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DieseArbeitsmappe" defaultThemeVersion="124226"/>
  <bookViews>
    <workbookView xWindow="240" yWindow="1185" windowWidth="11760" windowHeight="4440" tabRatio="373"/>
  </bookViews>
  <sheets>
    <sheet name="Verlauf" sheetId="5" r:id="rId1"/>
    <sheet name="Anteile" sheetId="10" r:id="rId2"/>
    <sheet name="CASH" sheetId="7" r:id="rId3"/>
    <sheet name="Kurse" sheetId="6" r:id="rId4"/>
  </sheets>
  <definedNames>
    <definedName name="kurshistorie_ARERO" localSheetId="3">Kurse!$BG$5:$BH$850</definedName>
    <definedName name="Kurshistorie_DAX" localSheetId="3">Kurse!$B$5:$F$2561</definedName>
    <definedName name="Kurshistorie_DE0007100000" localSheetId="3">Kurse!$AC$5:$AG$265</definedName>
    <definedName name="Kurshistorie_DE0007236101" localSheetId="3">Kurse!$AU$5:$AY$266</definedName>
    <definedName name="Kurshistorie_DE0008430026" localSheetId="3">Kurse!$AI$5:$AM$266</definedName>
    <definedName name="kurshistorie_DE000A0RFFT0" localSheetId="3">Kurse!$T$5:$U$766</definedName>
    <definedName name="kurshistorie_DE000A1C22M3" localSheetId="3">Kurse!$BP$5:$BQ$267</definedName>
    <definedName name="Kurshistorie_DOLLAR" localSheetId="3">Kurse!$H$5:$L$3648</definedName>
    <definedName name="Kurshistorie_GB0007980591" localSheetId="3">Kurse!$AO$5:$AS$266</definedName>
    <definedName name="Kurshistorie_GOLD" localSheetId="3">Kurse!$N$5:$R$3300</definedName>
    <definedName name="kurshistorie_LU0292107645" localSheetId="3">Kurse!$BY$5:$BZ$1169</definedName>
    <definedName name="Kurshistorie_LU0321462953" localSheetId="3">Kurse!$W$5:$AA$257</definedName>
    <definedName name="kurshistorie_LU0328475792" localSheetId="3">Kurse!$BS$5:$BT$785</definedName>
    <definedName name="kurshistorie_LU0392495023" localSheetId="3">Kurse!$BV$5:$BW$740</definedName>
    <definedName name="kurshistorie_REX" localSheetId="3">Kurse!$BJ$5:$BN$2560</definedName>
    <definedName name="Kurshistorie_US0378331005" localSheetId="3">Kurse!$BA$5:$BE$265</definedName>
  </definedNames>
  <calcPr calcId="145621"/>
</workbook>
</file>

<file path=xl/calcChain.xml><?xml version="1.0" encoding="utf-8"?>
<calcChain xmlns="http://schemas.openxmlformats.org/spreadsheetml/2006/main">
  <c r="FE96" i="5" l="1"/>
  <c r="FD1756" i="5"/>
  <c r="FD1757" i="5"/>
  <c r="FD1758" i="5"/>
  <c r="FD1759" i="5"/>
  <c r="FD1760" i="5"/>
  <c r="FD1761" i="5"/>
  <c r="FD1762" i="5"/>
  <c r="FD1763" i="5"/>
  <c r="FD1764" i="5"/>
  <c r="FD1765" i="5"/>
  <c r="FD1766" i="5"/>
  <c r="FD1767" i="5"/>
  <c r="FD1768" i="5"/>
  <c r="FD1769" i="5"/>
  <c r="FD1770" i="5"/>
  <c r="FD1771" i="5"/>
  <c r="FD1772" i="5"/>
  <c r="FD1773" i="5"/>
  <c r="FD1774" i="5"/>
  <c r="FD1775" i="5"/>
  <c r="FD1776" i="5"/>
  <c r="FD1777" i="5"/>
  <c r="FD1778" i="5"/>
  <c r="FD1779" i="5"/>
  <c r="FD1780" i="5"/>
  <c r="FD1781" i="5"/>
  <c r="FD1782" i="5"/>
  <c r="FD1783" i="5"/>
  <c r="FD1784" i="5"/>
  <c r="FD1785" i="5"/>
  <c r="FD1786" i="5"/>
  <c r="FD1787" i="5"/>
  <c r="FD1788" i="5"/>
  <c r="FD1789" i="5"/>
  <c r="FD1790" i="5"/>
  <c r="FD1791" i="5"/>
  <c r="FD1792" i="5"/>
  <c r="FD1793" i="5"/>
  <c r="FD1794" i="5"/>
  <c r="FD1795" i="5"/>
  <c r="FD1796" i="5"/>
  <c r="FD1797" i="5"/>
  <c r="FD1798" i="5"/>
  <c r="FD1799" i="5"/>
  <c r="FD1800" i="5"/>
  <c r="FD1801" i="5"/>
  <c r="FD1802" i="5"/>
  <c r="FD1803" i="5"/>
  <c r="FD1804" i="5"/>
  <c r="FD1805" i="5"/>
  <c r="FD1806" i="5"/>
  <c r="FD1807" i="5"/>
  <c r="FD1808" i="5"/>
  <c r="FD1809" i="5"/>
  <c r="FD1810" i="5"/>
  <c r="FD1811" i="5"/>
  <c r="FD1812" i="5"/>
  <c r="FD1813" i="5"/>
  <c r="FD1814" i="5"/>
  <c r="FD1815" i="5"/>
  <c r="FD1816" i="5"/>
  <c r="FD1817" i="5"/>
  <c r="FD1818" i="5"/>
  <c r="FD1819" i="5"/>
  <c r="FD1820" i="5"/>
  <c r="FD1821" i="5"/>
  <c r="FD1822" i="5"/>
  <c r="FD1823" i="5"/>
  <c r="FD1824" i="5"/>
  <c r="FD1825" i="5"/>
  <c r="FD1826" i="5"/>
  <c r="FD1827" i="5"/>
  <c r="FD1828" i="5"/>
  <c r="FD1829" i="5"/>
  <c r="FD1830" i="5"/>
  <c r="FD1831" i="5"/>
  <c r="FD1832" i="5"/>
  <c r="FD1833" i="5"/>
  <c r="FD1834" i="5"/>
  <c r="FD1835" i="5"/>
  <c r="FD1836" i="5"/>
  <c r="FD1837" i="5"/>
  <c r="FD1838" i="5"/>
  <c r="FD1839" i="5"/>
  <c r="FD1840" i="5"/>
  <c r="FD1841" i="5"/>
  <c r="FD1842" i="5"/>
  <c r="FD1843" i="5"/>
  <c r="FD1844" i="5"/>
  <c r="FD1845" i="5"/>
  <c r="FD1846" i="5"/>
  <c r="FD1847" i="5"/>
  <c r="FD1848" i="5"/>
  <c r="FD1849" i="5"/>
  <c r="FD1850" i="5"/>
  <c r="FD1851" i="5"/>
  <c r="FD1852" i="5"/>
  <c r="FD1853" i="5"/>
  <c r="FD1854" i="5"/>
  <c r="FD1855" i="5"/>
  <c r="FD1856" i="5"/>
  <c r="FD1857" i="5"/>
  <c r="FD1858" i="5"/>
  <c r="FD1859" i="5"/>
  <c r="FD1860" i="5"/>
  <c r="FD1861" i="5"/>
  <c r="FD1862" i="5"/>
  <c r="FD1863" i="5"/>
  <c r="FD1864" i="5"/>
  <c r="FD1865" i="5"/>
  <c r="FD1866" i="5"/>
  <c r="FD1867" i="5"/>
  <c r="FD1868" i="5"/>
  <c r="FD1869" i="5"/>
  <c r="FD1870" i="5"/>
  <c r="FD1871" i="5"/>
  <c r="FD1872" i="5"/>
  <c r="FD1873" i="5"/>
  <c r="FD1874" i="5"/>
  <c r="FD1875" i="5"/>
  <c r="FD1876" i="5"/>
  <c r="FD1877" i="5"/>
  <c r="FD1878" i="5"/>
  <c r="FD1879" i="5"/>
  <c r="FD1880" i="5"/>
  <c r="FD1881" i="5"/>
  <c r="FD1882" i="5"/>
  <c r="FD1883" i="5"/>
  <c r="FD1884" i="5"/>
  <c r="FD1885" i="5"/>
  <c r="FD1886" i="5"/>
  <c r="FD1887" i="5"/>
  <c r="FD1888" i="5"/>
  <c r="FD1889" i="5"/>
  <c r="FD1890" i="5"/>
  <c r="FD1891" i="5"/>
  <c r="FD1892" i="5"/>
  <c r="FD1893" i="5"/>
  <c r="FD1894" i="5"/>
  <c r="FD1895" i="5"/>
  <c r="FD1896" i="5"/>
  <c r="FD1897" i="5"/>
  <c r="FD1898" i="5"/>
  <c r="FD1899" i="5"/>
  <c r="FD1900" i="5"/>
  <c r="FD1901" i="5"/>
  <c r="FD1902" i="5"/>
  <c r="FD1903" i="5"/>
  <c r="FD1904" i="5"/>
  <c r="FD1905" i="5"/>
  <c r="FD1906" i="5"/>
  <c r="FD1907" i="5"/>
  <c r="FD1908" i="5"/>
  <c r="FD1909" i="5"/>
  <c r="FD1910" i="5"/>
  <c r="FD1911" i="5"/>
  <c r="FD1912" i="5"/>
  <c r="FD1913" i="5"/>
  <c r="FD1914" i="5"/>
  <c r="FD1915" i="5"/>
  <c r="FD1916" i="5"/>
  <c r="FD1917" i="5"/>
  <c r="FD1918" i="5"/>
  <c r="FD1919" i="5"/>
  <c r="FD1920" i="5"/>
  <c r="FD1921" i="5"/>
  <c r="FD1922" i="5"/>
  <c r="FD1923" i="5"/>
  <c r="FD1924" i="5"/>
  <c r="FD1925" i="5"/>
  <c r="FD1926" i="5"/>
  <c r="FD1927" i="5"/>
  <c r="FD1928" i="5"/>
  <c r="FD1929" i="5"/>
  <c r="FD1930" i="5"/>
  <c r="FD1931" i="5"/>
  <c r="FD1932" i="5"/>
  <c r="FD1933" i="5"/>
  <c r="FD1934" i="5"/>
  <c r="FD1935" i="5"/>
  <c r="FD1936" i="5"/>
  <c r="FD1937" i="5"/>
  <c r="FD1938" i="5"/>
  <c r="FD1939" i="5"/>
  <c r="FD1940" i="5"/>
  <c r="FD1941" i="5"/>
  <c r="FD1942" i="5"/>
  <c r="FD1943" i="5"/>
  <c r="FD1944" i="5"/>
  <c r="FD1945" i="5"/>
  <c r="FD1946" i="5"/>
  <c r="FD1947" i="5"/>
  <c r="FD1948" i="5"/>
  <c r="FD1949" i="5"/>
  <c r="FD1950" i="5"/>
  <c r="FD1951" i="5"/>
  <c r="FD1952" i="5"/>
  <c r="FD1953" i="5"/>
  <c r="FD1954" i="5"/>
  <c r="FD1955" i="5"/>
  <c r="FD1956" i="5"/>
  <c r="FD1957" i="5"/>
  <c r="FD1958" i="5"/>
  <c r="FD1959" i="5"/>
  <c r="FD1960" i="5"/>
  <c r="FD1961" i="5"/>
  <c r="FD1962" i="5"/>
  <c r="FD1963" i="5"/>
  <c r="FD1964" i="5"/>
  <c r="FD1965" i="5"/>
  <c r="FD1966" i="5"/>
  <c r="FD1967" i="5"/>
  <c r="FD1968" i="5"/>
  <c r="FD1969" i="5"/>
  <c r="FD1970" i="5"/>
  <c r="FD1971" i="5"/>
  <c r="FD1972" i="5"/>
  <c r="FD1973" i="5"/>
  <c r="FD1974" i="5"/>
  <c r="FD1975" i="5"/>
  <c r="FD1976" i="5"/>
  <c r="FD1977" i="5"/>
  <c r="FD1978" i="5"/>
  <c r="FD1979" i="5"/>
  <c r="FD1980" i="5"/>
  <c r="FD1981" i="5"/>
  <c r="FD1982" i="5"/>
  <c r="FD1983" i="5"/>
  <c r="FD1984" i="5"/>
  <c r="FD1985" i="5"/>
  <c r="FD1986" i="5"/>
  <c r="FD1987" i="5"/>
  <c r="FD1988" i="5"/>
  <c r="FD1989" i="5"/>
  <c r="FD1990" i="5"/>
  <c r="FD1991" i="5"/>
  <c r="FD1992" i="5"/>
  <c r="FD1993" i="5"/>
  <c r="FD1994" i="5"/>
  <c r="FD1995" i="5"/>
  <c r="FD1996" i="5"/>
  <c r="FD1997" i="5"/>
  <c r="FD1998" i="5"/>
  <c r="FD1999" i="5"/>
  <c r="FD2000" i="5"/>
  <c r="FD2001" i="5"/>
  <c r="FD2002" i="5"/>
  <c r="FD2003" i="5"/>
  <c r="FD2004" i="5"/>
  <c r="FD2005" i="5"/>
  <c r="FD2006" i="5"/>
  <c r="FD2007" i="5"/>
  <c r="FD2008" i="5"/>
  <c r="FD2009" i="5"/>
  <c r="FD2010" i="5"/>
  <c r="FD2011" i="5"/>
  <c r="FD2012" i="5"/>
  <c r="FD2013" i="5"/>
  <c r="FD2014" i="5"/>
  <c r="FD2015" i="5"/>
  <c r="FD2016" i="5"/>
  <c r="FD2017" i="5"/>
  <c r="FD2018" i="5"/>
  <c r="FD2019" i="5"/>
  <c r="FD2020" i="5"/>
  <c r="FD2021" i="5"/>
  <c r="FD2022" i="5"/>
  <c r="FD2023" i="5"/>
  <c r="FD2024" i="5"/>
  <c r="FD2025" i="5"/>
  <c r="FD2026" i="5"/>
  <c r="FD2027" i="5"/>
  <c r="FD2028" i="5"/>
  <c r="FD2029" i="5"/>
  <c r="FD2030" i="5"/>
  <c r="FD2031" i="5"/>
  <c r="FD2032" i="5"/>
  <c r="FD2033" i="5"/>
  <c r="FD2034" i="5"/>
  <c r="FD2035" i="5"/>
  <c r="FD2036" i="5"/>
  <c r="FD2037" i="5"/>
  <c r="FD2038" i="5"/>
  <c r="FD2039" i="5"/>
  <c r="FD2040" i="5"/>
  <c r="FD2041" i="5"/>
  <c r="FD2042" i="5"/>
  <c r="FD2043" i="5"/>
  <c r="FD2044" i="5"/>
  <c r="FD2045" i="5"/>
  <c r="FD2046" i="5"/>
  <c r="FD2047" i="5"/>
  <c r="FD2048" i="5"/>
  <c r="FD2049" i="5"/>
  <c r="FD2050" i="5"/>
  <c r="FD2051" i="5"/>
  <c r="FD2052" i="5"/>
  <c r="FD2053" i="5"/>
  <c r="FD2054" i="5"/>
  <c r="FD2055" i="5"/>
  <c r="FD2056" i="5"/>
  <c r="FD2057" i="5"/>
  <c r="FD2058" i="5"/>
  <c r="FD2059" i="5"/>
  <c r="FD2060" i="5"/>
  <c r="FD2061" i="5"/>
  <c r="FD2062" i="5"/>
  <c r="FD2063" i="5"/>
  <c r="FD2064" i="5"/>
  <c r="FD2065" i="5"/>
  <c r="FD2066" i="5"/>
  <c r="FD2067" i="5"/>
  <c r="FD2068" i="5"/>
  <c r="FD2069" i="5"/>
  <c r="FD2070" i="5"/>
  <c r="FD2071" i="5"/>
  <c r="FD2072" i="5"/>
  <c r="FD2073" i="5"/>
  <c r="FD2074" i="5"/>
  <c r="FD2075" i="5"/>
  <c r="FD2076" i="5"/>
  <c r="FD2077" i="5"/>
  <c r="FD2078" i="5"/>
  <c r="FD2079" i="5"/>
  <c r="FD2080" i="5"/>
  <c r="FD2081" i="5"/>
  <c r="FD2082" i="5"/>
  <c r="FD2083" i="5"/>
  <c r="FD2084" i="5"/>
  <c r="FD2085" i="5"/>
  <c r="FD2086" i="5"/>
  <c r="FD2087" i="5"/>
  <c r="FD2088" i="5"/>
  <c r="FD2089" i="5"/>
  <c r="FD2090" i="5"/>
  <c r="FD2091" i="5"/>
  <c r="FD2092" i="5"/>
  <c r="FD2093" i="5"/>
  <c r="FD2094" i="5"/>
  <c r="FD2095" i="5"/>
  <c r="FD2096" i="5"/>
  <c r="FD2097" i="5"/>
  <c r="FD2098" i="5"/>
  <c r="FD2099" i="5"/>
  <c r="FD2100" i="5"/>
  <c r="FD2101" i="5"/>
  <c r="FD2102" i="5"/>
  <c r="FD2103" i="5"/>
  <c r="FD2104" i="5"/>
  <c r="FD2105" i="5"/>
  <c r="FD2106" i="5"/>
  <c r="FD2107" i="5"/>
  <c r="FD2108" i="5"/>
  <c r="FD2109" i="5"/>
  <c r="FD2110" i="5"/>
  <c r="FD2111" i="5"/>
  <c r="FD2112" i="5"/>
  <c r="FD2113" i="5"/>
  <c r="FD2114" i="5"/>
  <c r="FD2115" i="5"/>
  <c r="FD2116" i="5"/>
  <c r="FD2117" i="5"/>
  <c r="FD2118" i="5"/>
  <c r="FD2119" i="5"/>
  <c r="FD2120" i="5"/>
  <c r="FD2121" i="5"/>
  <c r="FD2122" i="5"/>
  <c r="FD2123" i="5"/>
  <c r="FD2124" i="5"/>
  <c r="FD2125" i="5"/>
  <c r="FD2126" i="5"/>
  <c r="FD2127" i="5"/>
  <c r="FD2128" i="5"/>
  <c r="FD2129" i="5"/>
  <c r="FD2130" i="5"/>
  <c r="FD2131" i="5"/>
  <c r="FD2132" i="5"/>
  <c r="FD2133" i="5"/>
  <c r="FD2134" i="5"/>
  <c r="FD2135" i="5"/>
  <c r="FD2136" i="5"/>
  <c r="FD2137" i="5"/>
  <c r="FD2138" i="5"/>
  <c r="FD2139" i="5"/>
  <c r="FD2140" i="5"/>
  <c r="FD2141" i="5"/>
  <c r="FD2142" i="5"/>
  <c r="FD2143" i="5"/>
  <c r="FD2144" i="5"/>
  <c r="FD2145" i="5"/>
  <c r="FD2146" i="5"/>
  <c r="FD2147" i="5"/>
  <c r="FD2148" i="5"/>
  <c r="FD2149" i="5"/>
  <c r="FD2150" i="5"/>
  <c r="FD2151" i="5"/>
  <c r="FD2152" i="5"/>
  <c r="FD2153" i="5"/>
  <c r="FD2154" i="5"/>
  <c r="FD2155" i="5"/>
  <c r="FD2156" i="5"/>
  <c r="FD2157" i="5"/>
  <c r="FD2158" i="5"/>
  <c r="FD2159" i="5"/>
  <c r="FD2160" i="5"/>
  <c r="FD2161" i="5"/>
  <c r="FD2162" i="5"/>
  <c r="FD2163" i="5"/>
  <c r="FD2164" i="5"/>
  <c r="FD2165" i="5"/>
  <c r="FD2166" i="5"/>
  <c r="FD2167" i="5"/>
  <c r="FD2168" i="5"/>
  <c r="FD2169" i="5"/>
  <c r="FD2170" i="5"/>
  <c r="FD2171" i="5"/>
  <c r="FD2172" i="5"/>
  <c r="FD2173" i="5"/>
  <c r="FD2174" i="5"/>
  <c r="FD2175" i="5"/>
  <c r="FD2176" i="5"/>
  <c r="FD2177" i="5"/>
  <c r="FD2178" i="5"/>
  <c r="FD2179" i="5"/>
  <c r="FD2180" i="5"/>
  <c r="FD2181" i="5"/>
  <c r="FD2182" i="5"/>
  <c r="FD2183" i="5"/>
  <c r="FD2184" i="5"/>
  <c r="FD2185" i="5"/>
  <c r="FD2186" i="5"/>
  <c r="FD2187" i="5"/>
  <c r="FD2188" i="5"/>
  <c r="FD2189" i="5"/>
  <c r="FD2190" i="5"/>
  <c r="FD2191" i="5"/>
  <c r="FD2192" i="5"/>
  <c r="FD2193" i="5"/>
  <c r="FD2194" i="5"/>
  <c r="FD2195" i="5"/>
  <c r="FD2196" i="5"/>
  <c r="FD2197" i="5"/>
  <c r="FD2198" i="5"/>
  <c r="FD2199" i="5"/>
  <c r="FD2200" i="5"/>
  <c r="FD2201" i="5"/>
  <c r="FD2202" i="5"/>
  <c r="FD2203" i="5"/>
  <c r="FD2204" i="5"/>
  <c r="FD2205" i="5"/>
  <c r="FD2206" i="5"/>
  <c r="FD2207" i="5"/>
  <c r="FD2208" i="5"/>
  <c r="FD2209" i="5"/>
  <c r="FD2210" i="5"/>
  <c r="FD2211" i="5"/>
  <c r="FD2212" i="5"/>
  <c r="FD2213" i="5"/>
  <c r="FD2214" i="5"/>
  <c r="FD2215" i="5"/>
  <c r="FD2216" i="5"/>
  <c r="FD2217" i="5"/>
  <c r="FD2218" i="5"/>
  <c r="FD2219" i="5"/>
  <c r="FD2220" i="5"/>
  <c r="FD2221" i="5"/>
  <c r="FD2222" i="5"/>
  <c r="FD2223" i="5"/>
  <c r="FD2224" i="5"/>
  <c r="FD2225" i="5"/>
  <c r="FD2226" i="5"/>
  <c r="FD2227" i="5"/>
  <c r="FD2228" i="5"/>
  <c r="FD2229" i="5"/>
  <c r="FD2230" i="5"/>
  <c r="FD2231" i="5"/>
  <c r="FD2232" i="5"/>
  <c r="FD2233" i="5"/>
  <c r="FD2234" i="5"/>
  <c r="FD2235" i="5"/>
  <c r="FD2236" i="5"/>
  <c r="FD2237" i="5"/>
  <c r="FD2238" i="5"/>
  <c r="FD2239" i="5"/>
  <c r="FD2240" i="5"/>
  <c r="FD2241" i="5"/>
  <c r="FD2242" i="5"/>
  <c r="FD2243" i="5"/>
  <c r="FD2244" i="5"/>
  <c r="FD2245" i="5"/>
  <c r="FD2246" i="5"/>
  <c r="FD2247" i="5"/>
  <c r="FD2248" i="5"/>
  <c r="FD2249" i="5"/>
  <c r="FD2250" i="5"/>
  <c r="FD2251" i="5"/>
  <c r="FD2252" i="5"/>
  <c r="FD2253" i="5"/>
  <c r="FD2254" i="5"/>
  <c r="FD2255" i="5"/>
  <c r="FD2256" i="5"/>
  <c r="FD2257" i="5"/>
  <c r="FD2258" i="5"/>
  <c r="FD2259" i="5"/>
  <c r="FD2260" i="5"/>
  <c r="FD2261" i="5"/>
  <c r="FD2262" i="5"/>
  <c r="FD2263" i="5"/>
  <c r="FD2264" i="5"/>
  <c r="FD2265" i="5"/>
  <c r="FD2266" i="5"/>
  <c r="FD2267" i="5"/>
  <c r="FD2268" i="5"/>
  <c r="FD2269" i="5"/>
  <c r="FD2270" i="5"/>
  <c r="FD2271" i="5"/>
  <c r="FD2272" i="5"/>
  <c r="FD2273" i="5"/>
  <c r="FD2274" i="5"/>
  <c r="FD2275" i="5"/>
  <c r="FD2276" i="5"/>
  <c r="FD2277" i="5"/>
  <c r="FD2278" i="5"/>
  <c r="FD2279" i="5"/>
  <c r="FD2280" i="5"/>
  <c r="FD2281" i="5"/>
  <c r="FD2282" i="5"/>
  <c r="FD2283" i="5"/>
  <c r="FD2284" i="5"/>
  <c r="FD2285" i="5"/>
  <c r="FD2286" i="5"/>
  <c r="FD2287" i="5"/>
  <c r="FD2288" i="5"/>
  <c r="FD2289" i="5"/>
  <c r="FD2290" i="5"/>
  <c r="FD2291" i="5"/>
  <c r="FD2292" i="5"/>
  <c r="FD2293" i="5"/>
  <c r="FD2294" i="5"/>
  <c r="FD2295" i="5"/>
  <c r="FD2296" i="5"/>
  <c r="FD2297" i="5"/>
  <c r="FD2298" i="5"/>
  <c r="FD2299" i="5"/>
  <c r="FD2300" i="5"/>
  <c r="FD2301" i="5"/>
  <c r="FD2302" i="5"/>
  <c r="FD2303" i="5"/>
  <c r="FD2304" i="5"/>
  <c r="FD2305" i="5"/>
  <c r="FD2306" i="5"/>
  <c r="FD2307" i="5"/>
  <c r="FD2308" i="5"/>
  <c r="FD2309" i="5"/>
  <c r="FD2310" i="5"/>
  <c r="FD2311" i="5"/>
  <c r="FD2312" i="5"/>
  <c r="FD2313" i="5"/>
  <c r="FD2314" i="5"/>
  <c r="FD2315" i="5"/>
  <c r="FD2316" i="5"/>
  <c r="FD2317" i="5"/>
  <c r="FD2318" i="5"/>
  <c r="FD2319" i="5"/>
  <c r="FD2320" i="5"/>
  <c r="FD2321" i="5"/>
  <c r="FD2322" i="5"/>
  <c r="FD2323" i="5"/>
  <c r="FD2324" i="5"/>
  <c r="FD2325" i="5"/>
  <c r="FD2326" i="5"/>
  <c r="FD2327" i="5"/>
  <c r="FD2328" i="5"/>
  <c r="FD2329" i="5"/>
  <c r="FD2330" i="5"/>
  <c r="FD2331" i="5"/>
  <c r="FD2332" i="5"/>
  <c r="FD2333" i="5"/>
  <c r="FD2334" i="5"/>
  <c r="FD2335" i="5"/>
  <c r="FD2336" i="5"/>
  <c r="FD2337" i="5"/>
  <c r="FD2338" i="5"/>
  <c r="FD2339" i="5"/>
  <c r="FD2340" i="5"/>
  <c r="FD2341" i="5"/>
  <c r="FD2342" i="5"/>
  <c r="FD2343" i="5"/>
  <c r="FD2344" i="5"/>
  <c r="FD2345" i="5"/>
  <c r="FD2346" i="5"/>
  <c r="FD2347" i="5"/>
  <c r="FD2348" i="5"/>
  <c r="FD2349" i="5"/>
  <c r="FD2350" i="5"/>
  <c r="FD2351" i="5"/>
  <c r="FD2352" i="5"/>
  <c r="FD2353" i="5"/>
  <c r="FD2354" i="5"/>
  <c r="FD2355" i="5"/>
  <c r="FD2356" i="5"/>
  <c r="FD2357" i="5"/>
  <c r="FD2358" i="5"/>
  <c r="FD2359" i="5"/>
  <c r="FD2360" i="5"/>
  <c r="FD2361" i="5"/>
  <c r="FD2362" i="5"/>
  <c r="FD2363" i="5"/>
  <c r="FD2364" i="5"/>
  <c r="FD2365" i="5"/>
  <c r="FD2366" i="5"/>
  <c r="FD2367" i="5"/>
  <c r="FD2368" i="5"/>
  <c r="FD2369" i="5"/>
  <c r="FD2370" i="5"/>
  <c r="FD2371" i="5"/>
  <c r="FD2372" i="5"/>
  <c r="FD2373" i="5"/>
  <c r="FD2374" i="5"/>
  <c r="FD2375" i="5"/>
  <c r="FD2376" i="5"/>
  <c r="FD2377" i="5"/>
  <c r="FD2378" i="5"/>
  <c r="FD2379" i="5"/>
  <c r="FD2380" i="5"/>
  <c r="FD2381" i="5"/>
  <c r="FD2382" i="5"/>
  <c r="FD2383" i="5"/>
  <c r="FD2384" i="5"/>
  <c r="FD2385" i="5"/>
  <c r="FD2386" i="5"/>
  <c r="FD2387" i="5"/>
  <c r="FD2388" i="5"/>
  <c r="FD2389" i="5"/>
  <c r="FD2390" i="5"/>
  <c r="FD2391" i="5"/>
  <c r="FD2392" i="5"/>
  <c r="FD2393" i="5"/>
  <c r="FD2394" i="5"/>
  <c r="FD2395" i="5"/>
  <c r="FD2396" i="5"/>
  <c r="FD2397" i="5"/>
  <c r="FD2398" i="5"/>
  <c r="FD2399" i="5"/>
  <c r="FD2400" i="5"/>
  <c r="FD2401" i="5"/>
  <c r="FD2402" i="5"/>
  <c r="FD2403" i="5"/>
  <c r="FD2404" i="5"/>
  <c r="FD2405" i="5"/>
  <c r="FD2406" i="5"/>
  <c r="FD2407" i="5"/>
  <c r="FD2408" i="5"/>
  <c r="FD2409" i="5"/>
  <c r="FD2410" i="5"/>
  <c r="FD2411" i="5"/>
  <c r="FD2412" i="5"/>
  <c r="FD2413" i="5"/>
  <c r="FD2414" i="5"/>
  <c r="FD2415" i="5"/>
  <c r="FD2416" i="5"/>
  <c r="FD2417" i="5"/>
  <c r="FD2418" i="5"/>
  <c r="FD2419" i="5"/>
  <c r="FD2420" i="5"/>
  <c r="FD2421" i="5"/>
  <c r="FD2422" i="5"/>
  <c r="FD2423" i="5"/>
  <c r="FD2424" i="5"/>
  <c r="FD2425" i="5"/>
  <c r="FD2426" i="5"/>
  <c r="FD2427" i="5"/>
  <c r="FD2428" i="5"/>
  <c r="FD2429" i="5"/>
  <c r="FD2430" i="5"/>
  <c r="FD2431" i="5"/>
  <c r="FD2432" i="5"/>
  <c r="FD2433" i="5"/>
  <c r="FD2434" i="5"/>
  <c r="FD2435" i="5"/>
  <c r="FD2436" i="5"/>
  <c r="FD2437" i="5"/>
  <c r="FD2438" i="5"/>
  <c r="FD2439" i="5"/>
  <c r="FD2440" i="5"/>
  <c r="FD2441" i="5"/>
  <c r="FD2442" i="5"/>
  <c r="FD2443" i="5"/>
  <c r="FD2444" i="5"/>
  <c r="FD2445" i="5"/>
  <c r="FD2446" i="5"/>
  <c r="FD2447" i="5"/>
  <c r="FD2448" i="5"/>
  <c r="FD2449" i="5"/>
  <c r="FD2450" i="5"/>
  <c r="FD2451" i="5"/>
  <c r="FD2452" i="5"/>
  <c r="FD2453" i="5"/>
  <c r="FD2454" i="5"/>
  <c r="FD2455" i="5"/>
  <c r="FD2456" i="5"/>
  <c r="FD2457" i="5"/>
  <c r="FD2458" i="5"/>
  <c r="FD2459" i="5"/>
  <c r="FD2460" i="5"/>
  <c r="FD2461" i="5"/>
  <c r="FD2462" i="5"/>
  <c r="FD2463" i="5"/>
  <c r="FD2464" i="5"/>
  <c r="FD2465" i="5"/>
  <c r="FD2466" i="5"/>
  <c r="FD2467" i="5"/>
  <c r="FD2468" i="5"/>
  <c r="FD2469" i="5"/>
  <c r="FD2470" i="5"/>
  <c r="FD2471" i="5"/>
  <c r="FD2472" i="5"/>
  <c r="FD2473" i="5"/>
  <c r="FD2474" i="5"/>
  <c r="FD2475" i="5"/>
  <c r="FD2476" i="5"/>
  <c r="FD2477" i="5"/>
  <c r="FD2478" i="5"/>
  <c r="FD2479" i="5"/>
  <c r="FD2480" i="5"/>
  <c r="FD2481" i="5"/>
  <c r="FD2482" i="5"/>
  <c r="FD2483" i="5"/>
  <c r="FD2484" i="5"/>
  <c r="FD2485" i="5"/>
  <c r="FD2486" i="5"/>
  <c r="FD2487" i="5"/>
  <c r="FD2488" i="5"/>
  <c r="FD2489" i="5"/>
  <c r="FD2490" i="5"/>
  <c r="FD2491" i="5"/>
  <c r="FD2492" i="5"/>
  <c r="FD2493" i="5"/>
  <c r="FD2494" i="5"/>
  <c r="FD2495" i="5"/>
  <c r="FD2496" i="5"/>
  <c r="FD2497" i="5"/>
  <c r="FD2498" i="5"/>
  <c r="FD2499" i="5"/>
  <c r="FD2500" i="5"/>
  <c r="FD2501" i="5"/>
  <c r="FD2502" i="5"/>
  <c r="FD2503" i="5"/>
  <c r="FD2504" i="5"/>
  <c r="FD2505" i="5"/>
  <c r="FD2506" i="5"/>
  <c r="FD2507" i="5"/>
  <c r="FD2508" i="5"/>
  <c r="FD2509" i="5"/>
  <c r="FD2510" i="5"/>
  <c r="FD2511" i="5"/>
  <c r="FD2512" i="5"/>
  <c r="FD2513" i="5"/>
  <c r="FD2514" i="5"/>
  <c r="FD2515" i="5"/>
  <c r="FD2516" i="5"/>
  <c r="FD2517" i="5"/>
  <c r="FD2518" i="5"/>
  <c r="FD2519" i="5"/>
  <c r="FD2520" i="5"/>
  <c r="FD2521" i="5"/>
  <c r="FD2522" i="5"/>
  <c r="FD2523" i="5"/>
  <c r="FD2524" i="5"/>
  <c r="FD2525" i="5"/>
  <c r="FD2526" i="5"/>
  <c r="FD2527" i="5"/>
  <c r="FD2528" i="5"/>
  <c r="FD2529" i="5"/>
  <c r="FD2530" i="5"/>
  <c r="FD2531" i="5"/>
  <c r="FD2532" i="5"/>
  <c r="FD2533" i="5"/>
  <c r="FD2534" i="5"/>
  <c r="FD2535" i="5"/>
  <c r="FD2536" i="5"/>
  <c r="FD2537" i="5"/>
  <c r="FD2538" i="5"/>
  <c r="FD2539" i="5"/>
  <c r="FD2540" i="5"/>
  <c r="FD2541" i="5"/>
  <c r="FD2542" i="5"/>
  <c r="FD2543" i="5"/>
  <c r="FD2544" i="5"/>
  <c r="FD2545" i="5"/>
  <c r="FD2546" i="5"/>
  <c r="FD2547" i="5"/>
  <c r="FD2548" i="5"/>
  <c r="FD2549" i="5"/>
  <c r="FD2550" i="5"/>
  <c r="FD2551" i="5"/>
  <c r="FD2552" i="5"/>
  <c r="FD2553" i="5"/>
  <c r="FD2554" i="5"/>
  <c r="FD2555" i="5"/>
  <c r="FD2556" i="5"/>
  <c r="FD2557" i="5"/>
  <c r="FD2558" i="5"/>
  <c r="FD2559" i="5"/>
  <c r="FD2560" i="5"/>
  <c r="FD2561" i="5"/>
  <c r="FD2562" i="5"/>
  <c r="FD2563" i="5"/>
  <c r="FD2564" i="5"/>
  <c r="FE9" i="5" l="1"/>
  <c r="FE2564" i="5" l="1"/>
  <c r="FE2563" i="5" s="1"/>
  <c r="FE2562" i="5" s="1"/>
  <c r="FE2561" i="5" s="1"/>
  <c r="FE2560" i="5" s="1"/>
  <c r="FE2559" i="5" s="1"/>
  <c r="FE2558" i="5" s="1"/>
  <c r="FE2557" i="5" s="1"/>
  <c r="FE2556" i="5" s="1"/>
  <c r="FE2555" i="5" s="1"/>
  <c r="FE2554" i="5" s="1"/>
  <c r="FE2553" i="5" s="1"/>
  <c r="FE2552" i="5" s="1"/>
  <c r="FE2551" i="5" s="1"/>
  <c r="FE2550" i="5" s="1"/>
  <c r="FE2549" i="5" s="1"/>
  <c r="FE2548" i="5" s="1"/>
  <c r="FE2547" i="5" s="1"/>
  <c r="FE2546" i="5" s="1"/>
  <c r="FE2545" i="5" s="1"/>
  <c r="FE2544" i="5" s="1"/>
  <c r="FE2543" i="5" s="1"/>
  <c r="FE2542" i="5" s="1"/>
  <c r="FE2541" i="5" s="1"/>
  <c r="FE2540" i="5" s="1"/>
  <c r="FE2539" i="5" s="1"/>
  <c r="FE2538" i="5" s="1"/>
  <c r="FE2537" i="5" s="1"/>
  <c r="FE2536" i="5" s="1"/>
  <c r="FE2535" i="5" s="1"/>
  <c r="FE2534" i="5" s="1"/>
  <c r="FE2533" i="5" s="1"/>
  <c r="FE2532" i="5" s="1"/>
  <c r="FE2531" i="5" s="1"/>
  <c r="FE2530" i="5" s="1"/>
  <c r="FE2529" i="5" s="1"/>
  <c r="FE2528" i="5" s="1"/>
  <c r="FE2527" i="5" s="1"/>
  <c r="FE2526" i="5" s="1"/>
  <c r="FE2525" i="5" s="1"/>
  <c r="FE2524" i="5" s="1"/>
  <c r="FE2523" i="5" s="1"/>
  <c r="FE2522" i="5" s="1"/>
  <c r="FE2521" i="5" s="1"/>
  <c r="FE2520" i="5" s="1"/>
  <c r="FE2519" i="5" s="1"/>
  <c r="FE2518" i="5" s="1"/>
  <c r="FE2517" i="5" s="1"/>
  <c r="FE2516" i="5" s="1"/>
  <c r="FE2515" i="5" s="1"/>
  <c r="FE2514" i="5" s="1"/>
  <c r="FE2513" i="5" s="1"/>
  <c r="FE2512" i="5" s="1"/>
  <c r="FE2511" i="5" s="1"/>
  <c r="FE2510" i="5" s="1"/>
  <c r="FE2509" i="5" s="1"/>
  <c r="FE2508" i="5" s="1"/>
  <c r="FE2507" i="5" s="1"/>
  <c r="FE2506" i="5" s="1"/>
  <c r="FE2505" i="5" s="1"/>
  <c r="FE2504" i="5" s="1"/>
  <c r="FE2503" i="5" s="1"/>
  <c r="FE2502" i="5" s="1"/>
  <c r="FE2501" i="5" s="1"/>
  <c r="FE2500" i="5" s="1"/>
  <c r="FE2499" i="5" s="1"/>
  <c r="FE2498" i="5" s="1"/>
  <c r="FE2497" i="5" s="1"/>
  <c r="FE2496" i="5" s="1"/>
  <c r="FE2495" i="5" s="1"/>
  <c r="FE2494" i="5" s="1"/>
  <c r="FE2493" i="5" s="1"/>
  <c r="FE2492" i="5" s="1"/>
  <c r="FE2491" i="5" s="1"/>
  <c r="FE2490" i="5" s="1"/>
  <c r="FE2489" i="5" s="1"/>
  <c r="FE2488" i="5" s="1"/>
  <c r="FE2487" i="5" s="1"/>
  <c r="FE2486" i="5" s="1"/>
  <c r="FE2485" i="5" s="1"/>
  <c r="FE2484" i="5" s="1"/>
  <c r="FE2483" i="5" s="1"/>
  <c r="FE2482" i="5" s="1"/>
  <c r="FE2481" i="5" s="1"/>
  <c r="FE2480" i="5" s="1"/>
  <c r="FE2479" i="5" s="1"/>
  <c r="FE2478" i="5" s="1"/>
  <c r="FE2477" i="5" s="1"/>
  <c r="FE2476" i="5" s="1"/>
  <c r="FE2475" i="5" s="1"/>
  <c r="FE2474" i="5" s="1"/>
  <c r="FE2473" i="5" s="1"/>
  <c r="FE2472" i="5" s="1"/>
  <c r="FE2471" i="5" s="1"/>
  <c r="FE2470" i="5" s="1"/>
  <c r="FE2469" i="5" s="1"/>
  <c r="FE2468" i="5" s="1"/>
  <c r="FE2467" i="5" s="1"/>
  <c r="FE2466" i="5" s="1"/>
  <c r="FE2465" i="5" s="1"/>
  <c r="FE2464" i="5" s="1"/>
  <c r="FE2463" i="5" s="1"/>
  <c r="FE2462" i="5" s="1"/>
  <c r="FE2461" i="5" s="1"/>
  <c r="FE2460" i="5" s="1"/>
  <c r="FE2459" i="5" s="1"/>
  <c r="FE2458" i="5" s="1"/>
  <c r="FE2457" i="5" s="1"/>
  <c r="FE2456" i="5" s="1"/>
  <c r="FE2455" i="5" s="1"/>
  <c r="FE2454" i="5" s="1"/>
  <c r="FE2453" i="5" s="1"/>
  <c r="FE2452" i="5" s="1"/>
  <c r="FE2451" i="5" s="1"/>
  <c r="FE2450" i="5" s="1"/>
  <c r="FE2449" i="5" s="1"/>
  <c r="FE2448" i="5" s="1"/>
  <c r="FE2447" i="5" s="1"/>
  <c r="FE2446" i="5" s="1"/>
  <c r="FE2445" i="5" s="1"/>
  <c r="FE2444" i="5" s="1"/>
  <c r="FE2443" i="5" s="1"/>
  <c r="FE2442" i="5" s="1"/>
  <c r="FE2441" i="5" s="1"/>
  <c r="FE2440" i="5" s="1"/>
  <c r="FE2439" i="5" s="1"/>
  <c r="FE2438" i="5" s="1"/>
  <c r="FE2437" i="5" s="1"/>
  <c r="FE2436" i="5" s="1"/>
  <c r="FE2435" i="5" s="1"/>
  <c r="FE2434" i="5" s="1"/>
  <c r="FE2433" i="5" s="1"/>
  <c r="FE2432" i="5" s="1"/>
  <c r="FE2431" i="5" s="1"/>
  <c r="FE2430" i="5" s="1"/>
  <c r="FE2429" i="5" s="1"/>
  <c r="FE2428" i="5" s="1"/>
  <c r="FE2427" i="5" s="1"/>
  <c r="FE2426" i="5" s="1"/>
  <c r="FE2425" i="5" s="1"/>
  <c r="FE2424" i="5" s="1"/>
  <c r="FE2423" i="5" s="1"/>
  <c r="FE2422" i="5" s="1"/>
  <c r="FE2421" i="5" s="1"/>
  <c r="FE2420" i="5" s="1"/>
  <c r="FE2419" i="5" s="1"/>
  <c r="FE2418" i="5" s="1"/>
  <c r="FE2417" i="5" s="1"/>
  <c r="FE2416" i="5" s="1"/>
  <c r="FE2415" i="5" s="1"/>
  <c r="FE2414" i="5" s="1"/>
  <c r="FE2413" i="5" s="1"/>
  <c r="FE2412" i="5" s="1"/>
  <c r="FE2411" i="5" s="1"/>
  <c r="FE2410" i="5" s="1"/>
  <c r="FE2409" i="5" s="1"/>
  <c r="FE2408" i="5" s="1"/>
  <c r="FE2407" i="5" s="1"/>
  <c r="FE2406" i="5" s="1"/>
  <c r="FE2405" i="5" s="1"/>
  <c r="FE2404" i="5" s="1"/>
  <c r="FE2403" i="5" s="1"/>
  <c r="FE2402" i="5" s="1"/>
  <c r="FE2401" i="5" s="1"/>
  <c r="FE2400" i="5" s="1"/>
  <c r="FE2399" i="5" s="1"/>
  <c r="FE2398" i="5" s="1"/>
  <c r="FE2397" i="5" s="1"/>
  <c r="FE2396" i="5" s="1"/>
  <c r="FE2395" i="5" s="1"/>
  <c r="FE2394" i="5" s="1"/>
  <c r="FE2393" i="5" s="1"/>
  <c r="FE2392" i="5" s="1"/>
  <c r="FE2391" i="5" s="1"/>
  <c r="FE2390" i="5" s="1"/>
  <c r="FE2389" i="5" s="1"/>
  <c r="FE2388" i="5" s="1"/>
  <c r="FE2387" i="5" s="1"/>
  <c r="FE2386" i="5" s="1"/>
  <c r="FE2385" i="5" s="1"/>
  <c r="FE2384" i="5" s="1"/>
  <c r="FE2383" i="5" s="1"/>
  <c r="FE2382" i="5" s="1"/>
  <c r="FE2381" i="5" s="1"/>
  <c r="FE2380" i="5" s="1"/>
  <c r="FE2379" i="5" s="1"/>
  <c r="FE2378" i="5" s="1"/>
  <c r="FE2377" i="5" s="1"/>
  <c r="FE2376" i="5" s="1"/>
  <c r="FE2375" i="5" s="1"/>
  <c r="FE2374" i="5" s="1"/>
  <c r="FE2373" i="5" s="1"/>
  <c r="FE2372" i="5" s="1"/>
  <c r="FE2371" i="5" s="1"/>
  <c r="FE2370" i="5" s="1"/>
  <c r="FE2369" i="5" s="1"/>
  <c r="FE2368" i="5" s="1"/>
  <c r="FE2367" i="5" s="1"/>
  <c r="FE2366" i="5" s="1"/>
  <c r="FE2365" i="5" s="1"/>
  <c r="FE2364" i="5" s="1"/>
  <c r="FE2363" i="5" s="1"/>
  <c r="FE2362" i="5" s="1"/>
  <c r="FE2361" i="5" s="1"/>
  <c r="FE2360" i="5" s="1"/>
  <c r="FE2359" i="5" s="1"/>
  <c r="FE2358" i="5" s="1"/>
  <c r="FE2357" i="5" s="1"/>
  <c r="FE2356" i="5" s="1"/>
  <c r="FE2355" i="5" s="1"/>
  <c r="FE2354" i="5" s="1"/>
  <c r="FE2353" i="5" s="1"/>
  <c r="FE2352" i="5" s="1"/>
  <c r="FE2351" i="5" s="1"/>
  <c r="FE2350" i="5" s="1"/>
  <c r="FE2349" i="5" s="1"/>
  <c r="FE2348" i="5" s="1"/>
  <c r="FE2347" i="5" s="1"/>
  <c r="FE2346" i="5" s="1"/>
  <c r="FE2345" i="5" s="1"/>
  <c r="FE2344" i="5" s="1"/>
  <c r="FE2343" i="5" s="1"/>
  <c r="FE2342" i="5" s="1"/>
  <c r="FE2341" i="5" s="1"/>
  <c r="FE2340" i="5" s="1"/>
  <c r="FE2339" i="5" s="1"/>
  <c r="FE2338" i="5" s="1"/>
  <c r="FE2337" i="5" s="1"/>
  <c r="FE2336" i="5" s="1"/>
  <c r="FE2335" i="5" s="1"/>
  <c r="FE2334" i="5" s="1"/>
  <c r="FE2333" i="5" s="1"/>
  <c r="FE2332" i="5" s="1"/>
  <c r="FE2331" i="5" s="1"/>
  <c r="FE2330" i="5" s="1"/>
  <c r="FE2329" i="5" s="1"/>
  <c r="FE2328" i="5" s="1"/>
  <c r="FE2327" i="5" s="1"/>
  <c r="FE2326" i="5" s="1"/>
  <c r="FE2325" i="5" s="1"/>
  <c r="FE2324" i="5" s="1"/>
  <c r="FE2323" i="5" s="1"/>
  <c r="FE2322" i="5" s="1"/>
  <c r="FE2321" i="5" s="1"/>
  <c r="FE2320" i="5" s="1"/>
  <c r="FE2319" i="5" s="1"/>
  <c r="FE2318" i="5" s="1"/>
  <c r="FE2317" i="5" s="1"/>
  <c r="FE2316" i="5" s="1"/>
  <c r="FE2315" i="5" s="1"/>
  <c r="FE2314" i="5" s="1"/>
  <c r="FE2313" i="5" s="1"/>
  <c r="FE2312" i="5" s="1"/>
  <c r="FE2311" i="5" s="1"/>
  <c r="FE2310" i="5" s="1"/>
  <c r="FE2309" i="5" s="1"/>
  <c r="FE2308" i="5" s="1"/>
  <c r="FE2307" i="5" s="1"/>
  <c r="FE2306" i="5" s="1"/>
  <c r="FE2305" i="5" s="1"/>
  <c r="FE2304" i="5" s="1"/>
  <c r="FE2303" i="5" s="1"/>
  <c r="FE2302" i="5" s="1"/>
  <c r="FE2301" i="5" s="1"/>
  <c r="FE2300" i="5" s="1"/>
  <c r="FE2299" i="5" s="1"/>
  <c r="FE2298" i="5" s="1"/>
  <c r="FE2297" i="5" s="1"/>
  <c r="FE2296" i="5" s="1"/>
  <c r="FE2295" i="5" s="1"/>
  <c r="FE2294" i="5" s="1"/>
  <c r="FE2293" i="5" s="1"/>
  <c r="FE2292" i="5" s="1"/>
  <c r="FE2291" i="5" s="1"/>
  <c r="FE2290" i="5" s="1"/>
  <c r="FE2289" i="5" s="1"/>
  <c r="FE2288" i="5" s="1"/>
  <c r="FE2287" i="5" s="1"/>
  <c r="FE2286" i="5" s="1"/>
  <c r="FE2285" i="5" s="1"/>
  <c r="FE2284" i="5" s="1"/>
  <c r="FE2283" i="5" s="1"/>
  <c r="FE2282" i="5" s="1"/>
  <c r="FE2281" i="5" s="1"/>
  <c r="FE2280" i="5" s="1"/>
  <c r="FE2279" i="5" s="1"/>
  <c r="FE2278" i="5" s="1"/>
  <c r="FE2277" i="5" s="1"/>
  <c r="FE2276" i="5" s="1"/>
  <c r="FE2275" i="5" s="1"/>
  <c r="FE2274" i="5" s="1"/>
  <c r="FE2273" i="5" s="1"/>
  <c r="FE2272" i="5" s="1"/>
  <c r="FE2271" i="5" s="1"/>
  <c r="FE2270" i="5" s="1"/>
  <c r="FE2269" i="5" s="1"/>
  <c r="FE2268" i="5" s="1"/>
  <c r="FE2267" i="5" s="1"/>
  <c r="FE2266" i="5" s="1"/>
  <c r="FE2265" i="5" s="1"/>
  <c r="FE2264" i="5" s="1"/>
  <c r="FE2263" i="5" s="1"/>
  <c r="FE2262" i="5" s="1"/>
  <c r="FE2261" i="5" s="1"/>
  <c r="FE2260" i="5" s="1"/>
  <c r="FE2259" i="5" s="1"/>
  <c r="FE2258" i="5" s="1"/>
  <c r="FE2257" i="5" s="1"/>
  <c r="FE2256" i="5" s="1"/>
  <c r="FE2255" i="5" s="1"/>
  <c r="FE2254" i="5" s="1"/>
  <c r="FE2253" i="5" s="1"/>
  <c r="FE2252" i="5" s="1"/>
  <c r="FE2251" i="5" s="1"/>
  <c r="FE2250" i="5" s="1"/>
  <c r="FE2249" i="5" s="1"/>
  <c r="FE2248" i="5" s="1"/>
  <c r="FE2247" i="5" s="1"/>
  <c r="FE2246" i="5" s="1"/>
  <c r="FE2245" i="5" s="1"/>
  <c r="FE2244" i="5" s="1"/>
  <c r="FE2243" i="5" s="1"/>
  <c r="FE2242" i="5" s="1"/>
  <c r="FE2241" i="5" s="1"/>
  <c r="FE2240" i="5" s="1"/>
  <c r="FE2239" i="5" s="1"/>
  <c r="FE2238" i="5" s="1"/>
  <c r="FE2237" i="5" s="1"/>
  <c r="FE2236" i="5" s="1"/>
  <c r="FE2235" i="5" s="1"/>
  <c r="FE2234" i="5" s="1"/>
  <c r="FE2233" i="5" s="1"/>
  <c r="FE2232" i="5" s="1"/>
  <c r="FE2231" i="5" s="1"/>
  <c r="FE2230" i="5" s="1"/>
  <c r="FE2229" i="5" s="1"/>
  <c r="FE2228" i="5" s="1"/>
  <c r="FE2227" i="5" s="1"/>
  <c r="FE2226" i="5" s="1"/>
  <c r="FE2225" i="5" s="1"/>
  <c r="FE2224" i="5" s="1"/>
  <c r="FE2223" i="5" s="1"/>
  <c r="FE2222" i="5" s="1"/>
  <c r="FE2221" i="5" s="1"/>
  <c r="FE2220" i="5" s="1"/>
  <c r="FE2219" i="5" s="1"/>
  <c r="FE2218" i="5" s="1"/>
  <c r="FE2217" i="5" s="1"/>
  <c r="FE2216" i="5" s="1"/>
  <c r="FE2215" i="5" s="1"/>
  <c r="FE2214" i="5" s="1"/>
  <c r="FE2213" i="5" s="1"/>
  <c r="FE2212" i="5" s="1"/>
  <c r="FE2211" i="5" s="1"/>
  <c r="FE2210" i="5" s="1"/>
  <c r="FE2209" i="5" s="1"/>
  <c r="FE2208" i="5" s="1"/>
  <c r="FE2207" i="5" s="1"/>
  <c r="FE2206" i="5" s="1"/>
  <c r="FE2205" i="5" s="1"/>
  <c r="FE2204" i="5" s="1"/>
  <c r="FE2203" i="5" s="1"/>
  <c r="FE2202" i="5" s="1"/>
  <c r="FE2201" i="5" s="1"/>
  <c r="FE2200" i="5" s="1"/>
  <c r="FE2199" i="5" s="1"/>
  <c r="FE2198" i="5" s="1"/>
  <c r="FE2197" i="5" s="1"/>
  <c r="FE2196" i="5" s="1"/>
  <c r="FE2195" i="5" s="1"/>
  <c r="FE2194" i="5" s="1"/>
  <c r="FE2193" i="5" s="1"/>
  <c r="FE2192" i="5" s="1"/>
  <c r="FE2191" i="5" s="1"/>
  <c r="FE2190" i="5" s="1"/>
  <c r="FE2189" i="5" s="1"/>
  <c r="FE2188" i="5" s="1"/>
  <c r="FE2187" i="5" s="1"/>
  <c r="FE2186" i="5" s="1"/>
  <c r="FE2185" i="5" s="1"/>
  <c r="FE2184" i="5" s="1"/>
  <c r="FE2183" i="5" s="1"/>
  <c r="FE2182" i="5" s="1"/>
  <c r="FE2181" i="5" s="1"/>
  <c r="FE2180" i="5" s="1"/>
  <c r="FE2179" i="5" s="1"/>
  <c r="FE2178" i="5" s="1"/>
  <c r="FE2177" i="5" s="1"/>
  <c r="FE2176" i="5" s="1"/>
  <c r="FE2175" i="5" s="1"/>
  <c r="FE2174" i="5" s="1"/>
  <c r="FE2173" i="5" s="1"/>
  <c r="FE2172" i="5" s="1"/>
  <c r="FE2171" i="5" s="1"/>
  <c r="FE2170" i="5" s="1"/>
  <c r="FE2169" i="5" s="1"/>
  <c r="FE2168" i="5" s="1"/>
  <c r="FE2167" i="5" s="1"/>
  <c r="FE2166" i="5" s="1"/>
  <c r="FE2165" i="5" s="1"/>
  <c r="FE2164" i="5" s="1"/>
  <c r="FE2163" i="5" s="1"/>
  <c r="FE2162" i="5" s="1"/>
  <c r="FE2161" i="5" s="1"/>
  <c r="FE2160" i="5" s="1"/>
  <c r="FE2159" i="5" s="1"/>
  <c r="FE2158" i="5" s="1"/>
  <c r="FE2157" i="5" s="1"/>
  <c r="FE2156" i="5" s="1"/>
  <c r="FE2155" i="5" s="1"/>
  <c r="FE2154" i="5" s="1"/>
  <c r="FE2153" i="5" s="1"/>
  <c r="FE2152" i="5" s="1"/>
  <c r="FE2151" i="5" s="1"/>
  <c r="FE2150" i="5" s="1"/>
  <c r="FE2149" i="5" s="1"/>
  <c r="FE2148" i="5" s="1"/>
  <c r="FE2147" i="5" s="1"/>
  <c r="FE2146" i="5" s="1"/>
  <c r="FE2145" i="5" s="1"/>
  <c r="FE2144" i="5" s="1"/>
  <c r="FE2143" i="5" s="1"/>
  <c r="FE2142" i="5" s="1"/>
  <c r="FE2141" i="5" s="1"/>
  <c r="FE2140" i="5" s="1"/>
  <c r="FE2139" i="5" s="1"/>
  <c r="FE2138" i="5" s="1"/>
  <c r="FE2137" i="5" s="1"/>
  <c r="FE2136" i="5" s="1"/>
  <c r="FE2135" i="5" s="1"/>
  <c r="FE2134" i="5" s="1"/>
  <c r="FE2133" i="5" s="1"/>
  <c r="FE2132" i="5" s="1"/>
  <c r="FE2131" i="5" s="1"/>
  <c r="FE2130" i="5" s="1"/>
  <c r="FE2129" i="5" s="1"/>
  <c r="FE2128" i="5" s="1"/>
  <c r="FE2127" i="5" s="1"/>
  <c r="FE2126" i="5" s="1"/>
  <c r="FE2125" i="5" s="1"/>
  <c r="FE2124" i="5" s="1"/>
  <c r="FE2123" i="5" s="1"/>
  <c r="FE2122" i="5" s="1"/>
  <c r="FE2121" i="5" s="1"/>
  <c r="FE2120" i="5" s="1"/>
  <c r="FE2119" i="5" s="1"/>
  <c r="FE2118" i="5" s="1"/>
  <c r="FE2117" i="5" s="1"/>
  <c r="FE2116" i="5" s="1"/>
  <c r="FE2115" i="5" s="1"/>
  <c r="FE2114" i="5" s="1"/>
  <c r="FE2113" i="5" s="1"/>
  <c r="FE2112" i="5" s="1"/>
  <c r="FE2111" i="5" s="1"/>
  <c r="FE2110" i="5" s="1"/>
  <c r="FE2109" i="5" s="1"/>
  <c r="FE2108" i="5" s="1"/>
  <c r="FE2107" i="5" s="1"/>
  <c r="FE2106" i="5" s="1"/>
  <c r="FE2105" i="5" s="1"/>
  <c r="FE2104" i="5" s="1"/>
  <c r="FE2103" i="5" s="1"/>
  <c r="FE2102" i="5" s="1"/>
  <c r="FE2101" i="5" s="1"/>
  <c r="FE2100" i="5" s="1"/>
  <c r="FE2099" i="5" s="1"/>
  <c r="FE2098" i="5" s="1"/>
  <c r="FE2097" i="5" s="1"/>
  <c r="FE2096" i="5" s="1"/>
  <c r="FE2095" i="5" s="1"/>
  <c r="FE2094" i="5" s="1"/>
  <c r="FE2093" i="5" s="1"/>
  <c r="FE2092" i="5" s="1"/>
  <c r="FE2091" i="5" s="1"/>
  <c r="FE2090" i="5" s="1"/>
  <c r="FE2089" i="5" s="1"/>
  <c r="FE2088" i="5" s="1"/>
  <c r="FE2087" i="5" s="1"/>
  <c r="FE2086" i="5" s="1"/>
  <c r="FE2085" i="5" s="1"/>
  <c r="FE2084" i="5" s="1"/>
  <c r="FE2083" i="5" s="1"/>
  <c r="FE2082" i="5" s="1"/>
  <c r="FE2081" i="5" s="1"/>
  <c r="FE2080" i="5" s="1"/>
  <c r="FE2079" i="5" s="1"/>
  <c r="FE2078" i="5" s="1"/>
  <c r="FE2077" i="5" s="1"/>
  <c r="FE2076" i="5" s="1"/>
  <c r="FE2075" i="5" s="1"/>
  <c r="FE2074" i="5" s="1"/>
  <c r="FE2073" i="5" s="1"/>
  <c r="FE2072" i="5" s="1"/>
  <c r="FE2071" i="5" s="1"/>
  <c r="FE2070" i="5" s="1"/>
  <c r="FE2069" i="5" s="1"/>
  <c r="FE2068" i="5" s="1"/>
  <c r="FE2067" i="5" s="1"/>
  <c r="FE2066" i="5" s="1"/>
  <c r="FE2065" i="5" s="1"/>
  <c r="FE2064" i="5" s="1"/>
  <c r="FE2063" i="5" s="1"/>
  <c r="FE2062" i="5" s="1"/>
  <c r="FE2061" i="5" s="1"/>
  <c r="FE2060" i="5" s="1"/>
  <c r="FE2059" i="5" s="1"/>
  <c r="FE2058" i="5" s="1"/>
  <c r="FE2057" i="5" s="1"/>
  <c r="FE2056" i="5" s="1"/>
  <c r="FE2055" i="5" s="1"/>
  <c r="FE2054" i="5" s="1"/>
  <c r="FE2053" i="5" s="1"/>
  <c r="FE2052" i="5" s="1"/>
  <c r="FE2051" i="5" s="1"/>
  <c r="FE2050" i="5" s="1"/>
  <c r="FE2049" i="5" s="1"/>
  <c r="FE2048" i="5" s="1"/>
  <c r="FE2047" i="5" s="1"/>
  <c r="FE2046" i="5" s="1"/>
  <c r="FE2045" i="5" s="1"/>
  <c r="FE2044" i="5" s="1"/>
  <c r="FE2043" i="5" s="1"/>
  <c r="FE2042" i="5" s="1"/>
  <c r="FE2041" i="5" s="1"/>
  <c r="FE2040" i="5" s="1"/>
  <c r="FE2039" i="5" s="1"/>
  <c r="FE2038" i="5" s="1"/>
  <c r="FE2037" i="5" s="1"/>
  <c r="FE2036" i="5" s="1"/>
  <c r="FE2035" i="5" s="1"/>
  <c r="FE2034" i="5" s="1"/>
  <c r="FE2033" i="5" s="1"/>
  <c r="FE2032" i="5" s="1"/>
  <c r="FE2031" i="5" s="1"/>
  <c r="FE2030" i="5" s="1"/>
  <c r="FE2029" i="5" s="1"/>
  <c r="FE2028" i="5" s="1"/>
  <c r="FE2027" i="5" s="1"/>
  <c r="FE2026" i="5" s="1"/>
  <c r="FE2025" i="5" s="1"/>
  <c r="FE2024" i="5" s="1"/>
  <c r="FE2023" i="5" s="1"/>
  <c r="FE2022" i="5" s="1"/>
  <c r="FE2021" i="5" s="1"/>
  <c r="FE2020" i="5" s="1"/>
  <c r="FE2019" i="5" s="1"/>
  <c r="FE2018" i="5" s="1"/>
  <c r="FE2017" i="5" s="1"/>
  <c r="FE2016" i="5" s="1"/>
  <c r="FE2015" i="5" s="1"/>
  <c r="FE2014" i="5" s="1"/>
  <c r="FE2013" i="5" s="1"/>
  <c r="FE2012" i="5" s="1"/>
  <c r="FE2011" i="5" s="1"/>
  <c r="FE2010" i="5" s="1"/>
  <c r="FE2009" i="5" s="1"/>
  <c r="FE2008" i="5" s="1"/>
  <c r="FE2007" i="5" s="1"/>
  <c r="FE2006" i="5" s="1"/>
  <c r="FE2005" i="5" s="1"/>
  <c r="FE2004" i="5" s="1"/>
  <c r="FE2003" i="5" s="1"/>
  <c r="FE2002" i="5" s="1"/>
  <c r="FE2001" i="5" s="1"/>
  <c r="FE2000" i="5" s="1"/>
  <c r="FE1999" i="5" s="1"/>
  <c r="FE1998" i="5" s="1"/>
  <c r="FE1997" i="5" s="1"/>
  <c r="FE1996" i="5" s="1"/>
  <c r="FE1995" i="5" s="1"/>
  <c r="FE1994" i="5" s="1"/>
  <c r="FE1993" i="5" s="1"/>
  <c r="FE1992" i="5" s="1"/>
  <c r="FE1991" i="5" s="1"/>
  <c r="FE1990" i="5" s="1"/>
  <c r="FE1989" i="5" s="1"/>
  <c r="FE1988" i="5" s="1"/>
  <c r="FE1987" i="5" s="1"/>
  <c r="FE1986" i="5" s="1"/>
  <c r="FE1985" i="5" s="1"/>
  <c r="FE1984" i="5" s="1"/>
  <c r="FE1983" i="5" s="1"/>
  <c r="FE1982" i="5" s="1"/>
  <c r="FE1981" i="5" s="1"/>
  <c r="FE1980" i="5" s="1"/>
  <c r="FE1979" i="5" s="1"/>
  <c r="FE1978" i="5" s="1"/>
  <c r="FE1977" i="5" s="1"/>
  <c r="FE1976" i="5" s="1"/>
  <c r="FE1975" i="5" s="1"/>
  <c r="FE1974" i="5" s="1"/>
  <c r="FE1973" i="5" s="1"/>
  <c r="FE1972" i="5" s="1"/>
  <c r="FE1971" i="5" s="1"/>
  <c r="FE1970" i="5" s="1"/>
  <c r="FE1969" i="5" s="1"/>
  <c r="FE1968" i="5" s="1"/>
  <c r="FE1967" i="5" s="1"/>
  <c r="FE1966" i="5" s="1"/>
  <c r="FE1965" i="5" s="1"/>
  <c r="FE1964" i="5" s="1"/>
  <c r="FE1963" i="5" s="1"/>
  <c r="FE1962" i="5" s="1"/>
  <c r="FE1961" i="5" s="1"/>
  <c r="FE1960" i="5" s="1"/>
  <c r="FE1959" i="5" s="1"/>
  <c r="FE1958" i="5" s="1"/>
  <c r="FE1957" i="5" s="1"/>
  <c r="FE1956" i="5" s="1"/>
  <c r="FE1955" i="5" s="1"/>
  <c r="FE1954" i="5" s="1"/>
  <c r="FE1953" i="5" s="1"/>
  <c r="FE1952" i="5" s="1"/>
  <c r="FE1951" i="5" s="1"/>
  <c r="FE1950" i="5" s="1"/>
  <c r="FE1949" i="5" s="1"/>
  <c r="FE1948" i="5" s="1"/>
  <c r="FE1947" i="5" s="1"/>
  <c r="FE1946" i="5" s="1"/>
  <c r="FE1945" i="5" s="1"/>
  <c r="FE1944" i="5" s="1"/>
  <c r="FE1943" i="5" s="1"/>
  <c r="FE1942" i="5" s="1"/>
  <c r="FE1941" i="5" s="1"/>
  <c r="FE1940" i="5" s="1"/>
  <c r="FE1939" i="5" s="1"/>
  <c r="FE1938" i="5" s="1"/>
  <c r="FE1937" i="5" s="1"/>
  <c r="FE1936" i="5" s="1"/>
  <c r="FE1935" i="5" s="1"/>
  <c r="FE1934" i="5" s="1"/>
  <c r="FE1933" i="5" s="1"/>
  <c r="FE1932" i="5" s="1"/>
  <c r="FE1931" i="5" s="1"/>
  <c r="FE1930" i="5" s="1"/>
  <c r="FE1929" i="5" s="1"/>
  <c r="FE1928" i="5" s="1"/>
  <c r="FE1927" i="5" s="1"/>
  <c r="FE1926" i="5" s="1"/>
  <c r="FE1925" i="5" s="1"/>
  <c r="FE1924" i="5" s="1"/>
  <c r="FE1923" i="5" s="1"/>
  <c r="FE1922" i="5" s="1"/>
  <c r="FE1921" i="5" s="1"/>
  <c r="FE1920" i="5" s="1"/>
  <c r="FE1919" i="5" s="1"/>
  <c r="FE1918" i="5" s="1"/>
  <c r="FE1917" i="5" s="1"/>
  <c r="FE1916" i="5" s="1"/>
  <c r="FE1915" i="5" s="1"/>
  <c r="FE1914" i="5" s="1"/>
  <c r="FE1913" i="5" s="1"/>
  <c r="FE1912" i="5" s="1"/>
  <c r="FE1911" i="5" s="1"/>
  <c r="FE1910" i="5" s="1"/>
  <c r="FE1909" i="5" s="1"/>
  <c r="FE1908" i="5" s="1"/>
  <c r="FE1907" i="5" s="1"/>
  <c r="FE1906" i="5" s="1"/>
  <c r="FE1905" i="5" s="1"/>
  <c r="FE1904" i="5" s="1"/>
  <c r="FE1903" i="5" s="1"/>
  <c r="FE1902" i="5" s="1"/>
  <c r="FE1901" i="5" s="1"/>
  <c r="FE1900" i="5" s="1"/>
  <c r="FE1899" i="5" s="1"/>
  <c r="FE1898" i="5" s="1"/>
  <c r="FE1897" i="5" s="1"/>
  <c r="FE1896" i="5" s="1"/>
  <c r="FE1895" i="5" s="1"/>
  <c r="FE1894" i="5" s="1"/>
  <c r="FE1893" i="5" s="1"/>
  <c r="FE1892" i="5" s="1"/>
  <c r="FE1891" i="5" s="1"/>
  <c r="FE1890" i="5" s="1"/>
  <c r="FE1889" i="5" s="1"/>
  <c r="FE1888" i="5" s="1"/>
  <c r="FE1887" i="5" s="1"/>
  <c r="FE1886" i="5" s="1"/>
  <c r="FE1885" i="5" s="1"/>
  <c r="FE1884" i="5" s="1"/>
  <c r="FE1883" i="5" s="1"/>
  <c r="FE1882" i="5" s="1"/>
  <c r="FE1881" i="5" s="1"/>
  <c r="FE1880" i="5" s="1"/>
  <c r="FE1879" i="5" s="1"/>
  <c r="FE1878" i="5" s="1"/>
  <c r="FE1877" i="5" s="1"/>
  <c r="FE1876" i="5" s="1"/>
  <c r="FE1875" i="5" s="1"/>
  <c r="FE1874" i="5" s="1"/>
  <c r="FE1873" i="5" s="1"/>
  <c r="FE1872" i="5" s="1"/>
  <c r="FE1871" i="5" s="1"/>
  <c r="FE1870" i="5" s="1"/>
  <c r="FE1869" i="5" s="1"/>
  <c r="FE1868" i="5" s="1"/>
  <c r="FE1867" i="5" s="1"/>
  <c r="FE1866" i="5" s="1"/>
  <c r="FE1865" i="5" s="1"/>
  <c r="FE1864" i="5" s="1"/>
  <c r="FE1863" i="5" s="1"/>
  <c r="FE1862" i="5" s="1"/>
  <c r="FE1861" i="5" s="1"/>
  <c r="FE1860" i="5" s="1"/>
  <c r="FE1859" i="5" s="1"/>
  <c r="FE1858" i="5" s="1"/>
  <c r="FE1857" i="5" s="1"/>
  <c r="FE1856" i="5" s="1"/>
  <c r="FE1855" i="5" s="1"/>
  <c r="FE1854" i="5" s="1"/>
  <c r="FE1853" i="5" s="1"/>
  <c r="FE1852" i="5" s="1"/>
  <c r="FE1851" i="5" s="1"/>
  <c r="FE1850" i="5" s="1"/>
  <c r="FE1849" i="5" s="1"/>
  <c r="FE1848" i="5" s="1"/>
  <c r="FE1847" i="5" s="1"/>
  <c r="FE1846" i="5" s="1"/>
  <c r="FE1845" i="5" s="1"/>
  <c r="FE1844" i="5" s="1"/>
  <c r="FE1843" i="5" s="1"/>
  <c r="FE1842" i="5" s="1"/>
  <c r="FE1841" i="5" s="1"/>
  <c r="FE1840" i="5" s="1"/>
  <c r="FE1839" i="5" s="1"/>
  <c r="FE1838" i="5" s="1"/>
  <c r="FE1837" i="5" s="1"/>
  <c r="FE1836" i="5" s="1"/>
  <c r="FE1835" i="5" s="1"/>
  <c r="FE1834" i="5" s="1"/>
  <c r="FE1833" i="5" s="1"/>
  <c r="FE1832" i="5" s="1"/>
  <c r="FE1831" i="5" s="1"/>
  <c r="FE1830" i="5" s="1"/>
  <c r="FE1829" i="5" s="1"/>
  <c r="FE1828" i="5" s="1"/>
  <c r="FE1827" i="5" s="1"/>
  <c r="FE1826" i="5" s="1"/>
  <c r="FE1825" i="5" s="1"/>
  <c r="FE1824" i="5" s="1"/>
  <c r="FE1823" i="5" s="1"/>
  <c r="FE1822" i="5" s="1"/>
  <c r="FE1821" i="5" s="1"/>
  <c r="FE1820" i="5" s="1"/>
  <c r="FE1819" i="5" s="1"/>
  <c r="FE1818" i="5" s="1"/>
  <c r="FE1817" i="5" s="1"/>
  <c r="FE1816" i="5" s="1"/>
  <c r="FE1815" i="5" s="1"/>
  <c r="FE1814" i="5" s="1"/>
  <c r="FE1813" i="5" s="1"/>
  <c r="FE1812" i="5" s="1"/>
  <c r="FE1811" i="5" s="1"/>
  <c r="FE1810" i="5" s="1"/>
  <c r="FE1809" i="5" s="1"/>
  <c r="FE1808" i="5" s="1"/>
  <c r="FE1807" i="5" s="1"/>
  <c r="FE1806" i="5" s="1"/>
  <c r="FE1805" i="5" s="1"/>
  <c r="FE1804" i="5" s="1"/>
  <c r="FE1803" i="5" s="1"/>
  <c r="FE1802" i="5" s="1"/>
  <c r="FE1801" i="5" s="1"/>
  <c r="FE1800" i="5" s="1"/>
  <c r="FE1799" i="5" s="1"/>
  <c r="FE1798" i="5" s="1"/>
  <c r="FE1797" i="5" s="1"/>
  <c r="FE1796" i="5" s="1"/>
  <c r="FE1795" i="5" s="1"/>
  <c r="FE1794" i="5" s="1"/>
  <c r="FE1793" i="5" s="1"/>
  <c r="FE1792" i="5" s="1"/>
  <c r="FE1791" i="5" s="1"/>
  <c r="FE1790" i="5" s="1"/>
  <c r="FE1789" i="5" s="1"/>
  <c r="FE1788" i="5" s="1"/>
  <c r="FE1787" i="5" s="1"/>
  <c r="FE1786" i="5" s="1"/>
  <c r="FE1785" i="5" s="1"/>
  <c r="FE1784" i="5" s="1"/>
  <c r="FE1783" i="5" s="1"/>
  <c r="FE1782" i="5" s="1"/>
  <c r="FE1781" i="5" s="1"/>
  <c r="FE1780" i="5" s="1"/>
  <c r="FE1779" i="5" s="1"/>
  <c r="FE1778" i="5" s="1"/>
  <c r="FE1777" i="5" s="1"/>
  <c r="FE1776" i="5" s="1"/>
  <c r="FE1775" i="5" s="1"/>
  <c r="FE1774" i="5" s="1"/>
  <c r="FE1773" i="5" s="1"/>
  <c r="FE1772" i="5" s="1"/>
  <c r="FE1771" i="5" s="1"/>
  <c r="FE1770" i="5" s="1"/>
  <c r="FE1769" i="5" s="1"/>
  <c r="FE1768" i="5" s="1"/>
  <c r="FE1767" i="5" s="1"/>
  <c r="FE1766" i="5" s="1"/>
  <c r="FE1765" i="5" s="1"/>
  <c r="FE1764" i="5" s="1"/>
  <c r="FE1763" i="5" s="1"/>
  <c r="FE1762" i="5" s="1"/>
  <c r="FE1761" i="5" s="1"/>
  <c r="FE1760" i="5" s="1"/>
  <c r="FE1759" i="5" s="1"/>
  <c r="FE1758" i="5" s="1"/>
  <c r="FE1757" i="5" s="1"/>
  <c r="FE1756" i="5" s="1"/>
  <c r="FH6" i="5"/>
  <c r="FI6" i="5"/>
  <c r="FJ6" i="5"/>
  <c r="FH561" i="5"/>
  <c r="FI561" i="5"/>
  <c r="FJ561" i="5"/>
  <c r="FH562" i="5"/>
  <c r="FI562" i="5"/>
  <c r="FJ562" i="5"/>
  <c r="FH563" i="5"/>
  <c r="FI563" i="5"/>
  <c r="FJ563" i="5"/>
  <c r="FH564" i="5"/>
  <c r="FI564" i="5"/>
  <c r="FJ564" i="5"/>
  <c r="FH565" i="5"/>
  <c r="FI565" i="5"/>
  <c r="FJ565" i="5"/>
  <c r="FH566" i="5"/>
  <c r="FI566" i="5"/>
  <c r="FJ566" i="5"/>
  <c r="FH567" i="5"/>
  <c r="FI567" i="5"/>
  <c r="FJ567" i="5"/>
  <c r="FH568" i="5"/>
  <c r="FI568" i="5"/>
  <c r="FJ568" i="5"/>
  <c r="FH569" i="5"/>
  <c r="FI569" i="5"/>
  <c r="FJ569" i="5"/>
  <c r="FH570" i="5"/>
  <c r="FI570" i="5"/>
  <c r="FJ570" i="5"/>
  <c r="FH571" i="5"/>
  <c r="FI571" i="5"/>
  <c r="FJ571" i="5"/>
  <c r="FH572" i="5"/>
  <c r="FI572" i="5"/>
  <c r="FJ572" i="5"/>
  <c r="FH573" i="5"/>
  <c r="FI573" i="5"/>
  <c r="FJ573" i="5"/>
  <c r="FH574" i="5"/>
  <c r="FI574" i="5"/>
  <c r="FJ574" i="5"/>
  <c r="FH575" i="5"/>
  <c r="FI575" i="5"/>
  <c r="FJ575" i="5"/>
  <c r="FH576" i="5"/>
  <c r="FI576" i="5"/>
  <c r="FJ576" i="5"/>
  <c r="FH577" i="5"/>
  <c r="FI577" i="5"/>
  <c r="FJ577" i="5"/>
  <c r="FH578" i="5"/>
  <c r="FI578" i="5"/>
  <c r="FJ578" i="5"/>
  <c r="FH579" i="5"/>
  <c r="FI579" i="5"/>
  <c r="FJ579" i="5"/>
  <c r="FH580" i="5"/>
  <c r="FI580" i="5"/>
  <c r="FJ580" i="5"/>
  <c r="FH581" i="5"/>
  <c r="FI581" i="5"/>
  <c r="FJ581" i="5"/>
  <c r="FH582" i="5"/>
  <c r="FI582" i="5"/>
  <c r="FJ582" i="5"/>
  <c r="FH583" i="5"/>
  <c r="FI583" i="5"/>
  <c r="FJ583" i="5"/>
  <c r="FH584" i="5"/>
  <c r="FI584" i="5"/>
  <c r="FJ584" i="5"/>
  <c r="FH585" i="5"/>
  <c r="FI585" i="5"/>
  <c r="FJ585" i="5"/>
  <c r="FH586" i="5"/>
  <c r="FI586" i="5"/>
  <c r="FJ586" i="5"/>
  <c r="FH587" i="5"/>
  <c r="FI587" i="5"/>
  <c r="FJ587" i="5"/>
  <c r="FH588" i="5"/>
  <c r="FI588" i="5"/>
  <c r="FJ588" i="5"/>
  <c r="FH589" i="5"/>
  <c r="FI589" i="5"/>
  <c r="FJ589" i="5"/>
  <c r="FH590" i="5"/>
  <c r="FI590" i="5"/>
  <c r="FJ590" i="5"/>
  <c r="FH591" i="5"/>
  <c r="FI591" i="5"/>
  <c r="FJ591" i="5"/>
  <c r="FH592" i="5"/>
  <c r="FI592" i="5"/>
  <c r="FJ592" i="5"/>
  <c r="FH593" i="5"/>
  <c r="FI593" i="5"/>
  <c r="FJ593" i="5"/>
  <c r="FH594" i="5"/>
  <c r="FI594" i="5"/>
  <c r="FJ594" i="5"/>
  <c r="FH595" i="5"/>
  <c r="FI595" i="5"/>
  <c r="FJ595" i="5"/>
  <c r="FH596" i="5"/>
  <c r="FI596" i="5"/>
  <c r="FJ596" i="5"/>
  <c r="FH597" i="5"/>
  <c r="FI597" i="5"/>
  <c r="FJ597" i="5"/>
  <c r="FH598" i="5"/>
  <c r="FI598" i="5"/>
  <c r="FJ598" i="5"/>
  <c r="FH599" i="5"/>
  <c r="FI599" i="5"/>
  <c r="FJ599" i="5"/>
  <c r="FH600" i="5"/>
  <c r="FI600" i="5"/>
  <c r="FJ600" i="5"/>
  <c r="FH601" i="5"/>
  <c r="FI601" i="5"/>
  <c r="FJ601" i="5"/>
  <c r="FH602" i="5"/>
  <c r="FI602" i="5"/>
  <c r="FJ602" i="5"/>
  <c r="FH603" i="5"/>
  <c r="FI603" i="5"/>
  <c r="FJ603" i="5"/>
  <c r="FH604" i="5"/>
  <c r="FI604" i="5"/>
  <c r="FJ604" i="5"/>
  <c r="FH605" i="5"/>
  <c r="FI605" i="5"/>
  <c r="FJ605" i="5"/>
  <c r="FH606" i="5"/>
  <c r="FI606" i="5"/>
  <c r="FJ606" i="5"/>
  <c r="FH607" i="5"/>
  <c r="FI607" i="5"/>
  <c r="FJ607" i="5"/>
  <c r="FH608" i="5"/>
  <c r="FI608" i="5"/>
  <c r="FJ608" i="5"/>
  <c r="FH609" i="5"/>
  <c r="FI609" i="5"/>
  <c r="FJ609" i="5"/>
  <c r="FH610" i="5"/>
  <c r="FI610" i="5"/>
  <c r="FJ610" i="5"/>
  <c r="FH611" i="5"/>
  <c r="FI611" i="5"/>
  <c r="FJ611" i="5"/>
  <c r="FH612" i="5"/>
  <c r="FI612" i="5"/>
  <c r="FJ612" i="5"/>
  <c r="FH613" i="5"/>
  <c r="FI613" i="5"/>
  <c r="FJ613" i="5"/>
  <c r="FH614" i="5"/>
  <c r="FI614" i="5"/>
  <c r="FJ614" i="5"/>
  <c r="FH615" i="5"/>
  <c r="FI615" i="5"/>
  <c r="FJ615" i="5"/>
  <c r="FH616" i="5"/>
  <c r="FI616" i="5"/>
  <c r="FJ616" i="5"/>
  <c r="FH617" i="5"/>
  <c r="FI617" i="5"/>
  <c r="FJ617" i="5"/>
  <c r="FH618" i="5"/>
  <c r="FI618" i="5"/>
  <c r="FJ618" i="5"/>
  <c r="FH619" i="5"/>
  <c r="FI619" i="5"/>
  <c r="FJ619" i="5"/>
  <c r="FH620" i="5"/>
  <c r="FI620" i="5"/>
  <c r="FJ620" i="5"/>
  <c r="FH621" i="5"/>
  <c r="FI621" i="5"/>
  <c r="FJ621" i="5"/>
  <c r="FH622" i="5"/>
  <c r="FI622" i="5"/>
  <c r="FJ622" i="5"/>
  <c r="FH623" i="5"/>
  <c r="FI623" i="5"/>
  <c r="FJ623" i="5"/>
  <c r="FH624" i="5"/>
  <c r="FI624" i="5"/>
  <c r="FJ624" i="5"/>
  <c r="FH625" i="5"/>
  <c r="FI625" i="5"/>
  <c r="FJ625" i="5"/>
  <c r="FH626" i="5"/>
  <c r="FI626" i="5"/>
  <c r="FJ626" i="5"/>
  <c r="FH627" i="5"/>
  <c r="FI627" i="5"/>
  <c r="FJ627" i="5"/>
  <c r="FH628" i="5"/>
  <c r="FI628" i="5"/>
  <c r="FJ628" i="5"/>
  <c r="FH629" i="5"/>
  <c r="FI629" i="5"/>
  <c r="FJ629" i="5"/>
  <c r="FH630" i="5"/>
  <c r="FI630" i="5"/>
  <c r="FJ630" i="5"/>
  <c r="FH631" i="5"/>
  <c r="FI631" i="5"/>
  <c r="FJ631" i="5"/>
  <c r="FH632" i="5"/>
  <c r="FI632" i="5"/>
  <c r="FJ632" i="5"/>
  <c r="FH633" i="5"/>
  <c r="FI633" i="5"/>
  <c r="FJ633" i="5"/>
  <c r="FH634" i="5"/>
  <c r="FI634" i="5"/>
  <c r="FJ634" i="5"/>
  <c r="FH635" i="5"/>
  <c r="FI635" i="5"/>
  <c r="FJ635" i="5"/>
  <c r="FH636" i="5"/>
  <c r="FI636" i="5"/>
  <c r="FJ636" i="5"/>
  <c r="FH637" i="5"/>
  <c r="FI637" i="5"/>
  <c r="FJ637" i="5"/>
  <c r="FH638" i="5"/>
  <c r="FI638" i="5"/>
  <c r="FJ638" i="5"/>
  <c r="FH639" i="5"/>
  <c r="FI639" i="5"/>
  <c r="FJ639" i="5"/>
  <c r="FH640" i="5"/>
  <c r="FI640" i="5"/>
  <c r="FJ640" i="5"/>
  <c r="FH641" i="5"/>
  <c r="FI641" i="5"/>
  <c r="FJ641" i="5"/>
  <c r="FH642" i="5"/>
  <c r="FI642" i="5"/>
  <c r="FJ642" i="5"/>
  <c r="FH643" i="5"/>
  <c r="FI643" i="5"/>
  <c r="FJ643" i="5"/>
  <c r="FH644" i="5"/>
  <c r="FI644" i="5"/>
  <c r="FJ644" i="5"/>
  <c r="FH645" i="5"/>
  <c r="FI645" i="5"/>
  <c r="FJ645" i="5"/>
  <c r="FH646" i="5"/>
  <c r="FI646" i="5"/>
  <c r="FJ646" i="5"/>
  <c r="FH647" i="5"/>
  <c r="FI647" i="5"/>
  <c r="FJ647" i="5"/>
  <c r="FH648" i="5"/>
  <c r="FI648" i="5"/>
  <c r="FJ648" i="5"/>
  <c r="FH649" i="5"/>
  <c r="FI649" i="5"/>
  <c r="FJ649" i="5"/>
  <c r="FH650" i="5"/>
  <c r="FI650" i="5"/>
  <c r="FJ650" i="5"/>
  <c r="FH651" i="5"/>
  <c r="FI651" i="5"/>
  <c r="FJ651" i="5"/>
  <c r="FH652" i="5"/>
  <c r="FI652" i="5"/>
  <c r="FJ652" i="5"/>
  <c r="FH653" i="5"/>
  <c r="FI653" i="5"/>
  <c r="FJ653" i="5"/>
  <c r="FH654" i="5"/>
  <c r="FI654" i="5"/>
  <c r="FJ654" i="5"/>
  <c r="FH655" i="5"/>
  <c r="FI655" i="5"/>
  <c r="FJ655" i="5"/>
  <c r="FH656" i="5"/>
  <c r="FI656" i="5"/>
  <c r="FJ656" i="5"/>
  <c r="FH657" i="5"/>
  <c r="FI657" i="5"/>
  <c r="FJ657" i="5"/>
  <c r="FH658" i="5"/>
  <c r="FI658" i="5"/>
  <c r="FJ658" i="5"/>
  <c r="FH659" i="5"/>
  <c r="FI659" i="5"/>
  <c r="FJ659" i="5"/>
  <c r="FH660" i="5"/>
  <c r="FI660" i="5"/>
  <c r="FJ660" i="5"/>
  <c r="FH661" i="5"/>
  <c r="FI661" i="5"/>
  <c r="FJ661" i="5"/>
  <c r="FH662" i="5"/>
  <c r="FI662" i="5"/>
  <c r="FJ662" i="5"/>
  <c r="FH663" i="5"/>
  <c r="FI663" i="5"/>
  <c r="FJ663" i="5"/>
  <c r="FH664" i="5"/>
  <c r="FI664" i="5"/>
  <c r="FJ664" i="5"/>
  <c r="FH665" i="5"/>
  <c r="FI665" i="5"/>
  <c r="FJ665" i="5"/>
  <c r="FH666" i="5"/>
  <c r="FI666" i="5"/>
  <c r="FJ666" i="5"/>
  <c r="FH667" i="5"/>
  <c r="FI667" i="5"/>
  <c r="FJ667" i="5"/>
  <c r="FH668" i="5"/>
  <c r="FI668" i="5"/>
  <c r="FJ668" i="5"/>
  <c r="FH669" i="5"/>
  <c r="FI669" i="5"/>
  <c r="FJ669" i="5"/>
  <c r="FH670" i="5"/>
  <c r="FI670" i="5"/>
  <c r="FJ670" i="5"/>
  <c r="FH671" i="5"/>
  <c r="FI671" i="5"/>
  <c r="FJ671" i="5"/>
  <c r="FH672" i="5"/>
  <c r="FI672" i="5"/>
  <c r="FJ672" i="5"/>
  <c r="FH673" i="5"/>
  <c r="FI673" i="5"/>
  <c r="FJ673" i="5"/>
  <c r="FH674" i="5"/>
  <c r="FI674" i="5"/>
  <c r="FJ674" i="5"/>
  <c r="FH675" i="5"/>
  <c r="FI675" i="5"/>
  <c r="FJ675" i="5"/>
  <c r="FH676" i="5"/>
  <c r="FI676" i="5"/>
  <c r="FJ676" i="5"/>
  <c r="FH677" i="5"/>
  <c r="FI677" i="5"/>
  <c r="FJ677" i="5"/>
  <c r="FH678" i="5"/>
  <c r="FI678" i="5"/>
  <c r="FJ678" i="5"/>
  <c r="FH679" i="5"/>
  <c r="FI679" i="5"/>
  <c r="FJ679" i="5"/>
  <c r="FH680" i="5"/>
  <c r="FI680" i="5"/>
  <c r="FJ680" i="5"/>
  <c r="FH681" i="5"/>
  <c r="FI681" i="5"/>
  <c r="FJ681" i="5"/>
  <c r="FH682" i="5"/>
  <c r="FI682" i="5"/>
  <c r="FJ682" i="5"/>
  <c r="FH683" i="5"/>
  <c r="FI683" i="5"/>
  <c r="FJ683" i="5"/>
  <c r="FH684" i="5"/>
  <c r="FI684" i="5"/>
  <c r="FJ684" i="5"/>
  <c r="FH685" i="5"/>
  <c r="FI685" i="5"/>
  <c r="FJ685" i="5"/>
  <c r="FH686" i="5"/>
  <c r="FI686" i="5"/>
  <c r="FJ686" i="5"/>
  <c r="FH687" i="5"/>
  <c r="FI687" i="5"/>
  <c r="FJ687" i="5"/>
  <c r="FH688" i="5"/>
  <c r="FI688" i="5"/>
  <c r="FJ688" i="5"/>
  <c r="FH689" i="5"/>
  <c r="FI689" i="5"/>
  <c r="FJ689" i="5"/>
  <c r="FH690" i="5"/>
  <c r="FI690" i="5"/>
  <c r="FJ690" i="5"/>
  <c r="FH691" i="5"/>
  <c r="FI691" i="5"/>
  <c r="FJ691" i="5"/>
  <c r="FH692" i="5"/>
  <c r="FI692" i="5"/>
  <c r="FJ692" i="5"/>
  <c r="FH693" i="5"/>
  <c r="FI693" i="5"/>
  <c r="FJ693" i="5"/>
  <c r="FH694" i="5"/>
  <c r="FI694" i="5"/>
  <c r="FJ694" i="5"/>
  <c r="FH695" i="5"/>
  <c r="FI695" i="5"/>
  <c r="FJ695" i="5"/>
  <c r="FH696" i="5"/>
  <c r="FI696" i="5"/>
  <c r="FJ696" i="5"/>
  <c r="FH697" i="5"/>
  <c r="FI697" i="5"/>
  <c r="FJ697" i="5"/>
  <c r="FH698" i="5"/>
  <c r="FI698" i="5"/>
  <c r="FJ698" i="5"/>
  <c r="FH699" i="5"/>
  <c r="FI699" i="5"/>
  <c r="FJ699" i="5"/>
  <c r="FH700" i="5"/>
  <c r="FI700" i="5"/>
  <c r="FJ700" i="5"/>
  <c r="FH701" i="5"/>
  <c r="FI701" i="5"/>
  <c r="FJ701" i="5"/>
  <c r="FH702" i="5"/>
  <c r="FI702" i="5"/>
  <c r="FJ702" i="5"/>
  <c r="FH703" i="5"/>
  <c r="FI703" i="5"/>
  <c r="FJ703" i="5"/>
  <c r="FH704" i="5"/>
  <c r="FI704" i="5"/>
  <c r="FJ704" i="5"/>
  <c r="FH705" i="5"/>
  <c r="FI705" i="5"/>
  <c r="FJ705" i="5"/>
  <c r="FH706" i="5"/>
  <c r="FI706" i="5"/>
  <c r="FJ706" i="5"/>
  <c r="FH707" i="5"/>
  <c r="FI707" i="5"/>
  <c r="FJ707" i="5"/>
  <c r="FH708" i="5"/>
  <c r="FI708" i="5"/>
  <c r="FJ708" i="5"/>
  <c r="FH709" i="5"/>
  <c r="FI709" i="5"/>
  <c r="FJ709" i="5"/>
  <c r="FH710" i="5"/>
  <c r="FI710" i="5"/>
  <c r="FJ710" i="5"/>
  <c r="FH711" i="5"/>
  <c r="FI711" i="5"/>
  <c r="FJ711" i="5"/>
  <c r="FH712" i="5"/>
  <c r="FI712" i="5"/>
  <c r="FJ712" i="5"/>
  <c r="FH713" i="5"/>
  <c r="FI713" i="5"/>
  <c r="FJ713" i="5"/>
  <c r="FH714" i="5"/>
  <c r="FI714" i="5"/>
  <c r="FJ714" i="5"/>
  <c r="FH715" i="5"/>
  <c r="FI715" i="5"/>
  <c r="FJ715" i="5"/>
  <c r="FH716" i="5"/>
  <c r="FI716" i="5"/>
  <c r="FJ716" i="5"/>
  <c r="FH717" i="5"/>
  <c r="FI717" i="5"/>
  <c r="FJ717" i="5"/>
  <c r="FH718" i="5"/>
  <c r="FI718" i="5"/>
  <c r="FJ718" i="5"/>
  <c r="FH719" i="5"/>
  <c r="FI719" i="5"/>
  <c r="FJ719" i="5"/>
  <c r="FH720" i="5"/>
  <c r="FI720" i="5"/>
  <c r="FJ720" i="5"/>
  <c r="FH721" i="5"/>
  <c r="FI721" i="5"/>
  <c r="FJ721" i="5"/>
  <c r="FH722" i="5"/>
  <c r="FI722" i="5"/>
  <c r="FJ722" i="5"/>
  <c r="FH723" i="5"/>
  <c r="FI723" i="5"/>
  <c r="FJ723" i="5"/>
  <c r="FH724" i="5"/>
  <c r="FI724" i="5"/>
  <c r="FJ724" i="5"/>
  <c r="FH725" i="5"/>
  <c r="FI725" i="5"/>
  <c r="FJ725" i="5"/>
  <c r="FH726" i="5"/>
  <c r="FI726" i="5"/>
  <c r="FJ726" i="5"/>
  <c r="FH727" i="5"/>
  <c r="FI727" i="5"/>
  <c r="FJ727" i="5"/>
  <c r="FH728" i="5"/>
  <c r="FI728" i="5"/>
  <c r="FJ728" i="5"/>
  <c r="FH729" i="5"/>
  <c r="FI729" i="5"/>
  <c r="FJ729" i="5"/>
  <c r="FH730" i="5"/>
  <c r="FI730" i="5"/>
  <c r="FJ730" i="5"/>
  <c r="FH731" i="5"/>
  <c r="FI731" i="5"/>
  <c r="FJ731" i="5"/>
  <c r="FH732" i="5"/>
  <c r="FI732" i="5"/>
  <c r="FJ732" i="5"/>
  <c r="FH733" i="5"/>
  <c r="FI733" i="5"/>
  <c r="FJ733" i="5"/>
  <c r="FH734" i="5"/>
  <c r="FI734" i="5"/>
  <c r="FJ734" i="5"/>
  <c r="FH735" i="5"/>
  <c r="FI735" i="5"/>
  <c r="FJ735" i="5"/>
  <c r="FH736" i="5"/>
  <c r="FI736" i="5"/>
  <c r="FJ736" i="5"/>
  <c r="FH737" i="5"/>
  <c r="FI737" i="5"/>
  <c r="FJ737" i="5"/>
  <c r="FH738" i="5"/>
  <c r="FI738" i="5"/>
  <c r="FJ738" i="5"/>
  <c r="FH739" i="5"/>
  <c r="FI739" i="5"/>
  <c r="FJ739" i="5"/>
  <c r="FH740" i="5"/>
  <c r="FI740" i="5"/>
  <c r="FJ740" i="5"/>
  <c r="FH741" i="5"/>
  <c r="FI741" i="5"/>
  <c r="FJ741" i="5"/>
  <c r="FH742" i="5"/>
  <c r="FI742" i="5"/>
  <c r="FJ742" i="5"/>
  <c r="FH743" i="5"/>
  <c r="FI743" i="5"/>
  <c r="FJ743" i="5"/>
  <c r="FH744" i="5"/>
  <c r="FI744" i="5"/>
  <c r="FJ744" i="5"/>
  <c r="FH745" i="5"/>
  <c r="FI745" i="5"/>
  <c r="FJ745" i="5"/>
  <c r="FH746" i="5"/>
  <c r="FI746" i="5"/>
  <c r="FJ746" i="5"/>
  <c r="FH747" i="5"/>
  <c r="FI747" i="5"/>
  <c r="FJ747" i="5"/>
  <c r="FH748" i="5"/>
  <c r="FI748" i="5"/>
  <c r="FJ748" i="5"/>
  <c r="FH749" i="5"/>
  <c r="FI749" i="5"/>
  <c r="FJ749" i="5"/>
  <c r="FH750" i="5"/>
  <c r="FI750" i="5"/>
  <c r="FJ750" i="5"/>
  <c r="FH751" i="5"/>
  <c r="FI751" i="5"/>
  <c r="FJ751" i="5"/>
  <c r="FH752" i="5"/>
  <c r="FI752" i="5"/>
  <c r="FJ752" i="5"/>
  <c r="FH753" i="5"/>
  <c r="FI753" i="5"/>
  <c r="FJ753" i="5"/>
  <c r="FH754" i="5"/>
  <c r="FI754" i="5"/>
  <c r="FJ754" i="5"/>
  <c r="FH755" i="5"/>
  <c r="FI755" i="5"/>
  <c r="FJ755" i="5"/>
  <c r="FH756" i="5"/>
  <c r="FI756" i="5"/>
  <c r="FJ756" i="5"/>
  <c r="FH757" i="5"/>
  <c r="FI757" i="5"/>
  <c r="FJ757" i="5"/>
  <c r="FH758" i="5"/>
  <c r="FI758" i="5"/>
  <c r="FJ758" i="5"/>
  <c r="FH759" i="5"/>
  <c r="FI759" i="5"/>
  <c r="FJ759" i="5"/>
  <c r="FH760" i="5"/>
  <c r="FI760" i="5"/>
  <c r="FJ760" i="5"/>
  <c r="FH761" i="5"/>
  <c r="FI761" i="5"/>
  <c r="FJ761" i="5"/>
  <c r="FH762" i="5"/>
  <c r="FI762" i="5"/>
  <c r="FJ762" i="5"/>
  <c r="FH763" i="5"/>
  <c r="FI763" i="5"/>
  <c r="FJ763" i="5"/>
  <c r="FH764" i="5"/>
  <c r="FI764" i="5"/>
  <c r="FJ764" i="5"/>
  <c r="FH765" i="5"/>
  <c r="FI765" i="5"/>
  <c r="FJ765" i="5"/>
  <c r="FH766" i="5"/>
  <c r="FI766" i="5"/>
  <c r="FJ766" i="5"/>
  <c r="FH767" i="5"/>
  <c r="FI767" i="5"/>
  <c r="FJ767" i="5"/>
  <c r="FH768" i="5"/>
  <c r="FI768" i="5"/>
  <c r="FJ768" i="5"/>
  <c r="FH769" i="5"/>
  <c r="FI769" i="5"/>
  <c r="FJ769" i="5"/>
  <c r="FH770" i="5"/>
  <c r="FI770" i="5"/>
  <c r="FJ770" i="5"/>
  <c r="FH771" i="5"/>
  <c r="FI771" i="5"/>
  <c r="FJ771" i="5"/>
  <c r="FH772" i="5"/>
  <c r="FI772" i="5"/>
  <c r="FJ772" i="5"/>
  <c r="FH773" i="5"/>
  <c r="FI773" i="5"/>
  <c r="FJ773" i="5"/>
  <c r="FH774" i="5"/>
  <c r="FI774" i="5"/>
  <c r="FJ774" i="5"/>
  <c r="FH775" i="5"/>
  <c r="FI775" i="5"/>
  <c r="FJ775" i="5"/>
  <c r="FH776" i="5"/>
  <c r="FI776" i="5"/>
  <c r="FJ776" i="5"/>
  <c r="FH777" i="5"/>
  <c r="FI777" i="5"/>
  <c r="FJ777" i="5"/>
  <c r="FH778" i="5"/>
  <c r="FI778" i="5"/>
  <c r="FJ778" i="5"/>
  <c r="FH779" i="5"/>
  <c r="FI779" i="5"/>
  <c r="FJ779" i="5"/>
  <c r="FH780" i="5"/>
  <c r="FI780" i="5"/>
  <c r="FJ780" i="5"/>
  <c r="FH781" i="5"/>
  <c r="FI781" i="5"/>
  <c r="FJ781" i="5"/>
  <c r="FH782" i="5"/>
  <c r="FI782" i="5"/>
  <c r="FJ782" i="5"/>
  <c r="FH783" i="5"/>
  <c r="FI783" i="5"/>
  <c r="FJ783" i="5"/>
  <c r="FH784" i="5"/>
  <c r="FI784" i="5"/>
  <c r="FJ784" i="5"/>
  <c r="FH785" i="5"/>
  <c r="FI785" i="5"/>
  <c r="FJ785" i="5"/>
  <c r="FH786" i="5"/>
  <c r="FI786" i="5"/>
  <c r="FJ786" i="5"/>
  <c r="FH787" i="5"/>
  <c r="FI787" i="5"/>
  <c r="FJ787" i="5"/>
  <c r="FH788" i="5"/>
  <c r="FI788" i="5"/>
  <c r="FJ788" i="5"/>
  <c r="FH789" i="5"/>
  <c r="FI789" i="5"/>
  <c r="FJ789" i="5"/>
  <c r="FH790" i="5"/>
  <c r="FI790" i="5"/>
  <c r="FJ790" i="5"/>
  <c r="FH791" i="5"/>
  <c r="FI791" i="5"/>
  <c r="FJ791" i="5"/>
  <c r="FH792" i="5"/>
  <c r="FI792" i="5"/>
  <c r="FJ792" i="5"/>
  <c r="FH793" i="5"/>
  <c r="FI793" i="5"/>
  <c r="FJ793" i="5"/>
  <c r="FH794" i="5"/>
  <c r="FI794" i="5"/>
  <c r="FJ794" i="5"/>
  <c r="FH795" i="5"/>
  <c r="FI795" i="5"/>
  <c r="FJ795" i="5"/>
  <c r="FH796" i="5"/>
  <c r="FI796" i="5"/>
  <c r="FJ796" i="5"/>
  <c r="FH797" i="5"/>
  <c r="FI797" i="5"/>
  <c r="FJ797" i="5"/>
  <c r="FH798" i="5"/>
  <c r="FI798" i="5"/>
  <c r="FJ798" i="5"/>
  <c r="FH799" i="5"/>
  <c r="FI799" i="5"/>
  <c r="FJ799" i="5"/>
  <c r="FH800" i="5"/>
  <c r="FI800" i="5"/>
  <c r="FJ800" i="5"/>
  <c r="FH801" i="5"/>
  <c r="FI801" i="5"/>
  <c r="FJ801" i="5"/>
  <c r="FH802" i="5"/>
  <c r="FI802" i="5"/>
  <c r="FJ802" i="5"/>
  <c r="FH803" i="5"/>
  <c r="FI803" i="5"/>
  <c r="FJ803" i="5"/>
  <c r="FH804" i="5"/>
  <c r="FI804" i="5"/>
  <c r="FJ804" i="5"/>
  <c r="FH805" i="5"/>
  <c r="FI805" i="5"/>
  <c r="FJ805" i="5"/>
  <c r="FH806" i="5"/>
  <c r="FI806" i="5"/>
  <c r="FJ806" i="5"/>
  <c r="FH807" i="5"/>
  <c r="FI807" i="5"/>
  <c r="FJ807" i="5"/>
  <c r="FH808" i="5"/>
  <c r="FI808" i="5"/>
  <c r="FJ808" i="5"/>
  <c r="FH809" i="5"/>
  <c r="FI809" i="5"/>
  <c r="FJ809" i="5"/>
  <c r="FH810" i="5"/>
  <c r="FI810" i="5"/>
  <c r="FJ810" i="5"/>
  <c r="FH811" i="5"/>
  <c r="FI811" i="5"/>
  <c r="FJ811" i="5"/>
  <c r="FH812" i="5"/>
  <c r="FI812" i="5"/>
  <c r="FJ812" i="5"/>
  <c r="FH813" i="5"/>
  <c r="FI813" i="5"/>
  <c r="FJ813" i="5"/>
  <c r="FH814" i="5"/>
  <c r="FI814" i="5"/>
  <c r="FJ814" i="5"/>
  <c r="FH815" i="5"/>
  <c r="FI815" i="5"/>
  <c r="FJ815" i="5"/>
  <c r="FH816" i="5"/>
  <c r="FI816" i="5"/>
  <c r="FJ816" i="5"/>
  <c r="FH817" i="5"/>
  <c r="FI817" i="5"/>
  <c r="FJ817" i="5"/>
  <c r="FH818" i="5"/>
  <c r="FI818" i="5"/>
  <c r="FJ818" i="5"/>
  <c r="FH819" i="5"/>
  <c r="FI819" i="5"/>
  <c r="FJ819" i="5"/>
  <c r="FH820" i="5"/>
  <c r="FI820" i="5"/>
  <c r="FJ820" i="5"/>
  <c r="FH821" i="5"/>
  <c r="FI821" i="5"/>
  <c r="FJ821" i="5"/>
  <c r="FH822" i="5"/>
  <c r="FI822" i="5"/>
  <c r="FJ822" i="5"/>
  <c r="FH823" i="5"/>
  <c r="FI823" i="5"/>
  <c r="FJ823" i="5"/>
  <c r="FH824" i="5"/>
  <c r="FI824" i="5"/>
  <c r="FJ824" i="5"/>
  <c r="FH825" i="5"/>
  <c r="FI825" i="5"/>
  <c r="FJ825" i="5"/>
  <c r="FH826" i="5"/>
  <c r="FI826" i="5"/>
  <c r="FJ826" i="5"/>
  <c r="FH827" i="5"/>
  <c r="FI827" i="5"/>
  <c r="FJ827" i="5"/>
  <c r="FH828" i="5"/>
  <c r="FI828" i="5"/>
  <c r="FJ828" i="5"/>
  <c r="FH829" i="5"/>
  <c r="FI829" i="5"/>
  <c r="FJ829" i="5"/>
  <c r="FH830" i="5"/>
  <c r="FI830" i="5"/>
  <c r="FJ830" i="5"/>
  <c r="FH831" i="5"/>
  <c r="FI831" i="5"/>
  <c r="FJ831" i="5"/>
  <c r="FH832" i="5"/>
  <c r="FI832" i="5"/>
  <c r="FJ832" i="5"/>
  <c r="FH833" i="5"/>
  <c r="FI833" i="5"/>
  <c r="FJ833" i="5"/>
  <c r="FH834" i="5"/>
  <c r="FI834" i="5"/>
  <c r="FJ834" i="5"/>
  <c r="FH835" i="5"/>
  <c r="FI835" i="5"/>
  <c r="FJ835" i="5"/>
  <c r="FH836" i="5"/>
  <c r="FI836" i="5"/>
  <c r="FJ836" i="5"/>
  <c r="FH837" i="5"/>
  <c r="FI837" i="5"/>
  <c r="FJ837" i="5"/>
  <c r="FH838" i="5"/>
  <c r="FI838" i="5"/>
  <c r="FJ838" i="5"/>
  <c r="FH839" i="5"/>
  <c r="FI839" i="5"/>
  <c r="FJ839" i="5"/>
  <c r="FH840" i="5"/>
  <c r="FI840" i="5"/>
  <c r="FJ840" i="5"/>
  <c r="FH841" i="5"/>
  <c r="FI841" i="5"/>
  <c r="FJ841" i="5"/>
  <c r="FH842" i="5"/>
  <c r="FI842" i="5"/>
  <c r="FJ842" i="5"/>
  <c r="FH843" i="5"/>
  <c r="FI843" i="5"/>
  <c r="FJ843" i="5"/>
  <c r="FH844" i="5"/>
  <c r="FI844" i="5"/>
  <c r="FJ844" i="5"/>
  <c r="FH845" i="5"/>
  <c r="FI845" i="5"/>
  <c r="FJ845" i="5"/>
  <c r="FH846" i="5"/>
  <c r="FI846" i="5"/>
  <c r="FJ846" i="5"/>
  <c r="FH847" i="5"/>
  <c r="FI847" i="5"/>
  <c r="FJ847" i="5"/>
  <c r="FH848" i="5"/>
  <c r="FI848" i="5"/>
  <c r="FJ848" i="5"/>
  <c r="FH849" i="5"/>
  <c r="FI849" i="5"/>
  <c r="FJ849" i="5"/>
  <c r="FH850" i="5"/>
  <c r="FI850" i="5"/>
  <c r="FJ850" i="5"/>
  <c r="FH851" i="5"/>
  <c r="FI851" i="5"/>
  <c r="FJ851" i="5"/>
  <c r="FH852" i="5"/>
  <c r="FI852" i="5"/>
  <c r="FJ852" i="5"/>
  <c r="FH853" i="5"/>
  <c r="FI853" i="5"/>
  <c r="FJ853" i="5"/>
  <c r="FH854" i="5"/>
  <c r="FI854" i="5"/>
  <c r="FJ854" i="5"/>
  <c r="FH855" i="5"/>
  <c r="FI855" i="5"/>
  <c r="FJ855" i="5"/>
  <c r="FH856" i="5"/>
  <c r="FI856" i="5"/>
  <c r="FJ856" i="5"/>
  <c r="FH857" i="5"/>
  <c r="FI857" i="5"/>
  <c r="FJ857" i="5"/>
  <c r="FH858" i="5"/>
  <c r="FI858" i="5"/>
  <c r="FJ858" i="5"/>
  <c r="FH859" i="5"/>
  <c r="FI859" i="5"/>
  <c r="FJ859" i="5"/>
  <c r="FH860" i="5"/>
  <c r="FI860" i="5"/>
  <c r="FJ860" i="5"/>
  <c r="FH861" i="5"/>
  <c r="FI861" i="5"/>
  <c r="FJ861" i="5"/>
  <c r="FH862" i="5"/>
  <c r="FI862" i="5"/>
  <c r="FJ862" i="5"/>
  <c r="FH863" i="5"/>
  <c r="FI863" i="5"/>
  <c r="FJ863" i="5"/>
  <c r="FH864" i="5"/>
  <c r="FI864" i="5"/>
  <c r="FJ864" i="5"/>
  <c r="FH865" i="5"/>
  <c r="FI865" i="5"/>
  <c r="FJ865" i="5"/>
  <c r="FH866" i="5"/>
  <c r="FI866" i="5"/>
  <c r="FJ866" i="5"/>
  <c r="FH867" i="5"/>
  <c r="FI867" i="5"/>
  <c r="FJ867" i="5"/>
  <c r="FH868" i="5"/>
  <c r="FI868" i="5"/>
  <c r="FJ868" i="5"/>
  <c r="FH869" i="5"/>
  <c r="FI869" i="5"/>
  <c r="FJ869" i="5"/>
  <c r="FH870" i="5"/>
  <c r="FI870" i="5"/>
  <c r="FJ870" i="5"/>
  <c r="FH871" i="5"/>
  <c r="FI871" i="5"/>
  <c r="FJ871" i="5"/>
  <c r="FH872" i="5"/>
  <c r="FI872" i="5"/>
  <c r="FJ872" i="5"/>
  <c r="FH873" i="5"/>
  <c r="FI873" i="5"/>
  <c r="FJ873" i="5"/>
  <c r="FH874" i="5"/>
  <c r="FI874" i="5"/>
  <c r="FJ874" i="5"/>
  <c r="FH875" i="5"/>
  <c r="FI875" i="5"/>
  <c r="FJ875" i="5"/>
  <c r="FH876" i="5"/>
  <c r="FI876" i="5"/>
  <c r="FJ876" i="5"/>
  <c r="FH877" i="5"/>
  <c r="FI877" i="5"/>
  <c r="FJ877" i="5"/>
  <c r="FH878" i="5"/>
  <c r="FI878" i="5"/>
  <c r="FJ878" i="5"/>
  <c r="FH879" i="5"/>
  <c r="FI879" i="5"/>
  <c r="FJ879" i="5"/>
  <c r="FH880" i="5"/>
  <c r="FI880" i="5"/>
  <c r="FJ880" i="5"/>
  <c r="FH881" i="5"/>
  <c r="FI881" i="5"/>
  <c r="FJ881" i="5"/>
  <c r="FH882" i="5"/>
  <c r="FI882" i="5"/>
  <c r="FJ882" i="5"/>
  <c r="FH883" i="5"/>
  <c r="FI883" i="5"/>
  <c r="FJ883" i="5"/>
  <c r="FH884" i="5"/>
  <c r="FI884" i="5"/>
  <c r="FJ884" i="5"/>
  <c r="FH885" i="5"/>
  <c r="FI885" i="5"/>
  <c r="FJ885" i="5"/>
  <c r="FH886" i="5"/>
  <c r="FI886" i="5"/>
  <c r="FJ886" i="5"/>
  <c r="FH887" i="5"/>
  <c r="FI887" i="5"/>
  <c r="FJ887" i="5"/>
  <c r="FH888" i="5"/>
  <c r="FI888" i="5"/>
  <c r="FJ888" i="5"/>
  <c r="FH889" i="5"/>
  <c r="FI889" i="5"/>
  <c r="FJ889" i="5"/>
  <c r="FH890" i="5"/>
  <c r="FI890" i="5"/>
  <c r="FJ890" i="5"/>
  <c r="FH891" i="5"/>
  <c r="FI891" i="5"/>
  <c r="FJ891" i="5"/>
  <c r="FH892" i="5"/>
  <c r="FI892" i="5"/>
  <c r="FJ892" i="5"/>
  <c r="FH893" i="5"/>
  <c r="FI893" i="5"/>
  <c r="FJ893" i="5"/>
  <c r="FH894" i="5"/>
  <c r="FI894" i="5"/>
  <c r="FJ894" i="5"/>
  <c r="FH895" i="5"/>
  <c r="FI895" i="5"/>
  <c r="FJ895" i="5"/>
  <c r="FH896" i="5"/>
  <c r="FI896" i="5"/>
  <c r="FJ896" i="5"/>
  <c r="FH897" i="5"/>
  <c r="FI897" i="5"/>
  <c r="FJ897" i="5"/>
  <c r="FH898" i="5"/>
  <c r="FI898" i="5"/>
  <c r="FJ898" i="5"/>
  <c r="FH899" i="5"/>
  <c r="FI899" i="5"/>
  <c r="FJ899" i="5"/>
  <c r="FH900" i="5"/>
  <c r="FI900" i="5"/>
  <c r="FJ900" i="5"/>
  <c r="FH901" i="5"/>
  <c r="FI901" i="5"/>
  <c r="FJ901" i="5"/>
  <c r="FH902" i="5"/>
  <c r="FI902" i="5"/>
  <c r="FJ902" i="5"/>
  <c r="FH903" i="5"/>
  <c r="FI903" i="5"/>
  <c r="FJ903" i="5"/>
  <c r="FH904" i="5"/>
  <c r="FI904" i="5"/>
  <c r="FJ904" i="5"/>
  <c r="FH905" i="5"/>
  <c r="FI905" i="5"/>
  <c r="FJ905" i="5"/>
  <c r="FH906" i="5"/>
  <c r="FI906" i="5"/>
  <c r="FJ906" i="5"/>
  <c r="FH907" i="5"/>
  <c r="FI907" i="5"/>
  <c r="FJ907" i="5"/>
  <c r="FH908" i="5"/>
  <c r="FI908" i="5"/>
  <c r="FJ908" i="5"/>
  <c r="FH909" i="5"/>
  <c r="FI909" i="5"/>
  <c r="FJ909" i="5"/>
  <c r="FH910" i="5"/>
  <c r="FI910" i="5"/>
  <c r="FJ910" i="5"/>
  <c r="FH911" i="5"/>
  <c r="FI911" i="5"/>
  <c r="FJ911" i="5"/>
  <c r="FH912" i="5"/>
  <c r="FI912" i="5"/>
  <c r="FJ912" i="5"/>
  <c r="FH913" i="5"/>
  <c r="FI913" i="5"/>
  <c r="FJ913" i="5"/>
  <c r="FH914" i="5"/>
  <c r="FI914" i="5"/>
  <c r="FJ914" i="5"/>
  <c r="FH915" i="5"/>
  <c r="FI915" i="5"/>
  <c r="FJ915" i="5"/>
  <c r="FH916" i="5"/>
  <c r="FI916" i="5"/>
  <c r="FJ916" i="5"/>
  <c r="FH917" i="5"/>
  <c r="FI917" i="5"/>
  <c r="FJ917" i="5"/>
  <c r="FH918" i="5"/>
  <c r="FI918" i="5"/>
  <c r="FJ918" i="5"/>
  <c r="FH919" i="5"/>
  <c r="FI919" i="5"/>
  <c r="FJ919" i="5"/>
  <c r="FH920" i="5"/>
  <c r="FI920" i="5"/>
  <c r="FJ920" i="5"/>
  <c r="FH921" i="5"/>
  <c r="FI921" i="5"/>
  <c r="FJ921" i="5"/>
  <c r="FH922" i="5"/>
  <c r="FI922" i="5"/>
  <c r="FJ922" i="5"/>
  <c r="FH923" i="5"/>
  <c r="FI923" i="5"/>
  <c r="FJ923" i="5"/>
  <c r="FH924" i="5"/>
  <c r="FI924" i="5"/>
  <c r="FJ924" i="5"/>
  <c r="FH925" i="5"/>
  <c r="FI925" i="5"/>
  <c r="FJ925" i="5"/>
  <c r="FH926" i="5"/>
  <c r="FI926" i="5"/>
  <c r="FJ926" i="5"/>
  <c r="FH927" i="5"/>
  <c r="FI927" i="5"/>
  <c r="FJ927" i="5"/>
  <c r="FH928" i="5"/>
  <c r="FI928" i="5"/>
  <c r="FJ928" i="5"/>
  <c r="FH929" i="5"/>
  <c r="FI929" i="5"/>
  <c r="FJ929" i="5"/>
  <c r="FH930" i="5"/>
  <c r="FI930" i="5"/>
  <c r="FJ930" i="5"/>
  <c r="FH931" i="5"/>
  <c r="FI931" i="5"/>
  <c r="FJ931" i="5"/>
  <c r="FH932" i="5"/>
  <c r="FI932" i="5"/>
  <c r="FJ932" i="5"/>
  <c r="FH933" i="5"/>
  <c r="FI933" i="5"/>
  <c r="FJ933" i="5"/>
  <c r="FH934" i="5"/>
  <c r="FI934" i="5"/>
  <c r="FJ934" i="5"/>
  <c r="FH935" i="5"/>
  <c r="FI935" i="5"/>
  <c r="FJ935" i="5"/>
  <c r="FH936" i="5"/>
  <c r="FI936" i="5"/>
  <c r="FJ936" i="5"/>
  <c r="FH937" i="5"/>
  <c r="FI937" i="5"/>
  <c r="FJ937" i="5"/>
  <c r="FH938" i="5"/>
  <c r="FI938" i="5"/>
  <c r="FJ938" i="5"/>
  <c r="FH939" i="5"/>
  <c r="FI939" i="5"/>
  <c r="FJ939" i="5"/>
  <c r="FH940" i="5"/>
  <c r="FI940" i="5"/>
  <c r="FJ940" i="5"/>
  <c r="FH941" i="5"/>
  <c r="FI941" i="5"/>
  <c r="FJ941" i="5"/>
  <c r="FH942" i="5"/>
  <c r="FI942" i="5"/>
  <c r="FJ942" i="5"/>
  <c r="FH943" i="5"/>
  <c r="FI943" i="5"/>
  <c r="FJ943" i="5"/>
  <c r="FH944" i="5"/>
  <c r="FI944" i="5"/>
  <c r="FJ944" i="5"/>
  <c r="FH945" i="5"/>
  <c r="FI945" i="5"/>
  <c r="FJ945" i="5"/>
  <c r="FH946" i="5"/>
  <c r="FI946" i="5"/>
  <c r="FJ946" i="5"/>
  <c r="FH947" i="5"/>
  <c r="FI947" i="5"/>
  <c r="FJ947" i="5"/>
  <c r="FH948" i="5"/>
  <c r="FI948" i="5"/>
  <c r="FJ948" i="5"/>
  <c r="FH949" i="5"/>
  <c r="FI949" i="5"/>
  <c r="FJ949" i="5"/>
  <c r="FH950" i="5"/>
  <c r="FI950" i="5"/>
  <c r="FJ950" i="5"/>
  <c r="FH951" i="5"/>
  <c r="FI951" i="5"/>
  <c r="FJ951" i="5"/>
  <c r="FH952" i="5"/>
  <c r="FI952" i="5"/>
  <c r="FJ952" i="5"/>
  <c r="FH953" i="5"/>
  <c r="FI953" i="5"/>
  <c r="FJ953" i="5"/>
  <c r="FH954" i="5"/>
  <c r="FI954" i="5"/>
  <c r="FJ954" i="5"/>
  <c r="FH955" i="5"/>
  <c r="FI955" i="5"/>
  <c r="FJ955" i="5"/>
  <c r="FH956" i="5"/>
  <c r="FI956" i="5"/>
  <c r="FJ956" i="5"/>
  <c r="FH957" i="5"/>
  <c r="FI957" i="5"/>
  <c r="FJ957" i="5"/>
  <c r="FH958" i="5"/>
  <c r="FI958" i="5"/>
  <c r="FJ958" i="5"/>
  <c r="FH959" i="5"/>
  <c r="FI959" i="5"/>
  <c r="FJ959" i="5"/>
  <c r="FH960" i="5"/>
  <c r="FI960" i="5"/>
  <c r="FJ960" i="5"/>
  <c r="FH961" i="5"/>
  <c r="FI961" i="5"/>
  <c r="FJ961" i="5"/>
  <c r="FH962" i="5"/>
  <c r="FI962" i="5"/>
  <c r="FJ962" i="5"/>
  <c r="FH963" i="5"/>
  <c r="FI963" i="5"/>
  <c r="FJ963" i="5"/>
  <c r="FH964" i="5"/>
  <c r="FI964" i="5"/>
  <c r="FJ964" i="5"/>
  <c r="FH965" i="5"/>
  <c r="FI965" i="5"/>
  <c r="FJ965" i="5"/>
  <c r="FH966" i="5"/>
  <c r="FI966" i="5"/>
  <c r="FJ966" i="5"/>
  <c r="FH967" i="5"/>
  <c r="FI967" i="5"/>
  <c r="FJ967" i="5"/>
  <c r="FH968" i="5"/>
  <c r="FI968" i="5"/>
  <c r="FJ968" i="5"/>
  <c r="FH969" i="5"/>
  <c r="FI969" i="5"/>
  <c r="FJ969" i="5"/>
  <c r="FH970" i="5"/>
  <c r="FI970" i="5"/>
  <c r="FJ970" i="5"/>
  <c r="FH971" i="5"/>
  <c r="FI971" i="5"/>
  <c r="FJ971" i="5"/>
  <c r="FH972" i="5"/>
  <c r="FI972" i="5"/>
  <c r="FJ972" i="5"/>
  <c r="FH973" i="5"/>
  <c r="FI973" i="5"/>
  <c r="FJ973" i="5"/>
  <c r="FH974" i="5"/>
  <c r="FI974" i="5"/>
  <c r="FJ974" i="5"/>
  <c r="FH975" i="5"/>
  <c r="FI975" i="5"/>
  <c r="FJ975" i="5"/>
  <c r="FH976" i="5"/>
  <c r="FI976" i="5"/>
  <c r="FJ976" i="5"/>
  <c r="FH977" i="5"/>
  <c r="FI977" i="5"/>
  <c r="FJ977" i="5"/>
  <c r="FH978" i="5"/>
  <c r="FI978" i="5"/>
  <c r="FJ978" i="5"/>
  <c r="FH979" i="5"/>
  <c r="FI979" i="5"/>
  <c r="FJ979" i="5"/>
  <c r="FH980" i="5"/>
  <c r="FI980" i="5"/>
  <c r="FJ980" i="5"/>
  <c r="FH981" i="5"/>
  <c r="FI981" i="5"/>
  <c r="FJ981" i="5"/>
  <c r="FH982" i="5"/>
  <c r="FI982" i="5"/>
  <c r="FJ982" i="5"/>
  <c r="FH983" i="5"/>
  <c r="FI983" i="5"/>
  <c r="FJ983" i="5"/>
  <c r="FH984" i="5"/>
  <c r="FI984" i="5"/>
  <c r="FJ984" i="5"/>
  <c r="FH985" i="5"/>
  <c r="FI985" i="5"/>
  <c r="FJ985" i="5"/>
  <c r="FH986" i="5"/>
  <c r="FI986" i="5"/>
  <c r="FJ986" i="5"/>
  <c r="FH987" i="5"/>
  <c r="FI987" i="5"/>
  <c r="FJ987" i="5"/>
  <c r="FH988" i="5"/>
  <c r="FI988" i="5"/>
  <c r="FJ988" i="5"/>
  <c r="FH989" i="5"/>
  <c r="FI989" i="5"/>
  <c r="FJ989" i="5"/>
  <c r="FH990" i="5"/>
  <c r="FI990" i="5"/>
  <c r="FJ990" i="5"/>
  <c r="FH991" i="5"/>
  <c r="FI991" i="5"/>
  <c r="FJ991" i="5"/>
  <c r="FH992" i="5"/>
  <c r="FI992" i="5"/>
  <c r="FJ992" i="5"/>
  <c r="FH993" i="5"/>
  <c r="FI993" i="5"/>
  <c r="FJ993" i="5"/>
  <c r="FH994" i="5"/>
  <c r="FI994" i="5"/>
  <c r="FJ994" i="5"/>
  <c r="FH995" i="5"/>
  <c r="FI995" i="5"/>
  <c r="FJ995" i="5"/>
  <c r="FH996" i="5"/>
  <c r="FI996" i="5"/>
  <c r="FJ996" i="5"/>
  <c r="FH997" i="5"/>
  <c r="FI997" i="5"/>
  <c r="FJ997" i="5"/>
  <c r="FH998" i="5"/>
  <c r="FI998" i="5"/>
  <c r="FJ998" i="5"/>
  <c r="FH999" i="5"/>
  <c r="FI999" i="5"/>
  <c r="FJ999" i="5"/>
  <c r="FH1000" i="5"/>
  <c r="FI1000" i="5"/>
  <c r="FJ1000" i="5"/>
  <c r="FH1001" i="5"/>
  <c r="FI1001" i="5"/>
  <c r="FJ1001" i="5"/>
  <c r="FH1002" i="5"/>
  <c r="FI1002" i="5"/>
  <c r="FJ1002" i="5"/>
  <c r="FH1003" i="5"/>
  <c r="FI1003" i="5"/>
  <c r="FJ1003" i="5"/>
  <c r="FH1004" i="5"/>
  <c r="FI1004" i="5"/>
  <c r="FJ1004" i="5"/>
  <c r="FH1005" i="5"/>
  <c r="FI1005" i="5"/>
  <c r="FJ1005" i="5"/>
  <c r="FH1006" i="5"/>
  <c r="FI1006" i="5"/>
  <c r="FJ1006" i="5"/>
  <c r="FH1007" i="5"/>
  <c r="FI1007" i="5"/>
  <c r="FJ1007" i="5"/>
  <c r="FH1008" i="5"/>
  <c r="FI1008" i="5"/>
  <c r="FJ1008" i="5"/>
  <c r="FH1009" i="5"/>
  <c r="FI1009" i="5"/>
  <c r="FJ1009" i="5"/>
  <c r="FH1010" i="5"/>
  <c r="FI1010" i="5"/>
  <c r="FJ1010" i="5"/>
  <c r="FH1011" i="5"/>
  <c r="FI1011" i="5"/>
  <c r="FJ1011" i="5"/>
  <c r="FH1012" i="5"/>
  <c r="FI1012" i="5"/>
  <c r="FJ1012" i="5"/>
  <c r="FH1013" i="5"/>
  <c r="FI1013" i="5"/>
  <c r="FJ1013" i="5"/>
  <c r="FH1014" i="5"/>
  <c r="FI1014" i="5"/>
  <c r="FJ1014" i="5"/>
  <c r="FH1015" i="5"/>
  <c r="FI1015" i="5"/>
  <c r="FJ1015" i="5"/>
  <c r="FH1016" i="5"/>
  <c r="FI1016" i="5"/>
  <c r="FJ1016" i="5"/>
  <c r="FH1017" i="5"/>
  <c r="FI1017" i="5"/>
  <c r="FJ1017" i="5"/>
  <c r="FH1018" i="5"/>
  <c r="FI1018" i="5"/>
  <c r="FJ1018" i="5"/>
  <c r="FH1019" i="5"/>
  <c r="FI1019" i="5"/>
  <c r="FJ1019" i="5"/>
  <c r="FH1020" i="5"/>
  <c r="FI1020" i="5"/>
  <c r="FJ1020" i="5"/>
  <c r="FH1021" i="5"/>
  <c r="FI1021" i="5"/>
  <c r="FJ1021" i="5"/>
  <c r="FH1022" i="5"/>
  <c r="FI1022" i="5"/>
  <c r="FJ1022" i="5"/>
  <c r="FH1023" i="5"/>
  <c r="FI1023" i="5"/>
  <c r="FJ1023" i="5"/>
  <c r="FH1024" i="5"/>
  <c r="FI1024" i="5"/>
  <c r="FJ1024" i="5"/>
  <c r="FH1025" i="5"/>
  <c r="FI1025" i="5"/>
  <c r="FJ1025" i="5"/>
  <c r="FH1026" i="5"/>
  <c r="FI1026" i="5"/>
  <c r="FJ1026" i="5"/>
  <c r="FH1027" i="5"/>
  <c r="FI1027" i="5"/>
  <c r="FJ1027" i="5"/>
  <c r="FH1028" i="5"/>
  <c r="FI1028" i="5"/>
  <c r="FJ1028" i="5"/>
  <c r="FH1029" i="5"/>
  <c r="FI1029" i="5"/>
  <c r="FJ1029" i="5"/>
  <c r="FH1030" i="5"/>
  <c r="FI1030" i="5"/>
  <c r="FJ1030" i="5"/>
  <c r="FH1031" i="5"/>
  <c r="FI1031" i="5"/>
  <c r="FJ1031" i="5"/>
  <c r="FH1032" i="5"/>
  <c r="FI1032" i="5"/>
  <c r="FJ1032" i="5"/>
  <c r="FH1033" i="5"/>
  <c r="FI1033" i="5"/>
  <c r="FJ1033" i="5"/>
  <c r="FH1034" i="5"/>
  <c r="FI1034" i="5"/>
  <c r="FJ1034" i="5"/>
  <c r="FH1035" i="5"/>
  <c r="FI1035" i="5"/>
  <c r="FJ1035" i="5"/>
  <c r="FH1036" i="5"/>
  <c r="FI1036" i="5"/>
  <c r="FJ1036" i="5"/>
  <c r="FH1037" i="5"/>
  <c r="FI1037" i="5"/>
  <c r="FJ1037" i="5"/>
  <c r="FH1038" i="5"/>
  <c r="FI1038" i="5"/>
  <c r="FJ1038" i="5"/>
  <c r="FH1039" i="5"/>
  <c r="FI1039" i="5"/>
  <c r="FJ1039" i="5"/>
  <c r="FH1040" i="5"/>
  <c r="FI1040" i="5"/>
  <c r="FJ1040" i="5"/>
  <c r="FH1041" i="5"/>
  <c r="FI1041" i="5"/>
  <c r="FJ1041" i="5"/>
  <c r="FH1042" i="5"/>
  <c r="FI1042" i="5"/>
  <c r="FJ1042" i="5"/>
  <c r="FH1043" i="5"/>
  <c r="FI1043" i="5"/>
  <c r="FJ1043" i="5"/>
  <c r="FH1044" i="5"/>
  <c r="FI1044" i="5"/>
  <c r="FJ1044" i="5"/>
  <c r="FH1045" i="5"/>
  <c r="FI1045" i="5"/>
  <c r="FJ1045" i="5"/>
  <c r="FH1046" i="5"/>
  <c r="FI1046" i="5"/>
  <c r="FJ1046" i="5"/>
  <c r="FH1047" i="5"/>
  <c r="FI1047" i="5"/>
  <c r="FJ1047" i="5"/>
  <c r="FH1048" i="5"/>
  <c r="FI1048" i="5"/>
  <c r="FJ1048" i="5"/>
  <c r="FH1049" i="5"/>
  <c r="FI1049" i="5"/>
  <c r="FJ1049" i="5"/>
  <c r="FH1050" i="5"/>
  <c r="FI1050" i="5"/>
  <c r="FJ1050" i="5"/>
  <c r="FH1051" i="5"/>
  <c r="FI1051" i="5"/>
  <c r="FJ1051" i="5"/>
  <c r="FH1052" i="5"/>
  <c r="FI1052" i="5"/>
  <c r="FJ1052" i="5"/>
  <c r="FH1053" i="5"/>
  <c r="FI1053" i="5"/>
  <c r="FJ1053" i="5"/>
  <c r="FH1054" i="5"/>
  <c r="FI1054" i="5"/>
  <c r="FJ1054" i="5"/>
  <c r="FH1055" i="5"/>
  <c r="FI1055" i="5"/>
  <c r="FJ1055" i="5"/>
  <c r="FH1056" i="5"/>
  <c r="FI1056" i="5"/>
  <c r="FJ1056" i="5"/>
  <c r="FH1057" i="5"/>
  <c r="FI1057" i="5"/>
  <c r="FJ1057" i="5"/>
  <c r="FH1058" i="5"/>
  <c r="FI1058" i="5"/>
  <c r="FJ1058" i="5"/>
  <c r="FH1059" i="5"/>
  <c r="FI1059" i="5"/>
  <c r="FJ1059" i="5"/>
  <c r="FH1060" i="5"/>
  <c r="FI1060" i="5"/>
  <c r="FJ1060" i="5"/>
  <c r="FH1061" i="5"/>
  <c r="FI1061" i="5"/>
  <c r="FJ1061" i="5"/>
  <c r="FH1062" i="5"/>
  <c r="FI1062" i="5"/>
  <c r="FJ1062" i="5"/>
  <c r="FH1063" i="5"/>
  <c r="FI1063" i="5"/>
  <c r="FJ1063" i="5"/>
  <c r="FH1064" i="5"/>
  <c r="FI1064" i="5"/>
  <c r="FJ1064" i="5"/>
  <c r="FH1065" i="5"/>
  <c r="FI1065" i="5"/>
  <c r="FJ1065" i="5"/>
  <c r="FH1066" i="5"/>
  <c r="FI1066" i="5"/>
  <c r="FJ1066" i="5"/>
  <c r="FH1067" i="5"/>
  <c r="FI1067" i="5"/>
  <c r="FJ1067" i="5"/>
  <c r="FH1068" i="5"/>
  <c r="FI1068" i="5"/>
  <c r="FJ1068" i="5"/>
  <c r="FH1069" i="5"/>
  <c r="FI1069" i="5"/>
  <c r="FJ1069" i="5"/>
  <c r="FH1070" i="5"/>
  <c r="FI1070" i="5"/>
  <c r="FJ1070" i="5"/>
  <c r="FH1071" i="5"/>
  <c r="FI1071" i="5"/>
  <c r="FJ1071" i="5"/>
  <c r="FH1072" i="5"/>
  <c r="FI1072" i="5"/>
  <c r="FJ1072" i="5"/>
  <c r="FH1073" i="5"/>
  <c r="FI1073" i="5"/>
  <c r="FJ1073" i="5"/>
  <c r="FH1074" i="5"/>
  <c r="FI1074" i="5"/>
  <c r="FJ1074" i="5"/>
  <c r="FH1075" i="5"/>
  <c r="FI1075" i="5"/>
  <c r="FJ1075" i="5"/>
  <c r="FH1076" i="5"/>
  <c r="FI1076" i="5"/>
  <c r="FJ1076" i="5"/>
  <c r="FH1077" i="5"/>
  <c r="FI1077" i="5"/>
  <c r="FJ1077" i="5"/>
  <c r="FH1078" i="5"/>
  <c r="FI1078" i="5"/>
  <c r="FJ1078" i="5"/>
  <c r="FH1079" i="5"/>
  <c r="FI1079" i="5"/>
  <c r="FJ1079" i="5"/>
  <c r="FH1080" i="5"/>
  <c r="FI1080" i="5"/>
  <c r="FJ1080" i="5"/>
  <c r="FH1081" i="5"/>
  <c r="FI1081" i="5"/>
  <c r="FJ1081" i="5"/>
  <c r="FH1082" i="5"/>
  <c r="FI1082" i="5"/>
  <c r="FJ1082" i="5"/>
  <c r="FH1083" i="5"/>
  <c r="FI1083" i="5"/>
  <c r="FJ1083" i="5"/>
  <c r="FH1084" i="5"/>
  <c r="FI1084" i="5"/>
  <c r="FJ1084" i="5"/>
  <c r="FH1085" i="5"/>
  <c r="FI1085" i="5"/>
  <c r="FJ1085" i="5"/>
  <c r="FH1086" i="5"/>
  <c r="FI1086" i="5"/>
  <c r="FJ1086" i="5"/>
  <c r="FH1087" i="5"/>
  <c r="FI1087" i="5"/>
  <c r="FJ1087" i="5"/>
  <c r="FH1088" i="5"/>
  <c r="FI1088" i="5"/>
  <c r="FJ1088" i="5"/>
  <c r="FH1089" i="5"/>
  <c r="FI1089" i="5"/>
  <c r="FJ1089" i="5"/>
  <c r="FH1090" i="5"/>
  <c r="FI1090" i="5"/>
  <c r="FJ1090" i="5"/>
  <c r="FH1091" i="5"/>
  <c r="FI1091" i="5"/>
  <c r="FJ1091" i="5"/>
  <c r="FH1092" i="5"/>
  <c r="FI1092" i="5"/>
  <c r="FJ1092" i="5"/>
  <c r="FH1093" i="5"/>
  <c r="FI1093" i="5"/>
  <c r="FJ1093" i="5"/>
  <c r="FH1094" i="5"/>
  <c r="FI1094" i="5"/>
  <c r="FJ1094" i="5"/>
  <c r="FH1095" i="5"/>
  <c r="FI1095" i="5"/>
  <c r="FJ1095" i="5"/>
  <c r="FH1096" i="5"/>
  <c r="FI1096" i="5"/>
  <c r="FJ1096" i="5"/>
  <c r="FH1097" i="5"/>
  <c r="FI1097" i="5"/>
  <c r="FJ1097" i="5"/>
  <c r="FH1098" i="5"/>
  <c r="FI1098" i="5"/>
  <c r="FJ1098" i="5"/>
  <c r="FH1099" i="5"/>
  <c r="FI1099" i="5"/>
  <c r="FJ1099" i="5"/>
  <c r="FH1100" i="5"/>
  <c r="FI1100" i="5"/>
  <c r="FJ1100" i="5"/>
  <c r="FH1101" i="5"/>
  <c r="FI1101" i="5"/>
  <c r="FJ1101" i="5"/>
  <c r="FH1102" i="5"/>
  <c r="FI1102" i="5"/>
  <c r="FJ1102" i="5"/>
  <c r="FH1103" i="5"/>
  <c r="FI1103" i="5"/>
  <c r="FJ1103" i="5"/>
  <c r="FH1104" i="5"/>
  <c r="FI1104" i="5"/>
  <c r="FJ1104" i="5"/>
  <c r="FH1105" i="5"/>
  <c r="FI1105" i="5"/>
  <c r="FJ1105" i="5"/>
  <c r="FH1106" i="5"/>
  <c r="FI1106" i="5"/>
  <c r="FJ1106" i="5"/>
  <c r="FH1107" i="5"/>
  <c r="FI1107" i="5"/>
  <c r="FJ1107" i="5"/>
  <c r="FH1108" i="5"/>
  <c r="FI1108" i="5"/>
  <c r="FJ1108" i="5"/>
  <c r="FH1109" i="5"/>
  <c r="FI1109" i="5"/>
  <c r="FJ1109" i="5"/>
  <c r="FH1110" i="5"/>
  <c r="FI1110" i="5"/>
  <c r="FJ1110" i="5"/>
  <c r="FH1111" i="5"/>
  <c r="FI1111" i="5"/>
  <c r="FJ1111" i="5"/>
  <c r="FH1112" i="5"/>
  <c r="FI1112" i="5"/>
  <c r="FJ1112" i="5"/>
  <c r="FH1113" i="5"/>
  <c r="FI1113" i="5"/>
  <c r="FJ1113" i="5"/>
  <c r="FH1114" i="5"/>
  <c r="FI1114" i="5"/>
  <c r="FJ1114" i="5"/>
  <c r="FH1115" i="5"/>
  <c r="FI1115" i="5"/>
  <c r="FJ1115" i="5"/>
  <c r="FH1116" i="5"/>
  <c r="FI1116" i="5"/>
  <c r="FJ1116" i="5"/>
  <c r="FH1117" i="5"/>
  <c r="FI1117" i="5"/>
  <c r="FJ1117" i="5"/>
  <c r="FH1118" i="5"/>
  <c r="FI1118" i="5"/>
  <c r="FJ1118" i="5"/>
  <c r="FH1119" i="5"/>
  <c r="FI1119" i="5"/>
  <c r="FJ1119" i="5"/>
  <c r="FH1120" i="5"/>
  <c r="FI1120" i="5"/>
  <c r="FJ1120" i="5"/>
  <c r="FH1121" i="5"/>
  <c r="FI1121" i="5"/>
  <c r="FJ1121" i="5"/>
  <c r="FH1122" i="5"/>
  <c r="FI1122" i="5"/>
  <c r="FJ1122" i="5"/>
  <c r="FH1123" i="5"/>
  <c r="FI1123" i="5"/>
  <c r="FJ1123" i="5"/>
  <c r="FH1124" i="5"/>
  <c r="FI1124" i="5"/>
  <c r="FJ1124" i="5"/>
  <c r="FH1125" i="5"/>
  <c r="FI1125" i="5"/>
  <c r="FJ1125" i="5"/>
  <c r="FH1126" i="5"/>
  <c r="FI1126" i="5"/>
  <c r="FJ1126" i="5"/>
  <c r="FH1127" i="5"/>
  <c r="FI1127" i="5"/>
  <c r="FJ1127" i="5"/>
  <c r="FH1128" i="5"/>
  <c r="FI1128" i="5"/>
  <c r="FJ1128" i="5"/>
  <c r="FH1129" i="5"/>
  <c r="FI1129" i="5"/>
  <c r="FJ1129" i="5"/>
  <c r="FH1130" i="5"/>
  <c r="FI1130" i="5"/>
  <c r="FJ1130" i="5"/>
  <c r="FH1131" i="5"/>
  <c r="FI1131" i="5"/>
  <c r="FJ1131" i="5"/>
  <c r="FH1132" i="5"/>
  <c r="FI1132" i="5"/>
  <c r="FJ1132" i="5"/>
  <c r="FH1133" i="5"/>
  <c r="FI1133" i="5"/>
  <c r="FJ1133" i="5"/>
  <c r="FH1134" i="5"/>
  <c r="FI1134" i="5"/>
  <c r="FJ1134" i="5"/>
  <c r="FH1135" i="5"/>
  <c r="FI1135" i="5"/>
  <c r="FJ1135" i="5"/>
  <c r="FH1136" i="5"/>
  <c r="FI1136" i="5"/>
  <c r="FJ1136" i="5"/>
  <c r="FH1137" i="5"/>
  <c r="FI1137" i="5"/>
  <c r="FJ1137" i="5"/>
  <c r="FH1138" i="5"/>
  <c r="FI1138" i="5"/>
  <c r="FJ1138" i="5"/>
  <c r="FH1139" i="5"/>
  <c r="FI1139" i="5"/>
  <c r="FJ1139" i="5"/>
  <c r="FH1140" i="5"/>
  <c r="FI1140" i="5"/>
  <c r="FJ1140" i="5"/>
  <c r="FH1141" i="5"/>
  <c r="FI1141" i="5"/>
  <c r="FJ1141" i="5"/>
  <c r="FH1142" i="5"/>
  <c r="FI1142" i="5"/>
  <c r="FJ1142" i="5"/>
  <c r="FH1143" i="5"/>
  <c r="FI1143" i="5"/>
  <c r="FJ1143" i="5"/>
  <c r="FH1144" i="5"/>
  <c r="FI1144" i="5"/>
  <c r="FJ1144" i="5"/>
  <c r="FH1145" i="5"/>
  <c r="FI1145" i="5"/>
  <c r="FJ1145" i="5"/>
  <c r="FH1146" i="5"/>
  <c r="FI1146" i="5"/>
  <c r="FJ1146" i="5"/>
  <c r="FH1147" i="5"/>
  <c r="FI1147" i="5"/>
  <c r="FJ1147" i="5"/>
  <c r="FH1148" i="5"/>
  <c r="FI1148" i="5"/>
  <c r="FJ1148" i="5"/>
  <c r="FH1149" i="5"/>
  <c r="FI1149" i="5"/>
  <c r="FJ1149" i="5"/>
  <c r="FH1150" i="5"/>
  <c r="FI1150" i="5"/>
  <c r="FJ1150" i="5"/>
  <c r="FH1151" i="5"/>
  <c r="FI1151" i="5"/>
  <c r="FJ1151" i="5"/>
  <c r="FH1152" i="5"/>
  <c r="FI1152" i="5"/>
  <c r="FJ1152" i="5"/>
  <c r="FH1153" i="5"/>
  <c r="FI1153" i="5"/>
  <c r="FJ1153" i="5"/>
  <c r="FH1154" i="5"/>
  <c r="FI1154" i="5"/>
  <c r="FJ1154" i="5"/>
  <c r="FH1155" i="5"/>
  <c r="FI1155" i="5"/>
  <c r="FJ1155" i="5"/>
  <c r="FH1156" i="5"/>
  <c r="FI1156" i="5"/>
  <c r="FJ1156" i="5"/>
  <c r="FH1157" i="5"/>
  <c r="FI1157" i="5"/>
  <c r="FJ1157" i="5"/>
  <c r="FH1158" i="5"/>
  <c r="FI1158" i="5"/>
  <c r="FJ1158" i="5"/>
  <c r="FH1159" i="5"/>
  <c r="FI1159" i="5"/>
  <c r="FJ1159" i="5"/>
  <c r="FH1160" i="5"/>
  <c r="FI1160" i="5"/>
  <c r="FJ1160" i="5"/>
  <c r="FH1161" i="5"/>
  <c r="FI1161" i="5"/>
  <c r="FJ1161" i="5"/>
  <c r="FH1162" i="5"/>
  <c r="FI1162" i="5"/>
  <c r="FJ1162" i="5"/>
  <c r="FH1163" i="5"/>
  <c r="FI1163" i="5"/>
  <c r="FJ1163" i="5"/>
  <c r="FH1164" i="5"/>
  <c r="FI1164" i="5"/>
  <c r="FJ1164" i="5"/>
  <c r="FH1165" i="5"/>
  <c r="FI1165" i="5"/>
  <c r="FJ1165" i="5"/>
  <c r="FH1166" i="5"/>
  <c r="FI1166" i="5"/>
  <c r="FJ1166" i="5"/>
  <c r="FH1167" i="5"/>
  <c r="FI1167" i="5"/>
  <c r="FJ1167" i="5"/>
  <c r="FH1168" i="5"/>
  <c r="FI1168" i="5"/>
  <c r="FJ1168" i="5"/>
  <c r="FH1169" i="5"/>
  <c r="FI1169" i="5"/>
  <c r="FJ1169" i="5"/>
  <c r="FH1170" i="5"/>
  <c r="FI1170" i="5"/>
  <c r="FJ1170" i="5"/>
  <c r="FH1171" i="5"/>
  <c r="FI1171" i="5"/>
  <c r="FJ1171" i="5"/>
  <c r="FH1172" i="5"/>
  <c r="FI1172" i="5"/>
  <c r="FJ1172" i="5"/>
  <c r="FH1173" i="5"/>
  <c r="FI1173" i="5"/>
  <c r="FJ1173" i="5"/>
  <c r="FH1174" i="5"/>
  <c r="FI1174" i="5"/>
  <c r="FJ1174" i="5"/>
  <c r="FH1175" i="5"/>
  <c r="FI1175" i="5"/>
  <c r="FJ1175" i="5"/>
  <c r="FH1176" i="5"/>
  <c r="FI1176" i="5"/>
  <c r="FJ1176" i="5"/>
  <c r="FH1177" i="5"/>
  <c r="FI1177" i="5"/>
  <c r="FJ1177" i="5"/>
  <c r="FH1178" i="5"/>
  <c r="FI1178" i="5"/>
  <c r="FJ1178" i="5"/>
  <c r="FH1179" i="5"/>
  <c r="FI1179" i="5"/>
  <c r="FJ1179" i="5"/>
  <c r="FH1180" i="5"/>
  <c r="FI1180" i="5"/>
  <c r="FJ1180" i="5"/>
  <c r="FH1181" i="5"/>
  <c r="FI1181" i="5"/>
  <c r="FJ1181" i="5"/>
  <c r="FH1182" i="5"/>
  <c r="FI1182" i="5"/>
  <c r="FJ1182" i="5"/>
  <c r="FH1183" i="5"/>
  <c r="FI1183" i="5"/>
  <c r="FJ1183" i="5"/>
  <c r="FH1184" i="5"/>
  <c r="FI1184" i="5"/>
  <c r="FJ1184" i="5"/>
  <c r="FH1185" i="5"/>
  <c r="FI1185" i="5"/>
  <c r="FJ1185" i="5"/>
  <c r="FH1186" i="5"/>
  <c r="FI1186" i="5"/>
  <c r="FJ1186" i="5"/>
  <c r="FH1187" i="5"/>
  <c r="FI1187" i="5"/>
  <c r="FJ1187" i="5"/>
  <c r="FH1188" i="5"/>
  <c r="FI1188" i="5"/>
  <c r="FJ1188" i="5"/>
  <c r="FH1189" i="5"/>
  <c r="FI1189" i="5"/>
  <c r="FJ1189" i="5"/>
  <c r="FH1190" i="5"/>
  <c r="FI1190" i="5"/>
  <c r="FJ1190" i="5"/>
  <c r="FH1191" i="5"/>
  <c r="FI1191" i="5"/>
  <c r="FJ1191" i="5"/>
  <c r="FH1192" i="5"/>
  <c r="FI1192" i="5"/>
  <c r="FJ1192" i="5"/>
  <c r="FH1193" i="5"/>
  <c r="FI1193" i="5"/>
  <c r="FJ1193" i="5"/>
  <c r="FH1194" i="5"/>
  <c r="FI1194" i="5"/>
  <c r="FJ1194" i="5"/>
  <c r="FH1195" i="5"/>
  <c r="FI1195" i="5"/>
  <c r="FJ1195" i="5"/>
  <c r="FH1196" i="5"/>
  <c r="FI1196" i="5"/>
  <c r="FJ1196" i="5"/>
  <c r="FH1197" i="5"/>
  <c r="FI1197" i="5"/>
  <c r="FJ1197" i="5"/>
  <c r="FH1198" i="5"/>
  <c r="FI1198" i="5"/>
  <c r="FJ1198" i="5"/>
  <c r="FH1199" i="5"/>
  <c r="FI1199" i="5"/>
  <c r="FJ1199" i="5"/>
  <c r="FH1200" i="5"/>
  <c r="FI1200" i="5"/>
  <c r="FJ1200" i="5"/>
  <c r="FH1201" i="5"/>
  <c r="FI1201" i="5"/>
  <c r="FJ1201" i="5"/>
  <c r="FH1202" i="5"/>
  <c r="FI1202" i="5"/>
  <c r="FJ1202" i="5"/>
  <c r="FH1203" i="5"/>
  <c r="FI1203" i="5"/>
  <c r="FJ1203" i="5"/>
  <c r="FH1204" i="5"/>
  <c r="FI1204" i="5"/>
  <c r="FJ1204" i="5"/>
  <c r="FH1205" i="5"/>
  <c r="FI1205" i="5"/>
  <c r="FJ1205" i="5"/>
  <c r="FH1206" i="5"/>
  <c r="FI1206" i="5"/>
  <c r="FJ1206" i="5"/>
  <c r="FH1207" i="5"/>
  <c r="FI1207" i="5"/>
  <c r="FJ1207" i="5"/>
  <c r="FH1208" i="5"/>
  <c r="FI1208" i="5"/>
  <c r="FJ1208" i="5"/>
  <c r="FH1209" i="5"/>
  <c r="FI1209" i="5"/>
  <c r="FJ1209" i="5"/>
  <c r="FH1210" i="5"/>
  <c r="FI1210" i="5"/>
  <c r="FJ1210" i="5"/>
  <c r="FH1211" i="5"/>
  <c r="FI1211" i="5"/>
  <c r="FJ1211" i="5"/>
  <c r="FH1212" i="5"/>
  <c r="FI1212" i="5"/>
  <c r="FJ1212" i="5"/>
  <c r="FH1213" i="5"/>
  <c r="FI1213" i="5"/>
  <c r="FJ1213" i="5"/>
  <c r="FH1214" i="5"/>
  <c r="FI1214" i="5"/>
  <c r="FJ1214" i="5"/>
  <c r="FH1215" i="5"/>
  <c r="FI1215" i="5"/>
  <c r="FJ1215" i="5"/>
  <c r="FH1216" i="5"/>
  <c r="FI1216" i="5"/>
  <c r="FJ1216" i="5"/>
  <c r="FH1217" i="5"/>
  <c r="FI1217" i="5"/>
  <c r="FJ1217" i="5"/>
  <c r="FH1218" i="5"/>
  <c r="FI1218" i="5"/>
  <c r="FJ1218" i="5"/>
  <c r="FH1219" i="5"/>
  <c r="FI1219" i="5"/>
  <c r="FJ1219" i="5"/>
  <c r="FH1220" i="5"/>
  <c r="FI1220" i="5"/>
  <c r="FJ1220" i="5"/>
  <c r="FH1221" i="5"/>
  <c r="FI1221" i="5"/>
  <c r="FJ1221" i="5"/>
  <c r="FH1222" i="5"/>
  <c r="FI1222" i="5"/>
  <c r="FJ1222" i="5"/>
  <c r="FH1223" i="5"/>
  <c r="FI1223" i="5"/>
  <c r="FJ1223" i="5"/>
  <c r="FH1224" i="5"/>
  <c r="FI1224" i="5"/>
  <c r="FJ1224" i="5"/>
  <c r="FH1225" i="5"/>
  <c r="FI1225" i="5"/>
  <c r="FJ1225" i="5"/>
  <c r="FH1226" i="5"/>
  <c r="FI1226" i="5"/>
  <c r="FJ1226" i="5"/>
  <c r="FH1227" i="5"/>
  <c r="FI1227" i="5"/>
  <c r="FJ1227" i="5"/>
  <c r="FH1228" i="5"/>
  <c r="FI1228" i="5"/>
  <c r="FJ1228" i="5"/>
  <c r="FH1229" i="5"/>
  <c r="FI1229" i="5"/>
  <c r="FJ1229" i="5"/>
  <c r="FH1230" i="5"/>
  <c r="FI1230" i="5"/>
  <c r="FJ1230" i="5"/>
  <c r="FH1231" i="5"/>
  <c r="FI1231" i="5"/>
  <c r="FJ1231" i="5"/>
  <c r="FH1232" i="5"/>
  <c r="FI1232" i="5"/>
  <c r="FJ1232" i="5"/>
  <c r="FH1233" i="5"/>
  <c r="FI1233" i="5"/>
  <c r="FJ1233" i="5"/>
  <c r="FH1234" i="5"/>
  <c r="FI1234" i="5"/>
  <c r="FJ1234" i="5"/>
  <c r="FH1235" i="5"/>
  <c r="FI1235" i="5"/>
  <c r="FJ1235" i="5"/>
  <c r="FH1236" i="5"/>
  <c r="FI1236" i="5"/>
  <c r="FJ1236" i="5"/>
  <c r="FH1237" i="5"/>
  <c r="FI1237" i="5"/>
  <c r="FJ1237" i="5"/>
  <c r="FH1238" i="5"/>
  <c r="FI1238" i="5"/>
  <c r="FJ1238" i="5"/>
  <c r="FH1239" i="5"/>
  <c r="FI1239" i="5"/>
  <c r="FJ1239" i="5"/>
  <c r="FH1240" i="5"/>
  <c r="FI1240" i="5"/>
  <c r="FJ1240" i="5"/>
  <c r="FH1241" i="5"/>
  <c r="FI1241" i="5"/>
  <c r="FJ1241" i="5"/>
  <c r="FH1242" i="5"/>
  <c r="FI1242" i="5"/>
  <c r="FJ1242" i="5"/>
  <c r="FH1243" i="5"/>
  <c r="FI1243" i="5"/>
  <c r="FJ1243" i="5"/>
  <c r="FH1244" i="5"/>
  <c r="FI1244" i="5"/>
  <c r="FJ1244" i="5"/>
  <c r="FH1245" i="5"/>
  <c r="FI1245" i="5"/>
  <c r="FJ1245" i="5"/>
  <c r="FH1246" i="5"/>
  <c r="FI1246" i="5"/>
  <c r="FJ1246" i="5"/>
  <c r="FH1247" i="5"/>
  <c r="FI1247" i="5"/>
  <c r="FJ1247" i="5"/>
  <c r="FH1248" i="5"/>
  <c r="FI1248" i="5"/>
  <c r="FJ1248" i="5"/>
  <c r="FH1249" i="5"/>
  <c r="FI1249" i="5"/>
  <c r="FJ1249" i="5"/>
  <c r="FH1250" i="5"/>
  <c r="FI1250" i="5"/>
  <c r="FJ1250" i="5"/>
  <c r="FH1251" i="5"/>
  <c r="FI1251" i="5"/>
  <c r="FJ1251" i="5"/>
  <c r="FH1252" i="5"/>
  <c r="FI1252" i="5"/>
  <c r="FJ1252" i="5"/>
  <c r="FH1253" i="5"/>
  <c r="FI1253" i="5"/>
  <c r="FJ1253" i="5"/>
  <c r="FH1254" i="5"/>
  <c r="FI1254" i="5"/>
  <c r="FJ1254" i="5"/>
  <c r="FH1255" i="5"/>
  <c r="FI1255" i="5"/>
  <c r="FJ1255" i="5"/>
  <c r="FH1256" i="5"/>
  <c r="FI1256" i="5"/>
  <c r="FJ1256" i="5"/>
  <c r="FH1257" i="5"/>
  <c r="FI1257" i="5"/>
  <c r="FJ1257" i="5"/>
  <c r="FH1258" i="5"/>
  <c r="FI1258" i="5"/>
  <c r="FJ1258" i="5"/>
  <c r="FH1259" i="5"/>
  <c r="FI1259" i="5"/>
  <c r="FJ1259" i="5"/>
  <c r="FH1260" i="5"/>
  <c r="FI1260" i="5"/>
  <c r="FJ1260" i="5"/>
  <c r="FH1261" i="5"/>
  <c r="FI1261" i="5"/>
  <c r="FJ1261" i="5"/>
  <c r="FH1262" i="5"/>
  <c r="FI1262" i="5"/>
  <c r="FJ1262" i="5"/>
  <c r="FH1263" i="5"/>
  <c r="FI1263" i="5"/>
  <c r="FJ1263" i="5"/>
  <c r="FH1264" i="5"/>
  <c r="FI1264" i="5"/>
  <c r="FJ1264" i="5"/>
  <c r="FH1265" i="5"/>
  <c r="FI1265" i="5"/>
  <c r="FJ1265" i="5"/>
  <c r="FH1266" i="5"/>
  <c r="FI1266" i="5"/>
  <c r="FJ1266" i="5"/>
  <c r="FH1267" i="5"/>
  <c r="FI1267" i="5"/>
  <c r="FJ1267" i="5"/>
  <c r="FH1268" i="5"/>
  <c r="FI1268" i="5"/>
  <c r="FJ1268" i="5"/>
  <c r="FH1269" i="5"/>
  <c r="FI1269" i="5"/>
  <c r="FJ1269" i="5"/>
  <c r="FH1270" i="5"/>
  <c r="FI1270" i="5"/>
  <c r="FJ1270" i="5"/>
  <c r="FH1271" i="5"/>
  <c r="FI1271" i="5"/>
  <c r="FJ1271" i="5"/>
  <c r="FH1272" i="5"/>
  <c r="FI1272" i="5"/>
  <c r="FJ1272" i="5"/>
  <c r="FH1273" i="5"/>
  <c r="FI1273" i="5"/>
  <c r="FJ1273" i="5"/>
  <c r="FH1274" i="5"/>
  <c r="FI1274" i="5"/>
  <c r="FJ1274" i="5"/>
  <c r="FH1275" i="5"/>
  <c r="FI1275" i="5"/>
  <c r="FJ1275" i="5"/>
  <c r="FH1276" i="5"/>
  <c r="FI1276" i="5"/>
  <c r="FJ1276" i="5"/>
  <c r="FH1277" i="5"/>
  <c r="FI1277" i="5"/>
  <c r="FJ1277" i="5"/>
  <c r="FH1278" i="5"/>
  <c r="FI1278" i="5"/>
  <c r="FJ1278" i="5"/>
  <c r="FH1279" i="5"/>
  <c r="FI1279" i="5"/>
  <c r="FJ1279" i="5"/>
  <c r="FH1280" i="5"/>
  <c r="FI1280" i="5"/>
  <c r="FJ1280" i="5"/>
  <c r="FH1281" i="5"/>
  <c r="FI1281" i="5"/>
  <c r="FJ1281" i="5"/>
  <c r="FH1282" i="5"/>
  <c r="FI1282" i="5"/>
  <c r="FJ1282" i="5"/>
  <c r="FH1283" i="5"/>
  <c r="FI1283" i="5"/>
  <c r="FJ1283" i="5"/>
  <c r="FH1284" i="5"/>
  <c r="FI1284" i="5"/>
  <c r="FJ1284" i="5"/>
  <c r="FH1285" i="5"/>
  <c r="FI1285" i="5"/>
  <c r="FJ1285" i="5"/>
  <c r="FH1286" i="5"/>
  <c r="FI1286" i="5"/>
  <c r="FJ1286" i="5"/>
  <c r="FH1287" i="5"/>
  <c r="FI1287" i="5"/>
  <c r="FJ1287" i="5"/>
  <c r="FH1288" i="5"/>
  <c r="FI1288" i="5"/>
  <c r="FJ1288" i="5"/>
  <c r="FH1289" i="5"/>
  <c r="FI1289" i="5"/>
  <c r="FJ1289" i="5"/>
  <c r="FH1290" i="5"/>
  <c r="FI1290" i="5"/>
  <c r="FJ1290" i="5"/>
  <c r="FH1291" i="5"/>
  <c r="FI1291" i="5"/>
  <c r="FJ1291" i="5"/>
  <c r="FH1292" i="5"/>
  <c r="FI1292" i="5"/>
  <c r="FJ1292" i="5"/>
  <c r="FH1293" i="5"/>
  <c r="FI1293" i="5"/>
  <c r="FJ1293" i="5"/>
  <c r="FH1294" i="5"/>
  <c r="FI1294" i="5"/>
  <c r="FJ1294" i="5"/>
  <c r="FH1295" i="5"/>
  <c r="FI1295" i="5"/>
  <c r="FJ1295" i="5"/>
  <c r="FH1296" i="5"/>
  <c r="FI1296" i="5"/>
  <c r="FJ1296" i="5"/>
  <c r="FH1297" i="5"/>
  <c r="FI1297" i="5"/>
  <c r="FJ1297" i="5"/>
  <c r="FH1298" i="5"/>
  <c r="FI1298" i="5"/>
  <c r="FJ1298" i="5"/>
  <c r="FH1299" i="5"/>
  <c r="FI1299" i="5"/>
  <c r="FJ1299" i="5"/>
  <c r="FH1300" i="5"/>
  <c r="FI1300" i="5"/>
  <c r="FJ1300" i="5"/>
  <c r="FH1301" i="5"/>
  <c r="FI1301" i="5"/>
  <c r="FJ1301" i="5"/>
  <c r="FH1302" i="5"/>
  <c r="FI1302" i="5"/>
  <c r="FJ1302" i="5"/>
  <c r="FH1303" i="5"/>
  <c r="FI1303" i="5"/>
  <c r="FJ1303" i="5"/>
  <c r="FH1304" i="5"/>
  <c r="FI1304" i="5"/>
  <c r="FJ1304" i="5"/>
  <c r="FH1305" i="5"/>
  <c r="FI1305" i="5"/>
  <c r="FJ1305" i="5"/>
  <c r="FH1306" i="5"/>
  <c r="FI1306" i="5"/>
  <c r="FJ1306" i="5"/>
  <c r="FH1307" i="5"/>
  <c r="FI1307" i="5"/>
  <c r="FJ1307" i="5"/>
  <c r="FH1308" i="5"/>
  <c r="FI1308" i="5"/>
  <c r="FJ1308" i="5"/>
  <c r="FH1309" i="5"/>
  <c r="FI1309" i="5"/>
  <c r="FJ1309" i="5"/>
  <c r="FH1310" i="5"/>
  <c r="FI1310" i="5"/>
  <c r="FJ1310" i="5"/>
  <c r="FH1311" i="5"/>
  <c r="FI1311" i="5"/>
  <c r="FJ1311" i="5"/>
  <c r="FH1312" i="5"/>
  <c r="FI1312" i="5"/>
  <c r="FJ1312" i="5"/>
  <c r="FH1313" i="5"/>
  <c r="FI1313" i="5"/>
  <c r="FJ1313" i="5"/>
  <c r="FH1314" i="5"/>
  <c r="FI1314" i="5"/>
  <c r="FJ1314" i="5"/>
  <c r="FH1315" i="5"/>
  <c r="FI1315" i="5"/>
  <c r="FJ1315" i="5"/>
  <c r="FH1316" i="5"/>
  <c r="FI1316" i="5"/>
  <c r="FJ1316" i="5"/>
  <c r="FH1317" i="5"/>
  <c r="FI1317" i="5"/>
  <c r="FJ1317" i="5"/>
  <c r="FH1318" i="5"/>
  <c r="FI1318" i="5"/>
  <c r="FJ1318" i="5"/>
  <c r="FH1319" i="5"/>
  <c r="FI1319" i="5"/>
  <c r="FJ1319" i="5"/>
  <c r="FH1320" i="5"/>
  <c r="FI1320" i="5"/>
  <c r="FJ1320" i="5"/>
  <c r="FH1321" i="5"/>
  <c r="FI1321" i="5"/>
  <c r="FJ1321" i="5"/>
  <c r="FH1322" i="5"/>
  <c r="FI1322" i="5"/>
  <c r="FJ1322" i="5"/>
  <c r="FH1323" i="5"/>
  <c r="FI1323" i="5"/>
  <c r="FJ1323" i="5"/>
  <c r="FH1324" i="5"/>
  <c r="FI1324" i="5"/>
  <c r="FJ1324" i="5"/>
  <c r="FH1325" i="5"/>
  <c r="FI1325" i="5"/>
  <c r="FJ1325" i="5"/>
  <c r="FH1326" i="5"/>
  <c r="FI1326" i="5"/>
  <c r="FJ1326" i="5"/>
  <c r="FH1327" i="5"/>
  <c r="FI1327" i="5"/>
  <c r="FJ1327" i="5"/>
  <c r="FH1328" i="5"/>
  <c r="FI1328" i="5"/>
  <c r="FJ1328" i="5"/>
  <c r="FH1329" i="5"/>
  <c r="FI1329" i="5"/>
  <c r="FJ1329" i="5"/>
  <c r="FH1330" i="5"/>
  <c r="FI1330" i="5"/>
  <c r="FJ1330" i="5"/>
  <c r="FH1331" i="5"/>
  <c r="FI1331" i="5"/>
  <c r="FJ1331" i="5"/>
  <c r="FH1332" i="5"/>
  <c r="FI1332" i="5"/>
  <c r="FJ1332" i="5"/>
  <c r="FH1333" i="5"/>
  <c r="FI1333" i="5"/>
  <c r="FJ1333" i="5"/>
  <c r="FH1334" i="5"/>
  <c r="FI1334" i="5"/>
  <c r="FJ1334" i="5"/>
  <c r="FH1335" i="5"/>
  <c r="FI1335" i="5"/>
  <c r="FJ1335" i="5"/>
  <c r="FH1336" i="5"/>
  <c r="FI1336" i="5"/>
  <c r="FJ1336" i="5"/>
  <c r="FH1337" i="5"/>
  <c r="FI1337" i="5"/>
  <c r="FJ1337" i="5"/>
  <c r="FH1338" i="5"/>
  <c r="FI1338" i="5"/>
  <c r="FJ1338" i="5"/>
  <c r="FH1339" i="5"/>
  <c r="FI1339" i="5"/>
  <c r="FJ1339" i="5"/>
  <c r="FH1340" i="5"/>
  <c r="FI1340" i="5"/>
  <c r="FJ1340" i="5"/>
  <c r="FH1341" i="5"/>
  <c r="FI1341" i="5"/>
  <c r="FJ1341" i="5"/>
  <c r="FH1342" i="5"/>
  <c r="FI1342" i="5"/>
  <c r="FJ1342" i="5"/>
  <c r="FH1343" i="5"/>
  <c r="FI1343" i="5"/>
  <c r="FJ1343" i="5"/>
  <c r="FH1344" i="5"/>
  <c r="FI1344" i="5"/>
  <c r="FJ1344" i="5"/>
  <c r="FH1345" i="5"/>
  <c r="FI1345" i="5"/>
  <c r="FJ1345" i="5"/>
  <c r="FH1346" i="5"/>
  <c r="FI1346" i="5"/>
  <c r="FJ1346" i="5"/>
  <c r="FH1347" i="5"/>
  <c r="FI1347" i="5"/>
  <c r="FJ1347" i="5"/>
  <c r="FH1348" i="5"/>
  <c r="FI1348" i="5"/>
  <c r="FJ1348" i="5"/>
  <c r="FH1349" i="5"/>
  <c r="FI1349" i="5"/>
  <c r="FJ1349" i="5"/>
  <c r="FH1350" i="5"/>
  <c r="FI1350" i="5"/>
  <c r="FJ1350" i="5"/>
  <c r="FH1351" i="5"/>
  <c r="FI1351" i="5"/>
  <c r="FJ1351" i="5"/>
  <c r="FH1352" i="5"/>
  <c r="FI1352" i="5"/>
  <c r="FJ1352" i="5"/>
  <c r="FH1353" i="5"/>
  <c r="FI1353" i="5"/>
  <c r="FJ1353" i="5"/>
  <c r="FH1354" i="5"/>
  <c r="FI1354" i="5"/>
  <c r="FJ1354" i="5"/>
  <c r="FH1355" i="5"/>
  <c r="FI1355" i="5"/>
  <c r="FJ1355" i="5"/>
  <c r="FH1356" i="5"/>
  <c r="FI1356" i="5"/>
  <c r="FJ1356" i="5"/>
  <c r="FH1357" i="5"/>
  <c r="FI1357" i="5"/>
  <c r="FJ1357" i="5"/>
  <c r="FH1358" i="5"/>
  <c r="FI1358" i="5"/>
  <c r="FJ1358" i="5"/>
  <c r="FH1359" i="5"/>
  <c r="FI1359" i="5"/>
  <c r="FJ1359" i="5"/>
  <c r="FH1360" i="5"/>
  <c r="FI1360" i="5"/>
  <c r="FJ1360" i="5"/>
  <c r="FH1361" i="5"/>
  <c r="FI1361" i="5"/>
  <c r="FJ1361" i="5"/>
  <c r="FH1362" i="5"/>
  <c r="FI1362" i="5"/>
  <c r="FJ1362" i="5"/>
  <c r="FH1363" i="5"/>
  <c r="FI1363" i="5"/>
  <c r="FJ1363" i="5"/>
  <c r="FH1364" i="5"/>
  <c r="FI1364" i="5"/>
  <c r="FJ1364" i="5"/>
  <c r="FH1365" i="5"/>
  <c r="FI1365" i="5"/>
  <c r="FJ1365" i="5"/>
  <c r="FH1366" i="5"/>
  <c r="FI1366" i="5"/>
  <c r="FJ1366" i="5"/>
  <c r="FH1367" i="5"/>
  <c r="FI1367" i="5"/>
  <c r="FJ1367" i="5"/>
  <c r="FH1368" i="5"/>
  <c r="FI1368" i="5"/>
  <c r="FJ1368" i="5"/>
  <c r="FH1369" i="5"/>
  <c r="FI1369" i="5"/>
  <c r="FJ1369" i="5"/>
  <c r="FH1370" i="5"/>
  <c r="FI1370" i="5"/>
  <c r="FJ1370" i="5"/>
  <c r="FH1371" i="5"/>
  <c r="FI1371" i="5"/>
  <c r="FJ1371" i="5"/>
  <c r="FH1372" i="5"/>
  <c r="FI1372" i="5"/>
  <c r="FJ1372" i="5"/>
  <c r="FH1373" i="5"/>
  <c r="FI1373" i="5"/>
  <c r="FJ1373" i="5"/>
  <c r="FH1374" i="5"/>
  <c r="FI1374" i="5"/>
  <c r="FJ1374" i="5"/>
  <c r="FH1375" i="5"/>
  <c r="FI1375" i="5"/>
  <c r="FJ1375" i="5"/>
  <c r="FH1376" i="5"/>
  <c r="FI1376" i="5"/>
  <c r="FJ1376" i="5"/>
  <c r="FH1377" i="5"/>
  <c r="FI1377" i="5"/>
  <c r="FJ1377" i="5"/>
  <c r="FH1378" i="5"/>
  <c r="FI1378" i="5"/>
  <c r="FJ1378" i="5"/>
  <c r="FH1379" i="5"/>
  <c r="FI1379" i="5"/>
  <c r="FJ1379" i="5"/>
  <c r="FH1380" i="5"/>
  <c r="FI1380" i="5"/>
  <c r="FJ1380" i="5"/>
  <c r="FH1381" i="5"/>
  <c r="FI1381" i="5"/>
  <c r="FJ1381" i="5"/>
  <c r="FH1382" i="5"/>
  <c r="FI1382" i="5"/>
  <c r="FJ1382" i="5"/>
  <c r="FH1383" i="5"/>
  <c r="FI1383" i="5"/>
  <c r="FJ1383" i="5"/>
  <c r="FH1384" i="5"/>
  <c r="FI1384" i="5"/>
  <c r="FJ1384" i="5"/>
  <c r="FH1385" i="5"/>
  <c r="FI1385" i="5"/>
  <c r="FJ1385" i="5"/>
  <c r="FH1386" i="5"/>
  <c r="FI1386" i="5"/>
  <c r="FJ1386" i="5"/>
  <c r="FH1387" i="5"/>
  <c r="FI1387" i="5"/>
  <c r="FJ1387" i="5"/>
  <c r="FH1388" i="5"/>
  <c r="FI1388" i="5"/>
  <c r="FJ1388" i="5"/>
  <c r="FH1389" i="5"/>
  <c r="FI1389" i="5"/>
  <c r="FJ1389" i="5"/>
  <c r="FH1390" i="5"/>
  <c r="FI1390" i="5"/>
  <c r="FJ1390" i="5"/>
  <c r="FH1391" i="5"/>
  <c r="FI1391" i="5"/>
  <c r="FJ1391" i="5"/>
  <c r="FH1392" i="5"/>
  <c r="FI1392" i="5"/>
  <c r="FJ1392" i="5"/>
  <c r="FH1393" i="5"/>
  <c r="FI1393" i="5"/>
  <c r="FJ1393" i="5"/>
  <c r="FH1394" i="5"/>
  <c r="FI1394" i="5"/>
  <c r="FJ1394" i="5"/>
  <c r="FH1395" i="5"/>
  <c r="FI1395" i="5"/>
  <c r="FJ1395" i="5"/>
  <c r="FH1396" i="5"/>
  <c r="FI1396" i="5"/>
  <c r="FJ1396" i="5"/>
  <c r="FH1397" i="5"/>
  <c r="FI1397" i="5"/>
  <c r="FJ1397" i="5"/>
  <c r="FH1398" i="5"/>
  <c r="FI1398" i="5"/>
  <c r="FJ1398" i="5"/>
  <c r="FH1399" i="5"/>
  <c r="FI1399" i="5"/>
  <c r="FJ1399" i="5"/>
  <c r="FH1400" i="5"/>
  <c r="FI1400" i="5"/>
  <c r="FJ1400" i="5"/>
  <c r="FH1401" i="5"/>
  <c r="FI1401" i="5"/>
  <c r="FJ1401" i="5"/>
  <c r="FH1402" i="5"/>
  <c r="FI1402" i="5"/>
  <c r="FJ1402" i="5"/>
  <c r="FH1403" i="5"/>
  <c r="FI1403" i="5"/>
  <c r="FJ1403" i="5"/>
  <c r="FH1404" i="5"/>
  <c r="FI1404" i="5"/>
  <c r="FJ1404" i="5"/>
  <c r="FH1405" i="5"/>
  <c r="FI1405" i="5"/>
  <c r="FJ1405" i="5"/>
  <c r="FH1406" i="5"/>
  <c r="FI1406" i="5"/>
  <c r="FJ1406" i="5"/>
  <c r="FH1407" i="5"/>
  <c r="FI1407" i="5"/>
  <c r="FJ1407" i="5"/>
  <c r="FH1408" i="5"/>
  <c r="FI1408" i="5"/>
  <c r="FJ1408" i="5"/>
  <c r="FH1409" i="5"/>
  <c r="FI1409" i="5"/>
  <c r="FJ1409" i="5"/>
  <c r="FH1410" i="5"/>
  <c r="FI1410" i="5"/>
  <c r="FJ1410" i="5"/>
  <c r="FH1411" i="5"/>
  <c r="FI1411" i="5"/>
  <c r="FJ1411" i="5"/>
  <c r="FH1412" i="5"/>
  <c r="FI1412" i="5"/>
  <c r="FJ1412" i="5"/>
  <c r="FH1413" i="5"/>
  <c r="FI1413" i="5"/>
  <c r="FJ1413" i="5"/>
  <c r="FH1414" i="5"/>
  <c r="FI1414" i="5"/>
  <c r="FJ1414" i="5"/>
  <c r="FH1415" i="5"/>
  <c r="FI1415" i="5"/>
  <c r="FJ1415" i="5"/>
  <c r="FH1416" i="5"/>
  <c r="FI1416" i="5"/>
  <c r="FJ1416" i="5"/>
  <c r="FH1417" i="5"/>
  <c r="FI1417" i="5"/>
  <c r="FJ1417" i="5"/>
  <c r="FH1418" i="5"/>
  <c r="FI1418" i="5"/>
  <c r="FJ1418" i="5"/>
  <c r="FH1419" i="5"/>
  <c r="FI1419" i="5"/>
  <c r="FJ1419" i="5"/>
  <c r="FH1420" i="5"/>
  <c r="FI1420" i="5"/>
  <c r="FJ1420" i="5"/>
  <c r="FH1421" i="5"/>
  <c r="FI1421" i="5"/>
  <c r="FJ1421" i="5"/>
  <c r="FH1422" i="5"/>
  <c r="FI1422" i="5"/>
  <c r="FJ1422" i="5"/>
  <c r="FH1423" i="5"/>
  <c r="FI1423" i="5"/>
  <c r="FJ1423" i="5"/>
  <c r="FH1424" i="5"/>
  <c r="FI1424" i="5"/>
  <c r="FJ1424" i="5"/>
  <c r="FH1425" i="5"/>
  <c r="FI1425" i="5"/>
  <c r="FJ1425" i="5"/>
  <c r="FH1426" i="5"/>
  <c r="FI1426" i="5"/>
  <c r="FJ1426" i="5"/>
  <c r="FH1427" i="5"/>
  <c r="FI1427" i="5"/>
  <c r="FJ1427" i="5"/>
  <c r="FH1428" i="5"/>
  <c r="FI1428" i="5"/>
  <c r="FJ1428" i="5"/>
  <c r="FH1429" i="5"/>
  <c r="FI1429" i="5"/>
  <c r="FJ1429" i="5"/>
  <c r="FH1430" i="5"/>
  <c r="FI1430" i="5"/>
  <c r="FJ1430" i="5"/>
  <c r="FH1431" i="5"/>
  <c r="FI1431" i="5"/>
  <c r="FJ1431" i="5"/>
  <c r="FH1432" i="5"/>
  <c r="FI1432" i="5"/>
  <c r="FJ1432" i="5"/>
  <c r="FH1433" i="5"/>
  <c r="FI1433" i="5"/>
  <c r="FJ1433" i="5"/>
  <c r="FH1434" i="5"/>
  <c r="FI1434" i="5"/>
  <c r="FJ1434" i="5"/>
  <c r="FH1435" i="5"/>
  <c r="FI1435" i="5"/>
  <c r="FJ1435" i="5"/>
  <c r="FH1436" i="5"/>
  <c r="FI1436" i="5"/>
  <c r="FJ1436" i="5"/>
  <c r="FH1437" i="5"/>
  <c r="FI1437" i="5"/>
  <c r="FJ1437" i="5"/>
  <c r="FH1438" i="5"/>
  <c r="FI1438" i="5"/>
  <c r="FJ1438" i="5"/>
  <c r="FH1439" i="5"/>
  <c r="FI1439" i="5"/>
  <c r="FJ1439" i="5"/>
  <c r="FH1440" i="5"/>
  <c r="FI1440" i="5"/>
  <c r="FJ1440" i="5"/>
  <c r="FH1441" i="5"/>
  <c r="FI1441" i="5"/>
  <c r="FJ1441" i="5"/>
  <c r="FH1442" i="5"/>
  <c r="FI1442" i="5"/>
  <c r="FJ1442" i="5"/>
  <c r="FH1443" i="5"/>
  <c r="FI1443" i="5"/>
  <c r="FJ1443" i="5"/>
  <c r="FH1444" i="5"/>
  <c r="FI1444" i="5"/>
  <c r="FJ1444" i="5"/>
  <c r="FH1445" i="5"/>
  <c r="FI1445" i="5"/>
  <c r="FJ1445" i="5"/>
  <c r="FH1446" i="5"/>
  <c r="FI1446" i="5"/>
  <c r="FJ1446" i="5"/>
  <c r="FH1447" i="5"/>
  <c r="FI1447" i="5"/>
  <c r="FJ1447" i="5"/>
  <c r="FH1448" i="5"/>
  <c r="FI1448" i="5"/>
  <c r="FJ1448" i="5"/>
  <c r="FH1449" i="5"/>
  <c r="FI1449" i="5"/>
  <c r="FJ1449" i="5"/>
  <c r="FH1450" i="5"/>
  <c r="FI1450" i="5"/>
  <c r="FJ1450" i="5"/>
  <c r="FH1451" i="5"/>
  <c r="FI1451" i="5"/>
  <c r="FJ1451" i="5"/>
  <c r="FH1452" i="5"/>
  <c r="FI1452" i="5"/>
  <c r="FJ1452" i="5"/>
  <c r="FH1453" i="5"/>
  <c r="FI1453" i="5"/>
  <c r="FJ1453" i="5"/>
  <c r="FH1454" i="5"/>
  <c r="FI1454" i="5"/>
  <c r="FJ1454" i="5"/>
  <c r="FH1455" i="5"/>
  <c r="FI1455" i="5"/>
  <c r="FJ1455" i="5"/>
  <c r="FH1456" i="5"/>
  <c r="FI1456" i="5"/>
  <c r="FJ1456" i="5"/>
  <c r="FH1457" i="5"/>
  <c r="FI1457" i="5"/>
  <c r="FJ1457" i="5"/>
  <c r="FH1458" i="5"/>
  <c r="FI1458" i="5"/>
  <c r="FJ1458" i="5"/>
  <c r="FH1459" i="5"/>
  <c r="FI1459" i="5"/>
  <c r="FJ1459" i="5"/>
  <c r="FH1460" i="5"/>
  <c r="FI1460" i="5"/>
  <c r="FJ1460" i="5"/>
  <c r="FH1461" i="5"/>
  <c r="FI1461" i="5"/>
  <c r="FJ1461" i="5"/>
  <c r="FH1462" i="5"/>
  <c r="FI1462" i="5"/>
  <c r="FJ1462" i="5"/>
  <c r="FH1463" i="5"/>
  <c r="FI1463" i="5"/>
  <c r="FJ1463" i="5"/>
  <c r="FH1464" i="5"/>
  <c r="FI1464" i="5"/>
  <c r="FJ1464" i="5"/>
  <c r="FH1465" i="5"/>
  <c r="FI1465" i="5"/>
  <c r="FJ1465" i="5"/>
  <c r="FH1466" i="5"/>
  <c r="FI1466" i="5"/>
  <c r="FJ1466" i="5"/>
  <c r="FH1467" i="5"/>
  <c r="FI1467" i="5"/>
  <c r="FJ1467" i="5"/>
  <c r="FH1468" i="5"/>
  <c r="FI1468" i="5"/>
  <c r="FJ1468" i="5"/>
  <c r="FH1469" i="5"/>
  <c r="FI1469" i="5"/>
  <c r="FJ1469" i="5"/>
  <c r="FH1470" i="5"/>
  <c r="FI1470" i="5"/>
  <c r="FJ1470" i="5"/>
  <c r="FH1471" i="5"/>
  <c r="FI1471" i="5"/>
  <c r="FJ1471" i="5"/>
  <c r="FH1472" i="5"/>
  <c r="FI1472" i="5"/>
  <c r="FJ1472" i="5"/>
  <c r="FH1473" i="5"/>
  <c r="FI1473" i="5"/>
  <c r="FJ1473" i="5"/>
  <c r="FH1474" i="5"/>
  <c r="FI1474" i="5"/>
  <c r="FJ1474" i="5"/>
  <c r="FH1475" i="5"/>
  <c r="FI1475" i="5"/>
  <c r="FJ1475" i="5"/>
  <c r="FH1476" i="5"/>
  <c r="FI1476" i="5"/>
  <c r="FJ1476" i="5"/>
  <c r="FH1477" i="5"/>
  <c r="FI1477" i="5"/>
  <c r="FJ1477" i="5"/>
  <c r="FH1478" i="5"/>
  <c r="FI1478" i="5"/>
  <c r="FJ1478" i="5"/>
  <c r="FH1479" i="5"/>
  <c r="FI1479" i="5"/>
  <c r="FJ1479" i="5"/>
  <c r="FH1480" i="5"/>
  <c r="FI1480" i="5"/>
  <c r="FJ1480" i="5"/>
  <c r="FH1481" i="5"/>
  <c r="FI1481" i="5"/>
  <c r="FJ1481" i="5"/>
  <c r="FH1482" i="5"/>
  <c r="FI1482" i="5"/>
  <c r="FJ1482" i="5"/>
  <c r="FH1483" i="5"/>
  <c r="FI1483" i="5"/>
  <c r="FJ1483" i="5"/>
  <c r="FH1484" i="5"/>
  <c r="FI1484" i="5"/>
  <c r="FJ1484" i="5"/>
  <c r="FH1485" i="5"/>
  <c r="FI1485" i="5"/>
  <c r="FJ1485" i="5"/>
  <c r="FH1486" i="5"/>
  <c r="FI1486" i="5"/>
  <c r="FJ1486" i="5"/>
  <c r="FH1487" i="5"/>
  <c r="FI1487" i="5"/>
  <c r="FJ1487" i="5"/>
  <c r="FH1488" i="5"/>
  <c r="FI1488" i="5"/>
  <c r="FJ1488" i="5"/>
  <c r="FH1489" i="5"/>
  <c r="FI1489" i="5"/>
  <c r="FJ1489" i="5"/>
  <c r="FH1490" i="5"/>
  <c r="FI1490" i="5"/>
  <c r="FJ1490" i="5"/>
  <c r="FH1491" i="5"/>
  <c r="FI1491" i="5"/>
  <c r="FJ1491" i="5"/>
  <c r="FH1492" i="5"/>
  <c r="FI1492" i="5"/>
  <c r="FJ1492" i="5"/>
  <c r="FH1493" i="5"/>
  <c r="FI1493" i="5"/>
  <c r="FJ1493" i="5"/>
  <c r="FH1494" i="5"/>
  <c r="FI1494" i="5"/>
  <c r="FJ1494" i="5"/>
  <c r="FH1495" i="5"/>
  <c r="FI1495" i="5"/>
  <c r="FJ1495" i="5"/>
  <c r="FH1496" i="5"/>
  <c r="FI1496" i="5"/>
  <c r="FJ1496" i="5"/>
  <c r="FH1497" i="5"/>
  <c r="FI1497" i="5"/>
  <c r="FJ1497" i="5"/>
  <c r="FH1498" i="5"/>
  <c r="FI1498" i="5"/>
  <c r="FJ1498" i="5"/>
  <c r="FH1499" i="5"/>
  <c r="FI1499" i="5"/>
  <c r="FJ1499" i="5"/>
  <c r="FH1500" i="5"/>
  <c r="FI1500" i="5"/>
  <c r="FJ1500" i="5"/>
  <c r="FH1501" i="5"/>
  <c r="FI1501" i="5"/>
  <c r="FJ1501" i="5"/>
  <c r="FH1502" i="5"/>
  <c r="FI1502" i="5"/>
  <c r="FJ1502" i="5"/>
  <c r="FH1503" i="5"/>
  <c r="FI1503" i="5"/>
  <c r="FJ1503" i="5"/>
  <c r="FH1504" i="5"/>
  <c r="FI1504" i="5"/>
  <c r="FJ1504" i="5"/>
  <c r="FH1505" i="5"/>
  <c r="FI1505" i="5"/>
  <c r="FJ1505" i="5"/>
  <c r="FH1506" i="5"/>
  <c r="FI1506" i="5"/>
  <c r="FJ1506" i="5"/>
  <c r="FH1507" i="5"/>
  <c r="FI1507" i="5"/>
  <c r="FJ1507" i="5"/>
  <c r="FH1508" i="5"/>
  <c r="FI1508" i="5"/>
  <c r="FJ1508" i="5"/>
  <c r="FH1509" i="5"/>
  <c r="FI1509" i="5"/>
  <c r="FJ1509" i="5"/>
  <c r="FH1510" i="5"/>
  <c r="FI1510" i="5"/>
  <c r="FJ1510" i="5"/>
  <c r="FH1511" i="5"/>
  <c r="FI1511" i="5"/>
  <c r="FJ1511" i="5"/>
  <c r="FH1512" i="5"/>
  <c r="FI1512" i="5"/>
  <c r="FJ1512" i="5"/>
  <c r="FH1513" i="5"/>
  <c r="FI1513" i="5"/>
  <c r="FJ1513" i="5"/>
  <c r="FH1514" i="5"/>
  <c r="FI1514" i="5"/>
  <c r="FJ1514" i="5"/>
  <c r="FH1515" i="5"/>
  <c r="FI1515" i="5"/>
  <c r="FJ1515" i="5"/>
  <c r="FH1516" i="5"/>
  <c r="FI1516" i="5"/>
  <c r="FJ1516" i="5"/>
  <c r="FH1517" i="5"/>
  <c r="FI1517" i="5"/>
  <c r="FJ1517" i="5"/>
  <c r="FH1518" i="5"/>
  <c r="FI1518" i="5"/>
  <c r="FJ1518" i="5"/>
  <c r="FH1519" i="5"/>
  <c r="FI1519" i="5"/>
  <c r="FJ1519" i="5"/>
  <c r="FH1520" i="5"/>
  <c r="FI1520" i="5"/>
  <c r="FJ1520" i="5"/>
  <c r="FH1521" i="5"/>
  <c r="FI1521" i="5"/>
  <c r="FJ1521" i="5"/>
  <c r="FH1522" i="5"/>
  <c r="FI1522" i="5"/>
  <c r="FJ1522" i="5"/>
  <c r="FH1523" i="5"/>
  <c r="FI1523" i="5"/>
  <c r="FJ1523" i="5"/>
  <c r="FH1524" i="5"/>
  <c r="FI1524" i="5"/>
  <c r="FJ1524" i="5"/>
  <c r="FH1525" i="5"/>
  <c r="FI1525" i="5"/>
  <c r="FJ1525" i="5"/>
  <c r="FH1526" i="5"/>
  <c r="FI1526" i="5"/>
  <c r="FJ1526" i="5"/>
  <c r="FH1527" i="5"/>
  <c r="FI1527" i="5"/>
  <c r="FJ1527" i="5"/>
  <c r="FH1528" i="5"/>
  <c r="FI1528" i="5"/>
  <c r="FJ1528" i="5"/>
  <c r="FH1529" i="5"/>
  <c r="FI1529" i="5"/>
  <c r="FJ1529" i="5"/>
  <c r="FH1530" i="5"/>
  <c r="FI1530" i="5"/>
  <c r="FJ1530" i="5"/>
  <c r="FH1531" i="5"/>
  <c r="FI1531" i="5"/>
  <c r="FJ1531" i="5"/>
  <c r="FH1532" i="5"/>
  <c r="FI1532" i="5"/>
  <c r="FJ1532" i="5"/>
  <c r="FH1533" i="5"/>
  <c r="FI1533" i="5"/>
  <c r="FJ1533" i="5"/>
  <c r="FH1534" i="5"/>
  <c r="FI1534" i="5"/>
  <c r="FJ1534" i="5"/>
  <c r="FH1535" i="5"/>
  <c r="FI1535" i="5"/>
  <c r="FJ1535" i="5"/>
  <c r="FH1536" i="5"/>
  <c r="FI1536" i="5"/>
  <c r="FJ1536" i="5"/>
  <c r="FH1537" i="5"/>
  <c r="FI1537" i="5"/>
  <c r="FJ1537" i="5"/>
  <c r="FH1538" i="5"/>
  <c r="FI1538" i="5"/>
  <c r="FJ1538" i="5"/>
  <c r="FH1539" i="5"/>
  <c r="FI1539" i="5"/>
  <c r="FJ1539" i="5"/>
  <c r="FH1540" i="5"/>
  <c r="FI1540" i="5"/>
  <c r="FJ1540" i="5"/>
  <c r="FH1541" i="5"/>
  <c r="FI1541" i="5"/>
  <c r="FJ1541" i="5"/>
  <c r="FH1542" i="5"/>
  <c r="FI1542" i="5"/>
  <c r="FJ1542" i="5"/>
  <c r="FH1543" i="5"/>
  <c r="FI1543" i="5"/>
  <c r="FJ1543" i="5"/>
  <c r="FH1544" i="5"/>
  <c r="FI1544" i="5"/>
  <c r="FJ1544" i="5"/>
  <c r="FH1545" i="5"/>
  <c r="FI1545" i="5"/>
  <c r="FJ1545" i="5"/>
  <c r="FH1546" i="5"/>
  <c r="FI1546" i="5"/>
  <c r="FJ1546" i="5"/>
  <c r="FH1547" i="5"/>
  <c r="FI1547" i="5"/>
  <c r="FJ1547" i="5"/>
  <c r="FH1548" i="5"/>
  <c r="FI1548" i="5"/>
  <c r="FJ1548" i="5"/>
  <c r="FH1549" i="5"/>
  <c r="FI1549" i="5"/>
  <c r="FJ1549" i="5"/>
  <c r="FH1550" i="5"/>
  <c r="FI1550" i="5"/>
  <c r="FJ1550" i="5"/>
  <c r="FH1551" i="5"/>
  <c r="FI1551" i="5"/>
  <c r="FJ1551" i="5"/>
  <c r="FH1552" i="5"/>
  <c r="FI1552" i="5"/>
  <c r="FJ1552" i="5"/>
  <c r="FH1553" i="5"/>
  <c r="FI1553" i="5"/>
  <c r="FJ1553" i="5"/>
  <c r="FH1554" i="5"/>
  <c r="FI1554" i="5"/>
  <c r="FJ1554" i="5"/>
  <c r="FH1555" i="5"/>
  <c r="FI1555" i="5"/>
  <c r="FJ1555" i="5"/>
  <c r="FH1556" i="5"/>
  <c r="FI1556" i="5"/>
  <c r="FJ1556" i="5"/>
  <c r="FH1557" i="5"/>
  <c r="FI1557" i="5"/>
  <c r="FJ1557" i="5"/>
  <c r="FH1558" i="5"/>
  <c r="FI1558" i="5"/>
  <c r="FJ1558" i="5"/>
  <c r="FH1559" i="5"/>
  <c r="FI1559" i="5"/>
  <c r="FJ1559" i="5"/>
  <c r="FH1560" i="5"/>
  <c r="FI1560" i="5"/>
  <c r="FJ1560" i="5"/>
  <c r="FH1561" i="5"/>
  <c r="FI1561" i="5"/>
  <c r="FJ1561" i="5"/>
  <c r="FH1562" i="5"/>
  <c r="FI1562" i="5"/>
  <c r="FJ1562" i="5"/>
  <c r="FH1563" i="5"/>
  <c r="FI1563" i="5"/>
  <c r="FJ1563" i="5"/>
  <c r="FH1564" i="5"/>
  <c r="FI1564" i="5"/>
  <c r="FJ1564" i="5"/>
  <c r="FH1565" i="5"/>
  <c r="FI1565" i="5"/>
  <c r="FJ1565" i="5"/>
  <c r="FH1566" i="5"/>
  <c r="FI1566" i="5"/>
  <c r="FJ1566" i="5"/>
  <c r="FH1567" i="5"/>
  <c r="FI1567" i="5"/>
  <c r="FJ1567" i="5"/>
  <c r="FH1568" i="5"/>
  <c r="FI1568" i="5"/>
  <c r="FJ1568" i="5"/>
  <c r="FH1569" i="5"/>
  <c r="FI1569" i="5"/>
  <c r="FJ1569" i="5"/>
  <c r="FH1570" i="5"/>
  <c r="FI1570" i="5"/>
  <c r="FJ1570" i="5"/>
  <c r="FH1571" i="5"/>
  <c r="FI1571" i="5"/>
  <c r="FJ1571" i="5"/>
  <c r="FH1572" i="5"/>
  <c r="FI1572" i="5"/>
  <c r="FJ1572" i="5"/>
  <c r="FH1573" i="5"/>
  <c r="FI1573" i="5"/>
  <c r="FJ1573" i="5"/>
  <c r="FH1574" i="5"/>
  <c r="FI1574" i="5"/>
  <c r="FJ1574" i="5"/>
  <c r="FH1575" i="5"/>
  <c r="FI1575" i="5"/>
  <c r="FJ1575" i="5"/>
  <c r="FH1576" i="5"/>
  <c r="FI1576" i="5"/>
  <c r="FJ1576" i="5"/>
  <c r="FH1577" i="5"/>
  <c r="FI1577" i="5"/>
  <c r="FJ1577" i="5"/>
  <c r="FH1578" i="5"/>
  <c r="FI1578" i="5"/>
  <c r="FJ1578" i="5"/>
  <c r="FH1579" i="5"/>
  <c r="FI1579" i="5"/>
  <c r="FJ1579" i="5"/>
  <c r="FH1580" i="5"/>
  <c r="FI1580" i="5"/>
  <c r="FJ1580" i="5"/>
  <c r="FH1581" i="5"/>
  <c r="FI1581" i="5"/>
  <c r="FJ1581" i="5"/>
  <c r="FH1582" i="5"/>
  <c r="FI1582" i="5"/>
  <c r="FJ1582" i="5"/>
  <c r="FH1583" i="5"/>
  <c r="FI1583" i="5"/>
  <c r="FJ1583" i="5"/>
  <c r="FH1584" i="5"/>
  <c r="FI1584" i="5"/>
  <c r="FJ1584" i="5"/>
  <c r="FH1585" i="5"/>
  <c r="FI1585" i="5"/>
  <c r="FJ1585" i="5"/>
  <c r="FH1586" i="5"/>
  <c r="FI1586" i="5"/>
  <c r="FJ1586" i="5"/>
  <c r="FH1587" i="5"/>
  <c r="FI1587" i="5"/>
  <c r="FJ1587" i="5"/>
  <c r="FH1588" i="5"/>
  <c r="FI1588" i="5"/>
  <c r="FJ1588" i="5"/>
  <c r="FH1589" i="5"/>
  <c r="FI1589" i="5"/>
  <c r="FJ1589" i="5"/>
  <c r="FH1590" i="5"/>
  <c r="FI1590" i="5"/>
  <c r="FJ1590" i="5"/>
  <c r="FH1591" i="5"/>
  <c r="FI1591" i="5"/>
  <c r="FJ1591" i="5"/>
  <c r="FH1592" i="5"/>
  <c r="FI1592" i="5"/>
  <c r="FJ1592" i="5"/>
  <c r="FH1593" i="5"/>
  <c r="FI1593" i="5"/>
  <c r="FJ1593" i="5"/>
  <c r="FH1594" i="5"/>
  <c r="FI1594" i="5"/>
  <c r="FJ1594" i="5"/>
  <c r="FH1595" i="5"/>
  <c r="FI1595" i="5"/>
  <c r="FJ1595" i="5"/>
  <c r="FH1596" i="5"/>
  <c r="FI1596" i="5"/>
  <c r="FJ1596" i="5"/>
  <c r="FH1597" i="5"/>
  <c r="FI1597" i="5"/>
  <c r="FJ1597" i="5"/>
  <c r="FH1598" i="5"/>
  <c r="FI1598" i="5"/>
  <c r="FJ1598" i="5"/>
  <c r="FH1599" i="5"/>
  <c r="FI1599" i="5"/>
  <c r="FJ1599" i="5"/>
  <c r="FH1600" i="5"/>
  <c r="FI1600" i="5"/>
  <c r="FJ1600" i="5"/>
  <c r="FH1601" i="5"/>
  <c r="FI1601" i="5"/>
  <c r="FJ1601" i="5"/>
  <c r="FH1602" i="5"/>
  <c r="FI1602" i="5"/>
  <c r="FJ1602" i="5"/>
  <c r="FH1603" i="5"/>
  <c r="FI1603" i="5"/>
  <c r="FJ1603" i="5"/>
  <c r="FH1604" i="5"/>
  <c r="FI1604" i="5"/>
  <c r="FJ1604" i="5"/>
  <c r="FH1605" i="5"/>
  <c r="FI1605" i="5"/>
  <c r="FJ1605" i="5"/>
  <c r="FH1606" i="5"/>
  <c r="FI1606" i="5"/>
  <c r="FJ1606" i="5"/>
  <c r="FH1607" i="5"/>
  <c r="FI1607" i="5"/>
  <c r="FJ1607" i="5"/>
  <c r="FH1608" i="5"/>
  <c r="FI1608" i="5"/>
  <c r="FJ1608" i="5"/>
  <c r="FH1609" i="5"/>
  <c r="FI1609" i="5"/>
  <c r="FJ1609" i="5"/>
  <c r="FH1610" i="5"/>
  <c r="FI1610" i="5"/>
  <c r="FJ1610" i="5"/>
  <c r="FH1611" i="5"/>
  <c r="FI1611" i="5"/>
  <c r="FJ1611" i="5"/>
  <c r="FH1612" i="5"/>
  <c r="FI1612" i="5"/>
  <c r="FJ1612" i="5"/>
  <c r="FH1613" i="5"/>
  <c r="FI1613" i="5"/>
  <c r="FJ1613" i="5"/>
  <c r="FH1614" i="5"/>
  <c r="FI1614" i="5"/>
  <c r="FJ1614" i="5"/>
  <c r="FH1615" i="5"/>
  <c r="FI1615" i="5"/>
  <c r="FJ1615" i="5"/>
  <c r="FH1616" i="5"/>
  <c r="FI1616" i="5"/>
  <c r="FJ1616" i="5"/>
  <c r="FH1617" i="5"/>
  <c r="FI1617" i="5"/>
  <c r="FJ1617" i="5"/>
  <c r="FH1618" i="5"/>
  <c r="FI1618" i="5"/>
  <c r="FJ1618" i="5"/>
  <c r="FH1619" i="5"/>
  <c r="FI1619" i="5"/>
  <c r="FJ1619" i="5"/>
  <c r="FH1620" i="5"/>
  <c r="FI1620" i="5"/>
  <c r="FJ1620" i="5"/>
  <c r="FH1621" i="5"/>
  <c r="FI1621" i="5"/>
  <c r="FJ1621" i="5"/>
  <c r="FH1622" i="5"/>
  <c r="FI1622" i="5"/>
  <c r="FJ1622" i="5"/>
  <c r="FH1623" i="5"/>
  <c r="FI1623" i="5"/>
  <c r="FJ1623" i="5"/>
  <c r="FH1624" i="5"/>
  <c r="FI1624" i="5"/>
  <c r="FJ1624" i="5"/>
  <c r="FH1625" i="5"/>
  <c r="FI1625" i="5"/>
  <c r="FJ1625" i="5"/>
  <c r="FH1626" i="5"/>
  <c r="FI1626" i="5"/>
  <c r="FJ1626" i="5"/>
  <c r="FH1627" i="5"/>
  <c r="FI1627" i="5"/>
  <c r="FJ1627" i="5"/>
  <c r="FH1628" i="5"/>
  <c r="FI1628" i="5"/>
  <c r="FJ1628" i="5"/>
  <c r="FH1629" i="5"/>
  <c r="FI1629" i="5"/>
  <c r="FJ1629" i="5"/>
  <c r="FH1630" i="5"/>
  <c r="FI1630" i="5"/>
  <c r="FJ1630" i="5"/>
  <c r="FH1631" i="5"/>
  <c r="FI1631" i="5"/>
  <c r="FJ1631" i="5"/>
  <c r="FH1632" i="5"/>
  <c r="FI1632" i="5"/>
  <c r="FJ1632" i="5"/>
  <c r="FH1633" i="5"/>
  <c r="FI1633" i="5"/>
  <c r="FJ1633" i="5"/>
  <c r="FH1634" i="5"/>
  <c r="FI1634" i="5"/>
  <c r="FJ1634" i="5"/>
  <c r="FH1635" i="5"/>
  <c r="FI1635" i="5"/>
  <c r="FJ1635" i="5"/>
  <c r="FH1636" i="5"/>
  <c r="FI1636" i="5"/>
  <c r="FJ1636" i="5"/>
  <c r="FH1637" i="5"/>
  <c r="FI1637" i="5"/>
  <c r="FJ1637" i="5"/>
  <c r="FH1638" i="5"/>
  <c r="FI1638" i="5"/>
  <c r="FJ1638" i="5"/>
  <c r="FH1639" i="5"/>
  <c r="FI1639" i="5"/>
  <c r="FJ1639" i="5"/>
  <c r="FH1640" i="5"/>
  <c r="FI1640" i="5"/>
  <c r="FJ1640" i="5"/>
  <c r="FH1641" i="5"/>
  <c r="FI1641" i="5"/>
  <c r="FJ1641" i="5"/>
  <c r="FH1642" i="5"/>
  <c r="FI1642" i="5"/>
  <c r="FJ1642" i="5"/>
  <c r="FH1643" i="5"/>
  <c r="FI1643" i="5"/>
  <c r="FJ1643" i="5"/>
  <c r="FH1644" i="5"/>
  <c r="FI1644" i="5"/>
  <c r="FJ1644" i="5"/>
  <c r="FH1645" i="5"/>
  <c r="FI1645" i="5"/>
  <c r="FJ1645" i="5"/>
  <c r="FH1646" i="5"/>
  <c r="FI1646" i="5"/>
  <c r="FJ1646" i="5"/>
  <c r="FH1647" i="5"/>
  <c r="FI1647" i="5"/>
  <c r="FJ1647" i="5"/>
  <c r="FH1648" i="5"/>
  <c r="FI1648" i="5"/>
  <c r="FJ1648" i="5"/>
  <c r="FH1649" i="5"/>
  <c r="FI1649" i="5"/>
  <c r="FJ1649" i="5"/>
  <c r="FH1650" i="5"/>
  <c r="FI1650" i="5"/>
  <c r="FJ1650" i="5"/>
  <c r="FH1651" i="5"/>
  <c r="FI1651" i="5"/>
  <c r="FJ1651" i="5"/>
  <c r="FH1652" i="5"/>
  <c r="FI1652" i="5"/>
  <c r="FJ1652" i="5"/>
  <c r="FH1653" i="5"/>
  <c r="FI1653" i="5"/>
  <c r="FJ1653" i="5"/>
  <c r="FH1654" i="5"/>
  <c r="FI1654" i="5"/>
  <c r="FJ1654" i="5"/>
  <c r="FH1655" i="5"/>
  <c r="FI1655" i="5"/>
  <c r="FJ1655" i="5"/>
  <c r="FH1656" i="5"/>
  <c r="FI1656" i="5"/>
  <c r="FJ1656" i="5"/>
  <c r="FH1657" i="5"/>
  <c r="FI1657" i="5"/>
  <c r="FJ1657" i="5"/>
  <c r="FH1658" i="5"/>
  <c r="FI1658" i="5"/>
  <c r="FJ1658" i="5"/>
  <c r="FH1659" i="5"/>
  <c r="FI1659" i="5"/>
  <c r="FJ1659" i="5"/>
  <c r="FH1660" i="5"/>
  <c r="FI1660" i="5"/>
  <c r="FJ1660" i="5"/>
  <c r="FH1661" i="5"/>
  <c r="FI1661" i="5"/>
  <c r="FJ1661" i="5"/>
  <c r="FH1662" i="5"/>
  <c r="FI1662" i="5"/>
  <c r="FJ1662" i="5"/>
  <c r="FH1663" i="5"/>
  <c r="FI1663" i="5"/>
  <c r="FJ1663" i="5"/>
  <c r="FH1664" i="5"/>
  <c r="FI1664" i="5"/>
  <c r="FJ1664" i="5"/>
  <c r="FH1665" i="5"/>
  <c r="FI1665" i="5"/>
  <c r="FJ1665" i="5"/>
  <c r="FH1666" i="5"/>
  <c r="FI1666" i="5"/>
  <c r="FJ1666" i="5"/>
  <c r="FH1667" i="5"/>
  <c r="FI1667" i="5"/>
  <c r="FJ1667" i="5"/>
  <c r="FH1668" i="5"/>
  <c r="FI1668" i="5"/>
  <c r="FJ1668" i="5"/>
  <c r="FH1669" i="5"/>
  <c r="FI1669" i="5"/>
  <c r="FJ1669" i="5"/>
  <c r="FH1670" i="5"/>
  <c r="FI1670" i="5"/>
  <c r="FJ1670" i="5"/>
  <c r="FH1671" i="5"/>
  <c r="FI1671" i="5"/>
  <c r="FJ1671" i="5"/>
  <c r="FH1672" i="5"/>
  <c r="FI1672" i="5"/>
  <c r="FJ1672" i="5"/>
  <c r="FH1673" i="5"/>
  <c r="FI1673" i="5"/>
  <c r="FJ1673" i="5"/>
  <c r="FH1674" i="5"/>
  <c r="FI1674" i="5"/>
  <c r="FJ1674" i="5"/>
  <c r="FH1675" i="5"/>
  <c r="FI1675" i="5"/>
  <c r="FJ1675" i="5"/>
  <c r="FH1676" i="5"/>
  <c r="FI1676" i="5"/>
  <c r="FJ1676" i="5"/>
  <c r="FH1677" i="5"/>
  <c r="FI1677" i="5"/>
  <c r="FJ1677" i="5"/>
  <c r="FH1678" i="5"/>
  <c r="FI1678" i="5"/>
  <c r="FJ1678" i="5"/>
  <c r="FH1679" i="5"/>
  <c r="FI1679" i="5"/>
  <c r="FJ1679" i="5"/>
  <c r="FH1680" i="5"/>
  <c r="FI1680" i="5"/>
  <c r="FJ1680" i="5"/>
  <c r="FH1681" i="5"/>
  <c r="FI1681" i="5"/>
  <c r="FJ1681" i="5"/>
  <c r="FH1682" i="5"/>
  <c r="FI1682" i="5"/>
  <c r="FJ1682" i="5"/>
  <c r="FH1683" i="5"/>
  <c r="FI1683" i="5"/>
  <c r="FJ1683" i="5"/>
  <c r="FH1684" i="5"/>
  <c r="FI1684" i="5"/>
  <c r="FJ1684" i="5"/>
  <c r="FH1685" i="5"/>
  <c r="FI1685" i="5"/>
  <c r="FJ1685" i="5"/>
  <c r="FH1686" i="5"/>
  <c r="FI1686" i="5"/>
  <c r="FJ1686" i="5"/>
  <c r="FH1687" i="5"/>
  <c r="FI1687" i="5"/>
  <c r="FJ1687" i="5"/>
  <c r="FH1688" i="5"/>
  <c r="FI1688" i="5"/>
  <c r="FJ1688" i="5"/>
  <c r="FH1689" i="5"/>
  <c r="FI1689" i="5"/>
  <c r="FJ1689" i="5"/>
  <c r="FH1690" i="5"/>
  <c r="FI1690" i="5"/>
  <c r="FJ1690" i="5"/>
  <c r="FH1691" i="5"/>
  <c r="FI1691" i="5"/>
  <c r="FJ1691" i="5"/>
  <c r="FH1692" i="5"/>
  <c r="FI1692" i="5"/>
  <c r="FJ1692" i="5"/>
  <c r="FH1693" i="5"/>
  <c r="FI1693" i="5"/>
  <c r="FJ1693" i="5"/>
  <c r="FH1694" i="5"/>
  <c r="FI1694" i="5"/>
  <c r="FJ1694" i="5"/>
  <c r="FH1695" i="5"/>
  <c r="FI1695" i="5"/>
  <c r="FJ1695" i="5"/>
  <c r="FH1696" i="5"/>
  <c r="FI1696" i="5"/>
  <c r="FJ1696" i="5"/>
  <c r="FH1697" i="5"/>
  <c r="FI1697" i="5"/>
  <c r="FJ1697" i="5"/>
  <c r="FH1698" i="5"/>
  <c r="FI1698" i="5"/>
  <c r="FJ1698" i="5"/>
  <c r="FH1699" i="5"/>
  <c r="FI1699" i="5"/>
  <c r="FJ1699" i="5"/>
  <c r="FH1700" i="5"/>
  <c r="FI1700" i="5"/>
  <c r="FJ1700" i="5"/>
  <c r="FH1701" i="5"/>
  <c r="FI1701" i="5"/>
  <c r="FJ1701" i="5"/>
  <c r="FH1702" i="5"/>
  <c r="FI1702" i="5"/>
  <c r="FJ1702" i="5"/>
  <c r="FH1703" i="5"/>
  <c r="FI1703" i="5"/>
  <c r="FJ1703" i="5"/>
  <c r="FH1704" i="5"/>
  <c r="FI1704" i="5"/>
  <c r="FJ1704" i="5"/>
  <c r="FH1705" i="5"/>
  <c r="FI1705" i="5"/>
  <c r="FJ1705" i="5"/>
  <c r="FH1706" i="5"/>
  <c r="FI1706" i="5"/>
  <c r="FJ1706" i="5"/>
  <c r="FH1707" i="5"/>
  <c r="FI1707" i="5"/>
  <c r="FJ1707" i="5"/>
  <c r="FH1708" i="5"/>
  <c r="FI1708" i="5"/>
  <c r="FJ1708" i="5"/>
  <c r="FH1709" i="5"/>
  <c r="FI1709" i="5"/>
  <c r="FJ1709" i="5"/>
  <c r="FH1710" i="5"/>
  <c r="FI1710" i="5"/>
  <c r="FJ1710" i="5"/>
  <c r="FH1711" i="5"/>
  <c r="FI1711" i="5"/>
  <c r="FJ1711" i="5"/>
  <c r="FH1712" i="5"/>
  <c r="FI1712" i="5"/>
  <c r="FJ1712" i="5"/>
  <c r="FH1713" i="5"/>
  <c r="FI1713" i="5"/>
  <c r="FJ1713" i="5"/>
  <c r="FH1714" i="5"/>
  <c r="FI1714" i="5"/>
  <c r="FJ1714" i="5"/>
  <c r="FH1715" i="5"/>
  <c r="FI1715" i="5"/>
  <c r="FJ1715" i="5"/>
  <c r="FH1716" i="5"/>
  <c r="FI1716" i="5"/>
  <c r="FJ1716" i="5"/>
  <c r="FH1717" i="5"/>
  <c r="FI1717" i="5"/>
  <c r="FJ1717" i="5"/>
  <c r="FH1718" i="5"/>
  <c r="FI1718" i="5"/>
  <c r="FJ1718" i="5"/>
  <c r="FH1719" i="5"/>
  <c r="FI1719" i="5"/>
  <c r="FJ1719" i="5"/>
  <c r="FH1720" i="5"/>
  <c r="FI1720" i="5"/>
  <c r="FJ1720" i="5"/>
  <c r="FH1721" i="5"/>
  <c r="FI1721" i="5"/>
  <c r="FJ1721" i="5"/>
  <c r="FH1722" i="5"/>
  <c r="FI1722" i="5"/>
  <c r="FJ1722" i="5"/>
  <c r="FH1723" i="5"/>
  <c r="FI1723" i="5"/>
  <c r="FJ1723" i="5"/>
  <c r="FH1724" i="5"/>
  <c r="FI1724" i="5"/>
  <c r="FJ1724" i="5"/>
  <c r="FH1725" i="5"/>
  <c r="FI1725" i="5"/>
  <c r="FJ1725" i="5"/>
  <c r="FH1726" i="5"/>
  <c r="FI1726" i="5"/>
  <c r="FJ1726" i="5"/>
  <c r="FH1727" i="5"/>
  <c r="FI1727" i="5"/>
  <c r="FJ1727" i="5"/>
  <c r="FH1728" i="5"/>
  <c r="FI1728" i="5"/>
  <c r="FJ1728" i="5"/>
  <c r="FH1729" i="5"/>
  <c r="FI1729" i="5"/>
  <c r="FJ1729" i="5"/>
  <c r="FH1730" i="5"/>
  <c r="FI1730" i="5"/>
  <c r="FJ1730" i="5"/>
  <c r="FH1731" i="5"/>
  <c r="FI1731" i="5"/>
  <c r="FJ1731" i="5"/>
  <c r="FH1732" i="5"/>
  <c r="FI1732" i="5"/>
  <c r="FJ1732" i="5"/>
  <c r="FH1733" i="5"/>
  <c r="FI1733" i="5"/>
  <c r="FJ1733" i="5"/>
  <c r="FH1734" i="5"/>
  <c r="FI1734" i="5"/>
  <c r="FJ1734" i="5"/>
  <c r="FH1735" i="5"/>
  <c r="FI1735" i="5"/>
  <c r="FJ1735" i="5"/>
  <c r="FH1736" i="5"/>
  <c r="FI1736" i="5"/>
  <c r="FJ1736" i="5"/>
  <c r="FH1737" i="5"/>
  <c r="FI1737" i="5"/>
  <c r="FJ1737" i="5"/>
  <c r="FH1738" i="5"/>
  <c r="FI1738" i="5"/>
  <c r="FJ1738" i="5"/>
  <c r="FH1739" i="5"/>
  <c r="FI1739" i="5"/>
  <c r="FJ1739" i="5"/>
  <c r="FH1740" i="5"/>
  <c r="FI1740" i="5"/>
  <c r="FJ1740" i="5"/>
  <c r="FH1741" i="5"/>
  <c r="FI1741" i="5"/>
  <c r="FJ1741" i="5"/>
  <c r="FH1742" i="5"/>
  <c r="FI1742" i="5"/>
  <c r="FJ1742" i="5"/>
  <c r="FH1743" i="5"/>
  <c r="FI1743" i="5"/>
  <c r="FJ1743" i="5"/>
  <c r="FH1744" i="5"/>
  <c r="FI1744" i="5"/>
  <c r="FJ1744" i="5"/>
  <c r="FH1745" i="5"/>
  <c r="FI1745" i="5"/>
  <c r="FJ1745" i="5"/>
  <c r="FH1746" i="5"/>
  <c r="FI1746" i="5"/>
  <c r="FJ1746" i="5"/>
  <c r="FH1747" i="5"/>
  <c r="FI1747" i="5"/>
  <c r="FJ1747" i="5"/>
  <c r="FH1748" i="5"/>
  <c r="FI1748" i="5"/>
  <c r="FJ1748" i="5"/>
  <c r="FH1749" i="5"/>
  <c r="FI1749" i="5"/>
  <c r="FJ1749" i="5"/>
  <c r="FH1750" i="5"/>
  <c r="FI1750" i="5"/>
  <c r="FJ1750" i="5"/>
  <c r="FH1751" i="5"/>
  <c r="FI1751" i="5"/>
  <c r="FJ1751" i="5"/>
  <c r="FH1752" i="5"/>
  <c r="FI1752" i="5"/>
  <c r="FJ1752" i="5"/>
  <c r="FH1753" i="5"/>
  <c r="FI1753" i="5"/>
  <c r="FJ1753" i="5"/>
  <c r="FH1754" i="5"/>
  <c r="FI1754" i="5"/>
  <c r="FJ1754" i="5"/>
  <c r="FH1755" i="5"/>
  <c r="FI1755" i="5"/>
  <c r="FJ1755" i="5"/>
  <c r="FH1756" i="5"/>
  <c r="FI1756" i="5"/>
  <c r="FJ1756" i="5"/>
  <c r="FH1757" i="5"/>
  <c r="FI1757" i="5"/>
  <c r="FJ1757" i="5"/>
  <c r="FH1758" i="5"/>
  <c r="FI1758" i="5"/>
  <c r="FJ1758" i="5"/>
  <c r="FH1759" i="5"/>
  <c r="FI1759" i="5"/>
  <c r="FJ1759" i="5"/>
  <c r="FH1760" i="5"/>
  <c r="FI1760" i="5"/>
  <c r="FJ1760" i="5"/>
  <c r="FH1761" i="5"/>
  <c r="FI1761" i="5"/>
  <c r="FJ1761" i="5"/>
  <c r="FH1762" i="5"/>
  <c r="FI1762" i="5"/>
  <c r="FJ1762" i="5"/>
  <c r="FH1763" i="5"/>
  <c r="FI1763" i="5"/>
  <c r="FJ1763" i="5"/>
  <c r="FH1764" i="5"/>
  <c r="FI1764" i="5"/>
  <c r="FJ1764" i="5"/>
  <c r="FH1765" i="5"/>
  <c r="FI1765" i="5"/>
  <c r="FJ1765" i="5"/>
  <c r="FH1766" i="5"/>
  <c r="FI1766" i="5"/>
  <c r="FJ1766" i="5"/>
  <c r="FH1767" i="5"/>
  <c r="FI1767" i="5"/>
  <c r="FJ1767" i="5"/>
  <c r="FH1768" i="5"/>
  <c r="FI1768" i="5"/>
  <c r="FJ1768" i="5"/>
  <c r="FH1769" i="5"/>
  <c r="FI1769" i="5"/>
  <c r="FJ1769" i="5"/>
  <c r="FH1770" i="5"/>
  <c r="FI1770" i="5"/>
  <c r="FJ1770" i="5"/>
  <c r="FH1771" i="5"/>
  <c r="FI1771" i="5"/>
  <c r="FJ1771" i="5"/>
  <c r="FH1772" i="5"/>
  <c r="FI1772" i="5"/>
  <c r="FJ1772" i="5"/>
  <c r="FH1773" i="5"/>
  <c r="FI1773" i="5"/>
  <c r="FJ1773" i="5"/>
  <c r="FH1774" i="5"/>
  <c r="FI1774" i="5"/>
  <c r="FJ1774" i="5"/>
  <c r="FH1775" i="5"/>
  <c r="FI1775" i="5"/>
  <c r="FJ1775" i="5"/>
  <c r="FH1776" i="5"/>
  <c r="FI1776" i="5"/>
  <c r="FJ1776" i="5"/>
  <c r="FH1777" i="5"/>
  <c r="FI1777" i="5"/>
  <c r="FJ1777" i="5"/>
  <c r="FH1778" i="5"/>
  <c r="FI1778" i="5"/>
  <c r="FJ1778" i="5"/>
  <c r="FH1779" i="5"/>
  <c r="FI1779" i="5"/>
  <c r="FJ1779" i="5"/>
  <c r="FH1780" i="5"/>
  <c r="FI1780" i="5"/>
  <c r="FJ1780" i="5"/>
  <c r="FH1781" i="5"/>
  <c r="FI1781" i="5"/>
  <c r="FJ1781" i="5"/>
  <c r="FH1782" i="5"/>
  <c r="FI1782" i="5"/>
  <c r="FJ1782" i="5"/>
  <c r="FH1783" i="5"/>
  <c r="FI1783" i="5"/>
  <c r="FJ1783" i="5"/>
  <c r="FH1784" i="5"/>
  <c r="FI1784" i="5"/>
  <c r="FJ1784" i="5"/>
  <c r="FH1785" i="5"/>
  <c r="FI1785" i="5"/>
  <c r="FJ1785" i="5"/>
  <c r="FH1786" i="5"/>
  <c r="FI1786" i="5"/>
  <c r="FJ1786" i="5"/>
  <c r="FH1787" i="5"/>
  <c r="FI1787" i="5"/>
  <c r="FJ1787" i="5"/>
  <c r="FH1788" i="5"/>
  <c r="FI1788" i="5"/>
  <c r="FJ1788" i="5"/>
  <c r="FH1789" i="5"/>
  <c r="FI1789" i="5"/>
  <c r="FJ1789" i="5"/>
  <c r="FH1790" i="5"/>
  <c r="FI1790" i="5"/>
  <c r="FJ1790" i="5"/>
  <c r="FH1791" i="5"/>
  <c r="FI1791" i="5"/>
  <c r="FJ1791" i="5"/>
  <c r="FH1792" i="5"/>
  <c r="FI1792" i="5"/>
  <c r="FJ1792" i="5"/>
  <c r="FH1793" i="5"/>
  <c r="FI1793" i="5"/>
  <c r="FJ1793" i="5"/>
  <c r="FH1794" i="5"/>
  <c r="FI1794" i="5"/>
  <c r="FJ1794" i="5"/>
  <c r="FH1795" i="5"/>
  <c r="FI1795" i="5"/>
  <c r="FJ1795" i="5"/>
  <c r="FH1796" i="5"/>
  <c r="FI1796" i="5"/>
  <c r="FJ1796" i="5"/>
  <c r="FH1797" i="5"/>
  <c r="FI1797" i="5"/>
  <c r="FJ1797" i="5"/>
  <c r="FH1798" i="5"/>
  <c r="FI1798" i="5"/>
  <c r="FJ1798" i="5"/>
  <c r="FH1799" i="5"/>
  <c r="FI1799" i="5"/>
  <c r="FJ1799" i="5"/>
  <c r="FH1800" i="5"/>
  <c r="FI1800" i="5"/>
  <c r="FJ1800" i="5"/>
  <c r="FH1801" i="5"/>
  <c r="FI1801" i="5"/>
  <c r="FJ1801" i="5"/>
  <c r="FH1802" i="5"/>
  <c r="FI1802" i="5"/>
  <c r="FJ1802" i="5"/>
  <c r="FH1803" i="5"/>
  <c r="FI1803" i="5"/>
  <c r="FJ1803" i="5"/>
  <c r="FH1804" i="5"/>
  <c r="FI1804" i="5"/>
  <c r="FJ1804" i="5"/>
  <c r="FH1805" i="5"/>
  <c r="FI1805" i="5"/>
  <c r="FJ1805" i="5"/>
  <c r="FH1806" i="5"/>
  <c r="FI1806" i="5"/>
  <c r="FJ1806" i="5"/>
  <c r="FH1807" i="5"/>
  <c r="FI1807" i="5"/>
  <c r="FJ1807" i="5"/>
  <c r="FH1808" i="5"/>
  <c r="FI1808" i="5"/>
  <c r="FJ1808" i="5"/>
  <c r="FH1809" i="5"/>
  <c r="FI1809" i="5"/>
  <c r="FJ1809" i="5"/>
  <c r="FH1810" i="5"/>
  <c r="FI1810" i="5"/>
  <c r="FJ1810" i="5"/>
  <c r="FH1811" i="5"/>
  <c r="FI1811" i="5"/>
  <c r="FJ1811" i="5"/>
  <c r="FH1812" i="5"/>
  <c r="FI1812" i="5"/>
  <c r="FJ1812" i="5"/>
  <c r="FH1813" i="5"/>
  <c r="FI1813" i="5"/>
  <c r="FJ1813" i="5"/>
  <c r="FH1814" i="5"/>
  <c r="FI1814" i="5"/>
  <c r="FJ1814" i="5"/>
  <c r="FH1815" i="5"/>
  <c r="FI1815" i="5"/>
  <c r="FJ1815" i="5"/>
  <c r="FH1816" i="5"/>
  <c r="FI1816" i="5"/>
  <c r="FJ1816" i="5"/>
  <c r="FH1817" i="5"/>
  <c r="FI1817" i="5"/>
  <c r="FJ1817" i="5"/>
  <c r="FH1818" i="5"/>
  <c r="FI1818" i="5"/>
  <c r="FJ1818" i="5"/>
  <c r="FH1819" i="5"/>
  <c r="FI1819" i="5"/>
  <c r="FJ1819" i="5"/>
  <c r="FH1820" i="5"/>
  <c r="FI1820" i="5"/>
  <c r="FJ1820" i="5"/>
  <c r="FH1821" i="5"/>
  <c r="FI1821" i="5"/>
  <c r="FJ1821" i="5"/>
  <c r="FH1822" i="5"/>
  <c r="FI1822" i="5"/>
  <c r="FJ1822" i="5"/>
  <c r="FH1823" i="5"/>
  <c r="FI1823" i="5"/>
  <c r="FJ1823" i="5"/>
  <c r="FH1824" i="5"/>
  <c r="FI1824" i="5"/>
  <c r="FJ1824" i="5"/>
  <c r="FH1825" i="5"/>
  <c r="FI1825" i="5"/>
  <c r="FJ1825" i="5"/>
  <c r="FH1826" i="5"/>
  <c r="FI1826" i="5"/>
  <c r="FJ1826" i="5"/>
  <c r="FH1827" i="5"/>
  <c r="FI1827" i="5"/>
  <c r="FJ1827" i="5"/>
  <c r="FH1828" i="5"/>
  <c r="FI1828" i="5"/>
  <c r="FJ1828" i="5"/>
  <c r="FH1829" i="5"/>
  <c r="FI1829" i="5"/>
  <c r="FJ1829" i="5"/>
  <c r="FH1830" i="5"/>
  <c r="FI1830" i="5"/>
  <c r="FJ1830" i="5"/>
  <c r="FH1831" i="5"/>
  <c r="FI1831" i="5"/>
  <c r="FJ1831" i="5"/>
  <c r="FH1832" i="5"/>
  <c r="FI1832" i="5"/>
  <c r="FJ1832" i="5"/>
  <c r="FH1833" i="5"/>
  <c r="FI1833" i="5"/>
  <c r="FJ1833" i="5"/>
  <c r="FH1834" i="5"/>
  <c r="FI1834" i="5"/>
  <c r="FJ1834" i="5"/>
  <c r="FH1835" i="5"/>
  <c r="FI1835" i="5"/>
  <c r="FJ1835" i="5"/>
  <c r="FH1836" i="5"/>
  <c r="FI1836" i="5"/>
  <c r="FJ1836" i="5"/>
  <c r="FH1837" i="5"/>
  <c r="FI1837" i="5"/>
  <c r="FJ1837" i="5"/>
  <c r="FH1838" i="5"/>
  <c r="FI1838" i="5"/>
  <c r="FJ1838" i="5"/>
  <c r="FH1839" i="5"/>
  <c r="FI1839" i="5"/>
  <c r="FJ1839" i="5"/>
  <c r="FH1840" i="5"/>
  <c r="FI1840" i="5"/>
  <c r="FJ1840" i="5"/>
  <c r="FH1841" i="5"/>
  <c r="FI1841" i="5"/>
  <c r="FJ1841" i="5"/>
  <c r="FH1842" i="5"/>
  <c r="FI1842" i="5"/>
  <c r="FJ1842" i="5"/>
  <c r="FH1843" i="5"/>
  <c r="FI1843" i="5"/>
  <c r="FJ1843" i="5"/>
  <c r="FH1844" i="5"/>
  <c r="FI1844" i="5"/>
  <c r="FJ1844" i="5"/>
  <c r="FH1845" i="5"/>
  <c r="FI1845" i="5"/>
  <c r="FJ1845" i="5"/>
  <c r="FH1846" i="5"/>
  <c r="FI1846" i="5"/>
  <c r="FJ1846" i="5"/>
  <c r="FH1847" i="5"/>
  <c r="FI1847" i="5"/>
  <c r="FJ1847" i="5"/>
  <c r="FH1848" i="5"/>
  <c r="FI1848" i="5"/>
  <c r="FJ1848" i="5"/>
  <c r="FH1849" i="5"/>
  <c r="FI1849" i="5"/>
  <c r="FJ1849" i="5"/>
  <c r="FH1850" i="5"/>
  <c r="FI1850" i="5"/>
  <c r="FJ1850" i="5"/>
  <c r="FH1851" i="5"/>
  <c r="FI1851" i="5"/>
  <c r="FJ1851" i="5"/>
  <c r="FH1852" i="5"/>
  <c r="FI1852" i="5"/>
  <c r="FJ1852" i="5"/>
  <c r="FH1853" i="5"/>
  <c r="FI1853" i="5"/>
  <c r="FJ1853" i="5"/>
  <c r="FH1854" i="5"/>
  <c r="FI1854" i="5"/>
  <c r="FJ1854" i="5"/>
  <c r="FH1855" i="5"/>
  <c r="FI1855" i="5"/>
  <c r="FJ1855" i="5"/>
  <c r="FH1856" i="5"/>
  <c r="FI1856" i="5"/>
  <c r="FJ1856" i="5"/>
  <c r="FH1857" i="5"/>
  <c r="FI1857" i="5"/>
  <c r="FJ1857" i="5"/>
  <c r="FH1858" i="5"/>
  <c r="FI1858" i="5"/>
  <c r="FJ1858" i="5"/>
  <c r="FH1859" i="5"/>
  <c r="FI1859" i="5"/>
  <c r="FJ1859" i="5"/>
  <c r="FH1860" i="5"/>
  <c r="FI1860" i="5"/>
  <c r="FJ1860" i="5"/>
  <c r="FH1861" i="5"/>
  <c r="FI1861" i="5"/>
  <c r="FJ1861" i="5"/>
  <c r="FH1862" i="5"/>
  <c r="FI1862" i="5"/>
  <c r="FJ1862" i="5"/>
  <c r="FH1863" i="5"/>
  <c r="FI1863" i="5"/>
  <c r="FJ1863" i="5"/>
  <c r="FH1864" i="5"/>
  <c r="FI1864" i="5"/>
  <c r="FJ1864" i="5"/>
  <c r="FH1865" i="5"/>
  <c r="FI1865" i="5"/>
  <c r="FJ1865" i="5"/>
  <c r="FH1866" i="5"/>
  <c r="FI1866" i="5"/>
  <c r="FJ1866" i="5"/>
  <c r="FH1867" i="5"/>
  <c r="FI1867" i="5"/>
  <c r="FJ1867" i="5"/>
  <c r="FH1868" i="5"/>
  <c r="FI1868" i="5"/>
  <c r="FJ1868" i="5"/>
  <c r="FH1869" i="5"/>
  <c r="FI1869" i="5"/>
  <c r="FJ1869" i="5"/>
  <c r="FH1870" i="5"/>
  <c r="FI1870" i="5"/>
  <c r="FJ1870" i="5"/>
  <c r="FH1871" i="5"/>
  <c r="FI1871" i="5"/>
  <c r="FJ1871" i="5"/>
  <c r="FH1872" i="5"/>
  <c r="FI1872" i="5"/>
  <c r="FJ1872" i="5"/>
  <c r="FH1873" i="5"/>
  <c r="FI1873" i="5"/>
  <c r="FJ1873" i="5"/>
  <c r="FH1874" i="5"/>
  <c r="FI1874" i="5"/>
  <c r="FJ1874" i="5"/>
  <c r="FH1875" i="5"/>
  <c r="FI1875" i="5"/>
  <c r="FJ1875" i="5"/>
  <c r="FH1876" i="5"/>
  <c r="FI1876" i="5"/>
  <c r="FJ1876" i="5"/>
  <c r="FH1877" i="5"/>
  <c r="FI1877" i="5"/>
  <c r="FJ1877" i="5"/>
  <c r="FH1878" i="5"/>
  <c r="FI1878" i="5"/>
  <c r="FJ1878" i="5"/>
  <c r="FH1879" i="5"/>
  <c r="FI1879" i="5"/>
  <c r="FJ1879" i="5"/>
  <c r="FH1880" i="5"/>
  <c r="FI1880" i="5"/>
  <c r="FJ1880" i="5"/>
  <c r="FH1881" i="5"/>
  <c r="FI1881" i="5"/>
  <c r="FJ1881" i="5"/>
  <c r="FH1882" i="5"/>
  <c r="FI1882" i="5"/>
  <c r="FJ1882" i="5"/>
  <c r="FH1883" i="5"/>
  <c r="FI1883" i="5"/>
  <c r="FJ1883" i="5"/>
  <c r="FH1884" i="5"/>
  <c r="FI1884" i="5"/>
  <c r="FJ1884" i="5"/>
  <c r="FH1885" i="5"/>
  <c r="FI1885" i="5"/>
  <c r="FJ1885" i="5"/>
  <c r="FH1886" i="5"/>
  <c r="FI1886" i="5"/>
  <c r="FJ1886" i="5"/>
  <c r="FH1887" i="5"/>
  <c r="FI1887" i="5"/>
  <c r="FJ1887" i="5"/>
  <c r="FH1888" i="5"/>
  <c r="FI1888" i="5"/>
  <c r="FJ1888" i="5"/>
  <c r="FH1889" i="5"/>
  <c r="FI1889" i="5"/>
  <c r="FJ1889" i="5"/>
  <c r="FH1890" i="5"/>
  <c r="FI1890" i="5"/>
  <c r="FJ1890" i="5"/>
  <c r="FH1891" i="5"/>
  <c r="FI1891" i="5"/>
  <c r="FJ1891" i="5"/>
  <c r="FH1892" i="5"/>
  <c r="FI1892" i="5"/>
  <c r="FJ1892" i="5"/>
  <c r="FH1893" i="5"/>
  <c r="FI1893" i="5"/>
  <c r="FJ1893" i="5"/>
  <c r="FH1894" i="5"/>
  <c r="FI1894" i="5"/>
  <c r="FJ1894" i="5"/>
  <c r="FH1895" i="5"/>
  <c r="FI1895" i="5"/>
  <c r="FJ1895" i="5"/>
  <c r="FH1896" i="5"/>
  <c r="FI1896" i="5"/>
  <c r="FJ1896" i="5"/>
  <c r="FH1897" i="5"/>
  <c r="FI1897" i="5"/>
  <c r="FJ1897" i="5"/>
  <c r="FH1898" i="5"/>
  <c r="FI1898" i="5"/>
  <c r="FJ1898" i="5"/>
  <c r="FH1899" i="5"/>
  <c r="FI1899" i="5"/>
  <c r="FJ1899" i="5"/>
  <c r="FH1900" i="5"/>
  <c r="FI1900" i="5"/>
  <c r="FJ1900" i="5"/>
  <c r="FH1901" i="5"/>
  <c r="FI1901" i="5"/>
  <c r="FJ1901" i="5"/>
  <c r="FH1902" i="5"/>
  <c r="FI1902" i="5"/>
  <c r="FJ1902" i="5"/>
  <c r="FH1903" i="5"/>
  <c r="FI1903" i="5"/>
  <c r="FJ1903" i="5"/>
  <c r="FH1904" i="5"/>
  <c r="FI1904" i="5"/>
  <c r="FJ1904" i="5"/>
  <c r="FH1905" i="5"/>
  <c r="FI1905" i="5"/>
  <c r="FJ1905" i="5"/>
  <c r="FH1906" i="5"/>
  <c r="FI1906" i="5"/>
  <c r="FJ1906" i="5"/>
  <c r="FH1907" i="5"/>
  <c r="FI1907" i="5"/>
  <c r="FJ1907" i="5"/>
  <c r="FH1908" i="5"/>
  <c r="FI1908" i="5"/>
  <c r="FJ1908" i="5"/>
  <c r="FH1909" i="5"/>
  <c r="FI1909" i="5"/>
  <c r="FJ1909" i="5"/>
  <c r="FH1910" i="5"/>
  <c r="FI1910" i="5"/>
  <c r="FJ1910" i="5"/>
  <c r="FH1911" i="5"/>
  <c r="FI1911" i="5"/>
  <c r="FJ1911" i="5"/>
  <c r="FH1912" i="5"/>
  <c r="FI1912" i="5"/>
  <c r="FJ1912" i="5"/>
  <c r="FH1913" i="5"/>
  <c r="FI1913" i="5"/>
  <c r="FJ1913" i="5"/>
  <c r="FH1914" i="5"/>
  <c r="FI1914" i="5"/>
  <c r="FJ1914" i="5"/>
  <c r="FH1915" i="5"/>
  <c r="FI1915" i="5"/>
  <c r="FJ1915" i="5"/>
  <c r="FH1916" i="5"/>
  <c r="FI1916" i="5"/>
  <c r="FJ1916" i="5"/>
  <c r="FH1917" i="5"/>
  <c r="FI1917" i="5"/>
  <c r="FJ1917" i="5"/>
  <c r="FH1918" i="5"/>
  <c r="FI1918" i="5"/>
  <c r="FJ1918" i="5"/>
  <c r="FH1919" i="5"/>
  <c r="FI1919" i="5"/>
  <c r="FJ1919" i="5"/>
  <c r="FH1920" i="5"/>
  <c r="FI1920" i="5"/>
  <c r="FJ1920" i="5"/>
  <c r="FH1921" i="5"/>
  <c r="FI1921" i="5"/>
  <c r="FJ1921" i="5"/>
  <c r="FH1922" i="5"/>
  <c r="FI1922" i="5"/>
  <c r="FJ1922" i="5"/>
  <c r="FH1923" i="5"/>
  <c r="FI1923" i="5"/>
  <c r="FJ1923" i="5"/>
  <c r="FH1924" i="5"/>
  <c r="FI1924" i="5"/>
  <c r="FJ1924" i="5"/>
  <c r="FH1925" i="5"/>
  <c r="FI1925" i="5"/>
  <c r="FJ1925" i="5"/>
  <c r="FH1926" i="5"/>
  <c r="FI1926" i="5"/>
  <c r="FJ1926" i="5"/>
  <c r="FH1927" i="5"/>
  <c r="FI1927" i="5"/>
  <c r="FJ1927" i="5"/>
  <c r="FH1928" i="5"/>
  <c r="FI1928" i="5"/>
  <c r="FJ1928" i="5"/>
  <c r="FH1929" i="5"/>
  <c r="FI1929" i="5"/>
  <c r="FJ1929" i="5"/>
  <c r="FH1930" i="5"/>
  <c r="FI1930" i="5"/>
  <c r="FJ1930" i="5"/>
  <c r="FH1931" i="5"/>
  <c r="FI1931" i="5"/>
  <c r="FJ1931" i="5"/>
  <c r="FH1932" i="5"/>
  <c r="FI1932" i="5"/>
  <c r="FJ1932" i="5"/>
  <c r="FH1933" i="5"/>
  <c r="FI1933" i="5"/>
  <c r="FJ1933" i="5"/>
  <c r="FH1934" i="5"/>
  <c r="FI1934" i="5"/>
  <c r="FJ1934" i="5"/>
  <c r="FH1935" i="5"/>
  <c r="FI1935" i="5"/>
  <c r="FJ1935" i="5"/>
  <c r="FH1936" i="5"/>
  <c r="FI1936" i="5"/>
  <c r="FJ1936" i="5"/>
  <c r="FH1937" i="5"/>
  <c r="FI1937" i="5"/>
  <c r="FJ1937" i="5"/>
  <c r="FH1938" i="5"/>
  <c r="FI1938" i="5"/>
  <c r="FJ1938" i="5"/>
  <c r="FH1939" i="5"/>
  <c r="FI1939" i="5"/>
  <c r="FJ1939" i="5"/>
  <c r="FH1940" i="5"/>
  <c r="FI1940" i="5"/>
  <c r="FJ1940" i="5"/>
  <c r="FH1941" i="5"/>
  <c r="FI1941" i="5"/>
  <c r="FJ1941" i="5"/>
  <c r="FH1942" i="5"/>
  <c r="FI1942" i="5"/>
  <c r="FJ1942" i="5"/>
  <c r="FH1943" i="5"/>
  <c r="FI1943" i="5"/>
  <c r="FJ1943" i="5"/>
  <c r="FH1944" i="5"/>
  <c r="FI1944" i="5"/>
  <c r="FJ1944" i="5"/>
  <c r="FH1945" i="5"/>
  <c r="FI1945" i="5"/>
  <c r="FJ1945" i="5"/>
  <c r="FH1946" i="5"/>
  <c r="FI1946" i="5"/>
  <c r="FJ1946" i="5"/>
  <c r="FH1947" i="5"/>
  <c r="FI1947" i="5"/>
  <c r="FJ1947" i="5"/>
  <c r="FH1948" i="5"/>
  <c r="FI1948" i="5"/>
  <c r="FJ1948" i="5"/>
  <c r="FH1949" i="5"/>
  <c r="FI1949" i="5"/>
  <c r="FJ1949" i="5"/>
  <c r="FH1950" i="5"/>
  <c r="FI1950" i="5"/>
  <c r="FJ1950" i="5"/>
  <c r="FH1951" i="5"/>
  <c r="FI1951" i="5"/>
  <c r="FJ1951" i="5"/>
  <c r="FH1952" i="5"/>
  <c r="FI1952" i="5"/>
  <c r="FJ1952" i="5"/>
  <c r="FH1953" i="5"/>
  <c r="FI1953" i="5"/>
  <c r="FJ1953" i="5"/>
  <c r="FH1954" i="5"/>
  <c r="FI1954" i="5"/>
  <c r="FJ1954" i="5"/>
  <c r="FH1955" i="5"/>
  <c r="FI1955" i="5"/>
  <c r="FJ1955" i="5"/>
  <c r="FH1956" i="5"/>
  <c r="FI1956" i="5"/>
  <c r="FJ1956" i="5"/>
  <c r="FH1957" i="5"/>
  <c r="FI1957" i="5"/>
  <c r="FJ1957" i="5"/>
  <c r="FH1958" i="5"/>
  <c r="FI1958" i="5"/>
  <c r="FJ1958" i="5"/>
  <c r="FH1959" i="5"/>
  <c r="FI1959" i="5"/>
  <c r="FJ1959" i="5"/>
  <c r="FH1960" i="5"/>
  <c r="FI1960" i="5"/>
  <c r="FJ1960" i="5"/>
  <c r="FH1961" i="5"/>
  <c r="FI1961" i="5"/>
  <c r="FJ1961" i="5"/>
  <c r="FH1962" i="5"/>
  <c r="FI1962" i="5"/>
  <c r="FJ1962" i="5"/>
  <c r="FH1963" i="5"/>
  <c r="FI1963" i="5"/>
  <c r="FJ1963" i="5"/>
  <c r="FH1964" i="5"/>
  <c r="FI1964" i="5"/>
  <c r="FJ1964" i="5"/>
  <c r="FH1965" i="5"/>
  <c r="FI1965" i="5"/>
  <c r="FJ1965" i="5"/>
  <c r="FH1966" i="5"/>
  <c r="FI1966" i="5"/>
  <c r="FJ1966" i="5"/>
  <c r="FH1967" i="5"/>
  <c r="FI1967" i="5"/>
  <c r="FJ1967" i="5"/>
  <c r="FH1968" i="5"/>
  <c r="FI1968" i="5"/>
  <c r="FJ1968" i="5"/>
  <c r="FH1969" i="5"/>
  <c r="FI1969" i="5"/>
  <c r="FJ1969" i="5"/>
  <c r="FH1970" i="5"/>
  <c r="FI1970" i="5"/>
  <c r="FJ1970" i="5"/>
  <c r="FH1971" i="5"/>
  <c r="FI1971" i="5"/>
  <c r="FJ1971" i="5"/>
  <c r="FH1972" i="5"/>
  <c r="FI1972" i="5"/>
  <c r="FJ1972" i="5"/>
  <c r="FH1973" i="5"/>
  <c r="FI1973" i="5"/>
  <c r="FJ1973" i="5"/>
  <c r="FH1974" i="5"/>
  <c r="FI1974" i="5"/>
  <c r="FJ1974" i="5"/>
  <c r="FH1975" i="5"/>
  <c r="FI1975" i="5"/>
  <c r="FJ1975" i="5"/>
  <c r="FH1976" i="5"/>
  <c r="FI1976" i="5"/>
  <c r="FJ1976" i="5"/>
  <c r="FH1977" i="5"/>
  <c r="FI1977" i="5"/>
  <c r="FJ1977" i="5"/>
  <c r="FH1978" i="5"/>
  <c r="FI1978" i="5"/>
  <c r="FJ1978" i="5"/>
  <c r="FH1979" i="5"/>
  <c r="FI1979" i="5"/>
  <c r="FJ1979" i="5"/>
  <c r="FH1980" i="5"/>
  <c r="FI1980" i="5"/>
  <c r="FJ1980" i="5"/>
  <c r="FH1981" i="5"/>
  <c r="FI1981" i="5"/>
  <c r="FJ1981" i="5"/>
  <c r="FH1982" i="5"/>
  <c r="FI1982" i="5"/>
  <c r="FJ1982" i="5"/>
  <c r="FH1983" i="5"/>
  <c r="FI1983" i="5"/>
  <c r="FJ1983" i="5"/>
  <c r="FH1984" i="5"/>
  <c r="FI1984" i="5"/>
  <c r="FJ1984" i="5"/>
  <c r="FH1985" i="5"/>
  <c r="FI1985" i="5"/>
  <c r="FJ1985" i="5"/>
  <c r="FH1986" i="5"/>
  <c r="FI1986" i="5"/>
  <c r="FJ1986" i="5"/>
  <c r="FH1987" i="5"/>
  <c r="FI1987" i="5"/>
  <c r="FJ1987" i="5"/>
  <c r="FH1988" i="5"/>
  <c r="FI1988" i="5"/>
  <c r="FJ1988" i="5"/>
  <c r="FH1989" i="5"/>
  <c r="FI1989" i="5"/>
  <c r="FJ1989" i="5"/>
  <c r="FH1990" i="5"/>
  <c r="FI1990" i="5"/>
  <c r="FJ1990" i="5"/>
  <c r="FH1991" i="5"/>
  <c r="FI1991" i="5"/>
  <c r="FJ1991" i="5"/>
  <c r="FH1992" i="5"/>
  <c r="FI1992" i="5"/>
  <c r="FJ1992" i="5"/>
  <c r="FH1993" i="5"/>
  <c r="FI1993" i="5"/>
  <c r="FJ1993" i="5"/>
  <c r="FH1994" i="5"/>
  <c r="FI1994" i="5"/>
  <c r="FJ1994" i="5"/>
  <c r="FH1995" i="5"/>
  <c r="FI1995" i="5"/>
  <c r="FJ1995" i="5"/>
  <c r="FH1996" i="5"/>
  <c r="FI1996" i="5"/>
  <c r="FJ1996" i="5"/>
  <c r="FH1997" i="5"/>
  <c r="FI1997" i="5"/>
  <c r="FJ1997" i="5"/>
  <c r="FH1998" i="5"/>
  <c r="FI1998" i="5"/>
  <c r="FJ1998" i="5"/>
  <c r="FH1999" i="5"/>
  <c r="FI1999" i="5"/>
  <c r="FJ1999" i="5"/>
  <c r="FH2000" i="5"/>
  <c r="FI2000" i="5"/>
  <c r="FJ2000" i="5"/>
  <c r="FH2001" i="5"/>
  <c r="FI2001" i="5"/>
  <c r="FJ2001" i="5"/>
  <c r="FH2002" i="5"/>
  <c r="FI2002" i="5"/>
  <c r="FJ2002" i="5"/>
  <c r="FH2003" i="5"/>
  <c r="FI2003" i="5"/>
  <c r="FJ2003" i="5"/>
  <c r="FH2004" i="5"/>
  <c r="FI2004" i="5"/>
  <c r="FJ2004" i="5"/>
  <c r="FH2005" i="5"/>
  <c r="FI2005" i="5"/>
  <c r="FJ2005" i="5"/>
  <c r="FH2006" i="5"/>
  <c r="FI2006" i="5"/>
  <c r="FJ2006" i="5"/>
  <c r="FH2007" i="5"/>
  <c r="FI2007" i="5"/>
  <c r="FJ2007" i="5"/>
  <c r="FH2008" i="5"/>
  <c r="FI2008" i="5"/>
  <c r="FJ2008" i="5"/>
  <c r="FH2009" i="5"/>
  <c r="FI2009" i="5"/>
  <c r="FJ2009" i="5"/>
  <c r="FH2010" i="5"/>
  <c r="FI2010" i="5"/>
  <c r="FJ2010" i="5"/>
  <c r="FH2011" i="5"/>
  <c r="FI2011" i="5"/>
  <c r="FJ2011" i="5"/>
  <c r="FH2012" i="5"/>
  <c r="FI2012" i="5"/>
  <c r="FJ2012" i="5"/>
  <c r="FH2013" i="5"/>
  <c r="FI2013" i="5"/>
  <c r="FJ2013" i="5"/>
  <c r="FH2014" i="5"/>
  <c r="FI2014" i="5"/>
  <c r="FJ2014" i="5"/>
  <c r="FH2015" i="5"/>
  <c r="FI2015" i="5"/>
  <c r="FJ2015" i="5"/>
  <c r="FH2016" i="5"/>
  <c r="FI2016" i="5"/>
  <c r="FJ2016" i="5"/>
  <c r="FH2017" i="5"/>
  <c r="FI2017" i="5"/>
  <c r="FJ2017" i="5"/>
  <c r="FH2018" i="5"/>
  <c r="FI2018" i="5"/>
  <c r="FJ2018" i="5"/>
  <c r="FH2019" i="5"/>
  <c r="FI2019" i="5"/>
  <c r="FJ2019" i="5"/>
  <c r="FH2020" i="5"/>
  <c r="FI2020" i="5"/>
  <c r="FJ2020" i="5"/>
  <c r="FH2021" i="5"/>
  <c r="FI2021" i="5"/>
  <c r="FJ2021" i="5"/>
  <c r="FH2022" i="5"/>
  <c r="FI2022" i="5"/>
  <c r="FJ2022" i="5"/>
  <c r="FH2023" i="5"/>
  <c r="FI2023" i="5"/>
  <c r="FJ2023" i="5"/>
  <c r="FH2024" i="5"/>
  <c r="FI2024" i="5"/>
  <c r="FJ2024" i="5"/>
  <c r="FH2025" i="5"/>
  <c r="FI2025" i="5"/>
  <c r="FJ2025" i="5"/>
  <c r="FH2026" i="5"/>
  <c r="FI2026" i="5"/>
  <c r="FJ2026" i="5"/>
  <c r="FH2027" i="5"/>
  <c r="FI2027" i="5"/>
  <c r="FJ2027" i="5"/>
  <c r="FH2028" i="5"/>
  <c r="FI2028" i="5"/>
  <c r="FJ2028" i="5"/>
  <c r="FH2029" i="5"/>
  <c r="FI2029" i="5"/>
  <c r="FJ2029" i="5"/>
  <c r="FH2030" i="5"/>
  <c r="FI2030" i="5"/>
  <c r="FJ2030" i="5"/>
  <c r="FH2031" i="5"/>
  <c r="FI2031" i="5"/>
  <c r="FJ2031" i="5"/>
  <c r="FH2032" i="5"/>
  <c r="FI2032" i="5"/>
  <c r="FJ2032" i="5"/>
  <c r="FH2033" i="5"/>
  <c r="FI2033" i="5"/>
  <c r="FJ2033" i="5"/>
  <c r="FH2034" i="5"/>
  <c r="FI2034" i="5"/>
  <c r="FJ2034" i="5"/>
  <c r="FH2035" i="5"/>
  <c r="FI2035" i="5"/>
  <c r="FJ2035" i="5"/>
  <c r="FH2036" i="5"/>
  <c r="FI2036" i="5"/>
  <c r="FJ2036" i="5"/>
  <c r="FH2037" i="5"/>
  <c r="FI2037" i="5"/>
  <c r="FJ2037" i="5"/>
  <c r="FH2038" i="5"/>
  <c r="FI2038" i="5"/>
  <c r="FJ2038" i="5"/>
  <c r="FH2039" i="5"/>
  <c r="FI2039" i="5"/>
  <c r="FJ2039" i="5"/>
  <c r="FH2040" i="5"/>
  <c r="FI2040" i="5"/>
  <c r="FJ2040" i="5"/>
  <c r="FH2041" i="5"/>
  <c r="FI2041" i="5"/>
  <c r="FJ2041" i="5"/>
  <c r="FH2042" i="5"/>
  <c r="FI2042" i="5"/>
  <c r="FJ2042" i="5"/>
  <c r="FH2043" i="5"/>
  <c r="FI2043" i="5"/>
  <c r="FJ2043" i="5"/>
  <c r="FH2044" i="5"/>
  <c r="FI2044" i="5"/>
  <c r="FJ2044" i="5"/>
  <c r="FH2045" i="5"/>
  <c r="FI2045" i="5"/>
  <c r="FJ2045" i="5"/>
  <c r="FH2046" i="5"/>
  <c r="FI2046" i="5"/>
  <c r="FJ2046" i="5"/>
  <c r="FH2047" i="5"/>
  <c r="FI2047" i="5"/>
  <c r="FJ2047" i="5"/>
  <c r="FH2048" i="5"/>
  <c r="FI2048" i="5"/>
  <c r="FJ2048" i="5"/>
  <c r="FH2049" i="5"/>
  <c r="FI2049" i="5"/>
  <c r="FJ2049" i="5"/>
  <c r="FH2050" i="5"/>
  <c r="FI2050" i="5"/>
  <c r="FJ2050" i="5"/>
  <c r="FH2051" i="5"/>
  <c r="FI2051" i="5"/>
  <c r="FJ2051" i="5"/>
  <c r="FH2052" i="5"/>
  <c r="FI2052" i="5"/>
  <c r="FJ2052" i="5"/>
  <c r="FH2053" i="5"/>
  <c r="FI2053" i="5"/>
  <c r="FJ2053" i="5"/>
  <c r="FH2054" i="5"/>
  <c r="FI2054" i="5"/>
  <c r="FJ2054" i="5"/>
  <c r="FH2055" i="5"/>
  <c r="FI2055" i="5"/>
  <c r="FJ2055" i="5"/>
  <c r="FH2056" i="5"/>
  <c r="FI2056" i="5"/>
  <c r="FJ2056" i="5"/>
  <c r="FH2057" i="5"/>
  <c r="FI2057" i="5"/>
  <c r="FJ2057" i="5"/>
  <c r="FH2058" i="5"/>
  <c r="FI2058" i="5"/>
  <c r="FJ2058" i="5"/>
  <c r="FH2059" i="5"/>
  <c r="FI2059" i="5"/>
  <c r="FJ2059" i="5"/>
  <c r="FH2060" i="5"/>
  <c r="FI2060" i="5"/>
  <c r="FJ2060" i="5"/>
  <c r="FH2061" i="5"/>
  <c r="FI2061" i="5"/>
  <c r="FJ2061" i="5"/>
  <c r="FH2062" i="5"/>
  <c r="FI2062" i="5"/>
  <c r="FJ2062" i="5"/>
  <c r="FH2063" i="5"/>
  <c r="FI2063" i="5"/>
  <c r="FJ2063" i="5"/>
  <c r="FH2064" i="5"/>
  <c r="FI2064" i="5"/>
  <c r="FJ2064" i="5"/>
  <c r="FH2065" i="5"/>
  <c r="FI2065" i="5"/>
  <c r="FJ2065" i="5"/>
  <c r="FH2066" i="5"/>
  <c r="FI2066" i="5"/>
  <c r="FJ2066" i="5"/>
  <c r="FH2067" i="5"/>
  <c r="FI2067" i="5"/>
  <c r="FJ2067" i="5"/>
  <c r="FH2068" i="5"/>
  <c r="FI2068" i="5"/>
  <c r="FJ2068" i="5"/>
  <c r="FH2069" i="5"/>
  <c r="FI2069" i="5"/>
  <c r="FJ2069" i="5"/>
  <c r="FH2070" i="5"/>
  <c r="FI2070" i="5"/>
  <c r="FJ2070" i="5"/>
  <c r="FH2071" i="5"/>
  <c r="FI2071" i="5"/>
  <c r="FJ2071" i="5"/>
  <c r="FH2072" i="5"/>
  <c r="FI2072" i="5"/>
  <c r="FJ2072" i="5"/>
  <c r="FH2073" i="5"/>
  <c r="FI2073" i="5"/>
  <c r="FJ2073" i="5"/>
  <c r="FH2074" i="5"/>
  <c r="FI2074" i="5"/>
  <c r="FJ2074" i="5"/>
  <c r="FH2075" i="5"/>
  <c r="FI2075" i="5"/>
  <c r="FJ2075" i="5"/>
  <c r="FH2076" i="5"/>
  <c r="FI2076" i="5"/>
  <c r="FJ2076" i="5"/>
  <c r="FH2077" i="5"/>
  <c r="FI2077" i="5"/>
  <c r="FJ2077" i="5"/>
  <c r="FH2078" i="5"/>
  <c r="FI2078" i="5"/>
  <c r="FJ2078" i="5"/>
  <c r="FH2079" i="5"/>
  <c r="FI2079" i="5"/>
  <c r="FJ2079" i="5"/>
  <c r="FH2080" i="5"/>
  <c r="FI2080" i="5"/>
  <c r="FJ2080" i="5"/>
  <c r="FH2081" i="5"/>
  <c r="FI2081" i="5"/>
  <c r="FJ2081" i="5"/>
  <c r="FH2082" i="5"/>
  <c r="FI2082" i="5"/>
  <c r="FJ2082" i="5"/>
  <c r="FH2083" i="5"/>
  <c r="FI2083" i="5"/>
  <c r="FJ2083" i="5"/>
  <c r="FH2084" i="5"/>
  <c r="FI2084" i="5"/>
  <c r="FJ2084" i="5"/>
  <c r="FH2085" i="5"/>
  <c r="FI2085" i="5"/>
  <c r="FJ2085" i="5"/>
  <c r="FH2086" i="5"/>
  <c r="FI2086" i="5"/>
  <c r="FJ2086" i="5"/>
  <c r="FH2087" i="5"/>
  <c r="FI2087" i="5"/>
  <c r="FJ2087" i="5"/>
  <c r="FH2088" i="5"/>
  <c r="FI2088" i="5"/>
  <c r="FJ2088" i="5"/>
  <c r="FH2089" i="5"/>
  <c r="FI2089" i="5"/>
  <c r="FJ2089" i="5"/>
  <c r="FH2090" i="5"/>
  <c r="FI2090" i="5"/>
  <c r="FJ2090" i="5"/>
  <c r="FH2091" i="5"/>
  <c r="FI2091" i="5"/>
  <c r="FJ2091" i="5"/>
  <c r="FH2092" i="5"/>
  <c r="FI2092" i="5"/>
  <c r="FJ2092" i="5"/>
  <c r="FH2093" i="5"/>
  <c r="FI2093" i="5"/>
  <c r="FJ2093" i="5"/>
  <c r="FH2094" i="5"/>
  <c r="FI2094" i="5"/>
  <c r="FJ2094" i="5"/>
  <c r="FH2095" i="5"/>
  <c r="FI2095" i="5"/>
  <c r="FJ2095" i="5"/>
  <c r="FH2096" i="5"/>
  <c r="FI2096" i="5"/>
  <c r="FJ2096" i="5"/>
  <c r="FH2097" i="5"/>
  <c r="FI2097" i="5"/>
  <c r="FJ2097" i="5"/>
  <c r="FH2098" i="5"/>
  <c r="FI2098" i="5"/>
  <c r="FJ2098" i="5"/>
  <c r="FH2099" i="5"/>
  <c r="FI2099" i="5"/>
  <c r="FJ2099" i="5"/>
  <c r="FH2100" i="5"/>
  <c r="FI2100" i="5"/>
  <c r="FJ2100" i="5"/>
  <c r="FH2101" i="5"/>
  <c r="FI2101" i="5"/>
  <c r="FJ2101" i="5"/>
  <c r="FH2102" i="5"/>
  <c r="FI2102" i="5"/>
  <c r="FJ2102" i="5"/>
  <c r="FH2103" i="5"/>
  <c r="FI2103" i="5"/>
  <c r="FJ2103" i="5"/>
  <c r="FH2104" i="5"/>
  <c r="FI2104" i="5"/>
  <c r="FJ2104" i="5"/>
  <c r="FH2105" i="5"/>
  <c r="FI2105" i="5"/>
  <c r="FJ2105" i="5"/>
  <c r="FH2106" i="5"/>
  <c r="FI2106" i="5"/>
  <c r="FJ2106" i="5"/>
  <c r="FH2107" i="5"/>
  <c r="FI2107" i="5"/>
  <c r="FJ2107" i="5"/>
  <c r="FH2108" i="5"/>
  <c r="FI2108" i="5"/>
  <c r="FJ2108" i="5"/>
  <c r="FH2109" i="5"/>
  <c r="FI2109" i="5"/>
  <c r="FJ2109" i="5"/>
  <c r="FH2110" i="5"/>
  <c r="FI2110" i="5"/>
  <c r="FJ2110" i="5"/>
  <c r="FH2111" i="5"/>
  <c r="FI2111" i="5"/>
  <c r="FJ2111" i="5"/>
  <c r="FH2112" i="5"/>
  <c r="FI2112" i="5"/>
  <c r="FJ2112" i="5"/>
  <c r="FH2113" i="5"/>
  <c r="FI2113" i="5"/>
  <c r="FJ2113" i="5"/>
  <c r="FH2114" i="5"/>
  <c r="FI2114" i="5"/>
  <c r="FJ2114" i="5"/>
  <c r="FH2115" i="5"/>
  <c r="FI2115" i="5"/>
  <c r="FJ2115" i="5"/>
  <c r="FH2116" i="5"/>
  <c r="FI2116" i="5"/>
  <c r="FJ2116" i="5"/>
  <c r="FH2117" i="5"/>
  <c r="FI2117" i="5"/>
  <c r="FJ2117" i="5"/>
  <c r="FH2118" i="5"/>
  <c r="FI2118" i="5"/>
  <c r="FJ2118" i="5"/>
  <c r="FH2119" i="5"/>
  <c r="FI2119" i="5"/>
  <c r="FJ2119" i="5"/>
  <c r="FH2120" i="5"/>
  <c r="FI2120" i="5"/>
  <c r="FJ2120" i="5"/>
  <c r="FH2121" i="5"/>
  <c r="FI2121" i="5"/>
  <c r="FJ2121" i="5"/>
  <c r="FH2122" i="5"/>
  <c r="FI2122" i="5"/>
  <c r="FJ2122" i="5"/>
  <c r="FH2123" i="5"/>
  <c r="FI2123" i="5"/>
  <c r="FJ2123" i="5"/>
  <c r="FH2124" i="5"/>
  <c r="FI2124" i="5"/>
  <c r="FJ2124" i="5"/>
  <c r="FH2125" i="5"/>
  <c r="FI2125" i="5"/>
  <c r="FJ2125" i="5"/>
  <c r="FH2126" i="5"/>
  <c r="FI2126" i="5"/>
  <c r="FJ2126" i="5"/>
  <c r="FH2127" i="5"/>
  <c r="FI2127" i="5"/>
  <c r="FJ2127" i="5"/>
  <c r="FH2128" i="5"/>
  <c r="FI2128" i="5"/>
  <c r="FJ2128" i="5"/>
  <c r="FH2129" i="5"/>
  <c r="FI2129" i="5"/>
  <c r="FJ2129" i="5"/>
  <c r="FH2130" i="5"/>
  <c r="FI2130" i="5"/>
  <c r="FJ2130" i="5"/>
  <c r="FH2131" i="5"/>
  <c r="FI2131" i="5"/>
  <c r="FJ2131" i="5"/>
  <c r="FH2132" i="5"/>
  <c r="FI2132" i="5"/>
  <c r="FJ2132" i="5"/>
  <c r="FH2133" i="5"/>
  <c r="FI2133" i="5"/>
  <c r="FJ2133" i="5"/>
  <c r="FH2134" i="5"/>
  <c r="FI2134" i="5"/>
  <c r="FJ2134" i="5"/>
  <c r="FH2135" i="5"/>
  <c r="FI2135" i="5"/>
  <c r="FJ2135" i="5"/>
  <c r="FH2136" i="5"/>
  <c r="FI2136" i="5"/>
  <c r="FJ2136" i="5"/>
  <c r="FH2137" i="5"/>
  <c r="FI2137" i="5"/>
  <c r="FJ2137" i="5"/>
  <c r="FH2138" i="5"/>
  <c r="FI2138" i="5"/>
  <c r="FJ2138" i="5"/>
  <c r="FH2139" i="5"/>
  <c r="FI2139" i="5"/>
  <c r="FJ2139" i="5"/>
  <c r="FH2140" i="5"/>
  <c r="FI2140" i="5"/>
  <c r="FJ2140" i="5"/>
  <c r="FH2141" i="5"/>
  <c r="FI2141" i="5"/>
  <c r="FJ2141" i="5"/>
  <c r="FH2142" i="5"/>
  <c r="FI2142" i="5"/>
  <c r="FJ2142" i="5"/>
  <c r="FH2143" i="5"/>
  <c r="FI2143" i="5"/>
  <c r="FJ2143" i="5"/>
  <c r="FH2144" i="5"/>
  <c r="FI2144" i="5"/>
  <c r="FJ2144" i="5"/>
  <c r="FH2145" i="5"/>
  <c r="FI2145" i="5"/>
  <c r="FJ2145" i="5"/>
  <c r="FH2146" i="5"/>
  <c r="FI2146" i="5"/>
  <c r="FJ2146" i="5"/>
  <c r="FH2147" i="5"/>
  <c r="FI2147" i="5"/>
  <c r="FJ2147" i="5"/>
  <c r="FH2148" i="5"/>
  <c r="FI2148" i="5"/>
  <c r="FJ2148" i="5"/>
  <c r="FH2149" i="5"/>
  <c r="FI2149" i="5"/>
  <c r="FJ2149" i="5"/>
  <c r="FH2150" i="5"/>
  <c r="FI2150" i="5"/>
  <c r="FJ2150" i="5"/>
  <c r="FH2151" i="5"/>
  <c r="FI2151" i="5"/>
  <c r="FJ2151" i="5"/>
  <c r="FH2152" i="5"/>
  <c r="FI2152" i="5"/>
  <c r="FJ2152" i="5"/>
  <c r="FH2153" i="5"/>
  <c r="FI2153" i="5"/>
  <c r="FJ2153" i="5"/>
  <c r="FH2154" i="5"/>
  <c r="FI2154" i="5"/>
  <c r="FJ2154" i="5"/>
  <c r="FH2155" i="5"/>
  <c r="FI2155" i="5"/>
  <c r="FJ2155" i="5"/>
  <c r="FH2156" i="5"/>
  <c r="FI2156" i="5"/>
  <c r="FJ2156" i="5"/>
  <c r="FH2157" i="5"/>
  <c r="FI2157" i="5"/>
  <c r="FJ2157" i="5"/>
  <c r="FH2158" i="5"/>
  <c r="FI2158" i="5"/>
  <c r="FJ2158" i="5"/>
  <c r="FH2159" i="5"/>
  <c r="FI2159" i="5"/>
  <c r="FJ2159" i="5"/>
  <c r="FH2160" i="5"/>
  <c r="FI2160" i="5"/>
  <c r="FJ2160" i="5"/>
  <c r="FH2161" i="5"/>
  <c r="FI2161" i="5"/>
  <c r="FJ2161" i="5"/>
  <c r="FH2162" i="5"/>
  <c r="FI2162" i="5"/>
  <c r="FJ2162" i="5"/>
  <c r="FH2163" i="5"/>
  <c r="FI2163" i="5"/>
  <c r="FJ2163" i="5"/>
  <c r="FH2164" i="5"/>
  <c r="FI2164" i="5"/>
  <c r="FJ2164" i="5"/>
  <c r="FH2165" i="5"/>
  <c r="FI2165" i="5"/>
  <c r="FJ2165" i="5"/>
  <c r="FH2166" i="5"/>
  <c r="FI2166" i="5"/>
  <c r="FJ2166" i="5"/>
  <c r="FH2167" i="5"/>
  <c r="FI2167" i="5"/>
  <c r="FJ2167" i="5"/>
  <c r="FH2168" i="5"/>
  <c r="FI2168" i="5"/>
  <c r="FJ2168" i="5"/>
  <c r="FH2169" i="5"/>
  <c r="FI2169" i="5"/>
  <c r="FJ2169" i="5"/>
  <c r="FH2170" i="5"/>
  <c r="FI2170" i="5"/>
  <c r="FJ2170" i="5"/>
  <c r="FH2171" i="5"/>
  <c r="FI2171" i="5"/>
  <c r="FJ2171" i="5"/>
  <c r="FH2172" i="5"/>
  <c r="FI2172" i="5"/>
  <c r="FJ2172" i="5"/>
  <c r="FH2173" i="5"/>
  <c r="FI2173" i="5"/>
  <c r="FJ2173" i="5"/>
  <c r="FH2174" i="5"/>
  <c r="FI2174" i="5"/>
  <c r="FJ2174" i="5"/>
  <c r="FH2175" i="5"/>
  <c r="FI2175" i="5"/>
  <c r="FJ2175" i="5"/>
  <c r="FH2176" i="5"/>
  <c r="FI2176" i="5"/>
  <c r="FJ2176" i="5"/>
  <c r="FH2177" i="5"/>
  <c r="FI2177" i="5"/>
  <c r="FJ2177" i="5"/>
  <c r="FH2178" i="5"/>
  <c r="FI2178" i="5"/>
  <c r="FJ2178" i="5"/>
  <c r="FH2179" i="5"/>
  <c r="FI2179" i="5"/>
  <c r="FJ2179" i="5"/>
  <c r="FH2180" i="5"/>
  <c r="FI2180" i="5"/>
  <c r="FJ2180" i="5"/>
  <c r="FH2181" i="5"/>
  <c r="FI2181" i="5"/>
  <c r="FJ2181" i="5"/>
  <c r="FH2182" i="5"/>
  <c r="FI2182" i="5"/>
  <c r="FJ2182" i="5"/>
  <c r="FH2183" i="5"/>
  <c r="FI2183" i="5"/>
  <c r="FJ2183" i="5"/>
  <c r="FH2184" i="5"/>
  <c r="FI2184" i="5"/>
  <c r="FJ2184" i="5"/>
  <c r="FH2185" i="5"/>
  <c r="FI2185" i="5"/>
  <c r="FJ2185" i="5"/>
  <c r="FH2186" i="5"/>
  <c r="FI2186" i="5"/>
  <c r="FJ2186" i="5"/>
  <c r="FH2187" i="5"/>
  <c r="FI2187" i="5"/>
  <c r="FJ2187" i="5"/>
  <c r="FH2188" i="5"/>
  <c r="FI2188" i="5"/>
  <c r="FJ2188" i="5"/>
  <c r="FH2189" i="5"/>
  <c r="FI2189" i="5"/>
  <c r="FJ2189" i="5"/>
  <c r="FH2190" i="5"/>
  <c r="FI2190" i="5"/>
  <c r="FJ2190" i="5"/>
  <c r="FH2191" i="5"/>
  <c r="FI2191" i="5"/>
  <c r="FJ2191" i="5"/>
  <c r="FH2192" i="5"/>
  <c r="FI2192" i="5"/>
  <c r="FJ2192" i="5"/>
  <c r="FH2193" i="5"/>
  <c r="FI2193" i="5"/>
  <c r="FJ2193" i="5"/>
  <c r="FH2194" i="5"/>
  <c r="FI2194" i="5"/>
  <c r="FJ2194" i="5"/>
  <c r="FH2195" i="5"/>
  <c r="FI2195" i="5"/>
  <c r="FJ2195" i="5"/>
  <c r="FH2196" i="5"/>
  <c r="FI2196" i="5"/>
  <c r="FJ2196" i="5"/>
  <c r="FH2197" i="5"/>
  <c r="FI2197" i="5"/>
  <c r="FJ2197" i="5"/>
  <c r="FH2198" i="5"/>
  <c r="FI2198" i="5"/>
  <c r="FJ2198" i="5"/>
  <c r="FH2199" i="5"/>
  <c r="FI2199" i="5"/>
  <c r="FJ2199" i="5"/>
  <c r="FH2200" i="5"/>
  <c r="FI2200" i="5"/>
  <c r="FJ2200" i="5"/>
  <c r="FH2201" i="5"/>
  <c r="FI2201" i="5"/>
  <c r="FJ2201" i="5"/>
  <c r="FH2202" i="5"/>
  <c r="FI2202" i="5"/>
  <c r="FJ2202" i="5"/>
  <c r="FH2203" i="5"/>
  <c r="FI2203" i="5"/>
  <c r="FJ2203" i="5"/>
  <c r="FH2204" i="5"/>
  <c r="FI2204" i="5"/>
  <c r="FJ2204" i="5"/>
  <c r="FH2205" i="5"/>
  <c r="FI2205" i="5"/>
  <c r="FJ2205" i="5"/>
  <c r="FH2206" i="5"/>
  <c r="FI2206" i="5"/>
  <c r="FJ2206" i="5"/>
  <c r="FH2207" i="5"/>
  <c r="FI2207" i="5"/>
  <c r="FJ2207" i="5"/>
  <c r="FH2208" i="5"/>
  <c r="FI2208" i="5"/>
  <c r="FJ2208" i="5"/>
  <c r="FH2209" i="5"/>
  <c r="FI2209" i="5"/>
  <c r="FJ2209" i="5"/>
  <c r="FH2210" i="5"/>
  <c r="FI2210" i="5"/>
  <c r="FJ2210" i="5"/>
  <c r="FH2211" i="5"/>
  <c r="FI2211" i="5"/>
  <c r="FJ2211" i="5"/>
  <c r="FH2212" i="5"/>
  <c r="FI2212" i="5"/>
  <c r="FJ2212" i="5"/>
  <c r="FH2213" i="5"/>
  <c r="FI2213" i="5"/>
  <c r="FJ2213" i="5"/>
  <c r="FH2214" i="5"/>
  <c r="FI2214" i="5"/>
  <c r="FJ2214" i="5"/>
  <c r="FH2215" i="5"/>
  <c r="FI2215" i="5"/>
  <c r="FJ2215" i="5"/>
  <c r="FH2216" i="5"/>
  <c r="FI2216" i="5"/>
  <c r="FJ2216" i="5"/>
  <c r="FH2217" i="5"/>
  <c r="FI2217" i="5"/>
  <c r="FJ2217" i="5"/>
  <c r="FH2218" i="5"/>
  <c r="FI2218" i="5"/>
  <c r="FJ2218" i="5"/>
  <c r="FH2219" i="5"/>
  <c r="FI2219" i="5"/>
  <c r="FJ2219" i="5"/>
  <c r="FH2220" i="5"/>
  <c r="FI2220" i="5"/>
  <c r="FJ2220" i="5"/>
  <c r="FH2221" i="5"/>
  <c r="FI2221" i="5"/>
  <c r="FJ2221" i="5"/>
  <c r="FH2222" i="5"/>
  <c r="FI2222" i="5"/>
  <c r="FJ2222" i="5"/>
  <c r="FH2223" i="5"/>
  <c r="FI2223" i="5"/>
  <c r="FJ2223" i="5"/>
  <c r="FH2224" i="5"/>
  <c r="FI2224" i="5"/>
  <c r="FJ2224" i="5"/>
  <c r="FH2225" i="5"/>
  <c r="FI2225" i="5"/>
  <c r="FJ2225" i="5"/>
  <c r="FH2226" i="5"/>
  <c r="FI2226" i="5"/>
  <c r="FJ2226" i="5"/>
  <c r="FH2227" i="5"/>
  <c r="FI2227" i="5"/>
  <c r="FJ2227" i="5"/>
  <c r="FH2228" i="5"/>
  <c r="FI2228" i="5"/>
  <c r="FJ2228" i="5"/>
  <c r="FH2229" i="5"/>
  <c r="FI2229" i="5"/>
  <c r="FJ2229" i="5"/>
  <c r="FH2230" i="5"/>
  <c r="FI2230" i="5"/>
  <c r="FJ2230" i="5"/>
  <c r="FH2231" i="5"/>
  <c r="FI2231" i="5"/>
  <c r="FJ2231" i="5"/>
  <c r="FH2232" i="5"/>
  <c r="FI2232" i="5"/>
  <c r="FJ2232" i="5"/>
  <c r="FH2233" i="5"/>
  <c r="FI2233" i="5"/>
  <c r="FJ2233" i="5"/>
  <c r="FH2234" i="5"/>
  <c r="FI2234" i="5"/>
  <c r="FJ2234" i="5"/>
  <c r="FH2235" i="5"/>
  <c r="FI2235" i="5"/>
  <c r="FJ2235" i="5"/>
  <c r="FH2236" i="5"/>
  <c r="FI2236" i="5"/>
  <c r="FJ2236" i="5"/>
  <c r="FH2237" i="5"/>
  <c r="FI2237" i="5"/>
  <c r="FJ2237" i="5"/>
  <c r="FH2238" i="5"/>
  <c r="FI2238" i="5"/>
  <c r="FJ2238" i="5"/>
  <c r="FH2239" i="5"/>
  <c r="FI2239" i="5"/>
  <c r="FJ2239" i="5"/>
  <c r="FH2240" i="5"/>
  <c r="FI2240" i="5"/>
  <c r="FJ2240" i="5"/>
  <c r="FH2241" i="5"/>
  <c r="FI2241" i="5"/>
  <c r="FJ2241" i="5"/>
  <c r="FH2242" i="5"/>
  <c r="FI2242" i="5"/>
  <c r="FJ2242" i="5"/>
  <c r="FH2243" i="5"/>
  <c r="FI2243" i="5"/>
  <c r="FJ2243" i="5"/>
  <c r="FH2244" i="5"/>
  <c r="FI2244" i="5"/>
  <c r="FJ2244" i="5"/>
  <c r="FH2245" i="5"/>
  <c r="FI2245" i="5"/>
  <c r="FJ2245" i="5"/>
  <c r="FH2246" i="5"/>
  <c r="FI2246" i="5"/>
  <c r="FJ2246" i="5"/>
  <c r="FH2247" i="5"/>
  <c r="FI2247" i="5"/>
  <c r="FJ2247" i="5"/>
  <c r="FH2248" i="5"/>
  <c r="FI2248" i="5"/>
  <c r="FJ2248" i="5"/>
  <c r="FH2249" i="5"/>
  <c r="FI2249" i="5"/>
  <c r="FJ2249" i="5"/>
  <c r="FH2250" i="5"/>
  <c r="FI2250" i="5"/>
  <c r="FJ2250" i="5"/>
  <c r="FH2251" i="5"/>
  <c r="FI2251" i="5"/>
  <c r="FJ2251" i="5"/>
  <c r="FH2252" i="5"/>
  <c r="FI2252" i="5"/>
  <c r="FJ2252" i="5"/>
  <c r="FH2253" i="5"/>
  <c r="FI2253" i="5"/>
  <c r="FJ2253" i="5"/>
  <c r="FH2254" i="5"/>
  <c r="FI2254" i="5"/>
  <c r="FJ2254" i="5"/>
  <c r="FH2255" i="5"/>
  <c r="FI2255" i="5"/>
  <c r="FJ2255" i="5"/>
  <c r="FH2256" i="5"/>
  <c r="FI2256" i="5"/>
  <c r="FJ2256" i="5"/>
  <c r="FH2257" i="5"/>
  <c r="FI2257" i="5"/>
  <c r="FJ2257" i="5"/>
  <c r="FH2258" i="5"/>
  <c r="FI2258" i="5"/>
  <c r="FJ2258" i="5"/>
  <c r="FH2259" i="5"/>
  <c r="FI2259" i="5"/>
  <c r="FJ2259" i="5"/>
  <c r="FH2260" i="5"/>
  <c r="FI2260" i="5"/>
  <c r="FJ2260" i="5"/>
  <c r="FH2261" i="5"/>
  <c r="FI2261" i="5"/>
  <c r="FJ2261" i="5"/>
  <c r="FH2262" i="5"/>
  <c r="FI2262" i="5"/>
  <c r="FJ2262" i="5"/>
  <c r="FH2263" i="5"/>
  <c r="FI2263" i="5"/>
  <c r="FJ2263" i="5"/>
  <c r="FH2264" i="5"/>
  <c r="FI2264" i="5"/>
  <c r="FJ2264" i="5"/>
  <c r="FH2265" i="5"/>
  <c r="FI2265" i="5"/>
  <c r="FJ2265" i="5"/>
  <c r="FH2266" i="5"/>
  <c r="FI2266" i="5"/>
  <c r="FJ2266" i="5"/>
  <c r="FH2267" i="5"/>
  <c r="FI2267" i="5"/>
  <c r="FJ2267" i="5"/>
  <c r="FH2268" i="5"/>
  <c r="FI2268" i="5"/>
  <c r="FJ2268" i="5"/>
  <c r="FH2269" i="5"/>
  <c r="FI2269" i="5"/>
  <c r="FJ2269" i="5"/>
  <c r="FH2270" i="5"/>
  <c r="FI2270" i="5"/>
  <c r="FJ2270" i="5"/>
  <c r="FH2271" i="5"/>
  <c r="FI2271" i="5"/>
  <c r="FJ2271" i="5"/>
  <c r="FH2272" i="5"/>
  <c r="FI2272" i="5"/>
  <c r="FJ2272" i="5"/>
  <c r="FH2273" i="5"/>
  <c r="FI2273" i="5"/>
  <c r="FJ2273" i="5"/>
  <c r="FH2274" i="5"/>
  <c r="FI2274" i="5"/>
  <c r="FJ2274" i="5"/>
  <c r="FH2275" i="5"/>
  <c r="FI2275" i="5"/>
  <c r="FJ2275" i="5"/>
  <c r="FH2276" i="5"/>
  <c r="FI2276" i="5"/>
  <c r="FJ2276" i="5"/>
  <c r="FH2277" i="5"/>
  <c r="FI2277" i="5"/>
  <c r="FJ2277" i="5"/>
  <c r="FH2278" i="5"/>
  <c r="FI2278" i="5"/>
  <c r="FJ2278" i="5"/>
  <c r="FH2279" i="5"/>
  <c r="FI2279" i="5"/>
  <c r="FJ2279" i="5"/>
  <c r="FH2280" i="5"/>
  <c r="FI2280" i="5"/>
  <c r="FJ2280" i="5"/>
  <c r="FH2281" i="5"/>
  <c r="FI2281" i="5"/>
  <c r="FJ2281" i="5"/>
  <c r="FH2282" i="5"/>
  <c r="FI2282" i="5"/>
  <c r="FJ2282" i="5"/>
  <c r="FH2283" i="5"/>
  <c r="FI2283" i="5"/>
  <c r="FJ2283" i="5"/>
  <c r="FH2284" i="5"/>
  <c r="FI2284" i="5"/>
  <c r="FJ2284" i="5"/>
  <c r="FH2285" i="5"/>
  <c r="FI2285" i="5"/>
  <c r="FJ2285" i="5"/>
  <c r="FH2286" i="5"/>
  <c r="FI2286" i="5"/>
  <c r="FJ2286" i="5"/>
  <c r="FH2287" i="5"/>
  <c r="FI2287" i="5"/>
  <c r="FJ2287" i="5"/>
  <c r="FH2288" i="5"/>
  <c r="FI2288" i="5"/>
  <c r="FJ2288" i="5"/>
  <c r="FH2289" i="5"/>
  <c r="FI2289" i="5"/>
  <c r="FJ2289" i="5"/>
  <c r="FH2290" i="5"/>
  <c r="FI2290" i="5"/>
  <c r="FJ2290" i="5"/>
  <c r="FH2291" i="5"/>
  <c r="FI2291" i="5"/>
  <c r="FJ2291" i="5"/>
  <c r="FH2292" i="5"/>
  <c r="FI2292" i="5"/>
  <c r="FJ2292" i="5"/>
  <c r="FH2293" i="5"/>
  <c r="FI2293" i="5"/>
  <c r="FJ2293" i="5"/>
  <c r="FH2294" i="5"/>
  <c r="FI2294" i="5"/>
  <c r="FJ2294" i="5"/>
  <c r="FH2295" i="5"/>
  <c r="FI2295" i="5"/>
  <c r="FJ2295" i="5"/>
  <c r="FH2296" i="5"/>
  <c r="FI2296" i="5"/>
  <c r="FJ2296" i="5"/>
  <c r="FH2297" i="5"/>
  <c r="FI2297" i="5"/>
  <c r="FJ2297" i="5"/>
  <c r="FH2298" i="5"/>
  <c r="FI2298" i="5"/>
  <c r="FJ2298" i="5"/>
  <c r="FH2299" i="5"/>
  <c r="FI2299" i="5"/>
  <c r="FJ2299" i="5"/>
  <c r="FH2300" i="5"/>
  <c r="FI2300" i="5"/>
  <c r="FJ2300" i="5"/>
  <c r="FH2301" i="5"/>
  <c r="FI2301" i="5"/>
  <c r="FJ2301" i="5"/>
  <c r="FH2302" i="5"/>
  <c r="FI2302" i="5"/>
  <c r="FJ2302" i="5"/>
  <c r="FH2303" i="5"/>
  <c r="FI2303" i="5"/>
  <c r="FJ2303" i="5"/>
  <c r="FH2304" i="5"/>
  <c r="FI2304" i="5"/>
  <c r="FJ2304" i="5"/>
  <c r="FH2305" i="5"/>
  <c r="FI2305" i="5"/>
  <c r="FJ2305" i="5"/>
  <c r="FH2306" i="5"/>
  <c r="FI2306" i="5"/>
  <c r="FJ2306" i="5"/>
  <c r="FH2307" i="5"/>
  <c r="FI2307" i="5"/>
  <c r="FJ2307" i="5"/>
  <c r="FH2308" i="5"/>
  <c r="FI2308" i="5"/>
  <c r="FJ2308" i="5"/>
  <c r="FH2309" i="5"/>
  <c r="FI2309" i="5"/>
  <c r="FJ2309" i="5"/>
  <c r="FH2310" i="5"/>
  <c r="FI2310" i="5"/>
  <c r="FJ2310" i="5"/>
  <c r="FH2311" i="5"/>
  <c r="FI2311" i="5"/>
  <c r="FJ2311" i="5"/>
  <c r="FH2312" i="5"/>
  <c r="FI2312" i="5"/>
  <c r="FJ2312" i="5"/>
  <c r="FH2313" i="5"/>
  <c r="FI2313" i="5"/>
  <c r="FJ2313" i="5"/>
  <c r="FH2314" i="5"/>
  <c r="FI2314" i="5"/>
  <c r="FJ2314" i="5"/>
  <c r="FH2315" i="5"/>
  <c r="FI2315" i="5"/>
  <c r="FJ2315" i="5"/>
  <c r="FH2316" i="5"/>
  <c r="FI2316" i="5"/>
  <c r="FJ2316" i="5"/>
  <c r="FH2317" i="5"/>
  <c r="FI2317" i="5"/>
  <c r="FJ2317" i="5"/>
  <c r="FH2318" i="5"/>
  <c r="FI2318" i="5"/>
  <c r="FJ2318" i="5"/>
  <c r="FH2319" i="5"/>
  <c r="FI2319" i="5"/>
  <c r="FJ2319" i="5"/>
  <c r="FH2320" i="5"/>
  <c r="FI2320" i="5"/>
  <c r="FJ2320" i="5"/>
  <c r="FH2321" i="5"/>
  <c r="FI2321" i="5"/>
  <c r="FJ2321" i="5"/>
  <c r="FH2322" i="5"/>
  <c r="FI2322" i="5"/>
  <c r="FJ2322" i="5"/>
  <c r="FH2323" i="5"/>
  <c r="FI2323" i="5"/>
  <c r="FJ2323" i="5"/>
  <c r="FH2324" i="5"/>
  <c r="FI2324" i="5"/>
  <c r="FJ2324" i="5"/>
  <c r="FH2325" i="5"/>
  <c r="FI2325" i="5"/>
  <c r="FJ2325" i="5"/>
  <c r="FH2326" i="5"/>
  <c r="FI2326" i="5"/>
  <c r="FJ2326" i="5"/>
  <c r="FH2327" i="5"/>
  <c r="FI2327" i="5"/>
  <c r="FJ2327" i="5"/>
  <c r="FH2328" i="5"/>
  <c r="FI2328" i="5"/>
  <c r="FJ2328" i="5"/>
  <c r="FH2329" i="5"/>
  <c r="FI2329" i="5"/>
  <c r="FJ2329" i="5"/>
  <c r="FH2330" i="5"/>
  <c r="FI2330" i="5"/>
  <c r="FJ2330" i="5"/>
  <c r="FH2331" i="5"/>
  <c r="FI2331" i="5"/>
  <c r="FJ2331" i="5"/>
  <c r="FH2332" i="5"/>
  <c r="FI2332" i="5"/>
  <c r="FJ2332" i="5"/>
  <c r="FH2333" i="5"/>
  <c r="FI2333" i="5"/>
  <c r="FJ2333" i="5"/>
  <c r="FH2334" i="5"/>
  <c r="FI2334" i="5"/>
  <c r="FJ2334" i="5"/>
  <c r="FH2335" i="5"/>
  <c r="FI2335" i="5"/>
  <c r="FJ2335" i="5"/>
  <c r="FH2336" i="5"/>
  <c r="FI2336" i="5"/>
  <c r="FJ2336" i="5"/>
  <c r="FH2337" i="5"/>
  <c r="FI2337" i="5"/>
  <c r="FJ2337" i="5"/>
  <c r="FH2338" i="5"/>
  <c r="FI2338" i="5"/>
  <c r="FJ2338" i="5"/>
  <c r="FH2339" i="5"/>
  <c r="FI2339" i="5"/>
  <c r="FJ2339" i="5"/>
  <c r="FH2340" i="5"/>
  <c r="FI2340" i="5"/>
  <c r="FJ2340" i="5"/>
  <c r="FH2341" i="5"/>
  <c r="FI2341" i="5"/>
  <c r="FJ2341" i="5"/>
  <c r="FH2342" i="5"/>
  <c r="FI2342" i="5"/>
  <c r="FJ2342" i="5"/>
  <c r="FH2343" i="5"/>
  <c r="FI2343" i="5"/>
  <c r="FJ2343" i="5"/>
  <c r="FH2344" i="5"/>
  <c r="FI2344" i="5"/>
  <c r="FJ2344" i="5"/>
  <c r="FH2345" i="5"/>
  <c r="FI2345" i="5"/>
  <c r="FJ2345" i="5"/>
  <c r="FH2346" i="5"/>
  <c r="FI2346" i="5"/>
  <c r="FJ2346" i="5"/>
  <c r="FH2347" i="5"/>
  <c r="FI2347" i="5"/>
  <c r="FJ2347" i="5"/>
  <c r="FH2348" i="5"/>
  <c r="FI2348" i="5"/>
  <c r="FJ2348" i="5"/>
  <c r="FH2349" i="5"/>
  <c r="FI2349" i="5"/>
  <c r="FJ2349" i="5"/>
  <c r="FH2350" i="5"/>
  <c r="FI2350" i="5"/>
  <c r="FJ2350" i="5"/>
  <c r="FH2351" i="5"/>
  <c r="FI2351" i="5"/>
  <c r="FJ2351" i="5"/>
  <c r="FH2352" i="5"/>
  <c r="FI2352" i="5"/>
  <c r="FJ2352" i="5"/>
  <c r="FH2353" i="5"/>
  <c r="FI2353" i="5"/>
  <c r="FJ2353" i="5"/>
  <c r="FH2354" i="5"/>
  <c r="FI2354" i="5"/>
  <c r="FJ2354" i="5"/>
  <c r="FH2355" i="5"/>
  <c r="FI2355" i="5"/>
  <c r="FJ2355" i="5"/>
  <c r="FH2356" i="5"/>
  <c r="FI2356" i="5"/>
  <c r="FJ2356" i="5"/>
  <c r="FH2357" i="5"/>
  <c r="FI2357" i="5"/>
  <c r="FJ2357" i="5"/>
  <c r="FH2358" i="5"/>
  <c r="FI2358" i="5"/>
  <c r="FJ2358" i="5"/>
  <c r="FH2359" i="5"/>
  <c r="FI2359" i="5"/>
  <c r="FJ2359" i="5"/>
  <c r="FH2360" i="5"/>
  <c r="FI2360" i="5"/>
  <c r="FJ2360" i="5"/>
  <c r="FH2361" i="5"/>
  <c r="FI2361" i="5"/>
  <c r="FJ2361" i="5"/>
  <c r="FH2362" i="5"/>
  <c r="FI2362" i="5"/>
  <c r="FJ2362" i="5"/>
  <c r="FH2363" i="5"/>
  <c r="FI2363" i="5"/>
  <c r="FJ2363" i="5"/>
  <c r="FH2364" i="5"/>
  <c r="FI2364" i="5"/>
  <c r="FJ2364" i="5"/>
  <c r="FH2365" i="5"/>
  <c r="FI2365" i="5"/>
  <c r="FJ2365" i="5"/>
  <c r="FH2366" i="5"/>
  <c r="FI2366" i="5"/>
  <c r="FJ2366" i="5"/>
  <c r="FH2367" i="5"/>
  <c r="FI2367" i="5"/>
  <c r="FJ2367" i="5"/>
  <c r="FH2368" i="5"/>
  <c r="FI2368" i="5"/>
  <c r="FJ2368" i="5"/>
  <c r="FH2369" i="5"/>
  <c r="FI2369" i="5"/>
  <c r="FJ2369" i="5"/>
  <c r="FH2370" i="5"/>
  <c r="FI2370" i="5"/>
  <c r="FJ2370" i="5"/>
  <c r="FH2371" i="5"/>
  <c r="FI2371" i="5"/>
  <c r="FJ2371" i="5"/>
  <c r="FH2372" i="5"/>
  <c r="FI2372" i="5"/>
  <c r="FJ2372" i="5"/>
  <c r="FH2373" i="5"/>
  <c r="FI2373" i="5"/>
  <c r="FJ2373" i="5"/>
  <c r="FH2374" i="5"/>
  <c r="FI2374" i="5"/>
  <c r="FJ2374" i="5"/>
  <c r="FH2375" i="5"/>
  <c r="FI2375" i="5"/>
  <c r="FJ2375" i="5"/>
  <c r="FH2376" i="5"/>
  <c r="FI2376" i="5"/>
  <c r="FJ2376" i="5"/>
  <c r="FH2377" i="5"/>
  <c r="FI2377" i="5"/>
  <c r="FJ2377" i="5"/>
  <c r="FH2378" i="5"/>
  <c r="FI2378" i="5"/>
  <c r="FJ2378" i="5"/>
  <c r="FH2379" i="5"/>
  <c r="FI2379" i="5"/>
  <c r="FJ2379" i="5"/>
  <c r="FH2380" i="5"/>
  <c r="FI2380" i="5"/>
  <c r="FJ2380" i="5"/>
  <c r="FH2381" i="5"/>
  <c r="FI2381" i="5"/>
  <c r="FJ2381" i="5"/>
  <c r="FH2382" i="5"/>
  <c r="FI2382" i="5"/>
  <c r="FJ2382" i="5"/>
  <c r="FH2383" i="5"/>
  <c r="FI2383" i="5"/>
  <c r="FJ2383" i="5"/>
  <c r="FH2384" i="5"/>
  <c r="FI2384" i="5"/>
  <c r="FJ2384" i="5"/>
  <c r="FH2385" i="5"/>
  <c r="FI2385" i="5"/>
  <c r="FJ2385" i="5"/>
  <c r="FH2386" i="5"/>
  <c r="FI2386" i="5"/>
  <c r="FJ2386" i="5"/>
  <c r="FH2387" i="5"/>
  <c r="FI2387" i="5"/>
  <c r="FJ2387" i="5"/>
  <c r="FH2388" i="5"/>
  <c r="FI2388" i="5"/>
  <c r="FJ2388" i="5"/>
  <c r="FH2389" i="5"/>
  <c r="FI2389" i="5"/>
  <c r="FJ2389" i="5"/>
  <c r="FH2390" i="5"/>
  <c r="FI2390" i="5"/>
  <c r="FJ2390" i="5"/>
  <c r="FH2391" i="5"/>
  <c r="FI2391" i="5"/>
  <c r="FJ2391" i="5"/>
  <c r="FH2392" i="5"/>
  <c r="FI2392" i="5"/>
  <c r="FJ2392" i="5"/>
  <c r="FH2393" i="5"/>
  <c r="FI2393" i="5"/>
  <c r="FJ2393" i="5"/>
  <c r="FH2394" i="5"/>
  <c r="FI2394" i="5"/>
  <c r="FJ2394" i="5"/>
  <c r="FH2395" i="5"/>
  <c r="FI2395" i="5"/>
  <c r="FJ2395" i="5"/>
  <c r="FH2396" i="5"/>
  <c r="FI2396" i="5"/>
  <c r="FJ2396" i="5"/>
  <c r="FH2397" i="5"/>
  <c r="FI2397" i="5"/>
  <c r="FJ2397" i="5"/>
  <c r="FH2398" i="5"/>
  <c r="FI2398" i="5"/>
  <c r="FJ2398" i="5"/>
  <c r="FH2399" i="5"/>
  <c r="FI2399" i="5"/>
  <c r="FJ2399" i="5"/>
  <c r="FH2400" i="5"/>
  <c r="FI2400" i="5"/>
  <c r="FJ2400" i="5"/>
  <c r="FH2401" i="5"/>
  <c r="FI2401" i="5"/>
  <c r="FJ2401" i="5"/>
  <c r="FH2402" i="5"/>
  <c r="FI2402" i="5"/>
  <c r="FJ2402" i="5"/>
  <c r="FH2403" i="5"/>
  <c r="FI2403" i="5"/>
  <c r="FJ2403" i="5"/>
  <c r="FH2404" i="5"/>
  <c r="FI2404" i="5"/>
  <c r="FJ2404" i="5"/>
  <c r="FH2405" i="5"/>
  <c r="FI2405" i="5"/>
  <c r="FJ2405" i="5"/>
  <c r="FH2406" i="5"/>
  <c r="FI2406" i="5"/>
  <c r="FJ2406" i="5"/>
  <c r="FH2407" i="5"/>
  <c r="FI2407" i="5"/>
  <c r="FJ2407" i="5"/>
  <c r="FH2408" i="5"/>
  <c r="FI2408" i="5"/>
  <c r="FJ2408" i="5"/>
  <c r="FH2409" i="5"/>
  <c r="FI2409" i="5"/>
  <c r="FJ2409" i="5"/>
  <c r="FH2410" i="5"/>
  <c r="FI2410" i="5"/>
  <c r="FJ2410" i="5"/>
  <c r="FH2411" i="5"/>
  <c r="FI2411" i="5"/>
  <c r="FJ2411" i="5"/>
  <c r="FH2412" i="5"/>
  <c r="FI2412" i="5"/>
  <c r="FJ2412" i="5"/>
  <c r="FH2413" i="5"/>
  <c r="FI2413" i="5"/>
  <c r="FJ2413" i="5"/>
  <c r="FH2414" i="5"/>
  <c r="FI2414" i="5"/>
  <c r="FJ2414" i="5"/>
  <c r="FH2415" i="5"/>
  <c r="FI2415" i="5"/>
  <c r="FJ2415" i="5"/>
  <c r="FH2416" i="5"/>
  <c r="FI2416" i="5"/>
  <c r="FJ2416" i="5"/>
  <c r="FH2417" i="5"/>
  <c r="FI2417" i="5"/>
  <c r="FJ2417" i="5"/>
  <c r="FH2418" i="5"/>
  <c r="FI2418" i="5"/>
  <c r="FJ2418" i="5"/>
  <c r="FH2419" i="5"/>
  <c r="FI2419" i="5"/>
  <c r="FJ2419" i="5"/>
  <c r="FH2420" i="5"/>
  <c r="FI2420" i="5"/>
  <c r="FJ2420" i="5"/>
  <c r="FH2421" i="5"/>
  <c r="FI2421" i="5"/>
  <c r="FJ2421" i="5"/>
  <c r="FH2422" i="5"/>
  <c r="FI2422" i="5"/>
  <c r="FJ2422" i="5"/>
  <c r="FH2423" i="5"/>
  <c r="FI2423" i="5"/>
  <c r="FJ2423" i="5"/>
  <c r="FH2424" i="5"/>
  <c r="FI2424" i="5"/>
  <c r="FJ2424" i="5"/>
  <c r="FH2425" i="5"/>
  <c r="FI2425" i="5"/>
  <c r="FJ2425" i="5"/>
  <c r="FH2426" i="5"/>
  <c r="FI2426" i="5"/>
  <c r="FJ2426" i="5"/>
  <c r="FH2427" i="5"/>
  <c r="FI2427" i="5"/>
  <c r="FJ2427" i="5"/>
  <c r="FH2428" i="5"/>
  <c r="FI2428" i="5"/>
  <c r="FJ2428" i="5"/>
  <c r="FH2429" i="5"/>
  <c r="FI2429" i="5"/>
  <c r="FJ2429" i="5"/>
  <c r="FH2430" i="5"/>
  <c r="FI2430" i="5"/>
  <c r="FJ2430" i="5"/>
  <c r="FH2431" i="5"/>
  <c r="FI2431" i="5"/>
  <c r="FJ2431" i="5"/>
  <c r="FH2432" i="5"/>
  <c r="FI2432" i="5"/>
  <c r="FJ2432" i="5"/>
  <c r="FH2433" i="5"/>
  <c r="FI2433" i="5"/>
  <c r="FJ2433" i="5"/>
  <c r="FH2434" i="5"/>
  <c r="FI2434" i="5"/>
  <c r="FJ2434" i="5"/>
  <c r="FH2435" i="5"/>
  <c r="FI2435" i="5"/>
  <c r="FJ2435" i="5"/>
  <c r="FH2436" i="5"/>
  <c r="FI2436" i="5"/>
  <c r="FJ2436" i="5"/>
  <c r="FH2437" i="5"/>
  <c r="FI2437" i="5"/>
  <c r="FJ2437" i="5"/>
  <c r="FH2438" i="5"/>
  <c r="FI2438" i="5"/>
  <c r="FJ2438" i="5"/>
  <c r="FH2439" i="5"/>
  <c r="FI2439" i="5"/>
  <c r="FJ2439" i="5"/>
  <c r="FH2440" i="5"/>
  <c r="FI2440" i="5"/>
  <c r="FJ2440" i="5"/>
  <c r="FH2441" i="5"/>
  <c r="FI2441" i="5"/>
  <c r="FJ2441" i="5"/>
  <c r="FH2442" i="5"/>
  <c r="FI2442" i="5"/>
  <c r="FJ2442" i="5"/>
  <c r="FH2443" i="5"/>
  <c r="FI2443" i="5"/>
  <c r="FJ2443" i="5"/>
  <c r="FH2444" i="5"/>
  <c r="FI2444" i="5"/>
  <c r="FJ2444" i="5"/>
  <c r="FH2445" i="5"/>
  <c r="FI2445" i="5"/>
  <c r="FJ2445" i="5"/>
  <c r="FH2446" i="5"/>
  <c r="FI2446" i="5"/>
  <c r="FJ2446" i="5"/>
  <c r="FH2447" i="5"/>
  <c r="FI2447" i="5"/>
  <c r="FJ2447" i="5"/>
  <c r="FH2448" i="5"/>
  <c r="FI2448" i="5"/>
  <c r="FJ2448" i="5"/>
  <c r="FH2449" i="5"/>
  <c r="FI2449" i="5"/>
  <c r="FJ2449" i="5"/>
  <c r="FH2450" i="5"/>
  <c r="FI2450" i="5"/>
  <c r="FJ2450" i="5"/>
  <c r="FH2451" i="5"/>
  <c r="FI2451" i="5"/>
  <c r="FJ2451" i="5"/>
  <c r="FH2452" i="5"/>
  <c r="FI2452" i="5"/>
  <c r="FJ2452" i="5"/>
  <c r="FH2453" i="5"/>
  <c r="FI2453" i="5"/>
  <c r="FJ2453" i="5"/>
  <c r="FH2454" i="5"/>
  <c r="FI2454" i="5"/>
  <c r="FJ2454" i="5"/>
  <c r="FH2455" i="5"/>
  <c r="FI2455" i="5"/>
  <c r="FJ2455" i="5"/>
  <c r="FH2456" i="5"/>
  <c r="FI2456" i="5"/>
  <c r="FJ2456" i="5"/>
  <c r="FH2457" i="5"/>
  <c r="FI2457" i="5"/>
  <c r="FJ2457" i="5"/>
  <c r="FH2458" i="5"/>
  <c r="FI2458" i="5"/>
  <c r="FJ2458" i="5"/>
  <c r="FH2459" i="5"/>
  <c r="FI2459" i="5"/>
  <c r="FJ2459" i="5"/>
  <c r="FH2460" i="5"/>
  <c r="FI2460" i="5"/>
  <c r="FJ2460" i="5"/>
  <c r="FH2461" i="5"/>
  <c r="FI2461" i="5"/>
  <c r="FJ2461" i="5"/>
  <c r="FH2462" i="5"/>
  <c r="FI2462" i="5"/>
  <c r="FJ2462" i="5"/>
  <c r="FH2463" i="5"/>
  <c r="FI2463" i="5"/>
  <c r="FJ2463" i="5"/>
  <c r="FH2464" i="5"/>
  <c r="FI2464" i="5"/>
  <c r="FJ2464" i="5"/>
  <c r="FH2465" i="5"/>
  <c r="FI2465" i="5"/>
  <c r="FJ2465" i="5"/>
  <c r="FH2466" i="5"/>
  <c r="FI2466" i="5"/>
  <c r="FJ2466" i="5"/>
  <c r="FH2467" i="5"/>
  <c r="FI2467" i="5"/>
  <c r="FJ2467" i="5"/>
  <c r="FH2468" i="5"/>
  <c r="FI2468" i="5"/>
  <c r="FJ2468" i="5"/>
  <c r="FH2469" i="5"/>
  <c r="FI2469" i="5"/>
  <c r="FJ2469" i="5"/>
  <c r="FH2470" i="5"/>
  <c r="FI2470" i="5"/>
  <c r="FJ2470" i="5"/>
  <c r="FH2471" i="5"/>
  <c r="FI2471" i="5"/>
  <c r="FJ2471" i="5"/>
  <c r="FH2472" i="5"/>
  <c r="FI2472" i="5"/>
  <c r="FJ2472" i="5"/>
  <c r="FH2473" i="5"/>
  <c r="FI2473" i="5"/>
  <c r="FJ2473" i="5"/>
  <c r="FH2474" i="5"/>
  <c r="FI2474" i="5"/>
  <c r="FJ2474" i="5"/>
  <c r="FH2475" i="5"/>
  <c r="FI2475" i="5"/>
  <c r="FJ2475" i="5"/>
  <c r="FH2476" i="5"/>
  <c r="FI2476" i="5"/>
  <c r="FJ2476" i="5"/>
  <c r="FH2477" i="5"/>
  <c r="FI2477" i="5"/>
  <c r="FJ2477" i="5"/>
  <c r="FH2478" i="5"/>
  <c r="FI2478" i="5"/>
  <c r="FJ2478" i="5"/>
  <c r="FH2479" i="5"/>
  <c r="FI2479" i="5"/>
  <c r="FJ2479" i="5"/>
  <c r="FH2480" i="5"/>
  <c r="FI2480" i="5"/>
  <c r="FJ2480" i="5"/>
  <c r="FH2481" i="5"/>
  <c r="FI2481" i="5"/>
  <c r="FJ2481" i="5"/>
  <c r="FH2482" i="5"/>
  <c r="FI2482" i="5"/>
  <c r="FJ2482" i="5"/>
  <c r="FH2483" i="5"/>
  <c r="FI2483" i="5"/>
  <c r="FJ2483" i="5"/>
  <c r="FH2484" i="5"/>
  <c r="FI2484" i="5"/>
  <c r="FJ2484" i="5"/>
  <c r="FH2485" i="5"/>
  <c r="FI2485" i="5"/>
  <c r="FJ2485" i="5"/>
  <c r="FH2486" i="5"/>
  <c r="FI2486" i="5"/>
  <c r="FJ2486" i="5"/>
  <c r="FH2487" i="5"/>
  <c r="FI2487" i="5"/>
  <c r="FJ2487" i="5"/>
  <c r="FH2488" i="5"/>
  <c r="FI2488" i="5"/>
  <c r="FJ2488" i="5"/>
  <c r="FH2489" i="5"/>
  <c r="FI2489" i="5"/>
  <c r="FJ2489" i="5"/>
  <c r="FH2490" i="5"/>
  <c r="FI2490" i="5"/>
  <c r="FJ2490" i="5"/>
  <c r="FH2491" i="5"/>
  <c r="FI2491" i="5"/>
  <c r="FJ2491" i="5"/>
  <c r="FH2492" i="5"/>
  <c r="FI2492" i="5"/>
  <c r="FJ2492" i="5"/>
  <c r="FH2493" i="5"/>
  <c r="FI2493" i="5"/>
  <c r="FJ2493" i="5"/>
  <c r="FH2494" i="5"/>
  <c r="FI2494" i="5"/>
  <c r="FJ2494" i="5"/>
  <c r="FH2495" i="5"/>
  <c r="FI2495" i="5"/>
  <c r="FJ2495" i="5"/>
  <c r="FH2496" i="5"/>
  <c r="FI2496" i="5"/>
  <c r="FJ2496" i="5"/>
  <c r="FH2497" i="5"/>
  <c r="FI2497" i="5"/>
  <c r="FJ2497" i="5"/>
  <c r="FH2498" i="5"/>
  <c r="FI2498" i="5"/>
  <c r="FJ2498" i="5"/>
  <c r="FH2499" i="5"/>
  <c r="FI2499" i="5"/>
  <c r="FJ2499" i="5"/>
  <c r="FH2500" i="5"/>
  <c r="FI2500" i="5"/>
  <c r="FJ2500" i="5"/>
  <c r="FH2501" i="5"/>
  <c r="FI2501" i="5"/>
  <c r="FJ2501" i="5"/>
  <c r="FH2502" i="5"/>
  <c r="FI2502" i="5"/>
  <c r="FJ2502" i="5"/>
  <c r="FH2503" i="5"/>
  <c r="FI2503" i="5"/>
  <c r="FJ2503" i="5"/>
  <c r="FH2504" i="5"/>
  <c r="FI2504" i="5"/>
  <c r="FJ2504" i="5"/>
  <c r="FH2505" i="5"/>
  <c r="FI2505" i="5"/>
  <c r="FJ2505" i="5"/>
  <c r="FH2506" i="5"/>
  <c r="FI2506" i="5"/>
  <c r="FJ2506" i="5"/>
  <c r="FH2507" i="5"/>
  <c r="FI2507" i="5"/>
  <c r="FJ2507" i="5"/>
  <c r="FH2508" i="5"/>
  <c r="FI2508" i="5"/>
  <c r="FJ2508" i="5"/>
  <c r="FH2509" i="5"/>
  <c r="FI2509" i="5"/>
  <c r="FJ2509" i="5"/>
  <c r="FH2510" i="5"/>
  <c r="FI2510" i="5"/>
  <c r="FJ2510" i="5"/>
  <c r="FH2511" i="5"/>
  <c r="FI2511" i="5"/>
  <c r="FJ2511" i="5"/>
  <c r="FH2512" i="5"/>
  <c r="FI2512" i="5"/>
  <c r="FJ2512" i="5"/>
  <c r="FH2513" i="5"/>
  <c r="FI2513" i="5"/>
  <c r="FJ2513" i="5"/>
  <c r="FH2514" i="5"/>
  <c r="FI2514" i="5"/>
  <c r="FJ2514" i="5"/>
  <c r="FH2515" i="5"/>
  <c r="FI2515" i="5"/>
  <c r="FJ2515" i="5"/>
  <c r="FH2516" i="5"/>
  <c r="FI2516" i="5"/>
  <c r="FJ2516" i="5"/>
  <c r="FH2517" i="5"/>
  <c r="FI2517" i="5"/>
  <c r="FJ2517" i="5"/>
  <c r="FH2518" i="5"/>
  <c r="FI2518" i="5"/>
  <c r="FJ2518" i="5"/>
  <c r="FH2519" i="5"/>
  <c r="FI2519" i="5"/>
  <c r="FJ2519" i="5"/>
  <c r="FH2520" i="5"/>
  <c r="FI2520" i="5"/>
  <c r="FJ2520" i="5"/>
  <c r="FH2521" i="5"/>
  <c r="FI2521" i="5"/>
  <c r="FJ2521" i="5"/>
  <c r="FH2522" i="5"/>
  <c r="FI2522" i="5"/>
  <c r="FJ2522" i="5"/>
  <c r="FH2523" i="5"/>
  <c r="FI2523" i="5"/>
  <c r="FJ2523" i="5"/>
  <c r="FH2524" i="5"/>
  <c r="FI2524" i="5"/>
  <c r="FJ2524" i="5"/>
  <c r="FH2525" i="5"/>
  <c r="FI2525" i="5"/>
  <c r="FJ2525" i="5"/>
  <c r="FH2526" i="5"/>
  <c r="FI2526" i="5"/>
  <c r="FJ2526" i="5"/>
  <c r="FH2527" i="5"/>
  <c r="FI2527" i="5"/>
  <c r="FJ2527" i="5"/>
  <c r="FH2528" i="5"/>
  <c r="FI2528" i="5"/>
  <c r="FJ2528" i="5"/>
  <c r="FH2529" i="5"/>
  <c r="FI2529" i="5"/>
  <c r="FJ2529" i="5"/>
  <c r="FH2530" i="5"/>
  <c r="FI2530" i="5"/>
  <c r="FJ2530" i="5"/>
  <c r="FH2531" i="5"/>
  <c r="FI2531" i="5"/>
  <c r="FJ2531" i="5"/>
  <c r="FH2532" i="5"/>
  <c r="FI2532" i="5"/>
  <c r="FJ2532" i="5"/>
  <c r="FH2533" i="5"/>
  <c r="FI2533" i="5"/>
  <c r="FJ2533" i="5"/>
  <c r="FH2534" i="5"/>
  <c r="FI2534" i="5"/>
  <c r="FJ2534" i="5"/>
  <c r="FH2535" i="5"/>
  <c r="FI2535" i="5"/>
  <c r="FJ2535" i="5"/>
  <c r="FH2536" i="5"/>
  <c r="FI2536" i="5"/>
  <c r="FJ2536" i="5"/>
  <c r="FH2537" i="5"/>
  <c r="FI2537" i="5"/>
  <c r="FJ2537" i="5"/>
  <c r="FH2538" i="5"/>
  <c r="FI2538" i="5"/>
  <c r="FJ2538" i="5"/>
  <c r="FA6" i="5"/>
  <c r="FA7" i="5"/>
  <c r="FB7" i="5"/>
  <c r="FA561" i="5"/>
  <c r="FA562" i="5"/>
  <c r="FA563" i="5"/>
  <c r="FA564" i="5"/>
  <c r="FA565" i="5"/>
  <c r="FA566" i="5"/>
  <c r="FA567" i="5"/>
  <c r="FA568" i="5"/>
  <c r="FA569" i="5"/>
  <c r="FA570" i="5"/>
  <c r="FA571" i="5"/>
  <c r="FA572" i="5"/>
  <c r="FA573" i="5"/>
  <c r="FA574" i="5"/>
  <c r="FA575" i="5"/>
  <c r="FA576" i="5"/>
  <c r="FA577" i="5"/>
  <c r="FA578" i="5"/>
  <c r="FA579" i="5"/>
  <c r="FA580" i="5"/>
  <c r="FA581" i="5"/>
  <c r="FA582" i="5"/>
  <c r="FA583" i="5"/>
  <c r="FA584" i="5"/>
  <c r="FA585" i="5"/>
  <c r="FA586" i="5"/>
  <c r="FA587" i="5"/>
  <c r="FA588" i="5"/>
  <c r="FA589" i="5"/>
  <c r="FA590" i="5"/>
  <c r="FA591" i="5"/>
  <c r="FA592" i="5"/>
  <c r="FA593" i="5"/>
  <c r="FA594" i="5"/>
  <c r="FA595" i="5"/>
  <c r="FA596" i="5"/>
  <c r="FA597" i="5"/>
  <c r="FA598" i="5"/>
  <c r="FA599" i="5"/>
  <c r="FA600" i="5"/>
  <c r="FA601" i="5"/>
  <c r="FA602" i="5"/>
  <c r="FA603" i="5"/>
  <c r="FA604" i="5"/>
  <c r="FA605" i="5"/>
  <c r="FA606" i="5"/>
  <c r="FA607" i="5"/>
  <c r="FA608" i="5"/>
  <c r="FA609" i="5"/>
  <c r="FA610" i="5"/>
  <c r="FA611" i="5"/>
  <c r="FA612" i="5"/>
  <c r="FA613" i="5"/>
  <c r="FA614" i="5"/>
  <c r="FA615" i="5"/>
  <c r="FA616" i="5"/>
  <c r="FA617" i="5"/>
  <c r="FA618" i="5"/>
  <c r="FA619" i="5"/>
  <c r="FA620" i="5"/>
  <c r="FA621" i="5"/>
  <c r="FA622" i="5"/>
  <c r="FA623" i="5"/>
  <c r="FA624" i="5"/>
  <c r="FA625" i="5"/>
  <c r="FA626" i="5"/>
  <c r="FA627" i="5"/>
  <c r="FA628" i="5"/>
  <c r="FA629" i="5"/>
  <c r="FA630" i="5"/>
  <c r="FA631" i="5"/>
  <c r="FA632" i="5"/>
  <c r="FA633" i="5"/>
  <c r="FA634" i="5"/>
  <c r="FA635" i="5"/>
  <c r="FA636" i="5"/>
  <c r="FA637" i="5"/>
  <c r="FA638" i="5"/>
  <c r="FA639" i="5"/>
  <c r="FA640" i="5"/>
  <c r="FA641" i="5"/>
  <c r="FA642" i="5"/>
  <c r="FA643" i="5"/>
  <c r="FA644" i="5"/>
  <c r="FA645" i="5"/>
  <c r="FA646" i="5"/>
  <c r="FA647" i="5"/>
  <c r="FA648" i="5"/>
  <c r="FA649" i="5"/>
  <c r="FA650" i="5"/>
  <c r="FA651" i="5"/>
  <c r="FA652" i="5"/>
  <c r="FA653" i="5"/>
  <c r="FA654" i="5"/>
  <c r="FA655" i="5"/>
  <c r="FA656" i="5"/>
  <c r="FA657" i="5"/>
  <c r="FA658" i="5"/>
  <c r="FA659" i="5"/>
  <c r="FA660" i="5"/>
  <c r="FA661" i="5"/>
  <c r="FA662" i="5"/>
  <c r="FA663" i="5"/>
  <c r="FA664" i="5"/>
  <c r="FA665" i="5"/>
  <c r="FA666" i="5"/>
  <c r="FA667" i="5"/>
  <c r="FA668" i="5"/>
  <c r="FA669" i="5"/>
  <c r="FA670" i="5"/>
  <c r="FA671" i="5"/>
  <c r="FA672" i="5"/>
  <c r="FA673" i="5"/>
  <c r="FA674" i="5"/>
  <c r="FA675" i="5"/>
  <c r="FA676" i="5"/>
  <c r="FA677" i="5"/>
  <c r="FA678" i="5"/>
  <c r="FA679" i="5"/>
  <c r="FA680" i="5"/>
  <c r="FA681" i="5"/>
  <c r="FA682" i="5"/>
  <c r="FA683" i="5"/>
  <c r="FA684" i="5"/>
  <c r="FA685" i="5"/>
  <c r="FA686" i="5"/>
  <c r="FA687" i="5"/>
  <c r="FA688" i="5"/>
  <c r="FA689" i="5"/>
  <c r="FA690" i="5"/>
  <c r="FA691" i="5"/>
  <c r="FA692" i="5"/>
  <c r="FA693" i="5"/>
  <c r="FA694" i="5"/>
  <c r="FA695" i="5"/>
  <c r="FA696" i="5"/>
  <c r="FA697" i="5"/>
  <c r="FA698" i="5"/>
  <c r="FA699" i="5"/>
  <c r="FA700" i="5"/>
  <c r="FA701" i="5"/>
  <c r="FA702" i="5"/>
  <c r="FA703" i="5"/>
  <c r="FA704" i="5"/>
  <c r="FA705" i="5"/>
  <c r="FA706" i="5"/>
  <c r="FA707" i="5"/>
  <c r="FA708" i="5"/>
  <c r="FA709" i="5"/>
  <c r="FA710" i="5"/>
  <c r="FA711" i="5"/>
  <c r="FA712" i="5"/>
  <c r="FA713" i="5"/>
  <c r="FA714" i="5"/>
  <c r="FA715" i="5"/>
  <c r="FA716" i="5"/>
  <c r="FA717" i="5"/>
  <c r="FA718" i="5"/>
  <c r="FA719" i="5"/>
  <c r="FA720" i="5"/>
  <c r="FA721" i="5"/>
  <c r="FA722" i="5"/>
  <c r="FA723" i="5"/>
  <c r="FA724" i="5"/>
  <c r="FA725" i="5"/>
  <c r="FA726" i="5"/>
  <c r="FA727" i="5"/>
  <c r="FA728" i="5"/>
  <c r="FA729" i="5"/>
  <c r="FA730" i="5"/>
  <c r="FA731" i="5"/>
  <c r="FA732" i="5"/>
  <c r="FA733" i="5"/>
  <c r="FA734" i="5"/>
  <c r="FA735" i="5"/>
  <c r="FA736" i="5"/>
  <c r="FA737" i="5"/>
  <c r="FA738" i="5"/>
  <c r="FA739" i="5"/>
  <c r="FA740" i="5"/>
  <c r="FA741" i="5"/>
  <c r="FA742" i="5"/>
  <c r="FA743" i="5"/>
  <c r="FA744" i="5"/>
  <c r="FA745" i="5"/>
  <c r="FA746" i="5"/>
  <c r="FA747" i="5"/>
  <c r="FA748" i="5"/>
  <c r="FA749" i="5"/>
  <c r="FA750" i="5"/>
  <c r="FA751" i="5"/>
  <c r="FA752" i="5"/>
  <c r="FA753" i="5"/>
  <c r="FA754" i="5"/>
  <c r="FA755" i="5"/>
  <c r="FA756" i="5"/>
  <c r="FA757" i="5"/>
  <c r="FA758" i="5"/>
  <c r="FA759" i="5"/>
  <c r="FA760" i="5"/>
  <c r="FA761" i="5"/>
  <c r="FA762" i="5"/>
  <c r="FA763" i="5"/>
  <c r="FA764" i="5"/>
  <c r="FA765" i="5"/>
  <c r="FA766" i="5"/>
  <c r="FA767" i="5"/>
  <c r="FA768" i="5"/>
  <c r="FA769" i="5"/>
  <c r="FA770" i="5"/>
  <c r="FA771" i="5"/>
  <c r="FA772" i="5"/>
  <c r="FA773" i="5"/>
  <c r="FA774" i="5"/>
  <c r="FA775" i="5"/>
  <c r="FA776" i="5"/>
  <c r="FA777" i="5"/>
  <c r="FA778" i="5"/>
  <c r="FA779" i="5"/>
  <c r="FA780" i="5"/>
  <c r="FA781" i="5"/>
  <c r="FA782" i="5"/>
  <c r="FA783" i="5"/>
  <c r="FA784" i="5"/>
  <c r="FA785" i="5"/>
  <c r="FA786" i="5"/>
  <c r="FA787" i="5"/>
  <c r="FA788" i="5"/>
  <c r="FA789" i="5"/>
  <c r="FA790" i="5"/>
  <c r="FA791" i="5"/>
  <c r="FA792" i="5"/>
  <c r="FA793" i="5"/>
  <c r="FA794" i="5"/>
  <c r="FA795" i="5"/>
  <c r="FA796" i="5"/>
  <c r="FA797" i="5"/>
  <c r="FA798" i="5"/>
  <c r="FA799" i="5"/>
  <c r="FA800" i="5"/>
  <c r="FA801" i="5"/>
  <c r="FA802" i="5"/>
  <c r="FA803" i="5"/>
  <c r="FA804" i="5"/>
  <c r="FA805" i="5"/>
  <c r="FA806" i="5"/>
  <c r="FA807" i="5"/>
  <c r="FA808" i="5"/>
  <c r="FA809" i="5"/>
  <c r="FA810" i="5"/>
  <c r="FA811" i="5"/>
  <c r="FA812" i="5"/>
  <c r="FA813" i="5"/>
  <c r="FA814" i="5"/>
  <c r="FA815" i="5"/>
  <c r="FA816" i="5"/>
  <c r="FA817" i="5"/>
  <c r="FA818" i="5"/>
  <c r="FA819" i="5"/>
  <c r="FA820" i="5"/>
  <c r="FA821" i="5"/>
  <c r="FA822" i="5"/>
  <c r="FA823" i="5"/>
  <c r="FA824" i="5"/>
  <c r="FA825" i="5"/>
  <c r="FA826" i="5"/>
  <c r="FA827" i="5"/>
  <c r="FA828" i="5"/>
  <c r="FA829" i="5"/>
  <c r="FA830" i="5"/>
  <c r="FA831" i="5"/>
  <c r="FA832" i="5"/>
  <c r="FA833" i="5"/>
  <c r="FA834" i="5"/>
  <c r="FA835" i="5"/>
  <c r="FA836" i="5"/>
  <c r="FA837" i="5"/>
  <c r="FA838" i="5"/>
  <c r="FA839" i="5"/>
  <c r="FA840" i="5"/>
  <c r="FA841" i="5"/>
  <c r="FA842" i="5"/>
  <c r="FA843" i="5"/>
  <c r="FA844" i="5"/>
  <c r="FA845" i="5"/>
  <c r="FA846" i="5"/>
  <c r="FA847" i="5"/>
  <c r="FA848" i="5"/>
  <c r="FA849" i="5"/>
  <c r="FA850" i="5"/>
  <c r="FA851" i="5"/>
  <c r="FA852" i="5"/>
  <c r="FA853" i="5"/>
  <c r="FA854" i="5"/>
  <c r="FA855" i="5"/>
  <c r="FA856" i="5"/>
  <c r="FA857" i="5"/>
  <c r="FA858" i="5"/>
  <c r="FA859" i="5"/>
  <c r="FA860" i="5"/>
  <c r="FA861" i="5"/>
  <c r="FA862" i="5"/>
  <c r="FA863" i="5"/>
  <c r="FA864" i="5"/>
  <c r="FA865" i="5"/>
  <c r="FA866" i="5"/>
  <c r="FA867" i="5"/>
  <c r="FA868" i="5"/>
  <c r="FA869" i="5"/>
  <c r="FA870" i="5"/>
  <c r="FA871" i="5"/>
  <c r="FA872" i="5"/>
  <c r="FA873" i="5"/>
  <c r="FA874" i="5"/>
  <c r="FA875" i="5"/>
  <c r="FA876" i="5"/>
  <c r="FA877" i="5"/>
  <c r="FA878" i="5"/>
  <c r="FA879" i="5"/>
  <c r="FA880" i="5"/>
  <c r="FA881" i="5"/>
  <c r="FA882" i="5"/>
  <c r="FA883" i="5"/>
  <c r="FA884" i="5"/>
  <c r="FA885" i="5"/>
  <c r="FA886" i="5"/>
  <c r="FA887" i="5"/>
  <c r="FA888" i="5"/>
  <c r="FA889" i="5"/>
  <c r="FA890" i="5"/>
  <c r="FA891" i="5"/>
  <c r="FA892" i="5"/>
  <c r="FA893" i="5"/>
  <c r="FA894" i="5"/>
  <c r="FA895" i="5"/>
  <c r="FA896" i="5"/>
  <c r="FA897" i="5"/>
  <c r="FA898" i="5"/>
  <c r="FA899" i="5"/>
  <c r="FA900" i="5"/>
  <c r="FA901" i="5"/>
  <c r="FA902" i="5"/>
  <c r="FA903" i="5"/>
  <c r="FA904" i="5"/>
  <c r="FA905" i="5"/>
  <c r="FA906" i="5"/>
  <c r="FA907" i="5"/>
  <c r="FA908" i="5"/>
  <c r="FA909" i="5"/>
  <c r="FA910" i="5"/>
  <c r="FA911" i="5"/>
  <c r="FA912" i="5"/>
  <c r="FA913" i="5"/>
  <c r="FA914" i="5"/>
  <c r="FA915" i="5"/>
  <c r="FA916" i="5"/>
  <c r="FA917" i="5"/>
  <c r="FA918" i="5"/>
  <c r="FA919" i="5"/>
  <c r="FA920" i="5"/>
  <c r="FA921" i="5"/>
  <c r="FA922" i="5"/>
  <c r="FA923" i="5"/>
  <c r="FA924" i="5"/>
  <c r="FA925" i="5"/>
  <c r="FA926" i="5"/>
  <c r="FA927" i="5"/>
  <c r="FA928" i="5"/>
  <c r="FA929" i="5"/>
  <c r="FA930" i="5"/>
  <c r="FA931" i="5"/>
  <c r="FA932" i="5"/>
  <c r="FA933" i="5"/>
  <c r="FA934" i="5"/>
  <c r="FA935" i="5"/>
  <c r="FA936" i="5"/>
  <c r="FA937" i="5"/>
  <c r="FA938" i="5"/>
  <c r="FA939" i="5"/>
  <c r="FA940" i="5"/>
  <c r="FA941" i="5"/>
  <c r="FA942" i="5"/>
  <c r="FA943" i="5"/>
  <c r="FA944" i="5"/>
  <c r="FA945" i="5"/>
  <c r="FA946" i="5"/>
  <c r="FA947" i="5"/>
  <c r="FA948" i="5"/>
  <c r="FA949" i="5"/>
  <c r="FA950" i="5"/>
  <c r="FA951" i="5"/>
  <c r="FA952" i="5"/>
  <c r="FA953" i="5"/>
  <c r="FA954" i="5"/>
  <c r="FA955" i="5"/>
  <c r="FA956" i="5"/>
  <c r="FA957" i="5"/>
  <c r="FA958" i="5"/>
  <c r="FA959" i="5"/>
  <c r="FA960" i="5"/>
  <c r="FA961" i="5"/>
  <c r="FA962" i="5"/>
  <c r="FA963" i="5"/>
  <c r="FA964" i="5"/>
  <c r="FA965" i="5"/>
  <c r="FA966" i="5"/>
  <c r="FA967" i="5"/>
  <c r="FA968" i="5"/>
  <c r="FA969" i="5"/>
  <c r="FA970" i="5"/>
  <c r="FA971" i="5"/>
  <c r="FA972" i="5"/>
  <c r="FA973" i="5"/>
  <c r="FA974" i="5"/>
  <c r="FA975" i="5"/>
  <c r="FA976" i="5"/>
  <c r="FA977" i="5"/>
  <c r="FA978" i="5"/>
  <c r="FA979" i="5"/>
  <c r="FA980" i="5"/>
  <c r="FA981" i="5"/>
  <c r="FA982" i="5"/>
  <c r="FA983" i="5"/>
  <c r="FA984" i="5"/>
  <c r="FA985" i="5"/>
  <c r="FA986" i="5"/>
  <c r="FA987" i="5"/>
  <c r="FA988" i="5"/>
  <c r="FA989" i="5"/>
  <c r="FA990" i="5"/>
  <c r="FA991" i="5"/>
  <c r="FA992" i="5"/>
  <c r="FA993" i="5"/>
  <c r="FA994" i="5"/>
  <c r="FA995" i="5"/>
  <c r="FA996" i="5"/>
  <c r="FA997" i="5"/>
  <c r="FA998" i="5"/>
  <c r="FA999" i="5"/>
  <c r="FA1000" i="5"/>
  <c r="FA1001" i="5"/>
  <c r="FA1002" i="5"/>
  <c r="FA1003" i="5"/>
  <c r="FA1004" i="5"/>
  <c r="FA1005" i="5"/>
  <c r="FA1006" i="5"/>
  <c r="FA1007" i="5"/>
  <c r="FA1008" i="5"/>
  <c r="FA1009" i="5"/>
  <c r="FA1010" i="5"/>
  <c r="FA1011" i="5"/>
  <c r="FA1012" i="5"/>
  <c r="FA1013" i="5"/>
  <c r="FA1014" i="5"/>
  <c r="FA1015" i="5"/>
  <c r="FA1016" i="5"/>
  <c r="FA1017" i="5"/>
  <c r="FA1018" i="5"/>
  <c r="FA1019" i="5"/>
  <c r="FA1020" i="5"/>
  <c r="FA1021" i="5"/>
  <c r="FA1022" i="5"/>
  <c r="FA1023" i="5"/>
  <c r="FA1024" i="5"/>
  <c r="FA1025" i="5"/>
  <c r="FA1026" i="5"/>
  <c r="FA1027" i="5"/>
  <c r="FA1028" i="5"/>
  <c r="FA1029" i="5"/>
  <c r="FA1030" i="5"/>
  <c r="FA1031" i="5"/>
  <c r="FA1032" i="5"/>
  <c r="FA1033" i="5"/>
  <c r="FA1034" i="5"/>
  <c r="FA1035" i="5"/>
  <c r="FA1036" i="5"/>
  <c r="FA1037" i="5"/>
  <c r="FA1038" i="5"/>
  <c r="FA1039" i="5"/>
  <c r="FA1040" i="5"/>
  <c r="FA1041" i="5"/>
  <c r="FA1042" i="5"/>
  <c r="FA1043" i="5"/>
  <c r="FA1044" i="5"/>
  <c r="FA1045" i="5"/>
  <c r="FA1046" i="5"/>
  <c r="FA1047" i="5"/>
  <c r="FA1048" i="5"/>
  <c r="FA1049" i="5"/>
  <c r="FA1050" i="5"/>
  <c r="FA1051" i="5"/>
  <c r="FA1052" i="5"/>
  <c r="FA1053" i="5"/>
  <c r="FA1054" i="5"/>
  <c r="FA1055" i="5"/>
  <c r="FA1056" i="5"/>
  <c r="FA1057" i="5"/>
  <c r="FA1058" i="5"/>
  <c r="FA1059" i="5"/>
  <c r="FA1060" i="5"/>
  <c r="FA1061" i="5"/>
  <c r="FA1062" i="5"/>
  <c r="FA1063" i="5"/>
  <c r="FA1064" i="5"/>
  <c r="FA1065" i="5"/>
  <c r="FA1066" i="5"/>
  <c r="FA1067" i="5"/>
  <c r="FA1068" i="5"/>
  <c r="FA1069" i="5"/>
  <c r="FA1070" i="5"/>
  <c r="FA1071" i="5"/>
  <c r="FA1072" i="5"/>
  <c r="FA1073" i="5"/>
  <c r="FA1074" i="5"/>
  <c r="FA1075" i="5"/>
  <c r="FA1076" i="5"/>
  <c r="FA1077" i="5"/>
  <c r="FA1078" i="5"/>
  <c r="FA1079" i="5"/>
  <c r="FA1080" i="5"/>
  <c r="FA1081" i="5"/>
  <c r="FA1082" i="5"/>
  <c r="FA1083" i="5"/>
  <c r="FA1084" i="5"/>
  <c r="FA1085" i="5"/>
  <c r="FA1086" i="5"/>
  <c r="FA1087" i="5"/>
  <c r="FA1088" i="5"/>
  <c r="FA1089" i="5"/>
  <c r="FA1090" i="5"/>
  <c r="FA1091" i="5"/>
  <c r="FA1092" i="5"/>
  <c r="FA1093" i="5"/>
  <c r="FA1094" i="5"/>
  <c r="FA1095" i="5"/>
  <c r="FA1096" i="5"/>
  <c r="FA1097" i="5"/>
  <c r="FA1098" i="5"/>
  <c r="FA1099" i="5"/>
  <c r="FA1100" i="5"/>
  <c r="FA1101" i="5"/>
  <c r="FA1102" i="5"/>
  <c r="FA1103" i="5"/>
  <c r="FA1104" i="5"/>
  <c r="FA1105" i="5"/>
  <c r="FA1106" i="5"/>
  <c r="FA1107" i="5"/>
  <c r="FA1108" i="5"/>
  <c r="FA1109" i="5"/>
  <c r="FA1110" i="5"/>
  <c r="FA1111" i="5"/>
  <c r="FA1112" i="5"/>
  <c r="FA1113" i="5"/>
  <c r="FA1114" i="5"/>
  <c r="FA1115" i="5"/>
  <c r="FA1116" i="5"/>
  <c r="FA1117" i="5"/>
  <c r="FA1118" i="5"/>
  <c r="FA1119" i="5"/>
  <c r="FA1120" i="5"/>
  <c r="FA1121" i="5"/>
  <c r="FA1122" i="5"/>
  <c r="FA1123" i="5"/>
  <c r="FA1124" i="5"/>
  <c r="FA1125" i="5"/>
  <c r="FA1126" i="5"/>
  <c r="FA1127" i="5"/>
  <c r="FA1128" i="5"/>
  <c r="FA1129" i="5"/>
  <c r="FA1130" i="5"/>
  <c r="FA1131" i="5"/>
  <c r="FA1132" i="5"/>
  <c r="FA1133" i="5"/>
  <c r="FA1134" i="5"/>
  <c r="FA1135" i="5"/>
  <c r="FA1136" i="5"/>
  <c r="FA1137" i="5"/>
  <c r="FA1138" i="5"/>
  <c r="FA1139" i="5"/>
  <c r="FA1140" i="5"/>
  <c r="FA1141" i="5"/>
  <c r="FA1142" i="5"/>
  <c r="FA1143" i="5"/>
  <c r="FA1144" i="5"/>
  <c r="FA1145" i="5"/>
  <c r="FA1146" i="5"/>
  <c r="FA1147" i="5"/>
  <c r="FA1148" i="5"/>
  <c r="FA1149" i="5"/>
  <c r="FA1150" i="5"/>
  <c r="FA1151" i="5"/>
  <c r="FA1152" i="5"/>
  <c r="FA1153" i="5"/>
  <c r="FA1154" i="5"/>
  <c r="FA1155" i="5"/>
  <c r="FA1156" i="5"/>
  <c r="FA1157" i="5"/>
  <c r="FA1158" i="5"/>
  <c r="FA1159" i="5"/>
  <c r="FA1160" i="5"/>
  <c r="FA1161" i="5"/>
  <c r="FA1162" i="5"/>
  <c r="FA1163" i="5"/>
  <c r="FA1164" i="5"/>
  <c r="FA1165" i="5"/>
  <c r="FA1166" i="5"/>
  <c r="FA1167" i="5"/>
  <c r="FA1168" i="5"/>
  <c r="FA1169" i="5"/>
  <c r="FA1170" i="5"/>
  <c r="FA1171" i="5"/>
  <c r="FA1172" i="5"/>
  <c r="FA1173" i="5"/>
  <c r="FA1174" i="5"/>
  <c r="FA1175" i="5"/>
  <c r="FA1176" i="5"/>
  <c r="FA1177" i="5"/>
  <c r="FA1178" i="5"/>
  <c r="FA1179" i="5"/>
  <c r="FA1180" i="5"/>
  <c r="FA1181" i="5"/>
  <c r="FA1182" i="5"/>
  <c r="FA1183" i="5"/>
  <c r="FA1184" i="5"/>
  <c r="FA1185" i="5"/>
  <c r="FA1186" i="5"/>
  <c r="FA1187" i="5"/>
  <c r="FA1188" i="5"/>
  <c r="FA1189" i="5"/>
  <c r="FA1190" i="5"/>
  <c r="FA1191" i="5"/>
  <c r="FA1192" i="5"/>
  <c r="FA1193" i="5"/>
  <c r="FA1194" i="5"/>
  <c r="FA1195" i="5"/>
  <c r="FA1196" i="5"/>
  <c r="FA1197" i="5"/>
  <c r="FA1198" i="5"/>
  <c r="FA1199" i="5"/>
  <c r="FA1200" i="5"/>
  <c r="FA1201" i="5"/>
  <c r="FA1202" i="5"/>
  <c r="FA1203" i="5"/>
  <c r="FA1204" i="5"/>
  <c r="FA1205" i="5"/>
  <c r="FA1206" i="5"/>
  <c r="FA1207" i="5"/>
  <c r="FA1208" i="5"/>
  <c r="FA1209" i="5"/>
  <c r="FA1210" i="5"/>
  <c r="FA1211" i="5"/>
  <c r="FA1212" i="5"/>
  <c r="FA1213" i="5"/>
  <c r="FA1214" i="5"/>
  <c r="FA1215" i="5"/>
  <c r="FA1216" i="5"/>
  <c r="FA1217" i="5"/>
  <c r="FA1218" i="5"/>
  <c r="FA1219" i="5"/>
  <c r="FA1220" i="5"/>
  <c r="FA1221" i="5"/>
  <c r="FA1222" i="5"/>
  <c r="FA1223" i="5"/>
  <c r="FA1224" i="5"/>
  <c r="FA1225" i="5"/>
  <c r="FA1226" i="5"/>
  <c r="FA1227" i="5"/>
  <c r="FA1228" i="5"/>
  <c r="FA1229" i="5"/>
  <c r="FA1230" i="5"/>
  <c r="FA1231" i="5"/>
  <c r="FA1232" i="5"/>
  <c r="FA1233" i="5"/>
  <c r="FA1234" i="5"/>
  <c r="FA1235" i="5"/>
  <c r="FA1236" i="5"/>
  <c r="FA1237" i="5"/>
  <c r="FA1238" i="5"/>
  <c r="FA1239" i="5"/>
  <c r="FA1240" i="5"/>
  <c r="FA1241" i="5"/>
  <c r="FA1242" i="5"/>
  <c r="FA1243" i="5"/>
  <c r="FA1244" i="5"/>
  <c r="FA1245" i="5"/>
  <c r="FA1246" i="5"/>
  <c r="FA1247" i="5"/>
  <c r="FA1248" i="5"/>
  <c r="FA1249" i="5"/>
  <c r="FA1250" i="5"/>
  <c r="FA1251" i="5"/>
  <c r="FA1252" i="5"/>
  <c r="FA1253" i="5"/>
  <c r="FA1254" i="5"/>
  <c r="FA1255" i="5"/>
  <c r="FA1256" i="5"/>
  <c r="FA1257" i="5"/>
  <c r="FA1258" i="5"/>
  <c r="FA1259" i="5"/>
  <c r="FA1260" i="5"/>
  <c r="FA1261" i="5"/>
  <c r="FA1262" i="5"/>
  <c r="FA1263" i="5"/>
  <c r="FA1264" i="5"/>
  <c r="FA1265" i="5"/>
  <c r="FA1266" i="5"/>
  <c r="FA1267" i="5"/>
  <c r="FA1268" i="5"/>
  <c r="FA1269" i="5"/>
  <c r="FA1270" i="5"/>
  <c r="FA1271" i="5"/>
  <c r="FA1272" i="5"/>
  <c r="FA1273" i="5"/>
  <c r="FA1274" i="5"/>
  <c r="FA1275" i="5"/>
  <c r="FA1276" i="5"/>
  <c r="FA1277" i="5"/>
  <c r="FA1278" i="5"/>
  <c r="FA1279" i="5"/>
  <c r="FA1280" i="5"/>
  <c r="FA1281" i="5"/>
  <c r="FA1282" i="5"/>
  <c r="FA1283" i="5"/>
  <c r="FA1284" i="5"/>
  <c r="FA1285" i="5"/>
  <c r="FA1286" i="5"/>
  <c r="FA1287" i="5"/>
  <c r="FA1288" i="5"/>
  <c r="FA1289" i="5"/>
  <c r="FA1290" i="5"/>
  <c r="FA1291" i="5"/>
  <c r="FA1292" i="5"/>
  <c r="FA1293" i="5"/>
  <c r="FA1294" i="5"/>
  <c r="FA1295" i="5"/>
  <c r="FA1296" i="5"/>
  <c r="FA1297" i="5"/>
  <c r="FA1298" i="5"/>
  <c r="FA1299" i="5"/>
  <c r="FA1300" i="5"/>
  <c r="FA1301" i="5"/>
  <c r="FA1302" i="5"/>
  <c r="FA1303" i="5"/>
  <c r="FA1304" i="5"/>
  <c r="FA1305" i="5"/>
  <c r="FA1306" i="5"/>
  <c r="FA1307" i="5"/>
  <c r="FA1308" i="5"/>
  <c r="FA1309" i="5"/>
  <c r="FA1310" i="5"/>
  <c r="FA1311" i="5"/>
  <c r="FA1312" i="5"/>
  <c r="FA1313" i="5"/>
  <c r="FA1314" i="5"/>
  <c r="FA1315" i="5"/>
  <c r="FA1316" i="5"/>
  <c r="FA1317" i="5"/>
  <c r="FA1318" i="5"/>
  <c r="FA1319" i="5"/>
  <c r="FA1320" i="5"/>
  <c r="FA1321" i="5"/>
  <c r="FA1322" i="5"/>
  <c r="FA1323" i="5"/>
  <c r="FA1324" i="5"/>
  <c r="FA1325" i="5"/>
  <c r="FA1326" i="5"/>
  <c r="FA1327" i="5"/>
  <c r="FA1328" i="5"/>
  <c r="FA1329" i="5"/>
  <c r="FA1330" i="5"/>
  <c r="FA1331" i="5"/>
  <c r="FA1332" i="5"/>
  <c r="FA1333" i="5"/>
  <c r="FA1334" i="5"/>
  <c r="FA1335" i="5"/>
  <c r="FA1336" i="5"/>
  <c r="FA1337" i="5"/>
  <c r="FA1338" i="5"/>
  <c r="FA1339" i="5"/>
  <c r="FA1340" i="5"/>
  <c r="FA1341" i="5"/>
  <c r="FA1342" i="5"/>
  <c r="FA1343" i="5"/>
  <c r="FA1344" i="5"/>
  <c r="FA1345" i="5"/>
  <c r="FA1346" i="5"/>
  <c r="FA1347" i="5"/>
  <c r="FA1348" i="5"/>
  <c r="FA1349" i="5"/>
  <c r="FA1350" i="5"/>
  <c r="FA1351" i="5"/>
  <c r="FA1352" i="5"/>
  <c r="FA1353" i="5"/>
  <c r="FA1354" i="5"/>
  <c r="FA1355" i="5"/>
  <c r="FA1356" i="5"/>
  <c r="FA1357" i="5"/>
  <c r="FA1358" i="5"/>
  <c r="FA1359" i="5"/>
  <c r="FA1360" i="5"/>
  <c r="FA1361" i="5"/>
  <c r="FA1362" i="5"/>
  <c r="FA1363" i="5"/>
  <c r="FA1364" i="5"/>
  <c r="FA1365" i="5"/>
  <c r="FA1366" i="5"/>
  <c r="FA1367" i="5"/>
  <c r="FA1368" i="5"/>
  <c r="FA1369" i="5"/>
  <c r="FA1370" i="5"/>
  <c r="FA1371" i="5"/>
  <c r="FA1372" i="5"/>
  <c r="FA1373" i="5"/>
  <c r="FA1374" i="5"/>
  <c r="FA1375" i="5"/>
  <c r="FA1376" i="5"/>
  <c r="FA1377" i="5"/>
  <c r="FA1378" i="5"/>
  <c r="FA1379" i="5"/>
  <c r="FA1380" i="5"/>
  <c r="FA1381" i="5"/>
  <c r="FA1382" i="5"/>
  <c r="FA1383" i="5"/>
  <c r="FA1384" i="5"/>
  <c r="FA1385" i="5"/>
  <c r="FA1386" i="5"/>
  <c r="FA1387" i="5"/>
  <c r="FA1388" i="5"/>
  <c r="FA1389" i="5"/>
  <c r="FA1390" i="5"/>
  <c r="FA1391" i="5"/>
  <c r="FA1392" i="5"/>
  <c r="FA1393" i="5"/>
  <c r="FA1394" i="5"/>
  <c r="FA1395" i="5"/>
  <c r="FA1396" i="5"/>
  <c r="FA1397" i="5"/>
  <c r="FA1398" i="5"/>
  <c r="FA1399" i="5"/>
  <c r="FA1400" i="5"/>
  <c r="FA1401" i="5"/>
  <c r="FA1402" i="5"/>
  <c r="FA1403" i="5"/>
  <c r="FA1404" i="5"/>
  <c r="FA1405" i="5"/>
  <c r="FA1406" i="5"/>
  <c r="FA1407" i="5"/>
  <c r="FA1408" i="5"/>
  <c r="FA1409" i="5"/>
  <c r="FA1410" i="5"/>
  <c r="FA1411" i="5"/>
  <c r="FA1412" i="5"/>
  <c r="FA1413" i="5"/>
  <c r="FA1414" i="5"/>
  <c r="FA1415" i="5"/>
  <c r="FA1416" i="5"/>
  <c r="FA1417" i="5"/>
  <c r="FA1418" i="5"/>
  <c r="FA1419" i="5"/>
  <c r="FA1420" i="5"/>
  <c r="FA1421" i="5"/>
  <c r="FA1422" i="5"/>
  <c r="FA1423" i="5"/>
  <c r="FA1424" i="5"/>
  <c r="FA1425" i="5"/>
  <c r="FA1426" i="5"/>
  <c r="FA1427" i="5"/>
  <c r="FA1428" i="5"/>
  <c r="FA1429" i="5"/>
  <c r="FA1430" i="5"/>
  <c r="FA1431" i="5"/>
  <c r="FA1432" i="5"/>
  <c r="FA1433" i="5"/>
  <c r="FA1434" i="5"/>
  <c r="FA1435" i="5"/>
  <c r="FA1436" i="5"/>
  <c r="FA1437" i="5"/>
  <c r="FA1438" i="5"/>
  <c r="FA1439" i="5"/>
  <c r="FA1440" i="5"/>
  <c r="FA1441" i="5"/>
  <c r="FA1442" i="5"/>
  <c r="FA1443" i="5"/>
  <c r="FA1444" i="5"/>
  <c r="FA1445" i="5"/>
  <c r="FA1446" i="5"/>
  <c r="FA1447" i="5"/>
  <c r="FA1448" i="5"/>
  <c r="FA1449" i="5"/>
  <c r="FA1450" i="5"/>
  <c r="FA1451" i="5"/>
  <c r="FA1452" i="5"/>
  <c r="FA1453" i="5"/>
  <c r="FA1454" i="5"/>
  <c r="FA1455" i="5"/>
  <c r="FA1456" i="5"/>
  <c r="FA1457" i="5"/>
  <c r="FA1458" i="5"/>
  <c r="FA1459" i="5"/>
  <c r="FA1460" i="5"/>
  <c r="FA1461" i="5"/>
  <c r="FA1462" i="5"/>
  <c r="FA1463" i="5"/>
  <c r="FA1464" i="5"/>
  <c r="FA1465" i="5"/>
  <c r="FA1466" i="5"/>
  <c r="FA1467" i="5"/>
  <c r="FA1468" i="5"/>
  <c r="FA1469" i="5"/>
  <c r="FA1470" i="5"/>
  <c r="FA1471" i="5"/>
  <c r="FA1472" i="5"/>
  <c r="FA1473" i="5"/>
  <c r="FA1474" i="5"/>
  <c r="FA1475" i="5"/>
  <c r="FA1476" i="5"/>
  <c r="FA1477" i="5"/>
  <c r="FA1478" i="5"/>
  <c r="FA1479" i="5"/>
  <c r="FA1480" i="5"/>
  <c r="FA1481" i="5"/>
  <c r="FA1482" i="5"/>
  <c r="FA1483" i="5"/>
  <c r="FA1484" i="5"/>
  <c r="FA1485" i="5"/>
  <c r="FA1486" i="5"/>
  <c r="FA1487" i="5"/>
  <c r="FA1488" i="5"/>
  <c r="FA1489" i="5"/>
  <c r="FA1490" i="5"/>
  <c r="FA1491" i="5"/>
  <c r="FA1492" i="5"/>
  <c r="FA1493" i="5"/>
  <c r="FA1494" i="5"/>
  <c r="FA1495" i="5"/>
  <c r="FA1496" i="5"/>
  <c r="FA1497" i="5"/>
  <c r="FA1498" i="5"/>
  <c r="FA1499" i="5"/>
  <c r="FA1500" i="5"/>
  <c r="FA1501" i="5"/>
  <c r="FA1502" i="5"/>
  <c r="FA1503" i="5"/>
  <c r="FA1504" i="5"/>
  <c r="FA1505" i="5"/>
  <c r="FA1506" i="5"/>
  <c r="FA1507" i="5"/>
  <c r="FA1508" i="5"/>
  <c r="FA1509" i="5"/>
  <c r="FA1510" i="5"/>
  <c r="FA1511" i="5"/>
  <c r="FA1512" i="5"/>
  <c r="FA1513" i="5"/>
  <c r="FA1514" i="5"/>
  <c r="FA1515" i="5"/>
  <c r="FA1516" i="5"/>
  <c r="FA1517" i="5"/>
  <c r="FA1518" i="5"/>
  <c r="FA1519" i="5"/>
  <c r="FA1520" i="5"/>
  <c r="FA1521" i="5"/>
  <c r="FA1522" i="5"/>
  <c r="FA1523" i="5"/>
  <c r="FA1524" i="5"/>
  <c r="FA1525" i="5"/>
  <c r="FA1526" i="5"/>
  <c r="FA1527" i="5"/>
  <c r="FA1528" i="5"/>
  <c r="FA1529" i="5"/>
  <c r="FA1530" i="5"/>
  <c r="FA1531" i="5"/>
  <c r="FA1532" i="5"/>
  <c r="FA1533" i="5"/>
  <c r="FA1534" i="5"/>
  <c r="FA1535" i="5"/>
  <c r="FA1536" i="5"/>
  <c r="FA1537" i="5"/>
  <c r="FA1538" i="5"/>
  <c r="FA1539" i="5"/>
  <c r="FA1540" i="5"/>
  <c r="FA1541" i="5"/>
  <c r="FA1542" i="5"/>
  <c r="FA1543" i="5"/>
  <c r="FA1544" i="5"/>
  <c r="FA1545" i="5"/>
  <c r="FA1546" i="5"/>
  <c r="FA1547" i="5"/>
  <c r="FA1548" i="5"/>
  <c r="FA1549" i="5"/>
  <c r="FA1550" i="5"/>
  <c r="FA1551" i="5"/>
  <c r="FA1552" i="5"/>
  <c r="FA1553" i="5"/>
  <c r="FA1554" i="5"/>
  <c r="FA1555" i="5"/>
  <c r="FA1556" i="5"/>
  <c r="FA1557" i="5"/>
  <c r="FA1558" i="5"/>
  <c r="FA1559" i="5"/>
  <c r="FA1560" i="5"/>
  <c r="FA1561" i="5"/>
  <c r="FA1562" i="5"/>
  <c r="FA1563" i="5"/>
  <c r="FA1564" i="5"/>
  <c r="FA1565" i="5"/>
  <c r="FA1566" i="5"/>
  <c r="FA1567" i="5"/>
  <c r="FA1568" i="5"/>
  <c r="FA1569" i="5"/>
  <c r="FA1570" i="5"/>
  <c r="FA1571" i="5"/>
  <c r="FA1572" i="5"/>
  <c r="FA1573" i="5"/>
  <c r="FA1574" i="5"/>
  <c r="FA1575" i="5"/>
  <c r="FA1576" i="5"/>
  <c r="FA1577" i="5"/>
  <c r="FA1578" i="5"/>
  <c r="FA1579" i="5"/>
  <c r="FA1580" i="5"/>
  <c r="FA1581" i="5"/>
  <c r="FA1582" i="5"/>
  <c r="FA1583" i="5"/>
  <c r="FA1584" i="5"/>
  <c r="FA1585" i="5"/>
  <c r="FA1586" i="5"/>
  <c r="FA1587" i="5"/>
  <c r="FA1588" i="5"/>
  <c r="FA1589" i="5"/>
  <c r="FA1590" i="5"/>
  <c r="FA1591" i="5"/>
  <c r="FA1592" i="5"/>
  <c r="FA1593" i="5"/>
  <c r="FA1594" i="5"/>
  <c r="FA1595" i="5"/>
  <c r="FA1596" i="5"/>
  <c r="FA1597" i="5"/>
  <c r="FA1598" i="5"/>
  <c r="FA1599" i="5"/>
  <c r="FA1600" i="5"/>
  <c r="FA1601" i="5"/>
  <c r="FA1602" i="5"/>
  <c r="FA1603" i="5"/>
  <c r="FA1604" i="5"/>
  <c r="FA1605" i="5"/>
  <c r="FA1606" i="5"/>
  <c r="FA1607" i="5"/>
  <c r="FA1608" i="5"/>
  <c r="FA1609" i="5"/>
  <c r="FA1610" i="5"/>
  <c r="FA1611" i="5"/>
  <c r="FA1612" i="5"/>
  <c r="FA1613" i="5"/>
  <c r="FA1614" i="5"/>
  <c r="FA1615" i="5"/>
  <c r="FA1616" i="5"/>
  <c r="FA1617" i="5"/>
  <c r="FA1618" i="5"/>
  <c r="FA1619" i="5"/>
  <c r="FA1620" i="5"/>
  <c r="FA1621" i="5"/>
  <c r="FA1622" i="5"/>
  <c r="FA1623" i="5"/>
  <c r="FA1624" i="5"/>
  <c r="FA1625" i="5"/>
  <c r="FA1626" i="5"/>
  <c r="FA1627" i="5"/>
  <c r="FA1628" i="5"/>
  <c r="FA1629" i="5"/>
  <c r="FA1630" i="5"/>
  <c r="FA1631" i="5"/>
  <c r="FA1632" i="5"/>
  <c r="FA1633" i="5"/>
  <c r="FA1634" i="5"/>
  <c r="FA1635" i="5"/>
  <c r="FA1636" i="5"/>
  <c r="FA1637" i="5"/>
  <c r="FA1638" i="5"/>
  <c r="FA1639" i="5"/>
  <c r="FA1640" i="5"/>
  <c r="FA1641" i="5"/>
  <c r="FA1642" i="5"/>
  <c r="FA1643" i="5"/>
  <c r="FA1644" i="5"/>
  <c r="FA1645" i="5"/>
  <c r="FA1646" i="5"/>
  <c r="FA1647" i="5"/>
  <c r="FA1648" i="5"/>
  <c r="FA1649" i="5"/>
  <c r="FA1650" i="5"/>
  <c r="FA1651" i="5"/>
  <c r="FA1652" i="5"/>
  <c r="FA1653" i="5"/>
  <c r="FA1654" i="5"/>
  <c r="FA1655" i="5"/>
  <c r="FA1656" i="5"/>
  <c r="FA1657" i="5"/>
  <c r="FA1658" i="5"/>
  <c r="FA1659" i="5"/>
  <c r="FA1660" i="5"/>
  <c r="FA1661" i="5"/>
  <c r="FA1662" i="5"/>
  <c r="FA1663" i="5"/>
  <c r="FA1664" i="5"/>
  <c r="FA1665" i="5"/>
  <c r="FA1666" i="5"/>
  <c r="FA1667" i="5"/>
  <c r="FA1668" i="5"/>
  <c r="FA1669" i="5"/>
  <c r="FA1670" i="5"/>
  <c r="FA1671" i="5"/>
  <c r="FA1672" i="5"/>
  <c r="FA1673" i="5"/>
  <c r="FA1674" i="5"/>
  <c r="FA1675" i="5"/>
  <c r="FA1676" i="5"/>
  <c r="FA1677" i="5"/>
  <c r="FA1678" i="5"/>
  <c r="FA1679" i="5"/>
  <c r="FA1680" i="5"/>
  <c r="FA1681" i="5"/>
  <c r="FA1682" i="5"/>
  <c r="FA1683" i="5"/>
  <c r="FA1684" i="5"/>
  <c r="FA1685" i="5"/>
  <c r="FA1686" i="5"/>
  <c r="FA1687" i="5"/>
  <c r="FA1688" i="5"/>
  <c r="FA1689" i="5"/>
  <c r="FA1690" i="5"/>
  <c r="FA1691" i="5"/>
  <c r="FA1692" i="5"/>
  <c r="FA1693" i="5"/>
  <c r="FA1694" i="5"/>
  <c r="FA1695" i="5"/>
  <c r="FA1696" i="5"/>
  <c r="FA1697" i="5"/>
  <c r="FA1698" i="5"/>
  <c r="FA1699" i="5"/>
  <c r="FA1700" i="5"/>
  <c r="FA1701" i="5"/>
  <c r="FA1702" i="5"/>
  <c r="FA1703" i="5"/>
  <c r="FA1704" i="5"/>
  <c r="FA1705" i="5"/>
  <c r="FA1706" i="5"/>
  <c r="FA1707" i="5"/>
  <c r="FA1708" i="5"/>
  <c r="FA1709" i="5"/>
  <c r="FA1710" i="5"/>
  <c r="FA1711" i="5"/>
  <c r="FA1712" i="5"/>
  <c r="FA1713" i="5"/>
  <c r="FA1714" i="5"/>
  <c r="FA1715" i="5"/>
  <c r="FA1716" i="5"/>
  <c r="FA1717" i="5"/>
  <c r="FA1718" i="5"/>
  <c r="FA1719" i="5"/>
  <c r="FA1720" i="5"/>
  <c r="FA1721" i="5"/>
  <c r="FA1722" i="5"/>
  <c r="FA1723" i="5"/>
  <c r="FA1724" i="5"/>
  <c r="FA1725" i="5"/>
  <c r="FA1726" i="5"/>
  <c r="FA1727" i="5"/>
  <c r="FA1728" i="5"/>
  <c r="FA1729" i="5"/>
  <c r="FA1730" i="5"/>
  <c r="FA1731" i="5"/>
  <c r="FA1732" i="5"/>
  <c r="FA1733" i="5"/>
  <c r="FA1734" i="5"/>
  <c r="FA1735" i="5"/>
  <c r="FA1736" i="5"/>
  <c r="FA1737" i="5"/>
  <c r="FA1738" i="5"/>
  <c r="FA1739" i="5"/>
  <c r="FA1740" i="5"/>
  <c r="FA1741" i="5"/>
  <c r="FA1742" i="5"/>
  <c r="FA1743" i="5"/>
  <c r="FA1744" i="5"/>
  <c r="FA1745" i="5"/>
  <c r="FA1746" i="5"/>
  <c r="FA1747" i="5"/>
  <c r="FA1748" i="5"/>
  <c r="FA1749" i="5"/>
  <c r="FA1750" i="5"/>
  <c r="FA1751" i="5"/>
  <c r="FA1752" i="5"/>
  <c r="FA1753" i="5"/>
  <c r="FA1754" i="5"/>
  <c r="FA1755" i="5"/>
  <c r="FA1756" i="5"/>
  <c r="FA1757" i="5"/>
  <c r="FA1758" i="5"/>
  <c r="FA1759" i="5"/>
  <c r="FA1760" i="5"/>
  <c r="FA1761" i="5"/>
  <c r="FA1762" i="5"/>
  <c r="FA1763" i="5"/>
  <c r="FA1764" i="5"/>
  <c r="FA1765" i="5"/>
  <c r="FA1766" i="5"/>
  <c r="FA1767" i="5"/>
  <c r="FA1768" i="5"/>
  <c r="FA1769" i="5"/>
  <c r="FA1770" i="5"/>
  <c r="FA1771" i="5"/>
  <c r="FA1772" i="5"/>
  <c r="FA1773" i="5"/>
  <c r="FA1774" i="5"/>
  <c r="FA1775" i="5"/>
  <c r="FA1776" i="5"/>
  <c r="FA1777" i="5"/>
  <c r="FA1778" i="5"/>
  <c r="FA1779" i="5"/>
  <c r="FA1780" i="5"/>
  <c r="FA1781" i="5"/>
  <c r="FA1782" i="5"/>
  <c r="FA1783" i="5"/>
  <c r="FA1784" i="5"/>
  <c r="FA1785" i="5"/>
  <c r="FA1786" i="5"/>
  <c r="FA1787" i="5"/>
  <c r="FA1788" i="5"/>
  <c r="FA1789" i="5"/>
  <c r="FA1790" i="5"/>
  <c r="FA1791" i="5"/>
  <c r="FA1792" i="5"/>
  <c r="FA1793" i="5"/>
  <c r="FA1794" i="5"/>
  <c r="FA1795" i="5"/>
  <c r="FA1796" i="5"/>
  <c r="FA1797" i="5"/>
  <c r="FA1798" i="5"/>
  <c r="FA1799" i="5"/>
  <c r="FA1800" i="5"/>
  <c r="FA1801" i="5"/>
  <c r="FA1802" i="5"/>
  <c r="FA1803" i="5"/>
  <c r="FA1804" i="5"/>
  <c r="FA1805" i="5"/>
  <c r="FA1806" i="5"/>
  <c r="FA1807" i="5"/>
  <c r="FA1808" i="5"/>
  <c r="FA1809" i="5"/>
  <c r="FA1810" i="5"/>
  <c r="FA1811" i="5"/>
  <c r="FA1812" i="5"/>
  <c r="FA1813" i="5"/>
  <c r="FA1814" i="5"/>
  <c r="FA1815" i="5"/>
  <c r="FA1816" i="5"/>
  <c r="FA1817" i="5"/>
  <c r="FA1818" i="5"/>
  <c r="FA1819" i="5"/>
  <c r="FA1820" i="5"/>
  <c r="FA1821" i="5"/>
  <c r="FA1822" i="5"/>
  <c r="FA1823" i="5"/>
  <c r="FA1824" i="5"/>
  <c r="FA1825" i="5"/>
  <c r="FA1826" i="5"/>
  <c r="FA1827" i="5"/>
  <c r="FA1828" i="5"/>
  <c r="FA1829" i="5"/>
  <c r="FA1830" i="5"/>
  <c r="FA1831" i="5"/>
  <c r="FA1832" i="5"/>
  <c r="FA1833" i="5"/>
  <c r="FA1834" i="5"/>
  <c r="FA1835" i="5"/>
  <c r="FA1836" i="5"/>
  <c r="FA1837" i="5"/>
  <c r="FA1838" i="5"/>
  <c r="FA1839" i="5"/>
  <c r="FA1840" i="5"/>
  <c r="FA1841" i="5"/>
  <c r="FA1842" i="5"/>
  <c r="FA1843" i="5"/>
  <c r="FA1844" i="5"/>
  <c r="FA1845" i="5"/>
  <c r="FA1846" i="5"/>
  <c r="FA1847" i="5"/>
  <c r="FA1848" i="5"/>
  <c r="FA1849" i="5"/>
  <c r="FA1850" i="5"/>
  <c r="FA1851" i="5"/>
  <c r="FA1852" i="5"/>
  <c r="FA1853" i="5"/>
  <c r="FA1854" i="5"/>
  <c r="FA1855" i="5"/>
  <c r="FA1856" i="5"/>
  <c r="FA1857" i="5"/>
  <c r="FA1858" i="5"/>
  <c r="FA1859" i="5"/>
  <c r="FA1860" i="5"/>
  <c r="FA1861" i="5"/>
  <c r="FA1862" i="5"/>
  <c r="FA1863" i="5"/>
  <c r="FA1864" i="5"/>
  <c r="FA1865" i="5"/>
  <c r="FA1866" i="5"/>
  <c r="FA1867" i="5"/>
  <c r="FA1868" i="5"/>
  <c r="FA1869" i="5"/>
  <c r="FA1870" i="5"/>
  <c r="FA1871" i="5"/>
  <c r="FA1872" i="5"/>
  <c r="FA1873" i="5"/>
  <c r="FA1874" i="5"/>
  <c r="FA1875" i="5"/>
  <c r="FA1876" i="5"/>
  <c r="FA1877" i="5"/>
  <c r="FA1878" i="5"/>
  <c r="FA1879" i="5"/>
  <c r="FA1880" i="5"/>
  <c r="FA1881" i="5"/>
  <c r="FA1882" i="5"/>
  <c r="FA1883" i="5"/>
  <c r="FA1884" i="5"/>
  <c r="FA1885" i="5"/>
  <c r="FA1886" i="5"/>
  <c r="FA1887" i="5"/>
  <c r="FA1888" i="5"/>
  <c r="FA1889" i="5"/>
  <c r="FA1890" i="5"/>
  <c r="FA1891" i="5"/>
  <c r="FA1892" i="5"/>
  <c r="FA1893" i="5"/>
  <c r="FA1894" i="5"/>
  <c r="FA1895" i="5"/>
  <c r="FA1896" i="5"/>
  <c r="FA1897" i="5"/>
  <c r="FA1898" i="5"/>
  <c r="FA1899" i="5"/>
  <c r="FA1900" i="5"/>
  <c r="FA1901" i="5"/>
  <c r="FA1902" i="5"/>
  <c r="FA1903" i="5"/>
  <c r="FA1904" i="5"/>
  <c r="FA1905" i="5"/>
  <c r="FA1906" i="5"/>
  <c r="FA1907" i="5"/>
  <c r="FA1908" i="5"/>
  <c r="FA1909" i="5"/>
  <c r="FA1910" i="5"/>
  <c r="FA1911" i="5"/>
  <c r="FA1912" i="5"/>
  <c r="FA1913" i="5"/>
  <c r="FA1914" i="5"/>
  <c r="FA1915" i="5"/>
  <c r="FA1916" i="5"/>
  <c r="FA1917" i="5"/>
  <c r="FA1918" i="5"/>
  <c r="FA1919" i="5"/>
  <c r="FA1920" i="5"/>
  <c r="FA1921" i="5"/>
  <c r="FA1922" i="5"/>
  <c r="FA1923" i="5"/>
  <c r="FA1924" i="5"/>
  <c r="FA1925" i="5"/>
  <c r="FA1926" i="5"/>
  <c r="FA1927" i="5"/>
  <c r="FA1928" i="5"/>
  <c r="FA1929" i="5"/>
  <c r="FA1930" i="5"/>
  <c r="FA1931" i="5"/>
  <c r="FA1932" i="5"/>
  <c r="FA1933" i="5"/>
  <c r="FA1934" i="5"/>
  <c r="FA1935" i="5"/>
  <c r="FA1936" i="5"/>
  <c r="FA1937" i="5"/>
  <c r="FA1938" i="5"/>
  <c r="FA1939" i="5"/>
  <c r="FA1940" i="5"/>
  <c r="FA1941" i="5"/>
  <c r="FA1942" i="5"/>
  <c r="FA1943" i="5"/>
  <c r="FA1944" i="5"/>
  <c r="FA1945" i="5"/>
  <c r="FA1946" i="5"/>
  <c r="FA1947" i="5"/>
  <c r="FA1948" i="5"/>
  <c r="FA1949" i="5"/>
  <c r="FA1950" i="5"/>
  <c r="FA1951" i="5"/>
  <c r="FA1952" i="5"/>
  <c r="FA1953" i="5"/>
  <c r="FA1954" i="5"/>
  <c r="FA1955" i="5"/>
  <c r="FA1956" i="5"/>
  <c r="FA1957" i="5"/>
  <c r="FA1958" i="5"/>
  <c r="FA1959" i="5"/>
  <c r="FA1960" i="5"/>
  <c r="FA1961" i="5"/>
  <c r="FA1962" i="5"/>
  <c r="FA1963" i="5"/>
  <c r="FA1964" i="5"/>
  <c r="FA1965" i="5"/>
  <c r="FA1966" i="5"/>
  <c r="FA1967" i="5"/>
  <c r="FA1968" i="5"/>
  <c r="FA1969" i="5"/>
  <c r="FA1970" i="5"/>
  <c r="FA1971" i="5"/>
  <c r="FA1972" i="5"/>
  <c r="FA1973" i="5"/>
  <c r="FA1974" i="5"/>
  <c r="FA1975" i="5"/>
  <c r="FA1976" i="5"/>
  <c r="FA1977" i="5"/>
  <c r="FA1978" i="5"/>
  <c r="FA1979" i="5"/>
  <c r="FA1980" i="5"/>
  <c r="FA1981" i="5"/>
  <c r="FA1982" i="5"/>
  <c r="FA1983" i="5"/>
  <c r="FA1984" i="5"/>
  <c r="FA1985" i="5"/>
  <c r="FA1986" i="5"/>
  <c r="FA1987" i="5"/>
  <c r="FA1988" i="5"/>
  <c r="FA1989" i="5"/>
  <c r="FA1990" i="5"/>
  <c r="FA1991" i="5"/>
  <c r="FA1992" i="5"/>
  <c r="FA1993" i="5"/>
  <c r="FA1994" i="5"/>
  <c r="FA1995" i="5"/>
  <c r="FA1996" i="5"/>
  <c r="FA1997" i="5"/>
  <c r="FA1998" i="5"/>
  <c r="FA1999" i="5"/>
  <c r="FA2000" i="5"/>
  <c r="FA2001" i="5"/>
  <c r="FA2002" i="5"/>
  <c r="FA2003" i="5"/>
  <c r="FA2004" i="5"/>
  <c r="FA2005" i="5"/>
  <c r="FA2006" i="5"/>
  <c r="FA2007" i="5"/>
  <c r="FA2008" i="5"/>
  <c r="FA2009" i="5"/>
  <c r="FA2010" i="5"/>
  <c r="FA2011" i="5"/>
  <c r="FA2012" i="5"/>
  <c r="FA2013" i="5"/>
  <c r="FA2014" i="5"/>
  <c r="FA2015" i="5"/>
  <c r="FA2016" i="5"/>
  <c r="FA2017" i="5"/>
  <c r="FA2018" i="5"/>
  <c r="FA2019" i="5"/>
  <c r="FA2020" i="5"/>
  <c r="FA2021" i="5"/>
  <c r="FA2022" i="5"/>
  <c r="FA2023" i="5"/>
  <c r="FA2024" i="5"/>
  <c r="FA2025" i="5"/>
  <c r="FA2026" i="5"/>
  <c r="FA2027" i="5"/>
  <c r="FA2028" i="5"/>
  <c r="FA2029" i="5"/>
  <c r="FA2030" i="5"/>
  <c r="FA2031" i="5"/>
  <c r="FA2032" i="5"/>
  <c r="FA2033" i="5"/>
  <c r="FA2034" i="5"/>
  <c r="FA2035" i="5"/>
  <c r="FA2036" i="5"/>
  <c r="FA2037" i="5"/>
  <c r="FA2038" i="5"/>
  <c r="FA2039" i="5"/>
  <c r="FA2040" i="5"/>
  <c r="FA2041" i="5"/>
  <c r="FA2042" i="5"/>
  <c r="FA2043" i="5"/>
  <c r="FA2044" i="5"/>
  <c r="FA2045" i="5"/>
  <c r="FA2046" i="5"/>
  <c r="FA2047" i="5"/>
  <c r="FA2048" i="5"/>
  <c r="FA2049" i="5"/>
  <c r="FA2050" i="5"/>
  <c r="FA2051" i="5"/>
  <c r="FA2052" i="5"/>
  <c r="FA2053" i="5"/>
  <c r="FA2054" i="5"/>
  <c r="FA2055" i="5"/>
  <c r="FA2056" i="5"/>
  <c r="FA2057" i="5"/>
  <c r="FA2058" i="5"/>
  <c r="FA2059" i="5"/>
  <c r="FA2060" i="5"/>
  <c r="FA2061" i="5"/>
  <c r="FA2062" i="5"/>
  <c r="FA2063" i="5"/>
  <c r="FA2064" i="5"/>
  <c r="FA2065" i="5"/>
  <c r="FA2066" i="5"/>
  <c r="FA2067" i="5"/>
  <c r="FA2068" i="5"/>
  <c r="FA2069" i="5"/>
  <c r="FA2070" i="5"/>
  <c r="FA2071" i="5"/>
  <c r="FA2072" i="5"/>
  <c r="FA2073" i="5"/>
  <c r="FA2074" i="5"/>
  <c r="FA2075" i="5"/>
  <c r="FA2076" i="5"/>
  <c r="FA2077" i="5"/>
  <c r="FA2078" i="5"/>
  <c r="FA2079" i="5"/>
  <c r="FA2080" i="5"/>
  <c r="FA2081" i="5"/>
  <c r="FA2082" i="5"/>
  <c r="FA2083" i="5"/>
  <c r="FA2084" i="5"/>
  <c r="FA2085" i="5"/>
  <c r="FA2086" i="5"/>
  <c r="FA2087" i="5"/>
  <c r="FA2088" i="5"/>
  <c r="FA2089" i="5"/>
  <c r="FA2090" i="5"/>
  <c r="FA2091" i="5"/>
  <c r="FA2092" i="5"/>
  <c r="FA2093" i="5"/>
  <c r="FA2094" i="5"/>
  <c r="FA2095" i="5"/>
  <c r="FA2096" i="5"/>
  <c r="FA2097" i="5"/>
  <c r="FA2098" i="5"/>
  <c r="FA2099" i="5"/>
  <c r="FA2100" i="5"/>
  <c r="FA2101" i="5"/>
  <c r="FA2102" i="5"/>
  <c r="FA2103" i="5"/>
  <c r="FA2104" i="5"/>
  <c r="FA2105" i="5"/>
  <c r="FA2106" i="5"/>
  <c r="FA2107" i="5"/>
  <c r="FA2108" i="5"/>
  <c r="FA2109" i="5"/>
  <c r="FA2110" i="5"/>
  <c r="FA2111" i="5"/>
  <c r="FA2112" i="5"/>
  <c r="FA2113" i="5"/>
  <c r="FA2114" i="5"/>
  <c r="FA2115" i="5"/>
  <c r="FA2116" i="5"/>
  <c r="FA2117" i="5"/>
  <c r="FA2118" i="5"/>
  <c r="FA2119" i="5"/>
  <c r="FA2120" i="5"/>
  <c r="FA2121" i="5"/>
  <c r="FA2122" i="5"/>
  <c r="FA2123" i="5"/>
  <c r="FA2124" i="5"/>
  <c r="FA2125" i="5"/>
  <c r="FA2126" i="5"/>
  <c r="FA2127" i="5"/>
  <c r="FA2128" i="5"/>
  <c r="FA2129" i="5"/>
  <c r="FA2130" i="5"/>
  <c r="FA2131" i="5"/>
  <c r="FA2132" i="5"/>
  <c r="FA2133" i="5"/>
  <c r="FA2134" i="5"/>
  <c r="FA2135" i="5"/>
  <c r="FA2136" i="5"/>
  <c r="FA2137" i="5"/>
  <c r="FA2138" i="5"/>
  <c r="FA2139" i="5"/>
  <c r="FA2140" i="5"/>
  <c r="FA2141" i="5"/>
  <c r="FA2142" i="5"/>
  <c r="FA2143" i="5"/>
  <c r="FA2144" i="5"/>
  <c r="FA2145" i="5"/>
  <c r="FA2146" i="5"/>
  <c r="FA2147" i="5"/>
  <c r="FA2148" i="5"/>
  <c r="FA2149" i="5"/>
  <c r="FA2150" i="5"/>
  <c r="FA2151" i="5"/>
  <c r="FA2152" i="5"/>
  <c r="FA2153" i="5"/>
  <c r="FA2154" i="5"/>
  <c r="FA2155" i="5"/>
  <c r="FA2156" i="5"/>
  <c r="FA2157" i="5"/>
  <c r="FA2158" i="5"/>
  <c r="FA2159" i="5"/>
  <c r="FA2160" i="5"/>
  <c r="FA2161" i="5"/>
  <c r="FA2162" i="5"/>
  <c r="FA2163" i="5"/>
  <c r="FA2164" i="5"/>
  <c r="FA2165" i="5"/>
  <c r="FA2166" i="5"/>
  <c r="FA2167" i="5"/>
  <c r="FA2168" i="5"/>
  <c r="FA2169" i="5"/>
  <c r="FA2170" i="5"/>
  <c r="FA2171" i="5"/>
  <c r="FA2172" i="5"/>
  <c r="FA2173" i="5"/>
  <c r="FA2174" i="5"/>
  <c r="FA2175" i="5"/>
  <c r="FA2176" i="5"/>
  <c r="FA2177" i="5"/>
  <c r="FA2178" i="5"/>
  <c r="FA2179" i="5"/>
  <c r="FA2180" i="5"/>
  <c r="FA2181" i="5"/>
  <c r="FA2182" i="5"/>
  <c r="FA2183" i="5"/>
  <c r="FA2184" i="5"/>
  <c r="FA2185" i="5"/>
  <c r="FA2186" i="5"/>
  <c r="FA2187" i="5"/>
  <c r="FA2188" i="5"/>
  <c r="FA2189" i="5"/>
  <c r="FA2190" i="5"/>
  <c r="FA2191" i="5"/>
  <c r="FA2192" i="5"/>
  <c r="FA2193" i="5"/>
  <c r="FA2194" i="5"/>
  <c r="FA2195" i="5"/>
  <c r="FA2196" i="5"/>
  <c r="FA2197" i="5"/>
  <c r="FA2198" i="5"/>
  <c r="FA2199" i="5"/>
  <c r="FA2200" i="5"/>
  <c r="FA2201" i="5"/>
  <c r="FA2202" i="5"/>
  <c r="FA2203" i="5"/>
  <c r="FA2204" i="5"/>
  <c r="FA2205" i="5"/>
  <c r="FA2206" i="5"/>
  <c r="FA2207" i="5"/>
  <c r="FA2208" i="5"/>
  <c r="FA2209" i="5"/>
  <c r="FA2210" i="5"/>
  <c r="FA2211" i="5"/>
  <c r="FA2212" i="5"/>
  <c r="FA2213" i="5"/>
  <c r="FA2214" i="5"/>
  <c r="FA2215" i="5"/>
  <c r="FA2216" i="5"/>
  <c r="FA2217" i="5"/>
  <c r="FA2218" i="5"/>
  <c r="FA2219" i="5"/>
  <c r="FA2220" i="5"/>
  <c r="FA2221" i="5"/>
  <c r="FA2222" i="5"/>
  <c r="FA2223" i="5"/>
  <c r="FA2224" i="5"/>
  <c r="FA2225" i="5"/>
  <c r="FA2226" i="5"/>
  <c r="FA2227" i="5"/>
  <c r="FA2228" i="5"/>
  <c r="FA2229" i="5"/>
  <c r="FA2230" i="5"/>
  <c r="FA2231" i="5"/>
  <c r="FA2232" i="5"/>
  <c r="FA2233" i="5"/>
  <c r="FA2234" i="5"/>
  <c r="FA2235" i="5"/>
  <c r="FA2236" i="5"/>
  <c r="FA2237" i="5"/>
  <c r="FA2238" i="5"/>
  <c r="FA2239" i="5"/>
  <c r="FA2240" i="5"/>
  <c r="FA2241" i="5"/>
  <c r="FA2242" i="5"/>
  <c r="FA2243" i="5"/>
  <c r="FA2244" i="5"/>
  <c r="FA2245" i="5"/>
  <c r="FA2246" i="5"/>
  <c r="FA2247" i="5"/>
  <c r="FA2248" i="5"/>
  <c r="FA2249" i="5"/>
  <c r="FA2250" i="5"/>
  <c r="FA2251" i="5"/>
  <c r="FA2252" i="5"/>
  <c r="FA2253" i="5"/>
  <c r="FA2254" i="5"/>
  <c r="FA2255" i="5"/>
  <c r="FA2256" i="5"/>
  <c r="FA2257" i="5"/>
  <c r="FA2258" i="5"/>
  <c r="FA2259" i="5"/>
  <c r="FA2260" i="5"/>
  <c r="FA2261" i="5"/>
  <c r="FA2262" i="5"/>
  <c r="FA2263" i="5"/>
  <c r="FA2264" i="5"/>
  <c r="FA2265" i="5"/>
  <c r="FA2266" i="5"/>
  <c r="FA2267" i="5"/>
  <c r="FA2268" i="5"/>
  <c r="FA2269" i="5"/>
  <c r="FA2270" i="5"/>
  <c r="FA2271" i="5"/>
  <c r="FA2272" i="5"/>
  <c r="FA2273" i="5"/>
  <c r="FA2274" i="5"/>
  <c r="FA2275" i="5"/>
  <c r="FA2276" i="5"/>
  <c r="FA2277" i="5"/>
  <c r="FA2278" i="5"/>
  <c r="FA2279" i="5"/>
  <c r="FA2280" i="5"/>
  <c r="FA2281" i="5"/>
  <c r="FA2282" i="5"/>
  <c r="FA2283" i="5"/>
  <c r="FA2284" i="5"/>
  <c r="FA2285" i="5"/>
  <c r="FA2286" i="5"/>
  <c r="FA2287" i="5"/>
  <c r="FA2288" i="5"/>
  <c r="FA2289" i="5"/>
  <c r="FA2290" i="5"/>
  <c r="FA2291" i="5"/>
  <c r="FA2292" i="5"/>
  <c r="FA2293" i="5"/>
  <c r="FA2294" i="5"/>
  <c r="FA2295" i="5"/>
  <c r="FA2296" i="5"/>
  <c r="FA2297" i="5"/>
  <c r="FA2298" i="5"/>
  <c r="FA2299" i="5"/>
  <c r="FA2300" i="5"/>
  <c r="FA2301" i="5"/>
  <c r="FA2302" i="5"/>
  <c r="FA2303" i="5"/>
  <c r="FA2304" i="5"/>
  <c r="FA2305" i="5"/>
  <c r="FA2306" i="5"/>
  <c r="FA2307" i="5"/>
  <c r="FA2308" i="5"/>
  <c r="FA2309" i="5"/>
  <c r="FA2310" i="5"/>
  <c r="FA2311" i="5"/>
  <c r="FA2312" i="5"/>
  <c r="FA2313" i="5"/>
  <c r="FA2314" i="5"/>
  <c r="FA2315" i="5"/>
  <c r="FA2316" i="5"/>
  <c r="FA2317" i="5"/>
  <c r="FA2318" i="5"/>
  <c r="FA2319" i="5"/>
  <c r="FA2320" i="5"/>
  <c r="FA2321" i="5"/>
  <c r="FA2322" i="5"/>
  <c r="FA2323" i="5"/>
  <c r="FA2324" i="5"/>
  <c r="FA2325" i="5"/>
  <c r="FA2326" i="5"/>
  <c r="FA2327" i="5"/>
  <c r="FA2328" i="5"/>
  <c r="FA2329" i="5"/>
  <c r="FA2330" i="5"/>
  <c r="FA2331" i="5"/>
  <c r="FA2332" i="5"/>
  <c r="FA2333" i="5"/>
  <c r="FA2334" i="5"/>
  <c r="FA2335" i="5"/>
  <c r="FA2336" i="5"/>
  <c r="FA2337" i="5"/>
  <c r="FA2338" i="5"/>
  <c r="FA2339" i="5"/>
  <c r="FA2340" i="5"/>
  <c r="FA2341" i="5"/>
  <c r="FA2342" i="5"/>
  <c r="FA2343" i="5"/>
  <c r="FA2344" i="5"/>
  <c r="FA2345" i="5"/>
  <c r="FA2346" i="5"/>
  <c r="FA2347" i="5"/>
  <c r="FA2348" i="5"/>
  <c r="FA2349" i="5"/>
  <c r="FA2350" i="5"/>
  <c r="FA2351" i="5"/>
  <c r="FA2352" i="5"/>
  <c r="FA2353" i="5"/>
  <c r="FA2354" i="5"/>
  <c r="FA2355" i="5"/>
  <c r="FA2356" i="5"/>
  <c r="FA2357" i="5"/>
  <c r="FA2358" i="5"/>
  <c r="FA2359" i="5"/>
  <c r="FA2360" i="5"/>
  <c r="FA2361" i="5"/>
  <c r="FA2362" i="5"/>
  <c r="FA2363" i="5"/>
  <c r="FA2364" i="5"/>
  <c r="FA2365" i="5"/>
  <c r="FA2366" i="5"/>
  <c r="FA2367" i="5"/>
  <c r="FA2368" i="5"/>
  <c r="FA2369" i="5"/>
  <c r="FA2370" i="5"/>
  <c r="FA2371" i="5"/>
  <c r="FA2372" i="5"/>
  <c r="FA2373" i="5"/>
  <c r="FA2374" i="5"/>
  <c r="FA2375" i="5"/>
  <c r="FA2376" i="5"/>
  <c r="FA2377" i="5"/>
  <c r="FA2378" i="5"/>
  <c r="FA2379" i="5"/>
  <c r="FA2380" i="5"/>
  <c r="FA2381" i="5"/>
  <c r="FA2382" i="5"/>
  <c r="FA2383" i="5"/>
  <c r="FA2384" i="5"/>
  <c r="FA2385" i="5"/>
  <c r="FA2386" i="5"/>
  <c r="FA2387" i="5"/>
  <c r="FA2388" i="5"/>
  <c r="FA2389" i="5"/>
  <c r="FA2390" i="5"/>
  <c r="FA2391" i="5"/>
  <c r="FA2392" i="5"/>
  <c r="FA2393" i="5"/>
  <c r="FA2394" i="5"/>
  <c r="FA2395" i="5"/>
  <c r="FA2396" i="5"/>
  <c r="FA2397" i="5"/>
  <c r="FA2398" i="5"/>
  <c r="FA2399" i="5"/>
  <c r="FA2400" i="5"/>
  <c r="FA2401" i="5"/>
  <c r="FA2402" i="5"/>
  <c r="FA2403" i="5"/>
  <c r="FA2404" i="5"/>
  <c r="FA2405" i="5"/>
  <c r="FA2406" i="5"/>
  <c r="FA2407" i="5"/>
  <c r="FA2408" i="5"/>
  <c r="FA2409" i="5"/>
  <c r="FA2410" i="5"/>
  <c r="FA2411" i="5"/>
  <c r="FA2412" i="5"/>
  <c r="FA2413" i="5"/>
  <c r="FA2414" i="5"/>
  <c r="FA2415" i="5"/>
  <c r="FA2416" i="5"/>
  <c r="FA2417" i="5"/>
  <c r="FA2418" i="5"/>
  <c r="C4" i="10" l="1"/>
  <c r="D4" i="10"/>
  <c r="E4" i="10"/>
  <c r="F4" i="10"/>
  <c r="G4" i="10"/>
  <c r="H4" i="10"/>
  <c r="I4" i="10"/>
  <c r="J4" i="10"/>
  <c r="K4" i="10"/>
  <c r="L4" i="10"/>
  <c r="M4" i="10"/>
  <c r="N4" i="10"/>
  <c r="O4" i="10"/>
  <c r="P4" i="10"/>
  <c r="Q4" i="10"/>
  <c r="R4" i="10"/>
  <c r="S4" i="10"/>
  <c r="T4" i="10"/>
  <c r="U4" i="10"/>
  <c r="V4" i="10"/>
  <c r="W4" i="10"/>
  <c r="X4" i="10"/>
  <c r="Y4" i="10"/>
  <c r="Z4" i="10"/>
  <c r="AA4" i="10"/>
  <c r="AB4" i="10"/>
  <c r="AC4" i="10"/>
  <c r="AD4" i="10"/>
  <c r="AE4" i="10"/>
  <c r="AF4" i="10"/>
  <c r="AG4" i="10"/>
  <c r="AH4" i="10"/>
  <c r="AI4" i="10"/>
  <c r="AJ4" i="10"/>
  <c r="AK4" i="10"/>
  <c r="AL4" i="10"/>
  <c r="AM4" i="10"/>
  <c r="AN4" i="10"/>
  <c r="AO4" i="10"/>
  <c r="AP4" i="10"/>
  <c r="AQ4" i="10"/>
  <c r="A9842" i="10"/>
  <c r="A9841" i="10" s="1"/>
  <c r="A9840" i="10" s="1"/>
  <c r="A9839" i="10" s="1"/>
  <c r="A9838" i="10" s="1"/>
  <c r="A9837" i="10" s="1"/>
  <c r="A9836" i="10" s="1"/>
  <c r="A9835" i="10" s="1"/>
  <c r="A9834" i="10" s="1"/>
  <c r="A9833" i="10" s="1"/>
  <c r="A9832" i="10" s="1"/>
  <c r="A9831" i="10" s="1"/>
  <c r="A9830" i="10" s="1"/>
  <c r="A9829" i="10" s="1"/>
  <c r="A9828" i="10" s="1"/>
  <c r="A9827" i="10" s="1"/>
  <c r="A9826" i="10" s="1"/>
  <c r="A9825" i="10" s="1"/>
  <c r="A9824" i="10" s="1"/>
  <c r="A9823" i="10" s="1"/>
  <c r="A9822" i="10" s="1"/>
  <c r="A9821" i="10" s="1"/>
  <c r="A9820" i="10" s="1"/>
  <c r="A9819" i="10" s="1"/>
  <c r="A9818" i="10" s="1"/>
  <c r="A9817" i="10" s="1"/>
  <c r="A9816" i="10" s="1"/>
  <c r="A9815" i="10" s="1"/>
  <c r="A9814" i="10" s="1"/>
  <c r="A9813" i="10" s="1"/>
  <c r="A9812" i="10" s="1"/>
  <c r="A9811" i="10" s="1"/>
  <c r="A9810" i="10" s="1"/>
  <c r="A9809" i="10" s="1"/>
  <c r="A9808" i="10" s="1"/>
  <c r="A9807" i="10" s="1"/>
  <c r="A9806" i="10" s="1"/>
  <c r="A9805" i="10" s="1"/>
  <c r="A9804" i="10" s="1"/>
  <c r="A9803" i="10" s="1"/>
  <c r="A9802" i="10" s="1"/>
  <c r="A9801" i="10" s="1"/>
  <c r="A9800" i="10" s="1"/>
  <c r="A9799" i="10" s="1"/>
  <c r="A9798" i="10" s="1"/>
  <c r="A9797" i="10" s="1"/>
  <c r="A9796" i="10" s="1"/>
  <c r="A9795" i="10" s="1"/>
  <c r="A9794" i="10" s="1"/>
  <c r="A9793" i="10" s="1"/>
  <c r="A9792" i="10" s="1"/>
  <c r="A9791" i="10" s="1"/>
  <c r="A9790" i="10" s="1"/>
  <c r="A9789" i="10" s="1"/>
  <c r="A9788" i="10" s="1"/>
  <c r="A9787" i="10" s="1"/>
  <c r="A9786" i="10" s="1"/>
  <c r="A9785" i="10" s="1"/>
  <c r="A9784" i="10" s="1"/>
  <c r="A9783" i="10" s="1"/>
  <c r="A9782" i="10" s="1"/>
  <c r="A9781" i="10" s="1"/>
  <c r="A9780" i="10" s="1"/>
  <c r="A9779" i="10" s="1"/>
  <c r="A9778" i="10" s="1"/>
  <c r="A9777" i="10" s="1"/>
  <c r="A9776" i="10" s="1"/>
  <c r="A9775" i="10" s="1"/>
  <c r="A9774" i="10" s="1"/>
  <c r="A9773" i="10" s="1"/>
  <c r="A9772" i="10" s="1"/>
  <c r="A9771" i="10" s="1"/>
  <c r="A9770" i="10" s="1"/>
  <c r="A9769" i="10" s="1"/>
  <c r="A9768" i="10" s="1"/>
  <c r="A9767" i="10" s="1"/>
  <c r="A9766" i="10" s="1"/>
  <c r="A9765" i="10" s="1"/>
  <c r="A9764" i="10" s="1"/>
  <c r="A9763" i="10" s="1"/>
  <c r="A9762" i="10" s="1"/>
  <c r="A9761" i="10" s="1"/>
  <c r="A9760" i="10" s="1"/>
  <c r="A9759" i="10" s="1"/>
  <c r="A9758" i="10" s="1"/>
  <c r="A9757" i="10" s="1"/>
  <c r="A9756" i="10" s="1"/>
  <c r="A9755" i="10" s="1"/>
  <c r="A9754" i="10" s="1"/>
  <c r="A9753" i="10" s="1"/>
  <c r="A9752" i="10" s="1"/>
  <c r="A9751" i="10" s="1"/>
  <c r="A9750" i="10" s="1"/>
  <c r="A9749" i="10" s="1"/>
  <c r="A9748" i="10" s="1"/>
  <c r="A9747" i="10" s="1"/>
  <c r="A9746" i="10" s="1"/>
  <c r="A9745" i="10" s="1"/>
  <c r="A9744" i="10" s="1"/>
  <c r="A9743" i="10" s="1"/>
  <c r="A9742" i="10" s="1"/>
  <c r="A9741" i="10" s="1"/>
  <c r="A9740" i="10" s="1"/>
  <c r="A9739" i="10" s="1"/>
  <c r="A9738" i="10" s="1"/>
  <c r="A9737" i="10" s="1"/>
  <c r="A9736" i="10" s="1"/>
  <c r="A9735" i="10" s="1"/>
  <c r="A9734" i="10" s="1"/>
  <c r="A9733" i="10" s="1"/>
  <c r="A9732" i="10" s="1"/>
  <c r="A9731" i="10" s="1"/>
  <c r="A9730" i="10" s="1"/>
  <c r="A9729" i="10" s="1"/>
  <c r="A9728" i="10" s="1"/>
  <c r="A9727" i="10" s="1"/>
  <c r="A9726" i="10" s="1"/>
  <c r="A9725" i="10" s="1"/>
  <c r="A9724" i="10" s="1"/>
  <c r="A9723" i="10" s="1"/>
  <c r="A9722" i="10" s="1"/>
  <c r="A9721" i="10" s="1"/>
  <c r="A9720" i="10" s="1"/>
  <c r="A9719" i="10" s="1"/>
  <c r="A9718" i="10" s="1"/>
  <c r="A9717" i="10" s="1"/>
  <c r="A9716" i="10" s="1"/>
  <c r="A9715" i="10" s="1"/>
  <c r="A9714" i="10" s="1"/>
  <c r="A9713" i="10" s="1"/>
  <c r="A9712" i="10" s="1"/>
  <c r="A9711" i="10" s="1"/>
  <c r="A9710" i="10" s="1"/>
  <c r="A9709" i="10" s="1"/>
  <c r="A9708" i="10" s="1"/>
  <c r="A9707" i="10" s="1"/>
  <c r="A9706" i="10" s="1"/>
  <c r="A9705" i="10" s="1"/>
  <c r="A9704" i="10" s="1"/>
  <c r="A9703" i="10" s="1"/>
  <c r="A9702" i="10" s="1"/>
  <c r="A9701" i="10" s="1"/>
  <c r="A9700" i="10" s="1"/>
  <c r="A9699" i="10" s="1"/>
  <c r="A9698" i="10" s="1"/>
  <c r="A9697" i="10" s="1"/>
  <c r="A9696" i="10" s="1"/>
  <c r="A9695" i="10" s="1"/>
  <c r="A9694" i="10" s="1"/>
  <c r="A9693" i="10" s="1"/>
  <c r="A9692" i="10" s="1"/>
  <c r="A9691" i="10" s="1"/>
  <c r="A9690" i="10" s="1"/>
  <c r="A9689" i="10" s="1"/>
  <c r="A9688" i="10" s="1"/>
  <c r="A9687" i="10" s="1"/>
  <c r="A9686" i="10" s="1"/>
  <c r="A9685" i="10" s="1"/>
  <c r="A9684" i="10" s="1"/>
  <c r="A9683" i="10" s="1"/>
  <c r="A9682" i="10" s="1"/>
  <c r="A9681" i="10" s="1"/>
  <c r="A9680" i="10" s="1"/>
  <c r="A9679" i="10" s="1"/>
  <c r="A9678" i="10" s="1"/>
  <c r="A9677" i="10" s="1"/>
  <c r="A9676" i="10" s="1"/>
  <c r="A9675" i="10" s="1"/>
  <c r="A9674" i="10" s="1"/>
  <c r="A9673" i="10" s="1"/>
  <c r="A9672" i="10" s="1"/>
  <c r="A9671" i="10" s="1"/>
  <c r="A9670" i="10" s="1"/>
  <c r="A9669" i="10" s="1"/>
  <c r="A9668" i="10" s="1"/>
  <c r="A9667" i="10" s="1"/>
  <c r="A9666" i="10" s="1"/>
  <c r="A9665" i="10" s="1"/>
  <c r="A9664" i="10" s="1"/>
  <c r="A9663" i="10" s="1"/>
  <c r="A9662" i="10" s="1"/>
  <c r="A9661" i="10" s="1"/>
  <c r="A9660" i="10" s="1"/>
  <c r="A9659" i="10" s="1"/>
  <c r="A9658" i="10" s="1"/>
  <c r="A9657" i="10" s="1"/>
  <c r="A9656" i="10" s="1"/>
  <c r="A9655" i="10" s="1"/>
  <c r="A9654" i="10" s="1"/>
  <c r="A9653" i="10" s="1"/>
  <c r="A9652" i="10" s="1"/>
  <c r="A9651" i="10" s="1"/>
  <c r="A9650" i="10" s="1"/>
  <c r="A9649" i="10" s="1"/>
  <c r="A9648" i="10" s="1"/>
  <c r="A9647" i="10" s="1"/>
  <c r="A9646" i="10" s="1"/>
  <c r="A9645" i="10" s="1"/>
  <c r="A9644" i="10" s="1"/>
  <c r="A9643" i="10" s="1"/>
  <c r="A9642" i="10" s="1"/>
  <c r="A9641" i="10" s="1"/>
  <c r="A9640" i="10" s="1"/>
  <c r="A9639" i="10" s="1"/>
  <c r="A9638" i="10" s="1"/>
  <c r="A9637" i="10" s="1"/>
  <c r="A9636" i="10" s="1"/>
  <c r="A9635" i="10" s="1"/>
  <c r="A9634" i="10" s="1"/>
  <c r="A9633" i="10" s="1"/>
  <c r="A9632" i="10" s="1"/>
  <c r="A9631" i="10" s="1"/>
  <c r="A9630" i="10" s="1"/>
  <c r="A9629" i="10" s="1"/>
  <c r="A9628" i="10" s="1"/>
  <c r="A9627" i="10" s="1"/>
  <c r="A9626" i="10" s="1"/>
  <c r="A9625" i="10" s="1"/>
  <c r="A9624" i="10" s="1"/>
  <c r="A9623" i="10" s="1"/>
  <c r="A9622" i="10" s="1"/>
  <c r="A9621" i="10" s="1"/>
  <c r="A9620" i="10" s="1"/>
  <c r="A9619" i="10" s="1"/>
  <c r="A9618" i="10" s="1"/>
  <c r="A9617" i="10" s="1"/>
  <c r="A9616" i="10" s="1"/>
  <c r="A9615" i="10" s="1"/>
  <c r="A9614" i="10" s="1"/>
  <c r="A9613" i="10" s="1"/>
  <c r="A9612" i="10" s="1"/>
  <c r="A9611" i="10" s="1"/>
  <c r="A9610" i="10" s="1"/>
  <c r="A9609" i="10" s="1"/>
  <c r="A9608" i="10" s="1"/>
  <c r="A9607" i="10" s="1"/>
  <c r="A9606" i="10" s="1"/>
  <c r="A9605" i="10" s="1"/>
  <c r="A9604" i="10" s="1"/>
  <c r="A9603" i="10" s="1"/>
  <c r="A9602" i="10" s="1"/>
  <c r="A9601" i="10" s="1"/>
  <c r="A9600" i="10" s="1"/>
  <c r="A9599" i="10" s="1"/>
  <c r="A9598" i="10" s="1"/>
  <c r="A9597" i="10" s="1"/>
  <c r="A9596" i="10" s="1"/>
  <c r="A9595" i="10" s="1"/>
  <c r="A9594" i="10" s="1"/>
  <c r="A9593" i="10" s="1"/>
  <c r="A9592" i="10" s="1"/>
  <c r="A9591" i="10" s="1"/>
  <c r="A9590" i="10" s="1"/>
  <c r="A9589" i="10" s="1"/>
  <c r="A9588" i="10" s="1"/>
  <c r="A9587" i="10" s="1"/>
  <c r="A9586" i="10" s="1"/>
  <c r="A9585" i="10" s="1"/>
  <c r="A9584" i="10" s="1"/>
  <c r="A9583" i="10" s="1"/>
  <c r="A9582" i="10" s="1"/>
  <c r="A9581" i="10" s="1"/>
  <c r="A9580" i="10" s="1"/>
  <c r="A9579" i="10" s="1"/>
  <c r="A9578" i="10" s="1"/>
  <c r="A9577" i="10" s="1"/>
  <c r="A9576" i="10" s="1"/>
  <c r="A9575" i="10" s="1"/>
  <c r="A9574" i="10" s="1"/>
  <c r="A9573" i="10" s="1"/>
  <c r="A9572" i="10" s="1"/>
  <c r="A9571" i="10" s="1"/>
  <c r="A9570" i="10" s="1"/>
  <c r="A9569" i="10" s="1"/>
  <c r="A9568" i="10" s="1"/>
  <c r="A9567" i="10" s="1"/>
  <c r="A9566" i="10" s="1"/>
  <c r="A9565" i="10" s="1"/>
  <c r="A9564" i="10" s="1"/>
  <c r="A9563" i="10" s="1"/>
  <c r="A9562" i="10" s="1"/>
  <c r="A9561" i="10" s="1"/>
  <c r="A9560" i="10" s="1"/>
  <c r="A9559" i="10" s="1"/>
  <c r="A9558" i="10" s="1"/>
  <c r="A9557" i="10" s="1"/>
  <c r="A9556" i="10" s="1"/>
  <c r="A9555" i="10" s="1"/>
  <c r="A9554" i="10" s="1"/>
  <c r="A9553" i="10" s="1"/>
  <c r="A9552" i="10" s="1"/>
  <c r="A9551" i="10" s="1"/>
  <c r="A9550" i="10" s="1"/>
  <c r="A9549" i="10" s="1"/>
  <c r="A9548" i="10" s="1"/>
  <c r="A9547" i="10" s="1"/>
  <c r="A9546" i="10" s="1"/>
  <c r="A9545" i="10" s="1"/>
  <c r="A9544" i="10" s="1"/>
  <c r="A9543" i="10" s="1"/>
  <c r="A9542" i="10" s="1"/>
  <c r="A9541" i="10" s="1"/>
  <c r="A9540" i="10" s="1"/>
  <c r="A9539" i="10" s="1"/>
  <c r="A9538" i="10" s="1"/>
  <c r="A9537" i="10" s="1"/>
  <c r="A9536" i="10" s="1"/>
  <c r="A9535" i="10" s="1"/>
  <c r="A9534" i="10" s="1"/>
  <c r="A9533" i="10" s="1"/>
  <c r="A9532" i="10" s="1"/>
  <c r="A9531" i="10" s="1"/>
  <c r="A9530" i="10" s="1"/>
  <c r="A9529" i="10" s="1"/>
  <c r="A9528" i="10" s="1"/>
  <c r="A9527" i="10" s="1"/>
  <c r="A9526" i="10" s="1"/>
  <c r="A9525" i="10" s="1"/>
  <c r="A9524" i="10" s="1"/>
  <c r="A9523" i="10" s="1"/>
  <c r="A9522" i="10" s="1"/>
  <c r="A9521" i="10" s="1"/>
  <c r="A9520" i="10" s="1"/>
  <c r="A9519" i="10" s="1"/>
  <c r="A9518" i="10" s="1"/>
  <c r="A9517" i="10" s="1"/>
  <c r="A9516" i="10" s="1"/>
  <c r="A9515" i="10" s="1"/>
  <c r="A9514" i="10" s="1"/>
  <c r="A9513" i="10" s="1"/>
  <c r="A9512" i="10" s="1"/>
  <c r="A9511" i="10" s="1"/>
  <c r="A9510" i="10" s="1"/>
  <c r="A9509" i="10" s="1"/>
  <c r="A9508" i="10" s="1"/>
  <c r="A9507" i="10" s="1"/>
  <c r="A9506" i="10" s="1"/>
  <c r="A9505" i="10" s="1"/>
  <c r="A9504" i="10" s="1"/>
  <c r="A9503" i="10" s="1"/>
  <c r="A9502" i="10" s="1"/>
  <c r="A9501" i="10" s="1"/>
  <c r="A9500" i="10" s="1"/>
  <c r="A9499" i="10" s="1"/>
  <c r="A9498" i="10" s="1"/>
  <c r="A9497" i="10" s="1"/>
  <c r="A9496" i="10" s="1"/>
  <c r="A9495" i="10" s="1"/>
  <c r="A9494" i="10" s="1"/>
  <c r="A9493" i="10" s="1"/>
  <c r="A9492" i="10" s="1"/>
  <c r="A9491" i="10" s="1"/>
  <c r="A9490" i="10" s="1"/>
  <c r="A9489" i="10" s="1"/>
  <c r="A9488" i="10" s="1"/>
  <c r="A9487" i="10" s="1"/>
  <c r="A9486" i="10" s="1"/>
  <c r="A9485" i="10" s="1"/>
  <c r="A9484" i="10" s="1"/>
  <c r="A9483" i="10" s="1"/>
  <c r="A9482" i="10" s="1"/>
  <c r="A9481" i="10" s="1"/>
  <c r="A9480" i="10" s="1"/>
  <c r="A9479" i="10" s="1"/>
  <c r="A9478" i="10" s="1"/>
  <c r="A9477" i="10" s="1"/>
  <c r="A9476" i="10" s="1"/>
  <c r="A9475" i="10" s="1"/>
  <c r="A9474" i="10" s="1"/>
  <c r="A9473" i="10" s="1"/>
  <c r="A9472" i="10" s="1"/>
  <c r="A9471" i="10" s="1"/>
  <c r="A9470" i="10" s="1"/>
  <c r="A9469" i="10" s="1"/>
  <c r="A9468" i="10" s="1"/>
  <c r="A9467" i="10" s="1"/>
  <c r="A9466" i="10" s="1"/>
  <c r="A9465" i="10" s="1"/>
  <c r="A9464" i="10" s="1"/>
  <c r="A9463" i="10" s="1"/>
  <c r="A9462" i="10" s="1"/>
  <c r="A9461" i="10" s="1"/>
  <c r="A9460" i="10" s="1"/>
  <c r="A9459" i="10" s="1"/>
  <c r="A9458" i="10" s="1"/>
  <c r="A9457" i="10" s="1"/>
  <c r="A9456" i="10" s="1"/>
  <c r="A9455" i="10" s="1"/>
  <c r="A9454" i="10" s="1"/>
  <c r="A9453" i="10" s="1"/>
  <c r="A9452" i="10" s="1"/>
  <c r="A9451" i="10" s="1"/>
  <c r="A9450" i="10" s="1"/>
  <c r="A9449" i="10" s="1"/>
  <c r="A9448" i="10" s="1"/>
  <c r="A9447" i="10" s="1"/>
  <c r="A9446" i="10" s="1"/>
  <c r="A9445" i="10" s="1"/>
  <c r="A9444" i="10" s="1"/>
  <c r="A9443" i="10" s="1"/>
  <c r="A9442" i="10" s="1"/>
  <c r="A9441" i="10" s="1"/>
  <c r="A9440" i="10" s="1"/>
  <c r="A9439" i="10" s="1"/>
  <c r="A9438" i="10" s="1"/>
  <c r="A9437" i="10" s="1"/>
  <c r="A9436" i="10" s="1"/>
  <c r="A9435" i="10" s="1"/>
  <c r="A9434" i="10" s="1"/>
  <c r="A9433" i="10" s="1"/>
  <c r="A9432" i="10" s="1"/>
  <c r="A9431" i="10" s="1"/>
  <c r="A9430" i="10" s="1"/>
  <c r="A9429" i="10" s="1"/>
  <c r="A9428" i="10" s="1"/>
  <c r="A9427" i="10" s="1"/>
  <c r="A9426" i="10" s="1"/>
  <c r="A9425" i="10" s="1"/>
  <c r="A9424" i="10" s="1"/>
  <c r="A9423" i="10" s="1"/>
  <c r="A9422" i="10" s="1"/>
  <c r="A9421" i="10" s="1"/>
  <c r="A9420" i="10" s="1"/>
  <c r="A9419" i="10" s="1"/>
  <c r="A9418" i="10" s="1"/>
  <c r="A9417" i="10" s="1"/>
  <c r="A9416" i="10" s="1"/>
  <c r="A9415" i="10" s="1"/>
  <c r="A9414" i="10" s="1"/>
  <c r="A9413" i="10" s="1"/>
  <c r="A9412" i="10" s="1"/>
  <c r="A9411" i="10" s="1"/>
  <c r="A9410" i="10" s="1"/>
  <c r="A9409" i="10" s="1"/>
  <c r="A9408" i="10" s="1"/>
  <c r="A9407" i="10" s="1"/>
  <c r="A9406" i="10" s="1"/>
  <c r="A9405" i="10" s="1"/>
  <c r="A9404" i="10" s="1"/>
  <c r="A9403" i="10" s="1"/>
  <c r="A9402" i="10" s="1"/>
  <c r="A9401" i="10" s="1"/>
  <c r="A9400" i="10" s="1"/>
  <c r="A9399" i="10" s="1"/>
  <c r="A9398" i="10" s="1"/>
  <c r="A9397" i="10" s="1"/>
  <c r="A9396" i="10" s="1"/>
  <c r="A9395" i="10" s="1"/>
  <c r="A9394" i="10" s="1"/>
  <c r="A9393" i="10" s="1"/>
  <c r="A9392" i="10" s="1"/>
  <c r="A9391" i="10" s="1"/>
  <c r="A9390" i="10" s="1"/>
  <c r="A9389" i="10" s="1"/>
  <c r="A9388" i="10" s="1"/>
  <c r="A9387" i="10" s="1"/>
  <c r="A9386" i="10" s="1"/>
  <c r="A9385" i="10" s="1"/>
  <c r="A9384" i="10" s="1"/>
  <c r="A9383" i="10" s="1"/>
  <c r="A9382" i="10" s="1"/>
  <c r="A9381" i="10" s="1"/>
  <c r="A9380" i="10" s="1"/>
  <c r="A9379" i="10" s="1"/>
  <c r="A9378" i="10" s="1"/>
  <c r="A9377" i="10" s="1"/>
  <c r="A9376" i="10" s="1"/>
  <c r="A9375" i="10" s="1"/>
  <c r="A9374" i="10" s="1"/>
  <c r="A9373" i="10" s="1"/>
  <c r="A9372" i="10" s="1"/>
  <c r="A9371" i="10" s="1"/>
  <c r="A9370" i="10" s="1"/>
  <c r="A9369" i="10" s="1"/>
  <c r="A9368" i="10" s="1"/>
  <c r="A9367" i="10" s="1"/>
  <c r="A9366" i="10" s="1"/>
  <c r="A9365" i="10" s="1"/>
  <c r="A9364" i="10" s="1"/>
  <c r="A9363" i="10" s="1"/>
  <c r="A9362" i="10" s="1"/>
  <c r="A9361" i="10" s="1"/>
  <c r="A9360" i="10" s="1"/>
  <c r="A9359" i="10" s="1"/>
  <c r="A9358" i="10" s="1"/>
  <c r="A9357" i="10" s="1"/>
  <c r="A9356" i="10" s="1"/>
  <c r="A9355" i="10" s="1"/>
  <c r="A9354" i="10" s="1"/>
  <c r="A9353" i="10" s="1"/>
  <c r="A9352" i="10" s="1"/>
  <c r="A9351" i="10" s="1"/>
  <c r="A9350" i="10" s="1"/>
  <c r="A9349" i="10" s="1"/>
  <c r="A9348" i="10" s="1"/>
  <c r="A9347" i="10" s="1"/>
  <c r="A9346" i="10" s="1"/>
  <c r="A9345" i="10" s="1"/>
  <c r="A9344" i="10" s="1"/>
  <c r="A9343" i="10" s="1"/>
  <c r="A9342" i="10" s="1"/>
  <c r="A9341" i="10" s="1"/>
  <c r="A9340" i="10" s="1"/>
  <c r="A9339" i="10" s="1"/>
  <c r="A9338" i="10" s="1"/>
  <c r="A9337" i="10" s="1"/>
  <c r="A9336" i="10" s="1"/>
  <c r="A9335" i="10" s="1"/>
  <c r="A9334" i="10" s="1"/>
  <c r="A9333" i="10" s="1"/>
  <c r="A9332" i="10" s="1"/>
  <c r="A9331" i="10" s="1"/>
  <c r="A9330" i="10" s="1"/>
  <c r="A9329" i="10" s="1"/>
  <c r="A9328" i="10" s="1"/>
  <c r="A9327" i="10" s="1"/>
  <c r="A9326" i="10" s="1"/>
  <c r="A9325" i="10" s="1"/>
  <c r="A9324" i="10" s="1"/>
  <c r="A9323" i="10" s="1"/>
  <c r="A9322" i="10" s="1"/>
  <c r="A9321" i="10" s="1"/>
  <c r="A9320" i="10" s="1"/>
  <c r="A9319" i="10" s="1"/>
  <c r="A9318" i="10" s="1"/>
  <c r="A9317" i="10" s="1"/>
  <c r="A9316" i="10" s="1"/>
  <c r="A9315" i="10" s="1"/>
  <c r="A9314" i="10" s="1"/>
  <c r="A9313" i="10" s="1"/>
  <c r="A9312" i="10" s="1"/>
  <c r="A9311" i="10" s="1"/>
  <c r="A9310" i="10" s="1"/>
  <c r="A9309" i="10" s="1"/>
  <c r="A9308" i="10" s="1"/>
  <c r="A9307" i="10" s="1"/>
  <c r="A9306" i="10" s="1"/>
  <c r="A9305" i="10" s="1"/>
  <c r="A9304" i="10" s="1"/>
  <c r="A9303" i="10" s="1"/>
  <c r="A9302" i="10" s="1"/>
  <c r="A9301" i="10" s="1"/>
  <c r="A9300" i="10" s="1"/>
  <c r="A9299" i="10" s="1"/>
  <c r="A9298" i="10" s="1"/>
  <c r="A9297" i="10" s="1"/>
  <c r="A9296" i="10" s="1"/>
  <c r="A9295" i="10" s="1"/>
  <c r="A9294" i="10" s="1"/>
  <c r="A9293" i="10" s="1"/>
  <c r="A9292" i="10" s="1"/>
  <c r="A9291" i="10" s="1"/>
  <c r="A9290" i="10" s="1"/>
  <c r="A9289" i="10" s="1"/>
  <c r="A9288" i="10" s="1"/>
  <c r="A9287" i="10" s="1"/>
  <c r="A9286" i="10" s="1"/>
  <c r="A9285" i="10" s="1"/>
  <c r="A9284" i="10" s="1"/>
  <c r="A9283" i="10" s="1"/>
  <c r="A9282" i="10" s="1"/>
  <c r="A9281" i="10" s="1"/>
  <c r="A9280" i="10" s="1"/>
  <c r="A9279" i="10" s="1"/>
  <c r="A9278" i="10" s="1"/>
  <c r="A9277" i="10" s="1"/>
  <c r="A9276" i="10" s="1"/>
  <c r="A9275" i="10" s="1"/>
  <c r="A9274" i="10" s="1"/>
  <c r="A9273" i="10" s="1"/>
  <c r="A9272" i="10" s="1"/>
  <c r="A9271" i="10" s="1"/>
  <c r="A9270" i="10" s="1"/>
  <c r="A9269" i="10" s="1"/>
  <c r="A9268" i="10" s="1"/>
  <c r="A9267" i="10" s="1"/>
  <c r="A9266" i="10" s="1"/>
  <c r="A9265" i="10" s="1"/>
  <c r="A9264" i="10" s="1"/>
  <c r="A9263" i="10" s="1"/>
  <c r="A9262" i="10" s="1"/>
  <c r="A9261" i="10" s="1"/>
  <c r="A9260" i="10" s="1"/>
  <c r="A9259" i="10" s="1"/>
  <c r="A9258" i="10" s="1"/>
  <c r="A9257" i="10" s="1"/>
  <c r="A9256" i="10" s="1"/>
  <c r="A9255" i="10" s="1"/>
  <c r="A9254" i="10" s="1"/>
  <c r="A9253" i="10" s="1"/>
  <c r="A9252" i="10" s="1"/>
  <c r="A9251" i="10" s="1"/>
  <c r="A9250" i="10" s="1"/>
  <c r="A9249" i="10" s="1"/>
  <c r="A9248" i="10" s="1"/>
  <c r="A9247" i="10" s="1"/>
  <c r="A9246" i="10" s="1"/>
  <c r="A9245" i="10" s="1"/>
  <c r="A9244" i="10" s="1"/>
  <c r="A9243" i="10" s="1"/>
  <c r="A9242" i="10" s="1"/>
  <c r="A9241" i="10" s="1"/>
  <c r="A9240" i="10" s="1"/>
  <c r="A9239" i="10" s="1"/>
  <c r="A9238" i="10" s="1"/>
  <c r="A9237" i="10" s="1"/>
  <c r="A9236" i="10" s="1"/>
  <c r="A9235" i="10" s="1"/>
  <c r="A9234" i="10" s="1"/>
  <c r="A9233" i="10" s="1"/>
  <c r="A9232" i="10" s="1"/>
  <c r="A9231" i="10" s="1"/>
  <c r="A9230" i="10" s="1"/>
  <c r="A9229" i="10" s="1"/>
  <c r="A9228" i="10" s="1"/>
  <c r="A9227" i="10" s="1"/>
  <c r="A9226" i="10" s="1"/>
  <c r="A9225" i="10" s="1"/>
  <c r="A9224" i="10" s="1"/>
  <c r="A9223" i="10" s="1"/>
  <c r="A9222" i="10" s="1"/>
  <c r="A9221" i="10" s="1"/>
  <c r="A9220" i="10" s="1"/>
  <c r="A9219" i="10" s="1"/>
  <c r="A9218" i="10" s="1"/>
  <c r="A9217" i="10" s="1"/>
  <c r="A9216" i="10" s="1"/>
  <c r="A9215" i="10" s="1"/>
  <c r="A9214" i="10" s="1"/>
  <c r="A9213" i="10" s="1"/>
  <c r="A9212" i="10" s="1"/>
  <c r="A9211" i="10" s="1"/>
  <c r="A9210" i="10" s="1"/>
  <c r="A9209" i="10" s="1"/>
  <c r="A9208" i="10" s="1"/>
  <c r="A9207" i="10" s="1"/>
  <c r="A9206" i="10" s="1"/>
  <c r="A9205" i="10" s="1"/>
  <c r="A9204" i="10" s="1"/>
  <c r="A9203" i="10" s="1"/>
  <c r="A9202" i="10" s="1"/>
  <c r="A9201" i="10" s="1"/>
  <c r="A9200" i="10" s="1"/>
  <c r="A9199" i="10" s="1"/>
  <c r="A9198" i="10" s="1"/>
  <c r="A9197" i="10" s="1"/>
  <c r="A9196" i="10" s="1"/>
  <c r="A9195" i="10" s="1"/>
  <c r="A9194" i="10" s="1"/>
  <c r="A9193" i="10" s="1"/>
  <c r="A9192" i="10" s="1"/>
  <c r="A9191" i="10" s="1"/>
  <c r="A9190" i="10" s="1"/>
  <c r="A9189" i="10" s="1"/>
  <c r="A9188" i="10" s="1"/>
  <c r="A9187" i="10" s="1"/>
  <c r="A9186" i="10" s="1"/>
  <c r="A9185" i="10" s="1"/>
  <c r="A9184" i="10" s="1"/>
  <c r="A9183" i="10" s="1"/>
  <c r="A9182" i="10" s="1"/>
  <c r="A9181" i="10" s="1"/>
  <c r="A9180" i="10" s="1"/>
  <c r="A9179" i="10" s="1"/>
  <c r="A9178" i="10" s="1"/>
  <c r="A9177" i="10" s="1"/>
  <c r="A9176" i="10" s="1"/>
  <c r="A9175" i="10" s="1"/>
  <c r="A9174" i="10" s="1"/>
  <c r="A9173" i="10" s="1"/>
  <c r="A9172" i="10" s="1"/>
  <c r="A9171" i="10" s="1"/>
  <c r="A9170" i="10" s="1"/>
  <c r="A9169" i="10" s="1"/>
  <c r="A9168" i="10" s="1"/>
  <c r="A9167" i="10" s="1"/>
  <c r="A9166" i="10" s="1"/>
  <c r="A9165" i="10" s="1"/>
  <c r="A9164" i="10" s="1"/>
  <c r="A9163" i="10" s="1"/>
  <c r="A9162" i="10" s="1"/>
  <c r="A9161" i="10" s="1"/>
  <c r="A9160" i="10" s="1"/>
  <c r="A9159" i="10" s="1"/>
  <c r="A9158" i="10" s="1"/>
  <c r="A9157" i="10" s="1"/>
  <c r="A9156" i="10" s="1"/>
  <c r="A9155" i="10" s="1"/>
  <c r="A9154" i="10" s="1"/>
  <c r="A9153" i="10" s="1"/>
  <c r="A9152" i="10" s="1"/>
  <c r="A9151" i="10" s="1"/>
  <c r="A9150" i="10" s="1"/>
  <c r="A9149" i="10" s="1"/>
  <c r="A9148" i="10" s="1"/>
  <c r="A9147" i="10" s="1"/>
  <c r="A9146" i="10" s="1"/>
  <c r="A9145" i="10" s="1"/>
  <c r="A9144" i="10" s="1"/>
  <c r="A9143" i="10" s="1"/>
  <c r="A9142" i="10" s="1"/>
  <c r="A9141" i="10" s="1"/>
  <c r="A9140" i="10" s="1"/>
  <c r="A9139" i="10" s="1"/>
  <c r="A9138" i="10" s="1"/>
  <c r="A9137" i="10" s="1"/>
  <c r="A9136" i="10" s="1"/>
  <c r="A9135" i="10" s="1"/>
  <c r="A9134" i="10" s="1"/>
  <c r="A9133" i="10" s="1"/>
  <c r="A9132" i="10" s="1"/>
  <c r="A9131" i="10" s="1"/>
  <c r="A9130" i="10" s="1"/>
  <c r="A9129" i="10" s="1"/>
  <c r="A9128" i="10" s="1"/>
  <c r="A9127" i="10" s="1"/>
  <c r="A9126" i="10" s="1"/>
  <c r="A9125" i="10" s="1"/>
  <c r="A9124" i="10" s="1"/>
  <c r="A9123" i="10" s="1"/>
  <c r="A9122" i="10" s="1"/>
  <c r="A9121" i="10" s="1"/>
  <c r="A9120" i="10" s="1"/>
  <c r="A9119" i="10" s="1"/>
  <c r="A9118" i="10" s="1"/>
  <c r="A9117" i="10" s="1"/>
  <c r="A9116" i="10" s="1"/>
  <c r="A9115" i="10" s="1"/>
  <c r="A9114" i="10" s="1"/>
  <c r="A9113" i="10" s="1"/>
  <c r="A9112" i="10" s="1"/>
  <c r="A9111" i="10" s="1"/>
  <c r="A9110" i="10" s="1"/>
  <c r="A9109" i="10" s="1"/>
  <c r="A9108" i="10" s="1"/>
  <c r="A9107" i="10" s="1"/>
  <c r="A9106" i="10" s="1"/>
  <c r="A9105" i="10" s="1"/>
  <c r="A9104" i="10" s="1"/>
  <c r="A9103" i="10" s="1"/>
  <c r="A9102" i="10" s="1"/>
  <c r="A9101" i="10" s="1"/>
  <c r="A9100" i="10" s="1"/>
  <c r="A9099" i="10" s="1"/>
  <c r="A9098" i="10" s="1"/>
  <c r="A9097" i="10" s="1"/>
  <c r="A9096" i="10" s="1"/>
  <c r="A9095" i="10" s="1"/>
  <c r="A9094" i="10" s="1"/>
  <c r="A9093" i="10" s="1"/>
  <c r="A9092" i="10" s="1"/>
  <c r="A9091" i="10" s="1"/>
  <c r="A9090" i="10" s="1"/>
  <c r="A9089" i="10" s="1"/>
  <c r="A9088" i="10" s="1"/>
  <c r="A9087" i="10" s="1"/>
  <c r="A9086" i="10" s="1"/>
  <c r="A9085" i="10" s="1"/>
  <c r="A9084" i="10" s="1"/>
  <c r="A9083" i="10" s="1"/>
  <c r="A9082" i="10" s="1"/>
  <c r="A9081" i="10" s="1"/>
  <c r="A9080" i="10" s="1"/>
  <c r="A9079" i="10" s="1"/>
  <c r="A9078" i="10" s="1"/>
  <c r="A9077" i="10" s="1"/>
  <c r="A9076" i="10" s="1"/>
  <c r="A9075" i="10" s="1"/>
  <c r="A9074" i="10" s="1"/>
  <c r="A9073" i="10" s="1"/>
  <c r="A9072" i="10" s="1"/>
  <c r="A9071" i="10" s="1"/>
  <c r="A9070" i="10" s="1"/>
  <c r="A9069" i="10" s="1"/>
  <c r="A9068" i="10" s="1"/>
  <c r="A9067" i="10" s="1"/>
  <c r="A9066" i="10" s="1"/>
  <c r="A9065" i="10" s="1"/>
  <c r="A9064" i="10" s="1"/>
  <c r="A9063" i="10" s="1"/>
  <c r="A9062" i="10" s="1"/>
  <c r="A9061" i="10" s="1"/>
  <c r="A9060" i="10" s="1"/>
  <c r="A9059" i="10" s="1"/>
  <c r="A9058" i="10" s="1"/>
  <c r="A9057" i="10" s="1"/>
  <c r="A9056" i="10" s="1"/>
  <c r="A9055" i="10" s="1"/>
  <c r="A9054" i="10" s="1"/>
  <c r="A9053" i="10" s="1"/>
  <c r="A9052" i="10" s="1"/>
  <c r="A9051" i="10" s="1"/>
  <c r="A9050" i="10" s="1"/>
  <c r="A9049" i="10" s="1"/>
  <c r="A9048" i="10" s="1"/>
  <c r="A9047" i="10" s="1"/>
  <c r="A9046" i="10" s="1"/>
  <c r="A9045" i="10" s="1"/>
  <c r="A9044" i="10" s="1"/>
  <c r="A9043" i="10" s="1"/>
  <c r="A9042" i="10" s="1"/>
  <c r="A9041" i="10" s="1"/>
  <c r="A9040" i="10" s="1"/>
  <c r="A9039" i="10" s="1"/>
  <c r="A9038" i="10" s="1"/>
  <c r="A9037" i="10" s="1"/>
  <c r="A9036" i="10" s="1"/>
  <c r="A9035" i="10" s="1"/>
  <c r="A9034" i="10" s="1"/>
  <c r="A9033" i="10" s="1"/>
  <c r="A9032" i="10" s="1"/>
  <c r="A9031" i="10" s="1"/>
  <c r="A9030" i="10" s="1"/>
  <c r="A9029" i="10" s="1"/>
  <c r="A9028" i="10" s="1"/>
  <c r="A9027" i="10" s="1"/>
  <c r="A9026" i="10" s="1"/>
  <c r="A9025" i="10" s="1"/>
  <c r="A9024" i="10" s="1"/>
  <c r="A9023" i="10" s="1"/>
  <c r="A9022" i="10" s="1"/>
  <c r="A9021" i="10" s="1"/>
  <c r="A9020" i="10" s="1"/>
  <c r="A9019" i="10" s="1"/>
  <c r="A9018" i="10" s="1"/>
  <c r="A9017" i="10" s="1"/>
  <c r="A9016" i="10" s="1"/>
  <c r="A9015" i="10" s="1"/>
  <c r="A9014" i="10" s="1"/>
  <c r="A9013" i="10" s="1"/>
  <c r="A9012" i="10" s="1"/>
  <c r="A9011" i="10" s="1"/>
  <c r="A9010" i="10" s="1"/>
  <c r="A9009" i="10" s="1"/>
  <c r="A9008" i="10" s="1"/>
  <c r="A9007" i="10" s="1"/>
  <c r="A9006" i="10" s="1"/>
  <c r="A9005" i="10" s="1"/>
  <c r="A9004" i="10" s="1"/>
  <c r="A9003" i="10" s="1"/>
  <c r="A9002" i="10" s="1"/>
  <c r="A9001" i="10" s="1"/>
  <c r="A9000" i="10" s="1"/>
  <c r="A8999" i="10" s="1"/>
  <c r="A8998" i="10" s="1"/>
  <c r="A8997" i="10" s="1"/>
  <c r="A8996" i="10" s="1"/>
  <c r="A8995" i="10" s="1"/>
  <c r="A8994" i="10" s="1"/>
  <c r="A8993" i="10" s="1"/>
  <c r="A8992" i="10" s="1"/>
  <c r="A8991" i="10" s="1"/>
  <c r="A8990" i="10" s="1"/>
  <c r="A8989" i="10" s="1"/>
  <c r="A8988" i="10" s="1"/>
  <c r="A8987" i="10" s="1"/>
  <c r="A8986" i="10" s="1"/>
  <c r="A8985" i="10" s="1"/>
  <c r="A8984" i="10" s="1"/>
  <c r="A8983" i="10" s="1"/>
  <c r="A8982" i="10" s="1"/>
  <c r="A8981" i="10" s="1"/>
  <c r="A8980" i="10" s="1"/>
  <c r="A8979" i="10" s="1"/>
  <c r="A8978" i="10" s="1"/>
  <c r="A8977" i="10" s="1"/>
  <c r="A8976" i="10" s="1"/>
  <c r="A8975" i="10" s="1"/>
  <c r="A8974" i="10" s="1"/>
  <c r="A8973" i="10" s="1"/>
  <c r="A8972" i="10" s="1"/>
  <c r="A8971" i="10" s="1"/>
  <c r="A8970" i="10" s="1"/>
  <c r="A8969" i="10" s="1"/>
  <c r="A8968" i="10" s="1"/>
  <c r="A8967" i="10" s="1"/>
  <c r="A8966" i="10" s="1"/>
  <c r="A8965" i="10" s="1"/>
  <c r="A8964" i="10" s="1"/>
  <c r="A8963" i="10" s="1"/>
  <c r="A8962" i="10" s="1"/>
  <c r="A8961" i="10" s="1"/>
  <c r="A8960" i="10" s="1"/>
  <c r="A8959" i="10" s="1"/>
  <c r="A8958" i="10" s="1"/>
  <c r="A8957" i="10" s="1"/>
  <c r="A8956" i="10" s="1"/>
  <c r="A8955" i="10" s="1"/>
  <c r="A8954" i="10" s="1"/>
  <c r="A8953" i="10" s="1"/>
  <c r="A8952" i="10" s="1"/>
  <c r="A8951" i="10" s="1"/>
  <c r="A8950" i="10" s="1"/>
  <c r="A8949" i="10" s="1"/>
  <c r="A8948" i="10" s="1"/>
  <c r="A8947" i="10" s="1"/>
  <c r="A8946" i="10" s="1"/>
  <c r="A8945" i="10" s="1"/>
  <c r="A8944" i="10" s="1"/>
  <c r="A8943" i="10" s="1"/>
  <c r="A8942" i="10" s="1"/>
  <c r="A8941" i="10" s="1"/>
  <c r="A8940" i="10" s="1"/>
  <c r="A8939" i="10" s="1"/>
  <c r="A8938" i="10" s="1"/>
  <c r="A8937" i="10" s="1"/>
  <c r="A8936" i="10" s="1"/>
  <c r="A8935" i="10" s="1"/>
  <c r="A8934" i="10" s="1"/>
  <c r="A8933" i="10" s="1"/>
  <c r="A8932" i="10" s="1"/>
  <c r="A8931" i="10" s="1"/>
  <c r="A8930" i="10" s="1"/>
  <c r="A8929" i="10" s="1"/>
  <c r="A8928" i="10" s="1"/>
  <c r="A8927" i="10" s="1"/>
  <c r="A8926" i="10" s="1"/>
  <c r="A8925" i="10" s="1"/>
  <c r="A8924" i="10" s="1"/>
  <c r="A8923" i="10" s="1"/>
  <c r="A8922" i="10" s="1"/>
  <c r="A8921" i="10" s="1"/>
  <c r="A8920" i="10" s="1"/>
  <c r="A8919" i="10" s="1"/>
  <c r="A8918" i="10" s="1"/>
  <c r="A8917" i="10" s="1"/>
  <c r="A8916" i="10" s="1"/>
  <c r="A8915" i="10" s="1"/>
  <c r="A8914" i="10" s="1"/>
  <c r="A8913" i="10" s="1"/>
  <c r="A8912" i="10" s="1"/>
  <c r="A8911" i="10" s="1"/>
  <c r="A8910" i="10" s="1"/>
  <c r="A8909" i="10" s="1"/>
  <c r="A8908" i="10" s="1"/>
  <c r="A8907" i="10" s="1"/>
  <c r="A8906" i="10" s="1"/>
  <c r="A8905" i="10" s="1"/>
  <c r="A8904" i="10" s="1"/>
  <c r="A8903" i="10" s="1"/>
  <c r="A8902" i="10" s="1"/>
  <c r="A8901" i="10" s="1"/>
  <c r="A8900" i="10" s="1"/>
  <c r="A8899" i="10" s="1"/>
  <c r="A8898" i="10" s="1"/>
  <c r="A8897" i="10" s="1"/>
  <c r="A8896" i="10" s="1"/>
  <c r="A8895" i="10" s="1"/>
  <c r="A8894" i="10" s="1"/>
  <c r="A8893" i="10" s="1"/>
  <c r="A8892" i="10" s="1"/>
  <c r="A8891" i="10" s="1"/>
  <c r="A8890" i="10" s="1"/>
  <c r="A8889" i="10" s="1"/>
  <c r="A8888" i="10" s="1"/>
  <c r="A8887" i="10" s="1"/>
  <c r="A8886" i="10" s="1"/>
  <c r="A8885" i="10" s="1"/>
  <c r="A8884" i="10" s="1"/>
  <c r="A8883" i="10" s="1"/>
  <c r="A8882" i="10" s="1"/>
  <c r="A8881" i="10" s="1"/>
  <c r="A8880" i="10" s="1"/>
  <c r="A8879" i="10" s="1"/>
  <c r="A8878" i="10" s="1"/>
  <c r="A8877" i="10" s="1"/>
  <c r="A8876" i="10" s="1"/>
  <c r="A8875" i="10" s="1"/>
  <c r="A8874" i="10" s="1"/>
  <c r="A8873" i="10" s="1"/>
  <c r="A8872" i="10" s="1"/>
  <c r="A8871" i="10" s="1"/>
  <c r="A8870" i="10" s="1"/>
  <c r="A8869" i="10" s="1"/>
  <c r="A8868" i="10" s="1"/>
  <c r="A8867" i="10" s="1"/>
  <c r="A8866" i="10" s="1"/>
  <c r="A8865" i="10" s="1"/>
  <c r="A8864" i="10" s="1"/>
  <c r="A8863" i="10" s="1"/>
  <c r="A8862" i="10" s="1"/>
  <c r="A8861" i="10" s="1"/>
  <c r="A8860" i="10" s="1"/>
  <c r="A8859" i="10" s="1"/>
  <c r="A8858" i="10" s="1"/>
  <c r="A8857" i="10" s="1"/>
  <c r="A8856" i="10" s="1"/>
  <c r="A8855" i="10" s="1"/>
  <c r="A8854" i="10" s="1"/>
  <c r="A8853" i="10" s="1"/>
  <c r="A8852" i="10" s="1"/>
  <c r="A8851" i="10" s="1"/>
  <c r="A8850" i="10" s="1"/>
  <c r="A8849" i="10" s="1"/>
  <c r="A8848" i="10" s="1"/>
  <c r="A8847" i="10" s="1"/>
  <c r="A8846" i="10" s="1"/>
  <c r="A8845" i="10" s="1"/>
  <c r="A8844" i="10" s="1"/>
  <c r="A8843" i="10" s="1"/>
  <c r="A8842" i="10" s="1"/>
  <c r="A8841" i="10" s="1"/>
  <c r="A8840" i="10" s="1"/>
  <c r="A8839" i="10" s="1"/>
  <c r="A8838" i="10" s="1"/>
  <c r="A8837" i="10" s="1"/>
  <c r="A8836" i="10" s="1"/>
  <c r="A8835" i="10" s="1"/>
  <c r="A8834" i="10" s="1"/>
  <c r="A8833" i="10" s="1"/>
  <c r="A8832" i="10" s="1"/>
  <c r="A8831" i="10" s="1"/>
  <c r="A8830" i="10" s="1"/>
  <c r="A8829" i="10" s="1"/>
  <c r="A8828" i="10" s="1"/>
  <c r="A8827" i="10" s="1"/>
  <c r="A8826" i="10" s="1"/>
  <c r="A8825" i="10" s="1"/>
  <c r="A8824" i="10" s="1"/>
  <c r="A8823" i="10" s="1"/>
  <c r="A8822" i="10" s="1"/>
  <c r="A8821" i="10" s="1"/>
  <c r="A8820" i="10" s="1"/>
  <c r="A8819" i="10" s="1"/>
  <c r="A8818" i="10" s="1"/>
  <c r="A8817" i="10" s="1"/>
  <c r="A8816" i="10" s="1"/>
  <c r="A8815" i="10" s="1"/>
  <c r="A8814" i="10" s="1"/>
  <c r="A8813" i="10" s="1"/>
  <c r="A8812" i="10" s="1"/>
  <c r="A8811" i="10" s="1"/>
  <c r="A8810" i="10" s="1"/>
  <c r="A8809" i="10" s="1"/>
  <c r="A8808" i="10" s="1"/>
  <c r="A8807" i="10" s="1"/>
  <c r="A8806" i="10" s="1"/>
  <c r="A8805" i="10" s="1"/>
  <c r="A8804" i="10" s="1"/>
  <c r="A8803" i="10" s="1"/>
  <c r="A8802" i="10" s="1"/>
  <c r="A8801" i="10" s="1"/>
  <c r="A8800" i="10" s="1"/>
  <c r="A8799" i="10" s="1"/>
  <c r="A8798" i="10" s="1"/>
  <c r="A8797" i="10" s="1"/>
  <c r="A8796" i="10" s="1"/>
  <c r="A8795" i="10" s="1"/>
  <c r="A8794" i="10" s="1"/>
  <c r="A8793" i="10" s="1"/>
  <c r="A8792" i="10" s="1"/>
  <c r="A8791" i="10" s="1"/>
  <c r="A8790" i="10" s="1"/>
  <c r="A8789" i="10" s="1"/>
  <c r="A8788" i="10" s="1"/>
  <c r="A8787" i="10" s="1"/>
  <c r="A8786" i="10" s="1"/>
  <c r="A8785" i="10" s="1"/>
  <c r="A8784" i="10" s="1"/>
  <c r="A8783" i="10" s="1"/>
  <c r="A8782" i="10" s="1"/>
  <c r="A8781" i="10" s="1"/>
  <c r="A8780" i="10" s="1"/>
  <c r="A8779" i="10" s="1"/>
  <c r="A8778" i="10" s="1"/>
  <c r="A8777" i="10" s="1"/>
  <c r="A8776" i="10" s="1"/>
  <c r="A8775" i="10" s="1"/>
  <c r="A8774" i="10" s="1"/>
  <c r="A8773" i="10" s="1"/>
  <c r="A8772" i="10" s="1"/>
  <c r="A8771" i="10" s="1"/>
  <c r="A8770" i="10" s="1"/>
  <c r="A8769" i="10" s="1"/>
  <c r="A8768" i="10" s="1"/>
  <c r="A8767" i="10" s="1"/>
  <c r="A8766" i="10" s="1"/>
  <c r="A8765" i="10" s="1"/>
  <c r="A8764" i="10" s="1"/>
  <c r="A8763" i="10" s="1"/>
  <c r="A8762" i="10" s="1"/>
  <c r="A8761" i="10" s="1"/>
  <c r="A8760" i="10" s="1"/>
  <c r="A8759" i="10" s="1"/>
  <c r="A8758" i="10" s="1"/>
  <c r="A8757" i="10" s="1"/>
  <c r="A8756" i="10" s="1"/>
  <c r="A8755" i="10" s="1"/>
  <c r="A8754" i="10" s="1"/>
  <c r="A8753" i="10" s="1"/>
  <c r="A8752" i="10" s="1"/>
  <c r="A8751" i="10" s="1"/>
  <c r="A8750" i="10" s="1"/>
  <c r="A8749" i="10" s="1"/>
  <c r="A8748" i="10" s="1"/>
  <c r="A8747" i="10" s="1"/>
  <c r="A8746" i="10" s="1"/>
  <c r="A8745" i="10" s="1"/>
  <c r="A8744" i="10" s="1"/>
  <c r="A8743" i="10" s="1"/>
  <c r="A8742" i="10" s="1"/>
  <c r="A8741" i="10" s="1"/>
  <c r="A8740" i="10" s="1"/>
  <c r="A8739" i="10" s="1"/>
  <c r="A8738" i="10" s="1"/>
  <c r="A8737" i="10" s="1"/>
  <c r="A8736" i="10" s="1"/>
  <c r="A8735" i="10" s="1"/>
  <c r="A8734" i="10" s="1"/>
  <c r="A8733" i="10" s="1"/>
  <c r="A8732" i="10" s="1"/>
  <c r="A8731" i="10" s="1"/>
  <c r="A8730" i="10" s="1"/>
  <c r="A8729" i="10" s="1"/>
  <c r="A8728" i="10" s="1"/>
  <c r="A8727" i="10" s="1"/>
  <c r="A8726" i="10" s="1"/>
  <c r="A8725" i="10" s="1"/>
  <c r="A8724" i="10" s="1"/>
  <c r="A8723" i="10" s="1"/>
  <c r="A8722" i="10" s="1"/>
  <c r="A8721" i="10" s="1"/>
  <c r="A8720" i="10" s="1"/>
  <c r="A8719" i="10" s="1"/>
  <c r="A8718" i="10" s="1"/>
  <c r="A8717" i="10" s="1"/>
  <c r="A8716" i="10" s="1"/>
  <c r="A8715" i="10" s="1"/>
  <c r="A8714" i="10" s="1"/>
  <c r="A8713" i="10" s="1"/>
  <c r="A8712" i="10" s="1"/>
  <c r="A8711" i="10" s="1"/>
  <c r="A8710" i="10" s="1"/>
  <c r="A8709" i="10" s="1"/>
  <c r="A8708" i="10" s="1"/>
  <c r="A8707" i="10" s="1"/>
  <c r="A8706" i="10" s="1"/>
  <c r="A8705" i="10" s="1"/>
  <c r="A8704" i="10" s="1"/>
  <c r="A8703" i="10" s="1"/>
  <c r="A8702" i="10" s="1"/>
  <c r="A8701" i="10" s="1"/>
  <c r="A8700" i="10" s="1"/>
  <c r="A8699" i="10" s="1"/>
  <c r="A8698" i="10" s="1"/>
  <c r="A8697" i="10" s="1"/>
  <c r="A8696" i="10" s="1"/>
  <c r="A8695" i="10" s="1"/>
  <c r="A8694" i="10" s="1"/>
  <c r="A8693" i="10" s="1"/>
  <c r="A8692" i="10" s="1"/>
  <c r="A8691" i="10" s="1"/>
  <c r="A8690" i="10" s="1"/>
  <c r="A8689" i="10" s="1"/>
  <c r="A8688" i="10" s="1"/>
  <c r="A8687" i="10" s="1"/>
  <c r="A8686" i="10" s="1"/>
  <c r="A8685" i="10" s="1"/>
  <c r="A8684" i="10" s="1"/>
  <c r="A8683" i="10" s="1"/>
  <c r="A8682" i="10" s="1"/>
  <c r="A8681" i="10" s="1"/>
  <c r="A8680" i="10" s="1"/>
  <c r="A8679" i="10" s="1"/>
  <c r="A8678" i="10" s="1"/>
  <c r="A8677" i="10" s="1"/>
  <c r="A8676" i="10" s="1"/>
  <c r="A8675" i="10" s="1"/>
  <c r="A8674" i="10" s="1"/>
  <c r="A8673" i="10" s="1"/>
  <c r="A8672" i="10" s="1"/>
  <c r="A8671" i="10" s="1"/>
  <c r="A8670" i="10" s="1"/>
  <c r="A8669" i="10" s="1"/>
  <c r="A8668" i="10" s="1"/>
  <c r="A8667" i="10" s="1"/>
  <c r="A8666" i="10" s="1"/>
  <c r="A8665" i="10" s="1"/>
  <c r="A8664" i="10" s="1"/>
  <c r="A8663" i="10" s="1"/>
  <c r="A8662" i="10" s="1"/>
  <c r="A8661" i="10" s="1"/>
  <c r="A8660" i="10" s="1"/>
  <c r="A8659" i="10" s="1"/>
  <c r="A8658" i="10" s="1"/>
  <c r="A8657" i="10" s="1"/>
  <c r="A8656" i="10" s="1"/>
  <c r="A8655" i="10" s="1"/>
  <c r="A8654" i="10" s="1"/>
  <c r="A8653" i="10" s="1"/>
  <c r="A8652" i="10" s="1"/>
  <c r="A8651" i="10" s="1"/>
  <c r="A8650" i="10" s="1"/>
  <c r="A8649" i="10" s="1"/>
  <c r="A8648" i="10" s="1"/>
  <c r="A8647" i="10" s="1"/>
  <c r="A8646" i="10" s="1"/>
  <c r="A8645" i="10" s="1"/>
  <c r="A8644" i="10" s="1"/>
  <c r="A8643" i="10" s="1"/>
  <c r="A8642" i="10" s="1"/>
  <c r="A8641" i="10" s="1"/>
  <c r="A8640" i="10" s="1"/>
  <c r="A8639" i="10" s="1"/>
  <c r="A8638" i="10" s="1"/>
  <c r="A8637" i="10" s="1"/>
  <c r="A8636" i="10" s="1"/>
  <c r="A8635" i="10" s="1"/>
  <c r="A8634" i="10" s="1"/>
  <c r="A8633" i="10" s="1"/>
  <c r="A8632" i="10" s="1"/>
  <c r="A8631" i="10" s="1"/>
  <c r="A8630" i="10" s="1"/>
  <c r="A8629" i="10" s="1"/>
  <c r="A8628" i="10" s="1"/>
  <c r="A8627" i="10" s="1"/>
  <c r="A8626" i="10" s="1"/>
  <c r="A8625" i="10" s="1"/>
  <c r="A8624" i="10" s="1"/>
  <c r="A8623" i="10" s="1"/>
  <c r="A8622" i="10" s="1"/>
  <c r="A8621" i="10" s="1"/>
  <c r="A8620" i="10" s="1"/>
  <c r="A8619" i="10" s="1"/>
  <c r="A8618" i="10" s="1"/>
  <c r="A8617" i="10" s="1"/>
  <c r="A8616" i="10" s="1"/>
  <c r="A8615" i="10" s="1"/>
  <c r="A8614" i="10" s="1"/>
  <c r="A8613" i="10" s="1"/>
  <c r="A8612" i="10" s="1"/>
  <c r="A8611" i="10" s="1"/>
  <c r="A8610" i="10" s="1"/>
  <c r="A8609" i="10" s="1"/>
  <c r="A8608" i="10" s="1"/>
  <c r="A8607" i="10" s="1"/>
  <c r="A8606" i="10" s="1"/>
  <c r="A8605" i="10" s="1"/>
  <c r="A8604" i="10" s="1"/>
  <c r="A8603" i="10" s="1"/>
  <c r="A8602" i="10" s="1"/>
  <c r="A8601" i="10" s="1"/>
  <c r="A8600" i="10" s="1"/>
  <c r="A8599" i="10" s="1"/>
  <c r="A8598" i="10" s="1"/>
  <c r="A8597" i="10" s="1"/>
  <c r="A8596" i="10" s="1"/>
  <c r="A8595" i="10" s="1"/>
  <c r="A8594" i="10" s="1"/>
  <c r="A8593" i="10" s="1"/>
  <c r="A8592" i="10" s="1"/>
  <c r="A8591" i="10" s="1"/>
  <c r="A8590" i="10" s="1"/>
  <c r="A8589" i="10" s="1"/>
  <c r="A8588" i="10" s="1"/>
  <c r="A8587" i="10" s="1"/>
  <c r="A8586" i="10" s="1"/>
  <c r="A8585" i="10" s="1"/>
  <c r="A8584" i="10" s="1"/>
  <c r="A8583" i="10" s="1"/>
  <c r="A8582" i="10" s="1"/>
  <c r="A8581" i="10" s="1"/>
  <c r="A8580" i="10" s="1"/>
  <c r="A8579" i="10" s="1"/>
  <c r="A8578" i="10" s="1"/>
  <c r="A8577" i="10" s="1"/>
  <c r="A8576" i="10" s="1"/>
  <c r="A8575" i="10" s="1"/>
  <c r="A8574" i="10" s="1"/>
  <c r="A8573" i="10" s="1"/>
  <c r="A8572" i="10" s="1"/>
  <c r="A8571" i="10" s="1"/>
  <c r="A8570" i="10" s="1"/>
  <c r="A8569" i="10" s="1"/>
  <c r="A8568" i="10" s="1"/>
  <c r="A8567" i="10" s="1"/>
  <c r="A8566" i="10" s="1"/>
  <c r="A8565" i="10" s="1"/>
  <c r="A8564" i="10" s="1"/>
  <c r="A8563" i="10" s="1"/>
  <c r="A8562" i="10" s="1"/>
  <c r="A8561" i="10" s="1"/>
  <c r="A8560" i="10" s="1"/>
  <c r="A8559" i="10" s="1"/>
  <c r="A8558" i="10" s="1"/>
  <c r="A8557" i="10" s="1"/>
  <c r="A8556" i="10" s="1"/>
  <c r="A8555" i="10" s="1"/>
  <c r="A8554" i="10" s="1"/>
  <c r="A8553" i="10" s="1"/>
  <c r="A8552" i="10" s="1"/>
  <c r="A8551" i="10" s="1"/>
  <c r="A8550" i="10" s="1"/>
  <c r="A8549" i="10" s="1"/>
  <c r="A8548" i="10" s="1"/>
  <c r="A8547" i="10" s="1"/>
  <c r="A8546" i="10" s="1"/>
  <c r="A8545" i="10" s="1"/>
  <c r="A8544" i="10" s="1"/>
  <c r="A8543" i="10" s="1"/>
  <c r="A8542" i="10" s="1"/>
  <c r="A8541" i="10" s="1"/>
  <c r="A8540" i="10" s="1"/>
  <c r="A8539" i="10" s="1"/>
  <c r="A8538" i="10" s="1"/>
  <c r="A8537" i="10" s="1"/>
  <c r="A8536" i="10" s="1"/>
  <c r="A8535" i="10" s="1"/>
  <c r="A8534" i="10" s="1"/>
  <c r="A8533" i="10" s="1"/>
  <c r="A8532" i="10" s="1"/>
  <c r="A8531" i="10" s="1"/>
  <c r="A8530" i="10" s="1"/>
  <c r="A8529" i="10" s="1"/>
  <c r="A8528" i="10" s="1"/>
  <c r="A8527" i="10" s="1"/>
  <c r="A8526" i="10" s="1"/>
  <c r="A8525" i="10" s="1"/>
  <c r="A8524" i="10" s="1"/>
  <c r="A8523" i="10" s="1"/>
  <c r="A8522" i="10" s="1"/>
  <c r="A8521" i="10" s="1"/>
  <c r="A8520" i="10" s="1"/>
  <c r="A8519" i="10" s="1"/>
  <c r="A8518" i="10" s="1"/>
  <c r="A8517" i="10" s="1"/>
  <c r="A8516" i="10" s="1"/>
  <c r="A8515" i="10" s="1"/>
  <c r="A8514" i="10" s="1"/>
  <c r="A8513" i="10" s="1"/>
  <c r="A8512" i="10" s="1"/>
  <c r="A8511" i="10" s="1"/>
  <c r="A8510" i="10" s="1"/>
  <c r="A8509" i="10" s="1"/>
  <c r="A8508" i="10" s="1"/>
  <c r="A8507" i="10" s="1"/>
  <c r="A8506" i="10" s="1"/>
  <c r="A8505" i="10" s="1"/>
  <c r="A8504" i="10" s="1"/>
  <c r="A8503" i="10" s="1"/>
  <c r="A8502" i="10" s="1"/>
  <c r="A8501" i="10" s="1"/>
  <c r="A8500" i="10" s="1"/>
  <c r="A8499" i="10" s="1"/>
  <c r="A8498" i="10" s="1"/>
  <c r="A8497" i="10" s="1"/>
  <c r="A8496" i="10" s="1"/>
  <c r="A8495" i="10" s="1"/>
  <c r="A8494" i="10" s="1"/>
  <c r="A8493" i="10" s="1"/>
  <c r="A8492" i="10" s="1"/>
  <c r="A8491" i="10" s="1"/>
  <c r="A8490" i="10" s="1"/>
  <c r="A8489" i="10" s="1"/>
  <c r="A8488" i="10" s="1"/>
  <c r="A8487" i="10" s="1"/>
  <c r="A8486" i="10" s="1"/>
  <c r="A8485" i="10" s="1"/>
  <c r="A8484" i="10" s="1"/>
  <c r="A8483" i="10" s="1"/>
  <c r="A8482" i="10" s="1"/>
  <c r="A8481" i="10" s="1"/>
  <c r="A8480" i="10" s="1"/>
  <c r="A8479" i="10" s="1"/>
  <c r="A8478" i="10" s="1"/>
  <c r="A8477" i="10" s="1"/>
  <c r="A8476" i="10" s="1"/>
  <c r="A8475" i="10" s="1"/>
  <c r="A8474" i="10" s="1"/>
  <c r="A8473" i="10" s="1"/>
  <c r="A8472" i="10" s="1"/>
  <c r="A8471" i="10" s="1"/>
  <c r="A8470" i="10" s="1"/>
  <c r="A8469" i="10" s="1"/>
  <c r="A8468" i="10" s="1"/>
  <c r="A8467" i="10" s="1"/>
  <c r="A8466" i="10" s="1"/>
  <c r="A8465" i="10" s="1"/>
  <c r="A8464" i="10" s="1"/>
  <c r="A8463" i="10" s="1"/>
  <c r="A8462" i="10" s="1"/>
  <c r="A8461" i="10" s="1"/>
  <c r="A8460" i="10" s="1"/>
  <c r="A8459" i="10" s="1"/>
  <c r="A8458" i="10" s="1"/>
  <c r="A8457" i="10" s="1"/>
  <c r="A8456" i="10" s="1"/>
  <c r="A8455" i="10" s="1"/>
  <c r="A8454" i="10" s="1"/>
  <c r="A8453" i="10" s="1"/>
  <c r="A8452" i="10" s="1"/>
  <c r="A8451" i="10" s="1"/>
  <c r="A8450" i="10" s="1"/>
  <c r="A8449" i="10" s="1"/>
  <c r="A8448" i="10" s="1"/>
  <c r="A8447" i="10" s="1"/>
  <c r="A8446" i="10" s="1"/>
  <c r="A8445" i="10" s="1"/>
  <c r="A8444" i="10" s="1"/>
  <c r="A8443" i="10" s="1"/>
  <c r="A8442" i="10" s="1"/>
  <c r="A8441" i="10" s="1"/>
  <c r="A8440" i="10" s="1"/>
  <c r="A8439" i="10" s="1"/>
  <c r="A8438" i="10" s="1"/>
  <c r="A8437" i="10" s="1"/>
  <c r="A8436" i="10" s="1"/>
  <c r="A8435" i="10" s="1"/>
  <c r="A8434" i="10" s="1"/>
  <c r="A8433" i="10" s="1"/>
  <c r="A8432" i="10" s="1"/>
  <c r="A8431" i="10" s="1"/>
  <c r="A8430" i="10" s="1"/>
  <c r="A8429" i="10" s="1"/>
  <c r="A8428" i="10" s="1"/>
  <c r="A8427" i="10" s="1"/>
  <c r="A8426" i="10" s="1"/>
  <c r="A8425" i="10" s="1"/>
  <c r="A8424" i="10" s="1"/>
  <c r="A8423" i="10" s="1"/>
  <c r="A8422" i="10" s="1"/>
  <c r="A8421" i="10" s="1"/>
  <c r="A8420" i="10" s="1"/>
  <c r="A8419" i="10" s="1"/>
  <c r="A8418" i="10" s="1"/>
  <c r="A8417" i="10" s="1"/>
  <c r="A8416" i="10" s="1"/>
  <c r="A8415" i="10" s="1"/>
  <c r="A8414" i="10" s="1"/>
  <c r="A8413" i="10" s="1"/>
  <c r="A8412" i="10" s="1"/>
  <c r="A8411" i="10" s="1"/>
  <c r="A8410" i="10" s="1"/>
  <c r="A8409" i="10" s="1"/>
  <c r="A8408" i="10" s="1"/>
  <c r="A8407" i="10" s="1"/>
  <c r="A8406" i="10" s="1"/>
  <c r="A8405" i="10" s="1"/>
  <c r="A8404" i="10" s="1"/>
  <c r="A8403" i="10" s="1"/>
  <c r="A8402" i="10" s="1"/>
  <c r="A8401" i="10" s="1"/>
  <c r="A8400" i="10" s="1"/>
  <c r="A8399" i="10" s="1"/>
  <c r="A8398" i="10" s="1"/>
  <c r="A8397" i="10" s="1"/>
  <c r="A8396" i="10" s="1"/>
  <c r="A8395" i="10" s="1"/>
  <c r="A8394" i="10" s="1"/>
  <c r="A8393" i="10" s="1"/>
  <c r="A8392" i="10" s="1"/>
  <c r="A8391" i="10" s="1"/>
  <c r="A8390" i="10" s="1"/>
  <c r="A8389" i="10" s="1"/>
  <c r="A8388" i="10" s="1"/>
  <c r="A8387" i="10" s="1"/>
  <c r="A8386" i="10" s="1"/>
  <c r="A8385" i="10" s="1"/>
  <c r="A8384" i="10" s="1"/>
  <c r="A8383" i="10" s="1"/>
  <c r="A8382" i="10" s="1"/>
  <c r="A8381" i="10" s="1"/>
  <c r="A8380" i="10" s="1"/>
  <c r="A8379" i="10" s="1"/>
  <c r="A8378" i="10" s="1"/>
  <c r="A8377" i="10" s="1"/>
  <c r="A8376" i="10" s="1"/>
  <c r="A8375" i="10" s="1"/>
  <c r="A8374" i="10" s="1"/>
  <c r="A8373" i="10" s="1"/>
  <c r="A8372" i="10" s="1"/>
  <c r="A8371" i="10" s="1"/>
  <c r="A8370" i="10" s="1"/>
  <c r="A8369" i="10" s="1"/>
  <c r="A8368" i="10" s="1"/>
  <c r="A8367" i="10" s="1"/>
  <c r="A8366" i="10" s="1"/>
  <c r="A8365" i="10" s="1"/>
  <c r="A8364" i="10" s="1"/>
  <c r="A8363" i="10" s="1"/>
  <c r="A8362" i="10" s="1"/>
  <c r="A8361" i="10" s="1"/>
  <c r="A8360" i="10" s="1"/>
  <c r="A8359" i="10" s="1"/>
  <c r="A8358" i="10" s="1"/>
  <c r="A8357" i="10" s="1"/>
  <c r="A8356" i="10" s="1"/>
  <c r="A8355" i="10" s="1"/>
  <c r="A8354" i="10" s="1"/>
  <c r="A8353" i="10" s="1"/>
  <c r="A8352" i="10" s="1"/>
  <c r="A8351" i="10" s="1"/>
  <c r="A8350" i="10" s="1"/>
  <c r="A8349" i="10" s="1"/>
  <c r="A8348" i="10" s="1"/>
  <c r="A8347" i="10" s="1"/>
  <c r="A8346" i="10" s="1"/>
  <c r="A8345" i="10" s="1"/>
  <c r="A8344" i="10" s="1"/>
  <c r="A8343" i="10" s="1"/>
  <c r="A8342" i="10" s="1"/>
  <c r="A8341" i="10" s="1"/>
  <c r="A8340" i="10" s="1"/>
  <c r="A8339" i="10" s="1"/>
  <c r="A8338" i="10" s="1"/>
  <c r="A8337" i="10" s="1"/>
  <c r="A8336" i="10" s="1"/>
  <c r="A8335" i="10" s="1"/>
  <c r="A8334" i="10" s="1"/>
  <c r="A8333" i="10" s="1"/>
  <c r="A8332" i="10" s="1"/>
  <c r="A8331" i="10" s="1"/>
  <c r="A8330" i="10" s="1"/>
  <c r="A8329" i="10" s="1"/>
  <c r="A8328" i="10" s="1"/>
  <c r="A8327" i="10" s="1"/>
  <c r="A8326" i="10" s="1"/>
  <c r="A8325" i="10" s="1"/>
  <c r="A8324" i="10" s="1"/>
  <c r="A8323" i="10" s="1"/>
  <c r="A8322" i="10" s="1"/>
  <c r="A8321" i="10" s="1"/>
  <c r="A8320" i="10" s="1"/>
  <c r="A8319" i="10" s="1"/>
  <c r="A8318" i="10" s="1"/>
  <c r="A8317" i="10" s="1"/>
  <c r="A8316" i="10" s="1"/>
  <c r="A8315" i="10" s="1"/>
  <c r="A8314" i="10" s="1"/>
  <c r="A8313" i="10" s="1"/>
  <c r="A8312" i="10" s="1"/>
  <c r="A8311" i="10" s="1"/>
  <c r="A8310" i="10" s="1"/>
  <c r="A8309" i="10" s="1"/>
  <c r="A8308" i="10" s="1"/>
  <c r="A8307" i="10" s="1"/>
  <c r="A8306" i="10" s="1"/>
  <c r="A8305" i="10" s="1"/>
  <c r="A8304" i="10" s="1"/>
  <c r="A8303" i="10" s="1"/>
  <c r="A8302" i="10" s="1"/>
  <c r="A8301" i="10" s="1"/>
  <c r="A8300" i="10" s="1"/>
  <c r="A8299" i="10" s="1"/>
  <c r="A8298" i="10" s="1"/>
  <c r="A8297" i="10" s="1"/>
  <c r="A8296" i="10" s="1"/>
  <c r="A8295" i="10" s="1"/>
  <c r="A8294" i="10" s="1"/>
  <c r="A8293" i="10" s="1"/>
  <c r="A8292" i="10" s="1"/>
  <c r="A8291" i="10" s="1"/>
  <c r="A8290" i="10" s="1"/>
  <c r="A8289" i="10" s="1"/>
  <c r="A8288" i="10" s="1"/>
  <c r="A8287" i="10" s="1"/>
  <c r="A8286" i="10" s="1"/>
  <c r="A8285" i="10" s="1"/>
  <c r="A8284" i="10" s="1"/>
  <c r="A8283" i="10" s="1"/>
  <c r="A8282" i="10" s="1"/>
  <c r="A8281" i="10" s="1"/>
  <c r="A8280" i="10" s="1"/>
  <c r="A8279" i="10" s="1"/>
  <c r="A8278" i="10" s="1"/>
  <c r="A8277" i="10" s="1"/>
  <c r="A8276" i="10" s="1"/>
  <c r="A8275" i="10" s="1"/>
  <c r="A8274" i="10" s="1"/>
  <c r="A8273" i="10" s="1"/>
  <c r="A8272" i="10" s="1"/>
  <c r="A8271" i="10" s="1"/>
  <c r="A8270" i="10" s="1"/>
  <c r="A8269" i="10" s="1"/>
  <c r="A8268" i="10" s="1"/>
  <c r="A8267" i="10" s="1"/>
  <c r="A8266" i="10" s="1"/>
  <c r="A8265" i="10" s="1"/>
  <c r="A8264" i="10" s="1"/>
  <c r="A8263" i="10" s="1"/>
  <c r="A8262" i="10" s="1"/>
  <c r="A8261" i="10" s="1"/>
  <c r="A8260" i="10" s="1"/>
  <c r="A8259" i="10" s="1"/>
  <c r="A8258" i="10" s="1"/>
  <c r="A8257" i="10" s="1"/>
  <c r="A8256" i="10" s="1"/>
  <c r="A8255" i="10" s="1"/>
  <c r="A8254" i="10" s="1"/>
  <c r="A8253" i="10" s="1"/>
  <c r="A8252" i="10" s="1"/>
  <c r="A8251" i="10" s="1"/>
  <c r="A8250" i="10" s="1"/>
  <c r="A8249" i="10" s="1"/>
  <c r="A8248" i="10" s="1"/>
  <c r="A8247" i="10" s="1"/>
  <c r="A8246" i="10" s="1"/>
  <c r="A8245" i="10" s="1"/>
  <c r="A8244" i="10" s="1"/>
  <c r="A8243" i="10" s="1"/>
  <c r="A8242" i="10" s="1"/>
  <c r="A8241" i="10" s="1"/>
  <c r="A8240" i="10" s="1"/>
  <c r="A8239" i="10" s="1"/>
  <c r="A8238" i="10" s="1"/>
  <c r="A8237" i="10" s="1"/>
  <c r="A8236" i="10" s="1"/>
  <c r="A8235" i="10" s="1"/>
  <c r="A8234" i="10" s="1"/>
  <c r="A8233" i="10" s="1"/>
  <c r="A8232" i="10" s="1"/>
  <c r="A8231" i="10" s="1"/>
  <c r="A8230" i="10" s="1"/>
  <c r="A8229" i="10" s="1"/>
  <c r="A8228" i="10" s="1"/>
  <c r="A8227" i="10" s="1"/>
  <c r="A8226" i="10" s="1"/>
  <c r="A8225" i="10" s="1"/>
  <c r="A8224" i="10" s="1"/>
  <c r="A8223" i="10" s="1"/>
  <c r="A8222" i="10" s="1"/>
  <c r="A8221" i="10" s="1"/>
  <c r="A8220" i="10" s="1"/>
  <c r="A8219" i="10" s="1"/>
  <c r="A8218" i="10" s="1"/>
  <c r="A8217" i="10" s="1"/>
  <c r="A8216" i="10" s="1"/>
  <c r="A8215" i="10" s="1"/>
  <c r="A8214" i="10" s="1"/>
  <c r="A8213" i="10" s="1"/>
  <c r="A8212" i="10" s="1"/>
  <c r="A8211" i="10" s="1"/>
  <c r="A8210" i="10" s="1"/>
  <c r="A8209" i="10" s="1"/>
  <c r="A8208" i="10" s="1"/>
  <c r="A8207" i="10" s="1"/>
  <c r="A8206" i="10" s="1"/>
  <c r="A8205" i="10" s="1"/>
  <c r="A8204" i="10" s="1"/>
  <c r="A8203" i="10" s="1"/>
  <c r="A8202" i="10" s="1"/>
  <c r="A8201" i="10" s="1"/>
  <c r="A8200" i="10" s="1"/>
  <c r="A8199" i="10" s="1"/>
  <c r="A8198" i="10" s="1"/>
  <c r="A8197" i="10" s="1"/>
  <c r="A8196" i="10" s="1"/>
  <c r="A8195" i="10" s="1"/>
  <c r="A8194" i="10" s="1"/>
  <c r="A8193" i="10" s="1"/>
  <c r="A8192" i="10" s="1"/>
  <c r="A8191" i="10" s="1"/>
  <c r="A8190" i="10" s="1"/>
  <c r="A8189" i="10" s="1"/>
  <c r="A8188" i="10" s="1"/>
  <c r="A8187" i="10" s="1"/>
  <c r="A8186" i="10" s="1"/>
  <c r="A8185" i="10" s="1"/>
  <c r="A8184" i="10" s="1"/>
  <c r="A8183" i="10" s="1"/>
  <c r="A8182" i="10" s="1"/>
  <c r="A8181" i="10" s="1"/>
  <c r="A8180" i="10" s="1"/>
  <c r="A8179" i="10" s="1"/>
  <c r="A8178" i="10" s="1"/>
  <c r="A8177" i="10" s="1"/>
  <c r="A8176" i="10" s="1"/>
  <c r="A8175" i="10" s="1"/>
  <c r="A8174" i="10" s="1"/>
  <c r="A8173" i="10" s="1"/>
  <c r="A8172" i="10" s="1"/>
  <c r="A8171" i="10" s="1"/>
  <c r="A8170" i="10" s="1"/>
  <c r="A8169" i="10" s="1"/>
  <c r="A8168" i="10" s="1"/>
  <c r="A8167" i="10" s="1"/>
  <c r="A8166" i="10" s="1"/>
  <c r="A8165" i="10" s="1"/>
  <c r="A8164" i="10" s="1"/>
  <c r="A8163" i="10" s="1"/>
  <c r="A8162" i="10" s="1"/>
  <c r="A8161" i="10" s="1"/>
  <c r="A8160" i="10" s="1"/>
  <c r="A8159" i="10" s="1"/>
  <c r="A8158" i="10" s="1"/>
  <c r="A8157" i="10" s="1"/>
  <c r="A8156" i="10" s="1"/>
  <c r="A8155" i="10" s="1"/>
  <c r="A8154" i="10" s="1"/>
  <c r="A8153" i="10" s="1"/>
  <c r="A8152" i="10" s="1"/>
  <c r="A8151" i="10" s="1"/>
  <c r="A8150" i="10" s="1"/>
  <c r="A8149" i="10" s="1"/>
  <c r="A8148" i="10" s="1"/>
  <c r="A8147" i="10" s="1"/>
  <c r="A8146" i="10" s="1"/>
  <c r="A8145" i="10" s="1"/>
  <c r="A8144" i="10" s="1"/>
  <c r="A8143" i="10" s="1"/>
  <c r="A8142" i="10" s="1"/>
  <c r="A8141" i="10" s="1"/>
  <c r="A8140" i="10" s="1"/>
  <c r="A8139" i="10" s="1"/>
  <c r="A8138" i="10" s="1"/>
  <c r="A8137" i="10" s="1"/>
  <c r="A8136" i="10" s="1"/>
  <c r="A8135" i="10" s="1"/>
  <c r="A8134" i="10" s="1"/>
  <c r="A8133" i="10" s="1"/>
  <c r="A8132" i="10" s="1"/>
  <c r="A8131" i="10" s="1"/>
  <c r="A8130" i="10" s="1"/>
  <c r="A8129" i="10" s="1"/>
  <c r="A8128" i="10" s="1"/>
  <c r="A8127" i="10" s="1"/>
  <c r="A8126" i="10" s="1"/>
  <c r="A8125" i="10" s="1"/>
  <c r="A8124" i="10" s="1"/>
  <c r="A8123" i="10" s="1"/>
  <c r="A8122" i="10" s="1"/>
  <c r="A8121" i="10" s="1"/>
  <c r="A8120" i="10" s="1"/>
  <c r="A8119" i="10" s="1"/>
  <c r="A8118" i="10" s="1"/>
  <c r="A8117" i="10" s="1"/>
  <c r="A8116" i="10" s="1"/>
  <c r="A8115" i="10" s="1"/>
  <c r="A8114" i="10" s="1"/>
  <c r="A8113" i="10" s="1"/>
  <c r="A8112" i="10" s="1"/>
  <c r="A8111" i="10" s="1"/>
  <c r="A8110" i="10" s="1"/>
  <c r="A8109" i="10" s="1"/>
  <c r="A8108" i="10" s="1"/>
  <c r="A8107" i="10" s="1"/>
  <c r="A8106" i="10" s="1"/>
  <c r="A8105" i="10" s="1"/>
  <c r="A8104" i="10" s="1"/>
  <c r="A8103" i="10" s="1"/>
  <c r="A8102" i="10" s="1"/>
  <c r="A8101" i="10" s="1"/>
  <c r="A8100" i="10" s="1"/>
  <c r="A8099" i="10" s="1"/>
  <c r="A8098" i="10" s="1"/>
  <c r="A8097" i="10" s="1"/>
  <c r="A8096" i="10" s="1"/>
  <c r="A8095" i="10" s="1"/>
  <c r="A8094" i="10" s="1"/>
  <c r="A8093" i="10" s="1"/>
  <c r="A8092" i="10" s="1"/>
  <c r="A8091" i="10" s="1"/>
  <c r="A8090" i="10" s="1"/>
  <c r="A8089" i="10" s="1"/>
  <c r="A8088" i="10" s="1"/>
  <c r="A8087" i="10" s="1"/>
  <c r="A8086" i="10" s="1"/>
  <c r="A8085" i="10" s="1"/>
  <c r="A8084" i="10" s="1"/>
  <c r="A8083" i="10" s="1"/>
  <c r="A8082" i="10" s="1"/>
  <c r="A8081" i="10" s="1"/>
  <c r="A8080" i="10" s="1"/>
  <c r="A8079" i="10" s="1"/>
  <c r="A8078" i="10" s="1"/>
  <c r="A8077" i="10" s="1"/>
  <c r="A8076" i="10" s="1"/>
  <c r="A8075" i="10" s="1"/>
  <c r="A8074" i="10" s="1"/>
  <c r="A8073" i="10" s="1"/>
  <c r="A8072" i="10" s="1"/>
  <c r="A8071" i="10" s="1"/>
  <c r="A8070" i="10" s="1"/>
  <c r="A8069" i="10" s="1"/>
  <c r="A8068" i="10" s="1"/>
  <c r="A8067" i="10" s="1"/>
  <c r="A8066" i="10" s="1"/>
  <c r="A8065" i="10" s="1"/>
  <c r="A8064" i="10" s="1"/>
  <c r="A8063" i="10" s="1"/>
  <c r="A8062" i="10" s="1"/>
  <c r="A8061" i="10" s="1"/>
  <c r="A8060" i="10" s="1"/>
  <c r="A8059" i="10" s="1"/>
  <c r="A8058" i="10" s="1"/>
  <c r="A8057" i="10" s="1"/>
  <c r="A8056" i="10" s="1"/>
  <c r="A8055" i="10" s="1"/>
  <c r="A8054" i="10" s="1"/>
  <c r="A8053" i="10" s="1"/>
  <c r="A8052" i="10" s="1"/>
  <c r="A8051" i="10" s="1"/>
  <c r="A8050" i="10" s="1"/>
  <c r="A8049" i="10" s="1"/>
  <c r="A8048" i="10" s="1"/>
  <c r="A8047" i="10" s="1"/>
  <c r="A8046" i="10" s="1"/>
  <c r="A8045" i="10" s="1"/>
  <c r="A8044" i="10" s="1"/>
  <c r="A8043" i="10" s="1"/>
  <c r="A8042" i="10" s="1"/>
  <c r="A8041" i="10" s="1"/>
  <c r="A8040" i="10" s="1"/>
  <c r="A8039" i="10" s="1"/>
  <c r="A8038" i="10" s="1"/>
  <c r="A8037" i="10" s="1"/>
  <c r="A8036" i="10" s="1"/>
  <c r="A8035" i="10" s="1"/>
  <c r="A8034" i="10" s="1"/>
  <c r="A8033" i="10" s="1"/>
  <c r="A8032" i="10" s="1"/>
  <c r="A8031" i="10" s="1"/>
  <c r="A8030" i="10" s="1"/>
  <c r="A8029" i="10" s="1"/>
  <c r="A8028" i="10" s="1"/>
  <c r="A8027" i="10" s="1"/>
  <c r="A8026" i="10" s="1"/>
  <c r="A8025" i="10" s="1"/>
  <c r="A8024" i="10" s="1"/>
  <c r="A8023" i="10" s="1"/>
  <c r="A8022" i="10" s="1"/>
  <c r="A8021" i="10" s="1"/>
  <c r="A8020" i="10" s="1"/>
  <c r="A8019" i="10" s="1"/>
  <c r="A8018" i="10" s="1"/>
  <c r="A8017" i="10" s="1"/>
  <c r="A8016" i="10" s="1"/>
  <c r="A8015" i="10" s="1"/>
  <c r="A8014" i="10" s="1"/>
  <c r="A8013" i="10" s="1"/>
  <c r="A8012" i="10" s="1"/>
  <c r="A8011" i="10" s="1"/>
  <c r="A8010" i="10" s="1"/>
  <c r="A8009" i="10" s="1"/>
  <c r="A8008" i="10" s="1"/>
  <c r="A8007" i="10" s="1"/>
  <c r="A8006" i="10" s="1"/>
  <c r="A8005" i="10" s="1"/>
  <c r="A8004" i="10" s="1"/>
  <c r="A8003" i="10" s="1"/>
  <c r="A8002" i="10" s="1"/>
  <c r="A8001" i="10" s="1"/>
  <c r="A8000" i="10" s="1"/>
  <c r="A7999" i="10" s="1"/>
  <c r="A7998" i="10" s="1"/>
  <c r="A7997" i="10" s="1"/>
  <c r="A7996" i="10" s="1"/>
  <c r="A7995" i="10" s="1"/>
  <c r="A7994" i="10" s="1"/>
  <c r="A7993" i="10" s="1"/>
  <c r="A7992" i="10" s="1"/>
  <c r="A7991" i="10" s="1"/>
  <c r="A7990" i="10" s="1"/>
  <c r="A7989" i="10" s="1"/>
  <c r="A7988" i="10" s="1"/>
  <c r="A7987" i="10" s="1"/>
  <c r="A7986" i="10" s="1"/>
  <c r="A7985" i="10" s="1"/>
  <c r="A7984" i="10" s="1"/>
  <c r="A7983" i="10" s="1"/>
  <c r="A7982" i="10" s="1"/>
  <c r="A7981" i="10" s="1"/>
  <c r="A7980" i="10" s="1"/>
  <c r="A7979" i="10" s="1"/>
  <c r="A7978" i="10" s="1"/>
  <c r="A7977" i="10" s="1"/>
  <c r="A7976" i="10" s="1"/>
  <c r="A7975" i="10" s="1"/>
  <c r="A7974" i="10" s="1"/>
  <c r="A7973" i="10" s="1"/>
  <c r="A7972" i="10" s="1"/>
  <c r="A7971" i="10" s="1"/>
  <c r="A7970" i="10" s="1"/>
  <c r="A7969" i="10" s="1"/>
  <c r="A7968" i="10" s="1"/>
  <c r="A7967" i="10" s="1"/>
  <c r="A7966" i="10" s="1"/>
  <c r="A7965" i="10" s="1"/>
  <c r="A7964" i="10" s="1"/>
  <c r="A7963" i="10" s="1"/>
  <c r="A7962" i="10" s="1"/>
  <c r="A7961" i="10" s="1"/>
  <c r="A7960" i="10" s="1"/>
  <c r="A7959" i="10" s="1"/>
  <c r="A7958" i="10" s="1"/>
  <c r="A7957" i="10" s="1"/>
  <c r="A7956" i="10" s="1"/>
  <c r="A7955" i="10" s="1"/>
  <c r="A7954" i="10" s="1"/>
  <c r="A7953" i="10" s="1"/>
  <c r="A7952" i="10" s="1"/>
  <c r="A7951" i="10" s="1"/>
  <c r="A7950" i="10" s="1"/>
  <c r="A7949" i="10" s="1"/>
  <c r="A7948" i="10" s="1"/>
  <c r="A7947" i="10" s="1"/>
  <c r="A7946" i="10" s="1"/>
  <c r="A7945" i="10" s="1"/>
  <c r="A7944" i="10" s="1"/>
  <c r="A7943" i="10" s="1"/>
  <c r="A7942" i="10" s="1"/>
  <c r="A7941" i="10" s="1"/>
  <c r="A7940" i="10" s="1"/>
  <c r="A7939" i="10" s="1"/>
  <c r="A7938" i="10" s="1"/>
  <c r="A7937" i="10" s="1"/>
  <c r="A7936" i="10" s="1"/>
  <c r="A7935" i="10" s="1"/>
  <c r="A7934" i="10" s="1"/>
  <c r="A7933" i="10" s="1"/>
  <c r="A7932" i="10" s="1"/>
  <c r="A7931" i="10" s="1"/>
  <c r="A7930" i="10" s="1"/>
  <c r="A7929" i="10" s="1"/>
  <c r="A7928" i="10" s="1"/>
  <c r="A7927" i="10" s="1"/>
  <c r="A7926" i="10" s="1"/>
  <c r="A7925" i="10" s="1"/>
  <c r="A7924" i="10" s="1"/>
  <c r="A7923" i="10" s="1"/>
  <c r="A7922" i="10" s="1"/>
  <c r="A7921" i="10" s="1"/>
  <c r="A7920" i="10" s="1"/>
  <c r="A7919" i="10" s="1"/>
  <c r="A7918" i="10" s="1"/>
  <c r="A7917" i="10" s="1"/>
  <c r="A7916" i="10" s="1"/>
  <c r="A7915" i="10" s="1"/>
  <c r="A7914" i="10" s="1"/>
  <c r="A7913" i="10" s="1"/>
  <c r="A7912" i="10" s="1"/>
  <c r="A7911" i="10" s="1"/>
  <c r="A7910" i="10" s="1"/>
  <c r="A7909" i="10" s="1"/>
  <c r="A7908" i="10" s="1"/>
  <c r="A7907" i="10" s="1"/>
  <c r="A7906" i="10" s="1"/>
  <c r="A7905" i="10" s="1"/>
  <c r="A7904" i="10" s="1"/>
  <c r="A7903" i="10" s="1"/>
  <c r="A7902" i="10" s="1"/>
  <c r="A7901" i="10" s="1"/>
  <c r="A7900" i="10" s="1"/>
  <c r="A7899" i="10" s="1"/>
  <c r="A7898" i="10" s="1"/>
  <c r="A7897" i="10" s="1"/>
  <c r="A7896" i="10" s="1"/>
  <c r="A7895" i="10" s="1"/>
  <c r="A7894" i="10" s="1"/>
  <c r="A7893" i="10" s="1"/>
  <c r="A7892" i="10" s="1"/>
  <c r="A7891" i="10" s="1"/>
  <c r="A7890" i="10" s="1"/>
  <c r="A7889" i="10" s="1"/>
  <c r="A7888" i="10" s="1"/>
  <c r="A7887" i="10" s="1"/>
  <c r="A7886" i="10" s="1"/>
  <c r="A7885" i="10" s="1"/>
  <c r="A7884" i="10" s="1"/>
  <c r="A7883" i="10" s="1"/>
  <c r="A7882" i="10" s="1"/>
  <c r="A7881" i="10" s="1"/>
  <c r="A7880" i="10" s="1"/>
  <c r="A7879" i="10" s="1"/>
  <c r="A7878" i="10" s="1"/>
  <c r="A7877" i="10" s="1"/>
  <c r="A7876" i="10" s="1"/>
  <c r="A7875" i="10" s="1"/>
  <c r="A7874" i="10" s="1"/>
  <c r="A7873" i="10" s="1"/>
  <c r="A7872" i="10" s="1"/>
  <c r="A7871" i="10" s="1"/>
  <c r="A7870" i="10" s="1"/>
  <c r="A7869" i="10" s="1"/>
  <c r="A7868" i="10" s="1"/>
  <c r="A7867" i="10" s="1"/>
  <c r="A7866" i="10" s="1"/>
  <c r="A7865" i="10" s="1"/>
  <c r="A7864" i="10" s="1"/>
  <c r="A7863" i="10" s="1"/>
  <c r="A7862" i="10" s="1"/>
  <c r="A7861" i="10" s="1"/>
  <c r="A7860" i="10" s="1"/>
  <c r="A7859" i="10" s="1"/>
  <c r="A7858" i="10" s="1"/>
  <c r="A7857" i="10" s="1"/>
  <c r="A7856" i="10" s="1"/>
  <c r="A7855" i="10" s="1"/>
  <c r="A7854" i="10" s="1"/>
  <c r="A7853" i="10" s="1"/>
  <c r="A7852" i="10" s="1"/>
  <c r="A7851" i="10" s="1"/>
  <c r="A7850" i="10" s="1"/>
  <c r="A7849" i="10" s="1"/>
  <c r="A7848" i="10" s="1"/>
  <c r="A7847" i="10" s="1"/>
  <c r="A7846" i="10" s="1"/>
  <c r="A7845" i="10" s="1"/>
  <c r="A7844" i="10" s="1"/>
  <c r="A7843" i="10" s="1"/>
  <c r="A7842" i="10" s="1"/>
  <c r="A7841" i="10" s="1"/>
  <c r="A7840" i="10" s="1"/>
  <c r="A7839" i="10" s="1"/>
  <c r="A7838" i="10" s="1"/>
  <c r="A7837" i="10" s="1"/>
  <c r="A7836" i="10" s="1"/>
  <c r="A7835" i="10" s="1"/>
  <c r="A7834" i="10" s="1"/>
  <c r="A7833" i="10" s="1"/>
  <c r="A7832" i="10" s="1"/>
  <c r="A7831" i="10" s="1"/>
  <c r="A7830" i="10" s="1"/>
  <c r="A7829" i="10" s="1"/>
  <c r="A7828" i="10" s="1"/>
  <c r="A7827" i="10" s="1"/>
  <c r="A7826" i="10" s="1"/>
  <c r="A7825" i="10" s="1"/>
  <c r="A7824" i="10" s="1"/>
  <c r="A7823" i="10" s="1"/>
  <c r="A7822" i="10" s="1"/>
  <c r="A7821" i="10" s="1"/>
  <c r="A7820" i="10" s="1"/>
  <c r="A7819" i="10" s="1"/>
  <c r="A7818" i="10" s="1"/>
  <c r="A7817" i="10" s="1"/>
  <c r="A7816" i="10" s="1"/>
  <c r="A7815" i="10" s="1"/>
  <c r="A7814" i="10" s="1"/>
  <c r="A7813" i="10" s="1"/>
  <c r="A7812" i="10" s="1"/>
  <c r="A7811" i="10" s="1"/>
  <c r="A7810" i="10" s="1"/>
  <c r="A7809" i="10" s="1"/>
  <c r="A7808" i="10" s="1"/>
  <c r="A7807" i="10" s="1"/>
  <c r="A7806" i="10" s="1"/>
  <c r="A7805" i="10" s="1"/>
  <c r="A7804" i="10" s="1"/>
  <c r="A7803" i="10" s="1"/>
  <c r="A7802" i="10" s="1"/>
  <c r="A7801" i="10" s="1"/>
  <c r="A7800" i="10" s="1"/>
  <c r="A7799" i="10" s="1"/>
  <c r="A7798" i="10" s="1"/>
  <c r="A7797" i="10" s="1"/>
  <c r="A7796" i="10" s="1"/>
  <c r="A7795" i="10" s="1"/>
  <c r="A7794" i="10" s="1"/>
  <c r="A7793" i="10" s="1"/>
  <c r="A7792" i="10" s="1"/>
  <c r="A7791" i="10" s="1"/>
  <c r="A7790" i="10" s="1"/>
  <c r="A7789" i="10" s="1"/>
  <c r="A7788" i="10" s="1"/>
  <c r="A7787" i="10" s="1"/>
  <c r="A7786" i="10" s="1"/>
  <c r="A7785" i="10" s="1"/>
  <c r="A7784" i="10" s="1"/>
  <c r="A7783" i="10" s="1"/>
  <c r="A7782" i="10" s="1"/>
  <c r="A7781" i="10" s="1"/>
  <c r="A7780" i="10" s="1"/>
  <c r="A7779" i="10" s="1"/>
  <c r="A7778" i="10" s="1"/>
  <c r="A7777" i="10" s="1"/>
  <c r="A7776" i="10" s="1"/>
  <c r="A7775" i="10" s="1"/>
  <c r="A7774" i="10" s="1"/>
  <c r="A7773" i="10" s="1"/>
  <c r="A7772" i="10" s="1"/>
  <c r="A7771" i="10" s="1"/>
  <c r="A7770" i="10" s="1"/>
  <c r="A7769" i="10" s="1"/>
  <c r="A7768" i="10" s="1"/>
  <c r="A7767" i="10" s="1"/>
  <c r="A7766" i="10" s="1"/>
  <c r="A7765" i="10" s="1"/>
  <c r="A7764" i="10" s="1"/>
  <c r="A7763" i="10" s="1"/>
  <c r="A7762" i="10" s="1"/>
  <c r="A7761" i="10" s="1"/>
  <c r="A7760" i="10" s="1"/>
  <c r="A7759" i="10" s="1"/>
  <c r="A7758" i="10" s="1"/>
  <c r="A7757" i="10" s="1"/>
  <c r="A7756" i="10" s="1"/>
  <c r="A7755" i="10" s="1"/>
  <c r="A7754" i="10" s="1"/>
  <c r="A7753" i="10" s="1"/>
  <c r="A7752" i="10" s="1"/>
  <c r="A7751" i="10" s="1"/>
  <c r="A7750" i="10" s="1"/>
  <c r="A7749" i="10" s="1"/>
  <c r="A7748" i="10" s="1"/>
  <c r="A7747" i="10" s="1"/>
  <c r="A7746" i="10" s="1"/>
  <c r="A7745" i="10" s="1"/>
  <c r="A7744" i="10" s="1"/>
  <c r="A7743" i="10" s="1"/>
  <c r="A7742" i="10" s="1"/>
  <c r="A7741" i="10" s="1"/>
  <c r="A7740" i="10" s="1"/>
  <c r="A7739" i="10" s="1"/>
  <c r="A7738" i="10" s="1"/>
  <c r="A7737" i="10" s="1"/>
  <c r="A7736" i="10" s="1"/>
  <c r="A7735" i="10" s="1"/>
  <c r="A7734" i="10" s="1"/>
  <c r="A7733" i="10" s="1"/>
  <c r="A7732" i="10" s="1"/>
  <c r="A7731" i="10" s="1"/>
  <c r="A7730" i="10" s="1"/>
  <c r="A7729" i="10" s="1"/>
  <c r="A7728" i="10" s="1"/>
  <c r="A7727" i="10" s="1"/>
  <c r="A7726" i="10" s="1"/>
  <c r="A7725" i="10" s="1"/>
  <c r="A7724" i="10" s="1"/>
  <c r="A7723" i="10" s="1"/>
  <c r="A7722" i="10" s="1"/>
  <c r="A7721" i="10" s="1"/>
  <c r="A7720" i="10" s="1"/>
  <c r="A7719" i="10" s="1"/>
  <c r="A7718" i="10" s="1"/>
  <c r="A7717" i="10" s="1"/>
  <c r="A7716" i="10" s="1"/>
  <c r="A7715" i="10" s="1"/>
  <c r="A7714" i="10" s="1"/>
  <c r="A7713" i="10" s="1"/>
  <c r="A7712" i="10" s="1"/>
  <c r="A7711" i="10" s="1"/>
  <c r="A7710" i="10" s="1"/>
  <c r="A7709" i="10" s="1"/>
  <c r="A7708" i="10" s="1"/>
  <c r="A7707" i="10" s="1"/>
  <c r="A7706" i="10" s="1"/>
  <c r="A7705" i="10" s="1"/>
  <c r="A7704" i="10" s="1"/>
  <c r="A7703" i="10" s="1"/>
  <c r="A7702" i="10" s="1"/>
  <c r="A7701" i="10" s="1"/>
  <c r="A7700" i="10" s="1"/>
  <c r="A7699" i="10" s="1"/>
  <c r="A7698" i="10" s="1"/>
  <c r="A7697" i="10" s="1"/>
  <c r="A7696" i="10" s="1"/>
  <c r="A7695" i="10" s="1"/>
  <c r="A7694" i="10" s="1"/>
  <c r="A7693" i="10" s="1"/>
  <c r="A7692" i="10" s="1"/>
  <c r="A7691" i="10" s="1"/>
  <c r="A7690" i="10" s="1"/>
  <c r="A7689" i="10" s="1"/>
  <c r="A7688" i="10" s="1"/>
  <c r="A7687" i="10" s="1"/>
  <c r="A7686" i="10" s="1"/>
  <c r="A7685" i="10" s="1"/>
  <c r="A7684" i="10" s="1"/>
  <c r="A7683" i="10" s="1"/>
  <c r="A7682" i="10" s="1"/>
  <c r="A7681" i="10" s="1"/>
  <c r="A7680" i="10" s="1"/>
  <c r="A7679" i="10" s="1"/>
  <c r="A7678" i="10" s="1"/>
  <c r="A7677" i="10" s="1"/>
  <c r="A7676" i="10" s="1"/>
  <c r="A7675" i="10" s="1"/>
  <c r="A7674" i="10" s="1"/>
  <c r="A7673" i="10" s="1"/>
  <c r="A7672" i="10" s="1"/>
  <c r="A7671" i="10" s="1"/>
  <c r="A7670" i="10" s="1"/>
  <c r="A7669" i="10" s="1"/>
  <c r="A7668" i="10" s="1"/>
  <c r="A7667" i="10" s="1"/>
  <c r="A7666" i="10" s="1"/>
  <c r="A7665" i="10" s="1"/>
  <c r="A7664" i="10" s="1"/>
  <c r="A7663" i="10" s="1"/>
  <c r="A7662" i="10" s="1"/>
  <c r="A7661" i="10" s="1"/>
  <c r="A7660" i="10" s="1"/>
  <c r="A7659" i="10" s="1"/>
  <c r="A7658" i="10" s="1"/>
  <c r="A7657" i="10" s="1"/>
  <c r="A7656" i="10" s="1"/>
  <c r="A7655" i="10" s="1"/>
  <c r="A7654" i="10" s="1"/>
  <c r="A7653" i="10" s="1"/>
  <c r="A7652" i="10" s="1"/>
  <c r="A7651" i="10" s="1"/>
  <c r="A7650" i="10" s="1"/>
  <c r="A7649" i="10" s="1"/>
  <c r="A7648" i="10" s="1"/>
  <c r="A7647" i="10" s="1"/>
  <c r="A7646" i="10" s="1"/>
  <c r="A7645" i="10" s="1"/>
  <c r="A7644" i="10" s="1"/>
  <c r="A7643" i="10" s="1"/>
  <c r="A7642" i="10" s="1"/>
  <c r="A7641" i="10" s="1"/>
  <c r="A7640" i="10" s="1"/>
  <c r="A7639" i="10" s="1"/>
  <c r="A7638" i="10" s="1"/>
  <c r="A7637" i="10" s="1"/>
  <c r="A7636" i="10" s="1"/>
  <c r="A7635" i="10" s="1"/>
  <c r="A7634" i="10" s="1"/>
  <c r="A7633" i="10" s="1"/>
  <c r="A7632" i="10" s="1"/>
  <c r="A7631" i="10" s="1"/>
  <c r="A7630" i="10" s="1"/>
  <c r="A7629" i="10" s="1"/>
  <c r="A7628" i="10" s="1"/>
  <c r="A7627" i="10" s="1"/>
  <c r="A7626" i="10" s="1"/>
  <c r="A7625" i="10" s="1"/>
  <c r="A7624" i="10" s="1"/>
  <c r="A7623" i="10" s="1"/>
  <c r="A7622" i="10" s="1"/>
  <c r="A7621" i="10" s="1"/>
  <c r="A7620" i="10" s="1"/>
  <c r="A7619" i="10" s="1"/>
  <c r="A7618" i="10" s="1"/>
  <c r="A7617" i="10" s="1"/>
  <c r="A7616" i="10" s="1"/>
  <c r="A7615" i="10" s="1"/>
  <c r="A7614" i="10" s="1"/>
  <c r="A7613" i="10" s="1"/>
  <c r="A7612" i="10" s="1"/>
  <c r="A7611" i="10" s="1"/>
  <c r="A7610" i="10" s="1"/>
  <c r="A7609" i="10" s="1"/>
  <c r="A7608" i="10" s="1"/>
  <c r="A7607" i="10" s="1"/>
  <c r="A7606" i="10" s="1"/>
  <c r="A7605" i="10" s="1"/>
  <c r="A7604" i="10" s="1"/>
  <c r="A7603" i="10" s="1"/>
  <c r="A7602" i="10" s="1"/>
  <c r="A7601" i="10" s="1"/>
  <c r="A7600" i="10" s="1"/>
  <c r="A7599" i="10" s="1"/>
  <c r="A7598" i="10" s="1"/>
  <c r="A7597" i="10" s="1"/>
  <c r="A7596" i="10" s="1"/>
  <c r="A7595" i="10" s="1"/>
  <c r="A7594" i="10" s="1"/>
  <c r="A7593" i="10" s="1"/>
  <c r="A7592" i="10" s="1"/>
  <c r="A7591" i="10" s="1"/>
  <c r="A7590" i="10" s="1"/>
  <c r="A7589" i="10" s="1"/>
  <c r="A7588" i="10" s="1"/>
  <c r="A7587" i="10" s="1"/>
  <c r="A7586" i="10" s="1"/>
  <c r="A7585" i="10" s="1"/>
  <c r="A7584" i="10" s="1"/>
  <c r="A7583" i="10" s="1"/>
  <c r="A7582" i="10" s="1"/>
  <c r="A7581" i="10" s="1"/>
  <c r="A7580" i="10" s="1"/>
  <c r="A7579" i="10" s="1"/>
  <c r="A7578" i="10" s="1"/>
  <c r="A7577" i="10" s="1"/>
  <c r="A7576" i="10" s="1"/>
  <c r="A7575" i="10" s="1"/>
  <c r="A7574" i="10" s="1"/>
  <c r="A7573" i="10" s="1"/>
  <c r="A7572" i="10" s="1"/>
  <c r="A7571" i="10" s="1"/>
  <c r="A7570" i="10" s="1"/>
  <c r="A7569" i="10" s="1"/>
  <c r="A7568" i="10" s="1"/>
  <c r="A7567" i="10" s="1"/>
  <c r="A7566" i="10" s="1"/>
  <c r="A7565" i="10" s="1"/>
  <c r="A7564" i="10" s="1"/>
  <c r="A7563" i="10" s="1"/>
  <c r="A7562" i="10" s="1"/>
  <c r="A7561" i="10" s="1"/>
  <c r="A7560" i="10" s="1"/>
  <c r="A7559" i="10" s="1"/>
  <c r="A7558" i="10" s="1"/>
  <c r="A7557" i="10" s="1"/>
  <c r="A7556" i="10" s="1"/>
  <c r="A7555" i="10" s="1"/>
  <c r="A7554" i="10" s="1"/>
  <c r="A7553" i="10" s="1"/>
  <c r="A7552" i="10" s="1"/>
  <c r="A7551" i="10" s="1"/>
  <c r="A7550" i="10" s="1"/>
  <c r="A7549" i="10" s="1"/>
  <c r="A7548" i="10" s="1"/>
  <c r="A7547" i="10" s="1"/>
  <c r="A7546" i="10" s="1"/>
  <c r="A7545" i="10" s="1"/>
  <c r="A7544" i="10" s="1"/>
  <c r="A7543" i="10" s="1"/>
  <c r="A7542" i="10" s="1"/>
  <c r="A7541" i="10" s="1"/>
  <c r="A7540" i="10" s="1"/>
  <c r="A7539" i="10" s="1"/>
  <c r="A7538" i="10" s="1"/>
  <c r="A7537" i="10" s="1"/>
  <c r="A7536" i="10" s="1"/>
  <c r="A7535" i="10" s="1"/>
  <c r="A7534" i="10" s="1"/>
  <c r="A7533" i="10" s="1"/>
  <c r="A7532" i="10" s="1"/>
  <c r="A7531" i="10" s="1"/>
  <c r="A7530" i="10" s="1"/>
  <c r="A7529" i="10" s="1"/>
  <c r="A7528" i="10" s="1"/>
  <c r="A7527" i="10" s="1"/>
  <c r="A7526" i="10" s="1"/>
  <c r="A7525" i="10" s="1"/>
  <c r="A7524" i="10" s="1"/>
  <c r="A7523" i="10" s="1"/>
  <c r="A7522" i="10" s="1"/>
  <c r="A7521" i="10" s="1"/>
  <c r="A7520" i="10" s="1"/>
  <c r="A7519" i="10" s="1"/>
  <c r="A7518" i="10" s="1"/>
  <c r="A7517" i="10" s="1"/>
  <c r="A7516" i="10" s="1"/>
  <c r="A7515" i="10" s="1"/>
  <c r="A7514" i="10" s="1"/>
  <c r="A7513" i="10" s="1"/>
  <c r="A7512" i="10" s="1"/>
  <c r="A7511" i="10" s="1"/>
  <c r="A7510" i="10" s="1"/>
  <c r="A7509" i="10" s="1"/>
  <c r="A7508" i="10" s="1"/>
  <c r="A7507" i="10" s="1"/>
  <c r="A7506" i="10" s="1"/>
  <c r="A7505" i="10" s="1"/>
  <c r="A7504" i="10" s="1"/>
  <c r="A7503" i="10" s="1"/>
  <c r="A7502" i="10" s="1"/>
  <c r="A7501" i="10" s="1"/>
  <c r="A7500" i="10" s="1"/>
  <c r="A7499" i="10" s="1"/>
  <c r="A7498" i="10" s="1"/>
  <c r="A7497" i="10" s="1"/>
  <c r="A7496" i="10" s="1"/>
  <c r="A7495" i="10" s="1"/>
  <c r="A7494" i="10" s="1"/>
  <c r="A7493" i="10" s="1"/>
  <c r="A7492" i="10" s="1"/>
  <c r="A7491" i="10" s="1"/>
  <c r="A7490" i="10" s="1"/>
  <c r="A7489" i="10" s="1"/>
  <c r="A7488" i="10" s="1"/>
  <c r="A7487" i="10" s="1"/>
  <c r="A7486" i="10" s="1"/>
  <c r="A7485" i="10" s="1"/>
  <c r="A7484" i="10" s="1"/>
  <c r="A7483" i="10" s="1"/>
  <c r="A7482" i="10" s="1"/>
  <c r="A7481" i="10" s="1"/>
  <c r="A7480" i="10" s="1"/>
  <c r="A7479" i="10" s="1"/>
  <c r="A7478" i="10" s="1"/>
  <c r="A7477" i="10" s="1"/>
  <c r="A7476" i="10" s="1"/>
  <c r="A7475" i="10" s="1"/>
  <c r="A7474" i="10" s="1"/>
  <c r="A7473" i="10" s="1"/>
  <c r="A7472" i="10" s="1"/>
  <c r="A7471" i="10" s="1"/>
  <c r="A7470" i="10" s="1"/>
  <c r="A7469" i="10" s="1"/>
  <c r="A7468" i="10" s="1"/>
  <c r="A7467" i="10" s="1"/>
  <c r="A7466" i="10" s="1"/>
  <c r="A7465" i="10" s="1"/>
  <c r="A7464" i="10" s="1"/>
  <c r="A7463" i="10" s="1"/>
  <c r="A7462" i="10" s="1"/>
  <c r="A7461" i="10" s="1"/>
  <c r="A7460" i="10" s="1"/>
  <c r="A7459" i="10" s="1"/>
  <c r="A7458" i="10" s="1"/>
  <c r="A7457" i="10" s="1"/>
  <c r="A7456" i="10" s="1"/>
  <c r="A7455" i="10" s="1"/>
  <c r="A7454" i="10" s="1"/>
  <c r="A7453" i="10" s="1"/>
  <c r="A7452" i="10" s="1"/>
  <c r="A7451" i="10" s="1"/>
  <c r="A7450" i="10" s="1"/>
  <c r="A7449" i="10" s="1"/>
  <c r="A7448" i="10" s="1"/>
  <c r="A7447" i="10" s="1"/>
  <c r="A7446" i="10" s="1"/>
  <c r="A7445" i="10" s="1"/>
  <c r="A7444" i="10" s="1"/>
  <c r="A7443" i="10" s="1"/>
  <c r="A7442" i="10" s="1"/>
  <c r="A7441" i="10" s="1"/>
  <c r="A7440" i="10" s="1"/>
  <c r="A7439" i="10" s="1"/>
  <c r="A7438" i="10" s="1"/>
  <c r="A7437" i="10" s="1"/>
  <c r="A7436" i="10" s="1"/>
  <c r="A7435" i="10" s="1"/>
  <c r="A7434" i="10" s="1"/>
  <c r="A7433" i="10" s="1"/>
  <c r="A7432" i="10" s="1"/>
  <c r="A7431" i="10" s="1"/>
  <c r="A7430" i="10" s="1"/>
  <c r="A7429" i="10" s="1"/>
  <c r="A7428" i="10" s="1"/>
  <c r="A7427" i="10" s="1"/>
  <c r="A7426" i="10" s="1"/>
  <c r="A7425" i="10" s="1"/>
  <c r="A7424" i="10" s="1"/>
  <c r="A7423" i="10" s="1"/>
  <c r="A7422" i="10" s="1"/>
  <c r="A7421" i="10" s="1"/>
  <c r="A7420" i="10" s="1"/>
  <c r="A7419" i="10" s="1"/>
  <c r="A7418" i="10" s="1"/>
  <c r="A7417" i="10" s="1"/>
  <c r="A7416" i="10" s="1"/>
  <c r="A7415" i="10" s="1"/>
  <c r="A7414" i="10" s="1"/>
  <c r="A7413" i="10" s="1"/>
  <c r="A7412" i="10" s="1"/>
  <c r="A7411" i="10" s="1"/>
  <c r="A7410" i="10" s="1"/>
  <c r="A7409" i="10" s="1"/>
  <c r="A7408" i="10" s="1"/>
  <c r="A7407" i="10" s="1"/>
  <c r="A7406" i="10" s="1"/>
  <c r="A7405" i="10" s="1"/>
  <c r="A7404" i="10" s="1"/>
  <c r="A7403" i="10" s="1"/>
  <c r="A7402" i="10" s="1"/>
  <c r="A7401" i="10" s="1"/>
  <c r="A7400" i="10" s="1"/>
  <c r="A7399" i="10" s="1"/>
  <c r="A7398" i="10" s="1"/>
  <c r="A7397" i="10" s="1"/>
  <c r="A7396" i="10" s="1"/>
  <c r="A7395" i="10" s="1"/>
  <c r="A7394" i="10" s="1"/>
  <c r="A7393" i="10" s="1"/>
  <c r="A7392" i="10" s="1"/>
  <c r="A7391" i="10" s="1"/>
  <c r="A7390" i="10" s="1"/>
  <c r="A7389" i="10" s="1"/>
  <c r="A7388" i="10" s="1"/>
  <c r="A7387" i="10" s="1"/>
  <c r="A7386" i="10" s="1"/>
  <c r="A7385" i="10" s="1"/>
  <c r="A7384" i="10" s="1"/>
  <c r="A7383" i="10" s="1"/>
  <c r="A7382" i="10" s="1"/>
  <c r="A7381" i="10" s="1"/>
  <c r="A7380" i="10" s="1"/>
  <c r="A7379" i="10" s="1"/>
  <c r="A7378" i="10" s="1"/>
  <c r="A7377" i="10" s="1"/>
  <c r="A7376" i="10" s="1"/>
  <c r="A7375" i="10" s="1"/>
  <c r="A7374" i="10" s="1"/>
  <c r="A7373" i="10" s="1"/>
  <c r="A7372" i="10" s="1"/>
  <c r="A7371" i="10" s="1"/>
  <c r="A7370" i="10" s="1"/>
  <c r="A7369" i="10" s="1"/>
  <c r="A7368" i="10" s="1"/>
  <c r="A7367" i="10" s="1"/>
  <c r="A7366" i="10" s="1"/>
  <c r="A7365" i="10" s="1"/>
  <c r="A7364" i="10" s="1"/>
  <c r="A7363" i="10" s="1"/>
  <c r="A7362" i="10" s="1"/>
  <c r="A7361" i="10" s="1"/>
  <c r="A7360" i="10" s="1"/>
  <c r="A7359" i="10" s="1"/>
  <c r="A7358" i="10" s="1"/>
  <c r="A7357" i="10" s="1"/>
  <c r="A7356" i="10" s="1"/>
  <c r="A7355" i="10" s="1"/>
  <c r="A7354" i="10" s="1"/>
  <c r="A7353" i="10" s="1"/>
  <c r="A7352" i="10" s="1"/>
  <c r="A7351" i="10" s="1"/>
  <c r="A7350" i="10" s="1"/>
  <c r="A7349" i="10" s="1"/>
  <c r="A7348" i="10" s="1"/>
  <c r="A7347" i="10" s="1"/>
  <c r="A7346" i="10" s="1"/>
  <c r="A7345" i="10" s="1"/>
  <c r="A7344" i="10" s="1"/>
  <c r="A7343" i="10" s="1"/>
  <c r="A7342" i="10" s="1"/>
  <c r="A7341" i="10" s="1"/>
  <c r="A7340" i="10" s="1"/>
  <c r="A7339" i="10" s="1"/>
  <c r="A7338" i="10" s="1"/>
  <c r="A7337" i="10" s="1"/>
  <c r="A7336" i="10" s="1"/>
  <c r="A7335" i="10" s="1"/>
  <c r="A7334" i="10" s="1"/>
  <c r="A7333" i="10" s="1"/>
  <c r="A7332" i="10" s="1"/>
  <c r="A7331" i="10" s="1"/>
  <c r="A7330" i="10" s="1"/>
  <c r="A7329" i="10" s="1"/>
  <c r="A7328" i="10" s="1"/>
  <c r="A7327" i="10" s="1"/>
  <c r="A7326" i="10" s="1"/>
  <c r="A7325" i="10" s="1"/>
  <c r="A7324" i="10" s="1"/>
  <c r="A7323" i="10" s="1"/>
  <c r="A7322" i="10" s="1"/>
  <c r="A7321" i="10" s="1"/>
  <c r="A7320" i="10" s="1"/>
  <c r="A7319" i="10" s="1"/>
  <c r="A7318" i="10" s="1"/>
  <c r="A7317" i="10" s="1"/>
  <c r="A7316" i="10" s="1"/>
  <c r="A7315" i="10" s="1"/>
  <c r="A7314" i="10" s="1"/>
  <c r="A7313" i="10" s="1"/>
  <c r="A7312" i="10" s="1"/>
  <c r="A7311" i="10" s="1"/>
  <c r="A7310" i="10" s="1"/>
  <c r="A7309" i="10" s="1"/>
  <c r="A7308" i="10" s="1"/>
  <c r="A7307" i="10" s="1"/>
  <c r="A7306" i="10" s="1"/>
  <c r="A7305" i="10" s="1"/>
  <c r="A7304" i="10" s="1"/>
  <c r="A7303" i="10" s="1"/>
  <c r="A7302" i="10" s="1"/>
  <c r="A7301" i="10" s="1"/>
  <c r="A7300" i="10" s="1"/>
  <c r="A7299" i="10" s="1"/>
  <c r="A7298" i="10" s="1"/>
  <c r="A7297" i="10" s="1"/>
  <c r="A7296" i="10" s="1"/>
  <c r="A7295" i="10" s="1"/>
  <c r="A7294" i="10" s="1"/>
  <c r="A7293" i="10" s="1"/>
  <c r="A7292" i="10" s="1"/>
  <c r="A7291" i="10" s="1"/>
  <c r="A7290" i="10" s="1"/>
  <c r="A7289" i="10" s="1"/>
  <c r="A7288" i="10" s="1"/>
  <c r="A7287" i="10" s="1"/>
  <c r="A7286" i="10" s="1"/>
  <c r="A7285" i="10" s="1"/>
  <c r="A7284" i="10" s="1"/>
  <c r="A7283" i="10" s="1"/>
  <c r="A7282" i="10" s="1"/>
  <c r="A7281" i="10" s="1"/>
  <c r="A7280" i="10" s="1"/>
  <c r="A7279" i="10" s="1"/>
  <c r="A7278" i="10" s="1"/>
  <c r="A7277" i="10" s="1"/>
  <c r="A7276" i="10" s="1"/>
  <c r="A7275" i="10" s="1"/>
  <c r="A7274" i="10" s="1"/>
  <c r="A7273" i="10" s="1"/>
  <c r="A7272" i="10" s="1"/>
  <c r="A7271" i="10" s="1"/>
  <c r="A7270" i="10" s="1"/>
  <c r="A7269" i="10" s="1"/>
  <c r="A7268" i="10" s="1"/>
  <c r="A7267" i="10" s="1"/>
  <c r="A7266" i="10" s="1"/>
  <c r="A7265" i="10" s="1"/>
  <c r="A7264" i="10" s="1"/>
  <c r="A7263" i="10" s="1"/>
  <c r="A7262" i="10" s="1"/>
  <c r="A7261" i="10" s="1"/>
  <c r="A7260" i="10" s="1"/>
  <c r="A7259" i="10" s="1"/>
  <c r="A7258" i="10" s="1"/>
  <c r="A7257" i="10" s="1"/>
  <c r="A7256" i="10" s="1"/>
  <c r="A7255" i="10" s="1"/>
  <c r="A7254" i="10" s="1"/>
  <c r="A7253" i="10" s="1"/>
  <c r="A7252" i="10" s="1"/>
  <c r="A7251" i="10" s="1"/>
  <c r="A7250" i="10" s="1"/>
  <c r="A7249" i="10" s="1"/>
  <c r="A7248" i="10" s="1"/>
  <c r="A7247" i="10" s="1"/>
  <c r="A7246" i="10" s="1"/>
  <c r="A7245" i="10" s="1"/>
  <c r="A7244" i="10" s="1"/>
  <c r="A7243" i="10" s="1"/>
  <c r="A7242" i="10" s="1"/>
  <c r="A7241" i="10" s="1"/>
  <c r="A7240" i="10" s="1"/>
  <c r="A7239" i="10" s="1"/>
  <c r="A7238" i="10" s="1"/>
  <c r="A7237" i="10" s="1"/>
  <c r="A7236" i="10" s="1"/>
  <c r="A7235" i="10" s="1"/>
  <c r="A7234" i="10" s="1"/>
  <c r="A7233" i="10" s="1"/>
  <c r="A7232" i="10" s="1"/>
  <c r="A7231" i="10" s="1"/>
  <c r="A7230" i="10" s="1"/>
  <c r="A7229" i="10" s="1"/>
  <c r="A7228" i="10" s="1"/>
  <c r="A7227" i="10" s="1"/>
  <c r="A7226" i="10" s="1"/>
  <c r="A7225" i="10" s="1"/>
  <c r="A7224" i="10" s="1"/>
  <c r="A7223" i="10" s="1"/>
  <c r="A7222" i="10" s="1"/>
  <c r="A7221" i="10" s="1"/>
  <c r="A7220" i="10" s="1"/>
  <c r="A7219" i="10" s="1"/>
  <c r="A7218" i="10" s="1"/>
  <c r="A7217" i="10" s="1"/>
  <c r="A7216" i="10" s="1"/>
  <c r="A7215" i="10" s="1"/>
  <c r="A7214" i="10" s="1"/>
  <c r="A7213" i="10" s="1"/>
  <c r="A7212" i="10" s="1"/>
  <c r="A7211" i="10" s="1"/>
  <c r="A7210" i="10" s="1"/>
  <c r="A7209" i="10" s="1"/>
  <c r="A7208" i="10" s="1"/>
  <c r="A7207" i="10" s="1"/>
  <c r="A7206" i="10" s="1"/>
  <c r="A7205" i="10" s="1"/>
  <c r="A7204" i="10" s="1"/>
  <c r="A7203" i="10" s="1"/>
  <c r="A7202" i="10" s="1"/>
  <c r="A7201" i="10" s="1"/>
  <c r="A7200" i="10" s="1"/>
  <c r="A7199" i="10" s="1"/>
  <c r="A7198" i="10" s="1"/>
  <c r="A7197" i="10" s="1"/>
  <c r="A7196" i="10" s="1"/>
  <c r="A7195" i="10" s="1"/>
  <c r="A7194" i="10" s="1"/>
  <c r="A7193" i="10" s="1"/>
  <c r="A7192" i="10" s="1"/>
  <c r="A7191" i="10" s="1"/>
  <c r="A7190" i="10" s="1"/>
  <c r="A7189" i="10" s="1"/>
  <c r="A7188" i="10" s="1"/>
  <c r="A7187" i="10" s="1"/>
  <c r="A7186" i="10" s="1"/>
  <c r="A7185" i="10" s="1"/>
  <c r="A7184" i="10" s="1"/>
  <c r="A7183" i="10" s="1"/>
  <c r="A7182" i="10" s="1"/>
  <c r="A7181" i="10" s="1"/>
  <c r="A7180" i="10" s="1"/>
  <c r="A7179" i="10" s="1"/>
  <c r="A7178" i="10" s="1"/>
  <c r="A7177" i="10" s="1"/>
  <c r="A7176" i="10" s="1"/>
  <c r="A7175" i="10" s="1"/>
  <c r="A7174" i="10" s="1"/>
  <c r="A7173" i="10" s="1"/>
  <c r="A7172" i="10" s="1"/>
  <c r="A7171" i="10" s="1"/>
  <c r="A7170" i="10" s="1"/>
  <c r="A7169" i="10" s="1"/>
  <c r="A7168" i="10" s="1"/>
  <c r="A7167" i="10" s="1"/>
  <c r="A7166" i="10" s="1"/>
  <c r="A7165" i="10" s="1"/>
  <c r="A7164" i="10" s="1"/>
  <c r="A7163" i="10" s="1"/>
  <c r="A7162" i="10" s="1"/>
  <c r="A7161" i="10" s="1"/>
  <c r="A7160" i="10" s="1"/>
  <c r="A7159" i="10" s="1"/>
  <c r="A7158" i="10" s="1"/>
  <c r="A7157" i="10" s="1"/>
  <c r="A7156" i="10" s="1"/>
  <c r="A7155" i="10" s="1"/>
  <c r="A7154" i="10" s="1"/>
  <c r="A7153" i="10" s="1"/>
  <c r="A7152" i="10" s="1"/>
  <c r="A7151" i="10" s="1"/>
  <c r="A7150" i="10" s="1"/>
  <c r="A7149" i="10" s="1"/>
  <c r="A7148" i="10" s="1"/>
  <c r="A7147" i="10" s="1"/>
  <c r="A7146" i="10" s="1"/>
  <c r="A7145" i="10" s="1"/>
  <c r="A7144" i="10" s="1"/>
  <c r="A7143" i="10" s="1"/>
  <c r="A7142" i="10" s="1"/>
  <c r="A7141" i="10" s="1"/>
  <c r="A7140" i="10" s="1"/>
  <c r="A7139" i="10" s="1"/>
  <c r="A7138" i="10" s="1"/>
  <c r="A7137" i="10" s="1"/>
  <c r="A7136" i="10" s="1"/>
  <c r="A7135" i="10" s="1"/>
  <c r="A7134" i="10" s="1"/>
  <c r="A7133" i="10" s="1"/>
  <c r="A7132" i="10" s="1"/>
  <c r="A7131" i="10" s="1"/>
  <c r="A7130" i="10" s="1"/>
  <c r="A7129" i="10" s="1"/>
  <c r="A7128" i="10" s="1"/>
  <c r="A7127" i="10" s="1"/>
  <c r="A7126" i="10" s="1"/>
  <c r="A7125" i="10" s="1"/>
  <c r="A7124" i="10" s="1"/>
  <c r="A7123" i="10" s="1"/>
  <c r="A7122" i="10" s="1"/>
  <c r="A7121" i="10" s="1"/>
  <c r="A7120" i="10" s="1"/>
  <c r="A7119" i="10" s="1"/>
  <c r="A7118" i="10" s="1"/>
  <c r="A7117" i="10" s="1"/>
  <c r="A7116" i="10" s="1"/>
  <c r="A7115" i="10" s="1"/>
  <c r="A7114" i="10" s="1"/>
  <c r="A7113" i="10" s="1"/>
  <c r="A7112" i="10" s="1"/>
  <c r="A7111" i="10" s="1"/>
  <c r="A7110" i="10" s="1"/>
  <c r="A7109" i="10" s="1"/>
  <c r="A7108" i="10" s="1"/>
  <c r="A7107" i="10" s="1"/>
  <c r="A7106" i="10" s="1"/>
  <c r="A7105" i="10" s="1"/>
  <c r="A7104" i="10" s="1"/>
  <c r="A7103" i="10" s="1"/>
  <c r="A7102" i="10" s="1"/>
  <c r="A7101" i="10" s="1"/>
  <c r="A7100" i="10" s="1"/>
  <c r="A7099" i="10" s="1"/>
  <c r="A7098" i="10" s="1"/>
  <c r="A7097" i="10" s="1"/>
  <c r="A7096" i="10" s="1"/>
  <c r="A7095" i="10" s="1"/>
  <c r="A7094" i="10" s="1"/>
  <c r="A7093" i="10" s="1"/>
  <c r="A7092" i="10" s="1"/>
  <c r="A7091" i="10" s="1"/>
  <c r="A7090" i="10" s="1"/>
  <c r="A7089" i="10" s="1"/>
  <c r="A7088" i="10" s="1"/>
  <c r="A7087" i="10" s="1"/>
  <c r="A7086" i="10" s="1"/>
  <c r="A7085" i="10" s="1"/>
  <c r="A7084" i="10" s="1"/>
  <c r="A7083" i="10" s="1"/>
  <c r="A7082" i="10" s="1"/>
  <c r="A7081" i="10" s="1"/>
  <c r="A7080" i="10" s="1"/>
  <c r="A7079" i="10" s="1"/>
  <c r="A7078" i="10" s="1"/>
  <c r="A7077" i="10" s="1"/>
  <c r="A7076" i="10" s="1"/>
  <c r="A7075" i="10" s="1"/>
  <c r="A7074" i="10" s="1"/>
  <c r="A7073" i="10" s="1"/>
  <c r="A7072" i="10" s="1"/>
  <c r="A7071" i="10" s="1"/>
  <c r="A7070" i="10" s="1"/>
  <c r="A7069" i="10" s="1"/>
  <c r="A7068" i="10" s="1"/>
  <c r="A7067" i="10" s="1"/>
  <c r="A7066" i="10" s="1"/>
  <c r="A7065" i="10" s="1"/>
  <c r="A7064" i="10" s="1"/>
  <c r="A7063" i="10" s="1"/>
  <c r="A7062" i="10" s="1"/>
  <c r="A7061" i="10" s="1"/>
  <c r="A7060" i="10" s="1"/>
  <c r="A7059" i="10" s="1"/>
  <c r="A7058" i="10" s="1"/>
  <c r="A7057" i="10" s="1"/>
  <c r="A7056" i="10" s="1"/>
  <c r="A7055" i="10" s="1"/>
  <c r="A7054" i="10" s="1"/>
  <c r="A7053" i="10" s="1"/>
  <c r="A7052" i="10" s="1"/>
  <c r="A7051" i="10" s="1"/>
  <c r="A7050" i="10" s="1"/>
  <c r="A7049" i="10" s="1"/>
  <c r="A7048" i="10" s="1"/>
  <c r="A7047" i="10" s="1"/>
  <c r="A7046" i="10" s="1"/>
  <c r="A7045" i="10" s="1"/>
  <c r="A7044" i="10" s="1"/>
  <c r="A7043" i="10" s="1"/>
  <c r="A7042" i="10" s="1"/>
  <c r="A7041" i="10" s="1"/>
  <c r="A7040" i="10" s="1"/>
  <c r="A7039" i="10" s="1"/>
  <c r="A7038" i="10" s="1"/>
  <c r="A7037" i="10" s="1"/>
  <c r="A7036" i="10" s="1"/>
  <c r="A7035" i="10" s="1"/>
  <c r="A7034" i="10" s="1"/>
  <c r="A7033" i="10" s="1"/>
  <c r="A7032" i="10" s="1"/>
  <c r="A7031" i="10" s="1"/>
  <c r="A7030" i="10" s="1"/>
  <c r="A7029" i="10" s="1"/>
  <c r="A7028" i="10" s="1"/>
  <c r="A7027" i="10" s="1"/>
  <c r="A7026" i="10" s="1"/>
  <c r="A7025" i="10" s="1"/>
  <c r="A7024" i="10" s="1"/>
  <c r="A7023" i="10" s="1"/>
  <c r="A7022" i="10" s="1"/>
  <c r="A7021" i="10" s="1"/>
  <c r="A7020" i="10" s="1"/>
  <c r="A7019" i="10" s="1"/>
  <c r="A7018" i="10" s="1"/>
  <c r="A7017" i="10" s="1"/>
  <c r="A7016" i="10" s="1"/>
  <c r="A7015" i="10" s="1"/>
  <c r="A7014" i="10" s="1"/>
  <c r="A7013" i="10" s="1"/>
  <c r="A7012" i="10" s="1"/>
  <c r="A7011" i="10" s="1"/>
  <c r="A7010" i="10" s="1"/>
  <c r="A7009" i="10" s="1"/>
  <c r="A7008" i="10" s="1"/>
  <c r="A7007" i="10" s="1"/>
  <c r="A7006" i="10" s="1"/>
  <c r="A7005" i="10" s="1"/>
  <c r="A7004" i="10" s="1"/>
  <c r="A7003" i="10" s="1"/>
  <c r="A7002" i="10" s="1"/>
  <c r="A7001" i="10" s="1"/>
  <c r="A7000" i="10" s="1"/>
  <c r="A6999" i="10" s="1"/>
  <c r="A6998" i="10" s="1"/>
  <c r="A6997" i="10" s="1"/>
  <c r="A6996" i="10" s="1"/>
  <c r="A6995" i="10" s="1"/>
  <c r="A6994" i="10" s="1"/>
  <c r="A6993" i="10" s="1"/>
  <c r="A6992" i="10" s="1"/>
  <c r="A6991" i="10" s="1"/>
  <c r="A6990" i="10" s="1"/>
  <c r="A6989" i="10" s="1"/>
  <c r="A6988" i="10" s="1"/>
  <c r="A6987" i="10" s="1"/>
  <c r="A6986" i="10" s="1"/>
  <c r="A6985" i="10" s="1"/>
  <c r="A6984" i="10" s="1"/>
  <c r="A6983" i="10" s="1"/>
  <c r="A6982" i="10" s="1"/>
  <c r="A6981" i="10" s="1"/>
  <c r="A6980" i="10" s="1"/>
  <c r="A6979" i="10" s="1"/>
  <c r="A6978" i="10" s="1"/>
  <c r="A6977" i="10" s="1"/>
  <c r="A6976" i="10" s="1"/>
  <c r="A6975" i="10" s="1"/>
  <c r="A6974" i="10" s="1"/>
  <c r="A6973" i="10" s="1"/>
  <c r="A6972" i="10" s="1"/>
  <c r="A6971" i="10" s="1"/>
  <c r="A6970" i="10" s="1"/>
  <c r="A6969" i="10" s="1"/>
  <c r="A6968" i="10" s="1"/>
  <c r="A6967" i="10" s="1"/>
  <c r="A6966" i="10" s="1"/>
  <c r="A6965" i="10" s="1"/>
  <c r="A6964" i="10" s="1"/>
  <c r="A6963" i="10" s="1"/>
  <c r="A6962" i="10" s="1"/>
  <c r="A6961" i="10" s="1"/>
  <c r="A6960" i="10" s="1"/>
  <c r="A6959" i="10" s="1"/>
  <c r="A6958" i="10" s="1"/>
  <c r="A6957" i="10" s="1"/>
  <c r="A6956" i="10" s="1"/>
  <c r="A6955" i="10" s="1"/>
  <c r="A6954" i="10" s="1"/>
  <c r="A6953" i="10" s="1"/>
  <c r="A6952" i="10" s="1"/>
  <c r="A6951" i="10" s="1"/>
  <c r="A6950" i="10" s="1"/>
  <c r="A6949" i="10" s="1"/>
  <c r="A6948" i="10" s="1"/>
  <c r="A6947" i="10" s="1"/>
  <c r="A6946" i="10" s="1"/>
  <c r="A6945" i="10" s="1"/>
  <c r="A6944" i="10" s="1"/>
  <c r="A6943" i="10" s="1"/>
  <c r="A6942" i="10" s="1"/>
  <c r="A6941" i="10" s="1"/>
  <c r="A6940" i="10" s="1"/>
  <c r="A6939" i="10" s="1"/>
  <c r="A6938" i="10" s="1"/>
  <c r="A6937" i="10" s="1"/>
  <c r="A6936" i="10" s="1"/>
  <c r="A6935" i="10" s="1"/>
  <c r="A6934" i="10" s="1"/>
  <c r="A6933" i="10" s="1"/>
  <c r="A6932" i="10" s="1"/>
  <c r="A6931" i="10" s="1"/>
  <c r="A6930" i="10" s="1"/>
  <c r="A6929" i="10" s="1"/>
  <c r="A6928" i="10" s="1"/>
  <c r="A6927" i="10" s="1"/>
  <c r="A6926" i="10" s="1"/>
  <c r="A6925" i="10" s="1"/>
  <c r="A6924" i="10" s="1"/>
  <c r="A6923" i="10" s="1"/>
  <c r="A6922" i="10" s="1"/>
  <c r="A6921" i="10" s="1"/>
  <c r="A6920" i="10" s="1"/>
  <c r="A6919" i="10" s="1"/>
  <c r="A6918" i="10" s="1"/>
  <c r="A6917" i="10" s="1"/>
  <c r="A6916" i="10" s="1"/>
  <c r="A6915" i="10" s="1"/>
  <c r="A6914" i="10" s="1"/>
  <c r="A6913" i="10" s="1"/>
  <c r="A6912" i="10" s="1"/>
  <c r="A6911" i="10" s="1"/>
  <c r="A6910" i="10" s="1"/>
  <c r="A6909" i="10" s="1"/>
  <c r="A6908" i="10" s="1"/>
  <c r="A6907" i="10" s="1"/>
  <c r="A6906" i="10" s="1"/>
  <c r="A6905" i="10" s="1"/>
  <c r="A6904" i="10" s="1"/>
  <c r="A6903" i="10" s="1"/>
  <c r="A6902" i="10" s="1"/>
  <c r="A6901" i="10" s="1"/>
  <c r="A6900" i="10" s="1"/>
  <c r="A6899" i="10" s="1"/>
  <c r="A6898" i="10" s="1"/>
  <c r="A6897" i="10" s="1"/>
  <c r="A6896" i="10" s="1"/>
  <c r="A6895" i="10" s="1"/>
  <c r="A6894" i="10" s="1"/>
  <c r="A6893" i="10" s="1"/>
  <c r="A6892" i="10" s="1"/>
  <c r="A6891" i="10" s="1"/>
  <c r="A6890" i="10" s="1"/>
  <c r="A6889" i="10" s="1"/>
  <c r="A6888" i="10" s="1"/>
  <c r="A6887" i="10" s="1"/>
  <c r="A6886" i="10" s="1"/>
  <c r="A6885" i="10" s="1"/>
  <c r="A6884" i="10" s="1"/>
  <c r="A6883" i="10" s="1"/>
  <c r="A6882" i="10" s="1"/>
  <c r="A6881" i="10" s="1"/>
  <c r="A6880" i="10" s="1"/>
  <c r="A6879" i="10" s="1"/>
  <c r="A6878" i="10" s="1"/>
  <c r="A6877" i="10" s="1"/>
  <c r="A6876" i="10" s="1"/>
  <c r="A6875" i="10" s="1"/>
  <c r="A6874" i="10" s="1"/>
  <c r="A6873" i="10" s="1"/>
  <c r="A6872" i="10" s="1"/>
  <c r="A6871" i="10" s="1"/>
  <c r="A6870" i="10" s="1"/>
  <c r="A6869" i="10" s="1"/>
  <c r="A6868" i="10" s="1"/>
  <c r="A6867" i="10" s="1"/>
  <c r="A6866" i="10" s="1"/>
  <c r="A6865" i="10" s="1"/>
  <c r="A6864" i="10" s="1"/>
  <c r="A6863" i="10" s="1"/>
  <c r="A6862" i="10" s="1"/>
  <c r="A6861" i="10" s="1"/>
  <c r="A6860" i="10" s="1"/>
  <c r="A6859" i="10" s="1"/>
  <c r="A6858" i="10" s="1"/>
  <c r="A6857" i="10" s="1"/>
  <c r="A6856" i="10" s="1"/>
  <c r="A6855" i="10" s="1"/>
  <c r="A6854" i="10" s="1"/>
  <c r="A6853" i="10" s="1"/>
  <c r="A6852" i="10" s="1"/>
  <c r="A6851" i="10" s="1"/>
  <c r="A6850" i="10" s="1"/>
  <c r="A6849" i="10" s="1"/>
  <c r="A6848" i="10" s="1"/>
  <c r="A6847" i="10" s="1"/>
  <c r="A6846" i="10" s="1"/>
  <c r="A6845" i="10" s="1"/>
  <c r="A6844" i="10" s="1"/>
  <c r="A6843" i="10" s="1"/>
  <c r="A6842" i="10" s="1"/>
  <c r="A6841" i="10" s="1"/>
  <c r="A6840" i="10" s="1"/>
  <c r="A6839" i="10" s="1"/>
  <c r="A6838" i="10" s="1"/>
  <c r="A6837" i="10" s="1"/>
  <c r="A6836" i="10" s="1"/>
  <c r="A6835" i="10" s="1"/>
  <c r="A6834" i="10" s="1"/>
  <c r="A6833" i="10" s="1"/>
  <c r="A6832" i="10" s="1"/>
  <c r="A6831" i="10" s="1"/>
  <c r="A6830" i="10" s="1"/>
  <c r="A6829" i="10" s="1"/>
  <c r="A6828" i="10" s="1"/>
  <c r="A6827" i="10" s="1"/>
  <c r="A6826" i="10" s="1"/>
  <c r="A6825" i="10" s="1"/>
  <c r="A6824" i="10" s="1"/>
  <c r="A6823" i="10" s="1"/>
  <c r="A6822" i="10" s="1"/>
  <c r="A6821" i="10" s="1"/>
  <c r="A6820" i="10" s="1"/>
  <c r="A6819" i="10" s="1"/>
  <c r="A6818" i="10" s="1"/>
  <c r="A6817" i="10" s="1"/>
  <c r="A6816" i="10" s="1"/>
  <c r="A6815" i="10" s="1"/>
  <c r="A6814" i="10" s="1"/>
  <c r="A6813" i="10" s="1"/>
  <c r="A6812" i="10" s="1"/>
  <c r="A6811" i="10" s="1"/>
  <c r="A6810" i="10" s="1"/>
  <c r="A6809" i="10" s="1"/>
  <c r="A6808" i="10" s="1"/>
  <c r="A6807" i="10" s="1"/>
  <c r="A6806" i="10" s="1"/>
  <c r="A6805" i="10" s="1"/>
  <c r="A6804" i="10" s="1"/>
  <c r="A6803" i="10" s="1"/>
  <c r="A6802" i="10" s="1"/>
  <c r="A6801" i="10" s="1"/>
  <c r="A6800" i="10" s="1"/>
  <c r="A6799" i="10" s="1"/>
  <c r="A6798" i="10" s="1"/>
  <c r="A6797" i="10" s="1"/>
  <c r="A6796" i="10" s="1"/>
  <c r="A6795" i="10" s="1"/>
  <c r="A6794" i="10" s="1"/>
  <c r="A6793" i="10" s="1"/>
  <c r="A6792" i="10" s="1"/>
  <c r="A6791" i="10" s="1"/>
  <c r="A6790" i="10" s="1"/>
  <c r="A6789" i="10" s="1"/>
  <c r="A6788" i="10" s="1"/>
  <c r="A6787" i="10" s="1"/>
  <c r="A6786" i="10" s="1"/>
  <c r="A6785" i="10" s="1"/>
  <c r="A6784" i="10" s="1"/>
  <c r="A6783" i="10" s="1"/>
  <c r="A6782" i="10" s="1"/>
  <c r="A6781" i="10" s="1"/>
  <c r="A6780" i="10" s="1"/>
  <c r="A6779" i="10" s="1"/>
  <c r="A6778" i="10" s="1"/>
  <c r="A6777" i="10" s="1"/>
  <c r="A6776" i="10" s="1"/>
  <c r="A6775" i="10" s="1"/>
  <c r="A6774" i="10" s="1"/>
  <c r="A6773" i="10" s="1"/>
  <c r="A6772" i="10" s="1"/>
  <c r="A6771" i="10" s="1"/>
  <c r="A6770" i="10" s="1"/>
  <c r="A6769" i="10" s="1"/>
  <c r="A6768" i="10" s="1"/>
  <c r="A6767" i="10" s="1"/>
  <c r="A6766" i="10" s="1"/>
  <c r="A6765" i="10" s="1"/>
  <c r="A6764" i="10" s="1"/>
  <c r="A6763" i="10" s="1"/>
  <c r="A6762" i="10" s="1"/>
  <c r="A6761" i="10" s="1"/>
  <c r="A6760" i="10" s="1"/>
  <c r="A6759" i="10" s="1"/>
  <c r="A6758" i="10" s="1"/>
  <c r="A6757" i="10" s="1"/>
  <c r="A6756" i="10" s="1"/>
  <c r="A6755" i="10" s="1"/>
  <c r="A6754" i="10" s="1"/>
  <c r="A6753" i="10" s="1"/>
  <c r="A6752" i="10" s="1"/>
  <c r="A6751" i="10" s="1"/>
  <c r="A6750" i="10" s="1"/>
  <c r="A6749" i="10" s="1"/>
  <c r="A6748" i="10" s="1"/>
  <c r="A6747" i="10" s="1"/>
  <c r="A6746" i="10" s="1"/>
  <c r="A6745" i="10" s="1"/>
  <c r="A6744" i="10" s="1"/>
  <c r="A6743" i="10" s="1"/>
  <c r="A6742" i="10" s="1"/>
  <c r="A6741" i="10" s="1"/>
  <c r="A6740" i="10" s="1"/>
  <c r="A6739" i="10" s="1"/>
  <c r="A6738" i="10" s="1"/>
  <c r="A6737" i="10" s="1"/>
  <c r="A6736" i="10" s="1"/>
  <c r="A6735" i="10" s="1"/>
  <c r="A6734" i="10" s="1"/>
  <c r="A6733" i="10" s="1"/>
  <c r="A6732" i="10" s="1"/>
  <c r="A6731" i="10" s="1"/>
  <c r="A6730" i="10" s="1"/>
  <c r="A6729" i="10" s="1"/>
  <c r="A6728" i="10" s="1"/>
  <c r="A6727" i="10" s="1"/>
  <c r="A6726" i="10" s="1"/>
  <c r="A6725" i="10" s="1"/>
  <c r="A6724" i="10" s="1"/>
  <c r="A6723" i="10" s="1"/>
  <c r="A6722" i="10" s="1"/>
  <c r="A6721" i="10" s="1"/>
  <c r="A6720" i="10" s="1"/>
  <c r="A6719" i="10" s="1"/>
  <c r="A6718" i="10" s="1"/>
  <c r="A6717" i="10" s="1"/>
  <c r="A6716" i="10" s="1"/>
  <c r="A6715" i="10" s="1"/>
  <c r="A6714" i="10" s="1"/>
  <c r="A6713" i="10" s="1"/>
  <c r="A6712" i="10" s="1"/>
  <c r="A6711" i="10" s="1"/>
  <c r="A6710" i="10" s="1"/>
  <c r="A6709" i="10" s="1"/>
  <c r="A6708" i="10" s="1"/>
  <c r="A6707" i="10" s="1"/>
  <c r="A6706" i="10" s="1"/>
  <c r="A6705" i="10" s="1"/>
  <c r="A6704" i="10" s="1"/>
  <c r="A6703" i="10" s="1"/>
  <c r="A6702" i="10" s="1"/>
  <c r="A6701" i="10" s="1"/>
  <c r="A6700" i="10" s="1"/>
  <c r="A6699" i="10" s="1"/>
  <c r="A6698" i="10" s="1"/>
  <c r="A6697" i="10" s="1"/>
  <c r="A6696" i="10" s="1"/>
  <c r="A6695" i="10" s="1"/>
  <c r="A6694" i="10" s="1"/>
  <c r="A6693" i="10" s="1"/>
  <c r="A6692" i="10" s="1"/>
  <c r="A6691" i="10" s="1"/>
  <c r="A6690" i="10" s="1"/>
  <c r="A6689" i="10" s="1"/>
  <c r="A6688" i="10" s="1"/>
  <c r="A6687" i="10" s="1"/>
  <c r="A6686" i="10" s="1"/>
  <c r="A6685" i="10" s="1"/>
  <c r="A6684" i="10" s="1"/>
  <c r="A6683" i="10" s="1"/>
  <c r="A6682" i="10" s="1"/>
  <c r="A6681" i="10" s="1"/>
  <c r="A6680" i="10" s="1"/>
  <c r="A6679" i="10" s="1"/>
  <c r="A6678" i="10" s="1"/>
  <c r="A6677" i="10" s="1"/>
  <c r="A6676" i="10" s="1"/>
  <c r="A6675" i="10" s="1"/>
  <c r="A6674" i="10" s="1"/>
  <c r="A6673" i="10" s="1"/>
  <c r="A6672" i="10" s="1"/>
  <c r="A6671" i="10" s="1"/>
  <c r="A6670" i="10" s="1"/>
  <c r="A6669" i="10" s="1"/>
  <c r="A6668" i="10" s="1"/>
  <c r="A6667" i="10" s="1"/>
  <c r="A6666" i="10" s="1"/>
  <c r="A6665" i="10" s="1"/>
  <c r="A6664" i="10" s="1"/>
  <c r="A6663" i="10" s="1"/>
  <c r="A6662" i="10" s="1"/>
  <c r="A6661" i="10" s="1"/>
  <c r="A6660" i="10" s="1"/>
  <c r="A6659" i="10" s="1"/>
  <c r="A6658" i="10" s="1"/>
  <c r="A6657" i="10" s="1"/>
  <c r="A6656" i="10" s="1"/>
  <c r="A6655" i="10" s="1"/>
  <c r="A6654" i="10" s="1"/>
  <c r="A6653" i="10" s="1"/>
  <c r="A6652" i="10" s="1"/>
  <c r="A6651" i="10" s="1"/>
  <c r="A6650" i="10" s="1"/>
  <c r="A6649" i="10" s="1"/>
  <c r="A6648" i="10" s="1"/>
  <c r="A6647" i="10" s="1"/>
  <c r="A6646" i="10" s="1"/>
  <c r="A6645" i="10" s="1"/>
  <c r="A6644" i="10" s="1"/>
  <c r="A6643" i="10" s="1"/>
  <c r="A6642" i="10" s="1"/>
  <c r="A6641" i="10" s="1"/>
  <c r="A6640" i="10" s="1"/>
  <c r="A6639" i="10" s="1"/>
  <c r="A6638" i="10" s="1"/>
  <c r="A6637" i="10" s="1"/>
  <c r="A6636" i="10" s="1"/>
  <c r="A6635" i="10" s="1"/>
  <c r="A6634" i="10" s="1"/>
  <c r="A6633" i="10" s="1"/>
  <c r="A6632" i="10" s="1"/>
  <c r="A6631" i="10" s="1"/>
  <c r="A6630" i="10" s="1"/>
  <c r="A6629" i="10" s="1"/>
  <c r="A6628" i="10" s="1"/>
  <c r="A6627" i="10" s="1"/>
  <c r="A6626" i="10" s="1"/>
  <c r="A6625" i="10" s="1"/>
  <c r="A6624" i="10" s="1"/>
  <c r="A6623" i="10" s="1"/>
  <c r="A6622" i="10" s="1"/>
  <c r="A6621" i="10" s="1"/>
  <c r="A6620" i="10" s="1"/>
  <c r="A6619" i="10" s="1"/>
  <c r="A6618" i="10" s="1"/>
  <c r="A6617" i="10" s="1"/>
  <c r="A6616" i="10" s="1"/>
  <c r="A6615" i="10" s="1"/>
  <c r="A6614" i="10" s="1"/>
  <c r="A6613" i="10" s="1"/>
  <c r="A6612" i="10" s="1"/>
  <c r="A6611" i="10" s="1"/>
  <c r="A6610" i="10" s="1"/>
  <c r="A6609" i="10" s="1"/>
  <c r="A6608" i="10" s="1"/>
  <c r="A6607" i="10" s="1"/>
  <c r="A6606" i="10" s="1"/>
  <c r="A6605" i="10" s="1"/>
  <c r="A6604" i="10" s="1"/>
  <c r="A6603" i="10" s="1"/>
  <c r="A6602" i="10" s="1"/>
  <c r="A6601" i="10" s="1"/>
  <c r="A6600" i="10" s="1"/>
  <c r="A6599" i="10" s="1"/>
  <c r="A6598" i="10" s="1"/>
  <c r="A6597" i="10" s="1"/>
  <c r="A6596" i="10" s="1"/>
  <c r="A6595" i="10" s="1"/>
  <c r="A6594" i="10" s="1"/>
  <c r="A6593" i="10" s="1"/>
  <c r="A6592" i="10" s="1"/>
  <c r="A6591" i="10" s="1"/>
  <c r="A6590" i="10" s="1"/>
  <c r="A6589" i="10" s="1"/>
  <c r="A6588" i="10" s="1"/>
  <c r="A6587" i="10" s="1"/>
  <c r="A6586" i="10" s="1"/>
  <c r="A6585" i="10" s="1"/>
  <c r="A6584" i="10" s="1"/>
  <c r="A6583" i="10" s="1"/>
  <c r="A6582" i="10" s="1"/>
  <c r="A6581" i="10" s="1"/>
  <c r="A6580" i="10" s="1"/>
  <c r="A6579" i="10" s="1"/>
  <c r="A6578" i="10" s="1"/>
  <c r="A6577" i="10" s="1"/>
  <c r="A6576" i="10" s="1"/>
  <c r="A6575" i="10" s="1"/>
  <c r="A6574" i="10" s="1"/>
  <c r="A6573" i="10" s="1"/>
  <c r="A6572" i="10" s="1"/>
  <c r="A6571" i="10" s="1"/>
  <c r="A6570" i="10" s="1"/>
  <c r="A6569" i="10" s="1"/>
  <c r="A6568" i="10" s="1"/>
  <c r="A6567" i="10" s="1"/>
  <c r="A6566" i="10" s="1"/>
  <c r="A6565" i="10" s="1"/>
  <c r="A6564" i="10" s="1"/>
  <c r="A6563" i="10" s="1"/>
  <c r="A6562" i="10" s="1"/>
  <c r="A6561" i="10" s="1"/>
  <c r="A6560" i="10" s="1"/>
  <c r="A6559" i="10" s="1"/>
  <c r="A6558" i="10" s="1"/>
  <c r="A6557" i="10" s="1"/>
  <c r="A6556" i="10" s="1"/>
  <c r="A6555" i="10" s="1"/>
  <c r="A6554" i="10" s="1"/>
  <c r="A6553" i="10" s="1"/>
  <c r="A6552" i="10" s="1"/>
  <c r="A6551" i="10" s="1"/>
  <c r="A6550" i="10" s="1"/>
  <c r="A6549" i="10" s="1"/>
  <c r="A6548" i="10" s="1"/>
  <c r="A6547" i="10" s="1"/>
  <c r="A6546" i="10" s="1"/>
  <c r="A6545" i="10" s="1"/>
  <c r="A6544" i="10" s="1"/>
  <c r="A6543" i="10" s="1"/>
  <c r="A6542" i="10" s="1"/>
  <c r="A6541" i="10" s="1"/>
  <c r="A6540" i="10" s="1"/>
  <c r="A6539" i="10" s="1"/>
  <c r="A6538" i="10" s="1"/>
  <c r="A6537" i="10" s="1"/>
  <c r="A6536" i="10" s="1"/>
  <c r="A6535" i="10" s="1"/>
  <c r="A6534" i="10" s="1"/>
  <c r="A6533" i="10" s="1"/>
  <c r="A6532" i="10" s="1"/>
  <c r="A6531" i="10" s="1"/>
  <c r="A6530" i="10" s="1"/>
  <c r="A6529" i="10" s="1"/>
  <c r="A6528" i="10" s="1"/>
  <c r="A6527" i="10" s="1"/>
  <c r="A6526" i="10" s="1"/>
  <c r="A6525" i="10" s="1"/>
  <c r="A6524" i="10" s="1"/>
  <c r="A6523" i="10" s="1"/>
  <c r="A6522" i="10" s="1"/>
  <c r="A6521" i="10" s="1"/>
  <c r="A6520" i="10" s="1"/>
  <c r="A6519" i="10" s="1"/>
  <c r="A6518" i="10" s="1"/>
  <c r="A6517" i="10" s="1"/>
  <c r="A6516" i="10" s="1"/>
  <c r="A6515" i="10" s="1"/>
  <c r="A6514" i="10" s="1"/>
  <c r="A6513" i="10" s="1"/>
  <c r="A6512" i="10" s="1"/>
  <c r="A6511" i="10" s="1"/>
  <c r="A6510" i="10" s="1"/>
  <c r="A6509" i="10" s="1"/>
  <c r="A6508" i="10" s="1"/>
  <c r="A6507" i="10" s="1"/>
  <c r="A6506" i="10" s="1"/>
  <c r="A6505" i="10" s="1"/>
  <c r="A6504" i="10" s="1"/>
  <c r="A6503" i="10" s="1"/>
  <c r="A6502" i="10" s="1"/>
  <c r="A6501" i="10" s="1"/>
  <c r="A6500" i="10" s="1"/>
  <c r="A6499" i="10" s="1"/>
  <c r="A6498" i="10" s="1"/>
  <c r="A6497" i="10" s="1"/>
  <c r="A6496" i="10" s="1"/>
  <c r="A6495" i="10" s="1"/>
  <c r="A6494" i="10" s="1"/>
  <c r="A6493" i="10" s="1"/>
  <c r="A6492" i="10" s="1"/>
  <c r="A6491" i="10" s="1"/>
  <c r="A6490" i="10" s="1"/>
  <c r="A6489" i="10" s="1"/>
  <c r="A6488" i="10" s="1"/>
  <c r="A6487" i="10" s="1"/>
  <c r="A6486" i="10" s="1"/>
  <c r="A6485" i="10" s="1"/>
  <c r="A6484" i="10" s="1"/>
  <c r="A6483" i="10" s="1"/>
  <c r="A6482" i="10" s="1"/>
  <c r="A6481" i="10" s="1"/>
  <c r="A6480" i="10" s="1"/>
  <c r="A6479" i="10" s="1"/>
  <c r="A6478" i="10" s="1"/>
  <c r="A6477" i="10" s="1"/>
  <c r="A6476" i="10" s="1"/>
  <c r="A6475" i="10" s="1"/>
  <c r="A6474" i="10" s="1"/>
  <c r="A6473" i="10" s="1"/>
  <c r="A6472" i="10" s="1"/>
  <c r="A6471" i="10" s="1"/>
  <c r="A6470" i="10" s="1"/>
  <c r="A6469" i="10" s="1"/>
  <c r="A6468" i="10" s="1"/>
  <c r="A6467" i="10" s="1"/>
  <c r="A6466" i="10" s="1"/>
  <c r="A6465" i="10" s="1"/>
  <c r="A6464" i="10" s="1"/>
  <c r="A6463" i="10" s="1"/>
  <c r="A6462" i="10" s="1"/>
  <c r="A6461" i="10" s="1"/>
  <c r="A6460" i="10" s="1"/>
  <c r="A6459" i="10" s="1"/>
  <c r="A6458" i="10" s="1"/>
  <c r="A6457" i="10" s="1"/>
  <c r="A6456" i="10" s="1"/>
  <c r="A6455" i="10" s="1"/>
  <c r="A6454" i="10" s="1"/>
  <c r="A6453" i="10" s="1"/>
  <c r="A6452" i="10" s="1"/>
  <c r="A6451" i="10" s="1"/>
  <c r="A6450" i="10" s="1"/>
  <c r="A6449" i="10" s="1"/>
  <c r="A6448" i="10" s="1"/>
  <c r="A6447" i="10" s="1"/>
  <c r="A6446" i="10" s="1"/>
  <c r="A6445" i="10" s="1"/>
  <c r="A6444" i="10" s="1"/>
  <c r="A6443" i="10" s="1"/>
  <c r="A6442" i="10" s="1"/>
  <c r="A6441" i="10" s="1"/>
  <c r="A6440" i="10" s="1"/>
  <c r="A6439" i="10" s="1"/>
  <c r="A6438" i="10" s="1"/>
  <c r="A6437" i="10" s="1"/>
  <c r="A6436" i="10" s="1"/>
  <c r="A6435" i="10" s="1"/>
  <c r="A6434" i="10" s="1"/>
  <c r="A6433" i="10" s="1"/>
  <c r="A6432" i="10" s="1"/>
  <c r="A6431" i="10" s="1"/>
  <c r="A6430" i="10" s="1"/>
  <c r="A6429" i="10" s="1"/>
  <c r="A6428" i="10" s="1"/>
  <c r="A6427" i="10" s="1"/>
  <c r="A6426" i="10" s="1"/>
  <c r="A6425" i="10" s="1"/>
  <c r="A6424" i="10" s="1"/>
  <c r="A6423" i="10" s="1"/>
  <c r="A6422" i="10" s="1"/>
  <c r="A6421" i="10" s="1"/>
  <c r="A6420" i="10" s="1"/>
  <c r="A6419" i="10" s="1"/>
  <c r="A6418" i="10" s="1"/>
  <c r="A6417" i="10" s="1"/>
  <c r="A6416" i="10" s="1"/>
  <c r="A6415" i="10" s="1"/>
  <c r="A6414" i="10" s="1"/>
  <c r="A6413" i="10" s="1"/>
  <c r="A6412" i="10" s="1"/>
  <c r="A6411" i="10" s="1"/>
  <c r="A6410" i="10" s="1"/>
  <c r="A6409" i="10" s="1"/>
  <c r="A6408" i="10" s="1"/>
  <c r="A6407" i="10" s="1"/>
  <c r="A6406" i="10" s="1"/>
  <c r="A6405" i="10" s="1"/>
  <c r="A6404" i="10" s="1"/>
  <c r="A6403" i="10" s="1"/>
  <c r="A6402" i="10" s="1"/>
  <c r="A6401" i="10" s="1"/>
  <c r="A6400" i="10" s="1"/>
  <c r="A6399" i="10" s="1"/>
  <c r="A6398" i="10" s="1"/>
  <c r="A6397" i="10" s="1"/>
  <c r="A6396" i="10" s="1"/>
  <c r="A6395" i="10" s="1"/>
  <c r="A6394" i="10" s="1"/>
  <c r="A6393" i="10" s="1"/>
  <c r="A6392" i="10" s="1"/>
  <c r="A6391" i="10" s="1"/>
  <c r="A6390" i="10" s="1"/>
  <c r="A6389" i="10" s="1"/>
  <c r="A6388" i="10" s="1"/>
  <c r="A6387" i="10" s="1"/>
  <c r="A6386" i="10" s="1"/>
  <c r="A6385" i="10" s="1"/>
  <c r="A6384" i="10" s="1"/>
  <c r="A6383" i="10" s="1"/>
  <c r="A6382" i="10" s="1"/>
  <c r="A6381" i="10" s="1"/>
  <c r="A6380" i="10" s="1"/>
  <c r="A6379" i="10" s="1"/>
  <c r="A6378" i="10" s="1"/>
  <c r="A6377" i="10" s="1"/>
  <c r="A6376" i="10" s="1"/>
  <c r="A6375" i="10" s="1"/>
  <c r="A6374" i="10" s="1"/>
  <c r="A6373" i="10" s="1"/>
  <c r="A6372" i="10" s="1"/>
  <c r="A6371" i="10" s="1"/>
  <c r="A6370" i="10" s="1"/>
  <c r="A6369" i="10" s="1"/>
  <c r="A6368" i="10" s="1"/>
  <c r="A6367" i="10" s="1"/>
  <c r="A6366" i="10" s="1"/>
  <c r="A6365" i="10" s="1"/>
  <c r="A6364" i="10" s="1"/>
  <c r="A6363" i="10" s="1"/>
  <c r="A6362" i="10" s="1"/>
  <c r="A6361" i="10" s="1"/>
  <c r="A6360" i="10" s="1"/>
  <c r="A6359" i="10" s="1"/>
  <c r="A6358" i="10" s="1"/>
  <c r="A6357" i="10" s="1"/>
  <c r="A6356" i="10" s="1"/>
  <c r="A6355" i="10" s="1"/>
  <c r="A6354" i="10" s="1"/>
  <c r="A6353" i="10" s="1"/>
  <c r="A6352" i="10" s="1"/>
  <c r="A6351" i="10" s="1"/>
  <c r="A6350" i="10" s="1"/>
  <c r="A6349" i="10" s="1"/>
  <c r="A6348" i="10" s="1"/>
  <c r="A6347" i="10" s="1"/>
  <c r="A6346" i="10" s="1"/>
  <c r="A6345" i="10" s="1"/>
  <c r="A6344" i="10" s="1"/>
  <c r="A6343" i="10" s="1"/>
  <c r="A6342" i="10" s="1"/>
  <c r="A6341" i="10" s="1"/>
  <c r="A6340" i="10" s="1"/>
  <c r="A6339" i="10" s="1"/>
  <c r="A6338" i="10" s="1"/>
  <c r="A6337" i="10" s="1"/>
  <c r="A6336" i="10" s="1"/>
  <c r="A6335" i="10" s="1"/>
  <c r="A6334" i="10" s="1"/>
  <c r="A6333" i="10" s="1"/>
  <c r="A6332" i="10" s="1"/>
  <c r="A6331" i="10" s="1"/>
  <c r="A6330" i="10" s="1"/>
  <c r="A6329" i="10" s="1"/>
  <c r="A6328" i="10" s="1"/>
  <c r="A6327" i="10" s="1"/>
  <c r="A6326" i="10" s="1"/>
  <c r="A6325" i="10" s="1"/>
  <c r="A6324" i="10" s="1"/>
  <c r="A6323" i="10" s="1"/>
  <c r="A6322" i="10" s="1"/>
  <c r="A6321" i="10" s="1"/>
  <c r="A6320" i="10" s="1"/>
  <c r="A6319" i="10" s="1"/>
  <c r="A6318" i="10" s="1"/>
  <c r="A6317" i="10" s="1"/>
  <c r="A6316" i="10" s="1"/>
  <c r="A6315" i="10" s="1"/>
  <c r="A6314" i="10" s="1"/>
  <c r="A6313" i="10" s="1"/>
  <c r="A6312" i="10" s="1"/>
  <c r="A6311" i="10" s="1"/>
  <c r="A6310" i="10" s="1"/>
  <c r="A6309" i="10" s="1"/>
  <c r="A6308" i="10" s="1"/>
  <c r="A6307" i="10" s="1"/>
  <c r="A6306" i="10" s="1"/>
  <c r="A6305" i="10" s="1"/>
  <c r="A6304" i="10" s="1"/>
  <c r="A6303" i="10" s="1"/>
  <c r="A6302" i="10" s="1"/>
  <c r="A6301" i="10" s="1"/>
  <c r="A6300" i="10" s="1"/>
  <c r="A6299" i="10" s="1"/>
  <c r="A6298" i="10" s="1"/>
  <c r="A6297" i="10" s="1"/>
  <c r="A6296" i="10" s="1"/>
  <c r="A6295" i="10" s="1"/>
  <c r="A6294" i="10" s="1"/>
  <c r="A6293" i="10" s="1"/>
  <c r="A6292" i="10" s="1"/>
  <c r="A6291" i="10" s="1"/>
  <c r="A6290" i="10" s="1"/>
  <c r="A6289" i="10" s="1"/>
  <c r="A6288" i="10" s="1"/>
  <c r="A6287" i="10" s="1"/>
  <c r="A6286" i="10" s="1"/>
  <c r="A6285" i="10" s="1"/>
  <c r="A6284" i="10" s="1"/>
  <c r="A6283" i="10" s="1"/>
  <c r="A6282" i="10" s="1"/>
  <c r="A6281" i="10" s="1"/>
  <c r="A6280" i="10" s="1"/>
  <c r="A6279" i="10" s="1"/>
  <c r="A6278" i="10" s="1"/>
  <c r="A6277" i="10" s="1"/>
  <c r="A6276" i="10" s="1"/>
  <c r="A6275" i="10" s="1"/>
  <c r="A6274" i="10" s="1"/>
  <c r="A6273" i="10" s="1"/>
  <c r="A6272" i="10" s="1"/>
  <c r="A6271" i="10" s="1"/>
  <c r="A6270" i="10" s="1"/>
  <c r="A6269" i="10" s="1"/>
  <c r="A6268" i="10" s="1"/>
  <c r="A6267" i="10" s="1"/>
  <c r="A6266" i="10" s="1"/>
  <c r="A6265" i="10" s="1"/>
  <c r="A6264" i="10" s="1"/>
  <c r="A6263" i="10" s="1"/>
  <c r="A6262" i="10" s="1"/>
  <c r="A6261" i="10" s="1"/>
  <c r="A6260" i="10" s="1"/>
  <c r="A6259" i="10" s="1"/>
  <c r="A6258" i="10" s="1"/>
  <c r="A6257" i="10" s="1"/>
  <c r="A6256" i="10" s="1"/>
  <c r="A6255" i="10" s="1"/>
  <c r="A6254" i="10" s="1"/>
  <c r="A6253" i="10" s="1"/>
  <c r="A6252" i="10" s="1"/>
  <c r="A6251" i="10" s="1"/>
  <c r="A6250" i="10" s="1"/>
  <c r="A6249" i="10" s="1"/>
  <c r="A6248" i="10" s="1"/>
  <c r="A6247" i="10" s="1"/>
  <c r="A6246" i="10" s="1"/>
  <c r="A6245" i="10" s="1"/>
  <c r="A6244" i="10" s="1"/>
  <c r="A6243" i="10" s="1"/>
  <c r="A6242" i="10" s="1"/>
  <c r="A6241" i="10" s="1"/>
  <c r="A6240" i="10" s="1"/>
  <c r="A6239" i="10" s="1"/>
  <c r="A6238" i="10" s="1"/>
  <c r="A6237" i="10" s="1"/>
  <c r="A6236" i="10" s="1"/>
  <c r="A6235" i="10" s="1"/>
  <c r="A6234" i="10" s="1"/>
  <c r="A6233" i="10" s="1"/>
  <c r="A6232" i="10" s="1"/>
  <c r="A6231" i="10" s="1"/>
  <c r="A6230" i="10" s="1"/>
  <c r="A6229" i="10" s="1"/>
  <c r="A6228" i="10" s="1"/>
  <c r="A6227" i="10" s="1"/>
  <c r="A6226" i="10" s="1"/>
  <c r="A6225" i="10" s="1"/>
  <c r="A6224" i="10" s="1"/>
  <c r="A6223" i="10" s="1"/>
  <c r="A6222" i="10" s="1"/>
  <c r="A6221" i="10" s="1"/>
  <c r="A6220" i="10" s="1"/>
  <c r="A6219" i="10" s="1"/>
  <c r="A6218" i="10" s="1"/>
  <c r="A6217" i="10" s="1"/>
  <c r="A6216" i="10" s="1"/>
  <c r="A6215" i="10" s="1"/>
  <c r="A6214" i="10" s="1"/>
  <c r="A6213" i="10" s="1"/>
  <c r="A6212" i="10" s="1"/>
  <c r="A6211" i="10" s="1"/>
  <c r="A6210" i="10" s="1"/>
  <c r="A6209" i="10" s="1"/>
  <c r="A6208" i="10" s="1"/>
  <c r="A6207" i="10" s="1"/>
  <c r="A6206" i="10" s="1"/>
  <c r="A6205" i="10" s="1"/>
  <c r="A6204" i="10" s="1"/>
  <c r="A6203" i="10" s="1"/>
  <c r="A6202" i="10" s="1"/>
  <c r="A6201" i="10" s="1"/>
  <c r="A6200" i="10" s="1"/>
  <c r="A6199" i="10" s="1"/>
  <c r="A6198" i="10" s="1"/>
  <c r="A6197" i="10" s="1"/>
  <c r="A6196" i="10" s="1"/>
  <c r="A6195" i="10" s="1"/>
  <c r="A6194" i="10" s="1"/>
  <c r="A6193" i="10" s="1"/>
  <c r="A6192" i="10" s="1"/>
  <c r="A6191" i="10" s="1"/>
  <c r="A6190" i="10" s="1"/>
  <c r="A6189" i="10" s="1"/>
  <c r="A6188" i="10" s="1"/>
  <c r="A6187" i="10" s="1"/>
  <c r="A6186" i="10" s="1"/>
  <c r="A6185" i="10" s="1"/>
  <c r="A6184" i="10" s="1"/>
  <c r="A6183" i="10" s="1"/>
  <c r="A6182" i="10" s="1"/>
  <c r="A6181" i="10" s="1"/>
  <c r="A6180" i="10" s="1"/>
  <c r="A6179" i="10" s="1"/>
  <c r="A6178" i="10" s="1"/>
  <c r="A6177" i="10" s="1"/>
  <c r="A6176" i="10" s="1"/>
  <c r="A6175" i="10" s="1"/>
  <c r="A6174" i="10" s="1"/>
  <c r="A6173" i="10" s="1"/>
  <c r="A6172" i="10" s="1"/>
  <c r="A6171" i="10" s="1"/>
  <c r="A6170" i="10" s="1"/>
  <c r="A6169" i="10" s="1"/>
  <c r="A6168" i="10" s="1"/>
  <c r="A6167" i="10" s="1"/>
  <c r="A6166" i="10" s="1"/>
  <c r="A6165" i="10" s="1"/>
  <c r="A6164" i="10" s="1"/>
  <c r="A6163" i="10" s="1"/>
  <c r="A6162" i="10" s="1"/>
  <c r="A6161" i="10" s="1"/>
  <c r="A6160" i="10" s="1"/>
  <c r="A6159" i="10" s="1"/>
  <c r="A6158" i="10" s="1"/>
  <c r="A6157" i="10" s="1"/>
  <c r="A6156" i="10" s="1"/>
  <c r="A6155" i="10" s="1"/>
  <c r="A6154" i="10" s="1"/>
  <c r="A6153" i="10" s="1"/>
  <c r="A6152" i="10" s="1"/>
  <c r="A6151" i="10" s="1"/>
  <c r="A6150" i="10" s="1"/>
  <c r="A6149" i="10" s="1"/>
  <c r="A6148" i="10" s="1"/>
  <c r="A6147" i="10" s="1"/>
  <c r="A6146" i="10" s="1"/>
  <c r="A6145" i="10" s="1"/>
  <c r="A6144" i="10" s="1"/>
  <c r="A6143" i="10" s="1"/>
  <c r="A6142" i="10" s="1"/>
  <c r="A6141" i="10" s="1"/>
  <c r="A6140" i="10" s="1"/>
  <c r="A6139" i="10" s="1"/>
  <c r="A6138" i="10" s="1"/>
  <c r="A6137" i="10" s="1"/>
  <c r="A6136" i="10" s="1"/>
  <c r="A6135" i="10" s="1"/>
  <c r="A6134" i="10" s="1"/>
  <c r="A6133" i="10" s="1"/>
  <c r="A6132" i="10" s="1"/>
  <c r="A6131" i="10" s="1"/>
  <c r="A6130" i="10" s="1"/>
  <c r="A6129" i="10" s="1"/>
  <c r="A6128" i="10" s="1"/>
  <c r="A6127" i="10" s="1"/>
  <c r="A6126" i="10" s="1"/>
  <c r="A6125" i="10" s="1"/>
  <c r="A6124" i="10" s="1"/>
  <c r="A6123" i="10" s="1"/>
  <c r="A6122" i="10" s="1"/>
  <c r="A6121" i="10" s="1"/>
  <c r="A6120" i="10" s="1"/>
  <c r="A6119" i="10" s="1"/>
  <c r="A6118" i="10" s="1"/>
  <c r="A6117" i="10" s="1"/>
  <c r="A6116" i="10" s="1"/>
  <c r="A6115" i="10" s="1"/>
  <c r="A6114" i="10" s="1"/>
  <c r="A6113" i="10" s="1"/>
  <c r="A6112" i="10" s="1"/>
  <c r="A6111" i="10" s="1"/>
  <c r="A6110" i="10" s="1"/>
  <c r="A6109" i="10" s="1"/>
  <c r="A6108" i="10" s="1"/>
  <c r="A6107" i="10" s="1"/>
  <c r="A6106" i="10" s="1"/>
  <c r="A6105" i="10" s="1"/>
  <c r="A6104" i="10" s="1"/>
  <c r="A6103" i="10" s="1"/>
  <c r="A6102" i="10" s="1"/>
  <c r="A6101" i="10" s="1"/>
  <c r="A6100" i="10" s="1"/>
  <c r="A6099" i="10" s="1"/>
  <c r="A6098" i="10" s="1"/>
  <c r="A6097" i="10" s="1"/>
  <c r="A6096" i="10" s="1"/>
  <c r="A6095" i="10" s="1"/>
  <c r="A6094" i="10" s="1"/>
  <c r="A6093" i="10" s="1"/>
  <c r="A6092" i="10" s="1"/>
  <c r="A6091" i="10" s="1"/>
  <c r="A6090" i="10" s="1"/>
  <c r="A6089" i="10" s="1"/>
  <c r="A6088" i="10" s="1"/>
  <c r="A6087" i="10" s="1"/>
  <c r="A6086" i="10" s="1"/>
  <c r="A6085" i="10" s="1"/>
  <c r="A6084" i="10" s="1"/>
  <c r="A6083" i="10" s="1"/>
  <c r="A6082" i="10" s="1"/>
  <c r="A6081" i="10" s="1"/>
  <c r="A6080" i="10" s="1"/>
  <c r="A6079" i="10" s="1"/>
  <c r="A6078" i="10" s="1"/>
  <c r="A6077" i="10" s="1"/>
  <c r="A6076" i="10" s="1"/>
  <c r="A6075" i="10" s="1"/>
  <c r="A6074" i="10" s="1"/>
  <c r="A6073" i="10" s="1"/>
  <c r="A6072" i="10" s="1"/>
  <c r="A6071" i="10" s="1"/>
  <c r="A6070" i="10" s="1"/>
  <c r="A6069" i="10" s="1"/>
  <c r="A6068" i="10" s="1"/>
  <c r="A6067" i="10" s="1"/>
  <c r="A6066" i="10" s="1"/>
  <c r="A6065" i="10" s="1"/>
  <c r="A6064" i="10" s="1"/>
  <c r="A6063" i="10" s="1"/>
  <c r="A6062" i="10" s="1"/>
  <c r="A6061" i="10" s="1"/>
  <c r="A6060" i="10" s="1"/>
  <c r="A6059" i="10" s="1"/>
  <c r="A6058" i="10" s="1"/>
  <c r="A6057" i="10" s="1"/>
  <c r="A6056" i="10" s="1"/>
  <c r="A6055" i="10" s="1"/>
  <c r="A6054" i="10" s="1"/>
  <c r="A6053" i="10" s="1"/>
  <c r="A6052" i="10" s="1"/>
  <c r="A6051" i="10" s="1"/>
  <c r="A6050" i="10" s="1"/>
  <c r="A6049" i="10" s="1"/>
  <c r="A6048" i="10" s="1"/>
  <c r="A6047" i="10" s="1"/>
  <c r="A6046" i="10" s="1"/>
  <c r="A6045" i="10" s="1"/>
  <c r="A6044" i="10" s="1"/>
  <c r="A6043" i="10" s="1"/>
  <c r="A6042" i="10" s="1"/>
  <c r="A6041" i="10" s="1"/>
  <c r="A6040" i="10" s="1"/>
  <c r="A6039" i="10" s="1"/>
  <c r="A6038" i="10" s="1"/>
  <c r="A6037" i="10" s="1"/>
  <c r="A6036" i="10" s="1"/>
  <c r="A6035" i="10" s="1"/>
  <c r="A6034" i="10" s="1"/>
  <c r="A6033" i="10" s="1"/>
  <c r="A6032" i="10" s="1"/>
  <c r="A6031" i="10" s="1"/>
  <c r="A6030" i="10" s="1"/>
  <c r="A6029" i="10" s="1"/>
  <c r="A6028" i="10" s="1"/>
  <c r="A6027" i="10" s="1"/>
  <c r="A6026" i="10" s="1"/>
  <c r="A6025" i="10" s="1"/>
  <c r="A6024" i="10" s="1"/>
  <c r="A6023" i="10" s="1"/>
  <c r="A6022" i="10" s="1"/>
  <c r="A6021" i="10" s="1"/>
  <c r="A6020" i="10" s="1"/>
  <c r="A6019" i="10" s="1"/>
  <c r="A6018" i="10" s="1"/>
  <c r="A6017" i="10" s="1"/>
  <c r="A6016" i="10" s="1"/>
  <c r="A6015" i="10" s="1"/>
  <c r="A6014" i="10" s="1"/>
  <c r="A6013" i="10" s="1"/>
  <c r="A6012" i="10" s="1"/>
  <c r="A6011" i="10" s="1"/>
  <c r="A6010" i="10" s="1"/>
  <c r="A6009" i="10" s="1"/>
  <c r="A6008" i="10" s="1"/>
  <c r="A6007" i="10" s="1"/>
  <c r="A6006" i="10" s="1"/>
  <c r="A6005" i="10" s="1"/>
  <c r="A6004" i="10" s="1"/>
  <c r="A6003" i="10" s="1"/>
  <c r="A6002" i="10" s="1"/>
  <c r="A6001" i="10" s="1"/>
  <c r="A6000" i="10" s="1"/>
  <c r="A5999" i="10" s="1"/>
  <c r="A5998" i="10" s="1"/>
  <c r="A5997" i="10" s="1"/>
  <c r="A5996" i="10" s="1"/>
  <c r="A5995" i="10" s="1"/>
  <c r="A5994" i="10" s="1"/>
  <c r="A5993" i="10" s="1"/>
  <c r="A5992" i="10" s="1"/>
  <c r="A5991" i="10" s="1"/>
  <c r="A5990" i="10" s="1"/>
  <c r="A5989" i="10" s="1"/>
  <c r="A5988" i="10" s="1"/>
  <c r="A5987" i="10" s="1"/>
  <c r="A5986" i="10" s="1"/>
  <c r="A5985" i="10" s="1"/>
  <c r="A5984" i="10" s="1"/>
  <c r="A5983" i="10" s="1"/>
  <c r="A5982" i="10" s="1"/>
  <c r="A5981" i="10" s="1"/>
  <c r="A5980" i="10" s="1"/>
  <c r="A5979" i="10" s="1"/>
  <c r="A5978" i="10" s="1"/>
  <c r="A5977" i="10" s="1"/>
  <c r="A5976" i="10" s="1"/>
  <c r="A5975" i="10" s="1"/>
  <c r="A5974" i="10" s="1"/>
  <c r="A5973" i="10" s="1"/>
  <c r="A5972" i="10" s="1"/>
  <c r="A5971" i="10" s="1"/>
  <c r="A5970" i="10" s="1"/>
  <c r="A5969" i="10" s="1"/>
  <c r="A5968" i="10" s="1"/>
  <c r="A5967" i="10" s="1"/>
  <c r="A5966" i="10" s="1"/>
  <c r="A5965" i="10" s="1"/>
  <c r="A5964" i="10" s="1"/>
  <c r="A5963" i="10" s="1"/>
  <c r="A5962" i="10" s="1"/>
  <c r="A5961" i="10" s="1"/>
  <c r="A5960" i="10" s="1"/>
  <c r="A5959" i="10" s="1"/>
  <c r="A5958" i="10" s="1"/>
  <c r="A5957" i="10" s="1"/>
  <c r="A5956" i="10" s="1"/>
  <c r="A5955" i="10" s="1"/>
  <c r="A5954" i="10" s="1"/>
  <c r="A5953" i="10" s="1"/>
  <c r="A5952" i="10" s="1"/>
  <c r="A5951" i="10" s="1"/>
  <c r="A5950" i="10" s="1"/>
  <c r="A5949" i="10" s="1"/>
  <c r="A5948" i="10" s="1"/>
  <c r="A5947" i="10" s="1"/>
  <c r="A5946" i="10" s="1"/>
  <c r="A5945" i="10" s="1"/>
  <c r="A5944" i="10" s="1"/>
  <c r="A5943" i="10" s="1"/>
  <c r="A5942" i="10" s="1"/>
  <c r="A5941" i="10" s="1"/>
  <c r="A5940" i="10" s="1"/>
  <c r="A5939" i="10" s="1"/>
  <c r="A5938" i="10" s="1"/>
  <c r="A5937" i="10" s="1"/>
  <c r="A5936" i="10" s="1"/>
  <c r="A5935" i="10" s="1"/>
  <c r="A5934" i="10" s="1"/>
  <c r="A5933" i="10" s="1"/>
  <c r="A5932" i="10" s="1"/>
  <c r="A5931" i="10" s="1"/>
  <c r="A5930" i="10" s="1"/>
  <c r="A5929" i="10" s="1"/>
  <c r="A5928" i="10" s="1"/>
  <c r="A5927" i="10" s="1"/>
  <c r="A5926" i="10" s="1"/>
  <c r="A5925" i="10" s="1"/>
  <c r="A5924" i="10" s="1"/>
  <c r="A5923" i="10" s="1"/>
  <c r="A5922" i="10" s="1"/>
  <c r="A5921" i="10" s="1"/>
  <c r="A5920" i="10" s="1"/>
  <c r="A5919" i="10" s="1"/>
  <c r="A5918" i="10" s="1"/>
  <c r="A5917" i="10" s="1"/>
  <c r="A5916" i="10" s="1"/>
  <c r="A5915" i="10" s="1"/>
  <c r="A5914" i="10" s="1"/>
  <c r="A5913" i="10" s="1"/>
  <c r="A5912" i="10" s="1"/>
  <c r="A5911" i="10" s="1"/>
  <c r="A5910" i="10" s="1"/>
  <c r="A5909" i="10" s="1"/>
  <c r="A5908" i="10" s="1"/>
  <c r="A5907" i="10" s="1"/>
  <c r="A5906" i="10" s="1"/>
  <c r="A5905" i="10" s="1"/>
  <c r="A5904" i="10" s="1"/>
  <c r="A5903" i="10" s="1"/>
  <c r="A5902" i="10" s="1"/>
  <c r="A5901" i="10" s="1"/>
  <c r="A5900" i="10" s="1"/>
  <c r="A5899" i="10" s="1"/>
  <c r="A5898" i="10" s="1"/>
  <c r="A5897" i="10" s="1"/>
  <c r="A5896" i="10" s="1"/>
  <c r="A5895" i="10" s="1"/>
  <c r="A5894" i="10" s="1"/>
  <c r="A5893" i="10" s="1"/>
  <c r="A5892" i="10" s="1"/>
  <c r="A5891" i="10" s="1"/>
  <c r="A5890" i="10" s="1"/>
  <c r="A5889" i="10" s="1"/>
  <c r="A5888" i="10" s="1"/>
  <c r="A5887" i="10" s="1"/>
  <c r="A5886" i="10" s="1"/>
  <c r="A5885" i="10" s="1"/>
  <c r="A5884" i="10" s="1"/>
  <c r="A5883" i="10" s="1"/>
  <c r="A5882" i="10" s="1"/>
  <c r="A5881" i="10" s="1"/>
  <c r="A5880" i="10" s="1"/>
  <c r="A5879" i="10" s="1"/>
  <c r="A5878" i="10" s="1"/>
  <c r="A5877" i="10" s="1"/>
  <c r="A5876" i="10" s="1"/>
  <c r="A5875" i="10" s="1"/>
  <c r="A5874" i="10" s="1"/>
  <c r="A5873" i="10" s="1"/>
  <c r="A5872" i="10" s="1"/>
  <c r="A5871" i="10" s="1"/>
  <c r="A5870" i="10" s="1"/>
  <c r="A5869" i="10" s="1"/>
  <c r="A5868" i="10" s="1"/>
  <c r="A5867" i="10" s="1"/>
  <c r="A5866" i="10" s="1"/>
  <c r="A5865" i="10" s="1"/>
  <c r="A5864" i="10" s="1"/>
  <c r="A5863" i="10" s="1"/>
  <c r="A5862" i="10" s="1"/>
  <c r="A5861" i="10" s="1"/>
  <c r="A5860" i="10" s="1"/>
  <c r="A5859" i="10" s="1"/>
  <c r="A5858" i="10" s="1"/>
  <c r="A5857" i="10" s="1"/>
  <c r="A5856" i="10" s="1"/>
  <c r="A5855" i="10" s="1"/>
  <c r="A5854" i="10" s="1"/>
  <c r="A5853" i="10" s="1"/>
  <c r="A5852" i="10" s="1"/>
  <c r="A5851" i="10" s="1"/>
  <c r="A5850" i="10" s="1"/>
  <c r="A5849" i="10" s="1"/>
  <c r="A5848" i="10" s="1"/>
  <c r="A5847" i="10" s="1"/>
  <c r="A5846" i="10" s="1"/>
  <c r="A5845" i="10" s="1"/>
  <c r="A5844" i="10" s="1"/>
  <c r="A5843" i="10" s="1"/>
  <c r="A5842" i="10" s="1"/>
  <c r="A5841" i="10" s="1"/>
  <c r="A5840" i="10" s="1"/>
  <c r="A5839" i="10" s="1"/>
  <c r="A5838" i="10" s="1"/>
  <c r="A5837" i="10" s="1"/>
  <c r="A5836" i="10" s="1"/>
  <c r="A5835" i="10" s="1"/>
  <c r="A5834" i="10" s="1"/>
  <c r="A5833" i="10" s="1"/>
  <c r="A5832" i="10" s="1"/>
  <c r="A5831" i="10" s="1"/>
  <c r="A5830" i="10" s="1"/>
  <c r="A5829" i="10" s="1"/>
  <c r="A5828" i="10" s="1"/>
  <c r="A5827" i="10" s="1"/>
  <c r="A5826" i="10" s="1"/>
  <c r="A5825" i="10" s="1"/>
  <c r="A5824" i="10" s="1"/>
  <c r="A5823" i="10" s="1"/>
  <c r="A5822" i="10" s="1"/>
  <c r="A5821" i="10" s="1"/>
  <c r="A5820" i="10" s="1"/>
  <c r="A5819" i="10" s="1"/>
  <c r="A5818" i="10" s="1"/>
  <c r="A5817" i="10" s="1"/>
  <c r="A5816" i="10" s="1"/>
  <c r="A5815" i="10" s="1"/>
  <c r="A5814" i="10" s="1"/>
  <c r="A5813" i="10" s="1"/>
  <c r="A5812" i="10" s="1"/>
  <c r="A5811" i="10" s="1"/>
  <c r="A5810" i="10" s="1"/>
  <c r="A5809" i="10" s="1"/>
  <c r="A5808" i="10" s="1"/>
  <c r="A5807" i="10" s="1"/>
  <c r="A5806" i="10" s="1"/>
  <c r="A5805" i="10" s="1"/>
  <c r="A5804" i="10" s="1"/>
  <c r="A5803" i="10" s="1"/>
  <c r="A5802" i="10" s="1"/>
  <c r="A5801" i="10" s="1"/>
  <c r="A5800" i="10" s="1"/>
  <c r="A5799" i="10" s="1"/>
  <c r="A5798" i="10" s="1"/>
  <c r="A5797" i="10" s="1"/>
  <c r="A5796" i="10" s="1"/>
  <c r="A5795" i="10" s="1"/>
  <c r="A5794" i="10" s="1"/>
  <c r="A5793" i="10" s="1"/>
  <c r="A5792" i="10" s="1"/>
  <c r="A5791" i="10" s="1"/>
  <c r="A5790" i="10" s="1"/>
  <c r="A5789" i="10" s="1"/>
  <c r="A5788" i="10" s="1"/>
  <c r="A5787" i="10" s="1"/>
  <c r="A5786" i="10" s="1"/>
  <c r="A5785" i="10" s="1"/>
  <c r="A5784" i="10" s="1"/>
  <c r="A5783" i="10" s="1"/>
  <c r="A5782" i="10" s="1"/>
  <c r="A5781" i="10" s="1"/>
  <c r="A5780" i="10" s="1"/>
  <c r="A5779" i="10" s="1"/>
  <c r="A5778" i="10" s="1"/>
  <c r="A5777" i="10" s="1"/>
  <c r="A5776" i="10" s="1"/>
  <c r="A5775" i="10" s="1"/>
  <c r="A5774" i="10" s="1"/>
  <c r="A5773" i="10" s="1"/>
  <c r="A5772" i="10" s="1"/>
  <c r="A5771" i="10" s="1"/>
  <c r="A5770" i="10" s="1"/>
  <c r="A5769" i="10" s="1"/>
  <c r="A5768" i="10" s="1"/>
  <c r="A5767" i="10" s="1"/>
  <c r="A5766" i="10" s="1"/>
  <c r="A5765" i="10" s="1"/>
  <c r="A5764" i="10" s="1"/>
  <c r="A5763" i="10" s="1"/>
  <c r="A5762" i="10" s="1"/>
  <c r="A5761" i="10" s="1"/>
  <c r="A5760" i="10" s="1"/>
  <c r="A5759" i="10" s="1"/>
  <c r="A5758" i="10" s="1"/>
  <c r="A5757" i="10" s="1"/>
  <c r="A5756" i="10" s="1"/>
  <c r="A5755" i="10" s="1"/>
  <c r="A5754" i="10" s="1"/>
  <c r="A5753" i="10" s="1"/>
  <c r="A5752" i="10" s="1"/>
  <c r="A5751" i="10" s="1"/>
  <c r="A5750" i="10" s="1"/>
  <c r="A5749" i="10" s="1"/>
  <c r="A5748" i="10" s="1"/>
  <c r="A5747" i="10" s="1"/>
  <c r="A5746" i="10" s="1"/>
  <c r="A5745" i="10" s="1"/>
  <c r="A5744" i="10" s="1"/>
  <c r="A5743" i="10" s="1"/>
  <c r="A5742" i="10" s="1"/>
  <c r="A5741" i="10" s="1"/>
  <c r="A5740" i="10" s="1"/>
  <c r="A5739" i="10" s="1"/>
  <c r="A5738" i="10" s="1"/>
  <c r="A5737" i="10" s="1"/>
  <c r="A5736" i="10" s="1"/>
  <c r="A5735" i="10" s="1"/>
  <c r="A5734" i="10" s="1"/>
  <c r="A5733" i="10" s="1"/>
  <c r="A5732" i="10" s="1"/>
  <c r="A5731" i="10" s="1"/>
  <c r="A5730" i="10" s="1"/>
  <c r="A5729" i="10" s="1"/>
  <c r="A5728" i="10" s="1"/>
  <c r="A5727" i="10" s="1"/>
  <c r="A5726" i="10" s="1"/>
  <c r="A5725" i="10" s="1"/>
  <c r="A5724" i="10" s="1"/>
  <c r="A5723" i="10" s="1"/>
  <c r="A5722" i="10" s="1"/>
  <c r="A5721" i="10" s="1"/>
  <c r="A5720" i="10" s="1"/>
  <c r="A5719" i="10" s="1"/>
  <c r="A5718" i="10" s="1"/>
  <c r="A5717" i="10" s="1"/>
  <c r="A5716" i="10" s="1"/>
  <c r="A5715" i="10" s="1"/>
  <c r="A5714" i="10" s="1"/>
  <c r="A5713" i="10" s="1"/>
  <c r="A5712" i="10" s="1"/>
  <c r="A5711" i="10" s="1"/>
  <c r="A5710" i="10" s="1"/>
  <c r="A5709" i="10" s="1"/>
  <c r="A5708" i="10" s="1"/>
  <c r="A5707" i="10" s="1"/>
  <c r="A5706" i="10" s="1"/>
  <c r="A5705" i="10" s="1"/>
  <c r="A5704" i="10" s="1"/>
  <c r="A5703" i="10" s="1"/>
  <c r="A5702" i="10" s="1"/>
  <c r="A5701" i="10" s="1"/>
  <c r="A5700" i="10" s="1"/>
  <c r="A5699" i="10" s="1"/>
  <c r="A5698" i="10" s="1"/>
  <c r="A5697" i="10" s="1"/>
  <c r="A5696" i="10" s="1"/>
  <c r="A5695" i="10" s="1"/>
  <c r="A5694" i="10" s="1"/>
  <c r="A5693" i="10" s="1"/>
  <c r="A5692" i="10" s="1"/>
  <c r="A5691" i="10" s="1"/>
  <c r="A5690" i="10" s="1"/>
  <c r="A5689" i="10" s="1"/>
  <c r="A5688" i="10" s="1"/>
  <c r="A5687" i="10" s="1"/>
  <c r="A5686" i="10" s="1"/>
  <c r="A5685" i="10" s="1"/>
  <c r="A5684" i="10" s="1"/>
  <c r="A5683" i="10" s="1"/>
  <c r="A5682" i="10" s="1"/>
  <c r="A5681" i="10" s="1"/>
  <c r="A5680" i="10" s="1"/>
  <c r="A5679" i="10" s="1"/>
  <c r="A5678" i="10" s="1"/>
  <c r="A5677" i="10" s="1"/>
  <c r="A5676" i="10" s="1"/>
  <c r="A5675" i="10" s="1"/>
  <c r="A5674" i="10" s="1"/>
  <c r="A5673" i="10" s="1"/>
  <c r="A5672" i="10" s="1"/>
  <c r="A5671" i="10" s="1"/>
  <c r="A5670" i="10" s="1"/>
  <c r="A5669" i="10" s="1"/>
  <c r="A5668" i="10" s="1"/>
  <c r="A5667" i="10" s="1"/>
  <c r="A5666" i="10" s="1"/>
  <c r="A5665" i="10" s="1"/>
  <c r="A5664" i="10" s="1"/>
  <c r="A5663" i="10" s="1"/>
  <c r="A5662" i="10" s="1"/>
  <c r="A5661" i="10" s="1"/>
  <c r="A5660" i="10" s="1"/>
  <c r="A5659" i="10" s="1"/>
  <c r="A5658" i="10" s="1"/>
  <c r="A5657" i="10" s="1"/>
  <c r="A5656" i="10" s="1"/>
  <c r="A5655" i="10" s="1"/>
  <c r="A5654" i="10" s="1"/>
  <c r="A5653" i="10" s="1"/>
  <c r="A5652" i="10" s="1"/>
  <c r="A5651" i="10" s="1"/>
  <c r="A5650" i="10" s="1"/>
  <c r="A5649" i="10" s="1"/>
  <c r="A5648" i="10" s="1"/>
  <c r="A5647" i="10" s="1"/>
  <c r="A5646" i="10" s="1"/>
  <c r="A5645" i="10" s="1"/>
  <c r="A5644" i="10" s="1"/>
  <c r="A5643" i="10" s="1"/>
  <c r="A5642" i="10" s="1"/>
  <c r="A5641" i="10" s="1"/>
  <c r="A5640" i="10" s="1"/>
  <c r="A5639" i="10" s="1"/>
  <c r="A5638" i="10" s="1"/>
  <c r="A5637" i="10" s="1"/>
  <c r="A5636" i="10" s="1"/>
  <c r="A5635" i="10" s="1"/>
  <c r="A5634" i="10" s="1"/>
  <c r="A5633" i="10" s="1"/>
  <c r="A5632" i="10" s="1"/>
  <c r="A5631" i="10" s="1"/>
  <c r="A5630" i="10" s="1"/>
  <c r="A5629" i="10" s="1"/>
  <c r="A5628" i="10" s="1"/>
  <c r="A5627" i="10" s="1"/>
  <c r="A5626" i="10" s="1"/>
  <c r="A5625" i="10" s="1"/>
  <c r="A5624" i="10" s="1"/>
  <c r="A5623" i="10" s="1"/>
  <c r="A5622" i="10" s="1"/>
  <c r="A5621" i="10" s="1"/>
  <c r="A5620" i="10" s="1"/>
  <c r="A5619" i="10" s="1"/>
  <c r="A5618" i="10" s="1"/>
  <c r="A5617" i="10" s="1"/>
  <c r="A5616" i="10" s="1"/>
  <c r="A5615" i="10" s="1"/>
  <c r="A5614" i="10" s="1"/>
  <c r="A5613" i="10" s="1"/>
  <c r="A5612" i="10" s="1"/>
  <c r="A5611" i="10" s="1"/>
  <c r="A5610" i="10" s="1"/>
  <c r="A5609" i="10" s="1"/>
  <c r="A5608" i="10" s="1"/>
  <c r="A5607" i="10" s="1"/>
  <c r="A5606" i="10" s="1"/>
  <c r="A5605" i="10" s="1"/>
  <c r="A5604" i="10" s="1"/>
  <c r="A5603" i="10" s="1"/>
  <c r="A5602" i="10" s="1"/>
  <c r="A5601" i="10" s="1"/>
  <c r="A5600" i="10" s="1"/>
  <c r="A5599" i="10" s="1"/>
  <c r="A5598" i="10" s="1"/>
  <c r="A5597" i="10" s="1"/>
  <c r="A5596" i="10" s="1"/>
  <c r="A5595" i="10" s="1"/>
  <c r="A5594" i="10" s="1"/>
  <c r="A5593" i="10" s="1"/>
  <c r="A5592" i="10" s="1"/>
  <c r="A5591" i="10" s="1"/>
  <c r="A5590" i="10" s="1"/>
  <c r="A5589" i="10" s="1"/>
  <c r="A5588" i="10" s="1"/>
  <c r="A5587" i="10" s="1"/>
  <c r="A5586" i="10" s="1"/>
  <c r="A5585" i="10" s="1"/>
  <c r="A5584" i="10" s="1"/>
  <c r="A5583" i="10" s="1"/>
  <c r="A5582" i="10" s="1"/>
  <c r="A5581" i="10" s="1"/>
  <c r="A5580" i="10" s="1"/>
  <c r="A5579" i="10" s="1"/>
  <c r="A5578" i="10" s="1"/>
  <c r="A5577" i="10" s="1"/>
  <c r="A5576" i="10" s="1"/>
  <c r="A5575" i="10" s="1"/>
  <c r="A5574" i="10" s="1"/>
  <c r="A5573" i="10" s="1"/>
  <c r="A5572" i="10" s="1"/>
  <c r="A5571" i="10" s="1"/>
  <c r="A5570" i="10" s="1"/>
  <c r="A5569" i="10" s="1"/>
  <c r="A5568" i="10" s="1"/>
  <c r="A5567" i="10" s="1"/>
  <c r="A5566" i="10" s="1"/>
  <c r="A5565" i="10" s="1"/>
  <c r="A5564" i="10" s="1"/>
  <c r="A5563" i="10" s="1"/>
  <c r="A5562" i="10" s="1"/>
  <c r="A5561" i="10" s="1"/>
  <c r="A5560" i="10" s="1"/>
  <c r="A5559" i="10" s="1"/>
  <c r="A5558" i="10" s="1"/>
  <c r="A5557" i="10" s="1"/>
  <c r="A5556" i="10" s="1"/>
  <c r="A5555" i="10" s="1"/>
  <c r="A5554" i="10" s="1"/>
  <c r="A5553" i="10" s="1"/>
  <c r="A5552" i="10" s="1"/>
  <c r="A5551" i="10" s="1"/>
  <c r="A5550" i="10" s="1"/>
  <c r="A5549" i="10" s="1"/>
  <c r="A5548" i="10" s="1"/>
  <c r="A5547" i="10" s="1"/>
  <c r="A5546" i="10" s="1"/>
  <c r="A5545" i="10" s="1"/>
  <c r="A5544" i="10" s="1"/>
  <c r="A5543" i="10" s="1"/>
  <c r="A5542" i="10" s="1"/>
  <c r="A5541" i="10" s="1"/>
  <c r="A5540" i="10" s="1"/>
  <c r="A5539" i="10" s="1"/>
  <c r="A5538" i="10" s="1"/>
  <c r="A5537" i="10" s="1"/>
  <c r="A5536" i="10" s="1"/>
  <c r="A5535" i="10" s="1"/>
  <c r="A5534" i="10" s="1"/>
  <c r="A5533" i="10" s="1"/>
  <c r="A5532" i="10" s="1"/>
  <c r="A5531" i="10" s="1"/>
  <c r="A5530" i="10" s="1"/>
  <c r="A5529" i="10" s="1"/>
  <c r="A5528" i="10" s="1"/>
  <c r="A5527" i="10" s="1"/>
  <c r="A5526" i="10" s="1"/>
  <c r="A5525" i="10" s="1"/>
  <c r="A5524" i="10" s="1"/>
  <c r="A5523" i="10" s="1"/>
  <c r="A5522" i="10" s="1"/>
  <c r="A5521" i="10" s="1"/>
  <c r="A5520" i="10" s="1"/>
  <c r="A5519" i="10" s="1"/>
  <c r="A5518" i="10" s="1"/>
  <c r="A5517" i="10" s="1"/>
  <c r="A5516" i="10" s="1"/>
  <c r="A5515" i="10" s="1"/>
  <c r="A5514" i="10" s="1"/>
  <c r="A5513" i="10" s="1"/>
  <c r="A5512" i="10" s="1"/>
  <c r="A5511" i="10" s="1"/>
  <c r="A5510" i="10" s="1"/>
  <c r="A5509" i="10" s="1"/>
  <c r="A5508" i="10" s="1"/>
  <c r="A5507" i="10" s="1"/>
  <c r="A5506" i="10" s="1"/>
  <c r="A5505" i="10" s="1"/>
  <c r="A5504" i="10" s="1"/>
  <c r="A5503" i="10" s="1"/>
  <c r="A5502" i="10" s="1"/>
  <c r="A5501" i="10" s="1"/>
  <c r="A5500" i="10" s="1"/>
  <c r="A5499" i="10" s="1"/>
  <c r="A5498" i="10" s="1"/>
  <c r="A5497" i="10" s="1"/>
  <c r="A5496" i="10" s="1"/>
  <c r="A5495" i="10" s="1"/>
  <c r="A5494" i="10" s="1"/>
  <c r="A5493" i="10" s="1"/>
  <c r="A5492" i="10" s="1"/>
  <c r="A5491" i="10" s="1"/>
  <c r="A5490" i="10" s="1"/>
  <c r="A5489" i="10" s="1"/>
  <c r="A5488" i="10" s="1"/>
  <c r="A5487" i="10" s="1"/>
  <c r="A5486" i="10" s="1"/>
  <c r="A5485" i="10" s="1"/>
  <c r="A5484" i="10" s="1"/>
  <c r="A5483" i="10" s="1"/>
  <c r="A5482" i="10" s="1"/>
  <c r="A5481" i="10" s="1"/>
  <c r="A5480" i="10" s="1"/>
  <c r="A5479" i="10" s="1"/>
  <c r="A5478" i="10" s="1"/>
  <c r="A5477" i="10" s="1"/>
  <c r="A5476" i="10" s="1"/>
  <c r="A5475" i="10" s="1"/>
  <c r="A5474" i="10" s="1"/>
  <c r="A5473" i="10" s="1"/>
  <c r="A5472" i="10" s="1"/>
  <c r="A5471" i="10" s="1"/>
  <c r="A5470" i="10" s="1"/>
  <c r="A5469" i="10" s="1"/>
  <c r="A5468" i="10" s="1"/>
  <c r="A5467" i="10" s="1"/>
  <c r="A5466" i="10" s="1"/>
  <c r="A5465" i="10" s="1"/>
  <c r="A5464" i="10" s="1"/>
  <c r="A5463" i="10" s="1"/>
  <c r="A5462" i="10" s="1"/>
  <c r="A5461" i="10" s="1"/>
  <c r="A5460" i="10" s="1"/>
  <c r="A5459" i="10" s="1"/>
  <c r="A5458" i="10" s="1"/>
  <c r="A5457" i="10" s="1"/>
  <c r="A5456" i="10" s="1"/>
  <c r="A5455" i="10" s="1"/>
  <c r="A5454" i="10" s="1"/>
  <c r="A5453" i="10" s="1"/>
  <c r="A5452" i="10" s="1"/>
  <c r="A5451" i="10" s="1"/>
  <c r="A5450" i="10" s="1"/>
  <c r="A5449" i="10" s="1"/>
  <c r="A5448" i="10" s="1"/>
  <c r="A5447" i="10" s="1"/>
  <c r="A5446" i="10" s="1"/>
  <c r="A5445" i="10" s="1"/>
  <c r="A5444" i="10" s="1"/>
  <c r="A5443" i="10" s="1"/>
  <c r="A5442" i="10" s="1"/>
  <c r="A5441" i="10" s="1"/>
  <c r="A5440" i="10" s="1"/>
  <c r="A5439" i="10" s="1"/>
  <c r="A5438" i="10" s="1"/>
  <c r="A5437" i="10" s="1"/>
  <c r="A5436" i="10" s="1"/>
  <c r="A5435" i="10" s="1"/>
  <c r="A5434" i="10" s="1"/>
  <c r="A5433" i="10" s="1"/>
  <c r="A5432" i="10" s="1"/>
  <c r="A5431" i="10" s="1"/>
  <c r="A5430" i="10" s="1"/>
  <c r="A5429" i="10" s="1"/>
  <c r="A5428" i="10" s="1"/>
  <c r="A5427" i="10" s="1"/>
  <c r="A5426" i="10" s="1"/>
  <c r="A5425" i="10" s="1"/>
  <c r="A5424" i="10" s="1"/>
  <c r="A5423" i="10" s="1"/>
  <c r="A5422" i="10" s="1"/>
  <c r="A5421" i="10" s="1"/>
  <c r="A5420" i="10" s="1"/>
  <c r="A5419" i="10" s="1"/>
  <c r="A5418" i="10" s="1"/>
  <c r="A5417" i="10" s="1"/>
  <c r="A5416" i="10" s="1"/>
  <c r="A5415" i="10" s="1"/>
  <c r="A5414" i="10" s="1"/>
  <c r="A5413" i="10" s="1"/>
  <c r="A5412" i="10" s="1"/>
  <c r="A5411" i="10" s="1"/>
  <c r="A5410" i="10" s="1"/>
  <c r="A5409" i="10" s="1"/>
  <c r="A5408" i="10" s="1"/>
  <c r="A5407" i="10" s="1"/>
  <c r="A5406" i="10" s="1"/>
  <c r="A5405" i="10" s="1"/>
  <c r="A5404" i="10" s="1"/>
  <c r="A5403" i="10" s="1"/>
  <c r="A5402" i="10" s="1"/>
  <c r="A5401" i="10" s="1"/>
  <c r="A5400" i="10" s="1"/>
  <c r="A5399" i="10" s="1"/>
  <c r="A5398" i="10" s="1"/>
  <c r="A5397" i="10" s="1"/>
  <c r="A5396" i="10" s="1"/>
  <c r="A5395" i="10" s="1"/>
  <c r="A5394" i="10" s="1"/>
  <c r="A5393" i="10" s="1"/>
  <c r="A5392" i="10" s="1"/>
  <c r="A5391" i="10" s="1"/>
  <c r="A5390" i="10" s="1"/>
  <c r="A5389" i="10" s="1"/>
  <c r="A5388" i="10" s="1"/>
  <c r="A5387" i="10" s="1"/>
  <c r="A5386" i="10" s="1"/>
  <c r="A5385" i="10" s="1"/>
  <c r="A5384" i="10" s="1"/>
  <c r="A5383" i="10" s="1"/>
  <c r="A5382" i="10" s="1"/>
  <c r="A5381" i="10" s="1"/>
  <c r="A5380" i="10" s="1"/>
  <c r="A5379" i="10" s="1"/>
  <c r="A5378" i="10" s="1"/>
  <c r="A5377" i="10" s="1"/>
  <c r="A5376" i="10" s="1"/>
  <c r="A5375" i="10" s="1"/>
  <c r="A5374" i="10" s="1"/>
  <c r="A5373" i="10" s="1"/>
  <c r="A5372" i="10" s="1"/>
  <c r="A5371" i="10" s="1"/>
  <c r="A5370" i="10" s="1"/>
  <c r="A5369" i="10" s="1"/>
  <c r="A5368" i="10" s="1"/>
  <c r="A5367" i="10" s="1"/>
  <c r="A5366" i="10" s="1"/>
  <c r="A5365" i="10" s="1"/>
  <c r="A5364" i="10" s="1"/>
  <c r="A5363" i="10" s="1"/>
  <c r="A5362" i="10" s="1"/>
  <c r="A5361" i="10" s="1"/>
  <c r="A5360" i="10" s="1"/>
  <c r="A5359" i="10" s="1"/>
  <c r="A5358" i="10" s="1"/>
  <c r="A5357" i="10" s="1"/>
  <c r="A5356" i="10" s="1"/>
  <c r="A5355" i="10" s="1"/>
  <c r="A5354" i="10" s="1"/>
  <c r="A5353" i="10" s="1"/>
  <c r="A5352" i="10" s="1"/>
  <c r="A5351" i="10" s="1"/>
  <c r="A5350" i="10" s="1"/>
  <c r="A5349" i="10" s="1"/>
  <c r="A5348" i="10" s="1"/>
  <c r="A5347" i="10" s="1"/>
  <c r="A5346" i="10" s="1"/>
  <c r="A5345" i="10" s="1"/>
  <c r="A5344" i="10" s="1"/>
  <c r="A5343" i="10" s="1"/>
  <c r="A5342" i="10" s="1"/>
  <c r="A5341" i="10" s="1"/>
  <c r="A5340" i="10" s="1"/>
  <c r="A5339" i="10" s="1"/>
  <c r="A5338" i="10" s="1"/>
  <c r="A5337" i="10" s="1"/>
  <c r="A5336" i="10" s="1"/>
  <c r="A5335" i="10" s="1"/>
  <c r="A5334" i="10" s="1"/>
  <c r="A5333" i="10" s="1"/>
  <c r="A5332" i="10" s="1"/>
  <c r="A5331" i="10" s="1"/>
  <c r="A5330" i="10" s="1"/>
  <c r="A5329" i="10" s="1"/>
  <c r="A5328" i="10" s="1"/>
  <c r="A5327" i="10" s="1"/>
  <c r="A5326" i="10" s="1"/>
  <c r="A5325" i="10" s="1"/>
  <c r="A5324" i="10" s="1"/>
  <c r="A5323" i="10" s="1"/>
  <c r="A5322" i="10" s="1"/>
  <c r="A5321" i="10" s="1"/>
  <c r="A5320" i="10" s="1"/>
  <c r="A5319" i="10" s="1"/>
  <c r="A5318" i="10" s="1"/>
  <c r="A5317" i="10" s="1"/>
  <c r="A5316" i="10" s="1"/>
  <c r="A5315" i="10" s="1"/>
  <c r="A5314" i="10" s="1"/>
  <c r="A5313" i="10" s="1"/>
  <c r="A5312" i="10" s="1"/>
  <c r="A5311" i="10" s="1"/>
  <c r="A5310" i="10" s="1"/>
  <c r="A5309" i="10" s="1"/>
  <c r="A5308" i="10" s="1"/>
  <c r="A5307" i="10" s="1"/>
  <c r="A5306" i="10" s="1"/>
  <c r="A5305" i="10" s="1"/>
  <c r="A5304" i="10" s="1"/>
  <c r="A5303" i="10" s="1"/>
  <c r="A5302" i="10" s="1"/>
  <c r="A5301" i="10" s="1"/>
  <c r="A5300" i="10" s="1"/>
  <c r="A5299" i="10" s="1"/>
  <c r="A5298" i="10" s="1"/>
  <c r="A5297" i="10" s="1"/>
  <c r="A5296" i="10" s="1"/>
  <c r="A5295" i="10" s="1"/>
  <c r="A5294" i="10" s="1"/>
  <c r="A5293" i="10" s="1"/>
  <c r="A5292" i="10" s="1"/>
  <c r="A5291" i="10" s="1"/>
  <c r="A5290" i="10" s="1"/>
  <c r="A5289" i="10" s="1"/>
  <c r="A5288" i="10" s="1"/>
  <c r="A5287" i="10" s="1"/>
  <c r="A5286" i="10" s="1"/>
  <c r="A5285" i="10" s="1"/>
  <c r="A5284" i="10" s="1"/>
  <c r="A5283" i="10" s="1"/>
  <c r="A5282" i="10" s="1"/>
  <c r="A5281" i="10" s="1"/>
  <c r="A5280" i="10" s="1"/>
  <c r="A5279" i="10" s="1"/>
  <c r="A5278" i="10" s="1"/>
  <c r="A5277" i="10" s="1"/>
  <c r="A5276" i="10" s="1"/>
  <c r="A5275" i="10" s="1"/>
  <c r="A5274" i="10" s="1"/>
  <c r="A5273" i="10" s="1"/>
  <c r="A5272" i="10" s="1"/>
  <c r="A5271" i="10" s="1"/>
  <c r="A5270" i="10" s="1"/>
  <c r="A5269" i="10" s="1"/>
  <c r="A5268" i="10" s="1"/>
  <c r="A5267" i="10" s="1"/>
  <c r="A5266" i="10" s="1"/>
  <c r="A5265" i="10" s="1"/>
  <c r="A5264" i="10" s="1"/>
  <c r="A5263" i="10" s="1"/>
  <c r="A5262" i="10" s="1"/>
  <c r="A5261" i="10" s="1"/>
  <c r="A5260" i="10" s="1"/>
  <c r="A5259" i="10" s="1"/>
  <c r="A5258" i="10" s="1"/>
  <c r="A5257" i="10" s="1"/>
  <c r="A5256" i="10" s="1"/>
  <c r="A5255" i="10" s="1"/>
  <c r="A5254" i="10" s="1"/>
  <c r="A5253" i="10" s="1"/>
  <c r="A5252" i="10" s="1"/>
  <c r="A5251" i="10" s="1"/>
  <c r="A5250" i="10" s="1"/>
  <c r="A5249" i="10" s="1"/>
  <c r="A5248" i="10" s="1"/>
  <c r="A5247" i="10" s="1"/>
  <c r="A5246" i="10" s="1"/>
  <c r="A5245" i="10" s="1"/>
  <c r="A5244" i="10" s="1"/>
  <c r="A5243" i="10" s="1"/>
  <c r="A5242" i="10" s="1"/>
  <c r="A5241" i="10" s="1"/>
  <c r="A5240" i="10" s="1"/>
  <c r="A5239" i="10" s="1"/>
  <c r="A5238" i="10" s="1"/>
  <c r="A5237" i="10" s="1"/>
  <c r="A5236" i="10" s="1"/>
  <c r="A5235" i="10" s="1"/>
  <c r="A5234" i="10" s="1"/>
  <c r="A5233" i="10" s="1"/>
  <c r="A5232" i="10" s="1"/>
  <c r="A5231" i="10" s="1"/>
  <c r="A5230" i="10" s="1"/>
  <c r="A5229" i="10" s="1"/>
  <c r="A5228" i="10" s="1"/>
  <c r="A5227" i="10" s="1"/>
  <c r="A5226" i="10" s="1"/>
  <c r="A5225" i="10" s="1"/>
  <c r="A5224" i="10" s="1"/>
  <c r="A5223" i="10" s="1"/>
  <c r="A5222" i="10" s="1"/>
  <c r="A5221" i="10" s="1"/>
  <c r="A5220" i="10" s="1"/>
  <c r="A5219" i="10" s="1"/>
  <c r="A5218" i="10" s="1"/>
  <c r="A5217" i="10" s="1"/>
  <c r="A5216" i="10" s="1"/>
  <c r="A5215" i="10" s="1"/>
  <c r="A5214" i="10" s="1"/>
  <c r="A5213" i="10" s="1"/>
  <c r="A5212" i="10" s="1"/>
  <c r="A5211" i="10" s="1"/>
  <c r="A5210" i="10" s="1"/>
  <c r="A5209" i="10" s="1"/>
  <c r="A5208" i="10" s="1"/>
  <c r="A5207" i="10" s="1"/>
  <c r="A5206" i="10" s="1"/>
  <c r="A5205" i="10" s="1"/>
  <c r="A5204" i="10" s="1"/>
  <c r="A5203" i="10" s="1"/>
  <c r="A5202" i="10" s="1"/>
  <c r="A5201" i="10" s="1"/>
  <c r="A5200" i="10" s="1"/>
  <c r="A5199" i="10" s="1"/>
  <c r="A5198" i="10" s="1"/>
  <c r="A5197" i="10" s="1"/>
  <c r="A5196" i="10" s="1"/>
  <c r="A5195" i="10" s="1"/>
  <c r="A5194" i="10" s="1"/>
  <c r="A5193" i="10" s="1"/>
  <c r="A5192" i="10" s="1"/>
  <c r="A5191" i="10" s="1"/>
  <c r="A5190" i="10" s="1"/>
  <c r="A5189" i="10" s="1"/>
  <c r="A5188" i="10" s="1"/>
  <c r="A5187" i="10" s="1"/>
  <c r="A5186" i="10" s="1"/>
  <c r="A5185" i="10" s="1"/>
  <c r="A5184" i="10" s="1"/>
  <c r="A5183" i="10" s="1"/>
  <c r="A5182" i="10" s="1"/>
  <c r="A5181" i="10" s="1"/>
  <c r="A5180" i="10" s="1"/>
  <c r="A5179" i="10" s="1"/>
  <c r="A5178" i="10" s="1"/>
  <c r="A5177" i="10" s="1"/>
  <c r="A5176" i="10" s="1"/>
  <c r="A5175" i="10" s="1"/>
  <c r="A5174" i="10" s="1"/>
  <c r="A5173" i="10" s="1"/>
  <c r="A5172" i="10" s="1"/>
  <c r="A5171" i="10" s="1"/>
  <c r="A5170" i="10" s="1"/>
  <c r="A5169" i="10" s="1"/>
  <c r="A5168" i="10" s="1"/>
  <c r="A5167" i="10" s="1"/>
  <c r="A5166" i="10" s="1"/>
  <c r="A5165" i="10" s="1"/>
  <c r="A5164" i="10" s="1"/>
  <c r="A5163" i="10" s="1"/>
  <c r="A5162" i="10" s="1"/>
  <c r="A5161" i="10" s="1"/>
  <c r="A5160" i="10" s="1"/>
  <c r="A5159" i="10" s="1"/>
  <c r="A5158" i="10" s="1"/>
  <c r="A5157" i="10" s="1"/>
  <c r="A5156" i="10" s="1"/>
  <c r="A5155" i="10" s="1"/>
  <c r="A5154" i="10" s="1"/>
  <c r="A5153" i="10" s="1"/>
  <c r="A5152" i="10" s="1"/>
  <c r="A5151" i="10" s="1"/>
  <c r="A5150" i="10" s="1"/>
  <c r="A5149" i="10" s="1"/>
  <c r="A5148" i="10" s="1"/>
  <c r="A5147" i="10" s="1"/>
  <c r="A5146" i="10" s="1"/>
  <c r="A5145" i="10" s="1"/>
  <c r="A5144" i="10" s="1"/>
  <c r="A5143" i="10" s="1"/>
  <c r="A5142" i="10" s="1"/>
  <c r="A5141" i="10" s="1"/>
  <c r="A5140" i="10" s="1"/>
  <c r="A5139" i="10" s="1"/>
  <c r="A5138" i="10" s="1"/>
  <c r="A5137" i="10" s="1"/>
  <c r="A5136" i="10" s="1"/>
  <c r="A5135" i="10" s="1"/>
  <c r="A5134" i="10" s="1"/>
  <c r="A5133" i="10" s="1"/>
  <c r="A5132" i="10" s="1"/>
  <c r="A5131" i="10" s="1"/>
  <c r="A5130" i="10" s="1"/>
  <c r="A5129" i="10" s="1"/>
  <c r="A5128" i="10" s="1"/>
  <c r="A5127" i="10" s="1"/>
  <c r="A5126" i="10" s="1"/>
  <c r="A5125" i="10" s="1"/>
  <c r="A5124" i="10" s="1"/>
  <c r="A5123" i="10" s="1"/>
  <c r="A5122" i="10" s="1"/>
  <c r="A5121" i="10" s="1"/>
  <c r="A5120" i="10" s="1"/>
  <c r="A5119" i="10" s="1"/>
  <c r="A5118" i="10" s="1"/>
  <c r="A5117" i="10" s="1"/>
  <c r="A5116" i="10" s="1"/>
  <c r="A5115" i="10" s="1"/>
  <c r="A5114" i="10" s="1"/>
  <c r="A5113" i="10" s="1"/>
  <c r="A5112" i="10" s="1"/>
  <c r="A5111" i="10" s="1"/>
  <c r="A5110" i="10" s="1"/>
  <c r="A5109" i="10" s="1"/>
  <c r="A5108" i="10" s="1"/>
  <c r="A5107" i="10" s="1"/>
  <c r="A5106" i="10" s="1"/>
  <c r="A5105" i="10" s="1"/>
  <c r="A5104" i="10" s="1"/>
  <c r="A5103" i="10" s="1"/>
  <c r="A5102" i="10" s="1"/>
  <c r="A5101" i="10" s="1"/>
  <c r="A5100" i="10" s="1"/>
  <c r="A5099" i="10" s="1"/>
  <c r="A5098" i="10" s="1"/>
  <c r="A5097" i="10" s="1"/>
  <c r="A5096" i="10" s="1"/>
  <c r="A5095" i="10" s="1"/>
  <c r="A5094" i="10" s="1"/>
  <c r="A5093" i="10" s="1"/>
  <c r="A5092" i="10" s="1"/>
  <c r="A5091" i="10" s="1"/>
  <c r="A5090" i="10" s="1"/>
  <c r="A5089" i="10" s="1"/>
  <c r="A5088" i="10" s="1"/>
  <c r="A5087" i="10" s="1"/>
  <c r="A5086" i="10" s="1"/>
  <c r="A5085" i="10" s="1"/>
  <c r="A5084" i="10" s="1"/>
  <c r="A5083" i="10" s="1"/>
  <c r="A5082" i="10" s="1"/>
  <c r="A5081" i="10" s="1"/>
  <c r="A5080" i="10" s="1"/>
  <c r="A5079" i="10" s="1"/>
  <c r="A5078" i="10" s="1"/>
  <c r="A5077" i="10" s="1"/>
  <c r="A5076" i="10" s="1"/>
  <c r="A5075" i="10" s="1"/>
  <c r="A5074" i="10" s="1"/>
  <c r="A5073" i="10" s="1"/>
  <c r="A5072" i="10" s="1"/>
  <c r="A5071" i="10" s="1"/>
  <c r="A5070" i="10" s="1"/>
  <c r="A5069" i="10" s="1"/>
  <c r="A5068" i="10" s="1"/>
  <c r="A5067" i="10" s="1"/>
  <c r="A5066" i="10" s="1"/>
  <c r="A5065" i="10" s="1"/>
  <c r="A5064" i="10" s="1"/>
  <c r="A5063" i="10" s="1"/>
  <c r="A5062" i="10" s="1"/>
  <c r="A5061" i="10" s="1"/>
  <c r="A5060" i="10" s="1"/>
  <c r="A5059" i="10" s="1"/>
  <c r="A5058" i="10" s="1"/>
  <c r="A5057" i="10" s="1"/>
  <c r="A5056" i="10" s="1"/>
  <c r="A5055" i="10" s="1"/>
  <c r="A5054" i="10" s="1"/>
  <c r="A5053" i="10" s="1"/>
  <c r="A5052" i="10" s="1"/>
  <c r="A5051" i="10" s="1"/>
  <c r="A5050" i="10" s="1"/>
  <c r="A5049" i="10" s="1"/>
  <c r="A5048" i="10" s="1"/>
  <c r="A5047" i="10" s="1"/>
  <c r="A5046" i="10" s="1"/>
  <c r="A5045" i="10" s="1"/>
  <c r="A5044" i="10" s="1"/>
  <c r="A5043" i="10" s="1"/>
  <c r="A5042" i="10" s="1"/>
  <c r="A5041" i="10" s="1"/>
  <c r="A5040" i="10" s="1"/>
  <c r="A5039" i="10" s="1"/>
  <c r="A5038" i="10" s="1"/>
  <c r="A5037" i="10" s="1"/>
  <c r="A5036" i="10" s="1"/>
  <c r="A5035" i="10" s="1"/>
  <c r="A5034" i="10" s="1"/>
  <c r="A5033" i="10" s="1"/>
  <c r="A5032" i="10" s="1"/>
  <c r="A5031" i="10" s="1"/>
  <c r="A5030" i="10" s="1"/>
  <c r="A5029" i="10" s="1"/>
  <c r="A5028" i="10" s="1"/>
  <c r="A5027" i="10" s="1"/>
  <c r="A5026" i="10" s="1"/>
  <c r="A5025" i="10" s="1"/>
  <c r="A5024" i="10" s="1"/>
  <c r="A5023" i="10" s="1"/>
  <c r="A5022" i="10" s="1"/>
  <c r="A5021" i="10" s="1"/>
  <c r="A5020" i="10" s="1"/>
  <c r="A5019" i="10" s="1"/>
  <c r="A5018" i="10" s="1"/>
  <c r="A5017" i="10" s="1"/>
  <c r="A5016" i="10" s="1"/>
  <c r="A5015" i="10" s="1"/>
  <c r="A5014" i="10" s="1"/>
  <c r="A5013" i="10" s="1"/>
  <c r="A5012" i="10" s="1"/>
  <c r="A5011" i="10" s="1"/>
  <c r="A5010" i="10" s="1"/>
  <c r="A5009" i="10" s="1"/>
  <c r="A5008" i="10" s="1"/>
  <c r="A5007" i="10" s="1"/>
  <c r="A5006" i="10" s="1"/>
  <c r="A5005" i="10" s="1"/>
  <c r="A5004" i="10" s="1"/>
  <c r="A5003" i="10" s="1"/>
  <c r="A5002" i="10" s="1"/>
  <c r="A5001" i="10" s="1"/>
  <c r="A5000" i="10" s="1"/>
  <c r="A4999" i="10" s="1"/>
  <c r="A4998" i="10" s="1"/>
  <c r="A4997" i="10" s="1"/>
  <c r="A4996" i="10" s="1"/>
  <c r="A4995" i="10" s="1"/>
  <c r="A4994" i="10" s="1"/>
  <c r="A4993" i="10" s="1"/>
  <c r="A4992" i="10" s="1"/>
  <c r="A4991" i="10" s="1"/>
  <c r="A4990" i="10" s="1"/>
  <c r="A4989" i="10" s="1"/>
  <c r="A4988" i="10" s="1"/>
  <c r="A4987" i="10" s="1"/>
  <c r="A4986" i="10" s="1"/>
  <c r="A4985" i="10" s="1"/>
  <c r="A4984" i="10" s="1"/>
  <c r="A4983" i="10" s="1"/>
  <c r="A4982" i="10" s="1"/>
  <c r="A4981" i="10" s="1"/>
  <c r="A4980" i="10" s="1"/>
  <c r="A4979" i="10" s="1"/>
  <c r="A4978" i="10" s="1"/>
  <c r="A4977" i="10" s="1"/>
  <c r="A4976" i="10" s="1"/>
  <c r="A4975" i="10" s="1"/>
  <c r="A4974" i="10" s="1"/>
  <c r="A4973" i="10" s="1"/>
  <c r="A4972" i="10" s="1"/>
  <c r="A4971" i="10" s="1"/>
  <c r="A4970" i="10" s="1"/>
  <c r="A4969" i="10" s="1"/>
  <c r="A4968" i="10" s="1"/>
  <c r="A4967" i="10" s="1"/>
  <c r="A4966" i="10" s="1"/>
  <c r="A4965" i="10" s="1"/>
  <c r="A4964" i="10" s="1"/>
  <c r="A4963" i="10" s="1"/>
  <c r="A4962" i="10" s="1"/>
  <c r="A4961" i="10" s="1"/>
  <c r="A4960" i="10" s="1"/>
  <c r="A4959" i="10" s="1"/>
  <c r="A4958" i="10" s="1"/>
  <c r="A4957" i="10" s="1"/>
  <c r="A4956" i="10" s="1"/>
  <c r="A4955" i="10" s="1"/>
  <c r="A4954" i="10" s="1"/>
  <c r="A4953" i="10" s="1"/>
  <c r="A4952" i="10" s="1"/>
  <c r="A4951" i="10" s="1"/>
  <c r="A4950" i="10" s="1"/>
  <c r="A4949" i="10" s="1"/>
  <c r="A4948" i="10" s="1"/>
  <c r="A4947" i="10" s="1"/>
  <c r="A4946" i="10" s="1"/>
  <c r="A4945" i="10" s="1"/>
  <c r="A4944" i="10" s="1"/>
  <c r="A4943" i="10" s="1"/>
  <c r="A4942" i="10" s="1"/>
  <c r="A4941" i="10" s="1"/>
  <c r="A4940" i="10" s="1"/>
  <c r="A4939" i="10" s="1"/>
  <c r="A4938" i="10" s="1"/>
  <c r="A4937" i="10" s="1"/>
  <c r="A4936" i="10" s="1"/>
  <c r="A4935" i="10" s="1"/>
  <c r="A4934" i="10" s="1"/>
  <c r="A4933" i="10" s="1"/>
  <c r="A4932" i="10" s="1"/>
  <c r="A4931" i="10" s="1"/>
  <c r="A4930" i="10" s="1"/>
  <c r="A4929" i="10" s="1"/>
  <c r="A4928" i="10" s="1"/>
  <c r="A4927" i="10" s="1"/>
  <c r="A4926" i="10" s="1"/>
  <c r="A4925" i="10" s="1"/>
  <c r="A4924" i="10" s="1"/>
  <c r="A4923" i="10" s="1"/>
  <c r="A4922" i="10" s="1"/>
  <c r="A4921" i="10" s="1"/>
  <c r="A4920" i="10" s="1"/>
  <c r="A4919" i="10" s="1"/>
  <c r="A4918" i="10" s="1"/>
  <c r="A4917" i="10" s="1"/>
  <c r="A4916" i="10" s="1"/>
  <c r="A4915" i="10" s="1"/>
  <c r="A4914" i="10" s="1"/>
  <c r="A4913" i="10" s="1"/>
  <c r="A4912" i="10" s="1"/>
  <c r="A4911" i="10" s="1"/>
  <c r="A4910" i="10" s="1"/>
  <c r="A4909" i="10" s="1"/>
  <c r="A4908" i="10" s="1"/>
  <c r="A4907" i="10" s="1"/>
  <c r="A4906" i="10" s="1"/>
  <c r="A4905" i="10" s="1"/>
  <c r="A4904" i="10" s="1"/>
  <c r="A4903" i="10" s="1"/>
  <c r="A4902" i="10" s="1"/>
  <c r="A4901" i="10" s="1"/>
  <c r="A4900" i="10" s="1"/>
  <c r="A4899" i="10" s="1"/>
  <c r="A4898" i="10" s="1"/>
  <c r="A4897" i="10" s="1"/>
  <c r="A4896" i="10" s="1"/>
  <c r="A4895" i="10" s="1"/>
  <c r="A4894" i="10" s="1"/>
  <c r="A4893" i="10" s="1"/>
  <c r="A4892" i="10" s="1"/>
  <c r="A4891" i="10" s="1"/>
  <c r="A4890" i="10" s="1"/>
  <c r="A4889" i="10" s="1"/>
  <c r="A4888" i="10" s="1"/>
  <c r="A4887" i="10" s="1"/>
  <c r="A4886" i="10" s="1"/>
  <c r="A4885" i="10" s="1"/>
  <c r="A4884" i="10" s="1"/>
  <c r="A4883" i="10" s="1"/>
  <c r="A4882" i="10" s="1"/>
  <c r="A4881" i="10" s="1"/>
  <c r="A4880" i="10" s="1"/>
  <c r="A4879" i="10" s="1"/>
  <c r="A4878" i="10" s="1"/>
  <c r="A4877" i="10" s="1"/>
  <c r="A4876" i="10" s="1"/>
  <c r="A4875" i="10" s="1"/>
  <c r="A4874" i="10" s="1"/>
  <c r="A4873" i="10" s="1"/>
  <c r="A4872" i="10" s="1"/>
  <c r="A4871" i="10" s="1"/>
  <c r="A4870" i="10" s="1"/>
  <c r="A4869" i="10" s="1"/>
  <c r="A4868" i="10" s="1"/>
  <c r="A4867" i="10" s="1"/>
  <c r="A4866" i="10" s="1"/>
  <c r="A4865" i="10" s="1"/>
  <c r="A4864" i="10" s="1"/>
  <c r="A4863" i="10" s="1"/>
  <c r="A4862" i="10" s="1"/>
  <c r="A4861" i="10" s="1"/>
  <c r="A4860" i="10" s="1"/>
  <c r="A4859" i="10" s="1"/>
  <c r="A4858" i="10" s="1"/>
  <c r="A4857" i="10" s="1"/>
  <c r="A4856" i="10" s="1"/>
  <c r="A4855" i="10" s="1"/>
  <c r="A4854" i="10" s="1"/>
  <c r="A4853" i="10" s="1"/>
  <c r="A4852" i="10" s="1"/>
  <c r="A4851" i="10" s="1"/>
  <c r="A4850" i="10" s="1"/>
  <c r="A4849" i="10" s="1"/>
  <c r="A4848" i="10" s="1"/>
  <c r="A4847" i="10" s="1"/>
  <c r="A4846" i="10" s="1"/>
  <c r="A4845" i="10" s="1"/>
  <c r="A4844" i="10" s="1"/>
  <c r="A4843" i="10" s="1"/>
  <c r="A4842" i="10" s="1"/>
  <c r="A4841" i="10" s="1"/>
  <c r="A4840" i="10" s="1"/>
  <c r="A4839" i="10" s="1"/>
  <c r="A4838" i="10" s="1"/>
  <c r="A4837" i="10" s="1"/>
  <c r="A4836" i="10" s="1"/>
  <c r="A4835" i="10" s="1"/>
  <c r="A4834" i="10" s="1"/>
  <c r="A4833" i="10" s="1"/>
  <c r="A4832" i="10" s="1"/>
  <c r="A4831" i="10" s="1"/>
  <c r="A4830" i="10" s="1"/>
  <c r="A4829" i="10" s="1"/>
  <c r="A4828" i="10" s="1"/>
  <c r="A4827" i="10" s="1"/>
  <c r="A4826" i="10" s="1"/>
  <c r="A4825" i="10" s="1"/>
  <c r="A4824" i="10" s="1"/>
  <c r="A4823" i="10" s="1"/>
  <c r="A4822" i="10" s="1"/>
  <c r="A4821" i="10" s="1"/>
  <c r="A4820" i="10" s="1"/>
  <c r="A4819" i="10" s="1"/>
  <c r="A4818" i="10" s="1"/>
  <c r="A4817" i="10" s="1"/>
  <c r="A4816" i="10" s="1"/>
  <c r="A4815" i="10" s="1"/>
  <c r="A4814" i="10" s="1"/>
  <c r="A4813" i="10" s="1"/>
  <c r="A4812" i="10" s="1"/>
  <c r="A4811" i="10" s="1"/>
  <c r="A4810" i="10" s="1"/>
  <c r="A4809" i="10" s="1"/>
  <c r="A4808" i="10" s="1"/>
  <c r="A4807" i="10" s="1"/>
  <c r="A4806" i="10" s="1"/>
  <c r="A4805" i="10" s="1"/>
  <c r="A4804" i="10" s="1"/>
  <c r="A4803" i="10" s="1"/>
  <c r="A4802" i="10" s="1"/>
  <c r="A4801" i="10" s="1"/>
  <c r="A4800" i="10" s="1"/>
  <c r="A4799" i="10" s="1"/>
  <c r="A4798" i="10" s="1"/>
  <c r="A4797" i="10" s="1"/>
  <c r="A4796" i="10" s="1"/>
  <c r="A4795" i="10" s="1"/>
  <c r="A4794" i="10" s="1"/>
  <c r="A4793" i="10" s="1"/>
  <c r="A4792" i="10" s="1"/>
  <c r="A4791" i="10" s="1"/>
  <c r="A4790" i="10" s="1"/>
  <c r="A4789" i="10" s="1"/>
  <c r="A4788" i="10" s="1"/>
  <c r="A4787" i="10" s="1"/>
  <c r="A4786" i="10" s="1"/>
  <c r="A4785" i="10" s="1"/>
  <c r="A4784" i="10" s="1"/>
  <c r="A4783" i="10" s="1"/>
  <c r="A4782" i="10" s="1"/>
  <c r="A4781" i="10" s="1"/>
  <c r="A4780" i="10" s="1"/>
  <c r="A4779" i="10" s="1"/>
  <c r="A4778" i="10" s="1"/>
  <c r="A4777" i="10" s="1"/>
  <c r="A4776" i="10" s="1"/>
  <c r="A4775" i="10" s="1"/>
  <c r="A4774" i="10" s="1"/>
  <c r="A4773" i="10" s="1"/>
  <c r="A4772" i="10" s="1"/>
  <c r="A4771" i="10" s="1"/>
  <c r="A4770" i="10" s="1"/>
  <c r="A4769" i="10" s="1"/>
  <c r="A4768" i="10" s="1"/>
  <c r="A4767" i="10" s="1"/>
  <c r="A4766" i="10" s="1"/>
  <c r="A4765" i="10" s="1"/>
  <c r="A4764" i="10" s="1"/>
  <c r="A4763" i="10" s="1"/>
  <c r="A4762" i="10" s="1"/>
  <c r="A4761" i="10" s="1"/>
  <c r="A4760" i="10" s="1"/>
  <c r="A4759" i="10" s="1"/>
  <c r="A4758" i="10" s="1"/>
  <c r="A4757" i="10" s="1"/>
  <c r="A4756" i="10" s="1"/>
  <c r="A4755" i="10" s="1"/>
  <c r="A4754" i="10" s="1"/>
  <c r="A4753" i="10" s="1"/>
  <c r="A4752" i="10" s="1"/>
  <c r="A4751" i="10" s="1"/>
  <c r="A4750" i="10" s="1"/>
  <c r="A4749" i="10" s="1"/>
  <c r="A4748" i="10" s="1"/>
  <c r="A4747" i="10" s="1"/>
  <c r="A4746" i="10" s="1"/>
  <c r="A4745" i="10" s="1"/>
  <c r="A4744" i="10" s="1"/>
  <c r="A4743" i="10" s="1"/>
  <c r="A4742" i="10" s="1"/>
  <c r="A4741" i="10" s="1"/>
  <c r="A4740" i="10" s="1"/>
  <c r="A4739" i="10" s="1"/>
  <c r="A4738" i="10" s="1"/>
  <c r="A4737" i="10" s="1"/>
  <c r="A4736" i="10" s="1"/>
  <c r="A4735" i="10" s="1"/>
  <c r="A4734" i="10" s="1"/>
  <c r="A4733" i="10" s="1"/>
  <c r="A4732" i="10" s="1"/>
  <c r="A4731" i="10" s="1"/>
  <c r="A4730" i="10" s="1"/>
  <c r="A4729" i="10" s="1"/>
  <c r="A4728" i="10" s="1"/>
  <c r="A4727" i="10" s="1"/>
  <c r="A4726" i="10" s="1"/>
  <c r="A4725" i="10" s="1"/>
  <c r="A4724" i="10" s="1"/>
  <c r="A4723" i="10" s="1"/>
  <c r="A4722" i="10" s="1"/>
  <c r="A4721" i="10" s="1"/>
  <c r="A4720" i="10" s="1"/>
  <c r="A4719" i="10" s="1"/>
  <c r="A4718" i="10" s="1"/>
  <c r="A4717" i="10" s="1"/>
  <c r="A4716" i="10" s="1"/>
  <c r="A4715" i="10" s="1"/>
  <c r="A4714" i="10" s="1"/>
  <c r="A4713" i="10" s="1"/>
  <c r="A4712" i="10" s="1"/>
  <c r="A4711" i="10" s="1"/>
  <c r="A4710" i="10" s="1"/>
  <c r="A4709" i="10" s="1"/>
  <c r="A4708" i="10" s="1"/>
  <c r="A4707" i="10" s="1"/>
  <c r="A4706" i="10" s="1"/>
  <c r="A4705" i="10" s="1"/>
  <c r="A4704" i="10" s="1"/>
  <c r="A4703" i="10" s="1"/>
  <c r="A4702" i="10" s="1"/>
  <c r="A4701" i="10" s="1"/>
  <c r="A4700" i="10" s="1"/>
  <c r="A4699" i="10" s="1"/>
  <c r="A4698" i="10" s="1"/>
  <c r="A4697" i="10" s="1"/>
  <c r="A4696" i="10" s="1"/>
  <c r="A4695" i="10" s="1"/>
  <c r="A4694" i="10" s="1"/>
  <c r="A4693" i="10" s="1"/>
  <c r="A4692" i="10" s="1"/>
  <c r="A4691" i="10" s="1"/>
  <c r="A4690" i="10" s="1"/>
  <c r="A4689" i="10" s="1"/>
  <c r="A4688" i="10" s="1"/>
  <c r="A4687" i="10" s="1"/>
  <c r="A4686" i="10" s="1"/>
  <c r="A4685" i="10" s="1"/>
  <c r="A4684" i="10" s="1"/>
  <c r="A4683" i="10" s="1"/>
  <c r="A4682" i="10" s="1"/>
  <c r="A4681" i="10" s="1"/>
  <c r="A4680" i="10" s="1"/>
  <c r="A4679" i="10" s="1"/>
  <c r="A4678" i="10" s="1"/>
  <c r="A4677" i="10" s="1"/>
  <c r="A4676" i="10" s="1"/>
  <c r="A4675" i="10" s="1"/>
  <c r="A4674" i="10" s="1"/>
  <c r="A4673" i="10" s="1"/>
  <c r="A4672" i="10" s="1"/>
  <c r="A4671" i="10" s="1"/>
  <c r="A4670" i="10" s="1"/>
  <c r="A4669" i="10" s="1"/>
  <c r="A4668" i="10" s="1"/>
  <c r="A4667" i="10" s="1"/>
  <c r="A4666" i="10" s="1"/>
  <c r="A4665" i="10" s="1"/>
  <c r="A4664" i="10" s="1"/>
  <c r="A4663" i="10" s="1"/>
  <c r="A4662" i="10" s="1"/>
  <c r="A4661" i="10" s="1"/>
  <c r="A4660" i="10" s="1"/>
  <c r="A4659" i="10" s="1"/>
  <c r="A4658" i="10" s="1"/>
  <c r="A4657" i="10" s="1"/>
  <c r="A4656" i="10" s="1"/>
  <c r="A4655" i="10" s="1"/>
  <c r="A4654" i="10" s="1"/>
  <c r="A4653" i="10" s="1"/>
  <c r="A4652" i="10" s="1"/>
  <c r="A4651" i="10" s="1"/>
  <c r="A4650" i="10" s="1"/>
  <c r="A4649" i="10" s="1"/>
  <c r="A4648" i="10" s="1"/>
  <c r="A4647" i="10" s="1"/>
  <c r="A4646" i="10" s="1"/>
  <c r="A4645" i="10" s="1"/>
  <c r="A4644" i="10" s="1"/>
  <c r="A4643" i="10" s="1"/>
  <c r="A4642" i="10" s="1"/>
  <c r="A4641" i="10" s="1"/>
  <c r="A4640" i="10" s="1"/>
  <c r="A4639" i="10" s="1"/>
  <c r="A4638" i="10" s="1"/>
  <c r="A4637" i="10" s="1"/>
  <c r="A4636" i="10" s="1"/>
  <c r="A4635" i="10" s="1"/>
  <c r="A4634" i="10" s="1"/>
  <c r="A4633" i="10" s="1"/>
  <c r="A4632" i="10" s="1"/>
  <c r="A4631" i="10" s="1"/>
  <c r="A4630" i="10" s="1"/>
  <c r="A4629" i="10" s="1"/>
  <c r="A4628" i="10" s="1"/>
  <c r="A4627" i="10" s="1"/>
  <c r="A4626" i="10" s="1"/>
  <c r="A4625" i="10" s="1"/>
  <c r="A4624" i="10" s="1"/>
  <c r="A4623" i="10" s="1"/>
  <c r="A4622" i="10" s="1"/>
  <c r="A4621" i="10" s="1"/>
  <c r="A4620" i="10" s="1"/>
  <c r="A4619" i="10" s="1"/>
  <c r="A4618" i="10" s="1"/>
  <c r="A4617" i="10" s="1"/>
  <c r="A4616" i="10" s="1"/>
  <c r="A4615" i="10" s="1"/>
  <c r="A4614" i="10" s="1"/>
  <c r="A4613" i="10" s="1"/>
  <c r="A4612" i="10" s="1"/>
  <c r="A4611" i="10" s="1"/>
  <c r="A4610" i="10" s="1"/>
  <c r="A4609" i="10" s="1"/>
  <c r="A4608" i="10" s="1"/>
  <c r="A4607" i="10" s="1"/>
  <c r="A4606" i="10" s="1"/>
  <c r="A4605" i="10" s="1"/>
  <c r="A4604" i="10" s="1"/>
  <c r="A4603" i="10" s="1"/>
  <c r="A4602" i="10" s="1"/>
  <c r="A4601" i="10" s="1"/>
  <c r="A4600" i="10" s="1"/>
  <c r="A4599" i="10" s="1"/>
  <c r="A4598" i="10" s="1"/>
  <c r="A4597" i="10" s="1"/>
  <c r="A4596" i="10" s="1"/>
  <c r="A4595" i="10" s="1"/>
  <c r="A4594" i="10" s="1"/>
  <c r="A4593" i="10" s="1"/>
  <c r="A4592" i="10" s="1"/>
  <c r="A4591" i="10" s="1"/>
  <c r="A4590" i="10" s="1"/>
  <c r="A4589" i="10" s="1"/>
  <c r="A4588" i="10" s="1"/>
  <c r="A4587" i="10" s="1"/>
  <c r="A4586" i="10" s="1"/>
  <c r="A4585" i="10" s="1"/>
  <c r="A4584" i="10" s="1"/>
  <c r="A4583" i="10" s="1"/>
  <c r="A4582" i="10" s="1"/>
  <c r="A4581" i="10" s="1"/>
  <c r="A4580" i="10" s="1"/>
  <c r="A4579" i="10" s="1"/>
  <c r="A4578" i="10" s="1"/>
  <c r="A4577" i="10" s="1"/>
  <c r="A4576" i="10" s="1"/>
  <c r="A4575" i="10" s="1"/>
  <c r="A4574" i="10" s="1"/>
  <c r="A4573" i="10" s="1"/>
  <c r="A4572" i="10" s="1"/>
  <c r="A4571" i="10" s="1"/>
  <c r="A4570" i="10" s="1"/>
  <c r="A4569" i="10" s="1"/>
  <c r="A4568" i="10" s="1"/>
  <c r="A4567" i="10" s="1"/>
  <c r="A4566" i="10" s="1"/>
  <c r="A4565" i="10" s="1"/>
  <c r="A4564" i="10" s="1"/>
  <c r="A4563" i="10" s="1"/>
  <c r="A4562" i="10" s="1"/>
  <c r="A4561" i="10" s="1"/>
  <c r="A4560" i="10" s="1"/>
  <c r="A4559" i="10" s="1"/>
  <c r="A4558" i="10" s="1"/>
  <c r="A4557" i="10" s="1"/>
  <c r="A4556" i="10" s="1"/>
  <c r="A4555" i="10" s="1"/>
  <c r="A4554" i="10" s="1"/>
  <c r="A4553" i="10" s="1"/>
  <c r="A4552" i="10" s="1"/>
  <c r="A4551" i="10" s="1"/>
  <c r="A4550" i="10" s="1"/>
  <c r="A4549" i="10" s="1"/>
  <c r="A4548" i="10" s="1"/>
  <c r="A4547" i="10" s="1"/>
  <c r="A4546" i="10" s="1"/>
  <c r="A4545" i="10" s="1"/>
  <c r="A4544" i="10" s="1"/>
  <c r="A4543" i="10" s="1"/>
  <c r="A4542" i="10" s="1"/>
  <c r="A4541" i="10" s="1"/>
  <c r="A4540" i="10" s="1"/>
  <c r="A4539" i="10" s="1"/>
  <c r="A4538" i="10" s="1"/>
  <c r="A4537" i="10" s="1"/>
  <c r="A4536" i="10" s="1"/>
  <c r="A4535" i="10" s="1"/>
  <c r="A4534" i="10" s="1"/>
  <c r="A4533" i="10" s="1"/>
  <c r="A4532" i="10" s="1"/>
  <c r="A4531" i="10" s="1"/>
  <c r="A4530" i="10" s="1"/>
  <c r="A4529" i="10" s="1"/>
  <c r="A4528" i="10" s="1"/>
  <c r="A4527" i="10" s="1"/>
  <c r="A4526" i="10" s="1"/>
  <c r="A4525" i="10" s="1"/>
  <c r="A4524" i="10" s="1"/>
  <c r="A4523" i="10" s="1"/>
  <c r="A4522" i="10" s="1"/>
  <c r="A4521" i="10" s="1"/>
  <c r="A4520" i="10" s="1"/>
  <c r="A4519" i="10" s="1"/>
  <c r="A4518" i="10" s="1"/>
  <c r="A4517" i="10" s="1"/>
  <c r="A4516" i="10" s="1"/>
  <c r="A4515" i="10" s="1"/>
  <c r="A4514" i="10" s="1"/>
  <c r="A4513" i="10" s="1"/>
  <c r="A4512" i="10" s="1"/>
  <c r="A4511" i="10" s="1"/>
  <c r="A4510" i="10" s="1"/>
  <c r="A4509" i="10" s="1"/>
  <c r="A4508" i="10" s="1"/>
  <c r="A4507" i="10" s="1"/>
  <c r="A4506" i="10" s="1"/>
  <c r="A4505" i="10" s="1"/>
  <c r="A4504" i="10" s="1"/>
  <c r="A4503" i="10" s="1"/>
  <c r="A4502" i="10" s="1"/>
  <c r="A4501" i="10" s="1"/>
  <c r="A4500" i="10" s="1"/>
  <c r="A4499" i="10" s="1"/>
  <c r="A4498" i="10" s="1"/>
  <c r="A4497" i="10" s="1"/>
  <c r="A4496" i="10" s="1"/>
  <c r="A4495" i="10" s="1"/>
  <c r="A4494" i="10" s="1"/>
  <c r="A4493" i="10" s="1"/>
  <c r="A4492" i="10" s="1"/>
  <c r="A4491" i="10" s="1"/>
  <c r="A4490" i="10" s="1"/>
  <c r="A4489" i="10" s="1"/>
  <c r="A4488" i="10" s="1"/>
  <c r="A4487" i="10" s="1"/>
  <c r="A4486" i="10" s="1"/>
  <c r="A4485" i="10" s="1"/>
  <c r="A4484" i="10" s="1"/>
  <c r="A4483" i="10" s="1"/>
  <c r="A4482" i="10" s="1"/>
  <c r="A4481" i="10" s="1"/>
  <c r="A4480" i="10" s="1"/>
  <c r="A4479" i="10" s="1"/>
  <c r="A4478" i="10" s="1"/>
  <c r="A4477" i="10" s="1"/>
  <c r="A4476" i="10" s="1"/>
  <c r="A4475" i="10" s="1"/>
  <c r="A4474" i="10" s="1"/>
  <c r="A4473" i="10" s="1"/>
  <c r="A4472" i="10" s="1"/>
  <c r="A4471" i="10" s="1"/>
  <c r="A4470" i="10" s="1"/>
  <c r="A4469" i="10" s="1"/>
  <c r="A4468" i="10" s="1"/>
  <c r="A4467" i="10" s="1"/>
  <c r="A4466" i="10" s="1"/>
  <c r="A4465" i="10" s="1"/>
  <c r="A4464" i="10" s="1"/>
  <c r="A4463" i="10" s="1"/>
  <c r="A4462" i="10" s="1"/>
  <c r="A4461" i="10" s="1"/>
  <c r="A4460" i="10" s="1"/>
  <c r="A4459" i="10" s="1"/>
  <c r="A4458" i="10" s="1"/>
  <c r="A4457" i="10" s="1"/>
  <c r="A4456" i="10" s="1"/>
  <c r="A4455" i="10" s="1"/>
  <c r="A4454" i="10" s="1"/>
  <c r="A4453" i="10" s="1"/>
  <c r="A4452" i="10" s="1"/>
  <c r="A4451" i="10" s="1"/>
  <c r="A4450" i="10" s="1"/>
  <c r="A4449" i="10" s="1"/>
  <c r="A4448" i="10" s="1"/>
  <c r="A4447" i="10" s="1"/>
  <c r="A4446" i="10" s="1"/>
  <c r="A4445" i="10" s="1"/>
  <c r="A4444" i="10" s="1"/>
  <c r="A4443" i="10" s="1"/>
  <c r="A4442" i="10" s="1"/>
  <c r="A4441" i="10" s="1"/>
  <c r="A4440" i="10" s="1"/>
  <c r="A4439" i="10" s="1"/>
  <c r="A4438" i="10" s="1"/>
  <c r="A4437" i="10" s="1"/>
  <c r="A4436" i="10" s="1"/>
  <c r="A4435" i="10" s="1"/>
  <c r="A4434" i="10" s="1"/>
  <c r="A4433" i="10" s="1"/>
  <c r="A4432" i="10" s="1"/>
  <c r="A4431" i="10" s="1"/>
  <c r="A4430" i="10" s="1"/>
  <c r="A4429" i="10" s="1"/>
  <c r="A4428" i="10" s="1"/>
  <c r="A4427" i="10" s="1"/>
  <c r="A4426" i="10" s="1"/>
  <c r="A4425" i="10" s="1"/>
  <c r="A4424" i="10" s="1"/>
  <c r="A4423" i="10" s="1"/>
  <c r="A4422" i="10" s="1"/>
  <c r="A4421" i="10" s="1"/>
  <c r="A4420" i="10" s="1"/>
  <c r="A4419" i="10" s="1"/>
  <c r="A4418" i="10" s="1"/>
  <c r="A4417" i="10" s="1"/>
  <c r="A4416" i="10" s="1"/>
  <c r="A4415" i="10" s="1"/>
  <c r="A4414" i="10" s="1"/>
  <c r="A4413" i="10" s="1"/>
  <c r="A4412" i="10" s="1"/>
  <c r="A4411" i="10" s="1"/>
  <c r="A4410" i="10" s="1"/>
  <c r="A4409" i="10" s="1"/>
  <c r="A4408" i="10" s="1"/>
  <c r="A4407" i="10" s="1"/>
  <c r="A4406" i="10" s="1"/>
  <c r="A4405" i="10" s="1"/>
  <c r="A4404" i="10" s="1"/>
  <c r="A4403" i="10" s="1"/>
  <c r="A4402" i="10" s="1"/>
  <c r="A4401" i="10" s="1"/>
  <c r="A4400" i="10" s="1"/>
  <c r="A4399" i="10" s="1"/>
  <c r="A4398" i="10" s="1"/>
  <c r="A4397" i="10" s="1"/>
  <c r="A4396" i="10" s="1"/>
  <c r="A4395" i="10" s="1"/>
  <c r="A4394" i="10" s="1"/>
  <c r="A4393" i="10" s="1"/>
  <c r="A4392" i="10" s="1"/>
  <c r="A4391" i="10" s="1"/>
  <c r="A4390" i="10" s="1"/>
  <c r="A4389" i="10" s="1"/>
  <c r="A4388" i="10" s="1"/>
  <c r="A4387" i="10" s="1"/>
  <c r="A4386" i="10" s="1"/>
  <c r="A4385" i="10" s="1"/>
  <c r="A4384" i="10" s="1"/>
  <c r="A4383" i="10" s="1"/>
  <c r="A4382" i="10" s="1"/>
  <c r="A4381" i="10" s="1"/>
  <c r="A4380" i="10" s="1"/>
  <c r="A4379" i="10" s="1"/>
  <c r="A4378" i="10" s="1"/>
  <c r="A4377" i="10" s="1"/>
  <c r="A4376" i="10" s="1"/>
  <c r="A4375" i="10" s="1"/>
  <c r="A4374" i="10" s="1"/>
  <c r="A4373" i="10" s="1"/>
  <c r="A4372" i="10" s="1"/>
  <c r="A4371" i="10" s="1"/>
  <c r="A4370" i="10" s="1"/>
  <c r="A4369" i="10" s="1"/>
  <c r="A4368" i="10" s="1"/>
  <c r="A4367" i="10" s="1"/>
  <c r="A4366" i="10" s="1"/>
  <c r="A4365" i="10" s="1"/>
  <c r="A4364" i="10" s="1"/>
  <c r="A4363" i="10" s="1"/>
  <c r="A4362" i="10" s="1"/>
  <c r="A4361" i="10" s="1"/>
  <c r="A4360" i="10" s="1"/>
  <c r="A4359" i="10" s="1"/>
  <c r="A4358" i="10" s="1"/>
  <c r="A4357" i="10" s="1"/>
  <c r="A4356" i="10" s="1"/>
  <c r="A4355" i="10" s="1"/>
  <c r="A4354" i="10" s="1"/>
  <c r="A4353" i="10" s="1"/>
  <c r="A4352" i="10" s="1"/>
  <c r="A4351" i="10" s="1"/>
  <c r="A4350" i="10" s="1"/>
  <c r="A4349" i="10" s="1"/>
  <c r="A4348" i="10" s="1"/>
  <c r="A4347" i="10" s="1"/>
  <c r="A4346" i="10" s="1"/>
  <c r="A4345" i="10" s="1"/>
  <c r="A4344" i="10" s="1"/>
  <c r="A4343" i="10" s="1"/>
  <c r="A4342" i="10" s="1"/>
  <c r="A4341" i="10" s="1"/>
  <c r="A4340" i="10" s="1"/>
  <c r="A4339" i="10" s="1"/>
  <c r="A4338" i="10" s="1"/>
  <c r="A4337" i="10" s="1"/>
  <c r="A4336" i="10" s="1"/>
  <c r="A4335" i="10" s="1"/>
  <c r="A4334" i="10" s="1"/>
  <c r="A4333" i="10" s="1"/>
  <c r="A4332" i="10" s="1"/>
  <c r="A4331" i="10" s="1"/>
  <c r="A4330" i="10" s="1"/>
  <c r="A4329" i="10" s="1"/>
  <c r="A4328" i="10" s="1"/>
  <c r="A4327" i="10" s="1"/>
  <c r="A4326" i="10" s="1"/>
  <c r="A4325" i="10" s="1"/>
  <c r="A4324" i="10" s="1"/>
  <c r="A4323" i="10" s="1"/>
  <c r="A4322" i="10" s="1"/>
  <c r="A4321" i="10" s="1"/>
  <c r="A4320" i="10" s="1"/>
  <c r="A4319" i="10" s="1"/>
  <c r="A4318" i="10" s="1"/>
  <c r="A4317" i="10" s="1"/>
  <c r="A4316" i="10" s="1"/>
  <c r="A4315" i="10" s="1"/>
  <c r="A4314" i="10" s="1"/>
  <c r="A4313" i="10" s="1"/>
  <c r="A4312" i="10" s="1"/>
  <c r="A4311" i="10" s="1"/>
  <c r="A4310" i="10" s="1"/>
  <c r="A4309" i="10" s="1"/>
  <c r="A4308" i="10" s="1"/>
  <c r="A4307" i="10" s="1"/>
  <c r="A4306" i="10" s="1"/>
  <c r="A4305" i="10" s="1"/>
  <c r="A4304" i="10" s="1"/>
  <c r="A4303" i="10" s="1"/>
  <c r="A4302" i="10" s="1"/>
  <c r="A4301" i="10" s="1"/>
  <c r="A4300" i="10" s="1"/>
  <c r="A4299" i="10" s="1"/>
  <c r="A4298" i="10" s="1"/>
  <c r="A4297" i="10" s="1"/>
  <c r="A4296" i="10" s="1"/>
  <c r="A4295" i="10" s="1"/>
  <c r="A4294" i="10" s="1"/>
  <c r="A4293" i="10" s="1"/>
  <c r="A4292" i="10" s="1"/>
  <c r="A4291" i="10" s="1"/>
  <c r="A4290" i="10" s="1"/>
  <c r="A4289" i="10" s="1"/>
  <c r="A4288" i="10" s="1"/>
  <c r="A4287" i="10" s="1"/>
  <c r="A4286" i="10" s="1"/>
  <c r="A4285" i="10" s="1"/>
  <c r="A4284" i="10" s="1"/>
  <c r="A4283" i="10" s="1"/>
  <c r="A4282" i="10" s="1"/>
  <c r="A4281" i="10" s="1"/>
  <c r="A4280" i="10" s="1"/>
  <c r="A4279" i="10" s="1"/>
  <c r="A4278" i="10" s="1"/>
  <c r="A4277" i="10" s="1"/>
  <c r="A4276" i="10" s="1"/>
  <c r="A4275" i="10" s="1"/>
  <c r="A4274" i="10" s="1"/>
  <c r="A4273" i="10" s="1"/>
  <c r="A4272" i="10" s="1"/>
  <c r="A4271" i="10" s="1"/>
  <c r="A4270" i="10" s="1"/>
  <c r="A4269" i="10" s="1"/>
  <c r="A4268" i="10" s="1"/>
  <c r="A4267" i="10" s="1"/>
  <c r="A4266" i="10" s="1"/>
  <c r="A4265" i="10" s="1"/>
  <c r="A4264" i="10" s="1"/>
  <c r="A4263" i="10" s="1"/>
  <c r="A4262" i="10" s="1"/>
  <c r="A4261" i="10" s="1"/>
  <c r="A4260" i="10" s="1"/>
  <c r="A4259" i="10" s="1"/>
  <c r="A4258" i="10" s="1"/>
  <c r="A4257" i="10" s="1"/>
  <c r="A4256" i="10" s="1"/>
  <c r="A4255" i="10" s="1"/>
  <c r="A4254" i="10" s="1"/>
  <c r="A4253" i="10" s="1"/>
  <c r="A4252" i="10" s="1"/>
  <c r="A4251" i="10" s="1"/>
  <c r="A4250" i="10" s="1"/>
  <c r="A4249" i="10" s="1"/>
  <c r="A4248" i="10" s="1"/>
  <c r="A4247" i="10" s="1"/>
  <c r="A4246" i="10" s="1"/>
  <c r="A4245" i="10" s="1"/>
  <c r="A4244" i="10" s="1"/>
  <c r="A4243" i="10" s="1"/>
  <c r="A4242" i="10" s="1"/>
  <c r="A4241" i="10" s="1"/>
  <c r="A4240" i="10" s="1"/>
  <c r="A4239" i="10" s="1"/>
  <c r="A4238" i="10" s="1"/>
  <c r="A4237" i="10" s="1"/>
  <c r="A4236" i="10" s="1"/>
  <c r="A4235" i="10" s="1"/>
  <c r="A4234" i="10" s="1"/>
  <c r="A4233" i="10" s="1"/>
  <c r="A4232" i="10" s="1"/>
  <c r="A4231" i="10" s="1"/>
  <c r="A4230" i="10" s="1"/>
  <c r="A4229" i="10" s="1"/>
  <c r="A4228" i="10" s="1"/>
  <c r="A4227" i="10" s="1"/>
  <c r="A4226" i="10" s="1"/>
  <c r="A4225" i="10" s="1"/>
  <c r="A4224" i="10" s="1"/>
  <c r="A4223" i="10" s="1"/>
  <c r="A4222" i="10" s="1"/>
  <c r="A4221" i="10" s="1"/>
  <c r="A4220" i="10" s="1"/>
  <c r="A4219" i="10" s="1"/>
  <c r="A4218" i="10" s="1"/>
  <c r="A4217" i="10" s="1"/>
  <c r="A4216" i="10" s="1"/>
  <c r="A4215" i="10" s="1"/>
  <c r="A4214" i="10" s="1"/>
  <c r="A4213" i="10" s="1"/>
  <c r="A4212" i="10" s="1"/>
  <c r="A4211" i="10" s="1"/>
  <c r="A4210" i="10" s="1"/>
  <c r="A4209" i="10" s="1"/>
  <c r="A4208" i="10" s="1"/>
  <c r="A4207" i="10" s="1"/>
  <c r="A4206" i="10" s="1"/>
  <c r="A4205" i="10" s="1"/>
  <c r="A4204" i="10" s="1"/>
  <c r="A4203" i="10" s="1"/>
  <c r="A4202" i="10" s="1"/>
  <c r="A4201" i="10" s="1"/>
  <c r="A4200" i="10" s="1"/>
  <c r="A4199" i="10" s="1"/>
  <c r="A4198" i="10" s="1"/>
  <c r="A4197" i="10" s="1"/>
  <c r="A4196" i="10" s="1"/>
  <c r="A4195" i="10" s="1"/>
  <c r="A4194" i="10" s="1"/>
  <c r="A4193" i="10" s="1"/>
  <c r="A4192" i="10" s="1"/>
  <c r="A4191" i="10" s="1"/>
  <c r="A4190" i="10" s="1"/>
  <c r="A4189" i="10" s="1"/>
  <c r="A4188" i="10" s="1"/>
  <c r="A4187" i="10" s="1"/>
  <c r="A4186" i="10" s="1"/>
  <c r="A4185" i="10" s="1"/>
  <c r="A4184" i="10" s="1"/>
  <c r="A4183" i="10" s="1"/>
  <c r="A4182" i="10" s="1"/>
  <c r="A4181" i="10" s="1"/>
  <c r="A4180" i="10" s="1"/>
  <c r="A4179" i="10" s="1"/>
  <c r="A4178" i="10" s="1"/>
  <c r="A4177" i="10" s="1"/>
  <c r="A4176" i="10" s="1"/>
  <c r="A4175" i="10" s="1"/>
  <c r="A4174" i="10" s="1"/>
  <c r="A4173" i="10" s="1"/>
  <c r="A4172" i="10" s="1"/>
  <c r="A4171" i="10" s="1"/>
  <c r="A4170" i="10" s="1"/>
  <c r="A4169" i="10" s="1"/>
  <c r="A4168" i="10" s="1"/>
  <c r="A4167" i="10" s="1"/>
  <c r="A4166" i="10" s="1"/>
  <c r="A4165" i="10" s="1"/>
  <c r="A4164" i="10" s="1"/>
  <c r="A4163" i="10" s="1"/>
  <c r="A4162" i="10" s="1"/>
  <c r="A4161" i="10" s="1"/>
  <c r="A4160" i="10" s="1"/>
  <c r="A4159" i="10" s="1"/>
  <c r="A4158" i="10" s="1"/>
  <c r="A4157" i="10" s="1"/>
  <c r="A4156" i="10" s="1"/>
  <c r="A4155" i="10" s="1"/>
  <c r="A4154" i="10" s="1"/>
  <c r="A4153" i="10" s="1"/>
  <c r="A4152" i="10" s="1"/>
  <c r="A4151" i="10" s="1"/>
  <c r="A4150" i="10" s="1"/>
  <c r="A4149" i="10" s="1"/>
  <c r="A4148" i="10" s="1"/>
  <c r="A4147" i="10" s="1"/>
  <c r="A4146" i="10" s="1"/>
  <c r="A4145" i="10" s="1"/>
  <c r="A4144" i="10" s="1"/>
  <c r="A4143" i="10" s="1"/>
  <c r="A4142" i="10" s="1"/>
  <c r="A4141" i="10" s="1"/>
  <c r="A4140" i="10" s="1"/>
  <c r="A4139" i="10" s="1"/>
  <c r="A4138" i="10" s="1"/>
  <c r="A4137" i="10" s="1"/>
  <c r="A4136" i="10" s="1"/>
  <c r="A4135" i="10" s="1"/>
  <c r="A4134" i="10" s="1"/>
  <c r="A4133" i="10" s="1"/>
  <c r="A4132" i="10" s="1"/>
  <c r="A4131" i="10" s="1"/>
  <c r="A4130" i="10" s="1"/>
  <c r="A4129" i="10" s="1"/>
  <c r="A4128" i="10" s="1"/>
  <c r="A4127" i="10" s="1"/>
  <c r="A4126" i="10" s="1"/>
  <c r="A4125" i="10" s="1"/>
  <c r="A4124" i="10" s="1"/>
  <c r="A4123" i="10" s="1"/>
  <c r="A4122" i="10" s="1"/>
  <c r="A4121" i="10" s="1"/>
  <c r="A4120" i="10" s="1"/>
  <c r="A4119" i="10" s="1"/>
  <c r="A4118" i="10" s="1"/>
  <c r="A4117" i="10" s="1"/>
  <c r="A4116" i="10" s="1"/>
  <c r="A4115" i="10" s="1"/>
  <c r="A4114" i="10" s="1"/>
  <c r="A4113" i="10" s="1"/>
  <c r="A4112" i="10" s="1"/>
  <c r="A4111" i="10" s="1"/>
  <c r="A4110" i="10" s="1"/>
  <c r="A4109" i="10" s="1"/>
  <c r="A4108" i="10" s="1"/>
  <c r="A4107" i="10" s="1"/>
  <c r="A4106" i="10" s="1"/>
  <c r="A4105" i="10" s="1"/>
  <c r="A4104" i="10" s="1"/>
  <c r="A4103" i="10" s="1"/>
  <c r="A4102" i="10" s="1"/>
  <c r="A4101" i="10" s="1"/>
  <c r="A4100" i="10" s="1"/>
  <c r="A4099" i="10" s="1"/>
  <c r="A4098" i="10" s="1"/>
  <c r="A4097" i="10" s="1"/>
  <c r="A4096" i="10" s="1"/>
  <c r="A4095" i="10" s="1"/>
  <c r="A4094" i="10" s="1"/>
  <c r="A4093" i="10" s="1"/>
  <c r="A4092" i="10" s="1"/>
  <c r="A4091" i="10" s="1"/>
  <c r="A4090" i="10" s="1"/>
  <c r="A4089" i="10" s="1"/>
  <c r="A4088" i="10" s="1"/>
  <c r="A4087" i="10" s="1"/>
  <c r="A4086" i="10" s="1"/>
  <c r="A4085" i="10" s="1"/>
  <c r="A4084" i="10" s="1"/>
  <c r="A4083" i="10" s="1"/>
  <c r="A4082" i="10" s="1"/>
  <c r="A4081" i="10" s="1"/>
  <c r="A4080" i="10" s="1"/>
  <c r="A4079" i="10" s="1"/>
  <c r="A4078" i="10" s="1"/>
  <c r="A4077" i="10" s="1"/>
  <c r="A4076" i="10" s="1"/>
  <c r="A4075" i="10" s="1"/>
  <c r="A4074" i="10" s="1"/>
  <c r="A4073" i="10" s="1"/>
  <c r="A4072" i="10" s="1"/>
  <c r="A4071" i="10" s="1"/>
  <c r="A4070" i="10" s="1"/>
  <c r="A4069" i="10" s="1"/>
  <c r="A4068" i="10" s="1"/>
  <c r="A4067" i="10" s="1"/>
  <c r="A4066" i="10" s="1"/>
  <c r="A4065" i="10" s="1"/>
  <c r="A4064" i="10" s="1"/>
  <c r="A4063" i="10" s="1"/>
  <c r="A4062" i="10" s="1"/>
  <c r="A4061" i="10" s="1"/>
  <c r="A4060" i="10" s="1"/>
  <c r="A4059" i="10" s="1"/>
  <c r="A4058" i="10" s="1"/>
  <c r="A4057" i="10" s="1"/>
  <c r="A4056" i="10" s="1"/>
  <c r="A4055" i="10" s="1"/>
  <c r="A4054" i="10" s="1"/>
  <c r="A4053" i="10" s="1"/>
  <c r="A4052" i="10" s="1"/>
  <c r="A4051" i="10" s="1"/>
  <c r="A4050" i="10" s="1"/>
  <c r="A4049" i="10" s="1"/>
  <c r="A4048" i="10" s="1"/>
  <c r="A4047" i="10" s="1"/>
  <c r="A4046" i="10" s="1"/>
  <c r="A4045" i="10" s="1"/>
  <c r="A4044" i="10" s="1"/>
  <c r="A4043" i="10" s="1"/>
  <c r="A4042" i="10" s="1"/>
  <c r="A4041" i="10" s="1"/>
  <c r="A4040" i="10" s="1"/>
  <c r="A4039" i="10" s="1"/>
  <c r="A4038" i="10" s="1"/>
  <c r="A4037" i="10" s="1"/>
  <c r="A4036" i="10" s="1"/>
  <c r="A4035" i="10" s="1"/>
  <c r="A4034" i="10" s="1"/>
  <c r="A4033" i="10" s="1"/>
  <c r="A4032" i="10" s="1"/>
  <c r="A4031" i="10" s="1"/>
  <c r="A4030" i="10" s="1"/>
  <c r="A4029" i="10" s="1"/>
  <c r="A4028" i="10" s="1"/>
  <c r="A4027" i="10" s="1"/>
  <c r="A4026" i="10" s="1"/>
  <c r="A4025" i="10" s="1"/>
  <c r="A4024" i="10" s="1"/>
  <c r="A4023" i="10" s="1"/>
  <c r="A4022" i="10" s="1"/>
  <c r="A4021" i="10" s="1"/>
  <c r="A4020" i="10" s="1"/>
  <c r="A4019" i="10" s="1"/>
  <c r="A4018" i="10" s="1"/>
  <c r="A4017" i="10" s="1"/>
  <c r="A4016" i="10" s="1"/>
  <c r="A4015" i="10" s="1"/>
  <c r="A4014" i="10" s="1"/>
  <c r="A4013" i="10" s="1"/>
  <c r="A4012" i="10" s="1"/>
  <c r="A4011" i="10" s="1"/>
  <c r="A4010" i="10" s="1"/>
  <c r="A4009" i="10" s="1"/>
  <c r="A4008" i="10" s="1"/>
  <c r="A4007" i="10" s="1"/>
  <c r="A4006" i="10" s="1"/>
  <c r="A4005" i="10" s="1"/>
  <c r="A4004" i="10" s="1"/>
  <c r="A4003" i="10" s="1"/>
  <c r="A4002" i="10" s="1"/>
  <c r="A4001" i="10" s="1"/>
  <c r="A4000" i="10" s="1"/>
  <c r="A3999" i="10" s="1"/>
  <c r="A3998" i="10" s="1"/>
  <c r="A3997" i="10" s="1"/>
  <c r="A3996" i="10" s="1"/>
  <c r="A3995" i="10" s="1"/>
  <c r="A3994" i="10" s="1"/>
  <c r="A3993" i="10" s="1"/>
  <c r="A3992" i="10" s="1"/>
  <c r="A3991" i="10" s="1"/>
  <c r="A3990" i="10" s="1"/>
  <c r="A3989" i="10" s="1"/>
  <c r="A3988" i="10" s="1"/>
  <c r="A3987" i="10" s="1"/>
  <c r="A3986" i="10" s="1"/>
  <c r="A3985" i="10" s="1"/>
  <c r="A3984" i="10" s="1"/>
  <c r="A3983" i="10" s="1"/>
  <c r="A3982" i="10" s="1"/>
  <c r="A3981" i="10" s="1"/>
  <c r="A3980" i="10" s="1"/>
  <c r="A3979" i="10" s="1"/>
  <c r="A3978" i="10" s="1"/>
  <c r="A3977" i="10" s="1"/>
  <c r="A3976" i="10" s="1"/>
  <c r="A3975" i="10" s="1"/>
  <c r="A3974" i="10" s="1"/>
  <c r="A3973" i="10" s="1"/>
  <c r="A3972" i="10" s="1"/>
  <c r="A3971" i="10" s="1"/>
  <c r="A3970" i="10" s="1"/>
  <c r="A3969" i="10" s="1"/>
  <c r="A3968" i="10" s="1"/>
  <c r="A3967" i="10" s="1"/>
  <c r="A3966" i="10" s="1"/>
  <c r="A3965" i="10" s="1"/>
  <c r="A3964" i="10" s="1"/>
  <c r="A3963" i="10" s="1"/>
  <c r="A3962" i="10" s="1"/>
  <c r="A3961" i="10" s="1"/>
  <c r="A3960" i="10" s="1"/>
  <c r="A3959" i="10" s="1"/>
  <c r="A3958" i="10" s="1"/>
  <c r="A3957" i="10" s="1"/>
  <c r="A3956" i="10" s="1"/>
  <c r="A3955" i="10" s="1"/>
  <c r="A3954" i="10" s="1"/>
  <c r="A3953" i="10" s="1"/>
  <c r="A3952" i="10" s="1"/>
  <c r="A3951" i="10" s="1"/>
  <c r="A3950" i="10" s="1"/>
  <c r="A3949" i="10" s="1"/>
  <c r="A3948" i="10" s="1"/>
  <c r="A3947" i="10" s="1"/>
  <c r="A3946" i="10" s="1"/>
  <c r="A3945" i="10" s="1"/>
  <c r="A3944" i="10" s="1"/>
  <c r="A3943" i="10" s="1"/>
  <c r="A3942" i="10" s="1"/>
  <c r="A3941" i="10" s="1"/>
  <c r="A3940" i="10" s="1"/>
  <c r="A3939" i="10" s="1"/>
  <c r="A3938" i="10" s="1"/>
  <c r="A3937" i="10" s="1"/>
  <c r="A3936" i="10" s="1"/>
  <c r="A3935" i="10" s="1"/>
  <c r="A3934" i="10" s="1"/>
  <c r="A3933" i="10" s="1"/>
  <c r="A3932" i="10" s="1"/>
  <c r="A3931" i="10" s="1"/>
  <c r="A3930" i="10" s="1"/>
  <c r="A3929" i="10" s="1"/>
  <c r="A3928" i="10" s="1"/>
  <c r="A3927" i="10" s="1"/>
  <c r="A3926" i="10" s="1"/>
  <c r="A3925" i="10" s="1"/>
  <c r="A3924" i="10" s="1"/>
  <c r="A3923" i="10" s="1"/>
  <c r="A3922" i="10" s="1"/>
  <c r="A3921" i="10" s="1"/>
  <c r="A3920" i="10" s="1"/>
  <c r="A3919" i="10" s="1"/>
  <c r="A3918" i="10" s="1"/>
  <c r="A3917" i="10" s="1"/>
  <c r="A3916" i="10" s="1"/>
  <c r="A3915" i="10" s="1"/>
  <c r="A3914" i="10" s="1"/>
  <c r="A3913" i="10" s="1"/>
  <c r="A3912" i="10" s="1"/>
  <c r="A3911" i="10" s="1"/>
  <c r="A3910" i="10" s="1"/>
  <c r="A3909" i="10" s="1"/>
  <c r="A3908" i="10" s="1"/>
  <c r="A3907" i="10" s="1"/>
  <c r="A3906" i="10" s="1"/>
  <c r="A3905" i="10" s="1"/>
  <c r="A3904" i="10" s="1"/>
  <c r="A3903" i="10" s="1"/>
  <c r="A3902" i="10" s="1"/>
  <c r="A3901" i="10" s="1"/>
  <c r="A3900" i="10" s="1"/>
  <c r="A3899" i="10" s="1"/>
  <c r="A3898" i="10" s="1"/>
  <c r="A3897" i="10" s="1"/>
  <c r="A3896" i="10" s="1"/>
  <c r="A3895" i="10" s="1"/>
  <c r="A3894" i="10" s="1"/>
  <c r="A3893" i="10" s="1"/>
  <c r="A3892" i="10" s="1"/>
  <c r="A3891" i="10" s="1"/>
  <c r="A3890" i="10" s="1"/>
  <c r="A3889" i="10" s="1"/>
  <c r="A3888" i="10" s="1"/>
  <c r="A3887" i="10" s="1"/>
  <c r="A3886" i="10" s="1"/>
  <c r="A3885" i="10" s="1"/>
  <c r="A3884" i="10" s="1"/>
  <c r="A3883" i="10" s="1"/>
  <c r="A3882" i="10" s="1"/>
  <c r="A3881" i="10" s="1"/>
  <c r="A3880" i="10" s="1"/>
  <c r="A3879" i="10" s="1"/>
  <c r="A3878" i="10" s="1"/>
  <c r="A3877" i="10" s="1"/>
  <c r="A3876" i="10" s="1"/>
  <c r="A3875" i="10" s="1"/>
  <c r="A3874" i="10" s="1"/>
  <c r="A3873" i="10" s="1"/>
  <c r="A3872" i="10" s="1"/>
  <c r="A3871" i="10" s="1"/>
  <c r="A3870" i="10" s="1"/>
  <c r="A3869" i="10" s="1"/>
  <c r="A3868" i="10" s="1"/>
  <c r="A3867" i="10" s="1"/>
  <c r="A3866" i="10" s="1"/>
  <c r="A3865" i="10" s="1"/>
  <c r="A3864" i="10" s="1"/>
  <c r="A3863" i="10" s="1"/>
  <c r="A3862" i="10" s="1"/>
  <c r="A3861" i="10" s="1"/>
  <c r="A3860" i="10" s="1"/>
  <c r="A3859" i="10" s="1"/>
  <c r="A3858" i="10" s="1"/>
  <c r="A3857" i="10" s="1"/>
  <c r="A3856" i="10" s="1"/>
  <c r="A3855" i="10" s="1"/>
  <c r="A3854" i="10" s="1"/>
  <c r="A3853" i="10" s="1"/>
  <c r="A3852" i="10" s="1"/>
  <c r="A3851" i="10" s="1"/>
  <c r="A3850" i="10" s="1"/>
  <c r="A3849" i="10" s="1"/>
  <c r="A3848" i="10" s="1"/>
  <c r="A3847" i="10" s="1"/>
  <c r="A3846" i="10" s="1"/>
  <c r="A3845" i="10" s="1"/>
  <c r="A3844" i="10" s="1"/>
  <c r="A3843" i="10" s="1"/>
  <c r="A3842" i="10" s="1"/>
  <c r="A3841" i="10" s="1"/>
  <c r="A3840" i="10" s="1"/>
  <c r="A3839" i="10" s="1"/>
  <c r="A3838" i="10" s="1"/>
  <c r="A3837" i="10" s="1"/>
  <c r="A3836" i="10" s="1"/>
  <c r="A3835" i="10" s="1"/>
  <c r="A3834" i="10" s="1"/>
  <c r="A3833" i="10" s="1"/>
  <c r="A3832" i="10" s="1"/>
  <c r="A3831" i="10" s="1"/>
  <c r="A3830" i="10" s="1"/>
  <c r="A3829" i="10" s="1"/>
  <c r="A3828" i="10" s="1"/>
  <c r="A3827" i="10" s="1"/>
  <c r="A3826" i="10" s="1"/>
  <c r="A3825" i="10" s="1"/>
  <c r="A3824" i="10" s="1"/>
  <c r="A3823" i="10" s="1"/>
  <c r="A3822" i="10" s="1"/>
  <c r="A3821" i="10" s="1"/>
  <c r="A3820" i="10" s="1"/>
  <c r="A3819" i="10" s="1"/>
  <c r="A3818" i="10" s="1"/>
  <c r="A3817" i="10" s="1"/>
  <c r="A3816" i="10" s="1"/>
  <c r="A3815" i="10" s="1"/>
  <c r="A3814" i="10" s="1"/>
  <c r="A3813" i="10" s="1"/>
  <c r="A3812" i="10" s="1"/>
  <c r="A3811" i="10" s="1"/>
  <c r="A3810" i="10" s="1"/>
  <c r="A3809" i="10" s="1"/>
  <c r="A3808" i="10" s="1"/>
  <c r="A3807" i="10" s="1"/>
  <c r="A3806" i="10" s="1"/>
  <c r="A3805" i="10" s="1"/>
  <c r="A3804" i="10" s="1"/>
  <c r="A3803" i="10" s="1"/>
  <c r="A3802" i="10" s="1"/>
  <c r="A3801" i="10" s="1"/>
  <c r="A3800" i="10" s="1"/>
  <c r="A3799" i="10" s="1"/>
  <c r="A3798" i="10" s="1"/>
  <c r="A3797" i="10" s="1"/>
  <c r="A3796" i="10" s="1"/>
  <c r="A3795" i="10" s="1"/>
  <c r="A3794" i="10" s="1"/>
  <c r="A3793" i="10" s="1"/>
  <c r="A3792" i="10" s="1"/>
  <c r="A3791" i="10" s="1"/>
  <c r="A3790" i="10" s="1"/>
  <c r="A3789" i="10" s="1"/>
  <c r="A3788" i="10" s="1"/>
  <c r="A3787" i="10" s="1"/>
  <c r="A3786" i="10" s="1"/>
  <c r="A3785" i="10" s="1"/>
  <c r="A3784" i="10" s="1"/>
  <c r="A3783" i="10" s="1"/>
  <c r="A3782" i="10" s="1"/>
  <c r="A3781" i="10" s="1"/>
  <c r="A3780" i="10" s="1"/>
  <c r="A3779" i="10" s="1"/>
  <c r="A3778" i="10" s="1"/>
  <c r="A3777" i="10" s="1"/>
  <c r="A3776" i="10" s="1"/>
  <c r="A3775" i="10" s="1"/>
  <c r="A3774" i="10" s="1"/>
  <c r="A3773" i="10" s="1"/>
  <c r="A3772" i="10" s="1"/>
  <c r="A3771" i="10" s="1"/>
  <c r="A3770" i="10" s="1"/>
  <c r="A3769" i="10" s="1"/>
  <c r="A3768" i="10" s="1"/>
  <c r="A3767" i="10" s="1"/>
  <c r="A3766" i="10" s="1"/>
  <c r="A3765" i="10" s="1"/>
  <c r="A3764" i="10" s="1"/>
  <c r="A3763" i="10" s="1"/>
  <c r="A3762" i="10" s="1"/>
  <c r="A3761" i="10" s="1"/>
  <c r="A3760" i="10" s="1"/>
  <c r="A3759" i="10" s="1"/>
  <c r="A3758" i="10" s="1"/>
  <c r="A3757" i="10" s="1"/>
  <c r="A3756" i="10" s="1"/>
  <c r="A3755" i="10" s="1"/>
  <c r="A3754" i="10" s="1"/>
  <c r="A3753" i="10" s="1"/>
  <c r="A3752" i="10" s="1"/>
  <c r="A3751" i="10" s="1"/>
  <c r="A3750" i="10" s="1"/>
  <c r="A3749" i="10" s="1"/>
  <c r="A3748" i="10" s="1"/>
  <c r="A3747" i="10" s="1"/>
  <c r="A3746" i="10" s="1"/>
  <c r="A3745" i="10" s="1"/>
  <c r="A3744" i="10" s="1"/>
  <c r="A3743" i="10" s="1"/>
  <c r="A3742" i="10" s="1"/>
  <c r="A3741" i="10" s="1"/>
  <c r="A3740" i="10" s="1"/>
  <c r="A3739" i="10" s="1"/>
  <c r="A3738" i="10" s="1"/>
  <c r="A3737" i="10" s="1"/>
  <c r="A3736" i="10" s="1"/>
  <c r="A3735" i="10" s="1"/>
  <c r="A3734" i="10" s="1"/>
  <c r="A3733" i="10" s="1"/>
  <c r="A3732" i="10" s="1"/>
  <c r="A3731" i="10" s="1"/>
  <c r="A3730" i="10" s="1"/>
  <c r="A3729" i="10" s="1"/>
  <c r="A3728" i="10" s="1"/>
  <c r="A3727" i="10" s="1"/>
  <c r="A3726" i="10" s="1"/>
  <c r="A3725" i="10" s="1"/>
  <c r="A3724" i="10" s="1"/>
  <c r="A3723" i="10" s="1"/>
  <c r="A3722" i="10" s="1"/>
  <c r="A3721" i="10" s="1"/>
  <c r="A3720" i="10" s="1"/>
  <c r="A3719" i="10" s="1"/>
  <c r="A3718" i="10" s="1"/>
  <c r="A3717" i="10" s="1"/>
  <c r="A3716" i="10" s="1"/>
  <c r="A3715" i="10" s="1"/>
  <c r="A3714" i="10" s="1"/>
  <c r="A3713" i="10" s="1"/>
  <c r="A3712" i="10" s="1"/>
  <c r="A3711" i="10" s="1"/>
  <c r="A3710" i="10" s="1"/>
  <c r="A3709" i="10" s="1"/>
  <c r="A3708" i="10" s="1"/>
  <c r="A3707" i="10" s="1"/>
  <c r="A3706" i="10" s="1"/>
  <c r="A3705" i="10" s="1"/>
  <c r="A3704" i="10" s="1"/>
  <c r="A3703" i="10" s="1"/>
  <c r="A3702" i="10" s="1"/>
  <c r="A3701" i="10" s="1"/>
  <c r="A3700" i="10" s="1"/>
  <c r="A3699" i="10" s="1"/>
  <c r="A3698" i="10" s="1"/>
  <c r="A3697" i="10" s="1"/>
  <c r="A3696" i="10" s="1"/>
  <c r="A3695" i="10" s="1"/>
  <c r="A3694" i="10" s="1"/>
  <c r="A3693" i="10" s="1"/>
  <c r="A3692" i="10" s="1"/>
  <c r="A3691" i="10" s="1"/>
  <c r="A3690" i="10" s="1"/>
  <c r="A3689" i="10" s="1"/>
  <c r="A3688" i="10" s="1"/>
  <c r="A3687" i="10" s="1"/>
  <c r="A3686" i="10" s="1"/>
  <c r="A3685" i="10" s="1"/>
  <c r="A3684" i="10" s="1"/>
  <c r="A3683" i="10" s="1"/>
  <c r="A3682" i="10" s="1"/>
  <c r="A3681" i="10" s="1"/>
  <c r="A3680" i="10" s="1"/>
  <c r="A3679" i="10" s="1"/>
  <c r="A3678" i="10" s="1"/>
  <c r="A3677" i="10" s="1"/>
  <c r="A3676" i="10" s="1"/>
  <c r="A3675" i="10" s="1"/>
  <c r="A3674" i="10" s="1"/>
  <c r="A3673" i="10" s="1"/>
  <c r="A3672" i="10" s="1"/>
  <c r="A3671" i="10" s="1"/>
  <c r="A3670" i="10" s="1"/>
  <c r="A3669" i="10" s="1"/>
  <c r="A3668" i="10" s="1"/>
  <c r="A3667" i="10" s="1"/>
  <c r="A3666" i="10" s="1"/>
  <c r="A3665" i="10" s="1"/>
  <c r="A3664" i="10" s="1"/>
  <c r="A3663" i="10" s="1"/>
  <c r="A3662" i="10" s="1"/>
  <c r="A3661" i="10" s="1"/>
  <c r="A3660" i="10" s="1"/>
  <c r="A3659" i="10" s="1"/>
  <c r="A3658" i="10" s="1"/>
  <c r="A3657" i="10" s="1"/>
  <c r="A3656" i="10" s="1"/>
  <c r="A3655" i="10" s="1"/>
  <c r="A3654" i="10" s="1"/>
  <c r="A3653" i="10" s="1"/>
  <c r="A3652" i="10" s="1"/>
  <c r="A3651" i="10" s="1"/>
  <c r="A3650" i="10" s="1"/>
  <c r="A3649" i="10" s="1"/>
  <c r="A3648" i="10" s="1"/>
  <c r="A3647" i="10" s="1"/>
  <c r="A3646" i="10" s="1"/>
  <c r="A3645" i="10" s="1"/>
  <c r="A3644" i="10" s="1"/>
  <c r="A3643" i="10" s="1"/>
  <c r="A3642" i="10" s="1"/>
  <c r="A3641" i="10" s="1"/>
  <c r="A3640" i="10" s="1"/>
  <c r="A3639" i="10" s="1"/>
  <c r="A3638" i="10" s="1"/>
  <c r="A3637" i="10" s="1"/>
  <c r="A3636" i="10" s="1"/>
  <c r="A3635" i="10" s="1"/>
  <c r="A3634" i="10" s="1"/>
  <c r="A3633" i="10" s="1"/>
  <c r="A3632" i="10" s="1"/>
  <c r="A3631" i="10" s="1"/>
  <c r="A3630" i="10" s="1"/>
  <c r="A3629" i="10" s="1"/>
  <c r="A3628" i="10" s="1"/>
  <c r="A3627" i="10" s="1"/>
  <c r="A3626" i="10" s="1"/>
  <c r="A3625" i="10" s="1"/>
  <c r="A3624" i="10" s="1"/>
  <c r="A3623" i="10" s="1"/>
  <c r="A3622" i="10" s="1"/>
  <c r="A3621" i="10" s="1"/>
  <c r="A3620" i="10" s="1"/>
  <c r="A3619" i="10" s="1"/>
  <c r="A3618" i="10" s="1"/>
  <c r="A3617" i="10" s="1"/>
  <c r="A3616" i="10" s="1"/>
  <c r="A3615" i="10" s="1"/>
  <c r="A3614" i="10" s="1"/>
  <c r="A3613" i="10" s="1"/>
  <c r="A3612" i="10" s="1"/>
  <c r="A3611" i="10" s="1"/>
  <c r="A3610" i="10" s="1"/>
  <c r="A3609" i="10" s="1"/>
  <c r="A3608" i="10" s="1"/>
  <c r="A3607" i="10" s="1"/>
  <c r="A3606" i="10" s="1"/>
  <c r="A3605" i="10" s="1"/>
  <c r="A3604" i="10" s="1"/>
  <c r="A3603" i="10" s="1"/>
  <c r="A3602" i="10" s="1"/>
  <c r="A3601" i="10" s="1"/>
  <c r="A3600" i="10" s="1"/>
  <c r="A3599" i="10" s="1"/>
  <c r="A3598" i="10" s="1"/>
  <c r="A3597" i="10" s="1"/>
  <c r="A3596" i="10" s="1"/>
  <c r="A3595" i="10" s="1"/>
  <c r="A3594" i="10" s="1"/>
  <c r="A3593" i="10" s="1"/>
  <c r="A3592" i="10" s="1"/>
  <c r="A3591" i="10" s="1"/>
  <c r="A3590" i="10" s="1"/>
  <c r="A3589" i="10" s="1"/>
  <c r="A3588" i="10" s="1"/>
  <c r="A3587" i="10" s="1"/>
  <c r="A3586" i="10" s="1"/>
  <c r="A3585" i="10" s="1"/>
  <c r="A3584" i="10" s="1"/>
  <c r="A3583" i="10" s="1"/>
  <c r="A3582" i="10" s="1"/>
  <c r="A3581" i="10" s="1"/>
  <c r="A3580" i="10" s="1"/>
  <c r="A3579" i="10" s="1"/>
  <c r="A3578" i="10" s="1"/>
  <c r="A3577" i="10" s="1"/>
  <c r="A3576" i="10" s="1"/>
  <c r="A3575" i="10" s="1"/>
  <c r="A3574" i="10" s="1"/>
  <c r="A3573" i="10" s="1"/>
  <c r="A3572" i="10" s="1"/>
  <c r="A3571" i="10" s="1"/>
  <c r="A3570" i="10" s="1"/>
  <c r="A3569" i="10" s="1"/>
  <c r="A3568" i="10" s="1"/>
  <c r="A3567" i="10" s="1"/>
  <c r="A3566" i="10" s="1"/>
  <c r="A3565" i="10" s="1"/>
  <c r="A3564" i="10" s="1"/>
  <c r="A3563" i="10" s="1"/>
  <c r="A3562" i="10" s="1"/>
  <c r="A3561" i="10" s="1"/>
  <c r="A3560" i="10" s="1"/>
  <c r="A3559" i="10" s="1"/>
  <c r="A3558" i="10" s="1"/>
  <c r="A3557" i="10" s="1"/>
  <c r="A3556" i="10" s="1"/>
  <c r="A3555" i="10" s="1"/>
  <c r="A3554" i="10" s="1"/>
  <c r="A3553" i="10" s="1"/>
  <c r="A3552" i="10" s="1"/>
  <c r="A3551" i="10" s="1"/>
  <c r="A3550" i="10" s="1"/>
  <c r="A3549" i="10" s="1"/>
  <c r="A3548" i="10" s="1"/>
  <c r="A3547" i="10" s="1"/>
  <c r="A3546" i="10" s="1"/>
  <c r="A3545" i="10" s="1"/>
  <c r="A3544" i="10" s="1"/>
  <c r="A3543" i="10" s="1"/>
  <c r="A3542" i="10" s="1"/>
  <c r="A3541" i="10" s="1"/>
  <c r="A3540" i="10" s="1"/>
  <c r="A3539" i="10" s="1"/>
  <c r="A3538" i="10" s="1"/>
  <c r="A3537" i="10" s="1"/>
  <c r="A3536" i="10" s="1"/>
  <c r="A3535" i="10" s="1"/>
  <c r="A3534" i="10" s="1"/>
  <c r="A3533" i="10" s="1"/>
  <c r="A3532" i="10" s="1"/>
  <c r="A3531" i="10" s="1"/>
  <c r="A3530" i="10" s="1"/>
  <c r="A3529" i="10" s="1"/>
  <c r="A3528" i="10" s="1"/>
  <c r="A3527" i="10" s="1"/>
  <c r="A3526" i="10" s="1"/>
  <c r="A3525" i="10" s="1"/>
  <c r="A3524" i="10" s="1"/>
  <c r="A3523" i="10" s="1"/>
  <c r="A3522" i="10" s="1"/>
  <c r="A3521" i="10" s="1"/>
  <c r="A3520" i="10" s="1"/>
  <c r="A3519" i="10" s="1"/>
  <c r="A3518" i="10" s="1"/>
  <c r="A3517" i="10" s="1"/>
  <c r="A3516" i="10" s="1"/>
  <c r="A3515" i="10" s="1"/>
  <c r="A3514" i="10" s="1"/>
  <c r="A3513" i="10" s="1"/>
  <c r="A3512" i="10" s="1"/>
  <c r="A3511" i="10" s="1"/>
  <c r="A3510" i="10" s="1"/>
  <c r="A3509" i="10" s="1"/>
  <c r="A3508" i="10" s="1"/>
  <c r="A3507" i="10" s="1"/>
  <c r="A3506" i="10" s="1"/>
  <c r="A3505" i="10" s="1"/>
  <c r="A3504" i="10" s="1"/>
  <c r="A3503" i="10" s="1"/>
  <c r="A3502" i="10" s="1"/>
  <c r="A3501" i="10" s="1"/>
  <c r="A3500" i="10" s="1"/>
  <c r="A3499" i="10" s="1"/>
  <c r="A3498" i="10" s="1"/>
  <c r="A3497" i="10" s="1"/>
  <c r="A3496" i="10" s="1"/>
  <c r="A3495" i="10" s="1"/>
  <c r="A3494" i="10" s="1"/>
  <c r="A3493" i="10" s="1"/>
  <c r="A3492" i="10" s="1"/>
  <c r="A3491" i="10" s="1"/>
  <c r="A3490" i="10" s="1"/>
  <c r="A3489" i="10" s="1"/>
  <c r="A3488" i="10" s="1"/>
  <c r="A3487" i="10" s="1"/>
  <c r="A3486" i="10" s="1"/>
  <c r="A3485" i="10" s="1"/>
  <c r="A3484" i="10" s="1"/>
  <c r="A3483" i="10" s="1"/>
  <c r="A3482" i="10" s="1"/>
  <c r="A3481" i="10" s="1"/>
  <c r="A3480" i="10" s="1"/>
  <c r="A3479" i="10" s="1"/>
  <c r="A3478" i="10" s="1"/>
  <c r="A3477" i="10" s="1"/>
  <c r="A3476" i="10" s="1"/>
  <c r="A3475" i="10" s="1"/>
  <c r="A3474" i="10" s="1"/>
  <c r="A3473" i="10" s="1"/>
  <c r="A3472" i="10" s="1"/>
  <c r="A3471" i="10" s="1"/>
  <c r="A3470" i="10" s="1"/>
  <c r="A3469" i="10" s="1"/>
  <c r="A3468" i="10" s="1"/>
  <c r="A3467" i="10" s="1"/>
  <c r="A3466" i="10" s="1"/>
  <c r="A3465" i="10" s="1"/>
  <c r="A3464" i="10" s="1"/>
  <c r="A3463" i="10" s="1"/>
  <c r="A3462" i="10" s="1"/>
  <c r="A3461" i="10" s="1"/>
  <c r="A3460" i="10" s="1"/>
  <c r="A3459" i="10" s="1"/>
  <c r="A3458" i="10" s="1"/>
  <c r="A3457" i="10" s="1"/>
  <c r="A3456" i="10" s="1"/>
  <c r="A3455" i="10" s="1"/>
  <c r="A3454" i="10" s="1"/>
  <c r="A3453" i="10" s="1"/>
  <c r="A3452" i="10" s="1"/>
  <c r="A3451" i="10" s="1"/>
  <c r="A3450" i="10" s="1"/>
  <c r="A3449" i="10" s="1"/>
  <c r="A3448" i="10" s="1"/>
  <c r="A3447" i="10" s="1"/>
  <c r="A3446" i="10" s="1"/>
  <c r="A3445" i="10" s="1"/>
  <c r="A3444" i="10" s="1"/>
  <c r="A3443" i="10" s="1"/>
  <c r="A3442" i="10" s="1"/>
  <c r="A3441" i="10" s="1"/>
  <c r="A3440" i="10" s="1"/>
  <c r="A3439" i="10" s="1"/>
  <c r="A3438" i="10" s="1"/>
  <c r="A3437" i="10" s="1"/>
  <c r="A3436" i="10" s="1"/>
  <c r="A3435" i="10" s="1"/>
  <c r="A3434" i="10" s="1"/>
  <c r="A3433" i="10" s="1"/>
  <c r="A3432" i="10" s="1"/>
  <c r="A3431" i="10" s="1"/>
  <c r="A3430" i="10" s="1"/>
  <c r="A3429" i="10" s="1"/>
  <c r="A3428" i="10" s="1"/>
  <c r="A3427" i="10" s="1"/>
  <c r="A3426" i="10" s="1"/>
  <c r="A3425" i="10" s="1"/>
  <c r="A3424" i="10" s="1"/>
  <c r="A3423" i="10" s="1"/>
  <c r="A3422" i="10" s="1"/>
  <c r="A3421" i="10" s="1"/>
  <c r="A3420" i="10" s="1"/>
  <c r="A3419" i="10" s="1"/>
  <c r="A3418" i="10" s="1"/>
  <c r="A3417" i="10" s="1"/>
  <c r="A3416" i="10" s="1"/>
  <c r="A3415" i="10" s="1"/>
  <c r="A3414" i="10" s="1"/>
  <c r="A3413" i="10" s="1"/>
  <c r="A3412" i="10" s="1"/>
  <c r="A3411" i="10" s="1"/>
  <c r="A3410" i="10" s="1"/>
  <c r="A3409" i="10" s="1"/>
  <c r="A3408" i="10" s="1"/>
  <c r="A3407" i="10" s="1"/>
  <c r="A3406" i="10" s="1"/>
  <c r="A3405" i="10" s="1"/>
  <c r="A3404" i="10" s="1"/>
  <c r="A3403" i="10" s="1"/>
  <c r="A3402" i="10" s="1"/>
  <c r="A3401" i="10" s="1"/>
  <c r="A3400" i="10" s="1"/>
  <c r="A3399" i="10" s="1"/>
  <c r="A3398" i="10" s="1"/>
  <c r="A3397" i="10" s="1"/>
  <c r="A3396" i="10" s="1"/>
  <c r="A3395" i="10" s="1"/>
  <c r="A3394" i="10" s="1"/>
  <c r="A3393" i="10" s="1"/>
  <c r="A3392" i="10" s="1"/>
  <c r="A3391" i="10" s="1"/>
  <c r="A3390" i="10" s="1"/>
  <c r="A3389" i="10" s="1"/>
  <c r="A3388" i="10" s="1"/>
  <c r="A3387" i="10" s="1"/>
  <c r="A3386" i="10" s="1"/>
  <c r="A3385" i="10" s="1"/>
  <c r="A3384" i="10" s="1"/>
  <c r="A3383" i="10" s="1"/>
  <c r="A3382" i="10" s="1"/>
  <c r="A3381" i="10" s="1"/>
  <c r="A3380" i="10" s="1"/>
  <c r="A3379" i="10" s="1"/>
  <c r="A3378" i="10" s="1"/>
  <c r="A3377" i="10" s="1"/>
  <c r="A3376" i="10" s="1"/>
  <c r="A3375" i="10" s="1"/>
  <c r="A3374" i="10" s="1"/>
  <c r="A3373" i="10" s="1"/>
  <c r="A3372" i="10" s="1"/>
  <c r="A3371" i="10" s="1"/>
  <c r="A3370" i="10" s="1"/>
  <c r="A3369" i="10" s="1"/>
  <c r="A3368" i="10" s="1"/>
  <c r="A3367" i="10" s="1"/>
  <c r="A3366" i="10" s="1"/>
  <c r="A3365" i="10" s="1"/>
  <c r="A3364" i="10" s="1"/>
  <c r="A3363" i="10" s="1"/>
  <c r="A3362" i="10" s="1"/>
  <c r="A3361" i="10" s="1"/>
  <c r="A3360" i="10" s="1"/>
  <c r="A3359" i="10" s="1"/>
  <c r="A3358" i="10" s="1"/>
  <c r="A3357" i="10" s="1"/>
  <c r="A3356" i="10" s="1"/>
  <c r="A3355" i="10" s="1"/>
  <c r="A3354" i="10" s="1"/>
  <c r="A3353" i="10" s="1"/>
  <c r="A3352" i="10" s="1"/>
  <c r="A3351" i="10" s="1"/>
  <c r="A3350" i="10" s="1"/>
  <c r="A3349" i="10" s="1"/>
  <c r="A3348" i="10" s="1"/>
  <c r="A3347" i="10" s="1"/>
  <c r="A3346" i="10" s="1"/>
  <c r="A3345" i="10" s="1"/>
  <c r="A3344" i="10" s="1"/>
  <c r="A3343" i="10" s="1"/>
  <c r="A3342" i="10" s="1"/>
  <c r="A3341" i="10" s="1"/>
  <c r="A3340" i="10" s="1"/>
  <c r="A3339" i="10" s="1"/>
  <c r="A3338" i="10" s="1"/>
  <c r="A3337" i="10" s="1"/>
  <c r="A3336" i="10" s="1"/>
  <c r="A3335" i="10" s="1"/>
  <c r="A3334" i="10" s="1"/>
  <c r="A3333" i="10" s="1"/>
  <c r="A3332" i="10" s="1"/>
  <c r="A3331" i="10" s="1"/>
  <c r="A3330" i="10" s="1"/>
  <c r="A3329" i="10" s="1"/>
  <c r="A3328" i="10" s="1"/>
  <c r="A3327" i="10" s="1"/>
  <c r="A3326" i="10" s="1"/>
  <c r="A3325" i="10" s="1"/>
  <c r="A3324" i="10" s="1"/>
  <c r="A3323" i="10" s="1"/>
  <c r="A3322" i="10" s="1"/>
  <c r="A3321" i="10" s="1"/>
  <c r="A3320" i="10" s="1"/>
  <c r="A3319" i="10" s="1"/>
  <c r="A3318" i="10" s="1"/>
  <c r="A3317" i="10" s="1"/>
  <c r="A3316" i="10" s="1"/>
  <c r="A3315" i="10" s="1"/>
  <c r="A3314" i="10" s="1"/>
  <c r="A3313" i="10" s="1"/>
  <c r="A3312" i="10" s="1"/>
  <c r="A3311" i="10" s="1"/>
  <c r="A3310" i="10" s="1"/>
  <c r="A3309" i="10" s="1"/>
  <c r="A3308" i="10" s="1"/>
  <c r="A3307" i="10" s="1"/>
  <c r="A3306" i="10" s="1"/>
  <c r="A3305" i="10" s="1"/>
  <c r="A3304" i="10" s="1"/>
  <c r="A3303" i="10" s="1"/>
  <c r="A3302" i="10" s="1"/>
  <c r="A3301" i="10" s="1"/>
  <c r="A3300" i="10" s="1"/>
  <c r="A3299" i="10" s="1"/>
  <c r="A3298" i="10" s="1"/>
  <c r="A3297" i="10" s="1"/>
  <c r="A3296" i="10" s="1"/>
  <c r="A3295" i="10" s="1"/>
  <c r="A3294" i="10" s="1"/>
  <c r="A3293" i="10" s="1"/>
  <c r="A3292" i="10" s="1"/>
  <c r="A3291" i="10" s="1"/>
  <c r="A3290" i="10" s="1"/>
  <c r="A3289" i="10" s="1"/>
  <c r="A3288" i="10" s="1"/>
  <c r="A3287" i="10" s="1"/>
  <c r="A3286" i="10" s="1"/>
  <c r="A3285" i="10" s="1"/>
  <c r="A3284" i="10" s="1"/>
  <c r="A3283" i="10" s="1"/>
  <c r="A3282" i="10" s="1"/>
  <c r="A3281" i="10" s="1"/>
  <c r="A3280" i="10" s="1"/>
  <c r="A3279" i="10" s="1"/>
  <c r="A3278" i="10" s="1"/>
  <c r="A3277" i="10" s="1"/>
  <c r="A3276" i="10" s="1"/>
  <c r="A3275" i="10" s="1"/>
  <c r="A3274" i="10" s="1"/>
  <c r="A3273" i="10" s="1"/>
  <c r="A3272" i="10" s="1"/>
  <c r="A3271" i="10" s="1"/>
  <c r="A3270" i="10" s="1"/>
  <c r="A3269" i="10" s="1"/>
  <c r="A3268" i="10" s="1"/>
  <c r="A3267" i="10" s="1"/>
  <c r="A3266" i="10" s="1"/>
  <c r="A3265" i="10" s="1"/>
  <c r="A3264" i="10" s="1"/>
  <c r="A3263" i="10" s="1"/>
  <c r="A3262" i="10" s="1"/>
  <c r="A3261" i="10" s="1"/>
  <c r="A3260" i="10" s="1"/>
  <c r="A3259" i="10" s="1"/>
  <c r="A3258" i="10" s="1"/>
  <c r="A3257" i="10" s="1"/>
  <c r="A3256" i="10" s="1"/>
  <c r="A3255" i="10" s="1"/>
  <c r="A3254" i="10" s="1"/>
  <c r="A3253" i="10" s="1"/>
  <c r="A3252" i="10" s="1"/>
  <c r="A3251" i="10" s="1"/>
  <c r="A3250" i="10" s="1"/>
  <c r="A3249" i="10" s="1"/>
  <c r="A3248" i="10" s="1"/>
  <c r="A3247" i="10" s="1"/>
  <c r="A3246" i="10" s="1"/>
  <c r="A3245" i="10" s="1"/>
  <c r="A3244" i="10" s="1"/>
  <c r="A3243" i="10" s="1"/>
  <c r="A3242" i="10" s="1"/>
  <c r="A3241" i="10" s="1"/>
  <c r="A3240" i="10" s="1"/>
  <c r="A3239" i="10" s="1"/>
  <c r="A3238" i="10" s="1"/>
  <c r="A3237" i="10" s="1"/>
  <c r="A3236" i="10" s="1"/>
  <c r="A3235" i="10" s="1"/>
  <c r="A3234" i="10" s="1"/>
  <c r="A3233" i="10" s="1"/>
  <c r="A3232" i="10" s="1"/>
  <c r="A3231" i="10" s="1"/>
  <c r="A3230" i="10" s="1"/>
  <c r="A3229" i="10" s="1"/>
  <c r="A3228" i="10" s="1"/>
  <c r="A3227" i="10" s="1"/>
  <c r="A3226" i="10" s="1"/>
  <c r="A3225" i="10" s="1"/>
  <c r="A3224" i="10" s="1"/>
  <c r="A3223" i="10" s="1"/>
  <c r="A3222" i="10" s="1"/>
  <c r="A3221" i="10" s="1"/>
  <c r="A3220" i="10" s="1"/>
  <c r="A3219" i="10" s="1"/>
  <c r="A3218" i="10" s="1"/>
  <c r="A3217" i="10" s="1"/>
  <c r="A3216" i="10" s="1"/>
  <c r="A3215" i="10" s="1"/>
  <c r="A3214" i="10" s="1"/>
  <c r="A3213" i="10" s="1"/>
  <c r="A3212" i="10" s="1"/>
  <c r="A3211" i="10" s="1"/>
  <c r="A3210" i="10" s="1"/>
  <c r="A3209" i="10" s="1"/>
  <c r="A3208" i="10" s="1"/>
  <c r="A3207" i="10" s="1"/>
  <c r="A3206" i="10" s="1"/>
  <c r="A3205" i="10" s="1"/>
  <c r="A3204" i="10" s="1"/>
  <c r="A3203" i="10" s="1"/>
  <c r="A3202" i="10" s="1"/>
  <c r="A3201" i="10" s="1"/>
  <c r="A3200" i="10" s="1"/>
  <c r="A3199" i="10" s="1"/>
  <c r="A3198" i="10" s="1"/>
  <c r="A3197" i="10" s="1"/>
  <c r="A3196" i="10" s="1"/>
  <c r="A3195" i="10" s="1"/>
  <c r="A3194" i="10" s="1"/>
  <c r="A3193" i="10" s="1"/>
  <c r="A3192" i="10" s="1"/>
  <c r="A3191" i="10" s="1"/>
  <c r="A3190" i="10" s="1"/>
  <c r="A3189" i="10" s="1"/>
  <c r="A3188" i="10" s="1"/>
  <c r="A3187" i="10" s="1"/>
  <c r="A3186" i="10" s="1"/>
  <c r="A3185" i="10" s="1"/>
  <c r="A3184" i="10" s="1"/>
  <c r="A3183" i="10" s="1"/>
  <c r="A3182" i="10" s="1"/>
  <c r="A3181" i="10" s="1"/>
  <c r="A3180" i="10" s="1"/>
  <c r="A3179" i="10" s="1"/>
  <c r="A3178" i="10" s="1"/>
  <c r="A3177" i="10" s="1"/>
  <c r="A3176" i="10" s="1"/>
  <c r="A3175" i="10" s="1"/>
  <c r="A3174" i="10" s="1"/>
  <c r="A3173" i="10" s="1"/>
  <c r="A3172" i="10" s="1"/>
  <c r="A3171" i="10" s="1"/>
  <c r="A3170" i="10" s="1"/>
  <c r="A3169" i="10" s="1"/>
  <c r="A3168" i="10" s="1"/>
  <c r="A3167" i="10" s="1"/>
  <c r="A3166" i="10" s="1"/>
  <c r="A3165" i="10" s="1"/>
  <c r="A3164" i="10" s="1"/>
  <c r="A3163" i="10" s="1"/>
  <c r="A3162" i="10" s="1"/>
  <c r="A3161" i="10" s="1"/>
  <c r="A3160" i="10" s="1"/>
  <c r="A3159" i="10" s="1"/>
  <c r="A3158" i="10" s="1"/>
  <c r="A3157" i="10" s="1"/>
  <c r="A3156" i="10" s="1"/>
  <c r="A3155" i="10" s="1"/>
  <c r="A3154" i="10" s="1"/>
  <c r="A3153" i="10" s="1"/>
  <c r="A3152" i="10" s="1"/>
  <c r="A3151" i="10" s="1"/>
  <c r="A3150" i="10" s="1"/>
  <c r="A3149" i="10" s="1"/>
  <c r="A3148" i="10" s="1"/>
  <c r="A3147" i="10" s="1"/>
  <c r="A3146" i="10" s="1"/>
  <c r="A3145" i="10" s="1"/>
  <c r="A3144" i="10" s="1"/>
  <c r="A3143" i="10" s="1"/>
  <c r="A3142" i="10" s="1"/>
  <c r="A3141" i="10" s="1"/>
  <c r="A3140" i="10" s="1"/>
  <c r="A3139" i="10" s="1"/>
  <c r="A3138" i="10" s="1"/>
  <c r="A3137" i="10" s="1"/>
  <c r="A3136" i="10" s="1"/>
  <c r="A3135" i="10" s="1"/>
  <c r="A3134" i="10" s="1"/>
  <c r="A3133" i="10" s="1"/>
  <c r="A3132" i="10" s="1"/>
  <c r="A3131" i="10" s="1"/>
  <c r="A3130" i="10" s="1"/>
  <c r="A3129" i="10" s="1"/>
  <c r="A3128" i="10" s="1"/>
  <c r="A3127" i="10" s="1"/>
  <c r="A3126" i="10" s="1"/>
  <c r="A3125" i="10" s="1"/>
  <c r="A3124" i="10" s="1"/>
  <c r="A3123" i="10" s="1"/>
  <c r="A3122" i="10" s="1"/>
  <c r="A3121" i="10" s="1"/>
  <c r="A3120" i="10" s="1"/>
  <c r="A3119" i="10" s="1"/>
  <c r="A3118" i="10" s="1"/>
  <c r="A3117" i="10" s="1"/>
  <c r="A3116" i="10" s="1"/>
  <c r="A3115" i="10" s="1"/>
  <c r="A3114" i="10" s="1"/>
  <c r="A3113" i="10" s="1"/>
  <c r="A3112" i="10" s="1"/>
  <c r="A3111" i="10" s="1"/>
  <c r="A3110" i="10" s="1"/>
  <c r="A3109" i="10" s="1"/>
  <c r="A3108" i="10" s="1"/>
  <c r="A3107" i="10" s="1"/>
  <c r="A3106" i="10" s="1"/>
  <c r="A3105" i="10" s="1"/>
  <c r="A3104" i="10" s="1"/>
  <c r="A3103" i="10" s="1"/>
  <c r="A3102" i="10" s="1"/>
  <c r="A3101" i="10" s="1"/>
  <c r="A3100" i="10" s="1"/>
  <c r="A3099" i="10" s="1"/>
  <c r="A3098" i="10" s="1"/>
  <c r="A3097" i="10" s="1"/>
  <c r="A3096" i="10" s="1"/>
  <c r="A3095" i="10" s="1"/>
  <c r="A3094" i="10" s="1"/>
  <c r="A3093" i="10" s="1"/>
  <c r="A3092" i="10" s="1"/>
  <c r="A3091" i="10" s="1"/>
  <c r="A3090" i="10" s="1"/>
  <c r="A3089" i="10" s="1"/>
  <c r="A3088" i="10" s="1"/>
  <c r="A3087" i="10" s="1"/>
  <c r="A3086" i="10" s="1"/>
  <c r="A3085" i="10" s="1"/>
  <c r="A3084" i="10" s="1"/>
  <c r="A3083" i="10" s="1"/>
  <c r="A3082" i="10" s="1"/>
  <c r="A3081" i="10" s="1"/>
  <c r="A3080" i="10" s="1"/>
  <c r="A3079" i="10" s="1"/>
  <c r="A3078" i="10" s="1"/>
  <c r="A3077" i="10" s="1"/>
  <c r="A3076" i="10" s="1"/>
  <c r="A3075" i="10" s="1"/>
  <c r="A3074" i="10" s="1"/>
  <c r="A3073" i="10" s="1"/>
  <c r="A3072" i="10" s="1"/>
  <c r="A3071" i="10" s="1"/>
  <c r="A3070" i="10" s="1"/>
  <c r="A3069" i="10" s="1"/>
  <c r="A3068" i="10" s="1"/>
  <c r="A3067" i="10" s="1"/>
  <c r="A3066" i="10" s="1"/>
  <c r="A3065" i="10" s="1"/>
  <c r="A3064" i="10" s="1"/>
  <c r="A3063" i="10" s="1"/>
  <c r="A3062" i="10" s="1"/>
  <c r="A3061" i="10" s="1"/>
  <c r="A3060" i="10" s="1"/>
  <c r="A3059" i="10" s="1"/>
  <c r="A3058" i="10" s="1"/>
  <c r="A3057" i="10" s="1"/>
  <c r="A3056" i="10" s="1"/>
  <c r="A3055" i="10" s="1"/>
  <c r="A3054" i="10" s="1"/>
  <c r="A3053" i="10" s="1"/>
  <c r="A3052" i="10" s="1"/>
  <c r="A3051" i="10" s="1"/>
  <c r="A3050" i="10" s="1"/>
  <c r="A3049" i="10" s="1"/>
  <c r="A3048" i="10" s="1"/>
  <c r="A3047" i="10" s="1"/>
  <c r="A3046" i="10" s="1"/>
  <c r="A3045" i="10" s="1"/>
  <c r="A3044" i="10" s="1"/>
  <c r="A3043" i="10" s="1"/>
  <c r="A3042" i="10" s="1"/>
  <c r="A3041" i="10" s="1"/>
  <c r="A3040" i="10" s="1"/>
  <c r="A3039" i="10" s="1"/>
  <c r="A3038" i="10" s="1"/>
  <c r="A3037" i="10" s="1"/>
  <c r="A3036" i="10" s="1"/>
  <c r="A3035" i="10" s="1"/>
  <c r="A3034" i="10" s="1"/>
  <c r="A3033" i="10" s="1"/>
  <c r="A3032" i="10" s="1"/>
  <c r="A3031" i="10" s="1"/>
  <c r="A3030" i="10" s="1"/>
  <c r="A3029" i="10" s="1"/>
  <c r="A3028" i="10" s="1"/>
  <c r="A3027" i="10" s="1"/>
  <c r="A3026" i="10" s="1"/>
  <c r="A3025" i="10" s="1"/>
  <c r="A3024" i="10" s="1"/>
  <c r="A3023" i="10" s="1"/>
  <c r="A3022" i="10" s="1"/>
  <c r="A3021" i="10" s="1"/>
  <c r="A3020" i="10" s="1"/>
  <c r="A3019" i="10" s="1"/>
  <c r="A3018" i="10" s="1"/>
  <c r="A3017" i="10" s="1"/>
  <c r="A3016" i="10" s="1"/>
  <c r="A3015" i="10" s="1"/>
  <c r="A3014" i="10" s="1"/>
  <c r="A3013" i="10" s="1"/>
  <c r="A3012" i="10" s="1"/>
  <c r="A3011" i="10" s="1"/>
  <c r="A3010" i="10" s="1"/>
  <c r="A3009" i="10" s="1"/>
  <c r="A3008" i="10" s="1"/>
  <c r="A3007" i="10" s="1"/>
  <c r="A3006" i="10" s="1"/>
  <c r="A3005" i="10" s="1"/>
  <c r="A3004" i="10" s="1"/>
  <c r="A3003" i="10" s="1"/>
  <c r="A3002" i="10" s="1"/>
  <c r="A3001" i="10" s="1"/>
  <c r="A3000" i="10" s="1"/>
  <c r="A2999" i="10" s="1"/>
  <c r="A2998" i="10" s="1"/>
  <c r="A2997" i="10" s="1"/>
  <c r="A2996" i="10" s="1"/>
  <c r="A2995" i="10" s="1"/>
  <c r="A2994" i="10" s="1"/>
  <c r="A2993" i="10" s="1"/>
  <c r="A2992" i="10" s="1"/>
  <c r="A2991" i="10" s="1"/>
  <c r="A2990" i="10" s="1"/>
  <c r="A2989" i="10" s="1"/>
  <c r="A2988" i="10" s="1"/>
  <c r="A2987" i="10" s="1"/>
  <c r="A2986" i="10" s="1"/>
  <c r="A2985" i="10" s="1"/>
  <c r="A2984" i="10" s="1"/>
  <c r="A2983" i="10" s="1"/>
  <c r="A2982" i="10" s="1"/>
  <c r="A2981" i="10" s="1"/>
  <c r="A2980" i="10" s="1"/>
  <c r="A2979" i="10" s="1"/>
  <c r="A2978" i="10" s="1"/>
  <c r="A2977" i="10" s="1"/>
  <c r="A2976" i="10" s="1"/>
  <c r="A2975" i="10" s="1"/>
  <c r="A2974" i="10" s="1"/>
  <c r="A2973" i="10" s="1"/>
  <c r="A2972" i="10" s="1"/>
  <c r="A2971" i="10" s="1"/>
  <c r="A2970" i="10" s="1"/>
  <c r="A2969" i="10" s="1"/>
  <c r="A2968" i="10" s="1"/>
  <c r="A2967" i="10" s="1"/>
  <c r="A2966" i="10" s="1"/>
  <c r="A2965" i="10" s="1"/>
  <c r="A2964" i="10" s="1"/>
  <c r="A2963" i="10" s="1"/>
  <c r="A2962" i="10" s="1"/>
  <c r="A2961" i="10" s="1"/>
  <c r="A2960" i="10" s="1"/>
  <c r="A2959" i="10" s="1"/>
  <c r="A2958" i="10" s="1"/>
  <c r="A2957" i="10" s="1"/>
  <c r="A2956" i="10" s="1"/>
  <c r="A2955" i="10" s="1"/>
  <c r="A2954" i="10" s="1"/>
  <c r="A2953" i="10" s="1"/>
  <c r="A2952" i="10" s="1"/>
  <c r="A2951" i="10" s="1"/>
  <c r="A2950" i="10" s="1"/>
  <c r="A2949" i="10" s="1"/>
  <c r="A2948" i="10" s="1"/>
  <c r="A2947" i="10" s="1"/>
  <c r="A2946" i="10" s="1"/>
  <c r="A2945" i="10" s="1"/>
  <c r="A2944" i="10" s="1"/>
  <c r="A2943" i="10" s="1"/>
  <c r="A2942" i="10" s="1"/>
  <c r="A2941" i="10" s="1"/>
  <c r="A2940" i="10" s="1"/>
  <c r="A2939" i="10" s="1"/>
  <c r="A2938" i="10" s="1"/>
  <c r="A2937" i="10" s="1"/>
  <c r="A2936" i="10" s="1"/>
  <c r="A2935" i="10" s="1"/>
  <c r="A2934" i="10" s="1"/>
  <c r="A2933" i="10" s="1"/>
  <c r="A2932" i="10" s="1"/>
  <c r="A2931" i="10" s="1"/>
  <c r="A2930" i="10" s="1"/>
  <c r="A2929" i="10" s="1"/>
  <c r="A2928" i="10" s="1"/>
  <c r="A2927" i="10" s="1"/>
  <c r="A2926" i="10" s="1"/>
  <c r="A2925" i="10" s="1"/>
  <c r="A2924" i="10" s="1"/>
  <c r="A2923" i="10" s="1"/>
  <c r="A2922" i="10" s="1"/>
  <c r="A2921" i="10" s="1"/>
  <c r="A2920" i="10" s="1"/>
  <c r="A2919" i="10" s="1"/>
  <c r="A2918" i="10" s="1"/>
  <c r="A2917" i="10" s="1"/>
  <c r="A2916" i="10" s="1"/>
  <c r="A2915" i="10" s="1"/>
  <c r="A2914" i="10" s="1"/>
  <c r="A2913" i="10" s="1"/>
  <c r="A2912" i="10" s="1"/>
  <c r="A2911" i="10" s="1"/>
  <c r="A2910" i="10" s="1"/>
  <c r="A2909" i="10" s="1"/>
  <c r="A2908" i="10" s="1"/>
  <c r="A2907" i="10" s="1"/>
  <c r="A2906" i="10" s="1"/>
  <c r="A2905" i="10" s="1"/>
  <c r="A2904" i="10" s="1"/>
  <c r="A2903" i="10" s="1"/>
  <c r="A2902" i="10" s="1"/>
  <c r="A2901" i="10" s="1"/>
  <c r="A2900" i="10" s="1"/>
  <c r="A2899" i="10" s="1"/>
  <c r="A2898" i="10" s="1"/>
  <c r="A2897" i="10" s="1"/>
  <c r="A2896" i="10" s="1"/>
  <c r="A2895" i="10" s="1"/>
  <c r="A2894" i="10" s="1"/>
  <c r="A2893" i="10" s="1"/>
  <c r="A2892" i="10" s="1"/>
  <c r="A2891" i="10" s="1"/>
  <c r="A2890" i="10" s="1"/>
  <c r="A2889" i="10" s="1"/>
  <c r="A2888" i="10" s="1"/>
  <c r="A2887" i="10" s="1"/>
  <c r="A2886" i="10" s="1"/>
  <c r="A2885" i="10" s="1"/>
  <c r="A2884" i="10" s="1"/>
  <c r="A2883" i="10" s="1"/>
  <c r="A2882" i="10" s="1"/>
  <c r="A2881" i="10" s="1"/>
  <c r="A2880" i="10" s="1"/>
  <c r="A2879" i="10" s="1"/>
  <c r="A2878" i="10" s="1"/>
  <c r="A2877" i="10" s="1"/>
  <c r="A2876" i="10" s="1"/>
  <c r="A2875" i="10" s="1"/>
  <c r="A2874" i="10" s="1"/>
  <c r="A2873" i="10" s="1"/>
  <c r="A2872" i="10" s="1"/>
  <c r="A2871" i="10" s="1"/>
  <c r="A2870" i="10" s="1"/>
  <c r="A2869" i="10" s="1"/>
  <c r="A2868" i="10" s="1"/>
  <c r="A2867" i="10" s="1"/>
  <c r="A2866" i="10" s="1"/>
  <c r="A2865" i="10" s="1"/>
  <c r="A2864" i="10" s="1"/>
  <c r="A2863" i="10" s="1"/>
  <c r="A2862" i="10" s="1"/>
  <c r="A2861" i="10" s="1"/>
  <c r="A2860" i="10" s="1"/>
  <c r="A2859" i="10" s="1"/>
  <c r="A2858" i="10" s="1"/>
  <c r="A2857" i="10" s="1"/>
  <c r="A2856" i="10" s="1"/>
  <c r="A2855" i="10" s="1"/>
  <c r="A2854" i="10" s="1"/>
  <c r="A2853" i="10" s="1"/>
  <c r="A2852" i="10" s="1"/>
  <c r="A2851" i="10" s="1"/>
  <c r="A2850" i="10" s="1"/>
  <c r="A2849" i="10" s="1"/>
  <c r="A2848" i="10" s="1"/>
  <c r="A2847" i="10" s="1"/>
  <c r="A2846" i="10" s="1"/>
  <c r="A2845" i="10" s="1"/>
  <c r="A2844" i="10" s="1"/>
  <c r="A2843" i="10" s="1"/>
  <c r="A2842" i="10" s="1"/>
  <c r="A2841" i="10" s="1"/>
  <c r="A2840" i="10" s="1"/>
  <c r="A2839" i="10" s="1"/>
  <c r="A2838" i="10" s="1"/>
  <c r="A2837" i="10" s="1"/>
  <c r="A2836" i="10" s="1"/>
  <c r="A2835" i="10" s="1"/>
  <c r="A2834" i="10" s="1"/>
  <c r="A2833" i="10" s="1"/>
  <c r="A2832" i="10" s="1"/>
  <c r="A2831" i="10" s="1"/>
  <c r="A2830" i="10" s="1"/>
  <c r="A2829" i="10" s="1"/>
  <c r="A2828" i="10" s="1"/>
  <c r="A2827" i="10" s="1"/>
  <c r="A2826" i="10" s="1"/>
  <c r="A2825" i="10" s="1"/>
  <c r="A2824" i="10" s="1"/>
  <c r="A2823" i="10" s="1"/>
  <c r="A2822" i="10" s="1"/>
  <c r="A2821" i="10" s="1"/>
  <c r="A2820" i="10" s="1"/>
  <c r="A2819" i="10" s="1"/>
  <c r="A2818" i="10" s="1"/>
  <c r="A2817" i="10" s="1"/>
  <c r="A2816" i="10" s="1"/>
  <c r="A2815" i="10" s="1"/>
  <c r="A2814" i="10" s="1"/>
  <c r="A2813" i="10" s="1"/>
  <c r="A2812" i="10" s="1"/>
  <c r="A2811" i="10" s="1"/>
  <c r="A2810" i="10" s="1"/>
  <c r="A2809" i="10" s="1"/>
  <c r="A2808" i="10" s="1"/>
  <c r="A2807" i="10" s="1"/>
  <c r="A2806" i="10" s="1"/>
  <c r="A2805" i="10" s="1"/>
  <c r="A2804" i="10" s="1"/>
  <c r="A2803" i="10" s="1"/>
  <c r="A2802" i="10" s="1"/>
  <c r="A2801" i="10" s="1"/>
  <c r="A2800" i="10" s="1"/>
  <c r="A2799" i="10" s="1"/>
  <c r="A2798" i="10" s="1"/>
  <c r="A2797" i="10" s="1"/>
  <c r="A2796" i="10" s="1"/>
  <c r="A2795" i="10" s="1"/>
  <c r="A2794" i="10" s="1"/>
  <c r="A2793" i="10" s="1"/>
  <c r="A2792" i="10" s="1"/>
  <c r="A2791" i="10" s="1"/>
  <c r="A2790" i="10" s="1"/>
  <c r="A2789" i="10" s="1"/>
  <c r="A2788" i="10" s="1"/>
  <c r="A2787" i="10" s="1"/>
  <c r="A2786" i="10" s="1"/>
  <c r="A2785" i="10" s="1"/>
  <c r="A2784" i="10" s="1"/>
  <c r="A2783" i="10" s="1"/>
  <c r="A2782" i="10" s="1"/>
  <c r="A2781" i="10" s="1"/>
  <c r="A2780" i="10" s="1"/>
  <c r="A2779" i="10" s="1"/>
  <c r="A2778" i="10" s="1"/>
  <c r="A2777" i="10" s="1"/>
  <c r="A2776" i="10" s="1"/>
  <c r="A2775" i="10" s="1"/>
  <c r="A2774" i="10" s="1"/>
  <c r="A2773" i="10" s="1"/>
  <c r="A2772" i="10" s="1"/>
  <c r="A2771" i="10" s="1"/>
  <c r="A2770" i="10" s="1"/>
  <c r="A2769" i="10" s="1"/>
  <c r="A2768" i="10" s="1"/>
  <c r="A2767" i="10" s="1"/>
  <c r="A2766" i="10" s="1"/>
  <c r="A2765" i="10" s="1"/>
  <c r="A2764" i="10" s="1"/>
  <c r="A2763" i="10" s="1"/>
  <c r="A2762" i="10" s="1"/>
  <c r="A2761" i="10" s="1"/>
  <c r="A2760" i="10" s="1"/>
  <c r="A2759" i="10" s="1"/>
  <c r="A2758" i="10" s="1"/>
  <c r="A2757" i="10" s="1"/>
  <c r="A2756" i="10" s="1"/>
  <c r="A2755" i="10" s="1"/>
  <c r="A2754" i="10" s="1"/>
  <c r="A2753" i="10" s="1"/>
  <c r="A2752" i="10" s="1"/>
  <c r="A2751" i="10" s="1"/>
  <c r="A2750" i="10" s="1"/>
  <c r="A2749" i="10" s="1"/>
  <c r="A2748" i="10" s="1"/>
  <c r="A2747" i="10" s="1"/>
  <c r="A2746" i="10" s="1"/>
  <c r="A2745" i="10" s="1"/>
  <c r="A2744" i="10" s="1"/>
  <c r="A2743" i="10" s="1"/>
  <c r="A2742" i="10" s="1"/>
  <c r="A2741" i="10" s="1"/>
  <c r="A2740" i="10" s="1"/>
  <c r="A2739" i="10" s="1"/>
  <c r="A2738" i="10" s="1"/>
  <c r="A2737" i="10" s="1"/>
  <c r="A2736" i="10" s="1"/>
  <c r="A2735" i="10" s="1"/>
  <c r="A2734" i="10" s="1"/>
  <c r="A2733" i="10" s="1"/>
  <c r="A2732" i="10" s="1"/>
  <c r="A2731" i="10" s="1"/>
  <c r="A2730" i="10" s="1"/>
  <c r="A2729" i="10" s="1"/>
  <c r="A2728" i="10" s="1"/>
  <c r="A2727" i="10" s="1"/>
  <c r="A2726" i="10" s="1"/>
  <c r="A2725" i="10" s="1"/>
  <c r="A2724" i="10" s="1"/>
  <c r="A2723" i="10" s="1"/>
  <c r="A2722" i="10" s="1"/>
  <c r="A2721" i="10" s="1"/>
  <c r="A2720" i="10" s="1"/>
  <c r="A2719" i="10" s="1"/>
  <c r="A2718" i="10" s="1"/>
  <c r="A2717" i="10" s="1"/>
  <c r="A2716" i="10" s="1"/>
  <c r="A2715" i="10" s="1"/>
  <c r="A2714" i="10" s="1"/>
  <c r="A2713" i="10" s="1"/>
  <c r="A2712" i="10" s="1"/>
  <c r="A2711" i="10" s="1"/>
  <c r="A2710" i="10" s="1"/>
  <c r="A2709" i="10" s="1"/>
  <c r="A2708" i="10" s="1"/>
  <c r="A2707" i="10" s="1"/>
  <c r="A2706" i="10" s="1"/>
  <c r="A2705" i="10" s="1"/>
  <c r="A2704" i="10" s="1"/>
  <c r="A2703" i="10" s="1"/>
  <c r="A2702" i="10" s="1"/>
  <c r="A2701" i="10" s="1"/>
  <c r="A2700" i="10" s="1"/>
  <c r="A2699" i="10" s="1"/>
  <c r="A2698" i="10" s="1"/>
  <c r="A2697" i="10" s="1"/>
  <c r="A2696" i="10" s="1"/>
  <c r="A2695" i="10" s="1"/>
  <c r="A2694" i="10" s="1"/>
  <c r="A2693" i="10" s="1"/>
  <c r="A2692" i="10" s="1"/>
  <c r="A2691" i="10" s="1"/>
  <c r="A2690" i="10" s="1"/>
  <c r="A2689" i="10" s="1"/>
  <c r="A2688" i="10" s="1"/>
  <c r="A2687" i="10" s="1"/>
  <c r="A2686" i="10" s="1"/>
  <c r="A2685" i="10" s="1"/>
  <c r="A2684" i="10" s="1"/>
  <c r="A2683" i="10" s="1"/>
  <c r="A2682" i="10" s="1"/>
  <c r="A2681" i="10" s="1"/>
  <c r="A2680" i="10" s="1"/>
  <c r="A2679" i="10" s="1"/>
  <c r="A2678" i="10" s="1"/>
  <c r="A2677" i="10" s="1"/>
  <c r="A2676" i="10" s="1"/>
  <c r="A2675" i="10" s="1"/>
  <c r="A2674" i="10" s="1"/>
  <c r="A2673" i="10" s="1"/>
  <c r="A2672" i="10" s="1"/>
  <c r="A2671" i="10" s="1"/>
  <c r="A2670" i="10" s="1"/>
  <c r="A2669" i="10" s="1"/>
  <c r="A2668" i="10" s="1"/>
  <c r="A2667" i="10" s="1"/>
  <c r="A2666" i="10" s="1"/>
  <c r="A2665" i="10" s="1"/>
  <c r="A2664" i="10" s="1"/>
  <c r="A2663" i="10" s="1"/>
  <c r="A2662" i="10" s="1"/>
  <c r="A2661" i="10" s="1"/>
  <c r="A2660" i="10" s="1"/>
  <c r="A2659" i="10" s="1"/>
  <c r="A2658" i="10" s="1"/>
  <c r="A2657" i="10" s="1"/>
  <c r="A2656" i="10" s="1"/>
  <c r="A2655" i="10" s="1"/>
  <c r="A2654" i="10" s="1"/>
  <c r="A2653" i="10" s="1"/>
  <c r="A2652" i="10" s="1"/>
  <c r="A2651" i="10" s="1"/>
  <c r="A2650" i="10" s="1"/>
  <c r="A2649" i="10" s="1"/>
  <c r="A2648" i="10" s="1"/>
  <c r="A2647" i="10" s="1"/>
  <c r="A2646" i="10" s="1"/>
  <c r="A2645" i="10" s="1"/>
  <c r="A2644" i="10" s="1"/>
  <c r="A2643" i="10" s="1"/>
  <c r="A2642" i="10" s="1"/>
  <c r="A2641" i="10" s="1"/>
  <c r="A2640" i="10" s="1"/>
  <c r="A2639" i="10" s="1"/>
  <c r="A2638" i="10" s="1"/>
  <c r="A2637" i="10" s="1"/>
  <c r="A2636" i="10" s="1"/>
  <c r="A2635" i="10" s="1"/>
  <c r="A2634" i="10" s="1"/>
  <c r="A2633" i="10" s="1"/>
  <c r="A2632" i="10" s="1"/>
  <c r="A2631" i="10" s="1"/>
  <c r="A2630" i="10" s="1"/>
  <c r="A2629" i="10" s="1"/>
  <c r="A2628" i="10" s="1"/>
  <c r="A2627" i="10" s="1"/>
  <c r="A2626" i="10" s="1"/>
  <c r="A2625" i="10" s="1"/>
  <c r="A2624" i="10" s="1"/>
  <c r="A2623" i="10" s="1"/>
  <c r="A2622" i="10" s="1"/>
  <c r="A2621" i="10" s="1"/>
  <c r="A2620" i="10" s="1"/>
  <c r="A2619" i="10" s="1"/>
  <c r="A2618" i="10" s="1"/>
  <c r="A2617" i="10" s="1"/>
  <c r="A2616" i="10" s="1"/>
  <c r="A2615" i="10" s="1"/>
  <c r="A2614" i="10" s="1"/>
  <c r="A2613" i="10" s="1"/>
  <c r="A2612" i="10" s="1"/>
  <c r="A2611" i="10" s="1"/>
  <c r="A2610" i="10" s="1"/>
  <c r="A2609" i="10" s="1"/>
  <c r="A2608" i="10" s="1"/>
  <c r="A2607" i="10" s="1"/>
  <c r="A2606" i="10" s="1"/>
  <c r="A2605" i="10" s="1"/>
  <c r="A2604" i="10" s="1"/>
  <c r="A2603" i="10" s="1"/>
  <c r="A2602" i="10" s="1"/>
  <c r="A2601" i="10" s="1"/>
  <c r="A2600" i="10" s="1"/>
  <c r="A2599" i="10" s="1"/>
  <c r="A2598" i="10" s="1"/>
  <c r="A2597" i="10" s="1"/>
  <c r="A2596" i="10" s="1"/>
  <c r="A2595" i="10" s="1"/>
  <c r="A2594" i="10" s="1"/>
  <c r="A2593" i="10" s="1"/>
  <c r="A2592" i="10" s="1"/>
  <c r="A2591" i="10" s="1"/>
  <c r="A2590" i="10" s="1"/>
  <c r="A2589" i="10" s="1"/>
  <c r="A2588" i="10" s="1"/>
  <c r="A2587" i="10" s="1"/>
  <c r="A2586" i="10" s="1"/>
  <c r="A2585" i="10" s="1"/>
  <c r="A2584" i="10" s="1"/>
  <c r="A2583" i="10" s="1"/>
  <c r="A2582" i="10" s="1"/>
  <c r="A2581" i="10" s="1"/>
  <c r="A2580" i="10" s="1"/>
  <c r="A2579" i="10" s="1"/>
  <c r="A2578" i="10" s="1"/>
  <c r="A2577" i="10" s="1"/>
  <c r="A2576" i="10" s="1"/>
  <c r="A2575" i="10" s="1"/>
  <c r="A2574" i="10" s="1"/>
  <c r="A2573" i="10" s="1"/>
  <c r="A2572" i="10" s="1"/>
  <c r="A2571" i="10" s="1"/>
  <c r="A2570" i="10" s="1"/>
  <c r="A2569" i="10" s="1"/>
  <c r="A2568" i="10" s="1"/>
  <c r="A2567" i="10" s="1"/>
  <c r="A2566" i="10" s="1"/>
  <c r="A2565" i="10" s="1"/>
  <c r="A2564" i="10" s="1"/>
  <c r="A2563" i="10" s="1"/>
  <c r="A2562" i="10" s="1"/>
  <c r="A2561" i="10" s="1"/>
  <c r="A2560" i="10" s="1"/>
  <c r="A2559" i="10" s="1"/>
  <c r="A2558" i="10" s="1"/>
  <c r="A2557" i="10" s="1"/>
  <c r="A2556" i="10" s="1"/>
  <c r="A2555" i="10" s="1"/>
  <c r="A2554" i="10" s="1"/>
  <c r="A2553" i="10" s="1"/>
  <c r="A2552" i="10" s="1"/>
  <c r="A2551" i="10" s="1"/>
  <c r="A2550" i="10" s="1"/>
  <c r="A2549" i="10" s="1"/>
  <c r="A2548" i="10" s="1"/>
  <c r="A2547" i="10" s="1"/>
  <c r="A2546" i="10" s="1"/>
  <c r="A2545" i="10" s="1"/>
  <c r="A2544" i="10" s="1"/>
  <c r="A2543" i="10" s="1"/>
  <c r="A2542" i="10" s="1"/>
  <c r="A2541" i="10" s="1"/>
  <c r="A2540" i="10" s="1"/>
  <c r="A2539" i="10" s="1"/>
  <c r="A2538" i="10" s="1"/>
  <c r="A2537" i="10" s="1"/>
  <c r="A2536" i="10" s="1"/>
  <c r="A2535" i="10" s="1"/>
  <c r="A2534" i="10" s="1"/>
  <c r="A2533" i="10" s="1"/>
  <c r="A2532" i="10" s="1"/>
  <c r="A2531" i="10" s="1"/>
  <c r="A2530" i="10" s="1"/>
  <c r="A2529" i="10" s="1"/>
  <c r="A2528" i="10" s="1"/>
  <c r="A2527" i="10" s="1"/>
  <c r="A2526" i="10" s="1"/>
  <c r="A2525" i="10" s="1"/>
  <c r="A2524" i="10" s="1"/>
  <c r="A2523" i="10" s="1"/>
  <c r="A2522" i="10" s="1"/>
  <c r="A2521" i="10" s="1"/>
  <c r="A2520" i="10" s="1"/>
  <c r="A2519" i="10" s="1"/>
  <c r="A2518" i="10" s="1"/>
  <c r="A2517" i="10" s="1"/>
  <c r="A2516" i="10" s="1"/>
  <c r="A2515" i="10" s="1"/>
  <c r="A2514" i="10" s="1"/>
  <c r="A2513" i="10" s="1"/>
  <c r="A2512" i="10" s="1"/>
  <c r="A2511" i="10" s="1"/>
  <c r="A2510" i="10" s="1"/>
  <c r="A2509" i="10" s="1"/>
  <c r="A2508" i="10" s="1"/>
  <c r="A2507" i="10" s="1"/>
  <c r="A2506" i="10" s="1"/>
  <c r="A2505" i="10" s="1"/>
  <c r="A2504" i="10" s="1"/>
  <c r="A2503" i="10" s="1"/>
  <c r="A2502" i="10" s="1"/>
  <c r="A2501" i="10" s="1"/>
  <c r="A2500" i="10" s="1"/>
  <c r="A2499" i="10" s="1"/>
  <c r="A2498" i="10" s="1"/>
  <c r="A2497" i="10" s="1"/>
  <c r="A2496" i="10" s="1"/>
  <c r="A2495" i="10" s="1"/>
  <c r="A2494" i="10" s="1"/>
  <c r="A2493" i="10" s="1"/>
  <c r="A2492" i="10" s="1"/>
  <c r="A2491" i="10" s="1"/>
  <c r="A2490" i="10" s="1"/>
  <c r="A2489" i="10" s="1"/>
  <c r="A2488" i="10" s="1"/>
  <c r="A2487" i="10" s="1"/>
  <c r="A2486" i="10" s="1"/>
  <c r="A2485" i="10" s="1"/>
  <c r="A2484" i="10" s="1"/>
  <c r="A2483" i="10" s="1"/>
  <c r="A2482" i="10" s="1"/>
  <c r="A2481" i="10" s="1"/>
  <c r="A2480" i="10" s="1"/>
  <c r="A2479" i="10" s="1"/>
  <c r="A2478" i="10" s="1"/>
  <c r="A2477" i="10" s="1"/>
  <c r="A2476" i="10" s="1"/>
  <c r="A2475" i="10" s="1"/>
  <c r="A2474" i="10" s="1"/>
  <c r="A2473" i="10" s="1"/>
  <c r="A2472" i="10" s="1"/>
  <c r="A2471" i="10" s="1"/>
  <c r="A2470" i="10" s="1"/>
  <c r="A2469" i="10" s="1"/>
  <c r="A2468" i="10" s="1"/>
  <c r="A2467" i="10" s="1"/>
  <c r="A2466" i="10" s="1"/>
  <c r="A2465" i="10" s="1"/>
  <c r="A2464" i="10" s="1"/>
  <c r="A2463" i="10" s="1"/>
  <c r="A2462" i="10" s="1"/>
  <c r="A2461" i="10" s="1"/>
  <c r="A2460" i="10" s="1"/>
  <c r="A2459" i="10" s="1"/>
  <c r="A2458" i="10" s="1"/>
  <c r="A2457" i="10" s="1"/>
  <c r="A2456" i="10" s="1"/>
  <c r="A2455" i="10" s="1"/>
  <c r="A2454" i="10" s="1"/>
  <c r="A2453" i="10" s="1"/>
  <c r="A2452" i="10" s="1"/>
  <c r="A2451" i="10" s="1"/>
  <c r="A2450" i="10" s="1"/>
  <c r="A2449" i="10" s="1"/>
  <c r="A2448" i="10" s="1"/>
  <c r="A2447" i="10" s="1"/>
  <c r="A2446" i="10" s="1"/>
  <c r="A2445" i="10" s="1"/>
  <c r="A2444" i="10" s="1"/>
  <c r="A2443" i="10" s="1"/>
  <c r="A2442" i="10" s="1"/>
  <c r="A2441" i="10" s="1"/>
  <c r="A2440" i="10" s="1"/>
  <c r="A2439" i="10" s="1"/>
  <c r="A2438" i="10" s="1"/>
  <c r="A2437" i="10" s="1"/>
  <c r="A2436" i="10" s="1"/>
  <c r="A2435" i="10" s="1"/>
  <c r="A2434" i="10" s="1"/>
  <c r="A2433" i="10" s="1"/>
  <c r="A2432" i="10" s="1"/>
  <c r="A2431" i="10" s="1"/>
  <c r="A2430" i="10" s="1"/>
  <c r="A2429" i="10" s="1"/>
  <c r="A2428" i="10" s="1"/>
  <c r="A2427" i="10" s="1"/>
  <c r="A2426" i="10" s="1"/>
  <c r="A2425" i="10" s="1"/>
  <c r="A2424" i="10" s="1"/>
  <c r="A2423" i="10" s="1"/>
  <c r="A2422" i="10" s="1"/>
  <c r="A2421" i="10" s="1"/>
  <c r="A2420" i="10" s="1"/>
  <c r="A2419" i="10" s="1"/>
  <c r="A2418" i="10" s="1"/>
  <c r="A2417" i="10" s="1"/>
  <c r="A2416" i="10" s="1"/>
  <c r="A2415" i="10" s="1"/>
  <c r="A2414" i="10" s="1"/>
  <c r="A2413" i="10" s="1"/>
  <c r="A2412" i="10" s="1"/>
  <c r="A2411" i="10" s="1"/>
  <c r="A2410" i="10" s="1"/>
  <c r="A2409" i="10" s="1"/>
  <c r="A2408" i="10" s="1"/>
  <c r="A2407" i="10" s="1"/>
  <c r="A2406" i="10" s="1"/>
  <c r="A2405" i="10" s="1"/>
  <c r="A2404" i="10" s="1"/>
  <c r="A2403" i="10" s="1"/>
  <c r="A2402" i="10" s="1"/>
  <c r="A2401" i="10" s="1"/>
  <c r="A2400" i="10" s="1"/>
  <c r="A2399" i="10" s="1"/>
  <c r="A2398" i="10" s="1"/>
  <c r="A2397" i="10" s="1"/>
  <c r="A2396" i="10" s="1"/>
  <c r="A2395" i="10" s="1"/>
  <c r="A2394" i="10" s="1"/>
  <c r="A2393" i="10" s="1"/>
  <c r="A2392" i="10" s="1"/>
  <c r="A2391" i="10" s="1"/>
  <c r="A2390" i="10" s="1"/>
  <c r="A2389" i="10" s="1"/>
  <c r="A2388" i="10" s="1"/>
  <c r="A2387" i="10" s="1"/>
  <c r="A2386" i="10" s="1"/>
  <c r="A2385" i="10" s="1"/>
  <c r="A2384" i="10" s="1"/>
  <c r="A2383" i="10" s="1"/>
  <c r="A2382" i="10" s="1"/>
  <c r="A2381" i="10" s="1"/>
  <c r="A2380" i="10" s="1"/>
  <c r="A2379" i="10" s="1"/>
  <c r="A2378" i="10" s="1"/>
  <c r="A2377" i="10" s="1"/>
  <c r="A2376" i="10" s="1"/>
  <c r="A2375" i="10" s="1"/>
  <c r="A2374" i="10" s="1"/>
  <c r="A2373" i="10" s="1"/>
  <c r="A2372" i="10" s="1"/>
  <c r="A2371" i="10" s="1"/>
  <c r="A2370" i="10" s="1"/>
  <c r="A2369" i="10" s="1"/>
  <c r="A2368" i="10" s="1"/>
  <c r="A2367" i="10" s="1"/>
  <c r="A2366" i="10" s="1"/>
  <c r="A2365" i="10" s="1"/>
  <c r="A2364" i="10" s="1"/>
  <c r="A2363" i="10" s="1"/>
  <c r="A2362" i="10" s="1"/>
  <c r="A2361" i="10" s="1"/>
  <c r="A2360" i="10" s="1"/>
  <c r="A2359" i="10" s="1"/>
  <c r="A2358" i="10" s="1"/>
  <c r="A2357" i="10" s="1"/>
  <c r="A2356" i="10" s="1"/>
  <c r="A2355" i="10" s="1"/>
  <c r="A2354" i="10" s="1"/>
  <c r="A2353" i="10" s="1"/>
  <c r="A2352" i="10" s="1"/>
  <c r="A2351" i="10" s="1"/>
  <c r="A2350" i="10" s="1"/>
  <c r="A2349" i="10" s="1"/>
  <c r="A2348" i="10" s="1"/>
  <c r="A2347" i="10" s="1"/>
  <c r="A2346" i="10" s="1"/>
  <c r="A2345" i="10" s="1"/>
  <c r="A2344" i="10" s="1"/>
  <c r="A2343" i="10" s="1"/>
  <c r="A2342" i="10" s="1"/>
  <c r="A2341" i="10" s="1"/>
  <c r="A2340" i="10" s="1"/>
  <c r="A2339" i="10" s="1"/>
  <c r="A2338" i="10" s="1"/>
  <c r="A2337" i="10" s="1"/>
  <c r="A2336" i="10" s="1"/>
  <c r="A2335" i="10" s="1"/>
  <c r="A2334" i="10" s="1"/>
  <c r="A2333" i="10" s="1"/>
  <c r="A2332" i="10" s="1"/>
  <c r="A2331" i="10" s="1"/>
  <c r="A2330" i="10" s="1"/>
  <c r="A2329" i="10" s="1"/>
  <c r="A2328" i="10" s="1"/>
  <c r="A2327" i="10" s="1"/>
  <c r="A2326" i="10" s="1"/>
  <c r="A2325" i="10" s="1"/>
  <c r="A2324" i="10" s="1"/>
  <c r="A2323" i="10" s="1"/>
  <c r="A2322" i="10" s="1"/>
  <c r="A2321" i="10" s="1"/>
  <c r="A2320" i="10" s="1"/>
  <c r="A2319" i="10" s="1"/>
  <c r="A2318" i="10" s="1"/>
  <c r="A2317" i="10" s="1"/>
  <c r="A2316" i="10" s="1"/>
  <c r="A2315" i="10" s="1"/>
  <c r="A2314" i="10" s="1"/>
  <c r="A2313" i="10" s="1"/>
  <c r="A2312" i="10" s="1"/>
  <c r="A2311" i="10" s="1"/>
  <c r="A2310" i="10" s="1"/>
  <c r="A2309" i="10" s="1"/>
  <c r="A2308" i="10" s="1"/>
  <c r="A2307" i="10" s="1"/>
  <c r="A2306" i="10" s="1"/>
  <c r="A2305" i="10" s="1"/>
  <c r="A2304" i="10" s="1"/>
  <c r="A2303" i="10" s="1"/>
  <c r="A2302" i="10" s="1"/>
  <c r="A2301" i="10" s="1"/>
  <c r="A2300" i="10" s="1"/>
  <c r="A2299" i="10" s="1"/>
  <c r="A2298" i="10" s="1"/>
  <c r="A2297" i="10" s="1"/>
  <c r="A2296" i="10" s="1"/>
  <c r="A2295" i="10" s="1"/>
  <c r="A2294" i="10" s="1"/>
  <c r="A2293" i="10" s="1"/>
  <c r="A2292" i="10" s="1"/>
  <c r="A2291" i="10" s="1"/>
  <c r="A2290" i="10" s="1"/>
  <c r="A2289" i="10" s="1"/>
  <c r="A2288" i="10" s="1"/>
  <c r="A2287" i="10" s="1"/>
  <c r="A2286" i="10" s="1"/>
  <c r="A2285" i="10" s="1"/>
  <c r="A2284" i="10" s="1"/>
  <c r="A2283" i="10" s="1"/>
  <c r="A2282" i="10" s="1"/>
  <c r="A2281" i="10" s="1"/>
  <c r="A2280" i="10" s="1"/>
  <c r="A2279" i="10" s="1"/>
  <c r="A2278" i="10" s="1"/>
  <c r="A2277" i="10" s="1"/>
  <c r="A2276" i="10" s="1"/>
  <c r="A2275" i="10" s="1"/>
  <c r="A2274" i="10" s="1"/>
  <c r="A2273" i="10" s="1"/>
  <c r="A2272" i="10" s="1"/>
  <c r="A2271" i="10" s="1"/>
  <c r="A2270" i="10" s="1"/>
  <c r="A2269" i="10" s="1"/>
  <c r="A2268" i="10" s="1"/>
  <c r="A2267" i="10" s="1"/>
  <c r="A2266" i="10" s="1"/>
  <c r="A2265" i="10" s="1"/>
  <c r="A2264" i="10" s="1"/>
  <c r="A2263" i="10" s="1"/>
  <c r="A2262" i="10" s="1"/>
  <c r="A2261" i="10" s="1"/>
  <c r="A2260" i="10" s="1"/>
  <c r="A2259" i="10" s="1"/>
  <c r="A2258" i="10" s="1"/>
  <c r="A2257" i="10" s="1"/>
  <c r="A2256" i="10" s="1"/>
  <c r="A2255" i="10" s="1"/>
  <c r="A2254" i="10" s="1"/>
  <c r="A2253" i="10" s="1"/>
  <c r="A2252" i="10" s="1"/>
  <c r="A2251" i="10" s="1"/>
  <c r="A2250" i="10" s="1"/>
  <c r="A2249" i="10" s="1"/>
  <c r="A2248" i="10" s="1"/>
  <c r="A2247" i="10" s="1"/>
  <c r="A2246" i="10" s="1"/>
  <c r="A2245" i="10" s="1"/>
  <c r="A2244" i="10" s="1"/>
  <c r="A2243" i="10" s="1"/>
  <c r="A2242" i="10" s="1"/>
  <c r="A2241" i="10" s="1"/>
  <c r="A2240" i="10" s="1"/>
  <c r="A2239" i="10" s="1"/>
  <c r="A2238" i="10" s="1"/>
  <c r="A2237" i="10" s="1"/>
  <c r="A2236" i="10" s="1"/>
  <c r="A2235" i="10" s="1"/>
  <c r="A2234" i="10" s="1"/>
  <c r="A2233" i="10" s="1"/>
  <c r="A2232" i="10" s="1"/>
  <c r="A2231" i="10" s="1"/>
  <c r="A2230" i="10" s="1"/>
  <c r="A2229" i="10" s="1"/>
  <c r="A2228" i="10" s="1"/>
  <c r="A2227" i="10" s="1"/>
  <c r="A2226" i="10" s="1"/>
  <c r="A2225" i="10" s="1"/>
  <c r="A2224" i="10" s="1"/>
  <c r="A2223" i="10" s="1"/>
  <c r="A2222" i="10" s="1"/>
  <c r="A2221" i="10" s="1"/>
  <c r="A2220" i="10" s="1"/>
  <c r="A2219" i="10" s="1"/>
  <c r="A2218" i="10" s="1"/>
  <c r="A2217" i="10" s="1"/>
  <c r="A2216" i="10" s="1"/>
  <c r="A2215" i="10" s="1"/>
  <c r="A2214" i="10" s="1"/>
  <c r="A2213" i="10" s="1"/>
  <c r="A2212" i="10" s="1"/>
  <c r="A2211" i="10" s="1"/>
  <c r="A2210" i="10" s="1"/>
  <c r="A2209" i="10" s="1"/>
  <c r="A2208" i="10" s="1"/>
  <c r="A2207" i="10" s="1"/>
  <c r="A2206" i="10" s="1"/>
  <c r="A2205" i="10" s="1"/>
  <c r="A2204" i="10" s="1"/>
  <c r="A2203" i="10" s="1"/>
  <c r="A2202" i="10" s="1"/>
  <c r="A2201" i="10" s="1"/>
  <c r="A2200" i="10" s="1"/>
  <c r="A2199" i="10" s="1"/>
  <c r="A2198" i="10" s="1"/>
  <c r="A2197" i="10" s="1"/>
  <c r="A2196" i="10" s="1"/>
  <c r="A2195" i="10" s="1"/>
  <c r="A2194" i="10" s="1"/>
  <c r="A2193" i="10" s="1"/>
  <c r="A2192" i="10" s="1"/>
  <c r="A2191" i="10" s="1"/>
  <c r="A2190" i="10" s="1"/>
  <c r="A2189" i="10" s="1"/>
  <c r="A2188" i="10" s="1"/>
  <c r="A2187" i="10" s="1"/>
  <c r="A2186" i="10" s="1"/>
  <c r="A2185" i="10" s="1"/>
  <c r="A2184" i="10" s="1"/>
  <c r="A2183" i="10" s="1"/>
  <c r="A2182" i="10" s="1"/>
  <c r="A2181" i="10" s="1"/>
  <c r="A2180" i="10" s="1"/>
  <c r="A2179" i="10" s="1"/>
  <c r="A2178" i="10" s="1"/>
  <c r="A2177" i="10" s="1"/>
  <c r="A2176" i="10" s="1"/>
  <c r="A2175" i="10" s="1"/>
  <c r="A2174" i="10" s="1"/>
  <c r="A2173" i="10" s="1"/>
  <c r="A2172" i="10" s="1"/>
  <c r="A2171" i="10" s="1"/>
  <c r="A2170" i="10" s="1"/>
  <c r="A2169" i="10" s="1"/>
  <c r="A2168" i="10" s="1"/>
  <c r="A2167" i="10" s="1"/>
  <c r="A2166" i="10" s="1"/>
  <c r="A2165" i="10" s="1"/>
  <c r="A2164" i="10" s="1"/>
  <c r="A2163" i="10" s="1"/>
  <c r="A2162" i="10" s="1"/>
  <c r="A2161" i="10" s="1"/>
  <c r="A2160" i="10" s="1"/>
  <c r="A2159" i="10" s="1"/>
  <c r="A2158" i="10" s="1"/>
  <c r="A2157" i="10" s="1"/>
  <c r="A2156" i="10" s="1"/>
  <c r="A2155" i="10" s="1"/>
  <c r="A2154" i="10" s="1"/>
  <c r="A2153" i="10" s="1"/>
  <c r="A2152" i="10" s="1"/>
  <c r="A2151" i="10" s="1"/>
  <c r="A2150" i="10" s="1"/>
  <c r="A2149" i="10" s="1"/>
  <c r="A2148" i="10" s="1"/>
  <c r="A2147" i="10" s="1"/>
  <c r="A2146" i="10" s="1"/>
  <c r="A2145" i="10" s="1"/>
  <c r="A2144" i="10" s="1"/>
  <c r="A2143" i="10" s="1"/>
  <c r="A2142" i="10" s="1"/>
  <c r="A2141" i="10" s="1"/>
  <c r="A2140" i="10" s="1"/>
  <c r="A2139" i="10" s="1"/>
  <c r="A2138" i="10" s="1"/>
  <c r="A2137" i="10" s="1"/>
  <c r="A2136" i="10" s="1"/>
  <c r="A2135" i="10" s="1"/>
  <c r="A2134" i="10" s="1"/>
  <c r="A2133" i="10" s="1"/>
  <c r="A2132" i="10" s="1"/>
  <c r="A2131" i="10" s="1"/>
  <c r="A2130" i="10" s="1"/>
  <c r="A2129" i="10" s="1"/>
  <c r="A2128" i="10" s="1"/>
  <c r="A2127" i="10" s="1"/>
  <c r="A2126" i="10" s="1"/>
  <c r="A2125" i="10" s="1"/>
  <c r="A2124" i="10" s="1"/>
  <c r="A2123" i="10" s="1"/>
  <c r="A2122" i="10" s="1"/>
  <c r="A2121" i="10" s="1"/>
  <c r="A2120" i="10" s="1"/>
  <c r="A2119" i="10" s="1"/>
  <c r="A2118" i="10" s="1"/>
  <c r="A2117" i="10" s="1"/>
  <c r="A2116" i="10" s="1"/>
  <c r="A2115" i="10" s="1"/>
  <c r="A2114" i="10" s="1"/>
  <c r="A2113" i="10" s="1"/>
  <c r="A2112" i="10" s="1"/>
  <c r="A2111" i="10" s="1"/>
  <c r="A2110" i="10" s="1"/>
  <c r="A2109" i="10" s="1"/>
  <c r="A2108" i="10" s="1"/>
  <c r="A2107" i="10" s="1"/>
  <c r="A2106" i="10" s="1"/>
  <c r="A2105" i="10" s="1"/>
  <c r="A2104" i="10" s="1"/>
  <c r="A2103" i="10" s="1"/>
  <c r="A2102" i="10" s="1"/>
  <c r="A2101" i="10" s="1"/>
  <c r="A2100" i="10" s="1"/>
  <c r="A2099" i="10" s="1"/>
  <c r="A2098" i="10" s="1"/>
  <c r="A2097" i="10" s="1"/>
  <c r="A2096" i="10" s="1"/>
  <c r="A2095" i="10" s="1"/>
  <c r="A2094" i="10" s="1"/>
  <c r="A2093" i="10" s="1"/>
  <c r="A2092" i="10" s="1"/>
  <c r="A2091" i="10" s="1"/>
  <c r="A2090" i="10" s="1"/>
  <c r="A2089" i="10" s="1"/>
  <c r="A2088" i="10" s="1"/>
  <c r="A2087" i="10" s="1"/>
  <c r="A2086" i="10" s="1"/>
  <c r="A2085" i="10" s="1"/>
  <c r="A2084" i="10" s="1"/>
  <c r="A2083" i="10" s="1"/>
  <c r="A2082" i="10" s="1"/>
  <c r="A2081" i="10" s="1"/>
  <c r="A2080" i="10" s="1"/>
  <c r="A2079" i="10" s="1"/>
  <c r="A2078" i="10" s="1"/>
  <c r="A2077" i="10" s="1"/>
  <c r="A2076" i="10" s="1"/>
  <c r="A2075" i="10" s="1"/>
  <c r="A2074" i="10" s="1"/>
  <c r="A2073" i="10" s="1"/>
  <c r="A2072" i="10" s="1"/>
  <c r="A2071" i="10" s="1"/>
  <c r="A2070" i="10" s="1"/>
  <c r="A2069" i="10" s="1"/>
  <c r="A2068" i="10" s="1"/>
  <c r="A2067" i="10" s="1"/>
  <c r="A2066" i="10" s="1"/>
  <c r="A2065" i="10" s="1"/>
  <c r="A2064" i="10" s="1"/>
  <c r="A2063" i="10" s="1"/>
  <c r="A2062" i="10" s="1"/>
  <c r="A2061" i="10" s="1"/>
  <c r="A2060" i="10" s="1"/>
  <c r="A2059" i="10" s="1"/>
  <c r="A2058" i="10" s="1"/>
  <c r="A2057" i="10" s="1"/>
  <c r="A2056" i="10" s="1"/>
  <c r="A2055" i="10" s="1"/>
  <c r="A2054" i="10" s="1"/>
  <c r="A2053" i="10" s="1"/>
  <c r="A2052" i="10" s="1"/>
  <c r="A2051" i="10" s="1"/>
  <c r="A2050" i="10" s="1"/>
  <c r="A2049" i="10" s="1"/>
  <c r="A2048" i="10" s="1"/>
  <c r="A2047" i="10" s="1"/>
  <c r="A2046" i="10" s="1"/>
  <c r="A2045" i="10" s="1"/>
  <c r="A2044" i="10" s="1"/>
  <c r="A2043" i="10" s="1"/>
  <c r="A2042" i="10" s="1"/>
  <c r="A2041" i="10" s="1"/>
  <c r="A2040" i="10" s="1"/>
  <c r="A2039" i="10" s="1"/>
  <c r="A2038" i="10" s="1"/>
  <c r="A2037" i="10" s="1"/>
  <c r="A2036" i="10" s="1"/>
  <c r="A2035" i="10" s="1"/>
  <c r="A2034" i="10" s="1"/>
  <c r="A2033" i="10" s="1"/>
  <c r="A2032" i="10" s="1"/>
  <c r="A2031" i="10" s="1"/>
  <c r="A2030" i="10" s="1"/>
  <c r="A2029" i="10" s="1"/>
  <c r="A2028" i="10" s="1"/>
  <c r="A2027" i="10" s="1"/>
  <c r="A2026" i="10" s="1"/>
  <c r="A2025" i="10" s="1"/>
  <c r="A2024" i="10" s="1"/>
  <c r="A2023" i="10" s="1"/>
  <c r="A2022" i="10" s="1"/>
  <c r="A2021" i="10" s="1"/>
  <c r="A2020" i="10" s="1"/>
  <c r="A2019" i="10" s="1"/>
  <c r="A2018" i="10" s="1"/>
  <c r="A2017" i="10" s="1"/>
  <c r="A2016" i="10" s="1"/>
  <c r="A2015" i="10" s="1"/>
  <c r="A2014" i="10" s="1"/>
  <c r="A2013" i="10" s="1"/>
  <c r="A2012" i="10" s="1"/>
  <c r="A2011" i="10" s="1"/>
  <c r="A2010" i="10" s="1"/>
  <c r="A2009" i="10" s="1"/>
  <c r="A2008" i="10" s="1"/>
  <c r="A2007" i="10" s="1"/>
  <c r="A2006" i="10" s="1"/>
  <c r="A2005" i="10" s="1"/>
  <c r="A2004" i="10" s="1"/>
  <c r="A2003" i="10" s="1"/>
  <c r="A2002" i="10" s="1"/>
  <c r="A2001" i="10" s="1"/>
  <c r="A2000" i="10" s="1"/>
  <c r="A1999" i="10" s="1"/>
  <c r="A1998" i="10" s="1"/>
  <c r="A1997" i="10" s="1"/>
  <c r="A1996" i="10" s="1"/>
  <c r="A1995" i="10" s="1"/>
  <c r="A1994" i="10" s="1"/>
  <c r="A1993" i="10" s="1"/>
  <c r="A1992" i="10" s="1"/>
  <c r="A1991" i="10" s="1"/>
  <c r="A1990" i="10" s="1"/>
  <c r="A1989" i="10" s="1"/>
  <c r="A1988" i="10" s="1"/>
  <c r="A1987" i="10" s="1"/>
  <c r="A1986" i="10" s="1"/>
  <c r="A1985" i="10" s="1"/>
  <c r="A1984" i="10" s="1"/>
  <c r="A1983" i="10" s="1"/>
  <c r="A1982" i="10" s="1"/>
  <c r="A1981" i="10" s="1"/>
  <c r="A1980" i="10" s="1"/>
  <c r="A1979" i="10" s="1"/>
  <c r="A1978" i="10" s="1"/>
  <c r="A1977" i="10" s="1"/>
  <c r="A1976" i="10" s="1"/>
  <c r="A1975" i="10" s="1"/>
  <c r="A1974" i="10" s="1"/>
  <c r="A1973" i="10" s="1"/>
  <c r="A1972" i="10" s="1"/>
  <c r="A1971" i="10" s="1"/>
  <c r="A1970" i="10" s="1"/>
  <c r="A1969" i="10" s="1"/>
  <c r="A1968" i="10" s="1"/>
  <c r="A1967" i="10" s="1"/>
  <c r="A1966" i="10" s="1"/>
  <c r="A1965" i="10" s="1"/>
  <c r="A1964" i="10" s="1"/>
  <c r="A1963" i="10" s="1"/>
  <c r="A1962" i="10" s="1"/>
  <c r="A1961" i="10" s="1"/>
  <c r="A1960" i="10" s="1"/>
  <c r="A1959" i="10" s="1"/>
  <c r="A1958" i="10" s="1"/>
  <c r="A1957" i="10" s="1"/>
  <c r="A1956" i="10" s="1"/>
  <c r="A1955" i="10" s="1"/>
  <c r="A1954" i="10" s="1"/>
  <c r="A1953" i="10" s="1"/>
  <c r="A1952" i="10" s="1"/>
  <c r="A1951" i="10" s="1"/>
  <c r="A1950" i="10" s="1"/>
  <c r="A1949" i="10" s="1"/>
  <c r="A1948" i="10" s="1"/>
  <c r="A1947" i="10" s="1"/>
  <c r="A1946" i="10" s="1"/>
  <c r="A1945" i="10" s="1"/>
  <c r="A1944" i="10" s="1"/>
  <c r="A1943" i="10" s="1"/>
  <c r="A1942" i="10" s="1"/>
  <c r="A1941" i="10" s="1"/>
  <c r="A1940" i="10" s="1"/>
  <c r="A1939" i="10" s="1"/>
  <c r="A1938" i="10" s="1"/>
  <c r="A1937" i="10" s="1"/>
  <c r="A1936" i="10" s="1"/>
  <c r="A1935" i="10" s="1"/>
  <c r="A1934" i="10" s="1"/>
  <c r="A1933" i="10" s="1"/>
  <c r="A1932" i="10" s="1"/>
  <c r="A1931" i="10" s="1"/>
  <c r="A1930" i="10" s="1"/>
  <c r="A1929" i="10" s="1"/>
  <c r="A1928" i="10" s="1"/>
  <c r="A1927" i="10" s="1"/>
  <c r="A1926" i="10" s="1"/>
  <c r="A1925" i="10" s="1"/>
  <c r="A1924" i="10" s="1"/>
  <c r="A1923" i="10" s="1"/>
  <c r="A1922" i="10" s="1"/>
  <c r="A1921" i="10" s="1"/>
  <c r="A1920" i="10" s="1"/>
  <c r="A1919" i="10" s="1"/>
  <c r="A1918" i="10" s="1"/>
  <c r="A1917" i="10" s="1"/>
  <c r="A1916" i="10" s="1"/>
  <c r="A1915" i="10" s="1"/>
  <c r="A1914" i="10" s="1"/>
  <c r="A1913" i="10" s="1"/>
  <c r="A1912" i="10" s="1"/>
  <c r="A1911" i="10" s="1"/>
  <c r="A1910" i="10" s="1"/>
  <c r="A1909" i="10" s="1"/>
  <c r="A1908" i="10" s="1"/>
  <c r="A1907" i="10" s="1"/>
  <c r="A1906" i="10" s="1"/>
  <c r="A1905" i="10" s="1"/>
  <c r="A1904" i="10" s="1"/>
  <c r="A1903" i="10" s="1"/>
  <c r="A1902" i="10" s="1"/>
  <c r="A1901" i="10" s="1"/>
  <c r="A1900" i="10" s="1"/>
  <c r="A1899" i="10" s="1"/>
  <c r="A1898" i="10" s="1"/>
  <c r="A1897" i="10" s="1"/>
  <c r="A1896" i="10" s="1"/>
  <c r="A1895" i="10" s="1"/>
  <c r="A1894" i="10" s="1"/>
  <c r="A1893" i="10" s="1"/>
  <c r="A1892" i="10" s="1"/>
  <c r="A1891" i="10" s="1"/>
  <c r="A1890" i="10" s="1"/>
  <c r="A1889" i="10" s="1"/>
  <c r="A1888" i="10" s="1"/>
  <c r="A1887" i="10" s="1"/>
  <c r="A1886" i="10" s="1"/>
  <c r="A1885" i="10" s="1"/>
  <c r="A1884" i="10" s="1"/>
  <c r="A1883" i="10" s="1"/>
  <c r="A1882" i="10" s="1"/>
  <c r="A1881" i="10" s="1"/>
  <c r="A1880" i="10" s="1"/>
  <c r="A1879" i="10" s="1"/>
  <c r="A1878" i="10" s="1"/>
  <c r="A1877" i="10" s="1"/>
  <c r="A1876" i="10" s="1"/>
  <c r="A1875" i="10" s="1"/>
  <c r="A1874" i="10" s="1"/>
  <c r="A1873" i="10" s="1"/>
  <c r="A1872" i="10" s="1"/>
  <c r="A1871" i="10" s="1"/>
  <c r="A1870" i="10" s="1"/>
  <c r="A1869" i="10" s="1"/>
  <c r="A1868" i="10" s="1"/>
  <c r="A1867" i="10" s="1"/>
  <c r="A1866" i="10" s="1"/>
  <c r="A1865" i="10" s="1"/>
  <c r="A1864" i="10" s="1"/>
  <c r="A1863" i="10" s="1"/>
  <c r="A1862" i="10" s="1"/>
  <c r="A1861" i="10" s="1"/>
  <c r="A1860" i="10" s="1"/>
  <c r="A1859" i="10" s="1"/>
  <c r="A1858" i="10" s="1"/>
  <c r="A1857" i="10" s="1"/>
  <c r="A1856" i="10" s="1"/>
  <c r="A1855" i="10" s="1"/>
  <c r="A1854" i="10" s="1"/>
  <c r="A1853" i="10" s="1"/>
  <c r="A1852" i="10" s="1"/>
  <c r="A1851" i="10" s="1"/>
  <c r="A1850" i="10" s="1"/>
  <c r="A1849" i="10" s="1"/>
  <c r="A1848" i="10" s="1"/>
  <c r="A1847" i="10" s="1"/>
  <c r="A1846" i="10" s="1"/>
  <c r="A1845" i="10" s="1"/>
  <c r="A1844" i="10" s="1"/>
  <c r="A1843" i="10" s="1"/>
  <c r="A1842" i="10" s="1"/>
  <c r="A1841" i="10" s="1"/>
  <c r="A1840" i="10" s="1"/>
  <c r="A1839" i="10" s="1"/>
  <c r="A1838" i="10" s="1"/>
  <c r="A1837" i="10" s="1"/>
  <c r="A1836" i="10" s="1"/>
  <c r="A1835" i="10" s="1"/>
  <c r="A1834" i="10" s="1"/>
  <c r="A1833" i="10" s="1"/>
  <c r="A1832" i="10" s="1"/>
  <c r="A1831" i="10" s="1"/>
  <c r="A1830" i="10" s="1"/>
  <c r="A1829" i="10" s="1"/>
  <c r="A1828" i="10" s="1"/>
  <c r="A1827" i="10" s="1"/>
  <c r="A1826" i="10" s="1"/>
  <c r="A1825" i="10" s="1"/>
  <c r="A1824" i="10" s="1"/>
  <c r="A1823" i="10" s="1"/>
  <c r="A1822" i="10" s="1"/>
  <c r="A1821" i="10" s="1"/>
  <c r="A1820" i="10" s="1"/>
  <c r="A1819" i="10" s="1"/>
  <c r="A1818" i="10" s="1"/>
  <c r="A1817" i="10" s="1"/>
  <c r="A1816" i="10" s="1"/>
  <c r="A1815" i="10" s="1"/>
  <c r="A1814" i="10" s="1"/>
  <c r="A1813" i="10" s="1"/>
  <c r="A1812" i="10" s="1"/>
  <c r="A1811" i="10" s="1"/>
  <c r="A1810" i="10" s="1"/>
  <c r="A1809" i="10" s="1"/>
  <c r="A1808" i="10" s="1"/>
  <c r="A1807" i="10" s="1"/>
  <c r="A1806" i="10" s="1"/>
  <c r="A1805" i="10" s="1"/>
  <c r="A1804" i="10" s="1"/>
  <c r="A1803" i="10" s="1"/>
  <c r="A1802" i="10" s="1"/>
  <c r="A1801" i="10" s="1"/>
  <c r="A1800" i="10" s="1"/>
  <c r="A1799" i="10" s="1"/>
  <c r="A1798" i="10" s="1"/>
  <c r="A1797" i="10" s="1"/>
  <c r="A1796" i="10" s="1"/>
  <c r="A1795" i="10" s="1"/>
  <c r="A1794" i="10" s="1"/>
  <c r="A1793" i="10" s="1"/>
  <c r="A1792" i="10" s="1"/>
  <c r="A1791" i="10" s="1"/>
  <c r="A1790" i="10" s="1"/>
  <c r="A1789" i="10" s="1"/>
  <c r="A1788" i="10" s="1"/>
  <c r="A1787" i="10" s="1"/>
  <c r="A1786" i="10" s="1"/>
  <c r="A1785" i="10" s="1"/>
  <c r="A1784" i="10" s="1"/>
  <c r="A1783" i="10" s="1"/>
  <c r="A1782" i="10" s="1"/>
  <c r="A1781" i="10" s="1"/>
  <c r="A1780" i="10" s="1"/>
  <c r="A1779" i="10" s="1"/>
  <c r="A1778" i="10" s="1"/>
  <c r="A1777" i="10" s="1"/>
  <c r="A1776" i="10" s="1"/>
  <c r="A1775" i="10" s="1"/>
  <c r="A1774" i="10" s="1"/>
  <c r="A1773" i="10" s="1"/>
  <c r="A1772" i="10" s="1"/>
  <c r="A1771" i="10" s="1"/>
  <c r="A1770" i="10" s="1"/>
  <c r="A1769" i="10" s="1"/>
  <c r="A1768" i="10" s="1"/>
  <c r="A1767" i="10" s="1"/>
  <c r="A1766" i="10" s="1"/>
  <c r="A1765" i="10" s="1"/>
  <c r="A1764" i="10" s="1"/>
  <c r="A1763" i="10" s="1"/>
  <c r="A1762" i="10" s="1"/>
  <c r="A1761" i="10" s="1"/>
  <c r="A1760" i="10" s="1"/>
  <c r="A1759" i="10" s="1"/>
  <c r="A1758" i="10" s="1"/>
  <c r="A1757" i="10" s="1"/>
  <c r="A1756" i="10" s="1"/>
  <c r="A1755" i="10" s="1"/>
  <c r="A1754" i="10" s="1"/>
  <c r="A1753" i="10" s="1"/>
  <c r="A1752" i="10" s="1"/>
  <c r="A1751" i="10" s="1"/>
  <c r="A1750" i="10" s="1"/>
  <c r="A1749" i="10" s="1"/>
  <c r="A1748" i="10" s="1"/>
  <c r="A1747" i="10" s="1"/>
  <c r="A1746" i="10" s="1"/>
  <c r="A1745" i="10" s="1"/>
  <c r="A1744" i="10" s="1"/>
  <c r="A1743" i="10" s="1"/>
  <c r="A1742" i="10" s="1"/>
  <c r="A1741" i="10" s="1"/>
  <c r="A1740" i="10" s="1"/>
  <c r="A1739" i="10" s="1"/>
  <c r="A1738" i="10" s="1"/>
  <c r="A1737" i="10" s="1"/>
  <c r="A1736" i="10" s="1"/>
  <c r="A1735" i="10" s="1"/>
  <c r="A1734" i="10" s="1"/>
  <c r="A1733" i="10" s="1"/>
  <c r="A1732" i="10" s="1"/>
  <c r="A1731" i="10" s="1"/>
  <c r="A1730" i="10" s="1"/>
  <c r="A1729" i="10" s="1"/>
  <c r="A1728" i="10" s="1"/>
  <c r="A1727" i="10" s="1"/>
  <c r="A1726" i="10" s="1"/>
  <c r="A1725" i="10" s="1"/>
  <c r="A1724" i="10" s="1"/>
  <c r="A1723" i="10" s="1"/>
  <c r="A1722" i="10" s="1"/>
  <c r="A1721" i="10" s="1"/>
  <c r="A1720" i="10" s="1"/>
  <c r="A1719" i="10" s="1"/>
  <c r="A1718" i="10" s="1"/>
  <c r="A1717" i="10" s="1"/>
  <c r="A1716" i="10" s="1"/>
  <c r="A1715" i="10" s="1"/>
  <c r="A1714" i="10" s="1"/>
  <c r="A1713" i="10" s="1"/>
  <c r="A1712" i="10" s="1"/>
  <c r="A1711" i="10" s="1"/>
  <c r="A1710" i="10" s="1"/>
  <c r="A1709" i="10" s="1"/>
  <c r="A1708" i="10" s="1"/>
  <c r="A1707" i="10" s="1"/>
  <c r="A1706" i="10" s="1"/>
  <c r="A1705" i="10" s="1"/>
  <c r="A1704" i="10" s="1"/>
  <c r="A1703" i="10" s="1"/>
  <c r="A1702" i="10" s="1"/>
  <c r="A1701" i="10" s="1"/>
  <c r="A1700" i="10" s="1"/>
  <c r="A1699" i="10" s="1"/>
  <c r="A1698" i="10" s="1"/>
  <c r="A1697" i="10" s="1"/>
  <c r="A1696" i="10" s="1"/>
  <c r="A1695" i="10" s="1"/>
  <c r="A1694" i="10" s="1"/>
  <c r="A1693" i="10" s="1"/>
  <c r="A1692" i="10" s="1"/>
  <c r="A1691" i="10" s="1"/>
  <c r="A1690" i="10" s="1"/>
  <c r="A1689" i="10" s="1"/>
  <c r="A1688" i="10" s="1"/>
  <c r="A1687" i="10" s="1"/>
  <c r="A1686" i="10" s="1"/>
  <c r="A1685" i="10" s="1"/>
  <c r="A1684" i="10" s="1"/>
  <c r="A1683" i="10" s="1"/>
  <c r="A1682" i="10" s="1"/>
  <c r="A1681" i="10" s="1"/>
  <c r="A1680" i="10" s="1"/>
  <c r="A1679" i="10" s="1"/>
  <c r="A1678" i="10" s="1"/>
  <c r="A1677" i="10" s="1"/>
  <c r="A1676" i="10" s="1"/>
  <c r="A1675" i="10" s="1"/>
  <c r="A1674" i="10" s="1"/>
  <c r="A1673" i="10" s="1"/>
  <c r="A1672" i="10" s="1"/>
  <c r="A1671" i="10" s="1"/>
  <c r="A1670" i="10" s="1"/>
  <c r="A1669" i="10" s="1"/>
  <c r="A1668" i="10" s="1"/>
  <c r="A1667" i="10" s="1"/>
  <c r="A1666" i="10" s="1"/>
  <c r="A1665" i="10" s="1"/>
  <c r="A1664" i="10" s="1"/>
  <c r="A1663" i="10" s="1"/>
  <c r="A1662" i="10" s="1"/>
  <c r="A1661" i="10" s="1"/>
  <c r="A1660" i="10" s="1"/>
  <c r="A1659" i="10" s="1"/>
  <c r="A1658" i="10" s="1"/>
  <c r="A1657" i="10" s="1"/>
  <c r="A1656" i="10" s="1"/>
  <c r="A1655" i="10" s="1"/>
  <c r="A1654" i="10" s="1"/>
  <c r="A1653" i="10" s="1"/>
  <c r="A1652" i="10" s="1"/>
  <c r="A1651" i="10" s="1"/>
  <c r="A1650" i="10" s="1"/>
  <c r="A1649" i="10" s="1"/>
  <c r="A1648" i="10" s="1"/>
  <c r="A1647" i="10" s="1"/>
  <c r="A1646" i="10" s="1"/>
  <c r="A1645" i="10" s="1"/>
  <c r="A1644" i="10" s="1"/>
  <c r="A1643" i="10" s="1"/>
  <c r="A1642" i="10" s="1"/>
  <c r="A1641" i="10" s="1"/>
  <c r="A1640" i="10" s="1"/>
  <c r="A1639" i="10" s="1"/>
  <c r="A1638" i="10" s="1"/>
  <c r="A1637" i="10" s="1"/>
  <c r="A1636" i="10" s="1"/>
  <c r="A1635" i="10" s="1"/>
  <c r="A1634" i="10" s="1"/>
  <c r="A1633" i="10" s="1"/>
  <c r="A1632" i="10" s="1"/>
  <c r="A1631" i="10" s="1"/>
  <c r="A1630" i="10" s="1"/>
  <c r="A1629" i="10" s="1"/>
  <c r="A1628" i="10" s="1"/>
  <c r="A1627" i="10" s="1"/>
  <c r="A1626" i="10" s="1"/>
  <c r="A1625" i="10" s="1"/>
  <c r="A1624" i="10" s="1"/>
  <c r="A1623" i="10" s="1"/>
  <c r="A1622" i="10" s="1"/>
  <c r="A1621" i="10" s="1"/>
  <c r="A1620" i="10" s="1"/>
  <c r="A1619" i="10" s="1"/>
  <c r="A1618" i="10" s="1"/>
  <c r="A1617" i="10" s="1"/>
  <c r="A1616" i="10" s="1"/>
  <c r="A1615" i="10" s="1"/>
  <c r="A1614" i="10" s="1"/>
  <c r="A1613" i="10" s="1"/>
  <c r="A1612" i="10" s="1"/>
  <c r="A1611" i="10" s="1"/>
  <c r="A1610" i="10" s="1"/>
  <c r="A1609" i="10" s="1"/>
  <c r="A1608" i="10" s="1"/>
  <c r="A1607" i="10" s="1"/>
  <c r="A1606" i="10" s="1"/>
  <c r="A1605" i="10" s="1"/>
  <c r="A1604" i="10" s="1"/>
  <c r="A1603" i="10" s="1"/>
  <c r="A1602" i="10" s="1"/>
  <c r="A1601" i="10" s="1"/>
  <c r="A1600" i="10" s="1"/>
  <c r="A1599" i="10" s="1"/>
  <c r="A1598" i="10" s="1"/>
  <c r="A1597" i="10" s="1"/>
  <c r="A1596" i="10" s="1"/>
  <c r="A1595" i="10" s="1"/>
  <c r="A1594" i="10" s="1"/>
  <c r="A1593" i="10" s="1"/>
  <c r="A1592" i="10" s="1"/>
  <c r="A1591" i="10" s="1"/>
  <c r="A1590" i="10" s="1"/>
  <c r="A1589" i="10" s="1"/>
  <c r="A1588" i="10" s="1"/>
  <c r="A1587" i="10" s="1"/>
  <c r="A1586" i="10" s="1"/>
  <c r="A1585" i="10" s="1"/>
  <c r="A1584" i="10" s="1"/>
  <c r="A1583" i="10" s="1"/>
  <c r="A1582" i="10" s="1"/>
  <c r="A1581" i="10" s="1"/>
  <c r="A1580" i="10" s="1"/>
  <c r="A1579" i="10" s="1"/>
  <c r="A1578" i="10" s="1"/>
  <c r="A1577" i="10" s="1"/>
  <c r="A1576" i="10" s="1"/>
  <c r="A1575" i="10" s="1"/>
  <c r="A1574" i="10" s="1"/>
  <c r="A1573" i="10" s="1"/>
  <c r="A1572" i="10" s="1"/>
  <c r="A1571" i="10" s="1"/>
  <c r="A1570" i="10" s="1"/>
  <c r="A1569" i="10" s="1"/>
  <c r="A1568" i="10" s="1"/>
  <c r="A1567" i="10" s="1"/>
  <c r="A1566" i="10" s="1"/>
  <c r="A1565" i="10" s="1"/>
  <c r="A1564" i="10" s="1"/>
  <c r="A1563" i="10" s="1"/>
  <c r="A1562" i="10" s="1"/>
  <c r="A1561" i="10" s="1"/>
  <c r="A1560" i="10" s="1"/>
  <c r="A1559" i="10" s="1"/>
  <c r="A1558" i="10" s="1"/>
  <c r="A1557" i="10" s="1"/>
  <c r="A1556" i="10" s="1"/>
  <c r="A1555" i="10" s="1"/>
  <c r="A1554" i="10" s="1"/>
  <c r="A1553" i="10" s="1"/>
  <c r="A1552" i="10" s="1"/>
  <c r="A1551" i="10" s="1"/>
  <c r="A1550" i="10" s="1"/>
  <c r="A1549" i="10" s="1"/>
  <c r="A1548" i="10" s="1"/>
  <c r="A1547" i="10" s="1"/>
  <c r="A1546" i="10" s="1"/>
  <c r="A1545" i="10" s="1"/>
  <c r="A1544" i="10" s="1"/>
  <c r="A1543" i="10" s="1"/>
  <c r="A1542" i="10" s="1"/>
  <c r="A1541" i="10" s="1"/>
  <c r="A1540" i="10" s="1"/>
  <c r="A1539" i="10" s="1"/>
  <c r="A1538" i="10" s="1"/>
  <c r="A1537" i="10" s="1"/>
  <c r="A1536" i="10" s="1"/>
  <c r="A1535" i="10" s="1"/>
  <c r="A1534" i="10" s="1"/>
  <c r="A1533" i="10" s="1"/>
  <c r="A1532" i="10" s="1"/>
  <c r="A1531" i="10" s="1"/>
  <c r="A1530" i="10" s="1"/>
  <c r="A1529" i="10" s="1"/>
  <c r="A1528" i="10" s="1"/>
  <c r="A1527" i="10" s="1"/>
  <c r="A1526" i="10" s="1"/>
  <c r="A1525" i="10" s="1"/>
  <c r="A1524" i="10" s="1"/>
  <c r="A1523" i="10" s="1"/>
  <c r="A1522" i="10" s="1"/>
  <c r="A1521" i="10" s="1"/>
  <c r="A1520" i="10" s="1"/>
  <c r="A1519" i="10" s="1"/>
  <c r="A1518" i="10" s="1"/>
  <c r="A1517" i="10" s="1"/>
  <c r="A1516" i="10" s="1"/>
  <c r="A1515" i="10" s="1"/>
  <c r="A1514" i="10" s="1"/>
  <c r="A1513" i="10" s="1"/>
  <c r="A1512" i="10" s="1"/>
  <c r="A1511" i="10" s="1"/>
  <c r="A1510" i="10" s="1"/>
  <c r="A1509" i="10" s="1"/>
  <c r="A1508" i="10" s="1"/>
  <c r="A1507" i="10" s="1"/>
  <c r="A1506" i="10" s="1"/>
  <c r="A1505" i="10" s="1"/>
  <c r="A1504" i="10" s="1"/>
  <c r="A1503" i="10" s="1"/>
  <c r="A1502" i="10" s="1"/>
  <c r="A1501" i="10" s="1"/>
  <c r="A1500" i="10" s="1"/>
  <c r="A1499" i="10" s="1"/>
  <c r="A1498" i="10" s="1"/>
  <c r="A1497" i="10" s="1"/>
  <c r="A1496" i="10" s="1"/>
  <c r="A1495" i="10" s="1"/>
  <c r="A1494" i="10" s="1"/>
  <c r="A1493" i="10" s="1"/>
  <c r="A1492" i="10" s="1"/>
  <c r="A1491" i="10" s="1"/>
  <c r="A1490" i="10" s="1"/>
  <c r="A1489" i="10" s="1"/>
  <c r="A1488" i="10" s="1"/>
  <c r="A1487" i="10" s="1"/>
  <c r="A1486" i="10" s="1"/>
  <c r="A1485" i="10" s="1"/>
  <c r="A1484" i="10" s="1"/>
  <c r="A1483" i="10" s="1"/>
  <c r="A1482" i="10" s="1"/>
  <c r="A1481" i="10" s="1"/>
  <c r="A1480" i="10" s="1"/>
  <c r="A1479" i="10" s="1"/>
  <c r="A1478" i="10" s="1"/>
  <c r="A1477" i="10" s="1"/>
  <c r="A1476" i="10" s="1"/>
  <c r="A1475" i="10" s="1"/>
  <c r="A1474" i="10" s="1"/>
  <c r="A1473" i="10" s="1"/>
  <c r="A1472" i="10" s="1"/>
  <c r="A1471" i="10" s="1"/>
  <c r="A1470" i="10" s="1"/>
  <c r="A1469" i="10" s="1"/>
  <c r="A1468" i="10" s="1"/>
  <c r="A1467" i="10" s="1"/>
  <c r="A1466" i="10" s="1"/>
  <c r="A1465" i="10" s="1"/>
  <c r="A1464" i="10" s="1"/>
  <c r="A1463" i="10" s="1"/>
  <c r="A1462" i="10" s="1"/>
  <c r="A1461" i="10" s="1"/>
  <c r="A1460" i="10" s="1"/>
  <c r="A1459" i="10" s="1"/>
  <c r="A1458" i="10" s="1"/>
  <c r="A1457" i="10" s="1"/>
  <c r="A1456" i="10" s="1"/>
  <c r="A1455" i="10" s="1"/>
  <c r="A1454" i="10" s="1"/>
  <c r="A1453" i="10" s="1"/>
  <c r="A1452" i="10" s="1"/>
  <c r="A1451" i="10" s="1"/>
  <c r="A1450" i="10" s="1"/>
  <c r="A1449" i="10" s="1"/>
  <c r="A1448" i="10" s="1"/>
  <c r="A1447" i="10" s="1"/>
  <c r="A1446" i="10" s="1"/>
  <c r="A1445" i="10" s="1"/>
  <c r="A1444" i="10" s="1"/>
  <c r="A1443" i="10" s="1"/>
  <c r="A1442" i="10" s="1"/>
  <c r="A1441" i="10" s="1"/>
  <c r="A1440" i="10" s="1"/>
  <c r="A1439" i="10" s="1"/>
  <c r="A1438" i="10" s="1"/>
  <c r="A1437" i="10" s="1"/>
  <c r="A1436" i="10" s="1"/>
  <c r="A1435" i="10" s="1"/>
  <c r="A1434" i="10" s="1"/>
  <c r="A1433" i="10" s="1"/>
  <c r="A1432" i="10" s="1"/>
  <c r="A1431" i="10" s="1"/>
  <c r="A1430" i="10" s="1"/>
  <c r="A1429" i="10" s="1"/>
  <c r="A1428" i="10" s="1"/>
  <c r="A1427" i="10" s="1"/>
  <c r="A1426" i="10" s="1"/>
  <c r="A1425" i="10" s="1"/>
  <c r="A1424" i="10" s="1"/>
  <c r="A1423" i="10" s="1"/>
  <c r="A1422" i="10" s="1"/>
  <c r="A1421" i="10" s="1"/>
  <c r="A1420" i="10" s="1"/>
  <c r="A1419" i="10" s="1"/>
  <c r="A1418" i="10" s="1"/>
  <c r="A1417" i="10" s="1"/>
  <c r="A1416" i="10" s="1"/>
  <c r="A1415" i="10" s="1"/>
  <c r="A1414" i="10" s="1"/>
  <c r="A1413" i="10" s="1"/>
  <c r="A1412" i="10" s="1"/>
  <c r="A1411" i="10" s="1"/>
  <c r="A1410" i="10" s="1"/>
  <c r="A1409" i="10" s="1"/>
  <c r="A1408" i="10" s="1"/>
  <c r="A1407" i="10" s="1"/>
  <c r="A1406" i="10" s="1"/>
  <c r="A1405" i="10" s="1"/>
  <c r="A1404" i="10" s="1"/>
  <c r="A1403" i="10" s="1"/>
  <c r="A1402" i="10" s="1"/>
  <c r="A1401" i="10" s="1"/>
  <c r="A1400" i="10" s="1"/>
  <c r="A1399" i="10" s="1"/>
  <c r="A1398" i="10" s="1"/>
  <c r="A1397" i="10" s="1"/>
  <c r="A1396" i="10" s="1"/>
  <c r="A1395" i="10" s="1"/>
  <c r="A1394" i="10" s="1"/>
  <c r="A1393" i="10" s="1"/>
  <c r="A1392" i="10" s="1"/>
  <c r="A1391" i="10" s="1"/>
  <c r="A1390" i="10" s="1"/>
  <c r="A1389" i="10" s="1"/>
  <c r="A1388" i="10" s="1"/>
  <c r="A1387" i="10" s="1"/>
  <c r="A1386" i="10" s="1"/>
  <c r="A1385" i="10" s="1"/>
  <c r="A1384" i="10" s="1"/>
  <c r="A1383" i="10" s="1"/>
  <c r="A1382" i="10" s="1"/>
  <c r="A1381" i="10" s="1"/>
  <c r="A1380" i="10" s="1"/>
  <c r="A1379" i="10" s="1"/>
  <c r="A1378" i="10" s="1"/>
  <c r="A1377" i="10" s="1"/>
  <c r="A1376" i="10" s="1"/>
  <c r="A1375" i="10" s="1"/>
  <c r="A1374" i="10" s="1"/>
  <c r="A1373" i="10" s="1"/>
  <c r="A1372" i="10" s="1"/>
  <c r="A1371" i="10" s="1"/>
  <c r="A1370" i="10" s="1"/>
  <c r="A1369" i="10" s="1"/>
  <c r="A1368" i="10" s="1"/>
  <c r="A1367" i="10" s="1"/>
  <c r="A1366" i="10" s="1"/>
  <c r="A1365" i="10" s="1"/>
  <c r="A1364" i="10" s="1"/>
  <c r="A1363" i="10" s="1"/>
  <c r="A1362" i="10" s="1"/>
  <c r="A1361" i="10" s="1"/>
  <c r="A1360" i="10" s="1"/>
  <c r="A1359" i="10" s="1"/>
  <c r="A1358" i="10" s="1"/>
  <c r="A1357" i="10" s="1"/>
  <c r="A1356" i="10" s="1"/>
  <c r="A1355" i="10" s="1"/>
  <c r="A1354" i="10" s="1"/>
  <c r="A1353" i="10" s="1"/>
  <c r="A1352" i="10" s="1"/>
  <c r="A1351" i="10" s="1"/>
  <c r="A1350" i="10" s="1"/>
  <c r="A1349" i="10" s="1"/>
  <c r="A1348" i="10" s="1"/>
  <c r="A1347" i="10" s="1"/>
  <c r="A1346" i="10" s="1"/>
  <c r="A1345" i="10" s="1"/>
  <c r="A1344" i="10" s="1"/>
  <c r="A1343" i="10" s="1"/>
  <c r="A1342" i="10" s="1"/>
  <c r="A1341" i="10" s="1"/>
  <c r="A1340" i="10" s="1"/>
  <c r="A1339" i="10" s="1"/>
  <c r="A1338" i="10" s="1"/>
  <c r="A1337" i="10" s="1"/>
  <c r="A1336" i="10" s="1"/>
  <c r="A1335" i="10" s="1"/>
  <c r="A1334" i="10" s="1"/>
  <c r="A1333" i="10" s="1"/>
  <c r="A1332" i="10" s="1"/>
  <c r="A1331" i="10" s="1"/>
  <c r="A1330" i="10" s="1"/>
  <c r="A1329" i="10" s="1"/>
  <c r="A1328" i="10" s="1"/>
  <c r="A1327" i="10" s="1"/>
  <c r="A1326" i="10" s="1"/>
  <c r="A1325" i="10" s="1"/>
  <c r="A1324" i="10" s="1"/>
  <c r="A1323" i="10" s="1"/>
  <c r="A1322" i="10" s="1"/>
  <c r="A1321" i="10" s="1"/>
  <c r="A1320" i="10" s="1"/>
  <c r="A1319" i="10" s="1"/>
  <c r="A1318" i="10" s="1"/>
  <c r="A1317" i="10" s="1"/>
  <c r="A1316" i="10" s="1"/>
  <c r="A1315" i="10" s="1"/>
  <c r="A1314" i="10" s="1"/>
  <c r="A1313" i="10" s="1"/>
  <c r="A1312" i="10" s="1"/>
  <c r="A1311" i="10" s="1"/>
  <c r="A1310" i="10" s="1"/>
  <c r="A1309" i="10" s="1"/>
  <c r="A1308" i="10" s="1"/>
  <c r="A1307" i="10" s="1"/>
  <c r="A1306" i="10" s="1"/>
  <c r="A1305" i="10" s="1"/>
  <c r="A1304" i="10" s="1"/>
  <c r="A1303" i="10" s="1"/>
  <c r="A1302" i="10" s="1"/>
  <c r="A1301" i="10" s="1"/>
  <c r="A1300" i="10" s="1"/>
  <c r="A1299" i="10" s="1"/>
  <c r="A1298" i="10" s="1"/>
  <c r="A1297" i="10" s="1"/>
  <c r="A1296" i="10" s="1"/>
  <c r="A1295" i="10" s="1"/>
  <c r="A1294" i="10" s="1"/>
  <c r="A1293" i="10" s="1"/>
  <c r="A1292" i="10" s="1"/>
  <c r="A1291" i="10" s="1"/>
  <c r="A1290" i="10" s="1"/>
  <c r="A1289" i="10" s="1"/>
  <c r="A1288" i="10" s="1"/>
  <c r="A1287" i="10" s="1"/>
  <c r="A1286" i="10" s="1"/>
  <c r="A1285" i="10" s="1"/>
  <c r="A1284" i="10" s="1"/>
  <c r="A1283" i="10" s="1"/>
  <c r="A1282" i="10" s="1"/>
  <c r="A1281" i="10" s="1"/>
  <c r="A1280" i="10" s="1"/>
  <c r="A1279" i="10" s="1"/>
  <c r="A1278" i="10" s="1"/>
  <c r="A1277" i="10" s="1"/>
  <c r="A1276" i="10" s="1"/>
  <c r="A1275" i="10" s="1"/>
  <c r="A1274" i="10" s="1"/>
  <c r="A1273" i="10" s="1"/>
  <c r="A1272" i="10" s="1"/>
  <c r="A1271" i="10" s="1"/>
  <c r="A1270" i="10" s="1"/>
  <c r="A1269" i="10" s="1"/>
  <c r="A1268" i="10" s="1"/>
  <c r="A1267" i="10" s="1"/>
  <c r="A1266" i="10" s="1"/>
  <c r="A1265" i="10" s="1"/>
  <c r="A1264" i="10" s="1"/>
  <c r="A1263" i="10" s="1"/>
  <c r="A1262" i="10" s="1"/>
  <c r="A1261" i="10" s="1"/>
  <c r="A1260" i="10" s="1"/>
  <c r="A1259" i="10" s="1"/>
  <c r="A1258" i="10" s="1"/>
  <c r="A1257" i="10" s="1"/>
  <c r="A1256" i="10" s="1"/>
  <c r="A1255" i="10" s="1"/>
  <c r="A1254" i="10" s="1"/>
  <c r="A1253" i="10" s="1"/>
  <c r="A1252" i="10" s="1"/>
  <c r="A1251" i="10" s="1"/>
  <c r="A1250" i="10" s="1"/>
  <c r="A1249" i="10" s="1"/>
  <c r="A1248" i="10" s="1"/>
  <c r="A1247" i="10" s="1"/>
  <c r="A1246" i="10" s="1"/>
  <c r="A1245" i="10" s="1"/>
  <c r="A1244" i="10" s="1"/>
  <c r="A1243" i="10" s="1"/>
  <c r="A1242" i="10" s="1"/>
  <c r="A1241" i="10" s="1"/>
  <c r="A1240" i="10" s="1"/>
  <c r="A1239" i="10" s="1"/>
  <c r="A1238" i="10" s="1"/>
  <c r="A1237" i="10" s="1"/>
  <c r="A1236" i="10" s="1"/>
  <c r="A1235" i="10" s="1"/>
  <c r="A1234" i="10" s="1"/>
  <c r="A1233" i="10" s="1"/>
  <c r="A1232" i="10" s="1"/>
  <c r="A1231" i="10" s="1"/>
  <c r="A1230" i="10" s="1"/>
  <c r="A1229" i="10" s="1"/>
  <c r="A1228" i="10" s="1"/>
  <c r="A1227" i="10" s="1"/>
  <c r="A1226" i="10" s="1"/>
  <c r="A1225" i="10" s="1"/>
  <c r="A1224" i="10" s="1"/>
  <c r="A1223" i="10" s="1"/>
  <c r="A1222" i="10" s="1"/>
  <c r="A1221" i="10" s="1"/>
  <c r="A1220" i="10" s="1"/>
  <c r="A1219" i="10" s="1"/>
  <c r="A1218" i="10" s="1"/>
  <c r="A1217" i="10" s="1"/>
  <c r="A1216" i="10" s="1"/>
  <c r="A1215" i="10" s="1"/>
  <c r="A1214" i="10" s="1"/>
  <c r="A1213" i="10" s="1"/>
  <c r="A1212" i="10" s="1"/>
  <c r="A1211" i="10" s="1"/>
  <c r="A1210" i="10" s="1"/>
  <c r="A1209" i="10" s="1"/>
  <c r="A1208" i="10" s="1"/>
  <c r="A1207" i="10" s="1"/>
  <c r="A1206" i="10" s="1"/>
  <c r="A1205" i="10" s="1"/>
  <c r="A1204" i="10" s="1"/>
  <c r="A1203" i="10" s="1"/>
  <c r="A1202" i="10" s="1"/>
  <c r="A1201" i="10" s="1"/>
  <c r="A1200" i="10" s="1"/>
  <c r="A1199" i="10" s="1"/>
  <c r="A1198" i="10" s="1"/>
  <c r="A1197" i="10" s="1"/>
  <c r="A1196" i="10" s="1"/>
  <c r="A1195" i="10" s="1"/>
  <c r="A1194" i="10" s="1"/>
  <c r="A1193" i="10" s="1"/>
  <c r="A1192" i="10" s="1"/>
  <c r="A1191" i="10" s="1"/>
  <c r="A1190" i="10" s="1"/>
  <c r="A1189" i="10" s="1"/>
  <c r="A1188" i="10" s="1"/>
  <c r="A1187" i="10" s="1"/>
  <c r="A1186" i="10" s="1"/>
  <c r="A1185" i="10" s="1"/>
  <c r="A1184" i="10" s="1"/>
  <c r="A1183" i="10" s="1"/>
  <c r="A1182" i="10" s="1"/>
  <c r="A1181" i="10" s="1"/>
  <c r="A1180" i="10" s="1"/>
  <c r="A1179" i="10" s="1"/>
  <c r="A1178" i="10" s="1"/>
  <c r="A1177" i="10" s="1"/>
  <c r="A1176" i="10" s="1"/>
  <c r="A1175" i="10" s="1"/>
  <c r="A1174" i="10" s="1"/>
  <c r="A1173" i="10" s="1"/>
  <c r="A1172" i="10" s="1"/>
  <c r="A1171" i="10" s="1"/>
  <c r="A1170" i="10" s="1"/>
  <c r="A1169" i="10" s="1"/>
  <c r="A1168" i="10" s="1"/>
  <c r="A1167" i="10" s="1"/>
  <c r="A1166" i="10" s="1"/>
  <c r="A1165" i="10" s="1"/>
  <c r="A1164" i="10" s="1"/>
  <c r="A1163" i="10" s="1"/>
  <c r="A1162" i="10" s="1"/>
  <c r="A1161" i="10" s="1"/>
  <c r="A1160" i="10" s="1"/>
  <c r="A1159" i="10" s="1"/>
  <c r="A1158" i="10" s="1"/>
  <c r="A1157" i="10" s="1"/>
  <c r="A1156" i="10" s="1"/>
  <c r="A1155" i="10" s="1"/>
  <c r="A1154" i="10" s="1"/>
  <c r="A1153" i="10" s="1"/>
  <c r="A1152" i="10" s="1"/>
  <c r="A1151" i="10" s="1"/>
  <c r="A1150" i="10" s="1"/>
  <c r="A1149" i="10" s="1"/>
  <c r="A1148" i="10" s="1"/>
  <c r="A1147" i="10" s="1"/>
  <c r="A1146" i="10" s="1"/>
  <c r="A1145" i="10" s="1"/>
  <c r="A1144" i="10" s="1"/>
  <c r="A1143" i="10" s="1"/>
  <c r="A1142" i="10" s="1"/>
  <c r="A1141" i="10" s="1"/>
  <c r="A1140" i="10" s="1"/>
  <c r="A1139" i="10" s="1"/>
  <c r="A1138" i="10" s="1"/>
  <c r="A1137" i="10" s="1"/>
  <c r="A1136" i="10" s="1"/>
  <c r="A1135" i="10" s="1"/>
  <c r="A1134" i="10" s="1"/>
  <c r="A1133" i="10" s="1"/>
  <c r="A1132" i="10" s="1"/>
  <c r="A1131" i="10" s="1"/>
  <c r="A1130" i="10" s="1"/>
  <c r="A1129" i="10" s="1"/>
  <c r="A1128" i="10" s="1"/>
  <c r="A1127" i="10" s="1"/>
  <c r="A1126" i="10" s="1"/>
  <c r="A1125" i="10" s="1"/>
  <c r="A1124" i="10" s="1"/>
  <c r="A1123" i="10" s="1"/>
  <c r="A1122" i="10" s="1"/>
  <c r="A1121" i="10" s="1"/>
  <c r="A1120" i="10" s="1"/>
  <c r="A1119" i="10" s="1"/>
  <c r="A1118" i="10" s="1"/>
  <c r="A1117" i="10" s="1"/>
  <c r="A1116" i="10" s="1"/>
  <c r="A1115" i="10" s="1"/>
  <c r="A1114" i="10" s="1"/>
  <c r="A1113" i="10" s="1"/>
  <c r="A1112" i="10" s="1"/>
  <c r="A1111" i="10" s="1"/>
  <c r="A1110" i="10" s="1"/>
  <c r="A1109" i="10" s="1"/>
  <c r="A1108" i="10" s="1"/>
  <c r="A1107" i="10" s="1"/>
  <c r="A1106" i="10" s="1"/>
  <c r="A1105" i="10" s="1"/>
  <c r="A1104" i="10" s="1"/>
  <c r="A1103" i="10" s="1"/>
  <c r="A1102" i="10" s="1"/>
  <c r="A1101" i="10" s="1"/>
  <c r="A1100" i="10" s="1"/>
  <c r="A1099" i="10" s="1"/>
  <c r="A1098" i="10" s="1"/>
  <c r="A1097" i="10" s="1"/>
  <c r="A1096" i="10" s="1"/>
  <c r="A1095" i="10" s="1"/>
  <c r="A1094" i="10" s="1"/>
  <c r="A1093" i="10" s="1"/>
  <c r="A1092" i="10" s="1"/>
  <c r="A1091" i="10" s="1"/>
  <c r="A1090" i="10" s="1"/>
  <c r="A1089" i="10" s="1"/>
  <c r="A1088" i="10" s="1"/>
  <c r="A1087" i="10" s="1"/>
  <c r="A1086" i="10" s="1"/>
  <c r="A1085" i="10" s="1"/>
  <c r="A1084" i="10" s="1"/>
  <c r="A1083" i="10" s="1"/>
  <c r="A1082" i="10" s="1"/>
  <c r="A1081" i="10" s="1"/>
  <c r="A1080" i="10" s="1"/>
  <c r="A1079" i="10" s="1"/>
  <c r="A1078" i="10" s="1"/>
  <c r="A1077" i="10" s="1"/>
  <c r="A1076" i="10" s="1"/>
  <c r="A1075" i="10" s="1"/>
  <c r="A1074" i="10" s="1"/>
  <c r="A1073" i="10" s="1"/>
  <c r="A1072" i="10" s="1"/>
  <c r="A1071" i="10" s="1"/>
  <c r="A1070" i="10" s="1"/>
  <c r="A1069" i="10" s="1"/>
  <c r="A1068" i="10" s="1"/>
  <c r="A1067" i="10" s="1"/>
  <c r="A1066" i="10" s="1"/>
  <c r="A1065" i="10" s="1"/>
  <c r="A1064" i="10" s="1"/>
  <c r="A1063" i="10" s="1"/>
  <c r="A1062" i="10" s="1"/>
  <c r="A1061" i="10" s="1"/>
  <c r="A1060" i="10" s="1"/>
  <c r="A1059" i="10" s="1"/>
  <c r="A1058" i="10" s="1"/>
  <c r="A1057" i="10" s="1"/>
  <c r="A1056" i="10" s="1"/>
  <c r="A1055" i="10" s="1"/>
  <c r="A1054" i="10" s="1"/>
  <c r="A1053" i="10" s="1"/>
  <c r="A1052" i="10" s="1"/>
  <c r="A1051" i="10" s="1"/>
  <c r="A1050" i="10" s="1"/>
  <c r="A1049" i="10" s="1"/>
  <c r="A1048" i="10" s="1"/>
  <c r="A1047" i="10" s="1"/>
  <c r="A1046" i="10" s="1"/>
  <c r="A1045" i="10" s="1"/>
  <c r="A1044" i="10" s="1"/>
  <c r="A1043" i="10" s="1"/>
  <c r="A1042" i="10" s="1"/>
  <c r="A1041" i="10" s="1"/>
  <c r="A1040" i="10" s="1"/>
  <c r="A1039" i="10" s="1"/>
  <c r="A1038" i="10" s="1"/>
  <c r="A1037" i="10" s="1"/>
  <c r="A1036" i="10" s="1"/>
  <c r="A1035" i="10" s="1"/>
  <c r="A1034" i="10" s="1"/>
  <c r="A1033" i="10" s="1"/>
  <c r="A1032" i="10" s="1"/>
  <c r="A1031" i="10" s="1"/>
  <c r="A1030" i="10" s="1"/>
  <c r="A1029" i="10" s="1"/>
  <c r="A1028" i="10" s="1"/>
  <c r="A1027" i="10" s="1"/>
  <c r="A1026" i="10" s="1"/>
  <c r="A1025" i="10" s="1"/>
  <c r="A1024" i="10" s="1"/>
  <c r="A1023" i="10" s="1"/>
  <c r="A1022" i="10" s="1"/>
  <c r="A1021" i="10" s="1"/>
  <c r="A1020" i="10" s="1"/>
  <c r="A1019" i="10" s="1"/>
  <c r="A1018" i="10" s="1"/>
  <c r="A1017" i="10" s="1"/>
  <c r="A1016" i="10" s="1"/>
  <c r="A1015" i="10" s="1"/>
  <c r="A1014" i="10" s="1"/>
  <c r="A1013" i="10" s="1"/>
  <c r="A1012" i="10" s="1"/>
  <c r="A1011" i="10" s="1"/>
  <c r="A1010" i="10" s="1"/>
  <c r="A1009" i="10" s="1"/>
  <c r="A1008" i="10" s="1"/>
  <c r="A1007" i="10" s="1"/>
  <c r="A1006" i="10" s="1"/>
  <c r="A1005" i="10" s="1"/>
  <c r="A1004" i="10" s="1"/>
  <c r="A1003" i="10" s="1"/>
  <c r="A1002" i="10" s="1"/>
  <c r="A1001" i="10" s="1"/>
  <c r="A1000" i="10" s="1"/>
  <c r="A999" i="10" s="1"/>
  <c r="A998" i="10" s="1"/>
  <c r="A997" i="10" s="1"/>
  <c r="A996" i="10" s="1"/>
  <c r="A995" i="10" s="1"/>
  <c r="A994" i="10" s="1"/>
  <c r="A993" i="10" s="1"/>
  <c r="A992" i="10" s="1"/>
  <c r="A991" i="10" s="1"/>
  <c r="A990" i="10" s="1"/>
  <c r="A989" i="10" s="1"/>
  <c r="A988" i="10" s="1"/>
  <c r="A987" i="10" s="1"/>
  <c r="A986" i="10" s="1"/>
  <c r="A985" i="10" s="1"/>
  <c r="A984" i="10" s="1"/>
  <c r="A983" i="10" s="1"/>
  <c r="A982" i="10" s="1"/>
  <c r="A981" i="10" s="1"/>
  <c r="A980" i="10" s="1"/>
  <c r="A979" i="10" s="1"/>
  <c r="A978" i="10" s="1"/>
  <c r="A977" i="10" s="1"/>
  <c r="A976" i="10" s="1"/>
  <c r="A975" i="10" s="1"/>
  <c r="A974" i="10" s="1"/>
  <c r="A973" i="10" s="1"/>
  <c r="A972" i="10" s="1"/>
  <c r="A971" i="10" s="1"/>
  <c r="A970" i="10" s="1"/>
  <c r="A969" i="10" s="1"/>
  <c r="A968" i="10" s="1"/>
  <c r="A967" i="10" s="1"/>
  <c r="A966" i="10" s="1"/>
  <c r="A965" i="10" s="1"/>
  <c r="A964" i="10" s="1"/>
  <c r="A963" i="10" s="1"/>
  <c r="A962" i="10" s="1"/>
  <c r="A961" i="10" s="1"/>
  <c r="A960" i="10" s="1"/>
  <c r="A959" i="10" s="1"/>
  <c r="A958" i="10" s="1"/>
  <c r="A957" i="10" s="1"/>
  <c r="A956" i="10" s="1"/>
  <c r="A955" i="10" s="1"/>
  <c r="A954" i="10" s="1"/>
  <c r="A953" i="10" s="1"/>
  <c r="A952" i="10" s="1"/>
  <c r="A951" i="10" s="1"/>
  <c r="A950" i="10" s="1"/>
  <c r="A949" i="10" s="1"/>
  <c r="A948" i="10" s="1"/>
  <c r="A947" i="10" s="1"/>
  <c r="A946" i="10" s="1"/>
  <c r="A945" i="10" s="1"/>
  <c r="A944" i="10" s="1"/>
  <c r="A943" i="10" s="1"/>
  <c r="A942" i="10" s="1"/>
  <c r="A941" i="10" s="1"/>
  <c r="A940" i="10" s="1"/>
  <c r="A939" i="10" s="1"/>
  <c r="A938" i="10" s="1"/>
  <c r="A937" i="10" s="1"/>
  <c r="A936" i="10" s="1"/>
  <c r="A935" i="10" s="1"/>
  <c r="A934" i="10" s="1"/>
  <c r="A933" i="10" s="1"/>
  <c r="A932" i="10" s="1"/>
  <c r="A931" i="10" s="1"/>
  <c r="A930" i="10" s="1"/>
  <c r="A929" i="10" s="1"/>
  <c r="A928" i="10" s="1"/>
  <c r="A927" i="10" s="1"/>
  <c r="A926" i="10" s="1"/>
  <c r="A925" i="10" s="1"/>
  <c r="A924" i="10" s="1"/>
  <c r="A923" i="10" s="1"/>
  <c r="A922" i="10" s="1"/>
  <c r="A921" i="10" s="1"/>
  <c r="A920" i="10" s="1"/>
  <c r="A919" i="10" s="1"/>
  <c r="A918" i="10" s="1"/>
  <c r="A917" i="10" s="1"/>
  <c r="A916" i="10" s="1"/>
  <c r="A915" i="10" s="1"/>
  <c r="A914" i="10" s="1"/>
  <c r="A913" i="10" s="1"/>
  <c r="A912" i="10" s="1"/>
  <c r="A911" i="10" s="1"/>
  <c r="A910" i="10" s="1"/>
  <c r="A909" i="10" s="1"/>
  <c r="A908" i="10" s="1"/>
  <c r="A907" i="10" s="1"/>
  <c r="A906" i="10" s="1"/>
  <c r="A905" i="10" s="1"/>
  <c r="A904" i="10" s="1"/>
  <c r="A903" i="10" s="1"/>
  <c r="A902" i="10" s="1"/>
  <c r="A901" i="10" s="1"/>
  <c r="A900" i="10" s="1"/>
  <c r="A899" i="10" s="1"/>
  <c r="A898" i="10" s="1"/>
  <c r="A897" i="10" s="1"/>
  <c r="A896" i="10" s="1"/>
  <c r="A895" i="10" s="1"/>
  <c r="A894" i="10" s="1"/>
  <c r="A893" i="10" s="1"/>
  <c r="A892" i="10" s="1"/>
  <c r="A891" i="10" s="1"/>
  <c r="A890" i="10" s="1"/>
  <c r="A889" i="10" s="1"/>
  <c r="A888" i="10" s="1"/>
  <c r="A887" i="10" s="1"/>
  <c r="A886" i="10" s="1"/>
  <c r="A885" i="10" s="1"/>
  <c r="A884" i="10" s="1"/>
  <c r="A883" i="10" s="1"/>
  <c r="A882" i="10" s="1"/>
  <c r="A881" i="10" s="1"/>
  <c r="A880" i="10" s="1"/>
  <c r="A879" i="10" s="1"/>
  <c r="A878" i="10" s="1"/>
  <c r="A877" i="10" s="1"/>
  <c r="A876" i="10" s="1"/>
  <c r="A875" i="10" s="1"/>
  <c r="A874" i="10" s="1"/>
  <c r="A873" i="10" s="1"/>
  <c r="A872" i="10" s="1"/>
  <c r="A871" i="10" s="1"/>
  <c r="A870" i="10" s="1"/>
  <c r="A869" i="10" s="1"/>
  <c r="A868" i="10" s="1"/>
  <c r="A867" i="10" s="1"/>
  <c r="A866" i="10" s="1"/>
  <c r="A865" i="10" s="1"/>
  <c r="A864" i="10" s="1"/>
  <c r="A863" i="10" s="1"/>
  <c r="A862" i="10" s="1"/>
  <c r="A861" i="10" s="1"/>
  <c r="A860" i="10" s="1"/>
  <c r="A859" i="10" s="1"/>
  <c r="A858" i="10" s="1"/>
  <c r="A857" i="10" s="1"/>
  <c r="A856" i="10" s="1"/>
  <c r="A855" i="10" s="1"/>
  <c r="A854" i="10" s="1"/>
  <c r="A853" i="10" s="1"/>
  <c r="A852" i="10" s="1"/>
  <c r="A851" i="10" s="1"/>
  <c r="A850" i="10" s="1"/>
  <c r="A849" i="10" s="1"/>
  <c r="A848" i="10" s="1"/>
  <c r="A847" i="10" s="1"/>
  <c r="A846" i="10" s="1"/>
  <c r="A845" i="10" s="1"/>
  <c r="A844" i="10" s="1"/>
  <c r="A843" i="10" s="1"/>
  <c r="A842" i="10" s="1"/>
  <c r="A841" i="10" s="1"/>
  <c r="A840" i="10" s="1"/>
  <c r="A839" i="10" s="1"/>
  <c r="A838" i="10" s="1"/>
  <c r="A837" i="10" s="1"/>
  <c r="A836" i="10" s="1"/>
  <c r="A835" i="10" s="1"/>
  <c r="A834" i="10" s="1"/>
  <c r="A833" i="10" s="1"/>
  <c r="A832" i="10" s="1"/>
  <c r="A831" i="10" s="1"/>
  <c r="A830" i="10" s="1"/>
  <c r="A829" i="10" s="1"/>
  <c r="A828" i="10" s="1"/>
  <c r="A827" i="10" s="1"/>
  <c r="A826" i="10" s="1"/>
  <c r="A825" i="10" s="1"/>
  <c r="A824" i="10" s="1"/>
  <c r="A823" i="10" s="1"/>
  <c r="A822" i="10" s="1"/>
  <c r="A821" i="10" s="1"/>
  <c r="A820" i="10" s="1"/>
  <c r="A819" i="10" s="1"/>
  <c r="A818" i="10" s="1"/>
  <c r="A817" i="10" s="1"/>
  <c r="A816" i="10" s="1"/>
  <c r="A815" i="10" s="1"/>
  <c r="A814" i="10" s="1"/>
  <c r="A813" i="10" s="1"/>
  <c r="A812" i="10" s="1"/>
  <c r="A811" i="10" s="1"/>
  <c r="A810" i="10" s="1"/>
  <c r="A809" i="10" s="1"/>
  <c r="A808" i="10" s="1"/>
  <c r="A807" i="10" s="1"/>
  <c r="A806" i="10" s="1"/>
  <c r="A805" i="10" s="1"/>
  <c r="A804" i="10" s="1"/>
  <c r="A803" i="10" s="1"/>
  <c r="A802" i="10" s="1"/>
  <c r="A801" i="10" s="1"/>
  <c r="A800" i="10" s="1"/>
  <c r="A799" i="10" s="1"/>
  <c r="A798" i="10" s="1"/>
  <c r="A797" i="10" s="1"/>
  <c r="A796" i="10" s="1"/>
  <c r="A795" i="10" s="1"/>
  <c r="A794" i="10" s="1"/>
  <c r="A793" i="10" s="1"/>
  <c r="A792" i="10" s="1"/>
  <c r="A791" i="10" s="1"/>
  <c r="A790" i="10" s="1"/>
  <c r="A789" i="10" s="1"/>
  <c r="A788" i="10" s="1"/>
  <c r="A787" i="10" s="1"/>
  <c r="A786" i="10" s="1"/>
  <c r="A785" i="10" s="1"/>
  <c r="A784" i="10" s="1"/>
  <c r="A783" i="10" s="1"/>
  <c r="A782" i="10" s="1"/>
  <c r="A781" i="10" s="1"/>
  <c r="A780" i="10" s="1"/>
  <c r="A779" i="10" s="1"/>
  <c r="A778" i="10" s="1"/>
  <c r="A777" i="10" s="1"/>
  <c r="A776" i="10" s="1"/>
  <c r="A775" i="10" s="1"/>
  <c r="A774" i="10" s="1"/>
  <c r="A773" i="10" s="1"/>
  <c r="A772" i="10" s="1"/>
  <c r="A771" i="10" s="1"/>
  <c r="A770" i="10" s="1"/>
  <c r="A769" i="10" s="1"/>
  <c r="A768" i="10" s="1"/>
  <c r="A767" i="10" s="1"/>
  <c r="A766" i="10" s="1"/>
  <c r="A765" i="10" s="1"/>
  <c r="A764" i="10" s="1"/>
  <c r="A763" i="10" s="1"/>
  <c r="A762" i="10" s="1"/>
  <c r="A761" i="10" s="1"/>
  <c r="A760" i="10" s="1"/>
  <c r="A759" i="10" s="1"/>
  <c r="A758" i="10" s="1"/>
  <c r="A757" i="10" s="1"/>
  <c r="A756" i="10" s="1"/>
  <c r="A755" i="10" s="1"/>
  <c r="A754" i="10" s="1"/>
  <c r="A753" i="10" s="1"/>
  <c r="A752" i="10" s="1"/>
  <c r="A751" i="10" s="1"/>
  <c r="A750" i="10" s="1"/>
  <c r="A749" i="10" s="1"/>
  <c r="A748" i="10" s="1"/>
  <c r="A747" i="10" s="1"/>
  <c r="A746" i="10" s="1"/>
  <c r="A745" i="10" s="1"/>
  <c r="A744" i="10" s="1"/>
  <c r="A743" i="10" s="1"/>
  <c r="A742" i="10" s="1"/>
  <c r="A741" i="10" s="1"/>
  <c r="A740" i="10" s="1"/>
  <c r="A739" i="10" s="1"/>
  <c r="A738" i="10" s="1"/>
  <c r="A737" i="10" s="1"/>
  <c r="A736" i="10" s="1"/>
  <c r="A735" i="10" s="1"/>
  <c r="A734" i="10" s="1"/>
  <c r="A733" i="10" s="1"/>
  <c r="A732" i="10" s="1"/>
  <c r="A731" i="10" s="1"/>
  <c r="A730" i="10" s="1"/>
  <c r="A729" i="10" s="1"/>
  <c r="A728" i="10" s="1"/>
  <c r="A727" i="10" s="1"/>
  <c r="A726" i="10" s="1"/>
  <c r="A725" i="10" s="1"/>
  <c r="A724" i="10" s="1"/>
  <c r="A723" i="10" s="1"/>
  <c r="A722" i="10" s="1"/>
  <c r="A721" i="10" s="1"/>
  <c r="A720" i="10" s="1"/>
  <c r="A719" i="10" s="1"/>
  <c r="A718" i="10" s="1"/>
  <c r="A717" i="10" s="1"/>
  <c r="A716" i="10" s="1"/>
  <c r="A715" i="10" s="1"/>
  <c r="A714" i="10" s="1"/>
  <c r="A713" i="10" s="1"/>
  <c r="A712" i="10" s="1"/>
  <c r="A711" i="10" s="1"/>
  <c r="A710" i="10" s="1"/>
  <c r="A709" i="10" s="1"/>
  <c r="A708" i="10" s="1"/>
  <c r="A707" i="10" s="1"/>
  <c r="A706" i="10" s="1"/>
  <c r="A705" i="10" s="1"/>
  <c r="A704" i="10" s="1"/>
  <c r="A703" i="10" s="1"/>
  <c r="A702" i="10" s="1"/>
  <c r="A701" i="10" s="1"/>
  <c r="A700" i="10" s="1"/>
  <c r="A699" i="10" s="1"/>
  <c r="A698" i="10" s="1"/>
  <c r="A697" i="10" s="1"/>
  <c r="A696" i="10" s="1"/>
  <c r="A695" i="10" s="1"/>
  <c r="A694" i="10" s="1"/>
  <c r="A693" i="10" s="1"/>
  <c r="A692" i="10" s="1"/>
  <c r="A691" i="10" s="1"/>
  <c r="A690" i="10" s="1"/>
  <c r="A689" i="10" s="1"/>
  <c r="A688" i="10" s="1"/>
  <c r="A687" i="10" s="1"/>
  <c r="A686" i="10" s="1"/>
  <c r="A685" i="10" s="1"/>
  <c r="A684" i="10" s="1"/>
  <c r="A683" i="10" s="1"/>
  <c r="A682" i="10" s="1"/>
  <c r="A681" i="10" s="1"/>
  <c r="A680" i="10" s="1"/>
  <c r="A679" i="10" s="1"/>
  <c r="A678" i="10" s="1"/>
  <c r="A677" i="10" s="1"/>
  <c r="A676" i="10" s="1"/>
  <c r="A675" i="10" s="1"/>
  <c r="A674" i="10" s="1"/>
  <c r="A673" i="10" s="1"/>
  <c r="A672" i="10" s="1"/>
  <c r="A671" i="10" s="1"/>
  <c r="A670" i="10" s="1"/>
  <c r="A669" i="10" s="1"/>
  <c r="A668" i="10" s="1"/>
  <c r="A667" i="10" s="1"/>
  <c r="A666" i="10" s="1"/>
  <c r="A665" i="10" s="1"/>
  <c r="A664" i="10" s="1"/>
  <c r="A663" i="10" s="1"/>
  <c r="A662" i="10" s="1"/>
  <c r="A661" i="10" s="1"/>
  <c r="A660" i="10" s="1"/>
  <c r="A659" i="10" s="1"/>
  <c r="A658" i="10" s="1"/>
  <c r="A657" i="10" s="1"/>
  <c r="A656" i="10" s="1"/>
  <c r="A655" i="10" s="1"/>
  <c r="A654" i="10" s="1"/>
  <c r="A653" i="10" s="1"/>
  <c r="A652" i="10" s="1"/>
  <c r="A651" i="10" s="1"/>
  <c r="A650" i="10" s="1"/>
  <c r="A649" i="10" s="1"/>
  <c r="A648" i="10" s="1"/>
  <c r="A647" i="10" s="1"/>
  <c r="A646" i="10" s="1"/>
  <c r="A645" i="10" s="1"/>
  <c r="A644" i="10" s="1"/>
  <c r="A643" i="10" s="1"/>
  <c r="A642" i="10" s="1"/>
  <c r="A641" i="10" s="1"/>
  <c r="A640" i="10" s="1"/>
  <c r="A639" i="10" s="1"/>
  <c r="A638" i="10" s="1"/>
  <c r="A637" i="10" s="1"/>
  <c r="A636" i="10" s="1"/>
  <c r="A635" i="10" s="1"/>
  <c r="A634" i="10" s="1"/>
  <c r="A633" i="10" s="1"/>
  <c r="A632" i="10" s="1"/>
  <c r="A631" i="10" s="1"/>
  <c r="A630" i="10" s="1"/>
  <c r="A629" i="10" s="1"/>
  <c r="A628" i="10" s="1"/>
  <c r="A627" i="10" s="1"/>
  <c r="A626" i="10" s="1"/>
  <c r="A625" i="10" s="1"/>
  <c r="A624" i="10" s="1"/>
  <c r="A623" i="10" s="1"/>
  <c r="A622" i="10" s="1"/>
  <c r="A621" i="10" s="1"/>
  <c r="A620" i="10" s="1"/>
  <c r="A619" i="10" s="1"/>
  <c r="A618" i="10" s="1"/>
  <c r="A617" i="10" s="1"/>
  <c r="A616" i="10" s="1"/>
  <c r="A615" i="10" s="1"/>
  <c r="A614" i="10" s="1"/>
  <c r="A613" i="10" s="1"/>
  <c r="A612" i="10" s="1"/>
  <c r="A611" i="10" s="1"/>
  <c r="A610" i="10" s="1"/>
  <c r="A609" i="10" s="1"/>
  <c r="A608" i="10" s="1"/>
  <c r="A607" i="10" s="1"/>
  <c r="A606" i="10" s="1"/>
  <c r="A605" i="10" s="1"/>
  <c r="A604" i="10" s="1"/>
  <c r="A603" i="10" s="1"/>
  <c r="A602" i="10" s="1"/>
  <c r="A601" i="10" s="1"/>
  <c r="A600" i="10" s="1"/>
  <c r="A599" i="10" s="1"/>
  <c r="A598" i="10" s="1"/>
  <c r="A597" i="10" s="1"/>
  <c r="A596" i="10" s="1"/>
  <c r="A595" i="10" s="1"/>
  <c r="A594" i="10" s="1"/>
  <c r="A593" i="10" s="1"/>
  <c r="A592" i="10" s="1"/>
  <c r="A591" i="10" s="1"/>
  <c r="A590" i="10" s="1"/>
  <c r="A589" i="10" s="1"/>
  <c r="A588" i="10" s="1"/>
  <c r="A587" i="10" s="1"/>
  <c r="A586" i="10" s="1"/>
  <c r="A585" i="10" s="1"/>
  <c r="A584" i="10" s="1"/>
  <c r="A583" i="10" s="1"/>
  <c r="A582" i="10" s="1"/>
  <c r="A581" i="10" s="1"/>
  <c r="A580" i="10" s="1"/>
  <c r="A579" i="10" s="1"/>
  <c r="A578" i="10" s="1"/>
  <c r="A577" i="10" s="1"/>
  <c r="A576" i="10" s="1"/>
  <c r="A575" i="10" s="1"/>
  <c r="A574" i="10" s="1"/>
  <c r="A573" i="10" s="1"/>
  <c r="A572" i="10" s="1"/>
  <c r="A571" i="10" s="1"/>
  <c r="A570" i="10" s="1"/>
  <c r="A569" i="10" s="1"/>
  <c r="A568" i="10" s="1"/>
  <c r="A567" i="10" s="1"/>
  <c r="A566" i="10" s="1"/>
  <c r="A565" i="10" s="1"/>
  <c r="A564" i="10" s="1"/>
  <c r="A563" i="10" s="1"/>
  <c r="A562" i="10" s="1"/>
  <c r="A561" i="10" s="1"/>
  <c r="A560" i="10" s="1"/>
  <c r="A559" i="10" s="1"/>
  <c r="A558" i="10" s="1"/>
  <c r="A557" i="10" s="1"/>
  <c r="A556" i="10" s="1"/>
  <c r="A555" i="10" s="1"/>
  <c r="A554" i="10" s="1"/>
  <c r="A553" i="10" s="1"/>
  <c r="A552" i="10" s="1"/>
  <c r="A551" i="10" s="1"/>
  <c r="A550" i="10" s="1"/>
  <c r="A549" i="10" s="1"/>
  <c r="A548" i="10" s="1"/>
  <c r="A547" i="10" s="1"/>
  <c r="A546" i="10" s="1"/>
  <c r="A545" i="10" s="1"/>
  <c r="A544" i="10" s="1"/>
  <c r="A543" i="10" s="1"/>
  <c r="A542" i="10" s="1"/>
  <c r="A541" i="10" s="1"/>
  <c r="A540" i="10" s="1"/>
  <c r="A539" i="10" s="1"/>
  <c r="A538" i="10" s="1"/>
  <c r="A537" i="10" s="1"/>
  <c r="A536" i="10" s="1"/>
  <c r="A535" i="10" s="1"/>
  <c r="A534" i="10" s="1"/>
  <c r="A533" i="10" s="1"/>
  <c r="A532" i="10" s="1"/>
  <c r="A531" i="10" s="1"/>
  <c r="A530" i="10" s="1"/>
  <c r="A529" i="10" s="1"/>
  <c r="A528" i="10" s="1"/>
  <c r="A527" i="10" s="1"/>
  <c r="A526" i="10" s="1"/>
  <c r="A525" i="10" s="1"/>
  <c r="A524" i="10" s="1"/>
  <c r="A523" i="10" s="1"/>
  <c r="A522" i="10" s="1"/>
  <c r="A521" i="10" s="1"/>
  <c r="A520" i="10" s="1"/>
  <c r="A519" i="10" s="1"/>
  <c r="A518" i="10" s="1"/>
  <c r="A517" i="10" s="1"/>
  <c r="A516" i="10" s="1"/>
  <c r="A515" i="10" s="1"/>
  <c r="A514" i="10" s="1"/>
  <c r="A513" i="10" s="1"/>
  <c r="A512" i="10" s="1"/>
  <c r="A511" i="10" s="1"/>
  <c r="A510" i="10" s="1"/>
  <c r="A509" i="10" s="1"/>
  <c r="A508" i="10" s="1"/>
  <c r="A507" i="10" s="1"/>
  <c r="A506" i="10" s="1"/>
  <c r="A505" i="10" s="1"/>
  <c r="A504" i="10" s="1"/>
  <c r="A503" i="10" s="1"/>
  <c r="A502" i="10" s="1"/>
  <c r="A501" i="10" s="1"/>
  <c r="A500" i="10" s="1"/>
  <c r="A499" i="10" s="1"/>
  <c r="A498" i="10" s="1"/>
  <c r="A497" i="10" s="1"/>
  <c r="A496" i="10" s="1"/>
  <c r="A495" i="10" s="1"/>
  <c r="A494" i="10" s="1"/>
  <c r="A493" i="10" s="1"/>
  <c r="A492" i="10" s="1"/>
  <c r="A491" i="10" s="1"/>
  <c r="A490" i="10" s="1"/>
  <c r="A489" i="10" s="1"/>
  <c r="A488" i="10" s="1"/>
  <c r="A487" i="10" s="1"/>
  <c r="A486" i="10" s="1"/>
  <c r="A485" i="10" s="1"/>
  <c r="A484" i="10" s="1"/>
  <c r="A483" i="10" s="1"/>
  <c r="A482" i="10" s="1"/>
  <c r="A481" i="10" s="1"/>
  <c r="A480" i="10" s="1"/>
  <c r="A479" i="10" s="1"/>
  <c r="A478" i="10" s="1"/>
  <c r="A477" i="10" s="1"/>
  <c r="A476" i="10" s="1"/>
  <c r="A475" i="10" s="1"/>
  <c r="A474" i="10" s="1"/>
  <c r="A473" i="10" s="1"/>
  <c r="A472" i="10" s="1"/>
  <c r="A471" i="10" s="1"/>
  <c r="A470" i="10" s="1"/>
  <c r="A469" i="10" s="1"/>
  <c r="A468" i="10" s="1"/>
  <c r="A467" i="10" s="1"/>
  <c r="A466" i="10" s="1"/>
  <c r="A465" i="10" s="1"/>
  <c r="A464" i="10" s="1"/>
  <c r="A463" i="10" s="1"/>
  <c r="A462" i="10" s="1"/>
  <c r="A461" i="10" s="1"/>
  <c r="A460" i="10" s="1"/>
  <c r="A459" i="10" s="1"/>
  <c r="A458" i="10" s="1"/>
  <c r="A457" i="10" s="1"/>
  <c r="A456" i="10" s="1"/>
  <c r="A455" i="10" s="1"/>
  <c r="A454" i="10" s="1"/>
  <c r="A453" i="10" s="1"/>
  <c r="A452" i="10" s="1"/>
  <c r="A451" i="10" s="1"/>
  <c r="A450" i="10" s="1"/>
  <c r="A449" i="10" s="1"/>
  <c r="A448" i="10" s="1"/>
  <c r="A447" i="10" s="1"/>
  <c r="A446" i="10" s="1"/>
  <c r="A445" i="10" s="1"/>
  <c r="A444" i="10" s="1"/>
  <c r="A443" i="10" s="1"/>
  <c r="A442" i="10" s="1"/>
  <c r="A441" i="10" s="1"/>
  <c r="A440" i="10" s="1"/>
  <c r="A439" i="10" s="1"/>
  <c r="A438" i="10" s="1"/>
  <c r="A437" i="10" s="1"/>
  <c r="A436" i="10" s="1"/>
  <c r="A435" i="10" s="1"/>
  <c r="A434" i="10" s="1"/>
  <c r="A433" i="10" s="1"/>
  <c r="A432" i="10" s="1"/>
  <c r="A431" i="10" s="1"/>
  <c r="A430" i="10" s="1"/>
  <c r="A429" i="10" s="1"/>
  <c r="A428" i="10" s="1"/>
  <c r="A427" i="10" s="1"/>
  <c r="A426" i="10" s="1"/>
  <c r="A425" i="10" s="1"/>
  <c r="A424" i="10" s="1"/>
  <c r="A423" i="10" s="1"/>
  <c r="A422" i="10" s="1"/>
  <c r="A421" i="10" s="1"/>
  <c r="A420" i="10" s="1"/>
  <c r="A419" i="10" s="1"/>
  <c r="A418" i="10" s="1"/>
  <c r="A417" i="10" s="1"/>
  <c r="A416" i="10" s="1"/>
  <c r="A415" i="10" s="1"/>
  <c r="A414" i="10" s="1"/>
  <c r="A413" i="10" s="1"/>
  <c r="A412" i="10" s="1"/>
  <c r="A411" i="10" s="1"/>
  <c r="A410" i="10" s="1"/>
  <c r="A409" i="10" s="1"/>
  <c r="A408" i="10" s="1"/>
  <c r="A407" i="10" s="1"/>
  <c r="A406" i="10" s="1"/>
  <c r="A405" i="10" s="1"/>
  <c r="A404" i="10" s="1"/>
  <c r="A403" i="10" s="1"/>
  <c r="A402" i="10" s="1"/>
  <c r="A401" i="10" s="1"/>
  <c r="A400" i="10" s="1"/>
  <c r="A399" i="10" s="1"/>
  <c r="A398" i="10" s="1"/>
  <c r="A397" i="10" s="1"/>
  <c r="A396" i="10" s="1"/>
  <c r="A395" i="10" s="1"/>
  <c r="A394" i="10" s="1"/>
  <c r="A393" i="10" s="1"/>
  <c r="A392" i="10" s="1"/>
  <c r="A391" i="10" s="1"/>
  <c r="A390" i="10" s="1"/>
  <c r="A389" i="10" s="1"/>
  <c r="A388" i="10" s="1"/>
  <c r="A387" i="10" s="1"/>
  <c r="A386" i="10" s="1"/>
  <c r="A385" i="10" s="1"/>
  <c r="A384" i="10" s="1"/>
  <c r="A383" i="10" s="1"/>
  <c r="A382" i="10" s="1"/>
  <c r="A381" i="10" s="1"/>
  <c r="A380" i="10" s="1"/>
  <c r="A379" i="10" s="1"/>
  <c r="A378" i="10" s="1"/>
  <c r="A377" i="10" s="1"/>
  <c r="A376" i="10" s="1"/>
  <c r="A375" i="10" s="1"/>
  <c r="A374" i="10" s="1"/>
  <c r="A373" i="10" s="1"/>
  <c r="A372" i="10" s="1"/>
  <c r="A371" i="10" s="1"/>
  <c r="A370" i="10" s="1"/>
  <c r="A369" i="10" s="1"/>
  <c r="A368" i="10" s="1"/>
  <c r="A367" i="10" s="1"/>
  <c r="A366" i="10" s="1"/>
  <c r="A365" i="10" s="1"/>
  <c r="A364" i="10" s="1"/>
  <c r="A363" i="10" s="1"/>
  <c r="A362" i="10" s="1"/>
  <c r="A361" i="10" s="1"/>
  <c r="A360" i="10" s="1"/>
  <c r="A359" i="10" s="1"/>
  <c r="A358" i="10" s="1"/>
  <c r="A357" i="10" s="1"/>
  <c r="A356" i="10" s="1"/>
  <c r="A355" i="10" s="1"/>
  <c r="A354" i="10" s="1"/>
  <c r="A353" i="10" s="1"/>
  <c r="A352" i="10" s="1"/>
  <c r="A351" i="10" s="1"/>
  <c r="A350" i="10" s="1"/>
  <c r="A349" i="10" s="1"/>
  <c r="A348" i="10" s="1"/>
  <c r="A347" i="10" s="1"/>
  <c r="A346" i="10" s="1"/>
  <c r="A345" i="10" s="1"/>
  <c r="A344" i="10" s="1"/>
  <c r="A343" i="10" s="1"/>
  <c r="A342" i="10" s="1"/>
  <c r="A341" i="10" s="1"/>
  <c r="A340" i="10" s="1"/>
  <c r="A339" i="10" s="1"/>
  <c r="A338" i="10" s="1"/>
  <c r="A337" i="10" s="1"/>
  <c r="A336" i="10" s="1"/>
  <c r="A335" i="10" s="1"/>
  <c r="A334" i="10" s="1"/>
  <c r="A333" i="10" s="1"/>
  <c r="A332" i="10" s="1"/>
  <c r="A331" i="10" s="1"/>
  <c r="A330" i="10" s="1"/>
  <c r="A329" i="10" s="1"/>
  <c r="A328" i="10" s="1"/>
  <c r="A327" i="10" s="1"/>
  <c r="A326" i="10" s="1"/>
  <c r="A325" i="10" s="1"/>
  <c r="A324" i="10" s="1"/>
  <c r="A323" i="10" s="1"/>
  <c r="A322" i="10" s="1"/>
  <c r="A321" i="10" s="1"/>
  <c r="A320" i="10" s="1"/>
  <c r="A319" i="10" s="1"/>
  <c r="A318" i="10" s="1"/>
  <c r="A317" i="10" s="1"/>
  <c r="A316" i="10" s="1"/>
  <c r="A315" i="10" s="1"/>
  <c r="A314" i="10" s="1"/>
  <c r="A313" i="10" s="1"/>
  <c r="A312" i="10" s="1"/>
  <c r="A311" i="10" s="1"/>
  <c r="A310" i="10" s="1"/>
  <c r="A309" i="10" s="1"/>
  <c r="A308" i="10" s="1"/>
  <c r="A307" i="10" s="1"/>
  <c r="A306" i="10" s="1"/>
  <c r="A305" i="10" s="1"/>
  <c r="A304" i="10" s="1"/>
  <c r="A303" i="10" s="1"/>
  <c r="A302" i="10" s="1"/>
  <c r="A301" i="10" s="1"/>
  <c r="A300" i="10" s="1"/>
  <c r="A299" i="10" s="1"/>
  <c r="A298" i="10" s="1"/>
  <c r="A297" i="10" s="1"/>
  <c r="A296" i="10" s="1"/>
  <c r="A295" i="10" s="1"/>
  <c r="A294" i="10" s="1"/>
  <c r="A293" i="10" s="1"/>
  <c r="A292" i="10" s="1"/>
  <c r="A291" i="10" s="1"/>
  <c r="A290" i="10" s="1"/>
  <c r="A289" i="10" s="1"/>
  <c r="A288" i="10" s="1"/>
  <c r="A287" i="10" s="1"/>
  <c r="A286" i="10" s="1"/>
  <c r="A285" i="10" s="1"/>
  <c r="A284" i="10" s="1"/>
  <c r="A283" i="10" s="1"/>
  <c r="A282" i="10" s="1"/>
  <c r="A281" i="10" s="1"/>
  <c r="A280" i="10" s="1"/>
  <c r="A279" i="10" s="1"/>
  <c r="A278" i="10" s="1"/>
  <c r="A277" i="10" s="1"/>
  <c r="A276" i="10" s="1"/>
  <c r="A275" i="10" s="1"/>
  <c r="A274" i="10" s="1"/>
  <c r="A273" i="10" s="1"/>
  <c r="A272" i="10" s="1"/>
  <c r="A271" i="10" s="1"/>
  <c r="A270" i="10" s="1"/>
  <c r="A269" i="10" s="1"/>
  <c r="A268" i="10" s="1"/>
  <c r="A267" i="10" s="1"/>
  <c r="A266" i="10" s="1"/>
  <c r="A265" i="10" s="1"/>
  <c r="A264" i="10" s="1"/>
  <c r="A263" i="10" s="1"/>
  <c r="A262" i="10" s="1"/>
  <c r="A261" i="10" s="1"/>
  <c r="A260" i="10" s="1"/>
  <c r="A259" i="10" s="1"/>
  <c r="A258" i="10" s="1"/>
  <c r="A257" i="10" s="1"/>
  <c r="A256" i="10" s="1"/>
  <c r="A255" i="10" s="1"/>
  <c r="A254" i="10" s="1"/>
  <c r="A253" i="10" s="1"/>
  <c r="A252" i="10" s="1"/>
  <c r="A251" i="10" s="1"/>
  <c r="A250" i="10" s="1"/>
  <c r="A249" i="10" s="1"/>
  <c r="A248" i="10" s="1"/>
  <c r="A247" i="10" s="1"/>
  <c r="A246" i="10" s="1"/>
  <c r="A245" i="10" s="1"/>
  <c r="A244" i="10" s="1"/>
  <c r="A243" i="10" s="1"/>
  <c r="A242" i="10" s="1"/>
  <c r="A241" i="10" s="1"/>
  <c r="A240" i="10" s="1"/>
  <c r="A239" i="10" s="1"/>
  <c r="A238" i="10" s="1"/>
  <c r="A237" i="10" s="1"/>
  <c r="A236" i="10" s="1"/>
  <c r="A235" i="10" s="1"/>
  <c r="A234" i="10" s="1"/>
  <c r="A233" i="10" s="1"/>
  <c r="A232" i="10" s="1"/>
  <c r="A231" i="10" s="1"/>
  <c r="A230" i="10" s="1"/>
  <c r="A229" i="10" s="1"/>
  <c r="A228" i="10" s="1"/>
  <c r="A227" i="10" s="1"/>
  <c r="A226" i="10" s="1"/>
  <c r="A225" i="10" s="1"/>
  <c r="A224" i="10" s="1"/>
  <c r="A223" i="10" s="1"/>
  <c r="A222" i="10" s="1"/>
  <c r="A221" i="10" s="1"/>
  <c r="A220" i="10" s="1"/>
  <c r="A219" i="10" s="1"/>
  <c r="A218" i="10" s="1"/>
  <c r="A217" i="10" s="1"/>
  <c r="A216" i="10" s="1"/>
  <c r="A215" i="10" s="1"/>
  <c r="A214" i="10" s="1"/>
  <c r="A213" i="10" s="1"/>
  <c r="A212" i="10" s="1"/>
  <c r="A211" i="10" s="1"/>
  <c r="A210" i="10" s="1"/>
  <c r="A209" i="10" s="1"/>
  <c r="A208" i="10" s="1"/>
  <c r="A207" i="10" s="1"/>
  <c r="A206" i="10" s="1"/>
  <c r="A205" i="10" s="1"/>
  <c r="A204" i="10" s="1"/>
  <c r="A203" i="10" s="1"/>
  <c r="A202" i="10" s="1"/>
  <c r="A201" i="10" s="1"/>
  <c r="A200" i="10" s="1"/>
  <c r="A199" i="10" s="1"/>
  <c r="A198" i="10" s="1"/>
  <c r="A197" i="10" s="1"/>
  <c r="A196" i="10" s="1"/>
  <c r="A195" i="10" s="1"/>
  <c r="A194" i="10" s="1"/>
  <c r="A193" i="10" s="1"/>
  <c r="A192" i="10" s="1"/>
  <c r="A191" i="10" s="1"/>
  <c r="A190" i="10" s="1"/>
  <c r="A189" i="10" s="1"/>
  <c r="A188" i="10" s="1"/>
  <c r="A187" i="10" s="1"/>
  <c r="A186" i="10" s="1"/>
  <c r="A185" i="10" s="1"/>
  <c r="A184" i="10" s="1"/>
  <c r="A183" i="10" s="1"/>
  <c r="A182" i="10" s="1"/>
  <c r="A181" i="10" s="1"/>
  <c r="A180" i="10" s="1"/>
  <c r="A179" i="10" s="1"/>
  <c r="A178" i="10" s="1"/>
  <c r="A177" i="10" s="1"/>
  <c r="A176" i="10" s="1"/>
  <c r="A175" i="10" s="1"/>
  <c r="A174" i="10" s="1"/>
  <c r="A173" i="10" s="1"/>
  <c r="A172" i="10" s="1"/>
  <c r="A171" i="10" s="1"/>
  <c r="A170" i="10" s="1"/>
  <c r="A169" i="10" s="1"/>
  <c r="A168" i="10" s="1"/>
  <c r="A167" i="10" s="1"/>
  <c r="A166" i="10" s="1"/>
  <c r="A165" i="10" s="1"/>
  <c r="A164" i="10" s="1"/>
  <c r="A163" i="10" s="1"/>
  <c r="A162" i="10" s="1"/>
  <c r="A161" i="10" s="1"/>
  <c r="A160" i="10" s="1"/>
  <c r="A159" i="10" s="1"/>
  <c r="A158" i="10" s="1"/>
  <c r="A157" i="10" s="1"/>
  <c r="A156" i="10" s="1"/>
  <c r="A155" i="10" s="1"/>
  <c r="A154" i="10" s="1"/>
  <c r="A153" i="10" s="1"/>
  <c r="A152" i="10" s="1"/>
  <c r="A151" i="10" s="1"/>
  <c r="A150" i="10" s="1"/>
  <c r="A149" i="10" s="1"/>
  <c r="A148" i="10" s="1"/>
  <c r="A147" i="10" s="1"/>
  <c r="A146" i="10" s="1"/>
  <c r="A145" i="10" s="1"/>
  <c r="A144" i="10" s="1"/>
  <c r="A143" i="10" s="1"/>
  <c r="A142" i="10" s="1"/>
  <c r="A141" i="10" s="1"/>
  <c r="A140" i="10" s="1"/>
  <c r="A139" i="10" s="1"/>
  <c r="A138" i="10" s="1"/>
  <c r="A137" i="10" s="1"/>
  <c r="A136" i="10" s="1"/>
  <c r="A135" i="10" s="1"/>
  <c r="A134" i="10" s="1"/>
  <c r="A133" i="10" s="1"/>
  <c r="A132" i="10" s="1"/>
  <c r="A131" i="10" s="1"/>
  <c r="A130" i="10" s="1"/>
  <c r="A129" i="10" s="1"/>
  <c r="A128" i="10" s="1"/>
  <c r="A127" i="10" s="1"/>
  <c r="A126" i="10" s="1"/>
  <c r="A125" i="10" s="1"/>
  <c r="A124" i="10" s="1"/>
  <c r="A123" i="10" s="1"/>
  <c r="A122" i="10" s="1"/>
  <c r="A121" i="10" s="1"/>
  <c r="A120" i="10" s="1"/>
  <c r="A119" i="10" s="1"/>
  <c r="A118" i="10" s="1"/>
  <c r="A117" i="10" s="1"/>
  <c r="A116" i="10" s="1"/>
  <c r="A115" i="10" s="1"/>
  <c r="A114" i="10" s="1"/>
  <c r="A113" i="10" s="1"/>
  <c r="A112" i="10" s="1"/>
  <c r="A111" i="10" s="1"/>
  <c r="A110" i="10" s="1"/>
  <c r="A109" i="10" s="1"/>
  <c r="A108" i="10" s="1"/>
  <c r="A107" i="10" s="1"/>
  <c r="A106" i="10" s="1"/>
  <c r="A105" i="10" s="1"/>
  <c r="A104" i="10" s="1"/>
  <c r="A103" i="10" s="1"/>
  <c r="A102" i="10" s="1"/>
  <c r="A101" i="10" s="1"/>
  <c r="A100" i="10" s="1"/>
  <c r="A99" i="10" s="1"/>
  <c r="A98" i="10" s="1"/>
  <c r="A97" i="10" s="1"/>
  <c r="A96" i="10" s="1"/>
  <c r="A95" i="10" s="1"/>
  <c r="A94" i="10" s="1"/>
  <c r="A93" i="10" s="1"/>
  <c r="A92" i="10" s="1"/>
  <c r="A91" i="10" s="1"/>
  <c r="A90" i="10" s="1"/>
  <c r="A89" i="10" s="1"/>
  <c r="A88" i="10" s="1"/>
  <c r="A87" i="10" s="1"/>
  <c r="A86" i="10" s="1"/>
  <c r="A85" i="10" s="1"/>
  <c r="A84" i="10" s="1"/>
  <c r="A83" i="10" s="1"/>
  <c r="A82" i="10" s="1"/>
  <c r="A81" i="10" s="1"/>
  <c r="A80" i="10" s="1"/>
  <c r="A79" i="10" s="1"/>
  <c r="A78" i="10" s="1"/>
  <c r="A77" i="10" s="1"/>
  <c r="A76" i="10" s="1"/>
  <c r="A75" i="10" s="1"/>
  <c r="A74" i="10" s="1"/>
  <c r="A73" i="10" s="1"/>
  <c r="A72" i="10" s="1"/>
  <c r="A71" i="10" s="1"/>
  <c r="A70" i="10" s="1"/>
  <c r="A69" i="10" s="1"/>
  <c r="A68" i="10" s="1"/>
  <c r="A67" i="10" s="1"/>
  <c r="A66" i="10" s="1"/>
  <c r="A65" i="10" s="1"/>
  <c r="A64" i="10" s="1"/>
  <c r="A63" i="10" s="1"/>
  <c r="A62" i="10" s="1"/>
  <c r="A61" i="10" s="1"/>
  <c r="A60" i="10" s="1"/>
  <c r="A59" i="10" s="1"/>
  <c r="A58" i="10" s="1"/>
  <c r="A57" i="10" s="1"/>
  <c r="A56" i="10" s="1"/>
  <c r="A55" i="10" s="1"/>
  <c r="A54" i="10" s="1"/>
  <c r="A53" i="10" s="1"/>
  <c r="A52" i="10" s="1"/>
  <c r="A51" i="10" s="1"/>
  <c r="A50" i="10" s="1"/>
  <c r="A49" i="10" s="1"/>
  <c r="A48" i="10" s="1"/>
  <c r="A47" i="10" s="1"/>
  <c r="A46" i="10" s="1"/>
  <c r="A45" i="10" s="1"/>
  <c r="A44" i="10" s="1"/>
  <c r="A43" i="10" s="1"/>
  <c r="A42" i="10" s="1"/>
  <c r="A41" i="10" s="1"/>
  <c r="A40" i="10" s="1"/>
  <c r="A39" i="10" s="1"/>
  <c r="A38" i="10" s="1"/>
  <c r="A37" i="10" s="1"/>
  <c r="A36" i="10" s="1"/>
  <c r="A35" i="10" s="1"/>
  <c r="A34" i="10" s="1"/>
  <c r="A33" i="10" s="1"/>
  <c r="A32" i="10" s="1"/>
  <c r="A31" i="10" s="1"/>
  <c r="A30" i="10" s="1"/>
  <c r="A29" i="10" s="1"/>
  <c r="A28" i="10" s="1"/>
  <c r="A27" i="10" s="1"/>
  <c r="A26" i="10" s="1"/>
  <c r="A25" i="10" s="1"/>
  <c r="A24" i="10" s="1"/>
  <c r="A23" i="10" s="1"/>
  <c r="A22" i="10" s="1"/>
  <c r="A21" i="10" s="1"/>
  <c r="A20" i="10" s="1"/>
  <c r="A19" i="10" s="1"/>
  <c r="A18" i="10" s="1"/>
  <c r="A17" i="10" s="1"/>
  <c r="A16" i="10" s="1"/>
  <c r="A15" i="10" s="1"/>
  <c r="A14" i="10" s="1"/>
  <c r="A13" i="10" s="1"/>
  <c r="A12" i="10" s="1"/>
  <c r="A11" i="10" s="1"/>
  <c r="A10" i="10" s="1"/>
  <c r="A9" i="10" s="1"/>
  <c r="A8" i="10" s="1"/>
  <c r="A7" i="10" s="1"/>
  <c r="A6" i="10" s="1"/>
  <c r="A5" i="10" s="1"/>
  <c r="A9846" i="10"/>
  <c r="A9845" i="10" s="1"/>
  <c r="A9844" i="10" s="1"/>
  <c r="A9843" i="10" s="1"/>
  <c r="A9847" i="10"/>
  <c r="A9848" i="10"/>
  <c r="A9849" i="10"/>
  <c r="B2564" i="5"/>
  <c r="DJ7" i="5" l="1"/>
  <c r="CT9" i="5" l="1"/>
  <c r="CU9" i="5"/>
  <c r="CV9" i="5"/>
  <c r="CW9" i="5"/>
  <c r="CX9" i="5"/>
  <c r="CY9" i="5"/>
  <c r="CW10" i="5"/>
  <c r="CX10" i="5"/>
  <c r="CY10" i="5"/>
  <c r="CT7" i="5"/>
  <c r="CU7" i="5"/>
  <c r="CV7" i="5"/>
  <c r="CW7" i="5"/>
  <c r="CX7" i="5"/>
  <c r="CY7" i="5"/>
  <c r="CP10" i="5"/>
  <c r="CV10" i="5" s="1"/>
  <c r="CO10" i="5"/>
  <c r="CU10" i="5" s="1"/>
  <c r="DS821" i="5" l="1"/>
  <c r="DS822" i="5"/>
  <c r="DS823" i="5"/>
  <c r="DS824" i="5"/>
  <c r="DS825" i="5"/>
  <c r="DS826" i="5"/>
  <c r="DS827" i="5"/>
  <c r="DS828" i="5"/>
  <c r="DS829" i="5"/>
  <c r="DS830" i="5"/>
  <c r="DS831" i="5"/>
  <c r="DS832" i="5"/>
  <c r="DS833" i="5"/>
  <c r="DS834" i="5"/>
  <c r="DS835" i="5"/>
  <c r="DS836" i="5"/>
  <c r="DS837" i="5"/>
  <c r="DS838" i="5"/>
  <c r="DS839" i="5"/>
  <c r="DS840" i="5"/>
  <c r="DS841" i="5"/>
  <c r="DS842" i="5"/>
  <c r="DS843" i="5"/>
  <c r="DS844" i="5"/>
  <c r="DS845" i="5"/>
  <c r="DS846" i="5"/>
  <c r="DS847" i="5"/>
  <c r="DS848" i="5"/>
  <c r="DS849" i="5"/>
  <c r="DS850" i="5"/>
  <c r="DS851" i="5"/>
  <c r="DS852" i="5"/>
  <c r="DS853" i="5"/>
  <c r="DS854" i="5"/>
  <c r="DS855" i="5"/>
  <c r="DS856" i="5"/>
  <c r="DS857" i="5"/>
  <c r="DS858" i="5"/>
  <c r="DS859" i="5"/>
  <c r="DS860" i="5"/>
  <c r="DS861" i="5"/>
  <c r="DS862" i="5"/>
  <c r="DS863" i="5"/>
  <c r="DS864" i="5"/>
  <c r="DS865" i="5"/>
  <c r="DS866" i="5"/>
  <c r="DS867" i="5"/>
  <c r="DS868" i="5"/>
  <c r="DS869" i="5"/>
  <c r="DS870" i="5"/>
  <c r="DS871" i="5"/>
  <c r="DS872" i="5"/>
  <c r="DS873" i="5"/>
  <c r="DS874" i="5"/>
  <c r="DS875" i="5"/>
  <c r="DS876" i="5"/>
  <c r="DS877" i="5"/>
  <c r="DS878" i="5"/>
  <c r="DS879" i="5"/>
  <c r="DS880" i="5"/>
  <c r="DS881" i="5"/>
  <c r="DS882" i="5"/>
  <c r="DS883" i="5"/>
  <c r="DS884" i="5"/>
  <c r="DS885" i="5"/>
  <c r="DS886" i="5"/>
  <c r="DS887" i="5"/>
  <c r="DS888" i="5"/>
  <c r="DS889" i="5"/>
  <c r="DS890" i="5"/>
  <c r="DS891" i="5"/>
  <c r="DS892" i="5"/>
  <c r="DS893" i="5"/>
  <c r="DS894" i="5"/>
  <c r="DS895" i="5"/>
  <c r="DS896" i="5"/>
  <c r="DS897" i="5"/>
  <c r="DS898" i="5"/>
  <c r="DS899" i="5"/>
  <c r="DS900" i="5"/>
  <c r="DS901" i="5"/>
  <c r="DS902" i="5"/>
  <c r="DS903" i="5"/>
  <c r="DS904" i="5"/>
  <c r="DS905" i="5"/>
  <c r="DS906" i="5"/>
  <c r="DS907" i="5"/>
  <c r="DS908" i="5"/>
  <c r="DS909" i="5"/>
  <c r="DS910" i="5"/>
  <c r="DS911" i="5"/>
  <c r="DS912" i="5"/>
  <c r="DS913" i="5"/>
  <c r="DS914" i="5"/>
  <c r="DS915" i="5"/>
  <c r="DS916" i="5"/>
  <c r="DS917" i="5"/>
  <c r="DS918" i="5"/>
  <c r="DS919" i="5"/>
  <c r="DS920" i="5"/>
  <c r="DS921" i="5"/>
  <c r="DS922" i="5"/>
  <c r="DS923" i="5"/>
  <c r="DS924" i="5"/>
  <c r="DS925" i="5"/>
  <c r="DS926" i="5"/>
  <c r="DS927" i="5"/>
  <c r="DS928" i="5"/>
  <c r="DS929" i="5"/>
  <c r="DS930" i="5"/>
  <c r="DS931" i="5"/>
  <c r="DS932" i="5"/>
  <c r="DS933" i="5"/>
  <c r="DS934" i="5"/>
  <c r="DS935" i="5"/>
  <c r="DS936" i="5"/>
  <c r="DS937" i="5"/>
  <c r="DS938" i="5"/>
  <c r="DS939" i="5"/>
  <c r="DS940" i="5"/>
  <c r="DS941" i="5"/>
  <c r="DS942" i="5"/>
  <c r="DS943" i="5"/>
  <c r="DS944" i="5"/>
  <c r="DS945" i="5"/>
  <c r="DS946" i="5"/>
  <c r="DS947" i="5"/>
  <c r="DS948" i="5"/>
  <c r="DS949" i="5"/>
  <c r="DS950" i="5"/>
  <c r="DS951" i="5"/>
  <c r="DS952" i="5"/>
  <c r="DS953" i="5"/>
  <c r="DS954" i="5"/>
  <c r="DS955" i="5"/>
  <c r="DS956" i="5"/>
  <c r="DS957" i="5"/>
  <c r="DS958" i="5"/>
  <c r="DS959" i="5"/>
  <c r="DS960" i="5"/>
  <c r="DS961" i="5"/>
  <c r="DS962" i="5"/>
  <c r="DS963" i="5"/>
  <c r="DS964" i="5"/>
  <c r="DS965" i="5"/>
  <c r="DS966" i="5"/>
  <c r="DS967" i="5"/>
  <c r="DS968" i="5"/>
  <c r="DS969" i="5"/>
  <c r="DS970" i="5"/>
  <c r="DS971" i="5"/>
  <c r="DS972" i="5"/>
  <c r="DS973" i="5"/>
  <c r="DS974" i="5"/>
  <c r="DS975" i="5"/>
  <c r="DS976" i="5"/>
  <c r="DS977" i="5"/>
  <c r="DS978" i="5"/>
  <c r="DS979" i="5"/>
  <c r="DS980" i="5"/>
  <c r="DS981" i="5"/>
  <c r="DS982" i="5"/>
  <c r="DS983" i="5"/>
  <c r="DS984" i="5"/>
  <c r="DS985" i="5"/>
  <c r="DS986" i="5"/>
  <c r="DS987" i="5"/>
  <c r="DS988" i="5"/>
  <c r="DS989" i="5"/>
  <c r="DS990" i="5"/>
  <c r="DS991" i="5"/>
  <c r="DS992" i="5"/>
  <c r="DS993" i="5"/>
  <c r="DS994" i="5"/>
  <c r="DS995" i="5"/>
  <c r="DS996" i="5"/>
  <c r="DS997" i="5"/>
  <c r="DS998" i="5"/>
  <c r="DS999" i="5"/>
  <c r="DS1000" i="5"/>
  <c r="DS1001" i="5"/>
  <c r="DS1002" i="5"/>
  <c r="DS1003" i="5"/>
  <c r="DS1004" i="5"/>
  <c r="DS1005" i="5"/>
  <c r="DS1006" i="5"/>
  <c r="DS1007" i="5"/>
  <c r="DS1008" i="5"/>
  <c r="DS1009" i="5"/>
  <c r="DS1010" i="5"/>
  <c r="DS1011" i="5"/>
  <c r="DS1012" i="5"/>
  <c r="DS1013" i="5"/>
  <c r="DS1014" i="5"/>
  <c r="DS1015" i="5"/>
  <c r="DS1016" i="5"/>
  <c r="DS1017" i="5"/>
  <c r="DS1018" i="5"/>
  <c r="DS1019" i="5"/>
  <c r="DS1020" i="5"/>
  <c r="DS1021" i="5"/>
  <c r="DS1022" i="5"/>
  <c r="DS1023" i="5"/>
  <c r="DS1024" i="5"/>
  <c r="DS1025" i="5"/>
  <c r="DS1026" i="5"/>
  <c r="DS1027" i="5"/>
  <c r="DS1028" i="5"/>
  <c r="DS1029" i="5"/>
  <c r="DS1030" i="5"/>
  <c r="DS1031" i="5"/>
  <c r="DS1032" i="5"/>
  <c r="DS1033" i="5"/>
  <c r="DS1034" i="5"/>
  <c r="DS1035" i="5"/>
  <c r="DS1036" i="5"/>
  <c r="DS1037" i="5"/>
  <c r="DS1038" i="5"/>
  <c r="DS1039" i="5"/>
  <c r="DS1040" i="5"/>
  <c r="DS1041" i="5"/>
  <c r="DS1042" i="5"/>
  <c r="DS1043" i="5"/>
  <c r="DS1044" i="5"/>
  <c r="DS1045" i="5"/>
  <c r="DS1046" i="5"/>
  <c r="DS1047" i="5"/>
  <c r="DS1048" i="5"/>
  <c r="DS1049" i="5"/>
  <c r="DS1050" i="5"/>
  <c r="DS1051" i="5"/>
  <c r="DS1052" i="5"/>
  <c r="DS1053" i="5"/>
  <c r="DS1054" i="5"/>
  <c r="DS1055" i="5"/>
  <c r="DS1056" i="5"/>
  <c r="DS1057" i="5"/>
  <c r="DS1058" i="5"/>
  <c r="DS1059" i="5"/>
  <c r="DS1060" i="5"/>
  <c r="DS1061" i="5"/>
  <c r="DS1062" i="5"/>
  <c r="DS1063" i="5"/>
  <c r="DS1064" i="5"/>
  <c r="DS1065" i="5"/>
  <c r="DS1066" i="5"/>
  <c r="DS1067" i="5"/>
  <c r="DS1068" i="5"/>
  <c r="DS1069" i="5"/>
  <c r="DS1070" i="5"/>
  <c r="DS1071" i="5"/>
  <c r="DS1072" i="5"/>
  <c r="DS1073" i="5"/>
  <c r="DS1074" i="5"/>
  <c r="DS1075" i="5"/>
  <c r="DS1076" i="5"/>
  <c r="DS1077" i="5"/>
  <c r="DS1078" i="5"/>
  <c r="DS1079" i="5"/>
  <c r="DS1080" i="5"/>
  <c r="DS1081" i="5"/>
  <c r="DS1082" i="5"/>
  <c r="DS1083" i="5"/>
  <c r="DS1084" i="5"/>
  <c r="DS1085" i="5"/>
  <c r="DS1086" i="5"/>
  <c r="DS1087" i="5"/>
  <c r="DS1088" i="5"/>
  <c r="DS1089" i="5"/>
  <c r="DS1090" i="5"/>
  <c r="DS1091" i="5"/>
  <c r="DS1092" i="5"/>
  <c r="DS1093" i="5"/>
  <c r="DS1094" i="5"/>
  <c r="DS1095" i="5"/>
  <c r="DS1096" i="5"/>
  <c r="DS1097" i="5"/>
  <c r="DS1098" i="5"/>
  <c r="DS1099" i="5"/>
  <c r="DS1100" i="5"/>
  <c r="DS1101" i="5"/>
  <c r="DS1102" i="5"/>
  <c r="DS1103" i="5"/>
  <c r="DS1104" i="5"/>
  <c r="DS1105" i="5"/>
  <c r="DS1106" i="5"/>
  <c r="DS1107" i="5"/>
  <c r="DS1108" i="5"/>
  <c r="DS1109" i="5"/>
  <c r="DS1110" i="5"/>
  <c r="DS1111" i="5"/>
  <c r="DS1112" i="5"/>
  <c r="DS1113" i="5"/>
  <c r="DS1114" i="5"/>
  <c r="DS1115" i="5"/>
  <c r="DS1116" i="5"/>
  <c r="DS1117" i="5"/>
  <c r="DS1118" i="5"/>
  <c r="DS1119" i="5"/>
  <c r="DS1120" i="5"/>
  <c r="DS1121" i="5"/>
  <c r="DS1122" i="5"/>
  <c r="DS1123" i="5"/>
  <c r="DS1124" i="5"/>
  <c r="DS1125" i="5"/>
  <c r="DS1126" i="5"/>
  <c r="DS1127" i="5"/>
  <c r="DS1128" i="5"/>
  <c r="DS1129" i="5"/>
  <c r="DS1130" i="5"/>
  <c r="DS1131" i="5"/>
  <c r="DS1132" i="5"/>
  <c r="DS1133" i="5"/>
  <c r="DS1134" i="5"/>
  <c r="DS1135" i="5"/>
  <c r="DS1136" i="5"/>
  <c r="DS1137" i="5"/>
  <c r="DS1138" i="5"/>
  <c r="DS1139" i="5"/>
  <c r="DS1140" i="5"/>
  <c r="DS1141" i="5"/>
  <c r="DS1142" i="5"/>
  <c r="DS1143" i="5"/>
  <c r="DS1144" i="5"/>
  <c r="DS1145" i="5"/>
  <c r="DS1146" i="5"/>
  <c r="DS1147" i="5"/>
  <c r="DS1148" i="5"/>
  <c r="DS1149" i="5"/>
  <c r="DS1150" i="5"/>
  <c r="DS1151" i="5"/>
  <c r="DS1152" i="5"/>
  <c r="DS1153" i="5"/>
  <c r="DS1154" i="5"/>
  <c r="DS1155" i="5"/>
  <c r="DS1156" i="5"/>
  <c r="DS1157" i="5"/>
  <c r="DS1158" i="5"/>
  <c r="DS1159" i="5"/>
  <c r="DS1160" i="5"/>
  <c r="DS1161" i="5"/>
  <c r="DS1162" i="5"/>
  <c r="DS1163" i="5"/>
  <c r="DS1164" i="5"/>
  <c r="DS1165" i="5"/>
  <c r="DS1166" i="5"/>
  <c r="DS1167" i="5"/>
  <c r="DS1168" i="5"/>
  <c r="DS1169" i="5"/>
  <c r="DS1170" i="5"/>
  <c r="DS1171" i="5"/>
  <c r="DS1172" i="5"/>
  <c r="DS1173" i="5"/>
  <c r="DS1174" i="5"/>
  <c r="DS1175" i="5"/>
  <c r="DS1176" i="5"/>
  <c r="DS1177" i="5"/>
  <c r="DS1178" i="5"/>
  <c r="DS1179" i="5"/>
  <c r="DS1180" i="5"/>
  <c r="DS1181" i="5"/>
  <c r="DS1182" i="5"/>
  <c r="DS1183" i="5"/>
  <c r="DS1184" i="5"/>
  <c r="DS1185" i="5"/>
  <c r="DS1186" i="5"/>
  <c r="DS1187" i="5"/>
  <c r="DS1188" i="5"/>
  <c r="DS1189" i="5"/>
  <c r="DS1190" i="5"/>
  <c r="DS1191" i="5"/>
  <c r="DS1192" i="5"/>
  <c r="DS1193" i="5"/>
  <c r="DS1194" i="5"/>
  <c r="DS1195" i="5"/>
  <c r="DS1196" i="5"/>
  <c r="DS1197" i="5"/>
  <c r="DS1198" i="5"/>
  <c r="DS1199" i="5"/>
  <c r="DS1200" i="5"/>
  <c r="DS1201" i="5"/>
  <c r="DS1202" i="5"/>
  <c r="DS1203" i="5"/>
  <c r="DS1204" i="5"/>
  <c r="DS1205" i="5"/>
  <c r="DS1206" i="5"/>
  <c r="DS1207" i="5"/>
  <c r="DS1208" i="5"/>
  <c r="DS1209" i="5"/>
  <c r="DS1210" i="5"/>
  <c r="DS1211" i="5"/>
  <c r="DS1212" i="5"/>
  <c r="DS1213" i="5"/>
  <c r="DS1214" i="5"/>
  <c r="DS1215" i="5"/>
  <c r="DS1216" i="5"/>
  <c r="DS1217" i="5"/>
  <c r="DS1218" i="5"/>
  <c r="DS1219" i="5"/>
  <c r="DS1220" i="5"/>
  <c r="DS1221" i="5"/>
  <c r="DS1222" i="5"/>
  <c r="DS1223" i="5"/>
  <c r="DS1224" i="5"/>
  <c r="DS1225" i="5"/>
  <c r="DS1226" i="5"/>
  <c r="DS1227" i="5"/>
  <c r="DS1228" i="5"/>
  <c r="DS1229" i="5"/>
  <c r="DS1230" i="5"/>
  <c r="DS1231" i="5"/>
  <c r="DS1232" i="5"/>
  <c r="DS1233" i="5"/>
  <c r="DS1234" i="5"/>
  <c r="DS1235" i="5"/>
  <c r="DS1236" i="5"/>
  <c r="DS1237" i="5"/>
  <c r="DS1238" i="5"/>
  <c r="DS1239" i="5"/>
  <c r="DS1240" i="5"/>
  <c r="DS1241" i="5"/>
  <c r="DS1242" i="5"/>
  <c r="DS1243" i="5"/>
  <c r="DS1244" i="5"/>
  <c r="DS1245" i="5"/>
  <c r="DS1246" i="5"/>
  <c r="DS1247" i="5"/>
  <c r="DS1248" i="5"/>
  <c r="DS1249" i="5"/>
  <c r="DS1250" i="5"/>
  <c r="DS1251" i="5"/>
  <c r="DS1252" i="5"/>
  <c r="DS1253" i="5"/>
  <c r="DS1254" i="5"/>
  <c r="DS1255" i="5"/>
  <c r="DS1256" i="5"/>
  <c r="DS1257" i="5"/>
  <c r="DS1258" i="5"/>
  <c r="DS1259" i="5"/>
  <c r="DS1260" i="5"/>
  <c r="DS1261" i="5"/>
  <c r="DS1262" i="5"/>
  <c r="DS1263" i="5"/>
  <c r="DS1264" i="5"/>
  <c r="DS1265" i="5"/>
  <c r="DS1266" i="5"/>
  <c r="DS1267" i="5"/>
  <c r="DS1268" i="5"/>
  <c r="DS1269" i="5"/>
  <c r="DS1270" i="5"/>
  <c r="DS1271" i="5"/>
  <c r="DS1272" i="5"/>
  <c r="DS1273" i="5"/>
  <c r="DS1274" i="5"/>
  <c r="DS1275" i="5"/>
  <c r="DS1276" i="5"/>
  <c r="DS1277" i="5"/>
  <c r="DS1278" i="5"/>
  <c r="DS1279" i="5"/>
  <c r="DS1280" i="5"/>
  <c r="DS1281" i="5"/>
  <c r="DS1282" i="5"/>
  <c r="DS1283" i="5"/>
  <c r="DS1284" i="5"/>
  <c r="DS1285" i="5"/>
  <c r="DS1286" i="5"/>
  <c r="DS1287" i="5"/>
  <c r="DS1288" i="5"/>
  <c r="DS1289" i="5"/>
  <c r="DS1290" i="5"/>
  <c r="DS1291" i="5"/>
  <c r="DS1292" i="5"/>
  <c r="DS1293" i="5"/>
  <c r="DS1294" i="5"/>
  <c r="DS1295" i="5"/>
  <c r="DS1296" i="5"/>
  <c r="DS1297" i="5"/>
  <c r="DS1298" i="5"/>
  <c r="DS1299" i="5"/>
  <c r="DS1300" i="5"/>
  <c r="DS1301" i="5"/>
  <c r="DS1302" i="5"/>
  <c r="DS1303" i="5"/>
  <c r="DS1304" i="5"/>
  <c r="DS1305" i="5"/>
  <c r="DS1306" i="5"/>
  <c r="DS1307" i="5"/>
  <c r="DS1308" i="5"/>
  <c r="DS1309" i="5"/>
  <c r="DS1310" i="5"/>
  <c r="DS1311" i="5"/>
  <c r="DS1312" i="5"/>
  <c r="DS1313" i="5"/>
  <c r="DS1314" i="5"/>
  <c r="DS1315" i="5"/>
  <c r="DS1316" i="5"/>
  <c r="DS1317" i="5"/>
  <c r="DS1318" i="5"/>
  <c r="DS1319" i="5"/>
  <c r="DS1320" i="5"/>
  <c r="DS1321" i="5"/>
  <c r="DS1322" i="5"/>
  <c r="DS1323" i="5"/>
  <c r="DS1324" i="5"/>
  <c r="DS1325" i="5"/>
  <c r="DS1326" i="5"/>
  <c r="DS1327" i="5"/>
  <c r="DS1328" i="5"/>
  <c r="DS1329" i="5"/>
  <c r="DS1330" i="5"/>
  <c r="DS1331" i="5"/>
  <c r="DS1332" i="5"/>
  <c r="DS1333" i="5"/>
  <c r="DS1334" i="5"/>
  <c r="DS1335" i="5"/>
  <c r="DS1336" i="5"/>
  <c r="DS1337" i="5"/>
  <c r="DS1338" i="5"/>
  <c r="DS1339" i="5"/>
  <c r="DS1340" i="5"/>
  <c r="DS1341" i="5"/>
  <c r="DS1342" i="5"/>
  <c r="DS1343" i="5"/>
  <c r="DS1344" i="5"/>
  <c r="DS1345" i="5"/>
  <c r="DS1346" i="5"/>
  <c r="DS1347" i="5"/>
  <c r="DS1348" i="5"/>
  <c r="DS1349" i="5"/>
  <c r="DS1350" i="5"/>
  <c r="DS1351" i="5"/>
  <c r="DS1352" i="5"/>
  <c r="DS1353" i="5"/>
  <c r="DS1354" i="5"/>
  <c r="DS1355" i="5"/>
  <c r="DS1356" i="5"/>
  <c r="DS1357" i="5"/>
  <c r="DS1358" i="5"/>
  <c r="DS1359" i="5"/>
  <c r="DS1360" i="5"/>
  <c r="DS1361" i="5"/>
  <c r="DS1362" i="5"/>
  <c r="DS1363" i="5"/>
  <c r="DS1364" i="5"/>
  <c r="DS1365" i="5"/>
  <c r="DS1366" i="5"/>
  <c r="DS1367" i="5"/>
  <c r="DS1368" i="5"/>
  <c r="DS1369" i="5"/>
  <c r="DS1370" i="5"/>
  <c r="DS1371" i="5"/>
  <c r="DS1372" i="5"/>
  <c r="DS1373" i="5"/>
  <c r="DS1374" i="5"/>
  <c r="DS1375" i="5"/>
  <c r="DS1376" i="5"/>
  <c r="DS1377" i="5"/>
  <c r="DS1378" i="5"/>
  <c r="DS1379" i="5"/>
  <c r="DS1380" i="5"/>
  <c r="DS1381" i="5"/>
  <c r="DS1382" i="5"/>
  <c r="DS1383" i="5"/>
  <c r="DS1384" i="5"/>
  <c r="DS1385" i="5"/>
  <c r="DS1386" i="5"/>
  <c r="DS1387" i="5"/>
  <c r="DS1388" i="5"/>
  <c r="DS1389" i="5"/>
  <c r="DS1390" i="5"/>
  <c r="DS1391" i="5"/>
  <c r="DS1392" i="5"/>
  <c r="DS1393" i="5"/>
  <c r="DS1394" i="5"/>
  <c r="DS1395" i="5"/>
  <c r="DS1396" i="5"/>
  <c r="DS1397" i="5"/>
  <c r="DS1398" i="5"/>
  <c r="DS1399" i="5"/>
  <c r="DS1400" i="5"/>
  <c r="DS1401" i="5"/>
  <c r="DS1402" i="5"/>
  <c r="DS1403" i="5"/>
  <c r="DS1404" i="5"/>
  <c r="DS1405" i="5"/>
  <c r="DS1406" i="5"/>
  <c r="DS1407" i="5"/>
  <c r="DS1408" i="5"/>
  <c r="DS1409" i="5"/>
  <c r="DS1410" i="5"/>
  <c r="DS1411" i="5"/>
  <c r="DS1412" i="5"/>
  <c r="DS1413" i="5"/>
  <c r="DS1414" i="5"/>
  <c r="DS1415" i="5"/>
  <c r="DS1416" i="5"/>
  <c r="DS1417" i="5"/>
  <c r="DS1418" i="5"/>
  <c r="DS1419" i="5"/>
  <c r="DS1420" i="5"/>
  <c r="DS1421" i="5"/>
  <c r="DS1422" i="5"/>
  <c r="DS1423" i="5"/>
  <c r="DS1424" i="5"/>
  <c r="DS1425" i="5"/>
  <c r="DS1426" i="5"/>
  <c r="DS1427" i="5"/>
  <c r="DS1428" i="5"/>
  <c r="DS1429" i="5"/>
  <c r="DS1430" i="5"/>
  <c r="DS1431" i="5"/>
  <c r="DS1432" i="5"/>
  <c r="DS1433" i="5"/>
  <c r="DS1434" i="5"/>
  <c r="DS1435" i="5"/>
  <c r="DS1436" i="5"/>
  <c r="DS1437" i="5"/>
  <c r="DS1438" i="5"/>
  <c r="DS1439" i="5"/>
  <c r="DS1440" i="5"/>
  <c r="DS1441" i="5"/>
  <c r="DS1442" i="5"/>
  <c r="DS1443" i="5"/>
  <c r="DS1444" i="5"/>
  <c r="DS1445" i="5"/>
  <c r="DS1446" i="5"/>
  <c r="DS1447" i="5"/>
  <c r="DS1448" i="5"/>
  <c r="DS1449" i="5"/>
  <c r="DS1450" i="5"/>
  <c r="DS1451" i="5"/>
  <c r="DS1452" i="5"/>
  <c r="DS1453" i="5"/>
  <c r="DS1454" i="5"/>
  <c r="DS1455" i="5"/>
  <c r="DS1456" i="5"/>
  <c r="DS1457" i="5"/>
  <c r="DS1458" i="5"/>
  <c r="DS1459" i="5"/>
  <c r="DS1460" i="5"/>
  <c r="DS1461" i="5"/>
  <c r="DS1462" i="5"/>
  <c r="DS1463" i="5"/>
  <c r="DS1464" i="5"/>
  <c r="DS1465" i="5"/>
  <c r="DS1466" i="5"/>
  <c r="DS1467" i="5"/>
  <c r="DS1468" i="5"/>
  <c r="DS1469" i="5"/>
  <c r="DS1470" i="5"/>
  <c r="DS1471" i="5"/>
  <c r="DS1472" i="5"/>
  <c r="DS1473" i="5"/>
  <c r="DS1474" i="5"/>
  <c r="DS1475" i="5"/>
  <c r="DS1476" i="5"/>
  <c r="DS1477" i="5"/>
  <c r="DS1478" i="5"/>
  <c r="DS1479" i="5"/>
  <c r="DS1480" i="5"/>
  <c r="DS1481" i="5"/>
  <c r="DS1482" i="5"/>
  <c r="DS1483" i="5"/>
  <c r="DS1484" i="5"/>
  <c r="DS1485" i="5"/>
  <c r="DS1486" i="5"/>
  <c r="DS1487" i="5"/>
  <c r="DS1488" i="5"/>
  <c r="DS1489" i="5"/>
  <c r="DS1490" i="5"/>
  <c r="DS1491" i="5"/>
  <c r="DS1492" i="5"/>
  <c r="DS1493" i="5"/>
  <c r="DS1494" i="5"/>
  <c r="DS1495" i="5"/>
  <c r="DS1496" i="5"/>
  <c r="DS1497" i="5"/>
  <c r="DS1498" i="5"/>
  <c r="DS1499" i="5"/>
  <c r="DS1500" i="5"/>
  <c r="DS1501" i="5"/>
  <c r="DS1502" i="5"/>
  <c r="DS1503" i="5"/>
  <c r="DS1504" i="5"/>
  <c r="DS1505" i="5"/>
  <c r="DS1506" i="5"/>
  <c r="DS1507" i="5"/>
  <c r="DS1508" i="5"/>
  <c r="DS1509" i="5"/>
  <c r="DS1510" i="5"/>
  <c r="DS1511" i="5"/>
  <c r="DS1512" i="5"/>
  <c r="DS1513" i="5"/>
  <c r="DS1514" i="5"/>
  <c r="DS1515" i="5"/>
  <c r="DS1516" i="5"/>
  <c r="DS1517" i="5"/>
  <c r="DS1518" i="5"/>
  <c r="DS1519" i="5"/>
  <c r="DS1520" i="5"/>
  <c r="DS1521" i="5"/>
  <c r="DS1522" i="5"/>
  <c r="DS1523" i="5"/>
  <c r="DS1524" i="5"/>
  <c r="DS1525" i="5"/>
  <c r="DS1526" i="5"/>
  <c r="DS1527" i="5"/>
  <c r="DS1528" i="5"/>
  <c r="DS1529" i="5"/>
  <c r="DS1530" i="5"/>
  <c r="DS1531" i="5"/>
  <c r="DS1532" i="5"/>
  <c r="DS1533" i="5"/>
  <c r="DS1534" i="5"/>
  <c r="DS1535" i="5"/>
  <c r="DS1536" i="5"/>
  <c r="DS1537" i="5"/>
  <c r="DS1538" i="5"/>
  <c r="DS1539" i="5"/>
  <c r="DS1540" i="5"/>
  <c r="DS1541" i="5"/>
  <c r="DS1542" i="5"/>
  <c r="DS1543" i="5"/>
  <c r="DS1544" i="5"/>
  <c r="DS1545" i="5"/>
  <c r="DS1546" i="5"/>
  <c r="DS1547" i="5"/>
  <c r="DS1548" i="5"/>
  <c r="DS1549" i="5"/>
  <c r="DS1550" i="5"/>
  <c r="DS1551" i="5"/>
  <c r="DS1552" i="5"/>
  <c r="DS1553" i="5"/>
  <c r="DS1554" i="5"/>
  <c r="DS1555" i="5"/>
  <c r="DS1556" i="5"/>
  <c r="DS1557" i="5"/>
  <c r="DS1558" i="5"/>
  <c r="DS1559" i="5"/>
  <c r="DS1560" i="5"/>
  <c r="DS1561" i="5"/>
  <c r="DS1562" i="5"/>
  <c r="DS1563" i="5"/>
  <c r="DS1564" i="5"/>
  <c r="DS1565" i="5"/>
  <c r="DS1566" i="5"/>
  <c r="DS1567" i="5"/>
  <c r="DS1568" i="5"/>
  <c r="DS1569" i="5"/>
  <c r="DS1570" i="5"/>
  <c r="DS1571" i="5"/>
  <c r="DS1572" i="5"/>
  <c r="DS1573" i="5"/>
  <c r="DS1574" i="5"/>
  <c r="DS1575" i="5"/>
  <c r="DS1576" i="5"/>
  <c r="DS1577" i="5"/>
  <c r="DS1578" i="5"/>
  <c r="DS1579" i="5"/>
  <c r="DS1580" i="5"/>
  <c r="DS1581" i="5"/>
  <c r="DS1582" i="5"/>
  <c r="DS1583" i="5"/>
  <c r="DS1584" i="5"/>
  <c r="DS1585" i="5"/>
  <c r="DS1586" i="5"/>
  <c r="DS1587" i="5"/>
  <c r="DS1588" i="5"/>
  <c r="DS1589" i="5"/>
  <c r="DS1590" i="5"/>
  <c r="DS1591" i="5"/>
  <c r="DS1592" i="5"/>
  <c r="DS1593" i="5"/>
  <c r="DS1594" i="5"/>
  <c r="DS1595" i="5"/>
  <c r="DS1596" i="5"/>
  <c r="DS1597" i="5"/>
  <c r="DS1598" i="5"/>
  <c r="DS1599" i="5"/>
  <c r="DS1600" i="5"/>
  <c r="DS1601" i="5"/>
  <c r="DS1602" i="5"/>
  <c r="DS1603" i="5"/>
  <c r="DS1604" i="5"/>
  <c r="DS1605" i="5"/>
  <c r="DS1606" i="5"/>
  <c r="DS1607" i="5"/>
  <c r="DS1608" i="5"/>
  <c r="DS1609" i="5"/>
  <c r="DS1610" i="5"/>
  <c r="DS1611" i="5"/>
  <c r="DS1612" i="5"/>
  <c r="DS1613" i="5"/>
  <c r="DS1614" i="5"/>
  <c r="DS1615" i="5"/>
  <c r="DS1616" i="5"/>
  <c r="DS1617" i="5"/>
  <c r="DS1618" i="5"/>
  <c r="DS1619" i="5"/>
  <c r="DS1620" i="5"/>
  <c r="DS1621" i="5"/>
  <c r="DS1622" i="5"/>
  <c r="DS1623" i="5"/>
  <c r="DS1624" i="5"/>
  <c r="DS1625" i="5"/>
  <c r="DS1626" i="5"/>
  <c r="DS1627" i="5"/>
  <c r="DS1628" i="5"/>
  <c r="DS1629" i="5"/>
  <c r="DS1630" i="5"/>
  <c r="DS1631" i="5"/>
  <c r="DS1632" i="5"/>
  <c r="DS1633" i="5"/>
  <c r="DS1634" i="5"/>
  <c r="DS1635" i="5"/>
  <c r="DS1636" i="5"/>
  <c r="DS1637" i="5"/>
  <c r="DS1638" i="5"/>
  <c r="DS1639" i="5"/>
  <c r="DS1640" i="5"/>
  <c r="DS1641" i="5"/>
  <c r="DS1642" i="5"/>
  <c r="DS1643" i="5"/>
  <c r="DS1644" i="5"/>
  <c r="DS1645" i="5"/>
  <c r="DS1646" i="5"/>
  <c r="DS1647" i="5"/>
  <c r="DS1648" i="5"/>
  <c r="DS1649" i="5"/>
  <c r="DS1650" i="5"/>
  <c r="DS1651" i="5"/>
  <c r="DS1652" i="5"/>
  <c r="DS1653" i="5"/>
  <c r="DS1654" i="5"/>
  <c r="DS1655" i="5"/>
  <c r="DS1656" i="5"/>
  <c r="DS1657" i="5"/>
  <c r="DS1658" i="5"/>
  <c r="DS1659" i="5"/>
  <c r="DS1660" i="5"/>
  <c r="DS1661" i="5"/>
  <c r="DS1662" i="5"/>
  <c r="DS1663" i="5"/>
  <c r="DS1664" i="5"/>
  <c r="DS1665" i="5"/>
  <c r="DS1666" i="5"/>
  <c r="DS1667" i="5"/>
  <c r="DS1668" i="5"/>
  <c r="DS1669" i="5"/>
  <c r="DS1670" i="5"/>
  <c r="DS1671" i="5"/>
  <c r="DS1672" i="5"/>
  <c r="DS1673" i="5"/>
  <c r="DS1674" i="5"/>
  <c r="DS1675" i="5"/>
  <c r="DS1676" i="5"/>
  <c r="DS1677" i="5"/>
  <c r="DS1678" i="5"/>
  <c r="DS1679" i="5"/>
  <c r="DS1680" i="5"/>
  <c r="DS1681" i="5"/>
  <c r="DS1682" i="5"/>
  <c r="DS1683" i="5"/>
  <c r="DS1684" i="5"/>
  <c r="DS1685" i="5"/>
  <c r="DS1686" i="5"/>
  <c r="DS1687" i="5"/>
  <c r="DS1688" i="5"/>
  <c r="DS1689" i="5"/>
  <c r="DS1690" i="5"/>
  <c r="DS1691" i="5"/>
  <c r="DS1692" i="5"/>
  <c r="DS1693" i="5"/>
  <c r="DS1694" i="5"/>
  <c r="DS1695" i="5"/>
  <c r="DS1696" i="5"/>
  <c r="DS1697" i="5"/>
  <c r="DS1698" i="5"/>
  <c r="DS1699" i="5"/>
  <c r="DS1700" i="5"/>
  <c r="DS1701" i="5"/>
  <c r="DS1702" i="5"/>
  <c r="DS1703" i="5"/>
  <c r="DS1704" i="5"/>
  <c r="DS1705" i="5"/>
  <c r="DS1706" i="5"/>
  <c r="DS1707" i="5"/>
  <c r="DS1708" i="5"/>
  <c r="DS1709" i="5"/>
  <c r="DS1710" i="5"/>
  <c r="DS1711" i="5"/>
  <c r="DS1712" i="5"/>
  <c r="DS1713" i="5"/>
  <c r="DS1714" i="5"/>
  <c r="DS1715" i="5"/>
  <c r="DS1716" i="5"/>
  <c r="DS1717" i="5"/>
  <c r="DS1718" i="5"/>
  <c r="DS1719" i="5"/>
  <c r="DS1720" i="5"/>
  <c r="DS1721" i="5"/>
  <c r="DS1722" i="5"/>
  <c r="DS1723" i="5"/>
  <c r="DS1724" i="5"/>
  <c r="DS1725" i="5"/>
  <c r="DS1726" i="5"/>
  <c r="DS1727" i="5"/>
  <c r="DS1728" i="5"/>
  <c r="DS1729" i="5"/>
  <c r="DS1730" i="5"/>
  <c r="DS1731" i="5"/>
  <c r="DS1732" i="5"/>
  <c r="DS1733" i="5"/>
  <c r="DS1734" i="5"/>
  <c r="DS1735" i="5"/>
  <c r="DS1736" i="5"/>
  <c r="DS1737" i="5"/>
  <c r="DS1738" i="5"/>
  <c r="DS1739" i="5"/>
  <c r="DS1740" i="5"/>
  <c r="DS1741" i="5"/>
  <c r="DS1742" i="5"/>
  <c r="DS1743" i="5"/>
  <c r="DS1744" i="5"/>
  <c r="DS1745" i="5"/>
  <c r="DS1746" i="5"/>
  <c r="DS1747" i="5"/>
  <c r="DS1748" i="5"/>
  <c r="DS1749" i="5"/>
  <c r="DS1750" i="5"/>
  <c r="DS1751" i="5"/>
  <c r="DS1752" i="5"/>
  <c r="DS1753" i="5"/>
  <c r="DS1754" i="5"/>
  <c r="DS1755" i="5"/>
  <c r="DS1756" i="5"/>
  <c r="DS1757" i="5"/>
  <c r="DS1758" i="5"/>
  <c r="DS1759" i="5"/>
  <c r="DS1760" i="5"/>
  <c r="DS1761" i="5"/>
  <c r="DS1762" i="5"/>
  <c r="DS1763" i="5"/>
  <c r="DS1764" i="5"/>
  <c r="DS1765" i="5"/>
  <c r="DS1766" i="5"/>
  <c r="DS1767" i="5"/>
  <c r="DS1768" i="5"/>
  <c r="DS1769" i="5"/>
  <c r="DS1770" i="5"/>
  <c r="DS1771" i="5"/>
  <c r="DS1772" i="5"/>
  <c r="DS1773" i="5"/>
  <c r="DS1774" i="5"/>
  <c r="DS1775" i="5"/>
  <c r="DS1776" i="5"/>
  <c r="DS1777" i="5"/>
  <c r="DS1778" i="5"/>
  <c r="DS1779" i="5"/>
  <c r="DS1780" i="5"/>
  <c r="DS1781" i="5"/>
  <c r="DS1782" i="5"/>
  <c r="DS1783" i="5"/>
  <c r="DS1784" i="5"/>
  <c r="DS1785" i="5"/>
  <c r="DS1786" i="5"/>
  <c r="DS1787" i="5"/>
  <c r="DS1788" i="5"/>
  <c r="DS1789" i="5"/>
  <c r="DS1790" i="5"/>
  <c r="DS1791" i="5"/>
  <c r="DS1792" i="5"/>
  <c r="DS1793" i="5"/>
  <c r="DS1794" i="5"/>
  <c r="DS1795" i="5"/>
  <c r="DS1796" i="5"/>
  <c r="DS1797" i="5"/>
  <c r="DS1798" i="5"/>
  <c r="DS1799" i="5"/>
  <c r="DS1800" i="5"/>
  <c r="DS1801" i="5"/>
  <c r="DS1802" i="5"/>
  <c r="DS1803" i="5"/>
  <c r="DS1804" i="5"/>
  <c r="DS1805" i="5"/>
  <c r="DS1806" i="5"/>
  <c r="DS1807" i="5"/>
  <c r="DS1808" i="5"/>
  <c r="DS1809" i="5"/>
  <c r="DS1810" i="5"/>
  <c r="DS1811" i="5"/>
  <c r="DS1812" i="5"/>
  <c r="DS1813" i="5"/>
  <c r="DS1814" i="5"/>
  <c r="DS1815" i="5"/>
  <c r="DS1816" i="5"/>
  <c r="DS1817" i="5"/>
  <c r="DS1818" i="5"/>
  <c r="DS1819" i="5"/>
  <c r="DS1820" i="5"/>
  <c r="DS1821" i="5"/>
  <c r="DS1822" i="5"/>
  <c r="DS1823" i="5"/>
  <c r="DS1824" i="5"/>
  <c r="DS1825" i="5"/>
  <c r="DS1826" i="5"/>
  <c r="DS1827" i="5"/>
  <c r="DS1828" i="5"/>
  <c r="DS1829" i="5"/>
  <c r="DS1830" i="5"/>
  <c r="DS1831" i="5"/>
  <c r="DS1832" i="5"/>
  <c r="DS1833" i="5"/>
  <c r="DS1834" i="5"/>
  <c r="DS1835" i="5"/>
  <c r="DS1836" i="5"/>
  <c r="DS1837" i="5"/>
  <c r="DS1838" i="5"/>
  <c r="DS1839" i="5"/>
  <c r="DS1840" i="5"/>
  <c r="DS1841" i="5"/>
  <c r="DS1842" i="5"/>
  <c r="DS1843" i="5"/>
  <c r="DS1844" i="5"/>
  <c r="DS1845" i="5"/>
  <c r="DS1846" i="5"/>
  <c r="DS1847" i="5"/>
  <c r="DS1848" i="5"/>
  <c r="DS1849" i="5"/>
  <c r="DS1850" i="5"/>
  <c r="DS1851" i="5"/>
  <c r="DS1852" i="5"/>
  <c r="DS1853" i="5"/>
  <c r="DS1854" i="5"/>
  <c r="DS1855" i="5"/>
  <c r="DS1856" i="5"/>
  <c r="DS1857" i="5"/>
  <c r="DS1858" i="5"/>
  <c r="DS1859" i="5"/>
  <c r="DS1860" i="5"/>
  <c r="DS1861" i="5"/>
  <c r="DS1862" i="5"/>
  <c r="DS1863" i="5"/>
  <c r="DS1864" i="5"/>
  <c r="DS1865" i="5"/>
  <c r="DS1866" i="5"/>
  <c r="DS1867" i="5"/>
  <c r="DS1868" i="5"/>
  <c r="DS1869" i="5"/>
  <c r="DS1870" i="5"/>
  <c r="DS1871" i="5"/>
  <c r="DS1872" i="5"/>
  <c r="DS1873" i="5"/>
  <c r="DS1874" i="5"/>
  <c r="DS1875" i="5"/>
  <c r="DS1876" i="5"/>
  <c r="DS1877" i="5"/>
  <c r="DS1878" i="5"/>
  <c r="DS1879" i="5"/>
  <c r="DS1880" i="5"/>
  <c r="DS1881" i="5"/>
  <c r="DS1882" i="5"/>
  <c r="DS1883" i="5"/>
  <c r="DS1884" i="5"/>
  <c r="DS1885" i="5"/>
  <c r="DS1886" i="5"/>
  <c r="DS1887" i="5"/>
  <c r="DS1888" i="5"/>
  <c r="DS1889" i="5"/>
  <c r="DS1890" i="5"/>
  <c r="DS1891" i="5"/>
  <c r="DS1892" i="5"/>
  <c r="DS1893" i="5"/>
  <c r="DS1894" i="5"/>
  <c r="DS1895" i="5"/>
  <c r="DS1896" i="5"/>
  <c r="DS1897" i="5"/>
  <c r="DS1898" i="5"/>
  <c r="DS1899" i="5"/>
  <c r="DS1900" i="5"/>
  <c r="DS1901" i="5"/>
  <c r="DS1902" i="5"/>
  <c r="DS1903" i="5"/>
  <c r="DS1904" i="5"/>
  <c r="DS1905" i="5"/>
  <c r="DS1906" i="5"/>
  <c r="DS1907" i="5"/>
  <c r="DS1908" i="5"/>
  <c r="DS1909" i="5"/>
  <c r="DS1910" i="5"/>
  <c r="DS1911" i="5"/>
  <c r="DS1912" i="5"/>
  <c r="DS1913" i="5"/>
  <c r="DS1914" i="5"/>
  <c r="DS1915" i="5"/>
  <c r="DS1916" i="5"/>
  <c r="DS1917" i="5"/>
  <c r="DS1918" i="5"/>
  <c r="DS1919" i="5"/>
  <c r="DS1920" i="5"/>
  <c r="DS1921" i="5"/>
  <c r="DS1922" i="5"/>
  <c r="DS1923" i="5"/>
  <c r="DS1924" i="5"/>
  <c r="DS1925" i="5"/>
  <c r="DS1926" i="5"/>
  <c r="DS1927" i="5"/>
  <c r="DS1928" i="5"/>
  <c r="DS1929" i="5"/>
  <c r="DS1930" i="5"/>
  <c r="DS1931" i="5"/>
  <c r="DS1932" i="5"/>
  <c r="DS1933" i="5"/>
  <c r="DS1934" i="5"/>
  <c r="DS1935" i="5"/>
  <c r="DS1936" i="5"/>
  <c r="DS1937" i="5"/>
  <c r="DS1938" i="5"/>
  <c r="DS1939" i="5"/>
  <c r="DS1940" i="5"/>
  <c r="DS1941" i="5"/>
  <c r="DS1942" i="5"/>
  <c r="DS1943" i="5"/>
  <c r="DS1944" i="5"/>
  <c r="DS1945" i="5"/>
  <c r="DS1946" i="5"/>
  <c r="DS1947" i="5"/>
  <c r="DS1948" i="5"/>
  <c r="DS1949" i="5"/>
  <c r="DS1950" i="5"/>
  <c r="DS1951" i="5"/>
  <c r="DS1952" i="5"/>
  <c r="DS1953" i="5"/>
  <c r="DS1954" i="5"/>
  <c r="DS1955" i="5"/>
  <c r="DS1956" i="5"/>
  <c r="DS1957" i="5"/>
  <c r="DS1958" i="5"/>
  <c r="DS1959" i="5"/>
  <c r="DS1960" i="5"/>
  <c r="DS1961" i="5"/>
  <c r="DS1962" i="5"/>
  <c r="DS1963" i="5"/>
  <c r="DS1964" i="5"/>
  <c r="DS1965" i="5"/>
  <c r="DS1966" i="5"/>
  <c r="DS1967" i="5"/>
  <c r="DS1968" i="5"/>
  <c r="DS1969" i="5"/>
  <c r="DS1970" i="5"/>
  <c r="DS1971" i="5"/>
  <c r="DS1972" i="5"/>
  <c r="DS1973" i="5"/>
  <c r="DS1974" i="5"/>
  <c r="DS1975" i="5"/>
  <c r="DS1976" i="5"/>
  <c r="DS1977" i="5"/>
  <c r="DS1978" i="5"/>
  <c r="DS1979" i="5"/>
  <c r="DS1980" i="5"/>
  <c r="DS1981" i="5"/>
  <c r="DS1982" i="5"/>
  <c r="DS1983" i="5"/>
  <c r="DS1984" i="5"/>
  <c r="DS1985" i="5"/>
  <c r="DS1986" i="5"/>
  <c r="DS1987" i="5"/>
  <c r="DS1988" i="5"/>
  <c r="DS1989" i="5"/>
  <c r="DS1990" i="5"/>
  <c r="DS1991" i="5"/>
  <c r="DS1992" i="5"/>
  <c r="DS1993" i="5"/>
  <c r="DS1994" i="5"/>
  <c r="DS1995" i="5"/>
  <c r="DS1996" i="5"/>
  <c r="DS1997" i="5"/>
  <c r="DS1998" i="5"/>
  <c r="DS1999" i="5"/>
  <c r="DS2000" i="5"/>
  <c r="DS2001" i="5"/>
  <c r="DS2002" i="5"/>
  <c r="DS2003" i="5"/>
  <c r="DS2004" i="5"/>
  <c r="DS2005" i="5"/>
  <c r="DS2006" i="5"/>
  <c r="DS2007" i="5"/>
  <c r="DS2008" i="5"/>
  <c r="DS2009" i="5"/>
  <c r="DS2010" i="5"/>
  <c r="DS2011" i="5"/>
  <c r="DS2012" i="5"/>
  <c r="DS2013" i="5"/>
  <c r="DS2014" i="5"/>
  <c r="DS2015" i="5"/>
  <c r="DS2016" i="5"/>
  <c r="DS2017" i="5"/>
  <c r="DS2018" i="5"/>
  <c r="DS2019" i="5"/>
  <c r="DS2020" i="5"/>
  <c r="DS2021" i="5"/>
  <c r="DS2022" i="5"/>
  <c r="DS2023" i="5"/>
  <c r="DS2024" i="5"/>
  <c r="DS2025" i="5"/>
  <c r="DS2026" i="5"/>
  <c r="DS2027" i="5"/>
  <c r="DS2028" i="5"/>
  <c r="DS2029" i="5"/>
  <c r="DS2030" i="5"/>
  <c r="DS2031" i="5"/>
  <c r="DS2032" i="5"/>
  <c r="DS2033" i="5"/>
  <c r="DS2034" i="5"/>
  <c r="DS2035" i="5"/>
  <c r="DS2036" i="5"/>
  <c r="DS2037" i="5"/>
  <c r="DS2038" i="5"/>
  <c r="DS2039" i="5"/>
  <c r="DS2040" i="5"/>
  <c r="DS2041" i="5"/>
  <c r="DS2042" i="5"/>
  <c r="DS2043" i="5"/>
  <c r="DS2044" i="5"/>
  <c r="DS2045" i="5"/>
  <c r="DS2046" i="5"/>
  <c r="DS2047" i="5"/>
  <c r="DS2048" i="5"/>
  <c r="DS2049" i="5"/>
  <c r="DS2050" i="5"/>
  <c r="DS2051" i="5"/>
  <c r="DS2052" i="5"/>
  <c r="DS2053" i="5"/>
  <c r="DS2054" i="5"/>
  <c r="DS2055" i="5"/>
  <c r="DS2056" i="5"/>
  <c r="DS2057" i="5"/>
  <c r="DS2058" i="5"/>
  <c r="DS2059" i="5"/>
  <c r="DS2060" i="5"/>
  <c r="DS2061" i="5"/>
  <c r="DS2062" i="5"/>
  <c r="DS2063" i="5"/>
  <c r="DS2064" i="5"/>
  <c r="DS2065" i="5"/>
  <c r="DS2066" i="5"/>
  <c r="DS2067" i="5"/>
  <c r="DS2068" i="5"/>
  <c r="DS2069" i="5"/>
  <c r="DS2070" i="5"/>
  <c r="DS2071" i="5"/>
  <c r="DS2072" i="5"/>
  <c r="DS2073" i="5"/>
  <c r="DS2074" i="5"/>
  <c r="DS2075" i="5"/>
  <c r="DS2076" i="5"/>
  <c r="DS2077" i="5"/>
  <c r="DS2078" i="5"/>
  <c r="DS2079" i="5"/>
  <c r="DS2080" i="5"/>
  <c r="DS2081" i="5"/>
  <c r="DS2082" i="5"/>
  <c r="DS2083" i="5"/>
  <c r="DS2084" i="5"/>
  <c r="DS2085" i="5"/>
  <c r="DS2086" i="5"/>
  <c r="DS2087" i="5"/>
  <c r="DS2088" i="5"/>
  <c r="DS2089" i="5"/>
  <c r="DS2090" i="5"/>
  <c r="DS2091" i="5"/>
  <c r="DS2092" i="5"/>
  <c r="DS2093" i="5"/>
  <c r="DS2094" i="5"/>
  <c r="DS2095" i="5"/>
  <c r="DS2096" i="5"/>
  <c r="DS2097" i="5"/>
  <c r="DS2098" i="5"/>
  <c r="DS2099" i="5"/>
  <c r="DS2100" i="5"/>
  <c r="DS2101" i="5"/>
  <c r="DS2102" i="5"/>
  <c r="DS2103" i="5"/>
  <c r="DS2104" i="5"/>
  <c r="DS2105" i="5"/>
  <c r="DS2106" i="5"/>
  <c r="DS2107" i="5"/>
  <c r="DS2108" i="5"/>
  <c r="DS2109" i="5"/>
  <c r="DS2110" i="5"/>
  <c r="DS2111" i="5"/>
  <c r="DS2112" i="5"/>
  <c r="DS2113" i="5"/>
  <c r="DS2114" i="5"/>
  <c r="DS2115" i="5"/>
  <c r="DS2116" i="5"/>
  <c r="DS2117" i="5"/>
  <c r="DS2118" i="5"/>
  <c r="DS2119" i="5"/>
  <c r="DS2120" i="5"/>
  <c r="DS2121" i="5"/>
  <c r="DS2122" i="5"/>
  <c r="DS2123" i="5"/>
  <c r="DS2124" i="5"/>
  <c r="DS2125" i="5"/>
  <c r="DS2126" i="5"/>
  <c r="DS2127" i="5"/>
  <c r="DS2128" i="5"/>
  <c r="DS2129" i="5"/>
  <c r="DS2130" i="5"/>
  <c r="DS2131" i="5"/>
  <c r="DS2132" i="5"/>
  <c r="DS2133" i="5"/>
  <c r="DS2134" i="5"/>
  <c r="DS2135" i="5"/>
  <c r="DS2136" i="5"/>
  <c r="DS2137" i="5"/>
  <c r="DS2138" i="5"/>
  <c r="DS2139" i="5"/>
  <c r="DS2140" i="5"/>
  <c r="DS2141" i="5"/>
  <c r="DS2142" i="5"/>
  <c r="DS2143" i="5"/>
  <c r="DS2144" i="5"/>
  <c r="DS2145" i="5"/>
  <c r="DS2146" i="5"/>
  <c r="DS2147" i="5"/>
  <c r="DS2148" i="5"/>
  <c r="DS2149" i="5"/>
  <c r="DS2150" i="5"/>
  <c r="DS2151" i="5"/>
  <c r="DS2152" i="5"/>
  <c r="DS2153" i="5"/>
  <c r="DS2154" i="5"/>
  <c r="DS2155" i="5"/>
  <c r="DS2156" i="5"/>
  <c r="DS2157" i="5"/>
  <c r="DS2158" i="5"/>
  <c r="DS2159" i="5"/>
  <c r="DS2160" i="5"/>
  <c r="DS2161" i="5"/>
  <c r="DS2162" i="5"/>
  <c r="DS2163" i="5"/>
  <c r="DS2164" i="5"/>
  <c r="DS2165" i="5"/>
  <c r="DS2166" i="5"/>
  <c r="DS2167" i="5"/>
  <c r="DS2168" i="5"/>
  <c r="DS2169" i="5"/>
  <c r="DS2170" i="5"/>
  <c r="DS2171" i="5"/>
  <c r="DS2172" i="5"/>
  <c r="DS2173" i="5"/>
  <c r="DS2174" i="5"/>
  <c r="DS2175" i="5"/>
  <c r="DS2176" i="5"/>
  <c r="DS2177" i="5"/>
  <c r="DS2178" i="5"/>
  <c r="DS2179" i="5"/>
  <c r="DS2180" i="5"/>
  <c r="DS2181" i="5"/>
  <c r="DS2182" i="5"/>
  <c r="DS2183" i="5"/>
  <c r="DS2184" i="5"/>
  <c r="DS2185" i="5"/>
  <c r="DS2186" i="5"/>
  <c r="DS2187" i="5"/>
  <c r="DS2188" i="5"/>
  <c r="DS2189" i="5"/>
  <c r="DS2190" i="5"/>
  <c r="DS2191" i="5"/>
  <c r="DS2192" i="5"/>
  <c r="DS2193" i="5"/>
  <c r="DS2194" i="5"/>
  <c r="DS2195" i="5"/>
  <c r="DS2196" i="5"/>
  <c r="DS2197" i="5"/>
  <c r="DS2198" i="5"/>
  <c r="DS2199" i="5"/>
  <c r="DS2200" i="5"/>
  <c r="DS2201" i="5"/>
  <c r="DS2202" i="5"/>
  <c r="DS2203" i="5"/>
  <c r="DS2204" i="5"/>
  <c r="DS2205" i="5"/>
  <c r="DS2206" i="5"/>
  <c r="DS2207" i="5"/>
  <c r="DS2208" i="5"/>
  <c r="DS2209" i="5"/>
  <c r="DS2210" i="5"/>
  <c r="DS2211" i="5"/>
  <c r="DS2212" i="5"/>
  <c r="DS2213" i="5"/>
  <c r="DS2214" i="5"/>
  <c r="DS2215" i="5"/>
  <c r="DS2216" i="5"/>
  <c r="DS2217" i="5"/>
  <c r="DS2218" i="5"/>
  <c r="DS2219" i="5"/>
  <c r="DS2220" i="5"/>
  <c r="DS2221" i="5"/>
  <c r="DS2222" i="5"/>
  <c r="DS2223" i="5"/>
  <c r="DS2224" i="5"/>
  <c r="DS2225" i="5"/>
  <c r="DS2226" i="5"/>
  <c r="DS2227" i="5"/>
  <c r="DS2228" i="5"/>
  <c r="DS2229" i="5"/>
  <c r="DS2230" i="5"/>
  <c r="DS2231" i="5"/>
  <c r="DS2232" i="5"/>
  <c r="DS2233" i="5"/>
  <c r="DS2234" i="5"/>
  <c r="DS2235" i="5"/>
  <c r="DS2236" i="5"/>
  <c r="DS2237" i="5"/>
  <c r="DS2238" i="5"/>
  <c r="DS2239" i="5"/>
  <c r="DS2240" i="5"/>
  <c r="DS2241" i="5"/>
  <c r="DS2242" i="5"/>
  <c r="DS2243" i="5"/>
  <c r="DS2244" i="5"/>
  <c r="DS2245" i="5"/>
  <c r="DS2246" i="5"/>
  <c r="DS2247" i="5"/>
  <c r="DS2248" i="5"/>
  <c r="DS2249" i="5"/>
  <c r="DS2250" i="5"/>
  <c r="DS2251" i="5"/>
  <c r="DS2252" i="5"/>
  <c r="DS2253" i="5"/>
  <c r="DS2254" i="5"/>
  <c r="DS2255" i="5"/>
  <c r="DS2256" i="5"/>
  <c r="DS2257" i="5"/>
  <c r="DS2258" i="5"/>
  <c r="DS2259" i="5"/>
  <c r="DS2260" i="5"/>
  <c r="DS2261" i="5"/>
  <c r="DS2262" i="5"/>
  <c r="DS2263" i="5"/>
  <c r="DS2264" i="5"/>
  <c r="DS2265" i="5"/>
  <c r="DS2266" i="5"/>
  <c r="DS2267" i="5"/>
  <c r="DS2268" i="5"/>
  <c r="DS2269" i="5"/>
  <c r="DS2270" i="5"/>
  <c r="DS2271" i="5"/>
  <c r="DS2272" i="5"/>
  <c r="DS2273" i="5"/>
  <c r="DS2274" i="5"/>
  <c r="DS2275" i="5"/>
  <c r="DS2276" i="5"/>
  <c r="DS2277" i="5"/>
  <c r="DS2278" i="5"/>
  <c r="DS2279" i="5"/>
  <c r="DS2280" i="5"/>
  <c r="DS2281" i="5"/>
  <c r="DS2282" i="5"/>
  <c r="DS2283" i="5"/>
  <c r="DS2284" i="5"/>
  <c r="DS2285" i="5"/>
  <c r="DS2286" i="5"/>
  <c r="DS2287" i="5"/>
  <c r="DS2288" i="5"/>
  <c r="DS2289" i="5"/>
  <c r="DS2290" i="5"/>
  <c r="DS2291" i="5"/>
  <c r="DS2292" i="5"/>
  <c r="DS2293" i="5"/>
  <c r="DS2294" i="5"/>
  <c r="DS2295" i="5"/>
  <c r="DS2296" i="5"/>
  <c r="DS2297" i="5"/>
  <c r="DS2298" i="5"/>
  <c r="DS2299" i="5"/>
  <c r="DS2300" i="5"/>
  <c r="DS2301" i="5"/>
  <c r="DS2302" i="5"/>
  <c r="DS2303" i="5"/>
  <c r="DS2304" i="5"/>
  <c r="DS2305" i="5"/>
  <c r="DS2306" i="5"/>
  <c r="DS2307" i="5"/>
  <c r="DS2308" i="5"/>
  <c r="DS2309" i="5"/>
  <c r="DS2310" i="5"/>
  <c r="DS2311" i="5"/>
  <c r="DS2312" i="5"/>
  <c r="DS2313" i="5"/>
  <c r="DS2314" i="5"/>
  <c r="DS2315" i="5"/>
  <c r="DS2316" i="5"/>
  <c r="DS2317" i="5"/>
  <c r="DS2318" i="5"/>
  <c r="DS2319" i="5"/>
  <c r="DS2320" i="5"/>
  <c r="DS2321" i="5"/>
  <c r="DS2322" i="5"/>
  <c r="DS2323" i="5"/>
  <c r="DS2324" i="5"/>
  <c r="DS2325" i="5"/>
  <c r="DS2326" i="5"/>
  <c r="DS2327" i="5"/>
  <c r="DS2328" i="5"/>
  <c r="DS2329" i="5"/>
  <c r="DS2330" i="5"/>
  <c r="DS2331" i="5"/>
  <c r="DS2332" i="5"/>
  <c r="DS2333" i="5"/>
  <c r="DS2334" i="5"/>
  <c r="DS2335" i="5"/>
  <c r="DS2336" i="5"/>
  <c r="DS2337" i="5"/>
  <c r="DS2338" i="5"/>
  <c r="DS2339" i="5"/>
  <c r="DS2340" i="5"/>
  <c r="DS2341" i="5"/>
  <c r="DS2342" i="5"/>
  <c r="DS2343" i="5"/>
  <c r="DS2344" i="5"/>
  <c r="DS2345" i="5"/>
  <c r="DS2346" i="5"/>
  <c r="DS2347" i="5"/>
  <c r="DS2348" i="5"/>
  <c r="DS2349" i="5"/>
  <c r="DS2350" i="5"/>
  <c r="DS2351" i="5"/>
  <c r="DS2352" i="5"/>
  <c r="DS2353" i="5"/>
  <c r="DS2354" i="5"/>
  <c r="DS2355" i="5"/>
  <c r="DS2356" i="5"/>
  <c r="DS2357" i="5"/>
  <c r="DS2358" i="5"/>
  <c r="DS2359" i="5"/>
  <c r="DS2360" i="5"/>
  <c r="DS2361" i="5"/>
  <c r="DS2362" i="5"/>
  <c r="DS2363" i="5"/>
  <c r="DS2364" i="5"/>
  <c r="DS2365" i="5"/>
  <c r="DS2366" i="5"/>
  <c r="DS2367" i="5"/>
  <c r="DS2368" i="5"/>
  <c r="DS2369" i="5"/>
  <c r="DS2370" i="5"/>
  <c r="DS2371" i="5"/>
  <c r="DS2372" i="5"/>
  <c r="DS2373" i="5"/>
  <c r="DS2374" i="5"/>
  <c r="DS2375" i="5"/>
  <c r="DS2376" i="5"/>
  <c r="DS2377" i="5"/>
  <c r="DS2378" i="5"/>
  <c r="DS2379" i="5"/>
  <c r="DS2380" i="5"/>
  <c r="DS2381" i="5"/>
  <c r="DS2382" i="5"/>
  <c r="DS2383" i="5"/>
  <c r="DS2384" i="5"/>
  <c r="DS2385" i="5"/>
  <c r="DS2386" i="5"/>
  <c r="DS2387" i="5"/>
  <c r="DS2388" i="5"/>
  <c r="DS2389" i="5"/>
  <c r="DS2390" i="5"/>
  <c r="DS2391" i="5"/>
  <c r="DS2392" i="5"/>
  <c r="DS2393" i="5"/>
  <c r="DS2394" i="5"/>
  <c r="DS2395" i="5"/>
  <c r="DS2396" i="5"/>
  <c r="DS2397" i="5"/>
  <c r="DS2398" i="5"/>
  <c r="DS2399" i="5"/>
  <c r="DS2400" i="5"/>
  <c r="DS2401" i="5"/>
  <c r="DS2402" i="5"/>
  <c r="DS2403" i="5"/>
  <c r="DS2404" i="5"/>
  <c r="DS2405" i="5"/>
  <c r="DS2406" i="5"/>
  <c r="DS2407" i="5"/>
  <c r="DS2408" i="5"/>
  <c r="DS2409" i="5"/>
  <c r="DS2410" i="5"/>
  <c r="DS2411" i="5"/>
  <c r="DS2412" i="5"/>
  <c r="DS2413" i="5"/>
  <c r="DS2414" i="5"/>
  <c r="DS2415" i="5"/>
  <c r="DS2416" i="5"/>
  <c r="DS2417" i="5"/>
  <c r="DS2418" i="5"/>
  <c r="DS2419" i="5"/>
  <c r="DS2420" i="5"/>
  <c r="DS2421" i="5"/>
  <c r="DS2422" i="5"/>
  <c r="DS2423" i="5"/>
  <c r="DS2424" i="5"/>
  <c r="DS2425" i="5"/>
  <c r="DS2426" i="5"/>
  <c r="DS2427" i="5"/>
  <c r="DS2428" i="5"/>
  <c r="DS2429" i="5"/>
  <c r="DS2430" i="5"/>
  <c r="DS2431" i="5"/>
  <c r="DS2432" i="5"/>
  <c r="DS2433" i="5"/>
  <c r="DS2434" i="5"/>
  <c r="DS2435" i="5"/>
  <c r="DS2436" i="5"/>
  <c r="DS2437" i="5"/>
  <c r="DS2438" i="5"/>
  <c r="DS2439" i="5"/>
  <c r="DS2440" i="5"/>
  <c r="DS2441" i="5"/>
  <c r="DS2442" i="5"/>
  <c r="DS2443" i="5"/>
  <c r="DS2444" i="5"/>
  <c r="DS2445" i="5"/>
  <c r="DS2446" i="5"/>
  <c r="DS2447" i="5"/>
  <c r="DS2448" i="5"/>
  <c r="DS2449" i="5"/>
  <c r="DS2450" i="5"/>
  <c r="DS2451" i="5"/>
  <c r="DS2452" i="5"/>
  <c r="DS2453" i="5"/>
  <c r="DS2454" i="5"/>
  <c r="DS2455" i="5"/>
  <c r="DS2456" i="5"/>
  <c r="DS2457" i="5"/>
  <c r="DS2458" i="5"/>
  <c r="DS2459" i="5"/>
  <c r="DS2460" i="5"/>
  <c r="DS2461" i="5"/>
  <c r="DS2462" i="5"/>
  <c r="DS2463" i="5"/>
  <c r="DS2464" i="5"/>
  <c r="DS2465" i="5"/>
  <c r="DS2466" i="5"/>
  <c r="DS2467" i="5"/>
  <c r="DS2468" i="5"/>
  <c r="DS2469" i="5"/>
  <c r="DS2470" i="5"/>
  <c r="DS2471" i="5"/>
  <c r="DS2472" i="5"/>
  <c r="DS2473" i="5"/>
  <c r="DS2474" i="5"/>
  <c r="DS2475" i="5"/>
  <c r="DS2476" i="5"/>
  <c r="DS2477" i="5"/>
  <c r="DS2478" i="5"/>
  <c r="DS2479" i="5"/>
  <c r="DS2480" i="5"/>
  <c r="DS2481" i="5"/>
  <c r="DS2482" i="5"/>
  <c r="DS2483" i="5"/>
  <c r="DS2484" i="5"/>
  <c r="DS2485" i="5"/>
  <c r="DS2486" i="5"/>
  <c r="DS2487" i="5"/>
  <c r="DS2488" i="5"/>
  <c r="DS2489" i="5"/>
  <c r="DS2490" i="5"/>
  <c r="DS2491" i="5"/>
  <c r="DS2492" i="5"/>
  <c r="DS2493" i="5"/>
  <c r="DS2494" i="5"/>
  <c r="DS2495" i="5"/>
  <c r="DS2496" i="5"/>
  <c r="DS2497" i="5"/>
  <c r="DS2498" i="5"/>
  <c r="DS2499" i="5"/>
  <c r="DS2500" i="5"/>
  <c r="DS2501" i="5"/>
  <c r="DS2502" i="5"/>
  <c r="DS2503" i="5"/>
  <c r="DS2504" i="5"/>
  <c r="DS2505" i="5"/>
  <c r="DS2506" i="5"/>
  <c r="DS2507" i="5"/>
  <c r="DS2508" i="5"/>
  <c r="DS2509" i="5"/>
  <c r="DS2510" i="5"/>
  <c r="DS2511" i="5"/>
  <c r="DS2512" i="5"/>
  <c r="DS2513" i="5"/>
  <c r="DS2514" i="5"/>
  <c r="DS2515" i="5"/>
  <c r="DS2516" i="5"/>
  <c r="DS2517" i="5"/>
  <c r="DS2518" i="5"/>
  <c r="DS2519" i="5"/>
  <c r="DS2520" i="5"/>
  <c r="DS2521" i="5"/>
  <c r="DS2522" i="5"/>
  <c r="DS2523" i="5"/>
  <c r="DS2524" i="5"/>
  <c r="DS2525" i="5"/>
  <c r="DS2526" i="5"/>
  <c r="DS2527" i="5"/>
  <c r="DS2528" i="5"/>
  <c r="DS2529" i="5"/>
  <c r="DS2530" i="5"/>
  <c r="DS2531" i="5"/>
  <c r="DS2532" i="5"/>
  <c r="DS2533" i="5"/>
  <c r="DS2534" i="5"/>
  <c r="DS2535" i="5"/>
  <c r="DS2536" i="5"/>
  <c r="DS2537" i="5"/>
  <c r="DS2538" i="5"/>
  <c r="DS2539" i="5"/>
  <c r="DS2540" i="5"/>
  <c r="DS2541" i="5"/>
  <c r="DS2542" i="5"/>
  <c r="DS2543" i="5"/>
  <c r="DS2544" i="5"/>
  <c r="DS2545" i="5"/>
  <c r="DS2546" i="5"/>
  <c r="B12" i="5"/>
  <c r="DE12" i="5" s="1"/>
  <c r="FB12" i="5" s="1"/>
  <c r="B13" i="5"/>
  <c r="DE13" i="5" s="1"/>
  <c r="FB13" i="5" s="1"/>
  <c r="B14" i="5"/>
  <c r="DE14" i="5" s="1"/>
  <c r="FB14" i="5" s="1"/>
  <c r="B15" i="5"/>
  <c r="DE15" i="5" s="1"/>
  <c r="FB15" i="5" s="1"/>
  <c r="B16" i="5"/>
  <c r="DE16" i="5" s="1"/>
  <c r="FB16" i="5" s="1"/>
  <c r="B17" i="5"/>
  <c r="DE17" i="5" s="1"/>
  <c r="FB17" i="5" s="1"/>
  <c r="B18" i="5"/>
  <c r="DE18" i="5" s="1"/>
  <c r="FB18" i="5" s="1"/>
  <c r="B19" i="5"/>
  <c r="DE19" i="5" s="1"/>
  <c r="FB19" i="5" s="1"/>
  <c r="B20" i="5"/>
  <c r="DE20" i="5" s="1"/>
  <c r="FB20" i="5" s="1"/>
  <c r="B21" i="5"/>
  <c r="DE21" i="5" s="1"/>
  <c r="FB21" i="5" s="1"/>
  <c r="B22" i="5"/>
  <c r="DE22" i="5" s="1"/>
  <c r="FB22" i="5" s="1"/>
  <c r="B23" i="5"/>
  <c r="DE23" i="5" s="1"/>
  <c r="FB23" i="5" s="1"/>
  <c r="B24" i="5"/>
  <c r="DE24" i="5" s="1"/>
  <c r="FB24" i="5" s="1"/>
  <c r="B25" i="5"/>
  <c r="DE25" i="5" s="1"/>
  <c r="FB25" i="5" s="1"/>
  <c r="B26" i="5"/>
  <c r="DE26" i="5" s="1"/>
  <c r="FB26" i="5" s="1"/>
  <c r="B27" i="5"/>
  <c r="DE27" i="5" s="1"/>
  <c r="FB27" i="5" s="1"/>
  <c r="B28" i="5"/>
  <c r="DE28" i="5" s="1"/>
  <c r="FB28" i="5" s="1"/>
  <c r="B29" i="5"/>
  <c r="DE29" i="5" s="1"/>
  <c r="FB29" i="5" s="1"/>
  <c r="B30" i="5"/>
  <c r="DE30" i="5" s="1"/>
  <c r="FB30" i="5" s="1"/>
  <c r="B31" i="5"/>
  <c r="DE31" i="5" s="1"/>
  <c r="FB31" i="5" s="1"/>
  <c r="B32" i="5"/>
  <c r="DE32" i="5" s="1"/>
  <c r="FB32" i="5" s="1"/>
  <c r="B33" i="5"/>
  <c r="DE33" i="5" s="1"/>
  <c r="FB33" i="5" s="1"/>
  <c r="B34" i="5"/>
  <c r="DE34" i="5" s="1"/>
  <c r="FB34" i="5" s="1"/>
  <c r="B35" i="5"/>
  <c r="DE35" i="5" s="1"/>
  <c r="FB35" i="5" s="1"/>
  <c r="B36" i="5"/>
  <c r="DE36" i="5" s="1"/>
  <c r="FB36" i="5" s="1"/>
  <c r="B37" i="5"/>
  <c r="DE37" i="5" s="1"/>
  <c r="FB37" i="5" s="1"/>
  <c r="B38" i="5"/>
  <c r="DE38" i="5" s="1"/>
  <c r="FB38" i="5" s="1"/>
  <c r="B39" i="5"/>
  <c r="DE39" i="5" s="1"/>
  <c r="FB39" i="5" s="1"/>
  <c r="B40" i="5"/>
  <c r="DE40" i="5" s="1"/>
  <c r="FB40" i="5" s="1"/>
  <c r="B41" i="5"/>
  <c r="DE41" i="5" s="1"/>
  <c r="FB41" i="5" s="1"/>
  <c r="B42" i="5"/>
  <c r="DE42" i="5" s="1"/>
  <c r="FB42" i="5" s="1"/>
  <c r="B43" i="5"/>
  <c r="DE43" i="5" s="1"/>
  <c r="FB43" i="5" s="1"/>
  <c r="B44" i="5"/>
  <c r="DE44" i="5" s="1"/>
  <c r="FB44" i="5" s="1"/>
  <c r="B45" i="5"/>
  <c r="DE45" i="5" s="1"/>
  <c r="FB45" i="5" s="1"/>
  <c r="B46" i="5"/>
  <c r="DE46" i="5" s="1"/>
  <c r="FB46" i="5" s="1"/>
  <c r="B47" i="5"/>
  <c r="DE47" i="5" s="1"/>
  <c r="FB47" i="5" s="1"/>
  <c r="B48" i="5"/>
  <c r="DE48" i="5" s="1"/>
  <c r="FB48" i="5" s="1"/>
  <c r="B49" i="5"/>
  <c r="DE49" i="5" s="1"/>
  <c r="FB49" i="5" s="1"/>
  <c r="B50" i="5"/>
  <c r="DE50" i="5" s="1"/>
  <c r="FB50" i="5" s="1"/>
  <c r="B51" i="5"/>
  <c r="DE51" i="5" s="1"/>
  <c r="FB51" i="5" s="1"/>
  <c r="B52" i="5"/>
  <c r="DE52" i="5" s="1"/>
  <c r="FB52" i="5" s="1"/>
  <c r="B53" i="5"/>
  <c r="DE53" i="5" s="1"/>
  <c r="FB53" i="5" s="1"/>
  <c r="B54" i="5"/>
  <c r="DE54" i="5" s="1"/>
  <c r="FB54" i="5" s="1"/>
  <c r="B55" i="5"/>
  <c r="DE55" i="5" s="1"/>
  <c r="FB55" i="5" s="1"/>
  <c r="B56" i="5"/>
  <c r="DE56" i="5" s="1"/>
  <c r="FB56" i="5" s="1"/>
  <c r="B57" i="5"/>
  <c r="DE57" i="5" s="1"/>
  <c r="FB57" i="5" s="1"/>
  <c r="B58" i="5"/>
  <c r="DE58" i="5" s="1"/>
  <c r="FB58" i="5" s="1"/>
  <c r="B59" i="5"/>
  <c r="DE59" i="5" s="1"/>
  <c r="FB59" i="5" s="1"/>
  <c r="B60" i="5"/>
  <c r="DE60" i="5" s="1"/>
  <c r="FB60" i="5" s="1"/>
  <c r="B61" i="5"/>
  <c r="DE61" i="5" s="1"/>
  <c r="FB61" i="5" s="1"/>
  <c r="B62" i="5"/>
  <c r="DE62" i="5" s="1"/>
  <c r="FB62" i="5" s="1"/>
  <c r="B63" i="5"/>
  <c r="DE63" i="5" s="1"/>
  <c r="FB63" i="5" s="1"/>
  <c r="B64" i="5"/>
  <c r="DE64" i="5" s="1"/>
  <c r="FB64" i="5" s="1"/>
  <c r="B65" i="5"/>
  <c r="DE65" i="5" s="1"/>
  <c r="FB65" i="5" s="1"/>
  <c r="B66" i="5"/>
  <c r="DE66" i="5" s="1"/>
  <c r="FB66" i="5" s="1"/>
  <c r="B67" i="5"/>
  <c r="DE67" i="5" s="1"/>
  <c r="FB67" i="5" s="1"/>
  <c r="B68" i="5"/>
  <c r="DE68" i="5" s="1"/>
  <c r="FB68" i="5" s="1"/>
  <c r="B69" i="5"/>
  <c r="DE69" i="5" s="1"/>
  <c r="FB69" i="5" s="1"/>
  <c r="B70" i="5"/>
  <c r="DE70" i="5" s="1"/>
  <c r="FB70" i="5" s="1"/>
  <c r="B71" i="5"/>
  <c r="DE71" i="5" s="1"/>
  <c r="FB71" i="5" s="1"/>
  <c r="B72" i="5"/>
  <c r="DE72" i="5" s="1"/>
  <c r="FB72" i="5" s="1"/>
  <c r="B73" i="5"/>
  <c r="DE73" i="5" s="1"/>
  <c r="FB73" i="5" s="1"/>
  <c r="B74" i="5"/>
  <c r="DE74" i="5" s="1"/>
  <c r="FB74" i="5" s="1"/>
  <c r="B75" i="5"/>
  <c r="DE75" i="5" s="1"/>
  <c r="FB75" i="5" s="1"/>
  <c r="B76" i="5"/>
  <c r="DE76" i="5" s="1"/>
  <c r="FB76" i="5" s="1"/>
  <c r="B77" i="5"/>
  <c r="DE77" i="5" s="1"/>
  <c r="FB77" i="5" s="1"/>
  <c r="B78" i="5"/>
  <c r="DE78" i="5" s="1"/>
  <c r="FB78" i="5" s="1"/>
  <c r="B79" i="5"/>
  <c r="DE79" i="5" s="1"/>
  <c r="FB79" i="5" s="1"/>
  <c r="B80" i="5"/>
  <c r="DE80" i="5" s="1"/>
  <c r="FB80" i="5" s="1"/>
  <c r="B81" i="5"/>
  <c r="DE81" i="5" s="1"/>
  <c r="FB81" i="5" s="1"/>
  <c r="B82" i="5"/>
  <c r="DE82" i="5" s="1"/>
  <c r="FB82" i="5" s="1"/>
  <c r="B83" i="5"/>
  <c r="DE83" i="5" s="1"/>
  <c r="FB83" i="5" s="1"/>
  <c r="B84" i="5"/>
  <c r="DE84" i="5" s="1"/>
  <c r="FB84" i="5" s="1"/>
  <c r="B85" i="5"/>
  <c r="DE85" i="5" s="1"/>
  <c r="FB85" i="5" s="1"/>
  <c r="B86" i="5"/>
  <c r="DE86" i="5" s="1"/>
  <c r="FB86" i="5" s="1"/>
  <c r="B87" i="5"/>
  <c r="DE87" i="5" s="1"/>
  <c r="FB87" i="5" s="1"/>
  <c r="B88" i="5"/>
  <c r="DE88" i="5" s="1"/>
  <c r="FB88" i="5" s="1"/>
  <c r="B89" i="5"/>
  <c r="DE89" i="5" s="1"/>
  <c r="FB89" i="5" s="1"/>
  <c r="B90" i="5"/>
  <c r="DE90" i="5" s="1"/>
  <c r="FB90" i="5" s="1"/>
  <c r="B91" i="5"/>
  <c r="DE91" i="5" s="1"/>
  <c r="FB91" i="5" s="1"/>
  <c r="B92" i="5"/>
  <c r="DE92" i="5" s="1"/>
  <c r="FB92" i="5" s="1"/>
  <c r="B93" i="5"/>
  <c r="DE93" i="5" s="1"/>
  <c r="FB93" i="5" s="1"/>
  <c r="B94" i="5"/>
  <c r="DE94" i="5" s="1"/>
  <c r="FB94" i="5" s="1"/>
  <c r="B95" i="5"/>
  <c r="DE95" i="5" s="1"/>
  <c r="FB95" i="5" s="1"/>
  <c r="B96" i="5"/>
  <c r="DE96" i="5" s="1"/>
  <c r="FB96" i="5" s="1"/>
  <c r="B97" i="5"/>
  <c r="DE97" i="5" s="1"/>
  <c r="FB97" i="5" s="1"/>
  <c r="B98" i="5"/>
  <c r="DE98" i="5" s="1"/>
  <c r="FB98" i="5" s="1"/>
  <c r="B99" i="5"/>
  <c r="DE99" i="5" s="1"/>
  <c r="FB99" i="5" s="1"/>
  <c r="B100" i="5"/>
  <c r="DE100" i="5" s="1"/>
  <c r="FB100" i="5" s="1"/>
  <c r="B101" i="5"/>
  <c r="DE101" i="5" s="1"/>
  <c r="FB101" i="5" s="1"/>
  <c r="B102" i="5"/>
  <c r="DE102" i="5" s="1"/>
  <c r="FB102" i="5" s="1"/>
  <c r="B103" i="5"/>
  <c r="DE103" i="5" s="1"/>
  <c r="FB103" i="5" s="1"/>
  <c r="B104" i="5"/>
  <c r="DE104" i="5" s="1"/>
  <c r="FB104" i="5" s="1"/>
  <c r="B105" i="5"/>
  <c r="DE105" i="5" s="1"/>
  <c r="FB105" i="5" s="1"/>
  <c r="B106" i="5"/>
  <c r="DE106" i="5" s="1"/>
  <c r="FB106" i="5" s="1"/>
  <c r="B107" i="5"/>
  <c r="DE107" i="5" s="1"/>
  <c r="FB107" i="5" s="1"/>
  <c r="B108" i="5"/>
  <c r="DE108" i="5" s="1"/>
  <c r="FB108" i="5" s="1"/>
  <c r="B109" i="5"/>
  <c r="DE109" i="5" s="1"/>
  <c r="FB109" i="5" s="1"/>
  <c r="B110" i="5"/>
  <c r="DE110" i="5" s="1"/>
  <c r="FB110" i="5" s="1"/>
  <c r="B111" i="5"/>
  <c r="DE111" i="5" s="1"/>
  <c r="FB111" i="5" s="1"/>
  <c r="B112" i="5"/>
  <c r="DE112" i="5" s="1"/>
  <c r="FB112" i="5" s="1"/>
  <c r="B113" i="5"/>
  <c r="DE113" i="5" s="1"/>
  <c r="FB113" i="5" s="1"/>
  <c r="B114" i="5"/>
  <c r="DE114" i="5" s="1"/>
  <c r="FB114" i="5" s="1"/>
  <c r="B115" i="5"/>
  <c r="DE115" i="5" s="1"/>
  <c r="FB115" i="5" s="1"/>
  <c r="B116" i="5"/>
  <c r="DE116" i="5" s="1"/>
  <c r="FB116" i="5" s="1"/>
  <c r="B117" i="5"/>
  <c r="DE117" i="5" s="1"/>
  <c r="FB117" i="5" s="1"/>
  <c r="B118" i="5"/>
  <c r="DE118" i="5" s="1"/>
  <c r="FB118" i="5" s="1"/>
  <c r="B119" i="5"/>
  <c r="DE119" i="5" s="1"/>
  <c r="FB119" i="5" s="1"/>
  <c r="B120" i="5"/>
  <c r="DE120" i="5" s="1"/>
  <c r="FB120" i="5" s="1"/>
  <c r="B121" i="5"/>
  <c r="DE121" i="5" s="1"/>
  <c r="FB121" i="5" s="1"/>
  <c r="B122" i="5"/>
  <c r="DE122" i="5" s="1"/>
  <c r="FB122" i="5" s="1"/>
  <c r="B123" i="5"/>
  <c r="DE123" i="5" s="1"/>
  <c r="FB123" i="5" s="1"/>
  <c r="B124" i="5"/>
  <c r="DE124" i="5" s="1"/>
  <c r="FB124" i="5" s="1"/>
  <c r="B125" i="5"/>
  <c r="DE125" i="5" s="1"/>
  <c r="FB125" i="5" s="1"/>
  <c r="B126" i="5"/>
  <c r="DE126" i="5" s="1"/>
  <c r="FB126" i="5" s="1"/>
  <c r="B127" i="5"/>
  <c r="DE127" i="5" s="1"/>
  <c r="FB127" i="5" s="1"/>
  <c r="B128" i="5"/>
  <c r="DE128" i="5" s="1"/>
  <c r="FB128" i="5" s="1"/>
  <c r="B129" i="5"/>
  <c r="DE129" i="5" s="1"/>
  <c r="FB129" i="5" s="1"/>
  <c r="B130" i="5"/>
  <c r="DE130" i="5" s="1"/>
  <c r="FB130" i="5" s="1"/>
  <c r="B131" i="5"/>
  <c r="DE131" i="5" s="1"/>
  <c r="FB131" i="5" s="1"/>
  <c r="B132" i="5"/>
  <c r="DE132" i="5" s="1"/>
  <c r="FB132" i="5" s="1"/>
  <c r="B133" i="5"/>
  <c r="DE133" i="5" s="1"/>
  <c r="FB133" i="5" s="1"/>
  <c r="B134" i="5"/>
  <c r="DE134" i="5" s="1"/>
  <c r="FB134" i="5" s="1"/>
  <c r="B135" i="5"/>
  <c r="DE135" i="5" s="1"/>
  <c r="FB135" i="5" s="1"/>
  <c r="B136" i="5"/>
  <c r="DE136" i="5" s="1"/>
  <c r="FB136" i="5" s="1"/>
  <c r="B137" i="5"/>
  <c r="DE137" i="5" s="1"/>
  <c r="FB137" i="5" s="1"/>
  <c r="B138" i="5"/>
  <c r="DE138" i="5" s="1"/>
  <c r="FB138" i="5" s="1"/>
  <c r="B139" i="5"/>
  <c r="DE139" i="5" s="1"/>
  <c r="FB139" i="5" s="1"/>
  <c r="B140" i="5"/>
  <c r="DE140" i="5" s="1"/>
  <c r="FB140" i="5" s="1"/>
  <c r="B141" i="5"/>
  <c r="DE141" i="5" s="1"/>
  <c r="FB141" i="5" s="1"/>
  <c r="B142" i="5"/>
  <c r="DE142" i="5" s="1"/>
  <c r="FB142" i="5" s="1"/>
  <c r="B143" i="5"/>
  <c r="DE143" i="5" s="1"/>
  <c r="FB143" i="5" s="1"/>
  <c r="B144" i="5"/>
  <c r="DE144" i="5" s="1"/>
  <c r="FB144" i="5" s="1"/>
  <c r="B145" i="5"/>
  <c r="DE145" i="5" s="1"/>
  <c r="FB145" i="5" s="1"/>
  <c r="B146" i="5"/>
  <c r="DE146" i="5" s="1"/>
  <c r="FB146" i="5" s="1"/>
  <c r="B147" i="5"/>
  <c r="DE147" i="5" s="1"/>
  <c r="FB147" i="5" s="1"/>
  <c r="B148" i="5"/>
  <c r="DE148" i="5" s="1"/>
  <c r="FB148" i="5" s="1"/>
  <c r="B149" i="5"/>
  <c r="DE149" i="5" s="1"/>
  <c r="FB149" i="5" s="1"/>
  <c r="B150" i="5"/>
  <c r="DE150" i="5" s="1"/>
  <c r="FB150" i="5" s="1"/>
  <c r="B151" i="5"/>
  <c r="DE151" i="5" s="1"/>
  <c r="FB151" i="5" s="1"/>
  <c r="B152" i="5"/>
  <c r="DE152" i="5" s="1"/>
  <c r="FB152" i="5" s="1"/>
  <c r="B153" i="5"/>
  <c r="DE153" i="5" s="1"/>
  <c r="FB153" i="5" s="1"/>
  <c r="B154" i="5"/>
  <c r="DE154" i="5" s="1"/>
  <c r="FB154" i="5" s="1"/>
  <c r="B155" i="5"/>
  <c r="DE155" i="5" s="1"/>
  <c r="FB155" i="5" s="1"/>
  <c r="B156" i="5"/>
  <c r="DE156" i="5" s="1"/>
  <c r="FB156" i="5" s="1"/>
  <c r="B157" i="5"/>
  <c r="DE157" i="5" s="1"/>
  <c r="FB157" i="5" s="1"/>
  <c r="B158" i="5"/>
  <c r="DE158" i="5" s="1"/>
  <c r="FB158" i="5" s="1"/>
  <c r="B159" i="5"/>
  <c r="DE159" i="5" s="1"/>
  <c r="FB159" i="5" s="1"/>
  <c r="B160" i="5"/>
  <c r="DE160" i="5" s="1"/>
  <c r="FB160" i="5" s="1"/>
  <c r="B161" i="5"/>
  <c r="DE161" i="5" s="1"/>
  <c r="FB161" i="5" s="1"/>
  <c r="B162" i="5"/>
  <c r="DE162" i="5" s="1"/>
  <c r="FB162" i="5" s="1"/>
  <c r="B163" i="5"/>
  <c r="DE163" i="5" s="1"/>
  <c r="FB163" i="5" s="1"/>
  <c r="B164" i="5"/>
  <c r="DE164" i="5" s="1"/>
  <c r="FB164" i="5" s="1"/>
  <c r="B165" i="5"/>
  <c r="DE165" i="5" s="1"/>
  <c r="FB165" i="5" s="1"/>
  <c r="B166" i="5"/>
  <c r="DE166" i="5" s="1"/>
  <c r="FB166" i="5" s="1"/>
  <c r="B167" i="5"/>
  <c r="DE167" i="5" s="1"/>
  <c r="FB167" i="5" s="1"/>
  <c r="B168" i="5"/>
  <c r="DE168" i="5" s="1"/>
  <c r="FB168" i="5" s="1"/>
  <c r="B169" i="5"/>
  <c r="DE169" i="5" s="1"/>
  <c r="FB169" i="5" s="1"/>
  <c r="B170" i="5"/>
  <c r="DE170" i="5" s="1"/>
  <c r="FB170" i="5" s="1"/>
  <c r="B171" i="5"/>
  <c r="DE171" i="5" s="1"/>
  <c r="FB171" i="5" s="1"/>
  <c r="B172" i="5"/>
  <c r="DE172" i="5" s="1"/>
  <c r="FB172" i="5" s="1"/>
  <c r="B173" i="5"/>
  <c r="DE173" i="5" s="1"/>
  <c r="FB173" i="5" s="1"/>
  <c r="B174" i="5"/>
  <c r="DE174" i="5" s="1"/>
  <c r="FB174" i="5" s="1"/>
  <c r="B175" i="5"/>
  <c r="DE175" i="5" s="1"/>
  <c r="FB175" i="5" s="1"/>
  <c r="B176" i="5"/>
  <c r="DE176" i="5" s="1"/>
  <c r="FB176" i="5" s="1"/>
  <c r="B177" i="5"/>
  <c r="DE177" i="5" s="1"/>
  <c r="FB177" i="5" s="1"/>
  <c r="B178" i="5"/>
  <c r="DE178" i="5" s="1"/>
  <c r="FB178" i="5" s="1"/>
  <c r="B179" i="5"/>
  <c r="DE179" i="5" s="1"/>
  <c r="FB179" i="5" s="1"/>
  <c r="B180" i="5"/>
  <c r="DE180" i="5" s="1"/>
  <c r="FB180" i="5" s="1"/>
  <c r="B181" i="5"/>
  <c r="DE181" i="5" s="1"/>
  <c r="FB181" i="5" s="1"/>
  <c r="B182" i="5"/>
  <c r="DE182" i="5" s="1"/>
  <c r="FB182" i="5" s="1"/>
  <c r="B183" i="5"/>
  <c r="DE183" i="5" s="1"/>
  <c r="FB183" i="5" s="1"/>
  <c r="B184" i="5"/>
  <c r="DE184" i="5" s="1"/>
  <c r="FB184" i="5" s="1"/>
  <c r="B185" i="5"/>
  <c r="DE185" i="5" s="1"/>
  <c r="FB185" i="5" s="1"/>
  <c r="B186" i="5"/>
  <c r="DE186" i="5" s="1"/>
  <c r="FB186" i="5" s="1"/>
  <c r="B187" i="5"/>
  <c r="DE187" i="5" s="1"/>
  <c r="FB187" i="5" s="1"/>
  <c r="B188" i="5"/>
  <c r="DE188" i="5" s="1"/>
  <c r="FB188" i="5" s="1"/>
  <c r="B189" i="5"/>
  <c r="DE189" i="5" s="1"/>
  <c r="FB189" i="5" s="1"/>
  <c r="B190" i="5"/>
  <c r="DE190" i="5" s="1"/>
  <c r="FB190" i="5" s="1"/>
  <c r="B191" i="5"/>
  <c r="DE191" i="5" s="1"/>
  <c r="FB191" i="5" s="1"/>
  <c r="B192" i="5"/>
  <c r="DE192" i="5" s="1"/>
  <c r="FB192" i="5" s="1"/>
  <c r="B193" i="5"/>
  <c r="DE193" i="5" s="1"/>
  <c r="FB193" i="5" s="1"/>
  <c r="B194" i="5"/>
  <c r="DE194" i="5" s="1"/>
  <c r="FB194" i="5" s="1"/>
  <c r="B195" i="5"/>
  <c r="DE195" i="5" s="1"/>
  <c r="FB195" i="5" s="1"/>
  <c r="B196" i="5"/>
  <c r="DE196" i="5" s="1"/>
  <c r="FB196" i="5" s="1"/>
  <c r="B197" i="5"/>
  <c r="DE197" i="5" s="1"/>
  <c r="FB197" i="5" s="1"/>
  <c r="B198" i="5"/>
  <c r="DE198" i="5" s="1"/>
  <c r="FB198" i="5" s="1"/>
  <c r="B199" i="5"/>
  <c r="DE199" i="5" s="1"/>
  <c r="FB199" i="5" s="1"/>
  <c r="B200" i="5"/>
  <c r="DE200" i="5" s="1"/>
  <c r="FB200" i="5" s="1"/>
  <c r="B201" i="5"/>
  <c r="DE201" i="5" s="1"/>
  <c r="FB201" i="5" s="1"/>
  <c r="B202" i="5"/>
  <c r="DE202" i="5" s="1"/>
  <c r="FB202" i="5" s="1"/>
  <c r="B203" i="5"/>
  <c r="DE203" i="5" s="1"/>
  <c r="FB203" i="5" s="1"/>
  <c r="B204" i="5"/>
  <c r="DE204" i="5" s="1"/>
  <c r="FB204" i="5" s="1"/>
  <c r="B205" i="5"/>
  <c r="DE205" i="5" s="1"/>
  <c r="FB205" i="5" s="1"/>
  <c r="B206" i="5"/>
  <c r="DE206" i="5" s="1"/>
  <c r="FB206" i="5" s="1"/>
  <c r="B207" i="5"/>
  <c r="DE207" i="5" s="1"/>
  <c r="FB207" i="5" s="1"/>
  <c r="B208" i="5"/>
  <c r="DE208" i="5" s="1"/>
  <c r="FB208" i="5" s="1"/>
  <c r="B209" i="5"/>
  <c r="DE209" i="5" s="1"/>
  <c r="FB209" i="5" s="1"/>
  <c r="B210" i="5"/>
  <c r="DE210" i="5" s="1"/>
  <c r="FB210" i="5" s="1"/>
  <c r="B211" i="5"/>
  <c r="DE211" i="5" s="1"/>
  <c r="FB211" i="5" s="1"/>
  <c r="B212" i="5"/>
  <c r="DE212" i="5" s="1"/>
  <c r="FB212" i="5" s="1"/>
  <c r="B213" i="5"/>
  <c r="DE213" i="5" s="1"/>
  <c r="FB213" i="5" s="1"/>
  <c r="B214" i="5"/>
  <c r="DE214" i="5" s="1"/>
  <c r="FB214" i="5" s="1"/>
  <c r="B215" i="5"/>
  <c r="DE215" i="5" s="1"/>
  <c r="FB215" i="5" s="1"/>
  <c r="B216" i="5"/>
  <c r="DE216" i="5" s="1"/>
  <c r="FB216" i="5" s="1"/>
  <c r="B217" i="5"/>
  <c r="DE217" i="5" s="1"/>
  <c r="FB217" i="5" s="1"/>
  <c r="B218" i="5"/>
  <c r="DE218" i="5" s="1"/>
  <c r="FB218" i="5" s="1"/>
  <c r="B219" i="5"/>
  <c r="DE219" i="5" s="1"/>
  <c r="FB219" i="5" s="1"/>
  <c r="B220" i="5"/>
  <c r="DE220" i="5" s="1"/>
  <c r="FB220" i="5" s="1"/>
  <c r="B221" i="5"/>
  <c r="DE221" i="5" s="1"/>
  <c r="FB221" i="5" s="1"/>
  <c r="B222" i="5"/>
  <c r="DE222" i="5" s="1"/>
  <c r="FB222" i="5" s="1"/>
  <c r="B223" i="5"/>
  <c r="DE223" i="5" s="1"/>
  <c r="FB223" i="5" s="1"/>
  <c r="B224" i="5"/>
  <c r="DE224" i="5" s="1"/>
  <c r="FB224" i="5" s="1"/>
  <c r="B225" i="5"/>
  <c r="DE225" i="5" s="1"/>
  <c r="FB225" i="5" s="1"/>
  <c r="B226" i="5"/>
  <c r="DE226" i="5" s="1"/>
  <c r="FB226" i="5" s="1"/>
  <c r="B227" i="5"/>
  <c r="DE227" i="5" s="1"/>
  <c r="FB227" i="5" s="1"/>
  <c r="B228" i="5"/>
  <c r="DE228" i="5" s="1"/>
  <c r="FB228" i="5" s="1"/>
  <c r="B229" i="5"/>
  <c r="DE229" i="5" s="1"/>
  <c r="FB229" i="5" s="1"/>
  <c r="B230" i="5"/>
  <c r="DE230" i="5" s="1"/>
  <c r="FB230" i="5" s="1"/>
  <c r="B231" i="5"/>
  <c r="DE231" i="5" s="1"/>
  <c r="FB231" i="5" s="1"/>
  <c r="B232" i="5"/>
  <c r="DE232" i="5" s="1"/>
  <c r="FB232" i="5" s="1"/>
  <c r="B233" i="5"/>
  <c r="DE233" i="5" s="1"/>
  <c r="FB233" i="5" s="1"/>
  <c r="B234" i="5"/>
  <c r="DE234" i="5" s="1"/>
  <c r="FB234" i="5" s="1"/>
  <c r="B235" i="5"/>
  <c r="DE235" i="5" s="1"/>
  <c r="FB235" i="5" s="1"/>
  <c r="B236" i="5"/>
  <c r="DE236" i="5" s="1"/>
  <c r="FB236" i="5" s="1"/>
  <c r="B237" i="5"/>
  <c r="DE237" i="5" s="1"/>
  <c r="FB237" i="5" s="1"/>
  <c r="B238" i="5"/>
  <c r="DE238" i="5" s="1"/>
  <c r="FB238" i="5" s="1"/>
  <c r="B239" i="5"/>
  <c r="DE239" i="5" s="1"/>
  <c r="FB239" i="5" s="1"/>
  <c r="B240" i="5"/>
  <c r="DE240" i="5" s="1"/>
  <c r="FB240" i="5" s="1"/>
  <c r="B241" i="5"/>
  <c r="DE241" i="5" s="1"/>
  <c r="FB241" i="5" s="1"/>
  <c r="B242" i="5"/>
  <c r="DE242" i="5" s="1"/>
  <c r="FB242" i="5" s="1"/>
  <c r="B243" i="5"/>
  <c r="DE243" i="5" s="1"/>
  <c r="FB243" i="5" s="1"/>
  <c r="B244" i="5"/>
  <c r="DE244" i="5" s="1"/>
  <c r="FB244" i="5" s="1"/>
  <c r="B245" i="5"/>
  <c r="DE245" i="5" s="1"/>
  <c r="FB245" i="5" s="1"/>
  <c r="B246" i="5"/>
  <c r="DE246" i="5" s="1"/>
  <c r="FB246" i="5" s="1"/>
  <c r="B247" i="5"/>
  <c r="DE247" i="5" s="1"/>
  <c r="FB247" i="5" s="1"/>
  <c r="B248" i="5"/>
  <c r="DE248" i="5" s="1"/>
  <c r="FB248" i="5" s="1"/>
  <c r="B249" i="5"/>
  <c r="DE249" i="5" s="1"/>
  <c r="FB249" i="5" s="1"/>
  <c r="B250" i="5"/>
  <c r="DE250" i="5" s="1"/>
  <c r="FB250" i="5" s="1"/>
  <c r="B251" i="5"/>
  <c r="DE251" i="5" s="1"/>
  <c r="FB251" i="5" s="1"/>
  <c r="B252" i="5"/>
  <c r="DE252" i="5" s="1"/>
  <c r="FB252" i="5" s="1"/>
  <c r="B253" i="5"/>
  <c r="DE253" i="5" s="1"/>
  <c r="FB253" i="5" s="1"/>
  <c r="B254" i="5"/>
  <c r="DE254" i="5" s="1"/>
  <c r="FB254" i="5" s="1"/>
  <c r="B255" i="5"/>
  <c r="DE255" i="5" s="1"/>
  <c r="FB255" i="5" s="1"/>
  <c r="B256" i="5"/>
  <c r="DE256" i="5" s="1"/>
  <c r="FB256" i="5" s="1"/>
  <c r="B257" i="5"/>
  <c r="DE257" i="5" s="1"/>
  <c r="FB257" i="5" s="1"/>
  <c r="B258" i="5"/>
  <c r="DE258" i="5" s="1"/>
  <c r="FB258" i="5" s="1"/>
  <c r="B259" i="5"/>
  <c r="DE259" i="5" s="1"/>
  <c r="FB259" i="5" s="1"/>
  <c r="B260" i="5"/>
  <c r="DE260" i="5" s="1"/>
  <c r="FB260" i="5" s="1"/>
  <c r="B261" i="5"/>
  <c r="DE261" i="5" s="1"/>
  <c r="FB261" i="5" s="1"/>
  <c r="B262" i="5"/>
  <c r="DE262" i="5" s="1"/>
  <c r="FB262" i="5" s="1"/>
  <c r="B263" i="5"/>
  <c r="DE263" i="5" s="1"/>
  <c r="FB263" i="5" s="1"/>
  <c r="B264" i="5"/>
  <c r="DE264" i="5" s="1"/>
  <c r="FB264" i="5" s="1"/>
  <c r="B265" i="5"/>
  <c r="DE265" i="5" s="1"/>
  <c r="FB265" i="5" s="1"/>
  <c r="B266" i="5"/>
  <c r="DE266" i="5" s="1"/>
  <c r="FB266" i="5" s="1"/>
  <c r="B267" i="5"/>
  <c r="DE267" i="5" s="1"/>
  <c r="FB267" i="5" s="1"/>
  <c r="B268" i="5"/>
  <c r="DE268" i="5" s="1"/>
  <c r="FB268" i="5" s="1"/>
  <c r="B269" i="5"/>
  <c r="DE269" i="5" s="1"/>
  <c r="FB269" i="5" s="1"/>
  <c r="B270" i="5"/>
  <c r="DE270" i="5" s="1"/>
  <c r="FB270" i="5" s="1"/>
  <c r="B271" i="5"/>
  <c r="DE271" i="5" s="1"/>
  <c r="FB271" i="5" s="1"/>
  <c r="B272" i="5"/>
  <c r="DE272" i="5" s="1"/>
  <c r="FB272" i="5" s="1"/>
  <c r="B273" i="5"/>
  <c r="DE273" i="5" s="1"/>
  <c r="FB273" i="5" s="1"/>
  <c r="B274" i="5"/>
  <c r="DE274" i="5" s="1"/>
  <c r="FB274" i="5" s="1"/>
  <c r="B275" i="5"/>
  <c r="DE275" i="5" s="1"/>
  <c r="FB275" i="5" s="1"/>
  <c r="B276" i="5"/>
  <c r="DE276" i="5" s="1"/>
  <c r="FB276" i="5" s="1"/>
  <c r="B277" i="5"/>
  <c r="DE277" i="5" s="1"/>
  <c r="FB277" i="5" s="1"/>
  <c r="B278" i="5"/>
  <c r="DE278" i="5" s="1"/>
  <c r="FB278" i="5" s="1"/>
  <c r="B279" i="5"/>
  <c r="DE279" i="5" s="1"/>
  <c r="FB279" i="5" s="1"/>
  <c r="B280" i="5"/>
  <c r="DE280" i="5" s="1"/>
  <c r="FB280" i="5" s="1"/>
  <c r="B281" i="5"/>
  <c r="DE281" i="5" s="1"/>
  <c r="FB281" i="5" s="1"/>
  <c r="B282" i="5"/>
  <c r="DE282" i="5" s="1"/>
  <c r="FB282" i="5" s="1"/>
  <c r="B283" i="5"/>
  <c r="DE283" i="5" s="1"/>
  <c r="FB283" i="5" s="1"/>
  <c r="B284" i="5"/>
  <c r="DE284" i="5" s="1"/>
  <c r="FB284" i="5" s="1"/>
  <c r="B285" i="5"/>
  <c r="DE285" i="5" s="1"/>
  <c r="FB285" i="5" s="1"/>
  <c r="B286" i="5"/>
  <c r="DE286" i="5" s="1"/>
  <c r="FB286" i="5" s="1"/>
  <c r="B287" i="5"/>
  <c r="DE287" i="5" s="1"/>
  <c r="FB287" i="5" s="1"/>
  <c r="B288" i="5"/>
  <c r="DE288" i="5" s="1"/>
  <c r="FB288" i="5" s="1"/>
  <c r="B289" i="5"/>
  <c r="DE289" i="5" s="1"/>
  <c r="FB289" i="5" s="1"/>
  <c r="B290" i="5"/>
  <c r="DE290" i="5" s="1"/>
  <c r="FB290" i="5" s="1"/>
  <c r="B291" i="5"/>
  <c r="DE291" i="5" s="1"/>
  <c r="FB291" i="5" s="1"/>
  <c r="B292" i="5"/>
  <c r="DE292" i="5" s="1"/>
  <c r="FB292" i="5" s="1"/>
  <c r="B293" i="5"/>
  <c r="DE293" i="5" s="1"/>
  <c r="FB293" i="5" s="1"/>
  <c r="B294" i="5"/>
  <c r="DE294" i="5" s="1"/>
  <c r="FB294" i="5" s="1"/>
  <c r="B295" i="5"/>
  <c r="DE295" i="5" s="1"/>
  <c r="FB295" i="5" s="1"/>
  <c r="B296" i="5"/>
  <c r="DE296" i="5" s="1"/>
  <c r="FB296" i="5" s="1"/>
  <c r="B297" i="5"/>
  <c r="DE297" i="5" s="1"/>
  <c r="FB297" i="5" s="1"/>
  <c r="B298" i="5"/>
  <c r="DE298" i="5" s="1"/>
  <c r="FB298" i="5" s="1"/>
  <c r="B299" i="5"/>
  <c r="DE299" i="5" s="1"/>
  <c r="FB299" i="5" s="1"/>
  <c r="B300" i="5"/>
  <c r="DE300" i="5" s="1"/>
  <c r="FB300" i="5" s="1"/>
  <c r="B301" i="5"/>
  <c r="DE301" i="5" s="1"/>
  <c r="FB301" i="5" s="1"/>
  <c r="B302" i="5"/>
  <c r="DE302" i="5" s="1"/>
  <c r="FB302" i="5" s="1"/>
  <c r="B303" i="5"/>
  <c r="DE303" i="5" s="1"/>
  <c r="FB303" i="5" s="1"/>
  <c r="B304" i="5"/>
  <c r="DE304" i="5" s="1"/>
  <c r="FB304" i="5" s="1"/>
  <c r="B305" i="5"/>
  <c r="DE305" i="5" s="1"/>
  <c r="FB305" i="5" s="1"/>
  <c r="B306" i="5"/>
  <c r="DE306" i="5" s="1"/>
  <c r="FB306" i="5" s="1"/>
  <c r="B307" i="5"/>
  <c r="DE307" i="5" s="1"/>
  <c r="FB307" i="5" s="1"/>
  <c r="B308" i="5"/>
  <c r="DE308" i="5" s="1"/>
  <c r="FB308" i="5" s="1"/>
  <c r="B309" i="5"/>
  <c r="DE309" i="5" s="1"/>
  <c r="FB309" i="5" s="1"/>
  <c r="B310" i="5"/>
  <c r="DE310" i="5" s="1"/>
  <c r="FB310" i="5" s="1"/>
  <c r="B311" i="5"/>
  <c r="DE311" i="5" s="1"/>
  <c r="FB311" i="5" s="1"/>
  <c r="B312" i="5"/>
  <c r="DE312" i="5" s="1"/>
  <c r="FB312" i="5" s="1"/>
  <c r="B313" i="5"/>
  <c r="DE313" i="5" s="1"/>
  <c r="FB313" i="5" s="1"/>
  <c r="B314" i="5"/>
  <c r="DE314" i="5" s="1"/>
  <c r="FB314" i="5" s="1"/>
  <c r="B315" i="5"/>
  <c r="DE315" i="5" s="1"/>
  <c r="FB315" i="5" s="1"/>
  <c r="B316" i="5"/>
  <c r="DE316" i="5" s="1"/>
  <c r="FB316" i="5" s="1"/>
  <c r="B317" i="5"/>
  <c r="DE317" i="5" s="1"/>
  <c r="FB317" i="5" s="1"/>
  <c r="B318" i="5"/>
  <c r="DE318" i="5" s="1"/>
  <c r="FB318" i="5" s="1"/>
  <c r="B319" i="5"/>
  <c r="DE319" i="5" s="1"/>
  <c r="FB319" i="5" s="1"/>
  <c r="B320" i="5"/>
  <c r="DE320" i="5" s="1"/>
  <c r="FB320" i="5" s="1"/>
  <c r="B321" i="5"/>
  <c r="DE321" i="5" s="1"/>
  <c r="FB321" i="5" s="1"/>
  <c r="B322" i="5"/>
  <c r="DE322" i="5" s="1"/>
  <c r="FB322" i="5" s="1"/>
  <c r="B323" i="5"/>
  <c r="DE323" i="5" s="1"/>
  <c r="FB323" i="5" s="1"/>
  <c r="B324" i="5"/>
  <c r="DE324" i="5" s="1"/>
  <c r="FB324" i="5" s="1"/>
  <c r="B325" i="5"/>
  <c r="DE325" i="5" s="1"/>
  <c r="FB325" i="5" s="1"/>
  <c r="B326" i="5"/>
  <c r="DE326" i="5" s="1"/>
  <c r="FB326" i="5" s="1"/>
  <c r="B327" i="5"/>
  <c r="DE327" i="5" s="1"/>
  <c r="FB327" i="5" s="1"/>
  <c r="B328" i="5"/>
  <c r="DE328" i="5" s="1"/>
  <c r="FB328" i="5" s="1"/>
  <c r="B329" i="5"/>
  <c r="DE329" i="5" s="1"/>
  <c r="FB329" i="5" s="1"/>
  <c r="B330" i="5"/>
  <c r="DE330" i="5" s="1"/>
  <c r="FB330" i="5" s="1"/>
  <c r="B331" i="5"/>
  <c r="DE331" i="5" s="1"/>
  <c r="FB331" i="5" s="1"/>
  <c r="B332" i="5"/>
  <c r="DE332" i="5" s="1"/>
  <c r="FB332" i="5" s="1"/>
  <c r="B333" i="5"/>
  <c r="DE333" i="5" s="1"/>
  <c r="FB333" i="5" s="1"/>
  <c r="B334" i="5"/>
  <c r="DE334" i="5" s="1"/>
  <c r="FB334" i="5" s="1"/>
  <c r="B335" i="5"/>
  <c r="DE335" i="5" s="1"/>
  <c r="FB335" i="5" s="1"/>
  <c r="B336" i="5"/>
  <c r="DE336" i="5" s="1"/>
  <c r="FB336" i="5" s="1"/>
  <c r="B337" i="5"/>
  <c r="DE337" i="5" s="1"/>
  <c r="FB337" i="5" s="1"/>
  <c r="B338" i="5"/>
  <c r="DE338" i="5" s="1"/>
  <c r="FB338" i="5" s="1"/>
  <c r="B339" i="5"/>
  <c r="DE339" i="5" s="1"/>
  <c r="FB339" i="5" s="1"/>
  <c r="B340" i="5"/>
  <c r="DE340" i="5" s="1"/>
  <c r="FB340" i="5" s="1"/>
  <c r="B341" i="5"/>
  <c r="DE341" i="5" s="1"/>
  <c r="FB341" i="5" s="1"/>
  <c r="B342" i="5"/>
  <c r="DE342" i="5" s="1"/>
  <c r="FB342" i="5" s="1"/>
  <c r="B343" i="5"/>
  <c r="DE343" i="5" s="1"/>
  <c r="FB343" i="5" s="1"/>
  <c r="B344" i="5"/>
  <c r="DE344" i="5" s="1"/>
  <c r="FB344" i="5" s="1"/>
  <c r="B345" i="5"/>
  <c r="DE345" i="5" s="1"/>
  <c r="FB345" i="5" s="1"/>
  <c r="B346" i="5"/>
  <c r="DE346" i="5" s="1"/>
  <c r="FB346" i="5" s="1"/>
  <c r="B347" i="5"/>
  <c r="DE347" i="5" s="1"/>
  <c r="FB347" i="5" s="1"/>
  <c r="B348" i="5"/>
  <c r="DE348" i="5" s="1"/>
  <c r="FB348" i="5" s="1"/>
  <c r="B349" i="5"/>
  <c r="DE349" i="5" s="1"/>
  <c r="FB349" i="5" s="1"/>
  <c r="B350" i="5"/>
  <c r="DE350" i="5" s="1"/>
  <c r="FB350" i="5" s="1"/>
  <c r="B351" i="5"/>
  <c r="DE351" i="5" s="1"/>
  <c r="FB351" i="5" s="1"/>
  <c r="B352" i="5"/>
  <c r="DE352" i="5" s="1"/>
  <c r="FB352" i="5" s="1"/>
  <c r="B353" i="5"/>
  <c r="DE353" i="5" s="1"/>
  <c r="FB353" i="5" s="1"/>
  <c r="B354" i="5"/>
  <c r="DE354" i="5" s="1"/>
  <c r="FB354" i="5" s="1"/>
  <c r="B355" i="5"/>
  <c r="DE355" i="5" s="1"/>
  <c r="FB355" i="5" s="1"/>
  <c r="B356" i="5"/>
  <c r="DE356" i="5" s="1"/>
  <c r="FB356" i="5" s="1"/>
  <c r="B357" i="5"/>
  <c r="DE357" i="5" s="1"/>
  <c r="FB357" i="5" s="1"/>
  <c r="B358" i="5"/>
  <c r="DE358" i="5" s="1"/>
  <c r="FB358" i="5" s="1"/>
  <c r="B359" i="5"/>
  <c r="DE359" i="5" s="1"/>
  <c r="FB359" i="5" s="1"/>
  <c r="B360" i="5"/>
  <c r="DE360" i="5" s="1"/>
  <c r="FB360" i="5" s="1"/>
  <c r="B361" i="5"/>
  <c r="DE361" i="5" s="1"/>
  <c r="FB361" i="5" s="1"/>
  <c r="B362" i="5"/>
  <c r="DE362" i="5" s="1"/>
  <c r="FB362" i="5" s="1"/>
  <c r="B363" i="5"/>
  <c r="DE363" i="5" s="1"/>
  <c r="FB363" i="5" s="1"/>
  <c r="B364" i="5"/>
  <c r="DE364" i="5" s="1"/>
  <c r="FB364" i="5" s="1"/>
  <c r="B365" i="5"/>
  <c r="DE365" i="5" s="1"/>
  <c r="FB365" i="5" s="1"/>
  <c r="B366" i="5"/>
  <c r="DE366" i="5" s="1"/>
  <c r="FB366" i="5" s="1"/>
  <c r="B367" i="5"/>
  <c r="DE367" i="5" s="1"/>
  <c r="FB367" i="5" s="1"/>
  <c r="B368" i="5"/>
  <c r="DE368" i="5" s="1"/>
  <c r="FB368" i="5" s="1"/>
  <c r="B369" i="5"/>
  <c r="DE369" i="5" s="1"/>
  <c r="FB369" i="5" s="1"/>
  <c r="B370" i="5"/>
  <c r="DE370" i="5" s="1"/>
  <c r="FB370" i="5" s="1"/>
  <c r="B371" i="5"/>
  <c r="DE371" i="5" s="1"/>
  <c r="FB371" i="5" s="1"/>
  <c r="B372" i="5"/>
  <c r="DE372" i="5" s="1"/>
  <c r="FB372" i="5" s="1"/>
  <c r="B373" i="5"/>
  <c r="DE373" i="5" s="1"/>
  <c r="FB373" i="5" s="1"/>
  <c r="B374" i="5"/>
  <c r="DE374" i="5" s="1"/>
  <c r="FB374" i="5" s="1"/>
  <c r="B375" i="5"/>
  <c r="DE375" i="5" s="1"/>
  <c r="FB375" i="5" s="1"/>
  <c r="B376" i="5"/>
  <c r="DE376" i="5" s="1"/>
  <c r="FB376" i="5" s="1"/>
  <c r="B377" i="5"/>
  <c r="DE377" i="5" s="1"/>
  <c r="FB377" i="5" s="1"/>
  <c r="B378" i="5"/>
  <c r="DE378" i="5" s="1"/>
  <c r="FB378" i="5" s="1"/>
  <c r="B379" i="5"/>
  <c r="DE379" i="5" s="1"/>
  <c r="FB379" i="5" s="1"/>
  <c r="B380" i="5"/>
  <c r="DE380" i="5" s="1"/>
  <c r="FB380" i="5" s="1"/>
  <c r="B381" i="5"/>
  <c r="DE381" i="5" s="1"/>
  <c r="FB381" i="5" s="1"/>
  <c r="B382" i="5"/>
  <c r="DE382" i="5" s="1"/>
  <c r="FB382" i="5" s="1"/>
  <c r="B383" i="5"/>
  <c r="DE383" i="5" s="1"/>
  <c r="FB383" i="5" s="1"/>
  <c r="B384" i="5"/>
  <c r="DE384" i="5" s="1"/>
  <c r="FB384" i="5" s="1"/>
  <c r="B385" i="5"/>
  <c r="DE385" i="5" s="1"/>
  <c r="FB385" i="5" s="1"/>
  <c r="B386" i="5"/>
  <c r="DE386" i="5" s="1"/>
  <c r="FB386" i="5" s="1"/>
  <c r="B387" i="5"/>
  <c r="DE387" i="5" s="1"/>
  <c r="FB387" i="5" s="1"/>
  <c r="B388" i="5"/>
  <c r="DE388" i="5" s="1"/>
  <c r="FB388" i="5" s="1"/>
  <c r="B389" i="5"/>
  <c r="DE389" i="5" s="1"/>
  <c r="FB389" i="5" s="1"/>
  <c r="B390" i="5"/>
  <c r="DE390" i="5" s="1"/>
  <c r="FB390" i="5" s="1"/>
  <c r="B391" i="5"/>
  <c r="DE391" i="5" s="1"/>
  <c r="FB391" i="5" s="1"/>
  <c r="B392" i="5"/>
  <c r="DE392" i="5" s="1"/>
  <c r="FB392" i="5" s="1"/>
  <c r="B393" i="5"/>
  <c r="DE393" i="5" s="1"/>
  <c r="FB393" i="5" s="1"/>
  <c r="B394" i="5"/>
  <c r="DE394" i="5" s="1"/>
  <c r="FB394" i="5" s="1"/>
  <c r="B395" i="5"/>
  <c r="DE395" i="5" s="1"/>
  <c r="FB395" i="5" s="1"/>
  <c r="B396" i="5"/>
  <c r="DE396" i="5" s="1"/>
  <c r="FB396" i="5" s="1"/>
  <c r="B397" i="5"/>
  <c r="DE397" i="5" s="1"/>
  <c r="FB397" i="5" s="1"/>
  <c r="B398" i="5"/>
  <c r="DE398" i="5" s="1"/>
  <c r="FB398" i="5" s="1"/>
  <c r="B399" i="5"/>
  <c r="DE399" i="5" s="1"/>
  <c r="FB399" i="5" s="1"/>
  <c r="B400" i="5"/>
  <c r="DE400" i="5" s="1"/>
  <c r="FB400" i="5" s="1"/>
  <c r="B401" i="5"/>
  <c r="DE401" i="5" s="1"/>
  <c r="FB401" i="5" s="1"/>
  <c r="B402" i="5"/>
  <c r="DE402" i="5" s="1"/>
  <c r="FB402" i="5" s="1"/>
  <c r="B403" i="5"/>
  <c r="DE403" i="5" s="1"/>
  <c r="FB403" i="5" s="1"/>
  <c r="B404" i="5"/>
  <c r="DE404" i="5" s="1"/>
  <c r="FB404" i="5" s="1"/>
  <c r="B405" i="5"/>
  <c r="DE405" i="5" s="1"/>
  <c r="FB405" i="5" s="1"/>
  <c r="B406" i="5"/>
  <c r="DE406" i="5" s="1"/>
  <c r="FB406" i="5" s="1"/>
  <c r="B407" i="5"/>
  <c r="DE407" i="5" s="1"/>
  <c r="FB407" i="5" s="1"/>
  <c r="B408" i="5"/>
  <c r="DE408" i="5" s="1"/>
  <c r="FB408" i="5" s="1"/>
  <c r="B409" i="5"/>
  <c r="DE409" i="5" s="1"/>
  <c r="FB409" i="5" s="1"/>
  <c r="B410" i="5"/>
  <c r="DE410" i="5" s="1"/>
  <c r="FB410" i="5" s="1"/>
  <c r="B411" i="5"/>
  <c r="DE411" i="5" s="1"/>
  <c r="FB411" i="5" s="1"/>
  <c r="B412" i="5"/>
  <c r="DE412" i="5" s="1"/>
  <c r="FB412" i="5" s="1"/>
  <c r="B413" i="5"/>
  <c r="DE413" i="5" s="1"/>
  <c r="FB413" i="5" s="1"/>
  <c r="B414" i="5"/>
  <c r="DE414" i="5" s="1"/>
  <c r="FB414" i="5" s="1"/>
  <c r="B415" i="5"/>
  <c r="DE415" i="5" s="1"/>
  <c r="FB415" i="5" s="1"/>
  <c r="B416" i="5"/>
  <c r="DE416" i="5" s="1"/>
  <c r="FB416" i="5" s="1"/>
  <c r="B417" i="5"/>
  <c r="DE417" i="5" s="1"/>
  <c r="FB417" i="5" s="1"/>
  <c r="B418" i="5"/>
  <c r="DE418" i="5" s="1"/>
  <c r="FB418" i="5" s="1"/>
  <c r="B419" i="5"/>
  <c r="DE419" i="5" s="1"/>
  <c r="FB419" i="5" s="1"/>
  <c r="B420" i="5"/>
  <c r="DE420" i="5" s="1"/>
  <c r="FB420" i="5" s="1"/>
  <c r="B421" i="5"/>
  <c r="DE421" i="5" s="1"/>
  <c r="FB421" i="5" s="1"/>
  <c r="B422" i="5"/>
  <c r="DE422" i="5" s="1"/>
  <c r="FB422" i="5" s="1"/>
  <c r="B423" i="5"/>
  <c r="DE423" i="5" s="1"/>
  <c r="FB423" i="5" s="1"/>
  <c r="B424" i="5"/>
  <c r="DE424" i="5" s="1"/>
  <c r="FB424" i="5" s="1"/>
  <c r="B425" i="5"/>
  <c r="DE425" i="5" s="1"/>
  <c r="FB425" i="5" s="1"/>
  <c r="B426" i="5"/>
  <c r="DE426" i="5" s="1"/>
  <c r="FB426" i="5" s="1"/>
  <c r="B427" i="5"/>
  <c r="DE427" i="5" s="1"/>
  <c r="FB427" i="5" s="1"/>
  <c r="B428" i="5"/>
  <c r="DE428" i="5" s="1"/>
  <c r="FB428" i="5" s="1"/>
  <c r="B429" i="5"/>
  <c r="DE429" i="5" s="1"/>
  <c r="FB429" i="5" s="1"/>
  <c r="B430" i="5"/>
  <c r="DE430" i="5" s="1"/>
  <c r="FB430" i="5" s="1"/>
  <c r="B431" i="5"/>
  <c r="DE431" i="5" s="1"/>
  <c r="FB431" i="5" s="1"/>
  <c r="B432" i="5"/>
  <c r="DE432" i="5" s="1"/>
  <c r="FB432" i="5" s="1"/>
  <c r="B433" i="5"/>
  <c r="DE433" i="5" s="1"/>
  <c r="FB433" i="5" s="1"/>
  <c r="B434" i="5"/>
  <c r="DE434" i="5" s="1"/>
  <c r="FB434" i="5" s="1"/>
  <c r="B435" i="5"/>
  <c r="DE435" i="5" s="1"/>
  <c r="FB435" i="5" s="1"/>
  <c r="B436" i="5"/>
  <c r="DE436" i="5" s="1"/>
  <c r="FB436" i="5" s="1"/>
  <c r="B437" i="5"/>
  <c r="DE437" i="5" s="1"/>
  <c r="FB437" i="5" s="1"/>
  <c r="B438" i="5"/>
  <c r="DE438" i="5" s="1"/>
  <c r="FB438" i="5" s="1"/>
  <c r="B439" i="5"/>
  <c r="DE439" i="5" s="1"/>
  <c r="FB439" i="5" s="1"/>
  <c r="B440" i="5"/>
  <c r="DE440" i="5" s="1"/>
  <c r="FB440" i="5" s="1"/>
  <c r="B441" i="5"/>
  <c r="DE441" i="5" s="1"/>
  <c r="FB441" i="5" s="1"/>
  <c r="B442" i="5"/>
  <c r="DE442" i="5" s="1"/>
  <c r="FB442" i="5" s="1"/>
  <c r="B443" i="5"/>
  <c r="DE443" i="5" s="1"/>
  <c r="FB443" i="5" s="1"/>
  <c r="B444" i="5"/>
  <c r="DE444" i="5" s="1"/>
  <c r="FB444" i="5" s="1"/>
  <c r="B445" i="5"/>
  <c r="DE445" i="5" s="1"/>
  <c r="FB445" i="5" s="1"/>
  <c r="B446" i="5"/>
  <c r="DE446" i="5" s="1"/>
  <c r="FB446" i="5" s="1"/>
  <c r="B447" i="5"/>
  <c r="DE447" i="5" s="1"/>
  <c r="FB447" i="5" s="1"/>
  <c r="B448" i="5"/>
  <c r="DE448" i="5" s="1"/>
  <c r="FB448" i="5" s="1"/>
  <c r="B449" i="5"/>
  <c r="DE449" i="5" s="1"/>
  <c r="FB449" i="5" s="1"/>
  <c r="B450" i="5"/>
  <c r="DE450" i="5" s="1"/>
  <c r="FB450" i="5" s="1"/>
  <c r="B451" i="5"/>
  <c r="DE451" i="5" s="1"/>
  <c r="FB451" i="5" s="1"/>
  <c r="B452" i="5"/>
  <c r="DE452" i="5" s="1"/>
  <c r="FB452" i="5" s="1"/>
  <c r="B453" i="5"/>
  <c r="DE453" i="5" s="1"/>
  <c r="FB453" i="5" s="1"/>
  <c r="B454" i="5"/>
  <c r="DE454" i="5" s="1"/>
  <c r="FB454" i="5" s="1"/>
  <c r="B455" i="5"/>
  <c r="DE455" i="5" s="1"/>
  <c r="FB455" i="5" s="1"/>
  <c r="B456" i="5"/>
  <c r="DE456" i="5" s="1"/>
  <c r="FB456" i="5" s="1"/>
  <c r="B457" i="5"/>
  <c r="DE457" i="5" s="1"/>
  <c r="FB457" i="5" s="1"/>
  <c r="B458" i="5"/>
  <c r="DE458" i="5" s="1"/>
  <c r="FB458" i="5" s="1"/>
  <c r="B459" i="5"/>
  <c r="DE459" i="5" s="1"/>
  <c r="FB459" i="5" s="1"/>
  <c r="B460" i="5"/>
  <c r="DE460" i="5" s="1"/>
  <c r="FB460" i="5" s="1"/>
  <c r="B461" i="5"/>
  <c r="DE461" i="5" s="1"/>
  <c r="FB461" i="5" s="1"/>
  <c r="B462" i="5"/>
  <c r="DE462" i="5" s="1"/>
  <c r="FB462" i="5" s="1"/>
  <c r="B463" i="5"/>
  <c r="DE463" i="5" s="1"/>
  <c r="FB463" i="5" s="1"/>
  <c r="B464" i="5"/>
  <c r="DE464" i="5" s="1"/>
  <c r="FB464" i="5" s="1"/>
  <c r="B465" i="5"/>
  <c r="DE465" i="5" s="1"/>
  <c r="FB465" i="5" s="1"/>
  <c r="B466" i="5"/>
  <c r="DE466" i="5" s="1"/>
  <c r="FB466" i="5" s="1"/>
  <c r="B467" i="5"/>
  <c r="DE467" i="5" s="1"/>
  <c r="FB467" i="5" s="1"/>
  <c r="B468" i="5"/>
  <c r="DE468" i="5" s="1"/>
  <c r="FB468" i="5" s="1"/>
  <c r="B469" i="5"/>
  <c r="DE469" i="5" s="1"/>
  <c r="FB469" i="5" s="1"/>
  <c r="B470" i="5"/>
  <c r="DE470" i="5" s="1"/>
  <c r="FB470" i="5" s="1"/>
  <c r="B471" i="5"/>
  <c r="DE471" i="5" s="1"/>
  <c r="FB471" i="5" s="1"/>
  <c r="B472" i="5"/>
  <c r="DE472" i="5" s="1"/>
  <c r="FB472" i="5" s="1"/>
  <c r="B473" i="5"/>
  <c r="DE473" i="5" s="1"/>
  <c r="FB473" i="5" s="1"/>
  <c r="B474" i="5"/>
  <c r="DE474" i="5" s="1"/>
  <c r="FB474" i="5" s="1"/>
  <c r="B475" i="5"/>
  <c r="DE475" i="5" s="1"/>
  <c r="FB475" i="5" s="1"/>
  <c r="B476" i="5"/>
  <c r="DE476" i="5" s="1"/>
  <c r="FB476" i="5" s="1"/>
  <c r="B477" i="5"/>
  <c r="DE477" i="5" s="1"/>
  <c r="FB477" i="5" s="1"/>
  <c r="B478" i="5"/>
  <c r="DE478" i="5" s="1"/>
  <c r="FB478" i="5" s="1"/>
  <c r="B479" i="5"/>
  <c r="DE479" i="5" s="1"/>
  <c r="FB479" i="5" s="1"/>
  <c r="B480" i="5"/>
  <c r="DE480" i="5" s="1"/>
  <c r="FB480" i="5" s="1"/>
  <c r="B481" i="5"/>
  <c r="DE481" i="5" s="1"/>
  <c r="FB481" i="5" s="1"/>
  <c r="B482" i="5"/>
  <c r="DE482" i="5" s="1"/>
  <c r="FB482" i="5" s="1"/>
  <c r="B483" i="5"/>
  <c r="DE483" i="5" s="1"/>
  <c r="FB483" i="5" s="1"/>
  <c r="B484" i="5"/>
  <c r="DE484" i="5" s="1"/>
  <c r="FB484" i="5" s="1"/>
  <c r="B485" i="5"/>
  <c r="DE485" i="5" s="1"/>
  <c r="FB485" i="5" s="1"/>
  <c r="B486" i="5"/>
  <c r="DE486" i="5" s="1"/>
  <c r="FB486" i="5" s="1"/>
  <c r="B487" i="5"/>
  <c r="DE487" i="5" s="1"/>
  <c r="FB487" i="5" s="1"/>
  <c r="B488" i="5"/>
  <c r="DE488" i="5" s="1"/>
  <c r="FB488" i="5" s="1"/>
  <c r="B489" i="5"/>
  <c r="DE489" i="5" s="1"/>
  <c r="FB489" i="5" s="1"/>
  <c r="B490" i="5"/>
  <c r="DE490" i="5" s="1"/>
  <c r="FB490" i="5" s="1"/>
  <c r="B491" i="5"/>
  <c r="DE491" i="5" s="1"/>
  <c r="FB491" i="5" s="1"/>
  <c r="B492" i="5"/>
  <c r="DE492" i="5" s="1"/>
  <c r="FB492" i="5" s="1"/>
  <c r="B493" i="5"/>
  <c r="DE493" i="5" s="1"/>
  <c r="FB493" i="5" s="1"/>
  <c r="B494" i="5"/>
  <c r="DE494" i="5" s="1"/>
  <c r="FB494" i="5" s="1"/>
  <c r="B495" i="5"/>
  <c r="DE495" i="5" s="1"/>
  <c r="FB495" i="5" s="1"/>
  <c r="B496" i="5"/>
  <c r="DE496" i="5" s="1"/>
  <c r="FB496" i="5" s="1"/>
  <c r="B497" i="5"/>
  <c r="DE497" i="5" s="1"/>
  <c r="FB497" i="5" s="1"/>
  <c r="B498" i="5"/>
  <c r="DE498" i="5" s="1"/>
  <c r="FB498" i="5" s="1"/>
  <c r="B499" i="5"/>
  <c r="DE499" i="5" s="1"/>
  <c r="FB499" i="5" s="1"/>
  <c r="B500" i="5"/>
  <c r="DE500" i="5" s="1"/>
  <c r="FB500" i="5" s="1"/>
  <c r="B501" i="5"/>
  <c r="DE501" i="5" s="1"/>
  <c r="FB501" i="5" s="1"/>
  <c r="B502" i="5"/>
  <c r="DE502" i="5" s="1"/>
  <c r="FB502" i="5" s="1"/>
  <c r="B503" i="5"/>
  <c r="DE503" i="5" s="1"/>
  <c r="FB503" i="5" s="1"/>
  <c r="B504" i="5"/>
  <c r="DE504" i="5" s="1"/>
  <c r="FB504" i="5" s="1"/>
  <c r="B505" i="5"/>
  <c r="DE505" i="5" s="1"/>
  <c r="FB505" i="5" s="1"/>
  <c r="B506" i="5"/>
  <c r="DE506" i="5" s="1"/>
  <c r="FB506" i="5" s="1"/>
  <c r="B507" i="5"/>
  <c r="DE507" i="5" s="1"/>
  <c r="FB507" i="5" s="1"/>
  <c r="B508" i="5"/>
  <c r="DE508" i="5" s="1"/>
  <c r="FB508" i="5" s="1"/>
  <c r="B509" i="5"/>
  <c r="DE509" i="5" s="1"/>
  <c r="FB509" i="5" s="1"/>
  <c r="B510" i="5"/>
  <c r="DE510" i="5" s="1"/>
  <c r="FB510" i="5" s="1"/>
  <c r="B511" i="5"/>
  <c r="DE511" i="5" s="1"/>
  <c r="FB511" i="5" s="1"/>
  <c r="B512" i="5"/>
  <c r="DE512" i="5" s="1"/>
  <c r="FB512" i="5" s="1"/>
  <c r="B513" i="5"/>
  <c r="DE513" i="5" s="1"/>
  <c r="FB513" i="5" s="1"/>
  <c r="B514" i="5"/>
  <c r="DE514" i="5" s="1"/>
  <c r="FB514" i="5" s="1"/>
  <c r="B515" i="5"/>
  <c r="DE515" i="5" s="1"/>
  <c r="FB515" i="5" s="1"/>
  <c r="B516" i="5"/>
  <c r="DE516" i="5" s="1"/>
  <c r="FB516" i="5" s="1"/>
  <c r="B517" i="5"/>
  <c r="DE517" i="5" s="1"/>
  <c r="FB517" i="5" s="1"/>
  <c r="B518" i="5"/>
  <c r="DE518" i="5" s="1"/>
  <c r="FB518" i="5" s="1"/>
  <c r="B519" i="5"/>
  <c r="DE519" i="5" s="1"/>
  <c r="FB519" i="5" s="1"/>
  <c r="B520" i="5"/>
  <c r="DE520" i="5" s="1"/>
  <c r="FB520" i="5" s="1"/>
  <c r="B521" i="5"/>
  <c r="DE521" i="5" s="1"/>
  <c r="FB521" i="5" s="1"/>
  <c r="B522" i="5"/>
  <c r="DE522" i="5" s="1"/>
  <c r="FB522" i="5" s="1"/>
  <c r="B523" i="5"/>
  <c r="DE523" i="5" s="1"/>
  <c r="FB523" i="5" s="1"/>
  <c r="B524" i="5"/>
  <c r="DE524" i="5" s="1"/>
  <c r="FB524" i="5" s="1"/>
  <c r="B525" i="5"/>
  <c r="DE525" i="5" s="1"/>
  <c r="FB525" i="5" s="1"/>
  <c r="B526" i="5"/>
  <c r="DE526" i="5" s="1"/>
  <c r="FB526" i="5" s="1"/>
  <c r="B527" i="5"/>
  <c r="DE527" i="5" s="1"/>
  <c r="FB527" i="5" s="1"/>
  <c r="B528" i="5"/>
  <c r="DE528" i="5" s="1"/>
  <c r="FB528" i="5" s="1"/>
  <c r="B529" i="5"/>
  <c r="DE529" i="5" s="1"/>
  <c r="FB529" i="5" s="1"/>
  <c r="B530" i="5"/>
  <c r="DE530" i="5" s="1"/>
  <c r="FB530" i="5" s="1"/>
  <c r="B531" i="5"/>
  <c r="DE531" i="5" s="1"/>
  <c r="FB531" i="5" s="1"/>
  <c r="B532" i="5"/>
  <c r="DE532" i="5" s="1"/>
  <c r="FB532" i="5" s="1"/>
  <c r="B533" i="5"/>
  <c r="DE533" i="5" s="1"/>
  <c r="FB533" i="5" s="1"/>
  <c r="B534" i="5"/>
  <c r="DE534" i="5" s="1"/>
  <c r="FB534" i="5" s="1"/>
  <c r="B535" i="5"/>
  <c r="DE535" i="5" s="1"/>
  <c r="FB535" i="5" s="1"/>
  <c r="B536" i="5"/>
  <c r="DE536" i="5" s="1"/>
  <c r="FB536" i="5" s="1"/>
  <c r="B537" i="5"/>
  <c r="DE537" i="5" s="1"/>
  <c r="FB537" i="5" s="1"/>
  <c r="B538" i="5"/>
  <c r="DE538" i="5" s="1"/>
  <c r="FB538" i="5" s="1"/>
  <c r="B539" i="5"/>
  <c r="DE539" i="5" s="1"/>
  <c r="FB539" i="5" s="1"/>
  <c r="B540" i="5"/>
  <c r="DE540" i="5" s="1"/>
  <c r="FB540" i="5" s="1"/>
  <c r="B541" i="5"/>
  <c r="DE541" i="5" s="1"/>
  <c r="FB541" i="5" s="1"/>
  <c r="B542" i="5"/>
  <c r="DE542" i="5" s="1"/>
  <c r="FB542" i="5" s="1"/>
  <c r="B543" i="5"/>
  <c r="DE543" i="5" s="1"/>
  <c r="FB543" i="5" s="1"/>
  <c r="B544" i="5"/>
  <c r="DE544" i="5" s="1"/>
  <c r="FB544" i="5" s="1"/>
  <c r="B545" i="5"/>
  <c r="DE545" i="5" s="1"/>
  <c r="FB545" i="5" s="1"/>
  <c r="B546" i="5"/>
  <c r="DE546" i="5" s="1"/>
  <c r="FB546" i="5" s="1"/>
  <c r="B547" i="5"/>
  <c r="DE547" i="5" s="1"/>
  <c r="FB547" i="5" s="1"/>
  <c r="B548" i="5"/>
  <c r="DE548" i="5" s="1"/>
  <c r="FB548" i="5" s="1"/>
  <c r="B549" i="5"/>
  <c r="DE549" i="5" s="1"/>
  <c r="FB549" i="5" s="1"/>
  <c r="B550" i="5"/>
  <c r="DE550" i="5" s="1"/>
  <c r="FB550" i="5" s="1"/>
  <c r="B551" i="5"/>
  <c r="DE551" i="5" s="1"/>
  <c r="FB551" i="5" s="1"/>
  <c r="B552" i="5"/>
  <c r="DE552" i="5" s="1"/>
  <c r="FB552" i="5" s="1"/>
  <c r="B553" i="5"/>
  <c r="DE553" i="5" s="1"/>
  <c r="FB553" i="5" s="1"/>
  <c r="B554" i="5"/>
  <c r="DE554" i="5" s="1"/>
  <c r="FB554" i="5" s="1"/>
  <c r="B555" i="5"/>
  <c r="DE555" i="5" s="1"/>
  <c r="FB555" i="5" s="1"/>
  <c r="B556" i="5"/>
  <c r="DE556" i="5" s="1"/>
  <c r="FB556" i="5" s="1"/>
  <c r="B557" i="5"/>
  <c r="DE557" i="5" s="1"/>
  <c r="FB557" i="5" s="1"/>
  <c r="B558" i="5"/>
  <c r="DE558" i="5" s="1"/>
  <c r="FB558" i="5" s="1"/>
  <c r="B559" i="5"/>
  <c r="DE559" i="5" s="1"/>
  <c r="FB559" i="5" s="1"/>
  <c r="B560" i="5"/>
  <c r="DE560" i="5" s="1"/>
  <c r="FB560" i="5" s="1"/>
  <c r="B561" i="5"/>
  <c r="DE561" i="5" s="1"/>
  <c r="FB561" i="5" s="1"/>
  <c r="FC561" i="5" s="1"/>
  <c r="FD561" i="5" s="1"/>
  <c r="B562" i="5"/>
  <c r="DE562" i="5" s="1"/>
  <c r="FB562" i="5" s="1"/>
  <c r="FC562" i="5" s="1"/>
  <c r="FD562" i="5" s="1"/>
  <c r="B563" i="5"/>
  <c r="DE563" i="5" s="1"/>
  <c r="FB563" i="5" s="1"/>
  <c r="FC563" i="5" s="1"/>
  <c r="FD563" i="5" s="1"/>
  <c r="B564" i="5"/>
  <c r="DE564" i="5" s="1"/>
  <c r="FB564" i="5" s="1"/>
  <c r="FC564" i="5" s="1"/>
  <c r="FD564" i="5" s="1"/>
  <c r="B565" i="5"/>
  <c r="DE565" i="5" s="1"/>
  <c r="FB565" i="5" s="1"/>
  <c r="FC565" i="5" s="1"/>
  <c r="FD565" i="5" s="1"/>
  <c r="B566" i="5"/>
  <c r="DE566" i="5" s="1"/>
  <c r="FB566" i="5" s="1"/>
  <c r="FC566" i="5" s="1"/>
  <c r="FD566" i="5" s="1"/>
  <c r="B567" i="5"/>
  <c r="DE567" i="5" s="1"/>
  <c r="FB567" i="5" s="1"/>
  <c r="FC567" i="5" s="1"/>
  <c r="FD567" i="5" s="1"/>
  <c r="B568" i="5"/>
  <c r="DE568" i="5" s="1"/>
  <c r="FB568" i="5" s="1"/>
  <c r="FC568" i="5" s="1"/>
  <c r="FD568" i="5" s="1"/>
  <c r="B569" i="5"/>
  <c r="DE569" i="5" s="1"/>
  <c r="FB569" i="5" s="1"/>
  <c r="FC569" i="5" s="1"/>
  <c r="FD569" i="5" s="1"/>
  <c r="B570" i="5"/>
  <c r="DE570" i="5" s="1"/>
  <c r="FB570" i="5" s="1"/>
  <c r="FC570" i="5" s="1"/>
  <c r="FD570" i="5" s="1"/>
  <c r="B571" i="5"/>
  <c r="DE571" i="5" s="1"/>
  <c r="FB571" i="5" s="1"/>
  <c r="FC571" i="5" s="1"/>
  <c r="FD571" i="5" s="1"/>
  <c r="B572" i="5"/>
  <c r="DE572" i="5" s="1"/>
  <c r="FB572" i="5" s="1"/>
  <c r="FC572" i="5" s="1"/>
  <c r="FD572" i="5" s="1"/>
  <c r="B573" i="5"/>
  <c r="DE573" i="5" s="1"/>
  <c r="FB573" i="5" s="1"/>
  <c r="FC573" i="5" s="1"/>
  <c r="FD573" i="5" s="1"/>
  <c r="B574" i="5"/>
  <c r="DE574" i="5" s="1"/>
  <c r="FB574" i="5" s="1"/>
  <c r="FC574" i="5" s="1"/>
  <c r="FD574" i="5" s="1"/>
  <c r="B575" i="5"/>
  <c r="DE575" i="5" s="1"/>
  <c r="FB575" i="5" s="1"/>
  <c r="FC575" i="5" s="1"/>
  <c r="FD575" i="5" s="1"/>
  <c r="B576" i="5"/>
  <c r="DE576" i="5" s="1"/>
  <c r="FB576" i="5" s="1"/>
  <c r="FC576" i="5" s="1"/>
  <c r="FD576" i="5" s="1"/>
  <c r="B577" i="5"/>
  <c r="DE577" i="5" s="1"/>
  <c r="FB577" i="5" s="1"/>
  <c r="FC577" i="5" s="1"/>
  <c r="FD577" i="5" s="1"/>
  <c r="B578" i="5"/>
  <c r="DE578" i="5" s="1"/>
  <c r="FB578" i="5" s="1"/>
  <c r="FC578" i="5" s="1"/>
  <c r="FD578" i="5" s="1"/>
  <c r="B579" i="5"/>
  <c r="DE579" i="5" s="1"/>
  <c r="FB579" i="5" s="1"/>
  <c r="FC579" i="5" s="1"/>
  <c r="FD579" i="5" s="1"/>
  <c r="B580" i="5"/>
  <c r="DE580" i="5" s="1"/>
  <c r="FB580" i="5" s="1"/>
  <c r="FC580" i="5" s="1"/>
  <c r="FD580" i="5" s="1"/>
  <c r="B581" i="5"/>
  <c r="DE581" i="5" s="1"/>
  <c r="FB581" i="5" s="1"/>
  <c r="FC581" i="5" s="1"/>
  <c r="FD581" i="5" s="1"/>
  <c r="B582" i="5"/>
  <c r="DE582" i="5" s="1"/>
  <c r="FB582" i="5" s="1"/>
  <c r="FC582" i="5" s="1"/>
  <c r="FD582" i="5" s="1"/>
  <c r="B583" i="5"/>
  <c r="DE583" i="5" s="1"/>
  <c r="FB583" i="5" s="1"/>
  <c r="FC583" i="5" s="1"/>
  <c r="FD583" i="5" s="1"/>
  <c r="B584" i="5"/>
  <c r="DE584" i="5" s="1"/>
  <c r="FB584" i="5" s="1"/>
  <c r="FC584" i="5" s="1"/>
  <c r="FD584" i="5" s="1"/>
  <c r="B585" i="5"/>
  <c r="DE585" i="5" s="1"/>
  <c r="FB585" i="5" s="1"/>
  <c r="FC585" i="5" s="1"/>
  <c r="FD585" i="5" s="1"/>
  <c r="B586" i="5"/>
  <c r="DE586" i="5" s="1"/>
  <c r="FB586" i="5" s="1"/>
  <c r="FC586" i="5" s="1"/>
  <c r="FD586" i="5" s="1"/>
  <c r="B587" i="5"/>
  <c r="DE587" i="5" s="1"/>
  <c r="FB587" i="5" s="1"/>
  <c r="FC587" i="5" s="1"/>
  <c r="FD587" i="5" s="1"/>
  <c r="B588" i="5"/>
  <c r="DE588" i="5" s="1"/>
  <c r="FB588" i="5" s="1"/>
  <c r="FC588" i="5" s="1"/>
  <c r="FD588" i="5" s="1"/>
  <c r="B589" i="5"/>
  <c r="DE589" i="5" s="1"/>
  <c r="FB589" i="5" s="1"/>
  <c r="FC589" i="5" s="1"/>
  <c r="FD589" i="5" s="1"/>
  <c r="B590" i="5"/>
  <c r="DE590" i="5" s="1"/>
  <c r="FB590" i="5" s="1"/>
  <c r="FC590" i="5" s="1"/>
  <c r="FD590" i="5" s="1"/>
  <c r="B591" i="5"/>
  <c r="DE591" i="5" s="1"/>
  <c r="FB591" i="5" s="1"/>
  <c r="FC591" i="5" s="1"/>
  <c r="FD591" i="5" s="1"/>
  <c r="B592" i="5"/>
  <c r="DE592" i="5" s="1"/>
  <c r="FB592" i="5" s="1"/>
  <c r="FC592" i="5" s="1"/>
  <c r="FD592" i="5" s="1"/>
  <c r="B593" i="5"/>
  <c r="DE593" i="5" s="1"/>
  <c r="FB593" i="5" s="1"/>
  <c r="FC593" i="5" s="1"/>
  <c r="FD593" i="5" s="1"/>
  <c r="B594" i="5"/>
  <c r="DE594" i="5" s="1"/>
  <c r="FB594" i="5" s="1"/>
  <c r="FC594" i="5" s="1"/>
  <c r="FD594" i="5" s="1"/>
  <c r="B595" i="5"/>
  <c r="DE595" i="5" s="1"/>
  <c r="FB595" i="5" s="1"/>
  <c r="FC595" i="5" s="1"/>
  <c r="FD595" i="5" s="1"/>
  <c r="B596" i="5"/>
  <c r="DE596" i="5" s="1"/>
  <c r="FB596" i="5" s="1"/>
  <c r="FC596" i="5" s="1"/>
  <c r="FD596" i="5" s="1"/>
  <c r="B597" i="5"/>
  <c r="DE597" i="5" s="1"/>
  <c r="FB597" i="5" s="1"/>
  <c r="FC597" i="5" s="1"/>
  <c r="FD597" i="5" s="1"/>
  <c r="B598" i="5"/>
  <c r="DE598" i="5" s="1"/>
  <c r="FB598" i="5" s="1"/>
  <c r="FC598" i="5" s="1"/>
  <c r="FD598" i="5" s="1"/>
  <c r="B599" i="5"/>
  <c r="DE599" i="5" s="1"/>
  <c r="FB599" i="5" s="1"/>
  <c r="FC599" i="5" s="1"/>
  <c r="FD599" i="5" s="1"/>
  <c r="B600" i="5"/>
  <c r="DE600" i="5" s="1"/>
  <c r="FB600" i="5" s="1"/>
  <c r="FC600" i="5" s="1"/>
  <c r="FD600" i="5" s="1"/>
  <c r="B601" i="5"/>
  <c r="DE601" i="5" s="1"/>
  <c r="FB601" i="5" s="1"/>
  <c r="FC601" i="5" s="1"/>
  <c r="FD601" i="5" s="1"/>
  <c r="B602" i="5"/>
  <c r="DE602" i="5" s="1"/>
  <c r="FB602" i="5" s="1"/>
  <c r="FC602" i="5" s="1"/>
  <c r="FD602" i="5" s="1"/>
  <c r="B603" i="5"/>
  <c r="DE603" i="5" s="1"/>
  <c r="FB603" i="5" s="1"/>
  <c r="FC603" i="5" s="1"/>
  <c r="FD603" i="5" s="1"/>
  <c r="B604" i="5"/>
  <c r="DE604" i="5" s="1"/>
  <c r="FB604" i="5" s="1"/>
  <c r="FC604" i="5" s="1"/>
  <c r="FD604" i="5" s="1"/>
  <c r="B605" i="5"/>
  <c r="DE605" i="5" s="1"/>
  <c r="FB605" i="5" s="1"/>
  <c r="FC605" i="5" s="1"/>
  <c r="FD605" i="5" s="1"/>
  <c r="B606" i="5"/>
  <c r="DE606" i="5" s="1"/>
  <c r="FB606" i="5" s="1"/>
  <c r="FC606" i="5" s="1"/>
  <c r="FD606" i="5" s="1"/>
  <c r="B607" i="5"/>
  <c r="DE607" i="5" s="1"/>
  <c r="FB607" i="5" s="1"/>
  <c r="FC607" i="5" s="1"/>
  <c r="FD607" i="5" s="1"/>
  <c r="B608" i="5"/>
  <c r="DE608" i="5" s="1"/>
  <c r="FB608" i="5" s="1"/>
  <c r="FC608" i="5" s="1"/>
  <c r="FD608" i="5" s="1"/>
  <c r="B609" i="5"/>
  <c r="DE609" i="5" s="1"/>
  <c r="FB609" i="5" s="1"/>
  <c r="FC609" i="5" s="1"/>
  <c r="FD609" i="5" s="1"/>
  <c r="B610" i="5"/>
  <c r="DE610" i="5" s="1"/>
  <c r="FB610" i="5" s="1"/>
  <c r="FC610" i="5" s="1"/>
  <c r="FD610" i="5" s="1"/>
  <c r="B611" i="5"/>
  <c r="DE611" i="5" s="1"/>
  <c r="FB611" i="5" s="1"/>
  <c r="FC611" i="5" s="1"/>
  <c r="FD611" i="5" s="1"/>
  <c r="B612" i="5"/>
  <c r="DE612" i="5" s="1"/>
  <c r="FB612" i="5" s="1"/>
  <c r="FC612" i="5" s="1"/>
  <c r="FD612" i="5" s="1"/>
  <c r="B613" i="5"/>
  <c r="DE613" i="5" s="1"/>
  <c r="FB613" i="5" s="1"/>
  <c r="FC613" i="5" s="1"/>
  <c r="FD613" i="5" s="1"/>
  <c r="B614" i="5"/>
  <c r="DE614" i="5" s="1"/>
  <c r="FB614" i="5" s="1"/>
  <c r="FC614" i="5" s="1"/>
  <c r="FD614" i="5" s="1"/>
  <c r="B615" i="5"/>
  <c r="DE615" i="5" s="1"/>
  <c r="FB615" i="5" s="1"/>
  <c r="FC615" i="5" s="1"/>
  <c r="FD615" i="5" s="1"/>
  <c r="B616" i="5"/>
  <c r="DE616" i="5" s="1"/>
  <c r="FB616" i="5" s="1"/>
  <c r="FC616" i="5" s="1"/>
  <c r="FD616" i="5" s="1"/>
  <c r="B617" i="5"/>
  <c r="DE617" i="5" s="1"/>
  <c r="FB617" i="5" s="1"/>
  <c r="FC617" i="5" s="1"/>
  <c r="FD617" i="5" s="1"/>
  <c r="B618" i="5"/>
  <c r="DE618" i="5" s="1"/>
  <c r="FB618" i="5" s="1"/>
  <c r="FC618" i="5" s="1"/>
  <c r="FD618" i="5" s="1"/>
  <c r="B619" i="5"/>
  <c r="DE619" i="5" s="1"/>
  <c r="FB619" i="5" s="1"/>
  <c r="FC619" i="5" s="1"/>
  <c r="FD619" i="5" s="1"/>
  <c r="B620" i="5"/>
  <c r="DE620" i="5" s="1"/>
  <c r="FB620" i="5" s="1"/>
  <c r="FC620" i="5" s="1"/>
  <c r="FD620" i="5" s="1"/>
  <c r="B621" i="5"/>
  <c r="DE621" i="5" s="1"/>
  <c r="FB621" i="5" s="1"/>
  <c r="FC621" i="5" s="1"/>
  <c r="FD621" i="5" s="1"/>
  <c r="B622" i="5"/>
  <c r="DE622" i="5" s="1"/>
  <c r="FB622" i="5" s="1"/>
  <c r="FC622" i="5" s="1"/>
  <c r="FD622" i="5" s="1"/>
  <c r="B623" i="5"/>
  <c r="DE623" i="5" s="1"/>
  <c r="FB623" i="5" s="1"/>
  <c r="FC623" i="5" s="1"/>
  <c r="FD623" i="5" s="1"/>
  <c r="B624" i="5"/>
  <c r="DE624" i="5" s="1"/>
  <c r="FB624" i="5" s="1"/>
  <c r="FC624" i="5" s="1"/>
  <c r="FD624" i="5" s="1"/>
  <c r="B625" i="5"/>
  <c r="DE625" i="5" s="1"/>
  <c r="FB625" i="5" s="1"/>
  <c r="FC625" i="5" s="1"/>
  <c r="FD625" i="5" s="1"/>
  <c r="B626" i="5"/>
  <c r="DE626" i="5" s="1"/>
  <c r="FB626" i="5" s="1"/>
  <c r="FC626" i="5" s="1"/>
  <c r="FD626" i="5" s="1"/>
  <c r="B627" i="5"/>
  <c r="DE627" i="5" s="1"/>
  <c r="FB627" i="5" s="1"/>
  <c r="FC627" i="5" s="1"/>
  <c r="FD627" i="5" s="1"/>
  <c r="B628" i="5"/>
  <c r="DE628" i="5" s="1"/>
  <c r="FB628" i="5" s="1"/>
  <c r="FC628" i="5" s="1"/>
  <c r="FD628" i="5" s="1"/>
  <c r="B629" i="5"/>
  <c r="DE629" i="5" s="1"/>
  <c r="FB629" i="5" s="1"/>
  <c r="FC629" i="5" s="1"/>
  <c r="FD629" i="5" s="1"/>
  <c r="B630" i="5"/>
  <c r="DE630" i="5" s="1"/>
  <c r="FB630" i="5" s="1"/>
  <c r="FC630" i="5" s="1"/>
  <c r="FD630" i="5" s="1"/>
  <c r="B631" i="5"/>
  <c r="DE631" i="5" s="1"/>
  <c r="FB631" i="5" s="1"/>
  <c r="FC631" i="5" s="1"/>
  <c r="FD631" i="5" s="1"/>
  <c r="B632" i="5"/>
  <c r="DE632" i="5" s="1"/>
  <c r="FB632" i="5" s="1"/>
  <c r="FC632" i="5" s="1"/>
  <c r="FD632" i="5" s="1"/>
  <c r="B633" i="5"/>
  <c r="DE633" i="5" s="1"/>
  <c r="FB633" i="5" s="1"/>
  <c r="FC633" i="5" s="1"/>
  <c r="FD633" i="5" s="1"/>
  <c r="B634" i="5"/>
  <c r="DE634" i="5" s="1"/>
  <c r="FB634" i="5" s="1"/>
  <c r="FC634" i="5" s="1"/>
  <c r="FD634" i="5" s="1"/>
  <c r="B635" i="5"/>
  <c r="DE635" i="5" s="1"/>
  <c r="FB635" i="5" s="1"/>
  <c r="FC635" i="5" s="1"/>
  <c r="FD635" i="5" s="1"/>
  <c r="B636" i="5"/>
  <c r="DE636" i="5" s="1"/>
  <c r="FB636" i="5" s="1"/>
  <c r="FC636" i="5" s="1"/>
  <c r="FD636" i="5" s="1"/>
  <c r="B637" i="5"/>
  <c r="DE637" i="5" s="1"/>
  <c r="FB637" i="5" s="1"/>
  <c r="FC637" i="5" s="1"/>
  <c r="FD637" i="5" s="1"/>
  <c r="B638" i="5"/>
  <c r="DE638" i="5" s="1"/>
  <c r="FB638" i="5" s="1"/>
  <c r="FC638" i="5" s="1"/>
  <c r="FD638" i="5" s="1"/>
  <c r="B639" i="5"/>
  <c r="DE639" i="5" s="1"/>
  <c r="FB639" i="5" s="1"/>
  <c r="FC639" i="5" s="1"/>
  <c r="FD639" i="5" s="1"/>
  <c r="B640" i="5"/>
  <c r="DE640" i="5" s="1"/>
  <c r="FB640" i="5" s="1"/>
  <c r="FC640" i="5" s="1"/>
  <c r="FD640" i="5" s="1"/>
  <c r="B641" i="5"/>
  <c r="DE641" i="5" s="1"/>
  <c r="FB641" i="5" s="1"/>
  <c r="FC641" i="5" s="1"/>
  <c r="FD641" i="5" s="1"/>
  <c r="B642" i="5"/>
  <c r="DE642" i="5" s="1"/>
  <c r="FB642" i="5" s="1"/>
  <c r="FC642" i="5" s="1"/>
  <c r="FD642" i="5" s="1"/>
  <c r="B643" i="5"/>
  <c r="DE643" i="5" s="1"/>
  <c r="FB643" i="5" s="1"/>
  <c r="FC643" i="5" s="1"/>
  <c r="FD643" i="5" s="1"/>
  <c r="B644" i="5"/>
  <c r="DE644" i="5" s="1"/>
  <c r="FB644" i="5" s="1"/>
  <c r="FC644" i="5" s="1"/>
  <c r="FD644" i="5" s="1"/>
  <c r="B645" i="5"/>
  <c r="DE645" i="5" s="1"/>
  <c r="FB645" i="5" s="1"/>
  <c r="FC645" i="5" s="1"/>
  <c r="FD645" i="5" s="1"/>
  <c r="B646" i="5"/>
  <c r="DE646" i="5" s="1"/>
  <c r="FB646" i="5" s="1"/>
  <c r="FC646" i="5" s="1"/>
  <c r="FD646" i="5" s="1"/>
  <c r="B647" i="5"/>
  <c r="DE647" i="5" s="1"/>
  <c r="FB647" i="5" s="1"/>
  <c r="FC647" i="5" s="1"/>
  <c r="FD647" i="5" s="1"/>
  <c r="B648" i="5"/>
  <c r="DE648" i="5" s="1"/>
  <c r="FB648" i="5" s="1"/>
  <c r="FC648" i="5" s="1"/>
  <c r="FD648" i="5" s="1"/>
  <c r="B649" i="5"/>
  <c r="DE649" i="5" s="1"/>
  <c r="FB649" i="5" s="1"/>
  <c r="FC649" i="5" s="1"/>
  <c r="FD649" i="5" s="1"/>
  <c r="B650" i="5"/>
  <c r="DE650" i="5" s="1"/>
  <c r="FB650" i="5" s="1"/>
  <c r="FC650" i="5" s="1"/>
  <c r="FD650" i="5" s="1"/>
  <c r="B651" i="5"/>
  <c r="DE651" i="5" s="1"/>
  <c r="FB651" i="5" s="1"/>
  <c r="FC651" i="5" s="1"/>
  <c r="FD651" i="5" s="1"/>
  <c r="B652" i="5"/>
  <c r="DE652" i="5" s="1"/>
  <c r="FB652" i="5" s="1"/>
  <c r="FC652" i="5" s="1"/>
  <c r="FD652" i="5" s="1"/>
  <c r="B653" i="5"/>
  <c r="DE653" i="5" s="1"/>
  <c r="FB653" i="5" s="1"/>
  <c r="FC653" i="5" s="1"/>
  <c r="FD653" i="5" s="1"/>
  <c r="B654" i="5"/>
  <c r="DE654" i="5" s="1"/>
  <c r="FB654" i="5" s="1"/>
  <c r="FC654" i="5" s="1"/>
  <c r="FD654" i="5" s="1"/>
  <c r="B655" i="5"/>
  <c r="DE655" i="5" s="1"/>
  <c r="FB655" i="5" s="1"/>
  <c r="FC655" i="5" s="1"/>
  <c r="FD655" i="5" s="1"/>
  <c r="B656" i="5"/>
  <c r="DE656" i="5" s="1"/>
  <c r="FB656" i="5" s="1"/>
  <c r="FC656" i="5" s="1"/>
  <c r="FD656" i="5" s="1"/>
  <c r="B657" i="5"/>
  <c r="DE657" i="5" s="1"/>
  <c r="FB657" i="5" s="1"/>
  <c r="FC657" i="5" s="1"/>
  <c r="FD657" i="5" s="1"/>
  <c r="B658" i="5"/>
  <c r="DE658" i="5" s="1"/>
  <c r="FB658" i="5" s="1"/>
  <c r="FC658" i="5" s="1"/>
  <c r="FD658" i="5" s="1"/>
  <c r="B659" i="5"/>
  <c r="DE659" i="5" s="1"/>
  <c r="FB659" i="5" s="1"/>
  <c r="FC659" i="5" s="1"/>
  <c r="FD659" i="5" s="1"/>
  <c r="B660" i="5"/>
  <c r="DE660" i="5" s="1"/>
  <c r="FB660" i="5" s="1"/>
  <c r="FC660" i="5" s="1"/>
  <c r="FD660" i="5" s="1"/>
  <c r="B661" i="5"/>
  <c r="DE661" i="5" s="1"/>
  <c r="FB661" i="5" s="1"/>
  <c r="FC661" i="5" s="1"/>
  <c r="FD661" i="5" s="1"/>
  <c r="B662" i="5"/>
  <c r="DE662" i="5" s="1"/>
  <c r="FB662" i="5" s="1"/>
  <c r="FC662" i="5" s="1"/>
  <c r="FD662" i="5" s="1"/>
  <c r="B663" i="5"/>
  <c r="DE663" i="5" s="1"/>
  <c r="FB663" i="5" s="1"/>
  <c r="FC663" i="5" s="1"/>
  <c r="FD663" i="5" s="1"/>
  <c r="B664" i="5"/>
  <c r="DE664" i="5" s="1"/>
  <c r="FB664" i="5" s="1"/>
  <c r="FC664" i="5" s="1"/>
  <c r="FD664" i="5" s="1"/>
  <c r="B665" i="5"/>
  <c r="DE665" i="5" s="1"/>
  <c r="FB665" i="5" s="1"/>
  <c r="FC665" i="5" s="1"/>
  <c r="FD665" i="5" s="1"/>
  <c r="B666" i="5"/>
  <c r="DE666" i="5" s="1"/>
  <c r="FB666" i="5" s="1"/>
  <c r="FC666" i="5" s="1"/>
  <c r="FD666" i="5" s="1"/>
  <c r="B667" i="5"/>
  <c r="DE667" i="5" s="1"/>
  <c r="FB667" i="5" s="1"/>
  <c r="FC667" i="5" s="1"/>
  <c r="FD667" i="5" s="1"/>
  <c r="B668" i="5"/>
  <c r="DE668" i="5" s="1"/>
  <c r="FB668" i="5" s="1"/>
  <c r="FC668" i="5" s="1"/>
  <c r="FD668" i="5" s="1"/>
  <c r="B669" i="5"/>
  <c r="DE669" i="5" s="1"/>
  <c r="FB669" i="5" s="1"/>
  <c r="FC669" i="5" s="1"/>
  <c r="FD669" i="5" s="1"/>
  <c r="B670" i="5"/>
  <c r="DE670" i="5" s="1"/>
  <c r="FB670" i="5" s="1"/>
  <c r="FC670" i="5" s="1"/>
  <c r="FD670" i="5" s="1"/>
  <c r="B671" i="5"/>
  <c r="DE671" i="5" s="1"/>
  <c r="FB671" i="5" s="1"/>
  <c r="FC671" i="5" s="1"/>
  <c r="FD671" i="5" s="1"/>
  <c r="B672" i="5"/>
  <c r="DE672" i="5" s="1"/>
  <c r="FB672" i="5" s="1"/>
  <c r="FC672" i="5" s="1"/>
  <c r="FD672" i="5" s="1"/>
  <c r="B673" i="5"/>
  <c r="DE673" i="5" s="1"/>
  <c r="FB673" i="5" s="1"/>
  <c r="FC673" i="5" s="1"/>
  <c r="FD673" i="5" s="1"/>
  <c r="B674" i="5"/>
  <c r="DE674" i="5" s="1"/>
  <c r="FB674" i="5" s="1"/>
  <c r="FC674" i="5" s="1"/>
  <c r="FD674" i="5" s="1"/>
  <c r="B675" i="5"/>
  <c r="DE675" i="5" s="1"/>
  <c r="FB675" i="5" s="1"/>
  <c r="FC675" i="5" s="1"/>
  <c r="FD675" i="5" s="1"/>
  <c r="B676" i="5"/>
  <c r="DE676" i="5" s="1"/>
  <c r="FB676" i="5" s="1"/>
  <c r="FC676" i="5" s="1"/>
  <c r="FD676" i="5" s="1"/>
  <c r="B677" i="5"/>
  <c r="DE677" i="5" s="1"/>
  <c r="FB677" i="5" s="1"/>
  <c r="FC677" i="5" s="1"/>
  <c r="FD677" i="5" s="1"/>
  <c r="B678" i="5"/>
  <c r="DE678" i="5" s="1"/>
  <c r="FB678" i="5" s="1"/>
  <c r="FC678" i="5" s="1"/>
  <c r="FD678" i="5" s="1"/>
  <c r="B679" i="5"/>
  <c r="DE679" i="5" s="1"/>
  <c r="FB679" i="5" s="1"/>
  <c r="FC679" i="5" s="1"/>
  <c r="FD679" i="5" s="1"/>
  <c r="B680" i="5"/>
  <c r="DE680" i="5" s="1"/>
  <c r="FB680" i="5" s="1"/>
  <c r="FC680" i="5" s="1"/>
  <c r="FD680" i="5" s="1"/>
  <c r="B681" i="5"/>
  <c r="DE681" i="5" s="1"/>
  <c r="FB681" i="5" s="1"/>
  <c r="FC681" i="5" s="1"/>
  <c r="FD681" i="5" s="1"/>
  <c r="B682" i="5"/>
  <c r="DE682" i="5" s="1"/>
  <c r="FB682" i="5" s="1"/>
  <c r="FC682" i="5" s="1"/>
  <c r="FD682" i="5" s="1"/>
  <c r="B683" i="5"/>
  <c r="DE683" i="5" s="1"/>
  <c r="FB683" i="5" s="1"/>
  <c r="FC683" i="5" s="1"/>
  <c r="FD683" i="5" s="1"/>
  <c r="B684" i="5"/>
  <c r="DE684" i="5" s="1"/>
  <c r="FB684" i="5" s="1"/>
  <c r="FC684" i="5" s="1"/>
  <c r="FD684" i="5" s="1"/>
  <c r="B685" i="5"/>
  <c r="DE685" i="5" s="1"/>
  <c r="FB685" i="5" s="1"/>
  <c r="FC685" i="5" s="1"/>
  <c r="FD685" i="5" s="1"/>
  <c r="B686" i="5"/>
  <c r="DE686" i="5" s="1"/>
  <c r="FB686" i="5" s="1"/>
  <c r="FC686" i="5" s="1"/>
  <c r="FD686" i="5" s="1"/>
  <c r="B687" i="5"/>
  <c r="DE687" i="5" s="1"/>
  <c r="FB687" i="5" s="1"/>
  <c r="FC687" i="5" s="1"/>
  <c r="FD687" i="5" s="1"/>
  <c r="B688" i="5"/>
  <c r="DE688" i="5" s="1"/>
  <c r="FB688" i="5" s="1"/>
  <c r="FC688" i="5" s="1"/>
  <c r="FD688" i="5" s="1"/>
  <c r="B689" i="5"/>
  <c r="DE689" i="5" s="1"/>
  <c r="FB689" i="5" s="1"/>
  <c r="FC689" i="5" s="1"/>
  <c r="FD689" i="5" s="1"/>
  <c r="B690" i="5"/>
  <c r="DE690" i="5" s="1"/>
  <c r="FB690" i="5" s="1"/>
  <c r="FC690" i="5" s="1"/>
  <c r="FD690" i="5" s="1"/>
  <c r="B691" i="5"/>
  <c r="DE691" i="5" s="1"/>
  <c r="FB691" i="5" s="1"/>
  <c r="FC691" i="5" s="1"/>
  <c r="FD691" i="5" s="1"/>
  <c r="B692" i="5"/>
  <c r="DE692" i="5" s="1"/>
  <c r="FB692" i="5" s="1"/>
  <c r="FC692" i="5" s="1"/>
  <c r="FD692" i="5" s="1"/>
  <c r="B693" i="5"/>
  <c r="DE693" i="5" s="1"/>
  <c r="FB693" i="5" s="1"/>
  <c r="FC693" i="5" s="1"/>
  <c r="FD693" i="5" s="1"/>
  <c r="B694" i="5"/>
  <c r="DE694" i="5" s="1"/>
  <c r="FB694" i="5" s="1"/>
  <c r="FC694" i="5" s="1"/>
  <c r="FD694" i="5" s="1"/>
  <c r="B695" i="5"/>
  <c r="DE695" i="5" s="1"/>
  <c r="FB695" i="5" s="1"/>
  <c r="FC695" i="5" s="1"/>
  <c r="FD695" i="5" s="1"/>
  <c r="B696" i="5"/>
  <c r="DE696" i="5" s="1"/>
  <c r="FB696" i="5" s="1"/>
  <c r="FC696" i="5" s="1"/>
  <c r="FD696" i="5" s="1"/>
  <c r="B697" i="5"/>
  <c r="DE697" i="5" s="1"/>
  <c r="FB697" i="5" s="1"/>
  <c r="FC697" i="5" s="1"/>
  <c r="FD697" i="5" s="1"/>
  <c r="B698" i="5"/>
  <c r="DE698" i="5" s="1"/>
  <c r="FB698" i="5" s="1"/>
  <c r="FC698" i="5" s="1"/>
  <c r="FD698" i="5" s="1"/>
  <c r="B699" i="5"/>
  <c r="DE699" i="5" s="1"/>
  <c r="FB699" i="5" s="1"/>
  <c r="FC699" i="5" s="1"/>
  <c r="FD699" i="5" s="1"/>
  <c r="B700" i="5"/>
  <c r="DE700" i="5" s="1"/>
  <c r="FB700" i="5" s="1"/>
  <c r="FC700" i="5" s="1"/>
  <c r="FD700" i="5" s="1"/>
  <c r="B701" i="5"/>
  <c r="DE701" i="5" s="1"/>
  <c r="FB701" i="5" s="1"/>
  <c r="FC701" i="5" s="1"/>
  <c r="FD701" i="5" s="1"/>
  <c r="B702" i="5"/>
  <c r="DE702" i="5" s="1"/>
  <c r="FB702" i="5" s="1"/>
  <c r="FC702" i="5" s="1"/>
  <c r="FD702" i="5" s="1"/>
  <c r="B703" i="5"/>
  <c r="DE703" i="5" s="1"/>
  <c r="FB703" i="5" s="1"/>
  <c r="FC703" i="5" s="1"/>
  <c r="FD703" i="5" s="1"/>
  <c r="B704" i="5"/>
  <c r="DE704" i="5" s="1"/>
  <c r="FB704" i="5" s="1"/>
  <c r="FC704" i="5" s="1"/>
  <c r="FD704" i="5" s="1"/>
  <c r="B705" i="5"/>
  <c r="DE705" i="5" s="1"/>
  <c r="FB705" i="5" s="1"/>
  <c r="FC705" i="5" s="1"/>
  <c r="FD705" i="5" s="1"/>
  <c r="B706" i="5"/>
  <c r="DE706" i="5" s="1"/>
  <c r="FB706" i="5" s="1"/>
  <c r="FC706" i="5" s="1"/>
  <c r="FD706" i="5" s="1"/>
  <c r="B707" i="5"/>
  <c r="DE707" i="5" s="1"/>
  <c r="FB707" i="5" s="1"/>
  <c r="FC707" i="5" s="1"/>
  <c r="FD707" i="5" s="1"/>
  <c r="B708" i="5"/>
  <c r="DE708" i="5" s="1"/>
  <c r="FB708" i="5" s="1"/>
  <c r="FC708" i="5" s="1"/>
  <c r="FD708" i="5" s="1"/>
  <c r="B709" i="5"/>
  <c r="DE709" i="5" s="1"/>
  <c r="FB709" i="5" s="1"/>
  <c r="FC709" i="5" s="1"/>
  <c r="FD709" i="5" s="1"/>
  <c r="B710" i="5"/>
  <c r="DE710" i="5" s="1"/>
  <c r="FB710" i="5" s="1"/>
  <c r="FC710" i="5" s="1"/>
  <c r="FD710" i="5" s="1"/>
  <c r="B711" i="5"/>
  <c r="DE711" i="5" s="1"/>
  <c r="FB711" i="5" s="1"/>
  <c r="FC711" i="5" s="1"/>
  <c r="FD711" i="5" s="1"/>
  <c r="B712" i="5"/>
  <c r="DE712" i="5" s="1"/>
  <c r="FB712" i="5" s="1"/>
  <c r="FC712" i="5" s="1"/>
  <c r="FD712" i="5" s="1"/>
  <c r="B713" i="5"/>
  <c r="DE713" i="5" s="1"/>
  <c r="FB713" i="5" s="1"/>
  <c r="FC713" i="5" s="1"/>
  <c r="FD713" i="5" s="1"/>
  <c r="B714" i="5"/>
  <c r="DE714" i="5" s="1"/>
  <c r="FB714" i="5" s="1"/>
  <c r="FC714" i="5" s="1"/>
  <c r="FD714" i="5" s="1"/>
  <c r="B715" i="5"/>
  <c r="DE715" i="5" s="1"/>
  <c r="FB715" i="5" s="1"/>
  <c r="FC715" i="5" s="1"/>
  <c r="FD715" i="5" s="1"/>
  <c r="B716" i="5"/>
  <c r="DE716" i="5" s="1"/>
  <c r="FB716" i="5" s="1"/>
  <c r="FC716" i="5" s="1"/>
  <c r="FD716" i="5" s="1"/>
  <c r="B717" i="5"/>
  <c r="DE717" i="5" s="1"/>
  <c r="FB717" i="5" s="1"/>
  <c r="FC717" i="5" s="1"/>
  <c r="FD717" i="5" s="1"/>
  <c r="B718" i="5"/>
  <c r="DE718" i="5" s="1"/>
  <c r="FB718" i="5" s="1"/>
  <c r="FC718" i="5" s="1"/>
  <c r="FD718" i="5" s="1"/>
  <c r="B719" i="5"/>
  <c r="DE719" i="5" s="1"/>
  <c r="FB719" i="5" s="1"/>
  <c r="FC719" i="5" s="1"/>
  <c r="FD719" i="5" s="1"/>
  <c r="B720" i="5"/>
  <c r="DE720" i="5" s="1"/>
  <c r="FB720" i="5" s="1"/>
  <c r="FC720" i="5" s="1"/>
  <c r="FD720" i="5" s="1"/>
  <c r="B721" i="5"/>
  <c r="DE721" i="5" s="1"/>
  <c r="FB721" i="5" s="1"/>
  <c r="FC721" i="5" s="1"/>
  <c r="FD721" i="5" s="1"/>
  <c r="B722" i="5"/>
  <c r="DE722" i="5" s="1"/>
  <c r="FB722" i="5" s="1"/>
  <c r="FC722" i="5" s="1"/>
  <c r="FD722" i="5" s="1"/>
  <c r="B723" i="5"/>
  <c r="DE723" i="5" s="1"/>
  <c r="FB723" i="5" s="1"/>
  <c r="FC723" i="5" s="1"/>
  <c r="FD723" i="5" s="1"/>
  <c r="B724" i="5"/>
  <c r="DE724" i="5" s="1"/>
  <c r="FB724" i="5" s="1"/>
  <c r="FC724" i="5" s="1"/>
  <c r="FD724" i="5" s="1"/>
  <c r="B725" i="5"/>
  <c r="DE725" i="5" s="1"/>
  <c r="FB725" i="5" s="1"/>
  <c r="FC725" i="5" s="1"/>
  <c r="FD725" i="5" s="1"/>
  <c r="B726" i="5"/>
  <c r="DE726" i="5" s="1"/>
  <c r="FB726" i="5" s="1"/>
  <c r="FC726" i="5" s="1"/>
  <c r="FD726" i="5" s="1"/>
  <c r="B727" i="5"/>
  <c r="DE727" i="5" s="1"/>
  <c r="FB727" i="5" s="1"/>
  <c r="FC727" i="5" s="1"/>
  <c r="FD727" i="5" s="1"/>
  <c r="B728" i="5"/>
  <c r="DE728" i="5" s="1"/>
  <c r="FB728" i="5" s="1"/>
  <c r="FC728" i="5" s="1"/>
  <c r="FD728" i="5" s="1"/>
  <c r="B729" i="5"/>
  <c r="DE729" i="5" s="1"/>
  <c r="FB729" i="5" s="1"/>
  <c r="FC729" i="5" s="1"/>
  <c r="FD729" i="5" s="1"/>
  <c r="B730" i="5"/>
  <c r="DE730" i="5" s="1"/>
  <c r="FB730" i="5" s="1"/>
  <c r="FC730" i="5" s="1"/>
  <c r="FD730" i="5" s="1"/>
  <c r="B731" i="5"/>
  <c r="DE731" i="5" s="1"/>
  <c r="FB731" i="5" s="1"/>
  <c r="FC731" i="5" s="1"/>
  <c r="FD731" i="5" s="1"/>
  <c r="B732" i="5"/>
  <c r="DE732" i="5" s="1"/>
  <c r="FB732" i="5" s="1"/>
  <c r="FC732" i="5" s="1"/>
  <c r="FD732" i="5" s="1"/>
  <c r="B733" i="5"/>
  <c r="DE733" i="5" s="1"/>
  <c r="FB733" i="5" s="1"/>
  <c r="FC733" i="5" s="1"/>
  <c r="FD733" i="5" s="1"/>
  <c r="B734" i="5"/>
  <c r="DE734" i="5" s="1"/>
  <c r="FB734" i="5" s="1"/>
  <c r="FC734" i="5" s="1"/>
  <c r="FD734" i="5" s="1"/>
  <c r="B735" i="5"/>
  <c r="DE735" i="5" s="1"/>
  <c r="FB735" i="5" s="1"/>
  <c r="FC735" i="5" s="1"/>
  <c r="FD735" i="5" s="1"/>
  <c r="B736" i="5"/>
  <c r="DE736" i="5" s="1"/>
  <c r="FB736" i="5" s="1"/>
  <c r="FC736" i="5" s="1"/>
  <c r="FD736" i="5" s="1"/>
  <c r="B737" i="5"/>
  <c r="DE737" i="5" s="1"/>
  <c r="FB737" i="5" s="1"/>
  <c r="FC737" i="5" s="1"/>
  <c r="FD737" i="5" s="1"/>
  <c r="B738" i="5"/>
  <c r="DE738" i="5" s="1"/>
  <c r="FB738" i="5" s="1"/>
  <c r="FC738" i="5" s="1"/>
  <c r="FD738" i="5" s="1"/>
  <c r="B739" i="5"/>
  <c r="DE739" i="5" s="1"/>
  <c r="FB739" i="5" s="1"/>
  <c r="FC739" i="5" s="1"/>
  <c r="FD739" i="5" s="1"/>
  <c r="B740" i="5"/>
  <c r="DE740" i="5" s="1"/>
  <c r="FB740" i="5" s="1"/>
  <c r="FC740" i="5" s="1"/>
  <c r="FD740" i="5" s="1"/>
  <c r="B741" i="5"/>
  <c r="DE741" i="5" s="1"/>
  <c r="FB741" i="5" s="1"/>
  <c r="FC741" i="5" s="1"/>
  <c r="FD741" i="5" s="1"/>
  <c r="B742" i="5"/>
  <c r="DE742" i="5" s="1"/>
  <c r="FB742" i="5" s="1"/>
  <c r="FC742" i="5" s="1"/>
  <c r="FD742" i="5" s="1"/>
  <c r="B743" i="5"/>
  <c r="DE743" i="5" s="1"/>
  <c r="FB743" i="5" s="1"/>
  <c r="FC743" i="5" s="1"/>
  <c r="FD743" i="5" s="1"/>
  <c r="B744" i="5"/>
  <c r="DE744" i="5" s="1"/>
  <c r="FB744" i="5" s="1"/>
  <c r="FC744" i="5" s="1"/>
  <c r="FD744" i="5" s="1"/>
  <c r="B745" i="5"/>
  <c r="DE745" i="5" s="1"/>
  <c r="FB745" i="5" s="1"/>
  <c r="FC745" i="5" s="1"/>
  <c r="FD745" i="5" s="1"/>
  <c r="B746" i="5"/>
  <c r="DE746" i="5" s="1"/>
  <c r="FB746" i="5" s="1"/>
  <c r="FC746" i="5" s="1"/>
  <c r="FD746" i="5" s="1"/>
  <c r="B747" i="5"/>
  <c r="DE747" i="5" s="1"/>
  <c r="FB747" i="5" s="1"/>
  <c r="FC747" i="5" s="1"/>
  <c r="FD747" i="5" s="1"/>
  <c r="B748" i="5"/>
  <c r="DE748" i="5" s="1"/>
  <c r="FB748" i="5" s="1"/>
  <c r="FC748" i="5" s="1"/>
  <c r="FD748" i="5" s="1"/>
  <c r="B749" i="5"/>
  <c r="DE749" i="5" s="1"/>
  <c r="FB749" i="5" s="1"/>
  <c r="FC749" i="5" s="1"/>
  <c r="FD749" i="5" s="1"/>
  <c r="B750" i="5"/>
  <c r="DE750" i="5" s="1"/>
  <c r="FB750" i="5" s="1"/>
  <c r="FC750" i="5" s="1"/>
  <c r="FD750" i="5" s="1"/>
  <c r="B751" i="5"/>
  <c r="DE751" i="5" s="1"/>
  <c r="FB751" i="5" s="1"/>
  <c r="FC751" i="5" s="1"/>
  <c r="FD751" i="5" s="1"/>
  <c r="B752" i="5"/>
  <c r="DE752" i="5" s="1"/>
  <c r="FB752" i="5" s="1"/>
  <c r="FC752" i="5" s="1"/>
  <c r="FD752" i="5" s="1"/>
  <c r="B753" i="5"/>
  <c r="DE753" i="5" s="1"/>
  <c r="FB753" i="5" s="1"/>
  <c r="FC753" i="5" s="1"/>
  <c r="FD753" i="5" s="1"/>
  <c r="B754" i="5"/>
  <c r="DE754" i="5" s="1"/>
  <c r="FB754" i="5" s="1"/>
  <c r="FC754" i="5" s="1"/>
  <c r="FD754" i="5" s="1"/>
  <c r="B755" i="5"/>
  <c r="DE755" i="5" s="1"/>
  <c r="FB755" i="5" s="1"/>
  <c r="FC755" i="5" s="1"/>
  <c r="FD755" i="5" s="1"/>
  <c r="B756" i="5"/>
  <c r="DE756" i="5" s="1"/>
  <c r="FB756" i="5" s="1"/>
  <c r="FC756" i="5" s="1"/>
  <c r="FD756" i="5" s="1"/>
  <c r="B757" i="5"/>
  <c r="DE757" i="5" s="1"/>
  <c r="FB757" i="5" s="1"/>
  <c r="FC757" i="5" s="1"/>
  <c r="FD757" i="5" s="1"/>
  <c r="B758" i="5"/>
  <c r="DE758" i="5" s="1"/>
  <c r="FB758" i="5" s="1"/>
  <c r="FC758" i="5" s="1"/>
  <c r="FD758" i="5" s="1"/>
  <c r="B759" i="5"/>
  <c r="DE759" i="5" s="1"/>
  <c r="FB759" i="5" s="1"/>
  <c r="FC759" i="5" s="1"/>
  <c r="FD759" i="5" s="1"/>
  <c r="B760" i="5"/>
  <c r="DE760" i="5" s="1"/>
  <c r="FB760" i="5" s="1"/>
  <c r="FC760" i="5" s="1"/>
  <c r="FD760" i="5" s="1"/>
  <c r="B761" i="5"/>
  <c r="DE761" i="5" s="1"/>
  <c r="FB761" i="5" s="1"/>
  <c r="FC761" i="5" s="1"/>
  <c r="FD761" i="5" s="1"/>
  <c r="B762" i="5"/>
  <c r="DE762" i="5" s="1"/>
  <c r="FB762" i="5" s="1"/>
  <c r="FC762" i="5" s="1"/>
  <c r="FD762" i="5" s="1"/>
  <c r="B763" i="5"/>
  <c r="DE763" i="5" s="1"/>
  <c r="FB763" i="5" s="1"/>
  <c r="FC763" i="5" s="1"/>
  <c r="FD763" i="5" s="1"/>
  <c r="B764" i="5"/>
  <c r="DE764" i="5" s="1"/>
  <c r="FB764" i="5" s="1"/>
  <c r="FC764" i="5" s="1"/>
  <c r="FD764" i="5" s="1"/>
  <c r="B765" i="5"/>
  <c r="DE765" i="5" s="1"/>
  <c r="FB765" i="5" s="1"/>
  <c r="FC765" i="5" s="1"/>
  <c r="FD765" i="5" s="1"/>
  <c r="B766" i="5"/>
  <c r="DE766" i="5" s="1"/>
  <c r="FB766" i="5" s="1"/>
  <c r="FC766" i="5" s="1"/>
  <c r="FD766" i="5" s="1"/>
  <c r="B767" i="5"/>
  <c r="DE767" i="5" s="1"/>
  <c r="FB767" i="5" s="1"/>
  <c r="FC767" i="5" s="1"/>
  <c r="FD767" i="5" s="1"/>
  <c r="B768" i="5"/>
  <c r="DE768" i="5" s="1"/>
  <c r="FB768" i="5" s="1"/>
  <c r="FC768" i="5" s="1"/>
  <c r="FD768" i="5" s="1"/>
  <c r="B769" i="5"/>
  <c r="DE769" i="5" s="1"/>
  <c r="FB769" i="5" s="1"/>
  <c r="FC769" i="5" s="1"/>
  <c r="FD769" i="5" s="1"/>
  <c r="B770" i="5"/>
  <c r="DE770" i="5" s="1"/>
  <c r="FB770" i="5" s="1"/>
  <c r="FC770" i="5" s="1"/>
  <c r="FD770" i="5" s="1"/>
  <c r="B771" i="5"/>
  <c r="DE771" i="5" s="1"/>
  <c r="FB771" i="5" s="1"/>
  <c r="FC771" i="5" s="1"/>
  <c r="FD771" i="5" s="1"/>
  <c r="B772" i="5"/>
  <c r="DE772" i="5" s="1"/>
  <c r="FB772" i="5" s="1"/>
  <c r="FC772" i="5" s="1"/>
  <c r="FD772" i="5" s="1"/>
  <c r="B773" i="5"/>
  <c r="DE773" i="5" s="1"/>
  <c r="FB773" i="5" s="1"/>
  <c r="FC773" i="5" s="1"/>
  <c r="FD773" i="5" s="1"/>
  <c r="B774" i="5"/>
  <c r="DE774" i="5" s="1"/>
  <c r="FB774" i="5" s="1"/>
  <c r="FC774" i="5" s="1"/>
  <c r="FD774" i="5" s="1"/>
  <c r="B775" i="5"/>
  <c r="DE775" i="5" s="1"/>
  <c r="FB775" i="5" s="1"/>
  <c r="FC775" i="5" s="1"/>
  <c r="FD775" i="5" s="1"/>
  <c r="B776" i="5"/>
  <c r="DE776" i="5" s="1"/>
  <c r="FB776" i="5" s="1"/>
  <c r="FC776" i="5" s="1"/>
  <c r="FD776" i="5" s="1"/>
  <c r="B777" i="5"/>
  <c r="DE777" i="5" s="1"/>
  <c r="FB777" i="5" s="1"/>
  <c r="FC777" i="5" s="1"/>
  <c r="FD777" i="5" s="1"/>
  <c r="B778" i="5"/>
  <c r="DE778" i="5" s="1"/>
  <c r="FB778" i="5" s="1"/>
  <c r="FC778" i="5" s="1"/>
  <c r="FD778" i="5" s="1"/>
  <c r="B779" i="5"/>
  <c r="DE779" i="5" s="1"/>
  <c r="FB779" i="5" s="1"/>
  <c r="FC779" i="5" s="1"/>
  <c r="FD779" i="5" s="1"/>
  <c r="B780" i="5"/>
  <c r="DE780" i="5" s="1"/>
  <c r="FB780" i="5" s="1"/>
  <c r="FC780" i="5" s="1"/>
  <c r="FD780" i="5" s="1"/>
  <c r="B781" i="5"/>
  <c r="DE781" i="5" s="1"/>
  <c r="FB781" i="5" s="1"/>
  <c r="FC781" i="5" s="1"/>
  <c r="FD781" i="5" s="1"/>
  <c r="B782" i="5"/>
  <c r="DE782" i="5" s="1"/>
  <c r="FB782" i="5" s="1"/>
  <c r="FC782" i="5" s="1"/>
  <c r="FD782" i="5" s="1"/>
  <c r="B783" i="5"/>
  <c r="DE783" i="5" s="1"/>
  <c r="FB783" i="5" s="1"/>
  <c r="FC783" i="5" s="1"/>
  <c r="FD783" i="5" s="1"/>
  <c r="B784" i="5"/>
  <c r="DE784" i="5" s="1"/>
  <c r="FB784" i="5" s="1"/>
  <c r="FC784" i="5" s="1"/>
  <c r="FD784" i="5" s="1"/>
  <c r="B785" i="5"/>
  <c r="DE785" i="5" s="1"/>
  <c r="FB785" i="5" s="1"/>
  <c r="FC785" i="5" s="1"/>
  <c r="FD785" i="5" s="1"/>
  <c r="B786" i="5"/>
  <c r="DE786" i="5" s="1"/>
  <c r="FB786" i="5" s="1"/>
  <c r="FC786" i="5" s="1"/>
  <c r="FD786" i="5" s="1"/>
  <c r="B787" i="5"/>
  <c r="DE787" i="5" s="1"/>
  <c r="FB787" i="5" s="1"/>
  <c r="FC787" i="5" s="1"/>
  <c r="FD787" i="5" s="1"/>
  <c r="B788" i="5"/>
  <c r="DE788" i="5" s="1"/>
  <c r="FB788" i="5" s="1"/>
  <c r="FC788" i="5" s="1"/>
  <c r="FD788" i="5" s="1"/>
  <c r="B789" i="5"/>
  <c r="DE789" i="5" s="1"/>
  <c r="FB789" i="5" s="1"/>
  <c r="FC789" i="5" s="1"/>
  <c r="FD789" i="5" s="1"/>
  <c r="B790" i="5"/>
  <c r="DE790" i="5" s="1"/>
  <c r="FB790" i="5" s="1"/>
  <c r="FC790" i="5" s="1"/>
  <c r="FD790" i="5" s="1"/>
  <c r="B791" i="5"/>
  <c r="DE791" i="5" s="1"/>
  <c r="FB791" i="5" s="1"/>
  <c r="FC791" i="5" s="1"/>
  <c r="FD791" i="5" s="1"/>
  <c r="B792" i="5"/>
  <c r="DE792" i="5" s="1"/>
  <c r="FB792" i="5" s="1"/>
  <c r="FC792" i="5" s="1"/>
  <c r="FD792" i="5" s="1"/>
  <c r="B793" i="5"/>
  <c r="DE793" i="5" s="1"/>
  <c r="FB793" i="5" s="1"/>
  <c r="FC793" i="5" s="1"/>
  <c r="FD793" i="5" s="1"/>
  <c r="B794" i="5"/>
  <c r="DE794" i="5" s="1"/>
  <c r="FB794" i="5" s="1"/>
  <c r="FC794" i="5" s="1"/>
  <c r="FD794" i="5" s="1"/>
  <c r="B795" i="5"/>
  <c r="DE795" i="5" s="1"/>
  <c r="FB795" i="5" s="1"/>
  <c r="FC795" i="5" s="1"/>
  <c r="FD795" i="5" s="1"/>
  <c r="B796" i="5"/>
  <c r="DE796" i="5" s="1"/>
  <c r="FB796" i="5" s="1"/>
  <c r="FC796" i="5" s="1"/>
  <c r="FD796" i="5" s="1"/>
  <c r="B797" i="5"/>
  <c r="DE797" i="5" s="1"/>
  <c r="FB797" i="5" s="1"/>
  <c r="FC797" i="5" s="1"/>
  <c r="FD797" i="5" s="1"/>
  <c r="B798" i="5"/>
  <c r="DE798" i="5" s="1"/>
  <c r="FB798" i="5" s="1"/>
  <c r="FC798" i="5" s="1"/>
  <c r="FD798" i="5" s="1"/>
  <c r="B799" i="5"/>
  <c r="DE799" i="5" s="1"/>
  <c r="FB799" i="5" s="1"/>
  <c r="FC799" i="5" s="1"/>
  <c r="FD799" i="5" s="1"/>
  <c r="B800" i="5"/>
  <c r="DE800" i="5" s="1"/>
  <c r="FB800" i="5" s="1"/>
  <c r="FC800" i="5" s="1"/>
  <c r="FD800" i="5" s="1"/>
  <c r="B801" i="5"/>
  <c r="DE801" i="5" s="1"/>
  <c r="FB801" i="5" s="1"/>
  <c r="FC801" i="5" s="1"/>
  <c r="FD801" i="5" s="1"/>
  <c r="B802" i="5"/>
  <c r="DE802" i="5" s="1"/>
  <c r="FB802" i="5" s="1"/>
  <c r="FC802" i="5" s="1"/>
  <c r="FD802" i="5" s="1"/>
  <c r="B803" i="5"/>
  <c r="DE803" i="5" s="1"/>
  <c r="FB803" i="5" s="1"/>
  <c r="FC803" i="5" s="1"/>
  <c r="FD803" i="5" s="1"/>
  <c r="B804" i="5"/>
  <c r="B805" i="5"/>
  <c r="B806" i="5"/>
  <c r="B807" i="5"/>
  <c r="B808" i="5"/>
  <c r="B809" i="5"/>
  <c r="B810" i="5"/>
  <c r="B811" i="5"/>
  <c r="B812" i="5"/>
  <c r="B813" i="5"/>
  <c r="B814" i="5"/>
  <c r="B815" i="5"/>
  <c r="B816" i="5"/>
  <c r="B817" i="5"/>
  <c r="B818" i="5"/>
  <c r="B819" i="5"/>
  <c r="B820" i="5"/>
  <c r="B821" i="5"/>
  <c r="DE821" i="5" s="1"/>
  <c r="FB821" i="5" s="1"/>
  <c r="FC821" i="5" s="1"/>
  <c r="FD821" i="5" s="1"/>
  <c r="B822" i="5"/>
  <c r="DE822" i="5" s="1"/>
  <c r="FB822" i="5" s="1"/>
  <c r="FC822" i="5" s="1"/>
  <c r="FD822" i="5" s="1"/>
  <c r="B823" i="5"/>
  <c r="DE823" i="5" s="1"/>
  <c r="FB823" i="5" s="1"/>
  <c r="FC823" i="5" s="1"/>
  <c r="FD823" i="5" s="1"/>
  <c r="B824" i="5"/>
  <c r="DE824" i="5" s="1"/>
  <c r="FB824" i="5" s="1"/>
  <c r="FC824" i="5" s="1"/>
  <c r="FD824" i="5" s="1"/>
  <c r="B825" i="5"/>
  <c r="DE825" i="5" s="1"/>
  <c r="FB825" i="5" s="1"/>
  <c r="FC825" i="5" s="1"/>
  <c r="FD825" i="5" s="1"/>
  <c r="B826" i="5"/>
  <c r="DE826" i="5" s="1"/>
  <c r="FB826" i="5" s="1"/>
  <c r="FC826" i="5" s="1"/>
  <c r="FD826" i="5" s="1"/>
  <c r="B827" i="5"/>
  <c r="DE827" i="5" s="1"/>
  <c r="FB827" i="5" s="1"/>
  <c r="FC827" i="5" s="1"/>
  <c r="FD827" i="5" s="1"/>
  <c r="B828" i="5"/>
  <c r="DE828" i="5" s="1"/>
  <c r="FB828" i="5" s="1"/>
  <c r="FC828" i="5" s="1"/>
  <c r="FD828" i="5" s="1"/>
  <c r="B829" i="5"/>
  <c r="DE829" i="5" s="1"/>
  <c r="FB829" i="5" s="1"/>
  <c r="FC829" i="5" s="1"/>
  <c r="FD829" i="5" s="1"/>
  <c r="B830" i="5"/>
  <c r="DE830" i="5" s="1"/>
  <c r="FB830" i="5" s="1"/>
  <c r="FC830" i="5" s="1"/>
  <c r="FD830" i="5" s="1"/>
  <c r="B831" i="5"/>
  <c r="DE831" i="5" s="1"/>
  <c r="FB831" i="5" s="1"/>
  <c r="FC831" i="5" s="1"/>
  <c r="FD831" i="5" s="1"/>
  <c r="B832" i="5"/>
  <c r="DE832" i="5" s="1"/>
  <c r="FB832" i="5" s="1"/>
  <c r="FC832" i="5" s="1"/>
  <c r="FD832" i="5" s="1"/>
  <c r="B833" i="5"/>
  <c r="DE833" i="5" s="1"/>
  <c r="FB833" i="5" s="1"/>
  <c r="FC833" i="5" s="1"/>
  <c r="FD833" i="5" s="1"/>
  <c r="B834" i="5"/>
  <c r="DE834" i="5" s="1"/>
  <c r="FB834" i="5" s="1"/>
  <c r="FC834" i="5" s="1"/>
  <c r="FD834" i="5" s="1"/>
  <c r="B835" i="5"/>
  <c r="DE835" i="5" s="1"/>
  <c r="FB835" i="5" s="1"/>
  <c r="FC835" i="5" s="1"/>
  <c r="FD835" i="5" s="1"/>
  <c r="B836" i="5"/>
  <c r="DE836" i="5" s="1"/>
  <c r="FB836" i="5" s="1"/>
  <c r="FC836" i="5" s="1"/>
  <c r="FD836" i="5" s="1"/>
  <c r="B837" i="5"/>
  <c r="DE837" i="5" s="1"/>
  <c r="FB837" i="5" s="1"/>
  <c r="FC837" i="5" s="1"/>
  <c r="FD837" i="5" s="1"/>
  <c r="B838" i="5"/>
  <c r="DE838" i="5" s="1"/>
  <c r="FB838" i="5" s="1"/>
  <c r="FC838" i="5" s="1"/>
  <c r="FD838" i="5" s="1"/>
  <c r="B839" i="5"/>
  <c r="DE839" i="5" s="1"/>
  <c r="FB839" i="5" s="1"/>
  <c r="FC839" i="5" s="1"/>
  <c r="FD839" i="5" s="1"/>
  <c r="B840" i="5"/>
  <c r="DE840" i="5" s="1"/>
  <c r="FB840" i="5" s="1"/>
  <c r="FC840" i="5" s="1"/>
  <c r="FD840" i="5" s="1"/>
  <c r="B841" i="5"/>
  <c r="DE841" i="5" s="1"/>
  <c r="FB841" i="5" s="1"/>
  <c r="FC841" i="5" s="1"/>
  <c r="FD841" i="5" s="1"/>
  <c r="B842" i="5"/>
  <c r="DE842" i="5" s="1"/>
  <c r="FB842" i="5" s="1"/>
  <c r="FC842" i="5" s="1"/>
  <c r="FD842" i="5" s="1"/>
  <c r="B843" i="5"/>
  <c r="DE843" i="5" s="1"/>
  <c r="FB843" i="5" s="1"/>
  <c r="FC843" i="5" s="1"/>
  <c r="FD843" i="5" s="1"/>
  <c r="B844" i="5"/>
  <c r="DE844" i="5" s="1"/>
  <c r="FB844" i="5" s="1"/>
  <c r="FC844" i="5" s="1"/>
  <c r="FD844" i="5" s="1"/>
  <c r="B845" i="5"/>
  <c r="DE845" i="5" s="1"/>
  <c r="FB845" i="5" s="1"/>
  <c r="FC845" i="5" s="1"/>
  <c r="FD845" i="5" s="1"/>
  <c r="B846" i="5"/>
  <c r="DE846" i="5" s="1"/>
  <c r="FB846" i="5" s="1"/>
  <c r="FC846" i="5" s="1"/>
  <c r="FD846" i="5" s="1"/>
  <c r="B847" i="5"/>
  <c r="DE847" i="5" s="1"/>
  <c r="FB847" i="5" s="1"/>
  <c r="FC847" i="5" s="1"/>
  <c r="FD847" i="5" s="1"/>
  <c r="B848" i="5"/>
  <c r="DE848" i="5" s="1"/>
  <c r="FB848" i="5" s="1"/>
  <c r="FC848" i="5" s="1"/>
  <c r="FD848" i="5" s="1"/>
  <c r="B849" i="5"/>
  <c r="DE849" i="5" s="1"/>
  <c r="FB849" i="5" s="1"/>
  <c r="FC849" i="5" s="1"/>
  <c r="FD849" i="5" s="1"/>
  <c r="B850" i="5"/>
  <c r="DE850" i="5" s="1"/>
  <c r="FB850" i="5" s="1"/>
  <c r="FC850" i="5" s="1"/>
  <c r="FD850" i="5" s="1"/>
  <c r="B851" i="5"/>
  <c r="DE851" i="5" s="1"/>
  <c r="FB851" i="5" s="1"/>
  <c r="FC851" i="5" s="1"/>
  <c r="FD851" i="5" s="1"/>
  <c r="B852" i="5"/>
  <c r="DE852" i="5" s="1"/>
  <c r="FB852" i="5" s="1"/>
  <c r="FC852" i="5" s="1"/>
  <c r="FD852" i="5" s="1"/>
  <c r="B853" i="5"/>
  <c r="DE853" i="5" s="1"/>
  <c r="FB853" i="5" s="1"/>
  <c r="FC853" i="5" s="1"/>
  <c r="FD853" i="5" s="1"/>
  <c r="B854" i="5"/>
  <c r="DE854" i="5" s="1"/>
  <c r="FB854" i="5" s="1"/>
  <c r="FC854" i="5" s="1"/>
  <c r="FD854" i="5" s="1"/>
  <c r="B855" i="5"/>
  <c r="DE855" i="5" s="1"/>
  <c r="FB855" i="5" s="1"/>
  <c r="FC855" i="5" s="1"/>
  <c r="FD855" i="5" s="1"/>
  <c r="B856" i="5"/>
  <c r="DE856" i="5" s="1"/>
  <c r="FB856" i="5" s="1"/>
  <c r="FC856" i="5" s="1"/>
  <c r="FD856" i="5" s="1"/>
  <c r="B857" i="5"/>
  <c r="DE857" i="5" s="1"/>
  <c r="FB857" i="5" s="1"/>
  <c r="FC857" i="5" s="1"/>
  <c r="FD857" i="5" s="1"/>
  <c r="B858" i="5"/>
  <c r="DE858" i="5" s="1"/>
  <c r="FB858" i="5" s="1"/>
  <c r="FC858" i="5" s="1"/>
  <c r="FD858" i="5" s="1"/>
  <c r="B859" i="5"/>
  <c r="DE859" i="5" s="1"/>
  <c r="FB859" i="5" s="1"/>
  <c r="FC859" i="5" s="1"/>
  <c r="FD859" i="5" s="1"/>
  <c r="B860" i="5"/>
  <c r="DE860" i="5" s="1"/>
  <c r="FB860" i="5" s="1"/>
  <c r="FC860" i="5" s="1"/>
  <c r="FD860" i="5" s="1"/>
  <c r="B861" i="5"/>
  <c r="DE861" i="5" s="1"/>
  <c r="FB861" i="5" s="1"/>
  <c r="FC861" i="5" s="1"/>
  <c r="FD861" i="5" s="1"/>
  <c r="B862" i="5"/>
  <c r="DE862" i="5" s="1"/>
  <c r="FB862" i="5" s="1"/>
  <c r="FC862" i="5" s="1"/>
  <c r="FD862" i="5" s="1"/>
  <c r="B863" i="5"/>
  <c r="DE863" i="5" s="1"/>
  <c r="FB863" i="5" s="1"/>
  <c r="FC863" i="5" s="1"/>
  <c r="FD863" i="5" s="1"/>
  <c r="B864" i="5"/>
  <c r="DE864" i="5" s="1"/>
  <c r="FB864" i="5" s="1"/>
  <c r="FC864" i="5" s="1"/>
  <c r="FD864" i="5" s="1"/>
  <c r="B865" i="5"/>
  <c r="DE865" i="5" s="1"/>
  <c r="FB865" i="5" s="1"/>
  <c r="FC865" i="5" s="1"/>
  <c r="FD865" i="5" s="1"/>
  <c r="B866" i="5"/>
  <c r="DE866" i="5" s="1"/>
  <c r="FB866" i="5" s="1"/>
  <c r="FC866" i="5" s="1"/>
  <c r="FD866" i="5" s="1"/>
  <c r="B867" i="5"/>
  <c r="DE867" i="5" s="1"/>
  <c r="FB867" i="5" s="1"/>
  <c r="FC867" i="5" s="1"/>
  <c r="FD867" i="5" s="1"/>
  <c r="B868" i="5"/>
  <c r="DE868" i="5" s="1"/>
  <c r="FB868" i="5" s="1"/>
  <c r="FC868" i="5" s="1"/>
  <c r="FD868" i="5" s="1"/>
  <c r="B869" i="5"/>
  <c r="DE869" i="5" s="1"/>
  <c r="FB869" i="5" s="1"/>
  <c r="FC869" i="5" s="1"/>
  <c r="FD869" i="5" s="1"/>
  <c r="B870" i="5"/>
  <c r="DE870" i="5" s="1"/>
  <c r="FB870" i="5" s="1"/>
  <c r="FC870" i="5" s="1"/>
  <c r="FD870" i="5" s="1"/>
  <c r="B871" i="5"/>
  <c r="DE871" i="5" s="1"/>
  <c r="FB871" i="5" s="1"/>
  <c r="FC871" i="5" s="1"/>
  <c r="FD871" i="5" s="1"/>
  <c r="B872" i="5"/>
  <c r="DE872" i="5" s="1"/>
  <c r="FB872" i="5" s="1"/>
  <c r="FC872" i="5" s="1"/>
  <c r="FD872" i="5" s="1"/>
  <c r="B873" i="5"/>
  <c r="DE873" i="5" s="1"/>
  <c r="FB873" i="5" s="1"/>
  <c r="FC873" i="5" s="1"/>
  <c r="FD873" i="5" s="1"/>
  <c r="B874" i="5"/>
  <c r="DE874" i="5" s="1"/>
  <c r="FB874" i="5" s="1"/>
  <c r="FC874" i="5" s="1"/>
  <c r="FD874" i="5" s="1"/>
  <c r="B875" i="5"/>
  <c r="DE875" i="5" s="1"/>
  <c r="FB875" i="5" s="1"/>
  <c r="FC875" i="5" s="1"/>
  <c r="FD875" i="5" s="1"/>
  <c r="B876" i="5"/>
  <c r="DE876" i="5" s="1"/>
  <c r="FB876" i="5" s="1"/>
  <c r="FC876" i="5" s="1"/>
  <c r="FD876" i="5" s="1"/>
  <c r="B877" i="5"/>
  <c r="DE877" i="5" s="1"/>
  <c r="FB877" i="5" s="1"/>
  <c r="FC877" i="5" s="1"/>
  <c r="FD877" i="5" s="1"/>
  <c r="B878" i="5"/>
  <c r="DE878" i="5" s="1"/>
  <c r="FB878" i="5" s="1"/>
  <c r="FC878" i="5" s="1"/>
  <c r="FD878" i="5" s="1"/>
  <c r="B879" i="5"/>
  <c r="DE879" i="5" s="1"/>
  <c r="FB879" i="5" s="1"/>
  <c r="FC879" i="5" s="1"/>
  <c r="FD879" i="5" s="1"/>
  <c r="B880" i="5"/>
  <c r="DE880" i="5" s="1"/>
  <c r="FB880" i="5" s="1"/>
  <c r="FC880" i="5" s="1"/>
  <c r="FD880" i="5" s="1"/>
  <c r="B881" i="5"/>
  <c r="DE881" i="5" s="1"/>
  <c r="FB881" i="5" s="1"/>
  <c r="FC881" i="5" s="1"/>
  <c r="FD881" i="5" s="1"/>
  <c r="B882" i="5"/>
  <c r="DE882" i="5" s="1"/>
  <c r="FB882" i="5" s="1"/>
  <c r="FC882" i="5" s="1"/>
  <c r="FD882" i="5" s="1"/>
  <c r="B883" i="5"/>
  <c r="DE883" i="5" s="1"/>
  <c r="FB883" i="5" s="1"/>
  <c r="FC883" i="5" s="1"/>
  <c r="FD883" i="5" s="1"/>
  <c r="B884" i="5"/>
  <c r="DE884" i="5" s="1"/>
  <c r="FB884" i="5" s="1"/>
  <c r="FC884" i="5" s="1"/>
  <c r="FD884" i="5" s="1"/>
  <c r="B885" i="5"/>
  <c r="DE885" i="5" s="1"/>
  <c r="FB885" i="5" s="1"/>
  <c r="FC885" i="5" s="1"/>
  <c r="FD885" i="5" s="1"/>
  <c r="B886" i="5"/>
  <c r="DE886" i="5" s="1"/>
  <c r="FB886" i="5" s="1"/>
  <c r="FC886" i="5" s="1"/>
  <c r="FD886" i="5" s="1"/>
  <c r="B887" i="5"/>
  <c r="DE887" i="5" s="1"/>
  <c r="FB887" i="5" s="1"/>
  <c r="FC887" i="5" s="1"/>
  <c r="FD887" i="5" s="1"/>
  <c r="B888" i="5"/>
  <c r="DE888" i="5" s="1"/>
  <c r="FB888" i="5" s="1"/>
  <c r="FC888" i="5" s="1"/>
  <c r="FD888" i="5" s="1"/>
  <c r="B889" i="5"/>
  <c r="DE889" i="5" s="1"/>
  <c r="FB889" i="5" s="1"/>
  <c r="FC889" i="5" s="1"/>
  <c r="FD889" i="5" s="1"/>
  <c r="B890" i="5"/>
  <c r="DE890" i="5" s="1"/>
  <c r="FB890" i="5" s="1"/>
  <c r="FC890" i="5" s="1"/>
  <c r="FD890" i="5" s="1"/>
  <c r="B891" i="5"/>
  <c r="DE891" i="5" s="1"/>
  <c r="FB891" i="5" s="1"/>
  <c r="FC891" i="5" s="1"/>
  <c r="FD891" i="5" s="1"/>
  <c r="B892" i="5"/>
  <c r="DE892" i="5" s="1"/>
  <c r="FB892" i="5" s="1"/>
  <c r="FC892" i="5" s="1"/>
  <c r="FD892" i="5" s="1"/>
  <c r="B893" i="5"/>
  <c r="DE893" i="5" s="1"/>
  <c r="FB893" i="5" s="1"/>
  <c r="FC893" i="5" s="1"/>
  <c r="FD893" i="5" s="1"/>
  <c r="B894" i="5"/>
  <c r="DE894" i="5" s="1"/>
  <c r="FB894" i="5" s="1"/>
  <c r="FC894" i="5" s="1"/>
  <c r="FD894" i="5" s="1"/>
  <c r="B895" i="5"/>
  <c r="DE895" i="5" s="1"/>
  <c r="FB895" i="5" s="1"/>
  <c r="FC895" i="5" s="1"/>
  <c r="FD895" i="5" s="1"/>
  <c r="B896" i="5"/>
  <c r="DE896" i="5" s="1"/>
  <c r="FB896" i="5" s="1"/>
  <c r="FC896" i="5" s="1"/>
  <c r="FD896" i="5" s="1"/>
  <c r="B897" i="5"/>
  <c r="DE897" i="5" s="1"/>
  <c r="FB897" i="5" s="1"/>
  <c r="FC897" i="5" s="1"/>
  <c r="FD897" i="5" s="1"/>
  <c r="B898" i="5"/>
  <c r="DE898" i="5" s="1"/>
  <c r="FB898" i="5" s="1"/>
  <c r="FC898" i="5" s="1"/>
  <c r="FD898" i="5" s="1"/>
  <c r="B899" i="5"/>
  <c r="DE899" i="5" s="1"/>
  <c r="FB899" i="5" s="1"/>
  <c r="FC899" i="5" s="1"/>
  <c r="FD899" i="5" s="1"/>
  <c r="B900" i="5"/>
  <c r="DE900" i="5" s="1"/>
  <c r="FB900" i="5" s="1"/>
  <c r="FC900" i="5" s="1"/>
  <c r="FD900" i="5" s="1"/>
  <c r="B901" i="5"/>
  <c r="DE901" i="5" s="1"/>
  <c r="FB901" i="5" s="1"/>
  <c r="FC901" i="5" s="1"/>
  <c r="FD901" i="5" s="1"/>
  <c r="B902" i="5"/>
  <c r="DE902" i="5" s="1"/>
  <c r="FB902" i="5" s="1"/>
  <c r="FC902" i="5" s="1"/>
  <c r="FD902" i="5" s="1"/>
  <c r="B903" i="5"/>
  <c r="DE903" i="5" s="1"/>
  <c r="FB903" i="5" s="1"/>
  <c r="FC903" i="5" s="1"/>
  <c r="FD903" i="5" s="1"/>
  <c r="B904" i="5"/>
  <c r="DE904" i="5" s="1"/>
  <c r="FB904" i="5" s="1"/>
  <c r="FC904" i="5" s="1"/>
  <c r="FD904" i="5" s="1"/>
  <c r="B905" i="5"/>
  <c r="DE905" i="5" s="1"/>
  <c r="FB905" i="5" s="1"/>
  <c r="FC905" i="5" s="1"/>
  <c r="FD905" i="5" s="1"/>
  <c r="B906" i="5"/>
  <c r="DE906" i="5" s="1"/>
  <c r="FB906" i="5" s="1"/>
  <c r="FC906" i="5" s="1"/>
  <c r="FD906" i="5" s="1"/>
  <c r="B907" i="5"/>
  <c r="DE907" i="5" s="1"/>
  <c r="FB907" i="5" s="1"/>
  <c r="FC907" i="5" s="1"/>
  <c r="FD907" i="5" s="1"/>
  <c r="B908" i="5"/>
  <c r="DE908" i="5" s="1"/>
  <c r="FB908" i="5" s="1"/>
  <c r="FC908" i="5" s="1"/>
  <c r="FD908" i="5" s="1"/>
  <c r="B909" i="5"/>
  <c r="DE909" i="5" s="1"/>
  <c r="FB909" i="5" s="1"/>
  <c r="FC909" i="5" s="1"/>
  <c r="FD909" i="5" s="1"/>
  <c r="B910" i="5"/>
  <c r="DE910" i="5" s="1"/>
  <c r="FB910" i="5" s="1"/>
  <c r="FC910" i="5" s="1"/>
  <c r="FD910" i="5" s="1"/>
  <c r="B911" i="5"/>
  <c r="DE911" i="5" s="1"/>
  <c r="FB911" i="5" s="1"/>
  <c r="FC911" i="5" s="1"/>
  <c r="FD911" i="5" s="1"/>
  <c r="B912" i="5"/>
  <c r="DE912" i="5" s="1"/>
  <c r="FB912" i="5" s="1"/>
  <c r="FC912" i="5" s="1"/>
  <c r="FD912" i="5" s="1"/>
  <c r="B913" i="5"/>
  <c r="DE913" i="5" s="1"/>
  <c r="FB913" i="5" s="1"/>
  <c r="FC913" i="5" s="1"/>
  <c r="FD913" i="5" s="1"/>
  <c r="B914" i="5"/>
  <c r="DE914" i="5" s="1"/>
  <c r="FB914" i="5" s="1"/>
  <c r="FC914" i="5" s="1"/>
  <c r="FD914" i="5" s="1"/>
  <c r="B915" i="5"/>
  <c r="DE915" i="5" s="1"/>
  <c r="FB915" i="5" s="1"/>
  <c r="FC915" i="5" s="1"/>
  <c r="FD915" i="5" s="1"/>
  <c r="B916" i="5"/>
  <c r="DE916" i="5" s="1"/>
  <c r="FB916" i="5" s="1"/>
  <c r="FC916" i="5" s="1"/>
  <c r="FD916" i="5" s="1"/>
  <c r="B917" i="5"/>
  <c r="DE917" i="5" s="1"/>
  <c r="FB917" i="5" s="1"/>
  <c r="FC917" i="5" s="1"/>
  <c r="FD917" i="5" s="1"/>
  <c r="B918" i="5"/>
  <c r="DE918" i="5" s="1"/>
  <c r="FB918" i="5" s="1"/>
  <c r="FC918" i="5" s="1"/>
  <c r="FD918" i="5" s="1"/>
  <c r="B919" i="5"/>
  <c r="DE919" i="5" s="1"/>
  <c r="FB919" i="5" s="1"/>
  <c r="FC919" i="5" s="1"/>
  <c r="FD919" i="5" s="1"/>
  <c r="B920" i="5"/>
  <c r="DE920" i="5" s="1"/>
  <c r="FB920" i="5" s="1"/>
  <c r="FC920" i="5" s="1"/>
  <c r="FD920" i="5" s="1"/>
  <c r="B921" i="5"/>
  <c r="DE921" i="5" s="1"/>
  <c r="FB921" i="5" s="1"/>
  <c r="FC921" i="5" s="1"/>
  <c r="FD921" i="5" s="1"/>
  <c r="B922" i="5"/>
  <c r="DE922" i="5" s="1"/>
  <c r="FB922" i="5" s="1"/>
  <c r="FC922" i="5" s="1"/>
  <c r="FD922" i="5" s="1"/>
  <c r="B923" i="5"/>
  <c r="DE923" i="5" s="1"/>
  <c r="FB923" i="5" s="1"/>
  <c r="FC923" i="5" s="1"/>
  <c r="FD923" i="5" s="1"/>
  <c r="B924" i="5"/>
  <c r="DE924" i="5" s="1"/>
  <c r="FB924" i="5" s="1"/>
  <c r="FC924" i="5" s="1"/>
  <c r="FD924" i="5" s="1"/>
  <c r="B925" i="5"/>
  <c r="DE925" i="5" s="1"/>
  <c r="FB925" i="5" s="1"/>
  <c r="FC925" i="5" s="1"/>
  <c r="FD925" i="5" s="1"/>
  <c r="B926" i="5"/>
  <c r="DE926" i="5" s="1"/>
  <c r="FB926" i="5" s="1"/>
  <c r="FC926" i="5" s="1"/>
  <c r="FD926" i="5" s="1"/>
  <c r="B927" i="5"/>
  <c r="DE927" i="5" s="1"/>
  <c r="FB927" i="5" s="1"/>
  <c r="FC927" i="5" s="1"/>
  <c r="FD927" i="5" s="1"/>
  <c r="B928" i="5"/>
  <c r="DE928" i="5" s="1"/>
  <c r="FB928" i="5" s="1"/>
  <c r="FC928" i="5" s="1"/>
  <c r="FD928" i="5" s="1"/>
  <c r="B929" i="5"/>
  <c r="DE929" i="5" s="1"/>
  <c r="FB929" i="5" s="1"/>
  <c r="FC929" i="5" s="1"/>
  <c r="FD929" i="5" s="1"/>
  <c r="B930" i="5"/>
  <c r="DE930" i="5" s="1"/>
  <c r="FB930" i="5" s="1"/>
  <c r="FC930" i="5" s="1"/>
  <c r="FD930" i="5" s="1"/>
  <c r="B931" i="5"/>
  <c r="DE931" i="5" s="1"/>
  <c r="FB931" i="5" s="1"/>
  <c r="FC931" i="5" s="1"/>
  <c r="FD931" i="5" s="1"/>
  <c r="B932" i="5"/>
  <c r="DE932" i="5" s="1"/>
  <c r="FB932" i="5" s="1"/>
  <c r="FC932" i="5" s="1"/>
  <c r="FD932" i="5" s="1"/>
  <c r="B933" i="5"/>
  <c r="DE933" i="5" s="1"/>
  <c r="FB933" i="5" s="1"/>
  <c r="FC933" i="5" s="1"/>
  <c r="FD933" i="5" s="1"/>
  <c r="B934" i="5"/>
  <c r="DE934" i="5" s="1"/>
  <c r="FB934" i="5" s="1"/>
  <c r="FC934" i="5" s="1"/>
  <c r="FD934" i="5" s="1"/>
  <c r="B935" i="5"/>
  <c r="DE935" i="5" s="1"/>
  <c r="FB935" i="5" s="1"/>
  <c r="FC935" i="5" s="1"/>
  <c r="FD935" i="5" s="1"/>
  <c r="B936" i="5"/>
  <c r="DE936" i="5" s="1"/>
  <c r="FB936" i="5" s="1"/>
  <c r="FC936" i="5" s="1"/>
  <c r="FD936" i="5" s="1"/>
  <c r="B937" i="5"/>
  <c r="DE937" i="5" s="1"/>
  <c r="FB937" i="5" s="1"/>
  <c r="FC937" i="5" s="1"/>
  <c r="FD937" i="5" s="1"/>
  <c r="B938" i="5"/>
  <c r="DE938" i="5" s="1"/>
  <c r="FB938" i="5" s="1"/>
  <c r="FC938" i="5" s="1"/>
  <c r="FD938" i="5" s="1"/>
  <c r="B939" i="5"/>
  <c r="DE939" i="5" s="1"/>
  <c r="FB939" i="5" s="1"/>
  <c r="FC939" i="5" s="1"/>
  <c r="FD939" i="5" s="1"/>
  <c r="B940" i="5"/>
  <c r="DE940" i="5" s="1"/>
  <c r="FB940" i="5" s="1"/>
  <c r="FC940" i="5" s="1"/>
  <c r="FD940" i="5" s="1"/>
  <c r="B941" i="5"/>
  <c r="DE941" i="5" s="1"/>
  <c r="FB941" i="5" s="1"/>
  <c r="FC941" i="5" s="1"/>
  <c r="FD941" i="5" s="1"/>
  <c r="B942" i="5"/>
  <c r="DE942" i="5" s="1"/>
  <c r="FB942" i="5" s="1"/>
  <c r="FC942" i="5" s="1"/>
  <c r="FD942" i="5" s="1"/>
  <c r="B943" i="5"/>
  <c r="DE943" i="5" s="1"/>
  <c r="FB943" i="5" s="1"/>
  <c r="FC943" i="5" s="1"/>
  <c r="FD943" i="5" s="1"/>
  <c r="B944" i="5"/>
  <c r="DE944" i="5" s="1"/>
  <c r="FB944" i="5" s="1"/>
  <c r="FC944" i="5" s="1"/>
  <c r="FD944" i="5" s="1"/>
  <c r="B945" i="5"/>
  <c r="DE945" i="5" s="1"/>
  <c r="FB945" i="5" s="1"/>
  <c r="FC945" i="5" s="1"/>
  <c r="FD945" i="5" s="1"/>
  <c r="B946" i="5"/>
  <c r="DE946" i="5" s="1"/>
  <c r="FB946" i="5" s="1"/>
  <c r="FC946" i="5" s="1"/>
  <c r="FD946" i="5" s="1"/>
  <c r="B947" i="5"/>
  <c r="DE947" i="5" s="1"/>
  <c r="FB947" i="5" s="1"/>
  <c r="FC947" i="5" s="1"/>
  <c r="FD947" i="5" s="1"/>
  <c r="B948" i="5"/>
  <c r="DE948" i="5" s="1"/>
  <c r="FB948" i="5" s="1"/>
  <c r="FC948" i="5" s="1"/>
  <c r="FD948" i="5" s="1"/>
  <c r="B949" i="5"/>
  <c r="DE949" i="5" s="1"/>
  <c r="FB949" i="5" s="1"/>
  <c r="FC949" i="5" s="1"/>
  <c r="FD949" i="5" s="1"/>
  <c r="B950" i="5"/>
  <c r="DE950" i="5" s="1"/>
  <c r="FB950" i="5" s="1"/>
  <c r="FC950" i="5" s="1"/>
  <c r="FD950" i="5" s="1"/>
  <c r="B951" i="5"/>
  <c r="DE951" i="5" s="1"/>
  <c r="FB951" i="5" s="1"/>
  <c r="FC951" i="5" s="1"/>
  <c r="FD951" i="5" s="1"/>
  <c r="B952" i="5"/>
  <c r="DE952" i="5" s="1"/>
  <c r="FB952" i="5" s="1"/>
  <c r="FC952" i="5" s="1"/>
  <c r="FD952" i="5" s="1"/>
  <c r="B953" i="5"/>
  <c r="DE953" i="5" s="1"/>
  <c r="FB953" i="5" s="1"/>
  <c r="FC953" i="5" s="1"/>
  <c r="FD953" i="5" s="1"/>
  <c r="B954" i="5"/>
  <c r="DE954" i="5" s="1"/>
  <c r="FB954" i="5" s="1"/>
  <c r="FC954" i="5" s="1"/>
  <c r="FD954" i="5" s="1"/>
  <c r="B955" i="5"/>
  <c r="DE955" i="5" s="1"/>
  <c r="FB955" i="5" s="1"/>
  <c r="FC955" i="5" s="1"/>
  <c r="FD955" i="5" s="1"/>
  <c r="B956" i="5"/>
  <c r="DE956" i="5" s="1"/>
  <c r="FB956" i="5" s="1"/>
  <c r="FC956" i="5" s="1"/>
  <c r="FD956" i="5" s="1"/>
  <c r="B957" i="5"/>
  <c r="DE957" i="5" s="1"/>
  <c r="FB957" i="5" s="1"/>
  <c r="FC957" i="5" s="1"/>
  <c r="FD957" i="5" s="1"/>
  <c r="B958" i="5"/>
  <c r="DE958" i="5" s="1"/>
  <c r="FB958" i="5" s="1"/>
  <c r="FC958" i="5" s="1"/>
  <c r="FD958" i="5" s="1"/>
  <c r="B959" i="5"/>
  <c r="DE959" i="5" s="1"/>
  <c r="FB959" i="5" s="1"/>
  <c r="FC959" i="5" s="1"/>
  <c r="FD959" i="5" s="1"/>
  <c r="B960" i="5"/>
  <c r="DE960" i="5" s="1"/>
  <c r="FB960" i="5" s="1"/>
  <c r="FC960" i="5" s="1"/>
  <c r="FD960" i="5" s="1"/>
  <c r="B961" i="5"/>
  <c r="DE961" i="5" s="1"/>
  <c r="FB961" i="5" s="1"/>
  <c r="FC961" i="5" s="1"/>
  <c r="FD961" i="5" s="1"/>
  <c r="B962" i="5"/>
  <c r="DE962" i="5" s="1"/>
  <c r="FB962" i="5" s="1"/>
  <c r="FC962" i="5" s="1"/>
  <c r="FD962" i="5" s="1"/>
  <c r="B963" i="5"/>
  <c r="DE963" i="5" s="1"/>
  <c r="FB963" i="5" s="1"/>
  <c r="FC963" i="5" s="1"/>
  <c r="FD963" i="5" s="1"/>
  <c r="B964" i="5"/>
  <c r="DE964" i="5" s="1"/>
  <c r="FB964" i="5" s="1"/>
  <c r="FC964" i="5" s="1"/>
  <c r="FD964" i="5" s="1"/>
  <c r="B965" i="5"/>
  <c r="DE965" i="5" s="1"/>
  <c r="FB965" i="5" s="1"/>
  <c r="FC965" i="5" s="1"/>
  <c r="FD965" i="5" s="1"/>
  <c r="B966" i="5"/>
  <c r="DE966" i="5" s="1"/>
  <c r="FB966" i="5" s="1"/>
  <c r="FC966" i="5" s="1"/>
  <c r="FD966" i="5" s="1"/>
  <c r="B967" i="5"/>
  <c r="DE967" i="5" s="1"/>
  <c r="FB967" i="5" s="1"/>
  <c r="FC967" i="5" s="1"/>
  <c r="FD967" i="5" s="1"/>
  <c r="B968" i="5"/>
  <c r="DE968" i="5" s="1"/>
  <c r="FB968" i="5" s="1"/>
  <c r="FC968" i="5" s="1"/>
  <c r="FD968" i="5" s="1"/>
  <c r="B969" i="5"/>
  <c r="DE969" i="5" s="1"/>
  <c r="FB969" i="5" s="1"/>
  <c r="FC969" i="5" s="1"/>
  <c r="FD969" i="5" s="1"/>
  <c r="B970" i="5"/>
  <c r="DE970" i="5" s="1"/>
  <c r="FB970" i="5" s="1"/>
  <c r="FC970" i="5" s="1"/>
  <c r="FD970" i="5" s="1"/>
  <c r="B971" i="5"/>
  <c r="DE971" i="5" s="1"/>
  <c r="FB971" i="5" s="1"/>
  <c r="FC971" i="5" s="1"/>
  <c r="FD971" i="5" s="1"/>
  <c r="B972" i="5"/>
  <c r="DE972" i="5" s="1"/>
  <c r="FB972" i="5" s="1"/>
  <c r="FC972" i="5" s="1"/>
  <c r="FD972" i="5" s="1"/>
  <c r="B973" i="5"/>
  <c r="DE973" i="5" s="1"/>
  <c r="FB973" i="5" s="1"/>
  <c r="FC973" i="5" s="1"/>
  <c r="FD973" i="5" s="1"/>
  <c r="B974" i="5"/>
  <c r="DE974" i="5" s="1"/>
  <c r="FB974" i="5" s="1"/>
  <c r="FC974" i="5" s="1"/>
  <c r="FD974" i="5" s="1"/>
  <c r="B975" i="5"/>
  <c r="DE975" i="5" s="1"/>
  <c r="FB975" i="5" s="1"/>
  <c r="FC975" i="5" s="1"/>
  <c r="FD975" i="5" s="1"/>
  <c r="B976" i="5"/>
  <c r="DE976" i="5" s="1"/>
  <c r="FB976" i="5" s="1"/>
  <c r="FC976" i="5" s="1"/>
  <c r="FD976" i="5" s="1"/>
  <c r="B977" i="5"/>
  <c r="DE977" i="5" s="1"/>
  <c r="FB977" i="5" s="1"/>
  <c r="FC977" i="5" s="1"/>
  <c r="FD977" i="5" s="1"/>
  <c r="B978" i="5"/>
  <c r="DE978" i="5" s="1"/>
  <c r="FB978" i="5" s="1"/>
  <c r="FC978" i="5" s="1"/>
  <c r="FD978" i="5" s="1"/>
  <c r="B979" i="5"/>
  <c r="DE979" i="5" s="1"/>
  <c r="FB979" i="5" s="1"/>
  <c r="FC979" i="5" s="1"/>
  <c r="FD979" i="5" s="1"/>
  <c r="B980" i="5"/>
  <c r="DE980" i="5" s="1"/>
  <c r="FB980" i="5" s="1"/>
  <c r="FC980" i="5" s="1"/>
  <c r="FD980" i="5" s="1"/>
  <c r="B981" i="5"/>
  <c r="DE981" i="5" s="1"/>
  <c r="FB981" i="5" s="1"/>
  <c r="FC981" i="5" s="1"/>
  <c r="FD981" i="5" s="1"/>
  <c r="B982" i="5"/>
  <c r="DE982" i="5" s="1"/>
  <c r="FB982" i="5" s="1"/>
  <c r="FC982" i="5" s="1"/>
  <c r="FD982" i="5" s="1"/>
  <c r="B983" i="5"/>
  <c r="DE983" i="5" s="1"/>
  <c r="FB983" i="5" s="1"/>
  <c r="FC983" i="5" s="1"/>
  <c r="FD983" i="5" s="1"/>
  <c r="B984" i="5"/>
  <c r="DE984" i="5" s="1"/>
  <c r="FB984" i="5" s="1"/>
  <c r="FC984" i="5" s="1"/>
  <c r="FD984" i="5" s="1"/>
  <c r="B985" i="5"/>
  <c r="DE985" i="5" s="1"/>
  <c r="FB985" i="5" s="1"/>
  <c r="FC985" i="5" s="1"/>
  <c r="FD985" i="5" s="1"/>
  <c r="B986" i="5"/>
  <c r="DE986" i="5" s="1"/>
  <c r="FB986" i="5" s="1"/>
  <c r="FC986" i="5" s="1"/>
  <c r="FD986" i="5" s="1"/>
  <c r="B987" i="5"/>
  <c r="DE987" i="5" s="1"/>
  <c r="FB987" i="5" s="1"/>
  <c r="FC987" i="5" s="1"/>
  <c r="FD987" i="5" s="1"/>
  <c r="B988" i="5"/>
  <c r="DE988" i="5" s="1"/>
  <c r="FB988" i="5" s="1"/>
  <c r="FC988" i="5" s="1"/>
  <c r="FD988" i="5" s="1"/>
  <c r="B989" i="5"/>
  <c r="DE989" i="5" s="1"/>
  <c r="FB989" i="5" s="1"/>
  <c r="FC989" i="5" s="1"/>
  <c r="FD989" i="5" s="1"/>
  <c r="B990" i="5"/>
  <c r="DE990" i="5" s="1"/>
  <c r="FB990" i="5" s="1"/>
  <c r="FC990" i="5" s="1"/>
  <c r="FD990" i="5" s="1"/>
  <c r="B991" i="5"/>
  <c r="DE991" i="5" s="1"/>
  <c r="FB991" i="5" s="1"/>
  <c r="FC991" i="5" s="1"/>
  <c r="FD991" i="5" s="1"/>
  <c r="B992" i="5"/>
  <c r="DE992" i="5" s="1"/>
  <c r="FB992" i="5" s="1"/>
  <c r="FC992" i="5" s="1"/>
  <c r="FD992" i="5" s="1"/>
  <c r="B993" i="5"/>
  <c r="DE993" i="5" s="1"/>
  <c r="FB993" i="5" s="1"/>
  <c r="FC993" i="5" s="1"/>
  <c r="FD993" i="5" s="1"/>
  <c r="B994" i="5"/>
  <c r="DE994" i="5" s="1"/>
  <c r="FB994" i="5" s="1"/>
  <c r="FC994" i="5" s="1"/>
  <c r="FD994" i="5" s="1"/>
  <c r="B995" i="5"/>
  <c r="DE995" i="5" s="1"/>
  <c r="FB995" i="5" s="1"/>
  <c r="FC995" i="5" s="1"/>
  <c r="FD995" i="5" s="1"/>
  <c r="B996" i="5"/>
  <c r="DE996" i="5" s="1"/>
  <c r="FB996" i="5" s="1"/>
  <c r="FC996" i="5" s="1"/>
  <c r="FD996" i="5" s="1"/>
  <c r="B997" i="5"/>
  <c r="DE997" i="5" s="1"/>
  <c r="FB997" i="5" s="1"/>
  <c r="FC997" i="5" s="1"/>
  <c r="FD997" i="5" s="1"/>
  <c r="B998" i="5"/>
  <c r="DE998" i="5" s="1"/>
  <c r="FB998" i="5" s="1"/>
  <c r="FC998" i="5" s="1"/>
  <c r="FD998" i="5" s="1"/>
  <c r="B999" i="5"/>
  <c r="DE999" i="5" s="1"/>
  <c r="FB999" i="5" s="1"/>
  <c r="FC999" i="5" s="1"/>
  <c r="FD999" i="5" s="1"/>
  <c r="B1000" i="5"/>
  <c r="DE1000" i="5" s="1"/>
  <c r="FB1000" i="5" s="1"/>
  <c r="FC1000" i="5" s="1"/>
  <c r="FD1000" i="5" s="1"/>
  <c r="B1001" i="5"/>
  <c r="DE1001" i="5" s="1"/>
  <c r="FB1001" i="5" s="1"/>
  <c r="FC1001" i="5" s="1"/>
  <c r="FD1001" i="5" s="1"/>
  <c r="B1002" i="5"/>
  <c r="DE1002" i="5" s="1"/>
  <c r="FB1002" i="5" s="1"/>
  <c r="FC1002" i="5" s="1"/>
  <c r="FD1002" i="5" s="1"/>
  <c r="B1003" i="5"/>
  <c r="DE1003" i="5" s="1"/>
  <c r="FB1003" i="5" s="1"/>
  <c r="FC1003" i="5" s="1"/>
  <c r="FD1003" i="5" s="1"/>
  <c r="B1004" i="5"/>
  <c r="DE1004" i="5" s="1"/>
  <c r="FB1004" i="5" s="1"/>
  <c r="FC1004" i="5" s="1"/>
  <c r="FD1004" i="5" s="1"/>
  <c r="B1005" i="5"/>
  <c r="DE1005" i="5" s="1"/>
  <c r="FB1005" i="5" s="1"/>
  <c r="FC1005" i="5" s="1"/>
  <c r="FD1005" i="5" s="1"/>
  <c r="B1006" i="5"/>
  <c r="DE1006" i="5" s="1"/>
  <c r="FB1006" i="5" s="1"/>
  <c r="FC1006" i="5" s="1"/>
  <c r="FD1006" i="5" s="1"/>
  <c r="B1007" i="5"/>
  <c r="DE1007" i="5" s="1"/>
  <c r="FB1007" i="5" s="1"/>
  <c r="FC1007" i="5" s="1"/>
  <c r="FD1007" i="5" s="1"/>
  <c r="B1008" i="5"/>
  <c r="DE1008" i="5" s="1"/>
  <c r="FB1008" i="5" s="1"/>
  <c r="FC1008" i="5" s="1"/>
  <c r="FD1008" i="5" s="1"/>
  <c r="B1009" i="5"/>
  <c r="DE1009" i="5" s="1"/>
  <c r="FB1009" i="5" s="1"/>
  <c r="FC1009" i="5" s="1"/>
  <c r="FD1009" i="5" s="1"/>
  <c r="B1010" i="5"/>
  <c r="DE1010" i="5" s="1"/>
  <c r="FB1010" i="5" s="1"/>
  <c r="FC1010" i="5" s="1"/>
  <c r="FD1010" i="5" s="1"/>
  <c r="B1011" i="5"/>
  <c r="DE1011" i="5" s="1"/>
  <c r="FB1011" i="5" s="1"/>
  <c r="FC1011" i="5" s="1"/>
  <c r="FD1011" i="5" s="1"/>
  <c r="B1012" i="5"/>
  <c r="DE1012" i="5" s="1"/>
  <c r="FB1012" i="5" s="1"/>
  <c r="FC1012" i="5" s="1"/>
  <c r="FD1012" i="5" s="1"/>
  <c r="B1013" i="5"/>
  <c r="DE1013" i="5" s="1"/>
  <c r="FB1013" i="5" s="1"/>
  <c r="FC1013" i="5" s="1"/>
  <c r="FD1013" i="5" s="1"/>
  <c r="B1014" i="5"/>
  <c r="DE1014" i="5" s="1"/>
  <c r="FB1014" i="5" s="1"/>
  <c r="FC1014" i="5" s="1"/>
  <c r="FD1014" i="5" s="1"/>
  <c r="B1015" i="5"/>
  <c r="DE1015" i="5" s="1"/>
  <c r="FB1015" i="5" s="1"/>
  <c r="FC1015" i="5" s="1"/>
  <c r="FD1015" i="5" s="1"/>
  <c r="B1016" i="5"/>
  <c r="DE1016" i="5" s="1"/>
  <c r="FB1016" i="5" s="1"/>
  <c r="FC1016" i="5" s="1"/>
  <c r="FD1016" i="5" s="1"/>
  <c r="B1017" i="5"/>
  <c r="DE1017" i="5" s="1"/>
  <c r="FB1017" i="5" s="1"/>
  <c r="FC1017" i="5" s="1"/>
  <c r="FD1017" i="5" s="1"/>
  <c r="B1018" i="5"/>
  <c r="DE1018" i="5" s="1"/>
  <c r="FB1018" i="5" s="1"/>
  <c r="FC1018" i="5" s="1"/>
  <c r="FD1018" i="5" s="1"/>
  <c r="B1019" i="5"/>
  <c r="DE1019" i="5" s="1"/>
  <c r="FB1019" i="5" s="1"/>
  <c r="FC1019" i="5" s="1"/>
  <c r="FD1019" i="5" s="1"/>
  <c r="B1020" i="5"/>
  <c r="DE1020" i="5" s="1"/>
  <c r="FB1020" i="5" s="1"/>
  <c r="FC1020" i="5" s="1"/>
  <c r="FD1020" i="5" s="1"/>
  <c r="B1021" i="5"/>
  <c r="DE1021" i="5" s="1"/>
  <c r="FB1021" i="5" s="1"/>
  <c r="FC1021" i="5" s="1"/>
  <c r="FD1021" i="5" s="1"/>
  <c r="B1022" i="5"/>
  <c r="DE1022" i="5" s="1"/>
  <c r="FB1022" i="5" s="1"/>
  <c r="FC1022" i="5" s="1"/>
  <c r="FD1022" i="5" s="1"/>
  <c r="B1023" i="5"/>
  <c r="DE1023" i="5" s="1"/>
  <c r="FB1023" i="5" s="1"/>
  <c r="FC1023" i="5" s="1"/>
  <c r="FD1023" i="5" s="1"/>
  <c r="B1024" i="5"/>
  <c r="DE1024" i="5" s="1"/>
  <c r="FB1024" i="5" s="1"/>
  <c r="FC1024" i="5" s="1"/>
  <c r="FD1024" i="5" s="1"/>
  <c r="B1025" i="5"/>
  <c r="DE1025" i="5" s="1"/>
  <c r="FB1025" i="5" s="1"/>
  <c r="FC1025" i="5" s="1"/>
  <c r="FD1025" i="5" s="1"/>
  <c r="B1026" i="5"/>
  <c r="DE1026" i="5" s="1"/>
  <c r="FB1026" i="5" s="1"/>
  <c r="FC1026" i="5" s="1"/>
  <c r="FD1026" i="5" s="1"/>
  <c r="B1027" i="5"/>
  <c r="DE1027" i="5" s="1"/>
  <c r="FB1027" i="5" s="1"/>
  <c r="FC1027" i="5" s="1"/>
  <c r="FD1027" i="5" s="1"/>
  <c r="B1028" i="5"/>
  <c r="DE1028" i="5" s="1"/>
  <c r="FB1028" i="5" s="1"/>
  <c r="FC1028" i="5" s="1"/>
  <c r="FD1028" i="5" s="1"/>
  <c r="B1029" i="5"/>
  <c r="DE1029" i="5" s="1"/>
  <c r="FB1029" i="5" s="1"/>
  <c r="FC1029" i="5" s="1"/>
  <c r="FD1029" i="5" s="1"/>
  <c r="B1030" i="5"/>
  <c r="DE1030" i="5" s="1"/>
  <c r="FB1030" i="5" s="1"/>
  <c r="FC1030" i="5" s="1"/>
  <c r="FD1030" i="5" s="1"/>
  <c r="B1031" i="5"/>
  <c r="DE1031" i="5" s="1"/>
  <c r="FB1031" i="5" s="1"/>
  <c r="FC1031" i="5" s="1"/>
  <c r="FD1031" i="5" s="1"/>
  <c r="B1032" i="5"/>
  <c r="DE1032" i="5" s="1"/>
  <c r="FB1032" i="5" s="1"/>
  <c r="FC1032" i="5" s="1"/>
  <c r="FD1032" i="5" s="1"/>
  <c r="B1033" i="5"/>
  <c r="DE1033" i="5" s="1"/>
  <c r="FB1033" i="5" s="1"/>
  <c r="FC1033" i="5" s="1"/>
  <c r="FD1033" i="5" s="1"/>
  <c r="B1034" i="5"/>
  <c r="DE1034" i="5" s="1"/>
  <c r="FB1034" i="5" s="1"/>
  <c r="FC1034" i="5" s="1"/>
  <c r="FD1034" i="5" s="1"/>
  <c r="B1035" i="5"/>
  <c r="DE1035" i="5" s="1"/>
  <c r="FB1035" i="5" s="1"/>
  <c r="FC1035" i="5" s="1"/>
  <c r="FD1035" i="5" s="1"/>
  <c r="B1036" i="5"/>
  <c r="DE1036" i="5" s="1"/>
  <c r="FB1036" i="5" s="1"/>
  <c r="FC1036" i="5" s="1"/>
  <c r="FD1036" i="5" s="1"/>
  <c r="B1037" i="5"/>
  <c r="DE1037" i="5" s="1"/>
  <c r="FB1037" i="5" s="1"/>
  <c r="FC1037" i="5" s="1"/>
  <c r="FD1037" i="5" s="1"/>
  <c r="B1038" i="5"/>
  <c r="DE1038" i="5" s="1"/>
  <c r="FB1038" i="5" s="1"/>
  <c r="FC1038" i="5" s="1"/>
  <c r="FD1038" i="5" s="1"/>
  <c r="B1039" i="5"/>
  <c r="DE1039" i="5" s="1"/>
  <c r="FB1039" i="5" s="1"/>
  <c r="FC1039" i="5" s="1"/>
  <c r="FD1039" i="5" s="1"/>
  <c r="B1040" i="5"/>
  <c r="DE1040" i="5" s="1"/>
  <c r="FB1040" i="5" s="1"/>
  <c r="FC1040" i="5" s="1"/>
  <c r="FD1040" i="5" s="1"/>
  <c r="B1041" i="5"/>
  <c r="DE1041" i="5" s="1"/>
  <c r="FB1041" i="5" s="1"/>
  <c r="FC1041" i="5" s="1"/>
  <c r="FD1041" i="5" s="1"/>
  <c r="B1042" i="5"/>
  <c r="DE1042" i="5" s="1"/>
  <c r="FB1042" i="5" s="1"/>
  <c r="FC1042" i="5" s="1"/>
  <c r="FD1042" i="5" s="1"/>
  <c r="B1043" i="5"/>
  <c r="DE1043" i="5" s="1"/>
  <c r="FB1043" i="5" s="1"/>
  <c r="FC1043" i="5" s="1"/>
  <c r="FD1043" i="5" s="1"/>
  <c r="B1044" i="5"/>
  <c r="DE1044" i="5" s="1"/>
  <c r="FB1044" i="5" s="1"/>
  <c r="FC1044" i="5" s="1"/>
  <c r="FD1044" i="5" s="1"/>
  <c r="B1045" i="5"/>
  <c r="DE1045" i="5" s="1"/>
  <c r="FB1045" i="5" s="1"/>
  <c r="FC1045" i="5" s="1"/>
  <c r="FD1045" i="5" s="1"/>
  <c r="B1046" i="5"/>
  <c r="DE1046" i="5" s="1"/>
  <c r="FB1046" i="5" s="1"/>
  <c r="FC1046" i="5" s="1"/>
  <c r="FD1046" i="5" s="1"/>
  <c r="B1047" i="5"/>
  <c r="DE1047" i="5" s="1"/>
  <c r="FB1047" i="5" s="1"/>
  <c r="FC1047" i="5" s="1"/>
  <c r="FD1047" i="5" s="1"/>
  <c r="B1048" i="5"/>
  <c r="DE1048" i="5" s="1"/>
  <c r="FB1048" i="5" s="1"/>
  <c r="FC1048" i="5" s="1"/>
  <c r="FD1048" i="5" s="1"/>
  <c r="B1049" i="5"/>
  <c r="DE1049" i="5" s="1"/>
  <c r="FB1049" i="5" s="1"/>
  <c r="FC1049" i="5" s="1"/>
  <c r="FD1049" i="5" s="1"/>
  <c r="B1050" i="5"/>
  <c r="DE1050" i="5" s="1"/>
  <c r="FB1050" i="5" s="1"/>
  <c r="FC1050" i="5" s="1"/>
  <c r="FD1050" i="5" s="1"/>
  <c r="B1051" i="5"/>
  <c r="DE1051" i="5" s="1"/>
  <c r="FB1051" i="5" s="1"/>
  <c r="FC1051" i="5" s="1"/>
  <c r="FD1051" i="5" s="1"/>
  <c r="B1052" i="5"/>
  <c r="DE1052" i="5" s="1"/>
  <c r="FB1052" i="5" s="1"/>
  <c r="FC1052" i="5" s="1"/>
  <c r="FD1052" i="5" s="1"/>
  <c r="B1053" i="5"/>
  <c r="DE1053" i="5" s="1"/>
  <c r="FB1053" i="5" s="1"/>
  <c r="FC1053" i="5" s="1"/>
  <c r="FD1053" i="5" s="1"/>
  <c r="B1054" i="5"/>
  <c r="DE1054" i="5" s="1"/>
  <c r="FB1054" i="5" s="1"/>
  <c r="FC1054" i="5" s="1"/>
  <c r="FD1054" i="5" s="1"/>
  <c r="B1055" i="5"/>
  <c r="DE1055" i="5" s="1"/>
  <c r="FB1055" i="5" s="1"/>
  <c r="FC1055" i="5" s="1"/>
  <c r="FD1055" i="5" s="1"/>
  <c r="B1056" i="5"/>
  <c r="DE1056" i="5" s="1"/>
  <c r="FB1056" i="5" s="1"/>
  <c r="FC1056" i="5" s="1"/>
  <c r="FD1056" i="5" s="1"/>
  <c r="B1057" i="5"/>
  <c r="DE1057" i="5" s="1"/>
  <c r="FB1057" i="5" s="1"/>
  <c r="FC1057" i="5" s="1"/>
  <c r="FD1057" i="5" s="1"/>
  <c r="B1058" i="5"/>
  <c r="DE1058" i="5" s="1"/>
  <c r="FB1058" i="5" s="1"/>
  <c r="FC1058" i="5" s="1"/>
  <c r="FD1058" i="5" s="1"/>
  <c r="B1059" i="5"/>
  <c r="DE1059" i="5" s="1"/>
  <c r="FB1059" i="5" s="1"/>
  <c r="FC1059" i="5" s="1"/>
  <c r="FD1059" i="5" s="1"/>
  <c r="B1060" i="5"/>
  <c r="DE1060" i="5" s="1"/>
  <c r="FB1060" i="5" s="1"/>
  <c r="FC1060" i="5" s="1"/>
  <c r="FD1060" i="5" s="1"/>
  <c r="B1061" i="5"/>
  <c r="DE1061" i="5" s="1"/>
  <c r="FB1061" i="5" s="1"/>
  <c r="FC1061" i="5" s="1"/>
  <c r="FD1061" i="5" s="1"/>
  <c r="B1062" i="5"/>
  <c r="DE1062" i="5" s="1"/>
  <c r="FB1062" i="5" s="1"/>
  <c r="FC1062" i="5" s="1"/>
  <c r="FD1062" i="5" s="1"/>
  <c r="B1063" i="5"/>
  <c r="DE1063" i="5" s="1"/>
  <c r="FB1063" i="5" s="1"/>
  <c r="FC1063" i="5" s="1"/>
  <c r="FD1063" i="5" s="1"/>
  <c r="B1064" i="5"/>
  <c r="DE1064" i="5" s="1"/>
  <c r="FB1064" i="5" s="1"/>
  <c r="FC1064" i="5" s="1"/>
  <c r="FD1064" i="5" s="1"/>
  <c r="B1065" i="5"/>
  <c r="DE1065" i="5" s="1"/>
  <c r="FB1065" i="5" s="1"/>
  <c r="FC1065" i="5" s="1"/>
  <c r="FD1065" i="5" s="1"/>
  <c r="B1066" i="5"/>
  <c r="DE1066" i="5" s="1"/>
  <c r="FB1066" i="5" s="1"/>
  <c r="FC1066" i="5" s="1"/>
  <c r="FD1066" i="5" s="1"/>
  <c r="B1067" i="5"/>
  <c r="DE1067" i="5" s="1"/>
  <c r="FB1067" i="5" s="1"/>
  <c r="FC1067" i="5" s="1"/>
  <c r="FD1067" i="5" s="1"/>
  <c r="B1068" i="5"/>
  <c r="DE1068" i="5" s="1"/>
  <c r="FB1068" i="5" s="1"/>
  <c r="FC1068" i="5" s="1"/>
  <c r="FD1068" i="5" s="1"/>
  <c r="B1069" i="5"/>
  <c r="DE1069" i="5" s="1"/>
  <c r="FB1069" i="5" s="1"/>
  <c r="FC1069" i="5" s="1"/>
  <c r="FD1069" i="5" s="1"/>
  <c r="B1070" i="5"/>
  <c r="DE1070" i="5" s="1"/>
  <c r="FB1070" i="5" s="1"/>
  <c r="FC1070" i="5" s="1"/>
  <c r="FD1070" i="5" s="1"/>
  <c r="B1071" i="5"/>
  <c r="DE1071" i="5" s="1"/>
  <c r="FB1071" i="5" s="1"/>
  <c r="FC1071" i="5" s="1"/>
  <c r="FD1071" i="5" s="1"/>
  <c r="B1072" i="5"/>
  <c r="DE1072" i="5" s="1"/>
  <c r="FB1072" i="5" s="1"/>
  <c r="FC1072" i="5" s="1"/>
  <c r="FD1072" i="5" s="1"/>
  <c r="B1073" i="5"/>
  <c r="DE1073" i="5" s="1"/>
  <c r="FB1073" i="5" s="1"/>
  <c r="FC1073" i="5" s="1"/>
  <c r="FD1073" i="5" s="1"/>
  <c r="B1074" i="5"/>
  <c r="DE1074" i="5" s="1"/>
  <c r="FB1074" i="5" s="1"/>
  <c r="FC1074" i="5" s="1"/>
  <c r="FD1074" i="5" s="1"/>
  <c r="B1075" i="5"/>
  <c r="DE1075" i="5" s="1"/>
  <c r="FB1075" i="5" s="1"/>
  <c r="FC1075" i="5" s="1"/>
  <c r="FD1075" i="5" s="1"/>
  <c r="B1076" i="5"/>
  <c r="DE1076" i="5" s="1"/>
  <c r="FB1076" i="5" s="1"/>
  <c r="FC1076" i="5" s="1"/>
  <c r="FD1076" i="5" s="1"/>
  <c r="B1077" i="5"/>
  <c r="DE1077" i="5" s="1"/>
  <c r="FB1077" i="5" s="1"/>
  <c r="FC1077" i="5" s="1"/>
  <c r="FD1077" i="5" s="1"/>
  <c r="B1078" i="5"/>
  <c r="DE1078" i="5" s="1"/>
  <c r="FB1078" i="5" s="1"/>
  <c r="FC1078" i="5" s="1"/>
  <c r="FD1078" i="5" s="1"/>
  <c r="B1079" i="5"/>
  <c r="DE1079" i="5" s="1"/>
  <c r="FB1079" i="5" s="1"/>
  <c r="FC1079" i="5" s="1"/>
  <c r="FD1079" i="5" s="1"/>
  <c r="B1080" i="5"/>
  <c r="DE1080" i="5" s="1"/>
  <c r="FB1080" i="5" s="1"/>
  <c r="FC1080" i="5" s="1"/>
  <c r="FD1080" i="5" s="1"/>
  <c r="B1081" i="5"/>
  <c r="DE1081" i="5" s="1"/>
  <c r="FB1081" i="5" s="1"/>
  <c r="FC1081" i="5" s="1"/>
  <c r="FD1081" i="5" s="1"/>
  <c r="B1082" i="5"/>
  <c r="DE1082" i="5" s="1"/>
  <c r="FB1082" i="5" s="1"/>
  <c r="FC1082" i="5" s="1"/>
  <c r="FD1082" i="5" s="1"/>
  <c r="B1083" i="5"/>
  <c r="DE1083" i="5" s="1"/>
  <c r="FB1083" i="5" s="1"/>
  <c r="FC1083" i="5" s="1"/>
  <c r="FD1083" i="5" s="1"/>
  <c r="B1084" i="5"/>
  <c r="DE1084" i="5" s="1"/>
  <c r="FB1084" i="5" s="1"/>
  <c r="FC1084" i="5" s="1"/>
  <c r="FD1084" i="5" s="1"/>
  <c r="B1085" i="5"/>
  <c r="DE1085" i="5" s="1"/>
  <c r="FB1085" i="5" s="1"/>
  <c r="FC1085" i="5" s="1"/>
  <c r="FD1085" i="5" s="1"/>
  <c r="B1086" i="5"/>
  <c r="DE1086" i="5" s="1"/>
  <c r="FB1086" i="5" s="1"/>
  <c r="FC1086" i="5" s="1"/>
  <c r="FD1086" i="5" s="1"/>
  <c r="B1087" i="5"/>
  <c r="DE1087" i="5" s="1"/>
  <c r="FB1087" i="5" s="1"/>
  <c r="FC1087" i="5" s="1"/>
  <c r="FD1087" i="5" s="1"/>
  <c r="B1088" i="5"/>
  <c r="DE1088" i="5" s="1"/>
  <c r="FB1088" i="5" s="1"/>
  <c r="FC1088" i="5" s="1"/>
  <c r="FD1088" i="5" s="1"/>
  <c r="B1089" i="5"/>
  <c r="DE1089" i="5" s="1"/>
  <c r="FB1089" i="5" s="1"/>
  <c r="FC1089" i="5" s="1"/>
  <c r="FD1089" i="5" s="1"/>
  <c r="B1090" i="5"/>
  <c r="DE1090" i="5" s="1"/>
  <c r="FB1090" i="5" s="1"/>
  <c r="FC1090" i="5" s="1"/>
  <c r="FD1090" i="5" s="1"/>
  <c r="B1091" i="5"/>
  <c r="DE1091" i="5" s="1"/>
  <c r="FB1091" i="5" s="1"/>
  <c r="FC1091" i="5" s="1"/>
  <c r="FD1091" i="5" s="1"/>
  <c r="B1092" i="5"/>
  <c r="DE1092" i="5" s="1"/>
  <c r="FB1092" i="5" s="1"/>
  <c r="FC1092" i="5" s="1"/>
  <c r="FD1092" i="5" s="1"/>
  <c r="B1093" i="5"/>
  <c r="DE1093" i="5" s="1"/>
  <c r="FB1093" i="5" s="1"/>
  <c r="FC1093" i="5" s="1"/>
  <c r="FD1093" i="5" s="1"/>
  <c r="B1094" i="5"/>
  <c r="DE1094" i="5" s="1"/>
  <c r="FB1094" i="5" s="1"/>
  <c r="FC1094" i="5" s="1"/>
  <c r="FD1094" i="5" s="1"/>
  <c r="B1095" i="5"/>
  <c r="DE1095" i="5" s="1"/>
  <c r="FB1095" i="5" s="1"/>
  <c r="FC1095" i="5" s="1"/>
  <c r="FD1095" i="5" s="1"/>
  <c r="B1096" i="5"/>
  <c r="DE1096" i="5" s="1"/>
  <c r="FB1096" i="5" s="1"/>
  <c r="FC1096" i="5" s="1"/>
  <c r="FD1096" i="5" s="1"/>
  <c r="B1097" i="5"/>
  <c r="DE1097" i="5" s="1"/>
  <c r="FB1097" i="5" s="1"/>
  <c r="FC1097" i="5" s="1"/>
  <c r="FD1097" i="5" s="1"/>
  <c r="B1098" i="5"/>
  <c r="DE1098" i="5" s="1"/>
  <c r="FB1098" i="5" s="1"/>
  <c r="FC1098" i="5" s="1"/>
  <c r="FD1098" i="5" s="1"/>
  <c r="B1099" i="5"/>
  <c r="DE1099" i="5" s="1"/>
  <c r="FB1099" i="5" s="1"/>
  <c r="FC1099" i="5" s="1"/>
  <c r="FD1099" i="5" s="1"/>
  <c r="B1100" i="5"/>
  <c r="DE1100" i="5" s="1"/>
  <c r="FB1100" i="5" s="1"/>
  <c r="FC1100" i="5" s="1"/>
  <c r="FD1100" i="5" s="1"/>
  <c r="B1101" i="5"/>
  <c r="DE1101" i="5" s="1"/>
  <c r="FB1101" i="5" s="1"/>
  <c r="FC1101" i="5" s="1"/>
  <c r="FD1101" i="5" s="1"/>
  <c r="B1102" i="5"/>
  <c r="DE1102" i="5" s="1"/>
  <c r="FB1102" i="5" s="1"/>
  <c r="FC1102" i="5" s="1"/>
  <c r="FD1102" i="5" s="1"/>
  <c r="B1103" i="5"/>
  <c r="DE1103" i="5" s="1"/>
  <c r="FB1103" i="5" s="1"/>
  <c r="FC1103" i="5" s="1"/>
  <c r="FD1103" i="5" s="1"/>
  <c r="B1104" i="5"/>
  <c r="DE1104" i="5" s="1"/>
  <c r="FB1104" i="5" s="1"/>
  <c r="FC1104" i="5" s="1"/>
  <c r="FD1104" i="5" s="1"/>
  <c r="B1105" i="5"/>
  <c r="DE1105" i="5" s="1"/>
  <c r="FB1105" i="5" s="1"/>
  <c r="FC1105" i="5" s="1"/>
  <c r="FD1105" i="5" s="1"/>
  <c r="B1106" i="5"/>
  <c r="DE1106" i="5" s="1"/>
  <c r="FB1106" i="5" s="1"/>
  <c r="FC1106" i="5" s="1"/>
  <c r="FD1106" i="5" s="1"/>
  <c r="B1107" i="5"/>
  <c r="DE1107" i="5" s="1"/>
  <c r="FB1107" i="5" s="1"/>
  <c r="FC1107" i="5" s="1"/>
  <c r="FD1107" i="5" s="1"/>
  <c r="B1108" i="5"/>
  <c r="DE1108" i="5" s="1"/>
  <c r="FB1108" i="5" s="1"/>
  <c r="FC1108" i="5" s="1"/>
  <c r="FD1108" i="5" s="1"/>
  <c r="B1109" i="5"/>
  <c r="DE1109" i="5" s="1"/>
  <c r="FB1109" i="5" s="1"/>
  <c r="FC1109" i="5" s="1"/>
  <c r="FD1109" i="5" s="1"/>
  <c r="B1110" i="5"/>
  <c r="DE1110" i="5" s="1"/>
  <c r="FB1110" i="5" s="1"/>
  <c r="FC1110" i="5" s="1"/>
  <c r="FD1110" i="5" s="1"/>
  <c r="B1111" i="5"/>
  <c r="DE1111" i="5" s="1"/>
  <c r="FB1111" i="5" s="1"/>
  <c r="FC1111" i="5" s="1"/>
  <c r="FD1111" i="5" s="1"/>
  <c r="B1112" i="5"/>
  <c r="DE1112" i="5" s="1"/>
  <c r="FB1112" i="5" s="1"/>
  <c r="FC1112" i="5" s="1"/>
  <c r="FD1112" i="5" s="1"/>
  <c r="B1113" i="5"/>
  <c r="DE1113" i="5" s="1"/>
  <c r="FB1113" i="5" s="1"/>
  <c r="FC1113" i="5" s="1"/>
  <c r="FD1113" i="5" s="1"/>
  <c r="B1114" i="5"/>
  <c r="DE1114" i="5" s="1"/>
  <c r="FB1114" i="5" s="1"/>
  <c r="FC1114" i="5" s="1"/>
  <c r="FD1114" i="5" s="1"/>
  <c r="B1115" i="5"/>
  <c r="DE1115" i="5" s="1"/>
  <c r="FB1115" i="5" s="1"/>
  <c r="FC1115" i="5" s="1"/>
  <c r="FD1115" i="5" s="1"/>
  <c r="B1116" i="5"/>
  <c r="DE1116" i="5" s="1"/>
  <c r="FB1116" i="5" s="1"/>
  <c r="FC1116" i="5" s="1"/>
  <c r="FD1116" i="5" s="1"/>
  <c r="B1117" i="5"/>
  <c r="DE1117" i="5" s="1"/>
  <c r="FB1117" i="5" s="1"/>
  <c r="FC1117" i="5" s="1"/>
  <c r="FD1117" i="5" s="1"/>
  <c r="B1118" i="5"/>
  <c r="DE1118" i="5" s="1"/>
  <c r="FB1118" i="5" s="1"/>
  <c r="FC1118" i="5" s="1"/>
  <c r="FD1118" i="5" s="1"/>
  <c r="B1119" i="5"/>
  <c r="DE1119" i="5" s="1"/>
  <c r="FB1119" i="5" s="1"/>
  <c r="FC1119" i="5" s="1"/>
  <c r="FD1119" i="5" s="1"/>
  <c r="B1120" i="5"/>
  <c r="DE1120" i="5" s="1"/>
  <c r="FB1120" i="5" s="1"/>
  <c r="FC1120" i="5" s="1"/>
  <c r="FD1120" i="5" s="1"/>
  <c r="B1121" i="5"/>
  <c r="DE1121" i="5" s="1"/>
  <c r="FB1121" i="5" s="1"/>
  <c r="FC1121" i="5" s="1"/>
  <c r="FD1121" i="5" s="1"/>
  <c r="B1122" i="5"/>
  <c r="DE1122" i="5" s="1"/>
  <c r="FB1122" i="5" s="1"/>
  <c r="FC1122" i="5" s="1"/>
  <c r="FD1122" i="5" s="1"/>
  <c r="B1123" i="5"/>
  <c r="DE1123" i="5" s="1"/>
  <c r="FB1123" i="5" s="1"/>
  <c r="FC1123" i="5" s="1"/>
  <c r="FD1123" i="5" s="1"/>
  <c r="B1124" i="5"/>
  <c r="DE1124" i="5" s="1"/>
  <c r="FB1124" i="5" s="1"/>
  <c r="FC1124" i="5" s="1"/>
  <c r="FD1124" i="5" s="1"/>
  <c r="B1125" i="5"/>
  <c r="DE1125" i="5" s="1"/>
  <c r="FB1125" i="5" s="1"/>
  <c r="FC1125" i="5" s="1"/>
  <c r="FD1125" i="5" s="1"/>
  <c r="B1126" i="5"/>
  <c r="DE1126" i="5" s="1"/>
  <c r="FB1126" i="5" s="1"/>
  <c r="FC1126" i="5" s="1"/>
  <c r="FD1126" i="5" s="1"/>
  <c r="B1127" i="5"/>
  <c r="DE1127" i="5" s="1"/>
  <c r="FB1127" i="5" s="1"/>
  <c r="FC1127" i="5" s="1"/>
  <c r="FD1127" i="5" s="1"/>
  <c r="B1128" i="5"/>
  <c r="DE1128" i="5" s="1"/>
  <c r="FB1128" i="5" s="1"/>
  <c r="FC1128" i="5" s="1"/>
  <c r="FD1128" i="5" s="1"/>
  <c r="B1129" i="5"/>
  <c r="DE1129" i="5" s="1"/>
  <c r="FB1129" i="5" s="1"/>
  <c r="FC1129" i="5" s="1"/>
  <c r="FD1129" i="5" s="1"/>
  <c r="B1130" i="5"/>
  <c r="DE1130" i="5" s="1"/>
  <c r="FB1130" i="5" s="1"/>
  <c r="FC1130" i="5" s="1"/>
  <c r="FD1130" i="5" s="1"/>
  <c r="B1131" i="5"/>
  <c r="DE1131" i="5" s="1"/>
  <c r="FB1131" i="5" s="1"/>
  <c r="FC1131" i="5" s="1"/>
  <c r="FD1131" i="5" s="1"/>
  <c r="B1132" i="5"/>
  <c r="DE1132" i="5" s="1"/>
  <c r="FB1132" i="5" s="1"/>
  <c r="FC1132" i="5" s="1"/>
  <c r="FD1132" i="5" s="1"/>
  <c r="B1133" i="5"/>
  <c r="DE1133" i="5" s="1"/>
  <c r="FB1133" i="5" s="1"/>
  <c r="FC1133" i="5" s="1"/>
  <c r="FD1133" i="5" s="1"/>
  <c r="B1134" i="5"/>
  <c r="DE1134" i="5" s="1"/>
  <c r="FB1134" i="5" s="1"/>
  <c r="FC1134" i="5" s="1"/>
  <c r="FD1134" i="5" s="1"/>
  <c r="B1135" i="5"/>
  <c r="DE1135" i="5" s="1"/>
  <c r="FB1135" i="5" s="1"/>
  <c r="FC1135" i="5" s="1"/>
  <c r="FD1135" i="5" s="1"/>
  <c r="B1136" i="5"/>
  <c r="DE1136" i="5" s="1"/>
  <c r="FB1136" i="5" s="1"/>
  <c r="FC1136" i="5" s="1"/>
  <c r="FD1136" i="5" s="1"/>
  <c r="B1137" i="5"/>
  <c r="DE1137" i="5" s="1"/>
  <c r="FB1137" i="5" s="1"/>
  <c r="FC1137" i="5" s="1"/>
  <c r="FD1137" i="5" s="1"/>
  <c r="B1138" i="5"/>
  <c r="DE1138" i="5" s="1"/>
  <c r="FB1138" i="5" s="1"/>
  <c r="FC1138" i="5" s="1"/>
  <c r="FD1138" i="5" s="1"/>
  <c r="B1139" i="5"/>
  <c r="DE1139" i="5" s="1"/>
  <c r="FB1139" i="5" s="1"/>
  <c r="FC1139" i="5" s="1"/>
  <c r="FD1139" i="5" s="1"/>
  <c r="B1140" i="5"/>
  <c r="DE1140" i="5" s="1"/>
  <c r="FB1140" i="5" s="1"/>
  <c r="FC1140" i="5" s="1"/>
  <c r="FD1140" i="5" s="1"/>
  <c r="B1141" i="5"/>
  <c r="DE1141" i="5" s="1"/>
  <c r="FB1141" i="5" s="1"/>
  <c r="FC1141" i="5" s="1"/>
  <c r="FD1141" i="5" s="1"/>
  <c r="B1142" i="5"/>
  <c r="DE1142" i="5" s="1"/>
  <c r="FB1142" i="5" s="1"/>
  <c r="FC1142" i="5" s="1"/>
  <c r="FD1142" i="5" s="1"/>
  <c r="B1143" i="5"/>
  <c r="DE1143" i="5" s="1"/>
  <c r="FB1143" i="5" s="1"/>
  <c r="FC1143" i="5" s="1"/>
  <c r="FD1143" i="5" s="1"/>
  <c r="B1144" i="5"/>
  <c r="DE1144" i="5" s="1"/>
  <c r="FB1144" i="5" s="1"/>
  <c r="FC1144" i="5" s="1"/>
  <c r="FD1144" i="5" s="1"/>
  <c r="B1145" i="5"/>
  <c r="DE1145" i="5" s="1"/>
  <c r="FB1145" i="5" s="1"/>
  <c r="FC1145" i="5" s="1"/>
  <c r="FD1145" i="5" s="1"/>
  <c r="B1146" i="5"/>
  <c r="DE1146" i="5" s="1"/>
  <c r="FB1146" i="5" s="1"/>
  <c r="FC1146" i="5" s="1"/>
  <c r="FD1146" i="5" s="1"/>
  <c r="B1147" i="5"/>
  <c r="DE1147" i="5" s="1"/>
  <c r="FB1147" i="5" s="1"/>
  <c r="FC1147" i="5" s="1"/>
  <c r="FD1147" i="5" s="1"/>
  <c r="B1148" i="5"/>
  <c r="DE1148" i="5" s="1"/>
  <c r="FB1148" i="5" s="1"/>
  <c r="FC1148" i="5" s="1"/>
  <c r="FD1148" i="5" s="1"/>
  <c r="B1149" i="5"/>
  <c r="DE1149" i="5" s="1"/>
  <c r="FB1149" i="5" s="1"/>
  <c r="FC1149" i="5" s="1"/>
  <c r="FD1149" i="5" s="1"/>
  <c r="B1150" i="5"/>
  <c r="DE1150" i="5" s="1"/>
  <c r="FB1150" i="5" s="1"/>
  <c r="FC1150" i="5" s="1"/>
  <c r="FD1150" i="5" s="1"/>
  <c r="B1151" i="5"/>
  <c r="DE1151" i="5" s="1"/>
  <c r="FB1151" i="5" s="1"/>
  <c r="FC1151" i="5" s="1"/>
  <c r="FD1151" i="5" s="1"/>
  <c r="B1152" i="5"/>
  <c r="DE1152" i="5" s="1"/>
  <c r="FB1152" i="5" s="1"/>
  <c r="FC1152" i="5" s="1"/>
  <c r="FD1152" i="5" s="1"/>
  <c r="B1153" i="5"/>
  <c r="DE1153" i="5" s="1"/>
  <c r="FB1153" i="5" s="1"/>
  <c r="FC1153" i="5" s="1"/>
  <c r="FD1153" i="5" s="1"/>
  <c r="B1154" i="5"/>
  <c r="DE1154" i="5" s="1"/>
  <c r="FB1154" i="5" s="1"/>
  <c r="FC1154" i="5" s="1"/>
  <c r="FD1154" i="5" s="1"/>
  <c r="B1155" i="5"/>
  <c r="DE1155" i="5" s="1"/>
  <c r="FB1155" i="5" s="1"/>
  <c r="FC1155" i="5" s="1"/>
  <c r="FD1155" i="5" s="1"/>
  <c r="B1156" i="5"/>
  <c r="DE1156" i="5" s="1"/>
  <c r="FB1156" i="5" s="1"/>
  <c r="FC1156" i="5" s="1"/>
  <c r="FD1156" i="5" s="1"/>
  <c r="B1157" i="5"/>
  <c r="DE1157" i="5" s="1"/>
  <c r="FB1157" i="5" s="1"/>
  <c r="FC1157" i="5" s="1"/>
  <c r="FD1157" i="5" s="1"/>
  <c r="B1158" i="5"/>
  <c r="DE1158" i="5" s="1"/>
  <c r="FB1158" i="5" s="1"/>
  <c r="FC1158" i="5" s="1"/>
  <c r="FD1158" i="5" s="1"/>
  <c r="B1159" i="5"/>
  <c r="DE1159" i="5" s="1"/>
  <c r="FB1159" i="5" s="1"/>
  <c r="FC1159" i="5" s="1"/>
  <c r="FD1159" i="5" s="1"/>
  <c r="B1160" i="5"/>
  <c r="DE1160" i="5" s="1"/>
  <c r="FB1160" i="5" s="1"/>
  <c r="FC1160" i="5" s="1"/>
  <c r="FD1160" i="5" s="1"/>
  <c r="B1161" i="5"/>
  <c r="DE1161" i="5" s="1"/>
  <c r="FB1161" i="5" s="1"/>
  <c r="FC1161" i="5" s="1"/>
  <c r="FD1161" i="5" s="1"/>
  <c r="B1162" i="5"/>
  <c r="DE1162" i="5" s="1"/>
  <c r="FB1162" i="5" s="1"/>
  <c r="FC1162" i="5" s="1"/>
  <c r="FD1162" i="5" s="1"/>
  <c r="B1163" i="5"/>
  <c r="DE1163" i="5" s="1"/>
  <c r="FB1163" i="5" s="1"/>
  <c r="FC1163" i="5" s="1"/>
  <c r="FD1163" i="5" s="1"/>
  <c r="B1164" i="5"/>
  <c r="DE1164" i="5" s="1"/>
  <c r="FB1164" i="5" s="1"/>
  <c r="FC1164" i="5" s="1"/>
  <c r="FD1164" i="5" s="1"/>
  <c r="B1165" i="5"/>
  <c r="DE1165" i="5" s="1"/>
  <c r="FB1165" i="5" s="1"/>
  <c r="FC1165" i="5" s="1"/>
  <c r="FD1165" i="5" s="1"/>
  <c r="B1166" i="5"/>
  <c r="DE1166" i="5" s="1"/>
  <c r="FB1166" i="5" s="1"/>
  <c r="FC1166" i="5" s="1"/>
  <c r="FD1166" i="5" s="1"/>
  <c r="B1167" i="5"/>
  <c r="DE1167" i="5" s="1"/>
  <c r="FB1167" i="5" s="1"/>
  <c r="FC1167" i="5" s="1"/>
  <c r="FD1167" i="5" s="1"/>
  <c r="B1168" i="5"/>
  <c r="DE1168" i="5" s="1"/>
  <c r="FB1168" i="5" s="1"/>
  <c r="FC1168" i="5" s="1"/>
  <c r="FD1168" i="5" s="1"/>
  <c r="B1169" i="5"/>
  <c r="DE1169" i="5" s="1"/>
  <c r="FB1169" i="5" s="1"/>
  <c r="FC1169" i="5" s="1"/>
  <c r="FD1169" i="5" s="1"/>
  <c r="B1170" i="5"/>
  <c r="DE1170" i="5" s="1"/>
  <c r="FB1170" i="5" s="1"/>
  <c r="FC1170" i="5" s="1"/>
  <c r="FD1170" i="5" s="1"/>
  <c r="B1171" i="5"/>
  <c r="DE1171" i="5" s="1"/>
  <c r="FB1171" i="5" s="1"/>
  <c r="FC1171" i="5" s="1"/>
  <c r="FD1171" i="5" s="1"/>
  <c r="B1172" i="5"/>
  <c r="DE1172" i="5" s="1"/>
  <c r="FB1172" i="5" s="1"/>
  <c r="FC1172" i="5" s="1"/>
  <c r="FD1172" i="5" s="1"/>
  <c r="B1173" i="5"/>
  <c r="DE1173" i="5" s="1"/>
  <c r="FB1173" i="5" s="1"/>
  <c r="FC1173" i="5" s="1"/>
  <c r="FD1173" i="5" s="1"/>
  <c r="B1174" i="5"/>
  <c r="DE1174" i="5" s="1"/>
  <c r="FB1174" i="5" s="1"/>
  <c r="FC1174" i="5" s="1"/>
  <c r="FD1174" i="5" s="1"/>
  <c r="B1175" i="5"/>
  <c r="DE1175" i="5" s="1"/>
  <c r="FB1175" i="5" s="1"/>
  <c r="FC1175" i="5" s="1"/>
  <c r="FD1175" i="5" s="1"/>
  <c r="B1176" i="5"/>
  <c r="DE1176" i="5" s="1"/>
  <c r="FB1176" i="5" s="1"/>
  <c r="FC1176" i="5" s="1"/>
  <c r="FD1176" i="5" s="1"/>
  <c r="B1177" i="5"/>
  <c r="DE1177" i="5" s="1"/>
  <c r="FB1177" i="5" s="1"/>
  <c r="FC1177" i="5" s="1"/>
  <c r="FD1177" i="5" s="1"/>
  <c r="B1178" i="5"/>
  <c r="DE1178" i="5" s="1"/>
  <c r="FB1178" i="5" s="1"/>
  <c r="FC1178" i="5" s="1"/>
  <c r="FD1178" i="5" s="1"/>
  <c r="B1179" i="5"/>
  <c r="DE1179" i="5" s="1"/>
  <c r="FB1179" i="5" s="1"/>
  <c r="FC1179" i="5" s="1"/>
  <c r="FD1179" i="5" s="1"/>
  <c r="B1180" i="5"/>
  <c r="DE1180" i="5" s="1"/>
  <c r="FB1180" i="5" s="1"/>
  <c r="FC1180" i="5" s="1"/>
  <c r="FD1180" i="5" s="1"/>
  <c r="B1181" i="5"/>
  <c r="DE1181" i="5" s="1"/>
  <c r="FB1181" i="5" s="1"/>
  <c r="FC1181" i="5" s="1"/>
  <c r="FD1181" i="5" s="1"/>
  <c r="B1182" i="5"/>
  <c r="DE1182" i="5" s="1"/>
  <c r="FB1182" i="5" s="1"/>
  <c r="FC1182" i="5" s="1"/>
  <c r="FD1182" i="5" s="1"/>
  <c r="B1183" i="5"/>
  <c r="DE1183" i="5" s="1"/>
  <c r="FB1183" i="5" s="1"/>
  <c r="FC1183" i="5" s="1"/>
  <c r="FD1183" i="5" s="1"/>
  <c r="B1184" i="5"/>
  <c r="DE1184" i="5" s="1"/>
  <c r="FB1184" i="5" s="1"/>
  <c r="FC1184" i="5" s="1"/>
  <c r="FD1184" i="5" s="1"/>
  <c r="B1185" i="5"/>
  <c r="DE1185" i="5" s="1"/>
  <c r="FB1185" i="5" s="1"/>
  <c r="FC1185" i="5" s="1"/>
  <c r="FD1185" i="5" s="1"/>
  <c r="B1186" i="5"/>
  <c r="DE1186" i="5" s="1"/>
  <c r="FB1186" i="5" s="1"/>
  <c r="FC1186" i="5" s="1"/>
  <c r="FD1186" i="5" s="1"/>
  <c r="B1187" i="5"/>
  <c r="DE1187" i="5" s="1"/>
  <c r="FB1187" i="5" s="1"/>
  <c r="FC1187" i="5" s="1"/>
  <c r="FD1187" i="5" s="1"/>
  <c r="B1188" i="5"/>
  <c r="DE1188" i="5" s="1"/>
  <c r="FB1188" i="5" s="1"/>
  <c r="FC1188" i="5" s="1"/>
  <c r="FD1188" i="5" s="1"/>
  <c r="B1189" i="5"/>
  <c r="DE1189" i="5" s="1"/>
  <c r="FB1189" i="5" s="1"/>
  <c r="FC1189" i="5" s="1"/>
  <c r="FD1189" i="5" s="1"/>
  <c r="B1190" i="5"/>
  <c r="DE1190" i="5" s="1"/>
  <c r="FB1190" i="5" s="1"/>
  <c r="FC1190" i="5" s="1"/>
  <c r="FD1190" i="5" s="1"/>
  <c r="B1191" i="5"/>
  <c r="DE1191" i="5" s="1"/>
  <c r="FB1191" i="5" s="1"/>
  <c r="FC1191" i="5" s="1"/>
  <c r="FD1191" i="5" s="1"/>
  <c r="B1192" i="5"/>
  <c r="DE1192" i="5" s="1"/>
  <c r="FB1192" i="5" s="1"/>
  <c r="FC1192" i="5" s="1"/>
  <c r="FD1192" i="5" s="1"/>
  <c r="B1193" i="5"/>
  <c r="DE1193" i="5" s="1"/>
  <c r="FB1193" i="5" s="1"/>
  <c r="FC1193" i="5" s="1"/>
  <c r="FD1193" i="5" s="1"/>
  <c r="B1194" i="5"/>
  <c r="DE1194" i="5" s="1"/>
  <c r="FB1194" i="5" s="1"/>
  <c r="FC1194" i="5" s="1"/>
  <c r="FD1194" i="5" s="1"/>
  <c r="B1195" i="5"/>
  <c r="DE1195" i="5" s="1"/>
  <c r="FB1195" i="5" s="1"/>
  <c r="FC1195" i="5" s="1"/>
  <c r="FD1195" i="5" s="1"/>
  <c r="B1196" i="5"/>
  <c r="DE1196" i="5" s="1"/>
  <c r="FB1196" i="5" s="1"/>
  <c r="FC1196" i="5" s="1"/>
  <c r="FD1196" i="5" s="1"/>
  <c r="B1197" i="5"/>
  <c r="DE1197" i="5" s="1"/>
  <c r="FB1197" i="5" s="1"/>
  <c r="FC1197" i="5" s="1"/>
  <c r="FD1197" i="5" s="1"/>
  <c r="B1198" i="5"/>
  <c r="DE1198" i="5" s="1"/>
  <c r="FB1198" i="5" s="1"/>
  <c r="FC1198" i="5" s="1"/>
  <c r="FD1198" i="5" s="1"/>
  <c r="B1199" i="5"/>
  <c r="DE1199" i="5" s="1"/>
  <c r="FB1199" i="5" s="1"/>
  <c r="FC1199" i="5" s="1"/>
  <c r="FD1199" i="5" s="1"/>
  <c r="B1200" i="5"/>
  <c r="DE1200" i="5" s="1"/>
  <c r="FB1200" i="5" s="1"/>
  <c r="FC1200" i="5" s="1"/>
  <c r="FD1200" i="5" s="1"/>
  <c r="B1201" i="5"/>
  <c r="DE1201" i="5" s="1"/>
  <c r="FB1201" i="5" s="1"/>
  <c r="FC1201" i="5" s="1"/>
  <c r="FD1201" i="5" s="1"/>
  <c r="B1202" i="5"/>
  <c r="DE1202" i="5" s="1"/>
  <c r="FB1202" i="5" s="1"/>
  <c r="FC1202" i="5" s="1"/>
  <c r="FD1202" i="5" s="1"/>
  <c r="B1203" i="5"/>
  <c r="DE1203" i="5" s="1"/>
  <c r="FB1203" i="5" s="1"/>
  <c r="FC1203" i="5" s="1"/>
  <c r="FD1203" i="5" s="1"/>
  <c r="B1204" i="5"/>
  <c r="DE1204" i="5" s="1"/>
  <c r="FB1204" i="5" s="1"/>
  <c r="FC1204" i="5" s="1"/>
  <c r="FD1204" i="5" s="1"/>
  <c r="B1205" i="5"/>
  <c r="DE1205" i="5" s="1"/>
  <c r="FB1205" i="5" s="1"/>
  <c r="FC1205" i="5" s="1"/>
  <c r="FD1205" i="5" s="1"/>
  <c r="B1206" i="5"/>
  <c r="DE1206" i="5" s="1"/>
  <c r="FB1206" i="5" s="1"/>
  <c r="FC1206" i="5" s="1"/>
  <c r="FD1206" i="5" s="1"/>
  <c r="B1207" i="5"/>
  <c r="DE1207" i="5" s="1"/>
  <c r="FB1207" i="5" s="1"/>
  <c r="FC1207" i="5" s="1"/>
  <c r="FD1207" i="5" s="1"/>
  <c r="B1208" i="5"/>
  <c r="DE1208" i="5" s="1"/>
  <c r="FB1208" i="5" s="1"/>
  <c r="FC1208" i="5" s="1"/>
  <c r="FD1208" i="5" s="1"/>
  <c r="B1209" i="5"/>
  <c r="DE1209" i="5" s="1"/>
  <c r="FB1209" i="5" s="1"/>
  <c r="FC1209" i="5" s="1"/>
  <c r="FD1209" i="5" s="1"/>
  <c r="B1210" i="5"/>
  <c r="DE1210" i="5" s="1"/>
  <c r="FB1210" i="5" s="1"/>
  <c r="FC1210" i="5" s="1"/>
  <c r="FD1210" i="5" s="1"/>
  <c r="B1211" i="5"/>
  <c r="DE1211" i="5" s="1"/>
  <c r="FB1211" i="5" s="1"/>
  <c r="FC1211" i="5" s="1"/>
  <c r="FD1211" i="5" s="1"/>
  <c r="B1212" i="5"/>
  <c r="DE1212" i="5" s="1"/>
  <c r="FB1212" i="5" s="1"/>
  <c r="FC1212" i="5" s="1"/>
  <c r="FD1212" i="5" s="1"/>
  <c r="B1213" i="5"/>
  <c r="DE1213" i="5" s="1"/>
  <c r="FB1213" i="5" s="1"/>
  <c r="FC1213" i="5" s="1"/>
  <c r="FD1213" i="5" s="1"/>
  <c r="B1214" i="5"/>
  <c r="DE1214" i="5" s="1"/>
  <c r="FB1214" i="5" s="1"/>
  <c r="FC1214" i="5" s="1"/>
  <c r="FD1214" i="5" s="1"/>
  <c r="B1215" i="5"/>
  <c r="DE1215" i="5" s="1"/>
  <c r="FB1215" i="5" s="1"/>
  <c r="FC1215" i="5" s="1"/>
  <c r="FD1215" i="5" s="1"/>
  <c r="B1216" i="5"/>
  <c r="DE1216" i="5" s="1"/>
  <c r="FB1216" i="5" s="1"/>
  <c r="FC1216" i="5" s="1"/>
  <c r="FD1216" i="5" s="1"/>
  <c r="B1217" i="5"/>
  <c r="DE1217" i="5" s="1"/>
  <c r="FB1217" i="5" s="1"/>
  <c r="FC1217" i="5" s="1"/>
  <c r="FD1217" i="5" s="1"/>
  <c r="B1218" i="5"/>
  <c r="DE1218" i="5" s="1"/>
  <c r="FB1218" i="5" s="1"/>
  <c r="FC1218" i="5" s="1"/>
  <c r="FD1218" i="5" s="1"/>
  <c r="B1219" i="5"/>
  <c r="DE1219" i="5" s="1"/>
  <c r="FB1219" i="5" s="1"/>
  <c r="FC1219" i="5" s="1"/>
  <c r="FD1219" i="5" s="1"/>
  <c r="B1220" i="5"/>
  <c r="DE1220" i="5" s="1"/>
  <c r="FB1220" i="5" s="1"/>
  <c r="FC1220" i="5" s="1"/>
  <c r="FD1220" i="5" s="1"/>
  <c r="B1221" i="5"/>
  <c r="DE1221" i="5" s="1"/>
  <c r="FB1221" i="5" s="1"/>
  <c r="FC1221" i="5" s="1"/>
  <c r="FD1221" i="5" s="1"/>
  <c r="B1222" i="5"/>
  <c r="DE1222" i="5" s="1"/>
  <c r="FB1222" i="5" s="1"/>
  <c r="FC1222" i="5" s="1"/>
  <c r="FD1222" i="5" s="1"/>
  <c r="B1223" i="5"/>
  <c r="DE1223" i="5" s="1"/>
  <c r="FB1223" i="5" s="1"/>
  <c r="FC1223" i="5" s="1"/>
  <c r="FD1223" i="5" s="1"/>
  <c r="B1224" i="5"/>
  <c r="DE1224" i="5" s="1"/>
  <c r="FB1224" i="5" s="1"/>
  <c r="FC1224" i="5" s="1"/>
  <c r="FD1224" i="5" s="1"/>
  <c r="B1225" i="5"/>
  <c r="DE1225" i="5" s="1"/>
  <c r="FB1225" i="5" s="1"/>
  <c r="FC1225" i="5" s="1"/>
  <c r="FD1225" i="5" s="1"/>
  <c r="B1226" i="5"/>
  <c r="DE1226" i="5" s="1"/>
  <c r="FB1226" i="5" s="1"/>
  <c r="FC1226" i="5" s="1"/>
  <c r="FD1226" i="5" s="1"/>
  <c r="B1227" i="5"/>
  <c r="DE1227" i="5" s="1"/>
  <c r="FB1227" i="5" s="1"/>
  <c r="FC1227" i="5" s="1"/>
  <c r="FD1227" i="5" s="1"/>
  <c r="B1228" i="5"/>
  <c r="DE1228" i="5" s="1"/>
  <c r="FB1228" i="5" s="1"/>
  <c r="FC1228" i="5" s="1"/>
  <c r="FD1228" i="5" s="1"/>
  <c r="B1229" i="5"/>
  <c r="DE1229" i="5" s="1"/>
  <c r="FB1229" i="5" s="1"/>
  <c r="FC1229" i="5" s="1"/>
  <c r="FD1229" i="5" s="1"/>
  <c r="B1230" i="5"/>
  <c r="DE1230" i="5" s="1"/>
  <c r="FB1230" i="5" s="1"/>
  <c r="FC1230" i="5" s="1"/>
  <c r="FD1230" i="5" s="1"/>
  <c r="B1231" i="5"/>
  <c r="DE1231" i="5" s="1"/>
  <c r="FB1231" i="5" s="1"/>
  <c r="FC1231" i="5" s="1"/>
  <c r="FD1231" i="5" s="1"/>
  <c r="B1232" i="5"/>
  <c r="DE1232" i="5" s="1"/>
  <c r="FB1232" i="5" s="1"/>
  <c r="FC1232" i="5" s="1"/>
  <c r="FD1232" i="5" s="1"/>
  <c r="B1233" i="5"/>
  <c r="DE1233" i="5" s="1"/>
  <c r="FB1233" i="5" s="1"/>
  <c r="FC1233" i="5" s="1"/>
  <c r="FD1233" i="5" s="1"/>
  <c r="B1234" i="5"/>
  <c r="DE1234" i="5" s="1"/>
  <c r="FB1234" i="5" s="1"/>
  <c r="FC1234" i="5" s="1"/>
  <c r="FD1234" i="5" s="1"/>
  <c r="B1235" i="5"/>
  <c r="DE1235" i="5" s="1"/>
  <c r="FB1235" i="5" s="1"/>
  <c r="FC1235" i="5" s="1"/>
  <c r="FD1235" i="5" s="1"/>
  <c r="B1236" i="5"/>
  <c r="DE1236" i="5" s="1"/>
  <c r="FB1236" i="5" s="1"/>
  <c r="FC1236" i="5" s="1"/>
  <c r="FD1236" i="5" s="1"/>
  <c r="B1237" i="5"/>
  <c r="DE1237" i="5" s="1"/>
  <c r="FB1237" i="5" s="1"/>
  <c r="FC1237" i="5" s="1"/>
  <c r="FD1237" i="5" s="1"/>
  <c r="B1238" i="5"/>
  <c r="DE1238" i="5" s="1"/>
  <c r="FB1238" i="5" s="1"/>
  <c r="FC1238" i="5" s="1"/>
  <c r="FD1238" i="5" s="1"/>
  <c r="B1239" i="5"/>
  <c r="DE1239" i="5" s="1"/>
  <c r="FB1239" i="5" s="1"/>
  <c r="FC1239" i="5" s="1"/>
  <c r="FD1239" i="5" s="1"/>
  <c r="B1240" i="5"/>
  <c r="DE1240" i="5" s="1"/>
  <c r="FB1240" i="5" s="1"/>
  <c r="FC1240" i="5" s="1"/>
  <c r="FD1240" i="5" s="1"/>
  <c r="B1241" i="5"/>
  <c r="DE1241" i="5" s="1"/>
  <c r="FB1241" i="5" s="1"/>
  <c r="FC1241" i="5" s="1"/>
  <c r="FD1241" i="5" s="1"/>
  <c r="B1242" i="5"/>
  <c r="DE1242" i="5" s="1"/>
  <c r="FB1242" i="5" s="1"/>
  <c r="FC1242" i="5" s="1"/>
  <c r="FD1242" i="5" s="1"/>
  <c r="B1243" i="5"/>
  <c r="DE1243" i="5" s="1"/>
  <c r="FB1243" i="5" s="1"/>
  <c r="FC1243" i="5" s="1"/>
  <c r="FD1243" i="5" s="1"/>
  <c r="B1244" i="5"/>
  <c r="DE1244" i="5" s="1"/>
  <c r="FB1244" i="5" s="1"/>
  <c r="FC1244" i="5" s="1"/>
  <c r="FD1244" i="5" s="1"/>
  <c r="B1245" i="5"/>
  <c r="DE1245" i="5" s="1"/>
  <c r="FB1245" i="5" s="1"/>
  <c r="FC1245" i="5" s="1"/>
  <c r="FD1245" i="5" s="1"/>
  <c r="B1246" i="5"/>
  <c r="DE1246" i="5" s="1"/>
  <c r="FB1246" i="5" s="1"/>
  <c r="FC1246" i="5" s="1"/>
  <c r="FD1246" i="5" s="1"/>
  <c r="B1247" i="5"/>
  <c r="DE1247" i="5" s="1"/>
  <c r="FB1247" i="5" s="1"/>
  <c r="FC1247" i="5" s="1"/>
  <c r="FD1247" i="5" s="1"/>
  <c r="B1248" i="5"/>
  <c r="DE1248" i="5" s="1"/>
  <c r="FB1248" i="5" s="1"/>
  <c r="FC1248" i="5" s="1"/>
  <c r="FD1248" i="5" s="1"/>
  <c r="B1249" i="5"/>
  <c r="DE1249" i="5" s="1"/>
  <c r="FB1249" i="5" s="1"/>
  <c r="FC1249" i="5" s="1"/>
  <c r="FD1249" i="5" s="1"/>
  <c r="B1250" i="5"/>
  <c r="DE1250" i="5" s="1"/>
  <c r="FB1250" i="5" s="1"/>
  <c r="FC1250" i="5" s="1"/>
  <c r="FD1250" i="5" s="1"/>
  <c r="B1251" i="5"/>
  <c r="DE1251" i="5" s="1"/>
  <c r="FB1251" i="5" s="1"/>
  <c r="FC1251" i="5" s="1"/>
  <c r="FD1251" i="5" s="1"/>
  <c r="B1252" i="5"/>
  <c r="DE1252" i="5" s="1"/>
  <c r="FB1252" i="5" s="1"/>
  <c r="FC1252" i="5" s="1"/>
  <c r="FD1252" i="5" s="1"/>
  <c r="B1253" i="5"/>
  <c r="DE1253" i="5" s="1"/>
  <c r="FB1253" i="5" s="1"/>
  <c r="FC1253" i="5" s="1"/>
  <c r="FD1253" i="5" s="1"/>
  <c r="B1254" i="5"/>
  <c r="DE1254" i="5" s="1"/>
  <c r="FB1254" i="5" s="1"/>
  <c r="FC1254" i="5" s="1"/>
  <c r="FD1254" i="5" s="1"/>
  <c r="B1255" i="5"/>
  <c r="DE1255" i="5" s="1"/>
  <c r="FB1255" i="5" s="1"/>
  <c r="FC1255" i="5" s="1"/>
  <c r="FD1255" i="5" s="1"/>
  <c r="B1256" i="5"/>
  <c r="DE1256" i="5" s="1"/>
  <c r="FB1256" i="5" s="1"/>
  <c r="FC1256" i="5" s="1"/>
  <c r="FD1256" i="5" s="1"/>
  <c r="B1257" i="5"/>
  <c r="DE1257" i="5" s="1"/>
  <c r="FB1257" i="5" s="1"/>
  <c r="FC1257" i="5" s="1"/>
  <c r="FD1257" i="5" s="1"/>
  <c r="B1258" i="5"/>
  <c r="DE1258" i="5" s="1"/>
  <c r="FB1258" i="5" s="1"/>
  <c r="FC1258" i="5" s="1"/>
  <c r="FD1258" i="5" s="1"/>
  <c r="B1259" i="5"/>
  <c r="DE1259" i="5" s="1"/>
  <c r="FB1259" i="5" s="1"/>
  <c r="FC1259" i="5" s="1"/>
  <c r="FD1259" i="5" s="1"/>
  <c r="B1260" i="5"/>
  <c r="DE1260" i="5" s="1"/>
  <c r="FB1260" i="5" s="1"/>
  <c r="FC1260" i="5" s="1"/>
  <c r="FD1260" i="5" s="1"/>
  <c r="B1261" i="5"/>
  <c r="DE1261" i="5" s="1"/>
  <c r="FB1261" i="5" s="1"/>
  <c r="FC1261" i="5" s="1"/>
  <c r="FD1261" i="5" s="1"/>
  <c r="B1262" i="5"/>
  <c r="DE1262" i="5" s="1"/>
  <c r="FB1262" i="5" s="1"/>
  <c r="FC1262" i="5" s="1"/>
  <c r="FD1262" i="5" s="1"/>
  <c r="B1263" i="5"/>
  <c r="DE1263" i="5" s="1"/>
  <c r="FB1263" i="5" s="1"/>
  <c r="FC1263" i="5" s="1"/>
  <c r="FD1263" i="5" s="1"/>
  <c r="B1264" i="5"/>
  <c r="DE1264" i="5" s="1"/>
  <c r="FB1264" i="5" s="1"/>
  <c r="FC1264" i="5" s="1"/>
  <c r="FD1264" i="5" s="1"/>
  <c r="B1265" i="5"/>
  <c r="DE1265" i="5" s="1"/>
  <c r="FB1265" i="5" s="1"/>
  <c r="FC1265" i="5" s="1"/>
  <c r="FD1265" i="5" s="1"/>
  <c r="B1266" i="5"/>
  <c r="DE1266" i="5" s="1"/>
  <c r="FB1266" i="5" s="1"/>
  <c r="FC1266" i="5" s="1"/>
  <c r="FD1266" i="5" s="1"/>
  <c r="B1267" i="5"/>
  <c r="DE1267" i="5" s="1"/>
  <c r="FB1267" i="5" s="1"/>
  <c r="FC1267" i="5" s="1"/>
  <c r="FD1267" i="5" s="1"/>
  <c r="B1268" i="5"/>
  <c r="DE1268" i="5" s="1"/>
  <c r="FB1268" i="5" s="1"/>
  <c r="FC1268" i="5" s="1"/>
  <c r="FD1268" i="5" s="1"/>
  <c r="B1269" i="5"/>
  <c r="DE1269" i="5" s="1"/>
  <c r="FB1269" i="5" s="1"/>
  <c r="FC1269" i="5" s="1"/>
  <c r="FD1269" i="5" s="1"/>
  <c r="B1270" i="5"/>
  <c r="DE1270" i="5" s="1"/>
  <c r="FB1270" i="5" s="1"/>
  <c r="FC1270" i="5" s="1"/>
  <c r="FD1270" i="5" s="1"/>
  <c r="B1271" i="5"/>
  <c r="DE1271" i="5" s="1"/>
  <c r="FB1271" i="5" s="1"/>
  <c r="FC1271" i="5" s="1"/>
  <c r="FD1271" i="5" s="1"/>
  <c r="B1272" i="5"/>
  <c r="DE1272" i="5" s="1"/>
  <c r="FB1272" i="5" s="1"/>
  <c r="FC1272" i="5" s="1"/>
  <c r="FD1272" i="5" s="1"/>
  <c r="B1273" i="5"/>
  <c r="DE1273" i="5" s="1"/>
  <c r="FB1273" i="5" s="1"/>
  <c r="FC1273" i="5" s="1"/>
  <c r="FD1273" i="5" s="1"/>
  <c r="B1274" i="5"/>
  <c r="DE1274" i="5" s="1"/>
  <c r="FB1274" i="5" s="1"/>
  <c r="FC1274" i="5" s="1"/>
  <c r="FD1274" i="5" s="1"/>
  <c r="B1275" i="5"/>
  <c r="DE1275" i="5" s="1"/>
  <c r="FB1275" i="5" s="1"/>
  <c r="FC1275" i="5" s="1"/>
  <c r="FD1275" i="5" s="1"/>
  <c r="B1276" i="5"/>
  <c r="DE1276" i="5" s="1"/>
  <c r="FB1276" i="5" s="1"/>
  <c r="FC1276" i="5" s="1"/>
  <c r="FD1276" i="5" s="1"/>
  <c r="B1277" i="5"/>
  <c r="DE1277" i="5" s="1"/>
  <c r="FB1277" i="5" s="1"/>
  <c r="FC1277" i="5" s="1"/>
  <c r="FD1277" i="5" s="1"/>
  <c r="B1278" i="5"/>
  <c r="DE1278" i="5" s="1"/>
  <c r="FB1278" i="5" s="1"/>
  <c r="FC1278" i="5" s="1"/>
  <c r="FD1278" i="5" s="1"/>
  <c r="B1279" i="5"/>
  <c r="DE1279" i="5" s="1"/>
  <c r="FB1279" i="5" s="1"/>
  <c r="FC1279" i="5" s="1"/>
  <c r="FD1279" i="5" s="1"/>
  <c r="B1280" i="5"/>
  <c r="DE1280" i="5" s="1"/>
  <c r="FB1280" i="5" s="1"/>
  <c r="FC1280" i="5" s="1"/>
  <c r="FD1280" i="5" s="1"/>
  <c r="B1281" i="5"/>
  <c r="DE1281" i="5" s="1"/>
  <c r="FB1281" i="5" s="1"/>
  <c r="FC1281" i="5" s="1"/>
  <c r="FD1281" i="5" s="1"/>
  <c r="B1282" i="5"/>
  <c r="DE1282" i="5" s="1"/>
  <c r="FB1282" i="5" s="1"/>
  <c r="FC1282" i="5" s="1"/>
  <c r="FD1282" i="5" s="1"/>
  <c r="B1283" i="5"/>
  <c r="DE1283" i="5" s="1"/>
  <c r="FB1283" i="5" s="1"/>
  <c r="FC1283" i="5" s="1"/>
  <c r="FD1283" i="5" s="1"/>
  <c r="B1284" i="5"/>
  <c r="DE1284" i="5" s="1"/>
  <c r="FB1284" i="5" s="1"/>
  <c r="FC1284" i="5" s="1"/>
  <c r="FD1284" i="5" s="1"/>
  <c r="B1285" i="5"/>
  <c r="DE1285" i="5" s="1"/>
  <c r="FB1285" i="5" s="1"/>
  <c r="FC1285" i="5" s="1"/>
  <c r="FD1285" i="5" s="1"/>
  <c r="B1286" i="5"/>
  <c r="DE1286" i="5" s="1"/>
  <c r="FB1286" i="5" s="1"/>
  <c r="FC1286" i="5" s="1"/>
  <c r="FD1286" i="5" s="1"/>
  <c r="B1287" i="5"/>
  <c r="DE1287" i="5" s="1"/>
  <c r="FB1287" i="5" s="1"/>
  <c r="FC1287" i="5" s="1"/>
  <c r="FD1287" i="5" s="1"/>
  <c r="B1288" i="5"/>
  <c r="DE1288" i="5" s="1"/>
  <c r="FB1288" i="5" s="1"/>
  <c r="FC1288" i="5" s="1"/>
  <c r="FD1288" i="5" s="1"/>
  <c r="B1289" i="5"/>
  <c r="DE1289" i="5" s="1"/>
  <c r="FB1289" i="5" s="1"/>
  <c r="FC1289" i="5" s="1"/>
  <c r="FD1289" i="5" s="1"/>
  <c r="B1290" i="5"/>
  <c r="DE1290" i="5" s="1"/>
  <c r="FB1290" i="5" s="1"/>
  <c r="FC1290" i="5" s="1"/>
  <c r="FD1290" i="5" s="1"/>
  <c r="B1291" i="5"/>
  <c r="DE1291" i="5" s="1"/>
  <c r="FB1291" i="5" s="1"/>
  <c r="FC1291" i="5" s="1"/>
  <c r="FD1291" i="5" s="1"/>
  <c r="B1292" i="5"/>
  <c r="DE1292" i="5" s="1"/>
  <c r="FB1292" i="5" s="1"/>
  <c r="FC1292" i="5" s="1"/>
  <c r="FD1292" i="5" s="1"/>
  <c r="B1293" i="5"/>
  <c r="DE1293" i="5" s="1"/>
  <c r="FB1293" i="5" s="1"/>
  <c r="FC1293" i="5" s="1"/>
  <c r="FD1293" i="5" s="1"/>
  <c r="B1294" i="5"/>
  <c r="DE1294" i="5" s="1"/>
  <c r="FB1294" i="5" s="1"/>
  <c r="FC1294" i="5" s="1"/>
  <c r="FD1294" i="5" s="1"/>
  <c r="B1295" i="5"/>
  <c r="DE1295" i="5" s="1"/>
  <c r="FB1295" i="5" s="1"/>
  <c r="FC1295" i="5" s="1"/>
  <c r="FD1295" i="5" s="1"/>
  <c r="B1296" i="5"/>
  <c r="DE1296" i="5" s="1"/>
  <c r="FB1296" i="5" s="1"/>
  <c r="FC1296" i="5" s="1"/>
  <c r="FD1296" i="5" s="1"/>
  <c r="B1297" i="5"/>
  <c r="DE1297" i="5" s="1"/>
  <c r="FB1297" i="5" s="1"/>
  <c r="FC1297" i="5" s="1"/>
  <c r="FD1297" i="5" s="1"/>
  <c r="B1298" i="5"/>
  <c r="DE1298" i="5" s="1"/>
  <c r="FB1298" i="5" s="1"/>
  <c r="FC1298" i="5" s="1"/>
  <c r="FD1298" i="5" s="1"/>
  <c r="B1299" i="5"/>
  <c r="DE1299" i="5" s="1"/>
  <c r="FB1299" i="5" s="1"/>
  <c r="FC1299" i="5" s="1"/>
  <c r="FD1299" i="5" s="1"/>
  <c r="B1300" i="5"/>
  <c r="DE1300" i="5" s="1"/>
  <c r="FB1300" i="5" s="1"/>
  <c r="FC1300" i="5" s="1"/>
  <c r="FD1300" i="5" s="1"/>
  <c r="B1301" i="5"/>
  <c r="DE1301" i="5" s="1"/>
  <c r="FB1301" i="5" s="1"/>
  <c r="FC1301" i="5" s="1"/>
  <c r="FD1301" i="5" s="1"/>
  <c r="B1302" i="5"/>
  <c r="DE1302" i="5" s="1"/>
  <c r="FB1302" i="5" s="1"/>
  <c r="FC1302" i="5" s="1"/>
  <c r="FD1302" i="5" s="1"/>
  <c r="B1303" i="5"/>
  <c r="DE1303" i="5" s="1"/>
  <c r="FB1303" i="5" s="1"/>
  <c r="FC1303" i="5" s="1"/>
  <c r="FD1303" i="5" s="1"/>
  <c r="B1304" i="5"/>
  <c r="DE1304" i="5" s="1"/>
  <c r="FB1304" i="5" s="1"/>
  <c r="FC1304" i="5" s="1"/>
  <c r="FD1304" i="5" s="1"/>
  <c r="B1305" i="5"/>
  <c r="DE1305" i="5" s="1"/>
  <c r="FB1305" i="5" s="1"/>
  <c r="FC1305" i="5" s="1"/>
  <c r="FD1305" i="5" s="1"/>
  <c r="B1306" i="5"/>
  <c r="DE1306" i="5" s="1"/>
  <c r="FB1306" i="5" s="1"/>
  <c r="FC1306" i="5" s="1"/>
  <c r="FD1306" i="5" s="1"/>
  <c r="B1307" i="5"/>
  <c r="DE1307" i="5" s="1"/>
  <c r="FB1307" i="5" s="1"/>
  <c r="FC1307" i="5" s="1"/>
  <c r="FD1307" i="5" s="1"/>
  <c r="B1308" i="5"/>
  <c r="DE1308" i="5" s="1"/>
  <c r="FB1308" i="5" s="1"/>
  <c r="FC1308" i="5" s="1"/>
  <c r="FD1308" i="5" s="1"/>
  <c r="B1309" i="5"/>
  <c r="DE1309" i="5" s="1"/>
  <c r="FB1309" i="5" s="1"/>
  <c r="FC1309" i="5" s="1"/>
  <c r="FD1309" i="5" s="1"/>
  <c r="B1310" i="5"/>
  <c r="DE1310" i="5" s="1"/>
  <c r="FB1310" i="5" s="1"/>
  <c r="FC1310" i="5" s="1"/>
  <c r="FD1310" i="5" s="1"/>
  <c r="B1311" i="5"/>
  <c r="DE1311" i="5" s="1"/>
  <c r="FB1311" i="5" s="1"/>
  <c r="FC1311" i="5" s="1"/>
  <c r="FD1311" i="5" s="1"/>
  <c r="B1312" i="5"/>
  <c r="DE1312" i="5" s="1"/>
  <c r="FB1312" i="5" s="1"/>
  <c r="FC1312" i="5" s="1"/>
  <c r="FD1312" i="5" s="1"/>
  <c r="B1313" i="5"/>
  <c r="DE1313" i="5" s="1"/>
  <c r="FB1313" i="5" s="1"/>
  <c r="FC1313" i="5" s="1"/>
  <c r="FD1313" i="5" s="1"/>
  <c r="B1314" i="5"/>
  <c r="DE1314" i="5" s="1"/>
  <c r="FB1314" i="5" s="1"/>
  <c r="FC1314" i="5" s="1"/>
  <c r="FD1314" i="5" s="1"/>
  <c r="B1315" i="5"/>
  <c r="DE1315" i="5" s="1"/>
  <c r="FB1315" i="5" s="1"/>
  <c r="FC1315" i="5" s="1"/>
  <c r="FD1315" i="5" s="1"/>
  <c r="B1316" i="5"/>
  <c r="DE1316" i="5" s="1"/>
  <c r="FB1316" i="5" s="1"/>
  <c r="FC1316" i="5" s="1"/>
  <c r="FD1316" i="5" s="1"/>
  <c r="B1317" i="5"/>
  <c r="DE1317" i="5" s="1"/>
  <c r="FB1317" i="5" s="1"/>
  <c r="FC1317" i="5" s="1"/>
  <c r="FD1317" i="5" s="1"/>
  <c r="B1318" i="5"/>
  <c r="DE1318" i="5" s="1"/>
  <c r="FB1318" i="5" s="1"/>
  <c r="FC1318" i="5" s="1"/>
  <c r="FD1318" i="5" s="1"/>
  <c r="B1319" i="5"/>
  <c r="DE1319" i="5" s="1"/>
  <c r="FB1319" i="5" s="1"/>
  <c r="FC1319" i="5" s="1"/>
  <c r="FD1319" i="5" s="1"/>
  <c r="B1320" i="5"/>
  <c r="DE1320" i="5" s="1"/>
  <c r="FB1320" i="5" s="1"/>
  <c r="FC1320" i="5" s="1"/>
  <c r="FD1320" i="5" s="1"/>
  <c r="B1321" i="5"/>
  <c r="DE1321" i="5" s="1"/>
  <c r="FB1321" i="5" s="1"/>
  <c r="FC1321" i="5" s="1"/>
  <c r="FD1321" i="5" s="1"/>
  <c r="B1322" i="5"/>
  <c r="DE1322" i="5" s="1"/>
  <c r="FB1322" i="5" s="1"/>
  <c r="FC1322" i="5" s="1"/>
  <c r="FD1322" i="5" s="1"/>
  <c r="B1323" i="5"/>
  <c r="DE1323" i="5" s="1"/>
  <c r="FB1323" i="5" s="1"/>
  <c r="FC1323" i="5" s="1"/>
  <c r="FD1323" i="5" s="1"/>
  <c r="B1324" i="5"/>
  <c r="DE1324" i="5" s="1"/>
  <c r="FB1324" i="5" s="1"/>
  <c r="FC1324" i="5" s="1"/>
  <c r="FD1324" i="5" s="1"/>
  <c r="B1325" i="5"/>
  <c r="DE1325" i="5" s="1"/>
  <c r="FB1325" i="5" s="1"/>
  <c r="FC1325" i="5" s="1"/>
  <c r="FD1325" i="5" s="1"/>
  <c r="B1326" i="5"/>
  <c r="DE1326" i="5" s="1"/>
  <c r="FB1326" i="5" s="1"/>
  <c r="FC1326" i="5" s="1"/>
  <c r="FD1326" i="5" s="1"/>
  <c r="B1327" i="5"/>
  <c r="DE1327" i="5" s="1"/>
  <c r="FB1327" i="5" s="1"/>
  <c r="FC1327" i="5" s="1"/>
  <c r="FD1327" i="5" s="1"/>
  <c r="B1328" i="5"/>
  <c r="DE1328" i="5" s="1"/>
  <c r="FB1328" i="5" s="1"/>
  <c r="FC1328" i="5" s="1"/>
  <c r="FD1328" i="5" s="1"/>
  <c r="B1329" i="5"/>
  <c r="DE1329" i="5" s="1"/>
  <c r="FB1329" i="5" s="1"/>
  <c r="FC1329" i="5" s="1"/>
  <c r="FD1329" i="5" s="1"/>
  <c r="B1330" i="5"/>
  <c r="DE1330" i="5" s="1"/>
  <c r="FB1330" i="5" s="1"/>
  <c r="FC1330" i="5" s="1"/>
  <c r="FD1330" i="5" s="1"/>
  <c r="B1331" i="5"/>
  <c r="DE1331" i="5" s="1"/>
  <c r="FB1331" i="5" s="1"/>
  <c r="FC1331" i="5" s="1"/>
  <c r="FD1331" i="5" s="1"/>
  <c r="B1332" i="5"/>
  <c r="DE1332" i="5" s="1"/>
  <c r="FB1332" i="5" s="1"/>
  <c r="FC1332" i="5" s="1"/>
  <c r="FD1332" i="5" s="1"/>
  <c r="B1333" i="5"/>
  <c r="DE1333" i="5" s="1"/>
  <c r="FB1333" i="5" s="1"/>
  <c r="FC1333" i="5" s="1"/>
  <c r="FD1333" i="5" s="1"/>
  <c r="B1334" i="5"/>
  <c r="DE1334" i="5" s="1"/>
  <c r="FB1334" i="5" s="1"/>
  <c r="FC1334" i="5" s="1"/>
  <c r="FD1334" i="5" s="1"/>
  <c r="B1335" i="5"/>
  <c r="DE1335" i="5" s="1"/>
  <c r="FB1335" i="5" s="1"/>
  <c r="FC1335" i="5" s="1"/>
  <c r="FD1335" i="5" s="1"/>
  <c r="B1336" i="5"/>
  <c r="DE1336" i="5" s="1"/>
  <c r="FB1336" i="5" s="1"/>
  <c r="FC1336" i="5" s="1"/>
  <c r="FD1336" i="5" s="1"/>
  <c r="B1337" i="5"/>
  <c r="DE1337" i="5" s="1"/>
  <c r="FB1337" i="5" s="1"/>
  <c r="FC1337" i="5" s="1"/>
  <c r="FD1337" i="5" s="1"/>
  <c r="B1338" i="5"/>
  <c r="DE1338" i="5" s="1"/>
  <c r="FB1338" i="5" s="1"/>
  <c r="FC1338" i="5" s="1"/>
  <c r="FD1338" i="5" s="1"/>
  <c r="B1339" i="5"/>
  <c r="DE1339" i="5" s="1"/>
  <c r="FB1339" i="5" s="1"/>
  <c r="FC1339" i="5" s="1"/>
  <c r="FD1339" i="5" s="1"/>
  <c r="B1340" i="5"/>
  <c r="DE1340" i="5" s="1"/>
  <c r="FB1340" i="5" s="1"/>
  <c r="FC1340" i="5" s="1"/>
  <c r="FD1340" i="5" s="1"/>
  <c r="B1341" i="5"/>
  <c r="DE1341" i="5" s="1"/>
  <c r="FB1341" i="5" s="1"/>
  <c r="FC1341" i="5" s="1"/>
  <c r="FD1341" i="5" s="1"/>
  <c r="B1342" i="5"/>
  <c r="DE1342" i="5" s="1"/>
  <c r="FB1342" i="5" s="1"/>
  <c r="FC1342" i="5" s="1"/>
  <c r="FD1342" i="5" s="1"/>
  <c r="B1343" i="5"/>
  <c r="DE1343" i="5" s="1"/>
  <c r="FB1343" i="5" s="1"/>
  <c r="FC1343" i="5" s="1"/>
  <c r="FD1343" i="5" s="1"/>
  <c r="B1344" i="5"/>
  <c r="DE1344" i="5" s="1"/>
  <c r="FB1344" i="5" s="1"/>
  <c r="FC1344" i="5" s="1"/>
  <c r="FD1344" i="5" s="1"/>
  <c r="B1345" i="5"/>
  <c r="DE1345" i="5" s="1"/>
  <c r="FB1345" i="5" s="1"/>
  <c r="FC1345" i="5" s="1"/>
  <c r="FD1345" i="5" s="1"/>
  <c r="B1346" i="5"/>
  <c r="DE1346" i="5" s="1"/>
  <c r="FB1346" i="5" s="1"/>
  <c r="FC1346" i="5" s="1"/>
  <c r="FD1346" i="5" s="1"/>
  <c r="B1347" i="5"/>
  <c r="DE1347" i="5" s="1"/>
  <c r="FB1347" i="5" s="1"/>
  <c r="FC1347" i="5" s="1"/>
  <c r="FD1347" i="5" s="1"/>
  <c r="B1348" i="5"/>
  <c r="DE1348" i="5" s="1"/>
  <c r="FB1348" i="5" s="1"/>
  <c r="FC1348" i="5" s="1"/>
  <c r="FD1348" i="5" s="1"/>
  <c r="B1349" i="5"/>
  <c r="DE1349" i="5" s="1"/>
  <c r="FB1349" i="5" s="1"/>
  <c r="FC1349" i="5" s="1"/>
  <c r="FD1349" i="5" s="1"/>
  <c r="B1350" i="5"/>
  <c r="DE1350" i="5" s="1"/>
  <c r="FB1350" i="5" s="1"/>
  <c r="FC1350" i="5" s="1"/>
  <c r="FD1350" i="5" s="1"/>
  <c r="B1351" i="5"/>
  <c r="DE1351" i="5" s="1"/>
  <c r="FB1351" i="5" s="1"/>
  <c r="FC1351" i="5" s="1"/>
  <c r="FD1351" i="5" s="1"/>
  <c r="B1352" i="5"/>
  <c r="DE1352" i="5" s="1"/>
  <c r="FB1352" i="5" s="1"/>
  <c r="FC1352" i="5" s="1"/>
  <c r="FD1352" i="5" s="1"/>
  <c r="B1353" i="5"/>
  <c r="DE1353" i="5" s="1"/>
  <c r="FB1353" i="5" s="1"/>
  <c r="FC1353" i="5" s="1"/>
  <c r="FD1353" i="5" s="1"/>
  <c r="B1354" i="5"/>
  <c r="DE1354" i="5" s="1"/>
  <c r="FB1354" i="5" s="1"/>
  <c r="FC1354" i="5" s="1"/>
  <c r="FD1354" i="5" s="1"/>
  <c r="B1355" i="5"/>
  <c r="DE1355" i="5" s="1"/>
  <c r="FB1355" i="5" s="1"/>
  <c r="FC1355" i="5" s="1"/>
  <c r="FD1355" i="5" s="1"/>
  <c r="B1356" i="5"/>
  <c r="DE1356" i="5" s="1"/>
  <c r="FB1356" i="5" s="1"/>
  <c r="FC1356" i="5" s="1"/>
  <c r="FD1356" i="5" s="1"/>
  <c r="B1357" i="5"/>
  <c r="DE1357" i="5" s="1"/>
  <c r="FB1357" i="5" s="1"/>
  <c r="FC1357" i="5" s="1"/>
  <c r="FD1357" i="5" s="1"/>
  <c r="B1358" i="5"/>
  <c r="DE1358" i="5" s="1"/>
  <c r="FB1358" i="5" s="1"/>
  <c r="FC1358" i="5" s="1"/>
  <c r="FD1358" i="5" s="1"/>
  <c r="B1359" i="5"/>
  <c r="DE1359" i="5" s="1"/>
  <c r="FB1359" i="5" s="1"/>
  <c r="FC1359" i="5" s="1"/>
  <c r="FD1359" i="5" s="1"/>
  <c r="B1360" i="5"/>
  <c r="DE1360" i="5" s="1"/>
  <c r="FB1360" i="5" s="1"/>
  <c r="FC1360" i="5" s="1"/>
  <c r="FD1360" i="5" s="1"/>
  <c r="B1361" i="5"/>
  <c r="DE1361" i="5" s="1"/>
  <c r="FB1361" i="5" s="1"/>
  <c r="FC1361" i="5" s="1"/>
  <c r="FD1361" i="5" s="1"/>
  <c r="B1362" i="5"/>
  <c r="DE1362" i="5" s="1"/>
  <c r="FB1362" i="5" s="1"/>
  <c r="FC1362" i="5" s="1"/>
  <c r="FD1362" i="5" s="1"/>
  <c r="B1363" i="5"/>
  <c r="DE1363" i="5" s="1"/>
  <c r="FB1363" i="5" s="1"/>
  <c r="FC1363" i="5" s="1"/>
  <c r="FD1363" i="5" s="1"/>
  <c r="B1364" i="5"/>
  <c r="DE1364" i="5" s="1"/>
  <c r="FB1364" i="5" s="1"/>
  <c r="FC1364" i="5" s="1"/>
  <c r="FD1364" i="5" s="1"/>
  <c r="B1365" i="5"/>
  <c r="DE1365" i="5" s="1"/>
  <c r="FB1365" i="5" s="1"/>
  <c r="FC1365" i="5" s="1"/>
  <c r="FD1365" i="5" s="1"/>
  <c r="B1366" i="5"/>
  <c r="DE1366" i="5" s="1"/>
  <c r="FB1366" i="5" s="1"/>
  <c r="FC1366" i="5" s="1"/>
  <c r="FD1366" i="5" s="1"/>
  <c r="B1367" i="5"/>
  <c r="DE1367" i="5" s="1"/>
  <c r="FB1367" i="5" s="1"/>
  <c r="FC1367" i="5" s="1"/>
  <c r="FD1367" i="5" s="1"/>
  <c r="B1368" i="5"/>
  <c r="DE1368" i="5" s="1"/>
  <c r="FB1368" i="5" s="1"/>
  <c r="FC1368" i="5" s="1"/>
  <c r="FD1368" i="5" s="1"/>
  <c r="B1369" i="5"/>
  <c r="DE1369" i="5" s="1"/>
  <c r="FB1369" i="5" s="1"/>
  <c r="FC1369" i="5" s="1"/>
  <c r="FD1369" i="5" s="1"/>
  <c r="B1370" i="5"/>
  <c r="DE1370" i="5" s="1"/>
  <c r="FB1370" i="5" s="1"/>
  <c r="FC1370" i="5" s="1"/>
  <c r="FD1370" i="5" s="1"/>
  <c r="B1371" i="5"/>
  <c r="DE1371" i="5" s="1"/>
  <c r="FB1371" i="5" s="1"/>
  <c r="FC1371" i="5" s="1"/>
  <c r="FD1371" i="5" s="1"/>
  <c r="B1372" i="5"/>
  <c r="DE1372" i="5" s="1"/>
  <c r="FB1372" i="5" s="1"/>
  <c r="FC1372" i="5" s="1"/>
  <c r="FD1372" i="5" s="1"/>
  <c r="B1373" i="5"/>
  <c r="DE1373" i="5" s="1"/>
  <c r="FB1373" i="5" s="1"/>
  <c r="FC1373" i="5" s="1"/>
  <c r="FD1373" i="5" s="1"/>
  <c r="B1374" i="5"/>
  <c r="DE1374" i="5" s="1"/>
  <c r="FB1374" i="5" s="1"/>
  <c r="FC1374" i="5" s="1"/>
  <c r="FD1374" i="5" s="1"/>
  <c r="B1375" i="5"/>
  <c r="DE1375" i="5" s="1"/>
  <c r="FB1375" i="5" s="1"/>
  <c r="FC1375" i="5" s="1"/>
  <c r="FD1375" i="5" s="1"/>
  <c r="B1376" i="5"/>
  <c r="DE1376" i="5" s="1"/>
  <c r="FB1376" i="5" s="1"/>
  <c r="FC1376" i="5" s="1"/>
  <c r="FD1376" i="5" s="1"/>
  <c r="B1377" i="5"/>
  <c r="DE1377" i="5" s="1"/>
  <c r="FB1377" i="5" s="1"/>
  <c r="FC1377" i="5" s="1"/>
  <c r="FD1377" i="5" s="1"/>
  <c r="B1378" i="5"/>
  <c r="DE1378" i="5" s="1"/>
  <c r="FB1378" i="5" s="1"/>
  <c r="FC1378" i="5" s="1"/>
  <c r="FD1378" i="5" s="1"/>
  <c r="B1379" i="5"/>
  <c r="DE1379" i="5" s="1"/>
  <c r="FB1379" i="5" s="1"/>
  <c r="FC1379" i="5" s="1"/>
  <c r="FD1379" i="5" s="1"/>
  <c r="B1380" i="5"/>
  <c r="DE1380" i="5" s="1"/>
  <c r="FB1380" i="5" s="1"/>
  <c r="FC1380" i="5" s="1"/>
  <c r="FD1380" i="5" s="1"/>
  <c r="B1381" i="5"/>
  <c r="DE1381" i="5" s="1"/>
  <c r="FB1381" i="5" s="1"/>
  <c r="FC1381" i="5" s="1"/>
  <c r="FD1381" i="5" s="1"/>
  <c r="B1382" i="5"/>
  <c r="DE1382" i="5" s="1"/>
  <c r="FB1382" i="5" s="1"/>
  <c r="FC1382" i="5" s="1"/>
  <c r="FD1382" i="5" s="1"/>
  <c r="B1383" i="5"/>
  <c r="DE1383" i="5" s="1"/>
  <c r="FB1383" i="5" s="1"/>
  <c r="FC1383" i="5" s="1"/>
  <c r="FD1383" i="5" s="1"/>
  <c r="B1384" i="5"/>
  <c r="DE1384" i="5" s="1"/>
  <c r="FB1384" i="5" s="1"/>
  <c r="FC1384" i="5" s="1"/>
  <c r="FD1384" i="5" s="1"/>
  <c r="B1385" i="5"/>
  <c r="DE1385" i="5" s="1"/>
  <c r="FB1385" i="5" s="1"/>
  <c r="FC1385" i="5" s="1"/>
  <c r="FD1385" i="5" s="1"/>
  <c r="B1386" i="5"/>
  <c r="DE1386" i="5" s="1"/>
  <c r="FB1386" i="5" s="1"/>
  <c r="FC1386" i="5" s="1"/>
  <c r="FD1386" i="5" s="1"/>
  <c r="B1387" i="5"/>
  <c r="DE1387" i="5" s="1"/>
  <c r="FB1387" i="5" s="1"/>
  <c r="FC1387" i="5" s="1"/>
  <c r="FD1387" i="5" s="1"/>
  <c r="B1388" i="5"/>
  <c r="DE1388" i="5" s="1"/>
  <c r="FB1388" i="5" s="1"/>
  <c r="FC1388" i="5" s="1"/>
  <c r="FD1388" i="5" s="1"/>
  <c r="B1389" i="5"/>
  <c r="DE1389" i="5" s="1"/>
  <c r="FB1389" i="5" s="1"/>
  <c r="FC1389" i="5" s="1"/>
  <c r="FD1389" i="5" s="1"/>
  <c r="B1390" i="5"/>
  <c r="DE1390" i="5" s="1"/>
  <c r="FB1390" i="5" s="1"/>
  <c r="FC1390" i="5" s="1"/>
  <c r="FD1390" i="5" s="1"/>
  <c r="B1391" i="5"/>
  <c r="DE1391" i="5" s="1"/>
  <c r="FB1391" i="5" s="1"/>
  <c r="FC1391" i="5" s="1"/>
  <c r="FD1391" i="5" s="1"/>
  <c r="B1392" i="5"/>
  <c r="DE1392" i="5" s="1"/>
  <c r="FB1392" i="5" s="1"/>
  <c r="FC1392" i="5" s="1"/>
  <c r="FD1392" i="5" s="1"/>
  <c r="B1393" i="5"/>
  <c r="DE1393" i="5" s="1"/>
  <c r="FB1393" i="5" s="1"/>
  <c r="FC1393" i="5" s="1"/>
  <c r="FD1393" i="5" s="1"/>
  <c r="B1394" i="5"/>
  <c r="DE1394" i="5" s="1"/>
  <c r="FB1394" i="5" s="1"/>
  <c r="FC1394" i="5" s="1"/>
  <c r="FD1394" i="5" s="1"/>
  <c r="B1395" i="5"/>
  <c r="DE1395" i="5" s="1"/>
  <c r="FB1395" i="5" s="1"/>
  <c r="FC1395" i="5" s="1"/>
  <c r="FD1395" i="5" s="1"/>
  <c r="B1396" i="5"/>
  <c r="DE1396" i="5" s="1"/>
  <c r="FB1396" i="5" s="1"/>
  <c r="FC1396" i="5" s="1"/>
  <c r="FD1396" i="5" s="1"/>
  <c r="B1397" i="5"/>
  <c r="DE1397" i="5" s="1"/>
  <c r="FB1397" i="5" s="1"/>
  <c r="FC1397" i="5" s="1"/>
  <c r="FD1397" i="5" s="1"/>
  <c r="B1398" i="5"/>
  <c r="DE1398" i="5" s="1"/>
  <c r="FB1398" i="5" s="1"/>
  <c r="FC1398" i="5" s="1"/>
  <c r="FD1398" i="5" s="1"/>
  <c r="B1399" i="5"/>
  <c r="DE1399" i="5" s="1"/>
  <c r="FB1399" i="5" s="1"/>
  <c r="FC1399" i="5" s="1"/>
  <c r="FD1399" i="5" s="1"/>
  <c r="B1400" i="5"/>
  <c r="DE1400" i="5" s="1"/>
  <c r="FB1400" i="5" s="1"/>
  <c r="FC1400" i="5" s="1"/>
  <c r="FD1400" i="5" s="1"/>
  <c r="B1401" i="5"/>
  <c r="DE1401" i="5" s="1"/>
  <c r="FB1401" i="5" s="1"/>
  <c r="FC1401" i="5" s="1"/>
  <c r="FD1401" i="5" s="1"/>
  <c r="B1402" i="5"/>
  <c r="DE1402" i="5" s="1"/>
  <c r="FB1402" i="5" s="1"/>
  <c r="FC1402" i="5" s="1"/>
  <c r="FD1402" i="5" s="1"/>
  <c r="B1403" i="5"/>
  <c r="DE1403" i="5" s="1"/>
  <c r="FB1403" i="5" s="1"/>
  <c r="FC1403" i="5" s="1"/>
  <c r="FD1403" i="5" s="1"/>
  <c r="B1404" i="5"/>
  <c r="DE1404" i="5" s="1"/>
  <c r="FB1404" i="5" s="1"/>
  <c r="FC1404" i="5" s="1"/>
  <c r="FD1404" i="5" s="1"/>
  <c r="B1405" i="5"/>
  <c r="DE1405" i="5" s="1"/>
  <c r="FB1405" i="5" s="1"/>
  <c r="FC1405" i="5" s="1"/>
  <c r="FD1405" i="5" s="1"/>
  <c r="B1406" i="5"/>
  <c r="DE1406" i="5" s="1"/>
  <c r="FB1406" i="5" s="1"/>
  <c r="FC1406" i="5" s="1"/>
  <c r="FD1406" i="5" s="1"/>
  <c r="B1407" i="5"/>
  <c r="DE1407" i="5" s="1"/>
  <c r="FB1407" i="5" s="1"/>
  <c r="FC1407" i="5" s="1"/>
  <c r="FD1407" i="5" s="1"/>
  <c r="B1408" i="5"/>
  <c r="DE1408" i="5" s="1"/>
  <c r="FB1408" i="5" s="1"/>
  <c r="FC1408" i="5" s="1"/>
  <c r="FD1408" i="5" s="1"/>
  <c r="B1409" i="5"/>
  <c r="DE1409" i="5" s="1"/>
  <c r="FB1409" i="5" s="1"/>
  <c r="FC1409" i="5" s="1"/>
  <c r="FD1409" i="5" s="1"/>
  <c r="B1410" i="5"/>
  <c r="DE1410" i="5" s="1"/>
  <c r="FB1410" i="5" s="1"/>
  <c r="FC1410" i="5" s="1"/>
  <c r="FD1410" i="5" s="1"/>
  <c r="B1411" i="5"/>
  <c r="DE1411" i="5" s="1"/>
  <c r="FB1411" i="5" s="1"/>
  <c r="FC1411" i="5" s="1"/>
  <c r="FD1411" i="5" s="1"/>
  <c r="B1412" i="5"/>
  <c r="DE1412" i="5" s="1"/>
  <c r="FB1412" i="5" s="1"/>
  <c r="FC1412" i="5" s="1"/>
  <c r="FD1412" i="5" s="1"/>
  <c r="B1413" i="5"/>
  <c r="DE1413" i="5" s="1"/>
  <c r="FB1413" i="5" s="1"/>
  <c r="FC1413" i="5" s="1"/>
  <c r="FD1413" i="5" s="1"/>
  <c r="B1414" i="5"/>
  <c r="DE1414" i="5" s="1"/>
  <c r="FB1414" i="5" s="1"/>
  <c r="FC1414" i="5" s="1"/>
  <c r="FD1414" i="5" s="1"/>
  <c r="B1415" i="5"/>
  <c r="DE1415" i="5" s="1"/>
  <c r="FB1415" i="5" s="1"/>
  <c r="FC1415" i="5" s="1"/>
  <c r="FD1415" i="5" s="1"/>
  <c r="B1416" i="5"/>
  <c r="DE1416" i="5" s="1"/>
  <c r="FB1416" i="5" s="1"/>
  <c r="FC1416" i="5" s="1"/>
  <c r="FD1416" i="5" s="1"/>
  <c r="B1417" i="5"/>
  <c r="DE1417" i="5" s="1"/>
  <c r="FB1417" i="5" s="1"/>
  <c r="FC1417" i="5" s="1"/>
  <c r="FD1417" i="5" s="1"/>
  <c r="B1418" i="5"/>
  <c r="DE1418" i="5" s="1"/>
  <c r="FB1418" i="5" s="1"/>
  <c r="FC1418" i="5" s="1"/>
  <c r="FD1418" i="5" s="1"/>
  <c r="B1419" i="5"/>
  <c r="DE1419" i="5" s="1"/>
  <c r="FB1419" i="5" s="1"/>
  <c r="FC1419" i="5" s="1"/>
  <c r="FD1419" i="5" s="1"/>
  <c r="B1420" i="5"/>
  <c r="DE1420" i="5" s="1"/>
  <c r="FB1420" i="5" s="1"/>
  <c r="FC1420" i="5" s="1"/>
  <c r="FD1420" i="5" s="1"/>
  <c r="B1421" i="5"/>
  <c r="DE1421" i="5" s="1"/>
  <c r="FB1421" i="5" s="1"/>
  <c r="FC1421" i="5" s="1"/>
  <c r="FD1421" i="5" s="1"/>
  <c r="B1422" i="5"/>
  <c r="DE1422" i="5" s="1"/>
  <c r="FB1422" i="5" s="1"/>
  <c r="FC1422" i="5" s="1"/>
  <c r="FD1422" i="5" s="1"/>
  <c r="B1423" i="5"/>
  <c r="DE1423" i="5" s="1"/>
  <c r="FB1423" i="5" s="1"/>
  <c r="FC1423" i="5" s="1"/>
  <c r="FD1423" i="5" s="1"/>
  <c r="B1424" i="5"/>
  <c r="DE1424" i="5" s="1"/>
  <c r="FB1424" i="5" s="1"/>
  <c r="FC1424" i="5" s="1"/>
  <c r="FD1424" i="5" s="1"/>
  <c r="B1425" i="5"/>
  <c r="DE1425" i="5" s="1"/>
  <c r="FB1425" i="5" s="1"/>
  <c r="FC1425" i="5" s="1"/>
  <c r="FD1425" i="5" s="1"/>
  <c r="B1426" i="5"/>
  <c r="DE1426" i="5" s="1"/>
  <c r="FB1426" i="5" s="1"/>
  <c r="FC1426" i="5" s="1"/>
  <c r="FD1426" i="5" s="1"/>
  <c r="B1427" i="5"/>
  <c r="DE1427" i="5" s="1"/>
  <c r="FB1427" i="5" s="1"/>
  <c r="FC1427" i="5" s="1"/>
  <c r="FD1427" i="5" s="1"/>
  <c r="B1428" i="5"/>
  <c r="DE1428" i="5" s="1"/>
  <c r="FB1428" i="5" s="1"/>
  <c r="FC1428" i="5" s="1"/>
  <c r="FD1428" i="5" s="1"/>
  <c r="B1429" i="5"/>
  <c r="DE1429" i="5" s="1"/>
  <c r="FB1429" i="5" s="1"/>
  <c r="FC1429" i="5" s="1"/>
  <c r="FD1429" i="5" s="1"/>
  <c r="B1430" i="5"/>
  <c r="DE1430" i="5" s="1"/>
  <c r="FB1430" i="5" s="1"/>
  <c r="FC1430" i="5" s="1"/>
  <c r="FD1430" i="5" s="1"/>
  <c r="B1431" i="5"/>
  <c r="DE1431" i="5" s="1"/>
  <c r="FB1431" i="5" s="1"/>
  <c r="FC1431" i="5" s="1"/>
  <c r="FD1431" i="5" s="1"/>
  <c r="B1432" i="5"/>
  <c r="DE1432" i="5" s="1"/>
  <c r="FB1432" i="5" s="1"/>
  <c r="FC1432" i="5" s="1"/>
  <c r="FD1432" i="5" s="1"/>
  <c r="B1433" i="5"/>
  <c r="DE1433" i="5" s="1"/>
  <c r="FB1433" i="5" s="1"/>
  <c r="FC1433" i="5" s="1"/>
  <c r="FD1433" i="5" s="1"/>
  <c r="B1434" i="5"/>
  <c r="DE1434" i="5" s="1"/>
  <c r="FB1434" i="5" s="1"/>
  <c r="FC1434" i="5" s="1"/>
  <c r="FD1434" i="5" s="1"/>
  <c r="B1435" i="5"/>
  <c r="DE1435" i="5" s="1"/>
  <c r="FB1435" i="5" s="1"/>
  <c r="FC1435" i="5" s="1"/>
  <c r="FD1435" i="5" s="1"/>
  <c r="B1436" i="5"/>
  <c r="DE1436" i="5" s="1"/>
  <c r="FB1436" i="5" s="1"/>
  <c r="FC1436" i="5" s="1"/>
  <c r="FD1436" i="5" s="1"/>
  <c r="B1437" i="5"/>
  <c r="DE1437" i="5" s="1"/>
  <c r="FB1437" i="5" s="1"/>
  <c r="FC1437" i="5" s="1"/>
  <c r="FD1437" i="5" s="1"/>
  <c r="B1438" i="5"/>
  <c r="DE1438" i="5" s="1"/>
  <c r="FB1438" i="5" s="1"/>
  <c r="FC1438" i="5" s="1"/>
  <c r="FD1438" i="5" s="1"/>
  <c r="B1439" i="5"/>
  <c r="DE1439" i="5" s="1"/>
  <c r="FB1439" i="5" s="1"/>
  <c r="FC1439" i="5" s="1"/>
  <c r="FD1439" i="5" s="1"/>
  <c r="B1440" i="5"/>
  <c r="DE1440" i="5" s="1"/>
  <c r="FB1440" i="5" s="1"/>
  <c r="FC1440" i="5" s="1"/>
  <c r="FD1440" i="5" s="1"/>
  <c r="B1441" i="5"/>
  <c r="DE1441" i="5" s="1"/>
  <c r="FB1441" i="5" s="1"/>
  <c r="FC1441" i="5" s="1"/>
  <c r="FD1441" i="5" s="1"/>
  <c r="B1442" i="5"/>
  <c r="DE1442" i="5" s="1"/>
  <c r="FB1442" i="5" s="1"/>
  <c r="FC1442" i="5" s="1"/>
  <c r="FD1442" i="5" s="1"/>
  <c r="B1443" i="5"/>
  <c r="DE1443" i="5" s="1"/>
  <c r="FB1443" i="5" s="1"/>
  <c r="FC1443" i="5" s="1"/>
  <c r="FD1443" i="5" s="1"/>
  <c r="B1444" i="5"/>
  <c r="DE1444" i="5" s="1"/>
  <c r="FB1444" i="5" s="1"/>
  <c r="FC1444" i="5" s="1"/>
  <c r="FD1444" i="5" s="1"/>
  <c r="B1445" i="5"/>
  <c r="DE1445" i="5" s="1"/>
  <c r="FB1445" i="5" s="1"/>
  <c r="FC1445" i="5" s="1"/>
  <c r="FD1445" i="5" s="1"/>
  <c r="B1446" i="5"/>
  <c r="DE1446" i="5" s="1"/>
  <c r="FB1446" i="5" s="1"/>
  <c r="FC1446" i="5" s="1"/>
  <c r="FD1446" i="5" s="1"/>
  <c r="B1447" i="5"/>
  <c r="DE1447" i="5" s="1"/>
  <c r="FB1447" i="5" s="1"/>
  <c r="FC1447" i="5" s="1"/>
  <c r="FD1447" i="5" s="1"/>
  <c r="B1448" i="5"/>
  <c r="DE1448" i="5" s="1"/>
  <c r="FB1448" i="5" s="1"/>
  <c r="FC1448" i="5" s="1"/>
  <c r="FD1448" i="5" s="1"/>
  <c r="B1449" i="5"/>
  <c r="DE1449" i="5" s="1"/>
  <c r="FB1449" i="5" s="1"/>
  <c r="FC1449" i="5" s="1"/>
  <c r="FD1449" i="5" s="1"/>
  <c r="B1450" i="5"/>
  <c r="DE1450" i="5" s="1"/>
  <c r="FB1450" i="5" s="1"/>
  <c r="FC1450" i="5" s="1"/>
  <c r="FD1450" i="5" s="1"/>
  <c r="B1451" i="5"/>
  <c r="DE1451" i="5" s="1"/>
  <c r="FB1451" i="5" s="1"/>
  <c r="FC1451" i="5" s="1"/>
  <c r="FD1451" i="5" s="1"/>
  <c r="B1452" i="5"/>
  <c r="DE1452" i="5" s="1"/>
  <c r="FB1452" i="5" s="1"/>
  <c r="FC1452" i="5" s="1"/>
  <c r="FD1452" i="5" s="1"/>
  <c r="B1453" i="5"/>
  <c r="DE1453" i="5" s="1"/>
  <c r="FB1453" i="5" s="1"/>
  <c r="FC1453" i="5" s="1"/>
  <c r="FD1453" i="5" s="1"/>
  <c r="B1454" i="5"/>
  <c r="DE1454" i="5" s="1"/>
  <c r="FB1454" i="5" s="1"/>
  <c r="FC1454" i="5" s="1"/>
  <c r="FD1454" i="5" s="1"/>
  <c r="B1455" i="5"/>
  <c r="DE1455" i="5" s="1"/>
  <c r="FB1455" i="5" s="1"/>
  <c r="FC1455" i="5" s="1"/>
  <c r="FD1455" i="5" s="1"/>
  <c r="B1456" i="5"/>
  <c r="DE1456" i="5" s="1"/>
  <c r="FB1456" i="5" s="1"/>
  <c r="FC1456" i="5" s="1"/>
  <c r="FD1456" i="5" s="1"/>
  <c r="B1457" i="5"/>
  <c r="DE1457" i="5" s="1"/>
  <c r="FB1457" i="5" s="1"/>
  <c r="FC1457" i="5" s="1"/>
  <c r="FD1457" i="5" s="1"/>
  <c r="B1458" i="5"/>
  <c r="DE1458" i="5" s="1"/>
  <c r="FB1458" i="5" s="1"/>
  <c r="FC1458" i="5" s="1"/>
  <c r="FD1458" i="5" s="1"/>
  <c r="B1459" i="5"/>
  <c r="DE1459" i="5" s="1"/>
  <c r="FB1459" i="5" s="1"/>
  <c r="FC1459" i="5" s="1"/>
  <c r="FD1459" i="5" s="1"/>
  <c r="B1460" i="5"/>
  <c r="DE1460" i="5" s="1"/>
  <c r="FB1460" i="5" s="1"/>
  <c r="FC1460" i="5" s="1"/>
  <c r="FD1460" i="5" s="1"/>
  <c r="B1461" i="5"/>
  <c r="DE1461" i="5" s="1"/>
  <c r="FB1461" i="5" s="1"/>
  <c r="FC1461" i="5" s="1"/>
  <c r="FD1461" i="5" s="1"/>
  <c r="B1462" i="5"/>
  <c r="DE1462" i="5" s="1"/>
  <c r="FB1462" i="5" s="1"/>
  <c r="FC1462" i="5" s="1"/>
  <c r="FD1462" i="5" s="1"/>
  <c r="B1463" i="5"/>
  <c r="DE1463" i="5" s="1"/>
  <c r="FB1463" i="5" s="1"/>
  <c r="FC1463" i="5" s="1"/>
  <c r="FD1463" i="5" s="1"/>
  <c r="B1464" i="5"/>
  <c r="DE1464" i="5" s="1"/>
  <c r="FB1464" i="5" s="1"/>
  <c r="FC1464" i="5" s="1"/>
  <c r="FD1464" i="5" s="1"/>
  <c r="B1465" i="5"/>
  <c r="DE1465" i="5" s="1"/>
  <c r="FB1465" i="5" s="1"/>
  <c r="FC1465" i="5" s="1"/>
  <c r="FD1465" i="5" s="1"/>
  <c r="B1466" i="5"/>
  <c r="DE1466" i="5" s="1"/>
  <c r="FB1466" i="5" s="1"/>
  <c r="FC1466" i="5" s="1"/>
  <c r="FD1466" i="5" s="1"/>
  <c r="B1467" i="5"/>
  <c r="DE1467" i="5" s="1"/>
  <c r="FB1467" i="5" s="1"/>
  <c r="FC1467" i="5" s="1"/>
  <c r="FD1467" i="5" s="1"/>
  <c r="B1468" i="5"/>
  <c r="DE1468" i="5" s="1"/>
  <c r="FB1468" i="5" s="1"/>
  <c r="FC1468" i="5" s="1"/>
  <c r="FD1468" i="5" s="1"/>
  <c r="B1469" i="5"/>
  <c r="DE1469" i="5" s="1"/>
  <c r="FB1469" i="5" s="1"/>
  <c r="FC1469" i="5" s="1"/>
  <c r="FD1469" i="5" s="1"/>
  <c r="B1470" i="5"/>
  <c r="DE1470" i="5" s="1"/>
  <c r="FB1470" i="5" s="1"/>
  <c r="FC1470" i="5" s="1"/>
  <c r="FD1470" i="5" s="1"/>
  <c r="B1471" i="5"/>
  <c r="DE1471" i="5" s="1"/>
  <c r="FB1471" i="5" s="1"/>
  <c r="FC1471" i="5" s="1"/>
  <c r="FD1471" i="5" s="1"/>
  <c r="B1472" i="5"/>
  <c r="DE1472" i="5" s="1"/>
  <c r="FB1472" i="5" s="1"/>
  <c r="FC1472" i="5" s="1"/>
  <c r="FD1472" i="5" s="1"/>
  <c r="B1473" i="5"/>
  <c r="DE1473" i="5" s="1"/>
  <c r="FB1473" i="5" s="1"/>
  <c r="FC1473" i="5" s="1"/>
  <c r="FD1473" i="5" s="1"/>
  <c r="B1474" i="5"/>
  <c r="DE1474" i="5" s="1"/>
  <c r="FB1474" i="5" s="1"/>
  <c r="FC1474" i="5" s="1"/>
  <c r="FD1474" i="5" s="1"/>
  <c r="B1475" i="5"/>
  <c r="DE1475" i="5" s="1"/>
  <c r="FB1475" i="5" s="1"/>
  <c r="FC1475" i="5" s="1"/>
  <c r="FD1475" i="5" s="1"/>
  <c r="B1476" i="5"/>
  <c r="DE1476" i="5" s="1"/>
  <c r="FB1476" i="5" s="1"/>
  <c r="FC1476" i="5" s="1"/>
  <c r="FD1476" i="5" s="1"/>
  <c r="B1477" i="5"/>
  <c r="DE1477" i="5" s="1"/>
  <c r="FB1477" i="5" s="1"/>
  <c r="FC1477" i="5" s="1"/>
  <c r="FD1477" i="5" s="1"/>
  <c r="B1478" i="5"/>
  <c r="DE1478" i="5" s="1"/>
  <c r="FB1478" i="5" s="1"/>
  <c r="FC1478" i="5" s="1"/>
  <c r="FD1478" i="5" s="1"/>
  <c r="B1479" i="5"/>
  <c r="DE1479" i="5" s="1"/>
  <c r="FB1479" i="5" s="1"/>
  <c r="FC1479" i="5" s="1"/>
  <c r="FD1479" i="5" s="1"/>
  <c r="B1480" i="5"/>
  <c r="DE1480" i="5" s="1"/>
  <c r="FB1480" i="5" s="1"/>
  <c r="FC1480" i="5" s="1"/>
  <c r="FD1480" i="5" s="1"/>
  <c r="B1481" i="5"/>
  <c r="DE1481" i="5" s="1"/>
  <c r="FB1481" i="5" s="1"/>
  <c r="FC1481" i="5" s="1"/>
  <c r="FD1481" i="5" s="1"/>
  <c r="B1482" i="5"/>
  <c r="DE1482" i="5" s="1"/>
  <c r="FB1482" i="5" s="1"/>
  <c r="FC1482" i="5" s="1"/>
  <c r="FD1482" i="5" s="1"/>
  <c r="B1483" i="5"/>
  <c r="DE1483" i="5" s="1"/>
  <c r="FB1483" i="5" s="1"/>
  <c r="FC1483" i="5" s="1"/>
  <c r="FD1483" i="5" s="1"/>
  <c r="B1484" i="5"/>
  <c r="DE1484" i="5" s="1"/>
  <c r="FB1484" i="5" s="1"/>
  <c r="FC1484" i="5" s="1"/>
  <c r="FD1484" i="5" s="1"/>
  <c r="B1485" i="5"/>
  <c r="DE1485" i="5" s="1"/>
  <c r="FB1485" i="5" s="1"/>
  <c r="FC1485" i="5" s="1"/>
  <c r="FD1485" i="5" s="1"/>
  <c r="B1486" i="5"/>
  <c r="DE1486" i="5" s="1"/>
  <c r="FB1486" i="5" s="1"/>
  <c r="FC1486" i="5" s="1"/>
  <c r="FD1486" i="5" s="1"/>
  <c r="B1487" i="5"/>
  <c r="DE1487" i="5" s="1"/>
  <c r="FB1487" i="5" s="1"/>
  <c r="FC1487" i="5" s="1"/>
  <c r="FD1487" i="5" s="1"/>
  <c r="B1488" i="5"/>
  <c r="DE1488" i="5" s="1"/>
  <c r="FB1488" i="5" s="1"/>
  <c r="FC1488" i="5" s="1"/>
  <c r="FD1488" i="5" s="1"/>
  <c r="B1489" i="5"/>
  <c r="DE1489" i="5" s="1"/>
  <c r="FB1489" i="5" s="1"/>
  <c r="FC1489" i="5" s="1"/>
  <c r="FD1489" i="5" s="1"/>
  <c r="B1490" i="5"/>
  <c r="DE1490" i="5" s="1"/>
  <c r="FB1490" i="5" s="1"/>
  <c r="FC1490" i="5" s="1"/>
  <c r="FD1490" i="5" s="1"/>
  <c r="B1491" i="5"/>
  <c r="DE1491" i="5" s="1"/>
  <c r="FB1491" i="5" s="1"/>
  <c r="FC1491" i="5" s="1"/>
  <c r="FD1491" i="5" s="1"/>
  <c r="B1492" i="5"/>
  <c r="DE1492" i="5" s="1"/>
  <c r="FB1492" i="5" s="1"/>
  <c r="FC1492" i="5" s="1"/>
  <c r="FD1492" i="5" s="1"/>
  <c r="B1493" i="5"/>
  <c r="DE1493" i="5" s="1"/>
  <c r="FB1493" i="5" s="1"/>
  <c r="FC1493" i="5" s="1"/>
  <c r="FD1493" i="5" s="1"/>
  <c r="B1494" i="5"/>
  <c r="DE1494" i="5" s="1"/>
  <c r="FB1494" i="5" s="1"/>
  <c r="FC1494" i="5" s="1"/>
  <c r="FD1494" i="5" s="1"/>
  <c r="B1495" i="5"/>
  <c r="DE1495" i="5" s="1"/>
  <c r="FB1495" i="5" s="1"/>
  <c r="FC1495" i="5" s="1"/>
  <c r="FD1495" i="5" s="1"/>
  <c r="B1496" i="5"/>
  <c r="DE1496" i="5" s="1"/>
  <c r="FB1496" i="5" s="1"/>
  <c r="FC1496" i="5" s="1"/>
  <c r="FD1496" i="5" s="1"/>
  <c r="B1497" i="5"/>
  <c r="DE1497" i="5" s="1"/>
  <c r="FB1497" i="5" s="1"/>
  <c r="FC1497" i="5" s="1"/>
  <c r="FD1497" i="5" s="1"/>
  <c r="B1498" i="5"/>
  <c r="DE1498" i="5" s="1"/>
  <c r="FB1498" i="5" s="1"/>
  <c r="FC1498" i="5" s="1"/>
  <c r="FD1498" i="5" s="1"/>
  <c r="B1499" i="5"/>
  <c r="DE1499" i="5" s="1"/>
  <c r="FB1499" i="5" s="1"/>
  <c r="FC1499" i="5" s="1"/>
  <c r="FD1499" i="5" s="1"/>
  <c r="B1500" i="5"/>
  <c r="DE1500" i="5" s="1"/>
  <c r="FB1500" i="5" s="1"/>
  <c r="FC1500" i="5" s="1"/>
  <c r="FD1500" i="5" s="1"/>
  <c r="B1501" i="5"/>
  <c r="DE1501" i="5" s="1"/>
  <c r="FB1501" i="5" s="1"/>
  <c r="FC1501" i="5" s="1"/>
  <c r="FD1501" i="5" s="1"/>
  <c r="B1502" i="5"/>
  <c r="DE1502" i="5" s="1"/>
  <c r="FB1502" i="5" s="1"/>
  <c r="FC1502" i="5" s="1"/>
  <c r="FD1502" i="5" s="1"/>
  <c r="B1503" i="5"/>
  <c r="DE1503" i="5" s="1"/>
  <c r="FB1503" i="5" s="1"/>
  <c r="FC1503" i="5" s="1"/>
  <c r="FD1503" i="5" s="1"/>
  <c r="B1504" i="5"/>
  <c r="DE1504" i="5" s="1"/>
  <c r="FB1504" i="5" s="1"/>
  <c r="FC1504" i="5" s="1"/>
  <c r="FD1504" i="5" s="1"/>
  <c r="B1505" i="5"/>
  <c r="DE1505" i="5" s="1"/>
  <c r="FB1505" i="5" s="1"/>
  <c r="FC1505" i="5" s="1"/>
  <c r="FD1505" i="5" s="1"/>
  <c r="B1506" i="5"/>
  <c r="DE1506" i="5" s="1"/>
  <c r="FB1506" i="5" s="1"/>
  <c r="FC1506" i="5" s="1"/>
  <c r="FD1506" i="5" s="1"/>
  <c r="B1507" i="5"/>
  <c r="DE1507" i="5" s="1"/>
  <c r="FB1507" i="5" s="1"/>
  <c r="FC1507" i="5" s="1"/>
  <c r="FD1507" i="5" s="1"/>
  <c r="B1508" i="5"/>
  <c r="DE1508" i="5" s="1"/>
  <c r="FB1508" i="5" s="1"/>
  <c r="FC1508" i="5" s="1"/>
  <c r="FD1508" i="5" s="1"/>
  <c r="B1509" i="5"/>
  <c r="DE1509" i="5" s="1"/>
  <c r="FB1509" i="5" s="1"/>
  <c r="FC1509" i="5" s="1"/>
  <c r="FD1509" i="5" s="1"/>
  <c r="B1510" i="5"/>
  <c r="DE1510" i="5" s="1"/>
  <c r="FB1510" i="5" s="1"/>
  <c r="FC1510" i="5" s="1"/>
  <c r="FD1510" i="5" s="1"/>
  <c r="B1511" i="5"/>
  <c r="DE1511" i="5" s="1"/>
  <c r="FB1511" i="5" s="1"/>
  <c r="FC1511" i="5" s="1"/>
  <c r="FD1511" i="5" s="1"/>
  <c r="B1512" i="5"/>
  <c r="DE1512" i="5" s="1"/>
  <c r="FB1512" i="5" s="1"/>
  <c r="FC1512" i="5" s="1"/>
  <c r="FD1512" i="5" s="1"/>
  <c r="B1513" i="5"/>
  <c r="DE1513" i="5" s="1"/>
  <c r="FB1513" i="5" s="1"/>
  <c r="FC1513" i="5" s="1"/>
  <c r="FD1513" i="5" s="1"/>
  <c r="B1514" i="5"/>
  <c r="DE1514" i="5" s="1"/>
  <c r="FB1514" i="5" s="1"/>
  <c r="FC1514" i="5" s="1"/>
  <c r="FD1514" i="5" s="1"/>
  <c r="B1515" i="5"/>
  <c r="DE1515" i="5" s="1"/>
  <c r="FB1515" i="5" s="1"/>
  <c r="FC1515" i="5" s="1"/>
  <c r="FD1515" i="5" s="1"/>
  <c r="B1516" i="5"/>
  <c r="DE1516" i="5" s="1"/>
  <c r="FB1516" i="5" s="1"/>
  <c r="FC1516" i="5" s="1"/>
  <c r="FD1516" i="5" s="1"/>
  <c r="B1517" i="5"/>
  <c r="DE1517" i="5" s="1"/>
  <c r="FB1517" i="5" s="1"/>
  <c r="FC1517" i="5" s="1"/>
  <c r="FD1517" i="5" s="1"/>
  <c r="B1518" i="5"/>
  <c r="DE1518" i="5" s="1"/>
  <c r="FB1518" i="5" s="1"/>
  <c r="FC1518" i="5" s="1"/>
  <c r="FD1518" i="5" s="1"/>
  <c r="B1519" i="5"/>
  <c r="DE1519" i="5" s="1"/>
  <c r="FB1519" i="5" s="1"/>
  <c r="FC1519" i="5" s="1"/>
  <c r="FD1519" i="5" s="1"/>
  <c r="B1520" i="5"/>
  <c r="DE1520" i="5" s="1"/>
  <c r="FB1520" i="5" s="1"/>
  <c r="FC1520" i="5" s="1"/>
  <c r="FD1520" i="5" s="1"/>
  <c r="B1521" i="5"/>
  <c r="DE1521" i="5" s="1"/>
  <c r="FB1521" i="5" s="1"/>
  <c r="FC1521" i="5" s="1"/>
  <c r="FD1521" i="5" s="1"/>
  <c r="B1522" i="5"/>
  <c r="DE1522" i="5" s="1"/>
  <c r="FB1522" i="5" s="1"/>
  <c r="FC1522" i="5" s="1"/>
  <c r="FD1522" i="5" s="1"/>
  <c r="B1523" i="5"/>
  <c r="DE1523" i="5" s="1"/>
  <c r="FB1523" i="5" s="1"/>
  <c r="FC1523" i="5" s="1"/>
  <c r="FD1523" i="5" s="1"/>
  <c r="B1524" i="5"/>
  <c r="DE1524" i="5" s="1"/>
  <c r="FB1524" i="5" s="1"/>
  <c r="FC1524" i="5" s="1"/>
  <c r="FD1524" i="5" s="1"/>
  <c r="B1525" i="5"/>
  <c r="DE1525" i="5" s="1"/>
  <c r="FB1525" i="5" s="1"/>
  <c r="FC1525" i="5" s="1"/>
  <c r="FD1525" i="5" s="1"/>
  <c r="B1526" i="5"/>
  <c r="DE1526" i="5" s="1"/>
  <c r="FB1526" i="5" s="1"/>
  <c r="FC1526" i="5" s="1"/>
  <c r="FD1526" i="5" s="1"/>
  <c r="B1527" i="5"/>
  <c r="DE1527" i="5" s="1"/>
  <c r="FB1527" i="5" s="1"/>
  <c r="FC1527" i="5" s="1"/>
  <c r="FD1527" i="5" s="1"/>
  <c r="B1528" i="5"/>
  <c r="DE1528" i="5" s="1"/>
  <c r="FB1528" i="5" s="1"/>
  <c r="FC1528" i="5" s="1"/>
  <c r="FD1528" i="5" s="1"/>
  <c r="B1529" i="5"/>
  <c r="DE1529" i="5" s="1"/>
  <c r="FB1529" i="5" s="1"/>
  <c r="FC1529" i="5" s="1"/>
  <c r="FD1529" i="5" s="1"/>
  <c r="B1530" i="5"/>
  <c r="DE1530" i="5" s="1"/>
  <c r="FB1530" i="5" s="1"/>
  <c r="FC1530" i="5" s="1"/>
  <c r="FD1530" i="5" s="1"/>
  <c r="B1531" i="5"/>
  <c r="DE1531" i="5" s="1"/>
  <c r="FB1531" i="5" s="1"/>
  <c r="FC1531" i="5" s="1"/>
  <c r="FD1531" i="5" s="1"/>
  <c r="B1532" i="5"/>
  <c r="DE1532" i="5" s="1"/>
  <c r="FB1532" i="5" s="1"/>
  <c r="FC1532" i="5" s="1"/>
  <c r="FD1532" i="5" s="1"/>
  <c r="B1533" i="5"/>
  <c r="DE1533" i="5" s="1"/>
  <c r="FB1533" i="5" s="1"/>
  <c r="FC1533" i="5" s="1"/>
  <c r="FD1533" i="5" s="1"/>
  <c r="B1534" i="5"/>
  <c r="DE1534" i="5" s="1"/>
  <c r="FB1534" i="5" s="1"/>
  <c r="FC1534" i="5" s="1"/>
  <c r="FD1534" i="5" s="1"/>
  <c r="B1535" i="5"/>
  <c r="DE1535" i="5" s="1"/>
  <c r="FB1535" i="5" s="1"/>
  <c r="FC1535" i="5" s="1"/>
  <c r="FD1535" i="5" s="1"/>
  <c r="B1536" i="5"/>
  <c r="DE1536" i="5" s="1"/>
  <c r="FB1536" i="5" s="1"/>
  <c r="FC1536" i="5" s="1"/>
  <c r="FD1536" i="5" s="1"/>
  <c r="B1537" i="5"/>
  <c r="DE1537" i="5" s="1"/>
  <c r="FB1537" i="5" s="1"/>
  <c r="FC1537" i="5" s="1"/>
  <c r="FD1537" i="5" s="1"/>
  <c r="B1538" i="5"/>
  <c r="DE1538" i="5" s="1"/>
  <c r="FB1538" i="5" s="1"/>
  <c r="FC1538" i="5" s="1"/>
  <c r="FD1538" i="5" s="1"/>
  <c r="B1539" i="5"/>
  <c r="DE1539" i="5" s="1"/>
  <c r="FB1539" i="5" s="1"/>
  <c r="FC1539" i="5" s="1"/>
  <c r="FD1539" i="5" s="1"/>
  <c r="B1540" i="5"/>
  <c r="DE1540" i="5" s="1"/>
  <c r="FB1540" i="5" s="1"/>
  <c r="FC1540" i="5" s="1"/>
  <c r="FD1540" i="5" s="1"/>
  <c r="B1541" i="5"/>
  <c r="DE1541" i="5" s="1"/>
  <c r="FB1541" i="5" s="1"/>
  <c r="FC1541" i="5" s="1"/>
  <c r="FD1541" i="5" s="1"/>
  <c r="B1542" i="5"/>
  <c r="DE1542" i="5" s="1"/>
  <c r="FB1542" i="5" s="1"/>
  <c r="FC1542" i="5" s="1"/>
  <c r="FD1542" i="5" s="1"/>
  <c r="B1543" i="5"/>
  <c r="DE1543" i="5" s="1"/>
  <c r="FB1543" i="5" s="1"/>
  <c r="FC1543" i="5" s="1"/>
  <c r="FD1543" i="5" s="1"/>
  <c r="B1544" i="5"/>
  <c r="DE1544" i="5" s="1"/>
  <c r="FB1544" i="5" s="1"/>
  <c r="FC1544" i="5" s="1"/>
  <c r="FD1544" i="5" s="1"/>
  <c r="B1545" i="5"/>
  <c r="DE1545" i="5" s="1"/>
  <c r="FB1545" i="5" s="1"/>
  <c r="FC1545" i="5" s="1"/>
  <c r="FD1545" i="5" s="1"/>
  <c r="B1546" i="5"/>
  <c r="DE1546" i="5" s="1"/>
  <c r="FB1546" i="5" s="1"/>
  <c r="FC1546" i="5" s="1"/>
  <c r="FD1546" i="5" s="1"/>
  <c r="B1547" i="5"/>
  <c r="DE1547" i="5" s="1"/>
  <c r="FB1547" i="5" s="1"/>
  <c r="FC1547" i="5" s="1"/>
  <c r="FD1547" i="5" s="1"/>
  <c r="B1548" i="5"/>
  <c r="DE1548" i="5" s="1"/>
  <c r="FB1548" i="5" s="1"/>
  <c r="FC1548" i="5" s="1"/>
  <c r="FD1548" i="5" s="1"/>
  <c r="B1549" i="5"/>
  <c r="DE1549" i="5" s="1"/>
  <c r="FB1549" i="5" s="1"/>
  <c r="FC1549" i="5" s="1"/>
  <c r="FD1549" i="5" s="1"/>
  <c r="B1550" i="5"/>
  <c r="DE1550" i="5" s="1"/>
  <c r="FB1550" i="5" s="1"/>
  <c r="FC1550" i="5" s="1"/>
  <c r="FD1550" i="5" s="1"/>
  <c r="B1551" i="5"/>
  <c r="DE1551" i="5" s="1"/>
  <c r="FB1551" i="5" s="1"/>
  <c r="FC1551" i="5" s="1"/>
  <c r="FD1551" i="5" s="1"/>
  <c r="B1552" i="5"/>
  <c r="DE1552" i="5" s="1"/>
  <c r="FB1552" i="5" s="1"/>
  <c r="FC1552" i="5" s="1"/>
  <c r="FD1552" i="5" s="1"/>
  <c r="B1553" i="5"/>
  <c r="DE1553" i="5" s="1"/>
  <c r="FB1553" i="5" s="1"/>
  <c r="FC1553" i="5" s="1"/>
  <c r="FD1553" i="5" s="1"/>
  <c r="B1554" i="5"/>
  <c r="DE1554" i="5" s="1"/>
  <c r="FB1554" i="5" s="1"/>
  <c r="FC1554" i="5" s="1"/>
  <c r="FD1554" i="5" s="1"/>
  <c r="B1555" i="5"/>
  <c r="DE1555" i="5" s="1"/>
  <c r="FB1555" i="5" s="1"/>
  <c r="FC1555" i="5" s="1"/>
  <c r="FD1555" i="5" s="1"/>
  <c r="B1556" i="5"/>
  <c r="DE1556" i="5" s="1"/>
  <c r="FB1556" i="5" s="1"/>
  <c r="FC1556" i="5" s="1"/>
  <c r="FD1556" i="5" s="1"/>
  <c r="B1557" i="5"/>
  <c r="DE1557" i="5" s="1"/>
  <c r="FB1557" i="5" s="1"/>
  <c r="FC1557" i="5" s="1"/>
  <c r="FD1557" i="5" s="1"/>
  <c r="B1558" i="5"/>
  <c r="DE1558" i="5" s="1"/>
  <c r="FB1558" i="5" s="1"/>
  <c r="FC1558" i="5" s="1"/>
  <c r="FD1558" i="5" s="1"/>
  <c r="B1559" i="5"/>
  <c r="DE1559" i="5" s="1"/>
  <c r="FB1559" i="5" s="1"/>
  <c r="FC1559" i="5" s="1"/>
  <c r="FD1559" i="5" s="1"/>
  <c r="B1560" i="5"/>
  <c r="DE1560" i="5" s="1"/>
  <c r="FB1560" i="5" s="1"/>
  <c r="FC1560" i="5" s="1"/>
  <c r="FD1560" i="5" s="1"/>
  <c r="B1561" i="5"/>
  <c r="DE1561" i="5" s="1"/>
  <c r="FB1561" i="5" s="1"/>
  <c r="FC1561" i="5" s="1"/>
  <c r="FD1561" i="5" s="1"/>
  <c r="B1562" i="5"/>
  <c r="DE1562" i="5" s="1"/>
  <c r="FB1562" i="5" s="1"/>
  <c r="FC1562" i="5" s="1"/>
  <c r="FD1562" i="5" s="1"/>
  <c r="B1563" i="5"/>
  <c r="DE1563" i="5" s="1"/>
  <c r="FB1563" i="5" s="1"/>
  <c r="FC1563" i="5" s="1"/>
  <c r="FD1563" i="5" s="1"/>
  <c r="B1564" i="5"/>
  <c r="DE1564" i="5" s="1"/>
  <c r="FB1564" i="5" s="1"/>
  <c r="FC1564" i="5" s="1"/>
  <c r="FD1564" i="5" s="1"/>
  <c r="B1565" i="5"/>
  <c r="DE1565" i="5" s="1"/>
  <c r="FB1565" i="5" s="1"/>
  <c r="FC1565" i="5" s="1"/>
  <c r="FD1565" i="5" s="1"/>
  <c r="B1566" i="5"/>
  <c r="DE1566" i="5" s="1"/>
  <c r="FB1566" i="5" s="1"/>
  <c r="FC1566" i="5" s="1"/>
  <c r="FD1566" i="5" s="1"/>
  <c r="B1567" i="5"/>
  <c r="DE1567" i="5" s="1"/>
  <c r="FB1567" i="5" s="1"/>
  <c r="FC1567" i="5" s="1"/>
  <c r="FD1567" i="5" s="1"/>
  <c r="B1568" i="5"/>
  <c r="DE1568" i="5" s="1"/>
  <c r="FB1568" i="5" s="1"/>
  <c r="FC1568" i="5" s="1"/>
  <c r="FD1568" i="5" s="1"/>
  <c r="B1569" i="5"/>
  <c r="DE1569" i="5" s="1"/>
  <c r="FB1569" i="5" s="1"/>
  <c r="FC1569" i="5" s="1"/>
  <c r="FD1569" i="5" s="1"/>
  <c r="B1570" i="5"/>
  <c r="DE1570" i="5" s="1"/>
  <c r="FB1570" i="5" s="1"/>
  <c r="FC1570" i="5" s="1"/>
  <c r="FD1570" i="5" s="1"/>
  <c r="B1571" i="5"/>
  <c r="DE1571" i="5" s="1"/>
  <c r="FB1571" i="5" s="1"/>
  <c r="FC1571" i="5" s="1"/>
  <c r="FD1571" i="5" s="1"/>
  <c r="B1572" i="5"/>
  <c r="DE1572" i="5" s="1"/>
  <c r="FB1572" i="5" s="1"/>
  <c r="FC1572" i="5" s="1"/>
  <c r="FD1572" i="5" s="1"/>
  <c r="B1573" i="5"/>
  <c r="DE1573" i="5" s="1"/>
  <c r="FB1573" i="5" s="1"/>
  <c r="FC1573" i="5" s="1"/>
  <c r="FD1573" i="5" s="1"/>
  <c r="B1574" i="5"/>
  <c r="DE1574" i="5" s="1"/>
  <c r="FB1574" i="5" s="1"/>
  <c r="FC1574" i="5" s="1"/>
  <c r="FD1574" i="5" s="1"/>
  <c r="B1575" i="5"/>
  <c r="DE1575" i="5" s="1"/>
  <c r="FB1575" i="5" s="1"/>
  <c r="FC1575" i="5" s="1"/>
  <c r="FD1575" i="5" s="1"/>
  <c r="B1576" i="5"/>
  <c r="DE1576" i="5" s="1"/>
  <c r="FB1576" i="5" s="1"/>
  <c r="FC1576" i="5" s="1"/>
  <c r="FD1576" i="5" s="1"/>
  <c r="B1577" i="5"/>
  <c r="DE1577" i="5" s="1"/>
  <c r="FB1577" i="5" s="1"/>
  <c r="FC1577" i="5" s="1"/>
  <c r="FD1577" i="5" s="1"/>
  <c r="B1578" i="5"/>
  <c r="DE1578" i="5" s="1"/>
  <c r="FB1578" i="5" s="1"/>
  <c r="FC1578" i="5" s="1"/>
  <c r="FD1578" i="5" s="1"/>
  <c r="B1579" i="5"/>
  <c r="DE1579" i="5" s="1"/>
  <c r="FB1579" i="5" s="1"/>
  <c r="FC1579" i="5" s="1"/>
  <c r="FD1579" i="5" s="1"/>
  <c r="B1580" i="5"/>
  <c r="DE1580" i="5" s="1"/>
  <c r="FB1580" i="5" s="1"/>
  <c r="FC1580" i="5" s="1"/>
  <c r="FD1580" i="5" s="1"/>
  <c r="B1581" i="5"/>
  <c r="DE1581" i="5" s="1"/>
  <c r="FB1581" i="5" s="1"/>
  <c r="FC1581" i="5" s="1"/>
  <c r="FD1581" i="5" s="1"/>
  <c r="B1582" i="5"/>
  <c r="DE1582" i="5" s="1"/>
  <c r="FB1582" i="5" s="1"/>
  <c r="FC1582" i="5" s="1"/>
  <c r="FD1582" i="5" s="1"/>
  <c r="B1583" i="5"/>
  <c r="DE1583" i="5" s="1"/>
  <c r="FB1583" i="5" s="1"/>
  <c r="FC1583" i="5" s="1"/>
  <c r="FD1583" i="5" s="1"/>
  <c r="B1584" i="5"/>
  <c r="DE1584" i="5" s="1"/>
  <c r="FB1584" i="5" s="1"/>
  <c r="FC1584" i="5" s="1"/>
  <c r="FD1584" i="5" s="1"/>
  <c r="B1585" i="5"/>
  <c r="DE1585" i="5" s="1"/>
  <c r="FB1585" i="5" s="1"/>
  <c r="FC1585" i="5" s="1"/>
  <c r="FD1585" i="5" s="1"/>
  <c r="B1586" i="5"/>
  <c r="DE1586" i="5" s="1"/>
  <c r="FB1586" i="5" s="1"/>
  <c r="FC1586" i="5" s="1"/>
  <c r="FD1586" i="5" s="1"/>
  <c r="B1587" i="5"/>
  <c r="DE1587" i="5" s="1"/>
  <c r="FB1587" i="5" s="1"/>
  <c r="FC1587" i="5" s="1"/>
  <c r="FD1587" i="5" s="1"/>
  <c r="B1588" i="5"/>
  <c r="DE1588" i="5" s="1"/>
  <c r="FB1588" i="5" s="1"/>
  <c r="FC1588" i="5" s="1"/>
  <c r="FD1588" i="5" s="1"/>
  <c r="B1589" i="5"/>
  <c r="DE1589" i="5" s="1"/>
  <c r="FB1589" i="5" s="1"/>
  <c r="FC1589" i="5" s="1"/>
  <c r="FD1589" i="5" s="1"/>
  <c r="B1590" i="5"/>
  <c r="DE1590" i="5" s="1"/>
  <c r="FB1590" i="5" s="1"/>
  <c r="FC1590" i="5" s="1"/>
  <c r="FD1590" i="5" s="1"/>
  <c r="B1591" i="5"/>
  <c r="DE1591" i="5" s="1"/>
  <c r="FB1591" i="5" s="1"/>
  <c r="FC1591" i="5" s="1"/>
  <c r="FD1591" i="5" s="1"/>
  <c r="B1592" i="5"/>
  <c r="DE1592" i="5" s="1"/>
  <c r="FB1592" i="5" s="1"/>
  <c r="FC1592" i="5" s="1"/>
  <c r="FD1592" i="5" s="1"/>
  <c r="B1593" i="5"/>
  <c r="DE1593" i="5" s="1"/>
  <c r="FB1593" i="5" s="1"/>
  <c r="FC1593" i="5" s="1"/>
  <c r="FD1593" i="5" s="1"/>
  <c r="B1594" i="5"/>
  <c r="DE1594" i="5" s="1"/>
  <c r="FB1594" i="5" s="1"/>
  <c r="FC1594" i="5" s="1"/>
  <c r="FD1594" i="5" s="1"/>
  <c r="B1595" i="5"/>
  <c r="DE1595" i="5" s="1"/>
  <c r="FB1595" i="5" s="1"/>
  <c r="FC1595" i="5" s="1"/>
  <c r="FD1595" i="5" s="1"/>
  <c r="B1596" i="5"/>
  <c r="DE1596" i="5" s="1"/>
  <c r="FB1596" i="5" s="1"/>
  <c r="FC1596" i="5" s="1"/>
  <c r="FD1596" i="5" s="1"/>
  <c r="B1597" i="5"/>
  <c r="DE1597" i="5" s="1"/>
  <c r="FB1597" i="5" s="1"/>
  <c r="FC1597" i="5" s="1"/>
  <c r="FD1597" i="5" s="1"/>
  <c r="B1598" i="5"/>
  <c r="DE1598" i="5" s="1"/>
  <c r="FB1598" i="5" s="1"/>
  <c r="FC1598" i="5" s="1"/>
  <c r="FD1598" i="5" s="1"/>
  <c r="B1599" i="5"/>
  <c r="DE1599" i="5" s="1"/>
  <c r="FB1599" i="5" s="1"/>
  <c r="FC1599" i="5" s="1"/>
  <c r="FD1599" i="5" s="1"/>
  <c r="B1600" i="5"/>
  <c r="DE1600" i="5" s="1"/>
  <c r="FB1600" i="5" s="1"/>
  <c r="FC1600" i="5" s="1"/>
  <c r="FD1600" i="5" s="1"/>
  <c r="B1601" i="5"/>
  <c r="DE1601" i="5" s="1"/>
  <c r="FB1601" i="5" s="1"/>
  <c r="FC1601" i="5" s="1"/>
  <c r="FD1601" i="5" s="1"/>
  <c r="B1602" i="5"/>
  <c r="DE1602" i="5" s="1"/>
  <c r="FB1602" i="5" s="1"/>
  <c r="FC1602" i="5" s="1"/>
  <c r="FD1602" i="5" s="1"/>
  <c r="B1603" i="5"/>
  <c r="DE1603" i="5" s="1"/>
  <c r="FB1603" i="5" s="1"/>
  <c r="FC1603" i="5" s="1"/>
  <c r="FD1603" i="5" s="1"/>
  <c r="B1604" i="5"/>
  <c r="DE1604" i="5" s="1"/>
  <c r="FB1604" i="5" s="1"/>
  <c r="FC1604" i="5" s="1"/>
  <c r="FD1604" i="5" s="1"/>
  <c r="B1605" i="5"/>
  <c r="DE1605" i="5" s="1"/>
  <c r="FB1605" i="5" s="1"/>
  <c r="FC1605" i="5" s="1"/>
  <c r="FD1605" i="5" s="1"/>
  <c r="B1606" i="5"/>
  <c r="DE1606" i="5" s="1"/>
  <c r="FB1606" i="5" s="1"/>
  <c r="FC1606" i="5" s="1"/>
  <c r="FD1606" i="5" s="1"/>
  <c r="B1607" i="5"/>
  <c r="DE1607" i="5" s="1"/>
  <c r="FB1607" i="5" s="1"/>
  <c r="FC1607" i="5" s="1"/>
  <c r="FD1607" i="5" s="1"/>
  <c r="B1608" i="5"/>
  <c r="DE1608" i="5" s="1"/>
  <c r="FB1608" i="5" s="1"/>
  <c r="FC1608" i="5" s="1"/>
  <c r="FD1608" i="5" s="1"/>
  <c r="B1609" i="5"/>
  <c r="DE1609" i="5" s="1"/>
  <c r="FB1609" i="5" s="1"/>
  <c r="FC1609" i="5" s="1"/>
  <c r="FD1609" i="5" s="1"/>
  <c r="B1610" i="5"/>
  <c r="DE1610" i="5" s="1"/>
  <c r="FB1610" i="5" s="1"/>
  <c r="FC1610" i="5" s="1"/>
  <c r="FD1610" i="5" s="1"/>
  <c r="B1611" i="5"/>
  <c r="DE1611" i="5" s="1"/>
  <c r="FB1611" i="5" s="1"/>
  <c r="FC1611" i="5" s="1"/>
  <c r="FD1611" i="5" s="1"/>
  <c r="B1612" i="5"/>
  <c r="DE1612" i="5" s="1"/>
  <c r="FB1612" i="5" s="1"/>
  <c r="FC1612" i="5" s="1"/>
  <c r="FD1612" i="5" s="1"/>
  <c r="B1613" i="5"/>
  <c r="DE1613" i="5" s="1"/>
  <c r="FB1613" i="5" s="1"/>
  <c r="FC1613" i="5" s="1"/>
  <c r="FD1613" i="5" s="1"/>
  <c r="B1614" i="5"/>
  <c r="DE1614" i="5" s="1"/>
  <c r="FB1614" i="5" s="1"/>
  <c r="FC1614" i="5" s="1"/>
  <c r="FD1614" i="5" s="1"/>
  <c r="B1615" i="5"/>
  <c r="DE1615" i="5" s="1"/>
  <c r="FB1615" i="5" s="1"/>
  <c r="FC1615" i="5" s="1"/>
  <c r="FD1615" i="5" s="1"/>
  <c r="B1616" i="5"/>
  <c r="DE1616" i="5" s="1"/>
  <c r="FB1616" i="5" s="1"/>
  <c r="FC1616" i="5" s="1"/>
  <c r="FD1616" i="5" s="1"/>
  <c r="B1617" i="5"/>
  <c r="DE1617" i="5" s="1"/>
  <c r="FB1617" i="5" s="1"/>
  <c r="FC1617" i="5" s="1"/>
  <c r="FD1617" i="5" s="1"/>
  <c r="B1618" i="5"/>
  <c r="DE1618" i="5" s="1"/>
  <c r="FB1618" i="5" s="1"/>
  <c r="FC1618" i="5" s="1"/>
  <c r="FD1618" i="5" s="1"/>
  <c r="B1619" i="5"/>
  <c r="DE1619" i="5" s="1"/>
  <c r="FB1619" i="5" s="1"/>
  <c r="FC1619" i="5" s="1"/>
  <c r="FD1619" i="5" s="1"/>
  <c r="B1620" i="5"/>
  <c r="DE1620" i="5" s="1"/>
  <c r="FB1620" i="5" s="1"/>
  <c r="FC1620" i="5" s="1"/>
  <c r="FD1620" i="5" s="1"/>
  <c r="B1621" i="5"/>
  <c r="DE1621" i="5" s="1"/>
  <c r="FB1621" i="5" s="1"/>
  <c r="FC1621" i="5" s="1"/>
  <c r="FD1621" i="5" s="1"/>
  <c r="B1622" i="5"/>
  <c r="DE1622" i="5" s="1"/>
  <c r="FB1622" i="5" s="1"/>
  <c r="FC1622" i="5" s="1"/>
  <c r="FD1622" i="5" s="1"/>
  <c r="B1623" i="5"/>
  <c r="DE1623" i="5" s="1"/>
  <c r="FB1623" i="5" s="1"/>
  <c r="FC1623" i="5" s="1"/>
  <c r="FD1623" i="5" s="1"/>
  <c r="B1624" i="5"/>
  <c r="DE1624" i="5" s="1"/>
  <c r="FB1624" i="5" s="1"/>
  <c r="FC1624" i="5" s="1"/>
  <c r="FD1624" i="5" s="1"/>
  <c r="B1625" i="5"/>
  <c r="DE1625" i="5" s="1"/>
  <c r="FB1625" i="5" s="1"/>
  <c r="FC1625" i="5" s="1"/>
  <c r="FD1625" i="5" s="1"/>
  <c r="B1626" i="5"/>
  <c r="DE1626" i="5" s="1"/>
  <c r="FB1626" i="5" s="1"/>
  <c r="FC1626" i="5" s="1"/>
  <c r="FD1626" i="5" s="1"/>
  <c r="B1627" i="5"/>
  <c r="DE1627" i="5" s="1"/>
  <c r="FB1627" i="5" s="1"/>
  <c r="FC1627" i="5" s="1"/>
  <c r="FD1627" i="5" s="1"/>
  <c r="B1628" i="5"/>
  <c r="DE1628" i="5" s="1"/>
  <c r="FB1628" i="5" s="1"/>
  <c r="FC1628" i="5" s="1"/>
  <c r="FD1628" i="5" s="1"/>
  <c r="B1629" i="5"/>
  <c r="DE1629" i="5" s="1"/>
  <c r="FB1629" i="5" s="1"/>
  <c r="FC1629" i="5" s="1"/>
  <c r="FD1629" i="5" s="1"/>
  <c r="B1630" i="5"/>
  <c r="DE1630" i="5" s="1"/>
  <c r="FB1630" i="5" s="1"/>
  <c r="FC1630" i="5" s="1"/>
  <c r="FD1630" i="5" s="1"/>
  <c r="B1631" i="5"/>
  <c r="DE1631" i="5" s="1"/>
  <c r="FB1631" i="5" s="1"/>
  <c r="FC1631" i="5" s="1"/>
  <c r="FD1631" i="5" s="1"/>
  <c r="B1632" i="5"/>
  <c r="DE1632" i="5" s="1"/>
  <c r="FB1632" i="5" s="1"/>
  <c r="FC1632" i="5" s="1"/>
  <c r="FD1632" i="5" s="1"/>
  <c r="B1633" i="5"/>
  <c r="DE1633" i="5" s="1"/>
  <c r="FB1633" i="5" s="1"/>
  <c r="FC1633" i="5" s="1"/>
  <c r="FD1633" i="5" s="1"/>
  <c r="B1634" i="5"/>
  <c r="DE1634" i="5" s="1"/>
  <c r="FB1634" i="5" s="1"/>
  <c r="FC1634" i="5" s="1"/>
  <c r="FD1634" i="5" s="1"/>
  <c r="B1635" i="5"/>
  <c r="DE1635" i="5" s="1"/>
  <c r="FB1635" i="5" s="1"/>
  <c r="FC1635" i="5" s="1"/>
  <c r="FD1635" i="5" s="1"/>
  <c r="B1636" i="5"/>
  <c r="DE1636" i="5" s="1"/>
  <c r="FB1636" i="5" s="1"/>
  <c r="FC1636" i="5" s="1"/>
  <c r="FD1636" i="5" s="1"/>
  <c r="B1637" i="5"/>
  <c r="DE1637" i="5" s="1"/>
  <c r="FB1637" i="5" s="1"/>
  <c r="FC1637" i="5" s="1"/>
  <c r="FD1637" i="5" s="1"/>
  <c r="B1638" i="5"/>
  <c r="DE1638" i="5" s="1"/>
  <c r="FB1638" i="5" s="1"/>
  <c r="FC1638" i="5" s="1"/>
  <c r="FD1638" i="5" s="1"/>
  <c r="B1639" i="5"/>
  <c r="DE1639" i="5" s="1"/>
  <c r="FB1639" i="5" s="1"/>
  <c r="FC1639" i="5" s="1"/>
  <c r="FD1639" i="5" s="1"/>
  <c r="B1640" i="5"/>
  <c r="DE1640" i="5" s="1"/>
  <c r="FB1640" i="5" s="1"/>
  <c r="FC1640" i="5" s="1"/>
  <c r="FD1640" i="5" s="1"/>
  <c r="B1641" i="5"/>
  <c r="DE1641" i="5" s="1"/>
  <c r="FB1641" i="5" s="1"/>
  <c r="FC1641" i="5" s="1"/>
  <c r="FD1641" i="5" s="1"/>
  <c r="B1642" i="5"/>
  <c r="DE1642" i="5" s="1"/>
  <c r="FB1642" i="5" s="1"/>
  <c r="FC1642" i="5" s="1"/>
  <c r="FD1642" i="5" s="1"/>
  <c r="B1643" i="5"/>
  <c r="DE1643" i="5" s="1"/>
  <c r="FB1643" i="5" s="1"/>
  <c r="FC1643" i="5" s="1"/>
  <c r="FD1643" i="5" s="1"/>
  <c r="B1644" i="5"/>
  <c r="DE1644" i="5" s="1"/>
  <c r="FB1644" i="5" s="1"/>
  <c r="FC1644" i="5" s="1"/>
  <c r="FD1644" i="5" s="1"/>
  <c r="B1645" i="5"/>
  <c r="DE1645" i="5" s="1"/>
  <c r="FB1645" i="5" s="1"/>
  <c r="FC1645" i="5" s="1"/>
  <c r="FD1645" i="5" s="1"/>
  <c r="B1646" i="5"/>
  <c r="DE1646" i="5" s="1"/>
  <c r="FB1646" i="5" s="1"/>
  <c r="FC1646" i="5" s="1"/>
  <c r="FD1646" i="5" s="1"/>
  <c r="B1647" i="5"/>
  <c r="DE1647" i="5" s="1"/>
  <c r="FB1647" i="5" s="1"/>
  <c r="FC1647" i="5" s="1"/>
  <c r="FD1647" i="5" s="1"/>
  <c r="B1648" i="5"/>
  <c r="DE1648" i="5" s="1"/>
  <c r="FB1648" i="5" s="1"/>
  <c r="FC1648" i="5" s="1"/>
  <c r="FD1648" i="5" s="1"/>
  <c r="B1649" i="5"/>
  <c r="DE1649" i="5" s="1"/>
  <c r="FB1649" i="5" s="1"/>
  <c r="FC1649" i="5" s="1"/>
  <c r="FD1649" i="5" s="1"/>
  <c r="B1650" i="5"/>
  <c r="DE1650" i="5" s="1"/>
  <c r="FB1650" i="5" s="1"/>
  <c r="FC1650" i="5" s="1"/>
  <c r="FD1650" i="5" s="1"/>
  <c r="B1651" i="5"/>
  <c r="DE1651" i="5" s="1"/>
  <c r="FB1651" i="5" s="1"/>
  <c r="FC1651" i="5" s="1"/>
  <c r="FD1651" i="5" s="1"/>
  <c r="B1652" i="5"/>
  <c r="DE1652" i="5" s="1"/>
  <c r="FB1652" i="5" s="1"/>
  <c r="FC1652" i="5" s="1"/>
  <c r="FD1652" i="5" s="1"/>
  <c r="B1653" i="5"/>
  <c r="DE1653" i="5" s="1"/>
  <c r="FB1653" i="5" s="1"/>
  <c r="FC1653" i="5" s="1"/>
  <c r="FD1653" i="5" s="1"/>
  <c r="B1654" i="5"/>
  <c r="DE1654" i="5" s="1"/>
  <c r="FB1654" i="5" s="1"/>
  <c r="FC1654" i="5" s="1"/>
  <c r="FD1654" i="5" s="1"/>
  <c r="B1655" i="5"/>
  <c r="DE1655" i="5" s="1"/>
  <c r="FB1655" i="5" s="1"/>
  <c r="FC1655" i="5" s="1"/>
  <c r="FD1655" i="5" s="1"/>
  <c r="B1656" i="5"/>
  <c r="DE1656" i="5" s="1"/>
  <c r="FB1656" i="5" s="1"/>
  <c r="FC1656" i="5" s="1"/>
  <c r="FD1656" i="5" s="1"/>
  <c r="B1657" i="5"/>
  <c r="DE1657" i="5" s="1"/>
  <c r="FB1657" i="5" s="1"/>
  <c r="FC1657" i="5" s="1"/>
  <c r="FD1657" i="5" s="1"/>
  <c r="B1658" i="5"/>
  <c r="DE1658" i="5" s="1"/>
  <c r="FB1658" i="5" s="1"/>
  <c r="FC1658" i="5" s="1"/>
  <c r="FD1658" i="5" s="1"/>
  <c r="B1659" i="5"/>
  <c r="DE1659" i="5" s="1"/>
  <c r="FB1659" i="5" s="1"/>
  <c r="FC1659" i="5" s="1"/>
  <c r="FD1659" i="5" s="1"/>
  <c r="B1660" i="5"/>
  <c r="DE1660" i="5" s="1"/>
  <c r="FB1660" i="5" s="1"/>
  <c r="FC1660" i="5" s="1"/>
  <c r="FD1660" i="5" s="1"/>
  <c r="B1661" i="5"/>
  <c r="DE1661" i="5" s="1"/>
  <c r="FB1661" i="5" s="1"/>
  <c r="FC1661" i="5" s="1"/>
  <c r="FD1661" i="5" s="1"/>
  <c r="B1662" i="5"/>
  <c r="DE1662" i="5" s="1"/>
  <c r="FB1662" i="5" s="1"/>
  <c r="FC1662" i="5" s="1"/>
  <c r="FD1662" i="5" s="1"/>
  <c r="B1663" i="5"/>
  <c r="DE1663" i="5" s="1"/>
  <c r="FB1663" i="5" s="1"/>
  <c r="FC1663" i="5" s="1"/>
  <c r="FD1663" i="5" s="1"/>
  <c r="B1664" i="5"/>
  <c r="DE1664" i="5" s="1"/>
  <c r="FB1664" i="5" s="1"/>
  <c r="FC1664" i="5" s="1"/>
  <c r="FD1664" i="5" s="1"/>
  <c r="B1665" i="5"/>
  <c r="DE1665" i="5" s="1"/>
  <c r="FB1665" i="5" s="1"/>
  <c r="FC1665" i="5" s="1"/>
  <c r="FD1665" i="5" s="1"/>
  <c r="B1666" i="5"/>
  <c r="DE1666" i="5" s="1"/>
  <c r="FB1666" i="5" s="1"/>
  <c r="FC1666" i="5" s="1"/>
  <c r="FD1666" i="5" s="1"/>
  <c r="B1667" i="5"/>
  <c r="DE1667" i="5" s="1"/>
  <c r="FB1667" i="5" s="1"/>
  <c r="FC1667" i="5" s="1"/>
  <c r="FD1667" i="5" s="1"/>
  <c r="B1668" i="5"/>
  <c r="DE1668" i="5" s="1"/>
  <c r="FB1668" i="5" s="1"/>
  <c r="FC1668" i="5" s="1"/>
  <c r="FD1668" i="5" s="1"/>
  <c r="B1669" i="5"/>
  <c r="DE1669" i="5" s="1"/>
  <c r="FB1669" i="5" s="1"/>
  <c r="FC1669" i="5" s="1"/>
  <c r="FD1669" i="5" s="1"/>
  <c r="B1670" i="5"/>
  <c r="DE1670" i="5" s="1"/>
  <c r="FB1670" i="5" s="1"/>
  <c r="FC1670" i="5" s="1"/>
  <c r="FD1670" i="5" s="1"/>
  <c r="B1671" i="5"/>
  <c r="DE1671" i="5" s="1"/>
  <c r="FB1671" i="5" s="1"/>
  <c r="FC1671" i="5" s="1"/>
  <c r="FD1671" i="5" s="1"/>
  <c r="B1672" i="5"/>
  <c r="DE1672" i="5" s="1"/>
  <c r="FB1672" i="5" s="1"/>
  <c r="FC1672" i="5" s="1"/>
  <c r="FD1672" i="5" s="1"/>
  <c r="B1673" i="5"/>
  <c r="DE1673" i="5" s="1"/>
  <c r="FB1673" i="5" s="1"/>
  <c r="FC1673" i="5" s="1"/>
  <c r="FD1673" i="5" s="1"/>
  <c r="B1674" i="5"/>
  <c r="DE1674" i="5" s="1"/>
  <c r="FB1674" i="5" s="1"/>
  <c r="FC1674" i="5" s="1"/>
  <c r="FD1674" i="5" s="1"/>
  <c r="B1675" i="5"/>
  <c r="DE1675" i="5" s="1"/>
  <c r="FB1675" i="5" s="1"/>
  <c r="FC1675" i="5" s="1"/>
  <c r="FD1675" i="5" s="1"/>
  <c r="B1676" i="5"/>
  <c r="DE1676" i="5" s="1"/>
  <c r="FB1676" i="5" s="1"/>
  <c r="FC1676" i="5" s="1"/>
  <c r="FD1676" i="5" s="1"/>
  <c r="B1677" i="5"/>
  <c r="DE1677" i="5" s="1"/>
  <c r="FB1677" i="5" s="1"/>
  <c r="FC1677" i="5" s="1"/>
  <c r="FD1677" i="5" s="1"/>
  <c r="B1678" i="5"/>
  <c r="DE1678" i="5" s="1"/>
  <c r="FB1678" i="5" s="1"/>
  <c r="FC1678" i="5" s="1"/>
  <c r="FD1678" i="5" s="1"/>
  <c r="B1679" i="5"/>
  <c r="DE1679" i="5" s="1"/>
  <c r="FB1679" i="5" s="1"/>
  <c r="FC1679" i="5" s="1"/>
  <c r="FD1679" i="5" s="1"/>
  <c r="B1680" i="5"/>
  <c r="DE1680" i="5" s="1"/>
  <c r="FB1680" i="5" s="1"/>
  <c r="FC1680" i="5" s="1"/>
  <c r="FD1680" i="5" s="1"/>
  <c r="B1681" i="5"/>
  <c r="DE1681" i="5" s="1"/>
  <c r="FB1681" i="5" s="1"/>
  <c r="FC1681" i="5" s="1"/>
  <c r="FD1681" i="5" s="1"/>
  <c r="B1682" i="5"/>
  <c r="DE1682" i="5" s="1"/>
  <c r="FB1682" i="5" s="1"/>
  <c r="FC1682" i="5" s="1"/>
  <c r="FD1682" i="5" s="1"/>
  <c r="B1683" i="5"/>
  <c r="DE1683" i="5" s="1"/>
  <c r="FB1683" i="5" s="1"/>
  <c r="FC1683" i="5" s="1"/>
  <c r="FD1683" i="5" s="1"/>
  <c r="B1684" i="5"/>
  <c r="DE1684" i="5" s="1"/>
  <c r="FB1684" i="5" s="1"/>
  <c r="FC1684" i="5" s="1"/>
  <c r="FD1684" i="5" s="1"/>
  <c r="B1685" i="5"/>
  <c r="DE1685" i="5" s="1"/>
  <c r="FB1685" i="5" s="1"/>
  <c r="FC1685" i="5" s="1"/>
  <c r="FD1685" i="5" s="1"/>
  <c r="B1686" i="5"/>
  <c r="DE1686" i="5" s="1"/>
  <c r="FB1686" i="5" s="1"/>
  <c r="FC1686" i="5" s="1"/>
  <c r="FD1686" i="5" s="1"/>
  <c r="B1687" i="5"/>
  <c r="DE1687" i="5" s="1"/>
  <c r="FB1687" i="5" s="1"/>
  <c r="FC1687" i="5" s="1"/>
  <c r="FD1687" i="5" s="1"/>
  <c r="B1688" i="5"/>
  <c r="DE1688" i="5" s="1"/>
  <c r="FB1688" i="5" s="1"/>
  <c r="FC1688" i="5" s="1"/>
  <c r="FD1688" i="5" s="1"/>
  <c r="B1689" i="5"/>
  <c r="DE1689" i="5" s="1"/>
  <c r="FB1689" i="5" s="1"/>
  <c r="FC1689" i="5" s="1"/>
  <c r="FD1689" i="5" s="1"/>
  <c r="B1690" i="5"/>
  <c r="DE1690" i="5" s="1"/>
  <c r="FB1690" i="5" s="1"/>
  <c r="FC1690" i="5" s="1"/>
  <c r="FD1690" i="5" s="1"/>
  <c r="B1691" i="5"/>
  <c r="DE1691" i="5" s="1"/>
  <c r="FB1691" i="5" s="1"/>
  <c r="FC1691" i="5" s="1"/>
  <c r="FD1691" i="5" s="1"/>
  <c r="B1692" i="5"/>
  <c r="DE1692" i="5" s="1"/>
  <c r="FB1692" i="5" s="1"/>
  <c r="FC1692" i="5" s="1"/>
  <c r="FD1692" i="5" s="1"/>
  <c r="B1693" i="5"/>
  <c r="DE1693" i="5" s="1"/>
  <c r="FB1693" i="5" s="1"/>
  <c r="FC1693" i="5" s="1"/>
  <c r="FD1693" i="5" s="1"/>
  <c r="B1694" i="5"/>
  <c r="DE1694" i="5" s="1"/>
  <c r="FB1694" i="5" s="1"/>
  <c r="FC1694" i="5" s="1"/>
  <c r="FD1694" i="5" s="1"/>
  <c r="B1695" i="5"/>
  <c r="DE1695" i="5" s="1"/>
  <c r="FB1695" i="5" s="1"/>
  <c r="FC1695" i="5" s="1"/>
  <c r="FD1695" i="5" s="1"/>
  <c r="B1696" i="5"/>
  <c r="DE1696" i="5" s="1"/>
  <c r="FB1696" i="5" s="1"/>
  <c r="FC1696" i="5" s="1"/>
  <c r="FD1696" i="5" s="1"/>
  <c r="B1697" i="5"/>
  <c r="DE1697" i="5" s="1"/>
  <c r="FB1697" i="5" s="1"/>
  <c r="FC1697" i="5" s="1"/>
  <c r="FD1697" i="5" s="1"/>
  <c r="B1698" i="5"/>
  <c r="DE1698" i="5" s="1"/>
  <c r="FB1698" i="5" s="1"/>
  <c r="FC1698" i="5" s="1"/>
  <c r="FD1698" i="5" s="1"/>
  <c r="B1699" i="5"/>
  <c r="DE1699" i="5" s="1"/>
  <c r="FB1699" i="5" s="1"/>
  <c r="FC1699" i="5" s="1"/>
  <c r="FD1699" i="5" s="1"/>
  <c r="B1700" i="5"/>
  <c r="DE1700" i="5" s="1"/>
  <c r="FB1700" i="5" s="1"/>
  <c r="FC1700" i="5" s="1"/>
  <c r="FD1700" i="5" s="1"/>
  <c r="B1701" i="5"/>
  <c r="DE1701" i="5" s="1"/>
  <c r="FB1701" i="5" s="1"/>
  <c r="FC1701" i="5" s="1"/>
  <c r="FD1701" i="5" s="1"/>
  <c r="B1702" i="5"/>
  <c r="DE1702" i="5" s="1"/>
  <c r="FB1702" i="5" s="1"/>
  <c r="FC1702" i="5" s="1"/>
  <c r="FD1702" i="5" s="1"/>
  <c r="B1703" i="5"/>
  <c r="DE1703" i="5" s="1"/>
  <c r="FB1703" i="5" s="1"/>
  <c r="FC1703" i="5" s="1"/>
  <c r="FD1703" i="5" s="1"/>
  <c r="B1704" i="5"/>
  <c r="DE1704" i="5" s="1"/>
  <c r="FB1704" i="5" s="1"/>
  <c r="FC1704" i="5" s="1"/>
  <c r="FD1704" i="5" s="1"/>
  <c r="B1705" i="5"/>
  <c r="DE1705" i="5" s="1"/>
  <c r="FB1705" i="5" s="1"/>
  <c r="FC1705" i="5" s="1"/>
  <c r="FD1705" i="5" s="1"/>
  <c r="B1706" i="5"/>
  <c r="DE1706" i="5" s="1"/>
  <c r="FB1706" i="5" s="1"/>
  <c r="FC1706" i="5" s="1"/>
  <c r="FD1706" i="5" s="1"/>
  <c r="B1707" i="5"/>
  <c r="DE1707" i="5" s="1"/>
  <c r="FB1707" i="5" s="1"/>
  <c r="FC1707" i="5" s="1"/>
  <c r="FD1707" i="5" s="1"/>
  <c r="B1708" i="5"/>
  <c r="DE1708" i="5" s="1"/>
  <c r="FB1708" i="5" s="1"/>
  <c r="FC1708" i="5" s="1"/>
  <c r="FD1708" i="5" s="1"/>
  <c r="B1709" i="5"/>
  <c r="DE1709" i="5" s="1"/>
  <c r="FB1709" i="5" s="1"/>
  <c r="FC1709" i="5" s="1"/>
  <c r="FD1709" i="5" s="1"/>
  <c r="B1710" i="5"/>
  <c r="DE1710" i="5" s="1"/>
  <c r="FB1710" i="5" s="1"/>
  <c r="FC1710" i="5" s="1"/>
  <c r="FD1710" i="5" s="1"/>
  <c r="B1711" i="5"/>
  <c r="DE1711" i="5" s="1"/>
  <c r="FB1711" i="5" s="1"/>
  <c r="FC1711" i="5" s="1"/>
  <c r="FD1711" i="5" s="1"/>
  <c r="B1712" i="5"/>
  <c r="DE1712" i="5" s="1"/>
  <c r="FB1712" i="5" s="1"/>
  <c r="FC1712" i="5" s="1"/>
  <c r="FD1712" i="5" s="1"/>
  <c r="B1713" i="5"/>
  <c r="DE1713" i="5" s="1"/>
  <c r="FB1713" i="5" s="1"/>
  <c r="FC1713" i="5" s="1"/>
  <c r="FD1713" i="5" s="1"/>
  <c r="B1714" i="5"/>
  <c r="DE1714" i="5" s="1"/>
  <c r="FB1714" i="5" s="1"/>
  <c r="FC1714" i="5" s="1"/>
  <c r="FD1714" i="5" s="1"/>
  <c r="B1715" i="5"/>
  <c r="DE1715" i="5" s="1"/>
  <c r="FB1715" i="5" s="1"/>
  <c r="FC1715" i="5" s="1"/>
  <c r="FD1715" i="5" s="1"/>
  <c r="B1716" i="5"/>
  <c r="DE1716" i="5" s="1"/>
  <c r="FB1716" i="5" s="1"/>
  <c r="FC1716" i="5" s="1"/>
  <c r="FD1716" i="5" s="1"/>
  <c r="B1717" i="5"/>
  <c r="DE1717" i="5" s="1"/>
  <c r="FB1717" i="5" s="1"/>
  <c r="FC1717" i="5" s="1"/>
  <c r="FD1717" i="5" s="1"/>
  <c r="B1718" i="5"/>
  <c r="DE1718" i="5" s="1"/>
  <c r="FB1718" i="5" s="1"/>
  <c r="FC1718" i="5" s="1"/>
  <c r="FD1718" i="5" s="1"/>
  <c r="B1719" i="5"/>
  <c r="DE1719" i="5" s="1"/>
  <c r="FB1719" i="5" s="1"/>
  <c r="FC1719" i="5" s="1"/>
  <c r="FD1719" i="5" s="1"/>
  <c r="B1720" i="5"/>
  <c r="DE1720" i="5" s="1"/>
  <c r="FB1720" i="5" s="1"/>
  <c r="FC1720" i="5" s="1"/>
  <c r="FD1720" i="5" s="1"/>
  <c r="B1721" i="5"/>
  <c r="DE1721" i="5" s="1"/>
  <c r="FB1721" i="5" s="1"/>
  <c r="FC1721" i="5" s="1"/>
  <c r="FD1721" i="5" s="1"/>
  <c r="B1722" i="5"/>
  <c r="DE1722" i="5" s="1"/>
  <c r="FB1722" i="5" s="1"/>
  <c r="FC1722" i="5" s="1"/>
  <c r="FD1722" i="5" s="1"/>
  <c r="B1723" i="5"/>
  <c r="DE1723" i="5" s="1"/>
  <c r="FB1723" i="5" s="1"/>
  <c r="FC1723" i="5" s="1"/>
  <c r="FD1723" i="5" s="1"/>
  <c r="B1724" i="5"/>
  <c r="DE1724" i="5" s="1"/>
  <c r="FB1724" i="5" s="1"/>
  <c r="FC1724" i="5" s="1"/>
  <c r="FD1724" i="5" s="1"/>
  <c r="B1725" i="5"/>
  <c r="DE1725" i="5" s="1"/>
  <c r="FB1725" i="5" s="1"/>
  <c r="FC1725" i="5" s="1"/>
  <c r="FD1725" i="5" s="1"/>
  <c r="B1726" i="5"/>
  <c r="DE1726" i="5" s="1"/>
  <c r="FB1726" i="5" s="1"/>
  <c r="FC1726" i="5" s="1"/>
  <c r="FD1726" i="5" s="1"/>
  <c r="B1727" i="5"/>
  <c r="DE1727" i="5" s="1"/>
  <c r="FB1727" i="5" s="1"/>
  <c r="FC1727" i="5" s="1"/>
  <c r="FD1727" i="5" s="1"/>
  <c r="B1728" i="5"/>
  <c r="DE1728" i="5" s="1"/>
  <c r="FB1728" i="5" s="1"/>
  <c r="FC1728" i="5" s="1"/>
  <c r="FD1728" i="5" s="1"/>
  <c r="B1729" i="5"/>
  <c r="DE1729" i="5" s="1"/>
  <c r="FB1729" i="5" s="1"/>
  <c r="FC1729" i="5" s="1"/>
  <c r="FD1729" i="5" s="1"/>
  <c r="B1730" i="5"/>
  <c r="DE1730" i="5" s="1"/>
  <c r="FB1730" i="5" s="1"/>
  <c r="FC1730" i="5" s="1"/>
  <c r="FD1730" i="5" s="1"/>
  <c r="B1731" i="5"/>
  <c r="DE1731" i="5" s="1"/>
  <c r="FB1731" i="5" s="1"/>
  <c r="FC1731" i="5" s="1"/>
  <c r="FD1731" i="5" s="1"/>
  <c r="B1732" i="5"/>
  <c r="DE1732" i="5" s="1"/>
  <c r="FB1732" i="5" s="1"/>
  <c r="FC1732" i="5" s="1"/>
  <c r="FD1732" i="5" s="1"/>
  <c r="B1733" i="5"/>
  <c r="DE1733" i="5" s="1"/>
  <c r="FB1733" i="5" s="1"/>
  <c r="FC1733" i="5" s="1"/>
  <c r="FD1733" i="5" s="1"/>
  <c r="B1734" i="5"/>
  <c r="DE1734" i="5" s="1"/>
  <c r="FB1734" i="5" s="1"/>
  <c r="FC1734" i="5" s="1"/>
  <c r="FD1734" i="5" s="1"/>
  <c r="B1735" i="5"/>
  <c r="DE1735" i="5" s="1"/>
  <c r="FB1735" i="5" s="1"/>
  <c r="FC1735" i="5" s="1"/>
  <c r="FD1735" i="5" s="1"/>
  <c r="B1736" i="5"/>
  <c r="DE1736" i="5" s="1"/>
  <c r="FB1736" i="5" s="1"/>
  <c r="FC1736" i="5" s="1"/>
  <c r="FD1736" i="5" s="1"/>
  <c r="B1737" i="5"/>
  <c r="DE1737" i="5" s="1"/>
  <c r="FB1737" i="5" s="1"/>
  <c r="FC1737" i="5" s="1"/>
  <c r="FD1737" i="5" s="1"/>
  <c r="B1738" i="5"/>
  <c r="DE1738" i="5" s="1"/>
  <c r="FB1738" i="5" s="1"/>
  <c r="FC1738" i="5" s="1"/>
  <c r="FD1738" i="5" s="1"/>
  <c r="B1739" i="5"/>
  <c r="DE1739" i="5" s="1"/>
  <c r="FB1739" i="5" s="1"/>
  <c r="FC1739" i="5" s="1"/>
  <c r="FD1739" i="5" s="1"/>
  <c r="B1740" i="5"/>
  <c r="DE1740" i="5" s="1"/>
  <c r="FB1740" i="5" s="1"/>
  <c r="FC1740" i="5" s="1"/>
  <c r="FD1740" i="5" s="1"/>
  <c r="B1741" i="5"/>
  <c r="DE1741" i="5" s="1"/>
  <c r="FB1741" i="5" s="1"/>
  <c r="FC1741" i="5" s="1"/>
  <c r="FD1741" i="5" s="1"/>
  <c r="B1742" i="5"/>
  <c r="DE1742" i="5" s="1"/>
  <c r="FB1742" i="5" s="1"/>
  <c r="FC1742" i="5" s="1"/>
  <c r="FD1742" i="5" s="1"/>
  <c r="B1743" i="5"/>
  <c r="DE1743" i="5" s="1"/>
  <c r="FB1743" i="5" s="1"/>
  <c r="FC1743" i="5" s="1"/>
  <c r="FD1743" i="5" s="1"/>
  <c r="B1744" i="5"/>
  <c r="DE1744" i="5" s="1"/>
  <c r="FB1744" i="5" s="1"/>
  <c r="FC1744" i="5" s="1"/>
  <c r="FD1744" i="5" s="1"/>
  <c r="B1745" i="5"/>
  <c r="DE1745" i="5" s="1"/>
  <c r="FB1745" i="5" s="1"/>
  <c r="FC1745" i="5" s="1"/>
  <c r="FD1745" i="5" s="1"/>
  <c r="B1746" i="5"/>
  <c r="DE1746" i="5" s="1"/>
  <c r="FB1746" i="5" s="1"/>
  <c r="FC1746" i="5" s="1"/>
  <c r="FD1746" i="5" s="1"/>
  <c r="B1747" i="5"/>
  <c r="DE1747" i="5" s="1"/>
  <c r="FB1747" i="5" s="1"/>
  <c r="FC1747" i="5" s="1"/>
  <c r="FD1747" i="5" s="1"/>
  <c r="B1748" i="5"/>
  <c r="DE1748" i="5" s="1"/>
  <c r="FB1748" i="5" s="1"/>
  <c r="FC1748" i="5" s="1"/>
  <c r="FD1748" i="5" s="1"/>
  <c r="B1749" i="5"/>
  <c r="DE1749" i="5" s="1"/>
  <c r="FB1749" i="5" s="1"/>
  <c r="FC1749" i="5" s="1"/>
  <c r="FD1749" i="5" s="1"/>
  <c r="B1750" i="5"/>
  <c r="DE1750" i="5" s="1"/>
  <c r="FB1750" i="5" s="1"/>
  <c r="FC1750" i="5" s="1"/>
  <c r="FD1750" i="5" s="1"/>
  <c r="B1751" i="5"/>
  <c r="DE1751" i="5" s="1"/>
  <c r="FB1751" i="5" s="1"/>
  <c r="FC1751" i="5" s="1"/>
  <c r="FD1751" i="5" s="1"/>
  <c r="B1752" i="5"/>
  <c r="DE1752" i="5" s="1"/>
  <c r="FB1752" i="5" s="1"/>
  <c r="FC1752" i="5" s="1"/>
  <c r="FD1752" i="5" s="1"/>
  <c r="B1753" i="5"/>
  <c r="DE1753" i="5" s="1"/>
  <c r="FB1753" i="5" s="1"/>
  <c r="FC1753" i="5" s="1"/>
  <c r="FD1753" i="5" s="1"/>
  <c r="B1754" i="5"/>
  <c r="DE1754" i="5" s="1"/>
  <c r="FB1754" i="5" s="1"/>
  <c r="FC1754" i="5" s="1"/>
  <c r="FD1754" i="5" s="1"/>
  <c r="B1755" i="5"/>
  <c r="DE1755" i="5" s="1"/>
  <c r="FB1755" i="5" s="1"/>
  <c r="FC1755" i="5" s="1"/>
  <c r="FD1755" i="5" s="1"/>
  <c r="FE1755" i="5" s="1"/>
  <c r="FE1754" i="5" s="1"/>
  <c r="B1756" i="5"/>
  <c r="DE1756" i="5" s="1"/>
  <c r="FB1756" i="5" s="1"/>
  <c r="B1757" i="5"/>
  <c r="DE1757" i="5" s="1"/>
  <c r="FB1757" i="5" s="1"/>
  <c r="B1758" i="5"/>
  <c r="DE1758" i="5" s="1"/>
  <c r="FB1758" i="5" s="1"/>
  <c r="B1759" i="5"/>
  <c r="DE1759" i="5" s="1"/>
  <c r="FB1759" i="5" s="1"/>
  <c r="B1760" i="5"/>
  <c r="DE1760" i="5" s="1"/>
  <c r="FB1760" i="5" s="1"/>
  <c r="B1761" i="5"/>
  <c r="DE1761" i="5" s="1"/>
  <c r="FB1761" i="5" s="1"/>
  <c r="B1762" i="5"/>
  <c r="DE1762" i="5" s="1"/>
  <c r="FB1762" i="5" s="1"/>
  <c r="B1763" i="5"/>
  <c r="DE1763" i="5" s="1"/>
  <c r="FB1763" i="5" s="1"/>
  <c r="B1764" i="5"/>
  <c r="DE1764" i="5" s="1"/>
  <c r="FB1764" i="5" s="1"/>
  <c r="B1765" i="5"/>
  <c r="DE1765" i="5" s="1"/>
  <c r="FB1765" i="5" s="1"/>
  <c r="B1766" i="5"/>
  <c r="DE1766" i="5" s="1"/>
  <c r="FB1766" i="5" s="1"/>
  <c r="B1767" i="5"/>
  <c r="DE1767" i="5" s="1"/>
  <c r="FB1767" i="5" s="1"/>
  <c r="B1768" i="5"/>
  <c r="DE1768" i="5" s="1"/>
  <c r="FB1768" i="5" s="1"/>
  <c r="B1769" i="5"/>
  <c r="DE1769" i="5" s="1"/>
  <c r="FB1769" i="5" s="1"/>
  <c r="B1770" i="5"/>
  <c r="DE1770" i="5" s="1"/>
  <c r="FB1770" i="5" s="1"/>
  <c r="B1771" i="5"/>
  <c r="DE1771" i="5" s="1"/>
  <c r="FB1771" i="5" s="1"/>
  <c r="B1772" i="5"/>
  <c r="DE1772" i="5" s="1"/>
  <c r="FB1772" i="5" s="1"/>
  <c r="B1773" i="5"/>
  <c r="DE1773" i="5" s="1"/>
  <c r="FB1773" i="5" s="1"/>
  <c r="B1774" i="5"/>
  <c r="DE1774" i="5" s="1"/>
  <c r="FB1774" i="5" s="1"/>
  <c r="B1775" i="5"/>
  <c r="DE1775" i="5" s="1"/>
  <c r="FB1775" i="5" s="1"/>
  <c r="B1776" i="5"/>
  <c r="DE1776" i="5" s="1"/>
  <c r="FB1776" i="5" s="1"/>
  <c r="B1777" i="5"/>
  <c r="DE1777" i="5" s="1"/>
  <c r="FB1777" i="5" s="1"/>
  <c r="B1778" i="5"/>
  <c r="DE1778" i="5" s="1"/>
  <c r="FB1778" i="5" s="1"/>
  <c r="B1779" i="5"/>
  <c r="DE1779" i="5" s="1"/>
  <c r="FB1779" i="5" s="1"/>
  <c r="B1780" i="5"/>
  <c r="DE1780" i="5" s="1"/>
  <c r="FB1780" i="5" s="1"/>
  <c r="B1781" i="5"/>
  <c r="DE1781" i="5" s="1"/>
  <c r="FB1781" i="5" s="1"/>
  <c r="B1782" i="5"/>
  <c r="DE1782" i="5" s="1"/>
  <c r="FB1782" i="5" s="1"/>
  <c r="B1783" i="5"/>
  <c r="DE1783" i="5" s="1"/>
  <c r="FB1783" i="5" s="1"/>
  <c r="B1784" i="5"/>
  <c r="DE1784" i="5" s="1"/>
  <c r="FB1784" i="5" s="1"/>
  <c r="B1785" i="5"/>
  <c r="DE1785" i="5" s="1"/>
  <c r="FB1785" i="5" s="1"/>
  <c r="B1786" i="5"/>
  <c r="DE1786" i="5" s="1"/>
  <c r="FB1786" i="5" s="1"/>
  <c r="B1787" i="5"/>
  <c r="DE1787" i="5" s="1"/>
  <c r="FB1787" i="5" s="1"/>
  <c r="B1788" i="5"/>
  <c r="DE1788" i="5" s="1"/>
  <c r="FB1788" i="5" s="1"/>
  <c r="B1789" i="5"/>
  <c r="DE1789" i="5" s="1"/>
  <c r="FB1789" i="5" s="1"/>
  <c r="B1790" i="5"/>
  <c r="DE1790" i="5" s="1"/>
  <c r="FB1790" i="5" s="1"/>
  <c r="B1791" i="5"/>
  <c r="DE1791" i="5" s="1"/>
  <c r="FB1791" i="5" s="1"/>
  <c r="B1792" i="5"/>
  <c r="DE1792" i="5" s="1"/>
  <c r="FB1792" i="5" s="1"/>
  <c r="B1793" i="5"/>
  <c r="DE1793" i="5" s="1"/>
  <c r="FB1793" i="5" s="1"/>
  <c r="B1794" i="5"/>
  <c r="DE1794" i="5" s="1"/>
  <c r="FB1794" i="5" s="1"/>
  <c r="B1795" i="5"/>
  <c r="DE1795" i="5" s="1"/>
  <c r="FB1795" i="5" s="1"/>
  <c r="B1796" i="5"/>
  <c r="DE1796" i="5" s="1"/>
  <c r="FB1796" i="5" s="1"/>
  <c r="B1797" i="5"/>
  <c r="DE1797" i="5" s="1"/>
  <c r="FB1797" i="5" s="1"/>
  <c r="B1798" i="5"/>
  <c r="DE1798" i="5" s="1"/>
  <c r="FB1798" i="5" s="1"/>
  <c r="B1799" i="5"/>
  <c r="DE1799" i="5" s="1"/>
  <c r="FB1799" i="5" s="1"/>
  <c r="B1800" i="5"/>
  <c r="DE1800" i="5" s="1"/>
  <c r="FB1800" i="5" s="1"/>
  <c r="B1801" i="5"/>
  <c r="DE1801" i="5" s="1"/>
  <c r="FB1801" i="5" s="1"/>
  <c r="B1802" i="5"/>
  <c r="DE1802" i="5" s="1"/>
  <c r="FB1802" i="5" s="1"/>
  <c r="B1803" i="5"/>
  <c r="DE1803" i="5" s="1"/>
  <c r="FB1803" i="5" s="1"/>
  <c r="B1804" i="5"/>
  <c r="DE1804" i="5" s="1"/>
  <c r="FB1804" i="5" s="1"/>
  <c r="B1805" i="5"/>
  <c r="DE1805" i="5" s="1"/>
  <c r="FB1805" i="5" s="1"/>
  <c r="B1806" i="5"/>
  <c r="DE1806" i="5" s="1"/>
  <c r="FB1806" i="5" s="1"/>
  <c r="B1807" i="5"/>
  <c r="DE1807" i="5" s="1"/>
  <c r="FB1807" i="5" s="1"/>
  <c r="B1808" i="5"/>
  <c r="DE1808" i="5" s="1"/>
  <c r="FB1808" i="5" s="1"/>
  <c r="B1809" i="5"/>
  <c r="DE1809" i="5" s="1"/>
  <c r="FB1809" i="5" s="1"/>
  <c r="B1810" i="5"/>
  <c r="DE1810" i="5" s="1"/>
  <c r="FB1810" i="5" s="1"/>
  <c r="B1811" i="5"/>
  <c r="DE1811" i="5" s="1"/>
  <c r="FB1811" i="5" s="1"/>
  <c r="B1812" i="5"/>
  <c r="DE1812" i="5" s="1"/>
  <c r="FB1812" i="5" s="1"/>
  <c r="B1813" i="5"/>
  <c r="DE1813" i="5" s="1"/>
  <c r="FB1813" i="5" s="1"/>
  <c r="B1814" i="5"/>
  <c r="DE1814" i="5" s="1"/>
  <c r="FB1814" i="5" s="1"/>
  <c r="B1815" i="5"/>
  <c r="DE1815" i="5" s="1"/>
  <c r="FB1815" i="5" s="1"/>
  <c r="B1816" i="5"/>
  <c r="DE1816" i="5" s="1"/>
  <c r="FB1816" i="5" s="1"/>
  <c r="B1817" i="5"/>
  <c r="DE1817" i="5" s="1"/>
  <c r="FB1817" i="5" s="1"/>
  <c r="B1818" i="5"/>
  <c r="DE1818" i="5" s="1"/>
  <c r="FB1818" i="5" s="1"/>
  <c r="B1819" i="5"/>
  <c r="DE1819" i="5" s="1"/>
  <c r="FB1819" i="5" s="1"/>
  <c r="B1820" i="5"/>
  <c r="DE1820" i="5" s="1"/>
  <c r="FB1820" i="5" s="1"/>
  <c r="B1821" i="5"/>
  <c r="DE1821" i="5" s="1"/>
  <c r="FB1821" i="5" s="1"/>
  <c r="B1822" i="5"/>
  <c r="DE1822" i="5" s="1"/>
  <c r="FB1822" i="5" s="1"/>
  <c r="B1823" i="5"/>
  <c r="DE1823" i="5" s="1"/>
  <c r="FB1823" i="5" s="1"/>
  <c r="B1824" i="5"/>
  <c r="DE1824" i="5" s="1"/>
  <c r="FB1824" i="5" s="1"/>
  <c r="B1825" i="5"/>
  <c r="DE1825" i="5" s="1"/>
  <c r="FB1825" i="5" s="1"/>
  <c r="B1826" i="5"/>
  <c r="DE1826" i="5" s="1"/>
  <c r="FB1826" i="5" s="1"/>
  <c r="B1827" i="5"/>
  <c r="DE1827" i="5" s="1"/>
  <c r="FB1827" i="5" s="1"/>
  <c r="B1828" i="5"/>
  <c r="DE1828" i="5" s="1"/>
  <c r="FB1828" i="5" s="1"/>
  <c r="B1829" i="5"/>
  <c r="DE1829" i="5" s="1"/>
  <c r="FB1829" i="5" s="1"/>
  <c r="B1830" i="5"/>
  <c r="DE1830" i="5" s="1"/>
  <c r="FB1830" i="5" s="1"/>
  <c r="B1831" i="5"/>
  <c r="DE1831" i="5" s="1"/>
  <c r="FB1831" i="5" s="1"/>
  <c r="B1832" i="5"/>
  <c r="DE1832" i="5" s="1"/>
  <c r="FB1832" i="5" s="1"/>
  <c r="B1833" i="5"/>
  <c r="DE1833" i="5" s="1"/>
  <c r="FB1833" i="5" s="1"/>
  <c r="B1834" i="5"/>
  <c r="DE1834" i="5" s="1"/>
  <c r="FB1834" i="5" s="1"/>
  <c r="B1835" i="5"/>
  <c r="DE1835" i="5" s="1"/>
  <c r="FB1835" i="5" s="1"/>
  <c r="B1836" i="5"/>
  <c r="DE1836" i="5" s="1"/>
  <c r="FB1836" i="5" s="1"/>
  <c r="B1837" i="5"/>
  <c r="DE1837" i="5" s="1"/>
  <c r="FB1837" i="5" s="1"/>
  <c r="B1838" i="5"/>
  <c r="DE1838" i="5" s="1"/>
  <c r="FB1838" i="5" s="1"/>
  <c r="B1839" i="5"/>
  <c r="DE1839" i="5" s="1"/>
  <c r="FB1839" i="5" s="1"/>
  <c r="B1840" i="5"/>
  <c r="DE1840" i="5" s="1"/>
  <c r="FB1840" i="5" s="1"/>
  <c r="B1841" i="5"/>
  <c r="DE1841" i="5" s="1"/>
  <c r="FB1841" i="5" s="1"/>
  <c r="B1842" i="5"/>
  <c r="DE1842" i="5" s="1"/>
  <c r="FB1842" i="5" s="1"/>
  <c r="B1843" i="5"/>
  <c r="DE1843" i="5" s="1"/>
  <c r="FB1843" i="5" s="1"/>
  <c r="B1844" i="5"/>
  <c r="DE1844" i="5" s="1"/>
  <c r="FB1844" i="5" s="1"/>
  <c r="B1845" i="5"/>
  <c r="DE1845" i="5" s="1"/>
  <c r="FB1845" i="5" s="1"/>
  <c r="B1846" i="5"/>
  <c r="DE1846" i="5" s="1"/>
  <c r="FB1846" i="5" s="1"/>
  <c r="B1847" i="5"/>
  <c r="DE1847" i="5" s="1"/>
  <c r="FB1847" i="5" s="1"/>
  <c r="B1848" i="5"/>
  <c r="DE1848" i="5" s="1"/>
  <c r="FB1848" i="5" s="1"/>
  <c r="B1849" i="5"/>
  <c r="DE1849" i="5" s="1"/>
  <c r="FB1849" i="5" s="1"/>
  <c r="B1850" i="5"/>
  <c r="DE1850" i="5" s="1"/>
  <c r="FB1850" i="5" s="1"/>
  <c r="B1851" i="5"/>
  <c r="DE1851" i="5" s="1"/>
  <c r="FB1851" i="5" s="1"/>
  <c r="B1852" i="5"/>
  <c r="DE1852" i="5" s="1"/>
  <c r="FB1852" i="5" s="1"/>
  <c r="B1853" i="5"/>
  <c r="DE1853" i="5" s="1"/>
  <c r="FB1853" i="5" s="1"/>
  <c r="B1854" i="5"/>
  <c r="DE1854" i="5" s="1"/>
  <c r="FB1854" i="5" s="1"/>
  <c r="B1855" i="5"/>
  <c r="DE1855" i="5" s="1"/>
  <c r="FB1855" i="5" s="1"/>
  <c r="B1856" i="5"/>
  <c r="DE1856" i="5" s="1"/>
  <c r="FB1856" i="5" s="1"/>
  <c r="B1857" i="5"/>
  <c r="DE1857" i="5" s="1"/>
  <c r="FB1857" i="5" s="1"/>
  <c r="B1858" i="5"/>
  <c r="DE1858" i="5" s="1"/>
  <c r="FB1858" i="5" s="1"/>
  <c r="B1859" i="5"/>
  <c r="DE1859" i="5" s="1"/>
  <c r="FB1859" i="5" s="1"/>
  <c r="B1860" i="5"/>
  <c r="DE1860" i="5" s="1"/>
  <c r="FB1860" i="5" s="1"/>
  <c r="B1861" i="5"/>
  <c r="DE1861" i="5" s="1"/>
  <c r="FB1861" i="5" s="1"/>
  <c r="B1862" i="5"/>
  <c r="DE1862" i="5" s="1"/>
  <c r="FB1862" i="5" s="1"/>
  <c r="B1863" i="5"/>
  <c r="DE1863" i="5" s="1"/>
  <c r="FB1863" i="5" s="1"/>
  <c r="B1864" i="5"/>
  <c r="DE1864" i="5" s="1"/>
  <c r="FB1864" i="5" s="1"/>
  <c r="B1865" i="5"/>
  <c r="DE1865" i="5" s="1"/>
  <c r="FB1865" i="5" s="1"/>
  <c r="B1866" i="5"/>
  <c r="DE1866" i="5" s="1"/>
  <c r="FB1866" i="5" s="1"/>
  <c r="B1867" i="5"/>
  <c r="DE1867" i="5" s="1"/>
  <c r="FB1867" i="5" s="1"/>
  <c r="B1868" i="5"/>
  <c r="DE1868" i="5" s="1"/>
  <c r="FB1868" i="5" s="1"/>
  <c r="B1869" i="5"/>
  <c r="DE1869" i="5" s="1"/>
  <c r="FB1869" i="5" s="1"/>
  <c r="B1870" i="5"/>
  <c r="DE1870" i="5" s="1"/>
  <c r="FB1870" i="5" s="1"/>
  <c r="B1871" i="5"/>
  <c r="DE1871" i="5" s="1"/>
  <c r="FB1871" i="5" s="1"/>
  <c r="B1872" i="5"/>
  <c r="DE1872" i="5" s="1"/>
  <c r="FB1872" i="5" s="1"/>
  <c r="B1873" i="5"/>
  <c r="DE1873" i="5" s="1"/>
  <c r="FB1873" i="5" s="1"/>
  <c r="B1874" i="5"/>
  <c r="DE1874" i="5" s="1"/>
  <c r="FB1874" i="5" s="1"/>
  <c r="B1875" i="5"/>
  <c r="DE1875" i="5" s="1"/>
  <c r="FB1875" i="5" s="1"/>
  <c r="B1876" i="5"/>
  <c r="DE1876" i="5" s="1"/>
  <c r="FB1876" i="5" s="1"/>
  <c r="B1877" i="5"/>
  <c r="DE1877" i="5" s="1"/>
  <c r="FB1877" i="5" s="1"/>
  <c r="B1878" i="5"/>
  <c r="DE1878" i="5" s="1"/>
  <c r="FB1878" i="5" s="1"/>
  <c r="B1879" i="5"/>
  <c r="DE1879" i="5" s="1"/>
  <c r="FB1879" i="5" s="1"/>
  <c r="B1880" i="5"/>
  <c r="DE1880" i="5" s="1"/>
  <c r="FB1880" i="5" s="1"/>
  <c r="B1881" i="5"/>
  <c r="DE1881" i="5" s="1"/>
  <c r="FB1881" i="5" s="1"/>
  <c r="B1882" i="5"/>
  <c r="DE1882" i="5" s="1"/>
  <c r="FB1882" i="5" s="1"/>
  <c r="B1883" i="5"/>
  <c r="DE1883" i="5" s="1"/>
  <c r="FB1883" i="5" s="1"/>
  <c r="B1884" i="5"/>
  <c r="DE1884" i="5" s="1"/>
  <c r="FB1884" i="5" s="1"/>
  <c r="B1885" i="5"/>
  <c r="DE1885" i="5" s="1"/>
  <c r="FB1885" i="5" s="1"/>
  <c r="B1886" i="5"/>
  <c r="DE1886" i="5" s="1"/>
  <c r="FB1886" i="5" s="1"/>
  <c r="B1887" i="5"/>
  <c r="DE1887" i="5" s="1"/>
  <c r="FB1887" i="5" s="1"/>
  <c r="B1888" i="5"/>
  <c r="DE1888" i="5" s="1"/>
  <c r="FB1888" i="5" s="1"/>
  <c r="B1889" i="5"/>
  <c r="DE1889" i="5" s="1"/>
  <c r="FB1889" i="5" s="1"/>
  <c r="B1890" i="5"/>
  <c r="DE1890" i="5" s="1"/>
  <c r="FB1890" i="5" s="1"/>
  <c r="B1891" i="5"/>
  <c r="DE1891" i="5" s="1"/>
  <c r="FB1891" i="5" s="1"/>
  <c r="B1892" i="5"/>
  <c r="DE1892" i="5" s="1"/>
  <c r="FB1892" i="5" s="1"/>
  <c r="B1893" i="5"/>
  <c r="DE1893" i="5" s="1"/>
  <c r="FB1893" i="5" s="1"/>
  <c r="B1894" i="5"/>
  <c r="DE1894" i="5" s="1"/>
  <c r="FB1894" i="5" s="1"/>
  <c r="B1895" i="5"/>
  <c r="DE1895" i="5" s="1"/>
  <c r="FB1895" i="5" s="1"/>
  <c r="B1896" i="5"/>
  <c r="DE1896" i="5" s="1"/>
  <c r="FB1896" i="5" s="1"/>
  <c r="B1897" i="5"/>
  <c r="DE1897" i="5" s="1"/>
  <c r="FB1897" i="5" s="1"/>
  <c r="B1898" i="5"/>
  <c r="DE1898" i="5" s="1"/>
  <c r="FB1898" i="5" s="1"/>
  <c r="B1899" i="5"/>
  <c r="DE1899" i="5" s="1"/>
  <c r="FB1899" i="5" s="1"/>
  <c r="B1900" i="5"/>
  <c r="DE1900" i="5" s="1"/>
  <c r="FB1900" i="5" s="1"/>
  <c r="B1901" i="5"/>
  <c r="DE1901" i="5" s="1"/>
  <c r="FB1901" i="5" s="1"/>
  <c r="B1902" i="5"/>
  <c r="DE1902" i="5" s="1"/>
  <c r="FB1902" i="5" s="1"/>
  <c r="B1903" i="5"/>
  <c r="DE1903" i="5" s="1"/>
  <c r="FB1903" i="5" s="1"/>
  <c r="B1904" i="5"/>
  <c r="DE1904" i="5" s="1"/>
  <c r="FB1904" i="5" s="1"/>
  <c r="B1905" i="5"/>
  <c r="DE1905" i="5" s="1"/>
  <c r="FB1905" i="5" s="1"/>
  <c r="B1906" i="5"/>
  <c r="DE1906" i="5" s="1"/>
  <c r="FB1906" i="5" s="1"/>
  <c r="B1907" i="5"/>
  <c r="DE1907" i="5" s="1"/>
  <c r="FB1907" i="5" s="1"/>
  <c r="B1908" i="5"/>
  <c r="DE1908" i="5" s="1"/>
  <c r="FB1908" i="5" s="1"/>
  <c r="B1909" i="5"/>
  <c r="DE1909" i="5" s="1"/>
  <c r="FB1909" i="5" s="1"/>
  <c r="B1910" i="5"/>
  <c r="DE1910" i="5" s="1"/>
  <c r="FB1910" i="5" s="1"/>
  <c r="B1911" i="5"/>
  <c r="DE1911" i="5" s="1"/>
  <c r="FB1911" i="5" s="1"/>
  <c r="B1912" i="5"/>
  <c r="DE1912" i="5" s="1"/>
  <c r="FB1912" i="5" s="1"/>
  <c r="B1913" i="5"/>
  <c r="DE1913" i="5" s="1"/>
  <c r="FB1913" i="5" s="1"/>
  <c r="B1914" i="5"/>
  <c r="DE1914" i="5" s="1"/>
  <c r="FB1914" i="5" s="1"/>
  <c r="B1915" i="5"/>
  <c r="DE1915" i="5" s="1"/>
  <c r="FB1915" i="5" s="1"/>
  <c r="B1916" i="5"/>
  <c r="DE1916" i="5" s="1"/>
  <c r="FB1916" i="5" s="1"/>
  <c r="B1917" i="5"/>
  <c r="DE1917" i="5" s="1"/>
  <c r="FB1917" i="5" s="1"/>
  <c r="B1918" i="5"/>
  <c r="DE1918" i="5" s="1"/>
  <c r="FB1918" i="5" s="1"/>
  <c r="B1919" i="5"/>
  <c r="DE1919" i="5" s="1"/>
  <c r="FB1919" i="5" s="1"/>
  <c r="B1920" i="5"/>
  <c r="DE1920" i="5" s="1"/>
  <c r="FB1920" i="5" s="1"/>
  <c r="B1921" i="5"/>
  <c r="DE1921" i="5" s="1"/>
  <c r="FB1921" i="5" s="1"/>
  <c r="B1922" i="5"/>
  <c r="DE1922" i="5" s="1"/>
  <c r="FB1922" i="5" s="1"/>
  <c r="B1923" i="5"/>
  <c r="DE1923" i="5" s="1"/>
  <c r="FB1923" i="5" s="1"/>
  <c r="B1924" i="5"/>
  <c r="DE1924" i="5" s="1"/>
  <c r="FB1924" i="5" s="1"/>
  <c r="B1925" i="5"/>
  <c r="DE1925" i="5" s="1"/>
  <c r="FB1925" i="5" s="1"/>
  <c r="B1926" i="5"/>
  <c r="DE1926" i="5" s="1"/>
  <c r="FB1926" i="5" s="1"/>
  <c r="B1927" i="5"/>
  <c r="DE1927" i="5" s="1"/>
  <c r="FB1927" i="5" s="1"/>
  <c r="B1928" i="5"/>
  <c r="DE1928" i="5" s="1"/>
  <c r="FB1928" i="5" s="1"/>
  <c r="B1929" i="5"/>
  <c r="DE1929" i="5" s="1"/>
  <c r="FB1929" i="5" s="1"/>
  <c r="B1930" i="5"/>
  <c r="DE1930" i="5" s="1"/>
  <c r="FB1930" i="5" s="1"/>
  <c r="B1931" i="5"/>
  <c r="DE1931" i="5" s="1"/>
  <c r="FB1931" i="5" s="1"/>
  <c r="B1932" i="5"/>
  <c r="DE1932" i="5" s="1"/>
  <c r="FB1932" i="5" s="1"/>
  <c r="B1933" i="5"/>
  <c r="DE1933" i="5" s="1"/>
  <c r="FB1933" i="5" s="1"/>
  <c r="B1934" i="5"/>
  <c r="DE1934" i="5" s="1"/>
  <c r="FB1934" i="5" s="1"/>
  <c r="B1935" i="5"/>
  <c r="DE1935" i="5" s="1"/>
  <c r="FB1935" i="5" s="1"/>
  <c r="B1936" i="5"/>
  <c r="DE1936" i="5" s="1"/>
  <c r="FB1936" i="5" s="1"/>
  <c r="B1937" i="5"/>
  <c r="DE1937" i="5" s="1"/>
  <c r="FB1937" i="5" s="1"/>
  <c r="B1938" i="5"/>
  <c r="DE1938" i="5" s="1"/>
  <c r="FB1938" i="5" s="1"/>
  <c r="B1939" i="5"/>
  <c r="DE1939" i="5" s="1"/>
  <c r="FB1939" i="5" s="1"/>
  <c r="B1940" i="5"/>
  <c r="DE1940" i="5" s="1"/>
  <c r="FB1940" i="5" s="1"/>
  <c r="B1941" i="5"/>
  <c r="DE1941" i="5" s="1"/>
  <c r="FB1941" i="5" s="1"/>
  <c r="B1942" i="5"/>
  <c r="DE1942" i="5" s="1"/>
  <c r="FB1942" i="5" s="1"/>
  <c r="B1943" i="5"/>
  <c r="DE1943" i="5" s="1"/>
  <c r="FB1943" i="5" s="1"/>
  <c r="B1944" i="5"/>
  <c r="DE1944" i="5" s="1"/>
  <c r="FB1944" i="5" s="1"/>
  <c r="B1945" i="5"/>
  <c r="DE1945" i="5" s="1"/>
  <c r="FB1945" i="5" s="1"/>
  <c r="B1946" i="5"/>
  <c r="DE1946" i="5" s="1"/>
  <c r="FB1946" i="5" s="1"/>
  <c r="B1947" i="5"/>
  <c r="DE1947" i="5" s="1"/>
  <c r="FB1947" i="5" s="1"/>
  <c r="B1948" i="5"/>
  <c r="DE1948" i="5" s="1"/>
  <c r="FB1948" i="5" s="1"/>
  <c r="B1949" i="5"/>
  <c r="DE1949" i="5" s="1"/>
  <c r="FB1949" i="5" s="1"/>
  <c r="B1950" i="5"/>
  <c r="DE1950" i="5" s="1"/>
  <c r="FB1950" i="5" s="1"/>
  <c r="B1951" i="5"/>
  <c r="DE1951" i="5" s="1"/>
  <c r="FB1951" i="5" s="1"/>
  <c r="B1952" i="5"/>
  <c r="DE1952" i="5" s="1"/>
  <c r="FB1952" i="5" s="1"/>
  <c r="B1953" i="5"/>
  <c r="DE1953" i="5" s="1"/>
  <c r="FB1953" i="5" s="1"/>
  <c r="B1954" i="5"/>
  <c r="DE1954" i="5" s="1"/>
  <c r="FB1954" i="5" s="1"/>
  <c r="B1955" i="5"/>
  <c r="DE1955" i="5" s="1"/>
  <c r="FB1955" i="5" s="1"/>
  <c r="B1956" i="5"/>
  <c r="DE1956" i="5" s="1"/>
  <c r="FB1956" i="5" s="1"/>
  <c r="B1957" i="5"/>
  <c r="DE1957" i="5" s="1"/>
  <c r="FB1957" i="5" s="1"/>
  <c r="B1958" i="5"/>
  <c r="DE1958" i="5" s="1"/>
  <c r="FB1958" i="5" s="1"/>
  <c r="B1959" i="5"/>
  <c r="DE1959" i="5" s="1"/>
  <c r="FB1959" i="5" s="1"/>
  <c r="B1960" i="5"/>
  <c r="DE1960" i="5" s="1"/>
  <c r="FB1960" i="5" s="1"/>
  <c r="B1961" i="5"/>
  <c r="DE1961" i="5" s="1"/>
  <c r="FB1961" i="5" s="1"/>
  <c r="B1962" i="5"/>
  <c r="DE1962" i="5" s="1"/>
  <c r="FB1962" i="5" s="1"/>
  <c r="B1963" i="5"/>
  <c r="DE1963" i="5" s="1"/>
  <c r="FB1963" i="5" s="1"/>
  <c r="B1964" i="5"/>
  <c r="DE1964" i="5" s="1"/>
  <c r="FB1964" i="5" s="1"/>
  <c r="B1965" i="5"/>
  <c r="DE1965" i="5" s="1"/>
  <c r="FB1965" i="5" s="1"/>
  <c r="B1966" i="5"/>
  <c r="DE1966" i="5" s="1"/>
  <c r="FB1966" i="5" s="1"/>
  <c r="B1967" i="5"/>
  <c r="DE1967" i="5" s="1"/>
  <c r="FB1967" i="5" s="1"/>
  <c r="B1968" i="5"/>
  <c r="DE1968" i="5" s="1"/>
  <c r="FB1968" i="5" s="1"/>
  <c r="B1969" i="5"/>
  <c r="DE1969" i="5" s="1"/>
  <c r="FB1969" i="5" s="1"/>
  <c r="B1970" i="5"/>
  <c r="DE1970" i="5" s="1"/>
  <c r="FB1970" i="5" s="1"/>
  <c r="B1971" i="5"/>
  <c r="DE1971" i="5" s="1"/>
  <c r="FB1971" i="5" s="1"/>
  <c r="B1972" i="5"/>
  <c r="DE1972" i="5" s="1"/>
  <c r="FB1972" i="5" s="1"/>
  <c r="B1973" i="5"/>
  <c r="DE1973" i="5" s="1"/>
  <c r="FB1973" i="5" s="1"/>
  <c r="B1974" i="5"/>
  <c r="DE1974" i="5" s="1"/>
  <c r="FB1974" i="5" s="1"/>
  <c r="B1975" i="5"/>
  <c r="DE1975" i="5" s="1"/>
  <c r="FB1975" i="5" s="1"/>
  <c r="B1976" i="5"/>
  <c r="DE1976" i="5" s="1"/>
  <c r="FB1976" i="5" s="1"/>
  <c r="B1977" i="5"/>
  <c r="DE1977" i="5" s="1"/>
  <c r="FB1977" i="5" s="1"/>
  <c r="B1978" i="5"/>
  <c r="DE1978" i="5" s="1"/>
  <c r="FB1978" i="5" s="1"/>
  <c r="B1979" i="5"/>
  <c r="DE1979" i="5" s="1"/>
  <c r="FB1979" i="5" s="1"/>
  <c r="B1980" i="5"/>
  <c r="DE1980" i="5" s="1"/>
  <c r="FB1980" i="5" s="1"/>
  <c r="B1981" i="5"/>
  <c r="DE1981" i="5" s="1"/>
  <c r="FB1981" i="5" s="1"/>
  <c r="B1982" i="5"/>
  <c r="DE1982" i="5" s="1"/>
  <c r="FB1982" i="5" s="1"/>
  <c r="B1983" i="5"/>
  <c r="DE1983" i="5" s="1"/>
  <c r="FB1983" i="5" s="1"/>
  <c r="B1984" i="5"/>
  <c r="DE1984" i="5" s="1"/>
  <c r="FB1984" i="5" s="1"/>
  <c r="B1985" i="5"/>
  <c r="DE1985" i="5" s="1"/>
  <c r="FB1985" i="5" s="1"/>
  <c r="B1986" i="5"/>
  <c r="DE1986" i="5" s="1"/>
  <c r="FB1986" i="5" s="1"/>
  <c r="B1987" i="5"/>
  <c r="DE1987" i="5" s="1"/>
  <c r="FB1987" i="5" s="1"/>
  <c r="B1988" i="5"/>
  <c r="DE1988" i="5" s="1"/>
  <c r="FB1988" i="5" s="1"/>
  <c r="B1989" i="5"/>
  <c r="DE1989" i="5" s="1"/>
  <c r="FB1989" i="5" s="1"/>
  <c r="B1990" i="5"/>
  <c r="DE1990" i="5" s="1"/>
  <c r="FB1990" i="5" s="1"/>
  <c r="B1991" i="5"/>
  <c r="DE1991" i="5" s="1"/>
  <c r="FB1991" i="5" s="1"/>
  <c r="B1992" i="5"/>
  <c r="DE1992" i="5" s="1"/>
  <c r="FB1992" i="5" s="1"/>
  <c r="B1993" i="5"/>
  <c r="DE1993" i="5" s="1"/>
  <c r="FB1993" i="5" s="1"/>
  <c r="B1994" i="5"/>
  <c r="DE1994" i="5" s="1"/>
  <c r="FB1994" i="5" s="1"/>
  <c r="B1995" i="5"/>
  <c r="DE1995" i="5" s="1"/>
  <c r="FB1995" i="5" s="1"/>
  <c r="B1996" i="5"/>
  <c r="DE1996" i="5" s="1"/>
  <c r="FB1996" i="5" s="1"/>
  <c r="B1997" i="5"/>
  <c r="DE1997" i="5" s="1"/>
  <c r="FB1997" i="5" s="1"/>
  <c r="B1998" i="5"/>
  <c r="DE1998" i="5" s="1"/>
  <c r="FB1998" i="5" s="1"/>
  <c r="B1999" i="5"/>
  <c r="DE1999" i="5" s="1"/>
  <c r="FB1999" i="5" s="1"/>
  <c r="B2000" i="5"/>
  <c r="DE2000" i="5" s="1"/>
  <c r="FB2000" i="5" s="1"/>
  <c r="B2001" i="5"/>
  <c r="DE2001" i="5" s="1"/>
  <c r="FB2001" i="5" s="1"/>
  <c r="B2002" i="5"/>
  <c r="DE2002" i="5" s="1"/>
  <c r="FB2002" i="5" s="1"/>
  <c r="B2003" i="5"/>
  <c r="DE2003" i="5" s="1"/>
  <c r="FB2003" i="5" s="1"/>
  <c r="B2004" i="5"/>
  <c r="DE2004" i="5" s="1"/>
  <c r="FB2004" i="5" s="1"/>
  <c r="B2005" i="5"/>
  <c r="DE2005" i="5" s="1"/>
  <c r="FB2005" i="5" s="1"/>
  <c r="B2006" i="5"/>
  <c r="DE2006" i="5" s="1"/>
  <c r="FB2006" i="5" s="1"/>
  <c r="B2007" i="5"/>
  <c r="DE2007" i="5" s="1"/>
  <c r="FB2007" i="5" s="1"/>
  <c r="B2008" i="5"/>
  <c r="DE2008" i="5" s="1"/>
  <c r="FB2008" i="5" s="1"/>
  <c r="B2009" i="5"/>
  <c r="DE2009" i="5" s="1"/>
  <c r="FB2009" i="5" s="1"/>
  <c r="B2010" i="5"/>
  <c r="DE2010" i="5" s="1"/>
  <c r="FB2010" i="5" s="1"/>
  <c r="B2011" i="5"/>
  <c r="DE2011" i="5" s="1"/>
  <c r="FB2011" i="5" s="1"/>
  <c r="B2012" i="5"/>
  <c r="DE2012" i="5" s="1"/>
  <c r="FB2012" i="5" s="1"/>
  <c r="B2013" i="5"/>
  <c r="DE2013" i="5" s="1"/>
  <c r="FB2013" i="5" s="1"/>
  <c r="B2014" i="5"/>
  <c r="DE2014" i="5" s="1"/>
  <c r="FB2014" i="5" s="1"/>
  <c r="B2015" i="5"/>
  <c r="DE2015" i="5" s="1"/>
  <c r="FB2015" i="5" s="1"/>
  <c r="B2016" i="5"/>
  <c r="DE2016" i="5" s="1"/>
  <c r="FB2016" i="5" s="1"/>
  <c r="B2017" i="5"/>
  <c r="DE2017" i="5" s="1"/>
  <c r="FB2017" i="5" s="1"/>
  <c r="B2018" i="5"/>
  <c r="DE2018" i="5" s="1"/>
  <c r="FB2018" i="5" s="1"/>
  <c r="B2019" i="5"/>
  <c r="DE2019" i="5" s="1"/>
  <c r="FB2019" i="5" s="1"/>
  <c r="B2020" i="5"/>
  <c r="DE2020" i="5" s="1"/>
  <c r="FB2020" i="5" s="1"/>
  <c r="B2021" i="5"/>
  <c r="DE2021" i="5" s="1"/>
  <c r="FB2021" i="5" s="1"/>
  <c r="B2022" i="5"/>
  <c r="DE2022" i="5" s="1"/>
  <c r="FB2022" i="5" s="1"/>
  <c r="B2023" i="5"/>
  <c r="DE2023" i="5" s="1"/>
  <c r="FB2023" i="5" s="1"/>
  <c r="B2024" i="5"/>
  <c r="DE2024" i="5" s="1"/>
  <c r="FB2024" i="5" s="1"/>
  <c r="B2025" i="5"/>
  <c r="DE2025" i="5" s="1"/>
  <c r="FB2025" i="5" s="1"/>
  <c r="B2026" i="5"/>
  <c r="DE2026" i="5" s="1"/>
  <c r="FB2026" i="5" s="1"/>
  <c r="B2027" i="5"/>
  <c r="DE2027" i="5" s="1"/>
  <c r="FB2027" i="5" s="1"/>
  <c r="B2028" i="5"/>
  <c r="DE2028" i="5" s="1"/>
  <c r="FB2028" i="5" s="1"/>
  <c r="B2029" i="5"/>
  <c r="DE2029" i="5" s="1"/>
  <c r="FB2029" i="5" s="1"/>
  <c r="B2030" i="5"/>
  <c r="DE2030" i="5" s="1"/>
  <c r="FB2030" i="5" s="1"/>
  <c r="B2031" i="5"/>
  <c r="DE2031" i="5" s="1"/>
  <c r="FB2031" i="5" s="1"/>
  <c r="B2032" i="5"/>
  <c r="DE2032" i="5" s="1"/>
  <c r="FB2032" i="5" s="1"/>
  <c r="B2033" i="5"/>
  <c r="DE2033" i="5" s="1"/>
  <c r="FB2033" i="5" s="1"/>
  <c r="B2034" i="5"/>
  <c r="DE2034" i="5" s="1"/>
  <c r="FB2034" i="5" s="1"/>
  <c r="B2035" i="5"/>
  <c r="DE2035" i="5" s="1"/>
  <c r="FB2035" i="5" s="1"/>
  <c r="B2036" i="5"/>
  <c r="DE2036" i="5" s="1"/>
  <c r="FB2036" i="5" s="1"/>
  <c r="B2037" i="5"/>
  <c r="DE2037" i="5" s="1"/>
  <c r="FB2037" i="5" s="1"/>
  <c r="B2038" i="5"/>
  <c r="DE2038" i="5" s="1"/>
  <c r="FB2038" i="5" s="1"/>
  <c r="B2039" i="5"/>
  <c r="DE2039" i="5" s="1"/>
  <c r="FB2039" i="5" s="1"/>
  <c r="B2040" i="5"/>
  <c r="DE2040" i="5" s="1"/>
  <c r="FB2040" i="5" s="1"/>
  <c r="B2041" i="5"/>
  <c r="DE2041" i="5" s="1"/>
  <c r="FB2041" i="5" s="1"/>
  <c r="B2042" i="5"/>
  <c r="DE2042" i="5" s="1"/>
  <c r="FB2042" i="5" s="1"/>
  <c r="B2043" i="5"/>
  <c r="DE2043" i="5" s="1"/>
  <c r="FB2043" i="5" s="1"/>
  <c r="B2044" i="5"/>
  <c r="DE2044" i="5" s="1"/>
  <c r="FB2044" i="5" s="1"/>
  <c r="B2045" i="5"/>
  <c r="DE2045" i="5" s="1"/>
  <c r="FB2045" i="5" s="1"/>
  <c r="B2046" i="5"/>
  <c r="DE2046" i="5" s="1"/>
  <c r="FB2046" i="5" s="1"/>
  <c r="B2047" i="5"/>
  <c r="DE2047" i="5" s="1"/>
  <c r="FB2047" i="5" s="1"/>
  <c r="B2048" i="5"/>
  <c r="DE2048" i="5" s="1"/>
  <c r="FB2048" i="5" s="1"/>
  <c r="B2049" i="5"/>
  <c r="DE2049" i="5" s="1"/>
  <c r="FB2049" i="5" s="1"/>
  <c r="B2050" i="5"/>
  <c r="DE2050" i="5" s="1"/>
  <c r="FB2050" i="5" s="1"/>
  <c r="B2051" i="5"/>
  <c r="DE2051" i="5" s="1"/>
  <c r="FB2051" i="5" s="1"/>
  <c r="B2052" i="5"/>
  <c r="DE2052" i="5" s="1"/>
  <c r="FB2052" i="5" s="1"/>
  <c r="B2053" i="5"/>
  <c r="DE2053" i="5" s="1"/>
  <c r="FB2053" i="5" s="1"/>
  <c r="B2054" i="5"/>
  <c r="DE2054" i="5" s="1"/>
  <c r="FB2054" i="5" s="1"/>
  <c r="B2055" i="5"/>
  <c r="DE2055" i="5" s="1"/>
  <c r="FB2055" i="5" s="1"/>
  <c r="B2056" i="5"/>
  <c r="DE2056" i="5" s="1"/>
  <c r="FB2056" i="5" s="1"/>
  <c r="B2057" i="5"/>
  <c r="DE2057" i="5" s="1"/>
  <c r="FB2057" i="5" s="1"/>
  <c r="B2058" i="5"/>
  <c r="DE2058" i="5" s="1"/>
  <c r="FB2058" i="5" s="1"/>
  <c r="B2059" i="5"/>
  <c r="DE2059" i="5" s="1"/>
  <c r="FB2059" i="5" s="1"/>
  <c r="B2060" i="5"/>
  <c r="DE2060" i="5" s="1"/>
  <c r="FB2060" i="5" s="1"/>
  <c r="B2061" i="5"/>
  <c r="DE2061" i="5" s="1"/>
  <c r="FB2061" i="5" s="1"/>
  <c r="B2062" i="5"/>
  <c r="DE2062" i="5" s="1"/>
  <c r="FB2062" i="5" s="1"/>
  <c r="B2063" i="5"/>
  <c r="DE2063" i="5" s="1"/>
  <c r="FB2063" i="5" s="1"/>
  <c r="B2064" i="5"/>
  <c r="DE2064" i="5" s="1"/>
  <c r="FB2064" i="5" s="1"/>
  <c r="B2065" i="5"/>
  <c r="DE2065" i="5" s="1"/>
  <c r="FB2065" i="5" s="1"/>
  <c r="B2066" i="5"/>
  <c r="DE2066" i="5" s="1"/>
  <c r="FB2066" i="5" s="1"/>
  <c r="B2067" i="5"/>
  <c r="DE2067" i="5" s="1"/>
  <c r="FB2067" i="5" s="1"/>
  <c r="B2068" i="5"/>
  <c r="DE2068" i="5" s="1"/>
  <c r="FB2068" i="5" s="1"/>
  <c r="B2069" i="5"/>
  <c r="DE2069" i="5" s="1"/>
  <c r="FB2069" i="5" s="1"/>
  <c r="B2070" i="5"/>
  <c r="DE2070" i="5" s="1"/>
  <c r="FB2070" i="5" s="1"/>
  <c r="B2071" i="5"/>
  <c r="DE2071" i="5" s="1"/>
  <c r="FB2071" i="5" s="1"/>
  <c r="B2072" i="5"/>
  <c r="DE2072" i="5" s="1"/>
  <c r="FB2072" i="5" s="1"/>
  <c r="B2073" i="5"/>
  <c r="DE2073" i="5" s="1"/>
  <c r="FB2073" i="5" s="1"/>
  <c r="B2074" i="5"/>
  <c r="DE2074" i="5" s="1"/>
  <c r="FB2074" i="5" s="1"/>
  <c r="B2075" i="5"/>
  <c r="DE2075" i="5" s="1"/>
  <c r="FB2075" i="5" s="1"/>
  <c r="B2076" i="5"/>
  <c r="DE2076" i="5" s="1"/>
  <c r="FB2076" i="5" s="1"/>
  <c r="B2077" i="5"/>
  <c r="DE2077" i="5" s="1"/>
  <c r="FB2077" i="5" s="1"/>
  <c r="B2078" i="5"/>
  <c r="DE2078" i="5" s="1"/>
  <c r="FB2078" i="5" s="1"/>
  <c r="B2079" i="5"/>
  <c r="DE2079" i="5" s="1"/>
  <c r="FB2079" i="5" s="1"/>
  <c r="B2080" i="5"/>
  <c r="DE2080" i="5" s="1"/>
  <c r="FB2080" i="5" s="1"/>
  <c r="B2081" i="5"/>
  <c r="DE2081" i="5" s="1"/>
  <c r="FB2081" i="5" s="1"/>
  <c r="B2082" i="5"/>
  <c r="DE2082" i="5" s="1"/>
  <c r="FB2082" i="5" s="1"/>
  <c r="B2083" i="5"/>
  <c r="DE2083" i="5" s="1"/>
  <c r="FB2083" i="5" s="1"/>
  <c r="B2084" i="5"/>
  <c r="DE2084" i="5" s="1"/>
  <c r="FB2084" i="5" s="1"/>
  <c r="B2085" i="5"/>
  <c r="DE2085" i="5" s="1"/>
  <c r="FB2085" i="5" s="1"/>
  <c r="B2086" i="5"/>
  <c r="DE2086" i="5" s="1"/>
  <c r="FB2086" i="5" s="1"/>
  <c r="B2087" i="5"/>
  <c r="DE2087" i="5" s="1"/>
  <c r="FB2087" i="5" s="1"/>
  <c r="B2088" i="5"/>
  <c r="DE2088" i="5" s="1"/>
  <c r="FB2088" i="5" s="1"/>
  <c r="B2089" i="5"/>
  <c r="DE2089" i="5" s="1"/>
  <c r="FB2089" i="5" s="1"/>
  <c r="B2090" i="5"/>
  <c r="DE2090" i="5" s="1"/>
  <c r="FB2090" i="5" s="1"/>
  <c r="B2091" i="5"/>
  <c r="DE2091" i="5" s="1"/>
  <c r="FB2091" i="5" s="1"/>
  <c r="B2092" i="5"/>
  <c r="DE2092" i="5" s="1"/>
  <c r="FB2092" i="5" s="1"/>
  <c r="B2093" i="5"/>
  <c r="DE2093" i="5" s="1"/>
  <c r="FB2093" i="5" s="1"/>
  <c r="B2094" i="5"/>
  <c r="DE2094" i="5" s="1"/>
  <c r="FB2094" i="5" s="1"/>
  <c r="B2095" i="5"/>
  <c r="DE2095" i="5" s="1"/>
  <c r="FB2095" i="5" s="1"/>
  <c r="B2096" i="5"/>
  <c r="DE2096" i="5" s="1"/>
  <c r="FB2096" i="5" s="1"/>
  <c r="B2097" i="5"/>
  <c r="DE2097" i="5" s="1"/>
  <c r="FB2097" i="5" s="1"/>
  <c r="B2098" i="5"/>
  <c r="DE2098" i="5" s="1"/>
  <c r="FB2098" i="5" s="1"/>
  <c r="B2099" i="5"/>
  <c r="DE2099" i="5" s="1"/>
  <c r="FB2099" i="5" s="1"/>
  <c r="B2100" i="5"/>
  <c r="DE2100" i="5" s="1"/>
  <c r="FB2100" i="5" s="1"/>
  <c r="B2101" i="5"/>
  <c r="DE2101" i="5" s="1"/>
  <c r="FB2101" i="5" s="1"/>
  <c r="B2102" i="5"/>
  <c r="DE2102" i="5" s="1"/>
  <c r="FB2102" i="5" s="1"/>
  <c r="B2103" i="5"/>
  <c r="DE2103" i="5" s="1"/>
  <c r="FB2103" i="5" s="1"/>
  <c r="B2104" i="5"/>
  <c r="DE2104" i="5" s="1"/>
  <c r="FB2104" i="5" s="1"/>
  <c r="B2105" i="5"/>
  <c r="DE2105" i="5" s="1"/>
  <c r="FB2105" i="5" s="1"/>
  <c r="B2106" i="5"/>
  <c r="DE2106" i="5" s="1"/>
  <c r="FB2106" i="5" s="1"/>
  <c r="B2107" i="5"/>
  <c r="DE2107" i="5" s="1"/>
  <c r="FB2107" i="5" s="1"/>
  <c r="B2108" i="5"/>
  <c r="DE2108" i="5" s="1"/>
  <c r="FB2108" i="5" s="1"/>
  <c r="B2109" i="5"/>
  <c r="DE2109" i="5" s="1"/>
  <c r="FB2109" i="5" s="1"/>
  <c r="B2110" i="5"/>
  <c r="DE2110" i="5" s="1"/>
  <c r="FB2110" i="5" s="1"/>
  <c r="B2111" i="5"/>
  <c r="DE2111" i="5" s="1"/>
  <c r="FB2111" i="5" s="1"/>
  <c r="B2112" i="5"/>
  <c r="DE2112" i="5" s="1"/>
  <c r="FB2112" i="5" s="1"/>
  <c r="B2113" i="5"/>
  <c r="DE2113" i="5" s="1"/>
  <c r="FB2113" i="5" s="1"/>
  <c r="B2114" i="5"/>
  <c r="DE2114" i="5" s="1"/>
  <c r="FB2114" i="5" s="1"/>
  <c r="B2115" i="5"/>
  <c r="DE2115" i="5" s="1"/>
  <c r="FB2115" i="5" s="1"/>
  <c r="B2116" i="5"/>
  <c r="DE2116" i="5" s="1"/>
  <c r="FB2116" i="5" s="1"/>
  <c r="B2117" i="5"/>
  <c r="DE2117" i="5" s="1"/>
  <c r="FB2117" i="5" s="1"/>
  <c r="B2118" i="5"/>
  <c r="DE2118" i="5" s="1"/>
  <c r="FB2118" i="5" s="1"/>
  <c r="B2119" i="5"/>
  <c r="DE2119" i="5" s="1"/>
  <c r="FB2119" i="5" s="1"/>
  <c r="B2120" i="5"/>
  <c r="DE2120" i="5" s="1"/>
  <c r="FB2120" i="5" s="1"/>
  <c r="B2121" i="5"/>
  <c r="DE2121" i="5" s="1"/>
  <c r="FB2121" i="5" s="1"/>
  <c r="B2122" i="5"/>
  <c r="DE2122" i="5" s="1"/>
  <c r="FB2122" i="5" s="1"/>
  <c r="B2123" i="5"/>
  <c r="DE2123" i="5" s="1"/>
  <c r="FB2123" i="5" s="1"/>
  <c r="B2124" i="5"/>
  <c r="DE2124" i="5" s="1"/>
  <c r="FB2124" i="5" s="1"/>
  <c r="B2125" i="5"/>
  <c r="DE2125" i="5" s="1"/>
  <c r="FB2125" i="5" s="1"/>
  <c r="B2126" i="5"/>
  <c r="DE2126" i="5" s="1"/>
  <c r="FB2126" i="5" s="1"/>
  <c r="B2127" i="5"/>
  <c r="DE2127" i="5" s="1"/>
  <c r="FB2127" i="5" s="1"/>
  <c r="B2128" i="5"/>
  <c r="DE2128" i="5" s="1"/>
  <c r="FB2128" i="5" s="1"/>
  <c r="B2129" i="5"/>
  <c r="DE2129" i="5" s="1"/>
  <c r="FB2129" i="5" s="1"/>
  <c r="B2130" i="5"/>
  <c r="DE2130" i="5" s="1"/>
  <c r="FB2130" i="5" s="1"/>
  <c r="B2131" i="5"/>
  <c r="DE2131" i="5" s="1"/>
  <c r="FB2131" i="5" s="1"/>
  <c r="B2132" i="5"/>
  <c r="DE2132" i="5" s="1"/>
  <c r="FB2132" i="5" s="1"/>
  <c r="B2133" i="5"/>
  <c r="DE2133" i="5" s="1"/>
  <c r="FB2133" i="5" s="1"/>
  <c r="B2134" i="5"/>
  <c r="DE2134" i="5" s="1"/>
  <c r="FB2134" i="5" s="1"/>
  <c r="B2135" i="5"/>
  <c r="DE2135" i="5" s="1"/>
  <c r="FB2135" i="5" s="1"/>
  <c r="B2136" i="5"/>
  <c r="DE2136" i="5" s="1"/>
  <c r="FB2136" i="5" s="1"/>
  <c r="B2137" i="5"/>
  <c r="DE2137" i="5" s="1"/>
  <c r="FB2137" i="5" s="1"/>
  <c r="B2138" i="5"/>
  <c r="DE2138" i="5" s="1"/>
  <c r="FB2138" i="5" s="1"/>
  <c r="B2139" i="5"/>
  <c r="DE2139" i="5" s="1"/>
  <c r="FB2139" i="5" s="1"/>
  <c r="B2140" i="5"/>
  <c r="DE2140" i="5" s="1"/>
  <c r="FB2140" i="5" s="1"/>
  <c r="B2141" i="5"/>
  <c r="DE2141" i="5" s="1"/>
  <c r="FB2141" i="5" s="1"/>
  <c r="B2142" i="5"/>
  <c r="DE2142" i="5" s="1"/>
  <c r="FB2142" i="5" s="1"/>
  <c r="B2143" i="5"/>
  <c r="DE2143" i="5" s="1"/>
  <c r="FB2143" i="5" s="1"/>
  <c r="B2144" i="5"/>
  <c r="DE2144" i="5" s="1"/>
  <c r="FB2144" i="5" s="1"/>
  <c r="B2145" i="5"/>
  <c r="DE2145" i="5" s="1"/>
  <c r="FB2145" i="5" s="1"/>
  <c r="B2146" i="5"/>
  <c r="DE2146" i="5" s="1"/>
  <c r="FB2146" i="5" s="1"/>
  <c r="B2147" i="5"/>
  <c r="DE2147" i="5" s="1"/>
  <c r="FB2147" i="5" s="1"/>
  <c r="B2148" i="5"/>
  <c r="DE2148" i="5" s="1"/>
  <c r="FB2148" i="5" s="1"/>
  <c r="B2149" i="5"/>
  <c r="DE2149" i="5" s="1"/>
  <c r="FB2149" i="5" s="1"/>
  <c r="B2150" i="5"/>
  <c r="DE2150" i="5" s="1"/>
  <c r="FB2150" i="5" s="1"/>
  <c r="B2151" i="5"/>
  <c r="DE2151" i="5" s="1"/>
  <c r="FB2151" i="5" s="1"/>
  <c r="B2152" i="5"/>
  <c r="DE2152" i="5" s="1"/>
  <c r="FB2152" i="5" s="1"/>
  <c r="B2153" i="5"/>
  <c r="DE2153" i="5" s="1"/>
  <c r="FB2153" i="5" s="1"/>
  <c r="B2154" i="5"/>
  <c r="DE2154" i="5" s="1"/>
  <c r="FB2154" i="5" s="1"/>
  <c r="B2155" i="5"/>
  <c r="DE2155" i="5" s="1"/>
  <c r="FB2155" i="5" s="1"/>
  <c r="B2156" i="5"/>
  <c r="DE2156" i="5" s="1"/>
  <c r="FB2156" i="5" s="1"/>
  <c r="B2157" i="5"/>
  <c r="DE2157" i="5" s="1"/>
  <c r="FB2157" i="5" s="1"/>
  <c r="B2158" i="5"/>
  <c r="DE2158" i="5" s="1"/>
  <c r="FB2158" i="5" s="1"/>
  <c r="B2159" i="5"/>
  <c r="DE2159" i="5" s="1"/>
  <c r="FB2159" i="5" s="1"/>
  <c r="B2160" i="5"/>
  <c r="DE2160" i="5" s="1"/>
  <c r="FB2160" i="5" s="1"/>
  <c r="B2161" i="5"/>
  <c r="DE2161" i="5" s="1"/>
  <c r="FB2161" i="5" s="1"/>
  <c r="B2162" i="5"/>
  <c r="DE2162" i="5" s="1"/>
  <c r="FB2162" i="5" s="1"/>
  <c r="B2163" i="5"/>
  <c r="DE2163" i="5" s="1"/>
  <c r="FB2163" i="5" s="1"/>
  <c r="B2164" i="5"/>
  <c r="DE2164" i="5" s="1"/>
  <c r="FB2164" i="5" s="1"/>
  <c r="B2165" i="5"/>
  <c r="DE2165" i="5" s="1"/>
  <c r="FB2165" i="5" s="1"/>
  <c r="B2166" i="5"/>
  <c r="DE2166" i="5" s="1"/>
  <c r="FB2166" i="5" s="1"/>
  <c r="B2167" i="5"/>
  <c r="DE2167" i="5" s="1"/>
  <c r="FB2167" i="5" s="1"/>
  <c r="B2168" i="5"/>
  <c r="DE2168" i="5" s="1"/>
  <c r="FB2168" i="5" s="1"/>
  <c r="B2169" i="5"/>
  <c r="DE2169" i="5" s="1"/>
  <c r="FB2169" i="5" s="1"/>
  <c r="B2170" i="5"/>
  <c r="DE2170" i="5" s="1"/>
  <c r="FB2170" i="5" s="1"/>
  <c r="B2171" i="5"/>
  <c r="DE2171" i="5" s="1"/>
  <c r="FB2171" i="5" s="1"/>
  <c r="B2172" i="5"/>
  <c r="DE2172" i="5" s="1"/>
  <c r="FB2172" i="5" s="1"/>
  <c r="B2173" i="5"/>
  <c r="DE2173" i="5" s="1"/>
  <c r="FB2173" i="5" s="1"/>
  <c r="B2174" i="5"/>
  <c r="DE2174" i="5" s="1"/>
  <c r="FB2174" i="5" s="1"/>
  <c r="B2175" i="5"/>
  <c r="DE2175" i="5" s="1"/>
  <c r="FB2175" i="5" s="1"/>
  <c r="B2176" i="5"/>
  <c r="DE2176" i="5" s="1"/>
  <c r="FB2176" i="5" s="1"/>
  <c r="B2177" i="5"/>
  <c r="DE2177" i="5" s="1"/>
  <c r="FB2177" i="5" s="1"/>
  <c r="B2178" i="5"/>
  <c r="DE2178" i="5" s="1"/>
  <c r="FB2178" i="5" s="1"/>
  <c r="B2179" i="5"/>
  <c r="DE2179" i="5" s="1"/>
  <c r="FB2179" i="5" s="1"/>
  <c r="B2180" i="5"/>
  <c r="DE2180" i="5" s="1"/>
  <c r="FB2180" i="5" s="1"/>
  <c r="B2181" i="5"/>
  <c r="DE2181" i="5" s="1"/>
  <c r="FB2181" i="5" s="1"/>
  <c r="B2182" i="5"/>
  <c r="DE2182" i="5" s="1"/>
  <c r="FB2182" i="5" s="1"/>
  <c r="B2183" i="5"/>
  <c r="DE2183" i="5" s="1"/>
  <c r="FB2183" i="5" s="1"/>
  <c r="B2184" i="5"/>
  <c r="DE2184" i="5" s="1"/>
  <c r="FB2184" i="5" s="1"/>
  <c r="B2185" i="5"/>
  <c r="DE2185" i="5" s="1"/>
  <c r="FB2185" i="5" s="1"/>
  <c r="B2186" i="5"/>
  <c r="DE2186" i="5" s="1"/>
  <c r="FB2186" i="5" s="1"/>
  <c r="B2187" i="5"/>
  <c r="DE2187" i="5" s="1"/>
  <c r="FB2187" i="5" s="1"/>
  <c r="B2188" i="5"/>
  <c r="DE2188" i="5" s="1"/>
  <c r="FB2188" i="5" s="1"/>
  <c r="B2189" i="5"/>
  <c r="DE2189" i="5" s="1"/>
  <c r="FB2189" i="5" s="1"/>
  <c r="B2190" i="5"/>
  <c r="DE2190" i="5" s="1"/>
  <c r="FB2190" i="5" s="1"/>
  <c r="B2191" i="5"/>
  <c r="DE2191" i="5" s="1"/>
  <c r="FB2191" i="5" s="1"/>
  <c r="B2192" i="5"/>
  <c r="DE2192" i="5" s="1"/>
  <c r="FB2192" i="5" s="1"/>
  <c r="B2193" i="5"/>
  <c r="DE2193" i="5" s="1"/>
  <c r="FB2193" i="5" s="1"/>
  <c r="B2194" i="5"/>
  <c r="DE2194" i="5" s="1"/>
  <c r="FB2194" i="5" s="1"/>
  <c r="B2195" i="5"/>
  <c r="DE2195" i="5" s="1"/>
  <c r="FB2195" i="5" s="1"/>
  <c r="B2196" i="5"/>
  <c r="DE2196" i="5" s="1"/>
  <c r="FB2196" i="5" s="1"/>
  <c r="B2197" i="5"/>
  <c r="DE2197" i="5" s="1"/>
  <c r="FB2197" i="5" s="1"/>
  <c r="B2198" i="5"/>
  <c r="DE2198" i="5" s="1"/>
  <c r="FB2198" i="5" s="1"/>
  <c r="B2199" i="5"/>
  <c r="DE2199" i="5" s="1"/>
  <c r="FB2199" i="5" s="1"/>
  <c r="B2200" i="5"/>
  <c r="DE2200" i="5" s="1"/>
  <c r="FB2200" i="5" s="1"/>
  <c r="B2201" i="5"/>
  <c r="DE2201" i="5" s="1"/>
  <c r="FB2201" i="5" s="1"/>
  <c r="B2202" i="5"/>
  <c r="DE2202" i="5" s="1"/>
  <c r="FB2202" i="5" s="1"/>
  <c r="B2203" i="5"/>
  <c r="DE2203" i="5" s="1"/>
  <c r="FB2203" i="5" s="1"/>
  <c r="B2204" i="5"/>
  <c r="DE2204" i="5" s="1"/>
  <c r="FB2204" i="5" s="1"/>
  <c r="B2205" i="5"/>
  <c r="DE2205" i="5" s="1"/>
  <c r="FB2205" i="5" s="1"/>
  <c r="B2206" i="5"/>
  <c r="DE2206" i="5" s="1"/>
  <c r="FB2206" i="5" s="1"/>
  <c r="B2207" i="5"/>
  <c r="DE2207" i="5" s="1"/>
  <c r="FB2207" i="5" s="1"/>
  <c r="B2208" i="5"/>
  <c r="DE2208" i="5" s="1"/>
  <c r="FB2208" i="5" s="1"/>
  <c r="B2209" i="5"/>
  <c r="DE2209" i="5" s="1"/>
  <c r="FB2209" i="5" s="1"/>
  <c r="B2210" i="5"/>
  <c r="DE2210" i="5" s="1"/>
  <c r="FB2210" i="5" s="1"/>
  <c r="B2211" i="5"/>
  <c r="DE2211" i="5" s="1"/>
  <c r="FB2211" i="5" s="1"/>
  <c r="B2212" i="5"/>
  <c r="DE2212" i="5" s="1"/>
  <c r="FB2212" i="5" s="1"/>
  <c r="B2213" i="5"/>
  <c r="DE2213" i="5" s="1"/>
  <c r="FB2213" i="5" s="1"/>
  <c r="B2214" i="5"/>
  <c r="DE2214" i="5" s="1"/>
  <c r="FB2214" i="5" s="1"/>
  <c r="B2215" i="5"/>
  <c r="DE2215" i="5" s="1"/>
  <c r="FB2215" i="5" s="1"/>
  <c r="B2216" i="5"/>
  <c r="DE2216" i="5" s="1"/>
  <c r="FB2216" i="5" s="1"/>
  <c r="B2217" i="5"/>
  <c r="DE2217" i="5" s="1"/>
  <c r="FB2217" i="5" s="1"/>
  <c r="B2218" i="5"/>
  <c r="DE2218" i="5" s="1"/>
  <c r="FB2218" i="5" s="1"/>
  <c r="B2219" i="5"/>
  <c r="DE2219" i="5" s="1"/>
  <c r="FB2219" i="5" s="1"/>
  <c r="B2220" i="5"/>
  <c r="DE2220" i="5" s="1"/>
  <c r="FB2220" i="5" s="1"/>
  <c r="B2221" i="5"/>
  <c r="DE2221" i="5" s="1"/>
  <c r="FB2221" i="5" s="1"/>
  <c r="B2222" i="5"/>
  <c r="DE2222" i="5" s="1"/>
  <c r="FB2222" i="5" s="1"/>
  <c r="B2223" i="5"/>
  <c r="DE2223" i="5" s="1"/>
  <c r="FB2223" i="5" s="1"/>
  <c r="B2224" i="5"/>
  <c r="DE2224" i="5" s="1"/>
  <c r="FB2224" i="5" s="1"/>
  <c r="B2225" i="5"/>
  <c r="DE2225" i="5" s="1"/>
  <c r="FB2225" i="5" s="1"/>
  <c r="B2226" i="5"/>
  <c r="DE2226" i="5" s="1"/>
  <c r="FB2226" i="5" s="1"/>
  <c r="B2227" i="5"/>
  <c r="DE2227" i="5" s="1"/>
  <c r="FB2227" i="5" s="1"/>
  <c r="B2228" i="5"/>
  <c r="DE2228" i="5" s="1"/>
  <c r="FB2228" i="5" s="1"/>
  <c r="B2229" i="5"/>
  <c r="DE2229" i="5" s="1"/>
  <c r="FB2229" i="5" s="1"/>
  <c r="B2230" i="5"/>
  <c r="DE2230" i="5" s="1"/>
  <c r="FB2230" i="5" s="1"/>
  <c r="B2231" i="5"/>
  <c r="DE2231" i="5" s="1"/>
  <c r="FB2231" i="5" s="1"/>
  <c r="B2232" i="5"/>
  <c r="DE2232" i="5" s="1"/>
  <c r="FB2232" i="5" s="1"/>
  <c r="B2233" i="5"/>
  <c r="DE2233" i="5" s="1"/>
  <c r="FB2233" i="5" s="1"/>
  <c r="B2234" i="5"/>
  <c r="DE2234" i="5" s="1"/>
  <c r="FB2234" i="5" s="1"/>
  <c r="B2235" i="5"/>
  <c r="DE2235" i="5" s="1"/>
  <c r="FB2235" i="5" s="1"/>
  <c r="B2236" i="5"/>
  <c r="DE2236" i="5" s="1"/>
  <c r="FB2236" i="5" s="1"/>
  <c r="B2237" i="5"/>
  <c r="DE2237" i="5" s="1"/>
  <c r="FB2237" i="5" s="1"/>
  <c r="B2238" i="5"/>
  <c r="DE2238" i="5" s="1"/>
  <c r="FB2238" i="5" s="1"/>
  <c r="B2239" i="5"/>
  <c r="DE2239" i="5" s="1"/>
  <c r="FB2239" i="5" s="1"/>
  <c r="B2240" i="5"/>
  <c r="DE2240" i="5" s="1"/>
  <c r="FB2240" i="5" s="1"/>
  <c r="B2241" i="5"/>
  <c r="DE2241" i="5" s="1"/>
  <c r="FB2241" i="5" s="1"/>
  <c r="B2242" i="5"/>
  <c r="DE2242" i="5" s="1"/>
  <c r="FB2242" i="5" s="1"/>
  <c r="B2243" i="5"/>
  <c r="DE2243" i="5" s="1"/>
  <c r="FB2243" i="5" s="1"/>
  <c r="B2244" i="5"/>
  <c r="DE2244" i="5" s="1"/>
  <c r="FB2244" i="5" s="1"/>
  <c r="B2245" i="5"/>
  <c r="DE2245" i="5" s="1"/>
  <c r="FB2245" i="5" s="1"/>
  <c r="B2246" i="5"/>
  <c r="DE2246" i="5" s="1"/>
  <c r="FB2246" i="5" s="1"/>
  <c r="B2247" i="5"/>
  <c r="DE2247" i="5" s="1"/>
  <c r="FB2247" i="5" s="1"/>
  <c r="B2248" i="5"/>
  <c r="DE2248" i="5" s="1"/>
  <c r="FB2248" i="5" s="1"/>
  <c r="B2249" i="5"/>
  <c r="DE2249" i="5" s="1"/>
  <c r="FB2249" i="5" s="1"/>
  <c r="B2250" i="5"/>
  <c r="DE2250" i="5" s="1"/>
  <c r="FB2250" i="5" s="1"/>
  <c r="B2251" i="5"/>
  <c r="DE2251" i="5" s="1"/>
  <c r="FB2251" i="5" s="1"/>
  <c r="B2252" i="5"/>
  <c r="DE2252" i="5" s="1"/>
  <c r="FB2252" i="5" s="1"/>
  <c r="B2253" i="5"/>
  <c r="DE2253" i="5" s="1"/>
  <c r="FB2253" i="5" s="1"/>
  <c r="B2254" i="5"/>
  <c r="DE2254" i="5" s="1"/>
  <c r="FB2254" i="5" s="1"/>
  <c r="B2255" i="5"/>
  <c r="DE2255" i="5" s="1"/>
  <c r="FB2255" i="5" s="1"/>
  <c r="B2256" i="5"/>
  <c r="DE2256" i="5" s="1"/>
  <c r="FB2256" i="5" s="1"/>
  <c r="B2257" i="5"/>
  <c r="DE2257" i="5" s="1"/>
  <c r="FB2257" i="5" s="1"/>
  <c r="B2258" i="5"/>
  <c r="DE2258" i="5" s="1"/>
  <c r="FB2258" i="5" s="1"/>
  <c r="B2259" i="5"/>
  <c r="DE2259" i="5" s="1"/>
  <c r="FB2259" i="5" s="1"/>
  <c r="B2260" i="5"/>
  <c r="DE2260" i="5" s="1"/>
  <c r="FB2260" i="5" s="1"/>
  <c r="B2261" i="5"/>
  <c r="DE2261" i="5" s="1"/>
  <c r="FB2261" i="5" s="1"/>
  <c r="B2262" i="5"/>
  <c r="DE2262" i="5" s="1"/>
  <c r="FB2262" i="5" s="1"/>
  <c r="B2263" i="5"/>
  <c r="DE2263" i="5" s="1"/>
  <c r="FB2263" i="5" s="1"/>
  <c r="B2264" i="5"/>
  <c r="DE2264" i="5" s="1"/>
  <c r="FB2264" i="5" s="1"/>
  <c r="B2265" i="5"/>
  <c r="DE2265" i="5" s="1"/>
  <c r="FB2265" i="5" s="1"/>
  <c r="B2266" i="5"/>
  <c r="DE2266" i="5" s="1"/>
  <c r="FB2266" i="5" s="1"/>
  <c r="B2267" i="5"/>
  <c r="DE2267" i="5" s="1"/>
  <c r="FB2267" i="5" s="1"/>
  <c r="B2268" i="5"/>
  <c r="DE2268" i="5" s="1"/>
  <c r="FB2268" i="5" s="1"/>
  <c r="B2269" i="5"/>
  <c r="DE2269" i="5" s="1"/>
  <c r="FB2269" i="5" s="1"/>
  <c r="B2270" i="5"/>
  <c r="DE2270" i="5" s="1"/>
  <c r="FB2270" i="5" s="1"/>
  <c r="B2271" i="5"/>
  <c r="DE2271" i="5" s="1"/>
  <c r="FB2271" i="5" s="1"/>
  <c r="B2272" i="5"/>
  <c r="DE2272" i="5" s="1"/>
  <c r="FB2272" i="5" s="1"/>
  <c r="B2273" i="5"/>
  <c r="DE2273" i="5" s="1"/>
  <c r="FB2273" i="5" s="1"/>
  <c r="B2274" i="5"/>
  <c r="DE2274" i="5" s="1"/>
  <c r="FB2274" i="5" s="1"/>
  <c r="B2275" i="5"/>
  <c r="DE2275" i="5" s="1"/>
  <c r="FB2275" i="5" s="1"/>
  <c r="B2276" i="5"/>
  <c r="DE2276" i="5" s="1"/>
  <c r="FB2276" i="5" s="1"/>
  <c r="B2277" i="5"/>
  <c r="DE2277" i="5" s="1"/>
  <c r="FB2277" i="5" s="1"/>
  <c r="B2278" i="5"/>
  <c r="DE2278" i="5" s="1"/>
  <c r="FB2278" i="5" s="1"/>
  <c r="B2279" i="5"/>
  <c r="DE2279" i="5" s="1"/>
  <c r="FB2279" i="5" s="1"/>
  <c r="B2280" i="5"/>
  <c r="DE2280" i="5" s="1"/>
  <c r="FB2280" i="5" s="1"/>
  <c r="B2281" i="5"/>
  <c r="DE2281" i="5" s="1"/>
  <c r="FB2281" i="5" s="1"/>
  <c r="B2282" i="5"/>
  <c r="DE2282" i="5" s="1"/>
  <c r="FB2282" i="5" s="1"/>
  <c r="B2283" i="5"/>
  <c r="DE2283" i="5" s="1"/>
  <c r="FB2283" i="5" s="1"/>
  <c r="B2284" i="5"/>
  <c r="DE2284" i="5" s="1"/>
  <c r="FB2284" i="5" s="1"/>
  <c r="B2285" i="5"/>
  <c r="DE2285" i="5" s="1"/>
  <c r="FB2285" i="5" s="1"/>
  <c r="B2286" i="5"/>
  <c r="DE2286" i="5" s="1"/>
  <c r="FB2286" i="5" s="1"/>
  <c r="B2287" i="5"/>
  <c r="DE2287" i="5" s="1"/>
  <c r="FB2287" i="5" s="1"/>
  <c r="B2288" i="5"/>
  <c r="DE2288" i="5" s="1"/>
  <c r="FB2288" i="5" s="1"/>
  <c r="B2289" i="5"/>
  <c r="DE2289" i="5" s="1"/>
  <c r="FB2289" i="5" s="1"/>
  <c r="B2290" i="5"/>
  <c r="DE2290" i="5" s="1"/>
  <c r="FB2290" i="5" s="1"/>
  <c r="B2291" i="5"/>
  <c r="DE2291" i="5" s="1"/>
  <c r="FB2291" i="5" s="1"/>
  <c r="B2292" i="5"/>
  <c r="DE2292" i="5" s="1"/>
  <c r="FB2292" i="5" s="1"/>
  <c r="B2293" i="5"/>
  <c r="DE2293" i="5" s="1"/>
  <c r="FB2293" i="5" s="1"/>
  <c r="B2294" i="5"/>
  <c r="DE2294" i="5" s="1"/>
  <c r="FB2294" i="5" s="1"/>
  <c r="B2295" i="5"/>
  <c r="DE2295" i="5" s="1"/>
  <c r="FB2295" i="5" s="1"/>
  <c r="B2296" i="5"/>
  <c r="DE2296" i="5" s="1"/>
  <c r="FB2296" i="5" s="1"/>
  <c r="B2297" i="5"/>
  <c r="DE2297" i="5" s="1"/>
  <c r="FB2297" i="5" s="1"/>
  <c r="B2298" i="5"/>
  <c r="DE2298" i="5" s="1"/>
  <c r="FB2298" i="5" s="1"/>
  <c r="B2299" i="5"/>
  <c r="DE2299" i="5" s="1"/>
  <c r="FB2299" i="5" s="1"/>
  <c r="B2300" i="5"/>
  <c r="DE2300" i="5" s="1"/>
  <c r="FB2300" i="5" s="1"/>
  <c r="B2301" i="5"/>
  <c r="DE2301" i="5" s="1"/>
  <c r="FB2301" i="5" s="1"/>
  <c r="B2302" i="5"/>
  <c r="DE2302" i="5" s="1"/>
  <c r="FB2302" i="5" s="1"/>
  <c r="B2303" i="5"/>
  <c r="DE2303" i="5" s="1"/>
  <c r="FB2303" i="5" s="1"/>
  <c r="B2304" i="5"/>
  <c r="DE2304" i="5" s="1"/>
  <c r="FB2304" i="5" s="1"/>
  <c r="B2305" i="5"/>
  <c r="DE2305" i="5" s="1"/>
  <c r="FB2305" i="5" s="1"/>
  <c r="B2306" i="5"/>
  <c r="DE2306" i="5" s="1"/>
  <c r="FB2306" i="5" s="1"/>
  <c r="B2307" i="5"/>
  <c r="DE2307" i="5" s="1"/>
  <c r="FB2307" i="5" s="1"/>
  <c r="B2308" i="5"/>
  <c r="DE2308" i="5" s="1"/>
  <c r="FB2308" i="5" s="1"/>
  <c r="B2309" i="5"/>
  <c r="DE2309" i="5" s="1"/>
  <c r="FB2309" i="5" s="1"/>
  <c r="B2310" i="5"/>
  <c r="DE2310" i="5" s="1"/>
  <c r="FB2310" i="5" s="1"/>
  <c r="B2311" i="5"/>
  <c r="DE2311" i="5" s="1"/>
  <c r="FB2311" i="5" s="1"/>
  <c r="B2312" i="5"/>
  <c r="DE2312" i="5" s="1"/>
  <c r="FB2312" i="5" s="1"/>
  <c r="B2313" i="5"/>
  <c r="DE2313" i="5" s="1"/>
  <c r="FB2313" i="5" s="1"/>
  <c r="B2314" i="5"/>
  <c r="DE2314" i="5" s="1"/>
  <c r="FB2314" i="5" s="1"/>
  <c r="B2315" i="5"/>
  <c r="DE2315" i="5" s="1"/>
  <c r="FB2315" i="5" s="1"/>
  <c r="B2316" i="5"/>
  <c r="DE2316" i="5" s="1"/>
  <c r="FB2316" i="5" s="1"/>
  <c r="B2317" i="5"/>
  <c r="DE2317" i="5" s="1"/>
  <c r="FB2317" i="5" s="1"/>
  <c r="B2318" i="5"/>
  <c r="DE2318" i="5" s="1"/>
  <c r="FB2318" i="5" s="1"/>
  <c r="B2319" i="5"/>
  <c r="DE2319" i="5" s="1"/>
  <c r="FB2319" i="5" s="1"/>
  <c r="B2320" i="5"/>
  <c r="DE2320" i="5" s="1"/>
  <c r="FB2320" i="5" s="1"/>
  <c r="B2321" i="5"/>
  <c r="DE2321" i="5" s="1"/>
  <c r="FB2321" i="5" s="1"/>
  <c r="B2322" i="5"/>
  <c r="DE2322" i="5" s="1"/>
  <c r="FB2322" i="5" s="1"/>
  <c r="B2323" i="5"/>
  <c r="DE2323" i="5" s="1"/>
  <c r="FB2323" i="5" s="1"/>
  <c r="B2324" i="5"/>
  <c r="DE2324" i="5" s="1"/>
  <c r="FB2324" i="5" s="1"/>
  <c r="B2325" i="5"/>
  <c r="DE2325" i="5" s="1"/>
  <c r="FB2325" i="5" s="1"/>
  <c r="B2326" i="5"/>
  <c r="DE2326" i="5" s="1"/>
  <c r="FB2326" i="5" s="1"/>
  <c r="B2327" i="5"/>
  <c r="DE2327" i="5" s="1"/>
  <c r="FB2327" i="5" s="1"/>
  <c r="B2328" i="5"/>
  <c r="DE2328" i="5" s="1"/>
  <c r="FB2328" i="5" s="1"/>
  <c r="B2329" i="5"/>
  <c r="DE2329" i="5" s="1"/>
  <c r="FB2329" i="5" s="1"/>
  <c r="B2330" i="5"/>
  <c r="DE2330" i="5" s="1"/>
  <c r="FB2330" i="5" s="1"/>
  <c r="B2331" i="5"/>
  <c r="DE2331" i="5" s="1"/>
  <c r="FB2331" i="5" s="1"/>
  <c r="B2332" i="5"/>
  <c r="DE2332" i="5" s="1"/>
  <c r="FB2332" i="5" s="1"/>
  <c r="B2333" i="5"/>
  <c r="DE2333" i="5" s="1"/>
  <c r="FB2333" i="5" s="1"/>
  <c r="B2334" i="5"/>
  <c r="DE2334" i="5" s="1"/>
  <c r="FB2334" i="5" s="1"/>
  <c r="B2335" i="5"/>
  <c r="DE2335" i="5" s="1"/>
  <c r="FB2335" i="5" s="1"/>
  <c r="B2336" i="5"/>
  <c r="DE2336" i="5" s="1"/>
  <c r="FB2336" i="5" s="1"/>
  <c r="B2337" i="5"/>
  <c r="DE2337" i="5" s="1"/>
  <c r="FB2337" i="5" s="1"/>
  <c r="B2338" i="5"/>
  <c r="DE2338" i="5" s="1"/>
  <c r="FB2338" i="5" s="1"/>
  <c r="B2339" i="5"/>
  <c r="DE2339" i="5" s="1"/>
  <c r="FB2339" i="5" s="1"/>
  <c r="B2340" i="5"/>
  <c r="DE2340" i="5" s="1"/>
  <c r="FB2340" i="5" s="1"/>
  <c r="B2341" i="5"/>
  <c r="DE2341" i="5" s="1"/>
  <c r="FB2341" i="5" s="1"/>
  <c r="B2342" i="5"/>
  <c r="DE2342" i="5" s="1"/>
  <c r="FB2342" i="5" s="1"/>
  <c r="B2343" i="5"/>
  <c r="DE2343" i="5" s="1"/>
  <c r="FB2343" i="5" s="1"/>
  <c r="B2344" i="5"/>
  <c r="DE2344" i="5" s="1"/>
  <c r="FB2344" i="5" s="1"/>
  <c r="B2345" i="5"/>
  <c r="DE2345" i="5" s="1"/>
  <c r="FB2345" i="5" s="1"/>
  <c r="B2346" i="5"/>
  <c r="DE2346" i="5" s="1"/>
  <c r="FB2346" i="5" s="1"/>
  <c r="B2347" i="5"/>
  <c r="DE2347" i="5" s="1"/>
  <c r="FB2347" i="5" s="1"/>
  <c r="B2348" i="5"/>
  <c r="DE2348" i="5" s="1"/>
  <c r="FB2348" i="5" s="1"/>
  <c r="B2349" i="5"/>
  <c r="DE2349" i="5" s="1"/>
  <c r="FB2349" i="5" s="1"/>
  <c r="B2350" i="5"/>
  <c r="DE2350" i="5" s="1"/>
  <c r="FB2350" i="5" s="1"/>
  <c r="B2351" i="5"/>
  <c r="DE2351" i="5" s="1"/>
  <c r="FB2351" i="5" s="1"/>
  <c r="B2352" i="5"/>
  <c r="DE2352" i="5" s="1"/>
  <c r="FB2352" i="5" s="1"/>
  <c r="B2353" i="5"/>
  <c r="DE2353" i="5" s="1"/>
  <c r="FB2353" i="5" s="1"/>
  <c r="B2354" i="5"/>
  <c r="DE2354" i="5" s="1"/>
  <c r="FB2354" i="5" s="1"/>
  <c r="B2355" i="5"/>
  <c r="DE2355" i="5" s="1"/>
  <c r="FB2355" i="5" s="1"/>
  <c r="B2356" i="5"/>
  <c r="DE2356" i="5" s="1"/>
  <c r="FB2356" i="5" s="1"/>
  <c r="B2357" i="5"/>
  <c r="DE2357" i="5" s="1"/>
  <c r="FB2357" i="5" s="1"/>
  <c r="B2358" i="5"/>
  <c r="DE2358" i="5" s="1"/>
  <c r="FB2358" i="5" s="1"/>
  <c r="B2359" i="5"/>
  <c r="DE2359" i="5" s="1"/>
  <c r="FB2359" i="5" s="1"/>
  <c r="B2360" i="5"/>
  <c r="DE2360" i="5" s="1"/>
  <c r="FB2360" i="5" s="1"/>
  <c r="B2361" i="5"/>
  <c r="DE2361" i="5" s="1"/>
  <c r="FB2361" i="5" s="1"/>
  <c r="B2362" i="5"/>
  <c r="DE2362" i="5" s="1"/>
  <c r="FB2362" i="5" s="1"/>
  <c r="B2363" i="5"/>
  <c r="DE2363" i="5" s="1"/>
  <c r="FB2363" i="5" s="1"/>
  <c r="B2364" i="5"/>
  <c r="DE2364" i="5" s="1"/>
  <c r="FB2364" i="5" s="1"/>
  <c r="B2365" i="5"/>
  <c r="DE2365" i="5" s="1"/>
  <c r="FB2365" i="5" s="1"/>
  <c r="B2366" i="5"/>
  <c r="DE2366" i="5" s="1"/>
  <c r="FB2366" i="5" s="1"/>
  <c r="B2367" i="5"/>
  <c r="DE2367" i="5" s="1"/>
  <c r="FB2367" i="5" s="1"/>
  <c r="B2368" i="5"/>
  <c r="DE2368" i="5" s="1"/>
  <c r="FB2368" i="5" s="1"/>
  <c r="B2369" i="5"/>
  <c r="DE2369" i="5" s="1"/>
  <c r="FB2369" i="5" s="1"/>
  <c r="B2370" i="5"/>
  <c r="DE2370" i="5" s="1"/>
  <c r="FB2370" i="5" s="1"/>
  <c r="B2371" i="5"/>
  <c r="DE2371" i="5" s="1"/>
  <c r="FB2371" i="5" s="1"/>
  <c r="B2372" i="5"/>
  <c r="DE2372" i="5" s="1"/>
  <c r="FB2372" i="5" s="1"/>
  <c r="B2373" i="5"/>
  <c r="DE2373" i="5" s="1"/>
  <c r="FB2373" i="5" s="1"/>
  <c r="B2374" i="5"/>
  <c r="DE2374" i="5" s="1"/>
  <c r="FB2374" i="5" s="1"/>
  <c r="B2375" i="5"/>
  <c r="DE2375" i="5" s="1"/>
  <c r="FB2375" i="5" s="1"/>
  <c r="B2376" i="5"/>
  <c r="DE2376" i="5" s="1"/>
  <c r="FB2376" i="5" s="1"/>
  <c r="B2377" i="5"/>
  <c r="DE2377" i="5" s="1"/>
  <c r="FB2377" i="5" s="1"/>
  <c r="B2378" i="5"/>
  <c r="DE2378" i="5" s="1"/>
  <c r="FB2378" i="5" s="1"/>
  <c r="B2379" i="5"/>
  <c r="DE2379" i="5" s="1"/>
  <c r="FB2379" i="5" s="1"/>
  <c r="B2380" i="5"/>
  <c r="DE2380" i="5" s="1"/>
  <c r="FB2380" i="5" s="1"/>
  <c r="B2381" i="5"/>
  <c r="DE2381" i="5" s="1"/>
  <c r="FB2381" i="5" s="1"/>
  <c r="B2382" i="5"/>
  <c r="DE2382" i="5" s="1"/>
  <c r="FB2382" i="5" s="1"/>
  <c r="B2383" i="5"/>
  <c r="DE2383" i="5" s="1"/>
  <c r="FB2383" i="5" s="1"/>
  <c r="B2384" i="5"/>
  <c r="DE2384" i="5" s="1"/>
  <c r="FB2384" i="5" s="1"/>
  <c r="B2385" i="5"/>
  <c r="DE2385" i="5" s="1"/>
  <c r="FB2385" i="5" s="1"/>
  <c r="B2386" i="5"/>
  <c r="DE2386" i="5" s="1"/>
  <c r="FB2386" i="5" s="1"/>
  <c r="B2387" i="5"/>
  <c r="DE2387" i="5" s="1"/>
  <c r="FB2387" i="5" s="1"/>
  <c r="B2388" i="5"/>
  <c r="DE2388" i="5" s="1"/>
  <c r="FB2388" i="5" s="1"/>
  <c r="B2389" i="5"/>
  <c r="DE2389" i="5" s="1"/>
  <c r="FB2389" i="5" s="1"/>
  <c r="B2390" i="5"/>
  <c r="DE2390" i="5" s="1"/>
  <c r="FB2390" i="5" s="1"/>
  <c r="B2391" i="5"/>
  <c r="DE2391" i="5" s="1"/>
  <c r="FB2391" i="5" s="1"/>
  <c r="B2392" i="5"/>
  <c r="DE2392" i="5" s="1"/>
  <c r="FB2392" i="5" s="1"/>
  <c r="B2393" i="5"/>
  <c r="DE2393" i="5" s="1"/>
  <c r="FB2393" i="5" s="1"/>
  <c r="B2394" i="5"/>
  <c r="DE2394" i="5" s="1"/>
  <c r="FB2394" i="5" s="1"/>
  <c r="B2395" i="5"/>
  <c r="DE2395" i="5" s="1"/>
  <c r="FB2395" i="5" s="1"/>
  <c r="B2396" i="5"/>
  <c r="DE2396" i="5" s="1"/>
  <c r="FB2396" i="5" s="1"/>
  <c r="B2397" i="5"/>
  <c r="DE2397" i="5" s="1"/>
  <c r="FB2397" i="5" s="1"/>
  <c r="B2398" i="5"/>
  <c r="DE2398" i="5" s="1"/>
  <c r="FB2398" i="5" s="1"/>
  <c r="B2399" i="5"/>
  <c r="DE2399" i="5" s="1"/>
  <c r="FB2399" i="5" s="1"/>
  <c r="B2400" i="5"/>
  <c r="DE2400" i="5" s="1"/>
  <c r="FB2400" i="5" s="1"/>
  <c r="B2401" i="5"/>
  <c r="DE2401" i="5" s="1"/>
  <c r="FB2401" i="5" s="1"/>
  <c r="B2402" i="5"/>
  <c r="DE2402" i="5" s="1"/>
  <c r="FB2402" i="5" s="1"/>
  <c r="B2403" i="5"/>
  <c r="DE2403" i="5" s="1"/>
  <c r="FB2403" i="5" s="1"/>
  <c r="B2404" i="5"/>
  <c r="DE2404" i="5" s="1"/>
  <c r="FB2404" i="5" s="1"/>
  <c r="B2405" i="5"/>
  <c r="DE2405" i="5" s="1"/>
  <c r="FB2405" i="5" s="1"/>
  <c r="B2406" i="5"/>
  <c r="DE2406" i="5" s="1"/>
  <c r="FB2406" i="5" s="1"/>
  <c r="B2407" i="5"/>
  <c r="DE2407" i="5" s="1"/>
  <c r="FB2407" i="5" s="1"/>
  <c r="B2408" i="5"/>
  <c r="DE2408" i="5" s="1"/>
  <c r="FB2408" i="5" s="1"/>
  <c r="B2409" i="5"/>
  <c r="DE2409" i="5" s="1"/>
  <c r="FB2409" i="5" s="1"/>
  <c r="B2410" i="5"/>
  <c r="DE2410" i="5" s="1"/>
  <c r="FB2410" i="5" s="1"/>
  <c r="B2411" i="5"/>
  <c r="DE2411" i="5" s="1"/>
  <c r="FB2411" i="5" s="1"/>
  <c r="B2412" i="5"/>
  <c r="DE2412" i="5" s="1"/>
  <c r="FB2412" i="5" s="1"/>
  <c r="B2413" i="5"/>
  <c r="DE2413" i="5" s="1"/>
  <c r="FB2413" i="5" s="1"/>
  <c r="B2414" i="5"/>
  <c r="DE2414" i="5" s="1"/>
  <c r="FB2414" i="5" s="1"/>
  <c r="B2415" i="5"/>
  <c r="DE2415" i="5" s="1"/>
  <c r="FB2415" i="5" s="1"/>
  <c r="B2416" i="5"/>
  <c r="DE2416" i="5" s="1"/>
  <c r="FB2416" i="5" s="1"/>
  <c r="B2417" i="5"/>
  <c r="DE2417" i="5" s="1"/>
  <c r="FB2417" i="5" s="1"/>
  <c r="B2418" i="5"/>
  <c r="DE2418" i="5" s="1"/>
  <c r="FB2418" i="5" s="1"/>
  <c r="B2419" i="5"/>
  <c r="DE2419" i="5" s="1"/>
  <c r="B2420" i="5"/>
  <c r="DE2420" i="5" s="1"/>
  <c r="B2421" i="5"/>
  <c r="DE2421" i="5" s="1"/>
  <c r="B2422" i="5"/>
  <c r="DE2422" i="5" s="1"/>
  <c r="B2423" i="5"/>
  <c r="DE2423" i="5" s="1"/>
  <c r="B2424" i="5"/>
  <c r="DE2424" i="5" s="1"/>
  <c r="B2425" i="5"/>
  <c r="DE2425" i="5" s="1"/>
  <c r="B2426" i="5"/>
  <c r="DE2426" i="5" s="1"/>
  <c r="B2427" i="5"/>
  <c r="DE2427" i="5" s="1"/>
  <c r="B2428" i="5"/>
  <c r="DE2428" i="5" s="1"/>
  <c r="B2429" i="5"/>
  <c r="DE2429" i="5" s="1"/>
  <c r="B2430" i="5"/>
  <c r="DE2430" i="5" s="1"/>
  <c r="B2431" i="5"/>
  <c r="DE2431" i="5" s="1"/>
  <c r="B2432" i="5"/>
  <c r="DE2432" i="5" s="1"/>
  <c r="B2433" i="5"/>
  <c r="DE2433" i="5" s="1"/>
  <c r="B2434" i="5"/>
  <c r="DE2434" i="5" s="1"/>
  <c r="B2435" i="5"/>
  <c r="DE2435" i="5" s="1"/>
  <c r="B2436" i="5"/>
  <c r="DE2436" i="5" s="1"/>
  <c r="B2437" i="5"/>
  <c r="DE2437" i="5" s="1"/>
  <c r="B2438" i="5"/>
  <c r="DE2438" i="5" s="1"/>
  <c r="B2439" i="5"/>
  <c r="DE2439" i="5" s="1"/>
  <c r="B2440" i="5"/>
  <c r="DE2440" i="5" s="1"/>
  <c r="B2441" i="5"/>
  <c r="DE2441" i="5" s="1"/>
  <c r="B2442" i="5"/>
  <c r="DE2442" i="5" s="1"/>
  <c r="B2443" i="5"/>
  <c r="DE2443" i="5" s="1"/>
  <c r="B2444" i="5"/>
  <c r="DE2444" i="5" s="1"/>
  <c r="B2445" i="5"/>
  <c r="DE2445" i="5" s="1"/>
  <c r="B2446" i="5"/>
  <c r="DE2446" i="5" s="1"/>
  <c r="B2447" i="5"/>
  <c r="DE2447" i="5" s="1"/>
  <c r="B2448" i="5"/>
  <c r="DE2448" i="5" s="1"/>
  <c r="B2449" i="5"/>
  <c r="DE2449" i="5" s="1"/>
  <c r="B2450" i="5"/>
  <c r="DE2450" i="5" s="1"/>
  <c r="B2451" i="5"/>
  <c r="DE2451" i="5" s="1"/>
  <c r="B2452" i="5"/>
  <c r="DE2452" i="5" s="1"/>
  <c r="B2453" i="5"/>
  <c r="DE2453" i="5" s="1"/>
  <c r="B2454" i="5"/>
  <c r="DE2454" i="5" s="1"/>
  <c r="B2455" i="5"/>
  <c r="DE2455" i="5" s="1"/>
  <c r="B2456" i="5"/>
  <c r="DE2456" i="5" s="1"/>
  <c r="B2457" i="5"/>
  <c r="DE2457" i="5" s="1"/>
  <c r="B2458" i="5"/>
  <c r="DE2458" i="5" s="1"/>
  <c r="B2459" i="5"/>
  <c r="DE2459" i="5" s="1"/>
  <c r="B2460" i="5"/>
  <c r="DE2460" i="5" s="1"/>
  <c r="B2461" i="5"/>
  <c r="DE2461" i="5" s="1"/>
  <c r="B2462" i="5"/>
  <c r="DE2462" i="5" s="1"/>
  <c r="B2463" i="5"/>
  <c r="DE2463" i="5" s="1"/>
  <c r="B2464" i="5"/>
  <c r="DE2464" i="5" s="1"/>
  <c r="B2465" i="5"/>
  <c r="DE2465" i="5" s="1"/>
  <c r="B2466" i="5"/>
  <c r="DE2466" i="5" s="1"/>
  <c r="B2467" i="5"/>
  <c r="DE2467" i="5" s="1"/>
  <c r="B2468" i="5"/>
  <c r="DE2468" i="5" s="1"/>
  <c r="B2469" i="5"/>
  <c r="DE2469" i="5" s="1"/>
  <c r="B2470" i="5"/>
  <c r="DE2470" i="5" s="1"/>
  <c r="B2471" i="5"/>
  <c r="DE2471" i="5" s="1"/>
  <c r="B2472" i="5"/>
  <c r="DE2472" i="5" s="1"/>
  <c r="B2473" i="5"/>
  <c r="DE2473" i="5" s="1"/>
  <c r="B2474" i="5"/>
  <c r="DE2474" i="5" s="1"/>
  <c r="B2475" i="5"/>
  <c r="DE2475" i="5" s="1"/>
  <c r="B2476" i="5"/>
  <c r="DE2476" i="5" s="1"/>
  <c r="B2477" i="5"/>
  <c r="DE2477" i="5" s="1"/>
  <c r="B2478" i="5"/>
  <c r="DE2478" i="5" s="1"/>
  <c r="B2479" i="5"/>
  <c r="DE2479" i="5" s="1"/>
  <c r="B2480" i="5"/>
  <c r="DE2480" i="5" s="1"/>
  <c r="B2481" i="5"/>
  <c r="DE2481" i="5" s="1"/>
  <c r="B2482" i="5"/>
  <c r="DE2482" i="5" s="1"/>
  <c r="B2483" i="5"/>
  <c r="DE2483" i="5" s="1"/>
  <c r="B2484" i="5"/>
  <c r="DE2484" i="5" s="1"/>
  <c r="B2485" i="5"/>
  <c r="DE2485" i="5" s="1"/>
  <c r="B2486" i="5"/>
  <c r="DE2486" i="5" s="1"/>
  <c r="B2487" i="5"/>
  <c r="DE2487" i="5" s="1"/>
  <c r="B2488" i="5"/>
  <c r="DE2488" i="5" s="1"/>
  <c r="B2489" i="5"/>
  <c r="DE2489" i="5" s="1"/>
  <c r="B2490" i="5"/>
  <c r="DE2490" i="5" s="1"/>
  <c r="B2491" i="5"/>
  <c r="DE2491" i="5" s="1"/>
  <c r="B2492" i="5"/>
  <c r="DE2492" i="5" s="1"/>
  <c r="B2493" i="5"/>
  <c r="DE2493" i="5" s="1"/>
  <c r="B2494" i="5"/>
  <c r="DE2494" i="5" s="1"/>
  <c r="B2495" i="5"/>
  <c r="DE2495" i="5" s="1"/>
  <c r="B2496" i="5"/>
  <c r="DE2496" i="5" s="1"/>
  <c r="B2497" i="5"/>
  <c r="DE2497" i="5" s="1"/>
  <c r="B2498" i="5"/>
  <c r="DE2498" i="5" s="1"/>
  <c r="B2499" i="5"/>
  <c r="DE2499" i="5" s="1"/>
  <c r="B2500" i="5"/>
  <c r="DE2500" i="5" s="1"/>
  <c r="B2501" i="5"/>
  <c r="DE2501" i="5" s="1"/>
  <c r="B2502" i="5"/>
  <c r="DE2502" i="5" s="1"/>
  <c r="B2503" i="5"/>
  <c r="DE2503" i="5" s="1"/>
  <c r="B2504" i="5"/>
  <c r="DE2504" i="5" s="1"/>
  <c r="B2505" i="5"/>
  <c r="DE2505" i="5" s="1"/>
  <c r="B2506" i="5"/>
  <c r="DE2506" i="5" s="1"/>
  <c r="B2507" i="5"/>
  <c r="DE2507" i="5" s="1"/>
  <c r="B2508" i="5"/>
  <c r="DE2508" i="5" s="1"/>
  <c r="B2509" i="5"/>
  <c r="DE2509" i="5" s="1"/>
  <c r="B2510" i="5"/>
  <c r="DE2510" i="5" s="1"/>
  <c r="B2511" i="5"/>
  <c r="DE2511" i="5" s="1"/>
  <c r="B2512" i="5"/>
  <c r="DE2512" i="5" s="1"/>
  <c r="B2513" i="5"/>
  <c r="DE2513" i="5" s="1"/>
  <c r="B2514" i="5"/>
  <c r="DE2514" i="5" s="1"/>
  <c r="B2515" i="5"/>
  <c r="DE2515" i="5" s="1"/>
  <c r="B2516" i="5"/>
  <c r="DE2516" i="5" s="1"/>
  <c r="B2517" i="5"/>
  <c r="DE2517" i="5" s="1"/>
  <c r="B2518" i="5"/>
  <c r="DE2518" i="5" s="1"/>
  <c r="B2519" i="5"/>
  <c r="DE2519" i="5" s="1"/>
  <c r="B2520" i="5"/>
  <c r="DE2520" i="5" s="1"/>
  <c r="B2521" i="5"/>
  <c r="DE2521" i="5" s="1"/>
  <c r="B2522" i="5"/>
  <c r="DE2522" i="5" s="1"/>
  <c r="B2523" i="5"/>
  <c r="B2524" i="5"/>
  <c r="B2525" i="5"/>
  <c r="B2526" i="5"/>
  <c r="B2527" i="5"/>
  <c r="B2528" i="5"/>
  <c r="B2529" i="5"/>
  <c r="B2530" i="5"/>
  <c r="B2531" i="5"/>
  <c r="B2532" i="5"/>
  <c r="B2533" i="5"/>
  <c r="B2534" i="5"/>
  <c r="B2535" i="5"/>
  <c r="B2536" i="5"/>
  <c r="B2537" i="5"/>
  <c r="B2538" i="5"/>
  <c r="B2539" i="5"/>
  <c r="B2540" i="5"/>
  <c r="B2541" i="5"/>
  <c r="B2542" i="5"/>
  <c r="B2543" i="5"/>
  <c r="B2544" i="5"/>
  <c r="B2545" i="5"/>
  <c r="B2546" i="5"/>
  <c r="B2547" i="5"/>
  <c r="B2548" i="5"/>
  <c r="B2549" i="5"/>
  <c r="B2550" i="5"/>
  <c r="B2551" i="5"/>
  <c r="B2552" i="5"/>
  <c r="B2553" i="5"/>
  <c r="B2554" i="5"/>
  <c r="B2555" i="5"/>
  <c r="B2556" i="5"/>
  <c r="B2557" i="5"/>
  <c r="B2558" i="5"/>
  <c r="B2559" i="5"/>
  <c r="B2560" i="5"/>
  <c r="B2561" i="5"/>
  <c r="B2562" i="5"/>
  <c r="B2563" i="5"/>
  <c r="B11" i="5"/>
  <c r="DE11" i="5" s="1"/>
  <c r="FB11" i="5" s="1"/>
  <c r="CP12" i="5"/>
  <c r="FE1753" i="5" l="1"/>
  <c r="FE1752" i="5" s="1"/>
  <c r="FE1751" i="5" s="1"/>
  <c r="FE1750" i="5" s="1"/>
  <c r="FE1749" i="5" s="1"/>
  <c r="FE1748" i="5" s="1"/>
  <c r="FE1747" i="5" s="1"/>
  <c r="FE1746" i="5" s="1"/>
  <c r="FE1745" i="5" s="1"/>
  <c r="FE1744" i="5" s="1"/>
  <c r="FE1743" i="5" s="1"/>
  <c r="FE1742" i="5" s="1"/>
  <c r="FE1741" i="5" s="1"/>
  <c r="FE1740" i="5" s="1"/>
  <c r="FE1739" i="5" s="1"/>
  <c r="FE1738" i="5" s="1"/>
  <c r="FE1737" i="5" s="1"/>
  <c r="FE1736" i="5" s="1"/>
  <c r="FE1735" i="5" s="1"/>
  <c r="FE1734" i="5" s="1"/>
  <c r="FE1733" i="5" s="1"/>
  <c r="FE1732" i="5" s="1"/>
  <c r="FE1731" i="5" s="1"/>
  <c r="FE1730" i="5" s="1"/>
  <c r="FE1729" i="5" s="1"/>
  <c r="FE1728" i="5" s="1"/>
  <c r="FE1727" i="5" s="1"/>
  <c r="FE1726" i="5" s="1"/>
  <c r="FE1725" i="5" s="1"/>
  <c r="FE1724" i="5" s="1"/>
  <c r="FE1723" i="5" s="1"/>
  <c r="FE1722" i="5" s="1"/>
  <c r="FE1721" i="5" s="1"/>
  <c r="FE1720" i="5" s="1"/>
  <c r="FE1719" i="5" s="1"/>
  <c r="FE1718" i="5" s="1"/>
  <c r="FE1717" i="5" s="1"/>
  <c r="FE1716" i="5" s="1"/>
  <c r="FE1715" i="5" s="1"/>
  <c r="FE1714" i="5" s="1"/>
  <c r="FE1713" i="5" s="1"/>
  <c r="FE1712" i="5" s="1"/>
  <c r="FE1711" i="5" s="1"/>
  <c r="FE1710" i="5" s="1"/>
  <c r="FE1709" i="5" s="1"/>
  <c r="FE1708" i="5" s="1"/>
  <c r="FE1707" i="5" s="1"/>
  <c r="FE1706" i="5" s="1"/>
  <c r="FE1705" i="5" s="1"/>
  <c r="FE1704" i="5" s="1"/>
  <c r="FE1703" i="5" s="1"/>
  <c r="FE1702" i="5" s="1"/>
  <c r="FE1701" i="5" s="1"/>
  <c r="FE1700" i="5" s="1"/>
  <c r="FE1699" i="5" s="1"/>
  <c r="FE1698" i="5" s="1"/>
  <c r="FE1697" i="5" s="1"/>
  <c r="FE1696" i="5" s="1"/>
  <c r="FE1695" i="5" s="1"/>
  <c r="FE1694" i="5" s="1"/>
  <c r="FE1693" i="5" s="1"/>
  <c r="FE1692" i="5" s="1"/>
  <c r="FE1691" i="5" s="1"/>
  <c r="FE1690" i="5" s="1"/>
  <c r="FE1689" i="5" s="1"/>
  <c r="FE1688" i="5" s="1"/>
  <c r="FE1687" i="5" s="1"/>
  <c r="FE1686" i="5" s="1"/>
  <c r="FE1685" i="5" s="1"/>
  <c r="FE1684" i="5" s="1"/>
  <c r="FE1683" i="5" s="1"/>
  <c r="FE1682" i="5" s="1"/>
  <c r="FE1681" i="5" s="1"/>
  <c r="FE1680" i="5" s="1"/>
  <c r="FE1679" i="5" s="1"/>
  <c r="FE1678" i="5" s="1"/>
  <c r="FE1677" i="5" s="1"/>
  <c r="FE1676" i="5" s="1"/>
  <c r="FE1675" i="5" s="1"/>
  <c r="FE1674" i="5" s="1"/>
  <c r="FE1673" i="5" s="1"/>
  <c r="FE1672" i="5" s="1"/>
  <c r="FE1671" i="5" s="1"/>
  <c r="FE1670" i="5" s="1"/>
  <c r="FE1669" i="5" s="1"/>
  <c r="FE1668" i="5" s="1"/>
  <c r="FE1667" i="5" s="1"/>
  <c r="FE1666" i="5" s="1"/>
  <c r="FE1665" i="5" s="1"/>
  <c r="FE1664" i="5" s="1"/>
  <c r="FE1663" i="5" s="1"/>
  <c r="FE1662" i="5" s="1"/>
  <c r="FE1661" i="5" s="1"/>
  <c r="FE1660" i="5" s="1"/>
  <c r="FE1659" i="5" s="1"/>
  <c r="FE1658" i="5" s="1"/>
  <c r="FE1657" i="5" s="1"/>
  <c r="FE1656" i="5" s="1"/>
  <c r="FE1655" i="5" s="1"/>
  <c r="FE1654" i="5" s="1"/>
  <c r="FE1653" i="5" s="1"/>
  <c r="FE1652" i="5" s="1"/>
  <c r="FE1651" i="5" s="1"/>
  <c r="FE1650" i="5" s="1"/>
  <c r="FE1649" i="5" s="1"/>
  <c r="FE1648" i="5" s="1"/>
  <c r="FE1647" i="5" s="1"/>
  <c r="FE1646" i="5" s="1"/>
  <c r="FE1645" i="5" s="1"/>
  <c r="FE1644" i="5" s="1"/>
  <c r="FE1643" i="5" s="1"/>
  <c r="FE1642" i="5" s="1"/>
  <c r="FE1641" i="5" s="1"/>
  <c r="FE1640" i="5" s="1"/>
  <c r="FE1639" i="5" s="1"/>
  <c r="FE1638" i="5" s="1"/>
  <c r="FE1637" i="5" s="1"/>
  <c r="FE1636" i="5" s="1"/>
  <c r="FE1635" i="5" s="1"/>
  <c r="FE1634" i="5" s="1"/>
  <c r="FE1633" i="5" s="1"/>
  <c r="FE1632" i="5" s="1"/>
  <c r="FE1631" i="5" s="1"/>
  <c r="FE1630" i="5" s="1"/>
  <c r="FE1629" i="5" s="1"/>
  <c r="FE1628" i="5" s="1"/>
  <c r="FE1627" i="5" s="1"/>
  <c r="FE1626" i="5" s="1"/>
  <c r="FE1625" i="5" s="1"/>
  <c r="FE1624" i="5" s="1"/>
  <c r="FE1623" i="5" s="1"/>
  <c r="FE1622" i="5" s="1"/>
  <c r="FE1621" i="5" s="1"/>
  <c r="FE1620" i="5" s="1"/>
  <c r="FE1619" i="5" s="1"/>
  <c r="FE1618" i="5" s="1"/>
  <c r="FE1617" i="5" s="1"/>
  <c r="FE1616" i="5" s="1"/>
  <c r="FE1615" i="5" s="1"/>
  <c r="FE1614" i="5" s="1"/>
  <c r="FE1613" i="5" s="1"/>
  <c r="FE1612" i="5" s="1"/>
  <c r="FE1611" i="5" s="1"/>
  <c r="FE1610" i="5" s="1"/>
  <c r="FE1609" i="5" s="1"/>
  <c r="FE1608" i="5" s="1"/>
  <c r="FE1607" i="5" s="1"/>
  <c r="FE1606" i="5" s="1"/>
  <c r="FE1605" i="5" s="1"/>
  <c r="FE1604" i="5" s="1"/>
  <c r="FE1603" i="5" s="1"/>
  <c r="FE1602" i="5" s="1"/>
  <c r="FE1601" i="5" s="1"/>
  <c r="FE1600" i="5" s="1"/>
  <c r="FE1599" i="5" s="1"/>
  <c r="FE1598" i="5" s="1"/>
  <c r="FE1597" i="5" s="1"/>
  <c r="FE1596" i="5" s="1"/>
  <c r="FE1595" i="5" s="1"/>
  <c r="FE1594" i="5" s="1"/>
  <c r="FE1593" i="5" s="1"/>
  <c r="FE1592" i="5" s="1"/>
  <c r="FE1591" i="5" s="1"/>
  <c r="FE1590" i="5" s="1"/>
  <c r="FE1589" i="5" s="1"/>
  <c r="FE1588" i="5" s="1"/>
  <c r="FE1587" i="5" s="1"/>
  <c r="FE1586" i="5" s="1"/>
  <c r="FE1585" i="5" s="1"/>
  <c r="FE1584" i="5" s="1"/>
  <c r="FE1583" i="5" s="1"/>
  <c r="FE1582" i="5" s="1"/>
  <c r="FE1581" i="5" s="1"/>
  <c r="FE1580" i="5" s="1"/>
  <c r="FE1579" i="5" s="1"/>
  <c r="FE1578" i="5" s="1"/>
  <c r="FE1577" i="5" s="1"/>
  <c r="FE1576" i="5" s="1"/>
  <c r="FE1575" i="5" s="1"/>
  <c r="FE1574" i="5" s="1"/>
  <c r="FE1573" i="5" s="1"/>
  <c r="FE1572" i="5" s="1"/>
  <c r="FE1571" i="5" s="1"/>
  <c r="FE1570" i="5" s="1"/>
  <c r="FE1569" i="5" s="1"/>
  <c r="FE1568" i="5" s="1"/>
  <c r="FE1567" i="5" s="1"/>
  <c r="FE1566" i="5" s="1"/>
  <c r="FE1565" i="5" s="1"/>
  <c r="FE1564" i="5" s="1"/>
  <c r="FE1563" i="5" s="1"/>
  <c r="FE1562" i="5" s="1"/>
  <c r="FE1561" i="5" s="1"/>
  <c r="FE1560" i="5" s="1"/>
  <c r="FE1559" i="5" s="1"/>
  <c r="FE1558" i="5" s="1"/>
  <c r="FE1557" i="5" s="1"/>
  <c r="FE1556" i="5" s="1"/>
  <c r="FE1555" i="5" s="1"/>
  <c r="FE1554" i="5" s="1"/>
  <c r="FE1553" i="5" s="1"/>
  <c r="FE1552" i="5" s="1"/>
  <c r="FE1551" i="5" s="1"/>
  <c r="FE1550" i="5" s="1"/>
  <c r="FE1549" i="5" s="1"/>
  <c r="FE1548" i="5" s="1"/>
  <c r="FE1547" i="5" s="1"/>
  <c r="FE1546" i="5" s="1"/>
  <c r="FE1545" i="5" s="1"/>
  <c r="FE1544" i="5" s="1"/>
  <c r="FE1543" i="5" s="1"/>
  <c r="FE1542" i="5" s="1"/>
  <c r="FE1541" i="5" s="1"/>
  <c r="FE1540" i="5" s="1"/>
  <c r="FE1539" i="5" s="1"/>
  <c r="FE1538" i="5" s="1"/>
  <c r="FE1537" i="5" s="1"/>
  <c r="FE1536" i="5" s="1"/>
  <c r="FE1535" i="5" s="1"/>
  <c r="FE1534" i="5" s="1"/>
  <c r="FE1533" i="5" s="1"/>
  <c r="FE1532" i="5" s="1"/>
  <c r="FE1531" i="5" s="1"/>
  <c r="FE1530" i="5" s="1"/>
  <c r="FE1529" i="5" s="1"/>
  <c r="FE1528" i="5" s="1"/>
  <c r="FE1527" i="5" s="1"/>
  <c r="FE1526" i="5" s="1"/>
  <c r="FE1525" i="5" s="1"/>
  <c r="FE1524" i="5" s="1"/>
  <c r="FE1523" i="5" s="1"/>
  <c r="FE1522" i="5" s="1"/>
  <c r="FE1521" i="5" s="1"/>
  <c r="FE1520" i="5" s="1"/>
  <c r="FE1519" i="5" s="1"/>
  <c r="FE1518" i="5" s="1"/>
  <c r="FE1517" i="5" s="1"/>
  <c r="FE1516" i="5" s="1"/>
  <c r="FE1515" i="5" s="1"/>
  <c r="FE1514" i="5" s="1"/>
  <c r="FE1513" i="5" s="1"/>
  <c r="FE1512" i="5" s="1"/>
  <c r="FE1511" i="5" s="1"/>
  <c r="FE1510" i="5" s="1"/>
  <c r="FE1509" i="5" s="1"/>
  <c r="FE1508" i="5" s="1"/>
  <c r="FE1507" i="5" s="1"/>
  <c r="FE1506" i="5" s="1"/>
  <c r="FE1505" i="5" s="1"/>
  <c r="FE1504" i="5" s="1"/>
  <c r="FE1503" i="5" s="1"/>
  <c r="FE1502" i="5" s="1"/>
  <c r="FE1501" i="5" s="1"/>
  <c r="FE1500" i="5" s="1"/>
  <c r="FE1499" i="5" s="1"/>
  <c r="FE1498" i="5" s="1"/>
  <c r="FE1497" i="5" s="1"/>
  <c r="FE1496" i="5" s="1"/>
  <c r="FE1495" i="5" s="1"/>
  <c r="FE1494" i="5" s="1"/>
  <c r="FE1493" i="5" s="1"/>
  <c r="FE1492" i="5" s="1"/>
  <c r="FE1491" i="5" s="1"/>
  <c r="FE1490" i="5" s="1"/>
  <c r="FE1489" i="5" s="1"/>
  <c r="FE1488" i="5" s="1"/>
  <c r="FE1487" i="5" s="1"/>
  <c r="FE1486" i="5" s="1"/>
  <c r="FE1485" i="5" s="1"/>
  <c r="FE1484" i="5" s="1"/>
  <c r="FE1483" i="5" s="1"/>
  <c r="FE1482" i="5" s="1"/>
  <c r="FE1481" i="5" s="1"/>
  <c r="FE1480" i="5" s="1"/>
  <c r="FE1479" i="5" s="1"/>
  <c r="FE1478" i="5" s="1"/>
  <c r="FE1477" i="5" s="1"/>
  <c r="FE1476" i="5" s="1"/>
  <c r="FE1475" i="5" s="1"/>
  <c r="FE1474" i="5" s="1"/>
  <c r="FE1473" i="5" s="1"/>
  <c r="FE1472" i="5" s="1"/>
  <c r="FE1471" i="5" s="1"/>
  <c r="FE1470" i="5" s="1"/>
  <c r="FE1469" i="5" s="1"/>
  <c r="FE1468" i="5" s="1"/>
  <c r="FE1467" i="5" s="1"/>
  <c r="FE1466" i="5" s="1"/>
  <c r="FE1465" i="5" s="1"/>
  <c r="FE1464" i="5" s="1"/>
  <c r="FE1463" i="5" s="1"/>
  <c r="FE1462" i="5" s="1"/>
  <c r="FE1461" i="5" s="1"/>
  <c r="FE1460" i="5" s="1"/>
  <c r="FE1459" i="5" s="1"/>
  <c r="FE1458" i="5" s="1"/>
  <c r="FE1457" i="5" s="1"/>
  <c r="FE1456" i="5" s="1"/>
  <c r="FE1455" i="5" s="1"/>
  <c r="FE1454" i="5" s="1"/>
  <c r="FE1453" i="5" s="1"/>
  <c r="FE1452" i="5" s="1"/>
  <c r="FE1451" i="5" s="1"/>
  <c r="FE1450" i="5" s="1"/>
  <c r="FE1449" i="5" s="1"/>
  <c r="FE1448" i="5" s="1"/>
  <c r="FE1447" i="5" s="1"/>
  <c r="FE1446" i="5" s="1"/>
  <c r="FE1445" i="5" s="1"/>
  <c r="FE1444" i="5" s="1"/>
  <c r="FE1443" i="5" s="1"/>
  <c r="FE1442" i="5" s="1"/>
  <c r="FE1441" i="5" s="1"/>
  <c r="FE1440" i="5" s="1"/>
  <c r="FE1439" i="5" s="1"/>
  <c r="FE1438" i="5" s="1"/>
  <c r="FE1437" i="5" s="1"/>
  <c r="FE1436" i="5" s="1"/>
  <c r="FE1435" i="5" s="1"/>
  <c r="FE1434" i="5" s="1"/>
  <c r="FE1433" i="5" s="1"/>
  <c r="FE1432" i="5" s="1"/>
  <c r="FE1431" i="5" s="1"/>
  <c r="FE1430" i="5" s="1"/>
  <c r="FE1429" i="5" s="1"/>
  <c r="FE1428" i="5" s="1"/>
  <c r="FE1427" i="5" s="1"/>
  <c r="FE1426" i="5" s="1"/>
  <c r="FE1425" i="5" s="1"/>
  <c r="FE1424" i="5" s="1"/>
  <c r="FE1423" i="5" s="1"/>
  <c r="FE1422" i="5" s="1"/>
  <c r="FE1421" i="5" s="1"/>
  <c r="FE1420" i="5" s="1"/>
  <c r="FE1419" i="5" s="1"/>
  <c r="FE1418" i="5" s="1"/>
  <c r="FE1417" i="5" s="1"/>
  <c r="FE1416" i="5" s="1"/>
  <c r="FE1415" i="5" s="1"/>
  <c r="FE1414" i="5" s="1"/>
  <c r="FE1413" i="5" s="1"/>
  <c r="FE1412" i="5" s="1"/>
  <c r="FE1411" i="5" s="1"/>
  <c r="FE1410" i="5" s="1"/>
  <c r="FE1409" i="5" s="1"/>
  <c r="FE1408" i="5" s="1"/>
  <c r="FE1407" i="5" s="1"/>
  <c r="FE1406" i="5" s="1"/>
  <c r="FE1405" i="5" s="1"/>
  <c r="FE1404" i="5" s="1"/>
  <c r="FE1403" i="5" s="1"/>
  <c r="FE1402" i="5" s="1"/>
  <c r="FE1401" i="5" s="1"/>
  <c r="FE1400" i="5" s="1"/>
  <c r="FE1399" i="5" s="1"/>
  <c r="FE1398" i="5" s="1"/>
  <c r="FE1397" i="5" s="1"/>
  <c r="FE1396" i="5" s="1"/>
  <c r="FE1395" i="5" s="1"/>
  <c r="FE1394" i="5" s="1"/>
  <c r="FE1393" i="5" s="1"/>
  <c r="FE1392" i="5" s="1"/>
  <c r="FE1391" i="5" s="1"/>
  <c r="FE1390" i="5" s="1"/>
  <c r="FE1389" i="5" s="1"/>
  <c r="FE1388" i="5" s="1"/>
  <c r="FE1387" i="5" s="1"/>
  <c r="FE1386" i="5" s="1"/>
  <c r="FE1385" i="5" s="1"/>
  <c r="FE1384" i="5" s="1"/>
  <c r="FE1383" i="5" s="1"/>
  <c r="FE1382" i="5" s="1"/>
  <c r="FE1381" i="5" s="1"/>
  <c r="FE1380" i="5" s="1"/>
  <c r="FE1379" i="5" s="1"/>
  <c r="FE1378" i="5" s="1"/>
  <c r="FE1377" i="5" s="1"/>
  <c r="FE1376" i="5" s="1"/>
  <c r="FE1375" i="5" s="1"/>
  <c r="FE1374" i="5" s="1"/>
  <c r="FE1373" i="5" s="1"/>
  <c r="FE1372" i="5" s="1"/>
  <c r="FE1371" i="5" s="1"/>
  <c r="FE1370" i="5" s="1"/>
  <c r="FE1369" i="5" s="1"/>
  <c r="FE1368" i="5" s="1"/>
  <c r="FE1367" i="5" s="1"/>
  <c r="FE1366" i="5" s="1"/>
  <c r="FE1365" i="5" s="1"/>
  <c r="FE1364" i="5" s="1"/>
  <c r="FE1363" i="5" s="1"/>
  <c r="FE1362" i="5" s="1"/>
  <c r="FE1361" i="5" s="1"/>
  <c r="FE1360" i="5" s="1"/>
  <c r="FE1359" i="5" s="1"/>
  <c r="FE1358" i="5" s="1"/>
  <c r="FE1357" i="5" s="1"/>
  <c r="FE1356" i="5" s="1"/>
  <c r="FE1355" i="5" s="1"/>
  <c r="FE1354" i="5" s="1"/>
  <c r="FE1353" i="5" s="1"/>
  <c r="FE1352" i="5" s="1"/>
  <c r="FE1351" i="5" s="1"/>
  <c r="FE1350" i="5" s="1"/>
  <c r="FE1349" i="5" s="1"/>
  <c r="FE1348" i="5" s="1"/>
  <c r="FE1347" i="5" s="1"/>
  <c r="FE1346" i="5" s="1"/>
  <c r="FE1345" i="5" s="1"/>
  <c r="FE1344" i="5" s="1"/>
  <c r="FE1343" i="5" s="1"/>
  <c r="FE1342" i="5" s="1"/>
  <c r="FE1341" i="5" s="1"/>
  <c r="FE1340" i="5" s="1"/>
  <c r="FE1339" i="5" s="1"/>
  <c r="FE1338" i="5" s="1"/>
  <c r="FE1337" i="5" s="1"/>
  <c r="FE1336" i="5" s="1"/>
  <c r="FE1335" i="5" s="1"/>
  <c r="FE1334" i="5" s="1"/>
  <c r="FE1333" i="5" s="1"/>
  <c r="FE1332" i="5" s="1"/>
  <c r="FE1331" i="5" s="1"/>
  <c r="FE1330" i="5" s="1"/>
  <c r="FE1329" i="5" s="1"/>
  <c r="FE1328" i="5" s="1"/>
  <c r="FE1327" i="5" s="1"/>
  <c r="FE1326" i="5" s="1"/>
  <c r="FE1325" i="5" s="1"/>
  <c r="FE1324" i="5" s="1"/>
  <c r="FE1323" i="5" s="1"/>
  <c r="FE1322" i="5" s="1"/>
  <c r="FE1321" i="5" s="1"/>
  <c r="FE1320" i="5" s="1"/>
  <c r="FE1319" i="5" s="1"/>
  <c r="FE1318" i="5" s="1"/>
  <c r="FE1317" i="5" s="1"/>
  <c r="FE1316" i="5" s="1"/>
  <c r="FE1315" i="5" s="1"/>
  <c r="FE1314" i="5" s="1"/>
  <c r="FE1313" i="5" s="1"/>
  <c r="FE1312" i="5" s="1"/>
  <c r="FE1311" i="5" s="1"/>
  <c r="FE1310" i="5" s="1"/>
  <c r="FE1309" i="5" s="1"/>
  <c r="FE1308" i="5" s="1"/>
  <c r="FE1307" i="5" s="1"/>
  <c r="FE1306" i="5" s="1"/>
  <c r="FE1305" i="5" s="1"/>
  <c r="FE1304" i="5" s="1"/>
  <c r="FE1303" i="5" s="1"/>
  <c r="FE1302" i="5" s="1"/>
  <c r="FE1301" i="5" s="1"/>
  <c r="FE1300" i="5" s="1"/>
  <c r="FE1299" i="5" s="1"/>
  <c r="FE1298" i="5" s="1"/>
  <c r="FE1297" i="5" s="1"/>
  <c r="FE1296" i="5" s="1"/>
  <c r="FE1295" i="5" s="1"/>
  <c r="FE1294" i="5" s="1"/>
  <c r="FE1293" i="5" s="1"/>
  <c r="FE1292" i="5" s="1"/>
  <c r="FE1291" i="5" s="1"/>
  <c r="FE1290" i="5" s="1"/>
  <c r="FE1289" i="5" s="1"/>
  <c r="FE1288" i="5" s="1"/>
  <c r="FE1287" i="5" s="1"/>
  <c r="FE1286" i="5" s="1"/>
  <c r="FE1285" i="5" s="1"/>
  <c r="FE1284" i="5" s="1"/>
  <c r="FE1283" i="5" s="1"/>
  <c r="FE1282" i="5" s="1"/>
  <c r="FE1281" i="5" s="1"/>
  <c r="FE1280" i="5" s="1"/>
  <c r="FE1279" i="5" s="1"/>
  <c r="FE1278" i="5" s="1"/>
  <c r="FE1277" i="5" s="1"/>
  <c r="FE1276" i="5" s="1"/>
  <c r="FE1275" i="5" s="1"/>
  <c r="FE1274" i="5" s="1"/>
  <c r="FE1273" i="5" s="1"/>
  <c r="FE1272" i="5" s="1"/>
  <c r="FE1271" i="5" s="1"/>
  <c r="FE1270" i="5" s="1"/>
  <c r="FE1269" i="5" s="1"/>
  <c r="FE1268" i="5" s="1"/>
  <c r="FE1267" i="5" s="1"/>
  <c r="FE1266" i="5" s="1"/>
  <c r="FE1265" i="5" s="1"/>
  <c r="FE1264" i="5" s="1"/>
  <c r="FE1263" i="5" s="1"/>
  <c r="FE1262" i="5" s="1"/>
  <c r="FE1261" i="5" s="1"/>
  <c r="FE1260" i="5" s="1"/>
  <c r="FE1259" i="5" s="1"/>
  <c r="FE1258" i="5" s="1"/>
  <c r="FE1257" i="5" s="1"/>
  <c r="FE1256" i="5" s="1"/>
  <c r="FE1255" i="5" s="1"/>
  <c r="FE1254" i="5" s="1"/>
  <c r="FE1253" i="5" s="1"/>
  <c r="FE1252" i="5" s="1"/>
  <c r="FE1251" i="5" s="1"/>
  <c r="FE1250" i="5" s="1"/>
  <c r="FE1249" i="5" s="1"/>
  <c r="FE1248" i="5" s="1"/>
  <c r="FE1247" i="5" s="1"/>
  <c r="FE1246" i="5" s="1"/>
  <c r="FE1245" i="5" s="1"/>
  <c r="FE1244" i="5" s="1"/>
  <c r="FE1243" i="5" s="1"/>
  <c r="FE1242" i="5" s="1"/>
  <c r="FE1241" i="5" s="1"/>
  <c r="FE1240" i="5" s="1"/>
  <c r="FE1239" i="5" s="1"/>
  <c r="FE1238" i="5" s="1"/>
  <c r="FE1237" i="5" s="1"/>
  <c r="FE1236" i="5" s="1"/>
  <c r="FE1235" i="5" s="1"/>
  <c r="FE1234" i="5" s="1"/>
  <c r="FE1233" i="5" s="1"/>
  <c r="FE1232" i="5" s="1"/>
  <c r="FE1231" i="5" s="1"/>
  <c r="FE1230" i="5" s="1"/>
  <c r="FE1229" i="5" s="1"/>
  <c r="FE1228" i="5" s="1"/>
  <c r="FE1227" i="5" s="1"/>
  <c r="FE1226" i="5" s="1"/>
  <c r="FE1225" i="5" s="1"/>
  <c r="FE1224" i="5" s="1"/>
  <c r="FE1223" i="5" s="1"/>
  <c r="FE1222" i="5" s="1"/>
  <c r="FE1221" i="5" s="1"/>
  <c r="FE1220" i="5" s="1"/>
  <c r="FE1219" i="5" s="1"/>
  <c r="FE1218" i="5" s="1"/>
  <c r="FE1217" i="5" s="1"/>
  <c r="FE1216" i="5" s="1"/>
  <c r="FE1215" i="5" s="1"/>
  <c r="FE1214" i="5" s="1"/>
  <c r="FE1213" i="5" s="1"/>
  <c r="FE1212" i="5" s="1"/>
  <c r="FE1211" i="5" s="1"/>
  <c r="FE1210" i="5" s="1"/>
  <c r="FE1209" i="5" s="1"/>
  <c r="FE1208" i="5" s="1"/>
  <c r="FE1207" i="5" s="1"/>
  <c r="FE1206" i="5" s="1"/>
  <c r="FE1205" i="5" s="1"/>
  <c r="FE1204" i="5" s="1"/>
  <c r="FE1203" i="5" s="1"/>
  <c r="FE1202" i="5" s="1"/>
  <c r="FE1201" i="5" s="1"/>
  <c r="FE1200" i="5" s="1"/>
  <c r="FE1199" i="5" s="1"/>
  <c r="FE1198" i="5" s="1"/>
  <c r="FE1197" i="5" s="1"/>
  <c r="FE1196" i="5" s="1"/>
  <c r="FE1195" i="5" s="1"/>
  <c r="FE1194" i="5" s="1"/>
  <c r="FE1193" i="5" s="1"/>
  <c r="FE1192" i="5" s="1"/>
  <c r="FE1191" i="5" s="1"/>
  <c r="FE1190" i="5" s="1"/>
  <c r="FE1189" i="5" s="1"/>
  <c r="FE1188" i="5" s="1"/>
  <c r="FE1187" i="5" s="1"/>
  <c r="FE1186" i="5" s="1"/>
  <c r="FE1185" i="5" s="1"/>
  <c r="FE1184" i="5" s="1"/>
  <c r="FE1183" i="5" s="1"/>
  <c r="FE1182" i="5" s="1"/>
  <c r="FE1181" i="5" s="1"/>
  <c r="FE1180" i="5" s="1"/>
  <c r="FE1179" i="5" s="1"/>
  <c r="FE1178" i="5" s="1"/>
  <c r="FE1177" i="5" s="1"/>
  <c r="FE1176" i="5" s="1"/>
  <c r="FE1175" i="5" s="1"/>
  <c r="FE1174" i="5" s="1"/>
  <c r="FE1173" i="5" s="1"/>
  <c r="FE1172" i="5" s="1"/>
  <c r="FE1171" i="5" s="1"/>
  <c r="FE1170" i="5" s="1"/>
  <c r="FE1169" i="5" s="1"/>
  <c r="FE1168" i="5" s="1"/>
  <c r="FE1167" i="5" s="1"/>
  <c r="FE1166" i="5" s="1"/>
  <c r="FE1165" i="5" s="1"/>
  <c r="FE1164" i="5" s="1"/>
  <c r="FE1163" i="5" s="1"/>
  <c r="FE1162" i="5" s="1"/>
  <c r="FE1161" i="5" s="1"/>
  <c r="FE1160" i="5" s="1"/>
  <c r="FE1159" i="5" s="1"/>
  <c r="FE1158" i="5" s="1"/>
  <c r="FE1157" i="5" s="1"/>
  <c r="FE1156" i="5" s="1"/>
  <c r="FE1155" i="5" s="1"/>
  <c r="FE1154" i="5" s="1"/>
  <c r="FE1153" i="5" s="1"/>
  <c r="FE1152" i="5" s="1"/>
  <c r="FE1151" i="5" s="1"/>
  <c r="FE1150" i="5" s="1"/>
  <c r="FE1149" i="5" s="1"/>
  <c r="FE1148" i="5" s="1"/>
  <c r="FE1147" i="5" s="1"/>
  <c r="FE1146" i="5" s="1"/>
  <c r="FE1145" i="5" s="1"/>
  <c r="FE1144" i="5" s="1"/>
  <c r="FE1143" i="5" s="1"/>
  <c r="FE1142" i="5" s="1"/>
  <c r="FE1141" i="5" s="1"/>
  <c r="FE1140" i="5" s="1"/>
  <c r="FE1139" i="5" s="1"/>
  <c r="FE1138" i="5" s="1"/>
  <c r="FE1137" i="5" s="1"/>
  <c r="FE1136" i="5" s="1"/>
  <c r="FE1135" i="5" s="1"/>
  <c r="FE1134" i="5" s="1"/>
  <c r="FE1133" i="5" s="1"/>
  <c r="FE1132" i="5" s="1"/>
  <c r="FE1131" i="5" s="1"/>
  <c r="FE1130" i="5" s="1"/>
  <c r="FE1129" i="5" s="1"/>
  <c r="FE1128" i="5" s="1"/>
  <c r="FE1127" i="5" s="1"/>
  <c r="FE1126" i="5" s="1"/>
  <c r="FE1125" i="5" s="1"/>
  <c r="FE1124" i="5" s="1"/>
  <c r="FE1123" i="5" s="1"/>
  <c r="FE1122" i="5" s="1"/>
  <c r="FE1121" i="5" s="1"/>
  <c r="FE1120" i="5" s="1"/>
  <c r="FE1119" i="5" s="1"/>
  <c r="FE1118" i="5" s="1"/>
  <c r="FE1117" i="5" s="1"/>
  <c r="FE1116" i="5" s="1"/>
  <c r="FE1115" i="5" s="1"/>
  <c r="FE1114" i="5" s="1"/>
  <c r="FE1113" i="5" s="1"/>
  <c r="FE1112" i="5" s="1"/>
  <c r="FE1111" i="5" s="1"/>
  <c r="FE1110" i="5" s="1"/>
  <c r="FE1109" i="5" s="1"/>
  <c r="FE1108" i="5" s="1"/>
  <c r="FE1107" i="5" s="1"/>
  <c r="FE1106" i="5" s="1"/>
  <c r="FE1105" i="5" s="1"/>
  <c r="FE1104" i="5" s="1"/>
  <c r="FE1103" i="5" s="1"/>
  <c r="FE1102" i="5" s="1"/>
  <c r="FE1101" i="5" s="1"/>
  <c r="FE1100" i="5" s="1"/>
  <c r="FE1099" i="5" s="1"/>
  <c r="FE1098" i="5" s="1"/>
  <c r="FE1097" i="5" s="1"/>
  <c r="FE1096" i="5" s="1"/>
  <c r="FE1095" i="5" s="1"/>
  <c r="FE1094" i="5" s="1"/>
  <c r="FE1093" i="5" s="1"/>
  <c r="FE1092" i="5" s="1"/>
  <c r="FE1091" i="5" s="1"/>
  <c r="FE1090" i="5" s="1"/>
  <c r="FE1089" i="5" s="1"/>
  <c r="FE1088" i="5" s="1"/>
  <c r="FE1087" i="5" s="1"/>
  <c r="FE1086" i="5" s="1"/>
  <c r="FE1085" i="5" s="1"/>
  <c r="FE1084" i="5" s="1"/>
  <c r="FE1083" i="5" s="1"/>
  <c r="FE1082" i="5" s="1"/>
  <c r="FE1081" i="5" s="1"/>
  <c r="FE1080" i="5" s="1"/>
  <c r="FE1079" i="5" s="1"/>
  <c r="FE1078" i="5" s="1"/>
  <c r="FE1077" i="5" s="1"/>
  <c r="FE1076" i="5" s="1"/>
  <c r="FE1075" i="5" s="1"/>
  <c r="FE1074" i="5" s="1"/>
  <c r="FE1073" i="5" s="1"/>
  <c r="FE1072" i="5" s="1"/>
  <c r="FE1071" i="5" s="1"/>
  <c r="FE1070" i="5" s="1"/>
  <c r="FE1069" i="5" s="1"/>
  <c r="FE1068" i="5" s="1"/>
  <c r="FE1067" i="5" s="1"/>
  <c r="FE1066" i="5" s="1"/>
  <c r="FE1065" i="5" s="1"/>
  <c r="FE1064" i="5" s="1"/>
  <c r="FE1063" i="5" s="1"/>
  <c r="FE1062" i="5" s="1"/>
  <c r="FE1061" i="5" s="1"/>
  <c r="FE1060" i="5" s="1"/>
  <c r="FE1059" i="5" s="1"/>
  <c r="FE1058" i="5" s="1"/>
  <c r="FE1057" i="5" s="1"/>
  <c r="FE1056" i="5" s="1"/>
  <c r="FE1055" i="5" s="1"/>
  <c r="FE1054" i="5" s="1"/>
  <c r="FE1053" i="5" s="1"/>
  <c r="FE1052" i="5" s="1"/>
  <c r="FE1051" i="5" s="1"/>
  <c r="FE1050" i="5" s="1"/>
  <c r="FE1049" i="5" s="1"/>
  <c r="FE1048" i="5" s="1"/>
  <c r="FE1047" i="5" s="1"/>
  <c r="FE1046" i="5" s="1"/>
  <c r="FE1045" i="5" s="1"/>
  <c r="FE1044" i="5" s="1"/>
  <c r="FE1043" i="5" s="1"/>
  <c r="FE1042" i="5" s="1"/>
  <c r="FE1041" i="5" s="1"/>
  <c r="FE1040" i="5" s="1"/>
  <c r="FE1039" i="5" s="1"/>
  <c r="FE1038" i="5" s="1"/>
  <c r="FE1037" i="5" s="1"/>
  <c r="FE1036" i="5" s="1"/>
  <c r="FE1035" i="5" s="1"/>
  <c r="FE1034" i="5" s="1"/>
  <c r="FE1033" i="5" s="1"/>
  <c r="FE1032" i="5" s="1"/>
  <c r="FE1031" i="5" s="1"/>
  <c r="FE1030" i="5" s="1"/>
  <c r="FE1029" i="5" s="1"/>
  <c r="FE1028" i="5" s="1"/>
  <c r="FE1027" i="5" s="1"/>
  <c r="FE1026" i="5" s="1"/>
  <c r="FE1025" i="5" s="1"/>
  <c r="FE1024" i="5" s="1"/>
  <c r="FE1023" i="5" s="1"/>
  <c r="FE1022" i="5" s="1"/>
  <c r="FE1021" i="5" s="1"/>
  <c r="FE1020" i="5" s="1"/>
  <c r="FE1019" i="5" s="1"/>
  <c r="FE1018" i="5" s="1"/>
  <c r="FE1017" i="5" s="1"/>
  <c r="FE1016" i="5" s="1"/>
  <c r="FE1015" i="5" s="1"/>
  <c r="FE1014" i="5" s="1"/>
  <c r="FE1013" i="5" s="1"/>
  <c r="FE1012" i="5" s="1"/>
  <c r="FE1011" i="5" s="1"/>
  <c r="FE1010" i="5" s="1"/>
  <c r="FE1009" i="5" s="1"/>
  <c r="FE1008" i="5" s="1"/>
  <c r="FE1007" i="5" s="1"/>
  <c r="FE1006" i="5" s="1"/>
  <c r="FE1005" i="5" s="1"/>
  <c r="FE1004" i="5" s="1"/>
  <c r="FE1003" i="5" s="1"/>
  <c r="FE1002" i="5" s="1"/>
  <c r="FE1001" i="5" s="1"/>
  <c r="FE1000" i="5" s="1"/>
  <c r="FE999" i="5" s="1"/>
  <c r="FE998" i="5" s="1"/>
  <c r="FE997" i="5" s="1"/>
  <c r="FE996" i="5" s="1"/>
  <c r="FE995" i="5" s="1"/>
  <c r="FE994" i="5" s="1"/>
  <c r="FE993" i="5" s="1"/>
  <c r="FE992" i="5" s="1"/>
  <c r="FE991" i="5" s="1"/>
  <c r="FE990" i="5" s="1"/>
  <c r="FE989" i="5" s="1"/>
  <c r="FE988" i="5" s="1"/>
  <c r="FE987" i="5" s="1"/>
  <c r="FE986" i="5" s="1"/>
  <c r="FE985" i="5" s="1"/>
  <c r="FE984" i="5" s="1"/>
  <c r="FE983" i="5" s="1"/>
  <c r="FE982" i="5" s="1"/>
  <c r="FE981" i="5" s="1"/>
  <c r="FE980" i="5" s="1"/>
  <c r="FE979" i="5" s="1"/>
  <c r="FE978" i="5" s="1"/>
  <c r="FE977" i="5" s="1"/>
  <c r="FE976" i="5" s="1"/>
  <c r="FE975" i="5" s="1"/>
  <c r="FE974" i="5" s="1"/>
  <c r="FE973" i="5" s="1"/>
  <c r="FE972" i="5" s="1"/>
  <c r="FE971" i="5" s="1"/>
  <c r="FE970" i="5" s="1"/>
  <c r="FE969" i="5" s="1"/>
  <c r="FE968" i="5" s="1"/>
  <c r="FE967" i="5" s="1"/>
  <c r="FE966" i="5" s="1"/>
  <c r="FE965" i="5" s="1"/>
  <c r="FE964" i="5" s="1"/>
  <c r="FE963" i="5" s="1"/>
  <c r="FE962" i="5" s="1"/>
  <c r="FE961" i="5" s="1"/>
  <c r="FE960" i="5" s="1"/>
  <c r="FE959" i="5" s="1"/>
  <c r="FE958" i="5" s="1"/>
  <c r="FE957" i="5" s="1"/>
  <c r="FE956" i="5" s="1"/>
  <c r="FE955" i="5" s="1"/>
  <c r="FE954" i="5" s="1"/>
  <c r="FE953" i="5" s="1"/>
  <c r="FE952" i="5" s="1"/>
  <c r="FE951" i="5" s="1"/>
  <c r="FE950" i="5" s="1"/>
  <c r="FE949" i="5" s="1"/>
  <c r="FE948" i="5" s="1"/>
  <c r="FE947" i="5" s="1"/>
  <c r="FE946" i="5" s="1"/>
  <c r="FE945" i="5" s="1"/>
  <c r="FE944" i="5" s="1"/>
  <c r="FE943" i="5" s="1"/>
  <c r="FE942" i="5" s="1"/>
  <c r="FE941" i="5" s="1"/>
  <c r="FE940" i="5" s="1"/>
  <c r="FE939" i="5" s="1"/>
  <c r="FE938" i="5" s="1"/>
  <c r="FE937" i="5" s="1"/>
  <c r="FE936" i="5" s="1"/>
  <c r="FE935" i="5" s="1"/>
  <c r="FE934" i="5" s="1"/>
  <c r="FE933" i="5" s="1"/>
  <c r="FE932" i="5" s="1"/>
  <c r="FE931" i="5" s="1"/>
  <c r="FE930" i="5" s="1"/>
  <c r="FE929" i="5" s="1"/>
  <c r="FE928" i="5" s="1"/>
  <c r="FE927" i="5" s="1"/>
  <c r="FE926" i="5" s="1"/>
  <c r="FE925" i="5" s="1"/>
  <c r="FE924" i="5" s="1"/>
  <c r="FE923" i="5" s="1"/>
  <c r="FE922" i="5" s="1"/>
  <c r="FE921" i="5" s="1"/>
  <c r="FE920" i="5" s="1"/>
  <c r="FE919" i="5" s="1"/>
  <c r="FE918" i="5" s="1"/>
  <c r="FE917" i="5" s="1"/>
  <c r="FE916" i="5" s="1"/>
  <c r="FE915" i="5" s="1"/>
  <c r="FE914" i="5" s="1"/>
  <c r="FE913" i="5" s="1"/>
  <c r="FE912" i="5" s="1"/>
  <c r="FE911" i="5" s="1"/>
  <c r="FE910" i="5" s="1"/>
  <c r="FE909" i="5" s="1"/>
  <c r="FE908" i="5" s="1"/>
  <c r="FE907" i="5" s="1"/>
  <c r="FE906" i="5" s="1"/>
  <c r="FE905" i="5" s="1"/>
  <c r="FE904" i="5" s="1"/>
  <c r="FE903" i="5" s="1"/>
  <c r="FE902" i="5" s="1"/>
  <c r="FE901" i="5" s="1"/>
  <c r="FE900" i="5" s="1"/>
  <c r="FE899" i="5" s="1"/>
  <c r="FE898" i="5" s="1"/>
  <c r="FE897" i="5" s="1"/>
  <c r="FE896" i="5" s="1"/>
  <c r="FE895" i="5" s="1"/>
  <c r="FE894" i="5" s="1"/>
  <c r="FE893" i="5" s="1"/>
  <c r="FE892" i="5" s="1"/>
  <c r="FE891" i="5" s="1"/>
  <c r="FE890" i="5" s="1"/>
  <c r="FE889" i="5" s="1"/>
  <c r="FE888" i="5" s="1"/>
  <c r="FE887" i="5" s="1"/>
  <c r="FE886" i="5" s="1"/>
  <c r="FE885" i="5" s="1"/>
  <c r="FE884" i="5" s="1"/>
  <c r="FE883" i="5" s="1"/>
  <c r="FE882" i="5" s="1"/>
  <c r="FE881" i="5" s="1"/>
  <c r="FE880" i="5" s="1"/>
  <c r="FE879" i="5" s="1"/>
  <c r="FE878" i="5" s="1"/>
  <c r="FE877" i="5" s="1"/>
  <c r="FE876" i="5" s="1"/>
  <c r="FE875" i="5" s="1"/>
  <c r="FE874" i="5" s="1"/>
  <c r="FE873" i="5" s="1"/>
  <c r="FE872" i="5" s="1"/>
  <c r="FE871" i="5" s="1"/>
  <c r="FE870" i="5" s="1"/>
  <c r="FE869" i="5" s="1"/>
  <c r="FE868" i="5" s="1"/>
  <c r="FE867" i="5" s="1"/>
  <c r="FE866" i="5" s="1"/>
  <c r="FE865" i="5" s="1"/>
  <c r="FE864" i="5" s="1"/>
  <c r="FE863" i="5" s="1"/>
  <c r="FE862" i="5" s="1"/>
  <c r="FE861" i="5" s="1"/>
  <c r="FE860" i="5" s="1"/>
  <c r="FE859" i="5" s="1"/>
  <c r="FE858" i="5" s="1"/>
  <c r="FE857" i="5" s="1"/>
  <c r="FE856" i="5" s="1"/>
  <c r="FE855" i="5" s="1"/>
  <c r="FE854" i="5" s="1"/>
  <c r="FE853" i="5" s="1"/>
  <c r="FE852" i="5" s="1"/>
  <c r="FE851" i="5" s="1"/>
  <c r="FE850" i="5" s="1"/>
  <c r="FE849" i="5" s="1"/>
  <c r="FE848" i="5" s="1"/>
  <c r="FE847" i="5" s="1"/>
  <c r="FE846" i="5" s="1"/>
  <c r="FE845" i="5" s="1"/>
  <c r="FE844" i="5" s="1"/>
  <c r="FE843" i="5" s="1"/>
  <c r="FE842" i="5" s="1"/>
  <c r="FE841" i="5" s="1"/>
  <c r="FE840" i="5" s="1"/>
  <c r="FE839" i="5" s="1"/>
  <c r="FE838" i="5" s="1"/>
  <c r="FE837" i="5" s="1"/>
  <c r="FE836" i="5" s="1"/>
  <c r="FE835" i="5" s="1"/>
  <c r="FE834" i="5" s="1"/>
  <c r="FE833" i="5" s="1"/>
  <c r="FE832" i="5" s="1"/>
  <c r="FE831" i="5" s="1"/>
  <c r="FE830" i="5" s="1"/>
  <c r="FE829" i="5" s="1"/>
  <c r="FE828" i="5" s="1"/>
  <c r="FE827" i="5" s="1"/>
  <c r="FE826" i="5" s="1"/>
  <c r="FE825" i="5" s="1"/>
  <c r="FE824" i="5" s="1"/>
  <c r="FE823" i="5" s="1"/>
  <c r="FE822" i="5" s="1"/>
  <c r="FE821" i="5" s="1"/>
  <c r="P820" i="5"/>
  <c r="DS820" i="5" s="1"/>
  <c r="DE820" i="5"/>
  <c r="FB820" i="5" s="1"/>
  <c r="FC820" i="5" s="1"/>
  <c r="FD820" i="5" s="1"/>
  <c r="P816" i="5"/>
  <c r="DS816" i="5" s="1"/>
  <c r="DE816" i="5"/>
  <c r="FB816" i="5" s="1"/>
  <c r="FC816" i="5" s="1"/>
  <c r="FD816" i="5" s="1"/>
  <c r="P812" i="5"/>
  <c r="DS812" i="5" s="1"/>
  <c r="DE812" i="5"/>
  <c r="FB812" i="5" s="1"/>
  <c r="FC812" i="5" s="1"/>
  <c r="FD812" i="5" s="1"/>
  <c r="P808" i="5"/>
  <c r="DS808" i="5" s="1"/>
  <c r="DE808" i="5"/>
  <c r="FB808" i="5" s="1"/>
  <c r="FC808" i="5" s="1"/>
  <c r="FD808" i="5" s="1"/>
  <c r="P804" i="5"/>
  <c r="DS804" i="5" s="1"/>
  <c r="DE804" i="5"/>
  <c r="FB804" i="5" s="1"/>
  <c r="FC804" i="5" s="1"/>
  <c r="FD804" i="5" s="1"/>
  <c r="P815" i="5"/>
  <c r="DS815" i="5" s="1"/>
  <c r="DE815" i="5"/>
  <c r="FB815" i="5" s="1"/>
  <c r="FC815" i="5" s="1"/>
  <c r="FD815" i="5" s="1"/>
  <c r="P807" i="5"/>
  <c r="DS807" i="5" s="1"/>
  <c r="DE807" i="5"/>
  <c r="FB807" i="5" s="1"/>
  <c r="FC807" i="5" s="1"/>
  <c r="FD807" i="5" s="1"/>
  <c r="P818" i="5"/>
  <c r="DS818" i="5" s="1"/>
  <c r="DE818" i="5"/>
  <c r="FB818" i="5" s="1"/>
  <c r="FC818" i="5" s="1"/>
  <c r="FD818" i="5" s="1"/>
  <c r="P814" i="5"/>
  <c r="DS814" i="5" s="1"/>
  <c r="DE814" i="5"/>
  <c r="FB814" i="5" s="1"/>
  <c r="FC814" i="5" s="1"/>
  <c r="FD814" i="5" s="1"/>
  <c r="P810" i="5"/>
  <c r="DS810" i="5" s="1"/>
  <c r="DE810" i="5"/>
  <c r="FB810" i="5" s="1"/>
  <c r="FC810" i="5" s="1"/>
  <c r="FD810" i="5" s="1"/>
  <c r="P806" i="5"/>
  <c r="DS806" i="5" s="1"/>
  <c r="DE806" i="5"/>
  <c r="FB806" i="5" s="1"/>
  <c r="FC806" i="5" s="1"/>
  <c r="FD806" i="5" s="1"/>
  <c r="P819" i="5"/>
  <c r="DS819" i="5" s="1"/>
  <c r="DE819" i="5"/>
  <c r="FB819" i="5" s="1"/>
  <c r="FC819" i="5" s="1"/>
  <c r="FD819" i="5" s="1"/>
  <c r="P811" i="5"/>
  <c r="DS811" i="5" s="1"/>
  <c r="DE811" i="5"/>
  <c r="FB811" i="5" s="1"/>
  <c r="FC811" i="5" s="1"/>
  <c r="FD811" i="5" s="1"/>
  <c r="P817" i="5"/>
  <c r="DS817" i="5" s="1"/>
  <c r="DE817" i="5"/>
  <c r="FB817" i="5" s="1"/>
  <c r="FC817" i="5" s="1"/>
  <c r="FD817" i="5" s="1"/>
  <c r="P813" i="5"/>
  <c r="DS813" i="5" s="1"/>
  <c r="DE813" i="5"/>
  <c r="FB813" i="5" s="1"/>
  <c r="FC813" i="5" s="1"/>
  <c r="FD813" i="5" s="1"/>
  <c r="P809" i="5"/>
  <c r="DS809" i="5" s="1"/>
  <c r="DE809" i="5"/>
  <c r="FB809" i="5" s="1"/>
  <c r="FC809" i="5" s="1"/>
  <c r="FD809" i="5" s="1"/>
  <c r="P805" i="5"/>
  <c r="DS805" i="5" s="1"/>
  <c r="DE805" i="5"/>
  <c r="FB805" i="5" s="1"/>
  <c r="FC805" i="5" s="1"/>
  <c r="FD805" i="5" s="1"/>
  <c r="P802" i="5"/>
  <c r="DS802" i="5" s="1"/>
  <c r="AC802" i="5"/>
  <c r="P798" i="5"/>
  <c r="DS798" i="5" s="1"/>
  <c r="AC798" i="5"/>
  <c r="AC794" i="5"/>
  <c r="P794" i="5"/>
  <c r="DS794" i="5" s="1"/>
  <c r="AC790" i="5"/>
  <c r="P790" i="5"/>
  <c r="DS790" i="5" s="1"/>
  <c r="P786" i="5"/>
  <c r="DS786" i="5" s="1"/>
  <c r="AC786" i="5"/>
  <c r="P782" i="5"/>
  <c r="DS782" i="5" s="1"/>
  <c r="AC782" i="5"/>
  <c r="AC778" i="5"/>
  <c r="P778" i="5"/>
  <c r="DS778" i="5" s="1"/>
  <c r="AC774" i="5"/>
  <c r="P774" i="5"/>
  <c r="P770" i="5"/>
  <c r="AC770" i="5"/>
  <c r="P766" i="5"/>
  <c r="AC766" i="5"/>
  <c r="AC762" i="5"/>
  <c r="P762" i="5"/>
  <c r="AC758" i="5"/>
  <c r="P758" i="5"/>
  <c r="P754" i="5"/>
  <c r="AC754" i="5"/>
  <c r="P750" i="5"/>
  <c r="AC750" i="5"/>
  <c r="AC746" i="5"/>
  <c r="P746" i="5"/>
  <c r="AC742" i="5"/>
  <c r="P742" i="5"/>
  <c r="P738" i="5"/>
  <c r="AC738" i="5"/>
  <c r="P734" i="5"/>
  <c r="AC734" i="5"/>
  <c r="AC730" i="5"/>
  <c r="P730" i="5"/>
  <c r="AC726" i="5"/>
  <c r="P726" i="5"/>
  <c r="P722" i="5"/>
  <c r="AC722" i="5"/>
  <c r="P718" i="5"/>
  <c r="AC718" i="5"/>
  <c r="AC714" i="5"/>
  <c r="P714" i="5"/>
  <c r="AC710" i="5"/>
  <c r="P710" i="5"/>
  <c r="P706" i="5"/>
  <c r="AC706" i="5"/>
  <c r="P702" i="5"/>
  <c r="AC702" i="5"/>
  <c r="AC698" i="5"/>
  <c r="P698" i="5"/>
  <c r="AD694" i="5"/>
  <c r="AC694" i="5"/>
  <c r="P694" i="5"/>
  <c r="AE690" i="5"/>
  <c r="P690" i="5"/>
  <c r="AC690" i="5"/>
  <c r="AD690" i="5"/>
  <c r="AE686" i="5"/>
  <c r="AD686" i="5"/>
  <c r="P686" i="5"/>
  <c r="AC686" i="5"/>
  <c r="AE682" i="5"/>
  <c r="AC682" i="5"/>
  <c r="P682" i="5"/>
  <c r="AD682" i="5"/>
  <c r="D678" i="5"/>
  <c r="AE678" i="5"/>
  <c r="AD678" i="5"/>
  <c r="AC678" i="5"/>
  <c r="P678" i="5"/>
  <c r="D674" i="5"/>
  <c r="AE674" i="5"/>
  <c r="P674" i="5"/>
  <c r="AC674" i="5"/>
  <c r="AD674" i="5"/>
  <c r="D670" i="5"/>
  <c r="AE670" i="5"/>
  <c r="AD670" i="5"/>
  <c r="P670" i="5"/>
  <c r="AC670" i="5"/>
  <c r="D666" i="5"/>
  <c r="AE666" i="5"/>
  <c r="AC666" i="5"/>
  <c r="P666" i="5"/>
  <c r="AD666" i="5"/>
  <c r="D662" i="5"/>
  <c r="AE662" i="5"/>
  <c r="AD662" i="5"/>
  <c r="AC662" i="5"/>
  <c r="P662" i="5"/>
  <c r="D658" i="5"/>
  <c r="AE658" i="5"/>
  <c r="P658" i="5"/>
  <c r="AC658" i="5"/>
  <c r="AD658" i="5"/>
  <c r="D654" i="5"/>
  <c r="AE654" i="5"/>
  <c r="AD654" i="5"/>
  <c r="P654" i="5"/>
  <c r="AC654" i="5"/>
  <c r="D650" i="5"/>
  <c r="AE650" i="5"/>
  <c r="AC650" i="5"/>
  <c r="P650" i="5"/>
  <c r="AD650" i="5"/>
  <c r="D646" i="5"/>
  <c r="AE646" i="5"/>
  <c r="AD646" i="5"/>
  <c r="AC646" i="5"/>
  <c r="P646" i="5"/>
  <c r="D642" i="5"/>
  <c r="AE642" i="5"/>
  <c r="AD642" i="5"/>
  <c r="P642" i="5"/>
  <c r="AC642" i="5"/>
  <c r="D638" i="5"/>
  <c r="AE638" i="5"/>
  <c r="AD638" i="5"/>
  <c r="P638" i="5"/>
  <c r="AC638" i="5"/>
  <c r="D634" i="5"/>
  <c r="AE634" i="5"/>
  <c r="AD634" i="5"/>
  <c r="AC634" i="5"/>
  <c r="P634" i="5"/>
  <c r="D630" i="5"/>
  <c r="AE630" i="5"/>
  <c r="AC630" i="5"/>
  <c r="P630" i="5"/>
  <c r="AD630" i="5"/>
  <c r="D626" i="5"/>
  <c r="AE626" i="5"/>
  <c r="P626" i="5"/>
  <c r="AD626" i="5"/>
  <c r="AC626" i="5"/>
  <c r="D622" i="5"/>
  <c r="AE622" i="5"/>
  <c r="AD622" i="5"/>
  <c r="P622" i="5"/>
  <c r="AC622" i="5"/>
  <c r="D618" i="5"/>
  <c r="AE618" i="5"/>
  <c r="AD618" i="5"/>
  <c r="AC618" i="5"/>
  <c r="P618" i="5"/>
  <c r="D614" i="5"/>
  <c r="AE614" i="5"/>
  <c r="AD614" i="5"/>
  <c r="AC614" i="5"/>
  <c r="P614" i="5"/>
  <c r="D610" i="5"/>
  <c r="AE610" i="5"/>
  <c r="AD610" i="5"/>
  <c r="P610" i="5"/>
  <c r="AC610" i="5"/>
  <c r="D606" i="5"/>
  <c r="AE606" i="5"/>
  <c r="AD606" i="5"/>
  <c r="P606" i="5"/>
  <c r="AC606" i="5"/>
  <c r="D602" i="5"/>
  <c r="AE602" i="5"/>
  <c r="AD602" i="5"/>
  <c r="AC602" i="5"/>
  <c r="P602" i="5"/>
  <c r="D598" i="5"/>
  <c r="AE598" i="5"/>
  <c r="AC598" i="5"/>
  <c r="P598" i="5"/>
  <c r="AD598" i="5"/>
  <c r="D594" i="5"/>
  <c r="AE594" i="5"/>
  <c r="P594" i="5"/>
  <c r="AD594" i="5"/>
  <c r="AC594" i="5"/>
  <c r="D590" i="5"/>
  <c r="AE590" i="5"/>
  <c r="AD590" i="5"/>
  <c r="P590" i="5"/>
  <c r="AC590" i="5"/>
  <c r="D586" i="5"/>
  <c r="AE586" i="5"/>
  <c r="AD586" i="5"/>
  <c r="AC586" i="5"/>
  <c r="P586" i="5"/>
  <c r="D582" i="5"/>
  <c r="AB582" i="5"/>
  <c r="AE582" i="5"/>
  <c r="AC582" i="5"/>
  <c r="P582" i="5"/>
  <c r="AD582" i="5"/>
  <c r="D578" i="5"/>
  <c r="AB578" i="5"/>
  <c r="AE578" i="5"/>
  <c r="AD578" i="5"/>
  <c r="P578" i="5"/>
  <c r="AC578" i="5"/>
  <c r="D574" i="5"/>
  <c r="AB574" i="5"/>
  <c r="AE574" i="5"/>
  <c r="AD574" i="5"/>
  <c r="P574" i="5"/>
  <c r="AC574" i="5"/>
  <c r="D570" i="5"/>
  <c r="AB570" i="5"/>
  <c r="AE570" i="5"/>
  <c r="AD570" i="5"/>
  <c r="AC570" i="5"/>
  <c r="P570" i="5"/>
  <c r="D566" i="5"/>
  <c r="AB566" i="5"/>
  <c r="AE566" i="5"/>
  <c r="AC566" i="5"/>
  <c r="P566" i="5"/>
  <c r="AD566" i="5"/>
  <c r="D562" i="5"/>
  <c r="AB562" i="5"/>
  <c r="AE562" i="5"/>
  <c r="AD562" i="5"/>
  <c r="P562" i="5"/>
  <c r="AC562" i="5"/>
  <c r="D558" i="5"/>
  <c r="AB558" i="5"/>
  <c r="AE558" i="5"/>
  <c r="AD558" i="5"/>
  <c r="P558" i="5"/>
  <c r="AC558" i="5"/>
  <c r="D554" i="5"/>
  <c r="AB554" i="5"/>
  <c r="AE554" i="5"/>
  <c r="AD554" i="5"/>
  <c r="AC554" i="5"/>
  <c r="P554" i="5"/>
  <c r="D550" i="5"/>
  <c r="AB550" i="5"/>
  <c r="AE550" i="5"/>
  <c r="AC550" i="5"/>
  <c r="P550" i="5"/>
  <c r="AD550" i="5"/>
  <c r="D546" i="5"/>
  <c r="AB546" i="5"/>
  <c r="AE546" i="5"/>
  <c r="AD546" i="5"/>
  <c r="P546" i="5"/>
  <c r="AC546" i="5"/>
  <c r="D542" i="5"/>
  <c r="AB542" i="5"/>
  <c r="AE542" i="5"/>
  <c r="AD542" i="5"/>
  <c r="P542" i="5"/>
  <c r="AC542" i="5"/>
  <c r="D538" i="5"/>
  <c r="AB538" i="5"/>
  <c r="AE538" i="5"/>
  <c r="AD538" i="5"/>
  <c r="AC538" i="5"/>
  <c r="P538" i="5"/>
  <c r="D534" i="5"/>
  <c r="AB534" i="5"/>
  <c r="AE534" i="5"/>
  <c r="AC534" i="5"/>
  <c r="P534" i="5"/>
  <c r="AD534" i="5"/>
  <c r="D530" i="5"/>
  <c r="AB530" i="5"/>
  <c r="AE530" i="5"/>
  <c r="AD530" i="5"/>
  <c r="P530" i="5"/>
  <c r="AC530" i="5"/>
  <c r="D526" i="5"/>
  <c r="AB526" i="5"/>
  <c r="AE526" i="5"/>
  <c r="AD526" i="5"/>
  <c r="P526" i="5"/>
  <c r="AC526" i="5"/>
  <c r="D522" i="5"/>
  <c r="AB522" i="5"/>
  <c r="AE522" i="5"/>
  <c r="AD522" i="5"/>
  <c r="AC522" i="5"/>
  <c r="P522" i="5"/>
  <c r="D518" i="5"/>
  <c r="AB518" i="5"/>
  <c r="AE518" i="5"/>
  <c r="AC518" i="5"/>
  <c r="P518" i="5"/>
  <c r="AD518" i="5"/>
  <c r="D514" i="5"/>
  <c r="AB514" i="5"/>
  <c r="AE514" i="5"/>
  <c r="AD514" i="5"/>
  <c r="P514" i="5"/>
  <c r="AC514" i="5"/>
  <c r="D510" i="5"/>
  <c r="AB510" i="5"/>
  <c r="AE510" i="5"/>
  <c r="AD510" i="5"/>
  <c r="P510" i="5"/>
  <c r="AC510" i="5"/>
  <c r="D506" i="5"/>
  <c r="AB506" i="5"/>
  <c r="AE506" i="5"/>
  <c r="AD506" i="5"/>
  <c r="AC506" i="5"/>
  <c r="P506" i="5"/>
  <c r="D502" i="5"/>
  <c r="AE502" i="5"/>
  <c r="AB502" i="5"/>
  <c r="AC502" i="5"/>
  <c r="P502" i="5"/>
  <c r="AD502" i="5"/>
  <c r="D498" i="5"/>
  <c r="AB498" i="5"/>
  <c r="AE498" i="5"/>
  <c r="AD498" i="5"/>
  <c r="P498" i="5"/>
  <c r="AC498" i="5"/>
  <c r="D494" i="5"/>
  <c r="AE494" i="5"/>
  <c r="AB494" i="5"/>
  <c r="AD494" i="5"/>
  <c r="P494" i="5"/>
  <c r="AC494" i="5"/>
  <c r="D490" i="5"/>
  <c r="AB490" i="5"/>
  <c r="AE490" i="5"/>
  <c r="AD490" i="5"/>
  <c r="AC490" i="5"/>
  <c r="P490" i="5"/>
  <c r="D486" i="5"/>
  <c r="AE486" i="5"/>
  <c r="AB486" i="5"/>
  <c r="AC486" i="5"/>
  <c r="P486" i="5"/>
  <c r="AD486" i="5"/>
  <c r="D482" i="5"/>
  <c r="AB482" i="5"/>
  <c r="AE482" i="5"/>
  <c r="AD482" i="5"/>
  <c r="P482" i="5"/>
  <c r="AC482" i="5"/>
  <c r="D478" i="5"/>
  <c r="AE478" i="5"/>
  <c r="AB478" i="5"/>
  <c r="AD478" i="5"/>
  <c r="P478" i="5"/>
  <c r="AC478" i="5"/>
  <c r="D474" i="5"/>
  <c r="AB474" i="5"/>
  <c r="AE474" i="5"/>
  <c r="AD474" i="5"/>
  <c r="AC474" i="5"/>
  <c r="P474" i="5"/>
  <c r="D470" i="5"/>
  <c r="AE470" i="5"/>
  <c r="AB470" i="5"/>
  <c r="AC470" i="5"/>
  <c r="P470" i="5"/>
  <c r="AD470" i="5"/>
  <c r="D466" i="5"/>
  <c r="AB466" i="5"/>
  <c r="AE466" i="5"/>
  <c r="AD466" i="5"/>
  <c r="P466" i="5"/>
  <c r="AC466" i="5"/>
  <c r="D462" i="5"/>
  <c r="AE462" i="5"/>
  <c r="AB462" i="5"/>
  <c r="AD462" i="5"/>
  <c r="AC462" i="5"/>
  <c r="P462" i="5"/>
  <c r="D458" i="5"/>
  <c r="AB458" i="5"/>
  <c r="AE458" i="5"/>
  <c r="AD458" i="5"/>
  <c r="P458" i="5"/>
  <c r="AC458" i="5"/>
  <c r="D454" i="5"/>
  <c r="AE454" i="5"/>
  <c r="AB454" i="5"/>
  <c r="AC454" i="5"/>
  <c r="P454" i="5"/>
  <c r="AD454" i="5"/>
  <c r="D450" i="5"/>
  <c r="AB450" i="5"/>
  <c r="AE450" i="5"/>
  <c r="AD450" i="5"/>
  <c r="P450" i="5"/>
  <c r="AC450" i="5"/>
  <c r="D446" i="5"/>
  <c r="AE446" i="5"/>
  <c r="AB446" i="5"/>
  <c r="AD446" i="5"/>
  <c r="AC446" i="5"/>
  <c r="P446" i="5"/>
  <c r="D442" i="5"/>
  <c r="AB442" i="5"/>
  <c r="AE442" i="5"/>
  <c r="AD442" i="5"/>
  <c r="P442" i="5"/>
  <c r="AC442" i="5"/>
  <c r="D438" i="5"/>
  <c r="AB438" i="5"/>
  <c r="AE438" i="5"/>
  <c r="AC438" i="5"/>
  <c r="P438" i="5"/>
  <c r="AD438" i="5"/>
  <c r="D434" i="5"/>
  <c r="AB434" i="5"/>
  <c r="AE434" i="5"/>
  <c r="AD434" i="5"/>
  <c r="P434" i="5"/>
  <c r="AC434" i="5"/>
  <c r="D430" i="5"/>
  <c r="AE430" i="5"/>
  <c r="AB430" i="5"/>
  <c r="AD430" i="5"/>
  <c r="AC430" i="5"/>
  <c r="P430" i="5"/>
  <c r="D426" i="5"/>
  <c r="AB426" i="5"/>
  <c r="AE426" i="5"/>
  <c r="AD426" i="5"/>
  <c r="P426" i="5"/>
  <c r="AC426" i="5"/>
  <c r="D422" i="5"/>
  <c r="AB422" i="5"/>
  <c r="AE422" i="5"/>
  <c r="AC422" i="5"/>
  <c r="P422" i="5"/>
  <c r="AD422" i="5"/>
  <c r="D418" i="5"/>
  <c r="AB418" i="5"/>
  <c r="AE418" i="5"/>
  <c r="AD418" i="5"/>
  <c r="P418" i="5"/>
  <c r="AC418" i="5"/>
  <c r="D414" i="5"/>
  <c r="AE414" i="5"/>
  <c r="AB414" i="5"/>
  <c r="AD414" i="5"/>
  <c r="AC414" i="5"/>
  <c r="P414" i="5"/>
  <c r="D410" i="5"/>
  <c r="AB410" i="5"/>
  <c r="AE410" i="5"/>
  <c r="AD410" i="5"/>
  <c r="P410" i="5"/>
  <c r="AC410" i="5"/>
  <c r="D406" i="5"/>
  <c r="AB406" i="5"/>
  <c r="AE406" i="5"/>
  <c r="AC406" i="5"/>
  <c r="P406" i="5"/>
  <c r="AD406" i="5"/>
  <c r="D402" i="5"/>
  <c r="AB402" i="5"/>
  <c r="AE402" i="5"/>
  <c r="AD402" i="5"/>
  <c r="P402" i="5"/>
  <c r="AC402" i="5"/>
  <c r="D398" i="5"/>
  <c r="AE398" i="5"/>
  <c r="AB398" i="5"/>
  <c r="AD398" i="5"/>
  <c r="AC398" i="5"/>
  <c r="P398" i="5"/>
  <c r="D394" i="5"/>
  <c r="AB394" i="5"/>
  <c r="AE394" i="5"/>
  <c r="AD394" i="5"/>
  <c r="P394" i="5"/>
  <c r="AC394" i="5"/>
  <c r="D390" i="5"/>
  <c r="AB390" i="5"/>
  <c r="AE390" i="5"/>
  <c r="AD390" i="5"/>
  <c r="AC390" i="5"/>
  <c r="P390" i="5"/>
  <c r="D386" i="5"/>
  <c r="AB386" i="5"/>
  <c r="AE386" i="5"/>
  <c r="P386" i="5"/>
  <c r="AD386" i="5"/>
  <c r="AC386" i="5"/>
  <c r="D382" i="5"/>
  <c r="AE382" i="5"/>
  <c r="AB382" i="5"/>
  <c r="AD382" i="5"/>
  <c r="AC382" i="5"/>
  <c r="P382" i="5"/>
  <c r="D378" i="5"/>
  <c r="AB378" i="5"/>
  <c r="AE378" i="5"/>
  <c r="AD378" i="5"/>
  <c r="P378" i="5"/>
  <c r="AC378" i="5"/>
  <c r="D374" i="5"/>
  <c r="AB374" i="5"/>
  <c r="AE374" i="5"/>
  <c r="AD374" i="5"/>
  <c r="AC374" i="5"/>
  <c r="P374" i="5"/>
  <c r="D370" i="5"/>
  <c r="AB370" i="5"/>
  <c r="AE370" i="5"/>
  <c r="AD370" i="5"/>
  <c r="P370" i="5"/>
  <c r="AC370" i="5"/>
  <c r="D366" i="5"/>
  <c r="AE366" i="5"/>
  <c r="AB366" i="5"/>
  <c r="AD366" i="5"/>
  <c r="AC366" i="5"/>
  <c r="P366" i="5"/>
  <c r="D362" i="5"/>
  <c r="AB362" i="5"/>
  <c r="AD362" i="5"/>
  <c r="AE362" i="5"/>
  <c r="P362" i="5"/>
  <c r="AC362" i="5"/>
  <c r="D358" i="5"/>
  <c r="AB358" i="5"/>
  <c r="AE358" i="5"/>
  <c r="AD358" i="5"/>
  <c r="AC358" i="5"/>
  <c r="P358" i="5"/>
  <c r="D354" i="5"/>
  <c r="AB354" i="5"/>
  <c r="AE354" i="5"/>
  <c r="AD354" i="5"/>
  <c r="P354" i="5"/>
  <c r="AC354" i="5"/>
  <c r="D350" i="5"/>
  <c r="AB350" i="5"/>
  <c r="AE350" i="5"/>
  <c r="AC350" i="5"/>
  <c r="P350" i="5"/>
  <c r="AD350" i="5"/>
  <c r="D346" i="5"/>
  <c r="AB346" i="5"/>
  <c r="AE346" i="5"/>
  <c r="AD346" i="5"/>
  <c r="P346" i="5"/>
  <c r="AC346" i="5"/>
  <c r="D342" i="5"/>
  <c r="AB342" i="5"/>
  <c r="AD342" i="5"/>
  <c r="AC342" i="5"/>
  <c r="P342" i="5"/>
  <c r="AE342" i="5"/>
  <c r="D338" i="5"/>
  <c r="AB338" i="5"/>
  <c r="AE338" i="5"/>
  <c r="AD338" i="5"/>
  <c r="P338" i="5"/>
  <c r="AC338" i="5"/>
  <c r="D334" i="5"/>
  <c r="AE334" i="5"/>
  <c r="AB334" i="5"/>
  <c r="AD334" i="5"/>
  <c r="AC334" i="5"/>
  <c r="P334" i="5"/>
  <c r="D330" i="5"/>
  <c r="AB330" i="5"/>
  <c r="AE330" i="5"/>
  <c r="AD330" i="5"/>
  <c r="P330" i="5"/>
  <c r="AC330" i="5"/>
  <c r="D326" i="5"/>
  <c r="AB326" i="5"/>
  <c r="AE326" i="5"/>
  <c r="AD326" i="5"/>
  <c r="AC326" i="5"/>
  <c r="P326" i="5"/>
  <c r="D322" i="5"/>
  <c r="AB322" i="5"/>
  <c r="AE322" i="5"/>
  <c r="P322" i="5"/>
  <c r="AD322" i="5"/>
  <c r="AC322" i="5"/>
  <c r="D318" i="5"/>
  <c r="AB318" i="5"/>
  <c r="AE318" i="5"/>
  <c r="AD318" i="5"/>
  <c r="AC318" i="5"/>
  <c r="P318" i="5"/>
  <c r="D314" i="5"/>
  <c r="AB314" i="5"/>
  <c r="AE314" i="5"/>
  <c r="AD314" i="5"/>
  <c r="P314" i="5"/>
  <c r="AC314" i="5"/>
  <c r="D310" i="5"/>
  <c r="AB310" i="5"/>
  <c r="AE310" i="5"/>
  <c r="AD310" i="5"/>
  <c r="AC310" i="5"/>
  <c r="P310" i="5"/>
  <c r="D306" i="5"/>
  <c r="AE306" i="5"/>
  <c r="AB306" i="5"/>
  <c r="AD306" i="5"/>
  <c r="P306" i="5"/>
  <c r="AC306" i="5"/>
  <c r="D302" i="5"/>
  <c r="AB302" i="5"/>
  <c r="AE302" i="5"/>
  <c r="AD302" i="5"/>
  <c r="AC302" i="5"/>
  <c r="P302" i="5"/>
  <c r="D298" i="5"/>
  <c r="AB298" i="5"/>
  <c r="AD298" i="5"/>
  <c r="AE298" i="5"/>
  <c r="P298" i="5"/>
  <c r="AC298" i="5"/>
  <c r="D294" i="5"/>
  <c r="AB294" i="5"/>
  <c r="AE294" i="5"/>
  <c r="AD294" i="5"/>
  <c r="AC294" i="5"/>
  <c r="P294" i="5"/>
  <c r="D290" i="5"/>
  <c r="AE290" i="5"/>
  <c r="AB290" i="5"/>
  <c r="AD290" i="5"/>
  <c r="P290" i="5"/>
  <c r="AC290" i="5"/>
  <c r="D286" i="5"/>
  <c r="AB286" i="5"/>
  <c r="AE286" i="5"/>
  <c r="AC286" i="5"/>
  <c r="P286" i="5"/>
  <c r="AD286" i="5"/>
  <c r="D282" i="5"/>
  <c r="AB282" i="5"/>
  <c r="AE282" i="5"/>
  <c r="AD282" i="5"/>
  <c r="P282" i="5"/>
  <c r="AC282" i="5"/>
  <c r="D278" i="5"/>
  <c r="AB278" i="5"/>
  <c r="AE278" i="5"/>
  <c r="AD278" i="5"/>
  <c r="AC278" i="5"/>
  <c r="P278" i="5"/>
  <c r="D274" i="5"/>
  <c r="AB274" i="5"/>
  <c r="AD274" i="5"/>
  <c r="AE274" i="5"/>
  <c r="P274" i="5"/>
  <c r="AC274" i="5"/>
  <c r="D270" i="5"/>
  <c r="AB270" i="5"/>
  <c r="AE270" i="5"/>
  <c r="AD270" i="5"/>
  <c r="AC270" i="5"/>
  <c r="P270" i="5"/>
  <c r="D266" i="5"/>
  <c r="AB266" i="5"/>
  <c r="AE266" i="5"/>
  <c r="AD266" i="5"/>
  <c r="P266" i="5"/>
  <c r="AC266" i="5"/>
  <c r="D262" i="5"/>
  <c r="AB262" i="5"/>
  <c r="AE262" i="5"/>
  <c r="AD262" i="5"/>
  <c r="AC262" i="5"/>
  <c r="P262" i="5"/>
  <c r="D258" i="5"/>
  <c r="AE258" i="5"/>
  <c r="AB258" i="5"/>
  <c r="P258" i="5"/>
  <c r="AD258" i="5"/>
  <c r="AC258" i="5"/>
  <c r="D254" i="5"/>
  <c r="AB254" i="5"/>
  <c r="AE254" i="5"/>
  <c r="AD254" i="5"/>
  <c r="AC254" i="5"/>
  <c r="P254" i="5"/>
  <c r="D250" i="5"/>
  <c r="AB250" i="5"/>
  <c r="AE250" i="5"/>
  <c r="AD250" i="5"/>
  <c r="P250" i="5"/>
  <c r="AC250" i="5"/>
  <c r="D246" i="5"/>
  <c r="AB246" i="5"/>
  <c r="AE246" i="5"/>
  <c r="AD246" i="5"/>
  <c r="AC246" i="5"/>
  <c r="P246" i="5"/>
  <c r="D242" i="5"/>
  <c r="AB242" i="5"/>
  <c r="AD242" i="5"/>
  <c r="P242" i="5"/>
  <c r="AC242" i="5"/>
  <c r="AE242" i="5"/>
  <c r="D238" i="5"/>
  <c r="AB238" i="5"/>
  <c r="AE238" i="5"/>
  <c r="AD238" i="5"/>
  <c r="AC238" i="5"/>
  <c r="P238" i="5"/>
  <c r="D234" i="5"/>
  <c r="AB234" i="5"/>
  <c r="AE234" i="5"/>
  <c r="AD234" i="5"/>
  <c r="P234" i="5"/>
  <c r="AC234" i="5"/>
  <c r="D230" i="5"/>
  <c r="AB230" i="5"/>
  <c r="AE230" i="5"/>
  <c r="AD230" i="5"/>
  <c r="AC230" i="5"/>
  <c r="P230" i="5"/>
  <c r="D226" i="5"/>
  <c r="AB226" i="5"/>
  <c r="AE226" i="5"/>
  <c r="AD226" i="5"/>
  <c r="P226" i="5"/>
  <c r="AC226" i="5"/>
  <c r="D222" i="5"/>
  <c r="AB222" i="5"/>
  <c r="AE222" i="5"/>
  <c r="AC222" i="5"/>
  <c r="P222" i="5"/>
  <c r="AD222" i="5"/>
  <c r="D218" i="5"/>
  <c r="AB218" i="5"/>
  <c r="AE218" i="5"/>
  <c r="AD218" i="5"/>
  <c r="P218" i="5"/>
  <c r="AC218" i="5"/>
  <c r="D214" i="5"/>
  <c r="AB214" i="5"/>
  <c r="AE214" i="5"/>
  <c r="AD214" i="5"/>
  <c r="AC214" i="5"/>
  <c r="P214" i="5"/>
  <c r="D210" i="5"/>
  <c r="AB210" i="5"/>
  <c r="AD210" i="5"/>
  <c r="AE210" i="5"/>
  <c r="P210" i="5"/>
  <c r="AC210" i="5"/>
  <c r="D206" i="5"/>
  <c r="AB206" i="5"/>
  <c r="AE206" i="5"/>
  <c r="AD206" i="5"/>
  <c r="AC206" i="5"/>
  <c r="P206" i="5"/>
  <c r="D202" i="5"/>
  <c r="AB202" i="5"/>
  <c r="AE202" i="5"/>
  <c r="AD202" i="5"/>
  <c r="P202" i="5"/>
  <c r="AC202" i="5"/>
  <c r="D198" i="5"/>
  <c r="AB198" i="5"/>
  <c r="AE198" i="5"/>
  <c r="AD198" i="5"/>
  <c r="AC198" i="5"/>
  <c r="P198" i="5"/>
  <c r="D194" i="5"/>
  <c r="AB194" i="5"/>
  <c r="AE194" i="5"/>
  <c r="P194" i="5"/>
  <c r="AD194" i="5"/>
  <c r="AC194" i="5"/>
  <c r="D190" i="5"/>
  <c r="AB190" i="5"/>
  <c r="AE190" i="5"/>
  <c r="AD190" i="5"/>
  <c r="AC190" i="5"/>
  <c r="P190" i="5"/>
  <c r="D186" i="5"/>
  <c r="AB186" i="5"/>
  <c r="AE186" i="5"/>
  <c r="AD186" i="5"/>
  <c r="P186" i="5"/>
  <c r="AC186" i="5"/>
  <c r="D182" i="5"/>
  <c r="AB182" i="5"/>
  <c r="AE182" i="5"/>
  <c r="AD182" i="5"/>
  <c r="AC182" i="5"/>
  <c r="P182" i="5"/>
  <c r="D178" i="5"/>
  <c r="AB178" i="5"/>
  <c r="AD178" i="5"/>
  <c r="P178" i="5"/>
  <c r="AE178" i="5"/>
  <c r="AC178" i="5"/>
  <c r="D174" i="5"/>
  <c r="AB174" i="5"/>
  <c r="AE174" i="5"/>
  <c r="AD174" i="5"/>
  <c r="P174" i="5"/>
  <c r="AC174" i="5"/>
  <c r="D170" i="5"/>
  <c r="AB170" i="5"/>
  <c r="AE170" i="5"/>
  <c r="AD170" i="5"/>
  <c r="P170" i="5"/>
  <c r="AC170" i="5"/>
  <c r="D166" i="5"/>
  <c r="AB166" i="5"/>
  <c r="AE166" i="5"/>
  <c r="AD166" i="5"/>
  <c r="P166" i="5"/>
  <c r="AC166" i="5"/>
  <c r="D162" i="5"/>
  <c r="AB162" i="5"/>
  <c r="AE162" i="5"/>
  <c r="P162" i="5"/>
  <c r="AD162" i="5"/>
  <c r="AC162" i="5"/>
  <c r="D158" i="5"/>
  <c r="AB158" i="5"/>
  <c r="AE158" i="5"/>
  <c r="P158" i="5"/>
  <c r="AC158" i="5"/>
  <c r="AD158" i="5"/>
  <c r="D154" i="5"/>
  <c r="AB154" i="5"/>
  <c r="AE154" i="5"/>
  <c r="AD154" i="5"/>
  <c r="P154" i="5"/>
  <c r="AC154" i="5"/>
  <c r="D150" i="5"/>
  <c r="AB150" i="5"/>
  <c r="AE150" i="5"/>
  <c r="AD150" i="5"/>
  <c r="P150" i="5"/>
  <c r="AC150" i="5"/>
  <c r="D146" i="5"/>
  <c r="AB146" i="5"/>
  <c r="AD146" i="5"/>
  <c r="AE146" i="5"/>
  <c r="P146" i="5"/>
  <c r="AC146" i="5"/>
  <c r="D142" i="5"/>
  <c r="AB142" i="5"/>
  <c r="AE142" i="5"/>
  <c r="AD142" i="5"/>
  <c r="P142" i="5"/>
  <c r="AC142" i="5"/>
  <c r="D138" i="5"/>
  <c r="AB138" i="5"/>
  <c r="AE138" i="5"/>
  <c r="AD138" i="5"/>
  <c r="P138" i="5"/>
  <c r="AC138" i="5"/>
  <c r="D134" i="5"/>
  <c r="AB134" i="5"/>
  <c r="AE134" i="5"/>
  <c r="AD134" i="5"/>
  <c r="P134" i="5"/>
  <c r="AC134" i="5"/>
  <c r="D130" i="5"/>
  <c r="AE130" i="5"/>
  <c r="P130" i="5"/>
  <c r="AB130" i="5"/>
  <c r="AD130" i="5"/>
  <c r="AC130" i="5"/>
  <c r="D126" i="5"/>
  <c r="AB126" i="5"/>
  <c r="AE126" i="5"/>
  <c r="P126" i="5"/>
  <c r="AD126" i="5"/>
  <c r="AC126" i="5"/>
  <c r="D122" i="5"/>
  <c r="AB122" i="5"/>
  <c r="AE122" i="5"/>
  <c r="AD122" i="5"/>
  <c r="P122" i="5"/>
  <c r="AC122" i="5"/>
  <c r="D118" i="5"/>
  <c r="AB118" i="5"/>
  <c r="AE118" i="5"/>
  <c r="AD118" i="5"/>
  <c r="P118" i="5"/>
  <c r="AC118" i="5"/>
  <c r="D114" i="5"/>
  <c r="AB114" i="5"/>
  <c r="AD114" i="5"/>
  <c r="P114" i="5"/>
  <c r="AC114" i="5"/>
  <c r="AE114" i="5"/>
  <c r="D110" i="5"/>
  <c r="AB110" i="5"/>
  <c r="AE110" i="5"/>
  <c r="AD110" i="5"/>
  <c r="P110" i="5"/>
  <c r="AC110" i="5"/>
  <c r="D106" i="5"/>
  <c r="AB106" i="5"/>
  <c r="AE106" i="5"/>
  <c r="AD106" i="5"/>
  <c r="P106" i="5"/>
  <c r="AC106" i="5"/>
  <c r="D102" i="5"/>
  <c r="AB102" i="5"/>
  <c r="AE102" i="5"/>
  <c r="AD102" i="5"/>
  <c r="P102" i="5"/>
  <c r="AC102" i="5"/>
  <c r="D98" i="5"/>
  <c r="AB98" i="5"/>
  <c r="AE98" i="5"/>
  <c r="P98" i="5"/>
  <c r="AD98" i="5"/>
  <c r="AC98" i="5"/>
  <c r="D94" i="5"/>
  <c r="AB94" i="5"/>
  <c r="AE94" i="5"/>
  <c r="P94" i="5"/>
  <c r="AC94" i="5"/>
  <c r="AD94" i="5"/>
  <c r="D90" i="5"/>
  <c r="AB90" i="5"/>
  <c r="AE90" i="5"/>
  <c r="AD90" i="5"/>
  <c r="P90" i="5"/>
  <c r="AC90" i="5"/>
  <c r="D86" i="5"/>
  <c r="AB86" i="5"/>
  <c r="AE86" i="5"/>
  <c r="AD86" i="5"/>
  <c r="P86" i="5"/>
  <c r="AC86" i="5"/>
  <c r="D82" i="5"/>
  <c r="AB82" i="5"/>
  <c r="AD82" i="5"/>
  <c r="AE82" i="5"/>
  <c r="P82" i="5"/>
  <c r="AC82" i="5"/>
  <c r="D78" i="5"/>
  <c r="AB78" i="5"/>
  <c r="AE78" i="5"/>
  <c r="AD78" i="5"/>
  <c r="P78" i="5"/>
  <c r="AC78" i="5"/>
  <c r="D74" i="5"/>
  <c r="AB74" i="5"/>
  <c r="AE74" i="5"/>
  <c r="AD74" i="5"/>
  <c r="P74" i="5"/>
  <c r="AC74" i="5"/>
  <c r="D70" i="5"/>
  <c r="AB70" i="5"/>
  <c r="AE70" i="5"/>
  <c r="AD70" i="5"/>
  <c r="P70" i="5"/>
  <c r="AC70" i="5"/>
  <c r="D66" i="5"/>
  <c r="AB66" i="5"/>
  <c r="AE66" i="5"/>
  <c r="P66" i="5"/>
  <c r="AD66" i="5"/>
  <c r="AC66" i="5"/>
  <c r="D62" i="5"/>
  <c r="AB62" i="5"/>
  <c r="AE62" i="5"/>
  <c r="P62" i="5"/>
  <c r="AD62" i="5"/>
  <c r="AC62" i="5"/>
  <c r="D58" i="5"/>
  <c r="AB58" i="5"/>
  <c r="AE58" i="5"/>
  <c r="AD58" i="5"/>
  <c r="P58" i="5"/>
  <c r="AC58" i="5"/>
  <c r="D54" i="5"/>
  <c r="AB54" i="5"/>
  <c r="AE54" i="5"/>
  <c r="AD54" i="5"/>
  <c r="P54" i="5"/>
  <c r="AC54" i="5"/>
  <c r="D50" i="5"/>
  <c r="AB50" i="5"/>
  <c r="AD50" i="5"/>
  <c r="P50" i="5"/>
  <c r="AE50" i="5"/>
  <c r="AC50" i="5"/>
  <c r="D46" i="5"/>
  <c r="AB46" i="5"/>
  <c r="AE46" i="5"/>
  <c r="AD46" i="5"/>
  <c r="P46" i="5"/>
  <c r="AC46" i="5"/>
  <c r="D42" i="5"/>
  <c r="AB42" i="5"/>
  <c r="AE42" i="5"/>
  <c r="AD42" i="5"/>
  <c r="P42" i="5"/>
  <c r="AC42" i="5"/>
  <c r="D38" i="5"/>
  <c r="AB38" i="5"/>
  <c r="AE38" i="5"/>
  <c r="AD38" i="5"/>
  <c r="P38" i="5"/>
  <c r="AC38" i="5"/>
  <c r="D34" i="5"/>
  <c r="AB34" i="5"/>
  <c r="AD34" i="5"/>
  <c r="AE34" i="5"/>
  <c r="P34" i="5"/>
  <c r="AC34" i="5"/>
  <c r="D30" i="5"/>
  <c r="AB30" i="5"/>
  <c r="AE30" i="5"/>
  <c r="AD30" i="5"/>
  <c r="P30" i="5"/>
  <c r="AC30" i="5"/>
  <c r="D26" i="5"/>
  <c r="AB26" i="5"/>
  <c r="AE26" i="5"/>
  <c r="AD26" i="5"/>
  <c r="P26" i="5"/>
  <c r="AC26" i="5"/>
  <c r="D22" i="5"/>
  <c r="AB22" i="5"/>
  <c r="AE22" i="5"/>
  <c r="AD22" i="5"/>
  <c r="P22" i="5"/>
  <c r="AC22" i="5"/>
  <c r="D18" i="5"/>
  <c r="AB18" i="5"/>
  <c r="AD18" i="5"/>
  <c r="AE18" i="5"/>
  <c r="P18" i="5"/>
  <c r="AC18" i="5"/>
  <c r="D14" i="5"/>
  <c r="AB14" i="5"/>
  <c r="AE14" i="5"/>
  <c r="AD14" i="5"/>
  <c r="P14" i="5"/>
  <c r="AC14" i="5"/>
  <c r="AC801" i="5"/>
  <c r="P801" i="5"/>
  <c r="DS801" i="5" s="1"/>
  <c r="AC793" i="5"/>
  <c r="P793" i="5"/>
  <c r="DS793" i="5" s="1"/>
  <c r="AC785" i="5"/>
  <c r="P785" i="5"/>
  <c r="DS785" i="5" s="1"/>
  <c r="AC777" i="5"/>
  <c r="P777" i="5"/>
  <c r="AC769" i="5"/>
  <c r="P769" i="5"/>
  <c r="AC761" i="5"/>
  <c r="P761" i="5"/>
  <c r="AC753" i="5"/>
  <c r="P753" i="5"/>
  <c r="P745" i="5"/>
  <c r="AC745" i="5"/>
  <c r="AC737" i="5"/>
  <c r="P737" i="5"/>
  <c r="AC729" i="5"/>
  <c r="P729" i="5"/>
  <c r="AC721" i="5"/>
  <c r="P721" i="5"/>
  <c r="AC713" i="5"/>
  <c r="P713" i="5"/>
  <c r="AC705" i="5"/>
  <c r="P705" i="5"/>
  <c r="AC701" i="5"/>
  <c r="P701" i="5"/>
  <c r="AD693" i="5"/>
  <c r="AC693" i="5"/>
  <c r="P693" i="5"/>
  <c r="AE685" i="5"/>
  <c r="AD685" i="5"/>
  <c r="AC685" i="5"/>
  <c r="P685" i="5"/>
  <c r="D677" i="5"/>
  <c r="AE677" i="5"/>
  <c r="AD677" i="5"/>
  <c r="AC677" i="5"/>
  <c r="P677" i="5"/>
  <c r="D665" i="5"/>
  <c r="AE665" i="5"/>
  <c r="AD665" i="5"/>
  <c r="AC665" i="5"/>
  <c r="P665" i="5"/>
  <c r="D657" i="5"/>
  <c r="AE657" i="5"/>
  <c r="AD657" i="5"/>
  <c r="AC657" i="5"/>
  <c r="P657" i="5"/>
  <c r="D649" i="5"/>
  <c r="AE649" i="5"/>
  <c r="AD649" i="5"/>
  <c r="P649" i="5"/>
  <c r="AC649" i="5"/>
  <c r="D641" i="5"/>
  <c r="AE641" i="5"/>
  <c r="AD641" i="5"/>
  <c r="AC641" i="5"/>
  <c r="P641" i="5"/>
  <c r="D633" i="5"/>
  <c r="AE633" i="5"/>
  <c r="AD633" i="5"/>
  <c r="P633" i="5"/>
  <c r="AC633" i="5"/>
  <c r="D625" i="5"/>
  <c r="AE625" i="5"/>
  <c r="AD625" i="5"/>
  <c r="AC625" i="5"/>
  <c r="P625" i="5"/>
  <c r="D617" i="5"/>
  <c r="AE617" i="5"/>
  <c r="AD617" i="5"/>
  <c r="P617" i="5"/>
  <c r="AC617" i="5"/>
  <c r="D609" i="5"/>
  <c r="AE609" i="5"/>
  <c r="AD609" i="5"/>
  <c r="AC609" i="5"/>
  <c r="P609" i="5"/>
  <c r="D601" i="5"/>
  <c r="AE601" i="5"/>
  <c r="AD601" i="5"/>
  <c r="AC601" i="5"/>
  <c r="P601" i="5"/>
  <c r="D593" i="5"/>
  <c r="AE593" i="5"/>
  <c r="AD593" i="5"/>
  <c r="AC593" i="5"/>
  <c r="P593" i="5"/>
  <c r="D585" i="5"/>
  <c r="AE585" i="5"/>
  <c r="AD585" i="5"/>
  <c r="AC585" i="5"/>
  <c r="P585" i="5"/>
  <c r="D577" i="5"/>
  <c r="AB577" i="5"/>
  <c r="AE577" i="5"/>
  <c r="AD577" i="5"/>
  <c r="AC577" i="5"/>
  <c r="P577" i="5"/>
  <c r="D569" i="5"/>
  <c r="AB569" i="5"/>
  <c r="AE569" i="5"/>
  <c r="AD569" i="5"/>
  <c r="AC569" i="5"/>
  <c r="P569" i="5"/>
  <c r="D561" i="5"/>
  <c r="AB561" i="5"/>
  <c r="AE561" i="5"/>
  <c r="AD561" i="5"/>
  <c r="AC561" i="5"/>
  <c r="P561" i="5"/>
  <c r="D553" i="5"/>
  <c r="AB553" i="5"/>
  <c r="AE553" i="5"/>
  <c r="AD553" i="5"/>
  <c r="AC553" i="5"/>
  <c r="P553" i="5"/>
  <c r="D545" i="5"/>
  <c r="AB545" i="5"/>
  <c r="AE545" i="5"/>
  <c r="AD545" i="5"/>
  <c r="AC545" i="5"/>
  <c r="P545" i="5"/>
  <c r="D537" i="5"/>
  <c r="AB537" i="5"/>
  <c r="AE537" i="5"/>
  <c r="AD537" i="5"/>
  <c r="AC537" i="5"/>
  <c r="P537" i="5"/>
  <c r="D525" i="5"/>
  <c r="AB525" i="5"/>
  <c r="AE525" i="5"/>
  <c r="AD525" i="5"/>
  <c r="AC525" i="5"/>
  <c r="P525" i="5"/>
  <c r="D517" i="5"/>
  <c r="AB517" i="5"/>
  <c r="AE517" i="5"/>
  <c r="AD517" i="5"/>
  <c r="AC517" i="5"/>
  <c r="P517" i="5"/>
  <c r="D509" i="5"/>
  <c r="AB509" i="5"/>
  <c r="AE509" i="5"/>
  <c r="AD509" i="5"/>
  <c r="AC509" i="5"/>
  <c r="P509" i="5"/>
  <c r="D501" i="5"/>
  <c r="AB501" i="5"/>
  <c r="AE501" i="5"/>
  <c r="AD501" i="5"/>
  <c r="AC501" i="5"/>
  <c r="P501" i="5"/>
  <c r="D493" i="5"/>
  <c r="AB493" i="5"/>
  <c r="AE493" i="5"/>
  <c r="AD493" i="5"/>
  <c r="AC493" i="5"/>
  <c r="P493" i="5"/>
  <c r="D485" i="5"/>
  <c r="AB485" i="5"/>
  <c r="AE485" i="5"/>
  <c r="AD485" i="5"/>
  <c r="AC485" i="5"/>
  <c r="P485" i="5"/>
  <c r="D477" i="5"/>
  <c r="AB477" i="5"/>
  <c r="AE477" i="5"/>
  <c r="AD477" i="5"/>
  <c r="AC477" i="5"/>
  <c r="P477" i="5"/>
  <c r="D473" i="5"/>
  <c r="AB473" i="5"/>
  <c r="AE473" i="5"/>
  <c r="AD473" i="5"/>
  <c r="AC473" i="5"/>
  <c r="P473" i="5"/>
  <c r="D465" i="5"/>
  <c r="AB465" i="5"/>
  <c r="AE465" i="5"/>
  <c r="AD465" i="5"/>
  <c r="AC465" i="5"/>
  <c r="P465" i="5"/>
  <c r="D457" i="5"/>
  <c r="AB457" i="5"/>
  <c r="AE457" i="5"/>
  <c r="AD457" i="5"/>
  <c r="AC457" i="5"/>
  <c r="P457" i="5"/>
  <c r="D449" i="5"/>
  <c r="AB449" i="5"/>
  <c r="AE449" i="5"/>
  <c r="AD449" i="5"/>
  <c r="AC449" i="5"/>
  <c r="P449" i="5"/>
  <c r="D441" i="5"/>
  <c r="AB441" i="5"/>
  <c r="AE441" i="5"/>
  <c r="AD441" i="5"/>
  <c r="AC441" i="5"/>
  <c r="P441" i="5"/>
  <c r="D433" i="5"/>
  <c r="AB433" i="5"/>
  <c r="AE433" i="5"/>
  <c r="AD433" i="5"/>
  <c r="AC433" i="5"/>
  <c r="P433" i="5"/>
  <c r="D421" i="5"/>
  <c r="AB421" i="5"/>
  <c r="AE421" i="5"/>
  <c r="AD421" i="5"/>
  <c r="AC421" i="5"/>
  <c r="P421" i="5"/>
  <c r="D417" i="5"/>
  <c r="AB417" i="5"/>
  <c r="AE417" i="5"/>
  <c r="AD417" i="5"/>
  <c r="AC417" i="5"/>
  <c r="P417" i="5"/>
  <c r="D409" i="5"/>
  <c r="AB409" i="5"/>
  <c r="AE409" i="5"/>
  <c r="AD409" i="5"/>
  <c r="AC409" i="5"/>
  <c r="P409" i="5"/>
  <c r="D401" i="5"/>
  <c r="AB401" i="5"/>
  <c r="AE401" i="5"/>
  <c r="AD401" i="5"/>
  <c r="AC401" i="5"/>
  <c r="P401" i="5"/>
  <c r="D393" i="5"/>
  <c r="AB393" i="5"/>
  <c r="AE393" i="5"/>
  <c r="AC393" i="5"/>
  <c r="P393" i="5"/>
  <c r="AD393" i="5"/>
  <c r="D385" i="5"/>
  <c r="AB385" i="5"/>
  <c r="AD385" i="5"/>
  <c r="AE385" i="5"/>
  <c r="AC385" i="5"/>
  <c r="P385" i="5"/>
  <c r="D377" i="5"/>
  <c r="AB377" i="5"/>
  <c r="AE377" i="5"/>
  <c r="AD377" i="5"/>
  <c r="AC377" i="5"/>
  <c r="P377" i="5"/>
  <c r="D369" i="5"/>
  <c r="AB369" i="5"/>
  <c r="AE369" i="5"/>
  <c r="AD369" i="5"/>
  <c r="AC369" i="5"/>
  <c r="P369" i="5"/>
  <c r="D361" i="5"/>
  <c r="AB361" i="5"/>
  <c r="AE361" i="5"/>
  <c r="AD361" i="5"/>
  <c r="AC361" i="5"/>
  <c r="P361" i="5"/>
  <c r="D353" i="5"/>
  <c r="AB353" i="5"/>
  <c r="AE353" i="5"/>
  <c r="AD353" i="5"/>
  <c r="AC353" i="5"/>
  <c r="P353" i="5"/>
  <c r="D345" i="5"/>
  <c r="AB345" i="5"/>
  <c r="AE345" i="5"/>
  <c r="AD345" i="5"/>
  <c r="AC345" i="5"/>
  <c r="P345" i="5"/>
  <c r="D337" i="5"/>
  <c r="AB337" i="5"/>
  <c r="AE337" i="5"/>
  <c r="AD337" i="5"/>
  <c r="AC337" i="5"/>
  <c r="P337" i="5"/>
  <c r="D329" i="5"/>
  <c r="AB329" i="5"/>
  <c r="AE329" i="5"/>
  <c r="AC329" i="5"/>
  <c r="AD329" i="5"/>
  <c r="P329" i="5"/>
  <c r="D321" i="5"/>
  <c r="AB321" i="5"/>
  <c r="AD321" i="5"/>
  <c r="AE321" i="5"/>
  <c r="AC321" i="5"/>
  <c r="P321" i="5"/>
  <c r="D313" i="5"/>
  <c r="AE313" i="5"/>
  <c r="AB313" i="5"/>
  <c r="AD313" i="5"/>
  <c r="AC313" i="5"/>
  <c r="P313" i="5"/>
  <c r="D305" i="5"/>
  <c r="AB305" i="5"/>
  <c r="AE305" i="5"/>
  <c r="AD305" i="5"/>
  <c r="AC305" i="5"/>
  <c r="P305" i="5"/>
  <c r="D293" i="5"/>
  <c r="AB293" i="5"/>
  <c r="AE293" i="5"/>
  <c r="AD293" i="5"/>
  <c r="AC293" i="5"/>
  <c r="P293" i="5"/>
  <c r="D285" i="5"/>
  <c r="AB285" i="5"/>
  <c r="AE285" i="5"/>
  <c r="AD285" i="5"/>
  <c r="AC285" i="5"/>
  <c r="P285" i="5"/>
  <c r="D277" i="5"/>
  <c r="AB277" i="5"/>
  <c r="AE277" i="5"/>
  <c r="AD277" i="5"/>
  <c r="P277" i="5"/>
  <c r="AC277" i="5"/>
  <c r="D269" i="5"/>
  <c r="AB269" i="5"/>
  <c r="AE269" i="5"/>
  <c r="AD269" i="5"/>
  <c r="P269" i="5"/>
  <c r="AC269" i="5"/>
  <c r="D261" i="5"/>
  <c r="AB261" i="5"/>
  <c r="AE261" i="5"/>
  <c r="AD261" i="5"/>
  <c r="AC261" i="5"/>
  <c r="P261" i="5"/>
  <c r="D253" i="5"/>
  <c r="AB253" i="5"/>
  <c r="AE253" i="5"/>
  <c r="AD253" i="5"/>
  <c r="AC253" i="5"/>
  <c r="P253" i="5"/>
  <c r="D245" i="5"/>
  <c r="AB245" i="5"/>
  <c r="AE245" i="5"/>
  <c r="AD245" i="5"/>
  <c r="P245" i="5"/>
  <c r="AC245" i="5"/>
  <c r="D237" i="5"/>
  <c r="AB237" i="5"/>
  <c r="AE237" i="5"/>
  <c r="AD237" i="5"/>
  <c r="P237" i="5"/>
  <c r="AC237" i="5"/>
  <c r="D233" i="5"/>
  <c r="AE233" i="5"/>
  <c r="AB233" i="5"/>
  <c r="AD233" i="5"/>
  <c r="AC233" i="5"/>
  <c r="P233" i="5"/>
  <c r="D225" i="5"/>
  <c r="AB225" i="5"/>
  <c r="AE225" i="5"/>
  <c r="AD225" i="5"/>
  <c r="AC225" i="5"/>
  <c r="P225" i="5"/>
  <c r="D217" i="5"/>
  <c r="AE217" i="5"/>
  <c r="AB217" i="5"/>
  <c r="AD217" i="5"/>
  <c r="AC217" i="5"/>
  <c r="P217" i="5"/>
  <c r="D209" i="5"/>
  <c r="AB209" i="5"/>
  <c r="AE209" i="5"/>
  <c r="AD209" i="5"/>
  <c r="AC209" i="5"/>
  <c r="P209" i="5"/>
  <c r="D197" i="5"/>
  <c r="AB197" i="5"/>
  <c r="AE197" i="5"/>
  <c r="AD197" i="5"/>
  <c r="P197" i="5"/>
  <c r="AC197" i="5"/>
  <c r="D189" i="5"/>
  <c r="AB189" i="5"/>
  <c r="AE189" i="5"/>
  <c r="AD189" i="5"/>
  <c r="AC189" i="5"/>
  <c r="P189" i="5"/>
  <c r="D181" i="5"/>
  <c r="AB181" i="5"/>
  <c r="AE181" i="5"/>
  <c r="AD181" i="5"/>
  <c r="AC181" i="5"/>
  <c r="P181" i="5"/>
  <c r="D173" i="5"/>
  <c r="AB173" i="5"/>
  <c r="AE173" i="5"/>
  <c r="P173" i="5"/>
  <c r="AD173" i="5"/>
  <c r="AC173" i="5"/>
  <c r="D165" i="5"/>
  <c r="AB165" i="5"/>
  <c r="AE165" i="5"/>
  <c r="AD165" i="5"/>
  <c r="P165" i="5"/>
  <c r="AC165" i="5"/>
  <c r="D157" i="5"/>
  <c r="AB157" i="5"/>
  <c r="AE157" i="5"/>
  <c r="AD157" i="5"/>
  <c r="P157" i="5"/>
  <c r="AC157" i="5"/>
  <c r="D153" i="5"/>
  <c r="AE153" i="5"/>
  <c r="AB153" i="5"/>
  <c r="AD153" i="5"/>
  <c r="AC153" i="5"/>
  <c r="P153" i="5"/>
  <c r="D145" i="5"/>
  <c r="AB145" i="5"/>
  <c r="AE145" i="5"/>
  <c r="AD145" i="5"/>
  <c r="AC145" i="5"/>
  <c r="P145" i="5"/>
  <c r="D137" i="5"/>
  <c r="AE137" i="5"/>
  <c r="AB137" i="5"/>
  <c r="AC137" i="5"/>
  <c r="P137" i="5"/>
  <c r="AD137" i="5"/>
  <c r="D129" i="5"/>
  <c r="AB129" i="5"/>
  <c r="AE129" i="5"/>
  <c r="AD129" i="5"/>
  <c r="AC129" i="5"/>
  <c r="P129" i="5"/>
  <c r="D121" i="5"/>
  <c r="AE121" i="5"/>
  <c r="AB121" i="5"/>
  <c r="AD121" i="5"/>
  <c r="AC121" i="5"/>
  <c r="P121" i="5"/>
  <c r="D113" i="5"/>
  <c r="AB113" i="5"/>
  <c r="AE113" i="5"/>
  <c r="AD113" i="5"/>
  <c r="AC113" i="5"/>
  <c r="P113" i="5"/>
  <c r="D101" i="5"/>
  <c r="AB101" i="5"/>
  <c r="AE101" i="5"/>
  <c r="AD101" i="5"/>
  <c r="P101" i="5"/>
  <c r="AC101" i="5"/>
  <c r="D93" i="5"/>
  <c r="AB93" i="5"/>
  <c r="AE93" i="5"/>
  <c r="AD93" i="5"/>
  <c r="P93" i="5"/>
  <c r="AC93" i="5"/>
  <c r="D85" i="5"/>
  <c r="AB85" i="5"/>
  <c r="AE85" i="5"/>
  <c r="AD85" i="5"/>
  <c r="P85" i="5"/>
  <c r="AC85" i="5"/>
  <c r="D77" i="5"/>
  <c r="AB77" i="5"/>
  <c r="AE77" i="5"/>
  <c r="P77" i="5"/>
  <c r="AD77" i="5"/>
  <c r="AC77" i="5"/>
  <c r="D69" i="5"/>
  <c r="AB69" i="5"/>
  <c r="AE69" i="5"/>
  <c r="AD69" i="5"/>
  <c r="P69" i="5"/>
  <c r="AC69" i="5"/>
  <c r="D61" i="5"/>
  <c r="AB61" i="5"/>
  <c r="AE61" i="5"/>
  <c r="AD61" i="5"/>
  <c r="P61" i="5"/>
  <c r="AC61" i="5"/>
  <c r="D53" i="5"/>
  <c r="AB53" i="5"/>
  <c r="AE53" i="5"/>
  <c r="AD53" i="5"/>
  <c r="P53" i="5"/>
  <c r="AC53" i="5"/>
  <c r="D45" i="5"/>
  <c r="AB45" i="5"/>
  <c r="AE45" i="5"/>
  <c r="AD45" i="5"/>
  <c r="P45" i="5"/>
  <c r="AC45" i="5"/>
  <c r="D37" i="5"/>
  <c r="AB37" i="5"/>
  <c r="AE37" i="5"/>
  <c r="AD37" i="5"/>
  <c r="P37" i="5"/>
  <c r="AC37" i="5"/>
  <c r="D29" i="5"/>
  <c r="AB29" i="5"/>
  <c r="AE29" i="5"/>
  <c r="P29" i="5"/>
  <c r="AD29" i="5"/>
  <c r="AC29" i="5"/>
  <c r="D21" i="5"/>
  <c r="AB21" i="5"/>
  <c r="AE21" i="5"/>
  <c r="AD21" i="5"/>
  <c r="AC21" i="5"/>
  <c r="P21" i="5"/>
  <c r="D17" i="5"/>
  <c r="AB17" i="5"/>
  <c r="AE17" i="5"/>
  <c r="AD17" i="5"/>
  <c r="AC17" i="5"/>
  <c r="P17" i="5"/>
  <c r="AC800" i="5"/>
  <c r="P800" i="5"/>
  <c r="DS800" i="5" s="1"/>
  <c r="AC796" i="5"/>
  <c r="P796" i="5"/>
  <c r="DS796" i="5" s="1"/>
  <c r="AC792" i="5"/>
  <c r="P792" i="5"/>
  <c r="DS792" i="5" s="1"/>
  <c r="AC788" i="5"/>
  <c r="P788" i="5"/>
  <c r="DS788" i="5" s="1"/>
  <c r="AC784" i="5"/>
  <c r="P784" i="5"/>
  <c r="DS784" i="5" s="1"/>
  <c r="AC780" i="5"/>
  <c r="P780" i="5"/>
  <c r="DS780" i="5" s="1"/>
  <c r="AC776" i="5"/>
  <c r="P776" i="5"/>
  <c r="AC772" i="5"/>
  <c r="P772" i="5"/>
  <c r="AC768" i="5"/>
  <c r="P768" i="5"/>
  <c r="AC764" i="5"/>
  <c r="P764" i="5"/>
  <c r="AC760" i="5"/>
  <c r="P760" i="5"/>
  <c r="P756" i="5"/>
  <c r="AC756" i="5"/>
  <c r="AC752" i="5"/>
  <c r="P752" i="5"/>
  <c r="AC748" i="5"/>
  <c r="P748" i="5"/>
  <c r="AC744" i="5"/>
  <c r="P744" i="5"/>
  <c r="P740" i="5"/>
  <c r="AC740" i="5"/>
  <c r="AC736" i="5"/>
  <c r="P736" i="5"/>
  <c r="AC732" i="5"/>
  <c r="P732" i="5"/>
  <c r="AC728" i="5"/>
  <c r="P728" i="5"/>
  <c r="AC724" i="5"/>
  <c r="P724" i="5"/>
  <c r="AC720" i="5"/>
  <c r="P720" i="5"/>
  <c r="AC716" i="5"/>
  <c r="P716" i="5"/>
  <c r="AC712" i="5"/>
  <c r="P712" i="5"/>
  <c r="AC708" i="5"/>
  <c r="P708" i="5"/>
  <c r="AC704" i="5"/>
  <c r="P704" i="5"/>
  <c r="AC700" i="5"/>
  <c r="P700" i="5"/>
  <c r="AC696" i="5"/>
  <c r="P696" i="5"/>
  <c r="AE692" i="5"/>
  <c r="AD692" i="5"/>
  <c r="P692" i="5"/>
  <c r="AC692" i="5"/>
  <c r="AD688" i="5"/>
  <c r="AE688" i="5"/>
  <c r="AC688" i="5"/>
  <c r="P688" i="5"/>
  <c r="AE684" i="5"/>
  <c r="AD684" i="5"/>
  <c r="AC684" i="5"/>
  <c r="P684" i="5"/>
  <c r="AD680" i="5"/>
  <c r="AC680" i="5"/>
  <c r="P680" i="5"/>
  <c r="AE680" i="5"/>
  <c r="D676" i="5"/>
  <c r="AE676" i="5"/>
  <c r="AD676" i="5"/>
  <c r="P676" i="5"/>
  <c r="AC676" i="5"/>
  <c r="D672" i="5"/>
  <c r="AE672" i="5"/>
  <c r="AD672" i="5"/>
  <c r="AC672" i="5"/>
  <c r="P672" i="5"/>
  <c r="D668" i="5"/>
  <c r="AE668" i="5"/>
  <c r="AD668" i="5"/>
  <c r="AC668" i="5"/>
  <c r="P668" i="5"/>
  <c r="D664" i="5"/>
  <c r="AE664" i="5"/>
  <c r="AD664" i="5"/>
  <c r="AC664" i="5"/>
  <c r="P664" i="5"/>
  <c r="D660" i="5"/>
  <c r="AE660" i="5"/>
  <c r="AD660" i="5"/>
  <c r="AC660" i="5"/>
  <c r="P660" i="5"/>
  <c r="D656" i="5"/>
  <c r="AD656" i="5"/>
  <c r="AE656" i="5"/>
  <c r="AC656" i="5"/>
  <c r="P656" i="5"/>
  <c r="D652" i="5"/>
  <c r="AE652" i="5"/>
  <c r="AD652" i="5"/>
  <c r="AC652" i="5"/>
  <c r="P652" i="5"/>
  <c r="D648" i="5"/>
  <c r="AE648" i="5"/>
  <c r="AD648" i="5"/>
  <c r="AC648" i="5"/>
  <c r="P648" i="5"/>
  <c r="D644" i="5"/>
  <c r="AE644" i="5"/>
  <c r="AD644" i="5"/>
  <c r="AC644" i="5"/>
  <c r="P644" i="5"/>
  <c r="D640" i="5"/>
  <c r="AE640" i="5"/>
  <c r="AC640" i="5"/>
  <c r="AD640" i="5"/>
  <c r="P640" i="5"/>
  <c r="D636" i="5"/>
  <c r="AE636" i="5"/>
  <c r="AC636" i="5"/>
  <c r="AD636" i="5"/>
  <c r="P636" i="5"/>
  <c r="D632" i="5"/>
  <c r="AE632" i="5"/>
  <c r="AD632" i="5"/>
  <c r="AC632" i="5"/>
  <c r="P632" i="5"/>
  <c r="D628" i="5"/>
  <c r="AE628" i="5"/>
  <c r="AD628" i="5"/>
  <c r="AC628" i="5"/>
  <c r="P628" i="5"/>
  <c r="D624" i="5"/>
  <c r="AD624" i="5"/>
  <c r="AC624" i="5"/>
  <c r="AE624" i="5"/>
  <c r="P624" i="5"/>
  <c r="D620" i="5"/>
  <c r="AE620" i="5"/>
  <c r="AC620" i="5"/>
  <c r="AD620" i="5"/>
  <c r="P620" i="5"/>
  <c r="D616" i="5"/>
  <c r="AE616" i="5"/>
  <c r="AD616" i="5"/>
  <c r="AC616" i="5"/>
  <c r="P616" i="5"/>
  <c r="D612" i="5"/>
  <c r="AE612" i="5"/>
  <c r="AD612" i="5"/>
  <c r="AC612" i="5"/>
  <c r="P612" i="5"/>
  <c r="D608" i="5"/>
  <c r="AE608" i="5"/>
  <c r="AC608" i="5"/>
  <c r="AD608" i="5"/>
  <c r="P608" i="5"/>
  <c r="D604" i="5"/>
  <c r="AE604" i="5"/>
  <c r="AC604" i="5"/>
  <c r="AD604" i="5"/>
  <c r="P604" i="5"/>
  <c r="D600" i="5"/>
  <c r="AE600" i="5"/>
  <c r="AD600" i="5"/>
  <c r="AC600" i="5"/>
  <c r="P600" i="5"/>
  <c r="D596" i="5"/>
  <c r="AE596" i="5"/>
  <c r="AD596" i="5"/>
  <c r="AC596" i="5"/>
  <c r="P596" i="5"/>
  <c r="D592" i="5"/>
  <c r="AE592" i="5"/>
  <c r="AD592" i="5"/>
  <c r="AC592" i="5"/>
  <c r="P592" i="5"/>
  <c r="D588" i="5"/>
  <c r="AE588" i="5"/>
  <c r="AC588" i="5"/>
  <c r="AD588" i="5"/>
  <c r="P588" i="5"/>
  <c r="D584" i="5"/>
  <c r="AD584" i="5"/>
  <c r="AE584" i="5"/>
  <c r="AC584" i="5"/>
  <c r="P584" i="5"/>
  <c r="D580" i="5"/>
  <c r="AB580" i="5"/>
  <c r="AE580" i="5"/>
  <c r="AD580" i="5"/>
  <c r="AC580" i="5"/>
  <c r="P580" i="5"/>
  <c r="D576" i="5"/>
  <c r="AB576" i="5"/>
  <c r="AD576" i="5"/>
  <c r="AE576" i="5"/>
  <c r="AC576" i="5"/>
  <c r="P576" i="5"/>
  <c r="D572" i="5"/>
  <c r="AE572" i="5"/>
  <c r="AB572" i="5"/>
  <c r="AD572" i="5"/>
  <c r="AC572" i="5"/>
  <c r="P572" i="5"/>
  <c r="D568" i="5"/>
  <c r="AB568" i="5"/>
  <c r="AD568" i="5"/>
  <c r="AE568" i="5"/>
  <c r="AC568" i="5"/>
  <c r="P568" i="5"/>
  <c r="D564" i="5"/>
  <c r="AB564" i="5"/>
  <c r="AE564" i="5"/>
  <c r="AD564" i="5"/>
  <c r="P564" i="5"/>
  <c r="AC564" i="5"/>
  <c r="D560" i="5"/>
  <c r="AB560" i="5"/>
  <c r="AD560" i="5"/>
  <c r="AC560" i="5"/>
  <c r="P560" i="5"/>
  <c r="AE560" i="5"/>
  <c r="D556" i="5"/>
  <c r="AE556" i="5"/>
  <c r="AD556" i="5"/>
  <c r="AB556" i="5"/>
  <c r="AC556" i="5"/>
  <c r="P556" i="5"/>
  <c r="D552" i="5"/>
  <c r="AB552" i="5"/>
  <c r="AD552" i="5"/>
  <c r="AE552" i="5"/>
  <c r="AC552" i="5"/>
  <c r="P552" i="5"/>
  <c r="D548" i="5"/>
  <c r="AB548" i="5"/>
  <c r="AE548" i="5"/>
  <c r="AD548" i="5"/>
  <c r="P548" i="5"/>
  <c r="AC548" i="5"/>
  <c r="D544" i="5"/>
  <c r="AB544" i="5"/>
  <c r="AD544" i="5"/>
  <c r="AE544" i="5"/>
  <c r="AC544" i="5"/>
  <c r="P544" i="5"/>
  <c r="D540" i="5"/>
  <c r="AE540" i="5"/>
  <c r="AB540" i="5"/>
  <c r="AD540" i="5"/>
  <c r="AC540" i="5"/>
  <c r="P540" i="5"/>
  <c r="D536" i="5"/>
  <c r="AB536" i="5"/>
  <c r="AD536" i="5"/>
  <c r="AE536" i="5"/>
  <c r="AC536" i="5"/>
  <c r="P536" i="5"/>
  <c r="D532" i="5"/>
  <c r="AB532" i="5"/>
  <c r="AE532" i="5"/>
  <c r="AD532" i="5"/>
  <c r="AC532" i="5"/>
  <c r="P532" i="5"/>
  <c r="D528" i="5"/>
  <c r="AB528" i="5"/>
  <c r="AD528" i="5"/>
  <c r="AE528" i="5"/>
  <c r="AC528" i="5"/>
  <c r="P528" i="5"/>
  <c r="D524" i="5"/>
  <c r="AE524" i="5"/>
  <c r="AD524" i="5"/>
  <c r="AC524" i="5"/>
  <c r="AB524" i="5"/>
  <c r="P524" i="5"/>
  <c r="D520" i="5"/>
  <c r="AB520" i="5"/>
  <c r="AD520" i="5"/>
  <c r="AE520" i="5"/>
  <c r="AC520" i="5"/>
  <c r="P520" i="5"/>
  <c r="D516" i="5"/>
  <c r="AB516" i="5"/>
  <c r="AE516" i="5"/>
  <c r="AD516" i="5"/>
  <c r="AC516" i="5"/>
  <c r="P516" i="5"/>
  <c r="D512" i="5"/>
  <c r="AB512" i="5"/>
  <c r="AD512" i="5"/>
  <c r="AE512" i="5"/>
  <c r="AC512" i="5"/>
  <c r="P512" i="5"/>
  <c r="D508" i="5"/>
  <c r="AE508" i="5"/>
  <c r="AB508" i="5"/>
  <c r="AD508" i="5"/>
  <c r="AC508" i="5"/>
  <c r="P508" i="5"/>
  <c r="D504" i="5"/>
  <c r="AB504" i="5"/>
  <c r="AD504" i="5"/>
  <c r="AE504" i="5"/>
  <c r="AC504" i="5"/>
  <c r="P504" i="5"/>
  <c r="D500" i="5"/>
  <c r="AB500" i="5"/>
  <c r="AE500" i="5"/>
  <c r="AD500" i="5"/>
  <c r="P500" i="5"/>
  <c r="AC500" i="5"/>
  <c r="D496" i="5"/>
  <c r="AB496" i="5"/>
  <c r="AD496" i="5"/>
  <c r="AC496" i="5"/>
  <c r="AE496" i="5"/>
  <c r="P496" i="5"/>
  <c r="D492" i="5"/>
  <c r="AB492" i="5"/>
  <c r="AE492" i="5"/>
  <c r="AD492" i="5"/>
  <c r="AC492" i="5"/>
  <c r="P492" i="5"/>
  <c r="D488" i="5"/>
  <c r="AB488" i="5"/>
  <c r="AD488" i="5"/>
  <c r="AE488" i="5"/>
  <c r="AC488" i="5"/>
  <c r="P488" i="5"/>
  <c r="D484" i="5"/>
  <c r="AB484" i="5"/>
  <c r="AE484" i="5"/>
  <c r="AD484" i="5"/>
  <c r="P484" i="5"/>
  <c r="AC484" i="5"/>
  <c r="D480" i="5"/>
  <c r="AB480" i="5"/>
  <c r="AD480" i="5"/>
  <c r="AE480" i="5"/>
  <c r="AC480" i="5"/>
  <c r="P480" i="5"/>
  <c r="D476" i="5"/>
  <c r="AB476" i="5"/>
  <c r="AE476" i="5"/>
  <c r="AD476" i="5"/>
  <c r="AC476" i="5"/>
  <c r="P476" i="5"/>
  <c r="D472" i="5"/>
  <c r="AB472" i="5"/>
  <c r="AD472" i="5"/>
  <c r="AE472" i="5"/>
  <c r="AC472" i="5"/>
  <c r="P472" i="5"/>
  <c r="D468" i="5"/>
  <c r="AB468" i="5"/>
  <c r="AE468" i="5"/>
  <c r="AD468" i="5"/>
  <c r="AC468" i="5"/>
  <c r="P468" i="5"/>
  <c r="D464" i="5"/>
  <c r="AB464" i="5"/>
  <c r="AD464" i="5"/>
  <c r="AC464" i="5"/>
  <c r="AE464" i="5"/>
  <c r="P464" i="5"/>
  <c r="D460" i="5"/>
  <c r="AB460" i="5"/>
  <c r="AE460" i="5"/>
  <c r="AD460" i="5"/>
  <c r="AC460" i="5"/>
  <c r="P460" i="5"/>
  <c r="D456" i="5"/>
  <c r="AB456" i="5"/>
  <c r="AD456" i="5"/>
  <c r="AE456" i="5"/>
  <c r="AC456" i="5"/>
  <c r="P456" i="5"/>
  <c r="D452" i="5"/>
  <c r="AB452" i="5"/>
  <c r="AE452" i="5"/>
  <c r="AD452" i="5"/>
  <c r="AC452" i="5"/>
  <c r="P452" i="5"/>
  <c r="D448" i="5"/>
  <c r="AB448" i="5"/>
  <c r="AD448" i="5"/>
  <c r="AC448" i="5"/>
  <c r="AE448" i="5"/>
  <c r="P448" i="5"/>
  <c r="D444" i="5"/>
  <c r="AB444" i="5"/>
  <c r="AE444" i="5"/>
  <c r="AD444" i="5"/>
  <c r="AC444" i="5"/>
  <c r="P444" i="5"/>
  <c r="D440" i="5"/>
  <c r="AB440" i="5"/>
  <c r="AE440" i="5"/>
  <c r="AD440" i="5"/>
  <c r="AC440" i="5"/>
  <c r="P440" i="5"/>
  <c r="D436" i="5"/>
  <c r="AB436" i="5"/>
  <c r="AE436" i="5"/>
  <c r="AD436" i="5"/>
  <c r="AC436" i="5"/>
  <c r="P436" i="5"/>
  <c r="D432" i="5"/>
  <c r="AB432" i="5"/>
  <c r="AE432" i="5"/>
  <c r="AD432" i="5"/>
  <c r="AC432" i="5"/>
  <c r="P432" i="5"/>
  <c r="D428" i="5"/>
  <c r="AB428" i="5"/>
  <c r="AE428" i="5"/>
  <c r="AD428" i="5"/>
  <c r="AC428" i="5"/>
  <c r="P428" i="5"/>
  <c r="D424" i="5"/>
  <c r="AB424" i="5"/>
  <c r="AE424" i="5"/>
  <c r="AD424" i="5"/>
  <c r="AC424" i="5"/>
  <c r="P424" i="5"/>
  <c r="D420" i="5"/>
  <c r="AB420" i="5"/>
  <c r="AE420" i="5"/>
  <c r="AD420" i="5"/>
  <c r="AC420" i="5"/>
  <c r="P420" i="5"/>
  <c r="D416" i="5"/>
  <c r="AB416" i="5"/>
  <c r="AE416" i="5"/>
  <c r="AD416" i="5"/>
  <c r="AC416" i="5"/>
  <c r="P416" i="5"/>
  <c r="D412" i="5"/>
  <c r="AB412" i="5"/>
  <c r="AE412" i="5"/>
  <c r="AD412" i="5"/>
  <c r="AC412" i="5"/>
  <c r="P412" i="5"/>
  <c r="D408" i="5"/>
  <c r="AB408" i="5"/>
  <c r="AE408" i="5"/>
  <c r="AD408" i="5"/>
  <c r="AC408" i="5"/>
  <c r="P408" i="5"/>
  <c r="D404" i="5"/>
  <c r="AB404" i="5"/>
  <c r="AE404" i="5"/>
  <c r="AD404" i="5"/>
  <c r="AC404" i="5"/>
  <c r="P404" i="5"/>
  <c r="D400" i="5"/>
  <c r="AB400" i="5"/>
  <c r="AE400" i="5"/>
  <c r="AD400" i="5"/>
  <c r="AC400" i="5"/>
  <c r="P400" i="5"/>
  <c r="D396" i="5"/>
  <c r="AB396" i="5"/>
  <c r="AE396" i="5"/>
  <c r="AD396" i="5"/>
  <c r="AC396" i="5"/>
  <c r="P396" i="5"/>
  <c r="D392" i="5"/>
  <c r="AB392" i="5"/>
  <c r="AE392" i="5"/>
  <c r="AD392" i="5"/>
  <c r="AC392" i="5"/>
  <c r="P392" i="5"/>
  <c r="D388" i="5"/>
  <c r="AB388" i="5"/>
  <c r="AE388" i="5"/>
  <c r="AC388" i="5"/>
  <c r="AD388" i="5"/>
  <c r="P388" i="5"/>
  <c r="D384" i="5"/>
  <c r="AB384" i="5"/>
  <c r="AE384" i="5"/>
  <c r="AD384" i="5"/>
  <c r="AC384" i="5"/>
  <c r="P384" i="5"/>
  <c r="D380" i="5"/>
  <c r="AB380" i="5"/>
  <c r="AE380" i="5"/>
  <c r="AD380" i="5"/>
  <c r="AC380" i="5"/>
  <c r="P380" i="5"/>
  <c r="D376" i="5"/>
  <c r="AB376" i="5"/>
  <c r="AE376" i="5"/>
  <c r="AC376" i="5"/>
  <c r="AD376" i="5"/>
  <c r="P376" i="5"/>
  <c r="D372" i="5"/>
  <c r="AB372" i="5"/>
  <c r="AE372" i="5"/>
  <c r="AC372" i="5"/>
  <c r="P372" i="5"/>
  <c r="AD372" i="5"/>
  <c r="D368" i="5"/>
  <c r="AB368" i="5"/>
  <c r="AE368" i="5"/>
  <c r="AD368" i="5"/>
  <c r="AC368" i="5"/>
  <c r="P368" i="5"/>
  <c r="D364" i="5"/>
  <c r="AB364" i="5"/>
  <c r="AE364" i="5"/>
  <c r="AD364" i="5"/>
  <c r="AC364" i="5"/>
  <c r="P364" i="5"/>
  <c r="D360" i="5"/>
  <c r="AB360" i="5"/>
  <c r="AE360" i="5"/>
  <c r="AD360" i="5"/>
  <c r="AC360" i="5"/>
  <c r="P360" i="5"/>
  <c r="D356" i="5"/>
  <c r="AB356" i="5"/>
  <c r="AE356" i="5"/>
  <c r="AC356" i="5"/>
  <c r="AD356" i="5"/>
  <c r="P356" i="5"/>
  <c r="D352" i="5"/>
  <c r="AB352" i="5"/>
  <c r="AE352" i="5"/>
  <c r="AD352" i="5"/>
  <c r="AC352" i="5"/>
  <c r="P352" i="5"/>
  <c r="D348" i="5"/>
  <c r="AB348" i="5"/>
  <c r="AE348" i="5"/>
  <c r="AD348" i="5"/>
  <c r="AC348" i="5"/>
  <c r="P348" i="5"/>
  <c r="D344" i="5"/>
  <c r="AB344" i="5"/>
  <c r="AE344" i="5"/>
  <c r="AC344" i="5"/>
  <c r="AD344" i="5"/>
  <c r="P344" i="5"/>
  <c r="D340" i="5"/>
  <c r="AB340" i="5"/>
  <c r="AE340" i="5"/>
  <c r="AC340" i="5"/>
  <c r="AD340" i="5"/>
  <c r="P340" i="5"/>
  <c r="D336" i="5"/>
  <c r="AB336" i="5"/>
  <c r="AE336" i="5"/>
  <c r="AD336" i="5"/>
  <c r="AC336" i="5"/>
  <c r="P336" i="5"/>
  <c r="D332" i="5"/>
  <c r="AB332" i="5"/>
  <c r="AE332" i="5"/>
  <c r="AD332" i="5"/>
  <c r="AC332" i="5"/>
  <c r="P332" i="5"/>
  <c r="D328" i="5"/>
  <c r="AE328" i="5"/>
  <c r="AB328" i="5"/>
  <c r="AD328" i="5"/>
  <c r="AC328" i="5"/>
  <c r="P328" i="5"/>
  <c r="D324" i="5"/>
  <c r="AE324" i="5"/>
  <c r="AB324" i="5"/>
  <c r="AC324" i="5"/>
  <c r="AD324" i="5"/>
  <c r="P324" i="5"/>
  <c r="D320" i="5"/>
  <c r="AB320" i="5"/>
  <c r="AE320" i="5"/>
  <c r="AD320" i="5"/>
  <c r="AC320" i="5"/>
  <c r="P320" i="5"/>
  <c r="D316" i="5"/>
  <c r="AB316" i="5"/>
  <c r="AE316" i="5"/>
  <c r="AD316" i="5"/>
  <c r="AC316" i="5"/>
  <c r="P316" i="5"/>
  <c r="D312" i="5"/>
  <c r="AB312" i="5"/>
  <c r="AE312" i="5"/>
  <c r="AC312" i="5"/>
  <c r="AD312" i="5"/>
  <c r="P312" i="5"/>
  <c r="D308" i="5"/>
  <c r="AB308" i="5"/>
  <c r="AE308" i="5"/>
  <c r="AC308" i="5"/>
  <c r="P308" i="5"/>
  <c r="AD308" i="5"/>
  <c r="D304" i="5"/>
  <c r="AB304" i="5"/>
  <c r="AE304" i="5"/>
  <c r="AD304" i="5"/>
  <c r="AC304" i="5"/>
  <c r="P304" i="5"/>
  <c r="D300" i="5"/>
  <c r="AB300" i="5"/>
  <c r="AE300" i="5"/>
  <c r="AD300" i="5"/>
  <c r="AC300" i="5"/>
  <c r="P300" i="5"/>
  <c r="D296" i="5"/>
  <c r="AE296" i="5"/>
  <c r="AB296" i="5"/>
  <c r="AD296" i="5"/>
  <c r="AC296" i="5"/>
  <c r="P296" i="5"/>
  <c r="D292" i="5"/>
  <c r="AB292" i="5"/>
  <c r="AE292" i="5"/>
  <c r="AC292" i="5"/>
  <c r="AD292" i="5"/>
  <c r="P292" i="5"/>
  <c r="D288" i="5"/>
  <c r="AB288" i="5"/>
  <c r="AE288" i="5"/>
  <c r="AD288" i="5"/>
  <c r="AC288" i="5"/>
  <c r="P288" i="5"/>
  <c r="D284" i="5"/>
  <c r="AB284" i="5"/>
  <c r="AE284" i="5"/>
  <c r="AD284" i="5"/>
  <c r="AC284" i="5"/>
  <c r="P284" i="5"/>
  <c r="D280" i="5"/>
  <c r="AB280" i="5"/>
  <c r="AE280" i="5"/>
  <c r="AC280" i="5"/>
  <c r="AD280" i="5"/>
  <c r="P280" i="5"/>
  <c r="D276" i="5"/>
  <c r="AB276" i="5"/>
  <c r="AE276" i="5"/>
  <c r="AC276" i="5"/>
  <c r="AD276" i="5"/>
  <c r="P276" i="5"/>
  <c r="D272" i="5"/>
  <c r="AB272" i="5"/>
  <c r="AE272" i="5"/>
  <c r="AD272" i="5"/>
  <c r="AC272" i="5"/>
  <c r="P272" i="5"/>
  <c r="D268" i="5"/>
  <c r="AB268" i="5"/>
  <c r="AE268" i="5"/>
  <c r="AD268" i="5"/>
  <c r="AC268" i="5"/>
  <c r="P268" i="5"/>
  <c r="D264" i="5"/>
  <c r="AB264" i="5"/>
  <c r="AE264" i="5"/>
  <c r="AD264" i="5"/>
  <c r="AC264" i="5"/>
  <c r="P264" i="5"/>
  <c r="D260" i="5"/>
  <c r="AB260" i="5"/>
  <c r="AE260" i="5"/>
  <c r="AC260" i="5"/>
  <c r="AD260" i="5"/>
  <c r="P260" i="5"/>
  <c r="D256" i="5"/>
  <c r="AB256" i="5"/>
  <c r="AE256" i="5"/>
  <c r="AD256" i="5"/>
  <c r="AC256" i="5"/>
  <c r="P256" i="5"/>
  <c r="D252" i="5"/>
  <c r="AB252" i="5"/>
  <c r="AE252" i="5"/>
  <c r="AD252" i="5"/>
  <c r="AC252" i="5"/>
  <c r="P252" i="5"/>
  <c r="D248" i="5"/>
  <c r="AB248" i="5"/>
  <c r="AE248" i="5"/>
  <c r="AC248" i="5"/>
  <c r="AD248" i="5"/>
  <c r="P248" i="5"/>
  <c r="D244" i="5"/>
  <c r="AB244" i="5"/>
  <c r="AE244" i="5"/>
  <c r="AC244" i="5"/>
  <c r="P244" i="5"/>
  <c r="AD244" i="5"/>
  <c r="D240" i="5"/>
  <c r="AB240" i="5"/>
  <c r="AE240" i="5"/>
  <c r="AD240" i="5"/>
  <c r="AC240" i="5"/>
  <c r="P240" i="5"/>
  <c r="D236" i="5"/>
  <c r="AB236" i="5"/>
  <c r="AE236" i="5"/>
  <c r="AD236" i="5"/>
  <c r="AC236" i="5"/>
  <c r="P236" i="5"/>
  <c r="D232" i="5"/>
  <c r="AB232" i="5"/>
  <c r="AE232" i="5"/>
  <c r="AD232" i="5"/>
  <c r="AC232" i="5"/>
  <c r="P232" i="5"/>
  <c r="D228" i="5"/>
  <c r="AB228" i="5"/>
  <c r="AE228" i="5"/>
  <c r="AC228" i="5"/>
  <c r="AD228" i="5"/>
  <c r="P228" i="5"/>
  <c r="D224" i="5"/>
  <c r="AB224" i="5"/>
  <c r="AE224" i="5"/>
  <c r="AD224" i="5"/>
  <c r="AC224" i="5"/>
  <c r="P224" i="5"/>
  <c r="D220" i="5"/>
  <c r="AB220" i="5"/>
  <c r="AE220" i="5"/>
  <c r="AD220" i="5"/>
  <c r="AC220" i="5"/>
  <c r="P220" i="5"/>
  <c r="D216" i="5"/>
  <c r="AB216" i="5"/>
  <c r="AE216" i="5"/>
  <c r="AC216" i="5"/>
  <c r="AD216" i="5"/>
  <c r="P216" i="5"/>
  <c r="D212" i="5"/>
  <c r="AB212" i="5"/>
  <c r="AE212" i="5"/>
  <c r="AC212" i="5"/>
  <c r="AD212" i="5"/>
  <c r="P212" i="5"/>
  <c r="D208" i="5"/>
  <c r="AB208" i="5"/>
  <c r="AE208" i="5"/>
  <c r="AD208" i="5"/>
  <c r="AC208" i="5"/>
  <c r="P208" i="5"/>
  <c r="D204" i="5"/>
  <c r="AB204" i="5"/>
  <c r="AE204" i="5"/>
  <c r="AD204" i="5"/>
  <c r="AC204" i="5"/>
  <c r="P204" i="5"/>
  <c r="D200" i="5"/>
  <c r="AB200" i="5"/>
  <c r="AE200" i="5"/>
  <c r="AD200" i="5"/>
  <c r="AC200" i="5"/>
  <c r="P200" i="5"/>
  <c r="D196" i="5"/>
  <c r="AB196" i="5"/>
  <c r="AE196" i="5"/>
  <c r="AC196" i="5"/>
  <c r="AD196" i="5"/>
  <c r="P196" i="5"/>
  <c r="D192" i="5"/>
  <c r="AB192" i="5"/>
  <c r="AE192" i="5"/>
  <c r="AD192" i="5"/>
  <c r="AC192" i="5"/>
  <c r="P192" i="5"/>
  <c r="D188" i="5"/>
  <c r="AB188" i="5"/>
  <c r="AE188" i="5"/>
  <c r="AD188" i="5"/>
  <c r="AC188" i="5"/>
  <c r="P188" i="5"/>
  <c r="D184" i="5"/>
  <c r="AB184" i="5"/>
  <c r="AE184" i="5"/>
  <c r="AC184" i="5"/>
  <c r="AD184" i="5"/>
  <c r="P184" i="5"/>
  <c r="D180" i="5"/>
  <c r="AB180" i="5"/>
  <c r="AE180" i="5"/>
  <c r="AC180" i="5"/>
  <c r="P180" i="5"/>
  <c r="AD180" i="5"/>
  <c r="D176" i="5"/>
  <c r="AB176" i="5"/>
  <c r="AE176" i="5"/>
  <c r="AD176" i="5"/>
  <c r="AC176" i="5"/>
  <c r="P176" i="5"/>
  <c r="D172" i="5"/>
  <c r="AB172" i="5"/>
  <c r="AE172" i="5"/>
  <c r="AD172" i="5"/>
  <c r="AC172" i="5"/>
  <c r="P172" i="5"/>
  <c r="D168" i="5"/>
  <c r="AB168" i="5"/>
  <c r="AE168" i="5"/>
  <c r="AD168" i="5"/>
  <c r="AC168" i="5"/>
  <c r="P168" i="5"/>
  <c r="D164" i="5"/>
  <c r="AB164" i="5"/>
  <c r="AE164" i="5"/>
  <c r="AC164" i="5"/>
  <c r="AD164" i="5"/>
  <c r="P164" i="5"/>
  <c r="D160" i="5"/>
  <c r="AB160" i="5"/>
  <c r="AE160" i="5"/>
  <c r="AD160" i="5"/>
  <c r="AC160" i="5"/>
  <c r="P160" i="5"/>
  <c r="D156" i="5"/>
  <c r="AB156" i="5"/>
  <c r="AE156" i="5"/>
  <c r="AD156" i="5"/>
  <c r="AC156" i="5"/>
  <c r="P156" i="5"/>
  <c r="D152" i="5"/>
  <c r="AB152" i="5"/>
  <c r="AE152" i="5"/>
  <c r="AC152" i="5"/>
  <c r="P152" i="5"/>
  <c r="AD152" i="5"/>
  <c r="D148" i="5"/>
  <c r="AB148" i="5"/>
  <c r="AE148" i="5"/>
  <c r="AC148" i="5"/>
  <c r="AD148" i="5"/>
  <c r="P148" i="5"/>
  <c r="D144" i="5"/>
  <c r="AB144" i="5"/>
  <c r="AE144" i="5"/>
  <c r="AD144" i="5"/>
  <c r="AC144" i="5"/>
  <c r="P144" i="5"/>
  <c r="D140" i="5"/>
  <c r="AB140" i="5"/>
  <c r="AE140" i="5"/>
  <c r="AD140" i="5"/>
  <c r="AC140" i="5"/>
  <c r="P140" i="5"/>
  <c r="D136" i="5"/>
  <c r="AB136" i="5"/>
  <c r="AE136" i="5"/>
  <c r="AD136" i="5"/>
  <c r="AC136" i="5"/>
  <c r="P136" i="5"/>
  <c r="D132" i="5"/>
  <c r="AB132" i="5"/>
  <c r="AE132" i="5"/>
  <c r="AC132" i="5"/>
  <c r="AD132" i="5"/>
  <c r="P132" i="5"/>
  <c r="D128" i="5"/>
  <c r="AB128" i="5"/>
  <c r="AE128" i="5"/>
  <c r="AD128" i="5"/>
  <c r="AC128" i="5"/>
  <c r="P128" i="5"/>
  <c r="D124" i="5"/>
  <c r="AB124" i="5"/>
  <c r="AE124" i="5"/>
  <c r="AD124" i="5"/>
  <c r="AC124" i="5"/>
  <c r="P124" i="5"/>
  <c r="D120" i="5"/>
  <c r="AB120" i="5"/>
  <c r="AE120" i="5"/>
  <c r="AC120" i="5"/>
  <c r="P120" i="5"/>
  <c r="AD120" i="5"/>
  <c r="D116" i="5"/>
  <c r="AB116" i="5"/>
  <c r="AE116" i="5"/>
  <c r="AC116" i="5"/>
  <c r="P116" i="5"/>
  <c r="AD116" i="5"/>
  <c r="D112" i="5"/>
  <c r="AB112" i="5"/>
  <c r="AE112" i="5"/>
  <c r="AD112" i="5"/>
  <c r="AC112" i="5"/>
  <c r="P112" i="5"/>
  <c r="D108" i="5"/>
  <c r="AB108" i="5"/>
  <c r="AE108" i="5"/>
  <c r="AD108" i="5"/>
  <c r="AC108" i="5"/>
  <c r="P108" i="5"/>
  <c r="D104" i="5"/>
  <c r="AB104" i="5"/>
  <c r="AE104" i="5"/>
  <c r="AD104" i="5"/>
  <c r="AC104" i="5"/>
  <c r="P104" i="5"/>
  <c r="D100" i="5"/>
  <c r="AB100" i="5"/>
  <c r="AE100" i="5"/>
  <c r="AC100" i="5"/>
  <c r="AD100" i="5"/>
  <c r="P100" i="5"/>
  <c r="D96" i="5"/>
  <c r="AB96" i="5"/>
  <c r="AE96" i="5"/>
  <c r="AD96" i="5"/>
  <c r="AC96" i="5"/>
  <c r="P96" i="5"/>
  <c r="D92" i="5"/>
  <c r="AB92" i="5"/>
  <c r="AE92" i="5"/>
  <c r="AD92" i="5"/>
  <c r="AC92" i="5"/>
  <c r="P92" i="5"/>
  <c r="D88" i="5"/>
  <c r="AB88" i="5"/>
  <c r="AE88" i="5"/>
  <c r="AC88" i="5"/>
  <c r="P88" i="5"/>
  <c r="AD88" i="5"/>
  <c r="D84" i="5"/>
  <c r="AB84" i="5"/>
  <c r="AE84" i="5"/>
  <c r="AC84" i="5"/>
  <c r="AD84" i="5"/>
  <c r="P84" i="5"/>
  <c r="D80" i="5"/>
  <c r="AB80" i="5"/>
  <c r="AE80" i="5"/>
  <c r="AD80" i="5"/>
  <c r="AC80" i="5"/>
  <c r="P80" i="5"/>
  <c r="D76" i="5"/>
  <c r="AB76" i="5"/>
  <c r="AE76" i="5"/>
  <c r="AD76" i="5"/>
  <c r="AC76" i="5"/>
  <c r="P76" i="5"/>
  <c r="D72" i="5"/>
  <c r="AB72" i="5"/>
  <c r="AE72" i="5"/>
  <c r="AD72" i="5"/>
  <c r="AC72" i="5"/>
  <c r="P72" i="5"/>
  <c r="D68" i="5"/>
  <c r="AB68" i="5"/>
  <c r="AE68" i="5"/>
  <c r="AC68" i="5"/>
  <c r="AD68" i="5"/>
  <c r="P68" i="5"/>
  <c r="D64" i="5"/>
  <c r="AB64" i="5"/>
  <c r="AE64" i="5"/>
  <c r="AD64" i="5"/>
  <c r="AC64" i="5"/>
  <c r="P64" i="5"/>
  <c r="D60" i="5"/>
  <c r="AB60" i="5"/>
  <c r="AE60" i="5"/>
  <c r="AD60" i="5"/>
  <c r="AC60" i="5"/>
  <c r="P60" i="5"/>
  <c r="D56" i="5"/>
  <c r="AB56" i="5"/>
  <c r="AE56" i="5"/>
  <c r="AD56" i="5"/>
  <c r="AC56" i="5"/>
  <c r="P56" i="5"/>
  <c r="D52" i="5"/>
  <c r="AB52" i="5"/>
  <c r="AE52" i="5"/>
  <c r="AD52" i="5"/>
  <c r="AC52" i="5"/>
  <c r="P52" i="5"/>
  <c r="D48" i="5"/>
  <c r="AB48" i="5"/>
  <c r="AE48" i="5"/>
  <c r="AD48" i="5"/>
  <c r="AC48" i="5"/>
  <c r="P48" i="5"/>
  <c r="D44" i="5"/>
  <c r="AB44" i="5"/>
  <c r="AE44" i="5"/>
  <c r="AD44" i="5"/>
  <c r="AC44" i="5"/>
  <c r="P44" i="5"/>
  <c r="D40" i="5"/>
  <c r="AB40" i="5"/>
  <c r="AE40" i="5"/>
  <c r="AD40" i="5"/>
  <c r="AC40" i="5"/>
  <c r="P40" i="5"/>
  <c r="D36" i="5"/>
  <c r="AB36" i="5"/>
  <c r="AE36" i="5"/>
  <c r="AD36" i="5"/>
  <c r="AC36" i="5"/>
  <c r="P36" i="5"/>
  <c r="D32" i="5"/>
  <c r="AB32" i="5"/>
  <c r="AE32" i="5"/>
  <c r="AD32" i="5"/>
  <c r="AC32" i="5"/>
  <c r="P32" i="5"/>
  <c r="D28" i="5"/>
  <c r="AB28" i="5"/>
  <c r="AE28" i="5"/>
  <c r="AD28" i="5"/>
  <c r="AC28" i="5"/>
  <c r="P28" i="5"/>
  <c r="D24" i="5"/>
  <c r="AB24" i="5"/>
  <c r="AE24" i="5"/>
  <c r="AD24" i="5"/>
  <c r="AC24" i="5"/>
  <c r="P24" i="5"/>
  <c r="D20" i="5"/>
  <c r="AB20" i="5"/>
  <c r="AE20" i="5"/>
  <c r="AD20" i="5"/>
  <c r="AC20" i="5"/>
  <c r="P20" i="5"/>
  <c r="D16" i="5"/>
  <c r="AB16" i="5"/>
  <c r="AE16" i="5"/>
  <c r="AD16" i="5"/>
  <c r="AC16" i="5"/>
  <c r="P16" i="5"/>
  <c r="D12" i="5"/>
  <c r="AB12" i="5"/>
  <c r="AE12" i="5"/>
  <c r="AD12" i="5"/>
  <c r="AC12" i="5"/>
  <c r="P12" i="5"/>
  <c r="AC797" i="5"/>
  <c r="P797" i="5"/>
  <c r="DS797" i="5" s="1"/>
  <c r="AC789" i="5"/>
  <c r="P789" i="5"/>
  <c r="DS789" i="5" s="1"/>
  <c r="AC781" i="5"/>
  <c r="P781" i="5"/>
  <c r="DS781" i="5" s="1"/>
  <c r="AC773" i="5"/>
  <c r="P773" i="5"/>
  <c r="AC765" i="5"/>
  <c r="P765" i="5"/>
  <c r="AC757" i="5"/>
  <c r="P757" i="5"/>
  <c r="AC749" i="5"/>
  <c r="P749" i="5"/>
  <c r="AC741" i="5"/>
  <c r="P741" i="5"/>
  <c r="AC733" i="5"/>
  <c r="P733" i="5"/>
  <c r="AC725" i="5"/>
  <c r="P725" i="5"/>
  <c r="AC717" i="5"/>
  <c r="P717" i="5"/>
  <c r="AC709" i="5"/>
  <c r="P709" i="5"/>
  <c r="AC697" i="5"/>
  <c r="P697" i="5"/>
  <c r="AE689" i="5"/>
  <c r="AD689" i="5"/>
  <c r="AC689" i="5"/>
  <c r="P689" i="5"/>
  <c r="AE681" i="5"/>
  <c r="AD681" i="5"/>
  <c r="AC681" i="5"/>
  <c r="P681" i="5"/>
  <c r="D673" i="5"/>
  <c r="AE673" i="5"/>
  <c r="AD673" i="5"/>
  <c r="AC673" i="5"/>
  <c r="P673" i="5"/>
  <c r="D669" i="5"/>
  <c r="AE669" i="5"/>
  <c r="AD669" i="5"/>
  <c r="AC669" i="5"/>
  <c r="P669" i="5"/>
  <c r="D661" i="5"/>
  <c r="AE661" i="5"/>
  <c r="AD661" i="5"/>
  <c r="AC661" i="5"/>
  <c r="P661" i="5"/>
  <c r="D653" i="5"/>
  <c r="AE653" i="5"/>
  <c r="AD653" i="5"/>
  <c r="AC653" i="5"/>
  <c r="P653" i="5"/>
  <c r="D645" i="5"/>
  <c r="AE645" i="5"/>
  <c r="AD645" i="5"/>
  <c r="AC645" i="5"/>
  <c r="P645" i="5"/>
  <c r="D637" i="5"/>
  <c r="AE637" i="5"/>
  <c r="AD637" i="5"/>
  <c r="AC637" i="5"/>
  <c r="P637" i="5"/>
  <c r="D629" i="5"/>
  <c r="AE629" i="5"/>
  <c r="AD629" i="5"/>
  <c r="AC629" i="5"/>
  <c r="P629" i="5"/>
  <c r="D621" i="5"/>
  <c r="AE621" i="5"/>
  <c r="AD621" i="5"/>
  <c r="AC621" i="5"/>
  <c r="P621" i="5"/>
  <c r="D613" i="5"/>
  <c r="AE613" i="5"/>
  <c r="AD613" i="5"/>
  <c r="AC613" i="5"/>
  <c r="P613" i="5"/>
  <c r="D605" i="5"/>
  <c r="AE605" i="5"/>
  <c r="AD605" i="5"/>
  <c r="AC605" i="5"/>
  <c r="P605" i="5"/>
  <c r="D597" i="5"/>
  <c r="AE597" i="5"/>
  <c r="AD597" i="5"/>
  <c r="AC597" i="5"/>
  <c r="P597" i="5"/>
  <c r="D589" i="5"/>
  <c r="AE589" i="5"/>
  <c r="AD589" i="5"/>
  <c r="AC589" i="5"/>
  <c r="P589" i="5"/>
  <c r="D581" i="5"/>
  <c r="AB581" i="5"/>
  <c r="AE581" i="5"/>
  <c r="AD581" i="5"/>
  <c r="AC581" i="5"/>
  <c r="P581" i="5"/>
  <c r="D573" i="5"/>
  <c r="AB573" i="5"/>
  <c r="AE573" i="5"/>
  <c r="AD573" i="5"/>
  <c r="AC573" i="5"/>
  <c r="P573" i="5"/>
  <c r="D565" i="5"/>
  <c r="AB565" i="5"/>
  <c r="AE565" i="5"/>
  <c r="AD565" i="5"/>
  <c r="AC565" i="5"/>
  <c r="P565" i="5"/>
  <c r="D557" i="5"/>
  <c r="AB557" i="5"/>
  <c r="AE557" i="5"/>
  <c r="AD557" i="5"/>
  <c r="AC557" i="5"/>
  <c r="P557" i="5"/>
  <c r="D549" i="5"/>
  <c r="AB549" i="5"/>
  <c r="AE549" i="5"/>
  <c r="AD549" i="5"/>
  <c r="AC549" i="5"/>
  <c r="P549" i="5"/>
  <c r="D541" i="5"/>
  <c r="AB541" i="5"/>
  <c r="AE541" i="5"/>
  <c r="AD541" i="5"/>
  <c r="AC541" i="5"/>
  <c r="P541" i="5"/>
  <c r="D533" i="5"/>
  <c r="AB533" i="5"/>
  <c r="AE533" i="5"/>
  <c r="AD533" i="5"/>
  <c r="AC533" i="5"/>
  <c r="P533" i="5"/>
  <c r="D529" i="5"/>
  <c r="AB529" i="5"/>
  <c r="AE529" i="5"/>
  <c r="AD529" i="5"/>
  <c r="AC529" i="5"/>
  <c r="P529" i="5"/>
  <c r="D521" i="5"/>
  <c r="AB521" i="5"/>
  <c r="AE521" i="5"/>
  <c r="AD521" i="5"/>
  <c r="P521" i="5"/>
  <c r="AC521" i="5"/>
  <c r="D513" i="5"/>
  <c r="AB513" i="5"/>
  <c r="AE513" i="5"/>
  <c r="AD513" i="5"/>
  <c r="AC513" i="5"/>
  <c r="P513" i="5"/>
  <c r="D505" i="5"/>
  <c r="AB505" i="5"/>
  <c r="AE505" i="5"/>
  <c r="AD505" i="5"/>
  <c r="P505" i="5"/>
  <c r="AC505" i="5"/>
  <c r="D497" i="5"/>
  <c r="AB497" i="5"/>
  <c r="AE497" i="5"/>
  <c r="AD497" i="5"/>
  <c r="AC497" i="5"/>
  <c r="P497" i="5"/>
  <c r="D489" i="5"/>
  <c r="AB489" i="5"/>
  <c r="AE489" i="5"/>
  <c r="AD489" i="5"/>
  <c r="P489" i="5"/>
  <c r="AC489" i="5"/>
  <c r="D481" i="5"/>
  <c r="AB481" i="5"/>
  <c r="AE481" i="5"/>
  <c r="AD481" i="5"/>
  <c r="AC481" i="5"/>
  <c r="P481" i="5"/>
  <c r="D469" i="5"/>
  <c r="AB469" i="5"/>
  <c r="AE469" i="5"/>
  <c r="AD469" i="5"/>
  <c r="AC469" i="5"/>
  <c r="P469" i="5"/>
  <c r="D461" i="5"/>
  <c r="AB461" i="5"/>
  <c r="AE461" i="5"/>
  <c r="AD461" i="5"/>
  <c r="AC461" i="5"/>
  <c r="P461" i="5"/>
  <c r="D453" i="5"/>
  <c r="AB453" i="5"/>
  <c r="AE453" i="5"/>
  <c r="AD453" i="5"/>
  <c r="P453" i="5"/>
  <c r="AC453" i="5"/>
  <c r="D445" i="5"/>
  <c r="AB445" i="5"/>
  <c r="AE445" i="5"/>
  <c r="AD445" i="5"/>
  <c r="AC445" i="5"/>
  <c r="P445" i="5"/>
  <c r="D437" i="5"/>
  <c r="AB437" i="5"/>
  <c r="AE437" i="5"/>
  <c r="AD437" i="5"/>
  <c r="AC437" i="5"/>
  <c r="P437" i="5"/>
  <c r="D429" i="5"/>
  <c r="AB429" i="5"/>
  <c r="AE429" i="5"/>
  <c r="AD429" i="5"/>
  <c r="P429" i="5"/>
  <c r="AC429" i="5"/>
  <c r="D425" i="5"/>
  <c r="AB425" i="5"/>
  <c r="AE425" i="5"/>
  <c r="AD425" i="5"/>
  <c r="AC425" i="5"/>
  <c r="P425" i="5"/>
  <c r="D413" i="5"/>
  <c r="AB413" i="5"/>
  <c r="AE413" i="5"/>
  <c r="AD413" i="5"/>
  <c r="AC413" i="5"/>
  <c r="P413" i="5"/>
  <c r="D405" i="5"/>
  <c r="AB405" i="5"/>
  <c r="AD405" i="5"/>
  <c r="AE405" i="5"/>
  <c r="AC405" i="5"/>
  <c r="P405" i="5"/>
  <c r="D397" i="5"/>
  <c r="AB397" i="5"/>
  <c r="AE397" i="5"/>
  <c r="AD397" i="5"/>
  <c r="AC397" i="5"/>
  <c r="P397" i="5"/>
  <c r="D389" i="5"/>
  <c r="AB389" i="5"/>
  <c r="AE389" i="5"/>
  <c r="AD389" i="5"/>
  <c r="P389" i="5"/>
  <c r="AC389" i="5"/>
  <c r="D381" i="5"/>
  <c r="AB381" i="5"/>
  <c r="AE381" i="5"/>
  <c r="AD381" i="5"/>
  <c r="AC381" i="5"/>
  <c r="P381" i="5"/>
  <c r="D373" i="5"/>
  <c r="AB373" i="5"/>
  <c r="AE373" i="5"/>
  <c r="AD373" i="5"/>
  <c r="AC373" i="5"/>
  <c r="P373" i="5"/>
  <c r="D365" i="5"/>
  <c r="AB365" i="5"/>
  <c r="AE365" i="5"/>
  <c r="AD365" i="5"/>
  <c r="P365" i="5"/>
  <c r="AC365" i="5"/>
  <c r="D357" i="5"/>
  <c r="AB357" i="5"/>
  <c r="AE357" i="5"/>
  <c r="AD357" i="5"/>
  <c r="AC357" i="5"/>
  <c r="P357" i="5"/>
  <c r="D349" i="5"/>
  <c r="AE349" i="5"/>
  <c r="AB349" i="5"/>
  <c r="AD349" i="5"/>
  <c r="AC349" i="5"/>
  <c r="P349" i="5"/>
  <c r="D341" i="5"/>
  <c r="AB341" i="5"/>
  <c r="AD341" i="5"/>
  <c r="AE341" i="5"/>
  <c r="AC341" i="5"/>
  <c r="P341" i="5"/>
  <c r="D333" i="5"/>
  <c r="AB333" i="5"/>
  <c r="AE333" i="5"/>
  <c r="AD333" i="5"/>
  <c r="P333" i="5"/>
  <c r="AC333" i="5"/>
  <c r="D325" i="5"/>
  <c r="AB325" i="5"/>
  <c r="AE325" i="5"/>
  <c r="AD325" i="5"/>
  <c r="P325" i="5"/>
  <c r="AC325" i="5"/>
  <c r="D317" i="5"/>
  <c r="AB317" i="5"/>
  <c r="AE317" i="5"/>
  <c r="AD317" i="5"/>
  <c r="AC317" i="5"/>
  <c r="P317" i="5"/>
  <c r="D309" i="5"/>
  <c r="AB309" i="5"/>
  <c r="AE309" i="5"/>
  <c r="AD309" i="5"/>
  <c r="AC309" i="5"/>
  <c r="P309" i="5"/>
  <c r="D301" i="5"/>
  <c r="AB301" i="5"/>
  <c r="AE301" i="5"/>
  <c r="AD301" i="5"/>
  <c r="P301" i="5"/>
  <c r="AC301" i="5"/>
  <c r="D297" i="5"/>
  <c r="AB297" i="5"/>
  <c r="AE297" i="5"/>
  <c r="AD297" i="5"/>
  <c r="AC297" i="5"/>
  <c r="P297" i="5"/>
  <c r="D289" i="5"/>
  <c r="AB289" i="5"/>
  <c r="AE289" i="5"/>
  <c r="AD289" i="5"/>
  <c r="AC289" i="5"/>
  <c r="P289" i="5"/>
  <c r="D281" i="5"/>
  <c r="AE281" i="5"/>
  <c r="AB281" i="5"/>
  <c r="AD281" i="5"/>
  <c r="AC281" i="5"/>
  <c r="P281" i="5"/>
  <c r="D273" i="5"/>
  <c r="AB273" i="5"/>
  <c r="AE273" i="5"/>
  <c r="AD273" i="5"/>
  <c r="AC273" i="5"/>
  <c r="P273" i="5"/>
  <c r="D265" i="5"/>
  <c r="AE265" i="5"/>
  <c r="AB265" i="5"/>
  <c r="AC265" i="5"/>
  <c r="AD265" i="5"/>
  <c r="P265" i="5"/>
  <c r="D257" i="5"/>
  <c r="AB257" i="5"/>
  <c r="AE257" i="5"/>
  <c r="AD257" i="5"/>
  <c r="AC257" i="5"/>
  <c r="P257" i="5"/>
  <c r="D249" i="5"/>
  <c r="AE249" i="5"/>
  <c r="AD249" i="5"/>
  <c r="AC249" i="5"/>
  <c r="AB249" i="5"/>
  <c r="P249" i="5"/>
  <c r="D241" i="5"/>
  <c r="AB241" i="5"/>
  <c r="AE241" i="5"/>
  <c r="AD241" i="5"/>
  <c r="AC241" i="5"/>
  <c r="P241" i="5"/>
  <c r="D229" i="5"/>
  <c r="AB229" i="5"/>
  <c r="AE229" i="5"/>
  <c r="AD229" i="5"/>
  <c r="AC229" i="5"/>
  <c r="P229" i="5"/>
  <c r="D221" i="5"/>
  <c r="AB221" i="5"/>
  <c r="AE221" i="5"/>
  <c r="AD221" i="5"/>
  <c r="AC221" i="5"/>
  <c r="P221" i="5"/>
  <c r="D213" i="5"/>
  <c r="AB213" i="5"/>
  <c r="AE213" i="5"/>
  <c r="AD213" i="5"/>
  <c r="AC213" i="5"/>
  <c r="P213" i="5"/>
  <c r="D205" i="5"/>
  <c r="AB205" i="5"/>
  <c r="AE205" i="5"/>
  <c r="AD205" i="5"/>
  <c r="P205" i="5"/>
  <c r="AC205" i="5"/>
  <c r="D201" i="5"/>
  <c r="AE201" i="5"/>
  <c r="AB201" i="5"/>
  <c r="AC201" i="5"/>
  <c r="P201" i="5"/>
  <c r="AD201" i="5"/>
  <c r="D193" i="5"/>
  <c r="AB193" i="5"/>
  <c r="AE193" i="5"/>
  <c r="AD193" i="5"/>
  <c r="AC193" i="5"/>
  <c r="P193" i="5"/>
  <c r="D185" i="5"/>
  <c r="AE185" i="5"/>
  <c r="AB185" i="5"/>
  <c r="AD185" i="5"/>
  <c r="AC185" i="5"/>
  <c r="P185" i="5"/>
  <c r="D177" i="5"/>
  <c r="AB177" i="5"/>
  <c r="AE177" i="5"/>
  <c r="AD177" i="5"/>
  <c r="AC177" i="5"/>
  <c r="P177" i="5"/>
  <c r="D169" i="5"/>
  <c r="AE169" i="5"/>
  <c r="AB169" i="5"/>
  <c r="AD169" i="5"/>
  <c r="AC169" i="5"/>
  <c r="P169" i="5"/>
  <c r="D161" i="5"/>
  <c r="AB161" i="5"/>
  <c r="AE161" i="5"/>
  <c r="AD161" i="5"/>
  <c r="AC161" i="5"/>
  <c r="P161" i="5"/>
  <c r="D149" i="5"/>
  <c r="AB149" i="5"/>
  <c r="AE149" i="5"/>
  <c r="AD149" i="5"/>
  <c r="P149" i="5"/>
  <c r="AC149" i="5"/>
  <c r="D141" i="5"/>
  <c r="AB141" i="5"/>
  <c r="AE141" i="5"/>
  <c r="P141" i="5"/>
  <c r="AD141" i="5"/>
  <c r="AC141" i="5"/>
  <c r="D133" i="5"/>
  <c r="AB133" i="5"/>
  <c r="AE133" i="5"/>
  <c r="AD133" i="5"/>
  <c r="P133" i="5"/>
  <c r="AC133" i="5"/>
  <c r="D125" i="5"/>
  <c r="AB125" i="5"/>
  <c r="AE125" i="5"/>
  <c r="AD125" i="5"/>
  <c r="P125" i="5"/>
  <c r="AC125" i="5"/>
  <c r="D117" i="5"/>
  <c r="AB117" i="5"/>
  <c r="AE117" i="5"/>
  <c r="AD117" i="5"/>
  <c r="P117" i="5"/>
  <c r="AC117" i="5"/>
  <c r="D109" i="5"/>
  <c r="AB109" i="5"/>
  <c r="AE109" i="5"/>
  <c r="P109" i="5"/>
  <c r="AD109" i="5"/>
  <c r="AC109" i="5"/>
  <c r="D105" i="5"/>
  <c r="AE105" i="5"/>
  <c r="AB105" i="5"/>
  <c r="AD105" i="5"/>
  <c r="AC105" i="5"/>
  <c r="P105" i="5"/>
  <c r="D97" i="5"/>
  <c r="AB97" i="5"/>
  <c r="AE97" i="5"/>
  <c r="AD97" i="5"/>
  <c r="AC97" i="5"/>
  <c r="P97" i="5"/>
  <c r="D89" i="5"/>
  <c r="AE89" i="5"/>
  <c r="AB89" i="5"/>
  <c r="AD89" i="5"/>
  <c r="AC89" i="5"/>
  <c r="P89" i="5"/>
  <c r="D81" i="5"/>
  <c r="AB81" i="5"/>
  <c r="AE81" i="5"/>
  <c r="AD81" i="5"/>
  <c r="AC81" i="5"/>
  <c r="P81" i="5"/>
  <c r="D73" i="5"/>
  <c r="AE73" i="5"/>
  <c r="AB73" i="5"/>
  <c r="AC73" i="5"/>
  <c r="P73" i="5"/>
  <c r="AD73" i="5"/>
  <c r="D65" i="5"/>
  <c r="AB65" i="5"/>
  <c r="AE65" i="5"/>
  <c r="AD65" i="5"/>
  <c r="AC65" i="5"/>
  <c r="P65" i="5"/>
  <c r="D57" i="5"/>
  <c r="AE57" i="5"/>
  <c r="AB57" i="5"/>
  <c r="AD57" i="5"/>
  <c r="AC57" i="5"/>
  <c r="P57" i="5"/>
  <c r="D49" i="5"/>
  <c r="AB49" i="5"/>
  <c r="AE49" i="5"/>
  <c r="AC49" i="5"/>
  <c r="AD49" i="5"/>
  <c r="P49" i="5"/>
  <c r="D41" i="5"/>
  <c r="AE41" i="5"/>
  <c r="AB41" i="5"/>
  <c r="AC41" i="5"/>
  <c r="P41" i="5"/>
  <c r="AD41" i="5"/>
  <c r="D33" i="5"/>
  <c r="AB33" i="5"/>
  <c r="AE33" i="5"/>
  <c r="AD33" i="5"/>
  <c r="AC33" i="5"/>
  <c r="P33" i="5"/>
  <c r="D25" i="5"/>
  <c r="AE25" i="5"/>
  <c r="AB25" i="5"/>
  <c r="AD25" i="5"/>
  <c r="AC25" i="5"/>
  <c r="P25" i="5"/>
  <c r="D13" i="5"/>
  <c r="AB13" i="5"/>
  <c r="AE13" i="5"/>
  <c r="AD13" i="5"/>
  <c r="P13" i="5"/>
  <c r="AC13" i="5"/>
  <c r="AB11" i="5"/>
  <c r="AE11" i="5"/>
  <c r="AD11" i="5"/>
  <c r="P11" i="5"/>
  <c r="AC11" i="5"/>
  <c r="AC803" i="5"/>
  <c r="P803" i="5"/>
  <c r="DS803" i="5" s="1"/>
  <c r="AC799" i="5"/>
  <c r="P799" i="5"/>
  <c r="DS799" i="5" s="1"/>
  <c r="AC795" i="5"/>
  <c r="P795" i="5"/>
  <c r="DS795" i="5" s="1"/>
  <c r="AC791" i="5"/>
  <c r="P791" i="5"/>
  <c r="DS791" i="5" s="1"/>
  <c r="AC787" i="5"/>
  <c r="P787" i="5"/>
  <c r="DS787" i="5" s="1"/>
  <c r="AC783" i="5"/>
  <c r="P783" i="5"/>
  <c r="DS783" i="5" s="1"/>
  <c r="AC779" i="5"/>
  <c r="P779" i="5"/>
  <c r="DS779" i="5" s="1"/>
  <c r="AC775" i="5"/>
  <c r="P775" i="5"/>
  <c r="AC771" i="5"/>
  <c r="P771" i="5"/>
  <c r="AC767" i="5"/>
  <c r="P767" i="5"/>
  <c r="AC763" i="5"/>
  <c r="P763" i="5"/>
  <c r="AC759" i="5"/>
  <c r="P759" i="5"/>
  <c r="AC755" i="5"/>
  <c r="P755" i="5"/>
  <c r="AC751" i="5"/>
  <c r="P751" i="5"/>
  <c r="AC747" i="5"/>
  <c r="P747" i="5"/>
  <c r="AC743" i="5"/>
  <c r="P743" i="5"/>
  <c r="AC739" i="5"/>
  <c r="P739" i="5"/>
  <c r="AC735" i="5"/>
  <c r="P735" i="5"/>
  <c r="AC731" i="5"/>
  <c r="P731" i="5"/>
  <c r="AC727" i="5"/>
  <c r="P727" i="5"/>
  <c r="AC723" i="5"/>
  <c r="P723" i="5"/>
  <c r="AC719" i="5"/>
  <c r="P719" i="5"/>
  <c r="AC715" i="5"/>
  <c r="P715" i="5"/>
  <c r="AC711" i="5"/>
  <c r="P711" i="5"/>
  <c r="AC707" i="5"/>
  <c r="P707" i="5"/>
  <c r="AC703" i="5"/>
  <c r="P703" i="5"/>
  <c r="AC699" i="5"/>
  <c r="P699" i="5"/>
  <c r="AC695" i="5"/>
  <c r="P695" i="5"/>
  <c r="AD695" i="5"/>
  <c r="AE691" i="5"/>
  <c r="AC691" i="5"/>
  <c r="AD691" i="5"/>
  <c r="P691" i="5"/>
  <c r="AE687" i="5"/>
  <c r="AC687" i="5"/>
  <c r="P687" i="5"/>
  <c r="AD687" i="5"/>
  <c r="AE683" i="5"/>
  <c r="AC683" i="5"/>
  <c r="P683" i="5"/>
  <c r="AD683" i="5"/>
  <c r="D679" i="5"/>
  <c r="F679" i="5" s="1"/>
  <c r="AE679" i="5"/>
  <c r="AC679" i="5"/>
  <c r="P679" i="5"/>
  <c r="AD679" i="5"/>
  <c r="D675" i="5"/>
  <c r="AE675" i="5"/>
  <c r="AC675" i="5"/>
  <c r="AD675" i="5"/>
  <c r="P675" i="5"/>
  <c r="D671" i="5"/>
  <c r="AE671" i="5"/>
  <c r="AC671" i="5"/>
  <c r="P671" i="5"/>
  <c r="AD671" i="5"/>
  <c r="D667" i="5"/>
  <c r="AC667" i="5"/>
  <c r="AD667" i="5"/>
  <c r="P667" i="5"/>
  <c r="AE667" i="5"/>
  <c r="D663" i="5"/>
  <c r="AE663" i="5"/>
  <c r="AC663" i="5"/>
  <c r="P663" i="5"/>
  <c r="AD663" i="5"/>
  <c r="D659" i="5"/>
  <c r="AE659" i="5"/>
  <c r="AC659" i="5"/>
  <c r="P659" i="5"/>
  <c r="AD659" i="5"/>
  <c r="D655" i="5"/>
  <c r="AE655" i="5"/>
  <c r="AC655" i="5"/>
  <c r="P655" i="5"/>
  <c r="AD655" i="5"/>
  <c r="D651" i="5"/>
  <c r="AE651" i="5"/>
  <c r="AC651" i="5"/>
  <c r="AD651" i="5"/>
  <c r="P651" i="5"/>
  <c r="D647" i="5"/>
  <c r="AE647" i="5"/>
  <c r="AC647" i="5"/>
  <c r="P647" i="5"/>
  <c r="AD647" i="5"/>
  <c r="D643" i="5"/>
  <c r="AE643" i="5"/>
  <c r="AD643" i="5"/>
  <c r="AC643" i="5"/>
  <c r="P643" i="5"/>
  <c r="D639" i="5"/>
  <c r="AD639" i="5"/>
  <c r="AC639" i="5"/>
  <c r="P639" i="5"/>
  <c r="AE639" i="5"/>
  <c r="D635" i="5"/>
  <c r="AE635" i="5"/>
  <c r="AC635" i="5"/>
  <c r="AD635" i="5"/>
  <c r="P635" i="5"/>
  <c r="D631" i="5"/>
  <c r="AE631" i="5"/>
  <c r="AC631" i="5"/>
  <c r="AD631" i="5"/>
  <c r="P631" i="5"/>
  <c r="D627" i="5"/>
  <c r="AE627" i="5"/>
  <c r="AD627" i="5"/>
  <c r="AC627" i="5"/>
  <c r="P627" i="5"/>
  <c r="D623" i="5"/>
  <c r="AE623" i="5"/>
  <c r="AD623" i="5"/>
  <c r="AC623" i="5"/>
  <c r="P623" i="5"/>
  <c r="D619" i="5"/>
  <c r="AE619" i="5"/>
  <c r="AC619" i="5"/>
  <c r="P619" i="5"/>
  <c r="AD619" i="5"/>
  <c r="D615" i="5"/>
  <c r="AE615" i="5"/>
  <c r="AC615" i="5"/>
  <c r="P615" i="5"/>
  <c r="AD615" i="5"/>
  <c r="D611" i="5"/>
  <c r="AE611" i="5"/>
  <c r="AD611" i="5"/>
  <c r="AC611" i="5"/>
  <c r="P611" i="5"/>
  <c r="D607" i="5"/>
  <c r="AD607" i="5"/>
  <c r="AC607" i="5"/>
  <c r="P607" i="5"/>
  <c r="AE607" i="5"/>
  <c r="D603" i="5"/>
  <c r="AE603" i="5"/>
  <c r="AC603" i="5"/>
  <c r="AD603" i="5"/>
  <c r="P603" i="5"/>
  <c r="D599" i="5"/>
  <c r="AE599" i="5"/>
  <c r="AC599" i="5"/>
  <c r="AD599" i="5"/>
  <c r="P599" i="5"/>
  <c r="D595" i="5"/>
  <c r="AE595" i="5"/>
  <c r="AD595" i="5"/>
  <c r="AC595" i="5"/>
  <c r="P595" i="5"/>
  <c r="D591" i="5"/>
  <c r="AE591" i="5"/>
  <c r="AD591" i="5"/>
  <c r="AC591" i="5"/>
  <c r="P591" i="5"/>
  <c r="D587" i="5"/>
  <c r="AE587" i="5"/>
  <c r="AC587" i="5"/>
  <c r="P587" i="5"/>
  <c r="AD587" i="5"/>
  <c r="D583" i="5"/>
  <c r="AB583" i="5"/>
  <c r="AE583" i="5"/>
  <c r="AD583" i="5"/>
  <c r="AC583" i="5"/>
  <c r="P583" i="5"/>
  <c r="D579" i="5"/>
  <c r="AB579" i="5"/>
  <c r="AE579" i="5"/>
  <c r="AC579" i="5"/>
  <c r="AD579" i="5"/>
  <c r="P579" i="5"/>
  <c r="D575" i="5"/>
  <c r="AB575" i="5"/>
  <c r="AD575" i="5"/>
  <c r="AC575" i="5"/>
  <c r="AE575" i="5"/>
  <c r="P575" i="5"/>
  <c r="D571" i="5"/>
  <c r="AB571" i="5"/>
  <c r="AE571" i="5"/>
  <c r="AC571" i="5"/>
  <c r="P571" i="5"/>
  <c r="AD571" i="5"/>
  <c r="D567" i="5"/>
  <c r="AB567" i="5"/>
  <c r="AE567" i="5"/>
  <c r="AD567" i="5"/>
  <c r="AC567" i="5"/>
  <c r="P567" i="5"/>
  <c r="D563" i="5"/>
  <c r="AB563" i="5"/>
  <c r="AE563" i="5"/>
  <c r="AC563" i="5"/>
  <c r="AD563" i="5"/>
  <c r="P563" i="5"/>
  <c r="D559" i="5"/>
  <c r="AE559" i="5"/>
  <c r="AD559" i="5"/>
  <c r="AC559" i="5"/>
  <c r="P559" i="5"/>
  <c r="AB559" i="5"/>
  <c r="D555" i="5"/>
  <c r="AB555" i="5"/>
  <c r="AE555" i="5"/>
  <c r="AC555" i="5"/>
  <c r="P555" i="5"/>
  <c r="AD555" i="5"/>
  <c r="D551" i="5"/>
  <c r="AB551" i="5"/>
  <c r="AE551" i="5"/>
  <c r="AD551" i="5"/>
  <c r="AC551" i="5"/>
  <c r="P551" i="5"/>
  <c r="D547" i="5"/>
  <c r="AB547" i="5"/>
  <c r="AE547" i="5"/>
  <c r="AC547" i="5"/>
  <c r="AD547" i="5"/>
  <c r="P547" i="5"/>
  <c r="D543" i="5"/>
  <c r="AB543" i="5"/>
  <c r="AD543" i="5"/>
  <c r="AC543" i="5"/>
  <c r="P543" i="5"/>
  <c r="AE543" i="5"/>
  <c r="D539" i="5"/>
  <c r="AB539" i="5"/>
  <c r="AE539" i="5"/>
  <c r="AC539" i="5"/>
  <c r="P539" i="5"/>
  <c r="AD539" i="5"/>
  <c r="D535" i="5"/>
  <c r="AB535" i="5"/>
  <c r="AE535" i="5"/>
  <c r="AD535" i="5"/>
  <c r="AC535" i="5"/>
  <c r="P535" i="5"/>
  <c r="D531" i="5"/>
  <c r="AB531" i="5"/>
  <c r="AE531" i="5"/>
  <c r="AC531" i="5"/>
  <c r="AD531" i="5"/>
  <c r="P531" i="5"/>
  <c r="D527" i="5"/>
  <c r="AE527" i="5"/>
  <c r="AB527" i="5"/>
  <c r="AD527" i="5"/>
  <c r="AC527" i="5"/>
  <c r="P527" i="5"/>
  <c r="D523" i="5"/>
  <c r="AB523" i="5"/>
  <c r="AE523" i="5"/>
  <c r="AC523" i="5"/>
  <c r="P523" i="5"/>
  <c r="AD523" i="5"/>
  <c r="D519" i="5"/>
  <c r="AB519" i="5"/>
  <c r="AE519" i="5"/>
  <c r="AD519" i="5"/>
  <c r="AC519" i="5"/>
  <c r="P519" i="5"/>
  <c r="D515" i="5"/>
  <c r="AB515" i="5"/>
  <c r="AE515" i="5"/>
  <c r="AC515" i="5"/>
  <c r="AD515" i="5"/>
  <c r="P515" i="5"/>
  <c r="D511" i="5"/>
  <c r="AB511" i="5"/>
  <c r="AD511" i="5"/>
  <c r="AC511" i="5"/>
  <c r="AE511" i="5"/>
  <c r="P511" i="5"/>
  <c r="D507" i="5"/>
  <c r="AB507" i="5"/>
  <c r="AE507" i="5"/>
  <c r="AC507" i="5"/>
  <c r="P507" i="5"/>
  <c r="AD507" i="5"/>
  <c r="D503" i="5"/>
  <c r="AB503" i="5"/>
  <c r="AE503" i="5"/>
  <c r="AD503" i="5"/>
  <c r="AC503" i="5"/>
  <c r="P503" i="5"/>
  <c r="D499" i="5"/>
  <c r="AE499" i="5"/>
  <c r="AB499" i="5"/>
  <c r="AC499" i="5"/>
  <c r="AD499" i="5"/>
  <c r="P499" i="5"/>
  <c r="D495" i="5"/>
  <c r="AB495" i="5"/>
  <c r="AE495" i="5"/>
  <c r="AD495" i="5"/>
  <c r="AC495" i="5"/>
  <c r="P495" i="5"/>
  <c r="D491" i="5"/>
  <c r="AB491" i="5"/>
  <c r="AE491" i="5"/>
  <c r="AC491" i="5"/>
  <c r="P491" i="5"/>
  <c r="AD491" i="5"/>
  <c r="D487" i="5"/>
  <c r="AB487" i="5"/>
  <c r="AE487" i="5"/>
  <c r="AD487" i="5"/>
  <c r="AC487" i="5"/>
  <c r="P487" i="5"/>
  <c r="D483" i="5"/>
  <c r="AE483" i="5"/>
  <c r="AC483" i="5"/>
  <c r="AB483" i="5"/>
  <c r="AD483" i="5"/>
  <c r="P483" i="5"/>
  <c r="D479" i="5"/>
  <c r="AB479" i="5"/>
  <c r="AD479" i="5"/>
  <c r="AC479" i="5"/>
  <c r="P479" i="5"/>
  <c r="AE479" i="5"/>
  <c r="D475" i="5"/>
  <c r="AB475" i="5"/>
  <c r="AE475" i="5"/>
  <c r="AC475" i="5"/>
  <c r="P475" i="5"/>
  <c r="AD475" i="5"/>
  <c r="D471" i="5"/>
  <c r="AB471" i="5"/>
  <c r="AE471" i="5"/>
  <c r="AD471" i="5"/>
  <c r="AC471" i="5"/>
  <c r="P471" i="5"/>
  <c r="D467" i="5"/>
  <c r="AE467" i="5"/>
  <c r="AB467" i="5"/>
  <c r="AC467" i="5"/>
  <c r="AD467" i="5"/>
  <c r="P467" i="5"/>
  <c r="D463" i="5"/>
  <c r="AB463" i="5"/>
  <c r="AE463" i="5"/>
  <c r="AD463" i="5"/>
  <c r="AC463" i="5"/>
  <c r="P463" i="5"/>
  <c r="D459" i="5"/>
  <c r="AB459" i="5"/>
  <c r="AE459" i="5"/>
  <c r="AC459" i="5"/>
  <c r="P459" i="5"/>
  <c r="AD459" i="5"/>
  <c r="D455" i="5"/>
  <c r="AB455" i="5"/>
  <c r="AE455" i="5"/>
  <c r="AD455" i="5"/>
  <c r="AC455" i="5"/>
  <c r="P455" i="5"/>
  <c r="D451" i="5"/>
  <c r="AE451" i="5"/>
  <c r="AB451" i="5"/>
  <c r="AC451" i="5"/>
  <c r="AD451" i="5"/>
  <c r="P451" i="5"/>
  <c r="D447" i="5"/>
  <c r="AB447" i="5"/>
  <c r="AD447" i="5"/>
  <c r="AC447" i="5"/>
  <c r="AE447" i="5"/>
  <c r="P447" i="5"/>
  <c r="D443" i="5"/>
  <c r="AB443" i="5"/>
  <c r="AE443" i="5"/>
  <c r="AC443" i="5"/>
  <c r="P443" i="5"/>
  <c r="AD443" i="5"/>
  <c r="D439" i="5"/>
  <c r="AB439" i="5"/>
  <c r="AE439" i="5"/>
  <c r="AD439" i="5"/>
  <c r="AC439" i="5"/>
  <c r="P439" i="5"/>
  <c r="D435" i="5"/>
  <c r="AE435" i="5"/>
  <c r="AB435" i="5"/>
  <c r="AC435" i="5"/>
  <c r="AD435" i="5"/>
  <c r="P435" i="5"/>
  <c r="D431" i="5"/>
  <c r="AB431" i="5"/>
  <c r="AE431" i="5"/>
  <c r="AD431" i="5"/>
  <c r="AC431" i="5"/>
  <c r="P431" i="5"/>
  <c r="D427" i="5"/>
  <c r="AB427" i="5"/>
  <c r="AC427" i="5"/>
  <c r="P427" i="5"/>
  <c r="AD427" i="5"/>
  <c r="AE427" i="5"/>
  <c r="D423" i="5"/>
  <c r="AB423" i="5"/>
  <c r="AE423" i="5"/>
  <c r="AD423" i="5"/>
  <c r="AC423" i="5"/>
  <c r="P423" i="5"/>
  <c r="D419" i="5"/>
  <c r="AE419" i="5"/>
  <c r="AB419" i="5"/>
  <c r="AC419" i="5"/>
  <c r="AD419" i="5"/>
  <c r="P419" i="5"/>
  <c r="D415" i="5"/>
  <c r="AB415" i="5"/>
  <c r="AE415" i="5"/>
  <c r="AD415" i="5"/>
  <c r="AC415" i="5"/>
  <c r="P415" i="5"/>
  <c r="D411" i="5"/>
  <c r="AB411" i="5"/>
  <c r="AE411" i="5"/>
  <c r="AC411" i="5"/>
  <c r="P411" i="5"/>
  <c r="AD411" i="5"/>
  <c r="D407" i="5"/>
  <c r="AB407" i="5"/>
  <c r="AE407" i="5"/>
  <c r="AD407" i="5"/>
  <c r="AC407" i="5"/>
  <c r="P407" i="5"/>
  <c r="D403" i="5"/>
  <c r="AE403" i="5"/>
  <c r="AB403" i="5"/>
  <c r="AC403" i="5"/>
  <c r="AD403" i="5"/>
  <c r="P403" i="5"/>
  <c r="D399" i="5"/>
  <c r="AB399" i="5"/>
  <c r="AD399" i="5"/>
  <c r="AE399" i="5"/>
  <c r="AC399" i="5"/>
  <c r="P399" i="5"/>
  <c r="D395" i="5"/>
  <c r="AB395" i="5"/>
  <c r="AD395" i="5"/>
  <c r="AE395" i="5"/>
  <c r="AC395" i="5"/>
  <c r="P395" i="5"/>
  <c r="D391" i="5"/>
  <c r="AB391" i="5"/>
  <c r="AE391" i="5"/>
  <c r="AD391" i="5"/>
  <c r="AC391" i="5"/>
  <c r="P391" i="5"/>
  <c r="D387" i="5"/>
  <c r="AE387" i="5"/>
  <c r="AD387" i="5"/>
  <c r="AB387" i="5"/>
  <c r="AC387" i="5"/>
  <c r="P387" i="5"/>
  <c r="D383" i="5"/>
  <c r="AB383" i="5"/>
  <c r="AD383" i="5"/>
  <c r="AE383" i="5"/>
  <c r="AC383" i="5"/>
  <c r="P383" i="5"/>
  <c r="D379" i="5"/>
  <c r="AB379" i="5"/>
  <c r="AD379" i="5"/>
  <c r="AE379" i="5"/>
  <c r="AC379" i="5"/>
  <c r="P379" i="5"/>
  <c r="D375" i="5"/>
  <c r="AB375" i="5"/>
  <c r="AE375" i="5"/>
  <c r="AD375" i="5"/>
  <c r="AC375" i="5"/>
  <c r="P375" i="5"/>
  <c r="D371" i="5"/>
  <c r="AE371" i="5"/>
  <c r="AD371" i="5"/>
  <c r="AB371" i="5"/>
  <c r="AC371" i="5"/>
  <c r="P371" i="5"/>
  <c r="D367" i="5"/>
  <c r="AB367" i="5"/>
  <c r="AD367" i="5"/>
  <c r="AE367" i="5"/>
  <c r="AC367" i="5"/>
  <c r="P367" i="5"/>
  <c r="D363" i="5"/>
  <c r="AB363" i="5"/>
  <c r="AD363" i="5"/>
  <c r="AE363" i="5"/>
  <c r="AC363" i="5"/>
  <c r="P363" i="5"/>
  <c r="D359" i="5"/>
  <c r="AB359" i="5"/>
  <c r="AE359" i="5"/>
  <c r="AD359" i="5"/>
  <c r="AC359" i="5"/>
  <c r="P359" i="5"/>
  <c r="D355" i="5"/>
  <c r="AE355" i="5"/>
  <c r="AD355" i="5"/>
  <c r="AC355" i="5"/>
  <c r="P355" i="5"/>
  <c r="AB355" i="5"/>
  <c r="D351" i="5"/>
  <c r="AB351" i="5"/>
  <c r="AD351" i="5"/>
  <c r="AE351" i="5"/>
  <c r="AC351" i="5"/>
  <c r="P351" i="5"/>
  <c r="D347" i="5"/>
  <c r="AB347" i="5"/>
  <c r="AD347" i="5"/>
  <c r="AE347" i="5"/>
  <c r="AC347" i="5"/>
  <c r="P347" i="5"/>
  <c r="D343" i="5"/>
  <c r="AB343" i="5"/>
  <c r="AE343" i="5"/>
  <c r="AD343" i="5"/>
  <c r="AC343" i="5"/>
  <c r="P343" i="5"/>
  <c r="D339" i="5"/>
  <c r="AB339" i="5"/>
  <c r="AE339" i="5"/>
  <c r="AD339" i="5"/>
  <c r="AC339" i="5"/>
  <c r="P339" i="5"/>
  <c r="D335" i="5"/>
  <c r="AB335" i="5"/>
  <c r="AD335" i="5"/>
  <c r="AE335" i="5"/>
  <c r="AC335" i="5"/>
  <c r="P335" i="5"/>
  <c r="D331" i="5"/>
  <c r="AB331" i="5"/>
  <c r="AD331" i="5"/>
  <c r="AE331" i="5"/>
  <c r="AC331" i="5"/>
  <c r="P331" i="5"/>
  <c r="D327" i="5"/>
  <c r="AB327" i="5"/>
  <c r="AE327" i="5"/>
  <c r="AD327" i="5"/>
  <c r="AC327" i="5"/>
  <c r="P327" i="5"/>
  <c r="D323" i="5"/>
  <c r="AB323" i="5"/>
  <c r="AE323" i="5"/>
  <c r="AD323" i="5"/>
  <c r="AC323" i="5"/>
  <c r="P323" i="5"/>
  <c r="D319" i="5"/>
  <c r="AB319" i="5"/>
  <c r="AD319" i="5"/>
  <c r="AC319" i="5"/>
  <c r="P319" i="5"/>
  <c r="AE319" i="5"/>
  <c r="D315" i="5"/>
  <c r="AB315" i="5"/>
  <c r="AD315" i="5"/>
  <c r="AE315" i="5"/>
  <c r="AC315" i="5"/>
  <c r="P315" i="5"/>
  <c r="D311" i="5"/>
  <c r="AB311" i="5"/>
  <c r="AE311" i="5"/>
  <c r="AD311" i="5"/>
  <c r="AC311" i="5"/>
  <c r="P311" i="5"/>
  <c r="D307" i="5"/>
  <c r="AB307" i="5"/>
  <c r="AE307" i="5"/>
  <c r="AD307" i="5"/>
  <c r="AC307" i="5"/>
  <c r="P307" i="5"/>
  <c r="D303" i="5"/>
  <c r="AB303" i="5"/>
  <c r="AD303" i="5"/>
  <c r="AE303" i="5"/>
  <c r="AC303" i="5"/>
  <c r="P303" i="5"/>
  <c r="D299" i="5"/>
  <c r="AB299" i="5"/>
  <c r="AD299" i="5"/>
  <c r="AC299" i="5"/>
  <c r="AE299" i="5"/>
  <c r="P299" i="5"/>
  <c r="D295" i="5"/>
  <c r="AB295" i="5"/>
  <c r="AE295" i="5"/>
  <c r="AD295" i="5"/>
  <c r="AC295" i="5"/>
  <c r="P295" i="5"/>
  <c r="D291" i="5"/>
  <c r="AB291" i="5"/>
  <c r="AE291" i="5"/>
  <c r="AD291" i="5"/>
  <c r="AC291" i="5"/>
  <c r="P291" i="5"/>
  <c r="D287" i="5"/>
  <c r="AB287" i="5"/>
  <c r="AD287" i="5"/>
  <c r="AE287" i="5"/>
  <c r="AC287" i="5"/>
  <c r="P287" i="5"/>
  <c r="D283" i="5"/>
  <c r="AB283" i="5"/>
  <c r="AE283" i="5"/>
  <c r="AD283" i="5"/>
  <c r="AC283" i="5"/>
  <c r="P283" i="5"/>
  <c r="D279" i="5"/>
  <c r="AB279" i="5"/>
  <c r="AD279" i="5"/>
  <c r="AE279" i="5"/>
  <c r="AC279" i="5"/>
  <c r="P279" i="5"/>
  <c r="D275" i="5"/>
  <c r="AB275" i="5"/>
  <c r="AE275" i="5"/>
  <c r="AD275" i="5"/>
  <c r="AC275" i="5"/>
  <c r="P275" i="5"/>
  <c r="D271" i="5"/>
  <c r="AB271" i="5"/>
  <c r="AD271" i="5"/>
  <c r="AC271" i="5"/>
  <c r="P271" i="5"/>
  <c r="AE271" i="5"/>
  <c r="D267" i="5"/>
  <c r="AB267" i="5"/>
  <c r="AE267" i="5"/>
  <c r="AD267" i="5"/>
  <c r="AC267" i="5"/>
  <c r="P267" i="5"/>
  <c r="D263" i="5"/>
  <c r="AB263" i="5"/>
  <c r="AD263" i="5"/>
  <c r="AE263" i="5"/>
  <c r="AC263" i="5"/>
  <c r="P263" i="5"/>
  <c r="D259" i="5"/>
  <c r="AB259" i="5"/>
  <c r="AE259" i="5"/>
  <c r="AD259" i="5"/>
  <c r="AC259" i="5"/>
  <c r="P259" i="5"/>
  <c r="D255" i="5"/>
  <c r="AB255" i="5"/>
  <c r="AD255" i="5"/>
  <c r="AE255" i="5"/>
  <c r="AC255" i="5"/>
  <c r="P255" i="5"/>
  <c r="D251" i="5"/>
  <c r="AB251" i="5"/>
  <c r="AE251" i="5"/>
  <c r="AD251" i="5"/>
  <c r="AC251" i="5"/>
  <c r="P251" i="5"/>
  <c r="D247" i="5"/>
  <c r="AB247" i="5"/>
  <c r="AD247" i="5"/>
  <c r="AE247" i="5"/>
  <c r="AC247" i="5"/>
  <c r="P247" i="5"/>
  <c r="D243" i="5"/>
  <c r="AB243" i="5"/>
  <c r="AE243" i="5"/>
  <c r="AD243" i="5"/>
  <c r="AC243" i="5"/>
  <c r="P243" i="5"/>
  <c r="D239" i="5"/>
  <c r="AB239" i="5"/>
  <c r="AD239" i="5"/>
  <c r="AE239" i="5"/>
  <c r="AC239" i="5"/>
  <c r="P239" i="5"/>
  <c r="D235" i="5"/>
  <c r="AB235" i="5"/>
  <c r="AE235" i="5"/>
  <c r="AD235" i="5"/>
  <c r="AC235" i="5"/>
  <c r="P235" i="5"/>
  <c r="D231" i="5"/>
  <c r="AB231" i="5"/>
  <c r="AD231" i="5"/>
  <c r="AE231" i="5"/>
  <c r="AC231" i="5"/>
  <c r="P231" i="5"/>
  <c r="D227" i="5"/>
  <c r="AB227" i="5"/>
  <c r="AE227" i="5"/>
  <c r="AD227" i="5"/>
  <c r="AC227" i="5"/>
  <c r="P227" i="5"/>
  <c r="D223" i="5"/>
  <c r="AB223" i="5"/>
  <c r="AD223" i="5"/>
  <c r="AE223" i="5"/>
  <c r="AC223" i="5"/>
  <c r="P223" i="5"/>
  <c r="D219" i="5"/>
  <c r="AB219" i="5"/>
  <c r="AE219" i="5"/>
  <c r="AD219" i="5"/>
  <c r="AC219" i="5"/>
  <c r="P219" i="5"/>
  <c r="D215" i="5"/>
  <c r="AB215" i="5"/>
  <c r="AD215" i="5"/>
  <c r="AE215" i="5"/>
  <c r="AC215" i="5"/>
  <c r="P215" i="5"/>
  <c r="D211" i="5"/>
  <c r="AB211" i="5"/>
  <c r="AE211" i="5"/>
  <c r="AD211" i="5"/>
  <c r="AC211" i="5"/>
  <c r="P211" i="5"/>
  <c r="D207" i="5"/>
  <c r="AB207" i="5"/>
  <c r="AD207" i="5"/>
  <c r="AC207" i="5"/>
  <c r="P207" i="5"/>
  <c r="AE207" i="5"/>
  <c r="D203" i="5"/>
  <c r="AB203" i="5"/>
  <c r="AE203" i="5"/>
  <c r="AD203" i="5"/>
  <c r="AC203" i="5"/>
  <c r="P203" i="5"/>
  <c r="D199" i="5"/>
  <c r="AB199" i="5"/>
  <c r="AD199" i="5"/>
  <c r="AE199" i="5"/>
  <c r="AC199" i="5"/>
  <c r="P199" i="5"/>
  <c r="D195" i="5"/>
  <c r="AB195" i="5"/>
  <c r="AE195" i="5"/>
  <c r="AD195" i="5"/>
  <c r="AC195" i="5"/>
  <c r="P195" i="5"/>
  <c r="D191" i="5"/>
  <c r="AB191" i="5"/>
  <c r="AD191" i="5"/>
  <c r="AE191" i="5"/>
  <c r="AC191" i="5"/>
  <c r="P191" i="5"/>
  <c r="D187" i="5"/>
  <c r="AB187" i="5"/>
  <c r="AE187" i="5"/>
  <c r="AD187" i="5"/>
  <c r="AC187" i="5"/>
  <c r="P187" i="5"/>
  <c r="D183" i="5"/>
  <c r="AB183" i="5"/>
  <c r="AD183" i="5"/>
  <c r="AE183" i="5"/>
  <c r="AC183" i="5"/>
  <c r="P183" i="5"/>
  <c r="D179" i="5"/>
  <c r="AB179" i="5"/>
  <c r="AE179" i="5"/>
  <c r="AD179" i="5"/>
  <c r="AC179" i="5"/>
  <c r="P179" i="5"/>
  <c r="D175" i="5"/>
  <c r="AB175" i="5"/>
  <c r="AD175" i="5"/>
  <c r="AE175" i="5"/>
  <c r="AC175" i="5"/>
  <c r="P175" i="5"/>
  <c r="D171" i="5"/>
  <c r="AB171" i="5"/>
  <c r="AE171" i="5"/>
  <c r="AD171" i="5"/>
  <c r="AC171" i="5"/>
  <c r="P171" i="5"/>
  <c r="D167" i="5"/>
  <c r="AB167" i="5"/>
  <c r="AD167" i="5"/>
  <c r="AE167" i="5"/>
  <c r="AC167" i="5"/>
  <c r="P167" i="5"/>
  <c r="D163" i="5"/>
  <c r="AB163" i="5"/>
  <c r="AE163" i="5"/>
  <c r="AD163" i="5"/>
  <c r="AC163" i="5"/>
  <c r="P163" i="5"/>
  <c r="D159" i="5"/>
  <c r="AB159" i="5"/>
  <c r="AD159" i="5"/>
  <c r="AE159" i="5"/>
  <c r="AC159" i="5"/>
  <c r="P159" i="5"/>
  <c r="D155" i="5"/>
  <c r="AB155" i="5"/>
  <c r="AE155" i="5"/>
  <c r="AD155" i="5"/>
  <c r="AC155" i="5"/>
  <c r="P155" i="5"/>
  <c r="D151" i="5"/>
  <c r="AB151" i="5"/>
  <c r="AD151" i="5"/>
  <c r="AE151" i="5"/>
  <c r="AC151" i="5"/>
  <c r="P151" i="5"/>
  <c r="D147" i="5"/>
  <c r="AB147" i="5"/>
  <c r="AE147" i="5"/>
  <c r="AD147" i="5"/>
  <c r="AC147" i="5"/>
  <c r="P147" i="5"/>
  <c r="D143" i="5"/>
  <c r="AB143" i="5"/>
  <c r="AD143" i="5"/>
  <c r="AC143" i="5"/>
  <c r="AE143" i="5"/>
  <c r="P143" i="5"/>
  <c r="D139" i="5"/>
  <c r="AB139" i="5"/>
  <c r="AE139" i="5"/>
  <c r="AD139" i="5"/>
  <c r="AC139" i="5"/>
  <c r="P139" i="5"/>
  <c r="D135" i="5"/>
  <c r="AB135" i="5"/>
  <c r="AD135" i="5"/>
  <c r="AE135" i="5"/>
  <c r="AC135" i="5"/>
  <c r="P135" i="5"/>
  <c r="D131" i="5"/>
  <c r="AB131" i="5"/>
  <c r="AE131" i="5"/>
  <c r="AD131" i="5"/>
  <c r="AC131" i="5"/>
  <c r="P131" i="5"/>
  <c r="D127" i="5"/>
  <c r="AB127" i="5"/>
  <c r="AD127" i="5"/>
  <c r="AE127" i="5"/>
  <c r="AC127" i="5"/>
  <c r="P127" i="5"/>
  <c r="D123" i="5"/>
  <c r="AB123" i="5"/>
  <c r="AE123" i="5"/>
  <c r="AD123" i="5"/>
  <c r="AC123" i="5"/>
  <c r="P123" i="5"/>
  <c r="D119" i="5"/>
  <c r="AB119" i="5"/>
  <c r="AD119" i="5"/>
  <c r="AE119" i="5"/>
  <c r="AC119" i="5"/>
  <c r="P119" i="5"/>
  <c r="D115" i="5"/>
  <c r="AB115" i="5"/>
  <c r="AE115" i="5"/>
  <c r="AD115" i="5"/>
  <c r="AC115" i="5"/>
  <c r="P115" i="5"/>
  <c r="D111" i="5"/>
  <c r="AB111" i="5"/>
  <c r="AD111" i="5"/>
  <c r="AE111" i="5"/>
  <c r="AC111" i="5"/>
  <c r="P111" i="5"/>
  <c r="D107" i="5"/>
  <c r="AB107" i="5"/>
  <c r="AE107" i="5"/>
  <c r="AD107" i="5"/>
  <c r="AC107" i="5"/>
  <c r="P107" i="5"/>
  <c r="D103" i="5"/>
  <c r="AB103" i="5"/>
  <c r="AD103" i="5"/>
  <c r="AE103" i="5"/>
  <c r="AC103" i="5"/>
  <c r="P103" i="5"/>
  <c r="D99" i="5"/>
  <c r="AB99" i="5"/>
  <c r="AE99" i="5"/>
  <c r="AD99" i="5"/>
  <c r="AC99" i="5"/>
  <c r="P99" i="5"/>
  <c r="D95" i="5"/>
  <c r="AB95" i="5"/>
  <c r="AD95" i="5"/>
  <c r="AE95" i="5"/>
  <c r="AC95" i="5"/>
  <c r="P95" i="5"/>
  <c r="D91" i="5"/>
  <c r="AB91" i="5"/>
  <c r="AE91" i="5"/>
  <c r="AD91" i="5"/>
  <c r="AC91" i="5"/>
  <c r="P91" i="5"/>
  <c r="D87" i="5"/>
  <c r="AB87" i="5"/>
  <c r="AD87" i="5"/>
  <c r="AE87" i="5"/>
  <c r="AC87" i="5"/>
  <c r="P87" i="5"/>
  <c r="D83" i="5"/>
  <c r="AB83" i="5"/>
  <c r="AE83" i="5"/>
  <c r="AD83" i="5"/>
  <c r="AC83" i="5"/>
  <c r="P83" i="5"/>
  <c r="D79" i="5"/>
  <c r="AB79" i="5"/>
  <c r="AD79" i="5"/>
  <c r="AC79" i="5"/>
  <c r="AE79" i="5"/>
  <c r="P79" i="5"/>
  <c r="D75" i="5"/>
  <c r="AB75" i="5"/>
  <c r="AE75" i="5"/>
  <c r="AD75" i="5"/>
  <c r="AC75" i="5"/>
  <c r="P75" i="5"/>
  <c r="D71" i="5"/>
  <c r="AB71" i="5"/>
  <c r="AD71" i="5"/>
  <c r="AE71" i="5"/>
  <c r="AC71" i="5"/>
  <c r="P71" i="5"/>
  <c r="D67" i="5"/>
  <c r="AB67" i="5"/>
  <c r="AE67" i="5"/>
  <c r="AD67" i="5"/>
  <c r="AC67" i="5"/>
  <c r="P67" i="5"/>
  <c r="D63" i="5"/>
  <c r="AB63" i="5"/>
  <c r="AD63" i="5"/>
  <c r="AE63" i="5"/>
  <c r="AC63" i="5"/>
  <c r="P63" i="5"/>
  <c r="D59" i="5"/>
  <c r="AB59" i="5"/>
  <c r="AE59" i="5"/>
  <c r="AD59" i="5"/>
  <c r="AC59" i="5"/>
  <c r="P59" i="5"/>
  <c r="D55" i="5"/>
  <c r="AB55" i="5"/>
  <c r="AD55" i="5"/>
  <c r="AE55" i="5"/>
  <c r="AC55" i="5"/>
  <c r="P55" i="5"/>
  <c r="D51" i="5"/>
  <c r="AB51" i="5"/>
  <c r="AE51" i="5"/>
  <c r="AD51" i="5"/>
  <c r="AC51" i="5"/>
  <c r="P51" i="5"/>
  <c r="D47" i="5"/>
  <c r="AB47" i="5"/>
  <c r="AD47" i="5"/>
  <c r="AE47" i="5"/>
  <c r="AC47" i="5"/>
  <c r="P47" i="5"/>
  <c r="D43" i="5"/>
  <c r="AB43" i="5"/>
  <c r="AE43" i="5"/>
  <c r="AD43" i="5"/>
  <c r="AC43" i="5"/>
  <c r="P43" i="5"/>
  <c r="D39" i="5"/>
  <c r="AB39" i="5"/>
  <c r="AD39" i="5"/>
  <c r="AE39" i="5"/>
  <c r="AC39" i="5"/>
  <c r="P39" i="5"/>
  <c r="D35" i="5"/>
  <c r="AB35" i="5"/>
  <c r="AE35" i="5"/>
  <c r="AD35" i="5"/>
  <c r="AC35" i="5"/>
  <c r="P35" i="5"/>
  <c r="D31" i="5"/>
  <c r="AB31" i="5"/>
  <c r="AD31" i="5"/>
  <c r="AE31" i="5"/>
  <c r="AC31" i="5"/>
  <c r="P31" i="5"/>
  <c r="D27" i="5"/>
  <c r="AB27" i="5"/>
  <c r="AE27" i="5"/>
  <c r="AD27" i="5"/>
  <c r="AC27" i="5"/>
  <c r="P27" i="5"/>
  <c r="D23" i="5"/>
  <c r="AB23" i="5"/>
  <c r="AD23" i="5"/>
  <c r="AE23" i="5"/>
  <c r="AC23" i="5"/>
  <c r="P23" i="5"/>
  <c r="D19" i="5"/>
  <c r="AB19" i="5"/>
  <c r="AE19" i="5"/>
  <c r="AD19" i="5"/>
  <c r="AC19" i="5"/>
  <c r="P19" i="5"/>
  <c r="D15" i="5"/>
  <c r="AB15" i="5"/>
  <c r="AD15" i="5"/>
  <c r="AC15" i="5"/>
  <c r="AE15" i="5"/>
  <c r="P15" i="5"/>
  <c r="D11" i="5"/>
  <c r="DT254" i="5"/>
  <c r="DS7" i="5"/>
  <c r="DT7" i="5"/>
  <c r="DU7" i="5"/>
  <c r="DV7" i="5"/>
  <c r="DW7" i="5"/>
  <c r="DX7" i="5"/>
  <c r="DY7" i="5"/>
  <c r="DZ7" i="5"/>
  <c r="EA7" i="5"/>
  <c r="EB7" i="5"/>
  <c r="EC7" i="5"/>
  <c r="FE820" i="5" l="1"/>
  <c r="FE819" i="5" s="1"/>
  <c r="FE818" i="5" s="1"/>
  <c r="FE817" i="5" s="1"/>
  <c r="FE816" i="5" s="1"/>
  <c r="FE815" i="5" s="1"/>
  <c r="FE814" i="5" s="1"/>
  <c r="FE813" i="5" s="1"/>
  <c r="FE812" i="5" s="1"/>
  <c r="FE811" i="5" s="1"/>
  <c r="FE810" i="5" s="1"/>
  <c r="FE809" i="5" s="1"/>
  <c r="FE808" i="5" s="1"/>
  <c r="FE807" i="5" s="1"/>
  <c r="FE806" i="5" s="1"/>
  <c r="FE805" i="5" s="1"/>
  <c r="FE804" i="5" s="1"/>
  <c r="FE803" i="5" s="1"/>
  <c r="FE802" i="5" s="1"/>
  <c r="FE801" i="5" s="1"/>
  <c r="FE800" i="5" s="1"/>
  <c r="FE799" i="5" s="1"/>
  <c r="FE798" i="5" s="1"/>
  <c r="FE797" i="5" s="1"/>
  <c r="FE796" i="5" s="1"/>
  <c r="FE795" i="5" s="1"/>
  <c r="FE794" i="5" s="1"/>
  <c r="FE793" i="5" s="1"/>
  <c r="FE792" i="5" s="1"/>
  <c r="FE791" i="5" s="1"/>
  <c r="FE790" i="5" s="1"/>
  <c r="FE789" i="5" s="1"/>
  <c r="FE788" i="5" s="1"/>
  <c r="FE787" i="5" s="1"/>
  <c r="FE786" i="5" s="1"/>
  <c r="FE785" i="5" s="1"/>
  <c r="FE784" i="5" s="1"/>
  <c r="FE783" i="5" s="1"/>
  <c r="FE782" i="5" s="1"/>
  <c r="FE781" i="5" s="1"/>
  <c r="FE780" i="5" s="1"/>
  <c r="FE779" i="5" s="1"/>
  <c r="FE778" i="5" s="1"/>
  <c r="FE777" i="5" s="1"/>
  <c r="FE776" i="5" s="1"/>
  <c r="FE775" i="5" s="1"/>
  <c r="FE774" i="5" s="1"/>
  <c r="FE773" i="5" s="1"/>
  <c r="FE772" i="5" s="1"/>
  <c r="FE771" i="5" s="1"/>
  <c r="FE770" i="5" s="1"/>
  <c r="FE769" i="5" s="1"/>
  <c r="FE768" i="5" s="1"/>
  <c r="FE767" i="5" s="1"/>
  <c r="FE766" i="5" s="1"/>
  <c r="FE765" i="5" s="1"/>
  <c r="FE764" i="5" s="1"/>
  <c r="FE763" i="5" s="1"/>
  <c r="FE762" i="5" s="1"/>
  <c r="FE761" i="5" s="1"/>
  <c r="FE760" i="5" s="1"/>
  <c r="FE759" i="5" s="1"/>
  <c r="FE758" i="5" s="1"/>
  <c r="FE757" i="5" s="1"/>
  <c r="FE756" i="5" s="1"/>
  <c r="FE755" i="5" s="1"/>
  <c r="FE754" i="5" s="1"/>
  <c r="FE753" i="5" s="1"/>
  <c r="FE752" i="5" s="1"/>
  <c r="FE751" i="5" s="1"/>
  <c r="FE750" i="5" s="1"/>
  <c r="FE749" i="5" s="1"/>
  <c r="FE748" i="5" s="1"/>
  <c r="FE747" i="5" s="1"/>
  <c r="FE746" i="5" s="1"/>
  <c r="FE745" i="5" s="1"/>
  <c r="FE744" i="5" s="1"/>
  <c r="FE743" i="5" s="1"/>
  <c r="FE742" i="5" s="1"/>
  <c r="FE741" i="5" s="1"/>
  <c r="FE740" i="5" s="1"/>
  <c r="FE739" i="5" s="1"/>
  <c r="FE738" i="5" s="1"/>
  <c r="FE737" i="5" s="1"/>
  <c r="FE736" i="5" s="1"/>
  <c r="FE735" i="5" s="1"/>
  <c r="FE734" i="5" s="1"/>
  <c r="FE733" i="5" s="1"/>
  <c r="FE732" i="5" s="1"/>
  <c r="FE731" i="5" s="1"/>
  <c r="FE730" i="5" s="1"/>
  <c r="FE729" i="5" s="1"/>
  <c r="FE728" i="5" s="1"/>
  <c r="FE727" i="5" s="1"/>
  <c r="FE726" i="5" s="1"/>
  <c r="FE725" i="5" s="1"/>
  <c r="FE724" i="5" s="1"/>
  <c r="FE723" i="5" s="1"/>
  <c r="FE722" i="5" s="1"/>
  <c r="FE721" i="5" s="1"/>
  <c r="FE720" i="5" s="1"/>
  <c r="FE719" i="5" s="1"/>
  <c r="FE718" i="5" s="1"/>
  <c r="FE717" i="5" s="1"/>
  <c r="FE716" i="5" s="1"/>
  <c r="FE715" i="5" s="1"/>
  <c r="FE714" i="5" s="1"/>
  <c r="FE713" i="5" s="1"/>
  <c r="FE712" i="5" s="1"/>
  <c r="FE711" i="5" s="1"/>
  <c r="FE710" i="5" s="1"/>
  <c r="FE709" i="5" s="1"/>
  <c r="FE708" i="5" s="1"/>
  <c r="FE707" i="5" s="1"/>
  <c r="FE706" i="5" s="1"/>
  <c r="FE705" i="5" s="1"/>
  <c r="FE704" i="5" s="1"/>
  <c r="FE703" i="5" s="1"/>
  <c r="FE702" i="5" s="1"/>
  <c r="FE701" i="5" s="1"/>
  <c r="FE700" i="5" s="1"/>
  <c r="FE699" i="5" s="1"/>
  <c r="FE698" i="5" s="1"/>
  <c r="FE697" i="5" s="1"/>
  <c r="FE696" i="5" s="1"/>
  <c r="FE695" i="5" s="1"/>
  <c r="FE694" i="5" s="1"/>
  <c r="FE693" i="5" s="1"/>
  <c r="FE692" i="5" s="1"/>
  <c r="FE691" i="5" s="1"/>
  <c r="FE690" i="5" s="1"/>
  <c r="FE689" i="5" s="1"/>
  <c r="FE688" i="5" s="1"/>
  <c r="FE687" i="5" s="1"/>
  <c r="FE686" i="5" s="1"/>
  <c r="FE685" i="5" s="1"/>
  <c r="FE684" i="5" s="1"/>
  <c r="FE683" i="5" s="1"/>
  <c r="FE682" i="5" s="1"/>
  <c r="FE681" i="5" s="1"/>
  <c r="FE680" i="5" s="1"/>
  <c r="FE679" i="5" s="1"/>
  <c r="FE678" i="5" s="1"/>
  <c r="FE677" i="5" s="1"/>
  <c r="FE676" i="5" s="1"/>
  <c r="FE675" i="5" s="1"/>
  <c r="FE674" i="5" s="1"/>
  <c r="FE673" i="5" s="1"/>
  <c r="FE672" i="5" s="1"/>
  <c r="FE671" i="5" s="1"/>
  <c r="FE670" i="5" s="1"/>
  <c r="FE669" i="5" s="1"/>
  <c r="FE668" i="5" s="1"/>
  <c r="FE667" i="5" s="1"/>
  <c r="FE666" i="5" s="1"/>
  <c r="FE665" i="5" s="1"/>
  <c r="FE664" i="5" s="1"/>
  <c r="FE663" i="5" s="1"/>
  <c r="FE662" i="5" s="1"/>
  <c r="FE661" i="5" s="1"/>
  <c r="FE660" i="5" s="1"/>
  <c r="FE659" i="5" s="1"/>
  <c r="FE658" i="5" s="1"/>
  <c r="FE657" i="5" s="1"/>
  <c r="FE656" i="5" s="1"/>
  <c r="FE655" i="5" s="1"/>
  <c r="FE654" i="5" s="1"/>
  <c r="FE653" i="5" s="1"/>
  <c r="FE652" i="5" s="1"/>
  <c r="FE651" i="5" s="1"/>
  <c r="FE650" i="5" s="1"/>
  <c r="FE649" i="5" s="1"/>
  <c r="FE648" i="5" s="1"/>
  <c r="FE647" i="5" s="1"/>
  <c r="FE646" i="5" s="1"/>
  <c r="FE645" i="5" s="1"/>
  <c r="FE644" i="5" s="1"/>
  <c r="FE643" i="5" s="1"/>
  <c r="FE642" i="5" s="1"/>
  <c r="FE641" i="5" s="1"/>
  <c r="FE640" i="5" s="1"/>
  <c r="FE639" i="5" s="1"/>
  <c r="FE638" i="5" s="1"/>
  <c r="FE637" i="5" s="1"/>
  <c r="FE636" i="5" s="1"/>
  <c r="FE635" i="5" s="1"/>
  <c r="FE634" i="5" s="1"/>
  <c r="FE633" i="5" s="1"/>
  <c r="FE632" i="5" s="1"/>
  <c r="FE631" i="5" s="1"/>
  <c r="FE630" i="5" s="1"/>
  <c r="FE629" i="5" s="1"/>
  <c r="FE628" i="5" s="1"/>
  <c r="FE627" i="5" s="1"/>
  <c r="FE626" i="5" s="1"/>
  <c r="FE625" i="5" s="1"/>
  <c r="FE624" i="5" s="1"/>
  <c r="FE623" i="5" s="1"/>
  <c r="FE622" i="5" s="1"/>
  <c r="FE621" i="5" s="1"/>
  <c r="FE620" i="5" s="1"/>
  <c r="FE619" i="5" s="1"/>
  <c r="FE618" i="5" s="1"/>
  <c r="FE617" i="5" s="1"/>
  <c r="FE616" i="5" s="1"/>
  <c r="FE615" i="5" s="1"/>
  <c r="FE614" i="5" s="1"/>
  <c r="FE613" i="5" s="1"/>
  <c r="FE612" i="5" s="1"/>
  <c r="FE611" i="5" s="1"/>
  <c r="FE610" i="5" s="1"/>
  <c r="FE609" i="5" s="1"/>
  <c r="FE608" i="5" s="1"/>
  <c r="FE607" i="5" s="1"/>
  <c r="FE606" i="5" s="1"/>
  <c r="FE605" i="5" s="1"/>
  <c r="FE604" i="5" s="1"/>
  <c r="FE603" i="5" s="1"/>
  <c r="FE602" i="5" s="1"/>
  <c r="FE601" i="5" s="1"/>
  <c r="FE600" i="5" s="1"/>
  <c r="FE599" i="5" s="1"/>
  <c r="FE598" i="5" s="1"/>
  <c r="FE597" i="5" s="1"/>
  <c r="FE596" i="5" s="1"/>
  <c r="FE595" i="5" s="1"/>
  <c r="FE594" i="5" s="1"/>
  <c r="FE593" i="5" s="1"/>
  <c r="FE592" i="5" s="1"/>
  <c r="FE591" i="5" s="1"/>
  <c r="FE590" i="5" s="1"/>
  <c r="FE589" i="5" s="1"/>
  <c r="FE588" i="5" s="1"/>
  <c r="FE587" i="5" s="1"/>
  <c r="FE586" i="5" s="1"/>
  <c r="FE585" i="5" s="1"/>
  <c r="FE584" i="5" s="1"/>
  <c r="FE583" i="5" s="1"/>
  <c r="FE582" i="5" s="1"/>
  <c r="FE581" i="5" s="1"/>
  <c r="FE580" i="5" s="1"/>
  <c r="FE579" i="5" s="1"/>
  <c r="FE578" i="5" s="1"/>
  <c r="FE577" i="5" s="1"/>
  <c r="FE576" i="5" s="1"/>
  <c r="FE575" i="5" s="1"/>
  <c r="FE574" i="5" s="1"/>
  <c r="FE573" i="5" s="1"/>
  <c r="FE572" i="5" s="1"/>
  <c r="FE571" i="5" s="1"/>
  <c r="FE570" i="5" s="1"/>
  <c r="FE569" i="5" s="1"/>
  <c r="FE568" i="5" s="1"/>
  <c r="FE567" i="5" s="1"/>
  <c r="FE566" i="5" s="1"/>
  <c r="FE565" i="5" s="1"/>
  <c r="FE564" i="5" s="1"/>
  <c r="FE563" i="5" s="1"/>
  <c r="FE562" i="5" s="1"/>
  <c r="FE561" i="5" s="1"/>
  <c r="F678" i="5"/>
  <c r="F677" i="5" s="1"/>
  <c r="F676" i="5" s="1"/>
  <c r="F675" i="5" s="1"/>
  <c r="F674" i="5" s="1"/>
  <c r="F673" i="5" s="1"/>
  <c r="F672" i="5" s="1"/>
  <c r="F671" i="5" s="1"/>
  <c r="F670" i="5" s="1"/>
  <c r="F669" i="5" s="1"/>
  <c r="F668" i="5" s="1"/>
  <c r="F667" i="5" s="1"/>
  <c r="F666" i="5" s="1"/>
  <c r="F665" i="5" s="1"/>
  <c r="F664" i="5" s="1"/>
  <c r="F663" i="5" s="1"/>
  <c r="F662" i="5" s="1"/>
  <c r="F661" i="5" s="1"/>
  <c r="F660" i="5" s="1"/>
  <c r="F659" i="5" s="1"/>
  <c r="F658" i="5" s="1"/>
  <c r="F657" i="5" s="1"/>
  <c r="F656" i="5" s="1"/>
  <c r="F655" i="5" s="1"/>
  <c r="F654" i="5" s="1"/>
  <c r="F653" i="5" s="1"/>
  <c r="F652" i="5" s="1"/>
  <c r="F651" i="5" s="1"/>
  <c r="F650" i="5" s="1"/>
  <c r="F649" i="5" s="1"/>
  <c r="F648" i="5" s="1"/>
  <c r="F647" i="5" s="1"/>
  <c r="F646" i="5" s="1"/>
  <c r="F645" i="5" s="1"/>
  <c r="F644" i="5" s="1"/>
  <c r="F643" i="5" s="1"/>
  <c r="F642" i="5" s="1"/>
  <c r="F641" i="5" s="1"/>
  <c r="F640" i="5" s="1"/>
  <c r="F639" i="5" s="1"/>
  <c r="F638" i="5" s="1"/>
  <c r="F637" i="5" s="1"/>
  <c r="F636" i="5" s="1"/>
  <c r="F635" i="5" s="1"/>
  <c r="F634" i="5" s="1"/>
  <c r="F633" i="5" s="1"/>
  <c r="F632" i="5" s="1"/>
  <c r="F631" i="5" s="1"/>
  <c r="F630" i="5" s="1"/>
  <c r="F629" i="5" s="1"/>
  <c r="F628" i="5" s="1"/>
  <c r="F627" i="5" s="1"/>
  <c r="F626" i="5" s="1"/>
  <c r="F625" i="5" s="1"/>
  <c r="F624" i="5" s="1"/>
  <c r="F623" i="5" s="1"/>
  <c r="F622" i="5" s="1"/>
  <c r="F621" i="5" s="1"/>
  <c r="F620" i="5" s="1"/>
  <c r="F619" i="5" s="1"/>
  <c r="F618" i="5" s="1"/>
  <c r="F617" i="5" s="1"/>
  <c r="F616" i="5" s="1"/>
  <c r="F615" i="5" s="1"/>
  <c r="F614" i="5" s="1"/>
  <c r="F613" i="5" s="1"/>
  <c r="F612" i="5" s="1"/>
  <c r="F611" i="5" s="1"/>
  <c r="F610" i="5" s="1"/>
  <c r="F609" i="5" s="1"/>
  <c r="F608" i="5" s="1"/>
  <c r="F607" i="5" s="1"/>
  <c r="F606" i="5" s="1"/>
  <c r="F605" i="5" s="1"/>
  <c r="F604" i="5" s="1"/>
  <c r="F603" i="5" s="1"/>
  <c r="F602" i="5" s="1"/>
  <c r="F601" i="5" s="1"/>
  <c r="F600" i="5" s="1"/>
  <c r="F599" i="5" s="1"/>
  <c r="F598" i="5" s="1"/>
  <c r="F597" i="5" s="1"/>
  <c r="F596" i="5" s="1"/>
  <c r="F595" i="5" s="1"/>
  <c r="F594" i="5" s="1"/>
  <c r="F593" i="5" s="1"/>
  <c r="F592" i="5" s="1"/>
  <c r="F591" i="5" s="1"/>
  <c r="F590" i="5" s="1"/>
  <c r="F589" i="5" s="1"/>
  <c r="F588" i="5" s="1"/>
  <c r="F587" i="5" s="1"/>
  <c r="F586" i="5" s="1"/>
  <c r="F585" i="5" s="1"/>
  <c r="F584" i="5" s="1"/>
  <c r="F583" i="5" s="1"/>
  <c r="F582" i="5" s="1"/>
  <c r="F581" i="5" s="1"/>
  <c r="F580" i="5" s="1"/>
  <c r="F579" i="5" s="1"/>
  <c r="F578" i="5" s="1"/>
  <c r="F577" i="5" s="1"/>
  <c r="F576" i="5" s="1"/>
  <c r="F575" i="5" s="1"/>
  <c r="F574" i="5" s="1"/>
  <c r="F573" i="5" s="1"/>
  <c r="F572" i="5" s="1"/>
  <c r="F571" i="5" s="1"/>
  <c r="F570" i="5" s="1"/>
  <c r="F569" i="5" s="1"/>
  <c r="F568" i="5" s="1"/>
  <c r="F567" i="5" s="1"/>
  <c r="F566" i="5" s="1"/>
  <c r="F565" i="5" s="1"/>
  <c r="F564" i="5" s="1"/>
  <c r="F563" i="5" s="1"/>
  <c r="F562" i="5" s="1"/>
  <c r="F561" i="5" s="1"/>
  <c r="F560" i="5" s="1"/>
  <c r="F559" i="5" s="1"/>
  <c r="F558" i="5" s="1"/>
  <c r="F557" i="5" s="1"/>
  <c r="F556" i="5" s="1"/>
  <c r="F555" i="5" s="1"/>
  <c r="F554" i="5" s="1"/>
  <c r="F553" i="5" s="1"/>
  <c r="F552" i="5" s="1"/>
  <c r="F551" i="5" s="1"/>
  <c r="F550" i="5" s="1"/>
  <c r="F549" i="5" s="1"/>
  <c r="F548" i="5" s="1"/>
  <c r="F547" i="5" s="1"/>
  <c r="F546" i="5" s="1"/>
  <c r="F545" i="5" s="1"/>
  <c r="F544" i="5" s="1"/>
  <c r="F543" i="5" s="1"/>
  <c r="F542" i="5" s="1"/>
  <c r="F541" i="5" s="1"/>
  <c r="F540" i="5" s="1"/>
  <c r="F539" i="5" s="1"/>
  <c r="F538" i="5" s="1"/>
  <c r="F537" i="5" s="1"/>
  <c r="F536" i="5" s="1"/>
  <c r="F535" i="5" s="1"/>
  <c r="F534" i="5" s="1"/>
  <c r="F533" i="5" s="1"/>
  <c r="F532" i="5" s="1"/>
  <c r="F531" i="5" s="1"/>
  <c r="F530" i="5" s="1"/>
  <c r="F529" i="5" s="1"/>
  <c r="F528" i="5" s="1"/>
  <c r="F527" i="5" s="1"/>
  <c r="F526" i="5" s="1"/>
  <c r="F525" i="5" s="1"/>
  <c r="F524" i="5" s="1"/>
  <c r="F523" i="5" s="1"/>
  <c r="F522" i="5" s="1"/>
  <c r="F521" i="5" s="1"/>
  <c r="F520" i="5" s="1"/>
  <c r="F519" i="5" s="1"/>
  <c r="F518" i="5" s="1"/>
  <c r="F517" i="5" s="1"/>
  <c r="F516" i="5" s="1"/>
  <c r="F515" i="5" s="1"/>
  <c r="F514" i="5" s="1"/>
  <c r="F513" i="5" s="1"/>
  <c r="F512" i="5" s="1"/>
  <c r="F511" i="5" s="1"/>
  <c r="F510" i="5" s="1"/>
  <c r="F509" i="5" s="1"/>
  <c r="F508" i="5" s="1"/>
  <c r="F507" i="5" s="1"/>
  <c r="F506" i="5" s="1"/>
  <c r="F505" i="5" s="1"/>
  <c r="F504" i="5" s="1"/>
  <c r="F503" i="5" s="1"/>
  <c r="F502" i="5" s="1"/>
  <c r="F501" i="5" s="1"/>
  <c r="F500" i="5" s="1"/>
  <c r="F499" i="5" s="1"/>
  <c r="F498" i="5" s="1"/>
  <c r="F497" i="5" s="1"/>
  <c r="F496" i="5" s="1"/>
  <c r="F495" i="5" s="1"/>
  <c r="F494" i="5" s="1"/>
  <c r="F493" i="5" s="1"/>
  <c r="F492" i="5" s="1"/>
  <c r="F491" i="5" s="1"/>
  <c r="F490" i="5" s="1"/>
  <c r="F489" i="5" s="1"/>
  <c r="F488" i="5" s="1"/>
  <c r="F487" i="5" s="1"/>
  <c r="F486" i="5" s="1"/>
  <c r="F485" i="5" s="1"/>
  <c r="F484" i="5" s="1"/>
  <c r="F483" i="5" s="1"/>
  <c r="F482" i="5" s="1"/>
  <c r="F481" i="5" s="1"/>
  <c r="F480" i="5" s="1"/>
  <c r="F479" i="5" s="1"/>
  <c r="F478" i="5" s="1"/>
  <c r="F477" i="5" s="1"/>
  <c r="F476" i="5" s="1"/>
  <c r="F475" i="5" s="1"/>
  <c r="F474" i="5" s="1"/>
  <c r="F473" i="5" s="1"/>
  <c r="F472" i="5" s="1"/>
  <c r="F471" i="5" s="1"/>
  <c r="F470" i="5" s="1"/>
  <c r="F469" i="5" s="1"/>
  <c r="F468" i="5" s="1"/>
  <c r="F467" i="5" s="1"/>
  <c r="F466" i="5" s="1"/>
  <c r="F465" i="5" s="1"/>
  <c r="F464" i="5" s="1"/>
  <c r="F463" i="5" s="1"/>
  <c r="F462" i="5" s="1"/>
  <c r="F461" i="5" s="1"/>
  <c r="F460" i="5" s="1"/>
  <c r="F459" i="5" s="1"/>
  <c r="F458" i="5" s="1"/>
  <c r="F457" i="5" s="1"/>
  <c r="F456" i="5" s="1"/>
  <c r="F455" i="5" s="1"/>
  <c r="F454" i="5" s="1"/>
  <c r="F453" i="5" s="1"/>
  <c r="F452" i="5" s="1"/>
  <c r="F451" i="5" s="1"/>
  <c r="F450" i="5" s="1"/>
  <c r="F449" i="5" s="1"/>
  <c r="F448" i="5" s="1"/>
  <c r="F447" i="5" s="1"/>
  <c r="F446" i="5" s="1"/>
  <c r="F445" i="5" s="1"/>
  <c r="F444" i="5" s="1"/>
  <c r="F443" i="5" s="1"/>
  <c r="F442" i="5" s="1"/>
  <c r="F441" i="5" s="1"/>
  <c r="F440" i="5" s="1"/>
  <c r="F439" i="5" s="1"/>
  <c r="F438" i="5" s="1"/>
  <c r="F437" i="5" s="1"/>
  <c r="F436" i="5" s="1"/>
  <c r="F435" i="5" s="1"/>
  <c r="F434" i="5" s="1"/>
  <c r="F433" i="5" s="1"/>
  <c r="F432" i="5" s="1"/>
  <c r="F431" i="5" s="1"/>
  <c r="F430" i="5" s="1"/>
  <c r="F429" i="5" s="1"/>
  <c r="F428" i="5" s="1"/>
  <c r="F427" i="5" s="1"/>
  <c r="F426" i="5" s="1"/>
  <c r="F425" i="5" s="1"/>
  <c r="F424" i="5" s="1"/>
  <c r="F423" i="5" s="1"/>
  <c r="F422" i="5" s="1"/>
  <c r="F421" i="5" s="1"/>
  <c r="F420" i="5" s="1"/>
  <c r="F419" i="5" s="1"/>
  <c r="F418" i="5" s="1"/>
  <c r="F417" i="5" s="1"/>
  <c r="F416" i="5" s="1"/>
  <c r="F415" i="5" s="1"/>
  <c r="F414" i="5" s="1"/>
  <c r="F413" i="5" s="1"/>
  <c r="F412" i="5" s="1"/>
  <c r="F411" i="5" s="1"/>
  <c r="F410" i="5" s="1"/>
  <c r="F409" i="5" s="1"/>
  <c r="F408" i="5" s="1"/>
  <c r="F407" i="5" s="1"/>
  <c r="F406" i="5" s="1"/>
  <c r="F405" i="5" s="1"/>
  <c r="F404" i="5" s="1"/>
  <c r="F403" i="5" s="1"/>
  <c r="F402" i="5" s="1"/>
  <c r="F401" i="5" s="1"/>
  <c r="F400" i="5" s="1"/>
  <c r="F399" i="5" s="1"/>
  <c r="F398" i="5" s="1"/>
  <c r="F397" i="5" s="1"/>
  <c r="F396" i="5" s="1"/>
  <c r="F395" i="5" s="1"/>
  <c r="F394" i="5" s="1"/>
  <c r="F393" i="5" s="1"/>
  <c r="F392" i="5" s="1"/>
  <c r="F391" i="5" s="1"/>
  <c r="F390" i="5" s="1"/>
  <c r="F389" i="5" s="1"/>
  <c r="F388" i="5" s="1"/>
  <c r="F387" i="5" s="1"/>
  <c r="F386" i="5" s="1"/>
  <c r="F385" i="5" s="1"/>
  <c r="F384" i="5" s="1"/>
  <c r="F383" i="5" s="1"/>
  <c r="F382" i="5" s="1"/>
  <c r="F381" i="5" s="1"/>
  <c r="F380" i="5" s="1"/>
  <c r="F379" i="5" s="1"/>
  <c r="F378" i="5" s="1"/>
  <c r="F377" i="5" s="1"/>
  <c r="F376" i="5" s="1"/>
  <c r="F375" i="5" s="1"/>
  <c r="F374" i="5" s="1"/>
  <c r="F373" i="5" s="1"/>
  <c r="F372" i="5" s="1"/>
  <c r="F371" i="5" s="1"/>
  <c r="F370" i="5" s="1"/>
  <c r="F369" i="5" s="1"/>
  <c r="F368" i="5" s="1"/>
  <c r="F367" i="5" s="1"/>
  <c r="F366" i="5" s="1"/>
  <c r="F365" i="5" s="1"/>
  <c r="F364" i="5" s="1"/>
  <c r="F363" i="5" s="1"/>
  <c r="F362" i="5" s="1"/>
  <c r="F361" i="5" s="1"/>
  <c r="F360" i="5" s="1"/>
  <c r="F359" i="5" s="1"/>
  <c r="F358" i="5" s="1"/>
  <c r="F357" i="5" s="1"/>
  <c r="F356" i="5" s="1"/>
  <c r="F355" i="5" s="1"/>
  <c r="F354" i="5" s="1"/>
  <c r="F353" i="5" s="1"/>
  <c r="F352" i="5" s="1"/>
  <c r="F351" i="5" s="1"/>
  <c r="F350" i="5" s="1"/>
  <c r="F349" i="5" s="1"/>
  <c r="F348" i="5" s="1"/>
  <c r="F347" i="5" s="1"/>
  <c r="F346" i="5" s="1"/>
  <c r="F345" i="5" s="1"/>
  <c r="F344" i="5" s="1"/>
  <c r="F343" i="5" s="1"/>
  <c r="F342" i="5" s="1"/>
  <c r="F341" i="5" s="1"/>
  <c r="F340" i="5" s="1"/>
  <c r="F339" i="5" s="1"/>
  <c r="F338" i="5" s="1"/>
  <c r="F337" i="5" s="1"/>
  <c r="F336" i="5" s="1"/>
  <c r="F335" i="5" s="1"/>
  <c r="F334" i="5" s="1"/>
  <c r="F333" i="5" s="1"/>
  <c r="F332" i="5" s="1"/>
  <c r="F331" i="5" s="1"/>
  <c r="F330" i="5" s="1"/>
  <c r="F329" i="5" s="1"/>
  <c r="F328" i="5" s="1"/>
  <c r="F327" i="5" s="1"/>
  <c r="F326" i="5" s="1"/>
  <c r="F325" i="5" s="1"/>
  <c r="F324" i="5" s="1"/>
  <c r="F323" i="5" s="1"/>
  <c r="F322" i="5" s="1"/>
  <c r="F321" i="5" s="1"/>
  <c r="F320" i="5" s="1"/>
  <c r="F319" i="5" s="1"/>
  <c r="F318" i="5" s="1"/>
  <c r="F317" i="5" s="1"/>
  <c r="F316" i="5" s="1"/>
  <c r="F315" i="5" s="1"/>
  <c r="F314" i="5" s="1"/>
  <c r="F313" i="5" s="1"/>
  <c r="F312" i="5" s="1"/>
  <c r="F311" i="5" s="1"/>
  <c r="F310" i="5" s="1"/>
  <c r="F309" i="5" s="1"/>
  <c r="F308" i="5" s="1"/>
  <c r="F307" i="5" s="1"/>
  <c r="F306" i="5" s="1"/>
  <c r="F305" i="5" s="1"/>
  <c r="F304" i="5" s="1"/>
  <c r="F303" i="5" s="1"/>
  <c r="F302" i="5" s="1"/>
  <c r="F301" i="5" s="1"/>
  <c r="F300" i="5" s="1"/>
  <c r="F299" i="5" s="1"/>
  <c r="F298" i="5" s="1"/>
  <c r="F297" i="5" s="1"/>
  <c r="F296" i="5" s="1"/>
  <c r="F295" i="5" s="1"/>
  <c r="F294" i="5" s="1"/>
  <c r="F293" i="5" s="1"/>
  <c r="F292" i="5" s="1"/>
  <c r="F291" i="5" s="1"/>
  <c r="F290" i="5" s="1"/>
  <c r="F289" i="5" s="1"/>
  <c r="F288" i="5" s="1"/>
  <c r="F287" i="5" s="1"/>
  <c r="F286" i="5" s="1"/>
  <c r="F285" i="5" s="1"/>
  <c r="F284" i="5" s="1"/>
  <c r="F283" i="5" s="1"/>
  <c r="F282" i="5" s="1"/>
  <c r="F281" i="5" s="1"/>
  <c r="F280" i="5" s="1"/>
  <c r="F279" i="5" s="1"/>
  <c r="F278" i="5" s="1"/>
  <c r="F277" i="5" s="1"/>
  <c r="F276" i="5" s="1"/>
  <c r="F275" i="5" s="1"/>
  <c r="F274" i="5" s="1"/>
  <c r="F273" i="5" s="1"/>
  <c r="F272" i="5" s="1"/>
  <c r="F271" i="5" s="1"/>
  <c r="F270" i="5" s="1"/>
  <c r="F269" i="5" s="1"/>
  <c r="F268" i="5" s="1"/>
  <c r="F267" i="5" s="1"/>
  <c r="F266" i="5" s="1"/>
  <c r="F265" i="5" s="1"/>
  <c r="F264" i="5" s="1"/>
  <c r="F263" i="5" s="1"/>
  <c r="F262" i="5" s="1"/>
  <c r="F261" i="5" s="1"/>
  <c r="F260" i="5" s="1"/>
  <c r="F259" i="5" s="1"/>
  <c r="F258" i="5" s="1"/>
  <c r="F257" i="5" s="1"/>
  <c r="F256" i="5" s="1"/>
  <c r="F255" i="5" s="1"/>
  <c r="F254" i="5" s="1"/>
  <c r="F253" i="5" s="1"/>
  <c r="F252" i="5" s="1"/>
  <c r="F251" i="5" s="1"/>
  <c r="F250" i="5" s="1"/>
  <c r="F249" i="5" s="1"/>
  <c r="F248" i="5" s="1"/>
  <c r="F247" i="5" s="1"/>
  <c r="F246" i="5" s="1"/>
  <c r="F245" i="5" s="1"/>
  <c r="F244" i="5" s="1"/>
  <c r="F243" i="5" s="1"/>
  <c r="F242" i="5" s="1"/>
  <c r="F241" i="5" s="1"/>
  <c r="F240" i="5" s="1"/>
  <c r="F239" i="5" s="1"/>
  <c r="F238" i="5" s="1"/>
  <c r="F237" i="5" s="1"/>
  <c r="F236" i="5" s="1"/>
  <c r="F235" i="5" s="1"/>
  <c r="F234" i="5" s="1"/>
  <c r="F233" i="5" s="1"/>
  <c r="F232" i="5" s="1"/>
  <c r="F231" i="5" s="1"/>
  <c r="F230" i="5" s="1"/>
  <c r="F229" i="5" s="1"/>
  <c r="F228" i="5" s="1"/>
  <c r="F227" i="5" s="1"/>
  <c r="F226" i="5" s="1"/>
  <c r="F225" i="5" s="1"/>
  <c r="F224" i="5" s="1"/>
  <c r="F223" i="5" s="1"/>
  <c r="F222" i="5" s="1"/>
  <c r="F221" i="5" s="1"/>
  <c r="F220" i="5" s="1"/>
  <c r="F219" i="5" s="1"/>
  <c r="F218" i="5" s="1"/>
  <c r="F217" i="5" s="1"/>
  <c r="F216" i="5" s="1"/>
  <c r="F215" i="5" s="1"/>
  <c r="F214" i="5" s="1"/>
  <c r="F213" i="5" s="1"/>
  <c r="F212" i="5" s="1"/>
  <c r="F211" i="5" s="1"/>
  <c r="F210" i="5" s="1"/>
  <c r="F209" i="5" s="1"/>
  <c r="F208" i="5" s="1"/>
  <c r="F207" i="5" s="1"/>
  <c r="F206" i="5" s="1"/>
  <c r="F205" i="5" s="1"/>
  <c r="F204" i="5" s="1"/>
  <c r="F203" i="5" s="1"/>
  <c r="F202" i="5" s="1"/>
  <c r="F201" i="5" s="1"/>
  <c r="F200" i="5" s="1"/>
  <c r="F199" i="5" s="1"/>
  <c r="F198" i="5" s="1"/>
  <c r="F197" i="5" s="1"/>
  <c r="F196" i="5" s="1"/>
  <c r="F195" i="5" s="1"/>
  <c r="F194" i="5" s="1"/>
  <c r="F193" i="5" s="1"/>
  <c r="F192" i="5" s="1"/>
  <c r="F191" i="5" s="1"/>
  <c r="F190" i="5" s="1"/>
  <c r="F189" i="5" s="1"/>
  <c r="F188" i="5" s="1"/>
  <c r="F187" i="5" s="1"/>
  <c r="F186" i="5" s="1"/>
  <c r="F185" i="5" s="1"/>
  <c r="F184" i="5" s="1"/>
  <c r="F183" i="5" s="1"/>
  <c r="F182" i="5" s="1"/>
  <c r="F181" i="5" s="1"/>
  <c r="F180" i="5" s="1"/>
  <c r="F179" i="5" s="1"/>
  <c r="F178" i="5" s="1"/>
  <c r="F177" i="5" s="1"/>
  <c r="F176" i="5" s="1"/>
  <c r="F175" i="5" s="1"/>
  <c r="F174" i="5" s="1"/>
  <c r="F173" i="5" s="1"/>
  <c r="F172" i="5" s="1"/>
  <c r="F171" i="5" s="1"/>
  <c r="F170" i="5" s="1"/>
  <c r="F169" i="5" s="1"/>
  <c r="F168" i="5" s="1"/>
  <c r="F167" i="5" s="1"/>
  <c r="F166" i="5" s="1"/>
  <c r="F165" i="5" s="1"/>
  <c r="F164" i="5" s="1"/>
  <c r="F163" i="5" s="1"/>
  <c r="F162" i="5" s="1"/>
  <c r="F161" i="5" s="1"/>
  <c r="F160" i="5" s="1"/>
  <c r="F159" i="5" s="1"/>
  <c r="F158" i="5" s="1"/>
  <c r="F157" i="5" s="1"/>
  <c r="F156" i="5" s="1"/>
  <c r="F155" i="5" s="1"/>
  <c r="F154" i="5" s="1"/>
  <c r="F153" i="5" s="1"/>
  <c r="F152" i="5" s="1"/>
  <c r="F151" i="5" s="1"/>
  <c r="F150" i="5" s="1"/>
  <c r="F149" i="5" s="1"/>
  <c r="F148" i="5" s="1"/>
  <c r="F147" i="5" s="1"/>
  <c r="F146" i="5" s="1"/>
  <c r="F145" i="5" s="1"/>
  <c r="F144" i="5" s="1"/>
  <c r="F143" i="5" s="1"/>
  <c r="F142" i="5" s="1"/>
  <c r="F141" i="5" s="1"/>
  <c r="F140" i="5" s="1"/>
  <c r="F139" i="5" s="1"/>
  <c r="F138" i="5" s="1"/>
  <c r="F137" i="5" s="1"/>
  <c r="F136" i="5" s="1"/>
  <c r="F135" i="5" s="1"/>
  <c r="F134" i="5" s="1"/>
  <c r="F133" i="5" s="1"/>
  <c r="F132" i="5" s="1"/>
  <c r="F131" i="5" s="1"/>
  <c r="F130" i="5" s="1"/>
  <c r="F129" i="5" s="1"/>
  <c r="F128" i="5" s="1"/>
  <c r="F127" i="5" s="1"/>
  <c r="F126" i="5" s="1"/>
  <c r="F125" i="5" s="1"/>
  <c r="F124" i="5" s="1"/>
  <c r="F123" i="5" s="1"/>
  <c r="F122" i="5" s="1"/>
  <c r="F121" i="5" s="1"/>
  <c r="F120" i="5" s="1"/>
  <c r="F119" i="5" s="1"/>
  <c r="F118" i="5" s="1"/>
  <c r="F117" i="5" s="1"/>
  <c r="F116" i="5" s="1"/>
  <c r="F115" i="5" s="1"/>
  <c r="F114" i="5" s="1"/>
  <c r="F113" i="5" s="1"/>
  <c r="F112" i="5" s="1"/>
  <c r="F111" i="5" s="1"/>
  <c r="F110" i="5" s="1"/>
  <c r="F109" i="5" s="1"/>
  <c r="F108" i="5" s="1"/>
  <c r="F107" i="5" s="1"/>
  <c r="F106" i="5" s="1"/>
  <c r="F105" i="5" s="1"/>
  <c r="F104" i="5" s="1"/>
  <c r="F103" i="5" s="1"/>
  <c r="F102" i="5" s="1"/>
  <c r="F101" i="5" s="1"/>
  <c r="F100" i="5" s="1"/>
  <c r="F99" i="5" s="1"/>
  <c r="F98" i="5" s="1"/>
  <c r="F97" i="5" s="1"/>
  <c r="F96" i="5" s="1"/>
  <c r="F95" i="5" s="1"/>
  <c r="F94" i="5" s="1"/>
  <c r="F93" i="5" s="1"/>
  <c r="F92" i="5" s="1"/>
  <c r="F91" i="5" s="1"/>
  <c r="F90" i="5" s="1"/>
  <c r="F89" i="5" s="1"/>
  <c r="F88" i="5" s="1"/>
  <c r="F87" i="5" s="1"/>
  <c r="F86" i="5" s="1"/>
  <c r="F85" i="5" s="1"/>
  <c r="F84" i="5" s="1"/>
  <c r="F83" i="5" s="1"/>
  <c r="F82" i="5" s="1"/>
  <c r="F81" i="5" s="1"/>
  <c r="F80" i="5" s="1"/>
  <c r="F79" i="5" s="1"/>
  <c r="F78" i="5" s="1"/>
  <c r="F77" i="5" s="1"/>
  <c r="F76" i="5" s="1"/>
  <c r="F75" i="5" s="1"/>
  <c r="F74" i="5" s="1"/>
  <c r="F73" i="5" s="1"/>
  <c r="F72" i="5" s="1"/>
  <c r="F71" i="5" s="1"/>
  <c r="F70" i="5" s="1"/>
  <c r="F69" i="5" s="1"/>
  <c r="F68" i="5" s="1"/>
  <c r="F67" i="5" s="1"/>
  <c r="F66" i="5" s="1"/>
  <c r="F65" i="5" s="1"/>
  <c r="F64" i="5" s="1"/>
  <c r="F63" i="5" s="1"/>
  <c r="F62" i="5" s="1"/>
  <c r="F61" i="5" s="1"/>
  <c r="F60" i="5" s="1"/>
  <c r="F59" i="5" s="1"/>
  <c r="F58" i="5" s="1"/>
  <c r="F57" i="5" s="1"/>
  <c r="F56" i="5" s="1"/>
  <c r="F55" i="5" s="1"/>
  <c r="F54" i="5" s="1"/>
  <c r="F53" i="5" s="1"/>
  <c r="F52" i="5" s="1"/>
  <c r="F51" i="5" s="1"/>
  <c r="F50" i="5" s="1"/>
  <c r="F49" i="5" s="1"/>
  <c r="F48" i="5" s="1"/>
  <c r="F47" i="5" s="1"/>
  <c r="F46" i="5" s="1"/>
  <c r="F45" i="5" s="1"/>
  <c r="F44" i="5" s="1"/>
  <c r="F43" i="5" s="1"/>
  <c r="F42" i="5" s="1"/>
  <c r="F41" i="5" s="1"/>
  <c r="F40" i="5" s="1"/>
  <c r="F39" i="5" s="1"/>
  <c r="F38" i="5" s="1"/>
  <c r="F37" i="5" s="1"/>
  <c r="F36" i="5" s="1"/>
  <c r="F35" i="5" s="1"/>
  <c r="F34" i="5" s="1"/>
  <c r="F33" i="5" s="1"/>
  <c r="F32" i="5" s="1"/>
  <c r="F31" i="5" s="1"/>
  <c r="F30" i="5" s="1"/>
  <c r="F29" i="5" s="1"/>
  <c r="F28" i="5" s="1"/>
  <c r="F27" i="5" s="1"/>
  <c r="F26" i="5" s="1"/>
  <c r="F25" i="5" s="1"/>
  <c r="F24" i="5" s="1"/>
  <c r="F23" i="5" s="1"/>
  <c r="F22" i="5" s="1"/>
  <c r="F21" i="5" s="1"/>
  <c r="F20" i="5" s="1"/>
  <c r="F19" i="5" s="1"/>
  <c r="F18" i="5" s="1"/>
  <c r="F17" i="5" s="1"/>
  <c r="F16" i="5" s="1"/>
  <c r="F15" i="5" s="1"/>
  <c r="F14" i="5" s="1"/>
  <c r="F13" i="5" s="1"/>
  <c r="F12" i="5" s="1"/>
  <c r="F11" i="5" s="1"/>
  <c r="DT413" i="5"/>
  <c r="DT12" i="5"/>
  <c r="DU12" i="5"/>
  <c r="DV12" i="5"/>
  <c r="DW12" i="5"/>
  <c r="DX12" i="5"/>
  <c r="DY12" i="5"/>
  <c r="DZ12" i="5"/>
  <c r="EA12" i="5"/>
  <c r="EB12" i="5"/>
  <c r="EC12" i="5"/>
  <c r="ED12" i="5"/>
  <c r="DT13" i="5"/>
  <c r="DU13" i="5"/>
  <c r="DV13" i="5"/>
  <c r="DW13" i="5"/>
  <c r="DX13" i="5"/>
  <c r="DY13" i="5"/>
  <c r="DZ13" i="5"/>
  <c r="EA13" i="5"/>
  <c r="EB13" i="5"/>
  <c r="EC13" i="5"/>
  <c r="ED13" i="5"/>
  <c r="DT14" i="5"/>
  <c r="DU14" i="5"/>
  <c r="DV14" i="5"/>
  <c r="DW14" i="5"/>
  <c r="DX14" i="5"/>
  <c r="DY14" i="5"/>
  <c r="DZ14" i="5"/>
  <c r="EA14" i="5"/>
  <c r="EB14" i="5"/>
  <c r="EC14" i="5"/>
  <c r="ED14" i="5"/>
  <c r="DT15" i="5"/>
  <c r="DU15" i="5"/>
  <c r="DV15" i="5"/>
  <c r="DW15" i="5"/>
  <c r="DX15" i="5"/>
  <c r="DY15" i="5"/>
  <c r="DZ15" i="5"/>
  <c r="EA15" i="5"/>
  <c r="EB15" i="5"/>
  <c r="EC15" i="5"/>
  <c r="ED15" i="5"/>
  <c r="DT16" i="5"/>
  <c r="DU16" i="5"/>
  <c r="DV16" i="5"/>
  <c r="DW16" i="5"/>
  <c r="DX16" i="5"/>
  <c r="DY16" i="5"/>
  <c r="DZ16" i="5"/>
  <c r="EA16" i="5"/>
  <c r="EB16" i="5"/>
  <c r="EC16" i="5"/>
  <c r="ED16" i="5"/>
  <c r="DT17" i="5"/>
  <c r="DU17" i="5"/>
  <c r="DV17" i="5"/>
  <c r="DW17" i="5"/>
  <c r="DX17" i="5"/>
  <c r="DY17" i="5"/>
  <c r="DZ17" i="5"/>
  <c r="EA17" i="5"/>
  <c r="EB17" i="5"/>
  <c r="EC17" i="5"/>
  <c r="ED17" i="5"/>
  <c r="DT18" i="5"/>
  <c r="DU18" i="5"/>
  <c r="DV18" i="5"/>
  <c r="DW18" i="5"/>
  <c r="DX18" i="5"/>
  <c r="DY18" i="5"/>
  <c r="DZ18" i="5"/>
  <c r="EA18" i="5"/>
  <c r="EB18" i="5"/>
  <c r="EC18" i="5"/>
  <c r="ED18" i="5"/>
  <c r="DT19" i="5"/>
  <c r="DU19" i="5"/>
  <c r="DV19" i="5"/>
  <c r="DW19" i="5"/>
  <c r="DX19" i="5"/>
  <c r="DY19" i="5"/>
  <c r="DZ19" i="5"/>
  <c r="EA19" i="5"/>
  <c r="EB19" i="5"/>
  <c r="EC19" i="5"/>
  <c r="ED19" i="5"/>
  <c r="DT20" i="5"/>
  <c r="DU20" i="5"/>
  <c r="DV20" i="5"/>
  <c r="DW20" i="5"/>
  <c r="DX20" i="5"/>
  <c r="DY20" i="5"/>
  <c r="DZ20" i="5"/>
  <c r="EA20" i="5"/>
  <c r="EB20" i="5"/>
  <c r="EC20" i="5"/>
  <c r="ED20" i="5"/>
  <c r="DT21" i="5"/>
  <c r="DU21" i="5"/>
  <c r="DV21" i="5"/>
  <c r="DW21" i="5"/>
  <c r="DX21" i="5"/>
  <c r="DY21" i="5"/>
  <c r="DZ21" i="5"/>
  <c r="EA21" i="5"/>
  <c r="EB21" i="5"/>
  <c r="EC21" i="5"/>
  <c r="ED21" i="5"/>
  <c r="DT22" i="5"/>
  <c r="DU22" i="5"/>
  <c r="DV22" i="5"/>
  <c r="DW22" i="5"/>
  <c r="DX22" i="5"/>
  <c r="DY22" i="5"/>
  <c r="DZ22" i="5"/>
  <c r="EA22" i="5"/>
  <c r="EB22" i="5"/>
  <c r="EC22" i="5"/>
  <c r="ED22" i="5"/>
  <c r="DT23" i="5"/>
  <c r="DU23" i="5"/>
  <c r="DV23" i="5"/>
  <c r="DW23" i="5"/>
  <c r="DX23" i="5"/>
  <c r="DY23" i="5"/>
  <c r="DZ23" i="5"/>
  <c r="EA23" i="5"/>
  <c r="EB23" i="5"/>
  <c r="EC23" i="5"/>
  <c r="ED23" i="5"/>
  <c r="DT24" i="5"/>
  <c r="DU24" i="5"/>
  <c r="DV24" i="5"/>
  <c r="DW24" i="5"/>
  <c r="DX24" i="5"/>
  <c r="DY24" i="5"/>
  <c r="DZ24" i="5"/>
  <c r="EA24" i="5"/>
  <c r="EB24" i="5"/>
  <c r="EC24" i="5"/>
  <c r="ED24" i="5"/>
  <c r="DT25" i="5"/>
  <c r="DU25" i="5"/>
  <c r="DV25" i="5"/>
  <c r="DW25" i="5"/>
  <c r="DX25" i="5"/>
  <c r="DY25" i="5"/>
  <c r="DZ25" i="5"/>
  <c r="EA25" i="5"/>
  <c r="EB25" i="5"/>
  <c r="EC25" i="5"/>
  <c r="ED25" i="5"/>
  <c r="DT26" i="5"/>
  <c r="DU26" i="5"/>
  <c r="DV26" i="5"/>
  <c r="DW26" i="5"/>
  <c r="DX26" i="5"/>
  <c r="DY26" i="5"/>
  <c r="DZ26" i="5"/>
  <c r="EA26" i="5"/>
  <c r="EB26" i="5"/>
  <c r="EC26" i="5"/>
  <c r="ED26" i="5"/>
  <c r="DT27" i="5"/>
  <c r="DU27" i="5"/>
  <c r="DV27" i="5"/>
  <c r="DW27" i="5"/>
  <c r="DX27" i="5"/>
  <c r="DY27" i="5"/>
  <c r="DZ27" i="5"/>
  <c r="EA27" i="5"/>
  <c r="EB27" i="5"/>
  <c r="EC27" i="5"/>
  <c r="ED27" i="5"/>
  <c r="DT28" i="5"/>
  <c r="DU28" i="5"/>
  <c r="DV28" i="5"/>
  <c r="DW28" i="5"/>
  <c r="DX28" i="5"/>
  <c r="DY28" i="5"/>
  <c r="DZ28" i="5"/>
  <c r="EA28" i="5"/>
  <c r="EB28" i="5"/>
  <c r="EC28" i="5"/>
  <c r="ED28" i="5"/>
  <c r="DT29" i="5"/>
  <c r="DU29" i="5"/>
  <c r="DV29" i="5"/>
  <c r="DW29" i="5"/>
  <c r="DX29" i="5"/>
  <c r="DY29" i="5"/>
  <c r="DZ29" i="5"/>
  <c r="EA29" i="5"/>
  <c r="EB29" i="5"/>
  <c r="EC29" i="5"/>
  <c r="ED29" i="5"/>
  <c r="DT30" i="5"/>
  <c r="DU30" i="5"/>
  <c r="DV30" i="5"/>
  <c r="DW30" i="5"/>
  <c r="DX30" i="5"/>
  <c r="DY30" i="5"/>
  <c r="DZ30" i="5"/>
  <c r="EA30" i="5"/>
  <c r="EB30" i="5"/>
  <c r="EC30" i="5"/>
  <c r="ED30" i="5"/>
  <c r="DT31" i="5"/>
  <c r="DU31" i="5"/>
  <c r="DV31" i="5"/>
  <c r="DW31" i="5"/>
  <c r="DX31" i="5"/>
  <c r="DY31" i="5"/>
  <c r="DZ31" i="5"/>
  <c r="EA31" i="5"/>
  <c r="EB31" i="5"/>
  <c r="EC31" i="5"/>
  <c r="ED31" i="5"/>
  <c r="DT32" i="5"/>
  <c r="DU32" i="5"/>
  <c r="DV32" i="5"/>
  <c r="DW32" i="5"/>
  <c r="DX32" i="5"/>
  <c r="DY32" i="5"/>
  <c r="DZ32" i="5"/>
  <c r="EA32" i="5"/>
  <c r="EB32" i="5"/>
  <c r="EC32" i="5"/>
  <c r="ED32" i="5"/>
  <c r="DT33" i="5"/>
  <c r="DU33" i="5"/>
  <c r="DV33" i="5"/>
  <c r="DW33" i="5"/>
  <c r="DX33" i="5"/>
  <c r="DY33" i="5"/>
  <c r="DZ33" i="5"/>
  <c r="EA33" i="5"/>
  <c r="EB33" i="5"/>
  <c r="EC33" i="5"/>
  <c r="ED33" i="5"/>
  <c r="DT34" i="5"/>
  <c r="DU34" i="5"/>
  <c r="DV34" i="5"/>
  <c r="DW34" i="5"/>
  <c r="DX34" i="5"/>
  <c r="DY34" i="5"/>
  <c r="DZ34" i="5"/>
  <c r="EA34" i="5"/>
  <c r="EB34" i="5"/>
  <c r="EC34" i="5"/>
  <c r="ED34" i="5"/>
  <c r="DT35" i="5"/>
  <c r="DU35" i="5"/>
  <c r="DV35" i="5"/>
  <c r="DW35" i="5"/>
  <c r="DX35" i="5"/>
  <c r="DY35" i="5"/>
  <c r="DZ35" i="5"/>
  <c r="EA35" i="5"/>
  <c r="EB35" i="5"/>
  <c r="EC35" i="5"/>
  <c r="ED35" i="5"/>
  <c r="DT36" i="5"/>
  <c r="DU36" i="5"/>
  <c r="DV36" i="5"/>
  <c r="DW36" i="5"/>
  <c r="DX36" i="5"/>
  <c r="DY36" i="5"/>
  <c r="DZ36" i="5"/>
  <c r="EA36" i="5"/>
  <c r="EB36" i="5"/>
  <c r="EC36" i="5"/>
  <c r="ED36" i="5"/>
  <c r="DT37" i="5"/>
  <c r="DU37" i="5"/>
  <c r="DV37" i="5"/>
  <c r="DW37" i="5"/>
  <c r="DX37" i="5"/>
  <c r="DY37" i="5"/>
  <c r="DZ37" i="5"/>
  <c r="EA37" i="5"/>
  <c r="EB37" i="5"/>
  <c r="EC37" i="5"/>
  <c r="ED37" i="5"/>
  <c r="DT38" i="5"/>
  <c r="DU38" i="5"/>
  <c r="DV38" i="5"/>
  <c r="DW38" i="5"/>
  <c r="DX38" i="5"/>
  <c r="DY38" i="5"/>
  <c r="DZ38" i="5"/>
  <c r="EA38" i="5"/>
  <c r="EB38" i="5"/>
  <c r="EC38" i="5"/>
  <c r="ED38" i="5"/>
  <c r="DT39" i="5"/>
  <c r="DU39" i="5"/>
  <c r="DV39" i="5"/>
  <c r="DW39" i="5"/>
  <c r="DX39" i="5"/>
  <c r="DY39" i="5"/>
  <c r="DZ39" i="5"/>
  <c r="EA39" i="5"/>
  <c r="EB39" i="5"/>
  <c r="EC39" i="5"/>
  <c r="ED39" i="5"/>
  <c r="DT40" i="5"/>
  <c r="DU40" i="5"/>
  <c r="DV40" i="5"/>
  <c r="DW40" i="5"/>
  <c r="DX40" i="5"/>
  <c r="DY40" i="5"/>
  <c r="DZ40" i="5"/>
  <c r="EA40" i="5"/>
  <c r="EB40" i="5"/>
  <c r="EC40" i="5"/>
  <c r="ED40" i="5"/>
  <c r="DT41" i="5"/>
  <c r="DU41" i="5"/>
  <c r="DV41" i="5"/>
  <c r="DW41" i="5"/>
  <c r="DX41" i="5"/>
  <c r="DY41" i="5"/>
  <c r="DZ41" i="5"/>
  <c r="EA41" i="5"/>
  <c r="EB41" i="5"/>
  <c r="EC41" i="5"/>
  <c r="ED41" i="5"/>
  <c r="DT42" i="5"/>
  <c r="DU42" i="5"/>
  <c r="DV42" i="5"/>
  <c r="DW42" i="5"/>
  <c r="DX42" i="5"/>
  <c r="DY42" i="5"/>
  <c r="DZ42" i="5"/>
  <c r="EA42" i="5"/>
  <c r="EB42" i="5"/>
  <c r="EC42" i="5"/>
  <c r="ED42" i="5"/>
  <c r="DT43" i="5"/>
  <c r="DU43" i="5"/>
  <c r="DV43" i="5"/>
  <c r="DW43" i="5"/>
  <c r="DX43" i="5"/>
  <c r="DY43" i="5"/>
  <c r="DZ43" i="5"/>
  <c r="EA43" i="5"/>
  <c r="EB43" i="5"/>
  <c r="EC43" i="5"/>
  <c r="ED43" i="5"/>
  <c r="DT44" i="5"/>
  <c r="DU44" i="5"/>
  <c r="DV44" i="5"/>
  <c r="DW44" i="5"/>
  <c r="DX44" i="5"/>
  <c r="DY44" i="5"/>
  <c r="DZ44" i="5"/>
  <c r="EA44" i="5"/>
  <c r="EB44" i="5"/>
  <c r="EC44" i="5"/>
  <c r="ED44" i="5"/>
  <c r="DT45" i="5"/>
  <c r="DU45" i="5"/>
  <c r="DV45" i="5"/>
  <c r="DW45" i="5"/>
  <c r="DX45" i="5"/>
  <c r="DY45" i="5"/>
  <c r="DZ45" i="5"/>
  <c r="EA45" i="5"/>
  <c r="EB45" i="5"/>
  <c r="EC45" i="5"/>
  <c r="ED45" i="5"/>
  <c r="DT46" i="5"/>
  <c r="DU46" i="5"/>
  <c r="DV46" i="5"/>
  <c r="DW46" i="5"/>
  <c r="DX46" i="5"/>
  <c r="DY46" i="5"/>
  <c r="DZ46" i="5"/>
  <c r="EA46" i="5"/>
  <c r="EB46" i="5"/>
  <c r="EC46" i="5"/>
  <c r="ED46" i="5"/>
  <c r="DT47" i="5"/>
  <c r="DU47" i="5"/>
  <c r="DV47" i="5"/>
  <c r="DW47" i="5"/>
  <c r="DX47" i="5"/>
  <c r="DY47" i="5"/>
  <c r="DZ47" i="5"/>
  <c r="EA47" i="5"/>
  <c r="EB47" i="5"/>
  <c r="EC47" i="5"/>
  <c r="ED47" i="5"/>
  <c r="DT48" i="5"/>
  <c r="DU48" i="5"/>
  <c r="DV48" i="5"/>
  <c r="DW48" i="5"/>
  <c r="DX48" i="5"/>
  <c r="DY48" i="5"/>
  <c r="DZ48" i="5"/>
  <c r="EA48" i="5"/>
  <c r="EB48" i="5"/>
  <c r="EC48" i="5"/>
  <c r="ED48" i="5"/>
  <c r="DT49" i="5"/>
  <c r="DU49" i="5"/>
  <c r="DV49" i="5"/>
  <c r="DW49" i="5"/>
  <c r="DX49" i="5"/>
  <c r="DY49" i="5"/>
  <c r="DZ49" i="5"/>
  <c r="EA49" i="5"/>
  <c r="EB49" i="5"/>
  <c r="EC49" i="5"/>
  <c r="ED49" i="5"/>
  <c r="DT50" i="5"/>
  <c r="DU50" i="5"/>
  <c r="DV50" i="5"/>
  <c r="DW50" i="5"/>
  <c r="DX50" i="5"/>
  <c r="DY50" i="5"/>
  <c r="DZ50" i="5"/>
  <c r="EA50" i="5"/>
  <c r="EB50" i="5"/>
  <c r="EC50" i="5"/>
  <c r="ED50" i="5"/>
  <c r="DT51" i="5"/>
  <c r="DU51" i="5"/>
  <c r="DV51" i="5"/>
  <c r="DW51" i="5"/>
  <c r="DX51" i="5"/>
  <c r="DY51" i="5"/>
  <c r="DZ51" i="5"/>
  <c r="EA51" i="5"/>
  <c r="EB51" i="5"/>
  <c r="EC51" i="5"/>
  <c r="ED51" i="5"/>
  <c r="DT52" i="5"/>
  <c r="DU52" i="5"/>
  <c r="DV52" i="5"/>
  <c r="DW52" i="5"/>
  <c r="DX52" i="5"/>
  <c r="DY52" i="5"/>
  <c r="DZ52" i="5"/>
  <c r="EA52" i="5"/>
  <c r="EB52" i="5"/>
  <c r="EC52" i="5"/>
  <c r="ED52" i="5"/>
  <c r="DT53" i="5"/>
  <c r="DU53" i="5"/>
  <c r="DV53" i="5"/>
  <c r="DW53" i="5"/>
  <c r="DX53" i="5"/>
  <c r="DY53" i="5"/>
  <c r="DZ53" i="5"/>
  <c r="EA53" i="5"/>
  <c r="EB53" i="5"/>
  <c r="EC53" i="5"/>
  <c r="ED53" i="5"/>
  <c r="DT54" i="5"/>
  <c r="DU54" i="5"/>
  <c r="DV54" i="5"/>
  <c r="DW54" i="5"/>
  <c r="DX54" i="5"/>
  <c r="DY54" i="5"/>
  <c r="DZ54" i="5"/>
  <c r="EA54" i="5"/>
  <c r="EB54" i="5"/>
  <c r="EC54" i="5"/>
  <c r="ED54" i="5"/>
  <c r="DT55" i="5"/>
  <c r="DU55" i="5"/>
  <c r="DV55" i="5"/>
  <c r="DW55" i="5"/>
  <c r="DX55" i="5"/>
  <c r="DY55" i="5"/>
  <c r="DZ55" i="5"/>
  <c r="EA55" i="5"/>
  <c r="EB55" i="5"/>
  <c r="EC55" i="5"/>
  <c r="ED55" i="5"/>
  <c r="DT56" i="5"/>
  <c r="DU56" i="5"/>
  <c r="DV56" i="5"/>
  <c r="DW56" i="5"/>
  <c r="DX56" i="5"/>
  <c r="DY56" i="5"/>
  <c r="DZ56" i="5"/>
  <c r="EA56" i="5"/>
  <c r="EB56" i="5"/>
  <c r="EC56" i="5"/>
  <c r="ED56" i="5"/>
  <c r="DT57" i="5"/>
  <c r="DU57" i="5"/>
  <c r="DV57" i="5"/>
  <c r="DW57" i="5"/>
  <c r="DX57" i="5"/>
  <c r="DY57" i="5"/>
  <c r="DZ57" i="5"/>
  <c r="EA57" i="5"/>
  <c r="EB57" i="5"/>
  <c r="EC57" i="5"/>
  <c r="ED57" i="5"/>
  <c r="DT58" i="5"/>
  <c r="DU58" i="5"/>
  <c r="DV58" i="5"/>
  <c r="DW58" i="5"/>
  <c r="DX58" i="5"/>
  <c r="DY58" i="5"/>
  <c r="DZ58" i="5"/>
  <c r="EA58" i="5"/>
  <c r="EB58" i="5"/>
  <c r="EC58" i="5"/>
  <c r="ED58" i="5"/>
  <c r="DT59" i="5"/>
  <c r="DU59" i="5"/>
  <c r="DV59" i="5"/>
  <c r="DW59" i="5"/>
  <c r="DX59" i="5"/>
  <c r="DY59" i="5"/>
  <c r="DZ59" i="5"/>
  <c r="EA59" i="5"/>
  <c r="EB59" i="5"/>
  <c r="EC59" i="5"/>
  <c r="ED59" i="5"/>
  <c r="DT60" i="5"/>
  <c r="DU60" i="5"/>
  <c r="DV60" i="5"/>
  <c r="DW60" i="5"/>
  <c r="DX60" i="5"/>
  <c r="DY60" i="5"/>
  <c r="DZ60" i="5"/>
  <c r="EA60" i="5"/>
  <c r="EB60" i="5"/>
  <c r="EC60" i="5"/>
  <c r="ED60" i="5"/>
  <c r="DT61" i="5"/>
  <c r="DU61" i="5"/>
  <c r="DV61" i="5"/>
  <c r="DW61" i="5"/>
  <c r="DX61" i="5"/>
  <c r="DY61" i="5"/>
  <c r="DZ61" i="5"/>
  <c r="EA61" i="5"/>
  <c r="EB61" i="5"/>
  <c r="EC61" i="5"/>
  <c r="ED61" i="5"/>
  <c r="DT62" i="5"/>
  <c r="DU62" i="5"/>
  <c r="DV62" i="5"/>
  <c r="DW62" i="5"/>
  <c r="DX62" i="5"/>
  <c r="DY62" i="5"/>
  <c r="DZ62" i="5"/>
  <c r="EA62" i="5"/>
  <c r="EB62" i="5"/>
  <c r="EC62" i="5"/>
  <c r="ED62" i="5"/>
  <c r="DT63" i="5"/>
  <c r="DU63" i="5"/>
  <c r="DV63" i="5"/>
  <c r="DW63" i="5"/>
  <c r="DX63" i="5"/>
  <c r="DY63" i="5"/>
  <c r="DZ63" i="5"/>
  <c r="EA63" i="5"/>
  <c r="EB63" i="5"/>
  <c r="EC63" i="5"/>
  <c r="ED63" i="5"/>
  <c r="DT64" i="5"/>
  <c r="DU64" i="5"/>
  <c r="DV64" i="5"/>
  <c r="DW64" i="5"/>
  <c r="DX64" i="5"/>
  <c r="DY64" i="5"/>
  <c r="DZ64" i="5"/>
  <c r="EA64" i="5"/>
  <c r="EB64" i="5"/>
  <c r="EC64" i="5"/>
  <c r="ED64" i="5"/>
  <c r="DT65" i="5"/>
  <c r="DU65" i="5"/>
  <c r="DV65" i="5"/>
  <c r="DW65" i="5"/>
  <c r="DX65" i="5"/>
  <c r="DY65" i="5"/>
  <c r="DZ65" i="5"/>
  <c r="EA65" i="5"/>
  <c r="EB65" i="5"/>
  <c r="EC65" i="5"/>
  <c r="ED65" i="5"/>
  <c r="DT66" i="5"/>
  <c r="DU66" i="5"/>
  <c r="DV66" i="5"/>
  <c r="DW66" i="5"/>
  <c r="DX66" i="5"/>
  <c r="DY66" i="5"/>
  <c r="DZ66" i="5"/>
  <c r="EA66" i="5"/>
  <c r="EB66" i="5"/>
  <c r="EC66" i="5"/>
  <c r="ED66" i="5"/>
  <c r="DT67" i="5"/>
  <c r="DU67" i="5"/>
  <c r="DV67" i="5"/>
  <c r="DW67" i="5"/>
  <c r="DX67" i="5"/>
  <c r="DY67" i="5"/>
  <c r="DZ67" i="5"/>
  <c r="EA67" i="5"/>
  <c r="EB67" i="5"/>
  <c r="EC67" i="5"/>
  <c r="ED67" i="5"/>
  <c r="DT68" i="5"/>
  <c r="DU68" i="5"/>
  <c r="DV68" i="5"/>
  <c r="DW68" i="5"/>
  <c r="DX68" i="5"/>
  <c r="DY68" i="5"/>
  <c r="DZ68" i="5"/>
  <c r="EA68" i="5"/>
  <c r="EB68" i="5"/>
  <c r="EC68" i="5"/>
  <c r="ED68" i="5"/>
  <c r="DT69" i="5"/>
  <c r="DU69" i="5"/>
  <c r="DV69" i="5"/>
  <c r="DW69" i="5"/>
  <c r="DX69" i="5"/>
  <c r="DY69" i="5"/>
  <c r="DZ69" i="5"/>
  <c r="EA69" i="5"/>
  <c r="EB69" i="5"/>
  <c r="EC69" i="5"/>
  <c r="ED69" i="5"/>
  <c r="DT70" i="5"/>
  <c r="DU70" i="5"/>
  <c r="DV70" i="5"/>
  <c r="DW70" i="5"/>
  <c r="DX70" i="5"/>
  <c r="DY70" i="5"/>
  <c r="DZ70" i="5"/>
  <c r="EA70" i="5"/>
  <c r="EB70" i="5"/>
  <c r="EC70" i="5"/>
  <c r="ED70" i="5"/>
  <c r="DT71" i="5"/>
  <c r="DU71" i="5"/>
  <c r="DV71" i="5"/>
  <c r="DW71" i="5"/>
  <c r="DX71" i="5"/>
  <c r="DY71" i="5"/>
  <c r="DZ71" i="5"/>
  <c r="EA71" i="5"/>
  <c r="EB71" i="5"/>
  <c r="EC71" i="5"/>
  <c r="ED71" i="5"/>
  <c r="DT72" i="5"/>
  <c r="DU72" i="5"/>
  <c r="DV72" i="5"/>
  <c r="DW72" i="5"/>
  <c r="DX72" i="5"/>
  <c r="DY72" i="5"/>
  <c r="DZ72" i="5"/>
  <c r="EA72" i="5"/>
  <c r="EB72" i="5"/>
  <c r="EC72" i="5"/>
  <c r="ED72" i="5"/>
  <c r="DT73" i="5"/>
  <c r="DU73" i="5"/>
  <c r="DV73" i="5"/>
  <c r="DW73" i="5"/>
  <c r="DX73" i="5"/>
  <c r="DY73" i="5"/>
  <c r="DZ73" i="5"/>
  <c r="EA73" i="5"/>
  <c r="EB73" i="5"/>
  <c r="EC73" i="5"/>
  <c r="ED73" i="5"/>
  <c r="DT74" i="5"/>
  <c r="DU74" i="5"/>
  <c r="DV74" i="5"/>
  <c r="DW74" i="5"/>
  <c r="DX74" i="5"/>
  <c r="DY74" i="5"/>
  <c r="DZ74" i="5"/>
  <c r="EA74" i="5"/>
  <c r="EB74" i="5"/>
  <c r="EC74" i="5"/>
  <c r="ED74" i="5"/>
  <c r="DT75" i="5"/>
  <c r="DU75" i="5"/>
  <c r="DV75" i="5"/>
  <c r="DW75" i="5"/>
  <c r="DX75" i="5"/>
  <c r="DY75" i="5"/>
  <c r="DZ75" i="5"/>
  <c r="EA75" i="5"/>
  <c r="EB75" i="5"/>
  <c r="EC75" i="5"/>
  <c r="ED75" i="5"/>
  <c r="DT76" i="5"/>
  <c r="DU76" i="5"/>
  <c r="DV76" i="5"/>
  <c r="DW76" i="5"/>
  <c r="DX76" i="5"/>
  <c r="DY76" i="5"/>
  <c r="DZ76" i="5"/>
  <c r="EA76" i="5"/>
  <c r="EB76" i="5"/>
  <c r="EC76" i="5"/>
  <c r="ED76" i="5"/>
  <c r="DT77" i="5"/>
  <c r="DU77" i="5"/>
  <c r="DV77" i="5"/>
  <c r="DW77" i="5"/>
  <c r="DX77" i="5"/>
  <c r="DY77" i="5"/>
  <c r="DZ77" i="5"/>
  <c r="EA77" i="5"/>
  <c r="EB77" i="5"/>
  <c r="EC77" i="5"/>
  <c r="ED77" i="5"/>
  <c r="DT78" i="5"/>
  <c r="DU78" i="5"/>
  <c r="DV78" i="5"/>
  <c r="DW78" i="5"/>
  <c r="DX78" i="5"/>
  <c r="DY78" i="5"/>
  <c r="DZ78" i="5"/>
  <c r="EA78" i="5"/>
  <c r="EB78" i="5"/>
  <c r="EC78" i="5"/>
  <c r="ED78" i="5"/>
  <c r="DT79" i="5"/>
  <c r="DU79" i="5"/>
  <c r="DV79" i="5"/>
  <c r="DW79" i="5"/>
  <c r="DX79" i="5"/>
  <c r="DY79" i="5"/>
  <c r="DZ79" i="5"/>
  <c r="EA79" i="5"/>
  <c r="EB79" i="5"/>
  <c r="EC79" i="5"/>
  <c r="ED79" i="5"/>
  <c r="DT80" i="5"/>
  <c r="DU80" i="5"/>
  <c r="DV80" i="5"/>
  <c r="DW80" i="5"/>
  <c r="DX80" i="5"/>
  <c r="DY80" i="5"/>
  <c r="DZ80" i="5"/>
  <c r="EA80" i="5"/>
  <c r="EB80" i="5"/>
  <c r="EC80" i="5"/>
  <c r="ED80" i="5"/>
  <c r="DT81" i="5"/>
  <c r="DU81" i="5"/>
  <c r="DV81" i="5"/>
  <c r="DW81" i="5"/>
  <c r="DX81" i="5"/>
  <c r="DY81" i="5"/>
  <c r="DZ81" i="5"/>
  <c r="EA81" i="5"/>
  <c r="EB81" i="5"/>
  <c r="EC81" i="5"/>
  <c r="ED81" i="5"/>
  <c r="DT82" i="5"/>
  <c r="DU82" i="5"/>
  <c r="DV82" i="5"/>
  <c r="DW82" i="5"/>
  <c r="DX82" i="5"/>
  <c r="DY82" i="5"/>
  <c r="DZ82" i="5"/>
  <c r="EA82" i="5"/>
  <c r="EB82" i="5"/>
  <c r="EC82" i="5"/>
  <c r="ED82" i="5"/>
  <c r="DT83" i="5"/>
  <c r="DU83" i="5"/>
  <c r="DV83" i="5"/>
  <c r="DW83" i="5"/>
  <c r="DX83" i="5"/>
  <c r="DY83" i="5"/>
  <c r="DZ83" i="5"/>
  <c r="EA83" i="5"/>
  <c r="EB83" i="5"/>
  <c r="EC83" i="5"/>
  <c r="ED83" i="5"/>
  <c r="DT84" i="5"/>
  <c r="DU84" i="5"/>
  <c r="DV84" i="5"/>
  <c r="DW84" i="5"/>
  <c r="DX84" i="5"/>
  <c r="DY84" i="5"/>
  <c r="DZ84" i="5"/>
  <c r="EA84" i="5"/>
  <c r="EB84" i="5"/>
  <c r="EC84" i="5"/>
  <c r="ED84" i="5"/>
  <c r="DT85" i="5"/>
  <c r="DU85" i="5"/>
  <c r="DV85" i="5"/>
  <c r="DW85" i="5"/>
  <c r="DX85" i="5"/>
  <c r="DY85" i="5"/>
  <c r="DZ85" i="5"/>
  <c r="EA85" i="5"/>
  <c r="EB85" i="5"/>
  <c r="EC85" i="5"/>
  <c r="ED85" i="5"/>
  <c r="DT86" i="5"/>
  <c r="DU86" i="5"/>
  <c r="DV86" i="5"/>
  <c r="DW86" i="5"/>
  <c r="DX86" i="5"/>
  <c r="DY86" i="5"/>
  <c r="DZ86" i="5"/>
  <c r="EA86" i="5"/>
  <c r="EB86" i="5"/>
  <c r="EC86" i="5"/>
  <c r="ED86" i="5"/>
  <c r="DT87" i="5"/>
  <c r="DU87" i="5"/>
  <c r="DV87" i="5"/>
  <c r="DW87" i="5"/>
  <c r="DX87" i="5"/>
  <c r="DY87" i="5"/>
  <c r="DZ87" i="5"/>
  <c r="EA87" i="5"/>
  <c r="EB87" i="5"/>
  <c r="EC87" i="5"/>
  <c r="ED87" i="5"/>
  <c r="DT88" i="5"/>
  <c r="DU88" i="5"/>
  <c r="DV88" i="5"/>
  <c r="DW88" i="5"/>
  <c r="DX88" i="5"/>
  <c r="DY88" i="5"/>
  <c r="DZ88" i="5"/>
  <c r="EA88" i="5"/>
  <c r="EB88" i="5"/>
  <c r="EC88" i="5"/>
  <c r="ED88" i="5"/>
  <c r="DT89" i="5"/>
  <c r="DU89" i="5"/>
  <c r="DV89" i="5"/>
  <c r="DW89" i="5"/>
  <c r="DX89" i="5"/>
  <c r="DY89" i="5"/>
  <c r="DZ89" i="5"/>
  <c r="EA89" i="5"/>
  <c r="EB89" i="5"/>
  <c r="EC89" i="5"/>
  <c r="ED89" i="5"/>
  <c r="DT90" i="5"/>
  <c r="DU90" i="5"/>
  <c r="DV90" i="5"/>
  <c r="DW90" i="5"/>
  <c r="DX90" i="5"/>
  <c r="DY90" i="5"/>
  <c r="DZ90" i="5"/>
  <c r="EA90" i="5"/>
  <c r="EB90" i="5"/>
  <c r="EC90" i="5"/>
  <c r="ED90" i="5"/>
  <c r="DT91" i="5"/>
  <c r="DU91" i="5"/>
  <c r="DV91" i="5"/>
  <c r="DW91" i="5"/>
  <c r="DX91" i="5"/>
  <c r="DY91" i="5"/>
  <c r="DZ91" i="5"/>
  <c r="EA91" i="5"/>
  <c r="EB91" i="5"/>
  <c r="EC91" i="5"/>
  <c r="ED91" i="5"/>
  <c r="DT92" i="5"/>
  <c r="DU92" i="5"/>
  <c r="DV92" i="5"/>
  <c r="DW92" i="5"/>
  <c r="DX92" i="5"/>
  <c r="DY92" i="5"/>
  <c r="DZ92" i="5"/>
  <c r="EA92" i="5"/>
  <c r="EB92" i="5"/>
  <c r="EC92" i="5"/>
  <c r="ED92" i="5"/>
  <c r="DT93" i="5"/>
  <c r="DU93" i="5"/>
  <c r="DV93" i="5"/>
  <c r="DW93" i="5"/>
  <c r="DX93" i="5"/>
  <c r="DY93" i="5"/>
  <c r="DZ93" i="5"/>
  <c r="EA93" i="5"/>
  <c r="EB93" i="5"/>
  <c r="EC93" i="5"/>
  <c r="ED93" i="5"/>
  <c r="DT94" i="5"/>
  <c r="DU94" i="5"/>
  <c r="DV94" i="5"/>
  <c r="DW94" i="5"/>
  <c r="DX94" i="5"/>
  <c r="DY94" i="5"/>
  <c r="DZ94" i="5"/>
  <c r="EA94" i="5"/>
  <c r="EB94" i="5"/>
  <c r="EC94" i="5"/>
  <c r="ED94" i="5"/>
  <c r="DT95" i="5"/>
  <c r="DU95" i="5"/>
  <c r="DV95" i="5"/>
  <c r="DW95" i="5"/>
  <c r="DX95" i="5"/>
  <c r="DY95" i="5"/>
  <c r="DZ95" i="5"/>
  <c r="EA95" i="5"/>
  <c r="EB95" i="5"/>
  <c r="EC95" i="5"/>
  <c r="ED95" i="5"/>
  <c r="DT96" i="5"/>
  <c r="DU96" i="5"/>
  <c r="DV96" i="5"/>
  <c r="DW96" i="5"/>
  <c r="DX96" i="5"/>
  <c r="DY96" i="5"/>
  <c r="DZ96" i="5"/>
  <c r="EA96" i="5"/>
  <c r="EB96" i="5"/>
  <c r="EC96" i="5"/>
  <c r="ED96" i="5"/>
  <c r="DT97" i="5"/>
  <c r="DU97" i="5"/>
  <c r="DV97" i="5"/>
  <c r="DW97" i="5"/>
  <c r="DX97" i="5"/>
  <c r="DY97" i="5"/>
  <c r="DZ97" i="5"/>
  <c r="EA97" i="5"/>
  <c r="EB97" i="5"/>
  <c r="EC97" i="5"/>
  <c r="ED97" i="5"/>
  <c r="DT98" i="5"/>
  <c r="DU98" i="5"/>
  <c r="DV98" i="5"/>
  <c r="DW98" i="5"/>
  <c r="DX98" i="5"/>
  <c r="DY98" i="5"/>
  <c r="DZ98" i="5"/>
  <c r="EA98" i="5"/>
  <c r="EB98" i="5"/>
  <c r="EC98" i="5"/>
  <c r="ED98" i="5"/>
  <c r="DT99" i="5"/>
  <c r="DU99" i="5"/>
  <c r="DV99" i="5"/>
  <c r="DW99" i="5"/>
  <c r="DX99" i="5"/>
  <c r="DY99" i="5"/>
  <c r="DZ99" i="5"/>
  <c r="EA99" i="5"/>
  <c r="EB99" i="5"/>
  <c r="EC99" i="5"/>
  <c r="ED99" i="5"/>
  <c r="DT100" i="5"/>
  <c r="DU100" i="5"/>
  <c r="DV100" i="5"/>
  <c r="DW100" i="5"/>
  <c r="DX100" i="5"/>
  <c r="DY100" i="5"/>
  <c r="DZ100" i="5"/>
  <c r="EA100" i="5"/>
  <c r="EB100" i="5"/>
  <c r="EC100" i="5"/>
  <c r="ED100" i="5"/>
  <c r="DT101" i="5"/>
  <c r="DU101" i="5"/>
  <c r="DV101" i="5"/>
  <c r="DW101" i="5"/>
  <c r="DX101" i="5"/>
  <c r="DY101" i="5"/>
  <c r="DZ101" i="5"/>
  <c r="EA101" i="5"/>
  <c r="EB101" i="5"/>
  <c r="EC101" i="5"/>
  <c r="ED101" i="5"/>
  <c r="DT102" i="5"/>
  <c r="DU102" i="5"/>
  <c r="DV102" i="5"/>
  <c r="DW102" i="5"/>
  <c r="DX102" i="5"/>
  <c r="DY102" i="5"/>
  <c r="DZ102" i="5"/>
  <c r="EA102" i="5"/>
  <c r="EB102" i="5"/>
  <c r="EC102" i="5"/>
  <c r="ED102" i="5"/>
  <c r="DT103" i="5"/>
  <c r="DU103" i="5"/>
  <c r="DV103" i="5"/>
  <c r="DW103" i="5"/>
  <c r="DX103" i="5"/>
  <c r="DY103" i="5"/>
  <c r="DZ103" i="5"/>
  <c r="EA103" i="5"/>
  <c r="EB103" i="5"/>
  <c r="EC103" i="5"/>
  <c r="ED103" i="5"/>
  <c r="DT104" i="5"/>
  <c r="DU104" i="5"/>
  <c r="DV104" i="5"/>
  <c r="DW104" i="5"/>
  <c r="DX104" i="5"/>
  <c r="DY104" i="5"/>
  <c r="DZ104" i="5"/>
  <c r="EA104" i="5"/>
  <c r="EB104" i="5"/>
  <c r="EC104" i="5"/>
  <c r="ED104" i="5"/>
  <c r="DT105" i="5"/>
  <c r="DU105" i="5"/>
  <c r="DV105" i="5"/>
  <c r="DW105" i="5"/>
  <c r="DX105" i="5"/>
  <c r="DY105" i="5"/>
  <c r="DZ105" i="5"/>
  <c r="EA105" i="5"/>
  <c r="EB105" i="5"/>
  <c r="EC105" i="5"/>
  <c r="ED105" i="5"/>
  <c r="DT106" i="5"/>
  <c r="DU106" i="5"/>
  <c r="DV106" i="5"/>
  <c r="DW106" i="5"/>
  <c r="DX106" i="5"/>
  <c r="DY106" i="5"/>
  <c r="DZ106" i="5"/>
  <c r="EA106" i="5"/>
  <c r="EB106" i="5"/>
  <c r="EC106" i="5"/>
  <c r="ED106" i="5"/>
  <c r="DT107" i="5"/>
  <c r="DU107" i="5"/>
  <c r="DV107" i="5"/>
  <c r="DW107" i="5"/>
  <c r="DX107" i="5"/>
  <c r="DY107" i="5"/>
  <c r="DZ107" i="5"/>
  <c r="EA107" i="5"/>
  <c r="EB107" i="5"/>
  <c r="EC107" i="5"/>
  <c r="ED107" i="5"/>
  <c r="DT108" i="5"/>
  <c r="DU108" i="5"/>
  <c r="DV108" i="5"/>
  <c r="DW108" i="5"/>
  <c r="DX108" i="5"/>
  <c r="DY108" i="5"/>
  <c r="DZ108" i="5"/>
  <c r="EA108" i="5"/>
  <c r="EB108" i="5"/>
  <c r="EC108" i="5"/>
  <c r="ED108" i="5"/>
  <c r="DT109" i="5"/>
  <c r="DU109" i="5"/>
  <c r="DV109" i="5"/>
  <c r="DW109" i="5"/>
  <c r="DX109" i="5"/>
  <c r="DY109" i="5"/>
  <c r="DZ109" i="5"/>
  <c r="EA109" i="5"/>
  <c r="EB109" i="5"/>
  <c r="EC109" i="5"/>
  <c r="ED109" i="5"/>
  <c r="DT110" i="5"/>
  <c r="DU110" i="5"/>
  <c r="DV110" i="5"/>
  <c r="DW110" i="5"/>
  <c r="DX110" i="5"/>
  <c r="DY110" i="5"/>
  <c r="DZ110" i="5"/>
  <c r="EA110" i="5"/>
  <c r="EB110" i="5"/>
  <c r="EC110" i="5"/>
  <c r="ED110" i="5"/>
  <c r="DT111" i="5"/>
  <c r="DU111" i="5"/>
  <c r="DV111" i="5"/>
  <c r="DW111" i="5"/>
  <c r="DX111" i="5"/>
  <c r="DY111" i="5"/>
  <c r="DZ111" i="5"/>
  <c r="EA111" i="5"/>
  <c r="EB111" i="5"/>
  <c r="EC111" i="5"/>
  <c r="ED111" i="5"/>
  <c r="DT112" i="5"/>
  <c r="DU112" i="5"/>
  <c r="DV112" i="5"/>
  <c r="DW112" i="5"/>
  <c r="DX112" i="5"/>
  <c r="DY112" i="5"/>
  <c r="DZ112" i="5"/>
  <c r="EA112" i="5"/>
  <c r="EB112" i="5"/>
  <c r="EC112" i="5"/>
  <c r="ED112" i="5"/>
  <c r="DT113" i="5"/>
  <c r="DU113" i="5"/>
  <c r="DV113" i="5"/>
  <c r="DW113" i="5"/>
  <c r="DX113" i="5"/>
  <c r="DY113" i="5"/>
  <c r="DZ113" i="5"/>
  <c r="EA113" i="5"/>
  <c r="EB113" i="5"/>
  <c r="EC113" i="5"/>
  <c r="ED113" i="5"/>
  <c r="DT114" i="5"/>
  <c r="DU114" i="5"/>
  <c r="DV114" i="5"/>
  <c r="DW114" i="5"/>
  <c r="DX114" i="5"/>
  <c r="DY114" i="5"/>
  <c r="DZ114" i="5"/>
  <c r="EA114" i="5"/>
  <c r="EB114" i="5"/>
  <c r="EC114" i="5"/>
  <c r="ED114" i="5"/>
  <c r="DT115" i="5"/>
  <c r="DU115" i="5"/>
  <c r="DV115" i="5"/>
  <c r="DW115" i="5"/>
  <c r="DX115" i="5"/>
  <c r="DY115" i="5"/>
  <c r="DZ115" i="5"/>
  <c r="EA115" i="5"/>
  <c r="EB115" i="5"/>
  <c r="EC115" i="5"/>
  <c r="ED115" i="5"/>
  <c r="DT116" i="5"/>
  <c r="DU116" i="5"/>
  <c r="DV116" i="5"/>
  <c r="DW116" i="5"/>
  <c r="DX116" i="5"/>
  <c r="DY116" i="5"/>
  <c r="DZ116" i="5"/>
  <c r="EA116" i="5"/>
  <c r="EB116" i="5"/>
  <c r="EC116" i="5"/>
  <c r="ED116" i="5"/>
  <c r="DT117" i="5"/>
  <c r="DU117" i="5"/>
  <c r="DV117" i="5"/>
  <c r="DW117" i="5"/>
  <c r="DX117" i="5"/>
  <c r="DY117" i="5"/>
  <c r="DZ117" i="5"/>
  <c r="EA117" i="5"/>
  <c r="EB117" i="5"/>
  <c r="EC117" i="5"/>
  <c r="ED117" i="5"/>
  <c r="DT118" i="5"/>
  <c r="DU118" i="5"/>
  <c r="DV118" i="5"/>
  <c r="DW118" i="5"/>
  <c r="DX118" i="5"/>
  <c r="DY118" i="5"/>
  <c r="DZ118" i="5"/>
  <c r="EA118" i="5"/>
  <c r="EB118" i="5"/>
  <c r="EC118" i="5"/>
  <c r="ED118" i="5"/>
  <c r="DT119" i="5"/>
  <c r="DU119" i="5"/>
  <c r="DV119" i="5"/>
  <c r="DW119" i="5"/>
  <c r="DX119" i="5"/>
  <c r="DY119" i="5"/>
  <c r="DZ119" i="5"/>
  <c r="EA119" i="5"/>
  <c r="EB119" i="5"/>
  <c r="EC119" i="5"/>
  <c r="ED119" i="5"/>
  <c r="DT120" i="5"/>
  <c r="DU120" i="5"/>
  <c r="DV120" i="5"/>
  <c r="DW120" i="5"/>
  <c r="DX120" i="5"/>
  <c r="DY120" i="5"/>
  <c r="DZ120" i="5"/>
  <c r="EA120" i="5"/>
  <c r="EB120" i="5"/>
  <c r="EC120" i="5"/>
  <c r="ED120" i="5"/>
  <c r="DT121" i="5"/>
  <c r="DU121" i="5"/>
  <c r="DV121" i="5"/>
  <c r="DW121" i="5"/>
  <c r="DX121" i="5"/>
  <c r="DY121" i="5"/>
  <c r="DZ121" i="5"/>
  <c r="EA121" i="5"/>
  <c r="EB121" i="5"/>
  <c r="EC121" i="5"/>
  <c r="ED121" i="5"/>
  <c r="DT122" i="5"/>
  <c r="DU122" i="5"/>
  <c r="DV122" i="5"/>
  <c r="DW122" i="5"/>
  <c r="DX122" i="5"/>
  <c r="DY122" i="5"/>
  <c r="DZ122" i="5"/>
  <c r="EA122" i="5"/>
  <c r="EB122" i="5"/>
  <c r="EC122" i="5"/>
  <c r="ED122" i="5"/>
  <c r="DT123" i="5"/>
  <c r="DU123" i="5"/>
  <c r="DV123" i="5"/>
  <c r="DW123" i="5"/>
  <c r="DX123" i="5"/>
  <c r="DY123" i="5"/>
  <c r="DZ123" i="5"/>
  <c r="EA123" i="5"/>
  <c r="EB123" i="5"/>
  <c r="EC123" i="5"/>
  <c r="ED123" i="5"/>
  <c r="DT124" i="5"/>
  <c r="DU124" i="5"/>
  <c r="DV124" i="5"/>
  <c r="DW124" i="5"/>
  <c r="DX124" i="5"/>
  <c r="DY124" i="5"/>
  <c r="DZ124" i="5"/>
  <c r="EA124" i="5"/>
  <c r="EB124" i="5"/>
  <c r="EC124" i="5"/>
  <c r="ED124" i="5"/>
  <c r="DT125" i="5"/>
  <c r="DU125" i="5"/>
  <c r="DV125" i="5"/>
  <c r="DW125" i="5"/>
  <c r="DX125" i="5"/>
  <c r="DY125" i="5"/>
  <c r="DZ125" i="5"/>
  <c r="EA125" i="5"/>
  <c r="EB125" i="5"/>
  <c r="EC125" i="5"/>
  <c r="ED125" i="5"/>
  <c r="DT126" i="5"/>
  <c r="DU126" i="5"/>
  <c r="DV126" i="5"/>
  <c r="DW126" i="5"/>
  <c r="DX126" i="5"/>
  <c r="DY126" i="5"/>
  <c r="DZ126" i="5"/>
  <c r="EA126" i="5"/>
  <c r="EB126" i="5"/>
  <c r="EC126" i="5"/>
  <c r="ED126" i="5"/>
  <c r="DT127" i="5"/>
  <c r="DU127" i="5"/>
  <c r="DV127" i="5"/>
  <c r="DW127" i="5"/>
  <c r="DX127" i="5"/>
  <c r="DY127" i="5"/>
  <c r="DZ127" i="5"/>
  <c r="EA127" i="5"/>
  <c r="EB127" i="5"/>
  <c r="EC127" i="5"/>
  <c r="ED127" i="5"/>
  <c r="DT128" i="5"/>
  <c r="DU128" i="5"/>
  <c r="DV128" i="5"/>
  <c r="DW128" i="5"/>
  <c r="DX128" i="5"/>
  <c r="DY128" i="5"/>
  <c r="DZ128" i="5"/>
  <c r="EA128" i="5"/>
  <c r="EB128" i="5"/>
  <c r="EC128" i="5"/>
  <c r="ED128" i="5"/>
  <c r="DT129" i="5"/>
  <c r="DU129" i="5"/>
  <c r="DV129" i="5"/>
  <c r="DW129" i="5"/>
  <c r="DX129" i="5"/>
  <c r="DY129" i="5"/>
  <c r="DZ129" i="5"/>
  <c r="EA129" i="5"/>
  <c r="EB129" i="5"/>
  <c r="EC129" i="5"/>
  <c r="ED129" i="5"/>
  <c r="DT130" i="5"/>
  <c r="DU130" i="5"/>
  <c r="DV130" i="5"/>
  <c r="DW130" i="5"/>
  <c r="DX130" i="5"/>
  <c r="DY130" i="5"/>
  <c r="DZ130" i="5"/>
  <c r="EA130" i="5"/>
  <c r="EB130" i="5"/>
  <c r="EC130" i="5"/>
  <c r="ED130" i="5"/>
  <c r="DT131" i="5"/>
  <c r="DU131" i="5"/>
  <c r="DV131" i="5"/>
  <c r="DW131" i="5"/>
  <c r="DX131" i="5"/>
  <c r="DY131" i="5"/>
  <c r="DZ131" i="5"/>
  <c r="EA131" i="5"/>
  <c r="EB131" i="5"/>
  <c r="EC131" i="5"/>
  <c r="ED131" i="5"/>
  <c r="DT132" i="5"/>
  <c r="DU132" i="5"/>
  <c r="DV132" i="5"/>
  <c r="DW132" i="5"/>
  <c r="DX132" i="5"/>
  <c r="DY132" i="5"/>
  <c r="DZ132" i="5"/>
  <c r="EA132" i="5"/>
  <c r="EB132" i="5"/>
  <c r="EC132" i="5"/>
  <c r="ED132" i="5"/>
  <c r="DT133" i="5"/>
  <c r="DU133" i="5"/>
  <c r="DV133" i="5"/>
  <c r="DW133" i="5"/>
  <c r="DX133" i="5"/>
  <c r="DY133" i="5"/>
  <c r="DZ133" i="5"/>
  <c r="EA133" i="5"/>
  <c r="EB133" i="5"/>
  <c r="EC133" i="5"/>
  <c r="ED133" i="5"/>
  <c r="DT134" i="5"/>
  <c r="DU134" i="5"/>
  <c r="DV134" i="5"/>
  <c r="DW134" i="5"/>
  <c r="DX134" i="5"/>
  <c r="DY134" i="5"/>
  <c r="DZ134" i="5"/>
  <c r="EA134" i="5"/>
  <c r="EB134" i="5"/>
  <c r="EC134" i="5"/>
  <c r="ED134" i="5"/>
  <c r="DT135" i="5"/>
  <c r="DU135" i="5"/>
  <c r="DV135" i="5"/>
  <c r="DW135" i="5"/>
  <c r="DX135" i="5"/>
  <c r="DY135" i="5"/>
  <c r="DZ135" i="5"/>
  <c r="EA135" i="5"/>
  <c r="EB135" i="5"/>
  <c r="EC135" i="5"/>
  <c r="ED135" i="5"/>
  <c r="DT136" i="5"/>
  <c r="DU136" i="5"/>
  <c r="DV136" i="5"/>
  <c r="DW136" i="5"/>
  <c r="DX136" i="5"/>
  <c r="DY136" i="5"/>
  <c r="DZ136" i="5"/>
  <c r="EA136" i="5"/>
  <c r="EB136" i="5"/>
  <c r="EC136" i="5"/>
  <c r="ED136" i="5"/>
  <c r="DT137" i="5"/>
  <c r="DU137" i="5"/>
  <c r="DV137" i="5"/>
  <c r="DW137" i="5"/>
  <c r="DX137" i="5"/>
  <c r="DY137" i="5"/>
  <c r="DZ137" i="5"/>
  <c r="EA137" i="5"/>
  <c r="EB137" i="5"/>
  <c r="EC137" i="5"/>
  <c r="ED137" i="5"/>
  <c r="DT138" i="5"/>
  <c r="DU138" i="5"/>
  <c r="DV138" i="5"/>
  <c r="DW138" i="5"/>
  <c r="DX138" i="5"/>
  <c r="DY138" i="5"/>
  <c r="DZ138" i="5"/>
  <c r="EA138" i="5"/>
  <c r="EB138" i="5"/>
  <c r="EC138" i="5"/>
  <c r="ED138" i="5"/>
  <c r="DT139" i="5"/>
  <c r="DU139" i="5"/>
  <c r="DV139" i="5"/>
  <c r="DW139" i="5"/>
  <c r="DX139" i="5"/>
  <c r="DY139" i="5"/>
  <c r="DZ139" i="5"/>
  <c r="EA139" i="5"/>
  <c r="EB139" i="5"/>
  <c r="EC139" i="5"/>
  <c r="ED139" i="5"/>
  <c r="DT140" i="5"/>
  <c r="DU140" i="5"/>
  <c r="DV140" i="5"/>
  <c r="DW140" i="5"/>
  <c r="DX140" i="5"/>
  <c r="DY140" i="5"/>
  <c r="DZ140" i="5"/>
  <c r="EA140" i="5"/>
  <c r="EB140" i="5"/>
  <c r="EC140" i="5"/>
  <c r="ED140" i="5"/>
  <c r="DT141" i="5"/>
  <c r="DU141" i="5"/>
  <c r="DV141" i="5"/>
  <c r="DW141" i="5"/>
  <c r="DX141" i="5"/>
  <c r="DY141" i="5"/>
  <c r="DZ141" i="5"/>
  <c r="EA141" i="5"/>
  <c r="EB141" i="5"/>
  <c r="EC141" i="5"/>
  <c r="ED141" i="5"/>
  <c r="DT142" i="5"/>
  <c r="DU142" i="5"/>
  <c r="DV142" i="5"/>
  <c r="DW142" i="5"/>
  <c r="DX142" i="5"/>
  <c r="DY142" i="5"/>
  <c r="DZ142" i="5"/>
  <c r="EA142" i="5"/>
  <c r="EB142" i="5"/>
  <c r="EC142" i="5"/>
  <c r="ED142" i="5"/>
  <c r="DT143" i="5"/>
  <c r="DU143" i="5"/>
  <c r="DV143" i="5"/>
  <c r="DW143" i="5"/>
  <c r="DX143" i="5"/>
  <c r="DY143" i="5"/>
  <c r="DZ143" i="5"/>
  <c r="EA143" i="5"/>
  <c r="EB143" i="5"/>
  <c r="EC143" i="5"/>
  <c r="ED143" i="5"/>
  <c r="DT144" i="5"/>
  <c r="DU144" i="5"/>
  <c r="DV144" i="5"/>
  <c r="DW144" i="5"/>
  <c r="DX144" i="5"/>
  <c r="DY144" i="5"/>
  <c r="DZ144" i="5"/>
  <c r="EA144" i="5"/>
  <c r="EB144" i="5"/>
  <c r="EC144" i="5"/>
  <c r="ED144" i="5"/>
  <c r="DT145" i="5"/>
  <c r="DU145" i="5"/>
  <c r="DV145" i="5"/>
  <c r="DW145" i="5"/>
  <c r="DX145" i="5"/>
  <c r="DY145" i="5"/>
  <c r="DZ145" i="5"/>
  <c r="EA145" i="5"/>
  <c r="EB145" i="5"/>
  <c r="EC145" i="5"/>
  <c r="ED145" i="5"/>
  <c r="DT146" i="5"/>
  <c r="DU146" i="5"/>
  <c r="DV146" i="5"/>
  <c r="DW146" i="5"/>
  <c r="DX146" i="5"/>
  <c r="DY146" i="5"/>
  <c r="DZ146" i="5"/>
  <c r="EA146" i="5"/>
  <c r="EB146" i="5"/>
  <c r="EC146" i="5"/>
  <c r="ED146" i="5"/>
  <c r="DT147" i="5"/>
  <c r="DU147" i="5"/>
  <c r="DV147" i="5"/>
  <c r="DW147" i="5"/>
  <c r="DX147" i="5"/>
  <c r="DY147" i="5"/>
  <c r="DZ147" i="5"/>
  <c r="EA147" i="5"/>
  <c r="EB147" i="5"/>
  <c r="EC147" i="5"/>
  <c r="ED147" i="5"/>
  <c r="DT148" i="5"/>
  <c r="DU148" i="5"/>
  <c r="DV148" i="5"/>
  <c r="DW148" i="5"/>
  <c r="DX148" i="5"/>
  <c r="DY148" i="5"/>
  <c r="DZ148" i="5"/>
  <c r="EA148" i="5"/>
  <c r="EB148" i="5"/>
  <c r="EC148" i="5"/>
  <c r="ED148" i="5"/>
  <c r="DT149" i="5"/>
  <c r="DU149" i="5"/>
  <c r="DV149" i="5"/>
  <c r="DW149" i="5"/>
  <c r="DX149" i="5"/>
  <c r="DY149" i="5"/>
  <c r="DZ149" i="5"/>
  <c r="EA149" i="5"/>
  <c r="EB149" i="5"/>
  <c r="EC149" i="5"/>
  <c r="ED149" i="5"/>
  <c r="DT150" i="5"/>
  <c r="DU150" i="5"/>
  <c r="DV150" i="5"/>
  <c r="DW150" i="5"/>
  <c r="DX150" i="5"/>
  <c r="DY150" i="5"/>
  <c r="DZ150" i="5"/>
  <c r="EA150" i="5"/>
  <c r="EB150" i="5"/>
  <c r="EC150" i="5"/>
  <c r="ED150" i="5"/>
  <c r="DT151" i="5"/>
  <c r="DU151" i="5"/>
  <c r="DV151" i="5"/>
  <c r="DW151" i="5"/>
  <c r="DX151" i="5"/>
  <c r="DY151" i="5"/>
  <c r="DZ151" i="5"/>
  <c r="EA151" i="5"/>
  <c r="EB151" i="5"/>
  <c r="EC151" i="5"/>
  <c r="ED151" i="5"/>
  <c r="DT152" i="5"/>
  <c r="DU152" i="5"/>
  <c r="DV152" i="5"/>
  <c r="DW152" i="5"/>
  <c r="DX152" i="5"/>
  <c r="DY152" i="5"/>
  <c r="DZ152" i="5"/>
  <c r="EA152" i="5"/>
  <c r="EB152" i="5"/>
  <c r="EC152" i="5"/>
  <c r="ED152" i="5"/>
  <c r="DT153" i="5"/>
  <c r="DU153" i="5"/>
  <c r="DV153" i="5"/>
  <c r="DW153" i="5"/>
  <c r="DX153" i="5"/>
  <c r="DY153" i="5"/>
  <c r="DZ153" i="5"/>
  <c r="EA153" i="5"/>
  <c r="EB153" i="5"/>
  <c r="EC153" i="5"/>
  <c r="ED153" i="5"/>
  <c r="DT154" i="5"/>
  <c r="DU154" i="5"/>
  <c r="DV154" i="5"/>
  <c r="DW154" i="5"/>
  <c r="DX154" i="5"/>
  <c r="DY154" i="5"/>
  <c r="DZ154" i="5"/>
  <c r="EA154" i="5"/>
  <c r="EB154" i="5"/>
  <c r="EC154" i="5"/>
  <c r="ED154" i="5"/>
  <c r="DT155" i="5"/>
  <c r="DU155" i="5"/>
  <c r="DV155" i="5"/>
  <c r="DW155" i="5"/>
  <c r="DX155" i="5"/>
  <c r="DY155" i="5"/>
  <c r="DZ155" i="5"/>
  <c r="EA155" i="5"/>
  <c r="EB155" i="5"/>
  <c r="EC155" i="5"/>
  <c r="ED155" i="5"/>
  <c r="DT156" i="5"/>
  <c r="DU156" i="5"/>
  <c r="DV156" i="5"/>
  <c r="DW156" i="5"/>
  <c r="DX156" i="5"/>
  <c r="DY156" i="5"/>
  <c r="DZ156" i="5"/>
  <c r="EA156" i="5"/>
  <c r="EB156" i="5"/>
  <c r="EC156" i="5"/>
  <c r="ED156" i="5"/>
  <c r="DT157" i="5"/>
  <c r="DU157" i="5"/>
  <c r="DV157" i="5"/>
  <c r="DW157" i="5"/>
  <c r="DX157" i="5"/>
  <c r="DY157" i="5"/>
  <c r="DZ157" i="5"/>
  <c r="EA157" i="5"/>
  <c r="EB157" i="5"/>
  <c r="EC157" i="5"/>
  <c r="ED157" i="5"/>
  <c r="DT158" i="5"/>
  <c r="DU158" i="5"/>
  <c r="DV158" i="5"/>
  <c r="DW158" i="5"/>
  <c r="DX158" i="5"/>
  <c r="DY158" i="5"/>
  <c r="DZ158" i="5"/>
  <c r="EA158" i="5"/>
  <c r="EB158" i="5"/>
  <c r="EC158" i="5"/>
  <c r="ED158" i="5"/>
  <c r="DT159" i="5"/>
  <c r="DU159" i="5"/>
  <c r="DV159" i="5"/>
  <c r="DW159" i="5"/>
  <c r="DX159" i="5"/>
  <c r="DY159" i="5"/>
  <c r="DZ159" i="5"/>
  <c r="EA159" i="5"/>
  <c r="EB159" i="5"/>
  <c r="EC159" i="5"/>
  <c r="ED159" i="5"/>
  <c r="DT160" i="5"/>
  <c r="DU160" i="5"/>
  <c r="DV160" i="5"/>
  <c r="DW160" i="5"/>
  <c r="DX160" i="5"/>
  <c r="DY160" i="5"/>
  <c r="DZ160" i="5"/>
  <c r="EA160" i="5"/>
  <c r="EB160" i="5"/>
  <c r="EC160" i="5"/>
  <c r="ED160" i="5"/>
  <c r="DT161" i="5"/>
  <c r="DU161" i="5"/>
  <c r="DV161" i="5"/>
  <c r="DW161" i="5"/>
  <c r="DX161" i="5"/>
  <c r="DY161" i="5"/>
  <c r="DZ161" i="5"/>
  <c r="EA161" i="5"/>
  <c r="EB161" i="5"/>
  <c r="EC161" i="5"/>
  <c r="ED161" i="5"/>
  <c r="DT162" i="5"/>
  <c r="DU162" i="5"/>
  <c r="DV162" i="5"/>
  <c r="DW162" i="5"/>
  <c r="DX162" i="5"/>
  <c r="DY162" i="5"/>
  <c r="DZ162" i="5"/>
  <c r="EA162" i="5"/>
  <c r="EB162" i="5"/>
  <c r="EC162" i="5"/>
  <c r="ED162" i="5"/>
  <c r="DT163" i="5"/>
  <c r="DU163" i="5"/>
  <c r="DV163" i="5"/>
  <c r="DW163" i="5"/>
  <c r="DX163" i="5"/>
  <c r="DY163" i="5"/>
  <c r="DZ163" i="5"/>
  <c r="EA163" i="5"/>
  <c r="EB163" i="5"/>
  <c r="EC163" i="5"/>
  <c r="ED163" i="5"/>
  <c r="DT164" i="5"/>
  <c r="DU164" i="5"/>
  <c r="DV164" i="5"/>
  <c r="DW164" i="5"/>
  <c r="DX164" i="5"/>
  <c r="DY164" i="5"/>
  <c r="DZ164" i="5"/>
  <c r="EA164" i="5"/>
  <c r="EB164" i="5"/>
  <c r="EC164" i="5"/>
  <c r="ED164" i="5"/>
  <c r="DT165" i="5"/>
  <c r="DU165" i="5"/>
  <c r="DV165" i="5"/>
  <c r="DW165" i="5"/>
  <c r="DX165" i="5"/>
  <c r="DY165" i="5"/>
  <c r="DZ165" i="5"/>
  <c r="EA165" i="5"/>
  <c r="EB165" i="5"/>
  <c r="EC165" i="5"/>
  <c r="ED165" i="5"/>
  <c r="DT166" i="5"/>
  <c r="DU166" i="5"/>
  <c r="DV166" i="5"/>
  <c r="DW166" i="5"/>
  <c r="DX166" i="5"/>
  <c r="DY166" i="5"/>
  <c r="DZ166" i="5"/>
  <c r="EA166" i="5"/>
  <c r="EB166" i="5"/>
  <c r="EC166" i="5"/>
  <c r="ED166" i="5"/>
  <c r="DT167" i="5"/>
  <c r="DU167" i="5"/>
  <c r="DV167" i="5"/>
  <c r="DW167" i="5"/>
  <c r="DX167" i="5"/>
  <c r="DY167" i="5"/>
  <c r="DZ167" i="5"/>
  <c r="EA167" i="5"/>
  <c r="EB167" i="5"/>
  <c r="EC167" i="5"/>
  <c r="ED167" i="5"/>
  <c r="DT168" i="5"/>
  <c r="DU168" i="5"/>
  <c r="DV168" i="5"/>
  <c r="DW168" i="5"/>
  <c r="DX168" i="5"/>
  <c r="DY168" i="5"/>
  <c r="DZ168" i="5"/>
  <c r="EA168" i="5"/>
  <c r="EB168" i="5"/>
  <c r="EC168" i="5"/>
  <c r="ED168" i="5"/>
  <c r="DT169" i="5"/>
  <c r="DU169" i="5"/>
  <c r="DV169" i="5"/>
  <c r="DW169" i="5"/>
  <c r="DX169" i="5"/>
  <c r="DY169" i="5"/>
  <c r="DZ169" i="5"/>
  <c r="EA169" i="5"/>
  <c r="EB169" i="5"/>
  <c r="EC169" i="5"/>
  <c r="ED169" i="5"/>
  <c r="DT170" i="5"/>
  <c r="DU170" i="5"/>
  <c r="DV170" i="5"/>
  <c r="DW170" i="5"/>
  <c r="DX170" i="5"/>
  <c r="DY170" i="5"/>
  <c r="DZ170" i="5"/>
  <c r="EA170" i="5"/>
  <c r="EB170" i="5"/>
  <c r="EC170" i="5"/>
  <c r="ED170" i="5"/>
  <c r="DT171" i="5"/>
  <c r="DU171" i="5"/>
  <c r="DV171" i="5"/>
  <c r="DW171" i="5"/>
  <c r="DX171" i="5"/>
  <c r="DY171" i="5"/>
  <c r="DZ171" i="5"/>
  <c r="EA171" i="5"/>
  <c r="EB171" i="5"/>
  <c r="EC171" i="5"/>
  <c r="ED171" i="5"/>
  <c r="DT172" i="5"/>
  <c r="DU172" i="5"/>
  <c r="DV172" i="5"/>
  <c r="DW172" i="5"/>
  <c r="DX172" i="5"/>
  <c r="DY172" i="5"/>
  <c r="DZ172" i="5"/>
  <c r="EA172" i="5"/>
  <c r="EB172" i="5"/>
  <c r="EC172" i="5"/>
  <c r="ED172" i="5"/>
  <c r="DT173" i="5"/>
  <c r="DU173" i="5"/>
  <c r="DV173" i="5"/>
  <c r="DW173" i="5"/>
  <c r="DX173" i="5"/>
  <c r="DY173" i="5"/>
  <c r="DZ173" i="5"/>
  <c r="EA173" i="5"/>
  <c r="EB173" i="5"/>
  <c r="EC173" i="5"/>
  <c r="ED173" i="5"/>
  <c r="DT174" i="5"/>
  <c r="DU174" i="5"/>
  <c r="DV174" i="5"/>
  <c r="DW174" i="5"/>
  <c r="DX174" i="5"/>
  <c r="DY174" i="5"/>
  <c r="DZ174" i="5"/>
  <c r="EA174" i="5"/>
  <c r="EB174" i="5"/>
  <c r="EC174" i="5"/>
  <c r="ED174" i="5"/>
  <c r="DT175" i="5"/>
  <c r="DU175" i="5"/>
  <c r="DV175" i="5"/>
  <c r="DW175" i="5"/>
  <c r="DX175" i="5"/>
  <c r="DY175" i="5"/>
  <c r="DZ175" i="5"/>
  <c r="EA175" i="5"/>
  <c r="EB175" i="5"/>
  <c r="EC175" i="5"/>
  <c r="ED175" i="5"/>
  <c r="DT176" i="5"/>
  <c r="DU176" i="5"/>
  <c r="DV176" i="5"/>
  <c r="DW176" i="5"/>
  <c r="DX176" i="5"/>
  <c r="DY176" i="5"/>
  <c r="DZ176" i="5"/>
  <c r="EA176" i="5"/>
  <c r="EB176" i="5"/>
  <c r="EC176" i="5"/>
  <c r="ED176" i="5"/>
  <c r="DT177" i="5"/>
  <c r="DU177" i="5"/>
  <c r="DV177" i="5"/>
  <c r="DW177" i="5"/>
  <c r="DX177" i="5"/>
  <c r="DY177" i="5"/>
  <c r="DZ177" i="5"/>
  <c r="EA177" i="5"/>
  <c r="EB177" i="5"/>
  <c r="EC177" i="5"/>
  <c r="ED177" i="5"/>
  <c r="DT178" i="5"/>
  <c r="DU178" i="5"/>
  <c r="DV178" i="5"/>
  <c r="DW178" i="5"/>
  <c r="DX178" i="5"/>
  <c r="DY178" i="5"/>
  <c r="DZ178" i="5"/>
  <c r="EA178" i="5"/>
  <c r="EB178" i="5"/>
  <c r="EC178" i="5"/>
  <c r="ED178" i="5"/>
  <c r="DT179" i="5"/>
  <c r="DU179" i="5"/>
  <c r="DV179" i="5"/>
  <c r="DW179" i="5"/>
  <c r="DX179" i="5"/>
  <c r="DY179" i="5"/>
  <c r="DZ179" i="5"/>
  <c r="EA179" i="5"/>
  <c r="EB179" i="5"/>
  <c r="EC179" i="5"/>
  <c r="ED179" i="5"/>
  <c r="DT180" i="5"/>
  <c r="DU180" i="5"/>
  <c r="DV180" i="5"/>
  <c r="DW180" i="5"/>
  <c r="DX180" i="5"/>
  <c r="DY180" i="5"/>
  <c r="DZ180" i="5"/>
  <c r="EA180" i="5"/>
  <c r="EB180" i="5"/>
  <c r="EC180" i="5"/>
  <c r="ED180" i="5"/>
  <c r="DT181" i="5"/>
  <c r="DU181" i="5"/>
  <c r="DV181" i="5"/>
  <c r="DW181" i="5"/>
  <c r="DX181" i="5"/>
  <c r="DY181" i="5"/>
  <c r="DZ181" i="5"/>
  <c r="EA181" i="5"/>
  <c r="EB181" i="5"/>
  <c r="EC181" i="5"/>
  <c r="ED181" i="5"/>
  <c r="DT182" i="5"/>
  <c r="DU182" i="5"/>
  <c r="DV182" i="5"/>
  <c r="DW182" i="5"/>
  <c r="DX182" i="5"/>
  <c r="DY182" i="5"/>
  <c r="DZ182" i="5"/>
  <c r="EA182" i="5"/>
  <c r="EB182" i="5"/>
  <c r="EC182" i="5"/>
  <c r="ED182" i="5"/>
  <c r="DT183" i="5"/>
  <c r="DU183" i="5"/>
  <c r="DV183" i="5"/>
  <c r="DW183" i="5"/>
  <c r="DX183" i="5"/>
  <c r="DY183" i="5"/>
  <c r="DZ183" i="5"/>
  <c r="EA183" i="5"/>
  <c r="EB183" i="5"/>
  <c r="EC183" i="5"/>
  <c r="ED183" i="5"/>
  <c r="DT184" i="5"/>
  <c r="DU184" i="5"/>
  <c r="DV184" i="5"/>
  <c r="DW184" i="5"/>
  <c r="DX184" i="5"/>
  <c r="DY184" i="5"/>
  <c r="DZ184" i="5"/>
  <c r="EA184" i="5"/>
  <c r="EB184" i="5"/>
  <c r="EC184" i="5"/>
  <c r="ED184" i="5"/>
  <c r="DT185" i="5"/>
  <c r="DU185" i="5"/>
  <c r="DV185" i="5"/>
  <c r="DW185" i="5"/>
  <c r="DX185" i="5"/>
  <c r="DY185" i="5"/>
  <c r="DZ185" i="5"/>
  <c r="EA185" i="5"/>
  <c r="EB185" i="5"/>
  <c r="EC185" i="5"/>
  <c r="ED185" i="5"/>
  <c r="DT186" i="5"/>
  <c r="DU186" i="5"/>
  <c r="DV186" i="5"/>
  <c r="DW186" i="5"/>
  <c r="DX186" i="5"/>
  <c r="DY186" i="5"/>
  <c r="DZ186" i="5"/>
  <c r="EA186" i="5"/>
  <c r="EB186" i="5"/>
  <c r="EC186" i="5"/>
  <c r="ED186" i="5"/>
  <c r="DT187" i="5"/>
  <c r="DU187" i="5"/>
  <c r="DV187" i="5"/>
  <c r="DW187" i="5"/>
  <c r="DX187" i="5"/>
  <c r="DY187" i="5"/>
  <c r="DZ187" i="5"/>
  <c r="EA187" i="5"/>
  <c r="EB187" i="5"/>
  <c r="EC187" i="5"/>
  <c r="ED187" i="5"/>
  <c r="DT188" i="5"/>
  <c r="DU188" i="5"/>
  <c r="DV188" i="5"/>
  <c r="DW188" i="5"/>
  <c r="DX188" i="5"/>
  <c r="DY188" i="5"/>
  <c r="DZ188" i="5"/>
  <c r="EA188" i="5"/>
  <c r="EB188" i="5"/>
  <c r="EC188" i="5"/>
  <c r="ED188" i="5"/>
  <c r="DT189" i="5"/>
  <c r="DU189" i="5"/>
  <c r="DV189" i="5"/>
  <c r="DW189" i="5"/>
  <c r="DX189" i="5"/>
  <c r="DY189" i="5"/>
  <c r="DZ189" i="5"/>
  <c r="EA189" i="5"/>
  <c r="EB189" i="5"/>
  <c r="EC189" i="5"/>
  <c r="ED189" i="5"/>
  <c r="DT190" i="5"/>
  <c r="DU190" i="5"/>
  <c r="DV190" i="5"/>
  <c r="DW190" i="5"/>
  <c r="DX190" i="5"/>
  <c r="DY190" i="5"/>
  <c r="DZ190" i="5"/>
  <c r="EA190" i="5"/>
  <c r="EB190" i="5"/>
  <c r="EC190" i="5"/>
  <c r="ED190" i="5"/>
  <c r="DT191" i="5"/>
  <c r="DU191" i="5"/>
  <c r="DV191" i="5"/>
  <c r="DW191" i="5"/>
  <c r="DX191" i="5"/>
  <c r="DY191" i="5"/>
  <c r="DZ191" i="5"/>
  <c r="EA191" i="5"/>
  <c r="EB191" i="5"/>
  <c r="EC191" i="5"/>
  <c r="ED191" i="5"/>
  <c r="DT192" i="5"/>
  <c r="DU192" i="5"/>
  <c r="DV192" i="5"/>
  <c r="DW192" i="5"/>
  <c r="DX192" i="5"/>
  <c r="DY192" i="5"/>
  <c r="DZ192" i="5"/>
  <c r="EA192" i="5"/>
  <c r="EB192" i="5"/>
  <c r="EC192" i="5"/>
  <c r="ED192" i="5"/>
  <c r="DT193" i="5"/>
  <c r="DU193" i="5"/>
  <c r="DV193" i="5"/>
  <c r="DW193" i="5"/>
  <c r="DX193" i="5"/>
  <c r="DY193" i="5"/>
  <c r="DZ193" i="5"/>
  <c r="EA193" i="5"/>
  <c r="EB193" i="5"/>
  <c r="EC193" i="5"/>
  <c r="ED193" i="5"/>
  <c r="DT194" i="5"/>
  <c r="DU194" i="5"/>
  <c r="DV194" i="5"/>
  <c r="DW194" i="5"/>
  <c r="DX194" i="5"/>
  <c r="DY194" i="5"/>
  <c r="DZ194" i="5"/>
  <c r="EA194" i="5"/>
  <c r="EB194" i="5"/>
  <c r="EC194" i="5"/>
  <c r="ED194" i="5"/>
  <c r="DT195" i="5"/>
  <c r="DU195" i="5"/>
  <c r="DV195" i="5"/>
  <c r="DW195" i="5"/>
  <c r="DX195" i="5"/>
  <c r="DY195" i="5"/>
  <c r="DZ195" i="5"/>
  <c r="EA195" i="5"/>
  <c r="EB195" i="5"/>
  <c r="EC195" i="5"/>
  <c r="ED195" i="5"/>
  <c r="DT196" i="5"/>
  <c r="DU196" i="5"/>
  <c r="DV196" i="5"/>
  <c r="DW196" i="5"/>
  <c r="DX196" i="5"/>
  <c r="DY196" i="5"/>
  <c r="DZ196" i="5"/>
  <c r="EA196" i="5"/>
  <c r="EB196" i="5"/>
  <c r="EC196" i="5"/>
  <c r="ED196" i="5"/>
  <c r="DT197" i="5"/>
  <c r="DU197" i="5"/>
  <c r="DV197" i="5"/>
  <c r="DW197" i="5"/>
  <c r="DX197" i="5"/>
  <c r="DY197" i="5"/>
  <c r="DZ197" i="5"/>
  <c r="EA197" i="5"/>
  <c r="EB197" i="5"/>
  <c r="EC197" i="5"/>
  <c r="ED197" i="5"/>
  <c r="DT198" i="5"/>
  <c r="DU198" i="5"/>
  <c r="DV198" i="5"/>
  <c r="DW198" i="5"/>
  <c r="DX198" i="5"/>
  <c r="DY198" i="5"/>
  <c r="DZ198" i="5"/>
  <c r="EA198" i="5"/>
  <c r="EB198" i="5"/>
  <c r="EC198" i="5"/>
  <c r="ED198" i="5"/>
  <c r="DT199" i="5"/>
  <c r="DU199" i="5"/>
  <c r="DV199" i="5"/>
  <c r="DW199" i="5"/>
  <c r="DX199" i="5"/>
  <c r="DY199" i="5"/>
  <c r="DZ199" i="5"/>
  <c r="EA199" i="5"/>
  <c r="EB199" i="5"/>
  <c r="EC199" i="5"/>
  <c r="ED199" i="5"/>
  <c r="DT200" i="5"/>
  <c r="DU200" i="5"/>
  <c r="DV200" i="5"/>
  <c r="DW200" i="5"/>
  <c r="DX200" i="5"/>
  <c r="DY200" i="5"/>
  <c r="DZ200" i="5"/>
  <c r="EA200" i="5"/>
  <c r="EB200" i="5"/>
  <c r="EC200" i="5"/>
  <c r="ED200" i="5"/>
  <c r="DT201" i="5"/>
  <c r="DU201" i="5"/>
  <c r="DV201" i="5"/>
  <c r="DW201" i="5"/>
  <c r="DX201" i="5"/>
  <c r="DY201" i="5"/>
  <c r="DZ201" i="5"/>
  <c r="EA201" i="5"/>
  <c r="EB201" i="5"/>
  <c r="EC201" i="5"/>
  <c r="ED201" i="5"/>
  <c r="DT202" i="5"/>
  <c r="DU202" i="5"/>
  <c r="DV202" i="5"/>
  <c r="DW202" i="5"/>
  <c r="DX202" i="5"/>
  <c r="DY202" i="5"/>
  <c r="DZ202" i="5"/>
  <c r="EA202" i="5"/>
  <c r="EB202" i="5"/>
  <c r="EC202" i="5"/>
  <c r="ED202" i="5"/>
  <c r="DT203" i="5"/>
  <c r="DU203" i="5"/>
  <c r="DV203" i="5"/>
  <c r="DW203" i="5"/>
  <c r="DX203" i="5"/>
  <c r="DY203" i="5"/>
  <c r="DZ203" i="5"/>
  <c r="EA203" i="5"/>
  <c r="EB203" i="5"/>
  <c r="EC203" i="5"/>
  <c r="ED203" i="5"/>
  <c r="DT204" i="5"/>
  <c r="DU204" i="5"/>
  <c r="DV204" i="5"/>
  <c r="DW204" i="5"/>
  <c r="DX204" i="5"/>
  <c r="DY204" i="5"/>
  <c r="DZ204" i="5"/>
  <c r="EA204" i="5"/>
  <c r="EB204" i="5"/>
  <c r="EC204" i="5"/>
  <c r="ED204" i="5"/>
  <c r="DT205" i="5"/>
  <c r="DU205" i="5"/>
  <c r="DV205" i="5"/>
  <c r="DW205" i="5"/>
  <c r="DX205" i="5"/>
  <c r="DY205" i="5"/>
  <c r="DZ205" i="5"/>
  <c r="EA205" i="5"/>
  <c r="EB205" i="5"/>
  <c r="EC205" i="5"/>
  <c r="ED205" i="5"/>
  <c r="DT206" i="5"/>
  <c r="DU206" i="5"/>
  <c r="DV206" i="5"/>
  <c r="DW206" i="5"/>
  <c r="DX206" i="5"/>
  <c r="DY206" i="5"/>
  <c r="DZ206" i="5"/>
  <c r="EA206" i="5"/>
  <c r="EB206" i="5"/>
  <c r="EC206" i="5"/>
  <c r="ED206" i="5"/>
  <c r="DT207" i="5"/>
  <c r="DU207" i="5"/>
  <c r="DV207" i="5"/>
  <c r="DW207" i="5"/>
  <c r="DX207" i="5"/>
  <c r="DY207" i="5"/>
  <c r="DZ207" i="5"/>
  <c r="EA207" i="5"/>
  <c r="EB207" i="5"/>
  <c r="EC207" i="5"/>
  <c r="ED207" i="5"/>
  <c r="DT208" i="5"/>
  <c r="DU208" i="5"/>
  <c r="DV208" i="5"/>
  <c r="DW208" i="5"/>
  <c r="DX208" i="5"/>
  <c r="DY208" i="5"/>
  <c r="DZ208" i="5"/>
  <c r="EA208" i="5"/>
  <c r="EB208" i="5"/>
  <c r="EC208" i="5"/>
  <c r="ED208" i="5"/>
  <c r="DT209" i="5"/>
  <c r="DU209" i="5"/>
  <c r="DV209" i="5"/>
  <c r="DW209" i="5"/>
  <c r="DX209" i="5"/>
  <c r="DY209" i="5"/>
  <c r="DZ209" i="5"/>
  <c r="EA209" i="5"/>
  <c r="EB209" i="5"/>
  <c r="EC209" i="5"/>
  <c r="ED209" i="5"/>
  <c r="DT210" i="5"/>
  <c r="DU210" i="5"/>
  <c r="DV210" i="5"/>
  <c r="DW210" i="5"/>
  <c r="DX210" i="5"/>
  <c r="DY210" i="5"/>
  <c r="DZ210" i="5"/>
  <c r="EA210" i="5"/>
  <c r="EB210" i="5"/>
  <c r="EC210" i="5"/>
  <c r="ED210" i="5"/>
  <c r="DT211" i="5"/>
  <c r="DU211" i="5"/>
  <c r="DV211" i="5"/>
  <c r="DW211" i="5"/>
  <c r="DX211" i="5"/>
  <c r="DY211" i="5"/>
  <c r="DZ211" i="5"/>
  <c r="EA211" i="5"/>
  <c r="EB211" i="5"/>
  <c r="EC211" i="5"/>
  <c r="ED211" i="5"/>
  <c r="DT212" i="5"/>
  <c r="DU212" i="5"/>
  <c r="DV212" i="5"/>
  <c r="DW212" i="5"/>
  <c r="DX212" i="5"/>
  <c r="DY212" i="5"/>
  <c r="DZ212" i="5"/>
  <c r="EA212" i="5"/>
  <c r="EB212" i="5"/>
  <c r="EC212" i="5"/>
  <c r="ED212" i="5"/>
  <c r="DT213" i="5"/>
  <c r="DU213" i="5"/>
  <c r="DV213" i="5"/>
  <c r="DW213" i="5"/>
  <c r="DX213" i="5"/>
  <c r="DY213" i="5"/>
  <c r="DZ213" i="5"/>
  <c r="EA213" i="5"/>
  <c r="EB213" i="5"/>
  <c r="EC213" i="5"/>
  <c r="ED213" i="5"/>
  <c r="DT214" i="5"/>
  <c r="DU214" i="5"/>
  <c r="DV214" i="5"/>
  <c r="DW214" i="5"/>
  <c r="DX214" i="5"/>
  <c r="DY214" i="5"/>
  <c r="DZ214" i="5"/>
  <c r="EA214" i="5"/>
  <c r="EB214" i="5"/>
  <c r="EC214" i="5"/>
  <c r="ED214" i="5"/>
  <c r="DT215" i="5"/>
  <c r="DU215" i="5"/>
  <c r="DV215" i="5"/>
  <c r="DW215" i="5"/>
  <c r="DX215" i="5"/>
  <c r="DY215" i="5"/>
  <c r="DZ215" i="5"/>
  <c r="EA215" i="5"/>
  <c r="EB215" i="5"/>
  <c r="EC215" i="5"/>
  <c r="ED215" i="5"/>
  <c r="DT216" i="5"/>
  <c r="DU216" i="5"/>
  <c r="DV216" i="5"/>
  <c r="DW216" i="5"/>
  <c r="DX216" i="5"/>
  <c r="DY216" i="5"/>
  <c r="DZ216" i="5"/>
  <c r="EA216" i="5"/>
  <c r="EB216" i="5"/>
  <c r="EC216" i="5"/>
  <c r="ED216" i="5"/>
  <c r="DT217" i="5"/>
  <c r="DU217" i="5"/>
  <c r="DV217" i="5"/>
  <c r="DW217" i="5"/>
  <c r="DX217" i="5"/>
  <c r="DY217" i="5"/>
  <c r="DZ217" i="5"/>
  <c r="EA217" i="5"/>
  <c r="EB217" i="5"/>
  <c r="EC217" i="5"/>
  <c r="ED217" i="5"/>
  <c r="DT218" i="5"/>
  <c r="DU218" i="5"/>
  <c r="DV218" i="5"/>
  <c r="DW218" i="5"/>
  <c r="DX218" i="5"/>
  <c r="DY218" i="5"/>
  <c r="DZ218" i="5"/>
  <c r="EA218" i="5"/>
  <c r="EB218" i="5"/>
  <c r="EC218" i="5"/>
  <c r="ED218" i="5"/>
  <c r="DT219" i="5"/>
  <c r="DU219" i="5"/>
  <c r="DV219" i="5"/>
  <c r="DW219" i="5"/>
  <c r="DX219" i="5"/>
  <c r="DY219" i="5"/>
  <c r="DZ219" i="5"/>
  <c r="EA219" i="5"/>
  <c r="EB219" i="5"/>
  <c r="EC219" i="5"/>
  <c r="ED219" i="5"/>
  <c r="DT220" i="5"/>
  <c r="DU220" i="5"/>
  <c r="DV220" i="5"/>
  <c r="DW220" i="5"/>
  <c r="DX220" i="5"/>
  <c r="DY220" i="5"/>
  <c r="DZ220" i="5"/>
  <c r="EA220" i="5"/>
  <c r="EB220" i="5"/>
  <c r="EC220" i="5"/>
  <c r="ED220" i="5"/>
  <c r="DT221" i="5"/>
  <c r="DU221" i="5"/>
  <c r="DV221" i="5"/>
  <c r="DW221" i="5"/>
  <c r="DX221" i="5"/>
  <c r="DY221" i="5"/>
  <c r="DZ221" i="5"/>
  <c r="EA221" i="5"/>
  <c r="EB221" i="5"/>
  <c r="EC221" i="5"/>
  <c r="ED221" i="5"/>
  <c r="DT222" i="5"/>
  <c r="DU222" i="5"/>
  <c r="DV222" i="5"/>
  <c r="DW222" i="5"/>
  <c r="DX222" i="5"/>
  <c r="DY222" i="5"/>
  <c r="DZ222" i="5"/>
  <c r="EA222" i="5"/>
  <c r="EB222" i="5"/>
  <c r="EC222" i="5"/>
  <c r="ED222" i="5"/>
  <c r="DT223" i="5"/>
  <c r="DU223" i="5"/>
  <c r="DV223" i="5"/>
  <c r="DW223" i="5"/>
  <c r="DX223" i="5"/>
  <c r="DY223" i="5"/>
  <c r="DZ223" i="5"/>
  <c r="EA223" i="5"/>
  <c r="EB223" i="5"/>
  <c r="EC223" i="5"/>
  <c r="ED223" i="5"/>
  <c r="DT224" i="5"/>
  <c r="DU224" i="5"/>
  <c r="DV224" i="5"/>
  <c r="DW224" i="5"/>
  <c r="DX224" i="5"/>
  <c r="DY224" i="5"/>
  <c r="DZ224" i="5"/>
  <c r="EA224" i="5"/>
  <c r="EB224" i="5"/>
  <c r="EC224" i="5"/>
  <c r="ED224" i="5"/>
  <c r="DT225" i="5"/>
  <c r="DU225" i="5"/>
  <c r="DV225" i="5"/>
  <c r="DW225" i="5"/>
  <c r="DX225" i="5"/>
  <c r="DY225" i="5"/>
  <c r="DZ225" i="5"/>
  <c r="EA225" i="5"/>
  <c r="EB225" i="5"/>
  <c r="EC225" i="5"/>
  <c r="ED225" i="5"/>
  <c r="DT226" i="5"/>
  <c r="DU226" i="5"/>
  <c r="DV226" i="5"/>
  <c r="DW226" i="5"/>
  <c r="DX226" i="5"/>
  <c r="DY226" i="5"/>
  <c r="DZ226" i="5"/>
  <c r="EA226" i="5"/>
  <c r="EB226" i="5"/>
  <c r="EC226" i="5"/>
  <c r="ED226" i="5"/>
  <c r="DT227" i="5"/>
  <c r="DU227" i="5"/>
  <c r="DV227" i="5"/>
  <c r="DW227" i="5"/>
  <c r="DX227" i="5"/>
  <c r="DY227" i="5"/>
  <c r="DZ227" i="5"/>
  <c r="EA227" i="5"/>
  <c r="EB227" i="5"/>
  <c r="EC227" i="5"/>
  <c r="ED227" i="5"/>
  <c r="DT228" i="5"/>
  <c r="DU228" i="5"/>
  <c r="DV228" i="5"/>
  <c r="DW228" i="5"/>
  <c r="DX228" i="5"/>
  <c r="DY228" i="5"/>
  <c r="DZ228" i="5"/>
  <c r="EA228" i="5"/>
  <c r="EB228" i="5"/>
  <c r="EC228" i="5"/>
  <c r="ED228" i="5"/>
  <c r="DT229" i="5"/>
  <c r="DU229" i="5"/>
  <c r="DV229" i="5"/>
  <c r="DW229" i="5"/>
  <c r="DX229" i="5"/>
  <c r="DY229" i="5"/>
  <c r="DZ229" i="5"/>
  <c r="EA229" i="5"/>
  <c r="EB229" i="5"/>
  <c r="EC229" i="5"/>
  <c r="ED229" i="5"/>
  <c r="DT230" i="5"/>
  <c r="DU230" i="5"/>
  <c r="DV230" i="5"/>
  <c r="DW230" i="5"/>
  <c r="DX230" i="5"/>
  <c r="DY230" i="5"/>
  <c r="DZ230" i="5"/>
  <c r="EA230" i="5"/>
  <c r="EB230" i="5"/>
  <c r="EC230" i="5"/>
  <c r="ED230" i="5"/>
  <c r="DT231" i="5"/>
  <c r="DU231" i="5"/>
  <c r="DV231" i="5"/>
  <c r="DW231" i="5"/>
  <c r="DX231" i="5"/>
  <c r="DY231" i="5"/>
  <c r="DZ231" i="5"/>
  <c r="EA231" i="5"/>
  <c r="EB231" i="5"/>
  <c r="EC231" i="5"/>
  <c r="ED231" i="5"/>
  <c r="DT232" i="5"/>
  <c r="DU232" i="5"/>
  <c r="DV232" i="5"/>
  <c r="DW232" i="5"/>
  <c r="DX232" i="5"/>
  <c r="DY232" i="5"/>
  <c r="DZ232" i="5"/>
  <c r="EA232" i="5"/>
  <c r="EB232" i="5"/>
  <c r="EC232" i="5"/>
  <c r="ED232" i="5"/>
  <c r="DT233" i="5"/>
  <c r="DU233" i="5"/>
  <c r="DV233" i="5"/>
  <c r="DW233" i="5"/>
  <c r="DX233" i="5"/>
  <c r="DY233" i="5"/>
  <c r="DZ233" i="5"/>
  <c r="EA233" i="5"/>
  <c r="EB233" i="5"/>
  <c r="EC233" i="5"/>
  <c r="ED233" i="5"/>
  <c r="DT234" i="5"/>
  <c r="DU234" i="5"/>
  <c r="DV234" i="5"/>
  <c r="DW234" i="5"/>
  <c r="DX234" i="5"/>
  <c r="DY234" i="5"/>
  <c r="DZ234" i="5"/>
  <c r="EA234" i="5"/>
  <c r="EB234" i="5"/>
  <c r="EC234" i="5"/>
  <c r="ED234" i="5"/>
  <c r="DT235" i="5"/>
  <c r="DU235" i="5"/>
  <c r="DV235" i="5"/>
  <c r="DW235" i="5"/>
  <c r="DX235" i="5"/>
  <c r="DY235" i="5"/>
  <c r="DZ235" i="5"/>
  <c r="EA235" i="5"/>
  <c r="EB235" i="5"/>
  <c r="EC235" i="5"/>
  <c r="ED235" i="5"/>
  <c r="DT236" i="5"/>
  <c r="DU236" i="5"/>
  <c r="DV236" i="5"/>
  <c r="DW236" i="5"/>
  <c r="DX236" i="5"/>
  <c r="DY236" i="5"/>
  <c r="DZ236" i="5"/>
  <c r="EA236" i="5"/>
  <c r="EB236" i="5"/>
  <c r="EC236" i="5"/>
  <c r="ED236" i="5"/>
  <c r="DT237" i="5"/>
  <c r="DU237" i="5"/>
  <c r="DV237" i="5"/>
  <c r="DW237" i="5"/>
  <c r="DX237" i="5"/>
  <c r="DY237" i="5"/>
  <c r="DZ237" i="5"/>
  <c r="EA237" i="5"/>
  <c r="EB237" i="5"/>
  <c r="EC237" i="5"/>
  <c r="ED237" i="5"/>
  <c r="DT238" i="5"/>
  <c r="DU238" i="5"/>
  <c r="DV238" i="5"/>
  <c r="DW238" i="5"/>
  <c r="DX238" i="5"/>
  <c r="DY238" i="5"/>
  <c r="DZ238" i="5"/>
  <c r="EA238" i="5"/>
  <c r="EB238" i="5"/>
  <c r="EC238" i="5"/>
  <c r="ED238" i="5"/>
  <c r="DT239" i="5"/>
  <c r="DU239" i="5"/>
  <c r="DV239" i="5"/>
  <c r="DW239" i="5"/>
  <c r="DX239" i="5"/>
  <c r="DY239" i="5"/>
  <c r="DZ239" i="5"/>
  <c r="EA239" i="5"/>
  <c r="EB239" i="5"/>
  <c r="EC239" i="5"/>
  <c r="ED239" i="5"/>
  <c r="DT240" i="5"/>
  <c r="DU240" i="5"/>
  <c r="DV240" i="5"/>
  <c r="DW240" i="5"/>
  <c r="DX240" i="5"/>
  <c r="DY240" i="5"/>
  <c r="DZ240" i="5"/>
  <c r="EA240" i="5"/>
  <c r="EB240" i="5"/>
  <c r="EC240" i="5"/>
  <c r="ED240" i="5"/>
  <c r="DT241" i="5"/>
  <c r="DU241" i="5"/>
  <c r="DV241" i="5"/>
  <c r="DW241" i="5"/>
  <c r="DX241" i="5"/>
  <c r="DY241" i="5"/>
  <c r="DZ241" i="5"/>
  <c r="EA241" i="5"/>
  <c r="EB241" i="5"/>
  <c r="EC241" i="5"/>
  <c r="ED241" i="5"/>
  <c r="DT242" i="5"/>
  <c r="DU242" i="5"/>
  <c r="DV242" i="5"/>
  <c r="DW242" i="5"/>
  <c r="DX242" i="5"/>
  <c r="DY242" i="5"/>
  <c r="DZ242" i="5"/>
  <c r="EA242" i="5"/>
  <c r="EB242" i="5"/>
  <c r="EC242" i="5"/>
  <c r="ED242" i="5"/>
  <c r="DT243" i="5"/>
  <c r="DU243" i="5"/>
  <c r="DV243" i="5"/>
  <c r="DW243" i="5"/>
  <c r="DX243" i="5"/>
  <c r="DY243" i="5"/>
  <c r="DZ243" i="5"/>
  <c r="EA243" i="5"/>
  <c r="EB243" i="5"/>
  <c r="EC243" i="5"/>
  <c r="ED243" i="5"/>
  <c r="DT244" i="5"/>
  <c r="DU244" i="5"/>
  <c r="DV244" i="5"/>
  <c r="DW244" i="5"/>
  <c r="DX244" i="5"/>
  <c r="DY244" i="5"/>
  <c r="DZ244" i="5"/>
  <c r="EA244" i="5"/>
  <c r="EB244" i="5"/>
  <c r="EC244" i="5"/>
  <c r="ED244" i="5"/>
  <c r="DT245" i="5"/>
  <c r="DU245" i="5"/>
  <c r="DV245" i="5"/>
  <c r="DW245" i="5"/>
  <c r="DX245" i="5"/>
  <c r="DY245" i="5"/>
  <c r="DZ245" i="5"/>
  <c r="EA245" i="5"/>
  <c r="EB245" i="5"/>
  <c r="EC245" i="5"/>
  <c r="ED245" i="5"/>
  <c r="DT246" i="5"/>
  <c r="DU246" i="5"/>
  <c r="DV246" i="5"/>
  <c r="DW246" i="5"/>
  <c r="DX246" i="5"/>
  <c r="DY246" i="5"/>
  <c r="DZ246" i="5"/>
  <c r="EA246" i="5"/>
  <c r="EB246" i="5"/>
  <c r="EC246" i="5"/>
  <c r="ED246" i="5"/>
  <c r="DT247" i="5"/>
  <c r="DU247" i="5"/>
  <c r="DV247" i="5"/>
  <c r="DW247" i="5"/>
  <c r="DX247" i="5"/>
  <c r="DY247" i="5"/>
  <c r="DZ247" i="5"/>
  <c r="EA247" i="5"/>
  <c r="EB247" i="5"/>
  <c r="EC247" i="5"/>
  <c r="ED247" i="5"/>
  <c r="DT248" i="5"/>
  <c r="DU248" i="5"/>
  <c r="DV248" i="5"/>
  <c r="DW248" i="5"/>
  <c r="DX248" i="5"/>
  <c r="DY248" i="5"/>
  <c r="DZ248" i="5"/>
  <c r="EA248" i="5"/>
  <c r="EB248" i="5"/>
  <c r="EC248" i="5"/>
  <c r="ED248" i="5"/>
  <c r="DT249" i="5"/>
  <c r="DU249" i="5"/>
  <c r="DV249" i="5"/>
  <c r="DW249" i="5"/>
  <c r="DX249" i="5"/>
  <c r="DY249" i="5"/>
  <c r="DZ249" i="5"/>
  <c r="EA249" i="5"/>
  <c r="EB249" i="5"/>
  <c r="EC249" i="5"/>
  <c r="ED249" i="5"/>
  <c r="DT250" i="5"/>
  <c r="DU250" i="5"/>
  <c r="DV250" i="5"/>
  <c r="DW250" i="5"/>
  <c r="DX250" i="5"/>
  <c r="DY250" i="5"/>
  <c r="DZ250" i="5"/>
  <c r="EA250" i="5"/>
  <c r="EB250" i="5"/>
  <c r="EC250" i="5"/>
  <c r="ED250" i="5"/>
  <c r="DT251" i="5"/>
  <c r="DU251" i="5"/>
  <c r="DV251" i="5"/>
  <c r="DW251" i="5"/>
  <c r="DX251" i="5"/>
  <c r="DY251" i="5"/>
  <c r="DZ251" i="5"/>
  <c r="EA251" i="5"/>
  <c r="EB251" i="5"/>
  <c r="EC251" i="5"/>
  <c r="ED251" i="5"/>
  <c r="DT252" i="5"/>
  <c r="DU252" i="5"/>
  <c r="DV252" i="5"/>
  <c r="DW252" i="5"/>
  <c r="DX252" i="5"/>
  <c r="DY252" i="5"/>
  <c r="DZ252" i="5"/>
  <c r="EA252" i="5"/>
  <c r="EB252" i="5"/>
  <c r="EC252" i="5"/>
  <c r="ED252" i="5"/>
  <c r="DT253" i="5"/>
  <c r="DU253" i="5"/>
  <c r="DV253" i="5"/>
  <c r="DW253" i="5"/>
  <c r="DX253" i="5"/>
  <c r="DY253" i="5"/>
  <c r="DZ253" i="5"/>
  <c r="EA253" i="5"/>
  <c r="EB253" i="5"/>
  <c r="EC253" i="5"/>
  <c r="ED253" i="5"/>
  <c r="DU254" i="5"/>
  <c r="DV254" i="5"/>
  <c r="DW254" i="5"/>
  <c r="DX254" i="5"/>
  <c r="DY254" i="5"/>
  <c r="DZ254" i="5"/>
  <c r="EA254" i="5"/>
  <c r="EB254" i="5"/>
  <c r="EC254" i="5"/>
  <c r="ED254" i="5"/>
  <c r="DT255" i="5"/>
  <c r="DU255" i="5"/>
  <c r="DV255" i="5"/>
  <c r="DW255" i="5"/>
  <c r="DX255" i="5"/>
  <c r="DY255" i="5"/>
  <c r="DZ255" i="5"/>
  <c r="EA255" i="5"/>
  <c r="EB255" i="5"/>
  <c r="EC255" i="5"/>
  <c r="ED255" i="5"/>
  <c r="DT256" i="5"/>
  <c r="DU256" i="5"/>
  <c r="DV256" i="5"/>
  <c r="DW256" i="5"/>
  <c r="DX256" i="5"/>
  <c r="DY256" i="5"/>
  <c r="DZ256" i="5"/>
  <c r="EA256" i="5"/>
  <c r="EB256" i="5"/>
  <c r="EC256" i="5"/>
  <c r="ED256" i="5"/>
  <c r="DT257" i="5"/>
  <c r="DU257" i="5"/>
  <c r="DV257" i="5"/>
  <c r="DW257" i="5"/>
  <c r="DX257" i="5"/>
  <c r="DY257" i="5"/>
  <c r="DZ257" i="5"/>
  <c r="EA257" i="5"/>
  <c r="EB257" i="5"/>
  <c r="EC257" i="5"/>
  <c r="ED257" i="5"/>
  <c r="DT258" i="5"/>
  <c r="DU258" i="5"/>
  <c r="DV258" i="5"/>
  <c r="DW258" i="5"/>
  <c r="DX258" i="5"/>
  <c r="DY258" i="5"/>
  <c r="DZ258" i="5"/>
  <c r="EA258" i="5"/>
  <c r="EB258" i="5"/>
  <c r="EC258" i="5"/>
  <c r="ED258" i="5"/>
  <c r="DT259" i="5"/>
  <c r="DU259" i="5"/>
  <c r="DV259" i="5"/>
  <c r="DW259" i="5"/>
  <c r="DX259" i="5"/>
  <c r="DY259" i="5"/>
  <c r="DZ259" i="5"/>
  <c r="EA259" i="5"/>
  <c r="EB259" i="5"/>
  <c r="EC259" i="5"/>
  <c r="ED259" i="5"/>
  <c r="DT260" i="5"/>
  <c r="DU260" i="5"/>
  <c r="DV260" i="5"/>
  <c r="DW260" i="5"/>
  <c r="DX260" i="5"/>
  <c r="DY260" i="5"/>
  <c r="DZ260" i="5"/>
  <c r="EA260" i="5"/>
  <c r="EB260" i="5"/>
  <c r="EC260" i="5"/>
  <c r="ED260" i="5"/>
  <c r="DT261" i="5"/>
  <c r="DU261" i="5"/>
  <c r="DV261" i="5"/>
  <c r="DW261" i="5"/>
  <c r="DX261" i="5"/>
  <c r="DY261" i="5"/>
  <c r="DZ261" i="5"/>
  <c r="EA261" i="5"/>
  <c r="EB261" i="5"/>
  <c r="EC261" i="5"/>
  <c r="ED261" i="5"/>
  <c r="DT262" i="5"/>
  <c r="DU262" i="5"/>
  <c r="DV262" i="5"/>
  <c r="DW262" i="5"/>
  <c r="DX262" i="5"/>
  <c r="DY262" i="5"/>
  <c r="DZ262" i="5"/>
  <c r="EA262" i="5"/>
  <c r="EB262" i="5"/>
  <c r="EC262" i="5"/>
  <c r="ED262" i="5"/>
  <c r="DT263" i="5"/>
  <c r="DU263" i="5"/>
  <c r="DV263" i="5"/>
  <c r="DW263" i="5"/>
  <c r="DX263" i="5"/>
  <c r="DY263" i="5"/>
  <c r="DZ263" i="5"/>
  <c r="EA263" i="5"/>
  <c r="EB263" i="5"/>
  <c r="EC263" i="5"/>
  <c r="ED263" i="5"/>
  <c r="DT264" i="5"/>
  <c r="DU264" i="5"/>
  <c r="DV264" i="5"/>
  <c r="DW264" i="5"/>
  <c r="DX264" i="5"/>
  <c r="DY264" i="5"/>
  <c r="DZ264" i="5"/>
  <c r="EA264" i="5"/>
  <c r="EB264" i="5"/>
  <c r="EC264" i="5"/>
  <c r="ED264" i="5"/>
  <c r="DT265" i="5"/>
  <c r="DU265" i="5"/>
  <c r="DV265" i="5"/>
  <c r="DW265" i="5"/>
  <c r="DX265" i="5"/>
  <c r="DY265" i="5"/>
  <c r="DZ265" i="5"/>
  <c r="EA265" i="5"/>
  <c r="EB265" i="5"/>
  <c r="EC265" i="5"/>
  <c r="ED265" i="5"/>
  <c r="DT266" i="5"/>
  <c r="DU266" i="5"/>
  <c r="DV266" i="5"/>
  <c r="DW266" i="5"/>
  <c r="DX266" i="5"/>
  <c r="DY266" i="5"/>
  <c r="DZ266" i="5"/>
  <c r="EA266" i="5"/>
  <c r="EB266" i="5"/>
  <c r="EC266" i="5"/>
  <c r="ED266" i="5"/>
  <c r="DT267" i="5"/>
  <c r="DU267" i="5"/>
  <c r="DV267" i="5"/>
  <c r="DW267" i="5"/>
  <c r="DX267" i="5"/>
  <c r="DY267" i="5"/>
  <c r="DZ267" i="5"/>
  <c r="EA267" i="5"/>
  <c r="EB267" i="5"/>
  <c r="EC267" i="5"/>
  <c r="ED267" i="5"/>
  <c r="DT268" i="5"/>
  <c r="DU268" i="5"/>
  <c r="DV268" i="5"/>
  <c r="DW268" i="5"/>
  <c r="DX268" i="5"/>
  <c r="DY268" i="5"/>
  <c r="DZ268" i="5"/>
  <c r="EA268" i="5"/>
  <c r="EB268" i="5"/>
  <c r="EC268" i="5"/>
  <c r="ED268" i="5"/>
  <c r="DT269" i="5"/>
  <c r="DU269" i="5"/>
  <c r="DV269" i="5"/>
  <c r="DW269" i="5"/>
  <c r="DX269" i="5"/>
  <c r="DY269" i="5"/>
  <c r="DZ269" i="5"/>
  <c r="EA269" i="5"/>
  <c r="EB269" i="5"/>
  <c r="EC269" i="5"/>
  <c r="ED269" i="5"/>
  <c r="DT270" i="5"/>
  <c r="DU270" i="5"/>
  <c r="DV270" i="5"/>
  <c r="DW270" i="5"/>
  <c r="DX270" i="5"/>
  <c r="DY270" i="5"/>
  <c r="DZ270" i="5"/>
  <c r="EA270" i="5"/>
  <c r="EB270" i="5"/>
  <c r="EC270" i="5"/>
  <c r="ED270" i="5"/>
  <c r="DT271" i="5"/>
  <c r="DU271" i="5"/>
  <c r="DV271" i="5"/>
  <c r="DW271" i="5"/>
  <c r="DX271" i="5"/>
  <c r="DY271" i="5"/>
  <c r="DZ271" i="5"/>
  <c r="EA271" i="5"/>
  <c r="EB271" i="5"/>
  <c r="EC271" i="5"/>
  <c r="ED271" i="5"/>
  <c r="DT272" i="5"/>
  <c r="DU272" i="5"/>
  <c r="DV272" i="5"/>
  <c r="DW272" i="5"/>
  <c r="DX272" i="5"/>
  <c r="DY272" i="5"/>
  <c r="DZ272" i="5"/>
  <c r="EA272" i="5"/>
  <c r="EB272" i="5"/>
  <c r="EC272" i="5"/>
  <c r="ED272" i="5"/>
  <c r="DT273" i="5"/>
  <c r="DU273" i="5"/>
  <c r="DV273" i="5"/>
  <c r="DW273" i="5"/>
  <c r="DX273" i="5"/>
  <c r="DY273" i="5"/>
  <c r="DZ273" i="5"/>
  <c r="EA273" i="5"/>
  <c r="EB273" i="5"/>
  <c r="EC273" i="5"/>
  <c r="ED273" i="5"/>
  <c r="DT274" i="5"/>
  <c r="DU274" i="5"/>
  <c r="DV274" i="5"/>
  <c r="DW274" i="5"/>
  <c r="DX274" i="5"/>
  <c r="DY274" i="5"/>
  <c r="DZ274" i="5"/>
  <c r="EA274" i="5"/>
  <c r="EB274" i="5"/>
  <c r="EC274" i="5"/>
  <c r="ED274" i="5"/>
  <c r="DT275" i="5"/>
  <c r="DU275" i="5"/>
  <c r="DV275" i="5"/>
  <c r="DW275" i="5"/>
  <c r="DX275" i="5"/>
  <c r="DY275" i="5"/>
  <c r="DZ275" i="5"/>
  <c r="EA275" i="5"/>
  <c r="EB275" i="5"/>
  <c r="EC275" i="5"/>
  <c r="ED275" i="5"/>
  <c r="DT276" i="5"/>
  <c r="DU276" i="5"/>
  <c r="DV276" i="5"/>
  <c r="DW276" i="5"/>
  <c r="DX276" i="5"/>
  <c r="DY276" i="5"/>
  <c r="DZ276" i="5"/>
  <c r="EA276" i="5"/>
  <c r="EB276" i="5"/>
  <c r="EC276" i="5"/>
  <c r="ED276" i="5"/>
  <c r="DT277" i="5"/>
  <c r="DU277" i="5"/>
  <c r="DV277" i="5"/>
  <c r="DW277" i="5"/>
  <c r="DX277" i="5"/>
  <c r="DY277" i="5"/>
  <c r="DZ277" i="5"/>
  <c r="EA277" i="5"/>
  <c r="EB277" i="5"/>
  <c r="EC277" i="5"/>
  <c r="ED277" i="5"/>
  <c r="DT278" i="5"/>
  <c r="DU278" i="5"/>
  <c r="DV278" i="5"/>
  <c r="DW278" i="5"/>
  <c r="DX278" i="5"/>
  <c r="DY278" i="5"/>
  <c r="DZ278" i="5"/>
  <c r="EA278" i="5"/>
  <c r="EB278" i="5"/>
  <c r="EC278" i="5"/>
  <c r="ED278" i="5"/>
  <c r="DT279" i="5"/>
  <c r="DU279" i="5"/>
  <c r="DV279" i="5"/>
  <c r="DW279" i="5"/>
  <c r="DX279" i="5"/>
  <c r="DY279" i="5"/>
  <c r="DZ279" i="5"/>
  <c r="EA279" i="5"/>
  <c r="EB279" i="5"/>
  <c r="EC279" i="5"/>
  <c r="ED279" i="5"/>
  <c r="DT280" i="5"/>
  <c r="DU280" i="5"/>
  <c r="DV280" i="5"/>
  <c r="DW280" i="5"/>
  <c r="DX280" i="5"/>
  <c r="DY280" i="5"/>
  <c r="DZ280" i="5"/>
  <c r="EA280" i="5"/>
  <c r="EB280" i="5"/>
  <c r="EC280" i="5"/>
  <c r="ED280" i="5"/>
  <c r="DT281" i="5"/>
  <c r="DU281" i="5"/>
  <c r="DV281" i="5"/>
  <c r="DW281" i="5"/>
  <c r="DX281" i="5"/>
  <c r="DY281" i="5"/>
  <c r="DZ281" i="5"/>
  <c r="EA281" i="5"/>
  <c r="EB281" i="5"/>
  <c r="EC281" i="5"/>
  <c r="ED281" i="5"/>
  <c r="DT282" i="5"/>
  <c r="DU282" i="5"/>
  <c r="DV282" i="5"/>
  <c r="DW282" i="5"/>
  <c r="DX282" i="5"/>
  <c r="DY282" i="5"/>
  <c r="DZ282" i="5"/>
  <c r="EA282" i="5"/>
  <c r="EB282" i="5"/>
  <c r="EC282" i="5"/>
  <c r="ED282" i="5"/>
  <c r="DT283" i="5"/>
  <c r="DU283" i="5"/>
  <c r="DV283" i="5"/>
  <c r="DW283" i="5"/>
  <c r="DX283" i="5"/>
  <c r="DY283" i="5"/>
  <c r="DZ283" i="5"/>
  <c r="EA283" i="5"/>
  <c r="EB283" i="5"/>
  <c r="EC283" i="5"/>
  <c r="ED283" i="5"/>
  <c r="DT284" i="5"/>
  <c r="DU284" i="5"/>
  <c r="DV284" i="5"/>
  <c r="DW284" i="5"/>
  <c r="DX284" i="5"/>
  <c r="DY284" i="5"/>
  <c r="DZ284" i="5"/>
  <c r="EA284" i="5"/>
  <c r="EB284" i="5"/>
  <c r="EC284" i="5"/>
  <c r="ED284" i="5"/>
  <c r="DT285" i="5"/>
  <c r="DU285" i="5"/>
  <c r="DV285" i="5"/>
  <c r="DW285" i="5"/>
  <c r="DX285" i="5"/>
  <c r="DY285" i="5"/>
  <c r="DZ285" i="5"/>
  <c r="EA285" i="5"/>
  <c r="EB285" i="5"/>
  <c r="EC285" i="5"/>
  <c r="ED285" i="5"/>
  <c r="DT286" i="5"/>
  <c r="DU286" i="5"/>
  <c r="DV286" i="5"/>
  <c r="DW286" i="5"/>
  <c r="DX286" i="5"/>
  <c r="DY286" i="5"/>
  <c r="DZ286" i="5"/>
  <c r="EA286" i="5"/>
  <c r="EB286" i="5"/>
  <c r="EC286" i="5"/>
  <c r="ED286" i="5"/>
  <c r="DT287" i="5"/>
  <c r="DU287" i="5"/>
  <c r="DV287" i="5"/>
  <c r="DW287" i="5"/>
  <c r="DX287" i="5"/>
  <c r="DY287" i="5"/>
  <c r="DZ287" i="5"/>
  <c r="EA287" i="5"/>
  <c r="EB287" i="5"/>
  <c r="EC287" i="5"/>
  <c r="ED287" i="5"/>
  <c r="DT288" i="5"/>
  <c r="DU288" i="5"/>
  <c r="DV288" i="5"/>
  <c r="DW288" i="5"/>
  <c r="DX288" i="5"/>
  <c r="DY288" i="5"/>
  <c r="DZ288" i="5"/>
  <c r="EA288" i="5"/>
  <c r="EB288" i="5"/>
  <c r="EC288" i="5"/>
  <c r="ED288" i="5"/>
  <c r="DT289" i="5"/>
  <c r="DU289" i="5"/>
  <c r="DV289" i="5"/>
  <c r="DW289" i="5"/>
  <c r="DX289" i="5"/>
  <c r="DY289" i="5"/>
  <c r="DZ289" i="5"/>
  <c r="EA289" i="5"/>
  <c r="EB289" i="5"/>
  <c r="EC289" i="5"/>
  <c r="ED289" i="5"/>
  <c r="DT290" i="5"/>
  <c r="DU290" i="5"/>
  <c r="DV290" i="5"/>
  <c r="DW290" i="5"/>
  <c r="DX290" i="5"/>
  <c r="DY290" i="5"/>
  <c r="DZ290" i="5"/>
  <c r="EA290" i="5"/>
  <c r="EB290" i="5"/>
  <c r="EC290" i="5"/>
  <c r="ED290" i="5"/>
  <c r="DT291" i="5"/>
  <c r="DU291" i="5"/>
  <c r="DV291" i="5"/>
  <c r="DW291" i="5"/>
  <c r="DX291" i="5"/>
  <c r="DY291" i="5"/>
  <c r="DZ291" i="5"/>
  <c r="EA291" i="5"/>
  <c r="EB291" i="5"/>
  <c r="EC291" i="5"/>
  <c r="ED291" i="5"/>
  <c r="DT292" i="5"/>
  <c r="DU292" i="5"/>
  <c r="DV292" i="5"/>
  <c r="DW292" i="5"/>
  <c r="DX292" i="5"/>
  <c r="DY292" i="5"/>
  <c r="DZ292" i="5"/>
  <c r="EA292" i="5"/>
  <c r="EB292" i="5"/>
  <c r="EC292" i="5"/>
  <c r="ED292" i="5"/>
  <c r="DT293" i="5"/>
  <c r="DU293" i="5"/>
  <c r="DV293" i="5"/>
  <c r="DW293" i="5"/>
  <c r="DX293" i="5"/>
  <c r="DY293" i="5"/>
  <c r="DZ293" i="5"/>
  <c r="EA293" i="5"/>
  <c r="EB293" i="5"/>
  <c r="EC293" i="5"/>
  <c r="ED293" i="5"/>
  <c r="DT294" i="5"/>
  <c r="DU294" i="5"/>
  <c r="DV294" i="5"/>
  <c r="DW294" i="5"/>
  <c r="DX294" i="5"/>
  <c r="DY294" i="5"/>
  <c r="DZ294" i="5"/>
  <c r="EA294" i="5"/>
  <c r="EB294" i="5"/>
  <c r="EC294" i="5"/>
  <c r="ED294" i="5"/>
  <c r="DT295" i="5"/>
  <c r="DU295" i="5"/>
  <c r="DV295" i="5"/>
  <c r="DW295" i="5"/>
  <c r="DX295" i="5"/>
  <c r="DY295" i="5"/>
  <c r="DZ295" i="5"/>
  <c r="EA295" i="5"/>
  <c r="EB295" i="5"/>
  <c r="EC295" i="5"/>
  <c r="ED295" i="5"/>
  <c r="DT296" i="5"/>
  <c r="DU296" i="5"/>
  <c r="DV296" i="5"/>
  <c r="DW296" i="5"/>
  <c r="DX296" i="5"/>
  <c r="DY296" i="5"/>
  <c r="DZ296" i="5"/>
  <c r="EA296" i="5"/>
  <c r="EB296" i="5"/>
  <c r="EC296" i="5"/>
  <c r="ED296" i="5"/>
  <c r="DT297" i="5"/>
  <c r="DU297" i="5"/>
  <c r="DV297" i="5"/>
  <c r="DW297" i="5"/>
  <c r="DX297" i="5"/>
  <c r="DY297" i="5"/>
  <c r="DZ297" i="5"/>
  <c r="EA297" i="5"/>
  <c r="EB297" i="5"/>
  <c r="EC297" i="5"/>
  <c r="ED297" i="5"/>
  <c r="DT298" i="5"/>
  <c r="DU298" i="5"/>
  <c r="DV298" i="5"/>
  <c r="DW298" i="5"/>
  <c r="DX298" i="5"/>
  <c r="DY298" i="5"/>
  <c r="DZ298" i="5"/>
  <c r="EA298" i="5"/>
  <c r="EB298" i="5"/>
  <c r="EC298" i="5"/>
  <c r="ED298" i="5"/>
  <c r="DT299" i="5"/>
  <c r="DU299" i="5"/>
  <c r="DV299" i="5"/>
  <c r="DW299" i="5"/>
  <c r="DX299" i="5"/>
  <c r="DY299" i="5"/>
  <c r="DZ299" i="5"/>
  <c r="EA299" i="5"/>
  <c r="EB299" i="5"/>
  <c r="EC299" i="5"/>
  <c r="ED299" i="5"/>
  <c r="DT300" i="5"/>
  <c r="DU300" i="5"/>
  <c r="DV300" i="5"/>
  <c r="DW300" i="5"/>
  <c r="DX300" i="5"/>
  <c r="DY300" i="5"/>
  <c r="DZ300" i="5"/>
  <c r="EA300" i="5"/>
  <c r="EB300" i="5"/>
  <c r="EC300" i="5"/>
  <c r="ED300" i="5"/>
  <c r="DT301" i="5"/>
  <c r="DU301" i="5"/>
  <c r="DV301" i="5"/>
  <c r="DW301" i="5"/>
  <c r="DX301" i="5"/>
  <c r="DY301" i="5"/>
  <c r="DZ301" i="5"/>
  <c r="EA301" i="5"/>
  <c r="EB301" i="5"/>
  <c r="EC301" i="5"/>
  <c r="ED301" i="5"/>
  <c r="DT302" i="5"/>
  <c r="DU302" i="5"/>
  <c r="DV302" i="5"/>
  <c r="DW302" i="5"/>
  <c r="DX302" i="5"/>
  <c r="DY302" i="5"/>
  <c r="DZ302" i="5"/>
  <c r="EA302" i="5"/>
  <c r="EB302" i="5"/>
  <c r="EC302" i="5"/>
  <c r="ED302" i="5"/>
  <c r="DT303" i="5"/>
  <c r="DU303" i="5"/>
  <c r="DV303" i="5"/>
  <c r="DW303" i="5"/>
  <c r="DX303" i="5"/>
  <c r="DY303" i="5"/>
  <c r="DZ303" i="5"/>
  <c r="EA303" i="5"/>
  <c r="EB303" i="5"/>
  <c r="EC303" i="5"/>
  <c r="ED303" i="5"/>
  <c r="DT304" i="5"/>
  <c r="DU304" i="5"/>
  <c r="DV304" i="5"/>
  <c r="DW304" i="5"/>
  <c r="DX304" i="5"/>
  <c r="DY304" i="5"/>
  <c r="DZ304" i="5"/>
  <c r="EA304" i="5"/>
  <c r="EB304" i="5"/>
  <c r="EC304" i="5"/>
  <c r="ED304" i="5"/>
  <c r="DT305" i="5"/>
  <c r="DU305" i="5"/>
  <c r="DV305" i="5"/>
  <c r="DW305" i="5"/>
  <c r="DX305" i="5"/>
  <c r="DY305" i="5"/>
  <c r="DZ305" i="5"/>
  <c r="EA305" i="5"/>
  <c r="EB305" i="5"/>
  <c r="EC305" i="5"/>
  <c r="ED305" i="5"/>
  <c r="DT306" i="5"/>
  <c r="DU306" i="5"/>
  <c r="DV306" i="5"/>
  <c r="DW306" i="5"/>
  <c r="DX306" i="5"/>
  <c r="DY306" i="5"/>
  <c r="DZ306" i="5"/>
  <c r="EA306" i="5"/>
  <c r="EB306" i="5"/>
  <c r="EC306" i="5"/>
  <c r="ED306" i="5"/>
  <c r="DT307" i="5"/>
  <c r="DU307" i="5"/>
  <c r="DV307" i="5"/>
  <c r="DW307" i="5"/>
  <c r="DX307" i="5"/>
  <c r="DY307" i="5"/>
  <c r="DZ307" i="5"/>
  <c r="EA307" i="5"/>
  <c r="EB307" i="5"/>
  <c r="EC307" i="5"/>
  <c r="ED307" i="5"/>
  <c r="DT308" i="5"/>
  <c r="DU308" i="5"/>
  <c r="DV308" i="5"/>
  <c r="DW308" i="5"/>
  <c r="DX308" i="5"/>
  <c r="DY308" i="5"/>
  <c r="DZ308" i="5"/>
  <c r="EA308" i="5"/>
  <c r="EB308" i="5"/>
  <c r="EC308" i="5"/>
  <c r="ED308" i="5"/>
  <c r="DT309" i="5"/>
  <c r="DU309" i="5"/>
  <c r="DV309" i="5"/>
  <c r="DW309" i="5"/>
  <c r="DX309" i="5"/>
  <c r="DY309" i="5"/>
  <c r="DZ309" i="5"/>
  <c r="EA309" i="5"/>
  <c r="EB309" i="5"/>
  <c r="EC309" i="5"/>
  <c r="ED309" i="5"/>
  <c r="DT310" i="5"/>
  <c r="DU310" i="5"/>
  <c r="DV310" i="5"/>
  <c r="DW310" i="5"/>
  <c r="DX310" i="5"/>
  <c r="DY310" i="5"/>
  <c r="DZ310" i="5"/>
  <c r="EA310" i="5"/>
  <c r="EB310" i="5"/>
  <c r="EC310" i="5"/>
  <c r="ED310" i="5"/>
  <c r="DT311" i="5"/>
  <c r="DU311" i="5"/>
  <c r="DV311" i="5"/>
  <c r="DW311" i="5"/>
  <c r="DX311" i="5"/>
  <c r="DY311" i="5"/>
  <c r="DZ311" i="5"/>
  <c r="EA311" i="5"/>
  <c r="EB311" i="5"/>
  <c r="EC311" i="5"/>
  <c r="ED311" i="5"/>
  <c r="DT312" i="5"/>
  <c r="DU312" i="5"/>
  <c r="DV312" i="5"/>
  <c r="DW312" i="5"/>
  <c r="DX312" i="5"/>
  <c r="DY312" i="5"/>
  <c r="DZ312" i="5"/>
  <c r="EA312" i="5"/>
  <c r="EB312" i="5"/>
  <c r="EC312" i="5"/>
  <c r="ED312" i="5"/>
  <c r="DT313" i="5"/>
  <c r="DU313" i="5"/>
  <c r="DV313" i="5"/>
  <c r="DW313" i="5"/>
  <c r="DX313" i="5"/>
  <c r="DY313" i="5"/>
  <c r="DZ313" i="5"/>
  <c r="EA313" i="5"/>
  <c r="EB313" i="5"/>
  <c r="EC313" i="5"/>
  <c r="ED313" i="5"/>
  <c r="DT314" i="5"/>
  <c r="DU314" i="5"/>
  <c r="DV314" i="5"/>
  <c r="DW314" i="5"/>
  <c r="DX314" i="5"/>
  <c r="DY314" i="5"/>
  <c r="DZ314" i="5"/>
  <c r="EA314" i="5"/>
  <c r="EB314" i="5"/>
  <c r="EC314" i="5"/>
  <c r="ED314" i="5"/>
  <c r="DT315" i="5"/>
  <c r="DU315" i="5"/>
  <c r="DV315" i="5"/>
  <c r="DW315" i="5"/>
  <c r="DX315" i="5"/>
  <c r="DY315" i="5"/>
  <c r="DZ315" i="5"/>
  <c r="EA315" i="5"/>
  <c r="EB315" i="5"/>
  <c r="EC315" i="5"/>
  <c r="ED315" i="5"/>
  <c r="DT316" i="5"/>
  <c r="DU316" i="5"/>
  <c r="DV316" i="5"/>
  <c r="DW316" i="5"/>
  <c r="DX316" i="5"/>
  <c r="DY316" i="5"/>
  <c r="DZ316" i="5"/>
  <c r="EA316" i="5"/>
  <c r="EB316" i="5"/>
  <c r="EC316" i="5"/>
  <c r="ED316" i="5"/>
  <c r="DT317" i="5"/>
  <c r="DU317" i="5"/>
  <c r="DV317" i="5"/>
  <c r="DW317" i="5"/>
  <c r="DX317" i="5"/>
  <c r="DY317" i="5"/>
  <c r="DZ317" i="5"/>
  <c r="EA317" i="5"/>
  <c r="EB317" i="5"/>
  <c r="EC317" i="5"/>
  <c r="ED317" i="5"/>
  <c r="DT318" i="5"/>
  <c r="DU318" i="5"/>
  <c r="DV318" i="5"/>
  <c r="DW318" i="5"/>
  <c r="DX318" i="5"/>
  <c r="DY318" i="5"/>
  <c r="DZ318" i="5"/>
  <c r="EA318" i="5"/>
  <c r="EB318" i="5"/>
  <c r="EC318" i="5"/>
  <c r="ED318" i="5"/>
  <c r="DT319" i="5"/>
  <c r="DU319" i="5"/>
  <c r="DV319" i="5"/>
  <c r="DW319" i="5"/>
  <c r="DX319" i="5"/>
  <c r="DY319" i="5"/>
  <c r="DZ319" i="5"/>
  <c r="EA319" i="5"/>
  <c r="EB319" i="5"/>
  <c r="EC319" i="5"/>
  <c r="ED319" i="5"/>
  <c r="DT320" i="5"/>
  <c r="DU320" i="5"/>
  <c r="DV320" i="5"/>
  <c r="DW320" i="5"/>
  <c r="DX320" i="5"/>
  <c r="DY320" i="5"/>
  <c r="DZ320" i="5"/>
  <c r="EA320" i="5"/>
  <c r="EB320" i="5"/>
  <c r="EC320" i="5"/>
  <c r="ED320" i="5"/>
  <c r="DT321" i="5"/>
  <c r="DU321" i="5"/>
  <c r="DV321" i="5"/>
  <c r="DW321" i="5"/>
  <c r="DX321" i="5"/>
  <c r="DY321" i="5"/>
  <c r="DZ321" i="5"/>
  <c r="EA321" i="5"/>
  <c r="EB321" i="5"/>
  <c r="EC321" i="5"/>
  <c r="ED321" i="5"/>
  <c r="DT322" i="5"/>
  <c r="DU322" i="5"/>
  <c r="DV322" i="5"/>
  <c r="DW322" i="5"/>
  <c r="DX322" i="5"/>
  <c r="DY322" i="5"/>
  <c r="DZ322" i="5"/>
  <c r="EA322" i="5"/>
  <c r="EB322" i="5"/>
  <c r="EC322" i="5"/>
  <c r="ED322" i="5"/>
  <c r="DT323" i="5"/>
  <c r="DU323" i="5"/>
  <c r="DV323" i="5"/>
  <c r="DW323" i="5"/>
  <c r="DX323" i="5"/>
  <c r="DY323" i="5"/>
  <c r="DZ323" i="5"/>
  <c r="EA323" i="5"/>
  <c r="EB323" i="5"/>
  <c r="EC323" i="5"/>
  <c r="ED323" i="5"/>
  <c r="DT324" i="5"/>
  <c r="DU324" i="5"/>
  <c r="DV324" i="5"/>
  <c r="DW324" i="5"/>
  <c r="DX324" i="5"/>
  <c r="DY324" i="5"/>
  <c r="DZ324" i="5"/>
  <c r="EA324" i="5"/>
  <c r="EB324" i="5"/>
  <c r="EC324" i="5"/>
  <c r="ED324" i="5"/>
  <c r="DT325" i="5"/>
  <c r="DU325" i="5"/>
  <c r="DV325" i="5"/>
  <c r="DW325" i="5"/>
  <c r="DX325" i="5"/>
  <c r="DY325" i="5"/>
  <c r="DZ325" i="5"/>
  <c r="EA325" i="5"/>
  <c r="EB325" i="5"/>
  <c r="EC325" i="5"/>
  <c r="ED325" i="5"/>
  <c r="DT326" i="5"/>
  <c r="DU326" i="5"/>
  <c r="DV326" i="5"/>
  <c r="DW326" i="5"/>
  <c r="DX326" i="5"/>
  <c r="DY326" i="5"/>
  <c r="DZ326" i="5"/>
  <c r="EA326" i="5"/>
  <c r="EB326" i="5"/>
  <c r="EC326" i="5"/>
  <c r="ED326" i="5"/>
  <c r="DT327" i="5"/>
  <c r="DU327" i="5"/>
  <c r="DV327" i="5"/>
  <c r="DW327" i="5"/>
  <c r="DX327" i="5"/>
  <c r="DY327" i="5"/>
  <c r="DZ327" i="5"/>
  <c r="EA327" i="5"/>
  <c r="EB327" i="5"/>
  <c r="EC327" i="5"/>
  <c r="ED327" i="5"/>
  <c r="DT328" i="5"/>
  <c r="DU328" i="5"/>
  <c r="DV328" i="5"/>
  <c r="DW328" i="5"/>
  <c r="DX328" i="5"/>
  <c r="DY328" i="5"/>
  <c r="DZ328" i="5"/>
  <c r="EA328" i="5"/>
  <c r="EB328" i="5"/>
  <c r="EC328" i="5"/>
  <c r="ED328" i="5"/>
  <c r="DT329" i="5"/>
  <c r="DU329" i="5"/>
  <c r="DV329" i="5"/>
  <c r="DW329" i="5"/>
  <c r="DX329" i="5"/>
  <c r="DY329" i="5"/>
  <c r="DZ329" i="5"/>
  <c r="EA329" i="5"/>
  <c r="EB329" i="5"/>
  <c r="EC329" i="5"/>
  <c r="ED329" i="5"/>
  <c r="DT330" i="5"/>
  <c r="DU330" i="5"/>
  <c r="DV330" i="5"/>
  <c r="DW330" i="5"/>
  <c r="DX330" i="5"/>
  <c r="DY330" i="5"/>
  <c r="DZ330" i="5"/>
  <c r="EA330" i="5"/>
  <c r="EB330" i="5"/>
  <c r="EC330" i="5"/>
  <c r="ED330" i="5"/>
  <c r="DT331" i="5"/>
  <c r="DU331" i="5"/>
  <c r="DV331" i="5"/>
  <c r="DW331" i="5"/>
  <c r="DX331" i="5"/>
  <c r="DY331" i="5"/>
  <c r="DZ331" i="5"/>
  <c r="EA331" i="5"/>
  <c r="EB331" i="5"/>
  <c r="EC331" i="5"/>
  <c r="ED331" i="5"/>
  <c r="DT332" i="5"/>
  <c r="DU332" i="5"/>
  <c r="DV332" i="5"/>
  <c r="DW332" i="5"/>
  <c r="DX332" i="5"/>
  <c r="DY332" i="5"/>
  <c r="DZ332" i="5"/>
  <c r="EA332" i="5"/>
  <c r="EB332" i="5"/>
  <c r="EC332" i="5"/>
  <c r="ED332" i="5"/>
  <c r="DT333" i="5"/>
  <c r="DU333" i="5"/>
  <c r="DV333" i="5"/>
  <c r="DW333" i="5"/>
  <c r="DX333" i="5"/>
  <c r="DY333" i="5"/>
  <c r="DZ333" i="5"/>
  <c r="EA333" i="5"/>
  <c r="EB333" i="5"/>
  <c r="EC333" i="5"/>
  <c r="ED333" i="5"/>
  <c r="DT334" i="5"/>
  <c r="DU334" i="5"/>
  <c r="DV334" i="5"/>
  <c r="DW334" i="5"/>
  <c r="DX334" i="5"/>
  <c r="DY334" i="5"/>
  <c r="DZ334" i="5"/>
  <c r="EA334" i="5"/>
  <c r="EB334" i="5"/>
  <c r="EC334" i="5"/>
  <c r="ED334" i="5"/>
  <c r="DT335" i="5"/>
  <c r="DU335" i="5"/>
  <c r="DV335" i="5"/>
  <c r="DW335" i="5"/>
  <c r="DX335" i="5"/>
  <c r="DY335" i="5"/>
  <c r="DZ335" i="5"/>
  <c r="EA335" i="5"/>
  <c r="EB335" i="5"/>
  <c r="EC335" i="5"/>
  <c r="ED335" i="5"/>
  <c r="DT336" i="5"/>
  <c r="DU336" i="5"/>
  <c r="DV336" i="5"/>
  <c r="DW336" i="5"/>
  <c r="DX336" i="5"/>
  <c r="DY336" i="5"/>
  <c r="DZ336" i="5"/>
  <c r="EA336" i="5"/>
  <c r="EB336" i="5"/>
  <c r="EC336" i="5"/>
  <c r="ED336" i="5"/>
  <c r="DT337" i="5"/>
  <c r="DU337" i="5"/>
  <c r="DV337" i="5"/>
  <c r="DW337" i="5"/>
  <c r="DX337" i="5"/>
  <c r="DY337" i="5"/>
  <c r="DZ337" i="5"/>
  <c r="EA337" i="5"/>
  <c r="EB337" i="5"/>
  <c r="EC337" i="5"/>
  <c r="ED337" i="5"/>
  <c r="DT338" i="5"/>
  <c r="DU338" i="5"/>
  <c r="DV338" i="5"/>
  <c r="DW338" i="5"/>
  <c r="DX338" i="5"/>
  <c r="DY338" i="5"/>
  <c r="DZ338" i="5"/>
  <c r="EA338" i="5"/>
  <c r="EB338" i="5"/>
  <c r="EC338" i="5"/>
  <c r="ED338" i="5"/>
  <c r="DT339" i="5"/>
  <c r="DU339" i="5"/>
  <c r="DV339" i="5"/>
  <c r="DW339" i="5"/>
  <c r="DX339" i="5"/>
  <c r="DY339" i="5"/>
  <c r="DZ339" i="5"/>
  <c r="EA339" i="5"/>
  <c r="EB339" i="5"/>
  <c r="EC339" i="5"/>
  <c r="ED339" i="5"/>
  <c r="DT340" i="5"/>
  <c r="DU340" i="5"/>
  <c r="DV340" i="5"/>
  <c r="DW340" i="5"/>
  <c r="DX340" i="5"/>
  <c r="DY340" i="5"/>
  <c r="DZ340" i="5"/>
  <c r="EA340" i="5"/>
  <c r="EB340" i="5"/>
  <c r="EC340" i="5"/>
  <c r="ED340" i="5"/>
  <c r="DT341" i="5"/>
  <c r="DU341" i="5"/>
  <c r="DV341" i="5"/>
  <c r="DW341" i="5"/>
  <c r="DX341" i="5"/>
  <c r="DY341" i="5"/>
  <c r="DZ341" i="5"/>
  <c r="EA341" i="5"/>
  <c r="EB341" i="5"/>
  <c r="EC341" i="5"/>
  <c r="ED341" i="5"/>
  <c r="DT342" i="5"/>
  <c r="DU342" i="5"/>
  <c r="DV342" i="5"/>
  <c r="DW342" i="5"/>
  <c r="DX342" i="5"/>
  <c r="DY342" i="5"/>
  <c r="DZ342" i="5"/>
  <c r="EA342" i="5"/>
  <c r="EB342" i="5"/>
  <c r="EC342" i="5"/>
  <c r="ED342" i="5"/>
  <c r="DT343" i="5"/>
  <c r="DU343" i="5"/>
  <c r="DV343" i="5"/>
  <c r="DW343" i="5"/>
  <c r="DX343" i="5"/>
  <c r="DY343" i="5"/>
  <c r="DZ343" i="5"/>
  <c r="EA343" i="5"/>
  <c r="EB343" i="5"/>
  <c r="EC343" i="5"/>
  <c r="ED343" i="5"/>
  <c r="DT344" i="5"/>
  <c r="DU344" i="5"/>
  <c r="DV344" i="5"/>
  <c r="DW344" i="5"/>
  <c r="DX344" i="5"/>
  <c r="DY344" i="5"/>
  <c r="DZ344" i="5"/>
  <c r="EA344" i="5"/>
  <c r="EB344" i="5"/>
  <c r="EC344" i="5"/>
  <c r="ED344" i="5"/>
  <c r="DT345" i="5"/>
  <c r="DU345" i="5"/>
  <c r="DV345" i="5"/>
  <c r="DW345" i="5"/>
  <c r="DX345" i="5"/>
  <c r="DY345" i="5"/>
  <c r="DZ345" i="5"/>
  <c r="EA345" i="5"/>
  <c r="EB345" i="5"/>
  <c r="EC345" i="5"/>
  <c r="ED345" i="5"/>
  <c r="DT346" i="5"/>
  <c r="DU346" i="5"/>
  <c r="DV346" i="5"/>
  <c r="DW346" i="5"/>
  <c r="DX346" i="5"/>
  <c r="DY346" i="5"/>
  <c r="DZ346" i="5"/>
  <c r="EA346" i="5"/>
  <c r="EB346" i="5"/>
  <c r="EC346" i="5"/>
  <c r="ED346" i="5"/>
  <c r="DT347" i="5"/>
  <c r="DU347" i="5"/>
  <c r="DV347" i="5"/>
  <c r="DW347" i="5"/>
  <c r="DX347" i="5"/>
  <c r="DY347" i="5"/>
  <c r="DZ347" i="5"/>
  <c r="EA347" i="5"/>
  <c r="EB347" i="5"/>
  <c r="EC347" i="5"/>
  <c r="ED347" i="5"/>
  <c r="DT348" i="5"/>
  <c r="DU348" i="5"/>
  <c r="DV348" i="5"/>
  <c r="DW348" i="5"/>
  <c r="DX348" i="5"/>
  <c r="DY348" i="5"/>
  <c r="DZ348" i="5"/>
  <c r="EA348" i="5"/>
  <c r="EB348" i="5"/>
  <c r="EC348" i="5"/>
  <c r="ED348" i="5"/>
  <c r="DT349" i="5"/>
  <c r="DU349" i="5"/>
  <c r="DV349" i="5"/>
  <c r="DW349" i="5"/>
  <c r="DX349" i="5"/>
  <c r="DY349" i="5"/>
  <c r="DZ349" i="5"/>
  <c r="EA349" i="5"/>
  <c r="EB349" i="5"/>
  <c r="EC349" i="5"/>
  <c r="ED349" i="5"/>
  <c r="DT350" i="5"/>
  <c r="DU350" i="5"/>
  <c r="DV350" i="5"/>
  <c r="DW350" i="5"/>
  <c r="DX350" i="5"/>
  <c r="DY350" i="5"/>
  <c r="DZ350" i="5"/>
  <c r="EA350" i="5"/>
  <c r="EB350" i="5"/>
  <c r="EC350" i="5"/>
  <c r="ED350" i="5"/>
  <c r="DT351" i="5"/>
  <c r="DU351" i="5"/>
  <c r="DV351" i="5"/>
  <c r="DW351" i="5"/>
  <c r="DX351" i="5"/>
  <c r="DY351" i="5"/>
  <c r="DZ351" i="5"/>
  <c r="EA351" i="5"/>
  <c r="EB351" i="5"/>
  <c r="EC351" i="5"/>
  <c r="ED351" i="5"/>
  <c r="DT352" i="5"/>
  <c r="DU352" i="5"/>
  <c r="DV352" i="5"/>
  <c r="DW352" i="5"/>
  <c r="DX352" i="5"/>
  <c r="DY352" i="5"/>
  <c r="DZ352" i="5"/>
  <c r="EA352" i="5"/>
  <c r="EB352" i="5"/>
  <c r="EC352" i="5"/>
  <c r="ED352" i="5"/>
  <c r="DT353" i="5"/>
  <c r="DU353" i="5"/>
  <c r="DV353" i="5"/>
  <c r="DW353" i="5"/>
  <c r="DX353" i="5"/>
  <c r="DY353" i="5"/>
  <c r="DZ353" i="5"/>
  <c r="EA353" i="5"/>
  <c r="EB353" i="5"/>
  <c r="EC353" i="5"/>
  <c r="ED353" i="5"/>
  <c r="DT354" i="5"/>
  <c r="DU354" i="5"/>
  <c r="DV354" i="5"/>
  <c r="DW354" i="5"/>
  <c r="DX354" i="5"/>
  <c r="DY354" i="5"/>
  <c r="DZ354" i="5"/>
  <c r="EA354" i="5"/>
  <c r="EB354" i="5"/>
  <c r="EC354" i="5"/>
  <c r="ED354" i="5"/>
  <c r="DT355" i="5"/>
  <c r="DU355" i="5"/>
  <c r="DV355" i="5"/>
  <c r="DW355" i="5"/>
  <c r="DX355" i="5"/>
  <c r="DY355" i="5"/>
  <c r="DZ355" i="5"/>
  <c r="EA355" i="5"/>
  <c r="EB355" i="5"/>
  <c r="EC355" i="5"/>
  <c r="ED355" i="5"/>
  <c r="DT356" i="5"/>
  <c r="DU356" i="5"/>
  <c r="DV356" i="5"/>
  <c r="DW356" i="5"/>
  <c r="DX356" i="5"/>
  <c r="DY356" i="5"/>
  <c r="DZ356" i="5"/>
  <c r="EA356" i="5"/>
  <c r="EB356" i="5"/>
  <c r="EC356" i="5"/>
  <c r="ED356" i="5"/>
  <c r="DT357" i="5"/>
  <c r="DU357" i="5"/>
  <c r="DV357" i="5"/>
  <c r="DW357" i="5"/>
  <c r="DX357" i="5"/>
  <c r="DY357" i="5"/>
  <c r="DZ357" i="5"/>
  <c r="EA357" i="5"/>
  <c r="EB357" i="5"/>
  <c r="EC357" i="5"/>
  <c r="ED357" i="5"/>
  <c r="DT358" i="5"/>
  <c r="DU358" i="5"/>
  <c r="DV358" i="5"/>
  <c r="DW358" i="5"/>
  <c r="DX358" i="5"/>
  <c r="DY358" i="5"/>
  <c r="DZ358" i="5"/>
  <c r="EA358" i="5"/>
  <c r="EB358" i="5"/>
  <c r="EC358" i="5"/>
  <c r="ED358" i="5"/>
  <c r="DT359" i="5"/>
  <c r="DU359" i="5"/>
  <c r="DV359" i="5"/>
  <c r="DW359" i="5"/>
  <c r="DX359" i="5"/>
  <c r="DY359" i="5"/>
  <c r="DZ359" i="5"/>
  <c r="EA359" i="5"/>
  <c r="EB359" i="5"/>
  <c r="EC359" i="5"/>
  <c r="ED359" i="5"/>
  <c r="DT360" i="5"/>
  <c r="DU360" i="5"/>
  <c r="DV360" i="5"/>
  <c r="DW360" i="5"/>
  <c r="DX360" i="5"/>
  <c r="DY360" i="5"/>
  <c r="DZ360" i="5"/>
  <c r="EA360" i="5"/>
  <c r="EB360" i="5"/>
  <c r="EC360" i="5"/>
  <c r="ED360" i="5"/>
  <c r="DT361" i="5"/>
  <c r="DU361" i="5"/>
  <c r="DV361" i="5"/>
  <c r="DW361" i="5"/>
  <c r="DX361" i="5"/>
  <c r="DY361" i="5"/>
  <c r="DZ361" i="5"/>
  <c r="EA361" i="5"/>
  <c r="EB361" i="5"/>
  <c r="EC361" i="5"/>
  <c r="ED361" i="5"/>
  <c r="DT362" i="5"/>
  <c r="DU362" i="5"/>
  <c r="DV362" i="5"/>
  <c r="DW362" i="5"/>
  <c r="DX362" i="5"/>
  <c r="DY362" i="5"/>
  <c r="DZ362" i="5"/>
  <c r="EA362" i="5"/>
  <c r="EB362" i="5"/>
  <c r="EC362" i="5"/>
  <c r="ED362" i="5"/>
  <c r="DT363" i="5"/>
  <c r="DU363" i="5"/>
  <c r="DV363" i="5"/>
  <c r="DW363" i="5"/>
  <c r="DX363" i="5"/>
  <c r="DY363" i="5"/>
  <c r="DZ363" i="5"/>
  <c r="EA363" i="5"/>
  <c r="EB363" i="5"/>
  <c r="EC363" i="5"/>
  <c r="ED363" i="5"/>
  <c r="DT364" i="5"/>
  <c r="DU364" i="5"/>
  <c r="DV364" i="5"/>
  <c r="DW364" i="5"/>
  <c r="DX364" i="5"/>
  <c r="DY364" i="5"/>
  <c r="DZ364" i="5"/>
  <c r="EA364" i="5"/>
  <c r="EB364" i="5"/>
  <c r="EC364" i="5"/>
  <c r="ED364" i="5"/>
  <c r="DT365" i="5"/>
  <c r="DU365" i="5"/>
  <c r="DV365" i="5"/>
  <c r="DW365" i="5"/>
  <c r="DX365" i="5"/>
  <c r="DY365" i="5"/>
  <c r="DZ365" i="5"/>
  <c r="EA365" i="5"/>
  <c r="EB365" i="5"/>
  <c r="EC365" i="5"/>
  <c r="ED365" i="5"/>
  <c r="DT366" i="5"/>
  <c r="DU366" i="5"/>
  <c r="DV366" i="5"/>
  <c r="DW366" i="5"/>
  <c r="DX366" i="5"/>
  <c r="DY366" i="5"/>
  <c r="DZ366" i="5"/>
  <c r="EA366" i="5"/>
  <c r="EB366" i="5"/>
  <c r="EC366" i="5"/>
  <c r="ED366" i="5"/>
  <c r="DT367" i="5"/>
  <c r="DU367" i="5"/>
  <c r="DV367" i="5"/>
  <c r="DW367" i="5"/>
  <c r="DX367" i="5"/>
  <c r="DY367" i="5"/>
  <c r="DZ367" i="5"/>
  <c r="EA367" i="5"/>
  <c r="EB367" i="5"/>
  <c r="EC367" i="5"/>
  <c r="ED367" i="5"/>
  <c r="DT368" i="5"/>
  <c r="DU368" i="5"/>
  <c r="DV368" i="5"/>
  <c r="DW368" i="5"/>
  <c r="DX368" i="5"/>
  <c r="DY368" i="5"/>
  <c r="DZ368" i="5"/>
  <c r="EA368" i="5"/>
  <c r="EB368" i="5"/>
  <c r="EC368" i="5"/>
  <c r="ED368" i="5"/>
  <c r="DT369" i="5"/>
  <c r="DU369" i="5"/>
  <c r="DV369" i="5"/>
  <c r="DW369" i="5"/>
  <c r="DX369" i="5"/>
  <c r="DY369" i="5"/>
  <c r="DZ369" i="5"/>
  <c r="EA369" i="5"/>
  <c r="EB369" i="5"/>
  <c r="EC369" i="5"/>
  <c r="ED369" i="5"/>
  <c r="DT370" i="5"/>
  <c r="DU370" i="5"/>
  <c r="DV370" i="5"/>
  <c r="DW370" i="5"/>
  <c r="DX370" i="5"/>
  <c r="DY370" i="5"/>
  <c r="DZ370" i="5"/>
  <c r="EA370" i="5"/>
  <c r="EB370" i="5"/>
  <c r="EC370" i="5"/>
  <c r="ED370" i="5"/>
  <c r="DT371" i="5"/>
  <c r="DU371" i="5"/>
  <c r="DV371" i="5"/>
  <c r="DW371" i="5"/>
  <c r="DX371" i="5"/>
  <c r="DY371" i="5"/>
  <c r="DZ371" i="5"/>
  <c r="EA371" i="5"/>
  <c r="EB371" i="5"/>
  <c r="EC371" i="5"/>
  <c r="ED371" i="5"/>
  <c r="DT372" i="5"/>
  <c r="DU372" i="5"/>
  <c r="DV372" i="5"/>
  <c r="DW372" i="5"/>
  <c r="DX372" i="5"/>
  <c r="DY372" i="5"/>
  <c r="DZ372" i="5"/>
  <c r="EA372" i="5"/>
  <c r="EB372" i="5"/>
  <c r="EC372" i="5"/>
  <c r="ED372" i="5"/>
  <c r="DT373" i="5"/>
  <c r="DU373" i="5"/>
  <c r="DV373" i="5"/>
  <c r="DW373" i="5"/>
  <c r="DX373" i="5"/>
  <c r="DY373" i="5"/>
  <c r="DZ373" i="5"/>
  <c r="EA373" i="5"/>
  <c r="EB373" i="5"/>
  <c r="EC373" i="5"/>
  <c r="ED373" i="5"/>
  <c r="DT374" i="5"/>
  <c r="DU374" i="5"/>
  <c r="DV374" i="5"/>
  <c r="DW374" i="5"/>
  <c r="DX374" i="5"/>
  <c r="DY374" i="5"/>
  <c r="DZ374" i="5"/>
  <c r="EA374" i="5"/>
  <c r="EB374" i="5"/>
  <c r="EC374" i="5"/>
  <c r="ED374" i="5"/>
  <c r="DT375" i="5"/>
  <c r="DU375" i="5"/>
  <c r="DV375" i="5"/>
  <c r="DW375" i="5"/>
  <c r="DX375" i="5"/>
  <c r="DY375" i="5"/>
  <c r="DZ375" i="5"/>
  <c r="EA375" i="5"/>
  <c r="EB375" i="5"/>
  <c r="EC375" i="5"/>
  <c r="ED375" i="5"/>
  <c r="DT376" i="5"/>
  <c r="DU376" i="5"/>
  <c r="DV376" i="5"/>
  <c r="DW376" i="5"/>
  <c r="DX376" i="5"/>
  <c r="DY376" i="5"/>
  <c r="DZ376" i="5"/>
  <c r="EA376" i="5"/>
  <c r="EB376" i="5"/>
  <c r="EC376" i="5"/>
  <c r="ED376" i="5"/>
  <c r="DT377" i="5"/>
  <c r="DU377" i="5"/>
  <c r="DV377" i="5"/>
  <c r="DW377" i="5"/>
  <c r="DX377" i="5"/>
  <c r="DY377" i="5"/>
  <c r="DZ377" i="5"/>
  <c r="EA377" i="5"/>
  <c r="EB377" i="5"/>
  <c r="EC377" i="5"/>
  <c r="ED377" i="5"/>
  <c r="DT378" i="5"/>
  <c r="DU378" i="5"/>
  <c r="DV378" i="5"/>
  <c r="DW378" i="5"/>
  <c r="DX378" i="5"/>
  <c r="DY378" i="5"/>
  <c r="DZ378" i="5"/>
  <c r="EA378" i="5"/>
  <c r="EB378" i="5"/>
  <c r="EC378" i="5"/>
  <c r="ED378" i="5"/>
  <c r="DT379" i="5"/>
  <c r="DU379" i="5"/>
  <c r="DV379" i="5"/>
  <c r="DW379" i="5"/>
  <c r="DX379" i="5"/>
  <c r="DY379" i="5"/>
  <c r="DZ379" i="5"/>
  <c r="EA379" i="5"/>
  <c r="EB379" i="5"/>
  <c r="EC379" i="5"/>
  <c r="ED379" i="5"/>
  <c r="DT380" i="5"/>
  <c r="DU380" i="5"/>
  <c r="DV380" i="5"/>
  <c r="DW380" i="5"/>
  <c r="DX380" i="5"/>
  <c r="DY380" i="5"/>
  <c r="DZ380" i="5"/>
  <c r="EA380" i="5"/>
  <c r="EB380" i="5"/>
  <c r="EC380" i="5"/>
  <c r="ED380" i="5"/>
  <c r="DT381" i="5"/>
  <c r="DU381" i="5"/>
  <c r="DV381" i="5"/>
  <c r="DW381" i="5"/>
  <c r="DX381" i="5"/>
  <c r="DY381" i="5"/>
  <c r="DZ381" i="5"/>
  <c r="EA381" i="5"/>
  <c r="EB381" i="5"/>
  <c r="EC381" i="5"/>
  <c r="ED381" i="5"/>
  <c r="DT382" i="5"/>
  <c r="DU382" i="5"/>
  <c r="DV382" i="5"/>
  <c r="DW382" i="5"/>
  <c r="DX382" i="5"/>
  <c r="DY382" i="5"/>
  <c r="DZ382" i="5"/>
  <c r="EA382" i="5"/>
  <c r="EB382" i="5"/>
  <c r="EC382" i="5"/>
  <c r="ED382" i="5"/>
  <c r="DT383" i="5"/>
  <c r="DU383" i="5"/>
  <c r="DV383" i="5"/>
  <c r="DW383" i="5"/>
  <c r="DX383" i="5"/>
  <c r="DY383" i="5"/>
  <c r="DZ383" i="5"/>
  <c r="EA383" i="5"/>
  <c r="EB383" i="5"/>
  <c r="EC383" i="5"/>
  <c r="ED383" i="5"/>
  <c r="DT384" i="5"/>
  <c r="DU384" i="5"/>
  <c r="DV384" i="5"/>
  <c r="DW384" i="5"/>
  <c r="DX384" i="5"/>
  <c r="DY384" i="5"/>
  <c r="DZ384" i="5"/>
  <c r="EA384" i="5"/>
  <c r="EB384" i="5"/>
  <c r="EC384" i="5"/>
  <c r="ED384" i="5"/>
  <c r="DT385" i="5"/>
  <c r="DU385" i="5"/>
  <c r="DV385" i="5"/>
  <c r="DW385" i="5"/>
  <c r="DX385" i="5"/>
  <c r="DY385" i="5"/>
  <c r="DZ385" i="5"/>
  <c r="EA385" i="5"/>
  <c r="EB385" i="5"/>
  <c r="EC385" i="5"/>
  <c r="ED385" i="5"/>
  <c r="DT386" i="5"/>
  <c r="DU386" i="5"/>
  <c r="DV386" i="5"/>
  <c r="DW386" i="5"/>
  <c r="DX386" i="5"/>
  <c r="DY386" i="5"/>
  <c r="DZ386" i="5"/>
  <c r="EA386" i="5"/>
  <c r="EB386" i="5"/>
  <c r="EC386" i="5"/>
  <c r="ED386" i="5"/>
  <c r="DT387" i="5"/>
  <c r="DU387" i="5"/>
  <c r="DV387" i="5"/>
  <c r="DW387" i="5"/>
  <c r="DX387" i="5"/>
  <c r="DY387" i="5"/>
  <c r="DZ387" i="5"/>
  <c r="EA387" i="5"/>
  <c r="EB387" i="5"/>
  <c r="EC387" i="5"/>
  <c r="ED387" i="5"/>
  <c r="DT388" i="5"/>
  <c r="DU388" i="5"/>
  <c r="DV388" i="5"/>
  <c r="DW388" i="5"/>
  <c r="DX388" i="5"/>
  <c r="DY388" i="5"/>
  <c r="DZ388" i="5"/>
  <c r="EA388" i="5"/>
  <c r="EB388" i="5"/>
  <c r="EC388" i="5"/>
  <c r="ED388" i="5"/>
  <c r="DT389" i="5"/>
  <c r="DU389" i="5"/>
  <c r="DV389" i="5"/>
  <c r="DW389" i="5"/>
  <c r="DX389" i="5"/>
  <c r="DY389" i="5"/>
  <c r="DZ389" i="5"/>
  <c r="EA389" i="5"/>
  <c r="EB389" i="5"/>
  <c r="EC389" i="5"/>
  <c r="ED389" i="5"/>
  <c r="DT390" i="5"/>
  <c r="DU390" i="5"/>
  <c r="DV390" i="5"/>
  <c r="DW390" i="5"/>
  <c r="DX390" i="5"/>
  <c r="DY390" i="5"/>
  <c r="DZ390" i="5"/>
  <c r="EA390" i="5"/>
  <c r="EB390" i="5"/>
  <c r="EC390" i="5"/>
  <c r="ED390" i="5"/>
  <c r="DT391" i="5"/>
  <c r="DU391" i="5"/>
  <c r="DV391" i="5"/>
  <c r="DW391" i="5"/>
  <c r="DX391" i="5"/>
  <c r="DY391" i="5"/>
  <c r="DZ391" i="5"/>
  <c r="EA391" i="5"/>
  <c r="EB391" i="5"/>
  <c r="EC391" i="5"/>
  <c r="ED391" i="5"/>
  <c r="DT392" i="5"/>
  <c r="DU392" i="5"/>
  <c r="DV392" i="5"/>
  <c r="DW392" i="5"/>
  <c r="DX392" i="5"/>
  <c r="DY392" i="5"/>
  <c r="DZ392" i="5"/>
  <c r="EA392" i="5"/>
  <c r="EB392" i="5"/>
  <c r="EC392" i="5"/>
  <c r="ED392" i="5"/>
  <c r="DT393" i="5"/>
  <c r="DU393" i="5"/>
  <c r="DV393" i="5"/>
  <c r="DW393" i="5"/>
  <c r="DX393" i="5"/>
  <c r="DY393" i="5"/>
  <c r="DZ393" i="5"/>
  <c r="EA393" i="5"/>
  <c r="EB393" i="5"/>
  <c r="EC393" i="5"/>
  <c r="ED393" i="5"/>
  <c r="DT394" i="5"/>
  <c r="DU394" i="5"/>
  <c r="DV394" i="5"/>
  <c r="DW394" i="5"/>
  <c r="DX394" i="5"/>
  <c r="DY394" i="5"/>
  <c r="DZ394" i="5"/>
  <c r="EA394" i="5"/>
  <c r="EB394" i="5"/>
  <c r="EC394" i="5"/>
  <c r="ED394" i="5"/>
  <c r="DT395" i="5"/>
  <c r="DU395" i="5"/>
  <c r="DV395" i="5"/>
  <c r="DW395" i="5"/>
  <c r="DX395" i="5"/>
  <c r="DY395" i="5"/>
  <c r="DZ395" i="5"/>
  <c r="EA395" i="5"/>
  <c r="EB395" i="5"/>
  <c r="EC395" i="5"/>
  <c r="ED395" i="5"/>
  <c r="DT396" i="5"/>
  <c r="DU396" i="5"/>
  <c r="DV396" i="5"/>
  <c r="DW396" i="5"/>
  <c r="DX396" i="5"/>
  <c r="DY396" i="5"/>
  <c r="DZ396" i="5"/>
  <c r="EA396" i="5"/>
  <c r="EB396" i="5"/>
  <c r="EC396" i="5"/>
  <c r="ED396" i="5"/>
  <c r="DT397" i="5"/>
  <c r="DU397" i="5"/>
  <c r="DV397" i="5"/>
  <c r="DW397" i="5"/>
  <c r="DX397" i="5"/>
  <c r="DY397" i="5"/>
  <c r="DZ397" i="5"/>
  <c r="EA397" i="5"/>
  <c r="EB397" i="5"/>
  <c r="EC397" i="5"/>
  <c r="ED397" i="5"/>
  <c r="DT398" i="5"/>
  <c r="DU398" i="5"/>
  <c r="DV398" i="5"/>
  <c r="DW398" i="5"/>
  <c r="DX398" i="5"/>
  <c r="DY398" i="5"/>
  <c r="DZ398" i="5"/>
  <c r="EA398" i="5"/>
  <c r="EB398" i="5"/>
  <c r="EC398" i="5"/>
  <c r="ED398" i="5"/>
  <c r="DT399" i="5"/>
  <c r="DU399" i="5"/>
  <c r="DV399" i="5"/>
  <c r="DW399" i="5"/>
  <c r="DX399" i="5"/>
  <c r="DY399" i="5"/>
  <c r="DZ399" i="5"/>
  <c r="EA399" i="5"/>
  <c r="EB399" i="5"/>
  <c r="EC399" i="5"/>
  <c r="ED399" i="5"/>
  <c r="DT400" i="5"/>
  <c r="DU400" i="5"/>
  <c r="DV400" i="5"/>
  <c r="DW400" i="5"/>
  <c r="DX400" i="5"/>
  <c r="DY400" i="5"/>
  <c r="DZ400" i="5"/>
  <c r="EA400" i="5"/>
  <c r="EB400" i="5"/>
  <c r="EC400" i="5"/>
  <c r="ED400" i="5"/>
  <c r="DT401" i="5"/>
  <c r="DU401" i="5"/>
  <c r="DV401" i="5"/>
  <c r="DW401" i="5"/>
  <c r="DX401" i="5"/>
  <c r="DY401" i="5"/>
  <c r="DZ401" i="5"/>
  <c r="EA401" i="5"/>
  <c r="EB401" i="5"/>
  <c r="EC401" i="5"/>
  <c r="ED401" i="5"/>
  <c r="DT402" i="5"/>
  <c r="DU402" i="5"/>
  <c r="DV402" i="5"/>
  <c r="DW402" i="5"/>
  <c r="DX402" i="5"/>
  <c r="DY402" i="5"/>
  <c r="DZ402" i="5"/>
  <c r="EA402" i="5"/>
  <c r="EB402" i="5"/>
  <c r="EC402" i="5"/>
  <c r="ED402" i="5"/>
  <c r="DT403" i="5"/>
  <c r="DU403" i="5"/>
  <c r="DV403" i="5"/>
  <c r="DW403" i="5"/>
  <c r="DX403" i="5"/>
  <c r="DY403" i="5"/>
  <c r="DZ403" i="5"/>
  <c r="EA403" i="5"/>
  <c r="EB403" i="5"/>
  <c r="EC403" i="5"/>
  <c r="ED403" i="5"/>
  <c r="DT404" i="5"/>
  <c r="DU404" i="5"/>
  <c r="DV404" i="5"/>
  <c r="DW404" i="5"/>
  <c r="DX404" i="5"/>
  <c r="DY404" i="5"/>
  <c r="DZ404" i="5"/>
  <c r="EA404" i="5"/>
  <c r="EB404" i="5"/>
  <c r="EC404" i="5"/>
  <c r="ED404" i="5"/>
  <c r="DT405" i="5"/>
  <c r="DU405" i="5"/>
  <c r="DV405" i="5"/>
  <c r="DW405" i="5"/>
  <c r="DX405" i="5"/>
  <c r="DY405" i="5"/>
  <c r="DZ405" i="5"/>
  <c r="EA405" i="5"/>
  <c r="EB405" i="5"/>
  <c r="EC405" i="5"/>
  <c r="ED405" i="5"/>
  <c r="DT406" i="5"/>
  <c r="DU406" i="5"/>
  <c r="DV406" i="5"/>
  <c r="DW406" i="5"/>
  <c r="DX406" i="5"/>
  <c r="DY406" i="5"/>
  <c r="DZ406" i="5"/>
  <c r="EA406" i="5"/>
  <c r="EB406" i="5"/>
  <c r="EC406" i="5"/>
  <c r="ED406" i="5"/>
  <c r="DT407" i="5"/>
  <c r="DU407" i="5"/>
  <c r="DV407" i="5"/>
  <c r="DW407" i="5"/>
  <c r="DX407" i="5"/>
  <c r="DY407" i="5"/>
  <c r="DZ407" i="5"/>
  <c r="EA407" i="5"/>
  <c r="EB407" i="5"/>
  <c r="EC407" i="5"/>
  <c r="ED407" i="5"/>
  <c r="DT408" i="5"/>
  <c r="DU408" i="5"/>
  <c r="DV408" i="5"/>
  <c r="DW408" i="5"/>
  <c r="DX408" i="5"/>
  <c r="DY408" i="5"/>
  <c r="DZ408" i="5"/>
  <c r="EA408" i="5"/>
  <c r="EB408" i="5"/>
  <c r="EC408" i="5"/>
  <c r="ED408" i="5"/>
  <c r="DT409" i="5"/>
  <c r="DU409" i="5"/>
  <c r="DV409" i="5"/>
  <c r="DW409" i="5"/>
  <c r="DX409" i="5"/>
  <c r="DY409" i="5"/>
  <c r="DZ409" i="5"/>
  <c r="EA409" i="5"/>
  <c r="EB409" i="5"/>
  <c r="EC409" i="5"/>
  <c r="ED409" i="5"/>
  <c r="DT410" i="5"/>
  <c r="DU410" i="5"/>
  <c r="DV410" i="5"/>
  <c r="DW410" i="5"/>
  <c r="DX410" i="5"/>
  <c r="DY410" i="5"/>
  <c r="DZ410" i="5"/>
  <c r="EA410" i="5"/>
  <c r="EB410" i="5"/>
  <c r="EC410" i="5"/>
  <c r="ED410" i="5"/>
  <c r="DT411" i="5"/>
  <c r="DU411" i="5"/>
  <c r="DV411" i="5"/>
  <c r="DW411" i="5"/>
  <c r="DX411" i="5"/>
  <c r="DY411" i="5"/>
  <c r="DZ411" i="5"/>
  <c r="EA411" i="5"/>
  <c r="EB411" i="5"/>
  <c r="EC411" i="5"/>
  <c r="ED411" i="5"/>
  <c r="DT412" i="5"/>
  <c r="DU412" i="5"/>
  <c r="DV412" i="5"/>
  <c r="DW412" i="5"/>
  <c r="DX412" i="5"/>
  <c r="DY412" i="5"/>
  <c r="DZ412" i="5"/>
  <c r="EA412" i="5"/>
  <c r="EB412" i="5"/>
  <c r="EC412" i="5"/>
  <c r="ED412" i="5"/>
  <c r="DU413" i="5"/>
  <c r="DV413" i="5"/>
  <c r="DW413" i="5"/>
  <c r="DX413" i="5"/>
  <c r="DY413" i="5"/>
  <c r="DZ413" i="5"/>
  <c r="EA413" i="5"/>
  <c r="EB413" i="5"/>
  <c r="EC413" i="5"/>
  <c r="ED413" i="5"/>
  <c r="DT414" i="5"/>
  <c r="DU414" i="5"/>
  <c r="DV414" i="5"/>
  <c r="DW414" i="5"/>
  <c r="DX414" i="5"/>
  <c r="DY414" i="5"/>
  <c r="DZ414" i="5"/>
  <c r="EA414" i="5"/>
  <c r="EB414" i="5"/>
  <c r="EC414" i="5"/>
  <c r="ED414" i="5"/>
  <c r="DT415" i="5"/>
  <c r="DU415" i="5"/>
  <c r="DV415" i="5"/>
  <c r="DW415" i="5"/>
  <c r="DX415" i="5"/>
  <c r="DY415" i="5"/>
  <c r="DZ415" i="5"/>
  <c r="EA415" i="5"/>
  <c r="EB415" i="5"/>
  <c r="EC415" i="5"/>
  <c r="ED415" i="5"/>
  <c r="DT416" i="5"/>
  <c r="DU416" i="5"/>
  <c r="DV416" i="5"/>
  <c r="DW416" i="5"/>
  <c r="DX416" i="5"/>
  <c r="DY416" i="5"/>
  <c r="DZ416" i="5"/>
  <c r="EA416" i="5"/>
  <c r="EB416" i="5"/>
  <c r="EC416" i="5"/>
  <c r="ED416" i="5"/>
  <c r="DT417" i="5"/>
  <c r="DU417" i="5"/>
  <c r="DV417" i="5"/>
  <c r="DW417" i="5"/>
  <c r="DX417" i="5"/>
  <c r="DY417" i="5"/>
  <c r="DZ417" i="5"/>
  <c r="EA417" i="5"/>
  <c r="EB417" i="5"/>
  <c r="EC417" i="5"/>
  <c r="ED417" i="5"/>
  <c r="DT418" i="5"/>
  <c r="DU418" i="5"/>
  <c r="DV418" i="5"/>
  <c r="DW418" i="5"/>
  <c r="DX418" i="5"/>
  <c r="DY418" i="5"/>
  <c r="DZ418" i="5"/>
  <c r="EA418" i="5"/>
  <c r="EB418" i="5"/>
  <c r="EC418" i="5"/>
  <c r="ED418" i="5"/>
  <c r="DT419" i="5"/>
  <c r="DU419" i="5"/>
  <c r="DV419" i="5"/>
  <c r="DW419" i="5"/>
  <c r="DX419" i="5"/>
  <c r="DY419" i="5"/>
  <c r="DZ419" i="5"/>
  <c r="EA419" i="5"/>
  <c r="EB419" i="5"/>
  <c r="EC419" i="5"/>
  <c r="ED419" i="5"/>
  <c r="DT420" i="5"/>
  <c r="DU420" i="5"/>
  <c r="DV420" i="5"/>
  <c r="DW420" i="5"/>
  <c r="DX420" i="5"/>
  <c r="DY420" i="5"/>
  <c r="DZ420" i="5"/>
  <c r="EA420" i="5"/>
  <c r="EB420" i="5"/>
  <c r="EC420" i="5"/>
  <c r="ED420" i="5"/>
  <c r="DT421" i="5"/>
  <c r="DU421" i="5"/>
  <c r="DV421" i="5"/>
  <c r="DW421" i="5"/>
  <c r="DX421" i="5"/>
  <c r="DY421" i="5"/>
  <c r="DZ421" i="5"/>
  <c r="EA421" i="5"/>
  <c r="EB421" i="5"/>
  <c r="EC421" i="5"/>
  <c r="ED421" i="5"/>
  <c r="DT422" i="5"/>
  <c r="DU422" i="5"/>
  <c r="DV422" i="5"/>
  <c r="DW422" i="5"/>
  <c r="DX422" i="5"/>
  <c r="DY422" i="5"/>
  <c r="DZ422" i="5"/>
  <c r="EA422" i="5"/>
  <c r="EB422" i="5"/>
  <c r="EC422" i="5"/>
  <c r="ED422" i="5"/>
  <c r="DT423" i="5"/>
  <c r="DU423" i="5"/>
  <c r="DV423" i="5"/>
  <c r="DW423" i="5"/>
  <c r="DX423" i="5"/>
  <c r="DY423" i="5"/>
  <c r="DZ423" i="5"/>
  <c r="EA423" i="5"/>
  <c r="EB423" i="5"/>
  <c r="EC423" i="5"/>
  <c r="ED423" i="5"/>
  <c r="DT424" i="5"/>
  <c r="DU424" i="5"/>
  <c r="DV424" i="5"/>
  <c r="DW424" i="5"/>
  <c r="DX424" i="5"/>
  <c r="DY424" i="5"/>
  <c r="DZ424" i="5"/>
  <c r="EA424" i="5"/>
  <c r="EB424" i="5"/>
  <c r="EC424" i="5"/>
  <c r="ED424" i="5"/>
  <c r="DT425" i="5"/>
  <c r="DU425" i="5"/>
  <c r="DV425" i="5"/>
  <c r="DW425" i="5"/>
  <c r="DX425" i="5"/>
  <c r="DY425" i="5"/>
  <c r="DZ425" i="5"/>
  <c r="EA425" i="5"/>
  <c r="EB425" i="5"/>
  <c r="EC425" i="5"/>
  <c r="ED425" i="5"/>
  <c r="DT426" i="5"/>
  <c r="DU426" i="5"/>
  <c r="DV426" i="5"/>
  <c r="DW426" i="5"/>
  <c r="DX426" i="5"/>
  <c r="DY426" i="5"/>
  <c r="DZ426" i="5"/>
  <c r="EA426" i="5"/>
  <c r="EB426" i="5"/>
  <c r="EC426" i="5"/>
  <c r="ED426" i="5"/>
  <c r="DT427" i="5"/>
  <c r="DU427" i="5"/>
  <c r="DV427" i="5"/>
  <c r="DW427" i="5"/>
  <c r="DX427" i="5"/>
  <c r="DY427" i="5"/>
  <c r="DZ427" i="5"/>
  <c r="EA427" i="5"/>
  <c r="EB427" i="5"/>
  <c r="EC427" i="5"/>
  <c r="ED427" i="5"/>
  <c r="DT428" i="5"/>
  <c r="DU428" i="5"/>
  <c r="DV428" i="5"/>
  <c r="DW428" i="5"/>
  <c r="DX428" i="5"/>
  <c r="DY428" i="5"/>
  <c r="DZ428" i="5"/>
  <c r="EA428" i="5"/>
  <c r="EB428" i="5"/>
  <c r="EC428" i="5"/>
  <c r="ED428" i="5"/>
  <c r="DT429" i="5"/>
  <c r="DU429" i="5"/>
  <c r="DV429" i="5"/>
  <c r="DW429" i="5"/>
  <c r="DX429" i="5"/>
  <c r="DY429" i="5"/>
  <c r="DZ429" i="5"/>
  <c r="EA429" i="5"/>
  <c r="EB429" i="5"/>
  <c r="EC429" i="5"/>
  <c r="ED429" i="5"/>
  <c r="DT430" i="5"/>
  <c r="DU430" i="5"/>
  <c r="DV430" i="5"/>
  <c r="DW430" i="5"/>
  <c r="DX430" i="5"/>
  <c r="DY430" i="5"/>
  <c r="DZ430" i="5"/>
  <c r="EA430" i="5"/>
  <c r="EB430" i="5"/>
  <c r="EC430" i="5"/>
  <c r="ED430" i="5"/>
  <c r="DT431" i="5"/>
  <c r="DU431" i="5"/>
  <c r="DV431" i="5"/>
  <c r="DW431" i="5"/>
  <c r="DX431" i="5"/>
  <c r="DY431" i="5"/>
  <c r="DZ431" i="5"/>
  <c r="EA431" i="5"/>
  <c r="EB431" i="5"/>
  <c r="EC431" i="5"/>
  <c r="ED431" i="5"/>
  <c r="DT432" i="5"/>
  <c r="DU432" i="5"/>
  <c r="DV432" i="5"/>
  <c r="DW432" i="5"/>
  <c r="DX432" i="5"/>
  <c r="DY432" i="5"/>
  <c r="DZ432" i="5"/>
  <c r="EA432" i="5"/>
  <c r="EB432" i="5"/>
  <c r="EC432" i="5"/>
  <c r="ED432" i="5"/>
  <c r="DT433" i="5"/>
  <c r="DU433" i="5"/>
  <c r="DV433" i="5"/>
  <c r="DW433" i="5"/>
  <c r="DX433" i="5"/>
  <c r="DY433" i="5"/>
  <c r="DZ433" i="5"/>
  <c r="EA433" i="5"/>
  <c r="EB433" i="5"/>
  <c r="EC433" i="5"/>
  <c r="ED433" i="5"/>
  <c r="DT434" i="5"/>
  <c r="DU434" i="5"/>
  <c r="DV434" i="5"/>
  <c r="DW434" i="5"/>
  <c r="DX434" i="5"/>
  <c r="DY434" i="5"/>
  <c r="DZ434" i="5"/>
  <c r="EA434" i="5"/>
  <c r="EB434" i="5"/>
  <c r="EC434" i="5"/>
  <c r="ED434" i="5"/>
  <c r="DT435" i="5"/>
  <c r="DU435" i="5"/>
  <c r="DV435" i="5"/>
  <c r="DW435" i="5"/>
  <c r="DX435" i="5"/>
  <c r="DY435" i="5"/>
  <c r="DZ435" i="5"/>
  <c r="EA435" i="5"/>
  <c r="EB435" i="5"/>
  <c r="EC435" i="5"/>
  <c r="ED435" i="5"/>
  <c r="DT436" i="5"/>
  <c r="DU436" i="5"/>
  <c r="DV436" i="5"/>
  <c r="DW436" i="5"/>
  <c r="DX436" i="5"/>
  <c r="DY436" i="5"/>
  <c r="DZ436" i="5"/>
  <c r="EA436" i="5"/>
  <c r="EB436" i="5"/>
  <c r="EC436" i="5"/>
  <c r="ED436" i="5"/>
  <c r="DT437" i="5"/>
  <c r="DU437" i="5"/>
  <c r="DV437" i="5"/>
  <c r="DW437" i="5"/>
  <c r="DX437" i="5"/>
  <c r="DY437" i="5"/>
  <c r="DZ437" i="5"/>
  <c r="EA437" i="5"/>
  <c r="EB437" i="5"/>
  <c r="EC437" i="5"/>
  <c r="ED437" i="5"/>
  <c r="DT438" i="5"/>
  <c r="DU438" i="5"/>
  <c r="DV438" i="5"/>
  <c r="DW438" i="5"/>
  <c r="DX438" i="5"/>
  <c r="DY438" i="5"/>
  <c r="DZ438" i="5"/>
  <c r="EA438" i="5"/>
  <c r="EB438" i="5"/>
  <c r="EC438" i="5"/>
  <c r="ED438" i="5"/>
  <c r="DT439" i="5"/>
  <c r="DU439" i="5"/>
  <c r="DV439" i="5"/>
  <c r="DW439" i="5"/>
  <c r="DX439" i="5"/>
  <c r="DY439" i="5"/>
  <c r="DZ439" i="5"/>
  <c r="EA439" i="5"/>
  <c r="EB439" i="5"/>
  <c r="EC439" i="5"/>
  <c r="ED439" i="5"/>
  <c r="DT440" i="5"/>
  <c r="DU440" i="5"/>
  <c r="DV440" i="5"/>
  <c r="DW440" i="5"/>
  <c r="DX440" i="5"/>
  <c r="DY440" i="5"/>
  <c r="DZ440" i="5"/>
  <c r="EA440" i="5"/>
  <c r="EB440" i="5"/>
  <c r="EC440" i="5"/>
  <c r="ED440" i="5"/>
  <c r="DT441" i="5"/>
  <c r="DU441" i="5"/>
  <c r="DV441" i="5"/>
  <c r="DW441" i="5"/>
  <c r="DX441" i="5"/>
  <c r="DY441" i="5"/>
  <c r="DZ441" i="5"/>
  <c r="EA441" i="5"/>
  <c r="EB441" i="5"/>
  <c r="EC441" i="5"/>
  <c r="ED441" i="5"/>
  <c r="DT442" i="5"/>
  <c r="DU442" i="5"/>
  <c r="DV442" i="5"/>
  <c r="DW442" i="5"/>
  <c r="DX442" i="5"/>
  <c r="DY442" i="5"/>
  <c r="DZ442" i="5"/>
  <c r="EA442" i="5"/>
  <c r="EB442" i="5"/>
  <c r="EC442" i="5"/>
  <c r="ED442" i="5"/>
  <c r="DT443" i="5"/>
  <c r="DU443" i="5"/>
  <c r="DV443" i="5"/>
  <c r="DW443" i="5"/>
  <c r="DX443" i="5"/>
  <c r="DY443" i="5"/>
  <c r="DZ443" i="5"/>
  <c r="EA443" i="5"/>
  <c r="EB443" i="5"/>
  <c r="EC443" i="5"/>
  <c r="ED443" i="5"/>
  <c r="DT444" i="5"/>
  <c r="DU444" i="5"/>
  <c r="DV444" i="5"/>
  <c r="DW444" i="5"/>
  <c r="DX444" i="5"/>
  <c r="DY444" i="5"/>
  <c r="DZ444" i="5"/>
  <c r="EA444" i="5"/>
  <c r="EB444" i="5"/>
  <c r="EC444" i="5"/>
  <c r="ED444" i="5"/>
  <c r="DT445" i="5"/>
  <c r="DU445" i="5"/>
  <c r="DV445" i="5"/>
  <c r="DW445" i="5"/>
  <c r="DX445" i="5"/>
  <c r="DY445" i="5"/>
  <c r="DZ445" i="5"/>
  <c r="EA445" i="5"/>
  <c r="EB445" i="5"/>
  <c r="EC445" i="5"/>
  <c r="ED445" i="5"/>
  <c r="DT446" i="5"/>
  <c r="DU446" i="5"/>
  <c r="DV446" i="5"/>
  <c r="DW446" i="5"/>
  <c r="DX446" i="5"/>
  <c r="DY446" i="5"/>
  <c r="DZ446" i="5"/>
  <c r="EA446" i="5"/>
  <c r="EB446" i="5"/>
  <c r="EC446" i="5"/>
  <c r="ED446" i="5"/>
  <c r="DT447" i="5"/>
  <c r="DU447" i="5"/>
  <c r="DV447" i="5"/>
  <c r="DW447" i="5"/>
  <c r="DX447" i="5"/>
  <c r="DY447" i="5"/>
  <c r="DZ447" i="5"/>
  <c r="EA447" i="5"/>
  <c r="EB447" i="5"/>
  <c r="EC447" i="5"/>
  <c r="ED447" i="5"/>
  <c r="DT448" i="5"/>
  <c r="DU448" i="5"/>
  <c r="DV448" i="5"/>
  <c r="DW448" i="5"/>
  <c r="DX448" i="5"/>
  <c r="DY448" i="5"/>
  <c r="DZ448" i="5"/>
  <c r="EA448" i="5"/>
  <c r="EB448" i="5"/>
  <c r="EC448" i="5"/>
  <c r="ED448" i="5"/>
  <c r="DT449" i="5"/>
  <c r="DU449" i="5"/>
  <c r="DV449" i="5"/>
  <c r="DW449" i="5"/>
  <c r="DX449" i="5"/>
  <c r="DY449" i="5"/>
  <c r="DZ449" i="5"/>
  <c r="EA449" i="5"/>
  <c r="EB449" i="5"/>
  <c r="EC449" i="5"/>
  <c r="ED449" i="5"/>
  <c r="DT450" i="5"/>
  <c r="DU450" i="5"/>
  <c r="DV450" i="5"/>
  <c r="DW450" i="5"/>
  <c r="DX450" i="5"/>
  <c r="DY450" i="5"/>
  <c r="DZ450" i="5"/>
  <c r="EA450" i="5"/>
  <c r="EB450" i="5"/>
  <c r="EC450" i="5"/>
  <c r="ED450" i="5"/>
  <c r="DT451" i="5"/>
  <c r="DU451" i="5"/>
  <c r="DV451" i="5"/>
  <c r="DW451" i="5"/>
  <c r="DX451" i="5"/>
  <c r="DY451" i="5"/>
  <c r="DZ451" i="5"/>
  <c r="EA451" i="5"/>
  <c r="EB451" i="5"/>
  <c r="EC451" i="5"/>
  <c r="ED451" i="5"/>
  <c r="DT452" i="5"/>
  <c r="DU452" i="5"/>
  <c r="DV452" i="5"/>
  <c r="DW452" i="5"/>
  <c r="DX452" i="5"/>
  <c r="DY452" i="5"/>
  <c r="DZ452" i="5"/>
  <c r="EA452" i="5"/>
  <c r="EB452" i="5"/>
  <c r="EC452" i="5"/>
  <c r="ED452" i="5"/>
  <c r="DT453" i="5"/>
  <c r="DU453" i="5"/>
  <c r="DV453" i="5"/>
  <c r="DW453" i="5"/>
  <c r="DX453" i="5"/>
  <c r="DY453" i="5"/>
  <c r="DZ453" i="5"/>
  <c r="EA453" i="5"/>
  <c r="EB453" i="5"/>
  <c r="EC453" i="5"/>
  <c r="ED453" i="5"/>
  <c r="DT454" i="5"/>
  <c r="DU454" i="5"/>
  <c r="DV454" i="5"/>
  <c r="DW454" i="5"/>
  <c r="DX454" i="5"/>
  <c r="DY454" i="5"/>
  <c r="DZ454" i="5"/>
  <c r="EA454" i="5"/>
  <c r="EB454" i="5"/>
  <c r="EC454" i="5"/>
  <c r="ED454" i="5"/>
  <c r="DT455" i="5"/>
  <c r="DU455" i="5"/>
  <c r="DV455" i="5"/>
  <c r="DW455" i="5"/>
  <c r="DX455" i="5"/>
  <c r="DY455" i="5"/>
  <c r="DZ455" i="5"/>
  <c r="EA455" i="5"/>
  <c r="EB455" i="5"/>
  <c r="EC455" i="5"/>
  <c r="ED455" i="5"/>
  <c r="DT456" i="5"/>
  <c r="DU456" i="5"/>
  <c r="DV456" i="5"/>
  <c r="DW456" i="5"/>
  <c r="DX456" i="5"/>
  <c r="DY456" i="5"/>
  <c r="DZ456" i="5"/>
  <c r="EA456" i="5"/>
  <c r="EB456" i="5"/>
  <c r="EC456" i="5"/>
  <c r="ED456" i="5"/>
  <c r="DT457" i="5"/>
  <c r="DU457" i="5"/>
  <c r="DV457" i="5"/>
  <c r="DW457" i="5"/>
  <c r="DX457" i="5"/>
  <c r="DY457" i="5"/>
  <c r="DZ457" i="5"/>
  <c r="EA457" i="5"/>
  <c r="EB457" i="5"/>
  <c r="EC457" i="5"/>
  <c r="ED457" i="5"/>
  <c r="DT458" i="5"/>
  <c r="DU458" i="5"/>
  <c r="DV458" i="5"/>
  <c r="DW458" i="5"/>
  <c r="DX458" i="5"/>
  <c r="DY458" i="5"/>
  <c r="DZ458" i="5"/>
  <c r="EA458" i="5"/>
  <c r="EB458" i="5"/>
  <c r="EC458" i="5"/>
  <c r="ED458" i="5"/>
  <c r="DT459" i="5"/>
  <c r="DU459" i="5"/>
  <c r="DV459" i="5"/>
  <c r="DW459" i="5"/>
  <c r="DX459" i="5"/>
  <c r="DY459" i="5"/>
  <c r="DZ459" i="5"/>
  <c r="EA459" i="5"/>
  <c r="EB459" i="5"/>
  <c r="EC459" i="5"/>
  <c r="ED459" i="5"/>
  <c r="DT460" i="5"/>
  <c r="DU460" i="5"/>
  <c r="DV460" i="5"/>
  <c r="DW460" i="5"/>
  <c r="DX460" i="5"/>
  <c r="DY460" i="5"/>
  <c r="DZ460" i="5"/>
  <c r="EA460" i="5"/>
  <c r="EB460" i="5"/>
  <c r="EC460" i="5"/>
  <c r="ED460" i="5"/>
  <c r="DT461" i="5"/>
  <c r="DU461" i="5"/>
  <c r="DV461" i="5"/>
  <c r="DW461" i="5"/>
  <c r="DX461" i="5"/>
  <c r="DY461" i="5"/>
  <c r="DZ461" i="5"/>
  <c r="EA461" i="5"/>
  <c r="EB461" i="5"/>
  <c r="EC461" i="5"/>
  <c r="ED461" i="5"/>
  <c r="DT462" i="5"/>
  <c r="DU462" i="5"/>
  <c r="DV462" i="5"/>
  <c r="DW462" i="5"/>
  <c r="DX462" i="5"/>
  <c r="DY462" i="5"/>
  <c r="DZ462" i="5"/>
  <c r="EA462" i="5"/>
  <c r="EB462" i="5"/>
  <c r="EC462" i="5"/>
  <c r="ED462" i="5"/>
  <c r="DT463" i="5"/>
  <c r="DU463" i="5"/>
  <c r="DV463" i="5"/>
  <c r="DW463" i="5"/>
  <c r="DX463" i="5"/>
  <c r="DY463" i="5"/>
  <c r="DZ463" i="5"/>
  <c r="EA463" i="5"/>
  <c r="EB463" i="5"/>
  <c r="EC463" i="5"/>
  <c r="ED463" i="5"/>
  <c r="DT464" i="5"/>
  <c r="DU464" i="5"/>
  <c r="DV464" i="5"/>
  <c r="DW464" i="5"/>
  <c r="DX464" i="5"/>
  <c r="DY464" i="5"/>
  <c r="DZ464" i="5"/>
  <c r="EA464" i="5"/>
  <c r="EB464" i="5"/>
  <c r="EC464" i="5"/>
  <c r="ED464" i="5"/>
  <c r="DT465" i="5"/>
  <c r="DU465" i="5"/>
  <c r="DV465" i="5"/>
  <c r="DW465" i="5"/>
  <c r="DX465" i="5"/>
  <c r="DY465" i="5"/>
  <c r="DZ465" i="5"/>
  <c r="EA465" i="5"/>
  <c r="EB465" i="5"/>
  <c r="EC465" i="5"/>
  <c r="ED465" i="5"/>
  <c r="DT466" i="5"/>
  <c r="DU466" i="5"/>
  <c r="DV466" i="5"/>
  <c r="DW466" i="5"/>
  <c r="DX466" i="5"/>
  <c r="DY466" i="5"/>
  <c r="DZ466" i="5"/>
  <c r="EA466" i="5"/>
  <c r="EB466" i="5"/>
  <c r="EC466" i="5"/>
  <c r="ED466" i="5"/>
  <c r="DT467" i="5"/>
  <c r="DU467" i="5"/>
  <c r="DV467" i="5"/>
  <c r="DW467" i="5"/>
  <c r="DX467" i="5"/>
  <c r="DY467" i="5"/>
  <c r="DZ467" i="5"/>
  <c r="EA467" i="5"/>
  <c r="EB467" i="5"/>
  <c r="EC467" i="5"/>
  <c r="ED467" i="5"/>
  <c r="DT468" i="5"/>
  <c r="DU468" i="5"/>
  <c r="DV468" i="5"/>
  <c r="DW468" i="5"/>
  <c r="DX468" i="5"/>
  <c r="DY468" i="5"/>
  <c r="DZ468" i="5"/>
  <c r="EA468" i="5"/>
  <c r="EB468" i="5"/>
  <c r="EC468" i="5"/>
  <c r="ED468" i="5"/>
  <c r="DT469" i="5"/>
  <c r="DU469" i="5"/>
  <c r="DV469" i="5"/>
  <c r="DW469" i="5"/>
  <c r="DX469" i="5"/>
  <c r="DY469" i="5"/>
  <c r="DZ469" i="5"/>
  <c r="EA469" i="5"/>
  <c r="EB469" i="5"/>
  <c r="EC469" i="5"/>
  <c r="ED469" i="5"/>
  <c r="DT470" i="5"/>
  <c r="DU470" i="5"/>
  <c r="DV470" i="5"/>
  <c r="DW470" i="5"/>
  <c r="DX470" i="5"/>
  <c r="DY470" i="5"/>
  <c r="DZ470" i="5"/>
  <c r="EA470" i="5"/>
  <c r="EB470" i="5"/>
  <c r="EC470" i="5"/>
  <c r="ED470" i="5"/>
  <c r="DT471" i="5"/>
  <c r="DU471" i="5"/>
  <c r="DV471" i="5"/>
  <c r="DW471" i="5"/>
  <c r="DX471" i="5"/>
  <c r="DY471" i="5"/>
  <c r="DZ471" i="5"/>
  <c r="EA471" i="5"/>
  <c r="EB471" i="5"/>
  <c r="EC471" i="5"/>
  <c r="ED471" i="5"/>
  <c r="DT472" i="5"/>
  <c r="DU472" i="5"/>
  <c r="DV472" i="5"/>
  <c r="DW472" i="5"/>
  <c r="DX472" i="5"/>
  <c r="DY472" i="5"/>
  <c r="DZ472" i="5"/>
  <c r="EA472" i="5"/>
  <c r="EB472" i="5"/>
  <c r="EC472" i="5"/>
  <c r="ED472" i="5"/>
  <c r="DT473" i="5"/>
  <c r="DU473" i="5"/>
  <c r="DV473" i="5"/>
  <c r="DW473" i="5"/>
  <c r="DX473" i="5"/>
  <c r="DY473" i="5"/>
  <c r="DZ473" i="5"/>
  <c r="EA473" i="5"/>
  <c r="EB473" i="5"/>
  <c r="EC473" i="5"/>
  <c r="ED473" i="5"/>
  <c r="DT474" i="5"/>
  <c r="DU474" i="5"/>
  <c r="DV474" i="5"/>
  <c r="DW474" i="5"/>
  <c r="DX474" i="5"/>
  <c r="DY474" i="5"/>
  <c r="DZ474" i="5"/>
  <c r="EA474" i="5"/>
  <c r="EB474" i="5"/>
  <c r="EC474" i="5"/>
  <c r="ED474" i="5"/>
  <c r="DT475" i="5"/>
  <c r="DU475" i="5"/>
  <c r="DV475" i="5"/>
  <c r="DW475" i="5"/>
  <c r="DX475" i="5"/>
  <c r="DY475" i="5"/>
  <c r="DZ475" i="5"/>
  <c r="EA475" i="5"/>
  <c r="EB475" i="5"/>
  <c r="EC475" i="5"/>
  <c r="ED475" i="5"/>
  <c r="DT476" i="5"/>
  <c r="DU476" i="5"/>
  <c r="DV476" i="5"/>
  <c r="DW476" i="5"/>
  <c r="DX476" i="5"/>
  <c r="DY476" i="5"/>
  <c r="DZ476" i="5"/>
  <c r="EA476" i="5"/>
  <c r="EB476" i="5"/>
  <c r="EC476" i="5"/>
  <c r="ED476" i="5"/>
  <c r="DT477" i="5"/>
  <c r="DU477" i="5"/>
  <c r="DV477" i="5"/>
  <c r="DW477" i="5"/>
  <c r="DX477" i="5"/>
  <c r="DY477" i="5"/>
  <c r="DZ477" i="5"/>
  <c r="EA477" i="5"/>
  <c r="EB477" i="5"/>
  <c r="EC477" i="5"/>
  <c r="ED477" i="5"/>
  <c r="DT478" i="5"/>
  <c r="DU478" i="5"/>
  <c r="DV478" i="5"/>
  <c r="DW478" i="5"/>
  <c r="DX478" i="5"/>
  <c r="DY478" i="5"/>
  <c r="DZ478" i="5"/>
  <c r="EA478" i="5"/>
  <c r="EB478" i="5"/>
  <c r="EC478" i="5"/>
  <c r="ED478" i="5"/>
  <c r="DT479" i="5"/>
  <c r="DU479" i="5"/>
  <c r="DV479" i="5"/>
  <c r="DW479" i="5"/>
  <c r="DX479" i="5"/>
  <c r="DY479" i="5"/>
  <c r="DZ479" i="5"/>
  <c r="EA479" i="5"/>
  <c r="EB479" i="5"/>
  <c r="EC479" i="5"/>
  <c r="ED479" i="5"/>
  <c r="DT480" i="5"/>
  <c r="DU480" i="5"/>
  <c r="DV480" i="5"/>
  <c r="DW480" i="5"/>
  <c r="DX480" i="5"/>
  <c r="DY480" i="5"/>
  <c r="DZ480" i="5"/>
  <c r="EA480" i="5"/>
  <c r="EB480" i="5"/>
  <c r="EC480" i="5"/>
  <c r="ED480" i="5"/>
  <c r="DT481" i="5"/>
  <c r="DU481" i="5"/>
  <c r="DV481" i="5"/>
  <c r="DW481" i="5"/>
  <c r="DX481" i="5"/>
  <c r="DY481" i="5"/>
  <c r="DZ481" i="5"/>
  <c r="EA481" i="5"/>
  <c r="EB481" i="5"/>
  <c r="EC481" i="5"/>
  <c r="ED481" i="5"/>
  <c r="DT482" i="5"/>
  <c r="DU482" i="5"/>
  <c r="DV482" i="5"/>
  <c r="DW482" i="5"/>
  <c r="DX482" i="5"/>
  <c r="DY482" i="5"/>
  <c r="DZ482" i="5"/>
  <c r="EA482" i="5"/>
  <c r="EB482" i="5"/>
  <c r="EC482" i="5"/>
  <c r="ED482" i="5"/>
  <c r="DT483" i="5"/>
  <c r="DU483" i="5"/>
  <c r="DV483" i="5"/>
  <c r="DW483" i="5"/>
  <c r="DX483" i="5"/>
  <c r="DY483" i="5"/>
  <c r="DZ483" i="5"/>
  <c r="EA483" i="5"/>
  <c r="EB483" i="5"/>
  <c r="EC483" i="5"/>
  <c r="ED483" i="5"/>
  <c r="DT484" i="5"/>
  <c r="DU484" i="5"/>
  <c r="DV484" i="5"/>
  <c r="DW484" i="5"/>
  <c r="DX484" i="5"/>
  <c r="DY484" i="5"/>
  <c r="DZ484" i="5"/>
  <c r="EA484" i="5"/>
  <c r="EB484" i="5"/>
  <c r="EC484" i="5"/>
  <c r="ED484" i="5"/>
  <c r="DT485" i="5"/>
  <c r="DU485" i="5"/>
  <c r="DV485" i="5"/>
  <c r="DW485" i="5"/>
  <c r="DX485" i="5"/>
  <c r="DY485" i="5"/>
  <c r="DZ485" i="5"/>
  <c r="EA485" i="5"/>
  <c r="EB485" i="5"/>
  <c r="EC485" i="5"/>
  <c r="ED485" i="5"/>
  <c r="DT486" i="5"/>
  <c r="DU486" i="5"/>
  <c r="DV486" i="5"/>
  <c r="DW486" i="5"/>
  <c r="DX486" i="5"/>
  <c r="DY486" i="5"/>
  <c r="DZ486" i="5"/>
  <c r="EA486" i="5"/>
  <c r="EB486" i="5"/>
  <c r="EC486" i="5"/>
  <c r="ED486" i="5"/>
  <c r="DT487" i="5"/>
  <c r="DU487" i="5"/>
  <c r="DV487" i="5"/>
  <c r="DW487" i="5"/>
  <c r="DX487" i="5"/>
  <c r="DY487" i="5"/>
  <c r="DZ487" i="5"/>
  <c r="EA487" i="5"/>
  <c r="EB487" i="5"/>
  <c r="EC487" i="5"/>
  <c r="ED487" i="5"/>
  <c r="DT488" i="5"/>
  <c r="DU488" i="5"/>
  <c r="DV488" i="5"/>
  <c r="DW488" i="5"/>
  <c r="DX488" i="5"/>
  <c r="DY488" i="5"/>
  <c r="DZ488" i="5"/>
  <c r="EA488" i="5"/>
  <c r="EB488" i="5"/>
  <c r="EC488" i="5"/>
  <c r="ED488" i="5"/>
  <c r="DT489" i="5"/>
  <c r="DU489" i="5"/>
  <c r="DV489" i="5"/>
  <c r="DW489" i="5"/>
  <c r="DX489" i="5"/>
  <c r="DY489" i="5"/>
  <c r="DZ489" i="5"/>
  <c r="EA489" i="5"/>
  <c r="EB489" i="5"/>
  <c r="EC489" i="5"/>
  <c r="ED489" i="5"/>
  <c r="DT490" i="5"/>
  <c r="DU490" i="5"/>
  <c r="DV490" i="5"/>
  <c r="DW490" i="5"/>
  <c r="DX490" i="5"/>
  <c r="DY490" i="5"/>
  <c r="DZ490" i="5"/>
  <c r="EA490" i="5"/>
  <c r="EB490" i="5"/>
  <c r="EC490" i="5"/>
  <c r="ED490" i="5"/>
  <c r="DT491" i="5"/>
  <c r="DU491" i="5"/>
  <c r="DV491" i="5"/>
  <c r="DW491" i="5"/>
  <c r="DX491" i="5"/>
  <c r="DY491" i="5"/>
  <c r="DZ491" i="5"/>
  <c r="EA491" i="5"/>
  <c r="EB491" i="5"/>
  <c r="EC491" i="5"/>
  <c r="ED491" i="5"/>
  <c r="DT492" i="5"/>
  <c r="DU492" i="5"/>
  <c r="DV492" i="5"/>
  <c r="DW492" i="5"/>
  <c r="DX492" i="5"/>
  <c r="DY492" i="5"/>
  <c r="DZ492" i="5"/>
  <c r="EA492" i="5"/>
  <c r="EB492" i="5"/>
  <c r="EC492" i="5"/>
  <c r="ED492" i="5"/>
  <c r="DT493" i="5"/>
  <c r="DU493" i="5"/>
  <c r="DV493" i="5"/>
  <c r="DW493" i="5"/>
  <c r="DX493" i="5"/>
  <c r="DY493" i="5"/>
  <c r="DZ493" i="5"/>
  <c r="EA493" i="5"/>
  <c r="EB493" i="5"/>
  <c r="EC493" i="5"/>
  <c r="ED493" i="5"/>
  <c r="DT494" i="5"/>
  <c r="DU494" i="5"/>
  <c r="DV494" i="5"/>
  <c r="DW494" i="5"/>
  <c r="DX494" i="5"/>
  <c r="DY494" i="5"/>
  <c r="DZ494" i="5"/>
  <c r="EA494" i="5"/>
  <c r="EB494" i="5"/>
  <c r="EC494" i="5"/>
  <c r="ED494" i="5"/>
  <c r="DT495" i="5"/>
  <c r="DU495" i="5"/>
  <c r="DV495" i="5"/>
  <c r="DW495" i="5"/>
  <c r="DX495" i="5"/>
  <c r="DY495" i="5"/>
  <c r="DZ495" i="5"/>
  <c r="EA495" i="5"/>
  <c r="EB495" i="5"/>
  <c r="EC495" i="5"/>
  <c r="ED495" i="5"/>
  <c r="DT496" i="5"/>
  <c r="DU496" i="5"/>
  <c r="DV496" i="5"/>
  <c r="DW496" i="5"/>
  <c r="DX496" i="5"/>
  <c r="DY496" i="5"/>
  <c r="DZ496" i="5"/>
  <c r="EA496" i="5"/>
  <c r="EB496" i="5"/>
  <c r="EC496" i="5"/>
  <c r="ED496" i="5"/>
  <c r="DT497" i="5"/>
  <c r="DU497" i="5"/>
  <c r="DV497" i="5"/>
  <c r="DW497" i="5"/>
  <c r="DX497" i="5"/>
  <c r="DY497" i="5"/>
  <c r="DZ497" i="5"/>
  <c r="EA497" i="5"/>
  <c r="EB497" i="5"/>
  <c r="EC497" i="5"/>
  <c r="ED497" i="5"/>
  <c r="DT498" i="5"/>
  <c r="DU498" i="5"/>
  <c r="DV498" i="5"/>
  <c r="DW498" i="5"/>
  <c r="DX498" i="5"/>
  <c r="DY498" i="5"/>
  <c r="DZ498" i="5"/>
  <c r="EA498" i="5"/>
  <c r="EB498" i="5"/>
  <c r="EC498" i="5"/>
  <c r="ED498" i="5"/>
  <c r="DT499" i="5"/>
  <c r="DU499" i="5"/>
  <c r="DV499" i="5"/>
  <c r="DW499" i="5"/>
  <c r="DX499" i="5"/>
  <c r="DY499" i="5"/>
  <c r="DZ499" i="5"/>
  <c r="EA499" i="5"/>
  <c r="EB499" i="5"/>
  <c r="EC499" i="5"/>
  <c r="ED499" i="5"/>
  <c r="DT500" i="5"/>
  <c r="DU500" i="5"/>
  <c r="DV500" i="5"/>
  <c r="DW500" i="5"/>
  <c r="DX500" i="5"/>
  <c r="DY500" i="5"/>
  <c r="DZ500" i="5"/>
  <c r="EA500" i="5"/>
  <c r="EB500" i="5"/>
  <c r="EC500" i="5"/>
  <c r="ED500" i="5"/>
  <c r="DT501" i="5"/>
  <c r="DU501" i="5"/>
  <c r="DV501" i="5"/>
  <c r="DW501" i="5"/>
  <c r="DX501" i="5"/>
  <c r="DY501" i="5"/>
  <c r="DZ501" i="5"/>
  <c r="EA501" i="5"/>
  <c r="EB501" i="5"/>
  <c r="EC501" i="5"/>
  <c r="ED501" i="5"/>
  <c r="DT502" i="5"/>
  <c r="DU502" i="5"/>
  <c r="DV502" i="5"/>
  <c r="DW502" i="5"/>
  <c r="DX502" i="5"/>
  <c r="DY502" i="5"/>
  <c r="DZ502" i="5"/>
  <c r="EA502" i="5"/>
  <c r="EB502" i="5"/>
  <c r="EC502" i="5"/>
  <c r="ED502" i="5"/>
  <c r="DT503" i="5"/>
  <c r="DU503" i="5"/>
  <c r="DV503" i="5"/>
  <c r="DW503" i="5"/>
  <c r="DX503" i="5"/>
  <c r="DY503" i="5"/>
  <c r="DZ503" i="5"/>
  <c r="EA503" i="5"/>
  <c r="EB503" i="5"/>
  <c r="EC503" i="5"/>
  <c r="ED503" i="5"/>
  <c r="DT504" i="5"/>
  <c r="DU504" i="5"/>
  <c r="DV504" i="5"/>
  <c r="DW504" i="5"/>
  <c r="DX504" i="5"/>
  <c r="DY504" i="5"/>
  <c r="DZ504" i="5"/>
  <c r="EA504" i="5"/>
  <c r="EB504" i="5"/>
  <c r="EC504" i="5"/>
  <c r="ED504" i="5"/>
  <c r="DT505" i="5"/>
  <c r="DU505" i="5"/>
  <c r="DV505" i="5"/>
  <c r="DW505" i="5"/>
  <c r="DX505" i="5"/>
  <c r="DY505" i="5"/>
  <c r="DZ505" i="5"/>
  <c r="EA505" i="5"/>
  <c r="EB505" i="5"/>
  <c r="EC505" i="5"/>
  <c r="ED505" i="5"/>
  <c r="DT506" i="5"/>
  <c r="DU506" i="5"/>
  <c r="DV506" i="5"/>
  <c r="DW506" i="5"/>
  <c r="DX506" i="5"/>
  <c r="DY506" i="5"/>
  <c r="DZ506" i="5"/>
  <c r="EA506" i="5"/>
  <c r="EB506" i="5"/>
  <c r="EC506" i="5"/>
  <c r="ED506" i="5"/>
  <c r="DT507" i="5"/>
  <c r="DU507" i="5"/>
  <c r="DV507" i="5"/>
  <c r="DW507" i="5"/>
  <c r="DX507" i="5"/>
  <c r="DY507" i="5"/>
  <c r="DZ507" i="5"/>
  <c r="EA507" i="5"/>
  <c r="EB507" i="5"/>
  <c r="EC507" i="5"/>
  <c r="ED507" i="5"/>
  <c r="DT508" i="5"/>
  <c r="DU508" i="5"/>
  <c r="DV508" i="5"/>
  <c r="DW508" i="5"/>
  <c r="DX508" i="5"/>
  <c r="DY508" i="5"/>
  <c r="DZ508" i="5"/>
  <c r="EA508" i="5"/>
  <c r="EB508" i="5"/>
  <c r="EC508" i="5"/>
  <c r="ED508" i="5"/>
  <c r="DT509" i="5"/>
  <c r="DU509" i="5"/>
  <c r="DV509" i="5"/>
  <c r="DW509" i="5"/>
  <c r="DX509" i="5"/>
  <c r="DY509" i="5"/>
  <c r="DZ509" i="5"/>
  <c r="EA509" i="5"/>
  <c r="EB509" i="5"/>
  <c r="EC509" i="5"/>
  <c r="ED509" i="5"/>
  <c r="DT510" i="5"/>
  <c r="DU510" i="5"/>
  <c r="DV510" i="5"/>
  <c r="DW510" i="5"/>
  <c r="DX510" i="5"/>
  <c r="DY510" i="5"/>
  <c r="DZ510" i="5"/>
  <c r="EA510" i="5"/>
  <c r="EB510" i="5"/>
  <c r="EC510" i="5"/>
  <c r="ED510" i="5"/>
  <c r="DT511" i="5"/>
  <c r="DU511" i="5"/>
  <c r="DV511" i="5"/>
  <c r="DW511" i="5"/>
  <c r="DX511" i="5"/>
  <c r="DY511" i="5"/>
  <c r="DZ511" i="5"/>
  <c r="EA511" i="5"/>
  <c r="EB511" i="5"/>
  <c r="EC511" i="5"/>
  <c r="ED511" i="5"/>
  <c r="DT512" i="5"/>
  <c r="DU512" i="5"/>
  <c r="DV512" i="5"/>
  <c r="DW512" i="5"/>
  <c r="DX512" i="5"/>
  <c r="DY512" i="5"/>
  <c r="DZ512" i="5"/>
  <c r="EA512" i="5"/>
  <c r="EB512" i="5"/>
  <c r="EC512" i="5"/>
  <c r="ED512" i="5"/>
  <c r="DT513" i="5"/>
  <c r="DU513" i="5"/>
  <c r="DV513" i="5"/>
  <c r="DW513" i="5"/>
  <c r="DX513" i="5"/>
  <c r="DY513" i="5"/>
  <c r="DZ513" i="5"/>
  <c r="EA513" i="5"/>
  <c r="EB513" i="5"/>
  <c r="EC513" i="5"/>
  <c r="ED513" i="5"/>
  <c r="DT514" i="5"/>
  <c r="DU514" i="5"/>
  <c r="DV514" i="5"/>
  <c r="DW514" i="5"/>
  <c r="DX514" i="5"/>
  <c r="DY514" i="5"/>
  <c r="DZ514" i="5"/>
  <c r="EA514" i="5"/>
  <c r="EB514" i="5"/>
  <c r="EC514" i="5"/>
  <c r="ED514" i="5"/>
  <c r="DT515" i="5"/>
  <c r="DU515" i="5"/>
  <c r="DV515" i="5"/>
  <c r="DW515" i="5"/>
  <c r="DX515" i="5"/>
  <c r="DY515" i="5"/>
  <c r="DZ515" i="5"/>
  <c r="EA515" i="5"/>
  <c r="EB515" i="5"/>
  <c r="EC515" i="5"/>
  <c r="ED515" i="5"/>
  <c r="DT516" i="5"/>
  <c r="DU516" i="5"/>
  <c r="DV516" i="5"/>
  <c r="DW516" i="5"/>
  <c r="DX516" i="5"/>
  <c r="DY516" i="5"/>
  <c r="DZ516" i="5"/>
  <c r="EA516" i="5"/>
  <c r="EB516" i="5"/>
  <c r="EC516" i="5"/>
  <c r="ED516" i="5"/>
  <c r="DT517" i="5"/>
  <c r="DU517" i="5"/>
  <c r="DV517" i="5"/>
  <c r="DW517" i="5"/>
  <c r="DX517" i="5"/>
  <c r="DY517" i="5"/>
  <c r="DZ517" i="5"/>
  <c r="EA517" i="5"/>
  <c r="EB517" i="5"/>
  <c r="EC517" i="5"/>
  <c r="ED517" i="5"/>
  <c r="DT518" i="5"/>
  <c r="DU518" i="5"/>
  <c r="DV518" i="5"/>
  <c r="DW518" i="5"/>
  <c r="DX518" i="5"/>
  <c r="DY518" i="5"/>
  <c r="DZ518" i="5"/>
  <c r="EA518" i="5"/>
  <c r="EB518" i="5"/>
  <c r="EC518" i="5"/>
  <c r="ED518" i="5"/>
  <c r="DT519" i="5"/>
  <c r="DU519" i="5"/>
  <c r="DV519" i="5"/>
  <c r="DW519" i="5"/>
  <c r="DX519" i="5"/>
  <c r="DY519" i="5"/>
  <c r="DZ519" i="5"/>
  <c r="EA519" i="5"/>
  <c r="EB519" i="5"/>
  <c r="EC519" i="5"/>
  <c r="ED519" i="5"/>
  <c r="DT520" i="5"/>
  <c r="DU520" i="5"/>
  <c r="DV520" i="5"/>
  <c r="DW520" i="5"/>
  <c r="DX520" i="5"/>
  <c r="DY520" i="5"/>
  <c r="DZ520" i="5"/>
  <c r="EA520" i="5"/>
  <c r="EB520" i="5"/>
  <c r="EC520" i="5"/>
  <c r="ED520" i="5"/>
  <c r="DT521" i="5"/>
  <c r="DU521" i="5"/>
  <c r="DV521" i="5"/>
  <c r="DW521" i="5"/>
  <c r="DX521" i="5"/>
  <c r="DY521" i="5"/>
  <c r="DZ521" i="5"/>
  <c r="EA521" i="5"/>
  <c r="EB521" i="5"/>
  <c r="EC521" i="5"/>
  <c r="ED521" i="5"/>
  <c r="DT522" i="5"/>
  <c r="DU522" i="5"/>
  <c r="DV522" i="5"/>
  <c r="DW522" i="5"/>
  <c r="DX522" i="5"/>
  <c r="DY522" i="5"/>
  <c r="DZ522" i="5"/>
  <c r="EA522" i="5"/>
  <c r="EB522" i="5"/>
  <c r="EC522" i="5"/>
  <c r="ED522" i="5"/>
  <c r="DT523" i="5"/>
  <c r="DU523" i="5"/>
  <c r="DV523" i="5"/>
  <c r="DW523" i="5"/>
  <c r="DX523" i="5"/>
  <c r="DY523" i="5"/>
  <c r="DZ523" i="5"/>
  <c r="EA523" i="5"/>
  <c r="EB523" i="5"/>
  <c r="EC523" i="5"/>
  <c r="ED523" i="5"/>
  <c r="DT524" i="5"/>
  <c r="DU524" i="5"/>
  <c r="DV524" i="5"/>
  <c r="DW524" i="5"/>
  <c r="DX524" i="5"/>
  <c r="DY524" i="5"/>
  <c r="DZ524" i="5"/>
  <c r="EA524" i="5"/>
  <c r="EB524" i="5"/>
  <c r="EC524" i="5"/>
  <c r="ED524" i="5"/>
  <c r="DT525" i="5"/>
  <c r="DU525" i="5"/>
  <c r="DV525" i="5"/>
  <c r="DW525" i="5"/>
  <c r="DX525" i="5"/>
  <c r="DY525" i="5"/>
  <c r="DZ525" i="5"/>
  <c r="EA525" i="5"/>
  <c r="EB525" i="5"/>
  <c r="EC525" i="5"/>
  <c r="ED525" i="5"/>
  <c r="DT526" i="5"/>
  <c r="DU526" i="5"/>
  <c r="DV526" i="5"/>
  <c r="DW526" i="5"/>
  <c r="DX526" i="5"/>
  <c r="DY526" i="5"/>
  <c r="DZ526" i="5"/>
  <c r="EA526" i="5"/>
  <c r="EB526" i="5"/>
  <c r="EC526" i="5"/>
  <c r="ED526" i="5"/>
  <c r="DT527" i="5"/>
  <c r="DU527" i="5"/>
  <c r="DV527" i="5"/>
  <c r="DW527" i="5"/>
  <c r="DX527" i="5"/>
  <c r="DY527" i="5"/>
  <c r="DZ527" i="5"/>
  <c r="EA527" i="5"/>
  <c r="EB527" i="5"/>
  <c r="EC527" i="5"/>
  <c r="ED527" i="5"/>
  <c r="DT528" i="5"/>
  <c r="DU528" i="5"/>
  <c r="DV528" i="5"/>
  <c r="DW528" i="5"/>
  <c r="DX528" i="5"/>
  <c r="DY528" i="5"/>
  <c r="DZ528" i="5"/>
  <c r="EA528" i="5"/>
  <c r="EB528" i="5"/>
  <c r="EC528" i="5"/>
  <c r="ED528" i="5"/>
  <c r="DT529" i="5"/>
  <c r="DU529" i="5"/>
  <c r="DV529" i="5"/>
  <c r="DW529" i="5"/>
  <c r="DX529" i="5"/>
  <c r="DY529" i="5"/>
  <c r="DZ529" i="5"/>
  <c r="EA529" i="5"/>
  <c r="EB529" i="5"/>
  <c r="EC529" i="5"/>
  <c r="ED529" i="5"/>
  <c r="DT530" i="5"/>
  <c r="DU530" i="5"/>
  <c r="DV530" i="5"/>
  <c r="DW530" i="5"/>
  <c r="DX530" i="5"/>
  <c r="DY530" i="5"/>
  <c r="DZ530" i="5"/>
  <c r="EA530" i="5"/>
  <c r="EB530" i="5"/>
  <c r="EC530" i="5"/>
  <c r="ED530" i="5"/>
  <c r="DT531" i="5"/>
  <c r="DU531" i="5"/>
  <c r="DV531" i="5"/>
  <c r="DW531" i="5"/>
  <c r="DX531" i="5"/>
  <c r="DY531" i="5"/>
  <c r="DZ531" i="5"/>
  <c r="EA531" i="5"/>
  <c r="EB531" i="5"/>
  <c r="EC531" i="5"/>
  <c r="ED531" i="5"/>
  <c r="DT532" i="5"/>
  <c r="DU532" i="5"/>
  <c r="DV532" i="5"/>
  <c r="DW532" i="5"/>
  <c r="DX532" i="5"/>
  <c r="DY532" i="5"/>
  <c r="DZ532" i="5"/>
  <c r="EA532" i="5"/>
  <c r="EB532" i="5"/>
  <c r="EC532" i="5"/>
  <c r="ED532" i="5"/>
  <c r="DT533" i="5"/>
  <c r="DU533" i="5"/>
  <c r="DV533" i="5"/>
  <c r="DW533" i="5"/>
  <c r="DX533" i="5"/>
  <c r="DY533" i="5"/>
  <c r="DZ533" i="5"/>
  <c r="EA533" i="5"/>
  <c r="EB533" i="5"/>
  <c r="EC533" i="5"/>
  <c r="ED533" i="5"/>
  <c r="DT534" i="5"/>
  <c r="DU534" i="5"/>
  <c r="DV534" i="5"/>
  <c r="DW534" i="5"/>
  <c r="DX534" i="5"/>
  <c r="DY534" i="5"/>
  <c r="DZ534" i="5"/>
  <c r="EA534" i="5"/>
  <c r="EB534" i="5"/>
  <c r="EC534" i="5"/>
  <c r="ED534" i="5"/>
  <c r="DT535" i="5"/>
  <c r="DU535" i="5"/>
  <c r="DV535" i="5"/>
  <c r="DW535" i="5"/>
  <c r="DX535" i="5"/>
  <c r="DY535" i="5"/>
  <c r="DZ535" i="5"/>
  <c r="EA535" i="5"/>
  <c r="EB535" i="5"/>
  <c r="EC535" i="5"/>
  <c r="ED535" i="5"/>
  <c r="DT536" i="5"/>
  <c r="DU536" i="5"/>
  <c r="DV536" i="5"/>
  <c r="DW536" i="5"/>
  <c r="DX536" i="5"/>
  <c r="DY536" i="5"/>
  <c r="DZ536" i="5"/>
  <c r="EA536" i="5"/>
  <c r="EB536" i="5"/>
  <c r="EC536" i="5"/>
  <c r="ED536" i="5"/>
  <c r="DT537" i="5"/>
  <c r="DU537" i="5"/>
  <c r="DV537" i="5"/>
  <c r="DW537" i="5"/>
  <c r="DX537" i="5"/>
  <c r="DY537" i="5"/>
  <c r="DZ537" i="5"/>
  <c r="EA537" i="5"/>
  <c r="EB537" i="5"/>
  <c r="EC537" i="5"/>
  <c r="ED537" i="5"/>
  <c r="DT538" i="5"/>
  <c r="DU538" i="5"/>
  <c r="DV538" i="5"/>
  <c r="DW538" i="5"/>
  <c r="DX538" i="5"/>
  <c r="DY538" i="5"/>
  <c r="DZ538" i="5"/>
  <c r="EA538" i="5"/>
  <c r="EB538" i="5"/>
  <c r="EC538" i="5"/>
  <c r="ED538" i="5"/>
  <c r="DT539" i="5"/>
  <c r="DU539" i="5"/>
  <c r="DV539" i="5"/>
  <c r="DW539" i="5"/>
  <c r="DX539" i="5"/>
  <c r="DY539" i="5"/>
  <c r="DZ539" i="5"/>
  <c r="EA539" i="5"/>
  <c r="EB539" i="5"/>
  <c r="EC539" i="5"/>
  <c r="ED539" i="5"/>
  <c r="DT540" i="5"/>
  <c r="DU540" i="5"/>
  <c r="DV540" i="5"/>
  <c r="DW540" i="5"/>
  <c r="DX540" i="5"/>
  <c r="DY540" i="5"/>
  <c r="DZ540" i="5"/>
  <c r="EA540" i="5"/>
  <c r="EB540" i="5"/>
  <c r="EC540" i="5"/>
  <c r="ED540" i="5"/>
  <c r="DT541" i="5"/>
  <c r="DU541" i="5"/>
  <c r="DV541" i="5"/>
  <c r="DW541" i="5"/>
  <c r="DX541" i="5"/>
  <c r="DY541" i="5"/>
  <c r="DZ541" i="5"/>
  <c r="EA541" i="5"/>
  <c r="EB541" i="5"/>
  <c r="EC541" i="5"/>
  <c r="ED541" i="5"/>
  <c r="DT542" i="5"/>
  <c r="DU542" i="5"/>
  <c r="DV542" i="5"/>
  <c r="DW542" i="5"/>
  <c r="DX542" i="5"/>
  <c r="DY542" i="5"/>
  <c r="DZ542" i="5"/>
  <c r="EA542" i="5"/>
  <c r="EB542" i="5"/>
  <c r="EC542" i="5"/>
  <c r="ED542" i="5"/>
  <c r="DT543" i="5"/>
  <c r="DU543" i="5"/>
  <c r="DV543" i="5"/>
  <c r="DW543" i="5"/>
  <c r="DX543" i="5"/>
  <c r="DY543" i="5"/>
  <c r="DZ543" i="5"/>
  <c r="EA543" i="5"/>
  <c r="EB543" i="5"/>
  <c r="EC543" i="5"/>
  <c r="ED543" i="5"/>
  <c r="DT544" i="5"/>
  <c r="DU544" i="5"/>
  <c r="DV544" i="5"/>
  <c r="DW544" i="5"/>
  <c r="DX544" i="5"/>
  <c r="DY544" i="5"/>
  <c r="DZ544" i="5"/>
  <c r="EA544" i="5"/>
  <c r="EB544" i="5"/>
  <c r="EC544" i="5"/>
  <c r="ED544" i="5"/>
  <c r="DT545" i="5"/>
  <c r="DU545" i="5"/>
  <c r="DV545" i="5"/>
  <c r="DW545" i="5"/>
  <c r="DX545" i="5"/>
  <c r="DY545" i="5"/>
  <c r="DZ545" i="5"/>
  <c r="EA545" i="5"/>
  <c r="EB545" i="5"/>
  <c r="EC545" i="5"/>
  <c r="ED545" i="5"/>
  <c r="DT546" i="5"/>
  <c r="DU546" i="5"/>
  <c r="DV546" i="5"/>
  <c r="DW546" i="5"/>
  <c r="DX546" i="5"/>
  <c r="DY546" i="5"/>
  <c r="DZ546" i="5"/>
  <c r="EA546" i="5"/>
  <c r="EB546" i="5"/>
  <c r="EC546" i="5"/>
  <c r="ED546" i="5"/>
  <c r="DT547" i="5"/>
  <c r="DU547" i="5"/>
  <c r="DV547" i="5"/>
  <c r="DW547" i="5"/>
  <c r="DX547" i="5"/>
  <c r="DY547" i="5"/>
  <c r="DZ547" i="5"/>
  <c r="EA547" i="5"/>
  <c r="EB547" i="5"/>
  <c r="EC547" i="5"/>
  <c r="ED547" i="5"/>
  <c r="DT548" i="5"/>
  <c r="DU548" i="5"/>
  <c r="DV548" i="5"/>
  <c r="DW548" i="5"/>
  <c r="DX548" i="5"/>
  <c r="DY548" i="5"/>
  <c r="DZ548" i="5"/>
  <c r="EA548" i="5"/>
  <c r="EB548" i="5"/>
  <c r="EC548" i="5"/>
  <c r="ED548" i="5"/>
  <c r="DT549" i="5"/>
  <c r="DU549" i="5"/>
  <c r="DV549" i="5"/>
  <c r="DW549" i="5"/>
  <c r="DX549" i="5"/>
  <c r="DY549" i="5"/>
  <c r="DZ549" i="5"/>
  <c r="EA549" i="5"/>
  <c r="EB549" i="5"/>
  <c r="EC549" i="5"/>
  <c r="ED549" i="5"/>
  <c r="DT550" i="5"/>
  <c r="DU550" i="5"/>
  <c r="DV550" i="5"/>
  <c r="DW550" i="5"/>
  <c r="DX550" i="5"/>
  <c r="DY550" i="5"/>
  <c r="DZ550" i="5"/>
  <c r="EA550" i="5"/>
  <c r="EB550" i="5"/>
  <c r="EC550" i="5"/>
  <c r="ED550" i="5"/>
  <c r="DT551" i="5"/>
  <c r="DU551" i="5"/>
  <c r="DV551" i="5"/>
  <c r="DW551" i="5"/>
  <c r="DX551" i="5"/>
  <c r="DY551" i="5"/>
  <c r="DZ551" i="5"/>
  <c r="EA551" i="5"/>
  <c r="EB551" i="5"/>
  <c r="EC551" i="5"/>
  <c r="ED551" i="5"/>
  <c r="DT552" i="5"/>
  <c r="DU552" i="5"/>
  <c r="DV552" i="5"/>
  <c r="DW552" i="5"/>
  <c r="DX552" i="5"/>
  <c r="DY552" i="5"/>
  <c r="DZ552" i="5"/>
  <c r="EA552" i="5"/>
  <c r="EB552" i="5"/>
  <c r="EC552" i="5"/>
  <c r="ED552" i="5"/>
  <c r="DT553" i="5"/>
  <c r="DU553" i="5"/>
  <c r="DV553" i="5"/>
  <c r="DW553" i="5"/>
  <c r="DX553" i="5"/>
  <c r="DY553" i="5"/>
  <c r="DZ553" i="5"/>
  <c r="EA553" i="5"/>
  <c r="EB553" i="5"/>
  <c r="EC553" i="5"/>
  <c r="ED553" i="5"/>
  <c r="DT554" i="5"/>
  <c r="DU554" i="5"/>
  <c r="DV554" i="5"/>
  <c r="DW554" i="5"/>
  <c r="DX554" i="5"/>
  <c r="DY554" i="5"/>
  <c r="DZ554" i="5"/>
  <c r="EA554" i="5"/>
  <c r="EB554" i="5"/>
  <c r="EC554" i="5"/>
  <c r="ED554" i="5"/>
  <c r="DT555" i="5"/>
  <c r="DU555" i="5"/>
  <c r="DV555" i="5"/>
  <c r="DW555" i="5"/>
  <c r="DX555" i="5"/>
  <c r="DY555" i="5"/>
  <c r="DZ555" i="5"/>
  <c r="EA555" i="5"/>
  <c r="EB555" i="5"/>
  <c r="EC555" i="5"/>
  <c r="ED555" i="5"/>
  <c r="DT556" i="5"/>
  <c r="DU556" i="5"/>
  <c r="DV556" i="5"/>
  <c r="DW556" i="5"/>
  <c r="DX556" i="5"/>
  <c r="DY556" i="5"/>
  <c r="DZ556" i="5"/>
  <c r="EA556" i="5"/>
  <c r="EB556" i="5"/>
  <c r="EC556" i="5"/>
  <c r="ED556" i="5"/>
  <c r="DT557" i="5"/>
  <c r="DU557" i="5"/>
  <c r="DV557" i="5"/>
  <c r="DW557" i="5"/>
  <c r="DX557" i="5"/>
  <c r="DY557" i="5"/>
  <c r="DZ557" i="5"/>
  <c r="EA557" i="5"/>
  <c r="EB557" i="5"/>
  <c r="EC557" i="5"/>
  <c r="ED557" i="5"/>
  <c r="DT558" i="5"/>
  <c r="DU558" i="5"/>
  <c r="DV558" i="5"/>
  <c r="DW558" i="5"/>
  <c r="DX558" i="5"/>
  <c r="DY558" i="5"/>
  <c r="DZ558" i="5"/>
  <c r="EA558" i="5"/>
  <c r="EB558" i="5"/>
  <c r="EC558" i="5"/>
  <c r="ED558" i="5"/>
  <c r="DT559" i="5"/>
  <c r="DU559" i="5"/>
  <c r="DV559" i="5"/>
  <c r="DW559" i="5"/>
  <c r="DX559" i="5"/>
  <c r="DY559" i="5"/>
  <c r="DZ559" i="5"/>
  <c r="EA559" i="5"/>
  <c r="EB559" i="5"/>
  <c r="EC559" i="5"/>
  <c r="ED559" i="5"/>
  <c r="DT560" i="5"/>
  <c r="DU560" i="5"/>
  <c r="DV560" i="5"/>
  <c r="DW560" i="5"/>
  <c r="DX560" i="5"/>
  <c r="DY560" i="5"/>
  <c r="DZ560" i="5"/>
  <c r="EA560" i="5"/>
  <c r="EB560" i="5"/>
  <c r="EC560" i="5"/>
  <c r="ED560" i="5"/>
  <c r="DU11" i="5"/>
  <c r="DV11" i="5"/>
  <c r="DW11" i="5"/>
  <c r="DX11" i="5"/>
  <c r="DY11" i="5"/>
  <c r="DZ11" i="5"/>
  <c r="EA11" i="5"/>
  <c r="EB11" i="5"/>
  <c r="EC11" i="5"/>
  <c r="DJ12" i="5"/>
  <c r="DK12" i="5"/>
  <c r="DL12" i="5"/>
  <c r="DM12" i="5"/>
  <c r="DN12" i="5"/>
  <c r="DO12" i="5"/>
  <c r="DP12" i="5"/>
  <c r="DJ13" i="5"/>
  <c r="DK13" i="5"/>
  <c r="DL13" i="5"/>
  <c r="DM13" i="5"/>
  <c r="DN13" i="5"/>
  <c r="DO13" i="5"/>
  <c r="DP13" i="5"/>
  <c r="DJ14" i="5"/>
  <c r="DK14" i="5"/>
  <c r="DL14" i="5"/>
  <c r="DM14" i="5"/>
  <c r="DN14" i="5"/>
  <c r="DO14" i="5"/>
  <c r="DP14" i="5"/>
  <c r="DJ15" i="5"/>
  <c r="DK15" i="5"/>
  <c r="DL15" i="5"/>
  <c r="DM15" i="5"/>
  <c r="DN15" i="5"/>
  <c r="DO15" i="5"/>
  <c r="DP15" i="5"/>
  <c r="DJ16" i="5"/>
  <c r="DK16" i="5"/>
  <c r="DL16" i="5"/>
  <c r="DM16" i="5"/>
  <c r="DN16" i="5"/>
  <c r="DO16" i="5"/>
  <c r="DP16" i="5"/>
  <c r="DJ17" i="5"/>
  <c r="DK17" i="5"/>
  <c r="DL17" i="5"/>
  <c r="DM17" i="5"/>
  <c r="DN17" i="5"/>
  <c r="DO17" i="5"/>
  <c r="DP17" i="5"/>
  <c r="DJ18" i="5"/>
  <c r="DK18" i="5"/>
  <c r="DL18" i="5"/>
  <c r="DM18" i="5"/>
  <c r="DN18" i="5"/>
  <c r="DO18" i="5"/>
  <c r="DP18" i="5"/>
  <c r="DJ19" i="5"/>
  <c r="DK19" i="5"/>
  <c r="DL19" i="5"/>
  <c r="DM19" i="5"/>
  <c r="DN19" i="5"/>
  <c r="DO19" i="5"/>
  <c r="DP19" i="5"/>
  <c r="DJ20" i="5"/>
  <c r="DK20" i="5"/>
  <c r="DL20" i="5"/>
  <c r="DM20" i="5"/>
  <c r="DN20" i="5"/>
  <c r="DO20" i="5"/>
  <c r="DP20" i="5"/>
  <c r="DJ21" i="5"/>
  <c r="DK21" i="5"/>
  <c r="DL21" i="5"/>
  <c r="DM21" i="5"/>
  <c r="DN21" i="5"/>
  <c r="DO21" i="5"/>
  <c r="DP21" i="5"/>
  <c r="DJ22" i="5"/>
  <c r="DK22" i="5"/>
  <c r="DL22" i="5"/>
  <c r="DM22" i="5"/>
  <c r="DN22" i="5"/>
  <c r="DO22" i="5"/>
  <c r="DP22" i="5"/>
  <c r="DJ23" i="5"/>
  <c r="DK23" i="5"/>
  <c r="DL23" i="5"/>
  <c r="DM23" i="5"/>
  <c r="DN23" i="5"/>
  <c r="DO23" i="5"/>
  <c r="DP23" i="5"/>
  <c r="DJ24" i="5"/>
  <c r="DK24" i="5"/>
  <c r="DL24" i="5"/>
  <c r="DM24" i="5"/>
  <c r="DN24" i="5"/>
  <c r="DO24" i="5"/>
  <c r="DP24" i="5"/>
  <c r="DJ25" i="5"/>
  <c r="DK25" i="5"/>
  <c r="DL25" i="5"/>
  <c r="DM25" i="5"/>
  <c r="DN25" i="5"/>
  <c r="DO25" i="5"/>
  <c r="DP25" i="5"/>
  <c r="DJ26" i="5"/>
  <c r="DK26" i="5"/>
  <c r="DL26" i="5"/>
  <c r="DM26" i="5"/>
  <c r="DN26" i="5"/>
  <c r="DO26" i="5"/>
  <c r="DP26" i="5"/>
  <c r="DJ27" i="5"/>
  <c r="DK27" i="5"/>
  <c r="DL27" i="5"/>
  <c r="DM27" i="5"/>
  <c r="DN27" i="5"/>
  <c r="DO27" i="5"/>
  <c r="DP27" i="5"/>
  <c r="DJ28" i="5"/>
  <c r="DK28" i="5"/>
  <c r="DL28" i="5"/>
  <c r="DM28" i="5"/>
  <c r="DN28" i="5"/>
  <c r="DO28" i="5"/>
  <c r="DP28" i="5"/>
  <c r="DJ29" i="5"/>
  <c r="DK29" i="5"/>
  <c r="DL29" i="5"/>
  <c r="DM29" i="5"/>
  <c r="DN29" i="5"/>
  <c r="DO29" i="5"/>
  <c r="DP29" i="5"/>
  <c r="DJ30" i="5"/>
  <c r="DK30" i="5"/>
  <c r="DL30" i="5"/>
  <c r="DM30" i="5"/>
  <c r="DN30" i="5"/>
  <c r="DO30" i="5"/>
  <c r="DP30" i="5"/>
  <c r="DJ31" i="5"/>
  <c r="DK31" i="5"/>
  <c r="DL31" i="5"/>
  <c r="DM31" i="5"/>
  <c r="DN31" i="5"/>
  <c r="DO31" i="5"/>
  <c r="DP31" i="5"/>
  <c r="DJ32" i="5"/>
  <c r="DK32" i="5"/>
  <c r="DL32" i="5"/>
  <c r="DM32" i="5"/>
  <c r="DN32" i="5"/>
  <c r="DO32" i="5"/>
  <c r="DP32" i="5"/>
  <c r="DJ33" i="5"/>
  <c r="DK33" i="5"/>
  <c r="DL33" i="5"/>
  <c r="DM33" i="5"/>
  <c r="DN33" i="5"/>
  <c r="DO33" i="5"/>
  <c r="DP33" i="5"/>
  <c r="DJ34" i="5"/>
  <c r="DK34" i="5"/>
  <c r="DL34" i="5"/>
  <c r="DM34" i="5"/>
  <c r="DN34" i="5"/>
  <c r="DO34" i="5"/>
  <c r="DP34" i="5"/>
  <c r="DJ35" i="5"/>
  <c r="DK35" i="5"/>
  <c r="DL35" i="5"/>
  <c r="DM35" i="5"/>
  <c r="DN35" i="5"/>
  <c r="DO35" i="5"/>
  <c r="DP35" i="5"/>
  <c r="DJ36" i="5"/>
  <c r="DK36" i="5"/>
  <c r="DL36" i="5"/>
  <c r="DM36" i="5"/>
  <c r="DN36" i="5"/>
  <c r="DO36" i="5"/>
  <c r="DP36" i="5"/>
  <c r="DJ37" i="5"/>
  <c r="DK37" i="5"/>
  <c r="DL37" i="5"/>
  <c r="DM37" i="5"/>
  <c r="DN37" i="5"/>
  <c r="DO37" i="5"/>
  <c r="DP37" i="5"/>
  <c r="DJ38" i="5"/>
  <c r="DK38" i="5"/>
  <c r="DL38" i="5"/>
  <c r="DM38" i="5"/>
  <c r="DN38" i="5"/>
  <c r="DO38" i="5"/>
  <c r="DP38" i="5"/>
  <c r="DJ39" i="5"/>
  <c r="DK39" i="5"/>
  <c r="DL39" i="5"/>
  <c r="DM39" i="5"/>
  <c r="DN39" i="5"/>
  <c r="DO39" i="5"/>
  <c r="DP39" i="5"/>
  <c r="DJ40" i="5"/>
  <c r="DK40" i="5"/>
  <c r="DL40" i="5"/>
  <c r="DM40" i="5"/>
  <c r="DN40" i="5"/>
  <c r="DO40" i="5"/>
  <c r="DP40" i="5"/>
  <c r="DJ41" i="5"/>
  <c r="DK41" i="5"/>
  <c r="DL41" i="5"/>
  <c r="DM41" i="5"/>
  <c r="DN41" i="5"/>
  <c r="DO41" i="5"/>
  <c r="DP41" i="5"/>
  <c r="DJ42" i="5"/>
  <c r="DK42" i="5"/>
  <c r="DL42" i="5"/>
  <c r="DM42" i="5"/>
  <c r="DN42" i="5"/>
  <c r="DO42" i="5"/>
  <c r="DP42" i="5"/>
  <c r="DJ43" i="5"/>
  <c r="DK43" i="5"/>
  <c r="DL43" i="5"/>
  <c r="DM43" i="5"/>
  <c r="DN43" i="5"/>
  <c r="DO43" i="5"/>
  <c r="DP43" i="5"/>
  <c r="DJ44" i="5"/>
  <c r="DK44" i="5"/>
  <c r="DL44" i="5"/>
  <c r="DM44" i="5"/>
  <c r="DN44" i="5"/>
  <c r="DO44" i="5"/>
  <c r="DP44" i="5"/>
  <c r="DJ45" i="5"/>
  <c r="DK45" i="5"/>
  <c r="DL45" i="5"/>
  <c r="DM45" i="5"/>
  <c r="DN45" i="5"/>
  <c r="DO45" i="5"/>
  <c r="DP45" i="5"/>
  <c r="DJ46" i="5"/>
  <c r="DK46" i="5"/>
  <c r="DL46" i="5"/>
  <c r="DM46" i="5"/>
  <c r="DN46" i="5"/>
  <c r="DO46" i="5"/>
  <c r="DP46" i="5"/>
  <c r="DJ47" i="5"/>
  <c r="DK47" i="5"/>
  <c r="DL47" i="5"/>
  <c r="DM47" i="5"/>
  <c r="DN47" i="5"/>
  <c r="DO47" i="5"/>
  <c r="DP47" i="5"/>
  <c r="DJ48" i="5"/>
  <c r="DK48" i="5"/>
  <c r="DL48" i="5"/>
  <c r="DM48" i="5"/>
  <c r="DN48" i="5"/>
  <c r="DO48" i="5"/>
  <c r="DP48" i="5"/>
  <c r="DJ49" i="5"/>
  <c r="DK49" i="5"/>
  <c r="DL49" i="5"/>
  <c r="DM49" i="5"/>
  <c r="DN49" i="5"/>
  <c r="DO49" i="5"/>
  <c r="DP49" i="5"/>
  <c r="DJ50" i="5"/>
  <c r="DK50" i="5"/>
  <c r="DL50" i="5"/>
  <c r="DM50" i="5"/>
  <c r="DN50" i="5"/>
  <c r="DO50" i="5"/>
  <c r="DP50" i="5"/>
  <c r="DJ51" i="5"/>
  <c r="DK51" i="5"/>
  <c r="DL51" i="5"/>
  <c r="DM51" i="5"/>
  <c r="DN51" i="5"/>
  <c r="DO51" i="5"/>
  <c r="DP51" i="5"/>
  <c r="DJ52" i="5"/>
  <c r="DK52" i="5"/>
  <c r="DL52" i="5"/>
  <c r="DM52" i="5"/>
  <c r="DN52" i="5"/>
  <c r="DO52" i="5"/>
  <c r="DP52" i="5"/>
  <c r="DJ53" i="5"/>
  <c r="DK53" i="5"/>
  <c r="DL53" i="5"/>
  <c r="DM53" i="5"/>
  <c r="DN53" i="5"/>
  <c r="DO53" i="5"/>
  <c r="DP53" i="5"/>
  <c r="DJ54" i="5"/>
  <c r="DK54" i="5"/>
  <c r="DL54" i="5"/>
  <c r="DM54" i="5"/>
  <c r="DN54" i="5"/>
  <c r="DO54" i="5"/>
  <c r="DP54" i="5"/>
  <c r="DJ55" i="5"/>
  <c r="DK55" i="5"/>
  <c r="DL55" i="5"/>
  <c r="DM55" i="5"/>
  <c r="DN55" i="5"/>
  <c r="DO55" i="5"/>
  <c r="DP55" i="5"/>
  <c r="DJ56" i="5"/>
  <c r="DK56" i="5"/>
  <c r="DL56" i="5"/>
  <c r="DM56" i="5"/>
  <c r="DN56" i="5"/>
  <c r="DO56" i="5"/>
  <c r="DP56" i="5"/>
  <c r="DJ57" i="5"/>
  <c r="DK57" i="5"/>
  <c r="DL57" i="5"/>
  <c r="DM57" i="5"/>
  <c r="DN57" i="5"/>
  <c r="DO57" i="5"/>
  <c r="DP57" i="5"/>
  <c r="DJ58" i="5"/>
  <c r="DK58" i="5"/>
  <c r="DL58" i="5"/>
  <c r="DM58" i="5"/>
  <c r="DN58" i="5"/>
  <c r="DO58" i="5"/>
  <c r="DP58" i="5"/>
  <c r="DJ59" i="5"/>
  <c r="DK59" i="5"/>
  <c r="DL59" i="5"/>
  <c r="DM59" i="5"/>
  <c r="DN59" i="5"/>
  <c r="DO59" i="5"/>
  <c r="DP59" i="5"/>
  <c r="DJ60" i="5"/>
  <c r="DK60" i="5"/>
  <c r="DL60" i="5"/>
  <c r="DM60" i="5"/>
  <c r="DN60" i="5"/>
  <c r="DO60" i="5"/>
  <c r="DP60" i="5"/>
  <c r="DJ61" i="5"/>
  <c r="DK61" i="5"/>
  <c r="DL61" i="5"/>
  <c r="DM61" i="5"/>
  <c r="DN61" i="5"/>
  <c r="DO61" i="5"/>
  <c r="DP61" i="5"/>
  <c r="DJ62" i="5"/>
  <c r="DK62" i="5"/>
  <c r="DL62" i="5"/>
  <c r="DM62" i="5"/>
  <c r="DN62" i="5"/>
  <c r="DO62" i="5"/>
  <c r="DP62" i="5"/>
  <c r="DJ63" i="5"/>
  <c r="DK63" i="5"/>
  <c r="DL63" i="5"/>
  <c r="DM63" i="5"/>
  <c r="DN63" i="5"/>
  <c r="DO63" i="5"/>
  <c r="DP63" i="5"/>
  <c r="DJ64" i="5"/>
  <c r="DK64" i="5"/>
  <c r="DL64" i="5"/>
  <c r="DM64" i="5"/>
  <c r="DN64" i="5"/>
  <c r="DO64" i="5"/>
  <c r="DP64" i="5"/>
  <c r="DJ65" i="5"/>
  <c r="DK65" i="5"/>
  <c r="DL65" i="5"/>
  <c r="DM65" i="5"/>
  <c r="DN65" i="5"/>
  <c r="DO65" i="5"/>
  <c r="DP65" i="5"/>
  <c r="DJ66" i="5"/>
  <c r="DK66" i="5"/>
  <c r="DL66" i="5"/>
  <c r="DM66" i="5"/>
  <c r="DN66" i="5"/>
  <c r="DO66" i="5"/>
  <c r="DP66" i="5"/>
  <c r="DJ67" i="5"/>
  <c r="DK67" i="5"/>
  <c r="DL67" i="5"/>
  <c r="DM67" i="5"/>
  <c r="DN67" i="5"/>
  <c r="DO67" i="5"/>
  <c r="DP67" i="5"/>
  <c r="DJ68" i="5"/>
  <c r="DK68" i="5"/>
  <c r="DL68" i="5"/>
  <c r="DM68" i="5"/>
  <c r="DN68" i="5"/>
  <c r="DO68" i="5"/>
  <c r="DP68" i="5"/>
  <c r="DJ69" i="5"/>
  <c r="DK69" i="5"/>
  <c r="DL69" i="5"/>
  <c r="DM69" i="5"/>
  <c r="DN69" i="5"/>
  <c r="DO69" i="5"/>
  <c r="DP69" i="5"/>
  <c r="DJ70" i="5"/>
  <c r="DK70" i="5"/>
  <c r="DL70" i="5"/>
  <c r="DM70" i="5"/>
  <c r="DN70" i="5"/>
  <c r="DO70" i="5"/>
  <c r="DP70" i="5"/>
  <c r="DJ71" i="5"/>
  <c r="DK71" i="5"/>
  <c r="DL71" i="5"/>
  <c r="DM71" i="5"/>
  <c r="DN71" i="5"/>
  <c r="DO71" i="5"/>
  <c r="DP71" i="5"/>
  <c r="DJ72" i="5"/>
  <c r="DK72" i="5"/>
  <c r="DL72" i="5"/>
  <c r="DM72" i="5"/>
  <c r="DN72" i="5"/>
  <c r="DO72" i="5"/>
  <c r="DP72" i="5"/>
  <c r="DJ73" i="5"/>
  <c r="DK73" i="5"/>
  <c r="DL73" i="5"/>
  <c r="DM73" i="5"/>
  <c r="DN73" i="5"/>
  <c r="DO73" i="5"/>
  <c r="DP73" i="5"/>
  <c r="DJ74" i="5"/>
  <c r="DK74" i="5"/>
  <c r="DL74" i="5"/>
  <c r="DM74" i="5"/>
  <c r="DN74" i="5"/>
  <c r="DO74" i="5"/>
  <c r="DP74" i="5"/>
  <c r="DJ75" i="5"/>
  <c r="DK75" i="5"/>
  <c r="DL75" i="5"/>
  <c r="DM75" i="5"/>
  <c r="DN75" i="5"/>
  <c r="DO75" i="5"/>
  <c r="DP75" i="5"/>
  <c r="DJ76" i="5"/>
  <c r="DK76" i="5"/>
  <c r="DL76" i="5"/>
  <c r="DM76" i="5"/>
  <c r="DN76" i="5"/>
  <c r="DO76" i="5"/>
  <c r="DP76" i="5"/>
  <c r="DJ77" i="5"/>
  <c r="DK77" i="5"/>
  <c r="DL77" i="5"/>
  <c r="DM77" i="5"/>
  <c r="DN77" i="5"/>
  <c r="DO77" i="5"/>
  <c r="DP77" i="5"/>
  <c r="DJ78" i="5"/>
  <c r="DK78" i="5"/>
  <c r="DL78" i="5"/>
  <c r="DM78" i="5"/>
  <c r="DN78" i="5"/>
  <c r="DO78" i="5"/>
  <c r="DP78" i="5"/>
  <c r="DJ79" i="5"/>
  <c r="DK79" i="5"/>
  <c r="DL79" i="5"/>
  <c r="DM79" i="5"/>
  <c r="DN79" i="5"/>
  <c r="DO79" i="5"/>
  <c r="DP79" i="5"/>
  <c r="DJ80" i="5"/>
  <c r="DK80" i="5"/>
  <c r="DL80" i="5"/>
  <c r="DM80" i="5"/>
  <c r="DN80" i="5"/>
  <c r="DO80" i="5"/>
  <c r="DP80" i="5"/>
  <c r="DJ81" i="5"/>
  <c r="DK81" i="5"/>
  <c r="DL81" i="5"/>
  <c r="DM81" i="5"/>
  <c r="DN81" i="5"/>
  <c r="DO81" i="5"/>
  <c r="DP81" i="5"/>
  <c r="DJ82" i="5"/>
  <c r="DK82" i="5"/>
  <c r="DL82" i="5"/>
  <c r="DM82" i="5"/>
  <c r="DN82" i="5"/>
  <c r="DO82" i="5"/>
  <c r="DP82" i="5"/>
  <c r="DJ83" i="5"/>
  <c r="DK83" i="5"/>
  <c r="DL83" i="5"/>
  <c r="DM83" i="5"/>
  <c r="DN83" i="5"/>
  <c r="DO83" i="5"/>
  <c r="DP83" i="5"/>
  <c r="DJ84" i="5"/>
  <c r="DK84" i="5"/>
  <c r="DL84" i="5"/>
  <c r="DM84" i="5"/>
  <c r="DN84" i="5"/>
  <c r="DO84" i="5"/>
  <c r="DP84" i="5"/>
  <c r="DJ85" i="5"/>
  <c r="DK85" i="5"/>
  <c r="DL85" i="5"/>
  <c r="DM85" i="5"/>
  <c r="DN85" i="5"/>
  <c r="DO85" i="5"/>
  <c r="DP85" i="5"/>
  <c r="DJ86" i="5"/>
  <c r="DK86" i="5"/>
  <c r="DL86" i="5"/>
  <c r="DM86" i="5"/>
  <c r="DN86" i="5"/>
  <c r="DO86" i="5"/>
  <c r="DP86" i="5"/>
  <c r="DJ87" i="5"/>
  <c r="DK87" i="5"/>
  <c r="DL87" i="5"/>
  <c r="DM87" i="5"/>
  <c r="DN87" i="5"/>
  <c r="DO87" i="5"/>
  <c r="DP87" i="5"/>
  <c r="DJ88" i="5"/>
  <c r="DK88" i="5"/>
  <c r="DL88" i="5"/>
  <c r="DM88" i="5"/>
  <c r="DN88" i="5"/>
  <c r="DO88" i="5"/>
  <c r="DP88" i="5"/>
  <c r="DJ89" i="5"/>
  <c r="DK89" i="5"/>
  <c r="DL89" i="5"/>
  <c r="DM89" i="5"/>
  <c r="DN89" i="5"/>
  <c r="DO89" i="5"/>
  <c r="DP89" i="5"/>
  <c r="DJ90" i="5"/>
  <c r="DK90" i="5"/>
  <c r="DL90" i="5"/>
  <c r="DM90" i="5"/>
  <c r="DN90" i="5"/>
  <c r="DO90" i="5"/>
  <c r="DP90" i="5"/>
  <c r="DJ91" i="5"/>
  <c r="DK91" i="5"/>
  <c r="DL91" i="5"/>
  <c r="DM91" i="5"/>
  <c r="DN91" i="5"/>
  <c r="DO91" i="5"/>
  <c r="DP91" i="5"/>
  <c r="DJ92" i="5"/>
  <c r="DK92" i="5"/>
  <c r="DL92" i="5"/>
  <c r="DM92" i="5"/>
  <c r="DN92" i="5"/>
  <c r="DO92" i="5"/>
  <c r="DP92" i="5"/>
  <c r="DJ93" i="5"/>
  <c r="DK93" i="5"/>
  <c r="DL93" i="5"/>
  <c r="DM93" i="5"/>
  <c r="DN93" i="5"/>
  <c r="DO93" i="5"/>
  <c r="DP93" i="5"/>
  <c r="DJ94" i="5"/>
  <c r="DK94" i="5"/>
  <c r="DL94" i="5"/>
  <c r="DM94" i="5"/>
  <c r="DN94" i="5"/>
  <c r="DO94" i="5"/>
  <c r="DP94" i="5"/>
  <c r="DJ95" i="5"/>
  <c r="DK95" i="5"/>
  <c r="DL95" i="5"/>
  <c r="DM95" i="5"/>
  <c r="DN95" i="5"/>
  <c r="DO95" i="5"/>
  <c r="DP95" i="5"/>
  <c r="DJ96" i="5"/>
  <c r="DK96" i="5"/>
  <c r="DL96" i="5"/>
  <c r="DM96" i="5"/>
  <c r="DN96" i="5"/>
  <c r="DO96" i="5"/>
  <c r="DP96" i="5"/>
  <c r="DJ97" i="5"/>
  <c r="DK97" i="5"/>
  <c r="DL97" i="5"/>
  <c r="DM97" i="5"/>
  <c r="DN97" i="5"/>
  <c r="DO97" i="5"/>
  <c r="DP97" i="5"/>
  <c r="DJ98" i="5"/>
  <c r="DK98" i="5"/>
  <c r="DL98" i="5"/>
  <c r="DM98" i="5"/>
  <c r="DN98" i="5"/>
  <c r="DO98" i="5"/>
  <c r="DP98" i="5"/>
  <c r="DJ99" i="5"/>
  <c r="DK99" i="5"/>
  <c r="DL99" i="5"/>
  <c r="DM99" i="5"/>
  <c r="DN99" i="5"/>
  <c r="DO99" i="5"/>
  <c r="DP99" i="5"/>
  <c r="DJ100" i="5"/>
  <c r="DK100" i="5"/>
  <c r="DL100" i="5"/>
  <c r="DM100" i="5"/>
  <c r="DN100" i="5"/>
  <c r="DO100" i="5"/>
  <c r="DP100" i="5"/>
  <c r="DJ101" i="5"/>
  <c r="DK101" i="5"/>
  <c r="DL101" i="5"/>
  <c r="DM101" i="5"/>
  <c r="DN101" i="5"/>
  <c r="DO101" i="5"/>
  <c r="DP101" i="5"/>
  <c r="DJ102" i="5"/>
  <c r="DK102" i="5"/>
  <c r="DL102" i="5"/>
  <c r="DM102" i="5"/>
  <c r="DN102" i="5"/>
  <c r="DO102" i="5"/>
  <c r="DP102" i="5"/>
  <c r="DJ103" i="5"/>
  <c r="DK103" i="5"/>
  <c r="DL103" i="5"/>
  <c r="DM103" i="5"/>
  <c r="DN103" i="5"/>
  <c r="DO103" i="5"/>
  <c r="DP103" i="5"/>
  <c r="DJ104" i="5"/>
  <c r="DK104" i="5"/>
  <c r="DL104" i="5"/>
  <c r="DM104" i="5"/>
  <c r="DN104" i="5"/>
  <c r="DO104" i="5"/>
  <c r="DP104" i="5"/>
  <c r="DJ105" i="5"/>
  <c r="DK105" i="5"/>
  <c r="DL105" i="5"/>
  <c r="DM105" i="5"/>
  <c r="DN105" i="5"/>
  <c r="DO105" i="5"/>
  <c r="DP105" i="5"/>
  <c r="DJ106" i="5"/>
  <c r="DK106" i="5"/>
  <c r="DL106" i="5"/>
  <c r="DM106" i="5"/>
  <c r="DN106" i="5"/>
  <c r="DO106" i="5"/>
  <c r="DP106" i="5"/>
  <c r="DJ107" i="5"/>
  <c r="DK107" i="5"/>
  <c r="DL107" i="5"/>
  <c r="DM107" i="5"/>
  <c r="DN107" i="5"/>
  <c r="DO107" i="5"/>
  <c r="DP107" i="5"/>
  <c r="DJ108" i="5"/>
  <c r="DK108" i="5"/>
  <c r="DL108" i="5"/>
  <c r="DM108" i="5"/>
  <c r="DN108" i="5"/>
  <c r="DO108" i="5"/>
  <c r="DP108" i="5"/>
  <c r="DJ109" i="5"/>
  <c r="DK109" i="5"/>
  <c r="DL109" i="5"/>
  <c r="DM109" i="5"/>
  <c r="DN109" i="5"/>
  <c r="DO109" i="5"/>
  <c r="DP109" i="5"/>
  <c r="DJ110" i="5"/>
  <c r="DK110" i="5"/>
  <c r="DL110" i="5"/>
  <c r="DM110" i="5"/>
  <c r="DN110" i="5"/>
  <c r="DO110" i="5"/>
  <c r="DP110" i="5"/>
  <c r="DJ111" i="5"/>
  <c r="DK111" i="5"/>
  <c r="DL111" i="5"/>
  <c r="DM111" i="5"/>
  <c r="DN111" i="5"/>
  <c r="DO111" i="5"/>
  <c r="DP111" i="5"/>
  <c r="DJ112" i="5"/>
  <c r="DK112" i="5"/>
  <c r="DL112" i="5"/>
  <c r="DM112" i="5"/>
  <c r="DN112" i="5"/>
  <c r="DO112" i="5"/>
  <c r="DP112" i="5"/>
  <c r="DJ113" i="5"/>
  <c r="DK113" i="5"/>
  <c r="DL113" i="5"/>
  <c r="DM113" i="5"/>
  <c r="DN113" i="5"/>
  <c r="DO113" i="5"/>
  <c r="DP113" i="5"/>
  <c r="DJ114" i="5"/>
  <c r="DK114" i="5"/>
  <c r="DL114" i="5"/>
  <c r="DM114" i="5"/>
  <c r="DN114" i="5"/>
  <c r="DO114" i="5"/>
  <c r="DP114" i="5"/>
  <c r="DJ115" i="5"/>
  <c r="DK115" i="5"/>
  <c r="DL115" i="5"/>
  <c r="DM115" i="5"/>
  <c r="DN115" i="5"/>
  <c r="DO115" i="5"/>
  <c r="DP115" i="5"/>
  <c r="DJ116" i="5"/>
  <c r="DK116" i="5"/>
  <c r="DL116" i="5"/>
  <c r="DM116" i="5"/>
  <c r="DN116" i="5"/>
  <c r="DO116" i="5"/>
  <c r="DP116" i="5"/>
  <c r="DJ117" i="5"/>
  <c r="DK117" i="5"/>
  <c r="DL117" i="5"/>
  <c r="DM117" i="5"/>
  <c r="DN117" i="5"/>
  <c r="DO117" i="5"/>
  <c r="DP117" i="5"/>
  <c r="DJ118" i="5"/>
  <c r="DK118" i="5"/>
  <c r="DL118" i="5"/>
  <c r="DM118" i="5"/>
  <c r="DN118" i="5"/>
  <c r="DO118" i="5"/>
  <c r="DP118" i="5"/>
  <c r="DJ119" i="5"/>
  <c r="DK119" i="5"/>
  <c r="DL119" i="5"/>
  <c r="DM119" i="5"/>
  <c r="DN119" i="5"/>
  <c r="DO119" i="5"/>
  <c r="DP119" i="5"/>
  <c r="DJ120" i="5"/>
  <c r="DK120" i="5"/>
  <c r="DL120" i="5"/>
  <c r="DM120" i="5"/>
  <c r="DN120" i="5"/>
  <c r="DO120" i="5"/>
  <c r="DP120" i="5"/>
  <c r="DJ121" i="5"/>
  <c r="DK121" i="5"/>
  <c r="DL121" i="5"/>
  <c r="DM121" i="5"/>
  <c r="DN121" i="5"/>
  <c r="DO121" i="5"/>
  <c r="DP121" i="5"/>
  <c r="DJ122" i="5"/>
  <c r="DK122" i="5"/>
  <c r="DL122" i="5"/>
  <c r="DM122" i="5"/>
  <c r="DN122" i="5"/>
  <c r="DO122" i="5"/>
  <c r="DP122" i="5"/>
  <c r="DJ123" i="5"/>
  <c r="DK123" i="5"/>
  <c r="DL123" i="5"/>
  <c r="DM123" i="5"/>
  <c r="DN123" i="5"/>
  <c r="DO123" i="5"/>
  <c r="DP123" i="5"/>
  <c r="DJ124" i="5"/>
  <c r="DK124" i="5"/>
  <c r="DL124" i="5"/>
  <c r="DM124" i="5"/>
  <c r="DN124" i="5"/>
  <c r="DO124" i="5"/>
  <c r="DP124" i="5"/>
  <c r="DJ125" i="5"/>
  <c r="DK125" i="5"/>
  <c r="DL125" i="5"/>
  <c r="DM125" i="5"/>
  <c r="DN125" i="5"/>
  <c r="DO125" i="5"/>
  <c r="DP125" i="5"/>
  <c r="DJ126" i="5"/>
  <c r="DK126" i="5"/>
  <c r="DL126" i="5"/>
  <c r="DM126" i="5"/>
  <c r="DN126" i="5"/>
  <c r="DO126" i="5"/>
  <c r="DP126" i="5"/>
  <c r="DJ127" i="5"/>
  <c r="DK127" i="5"/>
  <c r="DL127" i="5"/>
  <c r="DM127" i="5"/>
  <c r="DN127" i="5"/>
  <c r="DO127" i="5"/>
  <c r="DP127" i="5"/>
  <c r="DJ128" i="5"/>
  <c r="DK128" i="5"/>
  <c r="DL128" i="5"/>
  <c r="DM128" i="5"/>
  <c r="DN128" i="5"/>
  <c r="DO128" i="5"/>
  <c r="DP128" i="5"/>
  <c r="DJ129" i="5"/>
  <c r="DK129" i="5"/>
  <c r="DL129" i="5"/>
  <c r="DM129" i="5"/>
  <c r="DN129" i="5"/>
  <c r="DO129" i="5"/>
  <c r="DP129" i="5"/>
  <c r="DJ130" i="5"/>
  <c r="DK130" i="5"/>
  <c r="DL130" i="5"/>
  <c r="DM130" i="5"/>
  <c r="DN130" i="5"/>
  <c r="DO130" i="5"/>
  <c r="DP130" i="5"/>
  <c r="DJ131" i="5"/>
  <c r="DK131" i="5"/>
  <c r="DL131" i="5"/>
  <c r="DM131" i="5"/>
  <c r="DN131" i="5"/>
  <c r="DO131" i="5"/>
  <c r="DP131" i="5"/>
  <c r="DJ132" i="5"/>
  <c r="DK132" i="5"/>
  <c r="DL132" i="5"/>
  <c r="DM132" i="5"/>
  <c r="DN132" i="5"/>
  <c r="DO132" i="5"/>
  <c r="DP132" i="5"/>
  <c r="DJ133" i="5"/>
  <c r="DK133" i="5"/>
  <c r="DL133" i="5"/>
  <c r="DM133" i="5"/>
  <c r="DN133" i="5"/>
  <c r="DO133" i="5"/>
  <c r="DP133" i="5"/>
  <c r="DJ134" i="5"/>
  <c r="DK134" i="5"/>
  <c r="DL134" i="5"/>
  <c r="DM134" i="5"/>
  <c r="DN134" i="5"/>
  <c r="DO134" i="5"/>
  <c r="DP134" i="5"/>
  <c r="DJ135" i="5"/>
  <c r="DK135" i="5"/>
  <c r="DL135" i="5"/>
  <c r="DM135" i="5"/>
  <c r="DN135" i="5"/>
  <c r="DO135" i="5"/>
  <c r="DP135" i="5"/>
  <c r="DJ136" i="5"/>
  <c r="DK136" i="5"/>
  <c r="DL136" i="5"/>
  <c r="DM136" i="5"/>
  <c r="DN136" i="5"/>
  <c r="DO136" i="5"/>
  <c r="DP136" i="5"/>
  <c r="DJ137" i="5"/>
  <c r="DK137" i="5"/>
  <c r="DL137" i="5"/>
  <c r="DM137" i="5"/>
  <c r="DN137" i="5"/>
  <c r="DO137" i="5"/>
  <c r="DP137" i="5"/>
  <c r="DJ138" i="5"/>
  <c r="DK138" i="5"/>
  <c r="DL138" i="5"/>
  <c r="DM138" i="5"/>
  <c r="DN138" i="5"/>
  <c r="DO138" i="5"/>
  <c r="DP138" i="5"/>
  <c r="DJ139" i="5"/>
  <c r="DK139" i="5"/>
  <c r="DL139" i="5"/>
  <c r="DM139" i="5"/>
  <c r="DN139" i="5"/>
  <c r="DO139" i="5"/>
  <c r="DP139" i="5"/>
  <c r="DJ140" i="5"/>
  <c r="DK140" i="5"/>
  <c r="DL140" i="5"/>
  <c r="DM140" i="5"/>
  <c r="DN140" i="5"/>
  <c r="DO140" i="5"/>
  <c r="DP140" i="5"/>
  <c r="DJ141" i="5"/>
  <c r="DK141" i="5"/>
  <c r="DL141" i="5"/>
  <c r="DM141" i="5"/>
  <c r="DN141" i="5"/>
  <c r="DO141" i="5"/>
  <c r="DP141" i="5"/>
  <c r="DJ142" i="5"/>
  <c r="DK142" i="5"/>
  <c r="DL142" i="5"/>
  <c r="DM142" i="5"/>
  <c r="DN142" i="5"/>
  <c r="DO142" i="5"/>
  <c r="DP142" i="5"/>
  <c r="DJ143" i="5"/>
  <c r="DK143" i="5"/>
  <c r="DL143" i="5"/>
  <c r="DM143" i="5"/>
  <c r="DN143" i="5"/>
  <c r="DO143" i="5"/>
  <c r="DP143" i="5"/>
  <c r="DJ144" i="5"/>
  <c r="DK144" i="5"/>
  <c r="DL144" i="5"/>
  <c r="DM144" i="5"/>
  <c r="DN144" i="5"/>
  <c r="DO144" i="5"/>
  <c r="DP144" i="5"/>
  <c r="DJ145" i="5"/>
  <c r="DK145" i="5"/>
  <c r="DL145" i="5"/>
  <c r="DM145" i="5"/>
  <c r="DN145" i="5"/>
  <c r="DO145" i="5"/>
  <c r="DP145" i="5"/>
  <c r="DJ146" i="5"/>
  <c r="DK146" i="5"/>
  <c r="DL146" i="5"/>
  <c r="DM146" i="5"/>
  <c r="DN146" i="5"/>
  <c r="DO146" i="5"/>
  <c r="DP146" i="5"/>
  <c r="DJ147" i="5"/>
  <c r="DK147" i="5"/>
  <c r="DL147" i="5"/>
  <c r="DM147" i="5"/>
  <c r="DN147" i="5"/>
  <c r="DO147" i="5"/>
  <c r="DP147" i="5"/>
  <c r="DJ148" i="5"/>
  <c r="DK148" i="5"/>
  <c r="DL148" i="5"/>
  <c r="DM148" i="5"/>
  <c r="DN148" i="5"/>
  <c r="DO148" i="5"/>
  <c r="DP148" i="5"/>
  <c r="DJ149" i="5"/>
  <c r="DK149" i="5"/>
  <c r="DL149" i="5"/>
  <c r="DM149" i="5"/>
  <c r="DN149" i="5"/>
  <c r="DO149" i="5"/>
  <c r="DP149" i="5"/>
  <c r="DJ150" i="5"/>
  <c r="DK150" i="5"/>
  <c r="DL150" i="5"/>
  <c r="DM150" i="5"/>
  <c r="DN150" i="5"/>
  <c r="DO150" i="5"/>
  <c r="DP150" i="5"/>
  <c r="DJ151" i="5"/>
  <c r="DK151" i="5"/>
  <c r="DL151" i="5"/>
  <c r="DM151" i="5"/>
  <c r="DN151" i="5"/>
  <c r="DO151" i="5"/>
  <c r="DP151" i="5"/>
  <c r="DJ152" i="5"/>
  <c r="DK152" i="5"/>
  <c r="DL152" i="5"/>
  <c r="DM152" i="5"/>
  <c r="DN152" i="5"/>
  <c r="DO152" i="5"/>
  <c r="DP152" i="5"/>
  <c r="DJ153" i="5"/>
  <c r="DK153" i="5"/>
  <c r="DL153" i="5"/>
  <c r="DM153" i="5"/>
  <c r="DN153" i="5"/>
  <c r="DO153" i="5"/>
  <c r="DP153" i="5"/>
  <c r="DJ154" i="5"/>
  <c r="DK154" i="5"/>
  <c r="DL154" i="5"/>
  <c r="DM154" i="5"/>
  <c r="DN154" i="5"/>
  <c r="DO154" i="5"/>
  <c r="DP154" i="5"/>
  <c r="DJ155" i="5"/>
  <c r="DK155" i="5"/>
  <c r="DL155" i="5"/>
  <c r="DM155" i="5"/>
  <c r="DN155" i="5"/>
  <c r="DO155" i="5"/>
  <c r="DP155" i="5"/>
  <c r="DJ156" i="5"/>
  <c r="DK156" i="5"/>
  <c r="DL156" i="5"/>
  <c r="DM156" i="5"/>
  <c r="DN156" i="5"/>
  <c r="DO156" i="5"/>
  <c r="DP156" i="5"/>
  <c r="DJ157" i="5"/>
  <c r="DK157" i="5"/>
  <c r="DL157" i="5"/>
  <c r="DM157" i="5"/>
  <c r="DN157" i="5"/>
  <c r="DO157" i="5"/>
  <c r="DP157" i="5"/>
  <c r="DJ158" i="5"/>
  <c r="DK158" i="5"/>
  <c r="DL158" i="5"/>
  <c r="DM158" i="5"/>
  <c r="DN158" i="5"/>
  <c r="DO158" i="5"/>
  <c r="DP158" i="5"/>
  <c r="DJ159" i="5"/>
  <c r="DK159" i="5"/>
  <c r="DL159" i="5"/>
  <c r="DM159" i="5"/>
  <c r="DN159" i="5"/>
  <c r="DO159" i="5"/>
  <c r="DP159" i="5"/>
  <c r="DJ160" i="5"/>
  <c r="DK160" i="5"/>
  <c r="DL160" i="5"/>
  <c r="DM160" i="5"/>
  <c r="DN160" i="5"/>
  <c r="DO160" i="5"/>
  <c r="DP160" i="5"/>
  <c r="DJ161" i="5"/>
  <c r="DK161" i="5"/>
  <c r="DL161" i="5"/>
  <c r="DM161" i="5"/>
  <c r="DN161" i="5"/>
  <c r="DO161" i="5"/>
  <c r="DP161" i="5"/>
  <c r="DJ162" i="5"/>
  <c r="DK162" i="5"/>
  <c r="DL162" i="5"/>
  <c r="DM162" i="5"/>
  <c r="DN162" i="5"/>
  <c r="DO162" i="5"/>
  <c r="DP162" i="5"/>
  <c r="DJ163" i="5"/>
  <c r="DK163" i="5"/>
  <c r="DL163" i="5"/>
  <c r="DM163" i="5"/>
  <c r="DN163" i="5"/>
  <c r="DO163" i="5"/>
  <c r="DP163" i="5"/>
  <c r="DJ164" i="5"/>
  <c r="DK164" i="5"/>
  <c r="DL164" i="5"/>
  <c r="DM164" i="5"/>
  <c r="DN164" i="5"/>
  <c r="DO164" i="5"/>
  <c r="DP164" i="5"/>
  <c r="DJ165" i="5"/>
  <c r="DK165" i="5"/>
  <c r="DL165" i="5"/>
  <c r="DM165" i="5"/>
  <c r="DN165" i="5"/>
  <c r="DO165" i="5"/>
  <c r="DP165" i="5"/>
  <c r="DJ166" i="5"/>
  <c r="DK166" i="5"/>
  <c r="DL166" i="5"/>
  <c r="DM166" i="5"/>
  <c r="DN166" i="5"/>
  <c r="DO166" i="5"/>
  <c r="DP166" i="5"/>
  <c r="DJ167" i="5"/>
  <c r="DK167" i="5"/>
  <c r="DL167" i="5"/>
  <c r="DM167" i="5"/>
  <c r="DN167" i="5"/>
  <c r="DO167" i="5"/>
  <c r="DP167" i="5"/>
  <c r="DJ168" i="5"/>
  <c r="DK168" i="5"/>
  <c r="DL168" i="5"/>
  <c r="DM168" i="5"/>
  <c r="DN168" i="5"/>
  <c r="DO168" i="5"/>
  <c r="DP168" i="5"/>
  <c r="DJ169" i="5"/>
  <c r="DK169" i="5"/>
  <c r="DL169" i="5"/>
  <c r="DM169" i="5"/>
  <c r="DN169" i="5"/>
  <c r="DO169" i="5"/>
  <c r="DP169" i="5"/>
  <c r="DJ170" i="5"/>
  <c r="DK170" i="5"/>
  <c r="DL170" i="5"/>
  <c r="DM170" i="5"/>
  <c r="DN170" i="5"/>
  <c r="DO170" i="5"/>
  <c r="DP170" i="5"/>
  <c r="DJ171" i="5"/>
  <c r="DK171" i="5"/>
  <c r="DL171" i="5"/>
  <c r="DM171" i="5"/>
  <c r="DN171" i="5"/>
  <c r="DO171" i="5"/>
  <c r="DP171" i="5"/>
  <c r="DJ172" i="5"/>
  <c r="DK172" i="5"/>
  <c r="DL172" i="5"/>
  <c r="DM172" i="5"/>
  <c r="DN172" i="5"/>
  <c r="DO172" i="5"/>
  <c r="DP172" i="5"/>
  <c r="DJ173" i="5"/>
  <c r="DK173" i="5"/>
  <c r="DL173" i="5"/>
  <c r="DM173" i="5"/>
  <c r="DN173" i="5"/>
  <c r="DO173" i="5"/>
  <c r="DP173" i="5"/>
  <c r="DJ174" i="5"/>
  <c r="DK174" i="5"/>
  <c r="DL174" i="5"/>
  <c r="DM174" i="5"/>
  <c r="DN174" i="5"/>
  <c r="DO174" i="5"/>
  <c r="DP174" i="5"/>
  <c r="DJ175" i="5"/>
  <c r="DK175" i="5"/>
  <c r="DL175" i="5"/>
  <c r="DM175" i="5"/>
  <c r="DN175" i="5"/>
  <c r="DO175" i="5"/>
  <c r="DP175" i="5"/>
  <c r="DJ176" i="5"/>
  <c r="DK176" i="5"/>
  <c r="DL176" i="5"/>
  <c r="DM176" i="5"/>
  <c r="DN176" i="5"/>
  <c r="DO176" i="5"/>
  <c r="DP176" i="5"/>
  <c r="DJ177" i="5"/>
  <c r="DK177" i="5"/>
  <c r="DL177" i="5"/>
  <c r="DM177" i="5"/>
  <c r="DN177" i="5"/>
  <c r="DO177" i="5"/>
  <c r="DP177" i="5"/>
  <c r="DJ178" i="5"/>
  <c r="DK178" i="5"/>
  <c r="DL178" i="5"/>
  <c r="DM178" i="5"/>
  <c r="DN178" i="5"/>
  <c r="DO178" i="5"/>
  <c r="DP178" i="5"/>
  <c r="DJ179" i="5"/>
  <c r="DK179" i="5"/>
  <c r="DL179" i="5"/>
  <c r="DM179" i="5"/>
  <c r="DN179" i="5"/>
  <c r="DO179" i="5"/>
  <c r="DP179" i="5"/>
  <c r="DJ180" i="5"/>
  <c r="DK180" i="5"/>
  <c r="DL180" i="5"/>
  <c r="DM180" i="5"/>
  <c r="DN180" i="5"/>
  <c r="DO180" i="5"/>
  <c r="DP180" i="5"/>
  <c r="DJ181" i="5"/>
  <c r="DK181" i="5"/>
  <c r="DL181" i="5"/>
  <c r="DM181" i="5"/>
  <c r="DN181" i="5"/>
  <c r="DO181" i="5"/>
  <c r="DP181" i="5"/>
  <c r="DJ182" i="5"/>
  <c r="DK182" i="5"/>
  <c r="DL182" i="5"/>
  <c r="DM182" i="5"/>
  <c r="DN182" i="5"/>
  <c r="DO182" i="5"/>
  <c r="DP182" i="5"/>
  <c r="DJ183" i="5"/>
  <c r="DK183" i="5"/>
  <c r="DL183" i="5"/>
  <c r="DM183" i="5"/>
  <c r="DN183" i="5"/>
  <c r="DO183" i="5"/>
  <c r="DP183" i="5"/>
  <c r="DJ184" i="5"/>
  <c r="DK184" i="5"/>
  <c r="DL184" i="5"/>
  <c r="DM184" i="5"/>
  <c r="DN184" i="5"/>
  <c r="DO184" i="5"/>
  <c r="DP184" i="5"/>
  <c r="DJ185" i="5"/>
  <c r="DK185" i="5"/>
  <c r="DL185" i="5"/>
  <c r="DM185" i="5"/>
  <c r="DN185" i="5"/>
  <c r="DO185" i="5"/>
  <c r="DP185" i="5"/>
  <c r="DJ186" i="5"/>
  <c r="DK186" i="5"/>
  <c r="DL186" i="5"/>
  <c r="DM186" i="5"/>
  <c r="DN186" i="5"/>
  <c r="DO186" i="5"/>
  <c r="DP186" i="5"/>
  <c r="DJ187" i="5"/>
  <c r="DK187" i="5"/>
  <c r="DL187" i="5"/>
  <c r="DM187" i="5"/>
  <c r="DN187" i="5"/>
  <c r="DO187" i="5"/>
  <c r="DP187" i="5"/>
  <c r="DJ188" i="5"/>
  <c r="DK188" i="5"/>
  <c r="DL188" i="5"/>
  <c r="DM188" i="5"/>
  <c r="DN188" i="5"/>
  <c r="DO188" i="5"/>
  <c r="DP188" i="5"/>
  <c r="DJ189" i="5"/>
  <c r="DK189" i="5"/>
  <c r="DL189" i="5"/>
  <c r="DM189" i="5"/>
  <c r="DN189" i="5"/>
  <c r="DO189" i="5"/>
  <c r="DP189" i="5"/>
  <c r="DJ190" i="5"/>
  <c r="DK190" i="5"/>
  <c r="DL190" i="5"/>
  <c r="DM190" i="5"/>
  <c r="DN190" i="5"/>
  <c r="DO190" i="5"/>
  <c r="DP190" i="5"/>
  <c r="DJ191" i="5"/>
  <c r="DK191" i="5"/>
  <c r="DL191" i="5"/>
  <c r="DM191" i="5"/>
  <c r="DN191" i="5"/>
  <c r="DO191" i="5"/>
  <c r="DP191" i="5"/>
  <c r="DJ192" i="5"/>
  <c r="DK192" i="5"/>
  <c r="DL192" i="5"/>
  <c r="DM192" i="5"/>
  <c r="DN192" i="5"/>
  <c r="DO192" i="5"/>
  <c r="DP192" i="5"/>
  <c r="DJ193" i="5"/>
  <c r="DK193" i="5"/>
  <c r="DL193" i="5"/>
  <c r="DM193" i="5"/>
  <c r="DN193" i="5"/>
  <c r="DO193" i="5"/>
  <c r="DP193" i="5"/>
  <c r="DJ194" i="5"/>
  <c r="DK194" i="5"/>
  <c r="DL194" i="5"/>
  <c r="DM194" i="5"/>
  <c r="DN194" i="5"/>
  <c r="DO194" i="5"/>
  <c r="DP194" i="5"/>
  <c r="DJ195" i="5"/>
  <c r="DK195" i="5"/>
  <c r="DL195" i="5"/>
  <c r="DM195" i="5"/>
  <c r="DN195" i="5"/>
  <c r="DO195" i="5"/>
  <c r="DP195" i="5"/>
  <c r="DJ196" i="5"/>
  <c r="DK196" i="5"/>
  <c r="DL196" i="5"/>
  <c r="DM196" i="5"/>
  <c r="DN196" i="5"/>
  <c r="DO196" i="5"/>
  <c r="DP196" i="5"/>
  <c r="DJ197" i="5"/>
  <c r="DK197" i="5"/>
  <c r="DL197" i="5"/>
  <c r="DM197" i="5"/>
  <c r="DN197" i="5"/>
  <c r="DO197" i="5"/>
  <c r="DP197" i="5"/>
  <c r="DJ198" i="5"/>
  <c r="DK198" i="5"/>
  <c r="DL198" i="5"/>
  <c r="DM198" i="5"/>
  <c r="DN198" i="5"/>
  <c r="DO198" i="5"/>
  <c r="DP198" i="5"/>
  <c r="DJ199" i="5"/>
  <c r="DK199" i="5"/>
  <c r="DL199" i="5"/>
  <c r="DM199" i="5"/>
  <c r="DN199" i="5"/>
  <c r="DO199" i="5"/>
  <c r="DP199" i="5"/>
  <c r="DJ200" i="5"/>
  <c r="DK200" i="5"/>
  <c r="DL200" i="5"/>
  <c r="DM200" i="5"/>
  <c r="DN200" i="5"/>
  <c r="DO200" i="5"/>
  <c r="DP200" i="5"/>
  <c r="DJ201" i="5"/>
  <c r="DK201" i="5"/>
  <c r="DL201" i="5"/>
  <c r="DM201" i="5"/>
  <c r="DN201" i="5"/>
  <c r="DO201" i="5"/>
  <c r="DP201" i="5"/>
  <c r="DJ202" i="5"/>
  <c r="DK202" i="5"/>
  <c r="DL202" i="5"/>
  <c r="DM202" i="5"/>
  <c r="DN202" i="5"/>
  <c r="DO202" i="5"/>
  <c r="DP202" i="5"/>
  <c r="DJ203" i="5"/>
  <c r="DK203" i="5"/>
  <c r="DL203" i="5"/>
  <c r="DM203" i="5"/>
  <c r="DN203" i="5"/>
  <c r="DO203" i="5"/>
  <c r="DP203" i="5"/>
  <c r="DJ204" i="5"/>
  <c r="DK204" i="5"/>
  <c r="DL204" i="5"/>
  <c r="DM204" i="5"/>
  <c r="DN204" i="5"/>
  <c r="DO204" i="5"/>
  <c r="DP204" i="5"/>
  <c r="DJ205" i="5"/>
  <c r="DK205" i="5"/>
  <c r="DL205" i="5"/>
  <c r="DM205" i="5"/>
  <c r="DN205" i="5"/>
  <c r="DO205" i="5"/>
  <c r="DP205" i="5"/>
  <c r="DJ206" i="5"/>
  <c r="DK206" i="5"/>
  <c r="DL206" i="5"/>
  <c r="DM206" i="5"/>
  <c r="DN206" i="5"/>
  <c r="DO206" i="5"/>
  <c r="DP206" i="5"/>
  <c r="DJ207" i="5"/>
  <c r="DK207" i="5"/>
  <c r="DL207" i="5"/>
  <c r="DM207" i="5"/>
  <c r="DN207" i="5"/>
  <c r="DO207" i="5"/>
  <c r="DP207" i="5"/>
  <c r="DJ208" i="5"/>
  <c r="DK208" i="5"/>
  <c r="DL208" i="5"/>
  <c r="DM208" i="5"/>
  <c r="DN208" i="5"/>
  <c r="DO208" i="5"/>
  <c r="DP208" i="5"/>
  <c r="DJ209" i="5"/>
  <c r="DK209" i="5"/>
  <c r="DL209" i="5"/>
  <c r="DM209" i="5"/>
  <c r="DN209" i="5"/>
  <c r="DO209" i="5"/>
  <c r="DP209" i="5"/>
  <c r="DJ210" i="5"/>
  <c r="DK210" i="5"/>
  <c r="DL210" i="5"/>
  <c r="DM210" i="5"/>
  <c r="DN210" i="5"/>
  <c r="DO210" i="5"/>
  <c r="DP210" i="5"/>
  <c r="DJ211" i="5"/>
  <c r="DK211" i="5"/>
  <c r="DL211" i="5"/>
  <c r="DM211" i="5"/>
  <c r="DN211" i="5"/>
  <c r="DO211" i="5"/>
  <c r="DP211" i="5"/>
  <c r="DJ212" i="5"/>
  <c r="DK212" i="5"/>
  <c r="DL212" i="5"/>
  <c r="DM212" i="5"/>
  <c r="DN212" i="5"/>
  <c r="DO212" i="5"/>
  <c r="DP212" i="5"/>
  <c r="DJ213" i="5"/>
  <c r="DK213" i="5"/>
  <c r="DL213" i="5"/>
  <c r="DM213" i="5"/>
  <c r="DN213" i="5"/>
  <c r="DO213" i="5"/>
  <c r="DP213" i="5"/>
  <c r="DJ214" i="5"/>
  <c r="DK214" i="5"/>
  <c r="DL214" i="5"/>
  <c r="DM214" i="5"/>
  <c r="DN214" i="5"/>
  <c r="DO214" i="5"/>
  <c r="DP214" i="5"/>
  <c r="DJ215" i="5"/>
  <c r="DK215" i="5"/>
  <c r="DL215" i="5"/>
  <c r="DM215" i="5"/>
  <c r="DN215" i="5"/>
  <c r="DO215" i="5"/>
  <c r="DP215" i="5"/>
  <c r="DJ216" i="5"/>
  <c r="DK216" i="5"/>
  <c r="DL216" i="5"/>
  <c r="DM216" i="5"/>
  <c r="DN216" i="5"/>
  <c r="DO216" i="5"/>
  <c r="DP216" i="5"/>
  <c r="DJ217" i="5"/>
  <c r="DK217" i="5"/>
  <c r="DL217" i="5"/>
  <c r="DM217" i="5"/>
  <c r="DN217" i="5"/>
  <c r="DO217" i="5"/>
  <c r="DP217" i="5"/>
  <c r="DJ218" i="5"/>
  <c r="DK218" i="5"/>
  <c r="DL218" i="5"/>
  <c r="DM218" i="5"/>
  <c r="DN218" i="5"/>
  <c r="DO218" i="5"/>
  <c r="DP218" i="5"/>
  <c r="DJ219" i="5"/>
  <c r="DK219" i="5"/>
  <c r="DL219" i="5"/>
  <c r="DM219" i="5"/>
  <c r="DN219" i="5"/>
  <c r="DO219" i="5"/>
  <c r="DP219" i="5"/>
  <c r="DJ220" i="5"/>
  <c r="DK220" i="5"/>
  <c r="DL220" i="5"/>
  <c r="DM220" i="5"/>
  <c r="DN220" i="5"/>
  <c r="DO220" i="5"/>
  <c r="DP220" i="5"/>
  <c r="DJ221" i="5"/>
  <c r="DK221" i="5"/>
  <c r="DL221" i="5"/>
  <c r="DM221" i="5"/>
  <c r="DN221" i="5"/>
  <c r="DO221" i="5"/>
  <c r="DP221" i="5"/>
  <c r="DJ222" i="5"/>
  <c r="DK222" i="5"/>
  <c r="DL222" i="5"/>
  <c r="DM222" i="5"/>
  <c r="DN222" i="5"/>
  <c r="DO222" i="5"/>
  <c r="DP222" i="5"/>
  <c r="DJ223" i="5"/>
  <c r="DK223" i="5"/>
  <c r="DL223" i="5"/>
  <c r="DM223" i="5"/>
  <c r="DN223" i="5"/>
  <c r="DO223" i="5"/>
  <c r="DP223" i="5"/>
  <c r="DJ224" i="5"/>
  <c r="DK224" i="5"/>
  <c r="DL224" i="5"/>
  <c r="DM224" i="5"/>
  <c r="DN224" i="5"/>
  <c r="DO224" i="5"/>
  <c r="DP224" i="5"/>
  <c r="DJ225" i="5"/>
  <c r="DK225" i="5"/>
  <c r="DL225" i="5"/>
  <c r="DM225" i="5"/>
  <c r="DN225" i="5"/>
  <c r="DO225" i="5"/>
  <c r="DP225" i="5"/>
  <c r="DJ226" i="5"/>
  <c r="DK226" i="5"/>
  <c r="DL226" i="5"/>
  <c r="DM226" i="5"/>
  <c r="DN226" i="5"/>
  <c r="DO226" i="5"/>
  <c r="DP226" i="5"/>
  <c r="DJ227" i="5"/>
  <c r="DK227" i="5"/>
  <c r="DL227" i="5"/>
  <c r="DM227" i="5"/>
  <c r="DN227" i="5"/>
  <c r="DO227" i="5"/>
  <c r="DP227" i="5"/>
  <c r="DJ228" i="5"/>
  <c r="DK228" i="5"/>
  <c r="DL228" i="5"/>
  <c r="DM228" i="5"/>
  <c r="DN228" i="5"/>
  <c r="DO228" i="5"/>
  <c r="DP228" i="5"/>
  <c r="DJ229" i="5"/>
  <c r="DK229" i="5"/>
  <c r="DL229" i="5"/>
  <c r="DM229" i="5"/>
  <c r="DN229" i="5"/>
  <c r="DO229" i="5"/>
  <c r="DP229" i="5"/>
  <c r="DJ230" i="5"/>
  <c r="DK230" i="5"/>
  <c r="DL230" i="5"/>
  <c r="DM230" i="5"/>
  <c r="DN230" i="5"/>
  <c r="DO230" i="5"/>
  <c r="DP230" i="5"/>
  <c r="DJ231" i="5"/>
  <c r="DK231" i="5"/>
  <c r="DL231" i="5"/>
  <c r="DM231" i="5"/>
  <c r="DN231" i="5"/>
  <c r="DO231" i="5"/>
  <c r="DP231" i="5"/>
  <c r="DJ232" i="5"/>
  <c r="DK232" i="5"/>
  <c r="DL232" i="5"/>
  <c r="DM232" i="5"/>
  <c r="DN232" i="5"/>
  <c r="DO232" i="5"/>
  <c r="DP232" i="5"/>
  <c r="DJ233" i="5"/>
  <c r="DK233" i="5"/>
  <c r="DL233" i="5"/>
  <c r="DM233" i="5"/>
  <c r="DN233" i="5"/>
  <c r="DO233" i="5"/>
  <c r="DP233" i="5"/>
  <c r="DJ234" i="5"/>
  <c r="DK234" i="5"/>
  <c r="DL234" i="5"/>
  <c r="DM234" i="5"/>
  <c r="DN234" i="5"/>
  <c r="DO234" i="5"/>
  <c r="DP234" i="5"/>
  <c r="DJ235" i="5"/>
  <c r="DK235" i="5"/>
  <c r="DL235" i="5"/>
  <c r="DM235" i="5"/>
  <c r="DN235" i="5"/>
  <c r="DO235" i="5"/>
  <c r="DP235" i="5"/>
  <c r="DJ236" i="5"/>
  <c r="DK236" i="5"/>
  <c r="DL236" i="5"/>
  <c r="DM236" i="5"/>
  <c r="DN236" i="5"/>
  <c r="DO236" i="5"/>
  <c r="DP236" i="5"/>
  <c r="DJ237" i="5"/>
  <c r="DK237" i="5"/>
  <c r="DL237" i="5"/>
  <c r="DM237" i="5"/>
  <c r="DN237" i="5"/>
  <c r="DO237" i="5"/>
  <c r="DP237" i="5"/>
  <c r="DJ238" i="5"/>
  <c r="DK238" i="5"/>
  <c r="DL238" i="5"/>
  <c r="DM238" i="5"/>
  <c r="DN238" i="5"/>
  <c r="DO238" i="5"/>
  <c r="DP238" i="5"/>
  <c r="DJ239" i="5"/>
  <c r="DK239" i="5"/>
  <c r="DL239" i="5"/>
  <c r="DM239" i="5"/>
  <c r="DN239" i="5"/>
  <c r="DO239" i="5"/>
  <c r="DP239" i="5"/>
  <c r="DJ240" i="5"/>
  <c r="DK240" i="5"/>
  <c r="DL240" i="5"/>
  <c r="DM240" i="5"/>
  <c r="DN240" i="5"/>
  <c r="DO240" i="5"/>
  <c r="DP240" i="5"/>
  <c r="DJ241" i="5"/>
  <c r="DK241" i="5"/>
  <c r="DL241" i="5"/>
  <c r="DM241" i="5"/>
  <c r="DN241" i="5"/>
  <c r="DO241" i="5"/>
  <c r="DP241" i="5"/>
  <c r="DJ242" i="5"/>
  <c r="DK242" i="5"/>
  <c r="DL242" i="5"/>
  <c r="DM242" i="5"/>
  <c r="DN242" i="5"/>
  <c r="DO242" i="5"/>
  <c r="DP242" i="5"/>
  <c r="DJ243" i="5"/>
  <c r="DK243" i="5"/>
  <c r="DL243" i="5"/>
  <c r="DM243" i="5"/>
  <c r="DN243" i="5"/>
  <c r="DO243" i="5"/>
  <c r="DP243" i="5"/>
  <c r="DJ244" i="5"/>
  <c r="DK244" i="5"/>
  <c r="DL244" i="5"/>
  <c r="DM244" i="5"/>
  <c r="DN244" i="5"/>
  <c r="DO244" i="5"/>
  <c r="DP244" i="5"/>
  <c r="DJ245" i="5"/>
  <c r="DK245" i="5"/>
  <c r="DL245" i="5"/>
  <c r="DM245" i="5"/>
  <c r="DN245" i="5"/>
  <c r="DO245" i="5"/>
  <c r="DP245" i="5"/>
  <c r="DJ246" i="5"/>
  <c r="DK246" i="5"/>
  <c r="DL246" i="5"/>
  <c r="DM246" i="5"/>
  <c r="DN246" i="5"/>
  <c r="DO246" i="5"/>
  <c r="DP246" i="5"/>
  <c r="DJ247" i="5"/>
  <c r="DK247" i="5"/>
  <c r="DL247" i="5"/>
  <c r="DM247" i="5"/>
  <c r="DN247" i="5"/>
  <c r="DO247" i="5"/>
  <c r="DP247" i="5"/>
  <c r="DJ248" i="5"/>
  <c r="DK248" i="5"/>
  <c r="DL248" i="5"/>
  <c r="DM248" i="5"/>
  <c r="DN248" i="5"/>
  <c r="DO248" i="5"/>
  <c r="DP248" i="5"/>
  <c r="DJ249" i="5"/>
  <c r="DK249" i="5"/>
  <c r="DL249" i="5"/>
  <c r="DM249" i="5"/>
  <c r="DN249" i="5"/>
  <c r="DO249" i="5"/>
  <c r="DP249" i="5"/>
  <c r="DJ250" i="5"/>
  <c r="DK250" i="5"/>
  <c r="DL250" i="5"/>
  <c r="DM250" i="5"/>
  <c r="DN250" i="5"/>
  <c r="DO250" i="5"/>
  <c r="DP250" i="5"/>
  <c r="DJ251" i="5"/>
  <c r="DK251" i="5"/>
  <c r="DL251" i="5"/>
  <c r="DM251" i="5"/>
  <c r="DN251" i="5"/>
  <c r="DO251" i="5"/>
  <c r="DP251" i="5"/>
  <c r="DJ252" i="5"/>
  <c r="DK252" i="5"/>
  <c r="DL252" i="5"/>
  <c r="DM252" i="5"/>
  <c r="DN252" i="5"/>
  <c r="DO252" i="5"/>
  <c r="DP252" i="5"/>
  <c r="DJ253" i="5"/>
  <c r="DK253" i="5"/>
  <c r="DL253" i="5"/>
  <c r="DM253" i="5"/>
  <c r="DN253" i="5"/>
  <c r="DO253" i="5"/>
  <c r="DP253" i="5"/>
  <c r="DJ254" i="5"/>
  <c r="DK254" i="5"/>
  <c r="DL254" i="5"/>
  <c r="DM254" i="5"/>
  <c r="DN254" i="5"/>
  <c r="DO254" i="5"/>
  <c r="DP254" i="5"/>
  <c r="DJ255" i="5"/>
  <c r="DK255" i="5"/>
  <c r="DL255" i="5"/>
  <c r="DM255" i="5"/>
  <c r="DN255" i="5"/>
  <c r="DO255" i="5"/>
  <c r="DP255" i="5"/>
  <c r="DJ256" i="5"/>
  <c r="DK256" i="5"/>
  <c r="DL256" i="5"/>
  <c r="DM256" i="5"/>
  <c r="DN256" i="5"/>
  <c r="DO256" i="5"/>
  <c r="DP256" i="5"/>
  <c r="DJ257" i="5"/>
  <c r="DK257" i="5"/>
  <c r="DL257" i="5"/>
  <c r="DM257" i="5"/>
  <c r="DN257" i="5"/>
  <c r="DO257" i="5"/>
  <c r="DP257" i="5"/>
  <c r="DJ258" i="5"/>
  <c r="DK258" i="5"/>
  <c r="DL258" i="5"/>
  <c r="DM258" i="5"/>
  <c r="DN258" i="5"/>
  <c r="DO258" i="5"/>
  <c r="DP258" i="5"/>
  <c r="DJ259" i="5"/>
  <c r="DK259" i="5"/>
  <c r="DL259" i="5"/>
  <c r="DM259" i="5"/>
  <c r="DN259" i="5"/>
  <c r="DO259" i="5"/>
  <c r="DP259" i="5"/>
  <c r="DJ260" i="5"/>
  <c r="DK260" i="5"/>
  <c r="DL260" i="5"/>
  <c r="DM260" i="5"/>
  <c r="DN260" i="5"/>
  <c r="DO260" i="5"/>
  <c r="DP260" i="5"/>
  <c r="DJ261" i="5"/>
  <c r="DK261" i="5"/>
  <c r="DL261" i="5"/>
  <c r="DM261" i="5"/>
  <c r="DN261" i="5"/>
  <c r="DO261" i="5"/>
  <c r="DP261" i="5"/>
  <c r="DJ262" i="5"/>
  <c r="DK262" i="5"/>
  <c r="DL262" i="5"/>
  <c r="DM262" i="5"/>
  <c r="DN262" i="5"/>
  <c r="DO262" i="5"/>
  <c r="DP262" i="5"/>
  <c r="DJ263" i="5"/>
  <c r="DK263" i="5"/>
  <c r="DL263" i="5"/>
  <c r="DM263" i="5"/>
  <c r="DN263" i="5"/>
  <c r="DO263" i="5"/>
  <c r="DP263" i="5"/>
  <c r="DJ264" i="5"/>
  <c r="DK264" i="5"/>
  <c r="DL264" i="5"/>
  <c r="DM264" i="5"/>
  <c r="DN264" i="5"/>
  <c r="DO264" i="5"/>
  <c r="DP264" i="5"/>
  <c r="DJ265" i="5"/>
  <c r="DK265" i="5"/>
  <c r="DL265" i="5"/>
  <c r="DM265" i="5"/>
  <c r="DN265" i="5"/>
  <c r="DO265" i="5"/>
  <c r="DP265" i="5"/>
  <c r="DJ266" i="5"/>
  <c r="DK266" i="5"/>
  <c r="DL266" i="5"/>
  <c r="DM266" i="5"/>
  <c r="DN266" i="5"/>
  <c r="DO266" i="5"/>
  <c r="DP266" i="5"/>
  <c r="DJ267" i="5"/>
  <c r="DK267" i="5"/>
  <c r="DL267" i="5"/>
  <c r="DM267" i="5"/>
  <c r="DN267" i="5"/>
  <c r="DO267" i="5"/>
  <c r="DP267" i="5"/>
  <c r="DJ268" i="5"/>
  <c r="DK268" i="5"/>
  <c r="DL268" i="5"/>
  <c r="DM268" i="5"/>
  <c r="DN268" i="5"/>
  <c r="DO268" i="5"/>
  <c r="DP268" i="5"/>
  <c r="DJ269" i="5"/>
  <c r="DK269" i="5"/>
  <c r="DL269" i="5"/>
  <c r="DM269" i="5"/>
  <c r="DN269" i="5"/>
  <c r="DO269" i="5"/>
  <c r="DP269" i="5"/>
  <c r="DJ270" i="5"/>
  <c r="DK270" i="5"/>
  <c r="DL270" i="5"/>
  <c r="DM270" i="5"/>
  <c r="DN270" i="5"/>
  <c r="DO270" i="5"/>
  <c r="DP270" i="5"/>
  <c r="DJ271" i="5"/>
  <c r="DK271" i="5"/>
  <c r="DL271" i="5"/>
  <c r="DM271" i="5"/>
  <c r="DN271" i="5"/>
  <c r="DO271" i="5"/>
  <c r="DP271" i="5"/>
  <c r="DJ272" i="5"/>
  <c r="DK272" i="5"/>
  <c r="DL272" i="5"/>
  <c r="DM272" i="5"/>
  <c r="DN272" i="5"/>
  <c r="DO272" i="5"/>
  <c r="DP272" i="5"/>
  <c r="DJ273" i="5"/>
  <c r="DK273" i="5"/>
  <c r="DL273" i="5"/>
  <c r="DM273" i="5"/>
  <c r="DN273" i="5"/>
  <c r="DO273" i="5"/>
  <c r="DP273" i="5"/>
  <c r="DJ274" i="5"/>
  <c r="DK274" i="5"/>
  <c r="DL274" i="5"/>
  <c r="DM274" i="5"/>
  <c r="DN274" i="5"/>
  <c r="DO274" i="5"/>
  <c r="DP274" i="5"/>
  <c r="DJ275" i="5"/>
  <c r="DK275" i="5"/>
  <c r="DL275" i="5"/>
  <c r="DM275" i="5"/>
  <c r="DN275" i="5"/>
  <c r="DO275" i="5"/>
  <c r="DP275" i="5"/>
  <c r="DJ276" i="5"/>
  <c r="DK276" i="5"/>
  <c r="DL276" i="5"/>
  <c r="DM276" i="5"/>
  <c r="DN276" i="5"/>
  <c r="DO276" i="5"/>
  <c r="DP276" i="5"/>
  <c r="DJ277" i="5"/>
  <c r="DK277" i="5"/>
  <c r="DL277" i="5"/>
  <c r="DM277" i="5"/>
  <c r="DN277" i="5"/>
  <c r="DO277" i="5"/>
  <c r="DP277" i="5"/>
  <c r="DJ278" i="5"/>
  <c r="DK278" i="5"/>
  <c r="DL278" i="5"/>
  <c r="DM278" i="5"/>
  <c r="DN278" i="5"/>
  <c r="DO278" i="5"/>
  <c r="DP278" i="5"/>
  <c r="DJ279" i="5"/>
  <c r="DK279" i="5"/>
  <c r="DL279" i="5"/>
  <c r="DM279" i="5"/>
  <c r="DN279" i="5"/>
  <c r="DO279" i="5"/>
  <c r="DP279" i="5"/>
  <c r="DJ280" i="5"/>
  <c r="DK280" i="5"/>
  <c r="DL280" i="5"/>
  <c r="DM280" i="5"/>
  <c r="DN280" i="5"/>
  <c r="DO280" i="5"/>
  <c r="DP280" i="5"/>
  <c r="DJ281" i="5"/>
  <c r="DK281" i="5"/>
  <c r="DL281" i="5"/>
  <c r="DM281" i="5"/>
  <c r="DN281" i="5"/>
  <c r="DO281" i="5"/>
  <c r="DP281" i="5"/>
  <c r="DJ282" i="5"/>
  <c r="DK282" i="5"/>
  <c r="DL282" i="5"/>
  <c r="DM282" i="5"/>
  <c r="DN282" i="5"/>
  <c r="DO282" i="5"/>
  <c r="DP282" i="5"/>
  <c r="DJ283" i="5"/>
  <c r="DK283" i="5"/>
  <c r="DL283" i="5"/>
  <c r="DM283" i="5"/>
  <c r="DN283" i="5"/>
  <c r="DO283" i="5"/>
  <c r="DP283" i="5"/>
  <c r="DJ284" i="5"/>
  <c r="DK284" i="5"/>
  <c r="DL284" i="5"/>
  <c r="DM284" i="5"/>
  <c r="DN284" i="5"/>
  <c r="DO284" i="5"/>
  <c r="DP284" i="5"/>
  <c r="DJ285" i="5"/>
  <c r="DK285" i="5"/>
  <c r="DL285" i="5"/>
  <c r="DM285" i="5"/>
  <c r="DN285" i="5"/>
  <c r="DO285" i="5"/>
  <c r="DP285" i="5"/>
  <c r="DJ286" i="5"/>
  <c r="DK286" i="5"/>
  <c r="DL286" i="5"/>
  <c r="DM286" i="5"/>
  <c r="DN286" i="5"/>
  <c r="DO286" i="5"/>
  <c r="DP286" i="5"/>
  <c r="DJ287" i="5"/>
  <c r="DK287" i="5"/>
  <c r="DL287" i="5"/>
  <c r="DM287" i="5"/>
  <c r="DN287" i="5"/>
  <c r="DO287" i="5"/>
  <c r="DP287" i="5"/>
  <c r="DJ288" i="5"/>
  <c r="DK288" i="5"/>
  <c r="DL288" i="5"/>
  <c r="DM288" i="5"/>
  <c r="DN288" i="5"/>
  <c r="DO288" i="5"/>
  <c r="DP288" i="5"/>
  <c r="DJ289" i="5"/>
  <c r="DK289" i="5"/>
  <c r="DL289" i="5"/>
  <c r="DM289" i="5"/>
  <c r="DN289" i="5"/>
  <c r="DO289" i="5"/>
  <c r="DP289" i="5"/>
  <c r="DJ290" i="5"/>
  <c r="DK290" i="5"/>
  <c r="DL290" i="5"/>
  <c r="DM290" i="5"/>
  <c r="DN290" i="5"/>
  <c r="DO290" i="5"/>
  <c r="DP290" i="5"/>
  <c r="DJ291" i="5"/>
  <c r="DK291" i="5"/>
  <c r="DL291" i="5"/>
  <c r="DM291" i="5"/>
  <c r="DN291" i="5"/>
  <c r="DO291" i="5"/>
  <c r="DP291" i="5"/>
  <c r="DJ292" i="5"/>
  <c r="DK292" i="5"/>
  <c r="DL292" i="5"/>
  <c r="DM292" i="5"/>
  <c r="DN292" i="5"/>
  <c r="DO292" i="5"/>
  <c r="DP292" i="5"/>
  <c r="DJ293" i="5"/>
  <c r="DK293" i="5"/>
  <c r="DL293" i="5"/>
  <c r="DM293" i="5"/>
  <c r="DN293" i="5"/>
  <c r="DO293" i="5"/>
  <c r="DP293" i="5"/>
  <c r="DJ294" i="5"/>
  <c r="DK294" i="5"/>
  <c r="DL294" i="5"/>
  <c r="DM294" i="5"/>
  <c r="DN294" i="5"/>
  <c r="DO294" i="5"/>
  <c r="DP294" i="5"/>
  <c r="DJ295" i="5"/>
  <c r="DK295" i="5"/>
  <c r="DL295" i="5"/>
  <c r="DM295" i="5"/>
  <c r="DN295" i="5"/>
  <c r="DO295" i="5"/>
  <c r="DP295" i="5"/>
  <c r="DJ296" i="5"/>
  <c r="DK296" i="5"/>
  <c r="DL296" i="5"/>
  <c r="DM296" i="5"/>
  <c r="DN296" i="5"/>
  <c r="DO296" i="5"/>
  <c r="DP296" i="5"/>
  <c r="DJ297" i="5"/>
  <c r="DK297" i="5"/>
  <c r="DL297" i="5"/>
  <c r="DM297" i="5"/>
  <c r="DN297" i="5"/>
  <c r="DO297" i="5"/>
  <c r="DP297" i="5"/>
  <c r="DJ298" i="5"/>
  <c r="DK298" i="5"/>
  <c r="DL298" i="5"/>
  <c r="DM298" i="5"/>
  <c r="DN298" i="5"/>
  <c r="DO298" i="5"/>
  <c r="DP298" i="5"/>
  <c r="DJ299" i="5"/>
  <c r="DK299" i="5"/>
  <c r="DL299" i="5"/>
  <c r="DM299" i="5"/>
  <c r="DN299" i="5"/>
  <c r="DO299" i="5"/>
  <c r="DP299" i="5"/>
  <c r="DJ300" i="5"/>
  <c r="DK300" i="5"/>
  <c r="DL300" i="5"/>
  <c r="DM300" i="5"/>
  <c r="DN300" i="5"/>
  <c r="DO300" i="5"/>
  <c r="DP300" i="5"/>
  <c r="DJ301" i="5"/>
  <c r="DK301" i="5"/>
  <c r="DL301" i="5"/>
  <c r="DM301" i="5"/>
  <c r="DN301" i="5"/>
  <c r="DO301" i="5"/>
  <c r="DP301" i="5"/>
  <c r="DJ302" i="5"/>
  <c r="DK302" i="5"/>
  <c r="DL302" i="5"/>
  <c r="DM302" i="5"/>
  <c r="DN302" i="5"/>
  <c r="DO302" i="5"/>
  <c r="DP302" i="5"/>
  <c r="DJ303" i="5"/>
  <c r="DK303" i="5"/>
  <c r="DL303" i="5"/>
  <c r="DM303" i="5"/>
  <c r="DN303" i="5"/>
  <c r="DO303" i="5"/>
  <c r="DP303" i="5"/>
  <c r="DJ304" i="5"/>
  <c r="DK304" i="5"/>
  <c r="DL304" i="5"/>
  <c r="DM304" i="5"/>
  <c r="DN304" i="5"/>
  <c r="DO304" i="5"/>
  <c r="DP304" i="5"/>
  <c r="DJ305" i="5"/>
  <c r="DK305" i="5"/>
  <c r="DL305" i="5"/>
  <c r="DM305" i="5"/>
  <c r="DN305" i="5"/>
  <c r="DO305" i="5"/>
  <c r="DP305" i="5"/>
  <c r="DJ306" i="5"/>
  <c r="DK306" i="5"/>
  <c r="DL306" i="5"/>
  <c r="DM306" i="5"/>
  <c r="DN306" i="5"/>
  <c r="DO306" i="5"/>
  <c r="DP306" i="5"/>
  <c r="DJ307" i="5"/>
  <c r="DK307" i="5"/>
  <c r="DL307" i="5"/>
  <c r="DM307" i="5"/>
  <c r="DN307" i="5"/>
  <c r="DO307" i="5"/>
  <c r="DP307" i="5"/>
  <c r="DJ308" i="5"/>
  <c r="DK308" i="5"/>
  <c r="DL308" i="5"/>
  <c r="DM308" i="5"/>
  <c r="DN308" i="5"/>
  <c r="DO308" i="5"/>
  <c r="DP308" i="5"/>
  <c r="DJ309" i="5"/>
  <c r="DK309" i="5"/>
  <c r="DL309" i="5"/>
  <c r="DM309" i="5"/>
  <c r="DN309" i="5"/>
  <c r="DO309" i="5"/>
  <c r="DP309" i="5"/>
  <c r="DJ310" i="5"/>
  <c r="DK310" i="5"/>
  <c r="DL310" i="5"/>
  <c r="DM310" i="5"/>
  <c r="DN310" i="5"/>
  <c r="DO310" i="5"/>
  <c r="DP310" i="5"/>
  <c r="DJ311" i="5"/>
  <c r="DK311" i="5"/>
  <c r="DL311" i="5"/>
  <c r="DM311" i="5"/>
  <c r="DN311" i="5"/>
  <c r="DO311" i="5"/>
  <c r="DP311" i="5"/>
  <c r="DJ312" i="5"/>
  <c r="DK312" i="5"/>
  <c r="DL312" i="5"/>
  <c r="DM312" i="5"/>
  <c r="DN312" i="5"/>
  <c r="DO312" i="5"/>
  <c r="DP312" i="5"/>
  <c r="DJ313" i="5"/>
  <c r="DK313" i="5"/>
  <c r="DL313" i="5"/>
  <c r="DM313" i="5"/>
  <c r="DN313" i="5"/>
  <c r="DO313" i="5"/>
  <c r="DP313" i="5"/>
  <c r="DJ314" i="5"/>
  <c r="DK314" i="5"/>
  <c r="DL314" i="5"/>
  <c r="DM314" i="5"/>
  <c r="DN314" i="5"/>
  <c r="DO314" i="5"/>
  <c r="DP314" i="5"/>
  <c r="DJ315" i="5"/>
  <c r="DK315" i="5"/>
  <c r="DL315" i="5"/>
  <c r="DM315" i="5"/>
  <c r="DN315" i="5"/>
  <c r="DO315" i="5"/>
  <c r="DP315" i="5"/>
  <c r="DJ316" i="5"/>
  <c r="DK316" i="5"/>
  <c r="DL316" i="5"/>
  <c r="DM316" i="5"/>
  <c r="DN316" i="5"/>
  <c r="DO316" i="5"/>
  <c r="DP316" i="5"/>
  <c r="DJ317" i="5"/>
  <c r="DK317" i="5"/>
  <c r="DL317" i="5"/>
  <c r="DM317" i="5"/>
  <c r="DN317" i="5"/>
  <c r="DO317" i="5"/>
  <c r="DP317" i="5"/>
  <c r="DJ318" i="5"/>
  <c r="DK318" i="5"/>
  <c r="DL318" i="5"/>
  <c r="DM318" i="5"/>
  <c r="DN318" i="5"/>
  <c r="DO318" i="5"/>
  <c r="DP318" i="5"/>
  <c r="DJ319" i="5"/>
  <c r="DK319" i="5"/>
  <c r="DL319" i="5"/>
  <c r="DM319" i="5"/>
  <c r="DN319" i="5"/>
  <c r="DO319" i="5"/>
  <c r="DP319" i="5"/>
  <c r="DJ320" i="5"/>
  <c r="DK320" i="5"/>
  <c r="DL320" i="5"/>
  <c r="DM320" i="5"/>
  <c r="DN320" i="5"/>
  <c r="DO320" i="5"/>
  <c r="DP320" i="5"/>
  <c r="DJ321" i="5"/>
  <c r="DK321" i="5"/>
  <c r="DL321" i="5"/>
  <c r="DM321" i="5"/>
  <c r="DN321" i="5"/>
  <c r="DO321" i="5"/>
  <c r="DP321" i="5"/>
  <c r="DJ322" i="5"/>
  <c r="DK322" i="5"/>
  <c r="DL322" i="5"/>
  <c r="DM322" i="5"/>
  <c r="DN322" i="5"/>
  <c r="DO322" i="5"/>
  <c r="DP322" i="5"/>
  <c r="DJ323" i="5"/>
  <c r="DK323" i="5"/>
  <c r="DL323" i="5"/>
  <c r="DM323" i="5"/>
  <c r="DN323" i="5"/>
  <c r="DO323" i="5"/>
  <c r="DP323" i="5"/>
  <c r="DJ324" i="5"/>
  <c r="DK324" i="5"/>
  <c r="DL324" i="5"/>
  <c r="DM324" i="5"/>
  <c r="DN324" i="5"/>
  <c r="DO324" i="5"/>
  <c r="DP324" i="5"/>
  <c r="DJ325" i="5"/>
  <c r="DK325" i="5"/>
  <c r="DL325" i="5"/>
  <c r="DM325" i="5"/>
  <c r="DN325" i="5"/>
  <c r="DO325" i="5"/>
  <c r="DP325" i="5"/>
  <c r="DJ326" i="5"/>
  <c r="DK326" i="5"/>
  <c r="DL326" i="5"/>
  <c r="DM326" i="5"/>
  <c r="DN326" i="5"/>
  <c r="DO326" i="5"/>
  <c r="DP326" i="5"/>
  <c r="DJ327" i="5"/>
  <c r="DK327" i="5"/>
  <c r="DL327" i="5"/>
  <c r="DM327" i="5"/>
  <c r="DN327" i="5"/>
  <c r="DO327" i="5"/>
  <c r="DP327" i="5"/>
  <c r="DJ328" i="5"/>
  <c r="DK328" i="5"/>
  <c r="DL328" i="5"/>
  <c r="DM328" i="5"/>
  <c r="DN328" i="5"/>
  <c r="DO328" i="5"/>
  <c r="DP328" i="5"/>
  <c r="DJ329" i="5"/>
  <c r="DK329" i="5"/>
  <c r="DL329" i="5"/>
  <c r="DM329" i="5"/>
  <c r="DN329" i="5"/>
  <c r="DO329" i="5"/>
  <c r="DP329" i="5"/>
  <c r="DJ330" i="5"/>
  <c r="DK330" i="5"/>
  <c r="DL330" i="5"/>
  <c r="DM330" i="5"/>
  <c r="DN330" i="5"/>
  <c r="DO330" i="5"/>
  <c r="DP330" i="5"/>
  <c r="DJ331" i="5"/>
  <c r="DK331" i="5"/>
  <c r="DL331" i="5"/>
  <c r="DM331" i="5"/>
  <c r="DN331" i="5"/>
  <c r="DO331" i="5"/>
  <c r="DP331" i="5"/>
  <c r="DJ332" i="5"/>
  <c r="DK332" i="5"/>
  <c r="DL332" i="5"/>
  <c r="DM332" i="5"/>
  <c r="DN332" i="5"/>
  <c r="DO332" i="5"/>
  <c r="DP332" i="5"/>
  <c r="DJ333" i="5"/>
  <c r="DK333" i="5"/>
  <c r="DL333" i="5"/>
  <c r="DM333" i="5"/>
  <c r="DN333" i="5"/>
  <c r="DO333" i="5"/>
  <c r="DP333" i="5"/>
  <c r="DJ334" i="5"/>
  <c r="DK334" i="5"/>
  <c r="DL334" i="5"/>
  <c r="DM334" i="5"/>
  <c r="DN334" i="5"/>
  <c r="DO334" i="5"/>
  <c r="DP334" i="5"/>
  <c r="DJ335" i="5"/>
  <c r="DK335" i="5"/>
  <c r="DL335" i="5"/>
  <c r="DM335" i="5"/>
  <c r="DN335" i="5"/>
  <c r="DO335" i="5"/>
  <c r="DP335" i="5"/>
  <c r="DJ336" i="5"/>
  <c r="DK336" i="5"/>
  <c r="DL336" i="5"/>
  <c r="DM336" i="5"/>
  <c r="DN336" i="5"/>
  <c r="DO336" i="5"/>
  <c r="DP336" i="5"/>
  <c r="DJ337" i="5"/>
  <c r="DK337" i="5"/>
  <c r="DL337" i="5"/>
  <c r="DM337" i="5"/>
  <c r="DN337" i="5"/>
  <c r="DO337" i="5"/>
  <c r="DP337" i="5"/>
  <c r="DJ338" i="5"/>
  <c r="DK338" i="5"/>
  <c r="DL338" i="5"/>
  <c r="DM338" i="5"/>
  <c r="DN338" i="5"/>
  <c r="DO338" i="5"/>
  <c r="DP338" i="5"/>
  <c r="DJ339" i="5"/>
  <c r="DK339" i="5"/>
  <c r="DL339" i="5"/>
  <c r="DM339" i="5"/>
  <c r="DN339" i="5"/>
  <c r="DO339" i="5"/>
  <c r="DP339" i="5"/>
  <c r="DJ340" i="5"/>
  <c r="DK340" i="5"/>
  <c r="DL340" i="5"/>
  <c r="DM340" i="5"/>
  <c r="DN340" i="5"/>
  <c r="DO340" i="5"/>
  <c r="DP340" i="5"/>
  <c r="DJ341" i="5"/>
  <c r="DK341" i="5"/>
  <c r="DL341" i="5"/>
  <c r="DM341" i="5"/>
  <c r="DN341" i="5"/>
  <c r="DO341" i="5"/>
  <c r="DP341" i="5"/>
  <c r="DJ342" i="5"/>
  <c r="DK342" i="5"/>
  <c r="DL342" i="5"/>
  <c r="DM342" i="5"/>
  <c r="DN342" i="5"/>
  <c r="DO342" i="5"/>
  <c r="DP342" i="5"/>
  <c r="DJ343" i="5"/>
  <c r="DK343" i="5"/>
  <c r="DL343" i="5"/>
  <c r="DM343" i="5"/>
  <c r="DN343" i="5"/>
  <c r="DO343" i="5"/>
  <c r="DP343" i="5"/>
  <c r="DJ344" i="5"/>
  <c r="DK344" i="5"/>
  <c r="DL344" i="5"/>
  <c r="DM344" i="5"/>
  <c r="DN344" i="5"/>
  <c r="DO344" i="5"/>
  <c r="DP344" i="5"/>
  <c r="DJ345" i="5"/>
  <c r="DK345" i="5"/>
  <c r="DL345" i="5"/>
  <c r="DM345" i="5"/>
  <c r="DN345" i="5"/>
  <c r="DO345" i="5"/>
  <c r="DP345" i="5"/>
  <c r="DJ346" i="5"/>
  <c r="DK346" i="5"/>
  <c r="DL346" i="5"/>
  <c r="DM346" i="5"/>
  <c r="DN346" i="5"/>
  <c r="DO346" i="5"/>
  <c r="DP346" i="5"/>
  <c r="DJ347" i="5"/>
  <c r="DK347" i="5"/>
  <c r="DL347" i="5"/>
  <c r="DM347" i="5"/>
  <c r="DN347" i="5"/>
  <c r="DO347" i="5"/>
  <c r="DP347" i="5"/>
  <c r="DJ348" i="5"/>
  <c r="DK348" i="5"/>
  <c r="DL348" i="5"/>
  <c r="DM348" i="5"/>
  <c r="DN348" i="5"/>
  <c r="DO348" i="5"/>
  <c r="DP348" i="5"/>
  <c r="DJ349" i="5"/>
  <c r="DK349" i="5"/>
  <c r="DL349" i="5"/>
  <c r="DM349" i="5"/>
  <c r="DN349" i="5"/>
  <c r="DO349" i="5"/>
  <c r="DP349" i="5"/>
  <c r="DJ350" i="5"/>
  <c r="DK350" i="5"/>
  <c r="DL350" i="5"/>
  <c r="DM350" i="5"/>
  <c r="DN350" i="5"/>
  <c r="DO350" i="5"/>
  <c r="DP350" i="5"/>
  <c r="DJ351" i="5"/>
  <c r="DK351" i="5"/>
  <c r="DL351" i="5"/>
  <c r="DM351" i="5"/>
  <c r="DN351" i="5"/>
  <c r="DO351" i="5"/>
  <c r="DP351" i="5"/>
  <c r="DJ352" i="5"/>
  <c r="DK352" i="5"/>
  <c r="DL352" i="5"/>
  <c r="DM352" i="5"/>
  <c r="DN352" i="5"/>
  <c r="DO352" i="5"/>
  <c r="DP352" i="5"/>
  <c r="DJ353" i="5"/>
  <c r="DK353" i="5"/>
  <c r="DL353" i="5"/>
  <c r="DM353" i="5"/>
  <c r="DN353" i="5"/>
  <c r="DO353" i="5"/>
  <c r="DP353" i="5"/>
  <c r="DJ354" i="5"/>
  <c r="DK354" i="5"/>
  <c r="DL354" i="5"/>
  <c r="DM354" i="5"/>
  <c r="DN354" i="5"/>
  <c r="DO354" i="5"/>
  <c r="DP354" i="5"/>
  <c r="DJ355" i="5"/>
  <c r="DK355" i="5"/>
  <c r="DL355" i="5"/>
  <c r="DM355" i="5"/>
  <c r="DN355" i="5"/>
  <c r="DO355" i="5"/>
  <c r="DP355" i="5"/>
  <c r="DJ356" i="5"/>
  <c r="DK356" i="5"/>
  <c r="DL356" i="5"/>
  <c r="DM356" i="5"/>
  <c r="DN356" i="5"/>
  <c r="DO356" i="5"/>
  <c r="DP356" i="5"/>
  <c r="DJ357" i="5"/>
  <c r="DK357" i="5"/>
  <c r="DL357" i="5"/>
  <c r="DM357" i="5"/>
  <c r="DN357" i="5"/>
  <c r="DO357" i="5"/>
  <c r="DP357" i="5"/>
  <c r="DJ358" i="5"/>
  <c r="DK358" i="5"/>
  <c r="DL358" i="5"/>
  <c r="DM358" i="5"/>
  <c r="DN358" i="5"/>
  <c r="DO358" i="5"/>
  <c r="DP358" i="5"/>
  <c r="DJ359" i="5"/>
  <c r="DK359" i="5"/>
  <c r="DL359" i="5"/>
  <c r="DM359" i="5"/>
  <c r="DN359" i="5"/>
  <c r="DO359" i="5"/>
  <c r="DP359" i="5"/>
  <c r="DJ360" i="5"/>
  <c r="DK360" i="5"/>
  <c r="DL360" i="5"/>
  <c r="DM360" i="5"/>
  <c r="DN360" i="5"/>
  <c r="DO360" i="5"/>
  <c r="DP360" i="5"/>
  <c r="DJ361" i="5"/>
  <c r="DK361" i="5"/>
  <c r="DL361" i="5"/>
  <c r="DM361" i="5"/>
  <c r="DN361" i="5"/>
  <c r="DO361" i="5"/>
  <c r="DP361" i="5"/>
  <c r="DJ362" i="5"/>
  <c r="DK362" i="5"/>
  <c r="DL362" i="5"/>
  <c r="DM362" i="5"/>
  <c r="DN362" i="5"/>
  <c r="DO362" i="5"/>
  <c r="DP362" i="5"/>
  <c r="DJ363" i="5"/>
  <c r="DK363" i="5"/>
  <c r="DL363" i="5"/>
  <c r="DM363" i="5"/>
  <c r="DN363" i="5"/>
  <c r="DO363" i="5"/>
  <c r="DP363" i="5"/>
  <c r="DJ364" i="5"/>
  <c r="DK364" i="5"/>
  <c r="DL364" i="5"/>
  <c r="DM364" i="5"/>
  <c r="DN364" i="5"/>
  <c r="DO364" i="5"/>
  <c r="DP364" i="5"/>
  <c r="DJ365" i="5"/>
  <c r="DK365" i="5"/>
  <c r="DL365" i="5"/>
  <c r="DM365" i="5"/>
  <c r="DN365" i="5"/>
  <c r="DO365" i="5"/>
  <c r="DP365" i="5"/>
  <c r="DJ366" i="5"/>
  <c r="DK366" i="5"/>
  <c r="DL366" i="5"/>
  <c r="DM366" i="5"/>
  <c r="DN366" i="5"/>
  <c r="DO366" i="5"/>
  <c r="DP366" i="5"/>
  <c r="DJ367" i="5"/>
  <c r="DK367" i="5"/>
  <c r="DL367" i="5"/>
  <c r="DM367" i="5"/>
  <c r="DN367" i="5"/>
  <c r="DO367" i="5"/>
  <c r="DP367" i="5"/>
  <c r="DJ368" i="5"/>
  <c r="DK368" i="5"/>
  <c r="DL368" i="5"/>
  <c r="DM368" i="5"/>
  <c r="DN368" i="5"/>
  <c r="DO368" i="5"/>
  <c r="DP368" i="5"/>
  <c r="DJ369" i="5"/>
  <c r="DK369" i="5"/>
  <c r="DL369" i="5"/>
  <c r="DM369" i="5"/>
  <c r="DN369" i="5"/>
  <c r="DO369" i="5"/>
  <c r="DP369" i="5"/>
  <c r="DJ370" i="5"/>
  <c r="DK370" i="5"/>
  <c r="DL370" i="5"/>
  <c r="DM370" i="5"/>
  <c r="DN370" i="5"/>
  <c r="DO370" i="5"/>
  <c r="DP370" i="5"/>
  <c r="DJ371" i="5"/>
  <c r="DK371" i="5"/>
  <c r="DL371" i="5"/>
  <c r="DM371" i="5"/>
  <c r="DN371" i="5"/>
  <c r="DO371" i="5"/>
  <c r="DP371" i="5"/>
  <c r="DJ372" i="5"/>
  <c r="DK372" i="5"/>
  <c r="DL372" i="5"/>
  <c r="DM372" i="5"/>
  <c r="DN372" i="5"/>
  <c r="DO372" i="5"/>
  <c r="DP372" i="5"/>
  <c r="DJ373" i="5"/>
  <c r="DK373" i="5"/>
  <c r="DL373" i="5"/>
  <c r="DM373" i="5"/>
  <c r="DN373" i="5"/>
  <c r="DO373" i="5"/>
  <c r="DP373" i="5"/>
  <c r="DJ374" i="5"/>
  <c r="DK374" i="5"/>
  <c r="DL374" i="5"/>
  <c r="DM374" i="5"/>
  <c r="DN374" i="5"/>
  <c r="DO374" i="5"/>
  <c r="DP374" i="5"/>
  <c r="DJ375" i="5"/>
  <c r="DK375" i="5"/>
  <c r="DL375" i="5"/>
  <c r="DM375" i="5"/>
  <c r="DN375" i="5"/>
  <c r="DO375" i="5"/>
  <c r="DP375" i="5"/>
  <c r="DJ376" i="5"/>
  <c r="DK376" i="5"/>
  <c r="DL376" i="5"/>
  <c r="DM376" i="5"/>
  <c r="DN376" i="5"/>
  <c r="DO376" i="5"/>
  <c r="DP376" i="5"/>
  <c r="DJ377" i="5"/>
  <c r="DK377" i="5"/>
  <c r="DL377" i="5"/>
  <c r="DM377" i="5"/>
  <c r="DN377" i="5"/>
  <c r="DO377" i="5"/>
  <c r="DP377" i="5"/>
  <c r="DJ378" i="5"/>
  <c r="DK378" i="5"/>
  <c r="DL378" i="5"/>
  <c r="DM378" i="5"/>
  <c r="DN378" i="5"/>
  <c r="DO378" i="5"/>
  <c r="DP378" i="5"/>
  <c r="DJ379" i="5"/>
  <c r="DK379" i="5"/>
  <c r="DL379" i="5"/>
  <c r="DM379" i="5"/>
  <c r="DN379" i="5"/>
  <c r="DO379" i="5"/>
  <c r="DP379" i="5"/>
  <c r="DJ380" i="5"/>
  <c r="DK380" i="5"/>
  <c r="DL380" i="5"/>
  <c r="DM380" i="5"/>
  <c r="DN380" i="5"/>
  <c r="DO380" i="5"/>
  <c r="DP380" i="5"/>
  <c r="DJ381" i="5"/>
  <c r="DK381" i="5"/>
  <c r="DL381" i="5"/>
  <c r="DM381" i="5"/>
  <c r="DN381" i="5"/>
  <c r="DO381" i="5"/>
  <c r="DP381" i="5"/>
  <c r="DJ382" i="5"/>
  <c r="DK382" i="5"/>
  <c r="DL382" i="5"/>
  <c r="DM382" i="5"/>
  <c r="DN382" i="5"/>
  <c r="DO382" i="5"/>
  <c r="DP382" i="5"/>
  <c r="DJ383" i="5"/>
  <c r="DK383" i="5"/>
  <c r="DL383" i="5"/>
  <c r="DM383" i="5"/>
  <c r="DN383" i="5"/>
  <c r="DO383" i="5"/>
  <c r="DP383" i="5"/>
  <c r="DJ384" i="5"/>
  <c r="DK384" i="5"/>
  <c r="DL384" i="5"/>
  <c r="DM384" i="5"/>
  <c r="DN384" i="5"/>
  <c r="DO384" i="5"/>
  <c r="DP384" i="5"/>
  <c r="DJ385" i="5"/>
  <c r="DK385" i="5"/>
  <c r="DL385" i="5"/>
  <c r="DM385" i="5"/>
  <c r="DN385" i="5"/>
  <c r="DO385" i="5"/>
  <c r="DP385" i="5"/>
  <c r="DJ386" i="5"/>
  <c r="DK386" i="5"/>
  <c r="DL386" i="5"/>
  <c r="DM386" i="5"/>
  <c r="DN386" i="5"/>
  <c r="DO386" i="5"/>
  <c r="DP386" i="5"/>
  <c r="DJ387" i="5"/>
  <c r="DK387" i="5"/>
  <c r="DL387" i="5"/>
  <c r="DM387" i="5"/>
  <c r="DN387" i="5"/>
  <c r="DO387" i="5"/>
  <c r="DP387" i="5"/>
  <c r="DJ388" i="5"/>
  <c r="DK388" i="5"/>
  <c r="DL388" i="5"/>
  <c r="DM388" i="5"/>
  <c r="DN388" i="5"/>
  <c r="DO388" i="5"/>
  <c r="DP388" i="5"/>
  <c r="DJ389" i="5"/>
  <c r="DK389" i="5"/>
  <c r="DL389" i="5"/>
  <c r="DM389" i="5"/>
  <c r="DN389" i="5"/>
  <c r="DO389" i="5"/>
  <c r="DP389" i="5"/>
  <c r="DJ390" i="5"/>
  <c r="DK390" i="5"/>
  <c r="DL390" i="5"/>
  <c r="DM390" i="5"/>
  <c r="DN390" i="5"/>
  <c r="DO390" i="5"/>
  <c r="DP390" i="5"/>
  <c r="DJ391" i="5"/>
  <c r="DK391" i="5"/>
  <c r="DL391" i="5"/>
  <c r="DM391" i="5"/>
  <c r="DN391" i="5"/>
  <c r="DO391" i="5"/>
  <c r="DP391" i="5"/>
  <c r="DJ392" i="5"/>
  <c r="DK392" i="5"/>
  <c r="DL392" i="5"/>
  <c r="DM392" i="5"/>
  <c r="DN392" i="5"/>
  <c r="DO392" i="5"/>
  <c r="DP392" i="5"/>
  <c r="DJ393" i="5"/>
  <c r="DK393" i="5"/>
  <c r="DL393" i="5"/>
  <c r="DM393" i="5"/>
  <c r="DN393" i="5"/>
  <c r="DO393" i="5"/>
  <c r="DP393" i="5"/>
  <c r="DJ394" i="5"/>
  <c r="DK394" i="5"/>
  <c r="DL394" i="5"/>
  <c r="DM394" i="5"/>
  <c r="DN394" i="5"/>
  <c r="DO394" i="5"/>
  <c r="DP394" i="5"/>
  <c r="DJ395" i="5"/>
  <c r="DK395" i="5"/>
  <c r="DL395" i="5"/>
  <c r="DM395" i="5"/>
  <c r="DN395" i="5"/>
  <c r="DO395" i="5"/>
  <c r="DP395" i="5"/>
  <c r="DJ396" i="5"/>
  <c r="DK396" i="5"/>
  <c r="DL396" i="5"/>
  <c r="DM396" i="5"/>
  <c r="DN396" i="5"/>
  <c r="DO396" i="5"/>
  <c r="DP396" i="5"/>
  <c r="DJ397" i="5"/>
  <c r="DK397" i="5"/>
  <c r="DL397" i="5"/>
  <c r="DM397" i="5"/>
  <c r="DN397" i="5"/>
  <c r="DO397" i="5"/>
  <c r="DP397" i="5"/>
  <c r="DJ398" i="5"/>
  <c r="DK398" i="5"/>
  <c r="DL398" i="5"/>
  <c r="DM398" i="5"/>
  <c r="DN398" i="5"/>
  <c r="DO398" i="5"/>
  <c r="DP398" i="5"/>
  <c r="DJ399" i="5"/>
  <c r="DK399" i="5"/>
  <c r="DL399" i="5"/>
  <c r="DM399" i="5"/>
  <c r="DN399" i="5"/>
  <c r="DO399" i="5"/>
  <c r="DP399" i="5"/>
  <c r="DJ400" i="5"/>
  <c r="DK400" i="5"/>
  <c r="DL400" i="5"/>
  <c r="DM400" i="5"/>
  <c r="DN400" i="5"/>
  <c r="DO400" i="5"/>
  <c r="DP400" i="5"/>
  <c r="DJ401" i="5"/>
  <c r="DK401" i="5"/>
  <c r="DL401" i="5"/>
  <c r="DM401" i="5"/>
  <c r="DN401" i="5"/>
  <c r="DO401" i="5"/>
  <c r="DP401" i="5"/>
  <c r="DJ402" i="5"/>
  <c r="DK402" i="5"/>
  <c r="DL402" i="5"/>
  <c r="DM402" i="5"/>
  <c r="DN402" i="5"/>
  <c r="DO402" i="5"/>
  <c r="DP402" i="5"/>
  <c r="DJ403" i="5"/>
  <c r="DK403" i="5"/>
  <c r="DL403" i="5"/>
  <c r="DM403" i="5"/>
  <c r="DN403" i="5"/>
  <c r="DO403" i="5"/>
  <c r="DP403" i="5"/>
  <c r="DJ404" i="5"/>
  <c r="DK404" i="5"/>
  <c r="DL404" i="5"/>
  <c r="DM404" i="5"/>
  <c r="DN404" i="5"/>
  <c r="DO404" i="5"/>
  <c r="DP404" i="5"/>
  <c r="DJ405" i="5"/>
  <c r="DK405" i="5"/>
  <c r="DL405" i="5"/>
  <c r="DM405" i="5"/>
  <c r="DN405" i="5"/>
  <c r="DO405" i="5"/>
  <c r="DP405" i="5"/>
  <c r="DJ406" i="5"/>
  <c r="DK406" i="5"/>
  <c r="DL406" i="5"/>
  <c r="DM406" i="5"/>
  <c r="DN406" i="5"/>
  <c r="DO406" i="5"/>
  <c r="DP406" i="5"/>
  <c r="DJ407" i="5"/>
  <c r="DK407" i="5"/>
  <c r="DL407" i="5"/>
  <c r="DM407" i="5"/>
  <c r="DN407" i="5"/>
  <c r="DO407" i="5"/>
  <c r="DP407" i="5"/>
  <c r="DJ408" i="5"/>
  <c r="DK408" i="5"/>
  <c r="DL408" i="5"/>
  <c r="DM408" i="5"/>
  <c r="DN408" i="5"/>
  <c r="DO408" i="5"/>
  <c r="DP408" i="5"/>
  <c r="DJ409" i="5"/>
  <c r="DK409" i="5"/>
  <c r="DL409" i="5"/>
  <c r="DM409" i="5"/>
  <c r="DN409" i="5"/>
  <c r="DO409" i="5"/>
  <c r="DP409" i="5"/>
  <c r="DJ410" i="5"/>
  <c r="DK410" i="5"/>
  <c r="DL410" i="5"/>
  <c r="DM410" i="5"/>
  <c r="DN410" i="5"/>
  <c r="DO410" i="5"/>
  <c r="DP410" i="5"/>
  <c r="DJ411" i="5"/>
  <c r="DK411" i="5"/>
  <c r="DL411" i="5"/>
  <c r="DM411" i="5"/>
  <c r="DN411" i="5"/>
  <c r="DO411" i="5"/>
  <c r="DP411" i="5"/>
  <c r="DJ412" i="5"/>
  <c r="DK412" i="5"/>
  <c r="DL412" i="5"/>
  <c r="DM412" i="5"/>
  <c r="DN412" i="5"/>
  <c r="DO412" i="5"/>
  <c r="DP412" i="5"/>
  <c r="DJ413" i="5"/>
  <c r="DK413" i="5"/>
  <c r="DL413" i="5"/>
  <c r="DM413" i="5"/>
  <c r="DN413" i="5"/>
  <c r="DO413" i="5"/>
  <c r="DP413" i="5"/>
  <c r="DJ414" i="5"/>
  <c r="DK414" i="5"/>
  <c r="DL414" i="5"/>
  <c r="DM414" i="5"/>
  <c r="DN414" i="5"/>
  <c r="DO414" i="5"/>
  <c r="DP414" i="5"/>
  <c r="DJ415" i="5"/>
  <c r="DK415" i="5"/>
  <c r="DL415" i="5"/>
  <c r="DM415" i="5"/>
  <c r="DN415" i="5"/>
  <c r="DO415" i="5"/>
  <c r="DP415" i="5"/>
  <c r="DJ416" i="5"/>
  <c r="DK416" i="5"/>
  <c r="DL416" i="5"/>
  <c r="DM416" i="5"/>
  <c r="DN416" i="5"/>
  <c r="DO416" i="5"/>
  <c r="DP416" i="5"/>
  <c r="DJ417" i="5"/>
  <c r="DK417" i="5"/>
  <c r="DL417" i="5"/>
  <c r="DM417" i="5"/>
  <c r="DN417" i="5"/>
  <c r="DO417" i="5"/>
  <c r="DP417" i="5"/>
  <c r="DJ418" i="5"/>
  <c r="DK418" i="5"/>
  <c r="DL418" i="5"/>
  <c r="DM418" i="5"/>
  <c r="DN418" i="5"/>
  <c r="DO418" i="5"/>
  <c r="DP418" i="5"/>
  <c r="DJ419" i="5"/>
  <c r="DK419" i="5"/>
  <c r="DL419" i="5"/>
  <c r="DM419" i="5"/>
  <c r="DN419" i="5"/>
  <c r="DO419" i="5"/>
  <c r="DP419" i="5"/>
  <c r="DJ420" i="5"/>
  <c r="DK420" i="5"/>
  <c r="DL420" i="5"/>
  <c r="DM420" i="5"/>
  <c r="DN420" i="5"/>
  <c r="DO420" i="5"/>
  <c r="DP420" i="5"/>
  <c r="DJ421" i="5"/>
  <c r="DK421" i="5"/>
  <c r="DL421" i="5"/>
  <c r="DM421" i="5"/>
  <c r="DN421" i="5"/>
  <c r="DO421" i="5"/>
  <c r="DP421" i="5"/>
  <c r="DJ422" i="5"/>
  <c r="DK422" i="5"/>
  <c r="DL422" i="5"/>
  <c r="DM422" i="5"/>
  <c r="DN422" i="5"/>
  <c r="DO422" i="5"/>
  <c r="DP422" i="5"/>
  <c r="DJ423" i="5"/>
  <c r="DK423" i="5"/>
  <c r="DL423" i="5"/>
  <c r="DM423" i="5"/>
  <c r="DN423" i="5"/>
  <c r="DO423" i="5"/>
  <c r="DP423" i="5"/>
  <c r="DJ424" i="5"/>
  <c r="DK424" i="5"/>
  <c r="DL424" i="5"/>
  <c r="DM424" i="5"/>
  <c r="DN424" i="5"/>
  <c r="DO424" i="5"/>
  <c r="DP424" i="5"/>
  <c r="DJ425" i="5"/>
  <c r="DK425" i="5"/>
  <c r="DL425" i="5"/>
  <c r="DM425" i="5"/>
  <c r="DN425" i="5"/>
  <c r="DO425" i="5"/>
  <c r="DP425" i="5"/>
  <c r="DJ426" i="5"/>
  <c r="DK426" i="5"/>
  <c r="DL426" i="5"/>
  <c r="DM426" i="5"/>
  <c r="DN426" i="5"/>
  <c r="DO426" i="5"/>
  <c r="DP426" i="5"/>
  <c r="DJ427" i="5"/>
  <c r="DK427" i="5"/>
  <c r="DL427" i="5"/>
  <c r="DM427" i="5"/>
  <c r="DN427" i="5"/>
  <c r="DO427" i="5"/>
  <c r="DP427" i="5"/>
  <c r="DJ428" i="5"/>
  <c r="DK428" i="5"/>
  <c r="DL428" i="5"/>
  <c r="DM428" i="5"/>
  <c r="DN428" i="5"/>
  <c r="DO428" i="5"/>
  <c r="DP428" i="5"/>
  <c r="DJ429" i="5"/>
  <c r="DK429" i="5"/>
  <c r="DL429" i="5"/>
  <c r="DM429" i="5"/>
  <c r="DN429" i="5"/>
  <c r="DO429" i="5"/>
  <c r="DP429" i="5"/>
  <c r="DJ430" i="5"/>
  <c r="DK430" i="5"/>
  <c r="DL430" i="5"/>
  <c r="DM430" i="5"/>
  <c r="DN430" i="5"/>
  <c r="DO430" i="5"/>
  <c r="DP430" i="5"/>
  <c r="DJ431" i="5"/>
  <c r="DK431" i="5"/>
  <c r="DL431" i="5"/>
  <c r="DM431" i="5"/>
  <c r="DN431" i="5"/>
  <c r="DO431" i="5"/>
  <c r="DP431" i="5"/>
  <c r="DJ432" i="5"/>
  <c r="DK432" i="5"/>
  <c r="DL432" i="5"/>
  <c r="DM432" i="5"/>
  <c r="DN432" i="5"/>
  <c r="DO432" i="5"/>
  <c r="DP432" i="5"/>
  <c r="DJ433" i="5"/>
  <c r="DK433" i="5"/>
  <c r="DL433" i="5"/>
  <c r="DM433" i="5"/>
  <c r="DN433" i="5"/>
  <c r="DO433" i="5"/>
  <c r="DP433" i="5"/>
  <c r="DJ434" i="5"/>
  <c r="DK434" i="5"/>
  <c r="DL434" i="5"/>
  <c r="DM434" i="5"/>
  <c r="DN434" i="5"/>
  <c r="DO434" i="5"/>
  <c r="DP434" i="5"/>
  <c r="DJ435" i="5"/>
  <c r="DK435" i="5"/>
  <c r="DL435" i="5"/>
  <c r="DM435" i="5"/>
  <c r="DN435" i="5"/>
  <c r="DO435" i="5"/>
  <c r="DP435" i="5"/>
  <c r="DJ436" i="5"/>
  <c r="DK436" i="5"/>
  <c r="DL436" i="5"/>
  <c r="DM436" i="5"/>
  <c r="DN436" i="5"/>
  <c r="DO436" i="5"/>
  <c r="DP436" i="5"/>
  <c r="DJ437" i="5"/>
  <c r="DK437" i="5"/>
  <c r="DL437" i="5"/>
  <c r="DM437" i="5"/>
  <c r="DN437" i="5"/>
  <c r="DO437" i="5"/>
  <c r="DP437" i="5"/>
  <c r="DJ438" i="5"/>
  <c r="DK438" i="5"/>
  <c r="DL438" i="5"/>
  <c r="DM438" i="5"/>
  <c r="DN438" i="5"/>
  <c r="DO438" i="5"/>
  <c r="DP438" i="5"/>
  <c r="DJ439" i="5"/>
  <c r="DK439" i="5"/>
  <c r="DL439" i="5"/>
  <c r="DM439" i="5"/>
  <c r="DN439" i="5"/>
  <c r="DO439" i="5"/>
  <c r="DP439" i="5"/>
  <c r="DJ440" i="5"/>
  <c r="DK440" i="5"/>
  <c r="DL440" i="5"/>
  <c r="DM440" i="5"/>
  <c r="DN440" i="5"/>
  <c r="DO440" i="5"/>
  <c r="DP440" i="5"/>
  <c r="DJ441" i="5"/>
  <c r="DK441" i="5"/>
  <c r="DL441" i="5"/>
  <c r="DM441" i="5"/>
  <c r="DN441" i="5"/>
  <c r="DO441" i="5"/>
  <c r="DP441" i="5"/>
  <c r="DJ442" i="5"/>
  <c r="DK442" i="5"/>
  <c r="DL442" i="5"/>
  <c r="DM442" i="5"/>
  <c r="DN442" i="5"/>
  <c r="DO442" i="5"/>
  <c r="DP442" i="5"/>
  <c r="DJ443" i="5"/>
  <c r="DK443" i="5"/>
  <c r="DL443" i="5"/>
  <c r="DM443" i="5"/>
  <c r="DN443" i="5"/>
  <c r="DO443" i="5"/>
  <c r="DP443" i="5"/>
  <c r="DJ444" i="5"/>
  <c r="DK444" i="5"/>
  <c r="DL444" i="5"/>
  <c r="DM444" i="5"/>
  <c r="DN444" i="5"/>
  <c r="DO444" i="5"/>
  <c r="DP444" i="5"/>
  <c r="DJ445" i="5"/>
  <c r="DK445" i="5"/>
  <c r="DL445" i="5"/>
  <c r="DM445" i="5"/>
  <c r="DN445" i="5"/>
  <c r="DO445" i="5"/>
  <c r="DP445" i="5"/>
  <c r="DJ446" i="5"/>
  <c r="DK446" i="5"/>
  <c r="DL446" i="5"/>
  <c r="DM446" i="5"/>
  <c r="DN446" i="5"/>
  <c r="DO446" i="5"/>
  <c r="DP446" i="5"/>
  <c r="DJ447" i="5"/>
  <c r="DK447" i="5"/>
  <c r="DL447" i="5"/>
  <c r="DM447" i="5"/>
  <c r="DN447" i="5"/>
  <c r="DO447" i="5"/>
  <c r="DP447" i="5"/>
  <c r="DJ448" i="5"/>
  <c r="DK448" i="5"/>
  <c r="DL448" i="5"/>
  <c r="DM448" i="5"/>
  <c r="DN448" i="5"/>
  <c r="DO448" i="5"/>
  <c r="DP448" i="5"/>
  <c r="DJ449" i="5"/>
  <c r="DK449" i="5"/>
  <c r="DL449" i="5"/>
  <c r="DM449" i="5"/>
  <c r="DN449" i="5"/>
  <c r="DO449" i="5"/>
  <c r="DP449" i="5"/>
  <c r="DJ450" i="5"/>
  <c r="DK450" i="5"/>
  <c r="DL450" i="5"/>
  <c r="DM450" i="5"/>
  <c r="DN450" i="5"/>
  <c r="DO450" i="5"/>
  <c r="DP450" i="5"/>
  <c r="DJ451" i="5"/>
  <c r="DK451" i="5"/>
  <c r="DL451" i="5"/>
  <c r="DM451" i="5"/>
  <c r="DN451" i="5"/>
  <c r="DO451" i="5"/>
  <c r="DP451" i="5"/>
  <c r="DJ452" i="5"/>
  <c r="DK452" i="5"/>
  <c r="DL452" i="5"/>
  <c r="DM452" i="5"/>
  <c r="DN452" i="5"/>
  <c r="DO452" i="5"/>
  <c r="DP452" i="5"/>
  <c r="DJ453" i="5"/>
  <c r="DK453" i="5"/>
  <c r="DL453" i="5"/>
  <c r="DM453" i="5"/>
  <c r="DN453" i="5"/>
  <c r="DO453" i="5"/>
  <c r="DP453" i="5"/>
  <c r="DJ454" i="5"/>
  <c r="DK454" i="5"/>
  <c r="DL454" i="5"/>
  <c r="DM454" i="5"/>
  <c r="DN454" i="5"/>
  <c r="DO454" i="5"/>
  <c r="DP454" i="5"/>
  <c r="DJ455" i="5"/>
  <c r="DK455" i="5"/>
  <c r="DL455" i="5"/>
  <c r="DM455" i="5"/>
  <c r="DN455" i="5"/>
  <c r="DO455" i="5"/>
  <c r="DP455" i="5"/>
  <c r="DJ456" i="5"/>
  <c r="DK456" i="5"/>
  <c r="DL456" i="5"/>
  <c r="DM456" i="5"/>
  <c r="DN456" i="5"/>
  <c r="DO456" i="5"/>
  <c r="DP456" i="5"/>
  <c r="DJ457" i="5"/>
  <c r="DK457" i="5"/>
  <c r="DL457" i="5"/>
  <c r="DM457" i="5"/>
  <c r="DN457" i="5"/>
  <c r="DO457" i="5"/>
  <c r="DP457" i="5"/>
  <c r="DJ458" i="5"/>
  <c r="DK458" i="5"/>
  <c r="DL458" i="5"/>
  <c r="DM458" i="5"/>
  <c r="DN458" i="5"/>
  <c r="DO458" i="5"/>
  <c r="DP458" i="5"/>
  <c r="DJ459" i="5"/>
  <c r="DK459" i="5"/>
  <c r="DL459" i="5"/>
  <c r="DM459" i="5"/>
  <c r="DN459" i="5"/>
  <c r="DO459" i="5"/>
  <c r="DP459" i="5"/>
  <c r="DJ460" i="5"/>
  <c r="DK460" i="5"/>
  <c r="DL460" i="5"/>
  <c r="DM460" i="5"/>
  <c r="DN460" i="5"/>
  <c r="DO460" i="5"/>
  <c r="DP460" i="5"/>
  <c r="DJ461" i="5"/>
  <c r="DK461" i="5"/>
  <c r="DL461" i="5"/>
  <c r="DM461" i="5"/>
  <c r="DN461" i="5"/>
  <c r="DO461" i="5"/>
  <c r="DP461" i="5"/>
  <c r="DJ462" i="5"/>
  <c r="DK462" i="5"/>
  <c r="DL462" i="5"/>
  <c r="DM462" i="5"/>
  <c r="DN462" i="5"/>
  <c r="DO462" i="5"/>
  <c r="DP462" i="5"/>
  <c r="DJ463" i="5"/>
  <c r="DK463" i="5"/>
  <c r="DL463" i="5"/>
  <c r="DM463" i="5"/>
  <c r="DN463" i="5"/>
  <c r="DO463" i="5"/>
  <c r="DP463" i="5"/>
  <c r="DJ464" i="5"/>
  <c r="DK464" i="5"/>
  <c r="DL464" i="5"/>
  <c r="DM464" i="5"/>
  <c r="DN464" i="5"/>
  <c r="DO464" i="5"/>
  <c r="DP464" i="5"/>
  <c r="DJ465" i="5"/>
  <c r="DK465" i="5"/>
  <c r="DL465" i="5"/>
  <c r="DM465" i="5"/>
  <c r="DN465" i="5"/>
  <c r="DO465" i="5"/>
  <c r="DP465" i="5"/>
  <c r="DJ466" i="5"/>
  <c r="DK466" i="5"/>
  <c r="DL466" i="5"/>
  <c r="DM466" i="5"/>
  <c r="DN466" i="5"/>
  <c r="DO466" i="5"/>
  <c r="DP466" i="5"/>
  <c r="DJ467" i="5"/>
  <c r="DK467" i="5"/>
  <c r="DL467" i="5"/>
  <c r="DM467" i="5"/>
  <c r="DN467" i="5"/>
  <c r="DO467" i="5"/>
  <c r="DP467" i="5"/>
  <c r="DJ468" i="5"/>
  <c r="DK468" i="5"/>
  <c r="DL468" i="5"/>
  <c r="DM468" i="5"/>
  <c r="DN468" i="5"/>
  <c r="DO468" i="5"/>
  <c r="DP468" i="5"/>
  <c r="DJ469" i="5"/>
  <c r="DK469" i="5"/>
  <c r="DL469" i="5"/>
  <c r="DM469" i="5"/>
  <c r="DN469" i="5"/>
  <c r="DO469" i="5"/>
  <c r="DP469" i="5"/>
  <c r="DJ470" i="5"/>
  <c r="DK470" i="5"/>
  <c r="DL470" i="5"/>
  <c r="DM470" i="5"/>
  <c r="DN470" i="5"/>
  <c r="DO470" i="5"/>
  <c r="DP470" i="5"/>
  <c r="DJ471" i="5"/>
  <c r="DK471" i="5"/>
  <c r="DL471" i="5"/>
  <c r="DM471" i="5"/>
  <c r="DN471" i="5"/>
  <c r="DO471" i="5"/>
  <c r="DP471" i="5"/>
  <c r="DJ472" i="5"/>
  <c r="DK472" i="5"/>
  <c r="DL472" i="5"/>
  <c r="DM472" i="5"/>
  <c r="DN472" i="5"/>
  <c r="DO472" i="5"/>
  <c r="DP472" i="5"/>
  <c r="DJ473" i="5"/>
  <c r="DK473" i="5"/>
  <c r="DL473" i="5"/>
  <c r="DM473" i="5"/>
  <c r="DN473" i="5"/>
  <c r="DO473" i="5"/>
  <c r="DP473" i="5"/>
  <c r="DJ474" i="5"/>
  <c r="DK474" i="5"/>
  <c r="DL474" i="5"/>
  <c r="DM474" i="5"/>
  <c r="DN474" i="5"/>
  <c r="DO474" i="5"/>
  <c r="DP474" i="5"/>
  <c r="DJ475" i="5"/>
  <c r="DK475" i="5"/>
  <c r="DL475" i="5"/>
  <c r="DM475" i="5"/>
  <c r="DN475" i="5"/>
  <c r="DO475" i="5"/>
  <c r="DP475" i="5"/>
  <c r="DJ476" i="5"/>
  <c r="DK476" i="5"/>
  <c r="DL476" i="5"/>
  <c r="DM476" i="5"/>
  <c r="DN476" i="5"/>
  <c r="DO476" i="5"/>
  <c r="DP476" i="5"/>
  <c r="DJ477" i="5"/>
  <c r="DK477" i="5"/>
  <c r="DL477" i="5"/>
  <c r="DM477" i="5"/>
  <c r="DN477" i="5"/>
  <c r="DO477" i="5"/>
  <c r="DP477" i="5"/>
  <c r="DJ478" i="5"/>
  <c r="DK478" i="5"/>
  <c r="DL478" i="5"/>
  <c r="DM478" i="5"/>
  <c r="DN478" i="5"/>
  <c r="DO478" i="5"/>
  <c r="DP478" i="5"/>
  <c r="DJ479" i="5"/>
  <c r="DK479" i="5"/>
  <c r="DL479" i="5"/>
  <c r="DM479" i="5"/>
  <c r="DN479" i="5"/>
  <c r="DO479" i="5"/>
  <c r="DP479" i="5"/>
  <c r="DJ480" i="5"/>
  <c r="DK480" i="5"/>
  <c r="DL480" i="5"/>
  <c r="DM480" i="5"/>
  <c r="DN480" i="5"/>
  <c r="DO480" i="5"/>
  <c r="DP480" i="5"/>
  <c r="DJ481" i="5"/>
  <c r="DK481" i="5"/>
  <c r="DL481" i="5"/>
  <c r="DM481" i="5"/>
  <c r="DN481" i="5"/>
  <c r="DO481" i="5"/>
  <c r="DP481" i="5"/>
  <c r="DJ482" i="5"/>
  <c r="DK482" i="5"/>
  <c r="DL482" i="5"/>
  <c r="DM482" i="5"/>
  <c r="DN482" i="5"/>
  <c r="DO482" i="5"/>
  <c r="DP482" i="5"/>
  <c r="DJ483" i="5"/>
  <c r="DK483" i="5"/>
  <c r="DL483" i="5"/>
  <c r="DM483" i="5"/>
  <c r="DN483" i="5"/>
  <c r="DO483" i="5"/>
  <c r="DP483" i="5"/>
  <c r="DJ484" i="5"/>
  <c r="DK484" i="5"/>
  <c r="DL484" i="5"/>
  <c r="DM484" i="5"/>
  <c r="DN484" i="5"/>
  <c r="DO484" i="5"/>
  <c r="DP484" i="5"/>
  <c r="DJ485" i="5"/>
  <c r="DK485" i="5"/>
  <c r="DL485" i="5"/>
  <c r="DM485" i="5"/>
  <c r="DN485" i="5"/>
  <c r="DO485" i="5"/>
  <c r="DP485" i="5"/>
  <c r="DJ486" i="5"/>
  <c r="DK486" i="5"/>
  <c r="DL486" i="5"/>
  <c r="DM486" i="5"/>
  <c r="DN486" i="5"/>
  <c r="DO486" i="5"/>
  <c r="DP486" i="5"/>
  <c r="DJ487" i="5"/>
  <c r="DK487" i="5"/>
  <c r="DL487" i="5"/>
  <c r="DM487" i="5"/>
  <c r="DN487" i="5"/>
  <c r="DO487" i="5"/>
  <c r="DP487" i="5"/>
  <c r="DJ488" i="5"/>
  <c r="DK488" i="5"/>
  <c r="DL488" i="5"/>
  <c r="DM488" i="5"/>
  <c r="DN488" i="5"/>
  <c r="DO488" i="5"/>
  <c r="DP488" i="5"/>
  <c r="DJ489" i="5"/>
  <c r="DK489" i="5"/>
  <c r="DL489" i="5"/>
  <c r="DM489" i="5"/>
  <c r="DN489" i="5"/>
  <c r="DO489" i="5"/>
  <c r="DP489" i="5"/>
  <c r="DJ490" i="5"/>
  <c r="DK490" i="5"/>
  <c r="DL490" i="5"/>
  <c r="DM490" i="5"/>
  <c r="DN490" i="5"/>
  <c r="DO490" i="5"/>
  <c r="DP490" i="5"/>
  <c r="DJ491" i="5"/>
  <c r="DK491" i="5"/>
  <c r="DL491" i="5"/>
  <c r="DM491" i="5"/>
  <c r="DN491" i="5"/>
  <c r="DO491" i="5"/>
  <c r="DP491" i="5"/>
  <c r="DJ492" i="5"/>
  <c r="DK492" i="5"/>
  <c r="DL492" i="5"/>
  <c r="DM492" i="5"/>
  <c r="DN492" i="5"/>
  <c r="DO492" i="5"/>
  <c r="DP492" i="5"/>
  <c r="DJ493" i="5"/>
  <c r="DK493" i="5"/>
  <c r="DL493" i="5"/>
  <c r="DM493" i="5"/>
  <c r="DN493" i="5"/>
  <c r="DO493" i="5"/>
  <c r="DP493" i="5"/>
  <c r="DJ494" i="5"/>
  <c r="DK494" i="5"/>
  <c r="DL494" i="5"/>
  <c r="DM494" i="5"/>
  <c r="DN494" i="5"/>
  <c r="DO494" i="5"/>
  <c r="DP494" i="5"/>
  <c r="DJ495" i="5"/>
  <c r="DK495" i="5"/>
  <c r="DL495" i="5"/>
  <c r="DM495" i="5"/>
  <c r="DN495" i="5"/>
  <c r="DO495" i="5"/>
  <c r="DP495" i="5"/>
  <c r="DJ496" i="5"/>
  <c r="DK496" i="5"/>
  <c r="DL496" i="5"/>
  <c r="DM496" i="5"/>
  <c r="DN496" i="5"/>
  <c r="DO496" i="5"/>
  <c r="DP496" i="5"/>
  <c r="DJ497" i="5"/>
  <c r="DK497" i="5"/>
  <c r="DL497" i="5"/>
  <c r="DM497" i="5"/>
  <c r="DN497" i="5"/>
  <c r="DO497" i="5"/>
  <c r="DP497" i="5"/>
  <c r="DJ498" i="5"/>
  <c r="DK498" i="5"/>
  <c r="DL498" i="5"/>
  <c r="DM498" i="5"/>
  <c r="DN498" i="5"/>
  <c r="DO498" i="5"/>
  <c r="DP498" i="5"/>
  <c r="DJ499" i="5"/>
  <c r="DK499" i="5"/>
  <c r="DL499" i="5"/>
  <c r="DM499" i="5"/>
  <c r="DN499" i="5"/>
  <c r="DO499" i="5"/>
  <c r="DP499" i="5"/>
  <c r="DJ500" i="5"/>
  <c r="DK500" i="5"/>
  <c r="DL500" i="5"/>
  <c r="DM500" i="5"/>
  <c r="DN500" i="5"/>
  <c r="DO500" i="5"/>
  <c r="DP500" i="5"/>
  <c r="DJ501" i="5"/>
  <c r="DK501" i="5"/>
  <c r="DL501" i="5"/>
  <c r="DM501" i="5"/>
  <c r="DN501" i="5"/>
  <c r="DO501" i="5"/>
  <c r="DP501" i="5"/>
  <c r="DJ502" i="5"/>
  <c r="DK502" i="5"/>
  <c r="DL502" i="5"/>
  <c r="DM502" i="5"/>
  <c r="DN502" i="5"/>
  <c r="DO502" i="5"/>
  <c r="DP502" i="5"/>
  <c r="DJ503" i="5"/>
  <c r="DK503" i="5"/>
  <c r="DL503" i="5"/>
  <c r="DM503" i="5"/>
  <c r="DN503" i="5"/>
  <c r="DO503" i="5"/>
  <c r="DP503" i="5"/>
  <c r="DJ504" i="5"/>
  <c r="DK504" i="5"/>
  <c r="DL504" i="5"/>
  <c r="DM504" i="5"/>
  <c r="DN504" i="5"/>
  <c r="DO504" i="5"/>
  <c r="DP504" i="5"/>
  <c r="DJ505" i="5"/>
  <c r="DK505" i="5"/>
  <c r="DL505" i="5"/>
  <c r="DM505" i="5"/>
  <c r="DN505" i="5"/>
  <c r="DO505" i="5"/>
  <c r="DP505" i="5"/>
  <c r="DJ506" i="5"/>
  <c r="DK506" i="5"/>
  <c r="DL506" i="5"/>
  <c r="DM506" i="5"/>
  <c r="DN506" i="5"/>
  <c r="DO506" i="5"/>
  <c r="DP506" i="5"/>
  <c r="DJ507" i="5"/>
  <c r="DK507" i="5"/>
  <c r="DL507" i="5"/>
  <c r="DM507" i="5"/>
  <c r="DN507" i="5"/>
  <c r="DO507" i="5"/>
  <c r="DP507" i="5"/>
  <c r="DJ508" i="5"/>
  <c r="DK508" i="5"/>
  <c r="DL508" i="5"/>
  <c r="DM508" i="5"/>
  <c r="DN508" i="5"/>
  <c r="DO508" i="5"/>
  <c r="DP508" i="5"/>
  <c r="DJ509" i="5"/>
  <c r="DK509" i="5"/>
  <c r="DL509" i="5"/>
  <c r="DM509" i="5"/>
  <c r="DN509" i="5"/>
  <c r="DO509" i="5"/>
  <c r="DP509" i="5"/>
  <c r="DJ510" i="5"/>
  <c r="DK510" i="5"/>
  <c r="DL510" i="5"/>
  <c r="DM510" i="5"/>
  <c r="DN510" i="5"/>
  <c r="DO510" i="5"/>
  <c r="DP510" i="5"/>
  <c r="DJ511" i="5"/>
  <c r="DK511" i="5"/>
  <c r="DL511" i="5"/>
  <c r="DM511" i="5"/>
  <c r="DN511" i="5"/>
  <c r="DO511" i="5"/>
  <c r="DP511" i="5"/>
  <c r="DJ512" i="5"/>
  <c r="DK512" i="5"/>
  <c r="DL512" i="5"/>
  <c r="DM512" i="5"/>
  <c r="DN512" i="5"/>
  <c r="DO512" i="5"/>
  <c r="DP512" i="5"/>
  <c r="DJ513" i="5"/>
  <c r="DK513" i="5"/>
  <c r="DL513" i="5"/>
  <c r="DM513" i="5"/>
  <c r="DN513" i="5"/>
  <c r="DO513" i="5"/>
  <c r="DP513" i="5"/>
  <c r="DJ514" i="5"/>
  <c r="DK514" i="5"/>
  <c r="DL514" i="5"/>
  <c r="DM514" i="5"/>
  <c r="DN514" i="5"/>
  <c r="DO514" i="5"/>
  <c r="DP514" i="5"/>
  <c r="DJ515" i="5"/>
  <c r="DK515" i="5"/>
  <c r="DL515" i="5"/>
  <c r="DM515" i="5"/>
  <c r="DN515" i="5"/>
  <c r="DO515" i="5"/>
  <c r="DP515" i="5"/>
  <c r="DJ516" i="5"/>
  <c r="DK516" i="5"/>
  <c r="DL516" i="5"/>
  <c r="DM516" i="5"/>
  <c r="DN516" i="5"/>
  <c r="DO516" i="5"/>
  <c r="DP516" i="5"/>
  <c r="DJ517" i="5"/>
  <c r="DK517" i="5"/>
  <c r="DL517" i="5"/>
  <c r="DM517" i="5"/>
  <c r="DN517" i="5"/>
  <c r="DO517" i="5"/>
  <c r="DP517" i="5"/>
  <c r="DJ518" i="5"/>
  <c r="DK518" i="5"/>
  <c r="DL518" i="5"/>
  <c r="DM518" i="5"/>
  <c r="DN518" i="5"/>
  <c r="DO518" i="5"/>
  <c r="DP518" i="5"/>
  <c r="DJ519" i="5"/>
  <c r="DK519" i="5"/>
  <c r="DL519" i="5"/>
  <c r="DM519" i="5"/>
  <c r="DN519" i="5"/>
  <c r="DO519" i="5"/>
  <c r="DP519" i="5"/>
  <c r="DJ520" i="5"/>
  <c r="DK520" i="5"/>
  <c r="DL520" i="5"/>
  <c r="DM520" i="5"/>
  <c r="DN520" i="5"/>
  <c r="DO520" i="5"/>
  <c r="DP520" i="5"/>
  <c r="DJ521" i="5"/>
  <c r="DK521" i="5"/>
  <c r="DL521" i="5"/>
  <c r="DM521" i="5"/>
  <c r="DN521" i="5"/>
  <c r="DO521" i="5"/>
  <c r="DP521" i="5"/>
  <c r="DJ522" i="5"/>
  <c r="DK522" i="5"/>
  <c r="DL522" i="5"/>
  <c r="DM522" i="5"/>
  <c r="DN522" i="5"/>
  <c r="DO522" i="5"/>
  <c r="DP522" i="5"/>
  <c r="DJ523" i="5"/>
  <c r="DK523" i="5"/>
  <c r="DL523" i="5"/>
  <c r="DM523" i="5"/>
  <c r="DN523" i="5"/>
  <c r="DO523" i="5"/>
  <c r="DP523" i="5"/>
  <c r="DJ524" i="5"/>
  <c r="DK524" i="5"/>
  <c r="DL524" i="5"/>
  <c r="DM524" i="5"/>
  <c r="DN524" i="5"/>
  <c r="DO524" i="5"/>
  <c r="DP524" i="5"/>
  <c r="DJ525" i="5"/>
  <c r="DK525" i="5"/>
  <c r="DL525" i="5"/>
  <c r="DM525" i="5"/>
  <c r="DN525" i="5"/>
  <c r="DO525" i="5"/>
  <c r="DP525" i="5"/>
  <c r="DJ526" i="5"/>
  <c r="DK526" i="5"/>
  <c r="DL526" i="5"/>
  <c r="DM526" i="5"/>
  <c r="DN526" i="5"/>
  <c r="DO526" i="5"/>
  <c r="DP526" i="5"/>
  <c r="DJ527" i="5"/>
  <c r="DK527" i="5"/>
  <c r="DL527" i="5"/>
  <c r="DM527" i="5"/>
  <c r="DN527" i="5"/>
  <c r="DO527" i="5"/>
  <c r="DP527" i="5"/>
  <c r="DJ528" i="5"/>
  <c r="DK528" i="5"/>
  <c r="DL528" i="5"/>
  <c r="DM528" i="5"/>
  <c r="DN528" i="5"/>
  <c r="DO528" i="5"/>
  <c r="DP528" i="5"/>
  <c r="DJ529" i="5"/>
  <c r="DK529" i="5"/>
  <c r="DL529" i="5"/>
  <c r="DM529" i="5"/>
  <c r="DN529" i="5"/>
  <c r="DO529" i="5"/>
  <c r="DP529" i="5"/>
  <c r="DJ530" i="5"/>
  <c r="DK530" i="5"/>
  <c r="DL530" i="5"/>
  <c r="DM530" i="5"/>
  <c r="DN530" i="5"/>
  <c r="DO530" i="5"/>
  <c r="DP530" i="5"/>
  <c r="DJ531" i="5"/>
  <c r="DK531" i="5"/>
  <c r="DL531" i="5"/>
  <c r="DM531" i="5"/>
  <c r="DN531" i="5"/>
  <c r="DO531" i="5"/>
  <c r="DP531" i="5"/>
  <c r="DJ532" i="5"/>
  <c r="DK532" i="5"/>
  <c r="DL532" i="5"/>
  <c r="DM532" i="5"/>
  <c r="DN532" i="5"/>
  <c r="DO532" i="5"/>
  <c r="DP532" i="5"/>
  <c r="DJ533" i="5"/>
  <c r="DK533" i="5"/>
  <c r="DL533" i="5"/>
  <c r="DM533" i="5"/>
  <c r="DN533" i="5"/>
  <c r="DO533" i="5"/>
  <c r="DP533" i="5"/>
  <c r="DJ534" i="5"/>
  <c r="DK534" i="5"/>
  <c r="DL534" i="5"/>
  <c r="DM534" i="5"/>
  <c r="DN534" i="5"/>
  <c r="DO534" i="5"/>
  <c r="DP534" i="5"/>
  <c r="DJ535" i="5"/>
  <c r="DK535" i="5"/>
  <c r="DL535" i="5"/>
  <c r="DM535" i="5"/>
  <c r="DN535" i="5"/>
  <c r="DO535" i="5"/>
  <c r="DP535" i="5"/>
  <c r="DJ536" i="5"/>
  <c r="DK536" i="5"/>
  <c r="DL536" i="5"/>
  <c r="DM536" i="5"/>
  <c r="DN536" i="5"/>
  <c r="DO536" i="5"/>
  <c r="DP536" i="5"/>
  <c r="DJ537" i="5"/>
  <c r="DK537" i="5"/>
  <c r="DL537" i="5"/>
  <c r="DM537" i="5"/>
  <c r="DN537" i="5"/>
  <c r="DO537" i="5"/>
  <c r="DP537" i="5"/>
  <c r="DJ538" i="5"/>
  <c r="DK538" i="5"/>
  <c r="DL538" i="5"/>
  <c r="DM538" i="5"/>
  <c r="DN538" i="5"/>
  <c r="DO538" i="5"/>
  <c r="DP538" i="5"/>
  <c r="DJ539" i="5"/>
  <c r="DK539" i="5"/>
  <c r="DL539" i="5"/>
  <c r="DM539" i="5"/>
  <c r="DN539" i="5"/>
  <c r="DO539" i="5"/>
  <c r="DP539" i="5"/>
  <c r="DJ540" i="5"/>
  <c r="DK540" i="5"/>
  <c r="DL540" i="5"/>
  <c r="DM540" i="5"/>
  <c r="DN540" i="5"/>
  <c r="DO540" i="5"/>
  <c r="DP540" i="5"/>
  <c r="DJ541" i="5"/>
  <c r="DK541" i="5"/>
  <c r="DL541" i="5"/>
  <c r="DM541" i="5"/>
  <c r="DN541" i="5"/>
  <c r="DO541" i="5"/>
  <c r="DP541" i="5"/>
  <c r="DJ542" i="5"/>
  <c r="DK542" i="5"/>
  <c r="DL542" i="5"/>
  <c r="DM542" i="5"/>
  <c r="DN542" i="5"/>
  <c r="DO542" i="5"/>
  <c r="DP542" i="5"/>
  <c r="DJ543" i="5"/>
  <c r="DK543" i="5"/>
  <c r="DL543" i="5"/>
  <c r="DM543" i="5"/>
  <c r="DN543" i="5"/>
  <c r="DO543" i="5"/>
  <c r="DP543" i="5"/>
  <c r="DJ544" i="5"/>
  <c r="DK544" i="5"/>
  <c r="DL544" i="5"/>
  <c r="DM544" i="5"/>
  <c r="DN544" i="5"/>
  <c r="DO544" i="5"/>
  <c r="DP544" i="5"/>
  <c r="DJ545" i="5"/>
  <c r="DK545" i="5"/>
  <c r="DL545" i="5"/>
  <c r="DM545" i="5"/>
  <c r="DN545" i="5"/>
  <c r="DO545" i="5"/>
  <c r="DP545" i="5"/>
  <c r="DJ546" i="5"/>
  <c r="DK546" i="5"/>
  <c r="DL546" i="5"/>
  <c r="DM546" i="5"/>
  <c r="DN546" i="5"/>
  <c r="DO546" i="5"/>
  <c r="DP546" i="5"/>
  <c r="DJ547" i="5"/>
  <c r="DK547" i="5"/>
  <c r="DL547" i="5"/>
  <c r="DM547" i="5"/>
  <c r="DN547" i="5"/>
  <c r="DO547" i="5"/>
  <c r="DP547" i="5"/>
  <c r="DJ548" i="5"/>
  <c r="DK548" i="5"/>
  <c r="DL548" i="5"/>
  <c r="DM548" i="5"/>
  <c r="DN548" i="5"/>
  <c r="DO548" i="5"/>
  <c r="DP548" i="5"/>
  <c r="DJ549" i="5"/>
  <c r="DK549" i="5"/>
  <c r="DL549" i="5"/>
  <c r="DM549" i="5"/>
  <c r="DN549" i="5"/>
  <c r="DO549" i="5"/>
  <c r="DP549" i="5"/>
  <c r="DJ550" i="5"/>
  <c r="DK550" i="5"/>
  <c r="DL550" i="5"/>
  <c r="DM550" i="5"/>
  <c r="DN550" i="5"/>
  <c r="DO550" i="5"/>
  <c r="DP550" i="5"/>
  <c r="DJ551" i="5"/>
  <c r="DK551" i="5"/>
  <c r="DL551" i="5"/>
  <c r="DM551" i="5"/>
  <c r="DN551" i="5"/>
  <c r="DO551" i="5"/>
  <c r="DP551" i="5"/>
  <c r="DJ552" i="5"/>
  <c r="DK552" i="5"/>
  <c r="DL552" i="5"/>
  <c r="DM552" i="5"/>
  <c r="DN552" i="5"/>
  <c r="DO552" i="5"/>
  <c r="DP552" i="5"/>
  <c r="DJ553" i="5"/>
  <c r="DK553" i="5"/>
  <c r="DL553" i="5"/>
  <c r="DM553" i="5"/>
  <c r="DN553" i="5"/>
  <c r="DO553" i="5"/>
  <c r="DP553" i="5"/>
  <c r="DJ554" i="5"/>
  <c r="DK554" i="5"/>
  <c r="DL554" i="5"/>
  <c r="DM554" i="5"/>
  <c r="DN554" i="5"/>
  <c r="DO554" i="5"/>
  <c r="DP554" i="5"/>
  <c r="DJ555" i="5"/>
  <c r="DK555" i="5"/>
  <c r="DL555" i="5"/>
  <c r="DM555" i="5"/>
  <c r="DN555" i="5"/>
  <c r="DO555" i="5"/>
  <c r="DP555" i="5"/>
  <c r="DJ556" i="5"/>
  <c r="DK556" i="5"/>
  <c r="DL556" i="5"/>
  <c r="DM556" i="5"/>
  <c r="DN556" i="5"/>
  <c r="DO556" i="5"/>
  <c r="DP556" i="5"/>
  <c r="DJ557" i="5"/>
  <c r="DK557" i="5"/>
  <c r="DL557" i="5"/>
  <c r="DM557" i="5"/>
  <c r="DN557" i="5"/>
  <c r="DO557" i="5"/>
  <c r="DP557" i="5"/>
  <c r="DJ558" i="5"/>
  <c r="DK558" i="5"/>
  <c r="DL558" i="5"/>
  <c r="DM558" i="5"/>
  <c r="DN558" i="5"/>
  <c r="DO558" i="5"/>
  <c r="DP558" i="5"/>
  <c r="DJ559" i="5"/>
  <c r="DK559" i="5"/>
  <c r="DL559" i="5"/>
  <c r="DM559" i="5"/>
  <c r="DN559" i="5"/>
  <c r="DO559" i="5"/>
  <c r="DP559" i="5"/>
  <c r="DJ560" i="5"/>
  <c r="DK560" i="5"/>
  <c r="DL560" i="5"/>
  <c r="DM560" i="5"/>
  <c r="DN560" i="5"/>
  <c r="DO560" i="5"/>
  <c r="DP560" i="5"/>
  <c r="DP11" i="5"/>
  <c r="DK11" i="5"/>
  <c r="DL11" i="5"/>
  <c r="DM11" i="5"/>
  <c r="DN11" i="5"/>
  <c r="DO11" i="5"/>
  <c r="DJ11" i="5"/>
  <c r="DS9" i="5" l="1"/>
  <c r="DT9" i="5"/>
  <c r="DU9" i="5"/>
  <c r="DV9" i="5"/>
  <c r="DW9" i="5"/>
  <c r="DX9" i="5"/>
  <c r="DY9" i="5"/>
  <c r="DZ9" i="5"/>
  <c r="EA9" i="5"/>
  <c r="EB9" i="5"/>
  <c r="EC9" i="5"/>
  <c r="ED9" i="5"/>
  <c r="DS10" i="5"/>
  <c r="DT10" i="5"/>
  <c r="DU10" i="5"/>
  <c r="DV10" i="5"/>
  <c r="DW10" i="5"/>
  <c r="DX10" i="5"/>
  <c r="DY10" i="5"/>
  <c r="DZ10" i="5"/>
  <c r="EA10" i="5"/>
  <c r="EB10" i="5"/>
  <c r="EC10" i="5"/>
  <c r="ED10" i="5"/>
  <c r="DJ10" i="5"/>
  <c r="DK10" i="5"/>
  <c r="DL10" i="5"/>
  <c r="DM10" i="5"/>
  <c r="DN10" i="5"/>
  <c r="DO10" i="5"/>
  <c r="DJ9" i="5"/>
  <c r="DK9" i="5"/>
  <c r="DL9" i="5"/>
  <c r="DM9" i="5"/>
  <c r="DN9" i="5"/>
  <c r="DO9" i="5"/>
  <c r="DK7" i="5"/>
  <c r="DN7" i="5"/>
  <c r="DM7" i="5"/>
  <c r="DL7" i="5"/>
  <c r="DI6" i="5"/>
  <c r="BI9" i="5"/>
  <c r="BJ9" i="5"/>
  <c r="BK9" i="5"/>
  <c r="BL9" i="5"/>
  <c r="BM9" i="5"/>
  <c r="BN9" i="5"/>
  <c r="BO9" i="5"/>
  <c r="BP9" i="5"/>
  <c r="BG9" i="5"/>
  <c r="BG10" i="5" s="1"/>
  <c r="BH9" i="5"/>
  <c r="BQ9" i="5"/>
  <c r="BR9" i="5"/>
  <c r="BH7" i="5"/>
  <c r="BG7" i="5"/>
  <c r="AX9" i="5"/>
  <c r="AX7" i="5"/>
  <c r="BA9" i="5"/>
  <c r="AZ9" i="5"/>
  <c r="AY9" i="5"/>
  <c r="BA7" i="5"/>
  <c r="AZ7" i="5"/>
  <c r="AY7" i="5"/>
  <c r="BI7" i="5"/>
  <c r="BJ7" i="5"/>
  <c r="BK7" i="5"/>
  <c r="BL7" i="5"/>
  <c r="BM7" i="5"/>
  <c r="BN7" i="5"/>
  <c r="BO7" i="5"/>
  <c r="BP7" i="5"/>
  <c r="CN10" i="5" l="1"/>
  <c r="CT10" i="5" s="1"/>
  <c r="ED11" i="5" l="1"/>
  <c r="EJ11" i="5"/>
  <c r="EK11" i="5"/>
  <c r="EL11" i="5"/>
  <c r="EM11" i="5"/>
  <c r="EN11" i="5"/>
  <c r="EO11" i="5"/>
  <c r="EP11" i="5"/>
  <c r="EQ11" i="5"/>
  <c r="ER11" i="5"/>
  <c r="ES11" i="5"/>
  <c r="ET11" i="5"/>
  <c r="EU11" i="5"/>
  <c r="EV11" i="5"/>
  <c r="EW11" i="5"/>
  <c r="EX11" i="5"/>
  <c r="EJ12" i="5"/>
  <c r="EK12" i="5"/>
  <c r="EL12" i="5"/>
  <c r="EM12" i="5"/>
  <c r="EN12" i="5"/>
  <c r="EO12" i="5"/>
  <c r="EP12" i="5"/>
  <c r="EQ12" i="5"/>
  <c r="ER12" i="5"/>
  <c r="ES12" i="5"/>
  <c r="ET12" i="5"/>
  <c r="EU12" i="5"/>
  <c r="EV12" i="5"/>
  <c r="EW12" i="5"/>
  <c r="EX12" i="5"/>
  <c r="EJ13" i="5"/>
  <c r="EK13" i="5"/>
  <c r="EL13" i="5"/>
  <c r="EM13" i="5"/>
  <c r="EN13" i="5"/>
  <c r="EO13" i="5"/>
  <c r="EP13" i="5"/>
  <c r="EQ13" i="5"/>
  <c r="ER13" i="5"/>
  <c r="ES13" i="5"/>
  <c r="ET13" i="5"/>
  <c r="EU13" i="5"/>
  <c r="EV13" i="5"/>
  <c r="EW13" i="5"/>
  <c r="EX13" i="5"/>
  <c r="EJ14" i="5"/>
  <c r="EK14" i="5"/>
  <c r="EL14" i="5"/>
  <c r="EM14" i="5"/>
  <c r="EN14" i="5"/>
  <c r="EO14" i="5"/>
  <c r="EP14" i="5"/>
  <c r="EQ14" i="5"/>
  <c r="ER14" i="5"/>
  <c r="ES14" i="5"/>
  <c r="ET14" i="5"/>
  <c r="EU14" i="5"/>
  <c r="EV14" i="5"/>
  <c r="EW14" i="5"/>
  <c r="EX14" i="5"/>
  <c r="EJ15" i="5"/>
  <c r="EK15" i="5"/>
  <c r="EL15" i="5"/>
  <c r="EM15" i="5"/>
  <c r="EN15" i="5"/>
  <c r="EO15" i="5"/>
  <c r="EP15" i="5"/>
  <c r="EQ15" i="5"/>
  <c r="ER15" i="5"/>
  <c r="ES15" i="5"/>
  <c r="ET15" i="5"/>
  <c r="EU15" i="5"/>
  <c r="EV15" i="5"/>
  <c r="EW15" i="5"/>
  <c r="EX15" i="5"/>
  <c r="EJ16" i="5"/>
  <c r="EK16" i="5"/>
  <c r="EL16" i="5"/>
  <c r="EM16" i="5"/>
  <c r="EN16" i="5"/>
  <c r="EO16" i="5"/>
  <c r="EP16" i="5"/>
  <c r="EQ16" i="5"/>
  <c r="ER16" i="5"/>
  <c r="ES16" i="5"/>
  <c r="ET16" i="5"/>
  <c r="EU16" i="5"/>
  <c r="EV16" i="5"/>
  <c r="EW16" i="5"/>
  <c r="EX16" i="5"/>
  <c r="EJ17" i="5"/>
  <c r="EK17" i="5"/>
  <c r="EL17" i="5"/>
  <c r="EM17" i="5"/>
  <c r="EN17" i="5"/>
  <c r="EO17" i="5"/>
  <c r="EP17" i="5"/>
  <c r="EQ17" i="5"/>
  <c r="ER17" i="5"/>
  <c r="ES17" i="5"/>
  <c r="ET17" i="5"/>
  <c r="EU17" i="5"/>
  <c r="EV17" i="5"/>
  <c r="EW17" i="5"/>
  <c r="EX17" i="5"/>
  <c r="EJ18" i="5"/>
  <c r="EK18" i="5"/>
  <c r="EL18" i="5"/>
  <c r="EM18" i="5"/>
  <c r="EN18" i="5"/>
  <c r="EO18" i="5"/>
  <c r="EP18" i="5"/>
  <c r="EQ18" i="5"/>
  <c r="ER18" i="5"/>
  <c r="ES18" i="5"/>
  <c r="ET18" i="5"/>
  <c r="EU18" i="5"/>
  <c r="EV18" i="5"/>
  <c r="EW18" i="5"/>
  <c r="EX18" i="5"/>
  <c r="EJ19" i="5"/>
  <c r="EK19" i="5"/>
  <c r="EL19" i="5"/>
  <c r="EM19" i="5"/>
  <c r="EN19" i="5"/>
  <c r="EO19" i="5"/>
  <c r="EP19" i="5"/>
  <c r="EQ19" i="5"/>
  <c r="ER19" i="5"/>
  <c r="ES19" i="5"/>
  <c r="ET19" i="5"/>
  <c r="EU19" i="5"/>
  <c r="EV19" i="5"/>
  <c r="EW19" i="5"/>
  <c r="EX19" i="5"/>
  <c r="EJ20" i="5"/>
  <c r="EK20" i="5"/>
  <c r="EL20" i="5"/>
  <c r="EM20" i="5"/>
  <c r="EN20" i="5"/>
  <c r="EO20" i="5"/>
  <c r="EP20" i="5"/>
  <c r="EQ20" i="5"/>
  <c r="ER20" i="5"/>
  <c r="ES20" i="5"/>
  <c r="ET20" i="5"/>
  <c r="EU20" i="5"/>
  <c r="EV20" i="5"/>
  <c r="EW20" i="5"/>
  <c r="EX20" i="5"/>
  <c r="EJ21" i="5"/>
  <c r="EK21" i="5"/>
  <c r="EL21" i="5"/>
  <c r="EM21" i="5"/>
  <c r="EN21" i="5"/>
  <c r="EO21" i="5"/>
  <c r="EP21" i="5"/>
  <c r="EQ21" i="5"/>
  <c r="ER21" i="5"/>
  <c r="ES21" i="5"/>
  <c r="ET21" i="5"/>
  <c r="EU21" i="5"/>
  <c r="EV21" i="5"/>
  <c r="EW21" i="5"/>
  <c r="EX21" i="5"/>
  <c r="EJ22" i="5"/>
  <c r="EK22" i="5"/>
  <c r="EL22" i="5"/>
  <c r="EM22" i="5"/>
  <c r="EN22" i="5"/>
  <c r="EO22" i="5"/>
  <c r="EP22" i="5"/>
  <c r="EQ22" i="5"/>
  <c r="ER22" i="5"/>
  <c r="ES22" i="5"/>
  <c r="ET22" i="5"/>
  <c r="EU22" i="5"/>
  <c r="EV22" i="5"/>
  <c r="EW22" i="5"/>
  <c r="EX22" i="5"/>
  <c r="EJ23" i="5"/>
  <c r="EK23" i="5"/>
  <c r="EL23" i="5"/>
  <c r="EM23" i="5"/>
  <c r="EN23" i="5"/>
  <c r="EO23" i="5"/>
  <c r="EP23" i="5"/>
  <c r="EQ23" i="5"/>
  <c r="ER23" i="5"/>
  <c r="ES23" i="5"/>
  <c r="ET23" i="5"/>
  <c r="EU23" i="5"/>
  <c r="EV23" i="5"/>
  <c r="EW23" i="5"/>
  <c r="EX23" i="5"/>
  <c r="EJ24" i="5"/>
  <c r="EK24" i="5"/>
  <c r="EL24" i="5"/>
  <c r="EM24" i="5"/>
  <c r="EN24" i="5"/>
  <c r="EO24" i="5"/>
  <c r="EP24" i="5"/>
  <c r="EQ24" i="5"/>
  <c r="ER24" i="5"/>
  <c r="ES24" i="5"/>
  <c r="ET24" i="5"/>
  <c r="EU24" i="5"/>
  <c r="EV24" i="5"/>
  <c r="EW24" i="5"/>
  <c r="EX24" i="5"/>
  <c r="EJ25" i="5"/>
  <c r="EK25" i="5"/>
  <c r="EL25" i="5"/>
  <c r="EM25" i="5"/>
  <c r="EN25" i="5"/>
  <c r="EO25" i="5"/>
  <c r="EP25" i="5"/>
  <c r="EQ25" i="5"/>
  <c r="ER25" i="5"/>
  <c r="ES25" i="5"/>
  <c r="ET25" i="5"/>
  <c r="EU25" i="5"/>
  <c r="EV25" i="5"/>
  <c r="EW25" i="5"/>
  <c r="EX25" i="5"/>
  <c r="EJ26" i="5"/>
  <c r="EK26" i="5"/>
  <c r="EL26" i="5"/>
  <c r="EM26" i="5"/>
  <c r="EN26" i="5"/>
  <c r="EO26" i="5"/>
  <c r="EP26" i="5"/>
  <c r="EQ26" i="5"/>
  <c r="ER26" i="5"/>
  <c r="ES26" i="5"/>
  <c r="ET26" i="5"/>
  <c r="EU26" i="5"/>
  <c r="EV26" i="5"/>
  <c r="EW26" i="5"/>
  <c r="EX26" i="5"/>
  <c r="EJ27" i="5"/>
  <c r="EK27" i="5"/>
  <c r="EL27" i="5"/>
  <c r="EM27" i="5"/>
  <c r="EN27" i="5"/>
  <c r="EO27" i="5"/>
  <c r="EP27" i="5"/>
  <c r="EQ27" i="5"/>
  <c r="ER27" i="5"/>
  <c r="ES27" i="5"/>
  <c r="ET27" i="5"/>
  <c r="EU27" i="5"/>
  <c r="EV27" i="5"/>
  <c r="EW27" i="5"/>
  <c r="EX27" i="5"/>
  <c r="EJ28" i="5"/>
  <c r="EK28" i="5"/>
  <c r="EL28" i="5"/>
  <c r="EM28" i="5"/>
  <c r="EN28" i="5"/>
  <c r="EO28" i="5"/>
  <c r="EP28" i="5"/>
  <c r="EQ28" i="5"/>
  <c r="ER28" i="5"/>
  <c r="ES28" i="5"/>
  <c r="ET28" i="5"/>
  <c r="EU28" i="5"/>
  <c r="EV28" i="5"/>
  <c r="EW28" i="5"/>
  <c r="EX28" i="5"/>
  <c r="EJ29" i="5"/>
  <c r="EK29" i="5"/>
  <c r="EL29" i="5"/>
  <c r="EM29" i="5"/>
  <c r="EN29" i="5"/>
  <c r="EO29" i="5"/>
  <c r="EP29" i="5"/>
  <c r="EQ29" i="5"/>
  <c r="ER29" i="5"/>
  <c r="ES29" i="5"/>
  <c r="ET29" i="5"/>
  <c r="EU29" i="5"/>
  <c r="EV29" i="5"/>
  <c r="EW29" i="5"/>
  <c r="EX29" i="5"/>
  <c r="EJ30" i="5"/>
  <c r="EK30" i="5"/>
  <c r="EL30" i="5"/>
  <c r="EM30" i="5"/>
  <c r="EN30" i="5"/>
  <c r="EO30" i="5"/>
  <c r="EP30" i="5"/>
  <c r="EQ30" i="5"/>
  <c r="ER30" i="5"/>
  <c r="ES30" i="5"/>
  <c r="ET30" i="5"/>
  <c r="EU30" i="5"/>
  <c r="EV30" i="5"/>
  <c r="EW30" i="5"/>
  <c r="EX30" i="5"/>
  <c r="EJ31" i="5"/>
  <c r="EK31" i="5"/>
  <c r="EL31" i="5"/>
  <c r="EM31" i="5"/>
  <c r="EN31" i="5"/>
  <c r="EO31" i="5"/>
  <c r="EP31" i="5"/>
  <c r="EQ31" i="5"/>
  <c r="ER31" i="5"/>
  <c r="ES31" i="5"/>
  <c r="ET31" i="5"/>
  <c r="EU31" i="5"/>
  <c r="EV31" i="5"/>
  <c r="EW31" i="5"/>
  <c r="EX31" i="5"/>
  <c r="EJ32" i="5"/>
  <c r="EK32" i="5"/>
  <c r="EL32" i="5"/>
  <c r="EM32" i="5"/>
  <c r="EN32" i="5"/>
  <c r="EO32" i="5"/>
  <c r="EP32" i="5"/>
  <c r="EQ32" i="5"/>
  <c r="ER32" i="5"/>
  <c r="ES32" i="5"/>
  <c r="ET32" i="5"/>
  <c r="EU32" i="5"/>
  <c r="EV32" i="5"/>
  <c r="EW32" i="5"/>
  <c r="EX32" i="5"/>
  <c r="EJ33" i="5"/>
  <c r="EK33" i="5"/>
  <c r="EL33" i="5"/>
  <c r="EM33" i="5"/>
  <c r="EN33" i="5"/>
  <c r="EO33" i="5"/>
  <c r="EP33" i="5"/>
  <c r="EQ33" i="5"/>
  <c r="ER33" i="5"/>
  <c r="ES33" i="5"/>
  <c r="ET33" i="5"/>
  <c r="EU33" i="5"/>
  <c r="EV33" i="5"/>
  <c r="EW33" i="5"/>
  <c r="EX33" i="5"/>
  <c r="EJ34" i="5"/>
  <c r="EK34" i="5"/>
  <c r="EL34" i="5"/>
  <c r="EM34" i="5"/>
  <c r="EN34" i="5"/>
  <c r="EO34" i="5"/>
  <c r="EP34" i="5"/>
  <c r="EQ34" i="5"/>
  <c r="ER34" i="5"/>
  <c r="ES34" i="5"/>
  <c r="ET34" i="5"/>
  <c r="EU34" i="5"/>
  <c r="EV34" i="5"/>
  <c r="EW34" i="5"/>
  <c r="EX34" i="5"/>
  <c r="EJ35" i="5"/>
  <c r="EK35" i="5"/>
  <c r="EL35" i="5"/>
  <c r="EM35" i="5"/>
  <c r="EN35" i="5"/>
  <c r="EO35" i="5"/>
  <c r="EP35" i="5"/>
  <c r="EQ35" i="5"/>
  <c r="ER35" i="5"/>
  <c r="ES35" i="5"/>
  <c r="ET35" i="5"/>
  <c r="EU35" i="5"/>
  <c r="EV35" i="5"/>
  <c r="EW35" i="5"/>
  <c r="EX35" i="5"/>
  <c r="EJ36" i="5"/>
  <c r="EK36" i="5"/>
  <c r="EL36" i="5"/>
  <c r="EM36" i="5"/>
  <c r="EN36" i="5"/>
  <c r="EO36" i="5"/>
  <c r="EP36" i="5"/>
  <c r="EQ36" i="5"/>
  <c r="ER36" i="5"/>
  <c r="ES36" i="5"/>
  <c r="ET36" i="5"/>
  <c r="EU36" i="5"/>
  <c r="EV36" i="5"/>
  <c r="EW36" i="5"/>
  <c r="EX36" i="5"/>
  <c r="EJ37" i="5"/>
  <c r="EK37" i="5"/>
  <c r="EL37" i="5"/>
  <c r="EM37" i="5"/>
  <c r="EN37" i="5"/>
  <c r="EO37" i="5"/>
  <c r="EP37" i="5"/>
  <c r="EQ37" i="5"/>
  <c r="ER37" i="5"/>
  <c r="ES37" i="5"/>
  <c r="ET37" i="5"/>
  <c r="EU37" i="5"/>
  <c r="EV37" i="5"/>
  <c r="EW37" i="5"/>
  <c r="EX37" i="5"/>
  <c r="EJ38" i="5"/>
  <c r="EK38" i="5"/>
  <c r="EL38" i="5"/>
  <c r="EM38" i="5"/>
  <c r="EN38" i="5"/>
  <c r="EO38" i="5"/>
  <c r="EP38" i="5"/>
  <c r="EQ38" i="5"/>
  <c r="ER38" i="5"/>
  <c r="ES38" i="5"/>
  <c r="ET38" i="5"/>
  <c r="EU38" i="5"/>
  <c r="EV38" i="5"/>
  <c r="EW38" i="5"/>
  <c r="EX38" i="5"/>
  <c r="EJ39" i="5"/>
  <c r="EK39" i="5"/>
  <c r="EL39" i="5"/>
  <c r="EM39" i="5"/>
  <c r="EN39" i="5"/>
  <c r="EO39" i="5"/>
  <c r="EP39" i="5"/>
  <c r="EQ39" i="5"/>
  <c r="ER39" i="5"/>
  <c r="ES39" i="5"/>
  <c r="ET39" i="5"/>
  <c r="EU39" i="5"/>
  <c r="EV39" i="5"/>
  <c r="EW39" i="5"/>
  <c r="EX39" i="5"/>
  <c r="EJ40" i="5"/>
  <c r="EK40" i="5"/>
  <c r="EL40" i="5"/>
  <c r="EM40" i="5"/>
  <c r="EN40" i="5"/>
  <c r="EO40" i="5"/>
  <c r="EP40" i="5"/>
  <c r="EQ40" i="5"/>
  <c r="ER40" i="5"/>
  <c r="ES40" i="5"/>
  <c r="ET40" i="5"/>
  <c r="EU40" i="5"/>
  <c r="EV40" i="5"/>
  <c r="EW40" i="5"/>
  <c r="EX40" i="5"/>
  <c r="EJ41" i="5"/>
  <c r="EK41" i="5"/>
  <c r="EL41" i="5"/>
  <c r="EM41" i="5"/>
  <c r="EN41" i="5"/>
  <c r="EO41" i="5"/>
  <c r="EP41" i="5"/>
  <c r="EQ41" i="5"/>
  <c r="ER41" i="5"/>
  <c r="ES41" i="5"/>
  <c r="ET41" i="5"/>
  <c r="EU41" i="5"/>
  <c r="EV41" i="5"/>
  <c r="EW41" i="5"/>
  <c r="EX41" i="5"/>
  <c r="EJ42" i="5"/>
  <c r="EK42" i="5"/>
  <c r="EL42" i="5"/>
  <c r="EM42" i="5"/>
  <c r="EN42" i="5"/>
  <c r="EO42" i="5"/>
  <c r="EP42" i="5"/>
  <c r="EQ42" i="5"/>
  <c r="ER42" i="5"/>
  <c r="ES42" i="5"/>
  <c r="ET42" i="5"/>
  <c r="EU42" i="5"/>
  <c r="EV42" i="5"/>
  <c r="EW42" i="5"/>
  <c r="EX42" i="5"/>
  <c r="EJ43" i="5"/>
  <c r="EK43" i="5"/>
  <c r="EL43" i="5"/>
  <c r="EM43" i="5"/>
  <c r="EN43" i="5"/>
  <c r="EO43" i="5"/>
  <c r="EP43" i="5"/>
  <c r="EQ43" i="5"/>
  <c r="ER43" i="5"/>
  <c r="ES43" i="5"/>
  <c r="ET43" i="5"/>
  <c r="EU43" i="5"/>
  <c r="EV43" i="5"/>
  <c r="EW43" i="5"/>
  <c r="EX43" i="5"/>
  <c r="EJ44" i="5"/>
  <c r="EK44" i="5"/>
  <c r="EL44" i="5"/>
  <c r="EM44" i="5"/>
  <c r="EN44" i="5"/>
  <c r="EO44" i="5"/>
  <c r="EP44" i="5"/>
  <c r="EQ44" i="5"/>
  <c r="ER44" i="5"/>
  <c r="ES44" i="5"/>
  <c r="ET44" i="5"/>
  <c r="EU44" i="5"/>
  <c r="EV44" i="5"/>
  <c r="EW44" i="5"/>
  <c r="EX44" i="5"/>
  <c r="EJ45" i="5"/>
  <c r="EK45" i="5"/>
  <c r="EL45" i="5"/>
  <c r="EM45" i="5"/>
  <c r="EN45" i="5"/>
  <c r="EO45" i="5"/>
  <c r="EP45" i="5"/>
  <c r="EQ45" i="5"/>
  <c r="ER45" i="5"/>
  <c r="ES45" i="5"/>
  <c r="ET45" i="5"/>
  <c r="EU45" i="5"/>
  <c r="EV45" i="5"/>
  <c r="EW45" i="5"/>
  <c r="EX45" i="5"/>
  <c r="EJ46" i="5"/>
  <c r="EK46" i="5"/>
  <c r="EL46" i="5"/>
  <c r="EM46" i="5"/>
  <c r="EN46" i="5"/>
  <c r="EO46" i="5"/>
  <c r="EP46" i="5"/>
  <c r="EQ46" i="5"/>
  <c r="ER46" i="5"/>
  <c r="ES46" i="5"/>
  <c r="ET46" i="5"/>
  <c r="EU46" i="5"/>
  <c r="EV46" i="5"/>
  <c r="EW46" i="5"/>
  <c r="EX46" i="5"/>
  <c r="EJ47" i="5"/>
  <c r="EK47" i="5"/>
  <c r="EL47" i="5"/>
  <c r="EM47" i="5"/>
  <c r="EN47" i="5"/>
  <c r="EO47" i="5"/>
  <c r="EP47" i="5"/>
  <c r="EQ47" i="5"/>
  <c r="ER47" i="5"/>
  <c r="ES47" i="5"/>
  <c r="ET47" i="5"/>
  <c r="EU47" i="5"/>
  <c r="EV47" i="5"/>
  <c r="EW47" i="5"/>
  <c r="EX47" i="5"/>
  <c r="EJ48" i="5"/>
  <c r="EK48" i="5"/>
  <c r="EL48" i="5"/>
  <c r="EM48" i="5"/>
  <c r="EN48" i="5"/>
  <c r="EO48" i="5"/>
  <c r="EP48" i="5"/>
  <c r="EQ48" i="5"/>
  <c r="ER48" i="5"/>
  <c r="ES48" i="5"/>
  <c r="ET48" i="5"/>
  <c r="EU48" i="5"/>
  <c r="EV48" i="5"/>
  <c r="EW48" i="5"/>
  <c r="EX48" i="5"/>
  <c r="EJ49" i="5"/>
  <c r="EK49" i="5"/>
  <c r="EL49" i="5"/>
  <c r="EM49" i="5"/>
  <c r="EN49" i="5"/>
  <c r="EO49" i="5"/>
  <c r="EP49" i="5"/>
  <c r="EQ49" i="5"/>
  <c r="ER49" i="5"/>
  <c r="ES49" i="5"/>
  <c r="ET49" i="5"/>
  <c r="EU49" i="5"/>
  <c r="EV49" i="5"/>
  <c r="EW49" i="5"/>
  <c r="EX49" i="5"/>
  <c r="EJ50" i="5"/>
  <c r="EK50" i="5"/>
  <c r="EL50" i="5"/>
  <c r="EM50" i="5"/>
  <c r="EN50" i="5"/>
  <c r="EO50" i="5"/>
  <c r="EP50" i="5"/>
  <c r="EQ50" i="5"/>
  <c r="ER50" i="5"/>
  <c r="ES50" i="5"/>
  <c r="ET50" i="5"/>
  <c r="EU50" i="5"/>
  <c r="EV50" i="5"/>
  <c r="EW50" i="5"/>
  <c r="EX50" i="5"/>
  <c r="EJ51" i="5"/>
  <c r="EK51" i="5"/>
  <c r="EL51" i="5"/>
  <c r="EM51" i="5"/>
  <c r="EN51" i="5"/>
  <c r="EO51" i="5"/>
  <c r="EP51" i="5"/>
  <c r="EQ51" i="5"/>
  <c r="ER51" i="5"/>
  <c r="ES51" i="5"/>
  <c r="ET51" i="5"/>
  <c r="EU51" i="5"/>
  <c r="EV51" i="5"/>
  <c r="EW51" i="5"/>
  <c r="EX51" i="5"/>
  <c r="EJ52" i="5"/>
  <c r="EK52" i="5"/>
  <c r="EL52" i="5"/>
  <c r="EM52" i="5"/>
  <c r="EN52" i="5"/>
  <c r="EO52" i="5"/>
  <c r="EP52" i="5"/>
  <c r="EQ52" i="5"/>
  <c r="ER52" i="5"/>
  <c r="ES52" i="5"/>
  <c r="ET52" i="5"/>
  <c r="EU52" i="5"/>
  <c r="EV52" i="5"/>
  <c r="EW52" i="5"/>
  <c r="EX52" i="5"/>
  <c r="EJ53" i="5"/>
  <c r="EK53" i="5"/>
  <c r="EL53" i="5"/>
  <c r="EM53" i="5"/>
  <c r="EN53" i="5"/>
  <c r="EO53" i="5"/>
  <c r="EP53" i="5"/>
  <c r="EQ53" i="5"/>
  <c r="ER53" i="5"/>
  <c r="ES53" i="5"/>
  <c r="ET53" i="5"/>
  <c r="EU53" i="5"/>
  <c r="EV53" i="5"/>
  <c r="EW53" i="5"/>
  <c r="EX53" i="5"/>
  <c r="EJ54" i="5"/>
  <c r="EK54" i="5"/>
  <c r="EL54" i="5"/>
  <c r="EM54" i="5"/>
  <c r="EN54" i="5"/>
  <c r="EO54" i="5"/>
  <c r="EP54" i="5"/>
  <c r="EQ54" i="5"/>
  <c r="ER54" i="5"/>
  <c r="ES54" i="5"/>
  <c r="ET54" i="5"/>
  <c r="EU54" i="5"/>
  <c r="EV54" i="5"/>
  <c r="EW54" i="5"/>
  <c r="EX54" i="5"/>
  <c r="EJ55" i="5"/>
  <c r="EK55" i="5"/>
  <c r="EL55" i="5"/>
  <c r="EM55" i="5"/>
  <c r="EN55" i="5"/>
  <c r="EO55" i="5"/>
  <c r="EP55" i="5"/>
  <c r="EQ55" i="5"/>
  <c r="ER55" i="5"/>
  <c r="ES55" i="5"/>
  <c r="ET55" i="5"/>
  <c r="EU55" i="5"/>
  <c r="EV55" i="5"/>
  <c r="EW55" i="5"/>
  <c r="EX55" i="5"/>
  <c r="EJ56" i="5"/>
  <c r="EK56" i="5"/>
  <c r="EL56" i="5"/>
  <c r="EM56" i="5"/>
  <c r="EN56" i="5"/>
  <c r="EO56" i="5"/>
  <c r="EP56" i="5"/>
  <c r="EQ56" i="5"/>
  <c r="ER56" i="5"/>
  <c r="ES56" i="5"/>
  <c r="ET56" i="5"/>
  <c r="EU56" i="5"/>
  <c r="EV56" i="5"/>
  <c r="EW56" i="5"/>
  <c r="EX56" i="5"/>
  <c r="EJ57" i="5"/>
  <c r="EK57" i="5"/>
  <c r="EL57" i="5"/>
  <c r="EM57" i="5"/>
  <c r="EN57" i="5"/>
  <c r="EO57" i="5"/>
  <c r="EP57" i="5"/>
  <c r="EQ57" i="5"/>
  <c r="ER57" i="5"/>
  <c r="ES57" i="5"/>
  <c r="ET57" i="5"/>
  <c r="EU57" i="5"/>
  <c r="EV57" i="5"/>
  <c r="EW57" i="5"/>
  <c r="EX57" i="5"/>
  <c r="EJ58" i="5"/>
  <c r="EK58" i="5"/>
  <c r="EL58" i="5"/>
  <c r="EM58" i="5"/>
  <c r="EN58" i="5"/>
  <c r="EO58" i="5"/>
  <c r="EP58" i="5"/>
  <c r="EQ58" i="5"/>
  <c r="ER58" i="5"/>
  <c r="ES58" i="5"/>
  <c r="ET58" i="5"/>
  <c r="EU58" i="5"/>
  <c r="EV58" i="5"/>
  <c r="EW58" i="5"/>
  <c r="EX58" i="5"/>
  <c r="EJ59" i="5"/>
  <c r="EK59" i="5"/>
  <c r="EL59" i="5"/>
  <c r="EM59" i="5"/>
  <c r="EN59" i="5"/>
  <c r="EO59" i="5"/>
  <c r="EP59" i="5"/>
  <c r="EQ59" i="5"/>
  <c r="ER59" i="5"/>
  <c r="ES59" i="5"/>
  <c r="ET59" i="5"/>
  <c r="EU59" i="5"/>
  <c r="EV59" i="5"/>
  <c r="EW59" i="5"/>
  <c r="EX59" i="5"/>
  <c r="EJ60" i="5"/>
  <c r="EK60" i="5"/>
  <c r="EL60" i="5"/>
  <c r="EM60" i="5"/>
  <c r="EN60" i="5"/>
  <c r="EO60" i="5"/>
  <c r="EP60" i="5"/>
  <c r="EQ60" i="5"/>
  <c r="ER60" i="5"/>
  <c r="ES60" i="5"/>
  <c r="ET60" i="5"/>
  <c r="EU60" i="5"/>
  <c r="EV60" i="5"/>
  <c r="EW60" i="5"/>
  <c r="EX60" i="5"/>
  <c r="EJ61" i="5"/>
  <c r="EK61" i="5"/>
  <c r="EL61" i="5"/>
  <c r="EM61" i="5"/>
  <c r="EN61" i="5"/>
  <c r="EO61" i="5"/>
  <c r="EP61" i="5"/>
  <c r="EQ61" i="5"/>
  <c r="ER61" i="5"/>
  <c r="ES61" i="5"/>
  <c r="ET61" i="5"/>
  <c r="EU61" i="5"/>
  <c r="EV61" i="5"/>
  <c r="EW61" i="5"/>
  <c r="EX61" i="5"/>
  <c r="EJ62" i="5"/>
  <c r="EK62" i="5"/>
  <c r="EL62" i="5"/>
  <c r="EM62" i="5"/>
  <c r="EN62" i="5"/>
  <c r="EO62" i="5"/>
  <c r="EP62" i="5"/>
  <c r="EQ62" i="5"/>
  <c r="ER62" i="5"/>
  <c r="ES62" i="5"/>
  <c r="ET62" i="5"/>
  <c r="EU62" i="5"/>
  <c r="EV62" i="5"/>
  <c r="EW62" i="5"/>
  <c r="EX62" i="5"/>
  <c r="EJ63" i="5"/>
  <c r="EK63" i="5"/>
  <c r="EL63" i="5"/>
  <c r="EM63" i="5"/>
  <c r="EN63" i="5"/>
  <c r="EO63" i="5"/>
  <c r="EP63" i="5"/>
  <c r="EQ63" i="5"/>
  <c r="ER63" i="5"/>
  <c r="ES63" i="5"/>
  <c r="ET63" i="5"/>
  <c r="EU63" i="5"/>
  <c r="EV63" i="5"/>
  <c r="EW63" i="5"/>
  <c r="EX63" i="5"/>
  <c r="EJ64" i="5"/>
  <c r="EK64" i="5"/>
  <c r="EL64" i="5"/>
  <c r="EM64" i="5"/>
  <c r="EN64" i="5"/>
  <c r="EO64" i="5"/>
  <c r="EP64" i="5"/>
  <c r="EQ64" i="5"/>
  <c r="ER64" i="5"/>
  <c r="ES64" i="5"/>
  <c r="ET64" i="5"/>
  <c r="EU64" i="5"/>
  <c r="EV64" i="5"/>
  <c r="EW64" i="5"/>
  <c r="EX64" i="5"/>
  <c r="EJ65" i="5"/>
  <c r="EK65" i="5"/>
  <c r="EL65" i="5"/>
  <c r="EM65" i="5"/>
  <c r="EN65" i="5"/>
  <c r="EO65" i="5"/>
  <c r="EP65" i="5"/>
  <c r="EQ65" i="5"/>
  <c r="ER65" i="5"/>
  <c r="ES65" i="5"/>
  <c r="ET65" i="5"/>
  <c r="EU65" i="5"/>
  <c r="EV65" i="5"/>
  <c r="EW65" i="5"/>
  <c r="EX65" i="5"/>
  <c r="EJ66" i="5"/>
  <c r="EK66" i="5"/>
  <c r="EL66" i="5"/>
  <c r="EM66" i="5"/>
  <c r="EN66" i="5"/>
  <c r="EO66" i="5"/>
  <c r="EP66" i="5"/>
  <c r="EQ66" i="5"/>
  <c r="ER66" i="5"/>
  <c r="ES66" i="5"/>
  <c r="ET66" i="5"/>
  <c r="EU66" i="5"/>
  <c r="EV66" i="5"/>
  <c r="EW66" i="5"/>
  <c r="EX66" i="5"/>
  <c r="EJ67" i="5"/>
  <c r="EK67" i="5"/>
  <c r="EL67" i="5"/>
  <c r="EM67" i="5"/>
  <c r="EN67" i="5"/>
  <c r="EO67" i="5"/>
  <c r="EP67" i="5"/>
  <c r="EQ67" i="5"/>
  <c r="ER67" i="5"/>
  <c r="ES67" i="5"/>
  <c r="ET67" i="5"/>
  <c r="EU67" i="5"/>
  <c r="EV67" i="5"/>
  <c r="EW67" i="5"/>
  <c r="EX67" i="5"/>
  <c r="EJ68" i="5"/>
  <c r="EK68" i="5"/>
  <c r="EL68" i="5"/>
  <c r="EM68" i="5"/>
  <c r="EN68" i="5"/>
  <c r="EO68" i="5"/>
  <c r="EP68" i="5"/>
  <c r="EQ68" i="5"/>
  <c r="ER68" i="5"/>
  <c r="ES68" i="5"/>
  <c r="ET68" i="5"/>
  <c r="EU68" i="5"/>
  <c r="EV68" i="5"/>
  <c r="EW68" i="5"/>
  <c r="EX68" i="5"/>
  <c r="EJ69" i="5"/>
  <c r="EK69" i="5"/>
  <c r="EL69" i="5"/>
  <c r="EM69" i="5"/>
  <c r="EN69" i="5"/>
  <c r="EO69" i="5"/>
  <c r="EP69" i="5"/>
  <c r="EQ69" i="5"/>
  <c r="ER69" i="5"/>
  <c r="ES69" i="5"/>
  <c r="ET69" i="5"/>
  <c r="EU69" i="5"/>
  <c r="EV69" i="5"/>
  <c r="EW69" i="5"/>
  <c r="EX69" i="5"/>
  <c r="EJ70" i="5"/>
  <c r="EK70" i="5"/>
  <c r="EL70" i="5"/>
  <c r="EM70" i="5"/>
  <c r="EN70" i="5"/>
  <c r="EO70" i="5"/>
  <c r="EP70" i="5"/>
  <c r="EQ70" i="5"/>
  <c r="ER70" i="5"/>
  <c r="ES70" i="5"/>
  <c r="ET70" i="5"/>
  <c r="EU70" i="5"/>
  <c r="EV70" i="5"/>
  <c r="EW70" i="5"/>
  <c r="EX70" i="5"/>
  <c r="EJ71" i="5"/>
  <c r="EK71" i="5"/>
  <c r="EL71" i="5"/>
  <c r="EM71" i="5"/>
  <c r="EN71" i="5"/>
  <c r="EO71" i="5"/>
  <c r="EP71" i="5"/>
  <c r="EQ71" i="5"/>
  <c r="ER71" i="5"/>
  <c r="ES71" i="5"/>
  <c r="ET71" i="5"/>
  <c r="EU71" i="5"/>
  <c r="EV71" i="5"/>
  <c r="EW71" i="5"/>
  <c r="EX71" i="5"/>
  <c r="EJ72" i="5"/>
  <c r="EK72" i="5"/>
  <c r="EL72" i="5"/>
  <c r="EM72" i="5"/>
  <c r="EN72" i="5"/>
  <c r="EO72" i="5"/>
  <c r="EP72" i="5"/>
  <c r="EQ72" i="5"/>
  <c r="ER72" i="5"/>
  <c r="ES72" i="5"/>
  <c r="ET72" i="5"/>
  <c r="EU72" i="5"/>
  <c r="EV72" i="5"/>
  <c r="EW72" i="5"/>
  <c r="EX72" i="5"/>
  <c r="EJ73" i="5"/>
  <c r="EK73" i="5"/>
  <c r="EL73" i="5"/>
  <c r="EM73" i="5"/>
  <c r="EN73" i="5"/>
  <c r="EO73" i="5"/>
  <c r="EP73" i="5"/>
  <c r="EQ73" i="5"/>
  <c r="ER73" i="5"/>
  <c r="ES73" i="5"/>
  <c r="ET73" i="5"/>
  <c r="EU73" i="5"/>
  <c r="EV73" i="5"/>
  <c r="EW73" i="5"/>
  <c r="EX73" i="5"/>
  <c r="EJ74" i="5"/>
  <c r="EK74" i="5"/>
  <c r="EL74" i="5"/>
  <c r="EM74" i="5"/>
  <c r="EN74" i="5"/>
  <c r="EO74" i="5"/>
  <c r="EP74" i="5"/>
  <c r="EQ74" i="5"/>
  <c r="ER74" i="5"/>
  <c r="ES74" i="5"/>
  <c r="ET74" i="5"/>
  <c r="EU74" i="5"/>
  <c r="EV74" i="5"/>
  <c r="EW74" i="5"/>
  <c r="EX74" i="5"/>
  <c r="EJ75" i="5"/>
  <c r="EK75" i="5"/>
  <c r="EL75" i="5"/>
  <c r="EM75" i="5"/>
  <c r="EN75" i="5"/>
  <c r="EO75" i="5"/>
  <c r="EP75" i="5"/>
  <c r="EQ75" i="5"/>
  <c r="ER75" i="5"/>
  <c r="ES75" i="5"/>
  <c r="ET75" i="5"/>
  <c r="EU75" i="5"/>
  <c r="EV75" i="5"/>
  <c r="EW75" i="5"/>
  <c r="EX75" i="5"/>
  <c r="EJ76" i="5"/>
  <c r="EK76" i="5"/>
  <c r="EL76" i="5"/>
  <c r="EM76" i="5"/>
  <c r="EN76" i="5"/>
  <c r="EO76" i="5"/>
  <c r="EP76" i="5"/>
  <c r="EQ76" i="5"/>
  <c r="ER76" i="5"/>
  <c r="ES76" i="5"/>
  <c r="ET76" i="5"/>
  <c r="EU76" i="5"/>
  <c r="EV76" i="5"/>
  <c r="EW76" i="5"/>
  <c r="EX76" i="5"/>
  <c r="EJ77" i="5"/>
  <c r="EK77" i="5"/>
  <c r="EL77" i="5"/>
  <c r="EM77" i="5"/>
  <c r="EN77" i="5"/>
  <c r="EO77" i="5"/>
  <c r="EP77" i="5"/>
  <c r="EQ77" i="5"/>
  <c r="ER77" i="5"/>
  <c r="ES77" i="5"/>
  <c r="ET77" i="5"/>
  <c r="EU77" i="5"/>
  <c r="EV77" i="5"/>
  <c r="EW77" i="5"/>
  <c r="EX77" i="5"/>
  <c r="EJ78" i="5"/>
  <c r="EK78" i="5"/>
  <c r="EL78" i="5"/>
  <c r="EM78" i="5"/>
  <c r="EN78" i="5"/>
  <c r="EO78" i="5"/>
  <c r="EP78" i="5"/>
  <c r="EQ78" i="5"/>
  <c r="ER78" i="5"/>
  <c r="ES78" i="5"/>
  <c r="ET78" i="5"/>
  <c r="EU78" i="5"/>
  <c r="EV78" i="5"/>
  <c r="EW78" i="5"/>
  <c r="EX78" i="5"/>
  <c r="EJ79" i="5"/>
  <c r="EK79" i="5"/>
  <c r="EL79" i="5"/>
  <c r="EM79" i="5"/>
  <c r="EN79" i="5"/>
  <c r="EO79" i="5"/>
  <c r="EP79" i="5"/>
  <c r="EQ79" i="5"/>
  <c r="ER79" i="5"/>
  <c r="ES79" i="5"/>
  <c r="ET79" i="5"/>
  <c r="EU79" i="5"/>
  <c r="EV79" i="5"/>
  <c r="EW79" i="5"/>
  <c r="EX79" i="5"/>
  <c r="EJ80" i="5"/>
  <c r="EK80" i="5"/>
  <c r="EL80" i="5"/>
  <c r="EM80" i="5"/>
  <c r="EN80" i="5"/>
  <c r="EO80" i="5"/>
  <c r="EP80" i="5"/>
  <c r="EQ80" i="5"/>
  <c r="ER80" i="5"/>
  <c r="ES80" i="5"/>
  <c r="ET80" i="5"/>
  <c r="EU80" i="5"/>
  <c r="EV80" i="5"/>
  <c r="EW80" i="5"/>
  <c r="EX80" i="5"/>
  <c r="EJ81" i="5"/>
  <c r="EK81" i="5"/>
  <c r="EL81" i="5"/>
  <c r="EM81" i="5"/>
  <c r="EN81" i="5"/>
  <c r="EO81" i="5"/>
  <c r="EP81" i="5"/>
  <c r="EQ81" i="5"/>
  <c r="ER81" i="5"/>
  <c r="ES81" i="5"/>
  <c r="ET81" i="5"/>
  <c r="EU81" i="5"/>
  <c r="EV81" i="5"/>
  <c r="EW81" i="5"/>
  <c r="EX81" i="5"/>
  <c r="EJ82" i="5"/>
  <c r="EK82" i="5"/>
  <c r="EL82" i="5"/>
  <c r="EM82" i="5"/>
  <c r="EN82" i="5"/>
  <c r="EO82" i="5"/>
  <c r="EP82" i="5"/>
  <c r="EQ82" i="5"/>
  <c r="ER82" i="5"/>
  <c r="ES82" i="5"/>
  <c r="ET82" i="5"/>
  <c r="EU82" i="5"/>
  <c r="EV82" i="5"/>
  <c r="EW82" i="5"/>
  <c r="EX82" i="5"/>
  <c r="EJ83" i="5"/>
  <c r="EK83" i="5"/>
  <c r="EL83" i="5"/>
  <c r="EM83" i="5"/>
  <c r="EN83" i="5"/>
  <c r="EO83" i="5"/>
  <c r="EP83" i="5"/>
  <c r="EQ83" i="5"/>
  <c r="ER83" i="5"/>
  <c r="ES83" i="5"/>
  <c r="ET83" i="5"/>
  <c r="EU83" i="5"/>
  <c r="EV83" i="5"/>
  <c r="EW83" i="5"/>
  <c r="EX83" i="5"/>
  <c r="EJ84" i="5"/>
  <c r="EK84" i="5"/>
  <c r="EL84" i="5"/>
  <c r="EM84" i="5"/>
  <c r="EN84" i="5"/>
  <c r="EO84" i="5"/>
  <c r="EP84" i="5"/>
  <c r="EQ84" i="5"/>
  <c r="ER84" i="5"/>
  <c r="ES84" i="5"/>
  <c r="ET84" i="5"/>
  <c r="EU84" i="5"/>
  <c r="EV84" i="5"/>
  <c r="EW84" i="5"/>
  <c r="EX84" i="5"/>
  <c r="EJ85" i="5"/>
  <c r="EK85" i="5"/>
  <c r="EL85" i="5"/>
  <c r="EM85" i="5"/>
  <c r="EN85" i="5"/>
  <c r="EO85" i="5"/>
  <c r="EP85" i="5"/>
  <c r="EQ85" i="5"/>
  <c r="ER85" i="5"/>
  <c r="ES85" i="5"/>
  <c r="ET85" i="5"/>
  <c r="EU85" i="5"/>
  <c r="EV85" i="5"/>
  <c r="EW85" i="5"/>
  <c r="EX85" i="5"/>
  <c r="EJ86" i="5"/>
  <c r="EK86" i="5"/>
  <c r="EL86" i="5"/>
  <c r="EM86" i="5"/>
  <c r="EN86" i="5"/>
  <c r="EO86" i="5"/>
  <c r="EP86" i="5"/>
  <c r="EQ86" i="5"/>
  <c r="ER86" i="5"/>
  <c r="ES86" i="5"/>
  <c r="ET86" i="5"/>
  <c r="EU86" i="5"/>
  <c r="EV86" i="5"/>
  <c r="EW86" i="5"/>
  <c r="EX86" i="5"/>
  <c r="EJ87" i="5"/>
  <c r="EK87" i="5"/>
  <c r="EL87" i="5"/>
  <c r="EM87" i="5"/>
  <c r="EN87" i="5"/>
  <c r="EO87" i="5"/>
  <c r="EP87" i="5"/>
  <c r="EQ87" i="5"/>
  <c r="ER87" i="5"/>
  <c r="ES87" i="5"/>
  <c r="ET87" i="5"/>
  <c r="EU87" i="5"/>
  <c r="EV87" i="5"/>
  <c r="EW87" i="5"/>
  <c r="EX87" i="5"/>
  <c r="EJ88" i="5"/>
  <c r="EK88" i="5"/>
  <c r="EL88" i="5"/>
  <c r="EM88" i="5"/>
  <c r="EN88" i="5"/>
  <c r="EO88" i="5"/>
  <c r="EP88" i="5"/>
  <c r="EQ88" i="5"/>
  <c r="ER88" i="5"/>
  <c r="ES88" i="5"/>
  <c r="ET88" i="5"/>
  <c r="EU88" i="5"/>
  <c r="EV88" i="5"/>
  <c r="EW88" i="5"/>
  <c r="EX88" i="5"/>
  <c r="EJ89" i="5"/>
  <c r="EK89" i="5"/>
  <c r="EL89" i="5"/>
  <c r="EM89" i="5"/>
  <c r="EN89" i="5"/>
  <c r="EO89" i="5"/>
  <c r="EP89" i="5"/>
  <c r="EQ89" i="5"/>
  <c r="ER89" i="5"/>
  <c r="ES89" i="5"/>
  <c r="ET89" i="5"/>
  <c r="EU89" i="5"/>
  <c r="EV89" i="5"/>
  <c r="EW89" i="5"/>
  <c r="EX89" i="5"/>
  <c r="EJ90" i="5"/>
  <c r="EK90" i="5"/>
  <c r="EL90" i="5"/>
  <c r="EM90" i="5"/>
  <c r="EN90" i="5"/>
  <c r="EO90" i="5"/>
  <c r="EP90" i="5"/>
  <c r="EQ90" i="5"/>
  <c r="ER90" i="5"/>
  <c r="ES90" i="5"/>
  <c r="ET90" i="5"/>
  <c r="EU90" i="5"/>
  <c r="EV90" i="5"/>
  <c r="EW90" i="5"/>
  <c r="EX90" i="5"/>
  <c r="EJ91" i="5"/>
  <c r="EK91" i="5"/>
  <c r="EL91" i="5"/>
  <c r="EM91" i="5"/>
  <c r="EN91" i="5"/>
  <c r="EO91" i="5"/>
  <c r="EP91" i="5"/>
  <c r="EQ91" i="5"/>
  <c r="ER91" i="5"/>
  <c r="ES91" i="5"/>
  <c r="ET91" i="5"/>
  <c r="EU91" i="5"/>
  <c r="EV91" i="5"/>
  <c r="EW91" i="5"/>
  <c r="EX91" i="5"/>
  <c r="EJ92" i="5"/>
  <c r="EK92" i="5"/>
  <c r="EL92" i="5"/>
  <c r="EM92" i="5"/>
  <c r="EN92" i="5"/>
  <c r="EO92" i="5"/>
  <c r="EP92" i="5"/>
  <c r="EQ92" i="5"/>
  <c r="ER92" i="5"/>
  <c r="ES92" i="5"/>
  <c r="ET92" i="5"/>
  <c r="EU92" i="5"/>
  <c r="EV92" i="5"/>
  <c r="EW92" i="5"/>
  <c r="EX92" i="5"/>
  <c r="EJ93" i="5"/>
  <c r="EK93" i="5"/>
  <c r="EL93" i="5"/>
  <c r="EM93" i="5"/>
  <c r="EN93" i="5"/>
  <c r="EO93" i="5"/>
  <c r="EP93" i="5"/>
  <c r="EQ93" i="5"/>
  <c r="ER93" i="5"/>
  <c r="ES93" i="5"/>
  <c r="ET93" i="5"/>
  <c r="EU93" i="5"/>
  <c r="EV93" i="5"/>
  <c r="EW93" i="5"/>
  <c r="EX93" i="5"/>
  <c r="EJ94" i="5"/>
  <c r="EK94" i="5"/>
  <c r="EL94" i="5"/>
  <c r="EM94" i="5"/>
  <c r="EN94" i="5"/>
  <c r="EO94" i="5"/>
  <c r="EP94" i="5"/>
  <c r="EQ94" i="5"/>
  <c r="ER94" i="5"/>
  <c r="ES94" i="5"/>
  <c r="ET94" i="5"/>
  <c r="EU94" i="5"/>
  <c r="EV94" i="5"/>
  <c r="EW94" i="5"/>
  <c r="EX94" i="5"/>
  <c r="EJ95" i="5"/>
  <c r="EK95" i="5"/>
  <c r="EL95" i="5"/>
  <c r="EM95" i="5"/>
  <c r="EN95" i="5"/>
  <c r="EO95" i="5"/>
  <c r="EP95" i="5"/>
  <c r="EQ95" i="5"/>
  <c r="ER95" i="5"/>
  <c r="ES95" i="5"/>
  <c r="ET95" i="5"/>
  <c r="EU95" i="5"/>
  <c r="EV95" i="5"/>
  <c r="EW95" i="5"/>
  <c r="EX95" i="5"/>
  <c r="EJ96" i="5"/>
  <c r="EK96" i="5"/>
  <c r="EL96" i="5"/>
  <c r="EM96" i="5"/>
  <c r="EN96" i="5"/>
  <c r="EO96" i="5"/>
  <c r="EP96" i="5"/>
  <c r="EQ96" i="5"/>
  <c r="ER96" i="5"/>
  <c r="ES96" i="5"/>
  <c r="ET96" i="5"/>
  <c r="EU96" i="5"/>
  <c r="EV96" i="5"/>
  <c r="EW96" i="5"/>
  <c r="EX96" i="5"/>
  <c r="EJ97" i="5"/>
  <c r="EK97" i="5"/>
  <c r="EL97" i="5"/>
  <c r="EM97" i="5"/>
  <c r="EN97" i="5"/>
  <c r="EO97" i="5"/>
  <c r="EP97" i="5"/>
  <c r="EQ97" i="5"/>
  <c r="ER97" i="5"/>
  <c r="ES97" i="5"/>
  <c r="ET97" i="5"/>
  <c r="EU97" i="5"/>
  <c r="EV97" i="5"/>
  <c r="EW97" i="5"/>
  <c r="EX97" i="5"/>
  <c r="EJ98" i="5"/>
  <c r="EK98" i="5"/>
  <c r="EL98" i="5"/>
  <c r="EM98" i="5"/>
  <c r="EN98" i="5"/>
  <c r="EO98" i="5"/>
  <c r="EP98" i="5"/>
  <c r="EQ98" i="5"/>
  <c r="ER98" i="5"/>
  <c r="ES98" i="5"/>
  <c r="ET98" i="5"/>
  <c r="EU98" i="5"/>
  <c r="EV98" i="5"/>
  <c r="EW98" i="5"/>
  <c r="EX98" i="5"/>
  <c r="EJ99" i="5"/>
  <c r="EK99" i="5"/>
  <c r="EL99" i="5"/>
  <c r="EM99" i="5"/>
  <c r="EN99" i="5"/>
  <c r="EO99" i="5"/>
  <c r="EP99" i="5"/>
  <c r="EQ99" i="5"/>
  <c r="ER99" i="5"/>
  <c r="ES99" i="5"/>
  <c r="ET99" i="5"/>
  <c r="EU99" i="5"/>
  <c r="EV99" i="5"/>
  <c r="EW99" i="5"/>
  <c r="EX99" i="5"/>
  <c r="EJ100" i="5"/>
  <c r="EK100" i="5"/>
  <c r="EL100" i="5"/>
  <c r="EM100" i="5"/>
  <c r="EN100" i="5"/>
  <c r="EO100" i="5"/>
  <c r="EP100" i="5"/>
  <c r="EQ100" i="5"/>
  <c r="ER100" i="5"/>
  <c r="ES100" i="5"/>
  <c r="ET100" i="5"/>
  <c r="EU100" i="5"/>
  <c r="EV100" i="5"/>
  <c r="EW100" i="5"/>
  <c r="EX100" i="5"/>
  <c r="EJ101" i="5"/>
  <c r="EK101" i="5"/>
  <c r="EL101" i="5"/>
  <c r="EM101" i="5"/>
  <c r="EN101" i="5"/>
  <c r="EO101" i="5"/>
  <c r="EP101" i="5"/>
  <c r="EQ101" i="5"/>
  <c r="ER101" i="5"/>
  <c r="ES101" i="5"/>
  <c r="ET101" i="5"/>
  <c r="EU101" i="5"/>
  <c r="EV101" i="5"/>
  <c r="EW101" i="5"/>
  <c r="EX101" i="5"/>
  <c r="EJ102" i="5"/>
  <c r="EK102" i="5"/>
  <c r="EL102" i="5"/>
  <c r="EM102" i="5"/>
  <c r="EN102" i="5"/>
  <c r="EO102" i="5"/>
  <c r="EP102" i="5"/>
  <c r="EQ102" i="5"/>
  <c r="ER102" i="5"/>
  <c r="ES102" i="5"/>
  <c r="ET102" i="5"/>
  <c r="EU102" i="5"/>
  <c r="EV102" i="5"/>
  <c r="EW102" i="5"/>
  <c r="EX102" i="5"/>
  <c r="EJ103" i="5"/>
  <c r="EK103" i="5"/>
  <c r="EL103" i="5"/>
  <c r="EM103" i="5"/>
  <c r="EN103" i="5"/>
  <c r="EO103" i="5"/>
  <c r="EP103" i="5"/>
  <c r="EQ103" i="5"/>
  <c r="ER103" i="5"/>
  <c r="ES103" i="5"/>
  <c r="ET103" i="5"/>
  <c r="EU103" i="5"/>
  <c r="EV103" i="5"/>
  <c r="EW103" i="5"/>
  <c r="EX103" i="5"/>
  <c r="EJ104" i="5"/>
  <c r="EK104" i="5"/>
  <c r="EL104" i="5"/>
  <c r="EM104" i="5"/>
  <c r="EN104" i="5"/>
  <c r="EO104" i="5"/>
  <c r="EP104" i="5"/>
  <c r="EQ104" i="5"/>
  <c r="ER104" i="5"/>
  <c r="ES104" i="5"/>
  <c r="ET104" i="5"/>
  <c r="EU104" i="5"/>
  <c r="EV104" i="5"/>
  <c r="EW104" i="5"/>
  <c r="EX104" i="5"/>
  <c r="EJ105" i="5"/>
  <c r="EK105" i="5"/>
  <c r="EL105" i="5"/>
  <c r="EM105" i="5"/>
  <c r="EN105" i="5"/>
  <c r="EO105" i="5"/>
  <c r="EP105" i="5"/>
  <c r="EQ105" i="5"/>
  <c r="ER105" i="5"/>
  <c r="ES105" i="5"/>
  <c r="ET105" i="5"/>
  <c r="EU105" i="5"/>
  <c r="EV105" i="5"/>
  <c r="EW105" i="5"/>
  <c r="EX105" i="5"/>
  <c r="EJ106" i="5"/>
  <c r="EK106" i="5"/>
  <c r="EL106" i="5"/>
  <c r="EM106" i="5"/>
  <c r="EN106" i="5"/>
  <c r="EO106" i="5"/>
  <c r="EP106" i="5"/>
  <c r="EQ106" i="5"/>
  <c r="ER106" i="5"/>
  <c r="ES106" i="5"/>
  <c r="ET106" i="5"/>
  <c r="EU106" i="5"/>
  <c r="EV106" i="5"/>
  <c r="EW106" i="5"/>
  <c r="EX106" i="5"/>
  <c r="EJ107" i="5"/>
  <c r="EK107" i="5"/>
  <c r="EL107" i="5"/>
  <c r="EM107" i="5"/>
  <c r="EN107" i="5"/>
  <c r="EO107" i="5"/>
  <c r="EP107" i="5"/>
  <c r="EQ107" i="5"/>
  <c r="ER107" i="5"/>
  <c r="ES107" i="5"/>
  <c r="ET107" i="5"/>
  <c r="EU107" i="5"/>
  <c r="EV107" i="5"/>
  <c r="EW107" i="5"/>
  <c r="EX107" i="5"/>
  <c r="EJ108" i="5"/>
  <c r="EK108" i="5"/>
  <c r="EL108" i="5"/>
  <c r="EM108" i="5"/>
  <c r="EN108" i="5"/>
  <c r="EO108" i="5"/>
  <c r="EP108" i="5"/>
  <c r="EQ108" i="5"/>
  <c r="ER108" i="5"/>
  <c r="ES108" i="5"/>
  <c r="ET108" i="5"/>
  <c r="EU108" i="5"/>
  <c r="EV108" i="5"/>
  <c r="EW108" i="5"/>
  <c r="EX108" i="5"/>
  <c r="EJ109" i="5"/>
  <c r="EK109" i="5"/>
  <c r="EL109" i="5"/>
  <c r="EM109" i="5"/>
  <c r="EN109" i="5"/>
  <c r="EO109" i="5"/>
  <c r="EP109" i="5"/>
  <c r="EQ109" i="5"/>
  <c r="ER109" i="5"/>
  <c r="ES109" i="5"/>
  <c r="ET109" i="5"/>
  <c r="EU109" i="5"/>
  <c r="EV109" i="5"/>
  <c r="EW109" i="5"/>
  <c r="EX109" i="5"/>
  <c r="EJ110" i="5"/>
  <c r="EK110" i="5"/>
  <c r="EL110" i="5"/>
  <c r="EM110" i="5"/>
  <c r="EN110" i="5"/>
  <c r="EO110" i="5"/>
  <c r="EP110" i="5"/>
  <c r="EQ110" i="5"/>
  <c r="ER110" i="5"/>
  <c r="ES110" i="5"/>
  <c r="ET110" i="5"/>
  <c r="EU110" i="5"/>
  <c r="EV110" i="5"/>
  <c r="EW110" i="5"/>
  <c r="EX110" i="5"/>
  <c r="EJ111" i="5"/>
  <c r="EK111" i="5"/>
  <c r="EL111" i="5"/>
  <c r="EM111" i="5"/>
  <c r="EN111" i="5"/>
  <c r="EO111" i="5"/>
  <c r="EP111" i="5"/>
  <c r="EQ111" i="5"/>
  <c r="ER111" i="5"/>
  <c r="ES111" i="5"/>
  <c r="ET111" i="5"/>
  <c r="EU111" i="5"/>
  <c r="EV111" i="5"/>
  <c r="EW111" i="5"/>
  <c r="EX111" i="5"/>
  <c r="EJ112" i="5"/>
  <c r="EK112" i="5"/>
  <c r="EL112" i="5"/>
  <c r="EM112" i="5"/>
  <c r="EN112" i="5"/>
  <c r="EO112" i="5"/>
  <c r="EP112" i="5"/>
  <c r="EQ112" i="5"/>
  <c r="ER112" i="5"/>
  <c r="ES112" i="5"/>
  <c r="ET112" i="5"/>
  <c r="EU112" i="5"/>
  <c r="EV112" i="5"/>
  <c r="EW112" i="5"/>
  <c r="EX112" i="5"/>
  <c r="EJ113" i="5"/>
  <c r="EK113" i="5"/>
  <c r="EL113" i="5"/>
  <c r="EM113" i="5"/>
  <c r="EN113" i="5"/>
  <c r="EO113" i="5"/>
  <c r="EP113" i="5"/>
  <c r="EQ113" i="5"/>
  <c r="ER113" i="5"/>
  <c r="ES113" i="5"/>
  <c r="ET113" i="5"/>
  <c r="EU113" i="5"/>
  <c r="EV113" i="5"/>
  <c r="EW113" i="5"/>
  <c r="EX113" i="5"/>
  <c r="EJ114" i="5"/>
  <c r="EK114" i="5"/>
  <c r="EL114" i="5"/>
  <c r="EM114" i="5"/>
  <c r="EN114" i="5"/>
  <c r="EO114" i="5"/>
  <c r="EP114" i="5"/>
  <c r="EQ114" i="5"/>
  <c r="ER114" i="5"/>
  <c r="ES114" i="5"/>
  <c r="ET114" i="5"/>
  <c r="EU114" i="5"/>
  <c r="EV114" i="5"/>
  <c r="EW114" i="5"/>
  <c r="EX114" i="5"/>
  <c r="EJ115" i="5"/>
  <c r="EK115" i="5"/>
  <c r="EL115" i="5"/>
  <c r="EM115" i="5"/>
  <c r="EN115" i="5"/>
  <c r="EO115" i="5"/>
  <c r="EP115" i="5"/>
  <c r="EQ115" i="5"/>
  <c r="ER115" i="5"/>
  <c r="ES115" i="5"/>
  <c r="ET115" i="5"/>
  <c r="EU115" i="5"/>
  <c r="EV115" i="5"/>
  <c r="EW115" i="5"/>
  <c r="EX115" i="5"/>
  <c r="EJ116" i="5"/>
  <c r="EK116" i="5"/>
  <c r="EL116" i="5"/>
  <c r="EM116" i="5"/>
  <c r="EN116" i="5"/>
  <c r="EO116" i="5"/>
  <c r="EP116" i="5"/>
  <c r="EQ116" i="5"/>
  <c r="ER116" i="5"/>
  <c r="ES116" i="5"/>
  <c r="ET116" i="5"/>
  <c r="EU116" i="5"/>
  <c r="EV116" i="5"/>
  <c r="EW116" i="5"/>
  <c r="EX116" i="5"/>
  <c r="EJ117" i="5"/>
  <c r="EK117" i="5"/>
  <c r="EL117" i="5"/>
  <c r="EM117" i="5"/>
  <c r="EN117" i="5"/>
  <c r="EO117" i="5"/>
  <c r="EP117" i="5"/>
  <c r="EQ117" i="5"/>
  <c r="ER117" i="5"/>
  <c r="ES117" i="5"/>
  <c r="ET117" i="5"/>
  <c r="EU117" i="5"/>
  <c r="EV117" i="5"/>
  <c r="EW117" i="5"/>
  <c r="EX117" i="5"/>
  <c r="EJ118" i="5"/>
  <c r="EK118" i="5"/>
  <c r="EL118" i="5"/>
  <c r="EM118" i="5"/>
  <c r="EN118" i="5"/>
  <c r="EO118" i="5"/>
  <c r="EP118" i="5"/>
  <c r="EQ118" i="5"/>
  <c r="ER118" i="5"/>
  <c r="ES118" i="5"/>
  <c r="ET118" i="5"/>
  <c r="EU118" i="5"/>
  <c r="EV118" i="5"/>
  <c r="EW118" i="5"/>
  <c r="EX118" i="5"/>
  <c r="EJ119" i="5"/>
  <c r="EK119" i="5"/>
  <c r="EL119" i="5"/>
  <c r="EM119" i="5"/>
  <c r="EN119" i="5"/>
  <c r="EO119" i="5"/>
  <c r="EP119" i="5"/>
  <c r="EQ119" i="5"/>
  <c r="ER119" i="5"/>
  <c r="ES119" i="5"/>
  <c r="ET119" i="5"/>
  <c r="EU119" i="5"/>
  <c r="EV119" i="5"/>
  <c r="EW119" i="5"/>
  <c r="EX119" i="5"/>
  <c r="EJ120" i="5"/>
  <c r="EK120" i="5"/>
  <c r="EL120" i="5"/>
  <c r="EM120" i="5"/>
  <c r="EN120" i="5"/>
  <c r="EO120" i="5"/>
  <c r="EP120" i="5"/>
  <c r="EQ120" i="5"/>
  <c r="ER120" i="5"/>
  <c r="ES120" i="5"/>
  <c r="ET120" i="5"/>
  <c r="EU120" i="5"/>
  <c r="EV120" i="5"/>
  <c r="EW120" i="5"/>
  <c r="EX120" i="5"/>
  <c r="EJ121" i="5"/>
  <c r="EK121" i="5"/>
  <c r="EL121" i="5"/>
  <c r="EM121" i="5"/>
  <c r="EN121" i="5"/>
  <c r="EO121" i="5"/>
  <c r="EP121" i="5"/>
  <c r="EQ121" i="5"/>
  <c r="ER121" i="5"/>
  <c r="ES121" i="5"/>
  <c r="ET121" i="5"/>
  <c r="EU121" i="5"/>
  <c r="EV121" i="5"/>
  <c r="EW121" i="5"/>
  <c r="EX121" i="5"/>
  <c r="EJ122" i="5"/>
  <c r="EK122" i="5"/>
  <c r="EL122" i="5"/>
  <c r="EM122" i="5"/>
  <c r="EN122" i="5"/>
  <c r="EO122" i="5"/>
  <c r="EP122" i="5"/>
  <c r="EQ122" i="5"/>
  <c r="ER122" i="5"/>
  <c r="ES122" i="5"/>
  <c r="ET122" i="5"/>
  <c r="EU122" i="5"/>
  <c r="EV122" i="5"/>
  <c r="EW122" i="5"/>
  <c r="EX122" i="5"/>
  <c r="EJ123" i="5"/>
  <c r="EK123" i="5"/>
  <c r="EL123" i="5"/>
  <c r="EM123" i="5"/>
  <c r="EN123" i="5"/>
  <c r="EO123" i="5"/>
  <c r="EP123" i="5"/>
  <c r="EQ123" i="5"/>
  <c r="ER123" i="5"/>
  <c r="ES123" i="5"/>
  <c r="ET123" i="5"/>
  <c r="EU123" i="5"/>
  <c r="EV123" i="5"/>
  <c r="EW123" i="5"/>
  <c r="EX123" i="5"/>
  <c r="EJ124" i="5"/>
  <c r="EK124" i="5"/>
  <c r="EL124" i="5"/>
  <c r="EM124" i="5"/>
  <c r="EN124" i="5"/>
  <c r="EO124" i="5"/>
  <c r="EP124" i="5"/>
  <c r="EQ124" i="5"/>
  <c r="ER124" i="5"/>
  <c r="ES124" i="5"/>
  <c r="ET124" i="5"/>
  <c r="EU124" i="5"/>
  <c r="EV124" i="5"/>
  <c r="EW124" i="5"/>
  <c r="EX124" i="5"/>
  <c r="EJ125" i="5"/>
  <c r="EK125" i="5"/>
  <c r="EL125" i="5"/>
  <c r="EM125" i="5"/>
  <c r="EN125" i="5"/>
  <c r="EO125" i="5"/>
  <c r="EP125" i="5"/>
  <c r="EQ125" i="5"/>
  <c r="ER125" i="5"/>
  <c r="ES125" i="5"/>
  <c r="ET125" i="5"/>
  <c r="EU125" i="5"/>
  <c r="EV125" i="5"/>
  <c r="EW125" i="5"/>
  <c r="EX125" i="5"/>
  <c r="EJ126" i="5"/>
  <c r="EK126" i="5"/>
  <c r="EL126" i="5"/>
  <c r="EM126" i="5"/>
  <c r="EN126" i="5"/>
  <c r="EO126" i="5"/>
  <c r="EP126" i="5"/>
  <c r="EQ126" i="5"/>
  <c r="ER126" i="5"/>
  <c r="ES126" i="5"/>
  <c r="ET126" i="5"/>
  <c r="EU126" i="5"/>
  <c r="EV126" i="5"/>
  <c r="EW126" i="5"/>
  <c r="EX126" i="5"/>
  <c r="EJ127" i="5"/>
  <c r="EK127" i="5"/>
  <c r="EL127" i="5"/>
  <c r="EM127" i="5"/>
  <c r="EN127" i="5"/>
  <c r="EO127" i="5"/>
  <c r="EP127" i="5"/>
  <c r="EQ127" i="5"/>
  <c r="ER127" i="5"/>
  <c r="ES127" i="5"/>
  <c r="ET127" i="5"/>
  <c r="EU127" i="5"/>
  <c r="EV127" i="5"/>
  <c r="EW127" i="5"/>
  <c r="EX127" i="5"/>
  <c r="EJ128" i="5"/>
  <c r="EK128" i="5"/>
  <c r="EL128" i="5"/>
  <c r="EM128" i="5"/>
  <c r="EN128" i="5"/>
  <c r="EO128" i="5"/>
  <c r="EP128" i="5"/>
  <c r="EQ128" i="5"/>
  <c r="ER128" i="5"/>
  <c r="ES128" i="5"/>
  <c r="ET128" i="5"/>
  <c r="EU128" i="5"/>
  <c r="EV128" i="5"/>
  <c r="EW128" i="5"/>
  <c r="EX128" i="5"/>
  <c r="EJ129" i="5"/>
  <c r="EK129" i="5"/>
  <c r="EL129" i="5"/>
  <c r="EM129" i="5"/>
  <c r="EN129" i="5"/>
  <c r="EO129" i="5"/>
  <c r="EP129" i="5"/>
  <c r="EQ129" i="5"/>
  <c r="ER129" i="5"/>
  <c r="ES129" i="5"/>
  <c r="ET129" i="5"/>
  <c r="EU129" i="5"/>
  <c r="EV129" i="5"/>
  <c r="EW129" i="5"/>
  <c r="EX129" i="5"/>
  <c r="EJ130" i="5"/>
  <c r="EK130" i="5"/>
  <c r="EL130" i="5"/>
  <c r="EM130" i="5"/>
  <c r="EN130" i="5"/>
  <c r="EO130" i="5"/>
  <c r="EP130" i="5"/>
  <c r="EQ130" i="5"/>
  <c r="ER130" i="5"/>
  <c r="ES130" i="5"/>
  <c r="ET130" i="5"/>
  <c r="EU130" i="5"/>
  <c r="EV130" i="5"/>
  <c r="EW130" i="5"/>
  <c r="EX130" i="5"/>
  <c r="EJ131" i="5"/>
  <c r="EK131" i="5"/>
  <c r="EL131" i="5"/>
  <c r="EM131" i="5"/>
  <c r="EN131" i="5"/>
  <c r="EO131" i="5"/>
  <c r="EP131" i="5"/>
  <c r="EQ131" i="5"/>
  <c r="ER131" i="5"/>
  <c r="ES131" i="5"/>
  <c r="ET131" i="5"/>
  <c r="EU131" i="5"/>
  <c r="EV131" i="5"/>
  <c r="EW131" i="5"/>
  <c r="EX131" i="5"/>
  <c r="EJ132" i="5"/>
  <c r="EK132" i="5"/>
  <c r="EL132" i="5"/>
  <c r="EM132" i="5"/>
  <c r="EN132" i="5"/>
  <c r="EO132" i="5"/>
  <c r="EP132" i="5"/>
  <c r="EQ132" i="5"/>
  <c r="ER132" i="5"/>
  <c r="ES132" i="5"/>
  <c r="ET132" i="5"/>
  <c r="EU132" i="5"/>
  <c r="EV132" i="5"/>
  <c r="EW132" i="5"/>
  <c r="EX132" i="5"/>
  <c r="EJ133" i="5"/>
  <c r="EK133" i="5"/>
  <c r="EL133" i="5"/>
  <c r="EM133" i="5"/>
  <c r="EN133" i="5"/>
  <c r="EO133" i="5"/>
  <c r="EP133" i="5"/>
  <c r="EQ133" i="5"/>
  <c r="ER133" i="5"/>
  <c r="ES133" i="5"/>
  <c r="ET133" i="5"/>
  <c r="EU133" i="5"/>
  <c r="EV133" i="5"/>
  <c r="EW133" i="5"/>
  <c r="EX133" i="5"/>
  <c r="EJ134" i="5"/>
  <c r="EK134" i="5"/>
  <c r="EL134" i="5"/>
  <c r="EM134" i="5"/>
  <c r="EN134" i="5"/>
  <c r="EO134" i="5"/>
  <c r="EP134" i="5"/>
  <c r="EQ134" i="5"/>
  <c r="ER134" i="5"/>
  <c r="ES134" i="5"/>
  <c r="ET134" i="5"/>
  <c r="EU134" i="5"/>
  <c r="EV134" i="5"/>
  <c r="EW134" i="5"/>
  <c r="EX134" i="5"/>
  <c r="EJ135" i="5"/>
  <c r="EK135" i="5"/>
  <c r="EL135" i="5"/>
  <c r="EM135" i="5"/>
  <c r="EN135" i="5"/>
  <c r="EO135" i="5"/>
  <c r="EP135" i="5"/>
  <c r="EQ135" i="5"/>
  <c r="ER135" i="5"/>
  <c r="ES135" i="5"/>
  <c r="ET135" i="5"/>
  <c r="EU135" i="5"/>
  <c r="EV135" i="5"/>
  <c r="EW135" i="5"/>
  <c r="EX135" i="5"/>
  <c r="EJ136" i="5"/>
  <c r="EK136" i="5"/>
  <c r="EL136" i="5"/>
  <c r="EM136" i="5"/>
  <c r="EN136" i="5"/>
  <c r="EO136" i="5"/>
  <c r="EP136" i="5"/>
  <c r="EQ136" i="5"/>
  <c r="ER136" i="5"/>
  <c r="ES136" i="5"/>
  <c r="ET136" i="5"/>
  <c r="EU136" i="5"/>
  <c r="EV136" i="5"/>
  <c r="EW136" i="5"/>
  <c r="EX136" i="5"/>
  <c r="EJ137" i="5"/>
  <c r="EK137" i="5"/>
  <c r="EL137" i="5"/>
  <c r="EM137" i="5"/>
  <c r="EN137" i="5"/>
  <c r="EO137" i="5"/>
  <c r="EP137" i="5"/>
  <c r="EQ137" i="5"/>
  <c r="ER137" i="5"/>
  <c r="ES137" i="5"/>
  <c r="ET137" i="5"/>
  <c r="EU137" i="5"/>
  <c r="EV137" i="5"/>
  <c r="EW137" i="5"/>
  <c r="EX137" i="5"/>
  <c r="EJ138" i="5"/>
  <c r="EK138" i="5"/>
  <c r="EL138" i="5"/>
  <c r="EM138" i="5"/>
  <c r="EN138" i="5"/>
  <c r="EO138" i="5"/>
  <c r="EP138" i="5"/>
  <c r="EQ138" i="5"/>
  <c r="ER138" i="5"/>
  <c r="ES138" i="5"/>
  <c r="ET138" i="5"/>
  <c r="EU138" i="5"/>
  <c r="EV138" i="5"/>
  <c r="EW138" i="5"/>
  <c r="EX138" i="5"/>
  <c r="EJ139" i="5"/>
  <c r="EK139" i="5"/>
  <c r="EL139" i="5"/>
  <c r="EM139" i="5"/>
  <c r="EN139" i="5"/>
  <c r="EO139" i="5"/>
  <c r="EP139" i="5"/>
  <c r="EQ139" i="5"/>
  <c r="ER139" i="5"/>
  <c r="ES139" i="5"/>
  <c r="ET139" i="5"/>
  <c r="EU139" i="5"/>
  <c r="EV139" i="5"/>
  <c r="EW139" i="5"/>
  <c r="EX139" i="5"/>
  <c r="EJ140" i="5"/>
  <c r="EK140" i="5"/>
  <c r="EL140" i="5"/>
  <c r="EM140" i="5"/>
  <c r="EN140" i="5"/>
  <c r="EO140" i="5"/>
  <c r="EP140" i="5"/>
  <c r="EQ140" i="5"/>
  <c r="ER140" i="5"/>
  <c r="ES140" i="5"/>
  <c r="ET140" i="5"/>
  <c r="EU140" i="5"/>
  <c r="EV140" i="5"/>
  <c r="EW140" i="5"/>
  <c r="EX140" i="5"/>
  <c r="EJ141" i="5"/>
  <c r="EK141" i="5"/>
  <c r="EL141" i="5"/>
  <c r="EM141" i="5"/>
  <c r="EN141" i="5"/>
  <c r="EO141" i="5"/>
  <c r="EP141" i="5"/>
  <c r="EQ141" i="5"/>
  <c r="ER141" i="5"/>
  <c r="ES141" i="5"/>
  <c r="ET141" i="5"/>
  <c r="EU141" i="5"/>
  <c r="EV141" i="5"/>
  <c r="EW141" i="5"/>
  <c r="EX141" i="5"/>
  <c r="EJ142" i="5"/>
  <c r="EK142" i="5"/>
  <c r="EL142" i="5"/>
  <c r="EM142" i="5"/>
  <c r="EN142" i="5"/>
  <c r="EO142" i="5"/>
  <c r="EP142" i="5"/>
  <c r="EQ142" i="5"/>
  <c r="ER142" i="5"/>
  <c r="ES142" i="5"/>
  <c r="ET142" i="5"/>
  <c r="EU142" i="5"/>
  <c r="EV142" i="5"/>
  <c r="EW142" i="5"/>
  <c r="EX142" i="5"/>
  <c r="EJ143" i="5"/>
  <c r="EK143" i="5"/>
  <c r="EL143" i="5"/>
  <c r="EM143" i="5"/>
  <c r="EN143" i="5"/>
  <c r="EO143" i="5"/>
  <c r="EP143" i="5"/>
  <c r="EQ143" i="5"/>
  <c r="ER143" i="5"/>
  <c r="ES143" i="5"/>
  <c r="ET143" i="5"/>
  <c r="EU143" i="5"/>
  <c r="EV143" i="5"/>
  <c r="EW143" i="5"/>
  <c r="EX143" i="5"/>
  <c r="EJ144" i="5"/>
  <c r="EK144" i="5"/>
  <c r="EL144" i="5"/>
  <c r="EM144" i="5"/>
  <c r="EN144" i="5"/>
  <c r="EO144" i="5"/>
  <c r="EP144" i="5"/>
  <c r="EQ144" i="5"/>
  <c r="ER144" i="5"/>
  <c r="ES144" i="5"/>
  <c r="ET144" i="5"/>
  <c r="EU144" i="5"/>
  <c r="EV144" i="5"/>
  <c r="EW144" i="5"/>
  <c r="EX144" i="5"/>
  <c r="EJ145" i="5"/>
  <c r="EK145" i="5"/>
  <c r="EL145" i="5"/>
  <c r="EM145" i="5"/>
  <c r="EN145" i="5"/>
  <c r="EO145" i="5"/>
  <c r="EP145" i="5"/>
  <c r="EQ145" i="5"/>
  <c r="ER145" i="5"/>
  <c r="ES145" i="5"/>
  <c r="ET145" i="5"/>
  <c r="EU145" i="5"/>
  <c r="EV145" i="5"/>
  <c r="EW145" i="5"/>
  <c r="EX145" i="5"/>
  <c r="EJ146" i="5"/>
  <c r="EK146" i="5"/>
  <c r="EL146" i="5"/>
  <c r="EM146" i="5"/>
  <c r="EN146" i="5"/>
  <c r="EO146" i="5"/>
  <c r="EP146" i="5"/>
  <c r="EQ146" i="5"/>
  <c r="ER146" i="5"/>
  <c r="ES146" i="5"/>
  <c r="ET146" i="5"/>
  <c r="EU146" i="5"/>
  <c r="EV146" i="5"/>
  <c r="EW146" i="5"/>
  <c r="EX146" i="5"/>
  <c r="EJ147" i="5"/>
  <c r="EK147" i="5"/>
  <c r="EL147" i="5"/>
  <c r="EM147" i="5"/>
  <c r="EN147" i="5"/>
  <c r="EO147" i="5"/>
  <c r="EP147" i="5"/>
  <c r="EQ147" i="5"/>
  <c r="ER147" i="5"/>
  <c r="ES147" i="5"/>
  <c r="ET147" i="5"/>
  <c r="EU147" i="5"/>
  <c r="EV147" i="5"/>
  <c r="EW147" i="5"/>
  <c r="EX147" i="5"/>
  <c r="EJ148" i="5"/>
  <c r="EK148" i="5"/>
  <c r="EL148" i="5"/>
  <c r="EM148" i="5"/>
  <c r="EN148" i="5"/>
  <c r="EO148" i="5"/>
  <c r="EP148" i="5"/>
  <c r="EQ148" i="5"/>
  <c r="ER148" i="5"/>
  <c r="ES148" i="5"/>
  <c r="ET148" i="5"/>
  <c r="EU148" i="5"/>
  <c r="EV148" i="5"/>
  <c r="EW148" i="5"/>
  <c r="EX148" i="5"/>
  <c r="EJ149" i="5"/>
  <c r="EK149" i="5"/>
  <c r="EL149" i="5"/>
  <c r="EM149" i="5"/>
  <c r="EN149" i="5"/>
  <c r="EO149" i="5"/>
  <c r="EP149" i="5"/>
  <c r="EQ149" i="5"/>
  <c r="ER149" i="5"/>
  <c r="ES149" i="5"/>
  <c r="ET149" i="5"/>
  <c r="EU149" i="5"/>
  <c r="EV149" i="5"/>
  <c r="EW149" i="5"/>
  <c r="EX149" i="5"/>
  <c r="EJ150" i="5"/>
  <c r="EK150" i="5"/>
  <c r="EL150" i="5"/>
  <c r="EM150" i="5"/>
  <c r="EN150" i="5"/>
  <c r="EO150" i="5"/>
  <c r="EP150" i="5"/>
  <c r="EQ150" i="5"/>
  <c r="ER150" i="5"/>
  <c r="ES150" i="5"/>
  <c r="ET150" i="5"/>
  <c r="EU150" i="5"/>
  <c r="EV150" i="5"/>
  <c r="EW150" i="5"/>
  <c r="EX150" i="5"/>
  <c r="EJ151" i="5"/>
  <c r="EK151" i="5"/>
  <c r="EL151" i="5"/>
  <c r="EM151" i="5"/>
  <c r="EN151" i="5"/>
  <c r="EO151" i="5"/>
  <c r="EP151" i="5"/>
  <c r="EQ151" i="5"/>
  <c r="ER151" i="5"/>
  <c r="ES151" i="5"/>
  <c r="ET151" i="5"/>
  <c r="EU151" i="5"/>
  <c r="EV151" i="5"/>
  <c r="EW151" i="5"/>
  <c r="EX151" i="5"/>
  <c r="EJ152" i="5"/>
  <c r="EK152" i="5"/>
  <c r="EL152" i="5"/>
  <c r="EM152" i="5"/>
  <c r="EN152" i="5"/>
  <c r="EO152" i="5"/>
  <c r="EP152" i="5"/>
  <c r="EQ152" i="5"/>
  <c r="ER152" i="5"/>
  <c r="ES152" i="5"/>
  <c r="ET152" i="5"/>
  <c r="EU152" i="5"/>
  <c r="EV152" i="5"/>
  <c r="EW152" i="5"/>
  <c r="EX152" i="5"/>
  <c r="EJ153" i="5"/>
  <c r="EK153" i="5"/>
  <c r="EL153" i="5"/>
  <c r="EM153" i="5"/>
  <c r="EN153" i="5"/>
  <c r="EO153" i="5"/>
  <c r="EP153" i="5"/>
  <c r="EQ153" i="5"/>
  <c r="ER153" i="5"/>
  <c r="ES153" i="5"/>
  <c r="ET153" i="5"/>
  <c r="EU153" i="5"/>
  <c r="EV153" i="5"/>
  <c r="EW153" i="5"/>
  <c r="EX153" i="5"/>
  <c r="EJ154" i="5"/>
  <c r="EK154" i="5"/>
  <c r="EL154" i="5"/>
  <c r="EM154" i="5"/>
  <c r="EN154" i="5"/>
  <c r="EO154" i="5"/>
  <c r="EP154" i="5"/>
  <c r="EQ154" i="5"/>
  <c r="ER154" i="5"/>
  <c r="ES154" i="5"/>
  <c r="ET154" i="5"/>
  <c r="EU154" i="5"/>
  <c r="EV154" i="5"/>
  <c r="EW154" i="5"/>
  <c r="EX154" i="5"/>
  <c r="EJ155" i="5"/>
  <c r="EK155" i="5"/>
  <c r="EL155" i="5"/>
  <c r="EM155" i="5"/>
  <c r="EN155" i="5"/>
  <c r="EO155" i="5"/>
  <c r="EP155" i="5"/>
  <c r="EQ155" i="5"/>
  <c r="ER155" i="5"/>
  <c r="ES155" i="5"/>
  <c r="ET155" i="5"/>
  <c r="EU155" i="5"/>
  <c r="EV155" i="5"/>
  <c r="EW155" i="5"/>
  <c r="EX155" i="5"/>
  <c r="EJ156" i="5"/>
  <c r="EK156" i="5"/>
  <c r="EL156" i="5"/>
  <c r="EM156" i="5"/>
  <c r="EN156" i="5"/>
  <c r="EO156" i="5"/>
  <c r="EP156" i="5"/>
  <c r="EQ156" i="5"/>
  <c r="ER156" i="5"/>
  <c r="ES156" i="5"/>
  <c r="ET156" i="5"/>
  <c r="EU156" i="5"/>
  <c r="EV156" i="5"/>
  <c r="EW156" i="5"/>
  <c r="EX156" i="5"/>
  <c r="EJ157" i="5"/>
  <c r="EK157" i="5"/>
  <c r="EL157" i="5"/>
  <c r="EM157" i="5"/>
  <c r="EN157" i="5"/>
  <c r="EO157" i="5"/>
  <c r="EP157" i="5"/>
  <c r="EQ157" i="5"/>
  <c r="ER157" i="5"/>
  <c r="ES157" i="5"/>
  <c r="ET157" i="5"/>
  <c r="EU157" i="5"/>
  <c r="EV157" i="5"/>
  <c r="EW157" i="5"/>
  <c r="EX157" i="5"/>
  <c r="EJ158" i="5"/>
  <c r="EK158" i="5"/>
  <c r="EL158" i="5"/>
  <c r="EM158" i="5"/>
  <c r="EN158" i="5"/>
  <c r="EO158" i="5"/>
  <c r="EP158" i="5"/>
  <c r="EQ158" i="5"/>
  <c r="ER158" i="5"/>
  <c r="ES158" i="5"/>
  <c r="ET158" i="5"/>
  <c r="EU158" i="5"/>
  <c r="EV158" i="5"/>
  <c r="EW158" i="5"/>
  <c r="EX158" i="5"/>
  <c r="EJ159" i="5"/>
  <c r="EK159" i="5"/>
  <c r="EL159" i="5"/>
  <c r="EM159" i="5"/>
  <c r="EN159" i="5"/>
  <c r="EO159" i="5"/>
  <c r="EP159" i="5"/>
  <c r="EQ159" i="5"/>
  <c r="ER159" i="5"/>
  <c r="ES159" i="5"/>
  <c r="ET159" i="5"/>
  <c r="EU159" i="5"/>
  <c r="EV159" i="5"/>
  <c r="EW159" i="5"/>
  <c r="EX159" i="5"/>
  <c r="EJ160" i="5"/>
  <c r="EK160" i="5"/>
  <c r="EL160" i="5"/>
  <c r="EM160" i="5"/>
  <c r="EN160" i="5"/>
  <c r="EO160" i="5"/>
  <c r="EP160" i="5"/>
  <c r="EQ160" i="5"/>
  <c r="ER160" i="5"/>
  <c r="ES160" i="5"/>
  <c r="ET160" i="5"/>
  <c r="EU160" i="5"/>
  <c r="EV160" i="5"/>
  <c r="EW160" i="5"/>
  <c r="EX160" i="5"/>
  <c r="EJ161" i="5"/>
  <c r="EK161" i="5"/>
  <c r="EL161" i="5"/>
  <c r="EM161" i="5"/>
  <c r="EN161" i="5"/>
  <c r="EO161" i="5"/>
  <c r="EP161" i="5"/>
  <c r="EQ161" i="5"/>
  <c r="ER161" i="5"/>
  <c r="ES161" i="5"/>
  <c r="ET161" i="5"/>
  <c r="EU161" i="5"/>
  <c r="EV161" i="5"/>
  <c r="EW161" i="5"/>
  <c r="EX161" i="5"/>
  <c r="EJ162" i="5"/>
  <c r="EK162" i="5"/>
  <c r="EL162" i="5"/>
  <c r="EM162" i="5"/>
  <c r="EN162" i="5"/>
  <c r="EO162" i="5"/>
  <c r="EP162" i="5"/>
  <c r="EQ162" i="5"/>
  <c r="ER162" i="5"/>
  <c r="ES162" i="5"/>
  <c r="ET162" i="5"/>
  <c r="EU162" i="5"/>
  <c r="EV162" i="5"/>
  <c r="EW162" i="5"/>
  <c r="EX162" i="5"/>
  <c r="EJ163" i="5"/>
  <c r="EK163" i="5"/>
  <c r="EL163" i="5"/>
  <c r="EM163" i="5"/>
  <c r="EN163" i="5"/>
  <c r="EO163" i="5"/>
  <c r="EP163" i="5"/>
  <c r="EQ163" i="5"/>
  <c r="ER163" i="5"/>
  <c r="ES163" i="5"/>
  <c r="ET163" i="5"/>
  <c r="EU163" i="5"/>
  <c r="EV163" i="5"/>
  <c r="EW163" i="5"/>
  <c r="EX163" i="5"/>
  <c r="EJ164" i="5"/>
  <c r="EK164" i="5"/>
  <c r="EL164" i="5"/>
  <c r="EM164" i="5"/>
  <c r="EN164" i="5"/>
  <c r="EO164" i="5"/>
  <c r="EP164" i="5"/>
  <c r="EQ164" i="5"/>
  <c r="ER164" i="5"/>
  <c r="ES164" i="5"/>
  <c r="ET164" i="5"/>
  <c r="EU164" i="5"/>
  <c r="EV164" i="5"/>
  <c r="EW164" i="5"/>
  <c r="EX164" i="5"/>
  <c r="EJ165" i="5"/>
  <c r="EK165" i="5"/>
  <c r="EL165" i="5"/>
  <c r="EM165" i="5"/>
  <c r="EN165" i="5"/>
  <c r="EO165" i="5"/>
  <c r="EP165" i="5"/>
  <c r="EQ165" i="5"/>
  <c r="ER165" i="5"/>
  <c r="ES165" i="5"/>
  <c r="ET165" i="5"/>
  <c r="EU165" i="5"/>
  <c r="EV165" i="5"/>
  <c r="EW165" i="5"/>
  <c r="EX165" i="5"/>
  <c r="EJ166" i="5"/>
  <c r="EK166" i="5"/>
  <c r="EL166" i="5"/>
  <c r="EM166" i="5"/>
  <c r="EN166" i="5"/>
  <c r="EO166" i="5"/>
  <c r="EP166" i="5"/>
  <c r="EQ166" i="5"/>
  <c r="ER166" i="5"/>
  <c r="ES166" i="5"/>
  <c r="ET166" i="5"/>
  <c r="EU166" i="5"/>
  <c r="EV166" i="5"/>
  <c r="EW166" i="5"/>
  <c r="EX166" i="5"/>
  <c r="EJ167" i="5"/>
  <c r="EK167" i="5"/>
  <c r="EL167" i="5"/>
  <c r="EM167" i="5"/>
  <c r="EN167" i="5"/>
  <c r="EO167" i="5"/>
  <c r="EP167" i="5"/>
  <c r="EQ167" i="5"/>
  <c r="ER167" i="5"/>
  <c r="ES167" i="5"/>
  <c r="ET167" i="5"/>
  <c r="EU167" i="5"/>
  <c r="EV167" i="5"/>
  <c r="EW167" i="5"/>
  <c r="EX167" i="5"/>
  <c r="EJ168" i="5"/>
  <c r="EK168" i="5"/>
  <c r="EL168" i="5"/>
  <c r="EM168" i="5"/>
  <c r="EN168" i="5"/>
  <c r="EO168" i="5"/>
  <c r="EP168" i="5"/>
  <c r="EQ168" i="5"/>
  <c r="ER168" i="5"/>
  <c r="ES168" i="5"/>
  <c r="ET168" i="5"/>
  <c r="EU168" i="5"/>
  <c r="EV168" i="5"/>
  <c r="EW168" i="5"/>
  <c r="EX168" i="5"/>
  <c r="EJ169" i="5"/>
  <c r="EK169" i="5"/>
  <c r="EL169" i="5"/>
  <c r="EM169" i="5"/>
  <c r="EN169" i="5"/>
  <c r="EO169" i="5"/>
  <c r="EP169" i="5"/>
  <c r="EQ169" i="5"/>
  <c r="ER169" i="5"/>
  <c r="ES169" i="5"/>
  <c r="ET169" i="5"/>
  <c r="EU169" i="5"/>
  <c r="EV169" i="5"/>
  <c r="EW169" i="5"/>
  <c r="EX169" i="5"/>
  <c r="EJ170" i="5"/>
  <c r="EK170" i="5"/>
  <c r="EL170" i="5"/>
  <c r="EM170" i="5"/>
  <c r="EN170" i="5"/>
  <c r="EO170" i="5"/>
  <c r="EP170" i="5"/>
  <c r="EQ170" i="5"/>
  <c r="ER170" i="5"/>
  <c r="ES170" i="5"/>
  <c r="ET170" i="5"/>
  <c r="EU170" i="5"/>
  <c r="EV170" i="5"/>
  <c r="EW170" i="5"/>
  <c r="EX170" i="5"/>
  <c r="EJ171" i="5"/>
  <c r="EK171" i="5"/>
  <c r="EL171" i="5"/>
  <c r="EM171" i="5"/>
  <c r="EN171" i="5"/>
  <c r="EO171" i="5"/>
  <c r="EP171" i="5"/>
  <c r="EQ171" i="5"/>
  <c r="ER171" i="5"/>
  <c r="ES171" i="5"/>
  <c r="ET171" i="5"/>
  <c r="EU171" i="5"/>
  <c r="EV171" i="5"/>
  <c r="EW171" i="5"/>
  <c r="EX171" i="5"/>
  <c r="EJ172" i="5"/>
  <c r="EK172" i="5"/>
  <c r="EL172" i="5"/>
  <c r="EM172" i="5"/>
  <c r="EN172" i="5"/>
  <c r="EO172" i="5"/>
  <c r="EP172" i="5"/>
  <c r="EQ172" i="5"/>
  <c r="ER172" i="5"/>
  <c r="ES172" i="5"/>
  <c r="ET172" i="5"/>
  <c r="EU172" i="5"/>
  <c r="EV172" i="5"/>
  <c r="EW172" i="5"/>
  <c r="EX172" i="5"/>
  <c r="EJ173" i="5"/>
  <c r="EK173" i="5"/>
  <c r="EL173" i="5"/>
  <c r="EM173" i="5"/>
  <c r="EN173" i="5"/>
  <c r="EO173" i="5"/>
  <c r="EP173" i="5"/>
  <c r="EQ173" i="5"/>
  <c r="ER173" i="5"/>
  <c r="ES173" i="5"/>
  <c r="ET173" i="5"/>
  <c r="EU173" i="5"/>
  <c r="EV173" i="5"/>
  <c r="EW173" i="5"/>
  <c r="EX173" i="5"/>
  <c r="EJ174" i="5"/>
  <c r="EK174" i="5"/>
  <c r="EL174" i="5"/>
  <c r="EM174" i="5"/>
  <c r="EN174" i="5"/>
  <c r="EO174" i="5"/>
  <c r="EP174" i="5"/>
  <c r="EQ174" i="5"/>
  <c r="ER174" i="5"/>
  <c r="ES174" i="5"/>
  <c r="ET174" i="5"/>
  <c r="EU174" i="5"/>
  <c r="EV174" i="5"/>
  <c r="EW174" i="5"/>
  <c r="EX174" i="5"/>
  <c r="EJ175" i="5"/>
  <c r="EK175" i="5"/>
  <c r="EL175" i="5"/>
  <c r="EM175" i="5"/>
  <c r="EN175" i="5"/>
  <c r="EO175" i="5"/>
  <c r="EP175" i="5"/>
  <c r="EQ175" i="5"/>
  <c r="ER175" i="5"/>
  <c r="ES175" i="5"/>
  <c r="ET175" i="5"/>
  <c r="EU175" i="5"/>
  <c r="EV175" i="5"/>
  <c r="EW175" i="5"/>
  <c r="EX175" i="5"/>
  <c r="EJ176" i="5"/>
  <c r="EK176" i="5"/>
  <c r="EL176" i="5"/>
  <c r="EM176" i="5"/>
  <c r="EN176" i="5"/>
  <c r="EO176" i="5"/>
  <c r="EP176" i="5"/>
  <c r="EQ176" i="5"/>
  <c r="ER176" i="5"/>
  <c r="ES176" i="5"/>
  <c r="ET176" i="5"/>
  <c r="EU176" i="5"/>
  <c r="EV176" i="5"/>
  <c r="EW176" i="5"/>
  <c r="EX176" i="5"/>
  <c r="EJ177" i="5"/>
  <c r="EK177" i="5"/>
  <c r="EL177" i="5"/>
  <c r="EM177" i="5"/>
  <c r="EN177" i="5"/>
  <c r="EO177" i="5"/>
  <c r="EP177" i="5"/>
  <c r="EQ177" i="5"/>
  <c r="ER177" i="5"/>
  <c r="ES177" i="5"/>
  <c r="ET177" i="5"/>
  <c r="EU177" i="5"/>
  <c r="EV177" i="5"/>
  <c r="EW177" i="5"/>
  <c r="EX177" i="5"/>
  <c r="EJ178" i="5"/>
  <c r="EK178" i="5"/>
  <c r="EL178" i="5"/>
  <c r="EM178" i="5"/>
  <c r="EN178" i="5"/>
  <c r="EO178" i="5"/>
  <c r="EP178" i="5"/>
  <c r="EQ178" i="5"/>
  <c r="ER178" i="5"/>
  <c r="ES178" i="5"/>
  <c r="ET178" i="5"/>
  <c r="EU178" i="5"/>
  <c r="EV178" i="5"/>
  <c r="EW178" i="5"/>
  <c r="EX178" i="5"/>
  <c r="EJ179" i="5"/>
  <c r="EK179" i="5"/>
  <c r="EL179" i="5"/>
  <c r="EM179" i="5"/>
  <c r="EN179" i="5"/>
  <c r="EO179" i="5"/>
  <c r="EP179" i="5"/>
  <c r="EQ179" i="5"/>
  <c r="ER179" i="5"/>
  <c r="ES179" i="5"/>
  <c r="ET179" i="5"/>
  <c r="EU179" i="5"/>
  <c r="EV179" i="5"/>
  <c r="EW179" i="5"/>
  <c r="EX179" i="5"/>
  <c r="EJ180" i="5"/>
  <c r="EK180" i="5"/>
  <c r="EL180" i="5"/>
  <c r="EM180" i="5"/>
  <c r="EN180" i="5"/>
  <c r="EO180" i="5"/>
  <c r="EP180" i="5"/>
  <c r="EQ180" i="5"/>
  <c r="ER180" i="5"/>
  <c r="ES180" i="5"/>
  <c r="ET180" i="5"/>
  <c r="EU180" i="5"/>
  <c r="EV180" i="5"/>
  <c r="EW180" i="5"/>
  <c r="EX180" i="5"/>
  <c r="EJ181" i="5"/>
  <c r="EK181" i="5"/>
  <c r="EL181" i="5"/>
  <c r="EM181" i="5"/>
  <c r="EN181" i="5"/>
  <c r="EO181" i="5"/>
  <c r="EP181" i="5"/>
  <c r="EQ181" i="5"/>
  <c r="ER181" i="5"/>
  <c r="ES181" i="5"/>
  <c r="ET181" i="5"/>
  <c r="EU181" i="5"/>
  <c r="EV181" i="5"/>
  <c r="EW181" i="5"/>
  <c r="EX181" i="5"/>
  <c r="EJ182" i="5"/>
  <c r="EK182" i="5"/>
  <c r="EL182" i="5"/>
  <c r="EM182" i="5"/>
  <c r="EN182" i="5"/>
  <c r="EO182" i="5"/>
  <c r="EP182" i="5"/>
  <c r="EQ182" i="5"/>
  <c r="ER182" i="5"/>
  <c r="ES182" i="5"/>
  <c r="ET182" i="5"/>
  <c r="EU182" i="5"/>
  <c r="EV182" i="5"/>
  <c r="EW182" i="5"/>
  <c r="EX182" i="5"/>
  <c r="EJ183" i="5"/>
  <c r="EK183" i="5"/>
  <c r="EL183" i="5"/>
  <c r="EM183" i="5"/>
  <c r="EN183" i="5"/>
  <c r="EO183" i="5"/>
  <c r="EP183" i="5"/>
  <c r="EQ183" i="5"/>
  <c r="ER183" i="5"/>
  <c r="ES183" i="5"/>
  <c r="ET183" i="5"/>
  <c r="EU183" i="5"/>
  <c r="EV183" i="5"/>
  <c r="EW183" i="5"/>
  <c r="EX183" i="5"/>
  <c r="EJ184" i="5"/>
  <c r="EK184" i="5"/>
  <c r="EL184" i="5"/>
  <c r="EM184" i="5"/>
  <c r="EN184" i="5"/>
  <c r="EO184" i="5"/>
  <c r="EP184" i="5"/>
  <c r="EQ184" i="5"/>
  <c r="ER184" i="5"/>
  <c r="ES184" i="5"/>
  <c r="ET184" i="5"/>
  <c r="EU184" i="5"/>
  <c r="EV184" i="5"/>
  <c r="EW184" i="5"/>
  <c r="EX184" i="5"/>
  <c r="EJ185" i="5"/>
  <c r="EK185" i="5"/>
  <c r="EL185" i="5"/>
  <c r="EM185" i="5"/>
  <c r="EN185" i="5"/>
  <c r="EO185" i="5"/>
  <c r="EP185" i="5"/>
  <c r="EQ185" i="5"/>
  <c r="ER185" i="5"/>
  <c r="ES185" i="5"/>
  <c r="ET185" i="5"/>
  <c r="EU185" i="5"/>
  <c r="EV185" i="5"/>
  <c r="EW185" i="5"/>
  <c r="EX185" i="5"/>
  <c r="EJ186" i="5"/>
  <c r="EK186" i="5"/>
  <c r="EL186" i="5"/>
  <c r="EM186" i="5"/>
  <c r="EN186" i="5"/>
  <c r="EO186" i="5"/>
  <c r="EP186" i="5"/>
  <c r="EQ186" i="5"/>
  <c r="ER186" i="5"/>
  <c r="ES186" i="5"/>
  <c r="ET186" i="5"/>
  <c r="EU186" i="5"/>
  <c r="EV186" i="5"/>
  <c r="EW186" i="5"/>
  <c r="EX186" i="5"/>
  <c r="EJ187" i="5"/>
  <c r="EK187" i="5"/>
  <c r="EL187" i="5"/>
  <c r="EM187" i="5"/>
  <c r="EN187" i="5"/>
  <c r="EO187" i="5"/>
  <c r="EP187" i="5"/>
  <c r="EQ187" i="5"/>
  <c r="ER187" i="5"/>
  <c r="ES187" i="5"/>
  <c r="ET187" i="5"/>
  <c r="EU187" i="5"/>
  <c r="EV187" i="5"/>
  <c r="EW187" i="5"/>
  <c r="EX187" i="5"/>
  <c r="EJ188" i="5"/>
  <c r="EK188" i="5"/>
  <c r="EL188" i="5"/>
  <c r="EM188" i="5"/>
  <c r="EN188" i="5"/>
  <c r="EO188" i="5"/>
  <c r="EP188" i="5"/>
  <c r="EQ188" i="5"/>
  <c r="ER188" i="5"/>
  <c r="ES188" i="5"/>
  <c r="ET188" i="5"/>
  <c r="EU188" i="5"/>
  <c r="EV188" i="5"/>
  <c r="EW188" i="5"/>
  <c r="EX188" i="5"/>
  <c r="EJ189" i="5"/>
  <c r="EK189" i="5"/>
  <c r="EL189" i="5"/>
  <c r="EM189" i="5"/>
  <c r="EN189" i="5"/>
  <c r="EO189" i="5"/>
  <c r="EP189" i="5"/>
  <c r="EQ189" i="5"/>
  <c r="ER189" i="5"/>
  <c r="ES189" i="5"/>
  <c r="ET189" i="5"/>
  <c r="EU189" i="5"/>
  <c r="EV189" i="5"/>
  <c r="EW189" i="5"/>
  <c r="EX189" i="5"/>
  <c r="EJ190" i="5"/>
  <c r="EK190" i="5"/>
  <c r="EL190" i="5"/>
  <c r="EM190" i="5"/>
  <c r="EN190" i="5"/>
  <c r="EO190" i="5"/>
  <c r="EP190" i="5"/>
  <c r="EQ190" i="5"/>
  <c r="ER190" i="5"/>
  <c r="ES190" i="5"/>
  <c r="ET190" i="5"/>
  <c r="EU190" i="5"/>
  <c r="EV190" i="5"/>
  <c r="EW190" i="5"/>
  <c r="EX190" i="5"/>
  <c r="EJ191" i="5"/>
  <c r="EK191" i="5"/>
  <c r="EL191" i="5"/>
  <c r="EM191" i="5"/>
  <c r="EN191" i="5"/>
  <c r="EO191" i="5"/>
  <c r="EP191" i="5"/>
  <c r="EQ191" i="5"/>
  <c r="ER191" i="5"/>
  <c r="ES191" i="5"/>
  <c r="ET191" i="5"/>
  <c r="EU191" i="5"/>
  <c r="EV191" i="5"/>
  <c r="EW191" i="5"/>
  <c r="EX191" i="5"/>
  <c r="EJ192" i="5"/>
  <c r="EK192" i="5"/>
  <c r="EL192" i="5"/>
  <c r="EM192" i="5"/>
  <c r="EN192" i="5"/>
  <c r="EO192" i="5"/>
  <c r="EP192" i="5"/>
  <c r="EQ192" i="5"/>
  <c r="ER192" i="5"/>
  <c r="ES192" i="5"/>
  <c r="ET192" i="5"/>
  <c r="EU192" i="5"/>
  <c r="EV192" i="5"/>
  <c r="EW192" i="5"/>
  <c r="EX192" i="5"/>
  <c r="EJ193" i="5"/>
  <c r="EK193" i="5"/>
  <c r="EL193" i="5"/>
  <c r="EM193" i="5"/>
  <c r="EN193" i="5"/>
  <c r="EO193" i="5"/>
  <c r="EP193" i="5"/>
  <c r="EQ193" i="5"/>
  <c r="ER193" i="5"/>
  <c r="ES193" i="5"/>
  <c r="ET193" i="5"/>
  <c r="EU193" i="5"/>
  <c r="EV193" i="5"/>
  <c r="EW193" i="5"/>
  <c r="EX193" i="5"/>
  <c r="EJ194" i="5"/>
  <c r="EK194" i="5"/>
  <c r="EL194" i="5"/>
  <c r="EM194" i="5"/>
  <c r="EN194" i="5"/>
  <c r="EO194" i="5"/>
  <c r="EP194" i="5"/>
  <c r="EQ194" i="5"/>
  <c r="ER194" i="5"/>
  <c r="ES194" i="5"/>
  <c r="ET194" i="5"/>
  <c r="EU194" i="5"/>
  <c r="EV194" i="5"/>
  <c r="EW194" i="5"/>
  <c r="EX194" i="5"/>
  <c r="EJ195" i="5"/>
  <c r="EK195" i="5"/>
  <c r="EL195" i="5"/>
  <c r="EM195" i="5"/>
  <c r="EN195" i="5"/>
  <c r="EO195" i="5"/>
  <c r="EP195" i="5"/>
  <c r="EQ195" i="5"/>
  <c r="ER195" i="5"/>
  <c r="ES195" i="5"/>
  <c r="ET195" i="5"/>
  <c r="EU195" i="5"/>
  <c r="EV195" i="5"/>
  <c r="EW195" i="5"/>
  <c r="EX195" i="5"/>
  <c r="EJ196" i="5"/>
  <c r="EK196" i="5"/>
  <c r="EL196" i="5"/>
  <c r="EM196" i="5"/>
  <c r="EN196" i="5"/>
  <c r="EO196" i="5"/>
  <c r="EP196" i="5"/>
  <c r="EQ196" i="5"/>
  <c r="ER196" i="5"/>
  <c r="ES196" i="5"/>
  <c r="ET196" i="5"/>
  <c r="EU196" i="5"/>
  <c r="EV196" i="5"/>
  <c r="EW196" i="5"/>
  <c r="EX196" i="5"/>
  <c r="EJ197" i="5"/>
  <c r="EK197" i="5"/>
  <c r="EL197" i="5"/>
  <c r="EM197" i="5"/>
  <c r="EN197" i="5"/>
  <c r="EO197" i="5"/>
  <c r="EP197" i="5"/>
  <c r="EQ197" i="5"/>
  <c r="ER197" i="5"/>
  <c r="ES197" i="5"/>
  <c r="ET197" i="5"/>
  <c r="EU197" i="5"/>
  <c r="EV197" i="5"/>
  <c r="EW197" i="5"/>
  <c r="EX197" i="5"/>
  <c r="EJ198" i="5"/>
  <c r="EK198" i="5"/>
  <c r="EL198" i="5"/>
  <c r="EM198" i="5"/>
  <c r="EN198" i="5"/>
  <c r="EO198" i="5"/>
  <c r="EP198" i="5"/>
  <c r="EQ198" i="5"/>
  <c r="ER198" i="5"/>
  <c r="ES198" i="5"/>
  <c r="ET198" i="5"/>
  <c r="EU198" i="5"/>
  <c r="EV198" i="5"/>
  <c r="EW198" i="5"/>
  <c r="EX198" i="5"/>
  <c r="EJ199" i="5"/>
  <c r="EK199" i="5"/>
  <c r="EL199" i="5"/>
  <c r="EM199" i="5"/>
  <c r="EN199" i="5"/>
  <c r="EO199" i="5"/>
  <c r="EP199" i="5"/>
  <c r="EQ199" i="5"/>
  <c r="ER199" i="5"/>
  <c r="ES199" i="5"/>
  <c r="ET199" i="5"/>
  <c r="EU199" i="5"/>
  <c r="EV199" i="5"/>
  <c r="EW199" i="5"/>
  <c r="EX199" i="5"/>
  <c r="EJ200" i="5"/>
  <c r="EK200" i="5"/>
  <c r="EL200" i="5"/>
  <c r="EM200" i="5"/>
  <c r="EN200" i="5"/>
  <c r="EO200" i="5"/>
  <c r="EP200" i="5"/>
  <c r="EQ200" i="5"/>
  <c r="ER200" i="5"/>
  <c r="ES200" i="5"/>
  <c r="ET200" i="5"/>
  <c r="EU200" i="5"/>
  <c r="EV200" i="5"/>
  <c r="EW200" i="5"/>
  <c r="EX200" i="5"/>
  <c r="EJ201" i="5"/>
  <c r="EK201" i="5"/>
  <c r="EL201" i="5"/>
  <c r="EM201" i="5"/>
  <c r="EN201" i="5"/>
  <c r="EO201" i="5"/>
  <c r="EP201" i="5"/>
  <c r="EQ201" i="5"/>
  <c r="ER201" i="5"/>
  <c r="ES201" i="5"/>
  <c r="ET201" i="5"/>
  <c r="EU201" i="5"/>
  <c r="EV201" i="5"/>
  <c r="EW201" i="5"/>
  <c r="EX201" i="5"/>
  <c r="EJ202" i="5"/>
  <c r="EK202" i="5"/>
  <c r="EL202" i="5"/>
  <c r="EM202" i="5"/>
  <c r="EN202" i="5"/>
  <c r="EO202" i="5"/>
  <c r="EP202" i="5"/>
  <c r="EQ202" i="5"/>
  <c r="ER202" i="5"/>
  <c r="ES202" i="5"/>
  <c r="ET202" i="5"/>
  <c r="EU202" i="5"/>
  <c r="EV202" i="5"/>
  <c r="EW202" i="5"/>
  <c r="EX202" i="5"/>
  <c r="EJ203" i="5"/>
  <c r="EK203" i="5"/>
  <c r="EL203" i="5"/>
  <c r="EM203" i="5"/>
  <c r="EN203" i="5"/>
  <c r="EO203" i="5"/>
  <c r="EP203" i="5"/>
  <c r="EQ203" i="5"/>
  <c r="ER203" i="5"/>
  <c r="ES203" i="5"/>
  <c r="ET203" i="5"/>
  <c r="EU203" i="5"/>
  <c r="EV203" i="5"/>
  <c r="EW203" i="5"/>
  <c r="EX203" i="5"/>
  <c r="EJ204" i="5"/>
  <c r="EK204" i="5"/>
  <c r="EL204" i="5"/>
  <c r="EM204" i="5"/>
  <c r="EN204" i="5"/>
  <c r="EO204" i="5"/>
  <c r="EP204" i="5"/>
  <c r="EQ204" i="5"/>
  <c r="ER204" i="5"/>
  <c r="ES204" i="5"/>
  <c r="ET204" i="5"/>
  <c r="EU204" i="5"/>
  <c r="EV204" i="5"/>
  <c r="EW204" i="5"/>
  <c r="EX204" i="5"/>
  <c r="EJ205" i="5"/>
  <c r="EK205" i="5"/>
  <c r="EL205" i="5"/>
  <c r="EM205" i="5"/>
  <c r="EN205" i="5"/>
  <c r="EO205" i="5"/>
  <c r="EP205" i="5"/>
  <c r="EQ205" i="5"/>
  <c r="ER205" i="5"/>
  <c r="ES205" i="5"/>
  <c r="ET205" i="5"/>
  <c r="EU205" i="5"/>
  <c r="EV205" i="5"/>
  <c r="EW205" i="5"/>
  <c r="EX205" i="5"/>
  <c r="EJ206" i="5"/>
  <c r="EK206" i="5"/>
  <c r="EL206" i="5"/>
  <c r="EM206" i="5"/>
  <c r="EN206" i="5"/>
  <c r="EO206" i="5"/>
  <c r="EP206" i="5"/>
  <c r="EQ206" i="5"/>
  <c r="ER206" i="5"/>
  <c r="ES206" i="5"/>
  <c r="ET206" i="5"/>
  <c r="EU206" i="5"/>
  <c r="EV206" i="5"/>
  <c r="EW206" i="5"/>
  <c r="EX206" i="5"/>
  <c r="EJ207" i="5"/>
  <c r="EK207" i="5"/>
  <c r="EL207" i="5"/>
  <c r="EM207" i="5"/>
  <c r="EN207" i="5"/>
  <c r="EO207" i="5"/>
  <c r="EP207" i="5"/>
  <c r="EQ207" i="5"/>
  <c r="ER207" i="5"/>
  <c r="ES207" i="5"/>
  <c r="ET207" i="5"/>
  <c r="EU207" i="5"/>
  <c r="EV207" i="5"/>
  <c r="EW207" i="5"/>
  <c r="EX207" i="5"/>
  <c r="EJ208" i="5"/>
  <c r="EK208" i="5"/>
  <c r="EL208" i="5"/>
  <c r="EM208" i="5"/>
  <c r="EN208" i="5"/>
  <c r="EO208" i="5"/>
  <c r="EP208" i="5"/>
  <c r="EQ208" i="5"/>
  <c r="ER208" i="5"/>
  <c r="ES208" i="5"/>
  <c r="ET208" i="5"/>
  <c r="EU208" i="5"/>
  <c r="EV208" i="5"/>
  <c r="EW208" i="5"/>
  <c r="EX208" i="5"/>
  <c r="EJ209" i="5"/>
  <c r="EK209" i="5"/>
  <c r="EL209" i="5"/>
  <c r="EM209" i="5"/>
  <c r="EN209" i="5"/>
  <c r="EO209" i="5"/>
  <c r="EP209" i="5"/>
  <c r="EQ209" i="5"/>
  <c r="ER209" i="5"/>
  <c r="ES209" i="5"/>
  <c r="ET209" i="5"/>
  <c r="EU209" i="5"/>
  <c r="EV209" i="5"/>
  <c r="EW209" i="5"/>
  <c r="EX209" i="5"/>
  <c r="EJ210" i="5"/>
  <c r="EK210" i="5"/>
  <c r="EL210" i="5"/>
  <c r="EM210" i="5"/>
  <c r="EN210" i="5"/>
  <c r="EO210" i="5"/>
  <c r="EP210" i="5"/>
  <c r="EQ210" i="5"/>
  <c r="ER210" i="5"/>
  <c r="ES210" i="5"/>
  <c r="ET210" i="5"/>
  <c r="EU210" i="5"/>
  <c r="EV210" i="5"/>
  <c r="EW210" i="5"/>
  <c r="EX210" i="5"/>
  <c r="EJ211" i="5"/>
  <c r="EK211" i="5"/>
  <c r="EL211" i="5"/>
  <c r="EM211" i="5"/>
  <c r="EN211" i="5"/>
  <c r="EO211" i="5"/>
  <c r="EP211" i="5"/>
  <c r="EQ211" i="5"/>
  <c r="ER211" i="5"/>
  <c r="ES211" i="5"/>
  <c r="ET211" i="5"/>
  <c r="EU211" i="5"/>
  <c r="EV211" i="5"/>
  <c r="EW211" i="5"/>
  <c r="EX211" i="5"/>
  <c r="EJ212" i="5"/>
  <c r="EK212" i="5"/>
  <c r="EL212" i="5"/>
  <c r="EM212" i="5"/>
  <c r="EN212" i="5"/>
  <c r="EO212" i="5"/>
  <c r="EP212" i="5"/>
  <c r="EQ212" i="5"/>
  <c r="ER212" i="5"/>
  <c r="ES212" i="5"/>
  <c r="ET212" i="5"/>
  <c r="EU212" i="5"/>
  <c r="EV212" i="5"/>
  <c r="EW212" i="5"/>
  <c r="EX212" i="5"/>
  <c r="EJ213" i="5"/>
  <c r="EK213" i="5"/>
  <c r="EL213" i="5"/>
  <c r="EM213" i="5"/>
  <c r="EN213" i="5"/>
  <c r="EO213" i="5"/>
  <c r="EP213" i="5"/>
  <c r="EQ213" i="5"/>
  <c r="ER213" i="5"/>
  <c r="ES213" i="5"/>
  <c r="ET213" i="5"/>
  <c r="EU213" i="5"/>
  <c r="EV213" i="5"/>
  <c r="EW213" i="5"/>
  <c r="EX213" i="5"/>
  <c r="EJ214" i="5"/>
  <c r="EK214" i="5"/>
  <c r="EL214" i="5"/>
  <c r="EM214" i="5"/>
  <c r="EN214" i="5"/>
  <c r="EO214" i="5"/>
  <c r="EP214" i="5"/>
  <c r="EQ214" i="5"/>
  <c r="ER214" i="5"/>
  <c r="ES214" i="5"/>
  <c r="ET214" i="5"/>
  <c r="EU214" i="5"/>
  <c r="EV214" i="5"/>
  <c r="EW214" i="5"/>
  <c r="EX214" i="5"/>
  <c r="EJ215" i="5"/>
  <c r="EK215" i="5"/>
  <c r="EL215" i="5"/>
  <c r="EM215" i="5"/>
  <c r="EN215" i="5"/>
  <c r="EO215" i="5"/>
  <c r="EP215" i="5"/>
  <c r="EQ215" i="5"/>
  <c r="ER215" i="5"/>
  <c r="ES215" i="5"/>
  <c r="ET215" i="5"/>
  <c r="EU215" i="5"/>
  <c r="EV215" i="5"/>
  <c r="EW215" i="5"/>
  <c r="EX215" i="5"/>
  <c r="EJ216" i="5"/>
  <c r="EK216" i="5"/>
  <c r="EL216" i="5"/>
  <c r="EM216" i="5"/>
  <c r="EN216" i="5"/>
  <c r="EO216" i="5"/>
  <c r="EP216" i="5"/>
  <c r="EQ216" i="5"/>
  <c r="ER216" i="5"/>
  <c r="ES216" i="5"/>
  <c r="ET216" i="5"/>
  <c r="EU216" i="5"/>
  <c r="EV216" i="5"/>
  <c r="EW216" i="5"/>
  <c r="EX216" i="5"/>
  <c r="EJ217" i="5"/>
  <c r="EK217" i="5"/>
  <c r="EL217" i="5"/>
  <c r="EM217" i="5"/>
  <c r="EN217" i="5"/>
  <c r="EO217" i="5"/>
  <c r="EP217" i="5"/>
  <c r="EQ217" i="5"/>
  <c r="ER217" i="5"/>
  <c r="ES217" i="5"/>
  <c r="ET217" i="5"/>
  <c r="EU217" i="5"/>
  <c r="EV217" i="5"/>
  <c r="EW217" i="5"/>
  <c r="EX217" i="5"/>
  <c r="EJ218" i="5"/>
  <c r="EK218" i="5"/>
  <c r="EL218" i="5"/>
  <c r="EM218" i="5"/>
  <c r="EN218" i="5"/>
  <c r="EO218" i="5"/>
  <c r="EP218" i="5"/>
  <c r="EQ218" i="5"/>
  <c r="ER218" i="5"/>
  <c r="ES218" i="5"/>
  <c r="ET218" i="5"/>
  <c r="EU218" i="5"/>
  <c r="EV218" i="5"/>
  <c r="EW218" i="5"/>
  <c r="EX218" i="5"/>
  <c r="EJ219" i="5"/>
  <c r="EK219" i="5"/>
  <c r="EL219" i="5"/>
  <c r="EM219" i="5"/>
  <c r="EN219" i="5"/>
  <c r="EO219" i="5"/>
  <c r="EP219" i="5"/>
  <c r="EQ219" i="5"/>
  <c r="ER219" i="5"/>
  <c r="ES219" i="5"/>
  <c r="ET219" i="5"/>
  <c r="EU219" i="5"/>
  <c r="EV219" i="5"/>
  <c r="EW219" i="5"/>
  <c r="EX219" i="5"/>
  <c r="EJ220" i="5"/>
  <c r="EK220" i="5"/>
  <c r="EL220" i="5"/>
  <c r="EM220" i="5"/>
  <c r="EN220" i="5"/>
  <c r="EO220" i="5"/>
  <c r="EP220" i="5"/>
  <c r="EQ220" i="5"/>
  <c r="ER220" i="5"/>
  <c r="ES220" i="5"/>
  <c r="ET220" i="5"/>
  <c r="EU220" i="5"/>
  <c r="EV220" i="5"/>
  <c r="EW220" i="5"/>
  <c r="EX220" i="5"/>
  <c r="EJ221" i="5"/>
  <c r="EK221" i="5"/>
  <c r="EL221" i="5"/>
  <c r="EM221" i="5"/>
  <c r="EN221" i="5"/>
  <c r="EO221" i="5"/>
  <c r="EP221" i="5"/>
  <c r="EQ221" i="5"/>
  <c r="ER221" i="5"/>
  <c r="ES221" i="5"/>
  <c r="ET221" i="5"/>
  <c r="EU221" i="5"/>
  <c r="EV221" i="5"/>
  <c r="EW221" i="5"/>
  <c r="EX221" i="5"/>
  <c r="EJ222" i="5"/>
  <c r="EK222" i="5"/>
  <c r="EL222" i="5"/>
  <c r="EM222" i="5"/>
  <c r="EN222" i="5"/>
  <c r="EO222" i="5"/>
  <c r="EP222" i="5"/>
  <c r="EQ222" i="5"/>
  <c r="ER222" i="5"/>
  <c r="ES222" i="5"/>
  <c r="ET222" i="5"/>
  <c r="EU222" i="5"/>
  <c r="EV222" i="5"/>
  <c r="EW222" i="5"/>
  <c r="EX222" i="5"/>
  <c r="EJ223" i="5"/>
  <c r="EK223" i="5"/>
  <c r="EL223" i="5"/>
  <c r="EM223" i="5"/>
  <c r="EN223" i="5"/>
  <c r="EO223" i="5"/>
  <c r="EP223" i="5"/>
  <c r="EQ223" i="5"/>
  <c r="ER223" i="5"/>
  <c r="ES223" i="5"/>
  <c r="ET223" i="5"/>
  <c r="EU223" i="5"/>
  <c r="EV223" i="5"/>
  <c r="EW223" i="5"/>
  <c r="EX223" i="5"/>
  <c r="EJ224" i="5"/>
  <c r="EK224" i="5"/>
  <c r="EL224" i="5"/>
  <c r="EM224" i="5"/>
  <c r="EN224" i="5"/>
  <c r="EO224" i="5"/>
  <c r="EP224" i="5"/>
  <c r="EQ224" i="5"/>
  <c r="ER224" i="5"/>
  <c r="ES224" i="5"/>
  <c r="ET224" i="5"/>
  <c r="EU224" i="5"/>
  <c r="EV224" i="5"/>
  <c r="EW224" i="5"/>
  <c r="EX224" i="5"/>
  <c r="EJ225" i="5"/>
  <c r="EK225" i="5"/>
  <c r="EL225" i="5"/>
  <c r="EM225" i="5"/>
  <c r="EN225" i="5"/>
  <c r="EO225" i="5"/>
  <c r="EP225" i="5"/>
  <c r="EQ225" i="5"/>
  <c r="ER225" i="5"/>
  <c r="ES225" i="5"/>
  <c r="ET225" i="5"/>
  <c r="EU225" i="5"/>
  <c r="EV225" i="5"/>
  <c r="EW225" i="5"/>
  <c r="EX225" i="5"/>
  <c r="EJ226" i="5"/>
  <c r="EK226" i="5"/>
  <c r="EL226" i="5"/>
  <c r="EM226" i="5"/>
  <c r="EN226" i="5"/>
  <c r="EO226" i="5"/>
  <c r="EP226" i="5"/>
  <c r="EQ226" i="5"/>
  <c r="ER226" i="5"/>
  <c r="ES226" i="5"/>
  <c r="ET226" i="5"/>
  <c r="EU226" i="5"/>
  <c r="EV226" i="5"/>
  <c r="EW226" i="5"/>
  <c r="EX226" i="5"/>
  <c r="EJ227" i="5"/>
  <c r="EK227" i="5"/>
  <c r="EL227" i="5"/>
  <c r="EM227" i="5"/>
  <c r="EN227" i="5"/>
  <c r="EO227" i="5"/>
  <c r="EP227" i="5"/>
  <c r="EQ227" i="5"/>
  <c r="ER227" i="5"/>
  <c r="ES227" i="5"/>
  <c r="ET227" i="5"/>
  <c r="EU227" i="5"/>
  <c r="EV227" i="5"/>
  <c r="EW227" i="5"/>
  <c r="EX227" i="5"/>
  <c r="EJ228" i="5"/>
  <c r="EK228" i="5"/>
  <c r="EL228" i="5"/>
  <c r="EM228" i="5"/>
  <c r="EN228" i="5"/>
  <c r="EO228" i="5"/>
  <c r="EP228" i="5"/>
  <c r="EQ228" i="5"/>
  <c r="ER228" i="5"/>
  <c r="ES228" i="5"/>
  <c r="ET228" i="5"/>
  <c r="EU228" i="5"/>
  <c r="EV228" i="5"/>
  <c r="EW228" i="5"/>
  <c r="EX228" i="5"/>
  <c r="EJ229" i="5"/>
  <c r="EK229" i="5"/>
  <c r="EL229" i="5"/>
  <c r="EM229" i="5"/>
  <c r="EN229" i="5"/>
  <c r="EO229" i="5"/>
  <c r="EP229" i="5"/>
  <c r="EQ229" i="5"/>
  <c r="ER229" i="5"/>
  <c r="ES229" i="5"/>
  <c r="ET229" i="5"/>
  <c r="EU229" i="5"/>
  <c r="EV229" i="5"/>
  <c r="EW229" i="5"/>
  <c r="EX229" i="5"/>
  <c r="EJ230" i="5"/>
  <c r="EK230" i="5"/>
  <c r="EL230" i="5"/>
  <c r="EM230" i="5"/>
  <c r="EN230" i="5"/>
  <c r="EO230" i="5"/>
  <c r="EP230" i="5"/>
  <c r="EQ230" i="5"/>
  <c r="ER230" i="5"/>
  <c r="ES230" i="5"/>
  <c r="ET230" i="5"/>
  <c r="EU230" i="5"/>
  <c r="EV230" i="5"/>
  <c r="EW230" i="5"/>
  <c r="EX230" i="5"/>
  <c r="EJ231" i="5"/>
  <c r="EK231" i="5"/>
  <c r="EL231" i="5"/>
  <c r="EM231" i="5"/>
  <c r="EN231" i="5"/>
  <c r="EO231" i="5"/>
  <c r="EP231" i="5"/>
  <c r="EQ231" i="5"/>
  <c r="ER231" i="5"/>
  <c r="ES231" i="5"/>
  <c r="ET231" i="5"/>
  <c r="EU231" i="5"/>
  <c r="EV231" i="5"/>
  <c r="EW231" i="5"/>
  <c r="EX231" i="5"/>
  <c r="EJ232" i="5"/>
  <c r="EK232" i="5"/>
  <c r="EL232" i="5"/>
  <c r="EM232" i="5"/>
  <c r="EN232" i="5"/>
  <c r="EO232" i="5"/>
  <c r="EP232" i="5"/>
  <c r="EQ232" i="5"/>
  <c r="ER232" i="5"/>
  <c r="ES232" i="5"/>
  <c r="ET232" i="5"/>
  <c r="EU232" i="5"/>
  <c r="EV232" i="5"/>
  <c r="EW232" i="5"/>
  <c r="EX232" i="5"/>
  <c r="EJ233" i="5"/>
  <c r="EK233" i="5"/>
  <c r="EL233" i="5"/>
  <c r="EM233" i="5"/>
  <c r="EN233" i="5"/>
  <c r="EO233" i="5"/>
  <c r="EP233" i="5"/>
  <c r="EQ233" i="5"/>
  <c r="ER233" i="5"/>
  <c r="ES233" i="5"/>
  <c r="ET233" i="5"/>
  <c r="EU233" i="5"/>
  <c r="EV233" i="5"/>
  <c r="EW233" i="5"/>
  <c r="EX233" i="5"/>
  <c r="EJ234" i="5"/>
  <c r="EK234" i="5"/>
  <c r="EL234" i="5"/>
  <c r="EM234" i="5"/>
  <c r="EN234" i="5"/>
  <c r="EO234" i="5"/>
  <c r="EP234" i="5"/>
  <c r="EQ234" i="5"/>
  <c r="ER234" i="5"/>
  <c r="ES234" i="5"/>
  <c r="ET234" i="5"/>
  <c r="EU234" i="5"/>
  <c r="EV234" i="5"/>
  <c r="EW234" i="5"/>
  <c r="EX234" i="5"/>
  <c r="EJ235" i="5"/>
  <c r="EK235" i="5"/>
  <c r="EL235" i="5"/>
  <c r="EM235" i="5"/>
  <c r="EN235" i="5"/>
  <c r="EO235" i="5"/>
  <c r="EP235" i="5"/>
  <c r="EQ235" i="5"/>
  <c r="ER235" i="5"/>
  <c r="ES235" i="5"/>
  <c r="ET235" i="5"/>
  <c r="EU235" i="5"/>
  <c r="EV235" i="5"/>
  <c r="EW235" i="5"/>
  <c r="EX235" i="5"/>
  <c r="EJ236" i="5"/>
  <c r="EK236" i="5"/>
  <c r="EL236" i="5"/>
  <c r="EM236" i="5"/>
  <c r="EN236" i="5"/>
  <c r="EO236" i="5"/>
  <c r="EP236" i="5"/>
  <c r="EQ236" i="5"/>
  <c r="ER236" i="5"/>
  <c r="ES236" i="5"/>
  <c r="ET236" i="5"/>
  <c r="EU236" i="5"/>
  <c r="EV236" i="5"/>
  <c r="EW236" i="5"/>
  <c r="EX236" i="5"/>
  <c r="EJ237" i="5"/>
  <c r="EK237" i="5"/>
  <c r="EL237" i="5"/>
  <c r="EM237" i="5"/>
  <c r="EN237" i="5"/>
  <c r="EO237" i="5"/>
  <c r="EP237" i="5"/>
  <c r="EQ237" i="5"/>
  <c r="ER237" i="5"/>
  <c r="ES237" i="5"/>
  <c r="ET237" i="5"/>
  <c r="EU237" i="5"/>
  <c r="EV237" i="5"/>
  <c r="EW237" i="5"/>
  <c r="EX237" i="5"/>
  <c r="EJ238" i="5"/>
  <c r="EK238" i="5"/>
  <c r="EL238" i="5"/>
  <c r="EM238" i="5"/>
  <c r="EN238" i="5"/>
  <c r="EO238" i="5"/>
  <c r="EP238" i="5"/>
  <c r="EQ238" i="5"/>
  <c r="ER238" i="5"/>
  <c r="ES238" i="5"/>
  <c r="ET238" i="5"/>
  <c r="EU238" i="5"/>
  <c r="EV238" i="5"/>
  <c r="EW238" i="5"/>
  <c r="EX238" i="5"/>
  <c r="EJ239" i="5"/>
  <c r="EK239" i="5"/>
  <c r="EL239" i="5"/>
  <c r="EM239" i="5"/>
  <c r="EN239" i="5"/>
  <c r="EO239" i="5"/>
  <c r="EP239" i="5"/>
  <c r="EQ239" i="5"/>
  <c r="ER239" i="5"/>
  <c r="ES239" i="5"/>
  <c r="ET239" i="5"/>
  <c r="EU239" i="5"/>
  <c r="EV239" i="5"/>
  <c r="EW239" i="5"/>
  <c r="EX239" i="5"/>
  <c r="EJ240" i="5"/>
  <c r="EK240" i="5"/>
  <c r="EL240" i="5"/>
  <c r="EM240" i="5"/>
  <c r="EN240" i="5"/>
  <c r="EO240" i="5"/>
  <c r="EP240" i="5"/>
  <c r="EQ240" i="5"/>
  <c r="ER240" i="5"/>
  <c r="ES240" i="5"/>
  <c r="ET240" i="5"/>
  <c r="EU240" i="5"/>
  <c r="EV240" i="5"/>
  <c r="EW240" i="5"/>
  <c r="EX240" i="5"/>
  <c r="EJ241" i="5"/>
  <c r="EK241" i="5"/>
  <c r="EL241" i="5"/>
  <c r="EM241" i="5"/>
  <c r="EN241" i="5"/>
  <c r="EO241" i="5"/>
  <c r="EP241" i="5"/>
  <c r="EQ241" i="5"/>
  <c r="ER241" i="5"/>
  <c r="ES241" i="5"/>
  <c r="ET241" i="5"/>
  <c r="EU241" i="5"/>
  <c r="EV241" i="5"/>
  <c r="EW241" i="5"/>
  <c r="EX241" i="5"/>
  <c r="EJ242" i="5"/>
  <c r="EK242" i="5"/>
  <c r="EL242" i="5"/>
  <c r="EM242" i="5"/>
  <c r="EN242" i="5"/>
  <c r="EO242" i="5"/>
  <c r="EP242" i="5"/>
  <c r="EQ242" i="5"/>
  <c r="ER242" i="5"/>
  <c r="ES242" i="5"/>
  <c r="ET242" i="5"/>
  <c r="EU242" i="5"/>
  <c r="EV242" i="5"/>
  <c r="EW242" i="5"/>
  <c r="EX242" i="5"/>
  <c r="EJ243" i="5"/>
  <c r="EK243" i="5"/>
  <c r="EL243" i="5"/>
  <c r="EM243" i="5"/>
  <c r="EN243" i="5"/>
  <c r="EO243" i="5"/>
  <c r="EP243" i="5"/>
  <c r="EQ243" i="5"/>
  <c r="ER243" i="5"/>
  <c r="ES243" i="5"/>
  <c r="ET243" i="5"/>
  <c r="EU243" i="5"/>
  <c r="EV243" i="5"/>
  <c r="EW243" i="5"/>
  <c r="EX243" i="5"/>
  <c r="EJ244" i="5"/>
  <c r="EK244" i="5"/>
  <c r="EL244" i="5"/>
  <c r="EM244" i="5"/>
  <c r="EN244" i="5"/>
  <c r="EO244" i="5"/>
  <c r="EP244" i="5"/>
  <c r="EQ244" i="5"/>
  <c r="ER244" i="5"/>
  <c r="ES244" i="5"/>
  <c r="ET244" i="5"/>
  <c r="EU244" i="5"/>
  <c r="EV244" i="5"/>
  <c r="EW244" i="5"/>
  <c r="EX244" i="5"/>
  <c r="EJ245" i="5"/>
  <c r="EK245" i="5"/>
  <c r="EL245" i="5"/>
  <c r="EM245" i="5"/>
  <c r="EN245" i="5"/>
  <c r="EO245" i="5"/>
  <c r="EP245" i="5"/>
  <c r="EQ245" i="5"/>
  <c r="ER245" i="5"/>
  <c r="ES245" i="5"/>
  <c r="ET245" i="5"/>
  <c r="EU245" i="5"/>
  <c r="EV245" i="5"/>
  <c r="EW245" i="5"/>
  <c r="EX245" i="5"/>
  <c r="EJ246" i="5"/>
  <c r="EK246" i="5"/>
  <c r="EL246" i="5"/>
  <c r="EM246" i="5"/>
  <c r="EN246" i="5"/>
  <c r="EO246" i="5"/>
  <c r="EP246" i="5"/>
  <c r="EQ246" i="5"/>
  <c r="ER246" i="5"/>
  <c r="ES246" i="5"/>
  <c r="ET246" i="5"/>
  <c r="EU246" i="5"/>
  <c r="EV246" i="5"/>
  <c r="EW246" i="5"/>
  <c r="EX246" i="5"/>
  <c r="EJ247" i="5"/>
  <c r="EK247" i="5"/>
  <c r="EL247" i="5"/>
  <c r="EM247" i="5"/>
  <c r="EN247" i="5"/>
  <c r="EO247" i="5"/>
  <c r="EP247" i="5"/>
  <c r="EQ247" i="5"/>
  <c r="ER247" i="5"/>
  <c r="ES247" i="5"/>
  <c r="ET247" i="5"/>
  <c r="EU247" i="5"/>
  <c r="EV247" i="5"/>
  <c r="EW247" i="5"/>
  <c r="EX247" i="5"/>
  <c r="EJ248" i="5"/>
  <c r="EK248" i="5"/>
  <c r="EL248" i="5"/>
  <c r="EM248" i="5"/>
  <c r="EN248" i="5"/>
  <c r="EO248" i="5"/>
  <c r="EP248" i="5"/>
  <c r="EQ248" i="5"/>
  <c r="ER248" i="5"/>
  <c r="ES248" i="5"/>
  <c r="ET248" i="5"/>
  <c r="EU248" i="5"/>
  <c r="EV248" i="5"/>
  <c r="EW248" i="5"/>
  <c r="EX248" i="5"/>
  <c r="EJ249" i="5"/>
  <c r="EK249" i="5"/>
  <c r="EL249" i="5"/>
  <c r="EM249" i="5"/>
  <c r="EN249" i="5"/>
  <c r="EO249" i="5"/>
  <c r="EP249" i="5"/>
  <c r="EQ249" i="5"/>
  <c r="ER249" i="5"/>
  <c r="ES249" i="5"/>
  <c r="ET249" i="5"/>
  <c r="EU249" i="5"/>
  <c r="EV249" i="5"/>
  <c r="EW249" i="5"/>
  <c r="EX249" i="5"/>
  <c r="EJ250" i="5"/>
  <c r="EK250" i="5"/>
  <c r="EL250" i="5"/>
  <c r="EM250" i="5"/>
  <c r="EN250" i="5"/>
  <c r="EO250" i="5"/>
  <c r="EP250" i="5"/>
  <c r="EQ250" i="5"/>
  <c r="ER250" i="5"/>
  <c r="ES250" i="5"/>
  <c r="ET250" i="5"/>
  <c r="EU250" i="5"/>
  <c r="EV250" i="5"/>
  <c r="EW250" i="5"/>
  <c r="EX250" i="5"/>
  <c r="EJ251" i="5"/>
  <c r="EK251" i="5"/>
  <c r="EL251" i="5"/>
  <c r="EM251" i="5"/>
  <c r="EN251" i="5"/>
  <c r="EO251" i="5"/>
  <c r="EP251" i="5"/>
  <c r="EQ251" i="5"/>
  <c r="ER251" i="5"/>
  <c r="ES251" i="5"/>
  <c r="ET251" i="5"/>
  <c r="EU251" i="5"/>
  <c r="EV251" i="5"/>
  <c r="EW251" i="5"/>
  <c r="EX251" i="5"/>
  <c r="EJ252" i="5"/>
  <c r="EK252" i="5"/>
  <c r="EL252" i="5"/>
  <c r="EM252" i="5"/>
  <c r="EN252" i="5"/>
  <c r="EO252" i="5"/>
  <c r="EP252" i="5"/>
  <c r="EQ252" i="5"/>
  <c r="ER252" i="5"/>
  <c r="ES252" i="5"/>
  <c r="ET252" i="5"/>
  <c r="EU252" i="5"/>
  <c r="EV252" i="5"/>
  <c r="EW252" i="5"/>
  <c r="EX252" i="5"/>
  <c r="EJ253" i="5"/>
  <c r="EK253" i="5"/>
  <c r="EL253" i="5"/>
  <c r="EM253" i="5"/>
  <c r="EN253" i="5"/>
  <c r="EO253" i="5"/>
  <c r="EP253" i="5"/>
  <c r="EQ253" i="5"/>
  <c r="ER253" i="5"/>
  <c r="ES253" i="5"/>
  <c r="ET253" i="5"/>
  <c r="EU253" i="5"/>
  <c r="EV253" i="5"/>
  <c r="EW253" i="5"/>
  <c r="EX253" i="5"/>
  <c r="EJ254" i="5"/>
  <c r="EK254" i="5"/>
  <c r="EL254" i="5"/>
  <c r="EM254" i="5"/>
  <c r="EN254" i="5"/>
  <c r="EO254" i="5"/>
  <c r="EP254" i="5"/>
  <c r="EQ254" i="5"/>
  <c r="ER254" i="5"/>
  <c r="ES254" i="5"/>
  <c r="ET254" i="5"/>
  <c r="EU254" i="5"/>
  <c r="EV254" i="5"/>
  <c r="EW254" i="5"/>
  <c r="EX254" i="5"/>
  <c r="EJ255" i="5"/>
  <c r="EK255" i="5"/>
  <c r="EL255" i="5"/>
  <c r="EM255" i="5"/>
  <c r="EN255" i="5"/>
  <c r="EO255" i="5"/>
  <c r="EP255" i="5"/>
  <c r="EQ255" i="5"/>
  <c r="ER255" i="5"/>
  <c r="ES255" i="5"/>
  <c r="ET255" i="5"/>
  <c r="EU255" i="5"/>
  <c r="EV255" i="5"/>
  <c r="EW255" i="5"/>
  <c r="EX255" i="5"/>
  <c r="EJ256" i="5"/>
  <c r="EK256" i="5"/>
  <c r="EL256" i="5"/>
  <c r="EM256" i="5"/>
  <c r="EN256" i="5"/>
  <c r="EO256" i="5"/>
  <c r="EP256" i="5"/>
  <c r="EQ256" i="5"/>
  <c r="ER256" i="5"/>
  <c r="ES256" i="5"/>
  <c r="ET256" i="5"/>
  <c r="EU256" i="5"/>
  <c r="EV256" i="5"/>
  <c r="EW256" i="5"/>
  <c r="EX256" i="5"/>
  <c r="EJ257" i="5"/>
  <c r="EK257" i="5"/>
  <c r="EL257" i="5"/>
  <c r="EM257" i="5"/>
  <c r="EN257" i="5"/>
  <c r="EO257" i="5"/>
  <c r="EP257" i="5"/>
  <c r="EQ257" i="5"/>
  <c r="ER257" i="5"/>
  <c r="ES257" i="5"/>
  <c r="ET257" i="5"/>
  <c r="EU257" i="5"/>
  <c r="EV257" i="5"/>
  <c r="EW257" i="5"/>
  <c r="EX257" i="5"/>
  <c r="EJ258" i="5"/>
  <c r="EK258" i="5"/>
  <c r="EL258" i="5"/>
  <c r="EM258" i="5"/>
  <c r="EN258" i="5"/>
  <c r="EO258" i="5"/>
  <c r="EP258" i="5"/>
  <c r="EQ258" i="5"/>
  <c r="ER258" i="5"/>
  <c r="ES258" i="5"/>
  <c r="ET258" i="5"/>
  <c r="EU258" i="5"/>
  <c r="EV258" i="5"/>
  <c r="EW258" i="5"/>
  <c r="EX258" i="5"/>
  <c r="EJ259" i="5"/>
  <c r="EK259" i="5"/>
  <c r="EL259" i="5"/>
  <c r="EM259" i="5"/>
  <c r="EN259" i="5"/>
  <c r="EO259" i="5"/>
  <c r="EP259" i="5"/>
  <c r="EQ259" i="5"/>
  <c r="ER259" i="5"/>
  <c r="ES259" i="5"/>
  <c r="ET259" i="5"/>
  <c r="EU259" i="5"/>
  <c r="EV259" i="5"/>
  <c r="EW259" i="5"/>
  <c r="EX259" i="5"/>
  <c r="EJ260" i="5"/>
  <c r="EK260" i="5"/>
  <c r="EL260" i="5"/>
  <c r="EM260" i="5"/>
  <c r="EN260" i="5"/>
  <c r="EO260" i="5"/>
  <c r="EP260" i="5"/>
  <c r="EQ260" i="5"/>
  <c r="ER260" i="5"/>
  <c r="ES260" i="5"/>
  <c r="ET260" i="5"/>
  <c r="EU260" i="5"/>
  <c r="EV260" i="5"/>
  <c r="EW260" i="5"/>
  <c r="EX260" i="5"/>
  <c r="EJ261" i="5"/>
  <c r="EK261" i="5"/>
  <c r="EL261" i="5"/>
  <c r="EM261" i="5"/>
  <c r="EN261" i="5"/>
  <c r="EO261" i="5"/>
  <c r="EP261" i="5"/>
  <c r="EQ261" i="5"/>
  <c r="ER261" i="5"/>
  <c r="ES261" i="5"/>
  <c r="ET261" i="5"/>
  <c r="EU261" i="5"/>
  <c r="EV261" i="5"/>
  <c r="EW261" i="5"/>
  <c r="EX261" i="5"/>
  <c r="EJ262" i="5"/>
  <c r="EK262" i="5"/>
  <c r="EL262" i="5"/>
  <c r="EM262" i="5"/>
  <c r="EN262" i="5"/>
  <c r="EO262" i="5"/>
  <c r="EP262" i="5"/>
  <c r="EQ262" i="5"/>
  <c r="ER262" i="5"/>
  <c r="ES262" i="5"/>
  <c r="ET262" i="5"/>
  <c r="EU262" i="5"/>
  <c r="EV262" i="5"/>
  <c r="EW262" i="5"/>
  <c r="EX262" i="5"/>
  <c r="EJ263" i="5"/>
  <c r="EK263" i="5"/>
  <c r="EL263" i="5"/>
  <c r="EM263" i="5"/>
  <c r="EN263" i="5"/>
  <c r="EO263" i="5"/>
  <c r="EP263" i="5"/>
  <c r="EQ263" i="5"/>
  <c r="ER263" i="5"/>
  <c r="ES263" i="5"/>
  <c r="ET263" i="5"/>
  <c r="EU263" i="5"/>
  <c r="EV263" i="5"/>
  <c r="EW263" i="5"/>
  <c r="EX263" i="5"/>
  <c r="EJ264" i="5"/>
  <c r="EK264" i="5"/>
  <c r="EL264" i="5"/>
  <c r="EM264" i="5"/>
  <c r="EN264" i="5"/>
  <c r="EO264" i="5"/>
  <c r="EP264" i="5"/>
  <c r="EQ264" i="5"/>
  <c r="ER264" i="5"/>
  <c r="ES264" i="5"/>
  <c r="ET264" i="5"/>
  <c r="EU264" i="5"/>
  <c r="EV264" i="5"/>
  <c r="EW264" i="5"/>
  <c r="EX264" i="5"/>
  <c r="EJ265" i="5"/>
  <c r="EK265" i="5"/>
  <c r="EL265" i="5"/>
  <c r="EM265" i="5"/>
  <c r="EN265" i="5"/>
  <c r="EO265" i="5"/>
  <c r="EP265" i="5"/>
  <c r="EQ265" i="5"/>
  <c r="ER265" i="5"/>
  <c r="ES265" i="5"/>
  <c r="ET265" i="5"/>
  <c r="EU265" i="5"/>
  <c r="EV265" i="5"/>
  <c r="EW265" i="5"/>
  <c r="EX265" i="5"/>
  <c r="EJ266" i="5"/>
  <c r="EK266" i="5"/>
  <c r="EL266" i="5"/>
  <c r="EM266" i="5"/>
  <c r="EN266" i="5"/>
  <c r="EO266" i="5"/>
  <c r="EP266" i="5"/>
  <c r="EQ266" i="5"/>
  <c r="ER266" i="5"/>
  <c r="ES266" i="5"/>
  <c r="ET266" i="5"/>
  <c r="EU266" i="5"/>
  <c r="EV266" i="5"/>
  <c r="EW266" i="5"/>
  <c r="EX266" i="5"/>
  <c r="EJ267" i="5"/>
  <c r="EK267" i="5"/>
  <c r="EL267" i="5"/>
  <c r="EM267" i="5"/>
  <c r="EN267" i="5"/>
  <c r="EO267" i="5"/>
  <c r="EP267" i="5"/>
  <c r="EQ267" i="5"/>
  <c r="ER267" i="5"/>
  <c r="ES267" i="5"/>
  <c r="ET267" i="5"/>
  <c r="EU267" i="5"/>
  <c r="EV267" i="5"/>
  <c r="EW267" i="5"/>
  <c r="EX267" i="5"/>
  <c r="EJ268" i="5"/>
  <c r="EK268" i="5"/>
  <c r="EL268" i="5"/>
  <c r="EM268" i="5"/>
  <c r="EN268" i="5"/>
  <c r="EO268" i="5"/>
  <c r="EP268" i="5"/>
  <c r="EQ268" i="5"/>
  <c r="ER268" i="5"/>
  <c r="ES268" i="5"/>
  <c r="ET268" i="5"/>
  <c r="EU268" i="5"/>
  <c r="EV268" i="5"/>
  <c r="EW268" i="5"/>
  <c r="EX268" i="5"/>
  <c r="EJ269" i="5"/>
  <c r="EK269" i="5"/>
  <c r="EL269" i="5"/>
  <c r="EM269" i="5"/>
  <c r="EN269" i="5"/>
  <c r="EO269" i="5"/>
  <c r="EP269" i="5"/>
  <c r="EQ269" i="5"/>
  <c r="ER269" i="5"/>
  <c r="ES269" i="5"/>
  <c r="ET269" i="5"/>
  <c r="EU269" i="5"/>
  <c r="EV269" i="5"/>
  <c r="EW269" i="5"/>
  <c r="EX269" i="5"/>
  <c r="EJ270" i="5"/>
  <c r="EK270" i="5"/>
  <c r="EL270" i="5"/>
  <c r="EM270" i="5"/>
  <c r="EN270" i="5"/>
  <c r="EO270" i="5"/>
  <c r="EP270" i="5"/>
  <c r="EQ270" i="5"/>
  <c r="ER270" i="5"/>
  <c r="ES270" i="5"/>
  <c r="ET270" i="5"/>
  <c r="EU270" i="5"/>
  <c r="EV270" i="5"/>
  <c r="EW270" i="5"/>
  <c r="EX270" i="5"/>
  <c r="EJ271" i="5"/>
  <c r="EK271" i="5"/>
  <c r="EL271" i="5"/>
  <c r="EM271" i="5"/>
  <c r="EN271" i="5"/>
  <c r="EO271" i="5"/>
  <c r="EP271" i="5"/>
  <c r="EQ271" i="5"/>
  <c r="ER271" i="5"/>
  <c r="ES271" i="5"/>
  <c r="ET271" i="5"/>
  <c r="EU271" i="5"/>
  <c r="EV271" i="5"/>
  <c r="EW271" i="5"/>
  <c r="EX271" i="5"/>
  <c r="EJ272" i="5"/>
  <c r="EK272" i="5"/>
  <c r="EL272" i="5"/>
  <c r="EM272" i="5"/>
  <c r="EN272" i="5"/>
  <c r="EO272" i="5"/>
  <c r="EP272" i="5"/>
  <c r="EQ272" i="5"/>
  <c r="ER272" i="5"/>
  <c r="ES272" i="5"/>
  <c r="ET272" i="5"/>
  <c r="EU272" i="5"/>
  <c r="EV272" i="5"/>
  <c r="EW272" i="5"/>
  <c r="EX272" i="5"/>
  <c r="EJ273" i="5"/>
  <c r="EK273" i="5"/>
  <c r="EL273" i="5"/>
  <c r="EM273" i="5"/>
  <c r="EN273" i="5"/>
  <c r="EO273" i="5"/>
  <c r="EP273" i="5"/>
  <c r="EQ273" i="5"/>
  <c r="ER273" i="5"/>
  <c r="ES273" i="5"/>
  <c r="ET273" i="5"/>
  <c r="EU273" i="5"/>
  <c r="EV273" i="5"/>
  <c r="EW273" i="5"/>
  <c r="EX273" i="5"/>
  <c r="EJ274" i="5"/>
  <c r="EK274" i="5"/>
  <c r="EL274" i="5"/>
  <c r="EM274" i="5"/>
  <c r="EN274" i="5"/>
  <c r="EO274" i="5"/>
  <c r="EP274" i="5"/>
  <c r="EQ274" i="5"/>
  <c r="ER274" i="5"/>
  <c r="ES274" i="5"/>
  <c r="ET274" i="5"/>
  <c r="EU274" i="5"/>
  <c r="EV274" i="5"/>
  <c r="EW274" i="5"/>
  <c r="EX274" i="5"/>
  <c r="EJ275" i="5"/>
  <c r="EK275" i="5"/>
  <c r="EL275" i="5"/>
  <c r="EM275" i="5"/>
  <c r="EN275" i="5"/>
  <c r="EO275" i="5"/>
  <c r="EP275" i="5"/>
  <c r="EQ275" i="5"/>
  <c r="ER275" i="5"/>
  <c r="ES275" i="5"/>
  <c r="ET275" i="5"/>
  <c r="EU275" i="5"/>
  <c r="EV275" i="5"/>
  <c r="EW275" i="5"/>
  <c r="EX275" i="5"/>
  <c r="EJ276" i="5"/>
  <c r="EK276" i="5"/>
  <c r="EL276" i="5"/>
  <c r="EM276" i="5"/>
  <c r="EN276" i="5"/>
  <c r="EO276" i="5"/>
  <c r="EP276" i="5"/>
  <c r="EQ276" i="5"/>
  <c r="ER276" i="5"/>
  <c r="ES276" i="5"/>
  <c r="ET276" i="5"/>
  <c r="EU276" i="5"/>
  <c r="EV276" i="5"/>
  <c r="EW276" i="5"/>
  <c r="EX276" i="5"/>
  <c r="EJ277" i="5"/>
  <c r="EK277" i="5"/>
  <c r="EL277" i="5"/>
  <c r="EM277" i="5"/>
  <c r="EN277" i="5"/>
  <c r="EO277" i="5"/>
  <c r="EP277" i="5"/>
  <c r="EQ277" i="5"/>
  <c r="ER277" i="5"/>
  <c r="ES277" i="5"/>
  <c r="ET277" i="5"/>
  <c r="EU277" i="5"/>
  <c r="EV277" i="5"/>
  <c r="EW277" i="5"/>
  <c r="EX277" i="5"/>
  <c r="EJ278" i="5"/>
  <c r="EK278" i="5"/>
  <c r="EL278" i="5"/>
  <c r="EM278" i="5"/>
  <c r="EN278" i="5"/>
  <c r="EO278" i="5"/>
  <c r="EP278" i="5"/>
  <c r="EQ278" i="5"/>
  <c r="ER278" i="5"/>
  <c r="ES278" i="5"/>
  <c r="ET278" i="5"/>
  <c r="EU278" i="5"/>
  <c r="EV278" i="5"/>
  <c r="EW278" i="5"/>
  <c r="EX278" i="5"/>
  <c r="EJ279" i="5"/>
  <c r="EK279" i="5"/>
  <c r="EL279" i="5"/>
  <c r="EM279" i="5"/>
  <c r="EN279" i="5"/>
  <c r="EO279" i="5"/>
  <c r="EP279" i="5"/>
  <c r="EQ279" i="5"/>
  <c r="ER279" i="5"/>
  <c r="ES279" i="5"/>
  <c r="ET279" i="5"/>
  <c r="EU279" i="5"/>
  <c r="EV279" i="5"/>
  <c r="EW279" i="5"/>
  <c r="EX279" i="5"/>
  <c r="EJ280" i="5"/>
  <c r="EK280" i="5"/>
  <c r="EL280" i="5"/>
  <c r="EM280" i="5"/>
  <c r="EN280" i="5"/>
  <c r="EO280" i="5"/>
  <c r="EP280" i="5"/>
  <c r="EQ280" i="5"/>
  <c r="ER280" i="5"/>
  <c r="ES280" i="5"/>
  <c r="ET280" i="5"/>
  <c r="EU280" i="5"/>
  <c r="EV280" i="5"/>
  <c r="EW280" i="5"/>
  <c r="EX280" i="5"/>
  <c r="EJ281" i="5"/>
  <c r="EK281" i="5"/>
  <c r="EL281" i="5"/>
  <c r="EM281" i="5"/>
  <c r="EN281" i="5"/>
  <c r="EO281" i="5"/>
  <c r="EP281" i="5"/>
  <c r="EQ281" i="5"/>
  <c r="ER281" i="5"/>
  <c r="ES281" i="5"/>
  <c r="ET281" i="5"/>
  <c r="EU281" i="5"/>
  <c r="EV281" i="5"/>
  <c r="EW281" i="5"/>
  <c r="EX281" i="5"/>
  <c r="EJ282" i="5"/>
  <c r="EK282" i="5"/>
  <c r="EL282" i="5"/>
  <c r="EM282" i="5"/>
  <c r="EN282" i="5"/>
  <c r="EO282" i="5"/>
  <c r="EP282" i="5"/>
  <c r="EQ282" i="5"/>
  <c r="ER282" i="5"/>
  <c r="ES282" i="5"/>
  <c r="ET282" i="5"/>
  <c r="EU282" i="5"/>
  <c r="EV282" i="5"/>
  <c r="EW282" i="5"/>
  <c r="EX282" i="5"/>
  <c r="EJ283" i="5"/>
  <c r="EK283" i="5"/>
  <c r="EL283" i="5"/>
  <c r="EM283" i="5"/>
  <c r="EN283" i="5"/>
  <c r="EO283" i="5"/>
  <c r="EP283" i="5"/>
  <c r="EQ283" i="5"/>
  <c r="ER283" i="5"/>
  <c r="ES283" i="5"/>
  <c r="ET283" i="5"/>
  <c r="EU283" i="5"/>
  <c r="EV283" i="5"/>
  <c r="EW283" i="5"/>
  <c r="EX283" i="5"/>
  <c r="EJ284" i="5"/>
  <c r="EK284" i="5"/>
  <c r="EL284" i="5"/>
  <c r="EM284" i="5"/>
  <c r="EN284" i="5"/>
  <c r="EO284" i="5"/>
  <c r="EP284" i="5"/>
  <c r="EQ284" i="5"/>
  <c r="ER284" i="5"/>
  <c r="ES284" i="5"/>
  <c r="ET284" i="5"/>
  <c r="EU284" i="5"/>
  <c r="EV284" i="5"/>
  <c r="EW284" i="5"/>
  <c r="EX284" i="5"/>
  <c r="EJ285" i="5"/>
  <c r="EK285" i="5"/>
  <c r="EL285" i="5"/>
  <c r="EM285" i="5"/>
  <c r="EN285" i="5"/>
  <c r="EO285" i="5"/>
  <c r="EP285" i="5"/>
  <c r="EQ285" i="5"/>
  <c r="ER285" i="5"/>
  <c r="ES285" i="5"/>
  <c r="ET285" i="5"/>
  <c r="EU285" i="5"/>
  <c r="EV285" i="5"/>
  <c r="EW285" i="5"/>
  <c r="EX285" i="5"/>
  <c r="EJ286" i="5"/>
  <c r="EK286" i="5"/>
  <c r="EL286" i="5"/>
  <c r="EM286" i="5"/>
  <c r="EN286" i="5"/>
  <c r="EO286" i="5"/>
  <c r="EP286" i="5"/>
  <c r="EQ286" i="5"/>
  <c r="ER286" i="5"/>
  <c r="ES286" i="5"/>
  <c r="ET286" i="5"/>
  <c r="EU286" i="5"/>
  <c r="EV286" i="5"/>
  <c r="EW286" i="5"/>
  <c r="EX286" i="5"/>
  <c r="EJ287" i="5"/>
  <c r="EK287" i="5"/>
  <c r="EL287" i="5"/>
  <c r="EM287" i="5"/>
  <c r="EN287" i="5"/>
  <c r="EO287" i="5"/>
  <c r="EP287" i="5"/>
  <c r="EQ287" i="5"/>
  <c r="ER287" i="5"/>
  <c r="ES287" i="5"/>
  <c r="ET287" i="5"/>
  <c r="EU287" i="5"/>
  <c r="EV287" i="5"/>
  <c r="EW287" i="5"/>
  <c r="EX287" i="5"/>
  <c r="EJ288" i="5"/>
  <c r="EK288" i="5"/>
  <c r="EL288" i="5"/>
  <c r="EM288" i="5"/>
  <c r="EN288" i="5"/>
  <c r="EO288" i="5"/>
  <c r="EP288" i="5"/>
  <c r="EQ288" i="5"/>
  <c r="ER288" i="5"/>
  <c r="ES288" i="5"/>
  <c r="ET288" i="5"/>
  <c r="EU288" i="5"/>
  <c r="EV288" i="5"/>
  <c r="EW288" i="5"/>
  <c r="EX288" i="5"/>
  <c r="EJ289" i="5"/>
  <c r="EK289" i="5"/>
  <c r="EL289" i="5"/>
  <c r="EM289" i="5"/>
  <c r="EN289" i="5"/>
  <c r="EO289" i="5"/>
  <c r="EP289" i="5"/>
  <c r="EQ289" i="5"/>
  <c r="ER289" i="5"/>
  <c r="ES289" i="5"/>
  <c r="ET289" i="5"/>
  <c r="EU289" i="5"/>
  <c r="EV289" i="5"/>
  <c r="EW289" i="5"/>
  <c r="EX289" i="5"/>
  <c r="EJ290" i="5"/>
  <c r="EK290" i="5"/>
  <c r="EL290" i="5"/>
  <c r="EM290" i="5"/>
  <c r="EN290" i="5"/>
  <c r="EO290" i="5"/>
  <c r="EP290" i="5"/>
  <c r="EQ290" i="5"/>
  <c r="ER290" i="5"/>
  <c r="ES290" i="5"/>
  <c r="ET290" i="5"/>
  <c r="EU290" i="5"/>
  <c r="EV290" i="5"/>
  <c r="EW290" i="5"/>
  <c r="EX290" i="5"/>
  <c r="EJ291" i="5"/>
  <c r="EK291" i="5"/>
  <c r="EL291" i="5"/>
  <c r="EM291" i="5"/>
  <c r="EN291" i="5"/>
  <c r="EO291" i="5"/>
  <c r="EP291" i="5"/>
  <c r="EQ291" i="5"/>
  <c r="ER291" i="5"/>
  <c r="ES291" i="5"/>
  <c r="ET291" i="5"/>
  <c r="EU291" i="5"/>
  <c r="EV291" i="5"/>
  <c r="EW291" i="5"/>
  <c r="EX291" i="5"/>
  <c r="EJ292" i="5"/>
  <c r="EK292" i="5"/>
  <c r="EL292" i="5"/>
  <c r="EM292" i="5"/>
  <c r="EN292" i="5"/>
  <c r="EO292" i="5"/>
  <c r="EP292" i="5"/>
  <c r="EQ292" i="5"/>
  <c r="ER292" i="5"/>
  <c r="ES292" i="5"/>
  <c r="ET292" i="5"/>
  <c r="EU292" i="5"/>
  <c r="EV292" i="5"/>
  <c r="EW292" i="5"/>
  <c r="EX292" i="5"/>
  <c r="EJ293" i="5"/>
  <c r="EK293" i="5"/>
  <c r="EL293" i="5"/>
  <c r="EM293" i="5"/>
  <c r="EN293" i="5"/>
  <c r="EO293" i="5"/>
  <c r="EP293" i="5"/>
  <c r="EQ293" i="5"/>
  <c r="ER293" i="5"/>
  <c r="ES293" i="5"/>
  <c r="ET293" i="5"/>
  <c r="EU293" i="5"/>
  <c r="EV293" i="5"/>
  <c r="EW293" i="5"/>
  <c r="EX293" i="5"/>
  <c r="EJ294" i="5"/>
  <c r="EK294" i="5"/>
  <c r="EL294" i="5"/>
  <c r="EM294" i="5"/>
  <c r="EN294" i="5"/>
  <c r="EO294" i="5"/>
  <c r="EP294" i="5"/>
  <c r="EQ294" i="5"/>
  <c r="ER294" i="5"/>
  <c r="ES294" i="5"/>
  <c r="ET294" i="5"/>
  <c r="EU294" i="5"/>
  <c r="EV294" i="5"/>
  <c r="EW294" i="5"/>
  <c r="EX294" i="5"/>
  <c r="EJ295" i="5"/>
  <c r="EK295" i="5"/>
  <c r="EL295" i="5"/>
  <c r="EM295" i="5"/>
  <c r="EN295" i="5"/>
  <c r="EO295" i="5"/>
  <c r="EP295" i="5"/>
  <c r="EQ295" i="5"/>
  <c r="ER295" i="5"/>
  <c r="ES295" i="5"/>
  <c r="ET295" i="5"/>
  <c r="EU295" i="5"/>
  <c r="EV295" i="5"/>
  <c r="EW295" i="5"/>
  <c r="EX295" i="5"/>
  <c r="EJ296" i="5"/>
  <c r="EK296" i="5"/>
  <c r="EL296" i="5"/>
  <c r="EM296" i="5"/>
  <c r="EN296" i="5"/>
  <c r="EO296" i="5"/>
  <c r="EP296" i="5"/>
  <c r="EQ296" i="5"/>
  <c r="ER296" i="5"/>
  <c r="ES296" i="5"/>
  <c r="ET296" i="5"/>
  <c r="EU296" i="5"/>
  <c r="EV296" i="5"/>
  <c r="EW296" i="5"/>
  <c r="EX296" i="5"/>
  <c r="EJ297" i="5"/>
  <c r="EK297" i="5"/>
  <c r="EL297" i="5"/>
  <c r="EM297" i="5"/>
  <c r="EN297" i="5"/>
  <c r="EO297" i="5"/>
  <c r="EP297" i="5"/>
  <c r="EQ297" i="5"/>
  <c r="ER297" i="5"/>
  <c r="ES297" i="5"/>
  <c r="ET297" i="5"/>
  <c r="EU297" i="5"/>
  <c r="EV297" i="5"/>
  <c r="EW297" i="5"/>
  <c r="EX297" i="5"/>
  <c r="EJ298" i="5"/>
  <c r="EK298" i="5"/>
  <c r="EL298" i="5"/>
  <c r="EM298" i="5"/>
  <c r="EN298" i="5"/>
  <c r="EO298" i="5"/>
  <c r="EP298" i="5"/>
  <c r="EQ298" i="5"/>
  <c r="ER298" i="5"/>
  <c r="ES298" i="5"/>
  <c r="ET298" i="5"/>
  <c r="EU298" i="5"/>
  <c r="EV298" i="5"/>
  <c r="EW298" i="5"/>
  <c r="EX298" i="5"/>
  <c r="EJ299" i="5"/>
  <c r="EK299" i="5"/>
  <c r="EL299" i="5"/>
  <c r="EM299" i="5"/>
  <c r="EN299" i="5"/>
  <c r="EO299" i="5"/>
  <c r="EP299" i="5"/>
  <c r="EQ299" i="5"/>
  <c r="ER299" i="5"/>
  <c r="ES299" i="5"/>
  <c r="ET299" i="5"/>
  <c r="EU299" i="5"/>
  <c r="EV299" i="5"/>
  <c r="EW299" i="5"/>
  <c r="EX299" i="5"/>
  <c r="EJ300" i="5"/>
  <c r="EK300" i="5"/>
  <c r="EL300" i="5"/>
  <c r="EM300" i="5"/>
  <c r="EN300" i="5"/>
  <c r="EO300" i="5"/>
  <c r="EP300" i="5"/>
  <c r="EQ300" i="5"/>
  <c r="ER300" i="5"/>
  <c r="ES300" i="5"/>
  <c r="ET300" i="5"/>
  <c r="EU300" i="5"/>
  <c r="EV300" i="5"/>
  <c r="EW300" i="5"/>
  <c r="EX300" i="5"/>
  <c r="EJ301" i="5"/>
  <c r="EK301" i="5"/>
  <c r="EL301" i="5"/>
  <c r="EM301" i="5"/>
  <c r="EN301" i="5"/>
  <c r="EO301" i="5"/>
  <c r="EP301" i="5"/>
  <c r="EQ301" i="5"/>
  <c r="ER301" i="5"/>
  <c r="ES301" i="5"/>
  <c r="ET301" i="5"/>
  <c r="EU301" i="5"/>
  <c r="EV301" i="5"/>
  <c r="EW301" i="5"/>
  <c r="EX301" i="5"/>
  <c r="EJ302" i="5"/>
  <c r="EK302" i="5"/>
  <c r="EL302" i="5"/>
  <c r="EM302" i="5"/>
  <c r="EN302" i="5"/>
  <c r="EO302" i="5"/>
  <c r="EP302" i="5"/>
  <c r="EQ302" i="5"/>
  <c r="ER302" i="5"/>
  <c r="ES302" i="5"/>
  <c r="ET302" i="5"/>
  <c r="EU302" i="5"/>
  <c r="EV302" i="5"/>
  <c r="EW302" i="5"/>
  <c r="EX302" i="5"/>
  <c r="EJ303" i="5"/>
  <c r="EK303" i="5"/>
  <c r="EL303" i="5"/>
  <c r="EM303" i="5"/>
  <c r="EN303" i="5"/>
  <c r="EO303" i="5"/>
  <c r="EP303" i="5"/>
  <c r="EQ303" i="5"/>
  <c r="ER303" i="5"/>
  <c r="ES303" i="5"/>
  <c r="ET303" i="5"/>
  <c r="EU303" i="5"/>
  <c r="EV303" i="5"/>
  <c r="EW303" i="5"/>
  <c r="EX303" i="5"/>
  <c r="EJ304" i="5"/>
  <c r="EK304" i="5"/>
  <c r="EL304" i="5"/>
  <c r="EM304" i="5"/>
  <c r="EN304" i="5"/>
  <c r="EO304" i="5"/>
  <c r="EP304" i="5"/>
  <c r="EQ304" i="5"/>
  <c r="ER304" i="5"/>
  <c r="ES304" i="5"/>
  <c r="ET304" i="5"/>
  <c r="EU304" i="5"/>
  <c r="EV304" i="5"/>
  <c r="EW304" i="5"/>
  <c r="EX304" i="5"/>
  <c r="EJ305" i="5"/>
  <c r="EK305" i="5"/>
  <c r="EL305" i="5"/>
  <c r="EM305" i="5"/>
  <c r="EN305" i="5"/>
  <c r="EO305" i="5"/>
  <c r="EP305" i="5"/>
  <c r="EQ305" i="5"/>
  <c r="ER305" i="5"/>
  <c r="ES305" i="5"/>
  <c r="ET305" i="5"/>
  <c r="EU305" i="5"/>
  <c r="EV305" i="5"/>
  <c r="EW305" i="5"/>
  <c r="EX305" i="5"/>
  <c r="EJ306" i="5"/>
  <c r="EK306" i="5"/>
  <c r="EL306" i="5"/>
  <c r="EM306" i="5"/>
  <c r="EN306" i="5"/>
  <c r="EO306" i="5"/>
  <c r="EP306" i="5"/>
  <c r="EQ306" i="5"/>
  <c r="ER306" i="5"/>
  <c r="ES306" i="5"/>
  <c r="ET306" i="5"/>
  <c r="EU306" i="5"/>
  <c r="EV306" i="5"/>
  <c r="EW306" i="5"/>
  <c r="EX306" i="5"/>
  <c r="EJ307" i="5"/>
  <c r="EK307" i="5"/>
  <c r="EL307" i="5"/>
  <c r="EM307" i="5"/>
  <c r="EN307" i="5"/>
  <c r="EO307" i="5"/>
  <c r="EP307" i="5"/>
  <c r="EQ307" i="5"/>
  <c r="ER307" i="5"/>
  <c r="ES307" i="5"/>
  <c r="ET307" i="5"/>
  <c r="EU307" i="5"/>
  <c r="EV307" i="5"/>
  <c r="EW307" i="5"/>
  <c r="EX307" i="5"/>
  <c r="EJ308" i="5"/>
  <c r="EK308" i="5"/>
  <c r="EL308" i="5"/>
  <c r="EM308" i="5"/>
  <c r="EN308" i="5"/>
  <c r="EO308" i="5"/>
  <c r="EP308" i="5"/>
  <c r="EQ308" i="5"/>
  <c r="ER308" i="5"/>
  <c r="ES308" i="5"/>
  <c r="ET308" i="5"/>
  <c r="EU308" i="5"/>
  <c r="EV308" i="5"/>
  <c r="EW308" i="5"/>
  <c r="EX308" i="5"/>
  <c r="EJ309" i="5"/>
  <c r="EK309" i="5"/>
  <c r="EL309" i="5"/>
  <c r="EM309" i="5"/>
  <c r="EN309" i="5"/>
  <c r="EO309" i="5"/>
  <c r="EP309" i="5"/>
  <c r="EQ309" i="5"/>
  <c r="ER309" i="5"/>
  <c r="ES309" i="5"/>
  <c r="ET309" i="5"/>
  <c r="EU309" i="5"/>
  <c r="EV309" i="5"/>
  <c r="EW309" i="5"/>
  <c r="EX309" i="5"/>
  <c r="EJ310" i="5"/>
  <c r="EK310" i="5"/>
  <c r="EL310" i="5"/>
  <c r="EM310" i="5"/>
  <c r="EN310" i="5"/>
  <c r="EO310" i="5"/>
  <c r="EP310" i="5"/>
  <c r="EQ310" i="5"/>
  <c r="ER310" i="5"/>
  <c r="ES310" i="5"/>
  <c r="ET310" i="5"/>
  <c r="EU310" i="5"/>
  <c r="EV310" i="5"/>
  <c r="EW310" i="5"/>
  <c r="EX310" i="5"/>
  <c r="EJ311" i="5"/>
  <c r="EK311" i="5"/>
  <c r="EL311" i="5"/>
  <c r="EM311" i="5"/>
  <c r="EN311" i="5"/>
  <c r="EO311" i="5"/>
  <c r="EP311" i="5"/>
  <c r="EQ311" i="5"/>
  <c r="ER311" i="5"/>
  <c r="ES311" i="5"/>
  <c r="ET311" i="5"/>
  <c r="EU311" i="5"/>
  <c r="EV311" i="5"/>
  <c r="EW311" i="5"/>
  <c r="EX311" i="5"/>
  <c r="EJ312" i="5"/>
  <c r="EK312" i="5"/>
  <c r="EL312" i="5"/>
  <c r="EM312" i="5"/>
  <c r="EN312" i="5"/>
  <c r="EO312" i="5"/>
  <c r="EP312" i="5"/>
  <c r="EQ312" i="5"/>
  <c r="ER312" i="5"/>
  <c r="ES312" i="5"/>
  <c r="ET312" i="5"/>
  <c r="EU312" i="5"/>
  <c r="EV312" i="5"/>
  <c r="EW312" i="5"/>
  <c r="EX312" i="5"/>
  <c r="EJ313" i="5"/>
  <c r="EK313" i="5"/>
  <c r="EL313" i="5"/>
  <c r="EM313" i="5"/>
  <c r="EN313" i="5"/>
  <c r="EO313" i="5"/>
  <c r="EP313" i="5"/>
  <c r="EQ313" i="5"/>
  <c r="ER313" i="5"/>
  <c r="ES313" i="5"/>
  <c r="ET313" i="5"/>
  <c r="EU313" i="5"/>
  <c r="EV313" i="5"/>
  <c r="EW313" i="5"/>
  <c r="EX313" i="5"/>
  <c r="EJ314" i="5"/>
  <c r="EK314" i="5"/>
  <c r="EL314" i="5"/>
  <c r="EM314" i="5"/>
  <c r="EN314" i="5"/>
  <c r="EO314" i="5"/>
  <c r="EP314" i="5"/>
  <c r="EQ314" i="5"/>
  <c r="ER314" i="5"/>
  <c r="ES314" i="5"/>
  <c r="ET314" i="5"/>
  <c r="EU314" i="5"/>
  <c r="EV314" i="5"/>
  <c r="EW314" i="5"/>
  <c r="EX314" i="5"/>
  <c r="EJ315" i="5"/>
  <c r="EK315" i="5"/>
  <c r="EL315" i="5"/>
  <c r="EM315" i="5"/>
  <c r="EN315" i="5"/>
  <c r="EO315" i="5"/>
  <c r="EP315" i="5"/>
  <c r="EQ315" i="5"/>
  <c r="ER315" i="5"/>
  <c r="ES315" i="5"/>
  <c r="ET315" i="5"/>
  <c r="EU315" i="5"/>
  <c r="EV315" i="5"/>
  <c r="EW315" i="5"/>
  <c r="EX315" i="5"/>
  <c r="EJ316" i="5"/>
  <c r="EK316" i="5"/>
  <c r="EL316" i="5"/>
  <c r="EM316" i="5"/>
  <c r="EN316" i="5"/>
  <c r="EO316" i="5"/>
  <c r="EP316" i="5"/>
  <c r="EQ316" i="5"/>
  <c r="ER316" i="5"/>
  <c r="ES316" i="5"/>
  <c r="ET316" i="5"/>
  <c r="EU316" i="5"/>
  <c r="EV316" i="5"/>
  <c r="EW316" i="5"/>
  <c r="EX316" i="5"/>
  <c r="EJ317" i="5"/>
  <c r="EK317" i="5"/>
  <c r="EL317" i="5"/>
  <c r="EM317" i="5"/>
  <c r="EN317" i="5"/>
  <c r="EO317" i="5"/>
  <c r="EP317" i="5"/>
  <c r="EQ317" i="5"/>
  <c r="ER317" i="5"/>
  <c r="ES317" i="5"/>
  <c r="ET317" i="5"/>
  <c r="EU317" i="5"/>
  <c r="EV317" i="5"/>
  <c r="EW317" i="5"/>
  <c r="EX317" i="5"/>
  <c r="EJ318" i="5"/>
  <c r="EK318" i="5"/>
  <c r="EL318" i="5"/>
  <c r="EM318" i="5"/>
  <c r="EN318" i="5"/>
  <c r="EO318" i="5"/>
  <c r="EP318" i="5"/>
  <c r="EQ318" i="5"/>
  <c r="ER318" i="5"/>
  <c r="ES318" i="5"/>
  <c r="ET318" i="5"/>
  <c r="EU318" i="5"/>
  <c r="EV318" i="5"/>
  <c r="EW318" i="5"/>
  <c r="EX318" i="5"/>
  <c r="EJ319" i="5"/>
  <c r="EK319" i="5"/>
  <c r="EL319" i="5"/>
  <c r="EM319" i="5"/>
  <c r="EN319" i="5"/>
  <c r="EO319" i="5"/>
  <c r="EP319" i="5"/>
  <c r="EQ319" i="5"/>
  <c r="ER319" i="5"/>
  <c r="ES319" i="5"/>
  <c r="ET319" i="5"/>
  <c r="EU319" i="5"/>
  <c r="EV319" i="5"/>
  <c r="EW319" i="5"/>
  <c r="EX319" i="5"/>
  <c r="EJ320" i="5"/>
  <c r="EK320" i="5"/>
  <c r="EL320" i="5"/>
  <c r="EM320" i="5"/>
  <c r="EN320" i="5"/>
  <c r="EO320" i="5"/>
  <c r="EP320" i="5"/>
  <c r="EQ320" i="5"/>
  <c r="ER320" i="5"/>
  <c r="ES320" i="5"/>
  <c r="ET320" i="5"/>
  <c r="EU320" i="5"/>
  <c r="EV320" i="5"/>
  <c r="EW320" i="5"/>
  <c r="EX320" i="5"/>
  <c r="EJ321" i="5"/>
  <c r="EK321" i="5"/>
  <c r="EL321" i="5"/>
  <c r="EM321" i="5"/>
  <c r="EN321" i="5"/>
  <c r="EO321" i="5"/>
  <c r="EP321" i="5"/>
  <c r="EQ321" i="5"/>
  <c r="ER321" i="5"/>
  <c r="ES321" i="5"/>
  <c r="ET321" i="5"/>
  <c r="EU321" i="5"/>
  <c r="EV321" i="5"/>
  <c r="EW321" i="5"/>
  <c r="EX321" i="5"/>
  <c r="EJ322" i="5"/>
  <c r="EK322" i="5"/>
  <c r="EL322" i="5"/>
  <c r="EM322" i="5"/>
  <c r="EN322" i="5"/>
  <c r="EO322" i="5"/>
  <c r="EP322" i="5"/>
  <c r="EQ322" i="5"/>
  <c r="ER322" i="5"/>
  <c r="ES322" i="5"/>
  <c r="ET322" i="5"/>
  <c r="EU322" i="5"/>
  <c r="EV322" i="5"/>
  <c r="EW322" i="5"/>
  <c r="EX322" i="5"/>
  <c r="EJ323" i="5"/>
  <c r="EK323" i="5"/>
  <c r="EL323" i="5"/>
  <c r="EM323" i="5"/>
  <c r="EN323" i="5"/>
  <c r="EO323" i="5"/>
  <c r="EP323" i="5"/>
  <c r="EQ323" i="5"/>
  <c r="ER323" i="5"/>
  <c r="ES323" i="5"/>
  <c r="ET323" i="5"/>
  <c r="EU323" i="5"/>
  <c r="EV323" i="5"/>
  <c r="EW323" i="5"/>
  <c r="EX323" i="5"/>
  <c r="EJ324" i="5"/>
  <c r="EK324" i="5"/>
  <c r="EL324" i="5"/>
  <c r="EM324" i="5"/>
  <c r="EN324" i="5"/>
  <c r="EO324" i="5"/>
  <c r="EP324" i="5"/>
  <c r="EQ324" i="5"/>
  <c r="ER324" i="5"/>
  <c r="ES324" i="5"/>
  <c r="ET324" i="5"/>
  <c r="EU324" i="5"/>
  <c r="EV324" i="5"/>
  <c r="EW324" i="5"/>
  <c r="EX324" i="5"/>
  <c r="EJ325" i="5"/>
  <c r="EK325" i="5"/>
  <c r="EL325" i="5"/>
  <c r="EM325" i="5"/>
  <c r="EN325" i="5"/>
  <c r="EO325" i="5"/>
  <c r="EP325" i="5"/>
  <c r="EQ325" i="5"/>
  <c r="ER325" i="5"/>
  <c r="ES325" i="5"/>
  <c r="ET325" i="5"/>
  <c r="EU325" i="5"/>
  <c r="EV325" i="5"/>
  <c r="EW325" i="5"/>
  <c r="EX325" i="5"/>
  <c r="EJ326" i="5"/>
  <c r="EK326" i="5"/>
  <c r="EL326" i="5"/>
  <c r="EM326" i="5"/>
  <c r="EN326" i="5"/>
  <c r="EO326" i="5"/>
  <c r="EP326" i="5"/>
  <c r="EQ326" i="5"/>
  <c r="ER326" i="5"/>
  <c r="ES326" i="5"/>
  <c r="ET326" i="5"/>
  <c r="EU326" i="5"/>
  <c r="EV326" i="5"/>
  <c r="EW326" i="5"/>
  <c r="EX326" i="5"/>
  <c r="EJ327" i="5"/>
  <c r="EK327" i="5"/>
  <c r="EL327" i="5"/>
  <c r="EM327" i="5"/>
  <c r="EN327" i="5"/>
  <c r="EO327" i="5"/>
  <c r="EP327" i="5"/>
  <c r="EQ327" i="5"/>
  <c r="ER327" i="5"/>
  <c r="ES327" i="5"/>
  <c r="ET327" i="5"/>
  <c r="EU327" i="5"/>
  <c r="EV327" i="5"/>
  <c r="EW327" i="5"/>
  <c r="EX327" i="5"/>
  <c r="EJ328" i="5"/>
  <c r="EK328" i="5"/>
  <c r="EL328" i="5"/>
  <c r="EM328" i="5"/>
  <c r="EN328" i="5"/>
  <c r="EO328" i="5"/>
  <c r="EP328" i="5"/>
  <c r="EQ328" i="5"/>
  <c r="ER328" i="5"/>
  <c r="ES328" i="5"/>
  <c r="ET328" i="5"/>
  <c r="EU328" i="5"/>
  <c r="EV328" i="5"/>
  <c r="EW328" i="5"/>
  <c r="EX328" i="5"/>
  <c r="EJ329" i="5"/>
  <c r="EK329" i="5"/>
  <c r="EL329" i="5"/>
  <c r="EM329" i="5"/>
  <c r="EN329" i="5"/>
  <c r="EO329" i="5"/>
  <c r="EP329" i="5"/>
  <c r="EQ329" i="5"/>
  <c r="ER329" i="5"/>
  <c r="ES329" i="5"/>
  <c r="ET329" i="5"/>
  <c r="EU329" i="5"/>
  <c r="EV329" i="5"/>
  <c r="EW329" i="5"/>
  <c r="EX329" i="5"/>
  <c r="EJ330" i="5"/>
  <c r="EK330" i="5"/>
  <c r="EL330" i="5"/>
  <c r="EM330" i="5"/>
  <c r="EN330" i="5"/>
  <c r="EO330" i="5"/>
  <c r="EP330" i="5"/>
  <c r="EQ330" i="5"/>
  <c r="ER330" i="5"/>
  <c r="ES330" i="5"/>
  <c r="ET330" i="5"/>
  <c r="EU330" i="5"/>
  <c r="EV330" i="5"/>
  <c r="EW330" i="5"/>
  <c r="EX330" i="5"/>
  <c r="EJ331" i="5"/>
  <c r="EK331" i="5"/>
  <c r="EL331" i="5"/>
  <c r="EM331" i="5"/>
  <c r="EN331" i="5"/>
  <c r="EO331" i="5"/>
  <c r="EP331" i="5"/>
  <c r="EQ331" i="5"/>
  <c r="ER331" i="5"/>
  <c r="ES331" i="5"/>
  <c r="ET331" i="5"/>
  <c r="EU331" i="5"/>
  <c r="EV331" i="5"/>
  <c r="EW331" i="5"/>
  <c r="EX331" i="5"/>
  <c r="EJ332" i="5"/>
  <c r="EK332" i="5"/>
  <c r="EL332" i="5"/>
  <c r="EM332" i="5"/>
  <c r="EN332" i="5"/>
  <c r="EO332" i="5"/>
  <c r="EP332" i="5"/>
  <c r="EQ332" i="5"/>
  <c r="ER332" i="5"/>
  <c r="ES332" i="5"/>
  <c r="ET332" i="5"/>
  <c r="EU332" i="5"/>
  <c r="EV332" i="5"/>
  <c r="EW332" i="5"/>
  <c r="EX332" i="5"/>
  <c r="EJ333" i="5"/>
  <c r="EK333" i="5"/>
  <c r="EL333" i="5"/>
  <c r="EM333" i="5"/>
  <c r="EN333" i="5"/>
  <c r="EO333" i="5"/>
  <c r="EP333" i="5"/>
  <c r="EQ333" i="5"/>
  <c r="ER333" i="5"/>
  <c r="ES333" i="5"/>
  <c r="ET333" i="5"/>
  <c r="EU333" i="5"/>
  <c r="EV333" i="5"/>
  <c r="EW333" i="5"/>
  <c r="EX333" i="5"/>
  <c r="EJ334" i="5"/>
  <c r="EK334" i="5"/>
  <c r="EL334" i="5"/>
  <c r="EM334" i="5"/>
  <c r="EN334" i="5"/>
  <c r="EO334" i="5"/>
  <c r="EP334" i="5"/>
  <c r="EQ334" i="5"/>
  <c r="ER334" i="5"/>
  <c r="ES334" i="5"/>
  <c r="ET334" i="5"/>
  <c r="EU334" i="5"/>
  <c r="EV334" i="5"/>
  <c r="EW334" i="5"/>
  <c r="EX334" i="5"/>
  <c r="EJ335" i="5"/>
  <c r="EK335" i="5"/>
  <c r="EL335" i="5"/>
  <c r="EM335" i="5"/>
  <c r="EN335" i="5"/>
  <c r="EO335" i="5"/>
  <c r="EP335" i="5"/>
  <c r="EQ335" i="5"/>
  <c r="ER335" i="5"/>
  <c r="ES335" i="5"/>
  <c r="ET335" i="5"/>
  <c r="EU335" i="5"/>
  <c r="EV335" i="5"/>
  <c r="EW335" i="5"/>
  <c r="EX335" i="5"/>
  <c r="EJ336" i="5"/>
  <c r="EK336" i="5"/>
  <c r="EL336" i="5"/>
  <c r="EM336" i="5"/>
  <c r="EN336" i="5"/>
  <c r="EO336" i="5"/>
  <c r="EP336" i="5"/>
  <c r="EQ336" i="5"/>
  <c r="ER336" i="5"/>
  <c r="ES336" i="5"/>
  <c r="ET336" i="5"/>
  <c r="EU336" i="5"/>
  <c r="EV336" i="5"/>
  <c r="EW336" i="5"/>
  <c r="EX336" i="5"/>
  <c r="EJ337" i="5"/>
  <c r="EK337" i="5"/>
  <c r="EL337" i="5"/>
  <c r="EM337" i="5"/>
  <c r="EN337" i="5"/>
  <c r="EO337" i="5"/>
  <c r="EP337" i="5"/>
  <c r="EQ337" i="5"/>
  <c r="ER337" i="5"/>
  <c r="ES337" i="5"/>
  <c r="ET337" i="5"/>
  <c r="EU337" i="5"/>
  <c r="EV337" i="5"/>
  <c r="EW337" i="5"/>
  <c r="EX337" i="5"/>
  <c r="EJ338" i="5"/>
  <c r="EK338" i="5"/>
  <c r="EL338" i="5"/>
  <c r="EM338" i="5"/>
  <c r="EN338" i="5"/>
  <c r="EO338" i="5"/>
  <c r="EP338" i="5"/>
  <c r="EQ338" i="5"/>
  <c r="ER338" i="5"/>
  <c r="ES338" i="5"/>
  <c r="ET338" i="5"/>
  <c r="EU338" i="5"/>
  <c r="EV338" i="5"/>
  <c r="EW338" i="5"/>
  <c r="EX338" i="5"/>
  <c r="EJ339" i="5"/>
  <c r="EK339" i="5"/>
  <c r="EL339" i="5"/>
  <c r="EM339" i="5"/>
  <c r="EN339" i="5"/>
  <c r="EO339" i="5"/>
  <c r="EP339" i="5"/>
  <c r="EQ339" i="5"/>
  <c r="ER339" i="5"/>
  <c r="ES339" i="5"/>
  <c r="ET339" i="5"/>
  <c r="EU339" i="5"/>
  <c r="EV339" i="5"/>
  <c r="EW339" i="5"/>
  <c r="EX339" i="5"/>
  <c r="EJ340" i="5"/>
  <c r="EK340" i="5"/>
  <c r="EL340" i="5"/>
  <c r="EM340" i="5"/>
  <c r="EN340" i="5"/>
  <c r="EO340" i="5"/>
  <c r="EP340" i="5"/>
  <c r="EQ340" i="5"/>
  <c r="ER340" i="5"/>
  <c r="ES340" i="5"/>
  <c r="ET340" i="5"/>
  <c r="EU340" i="5"/>
  <c r="EV340" i="5"/>
  <c r="EW340" i="5"/>
  <c r="EX340" i="5"/>
  <c r="EJ341" i="5"/>
  <c r="EK341" i="5"/>
  <c r="EL341" i="5"/>
  <c r="EM341" i="5"/>
  <c r="EN341" i="5"/>
  <c r="EO341" i="5"/>
  <c r="EP341" i="5"/>
  <c r="EQ341" i="5"/>
  <c r="ER341" i="5"/>
  <c r="ES341" i="5"/>
  <c r="ET341" i="5"/>
  <c r="EU341" i="5"/>
  <c r="EV341" i="5"/>
  <c r="EW341" i="5"/>
  <c r="EX341" i="5"/>
  <c r="EJ342" i="5"/>
  <c r="EK342" i="5"/>
  <c r="EL342" i="5"/>
  <c r="EM342" i="5"/>
  <c r="EN342" i="5"/>
  <c r="EO342" i="5"/>
  <c r="EP342" i="5"/>
  <c r="EQ342" i="5"/>
  <c r="ER342" i="5"/>
  <c r="ES342" i="5"/>
  <c r="ET342" i="5"/>
  <c r="EU342" i="5"/>
  <c r="EV342" i="5"/>
  <c r="EW342" i="5"/>
  <c r="EX342" i="5"/>
  <c r="EJ343" i="5"/>
  <c r="EK343" i="5"/>
  <c r="EL343" i="5"/>
  <c r="EM343" i="5"/>
  <c r="EN343" i="5"/>
  <c r="EO343" i="5"/>
  <c r="EP343" i="5"/>
  <c r="EQ343" i="5"/>
  <c r="ER343" i="5"/>
  <c r="ES343" i="5"/>
  <c r="ET343" i="5"/>
  <c r="EU343" i="5"/>
  <c r="EV343" i="5"/>
  <c r="EW343" i="5"/>
  <c r="EX343" i="5"/>
  <c r="EJ344" i="5"/>
  <c r="EK344" i="5"/>
  <c r="EL344" i="5"/>
  <c r="EM344" i="5"/>
  <c r="EN344" i="5"/>
  <c r="EO344" i="5"/>
  <c r="EP344" i="5"/>
  <c r="EQ344" i="5"/>
  <c r="ER344" i="5"/>
  <c r="ES344" i="5"/>
  <c r="ET344" i="5"/>
  <c r="EU344" i="5"/>
  <c r="EV344" i="5"/>
  <c r="EW344" i="5"/>
  <c r="EX344" i="5"/>
  <c r="EJ345" i="5"/>
  <c r="EK345" i="5"/>
  <c r="EL345" i="5"/>
  <c r="EM345" i="5"/>
  <c r="EN345" i="5"/>
  <c r="EO345" i="5"/>
  <c r="EP345" i="5"/>
  <c r="EQ345" i="5"/>
  <c r="ER345" i="5"/>
  <c r="ES345" i="5"/>
  <c r="ET345" i="5"/>
  <c r="EU345" i="5"/>
  <c r="EV345" i="5"/>
  <c r="EW345" i="5"/>
  <c r="EX345" i="5"/>
  <c r="EJ346" i="5"/>
  <c r="EK346" i="5"/>
  <c r="EL346" i="5"/>
  <c r="EM346" i="5"/>
  <c r="EN346" i="5"/>
  <c r="EO346" i="5"/>
  <c r="EP346" i="5"/>
  <c r="EQ346" i="5"/>
  <c r="ER346" i="5"/>
  <c r="ES346" i="5"/>
  <c r="ET346" i="5"/>
  <c r="EU346" i="5"/>
  <c r="EV346" i="5"/>
  <c r="EW346" i="5"/>
  <c r="EX346" i="5"/>
  <c r="EJ347" i="5"/>
  <c r="EK347" i="5"/>
  <c r="EL347" i="5"/>
  <c r="EM347" i="5"/>
  <c r="EN347" i="5"/>
  <c r="EO347" i="5"/>
  <c r="EP347" i="5"/>
  <c r="EQ347" i="5"/>
  <c r="ER347" i="5"/>
  <c r="ES347" i="5"/>
  <c r="ET347" i="5"/>
  <c r="EU347" i="5"/>
  <c r="EV347" i="5"/>
  <c r="EW347" i="5"/>
  <c r="EX347" i="5"/>
  <c r="EJ348" i="5"/>
  <c r="EK348" i="5"/>
  <c r="EL348" i="5"/>
  <c r="EM348" i="5"/>
  <c r="EN348" i="5"/>
  <c r="EO348" i="5"/>
  <c r="EP348" i="5"/>
  <c r="EQ348" i="5"/>
  <c r="ER348" i="5"/>
  <c r="ES348" i="5"/>
  <c r="ET348" i="5"/>
  <c r="EU348" i="5"/>
  <c r="EV348" i="5"/>
  <c r="EW348" i="5"/>
  <c r="EX348" i="5"/>
  <c r="EJ349" i="5"/>
  <c r="EK349" i="5"/>
  <c r="EL349" i="5"/>
  <c r="EM349" i="5"/>
  <c r="EN349" i="5"/>
  <c r="EO349" i="5"/>
  <c r="EP349" i="5"/>
  <c r="EQ349" i="5"/>
  <c r="ER349" i="5"/>
  <c r="ES349" i="5"/>
  <c r="ET349" i="5"/>
  <c r="EU349" i="5"/>
  <c r="EV349" i="5"/>
  <c r="EW349" i="5"/>
  <c r="EX349" i="5"/>
  <c r="EJ350" i="5"/>
  <c r="EK350" i="5"/>
  <c r="EL350" i="5"/>
  <c r="EM350" i="5"/>
  <c r="EN350" i="5"/>
  <c r="EO350" i="5"/>
  <c r="EP350" i="5"/>
  <c r="EQ350" i="5"/>
  <c r="ER350" i="5"/>
  <c r="ES350" i="5"/>
  <c r="ET350" i="5"/>
  <c r="EU350" i="5"/>
  <c r="EV350" i="5"/>
  <c r="EW350" i="5"/>
  <c r="EX350" i="5"/>
  <c r="EJ351" i="5"/>
  <c r="EK351" i="5"/>
  <c r="EL351" i="5"/>
  <c r="EM351" i="5"/>
  <c r="EN351" i="5"/>
  <c r="EO351" i="5"/>
  <c r="EP351" i="5"/>
  <c r="EQ351" i="5"/>
  <c r="ER351" i="5"/>
  <c r="ES351" i="5"/>
  <c r="ET351" i="5"/>
  <c r="EU351" i="5"/>
  <c r="EV351" i="5"/>
  <c r="EW351" i="5"/>
  <c r="EX351" i="5"/>
  <c r="EJ352" i="5"/>
  <c r="EK352" i="5"/>
  <c r="EL352" i="5"/>
  <c r="EM352" i="5"/>
  <c r="EN352" i="5"/>
  <c r="EO352" i="5"/>
  <c r="EP352" i="5"/>
  <c r="EQ352" i="5"/>
  <c r="ER352" i="5"/>
  <c r="ES352" i="5"/>
  <c r="ET352" i="5"/>
  <c r="EU352" i="5"/>
  <c r="EV352" i="5"/>
  <c r="EW352" i="5"/>
  <c r="EX352" i="5"/>
  <c r="EJ353" i="5"/>
  <c r="EK353" i="5"/>
  <c r="EL353" i="5"/>
  <c r="EM353" i="5"/>
  <c r="EN353" i="5"/>
  <c r="EO353" i="5"/>
  <c r="EP353" i="5"/>
  <c r="EQ353" i="5"/>
  <c r="ER353" i="5"/>
  <c r="ES353" i="5"/>
  <c r="ET353" i="5"/>
  <c r="EU353" i="5"/>
  <c r="EV353" i="5"/>
  <c r="EW353" i="5"/>
  <c r="EX353" i="5"/>
  <c r="EJ354" i="5"/>
  <c r="EK354" i="5"/>
  <c r="EL354" i="5"/>
  <c r="EM354" i="5"/>
  <c r="EN354" i="5"/>
  <c r="EO354" i="5"/>
  <c r="EP354" i="5"/>
  <c r="EQ354" i="5"/>
  <c r="ER354" i="5"/>
  <c r="ES354" i="5"/>
  <c r="ET354" i="5"/>
  <c r="EU354" i="5"/>
  <c r="EV354" i="5"/>
  <c r="EW354" i="5"/>
  <c r="EX354" i="5"/>
  <c r="EJ355" i="5"/>
  <c r="EK355" i="5"/>
  <c r="EL355" i="5"/>
  <c r="EM355" i="5"/>
  <c r="EN355" i="5"/>
  <c r="EO355" i="5"/>
  <c r="EP355" i="5"/>
  <c r="EQ355" i="5"/>
  <c r="ER355" i="5"/>
  <c r="ES355" i="5"/>
  <c r="ET355" i="5"/>
  <c r="EU355" i="5"/>
  <c r="EV355" i="5"/>
  <c r="EW355" i="5"/>
  <c r="EX355" i="5"/>
  <c r="EJ356" i="5"/>
  <c r="EK356" i="5"/>
  <c r="EL356" i="5"/>
  <c r="EM356" i="5"/>
  <c r="EN356" i="5"/>
  <c r="EO356" i="5"/>
  <c r="EP356" i="5"/>
  <c r="EQ356" i="5"/>
  <c r="ER356" i="5"/>
  <c r="ES356" i="5"/>
  <c r="ET356" i="5"/>
  <c r="EU356" i="5"/>
  <c r="EV356" i="5"/>
  <c r="EW356" i="5"/>
  <c r="EX356" i="5"/>
  <c r="EJ357" i="5"/>
  <c r="EK357" i="5"/>
  <c r="EL357" i="5"/>
  <c r="EM357" i="5"/>
  <c r="EN357" i="5"/>
  <c r="EO357" i="5"/>
  <c r="EP357" i="5"/>
  <c r="EQ357" i="5"/>
  <c r="ER357" i="5"/>
  <c r="ES357" i="5"/>
  <c r="ET357" i="5"/>
  <c r="EU357" i="5"/>
  <c r="EV357" i="5"/>
  <c r="EW357" i="5"/>
  <c r="EX357" i="5"/>
  <c r="EJ358" i="5"/>
  <c r="EK358" i="5"/>
  <c r="EL358" i="5"/>
  <c r="EM358" i="5"/>
  <c r="EN358" i="5"/>
  <c r="EO358" i="5"/>
  <c r="EP358" i="5"/>
  <c r="EQ358" i="5"/>
  <c r="ER358" i="5"/>
  <c r="ES358" i="5"/>
  <c r="ET358" i="5"/>
  <c r="EU358" i="5"/>
  <c r="EV358" i="5"/>
  <c r="EW358" i="5"/>
  <c r="EX358" i="5"/>
  <c r="EJ359" i="5"/>
  <c r="EK359" i="5"/>
  <c r="EL359" i="5"/>
  <c r="EM359" i="5"/>
  <c r="EN359" i="5"/>
  <c r="EO359" i="5"/>
  <c r="EP359" i="5"/>
  <c r="EQ359" i="5"/>
  <c r="ER359" i="5"/>
  <c r="ES359" i="5"/>
  <c r="ET359" i="5"/>
  <c r="EU359" i="5"/>
  <c r="EV359" i="5"/>
  <c r="EW359" i="5"/>
  <c r="EX359" i="5"/>
  <c r="EJ360" i="5"/>
  <c r="EK360" i="5"/>
  <c r="EL360" i="5"/>
  <c r="EM360" i="5"/>
  <c r="EN360" i="5"/>
  <c r="EO360" i="5"/>
  <c r="EP360" i="5"/>
  <c r="EQ360" i="5"/>
  <c r="ER360" i="5"/>
  <c r="ES360" i="5"/>
  <c r="ET360" i="5"/>
  <c r="EU360" i="5"/>
  <c r="EV360" i="5"/>
  <c r="EW360" i="5"/>
  <c r="EX360" i="5"/>
  <c r="EJ361" i="5"/>
  <c r="EK361" i="5"/>
  <c r="EL361" i="5"/>
  <c r="EM361" i="5"/>
  <c r="EN361" i="5"/>
  <c r="EO361" i="5"/>
  <c r="EP361" i="5"/>
  <c r="EQ361" i="5"/>
  <c r="ER361" i="5"/>
  <c r="ES361" i="5"/>
  <c r="ET361" i="5"/>
  <c r="EU361" i="5"/>
  <c r="EV361" i="5"/>
  <c r="EW361" i="5"/>
  <c r="EX361" i="5"/>
  <c r="EJ362" i="5"/>
  <c r="EK362" i="5"/>
  <c r="EL362" i="5"/>
  <c r="EM362" i="5"/>
  <c r="EN362" i="5"/>
  <c r="EO362" i="5"/>
  <c r="EP362" i="5"/>
  <c r="EQ362" i="5"/>
  <c r="ER362" i="5"/>
  <c r="ES362" i="5"/>
  <c r="ET362" i="5"/>
  <c r="EU362" i="5"/>
  <c r="EV362" i="5"/>
  <c r="EW362" i="5"/>
  <c r="EX362" i="5"/>
  <c r="EJ363" i="5"/>
  <c r="EK363" i="5"/>
  <c r="EL363" i="5"/>
  <c r="EM363" i="5"/>
  <c r="EN363" i="5"/>
  <c r="EO363" i="5"/>
  <c r="EP363" i="5"/>
  <c r="EQ363" i="5"/>
  <c r="ER363" i="5"/>
  <c r="ES363" i="5"/>
  <c r="ET363" i="5"/>
  <c r="EU363" i="5"/>
  <c r="EV363" i="5"/>
  <c r="EW363" i="5"/>
  <c r="EX363" i="5"/>
  <c r="EJ364" i="5"/>
  <c r="EK364" i="5"/>
  <c r="EL364" i="5"/>
  <c r="EM364" i="5"/>
  <c r="EN364" i="5"/>
  <c r="EO364" i="5"/>
  <c r="EP364" i="5"/>
  <c r="EQ364" i="5"/>
  <c r="ER364" i="5"/>
  <c r="ES364" i="5"/>
  <c r="ET364" i="5"/>
  <c r="EU364" i="5"/>
  <c r="EV364" i="5"/>
  <c r="EW364" i="5"/>
  <c r="EX364" i="5"/>
  <c r="EJ365" i="5"/>
  <c r="EK365" i="5"/>
  <c r="EL365" i="5"/>
  <c r="EM365" i="5"/>
  <c r="EN365" i="5"/>
  <c r="EO365" i="5"/>
  <c r="EP365" i="5"/>
  <c r="EQ365" i="5"/>
  <c r="ER365" i="5"/>
  <c r="ES365" i="5"/>
  <c r="ET365" i="5"/>
  <c r="EU365" i="5"/>
  <c r="EV365" i="5"/>
  <c r="EW365" i="5"/>
  <c r="EX365" i="5"/>
  <c r="EJ366" i="5"/>
  <c r="EK366" i="5"/>
  <c r="EL366" i="5"/>
  <c r="EM366" i="5"/>
  <c r="EN366" i="5"/>
  <c r="EO366" i="5"/>
  <c r="EP366" i="5"/>
  <c r="EQ366" i="5"/>
  <c r="ER366" i="5"/>
  <c r="ES366" i="5"/>
  <c r="ET366" i="5"/>
  <c r="EU366" i="5"/>
  <c r="EV366" i="5"/>
  <c r="EW366" i="5"/>
  <c r="EX366" i="5"/>
  <c r="EJ367" i="5"/>
  <c r="EK367" i="5"/>
  <c r="EL367" i="5"/>
  <c r="EM367" i="5"/>
  <c r="EN367" i="5"/>
  <c r="EO367" i="5"/>
  <c r="EP367" i="5"/>
  <c r="EQ367" i="5"/>
  <c r="ER367" i="5"/>
  <c r="ES367" i="5"/>
  <c r="ET367" i="5"/>
  <c r="EU367" i="5"/>
  <c r="EV367" i="5"/>
  <c r="EW367" i="5"/>
  <c r="EX367" i="5"/>
  <c r="EJ368" i="5"/>
  <c r="EK368" i="5"/>
  <c r="EL368" i="5"/>
  <c r="EM368" i="5"/>
  <c r="EN368" i="5"/>
  <c r="EO368" i="5"/>
  <c r="EP368" i="5"/>
  <c r="EQ368" i="5"/>
  <c r="ER368" i="5"/>
  <c r="ES368" i="5"/>
  <c r="ET368" i="5"/>
  <c r="EU368" i="5"/>
  <c r="EV368" i="5"/>
  <c r="EW368" i="5"/>
  <c r="EX368" i="5"/>
  <c r="EJ369" i="5"/>
  <c r="EK369" i="5"/>
  <c r="EL369" i="5"/>
  <c r="EM369" i="5"/>
  <c r="EN369" i="5"/>
  <c r="EO369" i="5"/>
  <c r="EP369" i="5"/>
  <c r="EQ369" i="5"/>
  <c r="ER369" i="5"/>
  <c r="ES369" i="5"/>
  <c r="ET369" i="5"/>
  <c r="EU369" i="5"/>
  <c r="EV369" i="5"/>
  <c r="EW369" i="5"/>
  <c r="EX369" i="5"/>
  <c r="EJ370" i="5"/>
  <c r="EK370" i="5"/>
  <c r="EL370" i="5"/>
  <c r="EM370" i="5"/>
  <c r="EN370" i="5"/>
  <c r="EO370" i="5"/>
  <c r="EP370" i="5"/>
  <c r="EQ370" i="5"/>
  <c r="ER370" i="5"/>
  <c r="ES370" i="5"/>
  <c r="ET370" i="5"/>
  <c r="EU370" i="5"/>
  <c r="EV370" i="5"/>
  <c r="EW370" i="5"/>
  <c r="EX370" i="5"/>
  <c r="EJ371" i="5"/>
  <c r="EK371" i="5"/>
  <c r="EL371" i="5"/>
  <c r="EM371" i="5"/>
  <c r="EN371" i="5"/>
  <c r="EO371" i="5"/>
  <c r="EP371" i="5"/>
  <c r="EQ371" i="5"/>
  <c r="ER371" i="5"/>
  <c r="ES371" i="5"/>
  <c r="ET371" i="5"/>
  <c r="EU371" i="5"/>
  <c r="EV371" i="5"/>
  <c r="EW371" i="5"/>
  <c r="EX371" i="5"/>
  <c r="EJ372" i="5"/>
  <c r="EK372" i="5"/>
  <c r="EL372" i="5"/>
  <c r="EM372" i="5"/>
  <c r="EN372" i="5"/>
  <c r="EO372" i="5"/>
  <c r="EP372" i="5"/>
  <c r="EQ372" i="5"/>
  <c r="ER372" i="5"/>
  <c r="ES372" i="5"/>
  <c r="ET372" i="5"/>
  <c r="EU372" i="5"/>
  <c r="EV372" i="5"/>
  <c r="EW372" i="5"/>
  <c r="EX372" i="5"/>
  <c r="EJ373" i="5"/>
  <c r="EK373" i="5"/>
  <c r="EL373" i="5"/>
  <c r="EM373" i="5"/>
  <c r="EN373" i="5"/>
  <c r="EO373" i="5"/>
  <c r="EP373" i="5"/>
  <c r="EQ373" i="5"/>
  <c r="ER373" i="5"/>
  <c r="ES373" i="5"/>
  <c r="ET373" i="5"/>
  <c r="EU373" i="5"/>
  <c r="EV373" i="5"/>
  <c r="EW373" i="5"/>
  <c r="EX373" i="5"/>
  <c r="EJ374" i="5"/>
  <c r="EK374" i="5"/>
  <c r="EL374" i="5"/>
  <c r="EM374" i="5"/>
  <c r="EN374" i="5"/>
  <c r="EO374" i="5"/>
  <c r="EP374" i="5"/>
  <c r="EQ374" i="5"/>
  <c r="ER374" i="5"/>
  <c r="ES374" i="5"/>
  <c r="ET374" i="5"/>
  <c r="EU374" i="5"/>
  <c r="EV374" i="5"/>
  <c r="EW374" i="5"/>
  <c r="EX374" i="5"/>
  <c r="EJ375" i="5"/>
  <c r="EK375" i="5"/>
  <c r="EL375" i="5"/>
  <c r="EM375" i="5"/>
  <c r="EN375" i="5"/>
  <c r="EO375" i="5"/>
  <c r="EP375" i="5"/>
  <c r="EQ375" i="5"/>
  <c r="ER375" i="5"/>
  <c r="ES375" i="5"/>
  <c r="ET375" i="5"/>
  <c r="EU375" i="5"/>
  <c r="EV375" i="5"/>
  <c r="EW375" i="5"/>
  <c r="EX375" i="5"/>
  <c r="EJ376" i="5"/>
  <c r="EK376" i="5"/>
  <c r="EL376" i="5"/>
  <c r="EM376" i="5"/>
  <c r="EN376" i="5"/>
  <c r="EO376" i="5"/>
  <c r="EP376" i="5"/>
  <c r="EQ376" i="5"/>
  <c r="ER376" i="5"/>
  <c r="ES376" i="5"/>
  <c r="ET376" i="5"/>
  <c r="EU376" i="5"/>
  <c r="EV376" i="5"/>
  <c r="EW376" i="5"/>
  <c r="EX376" i="5"/>
  <c r="EJ377" i="5"/>
  <c r="EK377" i="5"/>
  <c r="EL377" i="5"/>
  <c r="EM377" i="5"/>
  <c r="EN377" i="5"/>
  <c r="EO377" i="5"/>
  <c r="EP377" i="5"/>
  <c r="EQ377" i="5"/>
  <c r="ER377" i="5"/>
  <c r="ES377" i="5"/>
  <c r="ET377" i="5"/>
  <c r="EU377" i="5"/>
  <c r="EV377" i="5"/>
  <c r="EW377" i="5"/>
  <c r="EX377" i="5"/>
  <c r="EJ378" i="5"/>
  <c r="EK378" i="5"/>
  <c r="EL378" i="5"/>
  <c r="EM378" i="5"/>
  <c r="EN378" i="5"/>
  <c r="EO378" i="5"/>
  <c r="EP378" i="5"/>
  <c r="EQ378" i="5"/>
  <c r="ER378" i="5"/>
  <c r="ES378" i="5"/>
  <c r="ET378" i="5"/>
  <c r="EU378" i="5"/>
  <c r="EV378" i="5"/>
  <c r="EW378" i="5"/>
  <c r="EX378" i="5"/>
  <c r="EJ379" i="5"/>
  <c r="EK379" i="5"/>
  <c r="EL379" i="5"/>
  <c r="EM379" i="5"/>
  <c r="EN379" i="5"/>
  <c r="EO379" i="5"/>
  <c r="EP379" i="5"/>
  <c r="EQ379" i="5"/>
  <c r="ER379" i="5"/>
  <c r="ES379" i="5"/>
  <c r="ET379" i="5"/>
  <c r="EU379" i="5"/>
  <c r="EV379" i="5"/>
  <c r="EW379" i="5"/>
  <c r="EX379" i="5"/>
  <c r="EJ380" i="5"/>
  <c r="EK380" i="5"/>
  <c r="EL380" i="5"/>
  <c r="EM380" i="5"/>
  <c r="EN380" i="5"/>
  <c r="EO380" i="5"/>
  <c r="EP380" i="5"/>
  <c r="EQ380" i="5"/>
  <c r="ER380" i="5"/>
  <c r="ES380" i="5"/>
  <c r="ET380" i="5"/>
  <c r="EU380" i="5"/>
  <c r="EV380" i="5"/>
  <c r="EW380" i="5"/>
  <c r="EX380" i="5"/>
  <c r="EJ381" i="5"/>
  <c r="EK381" i="5"/>
  <c r="EL381" i="5"/>
  <c r="EM381" i="5"/>
  <c r="EN381" i="5"/>
  <c r="EO381" i="5"/>
  <c r="EP381" i="5"/>
  <c r="EQ381" i="5"/>
  <c r="ER381" i="5"/>
  <c r="ES381" i="5"/>
  <c r="ET381" i="5"/>
  <c r="EU381" i="5"/>
  <c r="EV381" i="5"/>
  <c r="EW381" i="5"/>
  <c r="EX381" i="5"/>
  <c r="EJ382" i="5"/>
  <c r="EK382" i="5"/>
  <c r="EL382" i="5"/>
  <c r="EM382" i="5"/>
  <c r="EN382" i="5"/>
  <c r="EO382" i="5"/>
  <c r="EP382" i="5"/>
  <c r="EQ382" i="5"/>
  <c r="ER382" i="5"/>
  <c r="ES382" i="5"/>
  <c r="ET382" i="5"/>
  <c r="EU382" i="5"/>
  <c r="EV382" i="5"/>
  <c r="EW382" i="5"/>
  <c r="EX382" i="5"/>
  <c r="EJ383" i="5"/>
  <c r="EK383" i="5"/>
  <c r="EL383" i="5"/>
  <c r="EM383" i="5"/>
  <c r="EN383" i="5"/>
  <c r="EO383" i="5"/>
  <c r="EP383" i="5"/>
  <c r="EQ383" i="5"/>
  <c r="ER383" i="5"/>
  <c r="ES383" i="5"/>
  <c r="ET383" i="5"/>
  <c r="EU383" i="5"/>
  <c r="EV383" i="5"/>
  <c r="EW383" i="5"/>
  <c r="EX383" i="5"/>
  <c r="EJ384" i="5"/>
  <c r="EK384" i="5"/>
  <c r="EL384" i="5"/>
  <c r="EM384" i="5"/>
  <c r="EN384" i="5"/>
  <c r="EO384" i="5"/>
  <c r="EP384" i="5"/>
  <c r="EQ384" i="5"/>
  <c r="ER384" i="5"/>
  <c r="ES384" i="5"/>
  <c r="ET384" i="5"/>
  <c r="EU384" i="5"/>
  <c r="EV384" i="5"/>
  <c r="EW384" i="5"/>
  <c r="EX384" i="5"/>
  <c r="EJ385" i="5"/>
  <c r="EK385" i="5"/>
  <c r="EL385" i="5"/>
  <c r="EM385" i="5"/>
  <c r="EN385" i="5"/>
  <c r="EO385" i="5"/>
  <c r="EP385" i="5"/>
  <c r="EQ385" i="5"/>
  <c r="ER385" i="5"/>
  <c r="ES385" i="5"/>
  <c r="ET385" i="5"/>
  <c r="EU385" i="5"/>
  <c r="EV385" i="5"/>
  <c r="EW385" i="5"/>
  <c r="EX385" i="5"/>
  <c r="EJ386" i="5"/>
  <c r="EK386" i="5"/>
  <c r="EL386" i="5"/>
  <c r="EM386" i="5"/>
  <c r="EN386" i="5"/>
  <c r="EO386" i="5"/>
  <c r="EP386" i="5"/>
  <c r="EQ386" i="5"/>
  <c r="ER386" i="5"/>
  <c r="ES386" i="5"/>
  <c r="ET386" i="5"/>
  <c r="EU386" i="5"/>
  <c r="EV386" i="5"/>
  <c r="EW386" i="5"/>
  <c r="EX386" i="5"/>
  <c r="EJ387" i="5"/>
  <c r="EK387" i="5"/>
  <c r="EL387" i="5"/>
  <c r="EM387" i="5"/>
  <c r="EN387" i="5"/>
  <c r="EO387" i="5"/>
  <c r="EP387" i="5"/>
  <c r="EQ387" i="5"/>
  <c r="ER387" i="5"/>
  <c r="ES387" i="5"/>
  <c r="ET387" i="5"/>
  <c r="EU387" i="5"/>
  <c r="EV387" i="5"/>
  <c r="EW387" i="5"/>
  <c r="EX387" i="5"/>
  <c r="EJ388" i="5"/>
  <c r="EK388" i="5"/>
  <c r="EL388" i="5"/>
  <c r="EM388" i="5"/>
  <c r="EN388" i="5"/>
  <c r="EO388" i="5"/>
  <c r="EP388" i="5"/>
  <c r="EQ388" i="5"/>
  <c r="ER388" i="5"/>
  <c r="ES388" i="5"/>
  <c r="ET388" i="5"/>
  <c r="EU388" i="5"/>
  <c r="EV388" i="5"/>
  <c r="EW388" i="5"/>
  <c r="EX388" i="5"/>
  <c r="EJ389" i="5"/>
  <c r="EK389" i="5"/>
  <c r="EL389" i="5"/>
  <c r="EM389" i="5"/>
  <c r="EN389" i="5"/>
  <c r="EO389" i="5"/>
  <c r="EP389" i="5"/>
  <c r="EQ389" i="5"/>
  <c r="ER389" i="5"/>
  <c r="ES389" i="5"/>
  <c r="ET389" i="5"/>
  <c r="EU389" i="5"/>
  <c r="EV389" i="5"/>
  <c r="EW389" i="5"/>
  <c r="EX389" i="5"/>
  <c r="EJ390" i="5"/>
  <c r="EK390" i="5"/>
  <c r="EL390" i="5"/>
  <c r="EM390" i="5"/>
  <c r="EN390" i="5"/>
  <c r="EO390" i="5"/>
  <c r="EP390" i="5"/>
  <c r="EQ390" i="5"/>
  <c r="ER390" i="5"/>
  <c r="ES390" i="5"/>
  <c r="ET390" i="5"/>
  <c r="EU390" i="5"/>
  <c r="EV390" i="5"/>
  <c r="EW390" i="5"/>
  <c r="EX390" i="5"/>
  <c r="EJ391" i="5"/>
  <c r="EK391" i="5"/>
  <c r="EL391" i="5"/>
  <c r="EM391" i="5"/>
  <c r="EN391" i="5"/>
  <c r="EO391" i="5"/>
  <c r="EP391" i="5"/>
  <c r="EQ391" i="5"/>
  <c r="ER391" i="5"/>
  <c r="ES391" i="5"/>
  <c r="ET391" i="5"/>
  <c r="EU391" i="5"/>
  <c r="EV391" i="5"/>
  <c r="EW391" i="5"/>
  <c r="EX391" i="5"/>
  <c r="EJ392" i="5"/>
  <c r="EK392" i="5"/>
  <c r="EL392" i="5"/>
  <c r="EM392" i="5"/>
  <c r="EN392" i="5"/>
  <c r="EO392" i="5"/>
  <c r="EP392" i="5"/>
  <c r="EQ392" i="5"/>
  <c r="ER392" i="5"/>
  <c r="ES392" i="5"/>
  <c r="ET392" i="5"/>
  <c r="EU392" i="5"/>
  <c r="EV392" i="5"/>
  <c r="EW392" i="5"/>
  <c r="EX392" i="5"/>
  <c r="EJ393" i="5"/>
  <c r="EK393" i="5"/>
  <c r="EL393" i="5"/>
  <c r="EM393" i="5"/>
  <c r="EN393" i="5"/>
  <c r="EO393" i="5"/>
  <c r="EP393" i="5"/>
  <c r="EQ393" i="5"/>
  <c r="ER393" i="5"/>
  <c r="ES393" i="5"/>
  <c r="ET393" i="5"/>
  <c r="EU393" i="5"/>
  <c r="EV393" i="5"/>
  <c r="EW393" i="5"/>
  <c r="EX393" i="5"/>
  <c r="EJ394" i="5"/>
  <c r="EK394" i="5"/>
  <c r="EL394" i="5"/>
  <c r="EM394" i="5"/>
  <c r="EN394" i="5"/>
  <c r="EO394" i="5"/>
  <c r="EP394" i="5"/>
  <c r="EQ394" i="5"/>
  <c r="ER394" i="5"/>
  <c r="ES394" i="5"/>
  <c r="ET394" i="5"/>
  <c r="EU394" i="5"/>
  <c r="EV394" i="5"/>
  <c r="EW394" i="5"/>
  <c r="EX394" i="5"/>
  <c r="EJ395" i="5"/>
  <c r="EK395" i="5"/>
  <c r="EL395" i="5"/>
  <c r="EM395" i="5"/>
  <c r="EN395" i="5"/>
  <c r="EO395" i="5"/>
  <c r="EP395" i="5"/>
  <c r="EQ395" i="5"/>
  <c r="ER395" i="5"/>
  <c r="ES395" i="5"/>
  <c r="ET395" i="5"/>
  <c r="EU395" i="5"/>
  <c r="EV395" i="5"/>
  <c r="EW395" i="5"/>
  <c r="EX395" i="5"/>
  <c r="EJ396" i="5"/>
  <c r="EK396" i="5"/>
  <c r="EL396" i="5"/>
  <c r="EM396" i="5"/>
  <c r="EN396" i="5"/>
  <c r="EO396" i="5"/>
  <c r="EP396" i="5"/>
  <c r="EQ396" i="5"/>
  <c r="ER396" i="5"/>
  <c r="ES396" i="5"/>
  <c r="ET396" i="5"/>
  <c r="EU396" i="5"/>
  <c r="EV396" i="5"/>
  <c r="EW396" i="5"/>
  <c r="EX396" i="5"/>
  <c r="EJ397" i="5"/>
  <c r="EK397" i="5"/>
  <c r="EL397" i="5"/>
  <c r="EM397" i="5"/>
  <c r="EN397" i="5"/>
  <c r="EO397" i="5"/>
  <c r="EP397" i="5"/>
  <c r="EQ397" i="5"/>
  <c r="ER397" i="5"/>
  <c r="ES397" i="5"/>
  <c r="ET397" i="5"/>
  <c r="EU397" i="5"/>
  <c r="EV397" i="5"/>
  <c r="EW397" i="5"/>
  <c r="EX397" i="5"/>
  <c r="EJ398" i="5"/>
  <c r="EK398" i="5"/>
  <c r="EL398" i="5"/>
  <c r="EM398" i="5"/>
  <c r="EN398" i="5"/>
  <c r="EO398" i="5"/>
  <c r="EP398" i="5"/>
  <c r="EQ398" i="5"/>
  <c r="ER398" i="5"/>
  <c r="ES398" i="5"/>
  <c r="ET398" i="5"/>
  <c r="EU398" i="5"/>
  <c r="EV398" i="5"/>
  <c r="EW398" i="5"/>
  <c r="EX398" i="5"/>
  <c r="EJ399" i="5"/>
  <c r="EK399" i="5"/>
  <c r="EL399" i="5"/>
  <c r="EM399" i="5"/>
  <c r="EN399" i="5"/>
  <c r="EO399" i="5"/>
  <c r="EP399" i="5"/>
  <c r="EQ399" i="5"/>
  <c r="ER399" i="5"/>
  <c r="ES399" i="5"/>
  <c r="ET399" i="5"/>
  <c r="EU399" i="5"/>
  <c r="EV399" i="5"/>
  <c r="EW399" i="5"/>
  <c r="EX399" i="5"/>
  <c r="EJ400" i="5"/>
  <c r="EK400" i="5"/>
  <c r="EL400" i="5"/>
  <c r="EM400" i="5"/>
  <c r="EN400" i="5"/>
  <c r="EO400" i="5"/>
  <c r="EP400" i="5"/>
  <c r="EQ400" i="5"/>
  <c r="ER400" i="5"/>
  <c r="ES400" i="5"/>
  <c r="ET400" i="5"/>
  <c r="EU400" i="5"/>
  <c r="EV400" i="5"/>
  <c r="EW400" i="5"/>
  <c r="EX400" i="5"/>
  <c r="EJ401" i="5"/>
  <c r="EK401" i="5"/>
  <c r="EL401" i="5"/>
  <c r="EM401" i="5"/>
  <c r="EN401" i="5"/>
  <c r="EO401" i="5"/>
  <c r="EP401" i="5"/>
  <c r="EQ401" i="5"/>
  <c r="ER401" i="5"/>
  <c r="ES401" i="5"/>
  <c r="ET401" i="5"/>
  <c r="EU401" i="5"/>
  <c r="EV401" i="5"/>
  <c r="EW401" i="5"/>
  <c r="EX401" i="5"/>
  <c r="EJ402" i="5"/>
  <c r="EK402" i="5"/>
  <c r="EL402" i="5"/>
  <c r="EM402" i="5"/>
  <c r="EN402" i="5"/>
  <c r="EO402" i="5"/>
  <c r="EP402" i="5"/>
  <c r="EQ402" i="5"/>
  <c r="ER402" i="5"/>
  <c r="ES402" i="5"/>
  <c r="ET402" i="5"/>
  <c r="EU402" i="5"/>
  <c r="EV402" i="5"/>
  <c r="EW402" i="5"/>
  <c r="EX402" i="5"/>
  <c r="EJ403" i="5"/>
  <c r="EK403" i="5"/>
  <c r="EL403" i="5"/>
  <c r="EM403" i="5"/>
  <c r="EN403" i="5"/>
  <c r="EO403" i="5"/>
  <c r="EP403" i="5"/>
  <c r="EQ403" i="5"/>
  <c r="ER403" i="5"/>
  <c r="ES403" i="5"/>
  <c r="ET403" i="5"/>
  <c r="EU403" i="5"/>
  <c r="EV403" i="5"/>
  <c r="EW403" i="5"/>
  <c r="EX403" i="5"/>
  <c r="EJ404" i="5"/>
  <c r="EK404" i="5"/>
  <c r="EL404" i="5"/>
  <c r="EM404" i="5"/>
  <c r="EN404" i="5"/>
  <c r="EO404" i="5"/>
  <c r="EP404" i="5"/>
  <c r="EQ404" i="5"/>
  <c r="ER404" i="5"/>
  <c r="ES404" i="5"/>
  <c r="ET404" i="5"/>
  <c r="EU404" i="5"/>
  <c r="EV404" i="5"/>
  <c r="EW404" i="5"/>
  <c r="EX404" i="5"/>
  <c r="EJ405" i="5"/>
  <c r="EK405" i="5"/>
  <c r="EL405" i="5"/>
  <c r="EM405" i="5"/>
  <c r="EN405" i="5"/>
  <c r="EO405" i="5"/>
  <c r="EP405" i="5"/>
  <c r="EQ405" i="5"/>
  <c r="ER405" i="5"/>
  <c r="ES405" i="5"/>
  <c r="ET405" i="5"/>
  <c r="EU405" i="5"/>
  <c r="EV405" i="5"/>
  <c r="EW405" i="5"/>
  <c r="EX405" i="5"/>
  <c r="EJ406" i="5"/>
  <c r="EK406" i="5"/>
  <c r="EL406" i="5"/>
  <c r="EM406" i="5"/>
  <c r="EN406" i="5"/>
  <c r="EO406" i="5"/>
  <c r="EP406" i="5"/>
  <c r="EQ406" i="5"/>
  <c r="ER406" i="5"/>
  <c r="ES406" i="5"/>
  <c r="ET406" i="5"/>
  <c r="EU406" i="5"/>
  <c r="EV406" i="5"/>
  <c r="EW406" i="5"/>
  <c r="EX406" i="5"/>
  <c r="EJ407" i="5"/>
  <c r="EK407" i="5"/>
  <c r="EL407" i="5"/>
  <c r="EM407" i="5"/>
  <c r="EN407" i="5"/>
  <c r="EO407" i="5"/>
  <c r="EP407" i="5"/>
  <c r="EQ407" i="5"/>
  <c r="ER407" i="5"/>
  <c r="ES407" i="5"/>
  <c r="ET407" i="5"/>
  <c r="EU407" i="5"/>
  <c r="EV407" i="5"/>
  <c r="EW407" i="5"/>
  <c r="EX407" i="5"/>
  <c r="EJ408" i="5"/>
  <c r="EK408" i="5"/>
  <c r="EL408" i="5"/>
  <c r="EM408" i="5"/>
  <c r="EN408" i="5"/>
  <c r="EO408" i="5"/>
  <c r="EP408" i="5"/>
  <c r="EQ408" i="5"/>
  <c r="ER408" i="5"/>
  <c r="ES408" i="5"/>
  <c r="ET408" i="5"/>
  <c r="EU408" i="5"/>
  <c r="EV408" i="5"/>
  <c r="EW408" i="5"/>
  <c r="EX408" i="5"/>
  <c r="EJ409" i="5"/>
  <c r="EK409" i="5"/>
  <c r="EL409" i="5"/>
  <c r="EM409" i="5"/>
  <c r="EN409" i="5"/>
  <c r="EO409" i="5"/>
  <c r="EP409" i="5"/>
  <c r="EQ409" i="5"/>
  <c r="ER409" i="5"/>
  <c r="ES409" i="5"/>
  <c r="ET409" i="5"/>
  <c r="EU409" i="5"/>
  <c r="EV409" i="5"/>
  <c r="EW409" i="5"/>
  <c r="EX409" i="5"/>
  <c r="EJ410" i="5"/>
  <c r="EK410" i="5"/>
  <c r="EL410" i="5"/>
  <c r="EM410" i="5"/>
  <c r="EN410" i="5"/>
  <c r="EO410" i="5"/>
  <c r="EP410" i="5"/>
  <c r="EQ410" i="5"/>
  <c r="ER410" i="5"/>
  <c r="ES410" i="5"/>
  <c r="ET410" i="5"/>
  <c r="EU410" i="5"/>
  <c r="EV410" i="5"/>
  <c r="EW410" i="5"/>
  <c r="EX410" i="5"/>
  <c r="EJ411" i="5"/>
  <c r="EK411" i="5"/>
  <c r="EL411" i="5"/>
  <c r="EM411" i="5"/>
  <c r="EN411" i="5"/>
  <c r="EO411" i="5"/>
  <c r="EP411" i="5"/>
  <c r="EQ411" i="5"/>
  <c r="ER411" i="5"/>
  <c r="ES411" i="5"/>
  <c r="ET411" i="5"/>
  <c r="EU411" i="5"/>
  <c r="EV411" i="5"/>
  <c r="EW411" i="5"/>
  <c r="EX411" i="5"/>
  <c r="EJ412" i="5"/>
  <c r="EK412" i="5"/>
  <c r="EL412" i="5"/>
  <c r="EM412" i="5"/>
  <c r="EN412" i="5"/>
  <c r="EO412" i="5"/>
  <c r="EP412" i="5"/>
  <c r="EQ412" i="5"/>
  <c r="ER412" i="5"/>
  <c r="ES412" i="5"/>
  <c r="ET412" i="5"/>
  <c r="EU412" i="5"/>
  <c r="EV412" i="5"/>
  <c r="EW412" i="5"/>
  <c r="EX412" i="5"/>
  <c r="EJ413" i="5"/>
  <c r="EK413" i="5"/>
  <c r="EL413" i="5"/>
  <c r="EM413" i="5"/>
  <c r="EN413" i="5"/>
  <c r="EO413" i="5"/>
  <c r="EP413" i="5"/>
  <c r="EQ413" i="5"/>
  <c r="ER413" i="5"/>
  <c r="ES413" i="5"/>
  <c r="ET413" i="5"/>
  <c r="EU413" i="5"/>
  <c r="EV413" i="5"/>
  <c r="EW413" i="5"/>
  <c r="EX413" i="5"/>
  <c r="EJ414" i="5"/>
  <c r="EK414" i="5"/>
  <c r="EL414" i="5"/>
  <c r="EM414" i="5"/>
  <c r="EN414" i="5"/>
  <c r="EO414" i="5"/>
  <c r="EP414" i="5"/>
  <c r="EQ414" i="5"/>
  <c r="ER414" i="5"/>
  <c r="ES414" i="5"/>
  <c r="ET414" i="5"/>
  <c r="EU414" i="5"/>
  <c r="EV414" i="5"/>
  <c r="EW414" i="5"/>
  <c r="EX414" i="5"/>
  <c r="EJ415" i="5"/>
  <c r="EK415" i="5"/>
  <c r="EL415" i="5"/>
  <c r="EM415" i="5"/>
  <c r="EN415" i="5"/>
  <c r="EO415" i="5"/>
  <c r="EP415" i="5"/>
  <c r="EQ415" i="5"/>
  <c r="ER415" i="5"/>
  <c r="ES415" i="5"/>
  <c r="ET415" i="5"/>
  <c r="EU415" i="5"/>
  <c r="EV415" i="5"/>
  <c r="EW415" i="5"/>
  <c r="EX415" i="5"/>
  <c r="EJ416" i="5"/>
  <c r="EK416" i="5"/>
  <c r="EL416" i="5"/>
  <c r="EM416" i="5"/>
  <c r="EN416" i="5"/>
  <c r="EO416" i="5"/>
  <c r="EP416" i="5"/>
  <c r="EQ416" i="5"/>
  <c r="ER416" i="5"/>
  <c r="ES416" i="5"/>
  <c r="ET416" i="5"/>
  <c r="EU416" i="5"/>
  <c r="EV416" i="5"/>
  <c r="EW416" i="5"/>
  <c r="EX416" i="5"/>
  <c r="EJ417" i="5"/>
  <c r="EK417" i="5"/>
  <c r="EL417" i="5"/>
  <c r="EM417" i="5"/>
  <c r="EN417" i="5"/>
  <c r="EO417" i="5"/>
  <c r="EP417" i="5"/>
  <c r="EQ417" i="5"/>
  <c r="ER417" i="5"/>
  <c r="ES417" i="5"/>
  <c r="ET417" i="5"/>
  <c r="EU417" i="5"/>
  <c r="EV417" i="5"/>
  <c r="EW417" i="5"/>
  <c r="EX417" i="5"/>
  <c r="EJ418" i="5"/>
  <c r="EK418" i="5"/>
  <c r="EL418" i="5"/>
  <c r="EM418" i="5"/>
  <c r="EN418" i="5"/>
  <c r="EO418" i="5"/>
  <c r="EP418" i="5"/>
  <c r="EQ418" i="5"/>
  <c r="ER418" i="5"/>
  <c r="ES418" i="5"/>
  <c r="ET418" i="5"/>
  <c r="EU418" i="5"/>
  <c r="EV418" i="5"/>
  <c r="EW418" i="5"/>
  <c r="EX418" i="5"/>
  <c r="EJ419" i="5"/>
  <c r="EK419" i="5"/>
  <c r="EL419" i="5"/>
  <c r="EM419" i="5"/>
  <c r="EN419" i="5"/>
  <c r="EO419" i="5"/>
  <c r="EP419" i="5"/>
  <c r="EQ419" i="5"/>
  <c r="ER419" i="5"/>
  <c r="ES419" i="5"/>
  <c r="ET419" i="5"/>
  <c r="EU419" i="5"/>
  <c r="EV419" i="5"/>
  <c r="EW419" i="5"/>
  <c r="EX419" i="5"/>
  <c r="EJ420" i="5"/>
  <c r="EK420" i="5"/>
  <c r="EL420" i="5"/>
  <c r="EM420" i="5"/>
  <c r="EN420" i="5"/>
  <c r="EO420" i="5"/>
  <c r="EP420" i="5"/>
  <c r="EQ420" i="5"/>
  <c r="ER420" i="5"/>
  <c r="ES420" i="5"/>
  <c r="ET420" i="5"/>
  <c r="EU420" i="5"/>
  <c r="EV420" i="5"/>
  <c r="EW420" i="5"/>
  <c r="EX420" i="5"/>
  <c r="EJ421" i="5"/>
  <c r="EK421" i="5"/>
  <c r="EL421" i="5"/>
  <c r="EM421" i="5"/>
  <c r="EN421" i="5"/>
  <c r="EO421" i="5"/>
  <c r="EP421" i="5"/>
  <c r="EQ421" i="5"/>
  <c r="ER421" i="5"/>
  <c r="ES421" i="5"/>
  <c r="ET421" i="5"/>
  <c r="EU421" i="5"/>
  <c r="EV421" i="5"/>
  <c r="EW421" i="5"/>
  <c r="EX421" i="5"/>
  <c r="EJ422" i="5"/>
  <c r="EK422" i="5"/>
  <c r="EL422" i="5"/>
  <c r="EM422" i="5"/>
  <c r="EN422" i="5"/>
  <c r="EO422" i="5"/>
  <c r="EP422" i="5"/>
  <c r="EQ422" i="5"/>
  <c r="ER422" i="5"/>
  <c r="ES422" i="5"/>
  <c r="ET422" i="5"/>
  <c r="EU422" i="5"/>
  <c r="EV422" i="5"/>
  <c r="EW422" i="5"/>
  <c r="EX422" i="5"/>
  <c r="EJ423" i="5"/>
  <c r="EK423" i="5"/>
  <c r="EL423" i="5"/>
  <c r="EM423" i="5"/>
  <c r="EN423" i="5"/>
  <c r="EO423" i="5"/>
  <c r="EP423" i="5"/>
  <c r="EQ423" i="5"/>
  <c r="ER423" i="5"/>
  <c r="ES423" i="5"/>
  <c r="ET423" i="5"/>
  <c r="EU423" i="5"/>
  <c r="EV423" i="5"/>
  <c r="EW423" i="5"/>
  <c r="EX423" i="5"/>
  <c r="EJ424" i="5"/>
  <c r="EK424" i="5"/>
  <c r="EL424" i="5"/>
  <c r="EM424" i="5"/>
  <c r="EN424" i="5"/>
  <c r="EO424" i="5"/>
  <c r="EP424" i="5"/>
  <c r="EQ424" i="5"/>
  <c r="ER424" i="5"/>
  <c r="ES424" i="5"/>
  <c r="ET424" i="5"/>
  <c r="EU424" i="5"/>
  <c r="EV424" i="5"/>
  <c r="EW424" i="5"/>
  <c r="EX424" i="5"/>
  <c r="EJ425" i="5"/>
  <c r="EK425" i="5"/>
  <c r="EL425" i="5"/>
  <c r="EM425" i="5"/>
  <c r="EN425" i="5"/>
  <c r="EO425" i="5"/>
  <c r="EP425" i="5"/>
  <c r="EQ425" i="5"/>
  <c r="ER425" i="5"/>
  <c r="ES425" i="5"/>
  <c r="ET425" i="5"/>
  <c r="EU425" i="5"/>
  <c r="EV425" i="5"/>
  <c r="EW425" i="5"/>
  <c r="EX425" i="5"/>
  <c r="EJ426" i="5"/>
  <c r="EK426" i="5"/>
  <c r="EL426" i="5"/>
  <c r="EM426" i="5"/>
  <c r="EN426" i="5"/>
  <c r="EO426" i="5"/>
  <c r="EP426" i="5"/>
  <c r="EQ426" i="5"/>
  <c r="ER426" i="5"/>
  <c r="ES426" i="5"/>
  <c r="ET426" i="5"/>
  <c r="EU426" i="5"/>
  <c r="EV426" i="5"/>
  <c r="EW426" i="5"/>
  <c r="EX426" i="5"/>
  <c r="EJ427" i="5"/>
  <c r="EK427" i="5"/>
  <c r="EL427" i="5"/>
  <c r="EM427" i="5"/>
  <c r="EN427" i="5"/>
  <c r="EO427" i="5"/>
  <c r="EP427" i="5"/>
  <c r="EQ427" i="5"/>
  <c r="ER427" i="5"/>
  <c r="ES427" i="5"/>
  <c r="ET427" i="5"/>
  <c r="EU427" i="5"/>
  <c r="EV427" i="5"/>
  <c r="EW427" i="5"/>
  <c r="EX427" i="5"/>
  <c r="EJ428" i="5"/>
  <c r="EK428" i="5"/>
  <c r="EL428" i="5"/>
  <c r="EM428" i="5"/>
  <c r="EN428" i="5"/>
  <c r="EO428" i="5"/>
  <c r="EP428" i="5"/>
  <c r="EQ428" i="5"/>
  <c r="ER428" i="5"/>
  <c r="ES428" i="5"/>
  <c r="ET428" i="5"/>
  <c r="EU428" i="5"/>
  <c r="EV428" i="5"/>
  <c r="EW428" i="5"/>
  <c r="EX428" i="5"/>
  <c r="EJ429" i="5"/>
  <c r="EK429" i="5"/>
  <c r="EL429" i="5"/>
  <c r="EM429" i="5"/>
  <c r="EN429" i="5"/>
  <c r="EO429" i="5"/>
  <c r="EP429" i="5"/>
  <c r="EQ429" i="5"/>
  <c r="ER429" i="5"/>
  <c r="ES429" i="5"/>
  <c r="ET429" i="5"/>
  <c r="EU429" i="5"/>
  <c r="EV429" i="5"/>
  <c r="EW429" i="5"/>
  <c r="EX429" i="5"/>
  <c r="EJ430" i="5"/>
  <c r="EK430" i="5"/>
  <c r="EL430" i="5"/>
  <c r="EM430" i="5"/>
  <c r="EN430" i="5"/>
  <c r="EO430" i="5"/>
  <c r="EP430" i="5"/>
  <c r="EQ430" i="5"/>
  <c r="ER430" i="5"/>
  <c r="ES430" i="5"/>
  <c r="ET430" i="5"/>
  <c r="EU430" i="5"/>
  <c r="EV430" i="5"/>
  <c r="EW430" i="5"/>
  <c r="EX430" i="5"/>
  <c r="EJ431" i="5"/>
  <c r="EK431" i="5"/>
  <c r="EL431" i="5"/>
  <c r="EM431" i="5"/>
  <c r="EN431" i="5"/>
  <c r="EO431" i="5"/>
  <c r="EP431" i="5"/>
  <c r="EQ431" i="5"/>
  <c r="ER431" i="5"/>
  <c r="ES431" i="5"/>
  <c r="ET431" i="5"/>
  <c r="EU431" i="5"/>
  <c r="EV431" i="5"/>
  <c r="EW431" i="5"/>
  <c r="EX431" i="5"/>
  <c r="EJ432" i="5"/>
  <c r="EK432" i="5"/>
  <c r="EL432" i="5"/>
  <c r="EM432" i="5"/>
  <c r="EN432" i="5"/>
  <c r="EO432" i="5"/>
  <c r="EP432" i="5"/>
  <c r="EQ432" i="5"/>
  <c r="ER432" i="5"/>
  <c r="ES432" i="5"/>
  <c r="ET432" i="5"/>
  <c r="EU432" i="5"/>
  <c r="EV432" i="5"/>
  <c r="EW432" i="5"/>
  <c r="EX432" i="5"/>
  <c r="EJ433" i="5"/>
  <c r="EK433" i="5"/>
  <c r="EL433" i="5"/>
  <c r="EM433" i="5"/>
  <c r="EN433" i="5"/>
  <c r="EO433" i="5"/>
  <c r="EP433" i="5"/>
  <c r="EQ433" i="5"/>
  <c r="ER433" i="5"/>
  <c r="ES433" i="5"/>
  <c r="ET433" i="5"/>
  <c r="EU433" i="5"/>
  <c r="EV433" i="5"/>
  <c r="EW433" i="5"/>
  <c r="EX433" i="5"/>
  <c r="EJ434" i="5"/>
  <c r="EK434" i="5"/>
  <c r="EL434" i="5"/>
  <c r="EM434" i="5"/>
  <c r="EN434" i="5"/>
  <c r="EO434" i="5"/>
  <c r="EP434" i="5"/>
  <c r="EQ434" i="5"/>
  <c r="ER434" i="5"/>
  <c r="ES434" i="5"/>
  <c r="ET434" i="5"/>
  <c r="EU434" i="5"/>
  <c r="EV434" i="5"/>
  <c r="EW434" i="5"/>
  <c r="EX434" i="5"/>
  <c r="EJ435" i="5"/>
  <c r="EK435" i="5"/>
  <c r="EL435" i="5"/>
  <c r="EM435" i="5"/>
  <c r="EN435" i="5"/>
  <c r="EO435" i="5"/>
  <c r="EP435" i="5"/>
  <c r="EQ435" i="5"/>
  <c r="ER435" i="5"/>
  <c r="ES435" i="5"/>
  <c r="ET435" i="5"/>
  <c r="EU435" i="5"/>
  <c r="EV435" i="5"/>
  <c r="EW435" i="5"/>
  <c r="EX435" i="5"/>
  <c r="EJ436" i="5"/>
  <c r="EK436" i="5"/>
  <c r="EL436" i="5"/>
  <c r="EM436" i="5"/>
  <c r="EN436" i="5"/>
  <c r="EO436" i="5"/>
  <c r="EP436" i="5"/>
  <c r="EQ436" i="5"/>
  <c r="ER436" i="5"/>
  <c r="ES436" i="5"/>
  <c r="ET436" i="5"/>
  <c r="EU436" i="5"/>
  <c r="EV436" i="5"/>
  <c r="EW436" i="5"/>
  <c r="EX436" i="5"/>
  <c r="EJ437" i="5"/>
  <c r="EK437" i="5"/>
  <c r="EL437" i="5"/>
  <c r="EM437" i="5"/>
  <c r="EN437" i="5"/>
  <c r="EO437" i="5"/>
  <c r="EP437" i="5"/>
  <c r="EQ437" i="5"/>
  <c r="ER437" i="5"/>
  <c r="ES437" i="5"/>
  <c r="ET437" i="5"/>
  <c r="EU437" i="5"/>
  <c r="EV437" i="5"/>
  <c r="EW437" i="5"/>
  <c r="EX437" i="5"/>
  <c r="EJ438" i="5"/>
  <c r="EK438" i="5"/>
  <c r="EL438" i="5"/>
  <c r="EM438" i="5"/>
  <c r="EN438" i="5"/>
  <c r="EO438" i="5"/>
  <c r="EP438" i="5"/>
  <c r="EQ438" i="5"/>
  <c r="ER438" i="5"/>
  <c r="ES438" i="5"/>
  <c r="ET438" i="5"/>
  <c r="EU438" i="5"/>
  <c r="EV438" i="5"/>
  <c r="EW438" i="5"/>
  <c r="EX438" i="5"/>
  <c r="EJ439" i="5"/>
  <c r="EK439" i="5"/>
  <c r="EL439" i="5"/>
  <c r="EM439" i="5"/>
  <c r="EN439" i="5"/>
  <c r="EO439" i="5"/>
  <c r="EP439" i="5"/>
  <c r="EQ439" i="5"/>
  <c r="ER439" i="5"/>
  <c r="ES439" i="5"/>
  <c r="ET439" i="5"/>
  <c r="EU439" i="5"/>
  <c r="EV439" i="5"/>
  <c r="EW439" i="5"/>
  <c r="EX439" i="5"/>
  <c r="EJ440" i="5"/>
  <c r="EK440" i="5"/>
  <c r="EL440" i="5"/>
  <c r="EM440" i="5"/>
  <c r="EN440" i="5"/>
  <c r="EO440" i="5"/>
  <c r="EP440" i="5"/>
  <c r="EQ440" i="5"/>
  <c r="ER440" i="5"/>
  <c r="ES440" i="5"/>
  <c r="ET440" i="5"/>
  <c r="EU440" i="5"/>
  <c r="EV440" i="5"/>
  <c r="EW440" i="5"/>
  <c r="EX440" i="5"/>
  <c r="EJ441" i="5"/>
  <c r="EK441" i="5"/>
  <c r="EL441" i="5"/>
  <c r="EM441" i="5"/>
  <c r="EN441" i="5"/>
  <c r="EO441" i="5"/>
  <c r="EP441" i="5"/>
  <c r="EQ441" i="5"/>
  <c r="ER441" i="5"/>
  <c r="ES441" i="5"/>
  <c r="ET441" i="5"/>
  <c r="EU441" i="5"/>
  <c r="EV441" i="5"/>
  <c r="EW441" i="5"/>
  <c r="EX441" i="5"/>
  <c r="EJ442" i="5"/>
  <c r="EK442" i="5"/>
  <c r="EL442" i="5"/>
  <c r="EM442" i="5"/>
  <c r="EN442" i="5"/>
  <c r="EO442" i="5"/>
  <c r="EP442" i="5"/>
  <c r="EQ442" i="5"/>
  <c r="ER442" i="5"/>
  <c r="ES442" i="5"/>
  <c r="ET442" i="5"/>
  <c r="EU442" i="5"/>
  <c r="EV442" i="5"/>
  <c r="EW442" i="5"/>
  <c r="EX442" i="5"/>
  <c r="EJ443" i="5"/>
  <c r="EK443" i="5"/>
  <c r="EL443" i="5"/>
  <c r="EM443" i="5"/>
  <c r="EN443" i="5"/>
  <c r="EO443" i="5"/>
  <c r="EP443" i="5"/>
  <c r="EQ443" i="5"/>
  <c r="ER443" i="5"/>
  <c r="ES443" i="5"/>
  <c r="ET443" i="5"/>
  <c r="EU443" i="5"/>
  <c r="EV443" i="5"/>
  <c r="EW443" i="5"/>
  <c r="EX443" i="5"/>
  <c r="EJ444" i="5"/>
  <c r="EK444" i="5"/>
  <c r="EL444" i="5"/>
  <c r="EM444" i="5"/>
  <c r="EN444" i="5"/>
  <c r="EO444" i="5"/>
  <c r="EP444" i="5"/>
  <c r="EQ444" i="5"/>
  <c r="ER444" i="5"/>
  <c r="ES444" i="5"/>
  <c r="ET444" i="5"/>
  <c r="EU444" i="5"/>
  <c r="EV444" i="5"/>
  <c r="EW444" i="5"/>
  <c r="EX444" i="5"/>
  <c r="EJ445" i="5"/>
  <c r="EK445" i="5"/>
  <c r="EL445" i="5"/>
  <c r="EM445" i="5"/>
  <c r="EN445" i="5"/>
  <c r="EO445" i="5"/>
  <c r="EP445" i="5"/>
  <c r="EQ445" i="5"/>
  <c r="ER445" i="5"/>
  <c r="ES445" i="5"/>
  <c r="ET445" i="5"/>
  <c r="EU445" i="5"/>
  <c r="EV445" i="5"/>
  <c r="EW445" i="5"/>
  <c r="EX445" i="5"/>
  <c r="EJ446" i="5"/>
  <c r="EK446" i="5"/>
  <c r="EL446" i="5"/>
  <c r="EM446" i="5"/>
  <c r="EN446" i="5"/>
  <c r="EO446" i="5"/>
  <c r="EP446" i="5"/>
  <c r="EQ446" i="5"/>
  <c r="ER446" i="5"/>
  <c r="ES446" i="5"/>
  <c r="ET446" i="5"/>
  <c r="EU446" i="5"/>
  <c r="EV446" i="5"/>
  <c r="EW446" i="5"/>
  <c r="EX446" i="5"/>
  <c r="EJ447" i="5"/>
  <c r="EK447" i="5"/>
  <c r="EL447" i="5"/>
  <c r="EM447" i="5"/>
  <c r="EN447" i="5"/>
  <c r="EO447" i="5"/>
  <c r="EP447" i="5"/>
  <c r="EQ447" i="5"/>
  <c r="ER447" i="5"/>
  <c r="ES447" i="5"/>
  <c r="ET447" i="5"/>
  <c r="EU447" i="5"/>
  <c r="EV447" i="5"/>
  <c r="EW447" i="5"/>
  <c r="EX447" i="5"/>
  <c r="EJ448" i="5"/>
  <c r="EK448" i="5"/>
  <c r="EL448" i="5"/>
  <c r="EM448" i="5"/>
  <c r="EN448" i="5"/>
  <c r="EO448" i="5"/>
  <c r="EP448" i="5"/>
  <c r="EQ448" i="5"/>
  <c r="ER448" i="5"/>
  <c r="ES448" i="5"/>
  <c r="ET448" i="5"/>
  <c r="EU448" i="5"/>
  <c r="EV448" i="5"/>
  <c r="EW448" i="5"/>
  <c r="EX448" i="5"/>
  <c r="EJ449" i="5"/>
  <c r="EK449" i="5"/>
  <c r="EL449" i="5"/>
  <c r="EM449" i="5"/>
  <c r="EN449" i="5"/>
  <c r="EO449" i="5"/>
  <c r="EP449" i="5"/>
  <c r="EQ449" i="5"/>
  <c r="ER449" i="5"/>
  <c r="ES449" i="5"/>
  <c r="ET449" i="5"/>
  <c r="EU449" i="5"/>
  <c r="EV449" i="5"/>
  <c r="EW449" i="5"/>
  <c r="EX449" i="5"/>
  <c r="EJ450" i="5"/>
  <c r="EK450" i="5"/>
  <c r="EL450" i="5"/>
  <c r="EM450" i="5"/>
  <c r="EN450" i="5"/>
  <c r="EO450" i="5"/>
  <c r="EP450" i="5"/>
  <c r="EQ450" i="5"/>
  <c r="ER450" i="5"/>
  <c r="ES450" i="5"/>
  <c r="ET450" i="5"/>
  <c r="EU450" i="5"/>
  <c r="EV450" i="5"/>
  <c r="EW450" i="5"/>
  <c r="EX450" i="5"/>
  <c r="EJ451" i="5"/>
  <c r="EK451" i="5"/>
  <c r="EL451" i="5"/>
  <c r="EM451" i="5"/>
  <c r="EN451" i="5"/>
  <c r="EO451" i="5"/>
  <c r="EP451" i="5"/>
  <c r="EQ451" i="5"/>
  <c r="ER451" i="5"/>
  <c r="ES451" i="5"/>
  <c r="ET451" i="5"/>
  <c r="EU451" i="5"/>
  <c r="EV451" i="5"/>
  <c r="EW451" i="5"/>
  <c r="EX451" i="5"/>
  <c r="EJ452" i="5"/>
  <c r="EK452" i="5"/>
  <c r="EL452" i="5"/>
  <c r="EM452" i="5"/>
  <c r="EN452" i="5"/>
  <c r="EO452" i="5"/>
  <c r="EP452" i="5"/>
  <c r="EQ452" i="5"/>
  <c r="ER452" i="5"/>
  <c r="ES452" i="5"/>
  <c r="ET452" i="5"/>
  <c r="EU452" i="5"/>
  <c r="EV452" i="5"/>
  <c r="EW452" i="5"/>
  <c r="EX452" i="5"/>
  <c r="EJ453" i="5"/>
  <c r="EK453" i="5"/>
  <c r="EL453" i="5"/>
  <c r="EM453" i="5"/>
  <c r="EN453" i="5"/>
  <c r="EO453" i="5"/>
  <c r="EP453" i="5"/>
  <c r="EQ453" i="5"/>
  <c r="ER453" i="5"/>
  <c r="ES453" i="5"/>
  <c r="ET453" i="5"/>
  <c r="EU453" i="5"/>
  <c r="EV453" i="5"/>
  <c r="EW453" i="5"/>
  <c r="EX453" i="5"/>
  <c r="EJ454" i="5"/>
  <c r="EK454" i="5"/>
  <c r="EL454" i="5"/>
  <c r="EM454" i="5"/>
  <c r="EN454" i="5"/>
  <c r="EO454" i="5"/>
  <c r="EP454" i="5"/>
  <c r="EQ454" i="5"/>
  <c r="ER454" i="5"/>
  <c r="ES454" i="5"/>
  <c r="ET454" i="5"/>
  <c r="EU454" i="5"/>
  <c r="EV454" i="5"/>
  <c r="EW454" i="5"/>
  <c r="EX454" i="5"/>
  <c r="EJ455" i="5"/>
  <c r="EK455" i="5"/>
  <c r="EL455" i="5"/>
  <c r="EM455" i="5"/>
  <c r="EN455" i="5"/>
  <c r="EO455" i="5"/>
  <c r="EP455" i="5"/>
  <c r="EQ455" i="5"/>
  <c r="ER455" i="5"/>
  <c r="ES455" i="5"/>
  <c r="ET455" i="5"/>
  <c r="EU455" i="5"/>
  <c r="EV455" i="5"/>
  <c r="EW455" i="5"/>
  <c r="EX455" i="5"/>
  <c r="EJ456" i="5"/>
  <c r="EK456" i="5"/>
  <c r="EL456" i="5"/>
  <c r="EM456" i="5"/>
  <c r="EN456" i="5"/>
  <c r="EO456" i="5"/>
  <c r="EP456" i="5"/>
  <c r="EQ456" i="5"/>
  <c r="ER456" i="5"/>
  <c r="ES456" i="5"/>
  <c r="ET456" i="5"/>
  <c r="EU456" i="5"/>
  <c r="EV456" i="5"/>
  <c r="EW456" i="5"/>
  <c r="EX456" i="5"/>
  <c r="EJ457" i="5"/>
  <c r="EK457" i="5"/>
  <c r="EL457" i="5"/>
  <c r="EM457" i="5"/>
  <c r="EN457" i="5"/>
  <c r="EO457" i="5"/>
  <c r="EP457" i="5"/>
  <c r="EQ457" i="5"/>
  <c r="ER457" i="5"/>
  <c r="ES457" i="5"/>
  <c r="ET457" i="5"/>
  <c r="EU457" i="5"/>
  <c r="EV457" i="5"/>
  <c r="EW457" i="5"/>
  <c r="EX457" i="5"/>
  <c r="EJ458" i="5"/>
  <c r="EK458" i="5"/>
  <c r="EL458" i="5"/>
  <c r="EM458" i="5"/>
  <c r="EN458" i="5"/>
  <c r="EO458" i="5"/>
  <c r="EP458" i="5"/>
  <c r="EQ458" i="5"/>
  <c r="ER458" i="5"/>
  <c r="ES458" i="5"/>
  <c r="ET458" i="5"/>
  <c r="EU458" i="5"/>
  <c r="EV458" i="5"/>
  <c r="EW458" i="5"/>
  <c r="EX458" i="5"/>
  <c r="EJ459" i="5"/>
  <c r="EK459" i="5"/>
  <c r="EL459" i="5"/>
  <c r="EM459" i="5"/>
  <c r="EN459" i="5"/>
  <c r="EO459" i="5"/>
  <c r="EP459" i="5"/>
  <c r="EQ459" i="5"/>
  <c r="ER459" i="5"/>
  <c r="ES459" i="5"/>
  <c r="ET459" i="5"/>
  <c r="EU459" i="5"/>
  <c r="EV459" i="5"/>
  <c r="EW459" i="5"/>
  <c r="EX459" i="5"/>
  <c r="EJ460" i="5"/>
  <c r="EK460" i="5"/>
  <c r="EL460" i="5"/>
  <c r="EM460" i="5"/>
  <c r="EN460" i="5"/>
  <c r="EO460" i="5"/>
  <c r="EP460" i="5"/>
  <c r="EQ460" i="5"/>
  <c r="ER460" i="5"/>
  <c r="ES460" i="5"/>
  <c r="ET460" i="5"/>
  <c r="EU460" i="5"/>
  <c r="EV460" i="5"/>
  <c r="EW460" i="5"/>
  <c r="EX460" i="5"/>
  <c r="EJ461" i="5"/>
  <c r="EK461" i="5"/>
  <c r="EL461" i="5"/>
  <c r="EM461" i="5"/>
  <c r="EN461" i="5"/>
  <c r="EO461" i="5"/>
  <c r="EP461" i="5"/>
  <c r="EQ461" i="5"/>
  <c r="ER461" i="5"/>
  <c r="ES461" i="5"/>
  <c r="ET461" i="5"/>
  <c r="EU461" i="5"/>
  <c r="EV461" i="5"/>
  <c r="EW461" i="5"/>
  <c r="EX461" i="5"/>
  <c r="EJ462" i="5"/>
  <c r="EK462" i="5"/>
  <c r="EL462" i="5"/>
  <c r="EM462" i="5"/>
  <c r="EN462" i="5"/>
  <c r="EO462" i="5"/>
  <c r="EP462" i="5"/>
  <c r="EQ462" i="5"/>
  <c r="ER462" i="5"/>
  <c r="ES462" i="5"/>
  <c r="ET462" i="5"/>
  <c r="EU462" i="5"/>
  <c r="EV462" i="5"/>
  <c r="EW462" i="5"/>
  <c r="EX462" i="5"/>
  <c r="EJ463" i="5"/>
  <c r="EK463" i="5"/>
  <c r="EL463" i="5"/>
  <c r="EM463" i="5"/>
  <c r="EN463" i="5"/>
  <c r="EO463" i="5"/>
  <c r="EP463" i="5"/>
  <c r="EQ463" i="5"/>
  <c r="ER463" i="5"/>
  <c r="ES463" i="5"/>
  <c r="ET463" i="5"/>
  <c r="EU463" i="5"/>
  <c r="EV463" i="5"/>
  <c r="EW463" i="5"/>
  <c r="EX463" i="5"/>
  <c r="EJ464" i="5"/>
  <c r="EK464" i="5"/>
  <c r="EL464" i="5"/>
  <c r="EM464" i="5"/>
  <c r="EN464" i="5"/>
  <c r="EO464" i="5"/>
  <c r="EP464" i="5"/>
  <c r="EQ464" i="5"/>
  <c r="ER464" i="5"/>
  <c r="ES464" i="5"/>
  <c r="ET464" i="5"/>
  <c r="EU464" i="5"/>
  <c r="EV464" i="5"/>
  <c r="EW464" i="5"/>
  <c r="EX464" i="5"/>
  <c r="EJ465" i="5"/>
  <c r="EK465" i="5"/>
  <c r="EL465" i="5"/>
  <c r="EM465" i="5"/>
  <c r="EN465" i="5"/>
  <c r="EO465" i="5"/>
  <c r="EP465" i="5"/>
  <c r="EQ465" i="5"/>
  <c r="ER465" i="5"/>
  <c r="ES465" i="5"/>
  <c r="ET465" i="5"/>
  <c r="EU465" i="5"/>
  <c r="EV465" i="5"/>
  <c r="EW465" i="5"/>
  <c r="EX465" i="5"/>
  <c r="EJ466" i="5"/>
  <c r="EK466" i="5"/>
  <c r="EL466" i="5"/>
  <c r="EM466" i="5"/>
  <c r="EN466" i="5"/>
  <c r="EO466" i="5"/>
  <c r="EP466" i="5"/>
  <c r="EQ466" i="5"/>
  <c r="ER466" i="5"/>
  <c r="ES466" i="5"/>
  <c r="ET466" i="5"/>
  <c r="EU466" i="5"/>
  <c r="EV466" i="5"/>
  <c r="EW466" i="5"/>
  <c r="EX466" i="5"/>
  <c r="EJ467" i="5"/>
  <c r="EK467" i="5"/>
  <c r="EL467" i="5"/>
  <c r="EM467" i="5"/>
  <c r="EN467" i="5"/>
  <c r="EO467" i="5"/>
  <c r="EP467" i="5"/>
  <c r="EQ467" i="5"/>
  <c r="ER467" i="5"/>
  <c r="ES467" i="5"/>
  <c r="ET467" i="5"/>
  <c r="EU467" i="5"/>
  <c r="EV467" i="5"/>
  <c r="EW467" i="5"/>
  <c r="EX467" i="5"/>
  <c r="EJ468" i="5"/>
  <c r="EK468" i="5"/>
  <c r="EL468" i="5"/>
  <c r="EM468" i="5"/>
  <c r="EN468" i="5"/>
  <c r="EO468" i="5"/>
  <c r="EP468" i="5"/>
  <c r="EQ468" i="5"/>
  <c r="ER468" i="5"/>
  <c r="ES468" i="5"/>
  <c r="ET468" i="5"/>
  <c r="EU468" i="5"/>
  <c r="EV468" i="5"/>
  <c r="EW468" i="5"/>
  <c r="EX468" i="5"/>
  <c r="EJ469" i="5"/>
  <c r="EK469" i="5"/>
  <c r="EL469" i="5"/>
  <c r="EM469" i="5"/>
  <c r="EN469" i="5"/>
  <c r="EO469" i="5"/>
  <c r="EP469" i="5"/>
  <c r="EQ469" i="5"/>
  <c r="ER469" i="5"/>
  <c r="ES469" i="5"/>
  <c r="ET469" i="5"/>
  <c r="EU469" i="5"/>
  <c r="EV469" i="5"/>
  <c r="EW469" i="5"/>
  <c r="EX469" i="5"/>
  <c r="EJ470" i="5"/>
  <c r="EK470" i="5"/>
  <c r="EL470" i="5"/>
  <c r="EM470" i="5"/>
  <c r="EN470" i="5"/>
  <c r="EO470" i="5"/>
  <c r="EP470" i="5"/>
  <c r="EQ470" i="5"/>
  <c r="ER470" i="5"/>
  <c r="ES470" i="5"/>
  <c r="ET470" i="5"/>
  <c r="EU470" i="5"/>
  <c r="EV470" i="5"/>
  <c r="EW470" i="5"/>
  <c r="EX470" i="5"/>
  <c r="EJ471" i="5"/>
  <c r="EK471" i="5"/>
  <c r="EL471" i="5"/>
  <c r="EM471" i="5"/>
  <c r="EN471" i="5"/>
  <c r="EO471" i="5"/>
  <c r="EP471" i="5"/>
  <c r="EQ471" i="5"/>
  <c r="ER471" i="5"/>
  <c r="ES471" i="5"/>
  <c r="ET471" i="5"/>
  <c r="EU471" i="5"/>
  <c r="EV471" i="5"/>
  <c r="EW471" i="5"/>
  <c r="EX471" i="5"/>
  <c r="EJ472" i="5"/>
  <c r="EK472" i="5"/>
  <c r="EL472" i="5"/>
  <c r="EM472" i="5"/>
  <c r="EN472" i="5"/>
  <c r="EO472" i="5"/>
  <c r="EP472" i="5"/>
  <c r="EQ472" i="5"/>
  <c r="ER472" i="5"/>
  <c r="ES472" i="5"/>
  <c r="ET472" i="5"/>
  <c r="EU472" i="5"/>
  <c r="EV472" i="5"/>
  <c r="EW472" i="5"/>
  <c r="EX472" i="5"/>
  <c r="EJ473" i="5"/>
  <c r="EK473" i="5"/>
  <c r="EL473" i="5"/>
  <c r="EM473" i="5"/>
  <c r="EN473" i="5"/>
  <c r="EO473" i="5"/>
  <c r="EP473" i="5"/>
  <c r="EQ473" i="5"/>
  <c r="ER473" i="5"/>
  <c r="ES473" i="5"/>
  <c r="ET473" i="5"/>
  <c r="EU473" i="5"/>
  <c r="EV473" i="5"/>
  <c r="EW473" i="5"/>
  <c r="EX473" i="5"/>
  <c r="EJ474" i="5"/>
  <c r="EK474" i="5"/>
  <c r="EL474" i="5"/>
  <c r="EM474" i="5"/>
  <c r="EN474" i="5"/>
  <c r="EO474" i="5"/>
  <c r="EP474" i="5"/>
  <c r="EQ474" i="5"/>
  <c r="ER474" i="5"/>
  <c r="ES474" i="5"/>
  <c r="ET474" i="5"/>
  <c r="EU474" i="5"/>
  <c r="EV474" i="5"/>
  <c r="EW474" i="5"/>
  <c r="EX474" i="5"/>
  <c r="EJ475" i="5"/>
  <c r="EK475" i="5"/>
  <c r="EL475" i="5"/>
  <c r="EM475" i="5"/>
  <c r="EN475" i="5"/>
  <c r="EO475" i="5"/>
  <c r="EP475" i="5"/>
  <c r="EQ475" i="5"/>
  <c r="ER475" i="5"/>
  <c r="ES475" i="5"/>
  <c r="ET475" i="5"/>
  <c r="EU475" i="5"/>
  <c r="EV475" i="5"/>
  <c r="EW475" i="5"/>
  <c r="EX475" i="5"/>
  <c r="EJ476" i="5"/>
  <c r="EK476" i="5"/>
  <c r="EL476" i="5"/>
  <c r="EM476" i="5"/>
  <c r="EN476" i="5"/>
  <c r="EO476" i="5"/>
  <c r="EP476" i="5"/>
  <c r="EQ476" i="5"/>
  <c r="ER476" i="5"/>
  <c r="ES476" i="5"/>
  <c r="ET476" i="5"/>
  <c r="EU476" i="5"/>
  <c r="EV476" i="5"/>
  <c r="EW476" i="5"/>
  <c r="EX476" i="5"/>
  <c r="EJ477" i="5"/>
  <c r="EK477" i="5"/>
  <c r="EL477" i="5"/>
  <c r="EM477" i="5"/>
  <c r="EN477" i="5"/>
  <c r="EO477" i="5"/>
  <c r="EP477" i="5"/>
  <c r="EQ477" i="5"/>
  <c r="ER477" i="5"/>
  <c r="ES477" i="5"/>
  <c r="ET477" i="5"/>
  <c r="EU477" i="5"/>
  <c r="EV477" i="5"/>
  <c r="EW477" i="5"/>
  <c r="EX477" i="5"/>
  <c r="EJ478" i="5"/>
  <c r="EK478" i="5"/>
  <c r="EL478" i="5"/>
  <c r="EM478" i="5"/>
  <c r="EN478" i="5"/>
  <c r="EO478" i="5"/>
  <c r="EP478" i="5"/>
  <c r="EQ478" i="5"/>
  <c r="ER478" i="5"/>
  <c r="ES478" i="5"/>
  <c r="ET478" i="5"/>
  <c r="EU478" i="5"/>
  <c r="EV478" i="5"/>
  <c r="EW478" i="5"/>
  <c r="EX478" i="5"/>
  <c r="EJ479" i="5"/>
  <c r="EK479" i="5"/>
  <c r="EL479" i="5"/>
  <c r="EM479" i="5"/>
  <c r="EN479" i="5"/>
  <c r="EO479" i="5"/>
  <c r="EP479" i="5"/>
  <c r="EQ479" i="5"/>
  <c r="ER479" i="5"/>
  <c r="ES479" i="5"/>
  <c r="ET479" i="5"/>
  <c r="EU479" i="5"/>
  <c r="EV479" i="5"/>
  <c r="EW479" i="5"/>
  <c r="EX479" i="5"/>
  <c r="EJ480" i="5"/>
  <c r="EK480" i="5"/>
  <c r="EL480" i="5"/>
  <c r="EM480" i="5"/>
  <c r="EN480" i="5"/>
  <c r="EO480" i="5"/>
  <c r="EP480" i="5"/>
  <c r="EQ480" i="5"/>
  <c r="ER480" i="5"/>
  <c r="ES480" i="5"/>
  <c r="ET480" i="5"/>
  <c r="EU480" i="5"/>
  <c r="EV480" i="5"/>
  <c r="EW480" i="5"/>
  <c r="EX480" i="5"/>
  <c r="EJ481" i="5"/>
  <c r="EK481" i="5"/>
  <c r="EL481" i="5"/>
  <c r="EM481" i="5"/>
  <c r="EN481" i="5"/>
  <c r="EO481" i="5"/>
  <c r="EP481" i="5"/>
  <c r="EQ481" i="5"/>
  <c r="ER481" i="5"/>
  <c r="ES481" i="5"/>
  <c r="ET481" i="5"/>
  <c r="EU481" i="5"/>
  <c r="EV481" i="5"/>
  <c r="EW481" i="5"/>
  <c r="EX481" i="5"/>
  <c r="EJ482" i="5"/>
  <c r="EK482" i="5"/>
  <c r="EL482" i="5"/>
  <c r="EM482" i="5"/>
  <c r="EN482" i="5"/>
  <c r="EO482" i="5"/>
  <c r="EP482" i="5"/>
  <c r="EQ482" i="5"/>
  <c r="ER482" i="5"/>
  <c r="ES482" i="5"/>
  <c r="ET482" i="5"/>
  <c r="EU482" i="5"/>
  <c r="EV482" i="5"/>
  <c r="EW482" i="5"/>
  <c r="EX482" i="5"/>
  <c r="EJ483" i="5"/>
  <c r="EK483" i="5"/>
  <c r="EL483" i="5"/>
  <c r="EM483" i="5"/>
  <c r="EN483" i="5"/>
  <c r="EO483" i="5"/>
  <c r="EP483" i="5"/>
  <c r="EQ483" i="5"/>
  <c r="ER483" i="5"/>
  <c r="ES483" i="5"/>
  <c r="ET483" i="5"/>
  <c r="EU483" i="5"/>
  <c r="EV483" i="5"/>
  <c r="EW483" i="5"/>
  <c r="EX483" i="5"/>
  <c r="EJ484" i="5"/>
  <c r="EK484" i="5"/>
  <c r="EL484" i="5"/>
  <c r="EM484" i="5"/>
  <c r="EN484" i="5"/>
  <c r="EO484" i="5"/>
  <c r="EP484" i="5"/>
  <c r="EQ484" i="5"/>
  <c r="ER484" i="5"/>
  <c r="ES484" i="5"/>
  <c r="ET484" i="5"/>
  <c r="EU484" i="5"/>
  <c r="EV484" i="5"/>
  <c r="EW484" i="5"/>
  <c r="EX484" i="5"/>
  <c r="EJ485" i="5"/>
  <c r="EK485" i="5"/>
  <c r="EL485" i="5"/>
  <c r="EM485" i="5"/>
  <c r="EN485" i="5"/>
  <c r="EO485" i="5"/>
  <c r="EP485" i="5"/>
  <c r="EQ485" i="5"/>
  <c r="ER485" i="5"/>
  <c r="ES485" i="5"/>
  <c r="ET485" i="5"/>
  <c r="EU485" i="5"/>
  <c r="EV485" i="5"/>
  <c r="EW485" i="5"/>
  <c r="EX485" i="5"/>
  <c r="EJ486" i="5"/>
  <c r="EK486" i="5"/>
  <c r="EL486" i="5"/>
  <c r="EM486" i="5"/>
  <c r="EN486" i="5"/>
  <c r="EO486" i="5"/>
  <c r="EP486" i="5"/>
  <c r="EQ486" i="5"/>
  <c r="ER486" i="5"/>
  <c r="ES486" i="5"/>
  <c r="ET486" i="5"/>
  <c r="EU486" i="5"/>
  <c r="EV486" i="5"/>
  <c r="EW486" i="5"/>
  <c r="EX486" i="5"/>
  <c r="EJ487" i="5"/>
  <c r="EK487" i="5"/>
  <c r="EL487" i="5"/>
  <c r="EM487" i="5"/>
  <c r="EN487" i="5"/>
  <c r="EO487" i="5"/>
  <c r="EP487" i="5"/>
  <c r="EQ487" i="5"/>
  <c r="ER487" i="5"/>
  <c r="ES487" i="5"/>
  <c r="ET487" i="5"/>
  <c r="EU487" i="5"/>
  <c r="EV487" i="5"/>
  <c r="EW487" i="5"/>
  <c r="EX487" i="5"/>
  <c r="EJ488" i="5"/>
  <c r="EK488" i="5"/>
  <c r="EL488" i="5"/>
  <c r="EM488" i="5"/>
  <c r="EN488" i="5"/>
  <c r="EO488" i="5"/>
  <c r="EP488" i="5"/>
  <c r="EQ488" i="5"/>
  <c r="ER488" i="5"/>
  <c r="ES488" i="5"/>
  <c r="ET488" i="5"/>
  <c r="EU488" i="5"/>
  <c r="EV488" i="5"/>
  <c r="EW488" i="5"/>
  <c r="EX488" i="5"/>
  <c r="EJ489" i="5"/>
  <c r="EK489" i="5"/>
  <c r="EL489" i="5"/>
  <c r="EM489" i="5"/>
  <c r="EN489" i="5"/>
  <c r="EO489" i="5"/>
  <c r="EP489" i="5"/>
  <c r="EQ489" i="5"/>
  <c r="ER489" i="5"/>
  <c r="ES489" i="5"/>
  <c r="ET489" i="5"/>
  <c r="EU489" i="5"/>
  <c r="EV489" i="5"/>
  <c r="EW489" i="5"/>
  <c r="EX489" i="5"/>
  <c r="EJ490" i="5"/>
  <c r="EK490" i="5"/>
  <c r="EL490" i="5"/>
  <c r="EM490" i="5"/>
  <c r="EN490" i="5"/>
  <c r="EO490" i="5"/>
  <c r="EP490" i="5"/>
  <c r="EQ490" i="5"/>
  <c r="ER490" i="5"/>
  <c r="ES490" i="5"/>
  <c r="ET490" i="5"/>
  <c r="EU490" i="5"/>
  <c r="EV490" i="5"/>
  <c r="EW490" i="5"/>
  <c r="EX490" i="5"/>
  <c r="EJ491" i="5"/>
  <c r="EK491" i="5"/>
  <c r="EL491" i="5"/>
  <c r="EM491" i="5"/>
  <c r="EN491" i="5"/>
  <c r="EO491" i="5"/>
  <c r="EP491" i="5"/>
  <c r="EQ491" i="5"/>
  <c r="ER491" i="5"/>
  <c r="ES491" i="5"/>
  <c r="ET491" i="5"/>
  <c r="EU491" i="5"/>
  <c r="EV491" i="5"/>
  <c r="EW491" i="5"/>
  <c r="EX491" i="5"/>
  <c r="EJ492" i="5"/>
  <c r="EK492" i="5"/>
  <c r="EL492" i="5"/>
  <c r="EM492" i="5"/>
  <c r="EN492" i="5"/>
  <c r="EO492" i="5"/>
  <c r="EP492" i="5"/>
  <c r="EQ492" i="5"/>
  <c r="ER492" i="5"/>
  <c r="ES492" i="5"/>
  <c r="ET492" i="5"/>
  <c r="EU492" i="5"/>
  <c r="EV492" i="5"/>
  <c r="EW492" i="5"/>
  <c r="EX492" i="5"/>
  <c r="EJ493" i="5"/>
  <c r="EK493" i="5"/>
  <c r="EL493" i="5"/>
  <c r="EM493" i="5"/>
  <c r="EN493" i="5"/>
  <c r="EO493" i="5"/>
  <c r="EP493" i="5"/>
  <c r="EQ493" i="5"/>
  <c r="ER493" i="5"/>
  <c r="ES493" i="5"/>
  <c r="ET493" i="5"/>
  <c r="EU493" i="5"/>
  <c r="EV493" i="5"/>
  <c r="EW493" i="5"/>
  <c r="EX493" i="5"/>
  <c r="EJ494" i="5"/>
  <c r="EK494" i="5"/>
  <c r="EL494" i="5"/>
  <c r="EM494" i="5"/>
  <c r="EN494" i="5"/>
  <c r="EO494" i="5"/>
  <c r="EP494" i="5"/>
  <c r="EQ494" i="5"/>
  <c r="ER494" i="5"/>
  <c r="ES494" i="5"/>
  <c r="ET494" i="5"/>
  <c r="EU494" i="5"/>
  <c r="EV494" i="5"/>
  <c r="EW494" i="5"/>
  <c r="EX494" i="5"/>
  <c r="EJ495" i="5"/>
  <c r="EK495" i="5"/>
  <c r="EL495" i="5"/>
  <c r="EM495" i="5"/>
  <c r="EN495" i="5"/>
  <c r="EO495" i="5"/>
  <c r="EP495" i="5"/>
  <c r="EQ495" i="5"/>
  <c r="ER495" i="5"/>
  <c r="ES495" i="5"/>
  <c r="ET495" i="5"/>
  <c r="EU495" i="5"/>
  <c r="EV495" i="5"/>
  <c r="EW495" i="5"/>
  <c r="EX495" i="5"/>
  <c r="EJ496" i="5"/>
  <c r="EK496" i="5"/>
  <c r="EL496" i="5"/>
  <c r="EM496" i="5"/>
  <c r="EN496" i="5"/>
  <c r="EO496" i="5"/>
  <c r="EP496" i="5"/>
  <c r="EQ496" i="5"/>
  <c r="ER496" i="5"/>
  <c r="ES496" i="5"/>
  <c r="ET496" i="5"/>
  <c r="EU496" i="5"/>
  <c r="EV496" i="5"/>
  <c r="EW496" i="5"/>
  <c r="EX496" i="5"/>
  <c r="EJ497" i="5"/>
  <c r="EK497" i="5"/>
  <c r="EL497" i="5"/>
  <c r="EM497" i="5"/>
  <c r="EN497" i="5"/>
  <c r="EO497" i="5"/>
  <c r="EP497" i="5"/>
  <c r="EQ497" i="5"/>
  <c r="ER497" i="5"/>
  <c r="ES497" i="5"/>
  <c r="ET497" i="5"/>
  <c r="EU497" i="5"/>
  <c r="EV497" i="5"/>
  <c r="EW497" i="5"/>
  <c r="EX497" i="5"/>
  <c r="EJ498" i="5"/>
  <c r="EK498" i="5"/>
  <c r="EL498" i="5"/>
  <c r="EM498" i="5"/>
  <c r="EN498" i="5"/>
  <c r="EO498" i="5"/>
  <c r="EP498" i="5"/>
  <c r="EQ498" i="5"/>
  <c r="ER498" i="5"/>
  <c r="ES498" i="5"/>
  <c r="ET498" i="5"/>
  <c r="EU498" i="5"/>
  <c r="EV498" i="5"/>
  <c r="EW498" i="5"/>
  <c r="EX498" i="5"/>
  <c r="EJ499" i="5"/>
  <c r="EK499" i="5"/>
  <c r="EL499" i="5"/>
  <c r="EM499" i="5"/>
  <c r="EN499" i="5"/>
  <c r="EO499" i="5"/>
  <c r="EP499" i="5"/>
  <c r="EQ499" i="5"/>
  <c r="ER499" i="5"/>
  <c r="ES499" i="5"/>
  <c r="ET499" i="5"/>
  <c r="EU499" i="5"/>
  <c r="EV499" i="5"/>
  <c r="EW499" i="5"/>
  <c r="EX499" i="5"/>
  <c r="EJ500" i="5"/>
  <c r="EK500" i="5"/>
  <c r="EL500" i="5"/>
  <c r="EM500" i="5"/>
  <c r="EN500" i="5"/>
  <c r="EO500" i="5"/>
  <c r="EP500" i="5"/>
  <c r="EQ500" i="5"/>
  <c r="ER500" i="5"/>
  <c r="ES500" i="5"/>
  <c r="ET500" i="5"/>
  <c r="EU500" i="5"/>
  <c r="EV500" i="5"/>
  <c r="EW500" i="5"/>
  <c r="EX500" i="5"/>
  <c r="EJ501" i="5"/>
  <c r="EK501" i="5"/>
  <c r="EL501" i="5"/>
  <c r="EM501" i="5"/>
  <c r="EN501" i="5"/>
  <c r="EO501" i="5"/>
  <c r="EP501" i="5"/>
  <c r="EQ501" i="5"/>
  <c r="ER501" i="5"/>
  <c r="ES501" i="5"/>
  <c r="ET501" i="5"/>
  <c r="EU501" i="5"/>
  <c r="EV501" i="5"/>
  <c r="EW501" i="5"/>
  <c r="EX501" i="5"/>
  <c r="EJ502" i="5"/>
  <c r="EK502" i="5"/>
  <c r="EL502" i="5"/>
  <c r="EM502" i="5"/>
  <c r="EN502" i="5"/>
  <c r="EO502" i="5"/>
  <c r="EP502" i="5"/>
  <c r="EQ502" i="5"/>
  <c r="ER502" i="5"/>
  <c r="ES502" i="5"/>
  <c r="ET502" i="5"/>
  <c r="EU502" i="5"/>
  <c r="EV502" i="5"/>
  <c r="EW502" i="5"/>
  <c r="EX502" i="5"/>
  <c r="EJ503" i="5"/>
  <c r="EK503" i="5"/>
  <c r="EL503" i="5"/>
  <c r="EM503" i="5"/>
  <c r="EN503" i="5"/>
  <c r="EO503" i="5"/>
  <c r="EP503" i="5"/>
  <c r="EQ503" i="5"/>
  <c r="ER503" i="5"/>
  <c r="ES503" i="5"/>
  <c r="ET503" i="5"/>
  <c r="EU503" i="5"/>
  <c r="EV503" i="5"/>
  <c r="EW503" i="5"/>
  <c r="EX503" i="5"/>
  <c r="EJ504" i="5"/>
  <c r="EK504" i="5"/>
  <c r="EL504" i="5"/>
  <c r="EM504" i="5"/>
  <c r="EN504" i="5"/>
  <c r="EO504" i="5"/>
  <c r="EP504" i="5"/>
  <c r="EQ504" i="5"/>
  <c r="ER504" i="5"/>
  <c r="ES504" i="5"/>
  <c r="ET504" i="5"/>
  <c r="EU504" i="5"/>
  <c r="EV504" i="5"/>
  <c r="EW504" i="5"/>
  <c r="EX504" i="5"/>
  <c r="EJ505" i="5"/>
  <c r="EK505" i="5"/>
  <c r="EL505" i="5"/>
  <c r="EM505" i="5"/>
  <c r="EN505" i="5"/>
  <c r="EO505" i="5"/>
  <c r="EP505" i="5"/>
  <c r="EQ505" i="5"/>
  <c r="ER505" i="5"/>
  <c r="ES505" i="5"/>
  <c r="ET505" i="5"/>
  <c r="EU505" i="5"/>
  <c r="EV505" i="5"/>
  <c r="EW505" i="5"/>
  <c r="EX505" i="5"/>
  <c r="EJ506" i="5"/>
  <c r="EK506" i="5"/>
  <c r="EL506" i="5"/>
  <c r="EM506" i="5"/>
  <c r="EN506" i="5"/>
  <c r="EO506" i="5"/>
  <c r="EP506" i="5"/>
  <c r="EQ506" i="5"/>
  <c r="ER506" i="5"/>
  <c r="ES506" i="5"/>
  <c r="ET506" i="5"/>
  <c r="EU506" i="5"/>
  <c r="EV506" i="5"/>
  <c r="EW506" i="5"/>
  <c r="EX506" i="5"/>
  <c r="EJ507" i="5"/>
  <c r="EK507" i="5"/>
  <c r="EL507" i="5"/>
  <c r="EM507" i="5"/>
  <c r="EN507" i="5"/>
  <c r="EO507" i="5"/>
  <c r="EP507" i="5"/>
  <c r="EQ507" i="5"/>
  <c r="ER507" i="5"/>
  <c r="ES507" i="5"/>
  <c r="ET507" i="5"/>
  <c r="EU507" i="5"/>
  <c r="EV507" i="5"/>
  <c r="EW507" i="5"/>
  <c r="EX507" i="5"/>
  <c r="EJ508" i="5"/>
  <c r="EK508" i="5"/>
  <c r="EL508" i="5"/>
  <c r="EM508" i="5"/>
  <c r="EN508" i="5"/>
  <c r="EO508" i="5"/>
  <c r="EP508" i="5"/>
  <c r="EQ508" i="5"/>
  <c r="ER508" i="5"/>
  <c r="ES508" i="5"/>
  <c r="ET508" i="5"/>
  <c r="EU508" i="5"/>
  <c r="EV508" i="5"/>
  <c r="EW508" i="5"/>
  <c r="EX508" i="5"/>
  <c r="EJ509" i="5"/>
  <c r="EK509" i="5"/>
  <c r="EL509" i="5"/>
  <c r="EM509" i="5"/>
  <c r="EN509" i="5"/>
  <c r="EO509" i="5"/>
  <c r="EP509" i="5"/>
  <c r="EQ509" i="5"/>
  <c r="ER509" i="5"/>
  <c r="ES509" i="5"/>
  <c r="ET509" i="5"/>
  <c r="EU509" i="5"/>
  <c r="EV509" i="5"/>
  <c r="EW509" i="5"/>
  <c r="EX509" i="5"/>
  <c r="EJ510" i="5"/>
  <c r="EK510" i="5"/>
  <c r="EL510" i="5"/>
  <c r="EM510" i="5"/>
  <c r="EN510" i="5"/>
  <c r="EO510" i="5"/>
  <c r="EP510" i="5"/>
  <c r="EQ510" i="5"/>
  <c r="ER510" i="5"/>
  <c r="ES510" i="5"/>
  <c r="ET510" i="5"/>
  <c r="EU510" i="5"/>
  <c r="EV510" i="5"/>
  <c r="EW510" i="5"/>
  <c r="EX510" i="5"/>
  <c r="EJ511" i="5"/>
  <c r="EK511" i="5"/>
  <c r="EL511" i="5"/>
  <c r="EM511" i="5"/>
  <c r="EN511" i="5"/>
  <c r="EO511" i="5"/>
  <c r="EP511" i="5"/>
  <c r="EQ511" i="5"/>
  <c r="ER511" i="5"/>
  <c r="ES511" i="5"/>
  <c r="ET511" i="5"/>
  <c r="EU511" i="5"/>
  <c r="EV511" i="5"/>
  <c r="EW511" i="5"/>
  <c r="EX511" i="5"/>
  <c r="EJ512" i="5"/>
  <c r="EK512" i="5"/>
  <c r="EL512" i="5"/>
  <c r="EM512" i="5"/>
  <c r="EN512" i="5"/>
  <c r="EO512" i="5"/>
  <c r="EP512" i="5"/>
  <c r="EQ512" i="5"/>
  <c r="ER512" i="5"/>
  <c r="ES512" i="5"/>
  <c r="ET512" i="5"/>
  <c r="EU512" i="5"/>
  <c r="EV512" i="5"/>
  <c r="EW512" i="5"/>
  <c r="EX512" i="5"/>
  <c r="EJ513" i="5"/>
  <c r="EK513" i="5"/>
  <c r="EL513" i="5"/>
  <c r="EM513" i="5"/>
  <c r="EN513" i="5"/>
  <c r="EO513" i="5"/>
  <c r="EP513" i="5"/>
  <c r="EQ513" i="5"/>
  <c r="ER513" i="5"/>
  <c r="ES513" i="5"/>
  <c r="ET513" i="5"/>
  <c r="EU513" i="5"/>
  <c r="EV513" i="5"/>
  <c r="EW513" i="5"/>
  <c r="EX513" i="5"/>
  <c r="EJ514" i="5"/>
  <c r="EK514" i="5"/>
  <c r="EL514" i="5"/>
  <c r="EM514" i="5"/>
  <c r="EN514" i="5"/>
  <c r="EO514" i="5"/>
  <c r="EP514" i="5"/>
  <c r="EQ514" i="5"/>
  <c r="ER514" i="5"/>
  <c r="ES514" i="5"/>
  <c r="ET514" i="5"/>
  <c r="EU514" i="5"/>
  <c r="EV514" i="5"/>
  <c r="EW514" i="5"/>
  <c r="EX514" i="5"/>
  <c r="EJ515" i="5"/>
  <c r="EK515" i="5"/>
  <c r="EL515" i="5"/>
  <c r="EM515" i="5"/>
  <c r="EN515" i="5"/>
  <c r="EO515" i="5"/>
  <c r="EP515" i="5"/>
  <c r="EQ515" i="5"/>
  <c r="ER515" i="5"/>
  <c r="ES515" i="5"/>
  <c r="ET515" i="5"/>
  <c r="EU515" i="5"/>
  <c r="EV515" i="5"/>
  <c r="EW515" i="5"/>
  <c r="EX515" i="5"/>
  <c r="EJ516" i="5"/>
  <c r="EK516" i="5"/>
  <c r="EL516" i="5"/>
  <c r="EM516" i="5"/>
  <c r="EN516" i="5"/>
  <c r="EO516" i="5"/>
  <c r="EP516" i="5"/>
  <c r="EQ516" i="5"/>
  <c r="ER516" i="5"/>
  <c r="ES516" i="5"/>
  <c r="ET516" i="5"/>
  <c r="EU516" i="5"/>
  <c r="EV516" i="5"/>
  <c r="EW516" i="5"/>
  <c r="EX516" i="5"/>
  <c r="EJ517" i="5"/>
  <c r="EK517" i="5"/>
  <c r="EL517" i="5"/>
  <c r="EM517" i="5"/>
  <c r="EN517" i="5"/>
  <c r="EO517" i="5"/>
  <c r="EP517" i="5"/>
  <c r="EQ517" i="5"/>
  <c r="ER517" i="5"/>
  <c r="ES517" i="5"/>
  <c r="ET517" i="5"/>
  <c r="EU517" i="5"/>
  <c r="EV517" i="5"/>
  <c r="EW517" i="5"/>
  <c r="EX517" i="5"/>
  <c r="EJ518" i="5"/>
  <c r="EK518" i="5"/>
  <c r="EL518" i="5"/>
  <c r="EM518" i="5"/>
  <c r="EN518" i="5"/>
  <c r="EO518" i="5"/>
  <c r="EP518" i="5"/>
  <c r="EQ518" i="5"/>
  <c r="ER518" i="5"/>
  <c r="ES518" i="5"/>
  <c r="ET518" i="5"/>
  <c r="EU518" i="5"/>
  <c r="EV518" i="5"/>
  <c r="EW518" i="5"/>
  <c r="EX518" i="5"/>
  <c r="EJ519" i="5"/>
  <c r="EK519" i="5"/>
  <c r="EL519" i="5"/>
  <c r="EM519" i="5"/>
  <c r="EN519" i="5"/>
  <c r="EO519" i="5"/>
  <c r="EP519" i="5"/>
  <c r="EQ519" i="5"/>
  <c r="ER519" i="5"/>
  <c r="ES519" i="5"/>
  <c r="ET519" i="5"/>
  <c r="EU519" i="5"/>
  <c r="EV519" i="5"/>
  <c r="EW519" i="5"/>
  <c r="EX519" i="5"/>
  <c r="EJ520" i="5"/>
  <c r="EK520" i="5"/>
  <c r="EL520" i="5"/>
  <c r="EM520" i="5"/>
  <c r="EN520" i="5"/>
  <c r="EO520" i="5"/>
  <c r="EP520" i="5"/>
  <c r="EQ520" i="5"/>
  <c r="ER520" i="5"/>
  <c r="ES520" i="5"/>
  <c r="ET520" i="5"/>
  <c r="EU520" i="5"/>
  <c r="EV520" i="5"/>
  <c r="EW520" i="5"/>
  <c r="EX520" i="5"/>
  <c r="EJ521" i="5"/>
  <c r="EK521" i="5"/>
  <c r="EL521" i="5"/>
  <c r="EM521" i="5"/>
  <c r="EN521" i="5"/>
  <c r="EO521" i="5"/>
  <c r="EP521" i="5"/>
  <c r="EQ521" i="5"/>
  <c r="ER521" i="5"/>
  <c r="ES521" i="5"/>
  <c r="ET521" i="5"/>
  <c r="EU521" i="5"/>
  <c r="EV521" i="5"/>
  <c r="EW521" i="5"/>
  <c r="EX521" i="5"/>
  <c r="EJ522" i="5"/>
  <c r="EK522" i="5"/>
  <c r="EL522" i="5"/>
  <c r="EM522" i="5"/>
  <c r="EN522" i="5"/>
  <c r="EO522" i="5"/>
  <c r="EP522" i="5"/>
  <c r="EQ522" i="5"/>
  <c r="ER522" i="5"/>
  <c r="ES522" i="5"/>
  <c r="ET522" i="5"/>
  <c r="EU522" i="5"/>
  <c r="EV522" i="5"/>
  <c r="EW522" i="5"/>
  <c r="EX522" i="5"/>
  <c r="EJ523" i="5"/>
  <c r="EK523" i="5"/>
  <c r="EL523" i="5"/>
  <c r="EM523" i="5"/>
  <c r="EN523" i="5"/>
  <c r="EO523" i="5"/>
  <c r="EP523" i="5"/>
  <c r="EQ523" i="5"/>
  <c r="ER523" i="5"/>
  <c r="ES523" i="5"/>
  <c r="ET523" i="5"/>
  <c r="EU523" i="5"/>
  <c r="EV523" i="5"/>
  <c r="EW523" i="5"/>
  <c r="EX523" i="5"/>
  <c r="EJ524" i="5"/>
  <c r="EK524" i="5"/>
  <c r="EL524" i="5"/>
  <c r="EM524" i="5"/>
  <c r="EN524" i="5"/>
  <c r="EO524" i="5"/>
  <c r="EP524" i="5"/>
  <c r="EQ524" i="5"/>
  <c r="ER524" i="5"/>
  <c r="ES524" i="5"/>
  <c r="ET524" i="5"/>
  <c r="EU524" i="5"/>
  <c r="EV524" i="5"/>
  <c r="EW524" i="5"/>
  <c r="EX524" i="5"/>
  <c r="EJ525" i="5"/>
  <c r="EK525" i="5"/>
  <c r="EL525" i="5"/>
  <c r="EM525" i="5"/>
  <c r="EN525" i="5"/>
  <c r="EO525" i="5"/>
  <c r="EP525" i="5"/>
  <c r="EQ525" i="5"/>
  <c r="ER525" i="5"/>
  <c r="ES525" i="5"/>
  <c r="ET525" i="5"/>
  <c r="EU525" i="5"/>
  <c r="EV525" i="5"/>
  <c r="EW525" i="5"/>
  <c r="EX525" i="5"/>
  <c r="EJ526" i="5"/>
  <c r="EK526" i="5"/>
  <c r="EL526" i="5"/>
  <c r="EM526" i="5"/>
  <c r="EN526" i="5"/>
  <c r="EO526" i="5"/>
  <c r="EP526" i="5"/>
  <c r="EQ526" i="5"/>
  <c r="ER526" i="5"/>
  <c r="ES526" i="5"/>
  <c r="ET526" i="5"/>
  <c r="EU526" i="5"/>
  <c r="EV526" i="5"/>
  <c r="EW526" i="5"/>
  <c r="EX526" i="5"/>
  <c r="EJ527" i="5"/>
  <c r="EK527" i="5"/>
  <c r="EL527" i="5"/>
  <c r="EM527" i="5"/>
  <c r="EN527" i="5"/>
  <c r="EO527" i="5"/>
  <c r="EP527" i="5"/>
  <c r="EQ527" i="5"/>
  <c r="ER527" i="5"/>
  <c r="ES527" i="5"/>
  <c r="ET527" i="5"/>
  <c r="EU527" i="5"/>
  <c r="EV527" i="5"/>
  <c r="EW527" i="5"/>
  <c r="EX527" i="5"/>
  <c r="EJ528" i="5"/>
  <c r="EK528" i="5"/>
  <c r="EL528" i="5"/>
  <c r="EM528" i="5"/>
  <c r="EN528" i="5"/>
  <c r="EO528" i="5"/>
  <c r="EP528" i="5"/>
  <c r="EQ528" i="5"/>
  <c r="ER528" i="5"/>
  <c r="ES528" i="5"/>
  <c r="ET528" i="5"/>
  <c r="EU528" i="5"/>
  <c r="EV528" i="5"/>
  <c r="EW528" i="5"/>
  <c r="EX528" i="5"/>
  <c r="EJ529" i="5"/>
  <c r="EK529" i="5"/>
  <c r="EL529" i="5"/>
  <c r="EM529" i="5"/>
  <c r="EN529" i="5"/>
  <c r="EO529" i="5"/>
  <c r="EP529" i="5"/>
  <c r="EQ529" i="5"/>
  <c r="ER529" i="5"/>
  <c r="ES529" i="5"/>
  <c r="ET529" i="5"/>
  <c r="EU529" i="5"/>
  <c r="EV529" i="5"/>
  <c r="EW529" i="5"/>
  <c r="EX529" i="5"/>
  <c r="EJ530" i="5"/>
  <c r="EK530" i="5"/>
  <c r="EL530" i="5"/>
  <c r="EM530" i="5"/>
  <c r="EN530" i="5"/>
  <c r="EO530" i="5"/>
  <c r="EP530" i="5"/>
  <c r="EQ530" i="5"/>
  <c r="ER530" i="5"/>
  <c r="ES530" i="5"/>
  <c r="ET530" i="5"/>
  <c r="EU530" i="5"/>
  <c r="EV530" i="5"/>
  <c r="EW530" i="5"/>
  <c r="EX530" i="5"/>
  <c r="EJ531" i="5"/>
  <c r="EK531" i="5"/>
  <c r="EL531" i="5"/>
  <c r="EM531" i="5"/>
  <c r="EN531" i="5"/>
  <c r="EO531" i="5"/>
  <c r="EP531" i="5"/>
  <c r="EQ531" i="5"/>
  <c r="ER531" i="5"/>
  <c r="ES531" i="5"/>
  <c r="ET531" i="5"/>
  <c r="EU531" i="5"/>
  <c r="EV531" i="5"/>
  <c r="EW531" i="5"/>
  <c r="EX531" i="5"/>
  <c r="EJ532" i="5"/>
  <c r="EK532" i="5"/>
  <c r="EL532" i="5"/>
  <c r="EM532" i="5"/>
  <c r="EN532" i="5"/>
  <c r="EO532" i="5"/>
  <c r="EP532" i="5"/>
  <c r="EQ532" i="5"/>
  <c r="ER532" i="5"/>
  <c r="ES532" i="5"/>
  <c r="ET532" i="5"/>
  <c r="EU532" i="5"/>
  <c r="EV532" i="5"/>
  <c r="EW532" i="5"/>
  <c r="EX532" i="5"/>
  <c r="EJ533" i="5"/>
  <c r="EK533" i="5"/>
  <c r="EL533" i="5"/>
  <c r="EM533" i="5"/>
  <c r="EN533" i="5"/>
  <c r="EO533" i="5"/>
  <c r="EP533" i="5"/>
  <c r="EQ533" i="5"/>
  <c r="ER533" i="5"/>
  <c r="ES533" i="5"/>
  <c r="ET533" i="5"/>
  <c r="EU533" i="5"/>
  <c r="EV533" i="5"/>
  <c r="EW533" i="5"/>
  <c r="EX533" i="5"/>
  <c r="EJ534" i="5"/>
  <c r="EK534" i="5"/>
  <c r="EL534" i="5"/>
  <c r="EM534" i="5"/>
  <c r="EN534" i="5"/>
  <c r="EO534" i="5"/>
  <c r="EP534" i="5"/>
  <c r="EQ534" i="5"/>
  <c r="ER534" i="5"/>
  <c r="ES534" i="5"/>
  <c r="ET534" i="5"/>
  <c r="EU534" i="5"/>
  <c r="EV534" i="5"/>
  <c r="EW534" i="5"/>
  <c r="EX534" i="5"/>
  <c r="EJ535" i="5"/>
  <c r="EK535" i="5"/>
  <c r="EL535" i="5"/>
  <c r="EM535" i="5"/>
  <c r="EN535" i="5"/>
  <c r="EO535" i="5"/>
  <c r="EP535" i="5"/>
  <c r="EQ535" i="5"/>
  <c r="ER535" i="5"/>
  <c r="ES535" i="5"/>
  <c r="ET535" i="5"/>
  <c r="EU535" i="5"/>
  <c r="EV535" i="5"/>
  <c r="EW535" i="5"/>
  <c r="EX535" i="5"/>
  <c r="EJ536" i="5"/>
  <c r="EK536" i="5"/>
  <c r="EL536" i="5"/>
  <c r="EM536" i="5"/>
  <c r="EN536" i="5"/>
  <c r="EO536" i="5"/>
  <c r="EP536" i="5"/>
  <c r="EQ536" i="5"/>
  <c r="ER536" i="5"/>
  <c r="ES536" i="5"/>
  <c r="ET536" i="5"/>
  <c r="EU536" i="5"/>
  <c r="EV536" i="5"/>
  <c r="EW536" i="5"/>
  <c r="EX536" i="5"/>
  <c r="EJ537" i="5"/>
  <c r="EK537" i="5"/>
  <c r="EL537" i="5"/>
  <c r="EM537" i="5"/>
  <c r="EN537" i="5"/>
  <c r="EO537" i="5"/>
  <c r="EP537" i="5"/>
  <c r="EQ537" i="5"/>
  <c r="ER537" i="5"/>
  <c r="ES537" i="5"/>
  <c r="ET537" i="5"/>
  <c r="EU537" i="5"/>
  <c r="EV537" i="5"/>
  <c r="EW537" i="5"/>
  <c r="EX537" i="5"/>
  <c r="EJ538" i="5"/>
  <c r="EK538" i="5"/>
  <c r="EL538" i="5"/>
  <c r="EM538" i="5"/>
  <c r="EN538" i="5"/>
  <c r="EO538" i="5"/>
  <c r="EP538" i="5"/>
  <c r="EQ538" i="5"/>
  <c r="ER538" i="5"/>
  <c r="ES538" i="5"/>
  <c r="ET538" i="5"/>
  <c r="EU538" i="5"/>
  <c r="EV538" i="5"/>
  <c r="EW538" i="5"/>
  <c r="EX538" i="5"/>
  <c r="EJ539" i="5"/>
  <c r="EK539" i="5"/>
  <c r="EL539" i="5"/>
  <c r="EM539" i="5"/>
  <c r="EN539" i="5"/>
  <c r="EO539" i="5"/>
  <c r="EP539" i="5"/>
  <c r="EQ539" i="5"/>
  <c r="ER539" i="5"/>
  <c r="ES539" i="5"/>
  <c r="ET539" i="5"/>
  <c r="EU539" i="5"/>
  <c r="EV539" i="5"/>
  <c r="EW539" i="5"/>
  <c r="EX539" i="5"/>
  <c r="EJ540" i="5"/>
  <c r="EK540" i="5"/>
  <c r="EL540" i="5"/>
  <c r="EM540" i="5"/>
  <c r="EN540" i="5"/>
  <c r="EO540" i="5"/>
  <c r="EP540" i="5"/>
  <c r="EQ540" i="5"/>
  <c r="ER540" i="5"/>
  <c r="ES540" i="5"/>
  <c r="ET540" i="5"/>
  <c r="EU540" i="5"/>
  <c r="EV540" i="5"/>
  <c r="EW540" i="5"/>
  <c r="EX540" i="5"/>
  <c r="EJ541" i="5"/>
  <c r="EK541" i="5"/>
  <c r="EL541" i="5"/>
  <c r="EM541" i="5"/>
  <c r="EN541" i="5"/>
  <c r="EO541" i="5"/>
  <c r="EP541" i="5"/>
  <c r="EQ541" i="5"/>
  <c r="ER541" i="5"/>
  <c r="ES541" i="5"/>
  <c r="ET541" i="5"/>
  <c r="EU541" i="5"/>
  <c r="EV541" i="5"/>
  <c r="EW541" i="5"/>
  <c r="EX541" i="5"/>
  <c r="EJ542" i="5"/>
  <c r="EK542" i="5"/>
  <c r="EL542" i="5"/>
  <c r="EM542" i="5"/>
  <c r="EN542" i="5"/>
  <c r="EO542" i="5"/>
  <c r="EP542" i="5"/>
  <c r="EQ542" i="5"/>
  <c r="ER542" i="5"/>
  <c r="ES542" i="5"/>
  <c r="ET542" i="5"/>
  <c r="EU542" i="5"/>
  <c r="EV542" i="5"/>
  <c r="EW542" i="5"/>
  <c r="EX542" i="5"/>
  <c r="EJ543" i="5"/>
  <c r="EK543" i="5"/>
  <c r="EL543" i="5"/>
  <c r="EM543" i="5"/>
  <c r="EN543" i="5"/>
  <c r="EO543" i="5"/>
  <c r="EP543" i="5"/>
  <c r="EQ543" i="5"/>
  <c r="ER543" i="5"/>
  <c r="ES543" i="5"/>
  <c r="ET543" i="5"/>
  <c r="EU543" i="5"/>
  <c r="EV543" i="5"/>
  <c r="EW543" i="5"/>
  <c r="EX543" i="5"/>
  <c r="EJ544" i="5"/>
  <c r="EK544" i="5"/>
  <c r="EL544" i="5"/>
  <c r="EM544" i="5"/>
  <c r="EN544" i="5"/>
  <c r="EO544" i="5"/>
  <c r="EP544" i="5"/>
  <c r="EQ544" i="5"/>
  <c r="ER544" i="5"/>
  <c r="ES544" i="5"/>
  <c r="ET544" i="5"/>
  <c r="EU544" i="5"/>
  <c r="EV544" i="5"/>
  <c r="EW544" i="5"/>
  <c r="EX544" i="5"/>
  <c r="EJ545" i="5"/>
  <c r="EK545" i="5"/>
  <c r="EL545" i="5"/>
  <c r="EM545" i="5"/>
  <c r="EN545" i="5"/>
  <c r="EO545" i="5"/>
  <c r="EP545" i="5"/>
  <c r="EQ545" i="5"/>
  <c r="ER545" i="5"/>
  <c r="ES545" i="5"/>
  <c r="ET545" i="5"/>
  <c r="EU545" i="5"/>
  <c r="EV545" i="5"/>
  <c r="EW545" i="5"/>
  <c r="EX545" i="5"/>
  <c r="EJ546" i="5"/>
  <c r="EK546" i="5"/>
  <c r="EL546" i="5"/>
  <c r="EM546" i="5"/>
  <c r="EN546" i="5"/>
  <c r="EO546" i="5"/>
  <c r="EP546" i="5"/>
  <c r="EQ546" i="5"/>
  <c r="ER546" i="5"/>
  <c r="ES546" i="5"/>
  <c r="ET546" i="5"/>
  <c r="EU546" i="5"/>
  <c r="EV546" i="5"/>
  <c r="EW546" i="5"/>
  <c r="EX546" i="5"/>
  <c r="EJ547" i="5"/>
  <c r="EK547" i="5"/>
  <c r="EL547" i="5"/>
  <c r="EM547" i="5"/>
  <c r="EN547" i="5"/>
  <c r="EO547" i="5"/>
  <c r="EP547" i="5"/>
  <c r="EQ547" i="5"/>
  <c r="ER547" i="5"/>
  <c r="ES547" i="5"/>
  <c r="ET547" i="5"/>
  <c r="EU547" i="5"/>
  <c r="EV547" i="5"/>
  <c r="EW547" i="5"/>
  <c r="EX547" i="5"/>
  <c r="EJ548" i="5"/>
  <c r="EK548" i="5"/>
  <c r="EL548" i="5"/>
  <c r="EM548" i="5"/>
  <c r="EN548" i="5"/>
  <c r="EO548" i="5"/>
  <c r="EP548" i="5"/>
  <c r="EQ548" i="5"/>
  <c r="ER548" i="5"/>
  <c r="ES548" i="5"/>
  <c r="ET548" i="5"/>
  <c r="EU548" i="5"/>
  <c r="EV548" i="5"/>
  <c r="EW548" i="5"/>
  <c r="EX548" i="5"/>
  <c r="EJ549" i="5"/>
  <c r="EK549" i="5"/>
  <c r="EL549" i="5"/>
  <c r="EM549" i="5"/>
  <c r="EN549" i="5"/>
  <c r="EO549" i="5"/>
  <c r="EP549" i="5"/>
  <c r="EQ549" i="5"/>
  <c r="ER549" i="5"/>
  <c r="ES549" i="5"/>
  <c r="ET549" i="5"/>
  <c r="EU549" i="5"/>
  <c r="EV549" i="5"/>
  <c r="EW549" i="5"/>
  <c r="EX549" i="5"/>
  <c r="EJ550" i="5"/>
  <c r="EK550" i="5"/>
  <c r="EL550" i="5"/>
  <c r="EM550" i="5"/>
  <c r="EN550" i="5"/>
  <c r="EO550" i="5"/>
  <c r="EP550" i="5"/>
  <c r="EQ550" i="5"/>
  <c r="ER550" i="5"/>
  <c r="ES550" i="5"/>
  <c r="ET550" i="5"/>
  <c r="EU550" i="5"/>
  <c r="EV550" i="5"/>
  <c r="EW550" i="5"/>
  <c r="EX550" i="5"/>
  <c r="EJ551" i="5"/>
  <c r="EK551" i="5"/>
  <c r="EL551" i="5"/>
  <c r="EM551" i="5"/>
  <c r="EN551" i="5"/>
  <c r="EO551" i="5"/>
  <c r="EP551" i="5"/>
  <c r="EQ551" i="5"/>
  <c r="ER551" i="5"/>
  <c r="ES551" i="5"/>
  <c r="ET551" i="5"/>
  <c r="EU551" i="5"/>
  <c r="EV551" i="5"/>
  <c r="EW551" i="5"/>
  <c r="EX551" i="5"/>
  <c r="EJ552" i="5"/>
  <c r="EK552" i="5"/>
  <c r="EL552" i="5"/>
  <c r="EM552" i="5"/>
  <c r="EN552" i="5"/>
  <c r="EO552" i="5"/>
  <c r="EP552" i="5"/>
  <c r="EQ552" i="5"/>
  <c r="ER552" i="5"/>
  <c r="ES552" i="5"/>
  <c r="ET552" i="5"/>
  <c r="EU552" i="5"/>
  <c r="EV552" i="5"/>
  <c r="EW552" i="5"/>
  <c r="EX552" i="5"/>
  <c r="EJ553" i="5"/>
  <c r="EK553" i="5"/>
  <c r="EL553" i="5"/>
  <c r="EM553" i="5"/>
  <c r="EN553" i="5"/>
  <c r="EO553" i="5"/>
  <c r="EP553" i="5"/>
  <c r="EQ553" i="5"/>
  <c r="ER553" i="5"/>
  <c r="ES553" i="5"/>
  <c r="ET553" i="5"/>
  <c r="EU553" i="5"/>
  <c r="EV553" i="5"/>
  <c r="EW553" i="5"/>
  <c r="EX553" i="5"/>
  <c r="EJ554" i="5"/>
  <c r="EK554" i="5"/>
  <c r="EL554" i="5"/>
  <c r="EM554" i="5"/>
  <c r="EN554" i="5"/>
  <c r="EO554" i="5"/>
  <c r="EP554" i="5"/>
  <c r="EQ554" i="5"/>
  <c r="ER554" i="5"/>
  <c r="ES554" i="5"/>
  <c r="ET554" i="5"/>
  <c r="EU554" i="5"/>
  <c r="EV554" i="5"/>
  <c r="EW554" i="5"/>
  <c r="EX554" i="5"/>
  <c r="EJ555" i="5"/>
  <c r="EK555" i="5"/>
  <c r="EL555" i="5"/>
  <c r="EM555" i="5"/>
  <c r="EN555" i="5"/>
  <c r="EO555" i="5"/>
  <c r="EP555" i="5"/>
  <c r="EQ555" i="5"/>
  <c r="ER555" i="5"/>
  <c r="ES555" i="5"/>
  <c r="ET555" i="5"/>
  <c r="EU555" i="5"/>
  <c r="EV555" i="5"/>
  <c r="EW555" i="5"/>
  <c r="EX555" i="5"/>
  <c r="EJ556" i="5"/>
  <c r="EK556" i="5"/>
  <c r="EL556" i="5"/>
  <c r="EM556" i="5"/>
  <c r="EN556" i="5"/>
  <c r="EO556" i="5"/>
  <c r="EP556" i="5"/>
  <c r="EQ556" i="5"/>
  <c r="ER556" i="5"/>
  <c r="ES556" i="5"/>
  <c r="ET556" i="5"/>
  <c r="EU556" i="5"/>
  <c r="EV556" i="5"/>
  <c r="EW556" i="5"/>
  <c r="EX556" i="5"/>
  <c r="EJ557" i="5"/>
  <c r="EK557" i="5"/>
  <c r="EL557" i="5"/>
  <c r="EM557" i="5"/>
  <c r="EN557" i="5"/>
  <c r="EO557" i="5"/>
  <c r="EP557" i="5"/>
  <c r="EQ557" i="5"/>
  <c r="ER557" i="5"/>
  <c r="ES557" i="5"/>
  <c r="ET557" i="5"/>
  <c r="EU557" i="5"/>
  <c r="EV557" i="5"/>
  <c r="EW557" i="5"/>
  <c r="EX557" i="5"/>
  <c r="EJ558" i="5"/>
  <c r="EK558" i="5"/>
  <c r="EL558" i="5"/>
  <c r="EM558" i="5"/>
  <c r="EN558" i="5"/>
  <c r="EO558" i="5"/>
  <c r="EP558" i="5"/>
  <c r="EQ558" i="5"/>
  <c r="ER558" i="5"/>
  <c r="ES558" i="5"/>
  <c r="ET558" i="5"/>
  <c r="EU558" i="5"/>
  <c r="EV558" i="5"/>
  <c r="EW558" i="5"/>
  <c r="EX558" i="5"/>
  <c r="EJ559" i="5"/>
  <c r="EK559" i="5"/>
  <c r="EL559" i="5"/>
  <c r="EM559" i="5"/>
  <c r="EN559" i="5"/>
  <c r="EO559" i="5"/>
  <c r="EP559" i="5"/>
  <c r="EQ559" i="5"/>
  <c r="ER559" i="5"/>
  <c r="ES559" i="5"/>
  <c r="ET559" i="5"/>
  <c r="EU559" i="5"/>
  <c r="EV559" i="5"/>
  <c r="EW559" i="5"/>
  <c r="EX559" i="5"/>
  <c r="EJ560" i="5"/>
  <c r="EK560" i="5"/>
  <c r="EL560" i="5"/>
  <c r="EM560" i="5"/>
  <c r="EN560" i="5"/>
  <c r="EO560" i="5"/>
  <c r="EP560" i="5"/>
  <c r="EQ560" i="5"/>
  <c r="ER560" i="5"/>
  <c r="ES560" i="5"/>
  <c r="ET560" i="5"/>
  <c r="EU560" i="5"/>
  <c r="EV560" i="5"/>
  <c r="EW560" i="5"/>
  <c r="EX560" i="5"/>
  <c r="DQ6" i="5"/>
  <c r="EE6" i="5"/>
  <c r="DI7" i="5"/>
  <c r="DO7" i="5"/>
  <c r="DP7" i="5"/>
  <c r="DQ7" i="5"/>
  <c r="DR7" i="5"/>
  <c r="ED7" i="5"/>
  <c r="EE7" i="5"/>
  <c r="EF7" i="5"/>
  <c r="EG7" i="5"/>
  <c r="EH7" i="5"/>
  <c r="EI7" i="5"/>
  <c r="EJ7" i="5"/>
  <c r="EK7" i="5"/>
  <c r="EL7" i="5"/>
  <c r="EM7" i="5"/>
  <c r="EN7" i="5"/>
  <c r="EO7" i="5"/>
  <c r="EP7" i="5"/>
  <c r="EQ7" i="5"/>
  <c r="ER7" i="5"/>
  <c r="ES7" i="5"/>
  <c r="ET7" i="5"/>
  <c r="EU7" i="5"/>
  <c r="EV7" i="5"/>
  <c r="EW7" i="5"/>
  <c r="EX7" i="5"/>
  <c r="DI9" i="5"/>
  <c r="DP9" i="5"/>
  <c r="DQ9" i="5"/>
  <c r="DR9" i="5"/>
  <c r="EE9" i="5"/>
  <c r="EF9" i="5"/>
  <c r="EG9" i="5"/>
  <c r="EH9" i="5"/>
  <c r="EI9" i="5"/>
  <c r="EJ9" i="5"/>
  <c r="EK9" i="5"/>
  <c r="EL9" i="5"/>
  <c r="EM9" i="5"/>
  <c r="EN9" i="5"/>
  <c r="EO9" i="5"/>
  <c r="EP9" i="5"/>
  <c r="EQ9" i="5"/>
  <c r="ER9" i="5"/>
  <c r="ES9" i="5"/>
  <c r="ET9" i="5"/>
  <c r="EU9" i="5"/>
  <c r="EV9" i="5"/>
  <c r="EW9" i="5"/>
  <c r="EX9" i="5"/>
  <c r="DI10" i="5"/>
  <c r="DP10" i="5"/>
  <c r="DQ10" i="5"/>
  <c r="DR10" i="5"/>
  <c r="EE10" i="5"/>
  <c r="EF10" i="5"/>
  <c r="EG10" i="5"/>
  <c r="EH10" i="5"/>
  <c r="EI10" i="5"/>
  <c r="EJ10" i="5"/>
  <c r="EK10" i="5"/>
  <c r="EL10" i="5"/>
  <c r="EM10" i="5"/>
  <c r="EN10" i="5"/>
  <c r="EO10" i="5"/>
  <c r="EP10" i="5"/>
  <c r="EQ10" i="5"/>
  <c r="ER10" i="5"/>
  <c r="ES10" i="5"/>
  <c r="ET10" i="5"/>
  <c r="EU10" i="5"/>
  <c r="EV10" i="5"/>
  <c r="EW10" i="5"/>
  <c r="EX10" i="5"/>
  <c r="DB10" i="5"/>
  <c r="DA10" i="5"/>
  <c r="BD9" i="5"/>
  <c r="BC9" i="5"/>
  <c r="BB9" i="5"/>
  <c r="BD7" i="5"/>
  <c r="BC7" i="5"/>
  <c r="BB7" i="5"/>
  <c r="AW6" i="5"/>
  <c r="BE6" i="5"/>
  <c r="BF6" i="5"/>
  <c r="BQ6" i="5"/>
  <c r="BR6" i="5"/>
  <c r="BS6" i="5"/>
  <c r="BT6" i="5"/>
  <c r="BU6" i="5"/>
  <c r="BV6" i="5"/>
  <c r="BW6" i="5"/>
  <c r="BX6" i="5"/>
  <c r="BY6" i="5"/>
  <c r="BZ6" i="5"/>
  <c r="CA6" i="5"/>
  <c r="CB6" i="5"/>
  <c r="CC6" i="5"/>
  <c r="CD6" i="5"/>
  <c r="CE6" i="5"/>
  <c r="CF6" i="5"/>
  <c r="CG6" i="5"/>
  <c r="CH6" i="5"/>
  <c r="CI6" i="5"/>
  <c r="CJ6" i="5"/>
  <c r="CK6" i="5"/>
  <c r="CL6" i="5"/>
  <c r="AW7" i="5"/>
  <c r="BE7" i="5"/>
  <c r="BF7" i="5"/>
  <c r="BQ7" i="5"/>
  <c r="BR7" i="5"/>
  <c r="BS7" i="5"/>
  <c r="BT7" i="5"/>
  <c r="BU7" i="5"/>
  <c r="BV7" i="5"/>
  <c r="BW7" i="5"/>
  <c r="BX7" i="5"/>
  <c r="BY7" i="5"/>
  <c r="BZ7" i="5"/>
  <c r="CA7" i="5"/>
  <c r="CB7" i="5"/>
  <c r="CC7" i="5"/>
  <c r="CD7" i="5"/>
  <c r="CE7" i="5"/>
  <c r="CF7" i="5"/>
  <c r="CG7" i="5"/>
  <c r="CH7" i="5"/>
  <c r="CI7" i="5"/>
  <c r="CJ7" i="5"/>
  <c r="CK7" i="5"/>
  <c r="CL7" i="5"/>
  <c r="AW9" i="5"/>
  <c r="BE9" i="5"/>
  <c r="BE10" i="5" s="1"/>
  <c r="BF9" i="5"/>
  <c r="BF10" i="5" s="1"/>
  <c r="BS9" i="5"/>
  <c r="BS10" i="5" s="1"/>
  <c r="BT9" i="5"/>
  <c r="BT10" i="5" s="1"/>
  <c r="BU9" i="5"/>
  <c r="BU10" i="5" s="1"/>
  <c r="BV9" i="5"/>
  <c r="BV10" i="5" s="1"/>
  <c r="BW9" i="5"/>
  <c r="BW10" i="5" s="1"/>
  <c r="BX9" i="5"/>
  <c r="BY9" i="5"/>
  <c r="BZ9" i="5"/>
  <c r="CA9" i="5"/>
  <c r="CB9" i="5"/>
  <c r="CC9" i="5"/>
  <c r="CD9" i="5"/>
  <c r="CE9" i="5"/>
  <c r="CF9" i="5"/>
  <c r="CG9" i="5"/>
  <c r="CH9" i="5"/>
  <c r="CI9" i="5"/>
  <c r="CJ9" i="5"/>
  <c r="CK9" i="5"/>
  <c r="CL9" i="5"/>
  <c r="CO594" i="5"/>
  <c r="CO633" i="5"/>
  <c r="CO335" i="5"/>
  <c r="CO613" i="5"/>
  <c r="CO343" i="5"/>
  <c r="CO599" i="5"/>
  <c r="CO283" i="5"/>
  <c r="CO420" i="5"/>
  <c r="CO230" i="5"/>
  <c r="CO538" i="5"/>
  <c r="CO368" i="5"/>
  <c r="CO71" i="5"/>
  <c r="CO154" i="5"/>
  <c r="CO246" i="5"/>
  <c r="CO638" i="5"/>
  <c r="CO32" i="5"/>
  <c r="CO760" i="5"/>
  <c r="CO388" i="5"/>
  <c r="CO272" i="5"/>
  <c r="CO774" i="5"/>
  <c r="CO110" i="5"/>
  <c r="CO26" i="5"/>
  <c r="CO776" i="5"/>
  <c r="CO687" i="5"/>
  <c r="CO258" i="5"/>
  <c r="CO645" i="5"/>
  <c r="CO661" i="5"/>
  <c r="CO350" i="5"/>
  <c r="CO669" i="5"/>
  <c r="CO105" i="5"/>
  <c r="CO755" i="5"/>
  <c r="CO692" i="5"/>
  <c r="CO686" i="5"/>
  <c r="CO441" i="5"/>
  <c r="CO264" i="5"/>
  <c r="CO777" i="5"/>
  <c r="CO792" i="5"/>
  <c r="CO426" i="5"/>
  <c r="CO548" i="5"/>
  <c r="CO292" i="5"/>
  <c r="CO355" i="5"/>
  <c r="CO823" i="5"/>
  <c r="CO734" i="5"/>
  <c r="CO40" i="5"/>
  <c r="CO227" i="5"/>
  <c r="CO434" i="5"/>
  <c r="CO524" i="5"/>
  <c r="CO730" i="5"/>
  <c r="CO674" i="5"/>
  <c r="CO489" i="5"/>
  <c r="CO451" i="5"/>
  <c r="CO299" i="5"/>
  <c r="CO529" i="5"/>
  <c r="CO670" i="5"/>
  <c r="CO752" i="5"/>
  <c r="CO172" i="5"/>
  <c r="CO294" i="5"/>
  <c r="CO715" i="5"/>
  <c r="CO232" i="5"/>
  <c r="CO260" i="5"/>
  <c r="CO703" i="5"/>
  <c r="CO506" i="5"/>
  <c r="CO331" i="5"/>
  <c r="CO542" i="5"/>
  <c r="CO514" i="5"/>
  <c r="CO586" i="5"/>
  <c r="CO273" i="5"/>
  <c r="CO408" i="5"/>
  <c r="CO819" i="5"/>
  <c r="CO169" i="5"/>
  <c r="CO798" i="5"/>
  <c r="CO88" i="5"/>
  <c r="CO519" i="5"/>
  <c r="CO654" i="5"/>
  <c r="CO537" i="5"/>
  <c r="CO535" i="5"/>
  <c r="CO274" i="5"/>
  <c r="CO828" i="5"/>
  <c r="CO567" i="5"/>
  <c r="CO458" i="5"/>
  <c r="CO854" i="5"/>
  <c r="CO143" i="5"/>
  <c r="CO216" i="5"/>
  <c r="CO398" i="5"/>
  <c r="CO699" i="5"/>
  <c r="CO28" i="5"/>
  <c r="CO306" i="5"/>
  <c r="CO503" i="5"/>
  <c r="CO281" i="5"/>
  <c r="CO544" i="5"/>
  <c r="CO126" i="5"/>
  <c r="CO425" i="5"/>
  <c r="CO560" i="5"/>
  <c r="CO547" i="5"/>
  <c r="CO731" i="5"/>
  <c r="CO455" i="5"/>
  <c r="CO66" i="5"/>
  <c r="CO140" i="5"/>
  <c r="CO412" i="5"/>
  <c r="CO315" i="5"/>
  <c r="CO300" i="5"/>
  <c r="CO166" i="5"/>
  <c r="CO68" i="5"/>
  <c r="CO62" i="5"/>
  <c r="CO584" i="5"/>
  <c r="CO459" i="5"/>
  <c r="CO807" i="5"/>
  <c r="CO362" i="5"/>
  <c r="CO650" i="5"/>
  <c r="CO202" i="5"/>
  <c r="CO781" i="5"/>
  <c r="CO619" i="5"/>
  <c r="CO508" i="5"/>
  <c r="CO525" i="5"/>
  <c r="CO290" i="5"/>
  <c r="CO374" i="5"/>
  <c r="CO673" i="5"/>
  <c r="CO158" i="5"/>
  <c r="CO867" i="5"/>
  <c r="CO352" i="5"/>
  <c r="CO358" i="5"/>
  <c r="CO319" i="5"/>
  <c r="CO763" i="5"/>
  <c r="CO782" i="5"/>
  <c r="CO375" i="5"/>
  <c r="CO327" i="5"/>
  <c r="CO330" i="5"/>
  <c r="CO132" i="5"/>
  <c r="CO695" i="5"/>
  <c r="CO250" i="5"/>
  <c r="CO570" i="5"/>
  <c r="CO796" i="5"/>
  <c r="CO737" i="5"/>
  <c r="CO395" i="5"/>
  <c r="CO865" i="5"/>
  <c r="CO284" i="5"/>
  <c r="CO678" i="5"/>
  <c r="CO640" i="5"/>
  <c r="CO468" i="5"/>
  <c r="CO370" i="5"/>
  <c r="CO16" i="5"/>
  <c r="CO418" i="5"/>
  <c r="CO450" i="5"/>
  <c r="CO565" i="5"/>
  <c r="CO391" i="5"/>
  <c r="CO609" i="5"/>
  <c r="CO566" i="5"/>
  <c r="CO400" i="5"/>
  <c r="CO765" i="5"/>
  <c r="CO491" i="5"/>
  <c r="CO719" i="5"/>
  <c r="CO134" i="5"/>
  <c r="CO495" i="5"/>
  <c r="CO289" i="5"/>
  <c r="CP2561" i="5"/>
  <c r="CO163" i="5"/>
  <c r="CO732" i="5"/>
  <c r="CO693" i="5"/>
  <c r="CO297" i="5"/>
  <c r="CO573" i="5"/>
  <c r="CO773" i="5"/>
  <c r="CO43" i="5"/>
  <c r="CO507" i="5"/>
  <c r="CO517" i="5"/>
  <c r="CO411" i="5"/>
  <c r="CO685" i="5"/>
  <c r="CO767" i="5"/>
  <c r="CO743" i="5"/>
  <c r="CO333" i="5"/>
  <c r="CO236" i="5"/>
  <c r="CO709" i="5"/>
  <c r="CO79" i="5"/>
  <c r="CO723" i="5"/>
  <c r="CO128" i="5"/>
  <c r="CO428" i="5"/>
  <c r="CO378" i="5"/>
  <c r="CO144" i="5"/>
  <c r="CO652" i="5"/>
  <c r="CO421" i="5"/>
  <c r="CO413" i="5"/>
  <c r="CO487" i="5"/>
  <c r="CO409" i="5"/>
  <c r="CO130" i="5"/>
  <c r="CO564" i="5"/>
  <c r="CO463" i="5"/>
  <c r="CO19" i="5"/>
  <c r="CO614" i="5"/>
  <c r="CO81" i="5"/>
  <c r="CO623" i="5"/>
  <c r="CO481" i="5"/>
  <c r="CO624" i="5"/>
  <c r="CO837" i="5"/>
  <c r="CO52" i="5"/>
  <c r="CO58" i="5"/>
  <c r="CO261" i="5"/>
  <c r="CO235" i="5"/>
  <c r="CO473" i="5"/>
  <c r="CO561" i="5"/>
  <c r="CO402" i="5"/>
  <c r="CO210" i="5"/>
  <c r="CO465" i="5"/>
  <c r="CO170" i="5"/>
  <c r="CO642" i="5"/>
  <c r="CO399" i="5"/>
  <c r="CO671" i="5"/>
  <c r="CO795" i="5"/>
  <c r="CO212" i="5"/>
  <c r="CO101" i="5"/>
  <c r="CO241" i="5"/>
  <c r="CO242" i="5"/>
  <c r="CO527" i="5"/>
  <c r="CO268" i="5"/>
  <c r="CO540" i="5"/>
  <c r="CO679" i="5"/>
  <c r="CO65" i="5"/>
  <c r="CO22" i="5"/>
  <c r="CO571" i="5"/>
  <c r="CO496" i="5"/>
  <c r="CO446" i="5"/>
  <c r="CO369" i="5"/>
  <c r="CO108" i="5"/>
  <c r="CO589" i="5"/>
  <c r="CO808" i="5"/>
  <c r="CO733" i="5"/>
  <c r="CO477" i="5"/>
  <c r="CO574" i="5"/>
  <c r="CO475" i="5"/>
  <c r="CO76" i="5"/>
  <c r="CO259" i="5"/>
  <c r="CO103" i="5"/>
  <c r="CO846" i="5"/>
  <c r="CO797" i="5"/>
  <c r="CO42" i="5"/>
  <c r="CO84" i="5"/>
  <c r="CO858" i="5"/>
  <c r="CO784" i="5"/>
  <c r="CO244" i="5"/>
  <c r="CO376" i="5"/>
  <c r="CO794" i="5"/>
  <c r="CO835" i="5"/>
  <c r="CO291" i="5"/>
  <c r="CO453" i="5"/>
  <c r="CO729" i="5"/>
  <c r="CO844" i="5"/>
  <c r="CO848" i="5"/>
  <c r="CO664" i="5"/>
  <c r="CO551" i="5"/>
  <c r="CO112" i="5"/>
  <c r="CO188" i="5"/>
  <c r="CO500" i="5"/>
  <c r="CO301" i="5"/>
  <c r="CO711" i="5"/>
  <c r="CO680" i="5"/>
  <c r="CO309" i="5"/>
  <c r="CO596" i="5"/>
  <c r="CO643" i="5"/>
  <c r="CO684" i="5"/>
  <c r="CO363" i="5"/>
  <c r="CO60" i="5"/>
  <c r="CO359" i="5"/>
  <c r="CO293" i="5"/>
  <c r="CO504" i="5"/>
  <c r="CO238" i="5"/>
  <c r="CO213" i="5"/>
  <c r="CO800" i="5"/>
  <c r="CO766" i="5"/>
  <c r="CO41" i="5"/>
  <c r="CO657" i="5"/>
  <c r="CO394" i="5"/>
  <c r="CO267" i="5"/>
  <c r="CO559" i="5"/>
  <c r="CO382" i="5"/>
  <c r="CO839" i="5"/>
  <c r="CO647" i="5"/>
  <c r="CO136" i="5"/>
  <c r="CO764" i="5"/>
  <c r="CO325" i="5"/>
  <c r="CO251" i="5"/>
  <c r="CO843" i="5"/>
  <c r="CO380" i="5"/>
  <c r="CO116" i="5"/>
  <c r="CO747" i="5"/>
  <c r="CO416" i="5"/>
  <c r="CO177" i="5"/>
  <c r="CO253" i="5"/>
  <c r="CO780" i="5"/>
  <c r="CO742" i="5"/>
  <c r="CO690" i="5"/>
  <c r="CO423" i="5"/>
  <c r="CO857" i="5"/>
  <c r="CO483" i="5"/>
  <c r="CO442" i="5"/>
  <c r="CO520" i="5"/>
  <c r="CO338" i="5"/>
  <c r="CO37" i="5"/>
  <c r="CO263" i="5"/>
  <c r="CO600" i="5"/>
  <c r="CO194" i="5"/>
  <c r="CO759" i="5"/>
  <c r="CO607" i="5"/>
  <c r="CO528" i="5"/>
  <c r="CO626" i="5"/>
  <c r="CO341" i="5"/>
  <c r="CO334" i="5"/>
  <c r="CO741" i="5"/>
  <c r="CO866" i="5"/>
  <c r="CO484" i="5"/>
  <c r="CO576" i="5"/>
  <c r="CO842" i="5"/>
  <c r="CO630" i="5"/>
  <c r="CO45" i="5"/>
  <c r="CO256" i="5"/>
  <c r="CO349" i="5"/>
  <c r="CO208" i="5"/>
  <c r="CO533" i="5"/>
  <c r="CO616" i="5"/>
  <c r="CO275" i="5"/>
  <c r="CO549" i="5"/>
  <c r="CO580" i="5"/>
  <c r="CO111" i="5"/>
  <c r="CO681" i="5"/>
  <c r="CO89" i="5"/>
  <c r="CO24" i="5"/>
  <c r="CO769" i="5"/>
  <c r="CO249" i="5"/>
  <c r="CO121" i="5"/>
  <c r="CO521" i="5"/>
  <c r="CO90" i="5"/>
  <c r="CO683" i="5"/>
  <c r="CO115" i="5"/>
  <c r="CO658" i="5"/>
  <c r="CO516" i="5"/>
  <c r="CO722" i="5"/>
  <c r="CO454" i="5"/>
  <c r="CO313" i="5"/>
  <c r="CO77" i="5"/>
  <c r="CO150" i="5"/>
  <c r="CO225" i="5"/>
  <c r="CO437" i="5"/>
  <c r="CO39" i="5"/>
  <c r="CO632" i="5"/>
  <c r="CO856" i="5"/>
  <c r="CO100" i="5"/>
  <c r="CO113" i="5"/>
  <c r="CO407" i="5"/>
  <c r="CO478" i="5"/>
  <c r="CO302" i="5"/>
  <c r="CO827" i="5"/>
  <c r="CO373" i="5"/>
  <c r="CO771" i="5"/>
  <c r="CO196" i="5"/>
  <c r="CO397" i="5"/>
  <c r="CO518" i="5"/>
  <c r="CO255" i="5"/>
  <c r="CO575" i="5"/>
  <c r="CO124" i="5"/>
  <c r="CO449" i="5"/>
  <c r="CO456" i="5"/>
  <c r="CO470" i="5"/>
  <c r="CO583" i="5"/>
  <c r="CO868" i="5"/>
  <c r="CO545" i="5"/>
  <c r="CO381" i="5"/>
  <c r="CO811" i="5"/>
  <c r="CO285" i="5"/>
  <c r="CO803" i="5"/>
  <c r="CO86" i="5"/>
  <c r="CO74" i="5"/>
  <c r="CO662" i="5"/>
  <c r="CO247" i="5"/>
  <c r="CO337" i="5"/>
  <c r="CO119" i="5"/>
  <c r="CO779" i="5"/>
  <c r="CO429" i="5"/>
  <c r="CO277" i="5"/>
  <c r="CO30" i="5"/>
  <c r="CO295" i="5"/>
  <c r="CO336" i="5"/>
  <c r="CO186" i="5"/>
  <c r="CO228" i="5"/>
  <c r="CO522" i="5"/>
  <c r="CO707" i="5"/>
  <c r="CO597" i="5"/>
  <c r="CO753" i="5"/>
  <c r="CO562" i="5"/>
  <c r="CO834" i="5"/>
  <c r="CO672" i="5"/>
  <c r="CO234" i="5"/>
  <c r="CO221" i="5"/>
  <c r="CO125" i="5"/>
  <c r="CO756" i="5"/>
  <c r="CO615" i="5"/>
  <c r="CO137" i="5"/>
  <c r="CO185" i="5"/>
  <c r="CO209" i="5"/>
  <c r="CO555" i="5"/>
  <c r="CO357" i="5"/>
  <c r="CO480" i="5"/>
  <c r="CO515" i="5"/>
  <c r="CO505" i="5"/>
  <c r="CO270" i="5"/>
  <c r="CO56" i="5"/>
  <c r="CO512" i="5"/>
  <c r="CO610" i="5"/>
  <c r="CO61" i="5"/>
  <c r="CO736" i="5"/>
  <c r="CO546" i="5"/>
  <c r="CO161" i="5"/>
  <c r="CO791" i="5"/>
  <c r="CO424" i="5"/>
  <c r="CO488" i="5"/>
  <c r="CO371" i="5"/>
  <c r="CO464" i="5"/>
  <c r="CO123" i="5"/>
  <c r="CO810" i="5"/>
  <c r="CO622" i="5"/>
  <c r="CO677" i="5"/>
  <c r="CO13" i="5"/>
  <c r="CO193" i="5"/>
  <c r="CO127" i="5"/>
  <c r="CO587" i="5"/>
  <c r="CO344" i="5"/>
  <c r="CO427" i="5"/>
  <c r="CO348" i="5"/>
  <c r="CO799" i="5"/>
  <c r="CO218" i="5"/>
  <c r="CO324" i="5"/>
  <c r="CO415" i="5"/>
  <c r="CO280" i="5"/>
  <c r="CO219" i="5"/>
  <c r="CO536" i="5"/>
  <c r="CO47" i="5"/>
  <c r="CO697" i="5"/>
  <c r="CO790" i="5"/>
  <c r="CO493" i="5"/>
  <c r="CO135" i="5"/>
  <c r="CO510" i="5"/>
  <c r="CO305" i="5"/>
  <c r="CO189" i="5"/>
  <c r="CO840" i="5"/>
  <c r="CO393" i="5"/>
  <c r="CO705" i="5"/>
  <c r="CO102" i="5"/>
  <c r="CO721" i="5"/>
  <c r="CO173" i="5"/>
  <c r="CO804" i="5"/>
  <c r="CO595" i="5"/>
  <c r="CO164" i="5"/>
  <c r="CO430" i="5"/>
  <c r="CO342" i="5"/>
  <c r="CO440" i="5"/>
  <c r="CO92" i="5"/>
  <c r="CO278" i="5"/>
  <c r="CO314" i="5"/>
  <c r="CO572" i="5"/>
  <c r="CO786" i="5"/>
  <c r="CO265" i="5"/>
  <c r="CO738" i="5"/>
  <c r="CO775" i="5"/>
  <c r="CO443" i="5"/>
  <c r="CO356" i="5"/>
  <c r="CO641" i="5"/>
  <c r="CO257" i="5"/>
  <c r="CO805" i="5"/>
  <c r="CO824" i="5"/>
  <c r="CO360" i="5"/>
  <c r="CO832" i="5"/>
  <c r="CO768" i="5"/>
  <c r="CO629" i="5"/>
  <c r="CO392" i="5"/>
  <c r="CO656" i="5"/>
  <c r="CO585" i="5"/>
  <c r="CO404" i="5"/>
  <c r="CO78" i="5"/>
  <c r="CO51" i="5"/>
  <c r="CO812" i="5"/>
  <c r="CO479" i="5"/>
  <c r="CO611" i="5"/>
  <c r="CO601" i="5"/>
  <c r="CO351" i="5"/>
  <c r="CO20" i="5"/>
  <c r="CO849" i="5"/>
  <c r="CO556" i="5"/>
  <c r="CO49" i="5"/>
  <c r="CO639" i="5"/>
  <c r="CO539" i="5"/>
  <c r="CO689" i="5"/>
  <c r="CO498" i="5"/>
  <c r="CO54" i="5"/>
  <c r="CO745" i="5"/>
  <c r="CO497" i="5"/>
  <c r="CO553" i="5"/>
  <c r="CO419" i="5"/>
  <c r="CO27" i="5"/>
  <c r="CO582" i="5"/>
  <c r="CO83" i="5"/>
  <c r="CO23" i="5"/>
  <c r="CO410" i="5"/>
  <c r="CO167" i="5"/>
  <c r="CO762" i="5"/>
  <c r="CO757" i="5"/>
  <c r="CO21" i="5"/>
  <c r="CO243" i="5"/>
  <c r="CO511" i="5"/>
  <c r="CO279" i="5"/>
  <c r="CO226" i="5"/>
  <c r="CO783" i="5"/>
  <c r="CO175" i="5"/>
  <c r="CO859" i="5"/>
  <c r="CO855" i="5"/>
  <c r="CP2564" i="5"/>
  <c r="CO501" i="5"/>
  <c r="CO744" i="5"/>
  <c r="CO788" i="5"/>
  <c r="CO312" i="5"/>
  <c r="CO34" i="5"/>
  <c r="CO435" i="5"/>
  <c r="CO80" i="5"/>
  <c r="CO748" i="5"/>
  <c r="CO229" i="5"/>
  <c r="CO852" i="5"/>
  <c r="CO602" i="5"/>
  <c r="CO114" i="5"/>
  <c r="CO215" i="5"/>
  <c r="CO174" i="5"/>
  <c r="CO590" i="5"/>
  <c r="CO308" i="5"/>
  <c r="CO462" i="5"/>
  <c r="CO131" i="5"/>
  <c r="CO702" i="5"/>
  <c r="CO847" i="5"/>
  <c r="CO168" i="5"/>
  <c r="CO187" i="5"/>
  <c r="CO634" i="5"/>
  <c r="CO217" i="5"/>
  <c r="CO239" i="5"/>
  <c r="CO578" i="5"/>
  <c r="CO320" i="5"/>
  <c r="CO532" i="5"/>
  <c r="CO252" i="5"/>
  <c r="CO147" i="5"/>
  <c r="CO322" i="5"/>
  <c r="CO550" i="5"/>
  <c r="CO568" i="5"/>
  <c r="CO106" i="5"/>
  <c r="CO838" i="5"/>
  <c r="CO806" i="5"/>
  <c r="CO296" i="5"/>
  <c r="CO593" i="5"/>
  <c r="CO815" i="5"/>
  <c r="CO201" i="5"/>
  <c r="CP2559" i="5"/>
  <c r="CO96" i="5"/>
  <c r="CO713" i="5"/>
  <c r="CO739" i="5"/>
  <c r="CO822" i="5"/>
  <c r="CO445" i="5"/>
  <c r="CO214" i="5"/>
  <c r="CO211" i="5"/>
  <c r="CO816" i="5"/>
  <c r="CO304" i="5"/>
  <c r="CO332" i="5"/>
  <c r="CO862" i="5"/>
  <c r="CO326" i="5"/>
  <c r="CO552" i="5"/>
  <c r="CO276" i="5"/>
  <c r="CO648" i="5"/>
  <c r="CO195" i="5"/>
  <c r="CO162" i="5"/>
  <c r="CO245" i="5"/>
  <c r="CO248" i="5"/>
  <c r="CO448" i="5"/>
  <c r="CO372" i="5"/>
  <c r="CO152" i="5"/>
  <c r="CO724" i="5"/>
  <c r="CO310" i="5"/>
  <c r="CO183" i="5"/>
  <c r="CO181" i="5"/>
  <c r="CO471" i="5"/>
  <c r="CP2562" i="5"/>
  <c r="CO668" i="5"/>
  <c r="CO861" i="5"/>
  <c r="CO287" i="5"/>
  <c r="CO698" i="5"/>
  <c r="CO751" i="5"/>
  <c r="CO18" i="5"/>
  <c r="CO11" i="5"/>
  <c r="CO93" i="5"/>
  <c r="CO141" i="5"/>
  <c r="CO592" i="5"/>
  <c r="CO569" i="5"/>
  <c r="CO160" i="5"/>
  <c r="CP2560" i="5"/>
  <c r="CO107" i="5"/>
  <c r="CO14" i="5"/>
  <c r="CO728" i="5"/>
  <c r="CO204" i="5"/>
  <c r="CO447" i="5"/>
  <c r="CO317" i="5"/>
  <c r="CO69" i="5"/>
  <c r="CO25" i="5"/>
  <c r="CO64" i="5"/>
  <c r="CO422" i="5"/>
  <c r="CO688" i="5"/>
  <c r="CO758" i="5"/>
  <c r="CO117" i="5"/>
  <c r="CO789" i="5"/>
  <c r="CO365" i="5"/>
  <c r="CO155" i="5"/>
  <c r="CO457" i="5"/>
  <c r="CO637" i="5"/>
  <c r="CO266" i="5"/>
  <c r="CO543" i="5"/>
  <c r="CO254" i="5"/>
  <c r="CO99" i="5"/>
  <c r="CO472" i="5"/>
  <c r="CO841" i="5"/>
  <c r="CO864" i="5"/>
  <c r="CO436" i="5"/>
  <c r="CO120" i="5"/>
  <c r="CO492" i="5"/>
  <c r="CO621" i="5"/>
  <c r="CO390" i="5"/>
  <c r="CO262" i="5"/>
  <c r="CO485" i="5"/>
  <c r="CO726" i="5"/>
  <c r="CO44" i="5"/>
  <c r="CO231" i="5"/>
  <c r="CO735" i="5"/>
  <c r="CO725" i="5"/>
  <c r="CO486" i="5"/>
  <c r="CO389" i="5"/>
  <c r="CO328" i="5"/>
  <c r="CO165" i="5"/>
  <c r="CO340" i="5"/>
  <c r="CO651" i="5"/>
  <c r="CO558" i="5"/>
  <c r="CO224" i="5"/>
  <c r="CO474" i="5"/>
  <c r="CO579" i="5"/>
  <c r="CO59" i="5"/>
  <c r="CO814" i="5"/>
  <c r="CO282" i="5"/>
  <c r="CO206" i="5"/>
  <c r="CO749" i="5"/>
  <c r="CO554" i="5"/>
  <c r="CO691" i="5"/>
  <c r="CO708" i="5"/>
  <c r="CO82" i="5"/>
  <c r="CO714" i="5"/>
  <c r="CO153" i="5"/>
  <c r="CO353" i="5"/>
  <c r="CO17" i="5"/>
  <c r="CO612" i="5"/>
  <c r="CO818" i="5"/>
  <c r="CO46" i="5"/>
  <c r="CO778" i="5"/>
  <c r="CO704" i="5"/>
  <c r="CO482" i="5"/>
  <c r="CO70" i="5"/>
  <c r="CO666" i="5"/>
  <c r="CO801" i="5"/>
  <c r="CO192" i="5"/>
  <c r="CO55" i="5"/>
  <c r="CO625" i="5"/>
  <c r="CO364" i="5"/>
  <c r="CO467" i="5"/>
  <c r="CO431" i="5"/>
  <c r="CO694" i="5"/>
  <c r="CO530" i="5"/>
  <c r="CO787" i="5"/>
  <c r="CO826" i="5"/>
  <c r="CO142" i="5"/>
  <c r="CO701" i="5"/>
  <c r="CO205" i="5"/>
  <c r="CO94" i="5"/>
  <c r="CO311" i="5"/>
  <c r="CO122" i="5"/>
  <c r="CO432" i="5"/>
  <c r="CO323" i="5"/>
  <c r="CO635" i="5"/>
  <c r="CO199" i="5"/>
  <c r="CO198" i="5" s="1"/>
  <c r="CO821" i="5"/>
  <c r="CO676" i="5"/>
  <c r="CO288" i="5"/>
  <c r="CO269" i="5"/>
  <c r="CO396" i="5"/>
  <c r="CO384" i="5"/>
  <c r="CO754" i="5"/>
  <c r="CO38" i="5"/>
  <c r="CO367" i="5"/>
  <c r="CO830" i="5"/>
  <c r="CO405" i="5"/>
  <c r="CO620" i="5"/>
  <c r="CO159" i="5"/>
  <c r="CO406" i="5"/>
  <c r="CO53" i="5"/>
  <c r="CO809" i="5"/>
  <c r="CO845" i="5"/>
  <c r="CO740" i="5"/>
  <c r="CO631" i="5"/>
  <c r="CO233" i="5"/>
  <c r="CO31" i="5"/>
  <c r="CO72" i="5"/>
  <c r="CO490" i="5"/>
  <c r="CO329" i="5"/>
  <c r="CO469" i="5"/>
  <c r="CO383" i="5"/>
  <c r="CO385" i="5"/>
  <c r="CO618" i="5"/>
  <c r="CO696" i="5"/>
  <c r="CO853" i="5"/>
  <c r="CO307" i="5"/>
  <c r="CO182" i="5"/>
  <c r="CO653" i="5"/>
  <c r="CO15" i="5"/>
  <c r="CO222" i="5"/>
  <c r="CO581" i="5"/>
  <c r="CO716" i="5"/>
  <c r="CO700" i="5"/>
  <c r="CO531" i="5"/>
  <c r="CO526" i="5"/>
  <c r="CO73" i="5"/>
  <c r="CO433" i="5"/>
  <c r="CO50" i="5"/>
  <c r="CO608" i="5"/>
  <c r="CO237" i="5"/>
  <c r="CO197" i="5"/>
  <c r="CO118" i="5"/>
  <c r="CO829" i="5"/>
  <c r="CO139" i="5"/>
  <c r="CO345" i="5"/>
  <c r="CO318" i="5"/>
  <c r="CO387" i="5"/>
  <c r="CO403" i="5"/>
  <c r="CO793" i="5"/>
  <c r="CO534" i="5"/>
  <c r="CO75" i="5"/>
  <c r="CO655" i="5"/>
  <c r="CO667" i="5"/>
  <c r="CO417" i="5"/>
  <c r="CO665" i="5"/>
  <c r="CO509" i="5"/>
  <c r="CO720" i="5"/>
  <c r="CO513" i="5"/>
  <c r="CO171" i="5"/>
  <c r="CO746" i="5"/>
  <c r="CO603" i="5"/>
  <c r="CO712" i="5"/>
  <c r="CO33" i="5"/>
  <c r="CO494" i="5"/>
  <c r="CO660" i="5"/>
  <c r="CO29" i="5"/>
  <c r="CO851" i="5"/>
  <c r="CO339" i="5"/>
  <c r="CO636" i="5"/>
  <c r="CO298" i="5"/>
  <c r="CO401" i="5"/>
  <c r="CO825" i="5"/>
  <c r="CO377" i="5"/>
  <c r="CO151" i="5"/>
  <c r="CO770" i="5"/>
  <c r="CO379" i="5"/>
  <c r="CO271" i="5"/>
  <c r="CO606" i="5"/>
  <c r="CO646" i="5"/>
  <c r="CO772" i="5"/>
  <c r="CO523" i="5"/>
  <c r="CO541" i="5"/>
  <c r="CP2563" i="5"/>
  <c r="CO286" i="5"/>
  <c r="CO461" i="5"/>
  <c r="CO710" i="5"/>
  <c r="CO836" i="5"/>
  <c r="CO178" i="5"/>
  <c r="CO316" i="5"/>
  <c r="CO156" i="5"/>
  <c r="CO133" i="5"/>
  <c r="CO598" i="5"/>
  <c r="CO663" i="5"/>
  <c r="CO129" i="5"/>
  <c r="CO386" i="5"/>
  <c r="CO414" i="5"/>
  <c r="CO145" i="5"/>
  <c r="CP2558" i="5"/>
  <c r="CO36" i="5"/>
  <c r="CO577" i="5"/>
  <c r="CO460" i="5"/>
  <c r="CO817" i="5"/>
  <c r="CO452" i="5"/>
  <c r="CO750" i="5"/>
  <c r="CO813" i="5"/>
  <c r="CO240" i="5"/>
  <c r="CO502" i="5"/>
  <c r="CO438" i="5"/>
  <c r="CO850" i="5"/>
  <c r="CO617" i="5"/>
  <c r="CO95" i="5"/>
  <c r="CO12" i="5"/>
  <c r="CO591" i="5"/>
  <c r="CO180" i="5"/>
  <c r="CO604" i="5"/>
  <c r="CO802" i="5"/>
  <c r="CO85" i="5"/>
  <c r="CO104" i="5"/>
  <c r="CO184" i="5"/>
  <c r="CO718" i="5"/>
  <c r="CO157" i="5"/>
  <c r="CO675" i="5"/>
  <c r="CO682" i="5"/>
  <c r="CO109" i="5"/>
  <c r="CO91" i="5"/>
  <c r="CO57" i="5"/>
  <c r="CO644" i="5"/>
  <c r="CO627" i="5"/>
  <c r="CO727" i="5"/>
  <c r="CO833" i="5"/>
  <c r="CO35" i="5"/>
  <c r="CO98" i="5"/>
  <c r="CO97" i="5" s="1"/>
  <c r="CO321" i="5"/>
  <c r="CO761" i="5"/>
  <c r="CO366" i="5"/>
  <c r="CO179" i="5"/>
  <c r="CO347" i="5"/>
  <c r="CO557" i="5"/>
  <c r="CO860" i="5"/>
  <c r="CO303" i="5"/>
  <c r="CO138" i="5"/>
  <c r="BG777" i="5"/>
  <c r="CO605" i="5"/>
  <c r="CO200" i="5"/>
  <c r="CO191" i="5"/>
  <c r="CO190" i="5" s="1"/>
  <c r="CO87" i="5"/>
  <c r="CO207" i="5"/>
  <c r="CO148" i="5"/>
  <c r="CO466" i="5"/>
  <c r="CO588" i="5"/>
  <c r="CO820" i="5"/>
  <c r="CO346" i="5"/>
  <c r="CO223" i="5"/>
  <c r="CO706" i="5"/>
  <c r="CO203" i="5"/>
  <c r="CO220" i="5"/>
  <c r="CO361" i="5"/>
  <c r="CO176" i="5"/>
  <c r="CO649" i="5"/>
  <c r="CO149" i="5"/>
  <c r="CO146" i="5"/>
  <c r="CO831" i="5"/>
  <c r="CO785" i="5"/>
  <c r="CO476" i="5"/>
  <c r="CO439" i="5"/>
  <c r="CO659" i="5"/>
  <c r="CO563" i="5"/>
  <c r="CO63" i="5"/>
  <c r="CO48" i="5"/>
  <c r="CO628" i="5"/>
  <c r="CO499" i="5"/>
  <c r="CO863" i="5"/>
  <c r="CO67" i="5"/>
  <c r="CO444" i="5"/>
  <c r="CO717" i="5"/>
  <c r="CO354" i="5"/>
  <c r="BG776" i="5"/>
  <c r="BG775" i="5"/>
  <c r="DS777" i="5" l="1"/>
  <c r="CU591" i="5"/>
  <c r="CU396" i="5"/>
  <c r="CU558" i="5"/>
  <c r="CU436" i="5"/>
  <c r="CU8" i="5"/>
  <c r="CU762" i="5"/>
  <c r="CU745" i="5"/>
  <c r="CU556" i="5"/>
  <c r="CU585" i="5"/>
  <c r="CU641" i="5"/>
  <c r="CU572" i="5"/>
  <c r="CU721" i="5"/>
  <c r="CU135" i="5"/>
  <c r="CU219" i="5"/>
  <c r="CU344" i="5"/>
  <c r="CU123" i="5"/>
  <c r="CU791" i="5"/>
  <c r="CU270" i="5"/>
  <c r="CU137" i="5"/>
  <c r="CU234" i="5"/>
  <c r="CU228" i="5"/>
  <c r="CU119" i="5"/>
  <c r="CU803" i="5"/>
  <c r="CU456" i="5"/>
  <c r="CU771" i="5"/>
  <c r="CU407" i="5"/>
  <c r="CU150" i="5"/>
  <c r="CU683" i="5"/>
  <c r="CU769" i="5"/>
  <c r="CU616" i="5"/>
  <c r="CU484" i="5"/>
  <c r="CU528" i="5"/>
  <c r="CU520" i="5"/>
  <c r="CU253" i="5"/>
  <c r="CU380" i="5"/>
  <c r="CU382" i="5"/>
  <c r="CU213" i="5"/>
  <c r="CU60" i="5"/>
  <c r="CU301" i="5"/>
  <c r="CU729" i="5"/>
  <c r="CU244" i="5"/>
  <c r="CU797" i="5"/>
  <c r="CU475" i="5"/>
  <c r="CU808" i="5"/>
  <c r="CU571" i="5"/>
  <c r="CU268" i="5"/>
  <c r="CU101" i="5"/>
  <c r="CU642" i="5"/>
  <c r="CU473" i="5"/>
  <c r="CU261" i="5"/>
  <c r="CU481" i="5"/>
  <c r="CU19" i="5"/>
  <c r="CU130" i="5"/>
  <c r="CU421" i="5"/>
  <c r="CU428" i="5"/>
  <c r="CU79" i="5"/>
  <c r="CU743" i="5"/>
  <c r="CU517" i="5"/>
  <c r="CU43" i="5"/>
  <c r="CU693" i="5"/>
  <c r="CU495" i="5"/>
  <c r="CU491" i="5"/>
  <c r="CU609" i="5"/>
  <c r="CU418" i="5"/>
  <c r="CU468" i="5"/>
  <c r="CU865" i="5"/>
  <c r="CU570" i="5"/>
  <c r="CU695" i="5"/>
  <c r="CU412" i="5"/>
  <c r="CU731" i="5"/>
  <c r="CU425" i="5"/>
  <c r="CU503" i="5"/>
  <c r="CU398" i="5"/>
  <c r="CU854" i="5"/>
  <c r="CU274" i="5"/>
  <c r="CU519" i="5"/>
  <c r="CU798" i="5"/>
  <c r="CU273" i="5"/>
  <c r="CU331" i="5"/>
  <c r="CU260" i="5"/>
  <c r="CU172" i="5"/>
  <c r="CU299" i="5"/>
  <c r="CU674" i="5"/>
  <c r="CU227" i="5"/>
  <c r="CU355" i="5"/>
  <c r="CU548" i="5"/>
  <c r="CU264" i="5"/>
  <c r="CU755" i="5"/>
  <c r="CU350" i="5"/>
  <c r="CU687" i="5"/>
  <c r="CU774" i="5"/>
  <c r="CU760" i="5"/>
  <c r="CU154" i="5"/>
  <c r="CU230" i="5"/>
  <c r="CU283" i="5"/>
  <c r="CU335" i="5"/>
  <c r="CU68" i="5"/>
  <c r="CU459" i="5"/>
  <c r="CU202" i="5"/>
  <c r="CU525" i="5"/>
  <c r="CU673" i="5"/>
  <c r="CU358" i="5"/>
  <c r="CU375" i="5"/>
  <c r="CU330" i="5"/>
  <c r="CU744" i="5"/>
  <c r="CU435" i="5"/>
  <c r="CU229" i="5"/>
  <c r="CU631" i="5"/>
  <c r="CU469" i="5"/>
  <c r="CU307" i="5"/>
  <c r="CU531" i="5"/>
  <c r="DS775" i="5"/>
  <c r="DS776" i="5"/>
  <c r="CU354" i="5"/>
  <c r="CU46" i="5"/>
  <c r="CU70" i="5"/>
  <c r="CU192" i="5"/>
  <c r="CU467" i="5"/>
  <c r="CU787" i="5"/>
  <c r="CU701" i="5"/>
  <c r="CU317" i="5"/>
  <c r="CU401" i="5"/>
  <c r="CU377" i="5"/>
  <c r="CU271" i="5"/>
  <c r="CU523" i="5"/>
  <c r="CU728" i="5"/>
  <c r="CU718" i="5"/>
  <c r="CU109" i="5"/>
  <c r="CU644" i="5"/>
  <c r="CU727" i="5"/>
  <c r="CU98" i="5"/>
  <c r="CU366" i="5"/>
  <c r="CU347" i="5"/>
  <c r="CU303" i="5"/>
  <c r="CU139" i="5"/>
  <c r="CU318" i="5"/>
  <c r="CU793" i="5"/>
  <c r="CU655" i="5"/>
  <c r="CU417" i="5"/>
  <c r="CU720" i="5"/>
  <c r="CU746" i="5"/>
  <c r="CU712" i="5"/>
  <c r="CU494" i="5"/>
  <c r="CU851" i="5"/>
  <c r="CU63" i="5"/>
  <c r="CU156" i="5"/>
  <c r="CU598" i="5"/>
  <c r="CU663" i="5"/>
  <c r="CU67" i="5"/>
  <c r="CU365" i="5"/>
  <c r="CU198" i="5"/>
  <c r="CU174" i="5"/>
  <c r="CU462" i="5"/>
  <c r="CU702" i="5"/>
  <c r="CU187" i="5"/>
  <c r="CU239" i="5"/>
  <c r="CU320" i="5"/>
  <c r="CU147" i="5"/>
  <c r="CU568" i="5"/>
  <c r="CU838" i="5"/>
  <c r="CU593" i="5"/>
  <c r="CU353" i="5"/>
  <c r="CU605" i="5"/>
  <c r="CU87" i="5"/>
  <c r="CU466" i="5"/>
  <c r="CU820" i="5"/>
  <c r="CU706" i="5"/>
  <c r="CU361" i="5"/>
  <c r="CU649" i="5"/>
  <c r="CU831" i="5"/>
  <c r="CU439" i="5"/>
  <c r="CU836" i="5"/>
  <c r="CU668" i="5"/>
  <c r="CU698" i="5"/>
  <c r="CU18" i="5"/>
  <c r="CU141" i="5"/>
  <c r="CU160" i="5"/>
  <c r="CU789" i="5"/>
  <c r="CU842" i="5"/>
  <c r="CU2467" i="5"/>
  <c r="CU1815" i="5"/>
  <c r="CU1608" i="5"/>
  <c r="CU2511" i="5"/>
  <c r="CU1783" i="5"/>
  <c r="CU1886" i="5"/>
  <c r="CU2232" i="5"/>
  <c r="CU2376" i="5"/>
  <c r="CU1512" i="5"/>
  <c r="CU2246" i="5"/>
  <c r="CU2371" i="5"/>
  <c r="CU2290" i="5"/>
  <c r="CU2440" i="5"/>
  <c r="CU2076" i="5"/>
  <c r="CU2500" i="5"/>
  <c r="CU2468" i="5"/>
  <c r="CU1744" i="5"/>
  <c r="CU2304" i="5"/>
  <c r="CU2499" i="5"/>
  <c r="CU1956" i="5"/>
  <c r="CU2379" i="5"/>
  <c r="CU2356" i="5"/>
  <c r="CU2413" i="5"/>
  <c r="CU2477" i="5"/>
  <c r="CU1288" i="5"/>
  <c r="CU1718" i="5"/>
  <c r="CU1197" i="5"/>
  <c r="CU2451" i="5"/>
  <c r="CU2424" i="5"/>
  <c r="CU2352" i="5"/>
  <c r="CU2435" i="5"/>
  <c r="CU2519" i="5"/>
  <c r="CU1964" i="5"/>
  <c r="CU2552" i="5"/>
  <c r="CU2466" i="5"/>
  <c r="CU2461" i="5"/>
  <c r="CU2423" i="5"/>
  <c r="CU2012" i="5"/>
  <c r="CU1758" i="5"/>
  <c r="CU2188" i="5"/>
  <c r="CU2436" i="5"/>
  <c r="CU2322" i="5"/>
  <c r="CU2279" i="5"/>
  <c r="CU1408" i="5"/>
  <c r="CU1384" i="5"/>
  <c r="CU2472" i="5"/>
  <c r="CU2052" i="5"/>
  <c r="CU2455" i="5"/>
  <c r="CU2487" i="5"/>
  <c r="CU1940" i="5"/>
  <c r="CU1528" i="5"/>
  <c r="CU1388" i="5"/>
  <c r="CU1067" i="5"/>
  <c r="CU2464" i="5"/>
  <c r="CU2516" i="5"/>
  <c r="CU1496" i="5"/>
  <c r="CU1254" i="5"/>
  <c r="CU1640" i="5"/>
  <c r="CU1656" i="5"/>
  <c r="CU2439" i="5"/>
  <c r="CU2476" i="5"/>
  <c r="CU2166" i="5"/>
  <c r="CU2428" i="5"/>
  <c r="CU2493" i="5"/>
  <c r="CU2388" i="5"/>
  <c r="CU2283" i="5"/>
  <c r="CU2400" i="5"/>
  <c r="CU2238" i="5"/>
  <c r="CU2447" i="5"/>
  <c r="CU2327" i="5"/>
  <c r="CU2460" i="5"/>
  <c r="CU2484" i="5"/>
  <c r="CU1884" i="5"/>
  <c r="CU2395" i="5"/>
  <c r="CU2536" i="5"/>
  <c r="CU1751" i="5"/>
  <c r="CU2532" i="5"/>
  <c r="CU2402" i="5"/>
  <c r="CU2427" i="5"/>
  <c r="CU2443" i="5"/>
  <c r="CU2411" i="5"/>
  <c r="CU1075" i="5"/>
  <c r="CU2495" i="5"/>
  <c r="CU1324" i="5"/>
  <c r="CU2158" i="5"/>
  <c r="CU2300" i="5"/>
  <c r="CU2228" i="5"/>
  <c r="CU2384" i="5"/>
  <c r="CU987" i="5"/>
  <c r="CU2444" i="5"/>
  <c r="CU1190" i="5"/>
  <c r="CU2399" i="5"/>
  <c r="CU1708" i="5"/>
  <c r="CU1692" i="5"/>
  <c r="CU1944" i="5"/>
  <c r="CU2276" i="5"/>
  <c r="CU2556" i="5"/>
  <c r="CU2020" i="5"/>
  <c r="CU2206" i="5"/>
  <c r="CU2263" i="5"/>
  <c r="CU2302" i="5"/>
  <c r="CU2441" i="5"/>
  <c r="CU882" i="5"/>
  <c r="CU2324" i="5"/>
  <c r="CU2508" i="5"/>
  <c r="CU2054" i="5"/>
  <c r="CU1918" i="5"/>
  <c r="CU2328" i="5"/>
  <c r="CU2126" i="5"/>
  <c r="CU2091" i="5"/>
  <c r="CU2361" i="5"/>
  <c r="CU2148" i="5"/>
  <c r="CU1844" i="5"/>
  <c r="CU2200" i="5"/>
  <c r="CU2558" i="5"/>
  <c r="CU2072" i="5"/>
  <c r="CU1928" i="5"/>
  <c r="CU1958" i="5"/>
  <c r="CU2178" i="5"/>
  <c r="CU1676" i="5"/>
  <c r="CU2457" i="5"/>
  <c r="CU2501" i="5"/>
  <c r="CU1882" i="5"/>
  <c r="CU1568" i="5"/>
  <c r="CU2224" i="5"/>
  <c r="CU2389" i="5"/>
  <c r="CU2190" i="5"/>
  <c r="CU1167" i="5"/>
  <c r="CU1436" i="5"/>
  <c r="CU2329" i="5"/>
  <c r="CU1854" i="5"/>
  <c r="CU2380" i="5"/>
  <c r="CU2094" i="5"/>
  <c r="CU2084" i="5"/>
  <c r="CU2544" i="5"/>
  <c r="CU2252" i="5"/>
  <c r="CU2338" i="5"/>
  <c r="CU1976" i="5"/>
  <c r="CU2512" i="5"/>
  <c r="CU1308" i="5"/>
  <c r="CU2503" i="5"/>
  <c r="CU2298" i="5"/>
  <c r="CU2481" i="5"/>
  <c r="CU1688" i="5"/>
  <c r="CU2393" i="5"/>
  <c r="CU2367" i="5"/>
  <c r="CU1600" i="5"/>
  <c r="CU2345" i="5"/>
  <c r="CU2308" i="5"/>
  <c r="CU1548" i="5"/>
  <c r="CU2282" i="5"/>
  <c r="CU2381" i="5"/>
  <c r="CU2210" i="5"/>
  <c r="CU1189" i="5"/>
  <c r="CU1775" i="5"/>
  <c r="CU2497" i="5"/>
  <c r="CU2446" i="5"/>
  <c r="CU1792" i="5"/>
  <c r="CU1612" i="5"/>
  <c r="CU2292" i="5"/>
  <c r="CU1320" i="5"/>
  <c r="CU1404" i="5"/>
  <c r="CU2442" i="5"/>
  <c r="CU2014" i="5"/>
  <c r="CU1165" i="5"/>
  <c r="CU2312" i="5"/>
  <c r="CU2370" i="5"/>
  <c r="CU1835" i="5"/>
  <c r="CU1878" i="5"/>
  <c r="CU2030" i="5"/>
  <c r="CU1238" i="5"/>
  <c r="CU2549" i="5"/>
  <c r="CU2032" i="5"/>
  <c r="CU2056" i="5"/>
  <c r="CU2330" i="5"/>
  <c r="CU2362" i="5"/>
  <c r="CU2563" i="5"/>
  <c r="CU2419" i="5"/>
  <c r="CU1003" i="5"/>
  <c r="CU2397" i="5"/>
  <c r="CU2404" i="5"/>
  <c r="CU2196" i="5"/>
  <c r="CU2286" i="5"/>
  <c r="CU1126" i="5"/>
  <c r="CU2383" i="5"/>
  <c r="CU1119" i="5"/>
  <c r="CU2114" i="5"/>
  <c r="CU1807" i="5"/>
  <c r="CU971" i="5"/>
  <c r="CU1448" i="5"/>
  <c r="CU1768" i="5"/>
  <c r="CU1998" i="5"/>
  <c r="CU2377" i="5"/>
  <c r="CU1852" i="5"/>
  <c r="CU2431" i="5"/>
  <c r="CU2078" i="5"/>
  <c r="CU2323" i="5"/>
  <c r="CU2375" i="5"/>
  <c r="CU1372" i="5"/>
  <c r="CU2480" i="5"/>
  <c r="CU2448" i="5"/>
  <c r="CU2517" i="5"/>
  <c r="CU2272" i="5"/>
  <c r="CU1860" i="5"/>
  <c r="CU2314" i="5"/>
  <c r="CU1910" i="5"/>
  <c r="CU2473" i="5"/>
  <c r="CU1500" i="5"/>
  <c r="CU1292" i="5"/>
  <c r="CU1728" i="5"/>
  <c r="CU2365" i="5"/>
  <c r="CU1468" i="5"/>
  <c r="CU1231" i="5"/>
  <c r="CU2561" i="5"/>
  <c r="CU2425" i="5"/>
  <c r="CU2418" i="5"/>
  <c r="CU2168" i="5"/>
  <c r="CU2530" i="5"/>
  <c r="CU1632" i="5"/>
  <c r="CU2537" i="5"/>
  <c r="CU2494" i="5"/>
  <c r="CU2518" i="5"/>
  <c r="CU1904" i="5"/>
  <c r="CU1174" i="5"/>
  <c r="CU2313" i="5"/>
  <c r="CU2401" i="5"/>
  <c r="CU2194" i="5"/>
  <c r="CU2344" i="5"/>
  <c r="CU2453" i="5"/>
  <c r="CU2348" i="5"/>
  <c r="CU1808" i="5"/>
  <c r="CU2533" i="5"/>
  <c r="CU1750" i="5"/>
  <c r="CU1115" i="5"/>
  <c r="CU2150" i="5"/>
  <c r="CU2307" i="5"/>
  <c r="CU1850" i="5"/>
  <c r="CU1946" i="5"/>
  <c r="CU2022" i="5"/>
  <c r="CU2265" i="5"/>
  <c r="CU2416" i="5"/>
  <c r="CU1894" i="5"/>
  <c r="CU2339" i="5"/>
  <c r="CU1822" i="5"/>
  <c r="CU2405" i="5"/>
  <c r="CU1743" i="5"/>
  <c r="CU2070" i="5"/>
  <c r="CU1264" i="5"/>
  <c r="CU1312" i="5"/>
  <c r="CU1949" i="5"/>
  <c r="CU2000" i="5"/>
  <c r="CU1824" i="5"/>
  <c r="CU1869" i="5"/>
  <c r="CU2128" i="5"/>
  <c r="CU2258" i="5"/>
  <c r="CU2042" i="5"/>
  <c r="CU2089" i="5"/>
  <c r="CU2538" i="5"/>
  <c r="CU2390" i="5"/>
  <c r="CU931" i="5"/>
  <c r="CU2058" i="5"/>
  <c r="CU1456" i="5"/>
  <c r="CU2113" i="5"/>
  <c r="CU2294" i="5"/>
  <c r="CU1791" i="5"/>
  <c r="CU2469" i="5"/>
  <c r="CU2414" i="5"/>
  <c r="CU2005" i="5"/>
  <c r="CU2104" i="5"/>
  <c r="CU1215" i="5"/>
  <c r="CU1989" i="5"/>
  <c r="CU2342" i="5"/>
  <c r="CU2186" i="5"/>
  <c r="CU2152" i="5"/>
  <c r="CU1552" i="5"/>
  <c r="CU2028" i="5"/>
  <c r="CU2522" i="5"/>
  <c r="CU2374" i="5"/>
  <c r="CU1914" i="5"/>
  <c r="CU1524" i="5"/>
  <c r="CU963" i="5"/>
  <c r="CU1717" i="5"/>
  <c r="CU2053" i="5"/>
  <c r="CU1680" i="5"/>
  <c r="CU2097" i="5"/>
  <c r="CU2155" i="5"/>
  <c r="CU2090" i="5"/>
  <c r="CU1328" i="5"/>
  <c r="CU2462" i="5"/>
  <c r="CU1874" i="5"/>
  <c r="CU1376" i="5"/>
  <c r="CU1298" i="5"/>
  <c r="CU2321" i="5"/>
  <c r="CU1461" i="5"/>
  <c r="CU2109" i="5"/>
  <c r="CU2065" i="5"/>
  <c r="CU2557" i="5"/>
  <c r="CU1396" i="5"/>
  <c r="CU2237" i="5"/>
  <c r="CU2045" i="5"/>
  <c r="CU2406" i="5"/>
  <c r="CU1392" i="5"/>
  <c r="CU2554" i="5"/>
  <c r="CU1846" i="5"/>
  <c r="CU2523" i="5"/>
  <c r="CU2108" i="5"/>
  <c r="CU2368" i="5"/>
  <c r="CU2535" i="5"/>
  <c r="CU2364" i="5"/>
  <c r="CU2180" i="5"/>
  <c r="CU1932" i="5"/>
  <c r="CU2524" i="5"/>
  <c r="CU2509" i="5"/>
  <c r="CU2525" i="5"/>
  <c r="CU1576" i="5"/>
  <c r="CU2217" i="5"/>
  <c r="CU2310" i="5"/>
  <c r="CU1988" i="5"/>
  <c r="CU2315" i="5"/>
  <c r="CU1870" i="5"/>
  <c r="CU2429" i="5"/>
  <c r="CU1876" i="5"/>
  <c r="CU947" i="5"/>
  <c r="CU1580" i="5"/>
  <c r="CU1974" i="5"/>
  <c r="CU2540" i="5"/>
  <c r="CU2100" i="5"/>
  <c r="CU2334" i="5"/>
  <c r="CU1926" i="5"/>
  <c r="CU1782" i="5"/>
  <c r="CU2040" i="5"/>
  <c r="CU2386" i="5"/>
  <c r="CU2073" i="5"/>
  <c r="CU1368" i="5"/>
  <c r="CU1344" i="5"/>
  <c r="CU2432" i="5"/>
  <c r="CU2407" i="5"/>
  <c r="CU2482" i="5"/>
  <c r="CU1902" i="5"/>
  <c r="CU1806" i="5"/>
  <c r="CU2268" i="5"/>
  <c r="CU2121" i="5"/>
  <c r="CU2116" i="5"/>
  <c r="CU2006" i="5"/>
  <c r="CU1840" i="5"/>
  <c r="CU2506" i="5"/>
  <c r="CU2391" i="5"/>
  <c r="CU2280" i="5"/>
  <c r="CU1912" i="5"/>
  <c r="CU1842" i="5"/>
  <c r="CU1760" i="5"/>
  <c r="CU1982" i="5"/>
  <c r="CU1993" i="5"/>
  <c r="CU1280" i="5"/>
  <c r="CU2146" i="5"/>
  <c r="CU2086" i="5"/>
  <c r="CU2562" i="5"/>
  <c r="CU2450" i="5"/>
  <c r="CU2038" i="5"/>
  <c r="CU1832" i="5"/>
  <c r="CU2192" i="5"/>
  <c r="CU2184" i="5"/>
  <c r="CU2208" i="5"/>
  <c r="CU2449" i="5"/>
  <c r="CU2458" i="5"/>
  <c r="CU1356" i="5"/>
  <c r="CU2545" i="5"/>
  <c r="CU1719" i="5"/>
  <c r="CU1942" i="5"/>
  <c r="CU1400" i="5"/>
  <c r="CU1560" i="5"/>
  <c r="CU2004" i="5"/>
  <c r="CU979" i="5"/>
  <c r="CU2366" i="5"/>
  <c r="CU2378" i="5"/>
  <c r="CU2485" i="5"/>
  <c r="CU2526" i="5"/>
  <c r="CU2218" i="5"/>
  <c r="CU1727" i="5"/>
  <c r="CU2234" i="5"/>
  <c r="CU2240" i="5"/>
  <c r="CU2098" i="5"/>
  <c r="CU1831" i="5"/>
  <c r="CU2074" i="5"/>
  <c r="CU1300" i="5"/>
  <c r="CU1966" i="5"/>
  <c r="CU2177" i="5"/>
  <c r="CU907" i="5"/>
  <c r="CU1484" i="5"/>
  <c r="CU2325" i="5"/>
  <c r="CU2305" i="5"/>
  <c r="CU1814" i="5"/>
  <c r="CU2249" i="5"/>
  <c r="CU1510" i="5"/>
  <c r="CU2521" i="5"/>
  <c r="CU1799" i="5"/>
  <c r="CU2326" i="5"/>
  <c r="CU1818" i="5"/>
  <c r="CU1604" i="5"/>
  <c r="CU1158" i="5"/>
  <c r="CU2438" i="5"/>
  <c r="CU2510" i="5"/>
  <c r="CU1816" i="5"/>
  <c r="CU891" i="5"/>
  <c r="CU2066" i="5"/>
  <c r="CU2256" i="5"/>
  <c r="CU2117" i="5"/>
  <c r="CU2225" i="5"/>
  <c r="CU2026" i="5"/>
  <c r="CU1143" i="5"/>
  <c r="CU1862" i="5"/>
  <c r="CU1987" i="5"/>
  <c r="CU2291" i="5"/>
  <c r="CU2474" i="5"/>
  <c r="CU2278" i="5"/>
  <c r="CU1896" i="5"/>
  <c r="CU1853" i="5"/>
  <c r="CU1813" i="5"/>
  <c r="CU2546" i="5"/>
  <c r="CU2050" i="5"/>
  <c r="CU2213" i="5"/>
  <c r="CU2112" i="5"/>
  <c r="CU2051" i="5"/>
  <c r="CU2398" i="5"/>
  <c r="CU2001" i="5"/>
  <c r="CU1206" i="5"/>
  <c r="CU2434" i="5"/>
  <c r="CU2096" i="5"/>
  <c r="CU1742" i="5"/>
  <c r="CU2169" i="5"/>
  <c r="CU1229" i="5"/>
  <c r="CU1332" i="5"/>
  <c r="CU1360" i="5"/>
  <c r="CU2197" i="5"/>
  <c r="CU1930" i="5"/>
  <c r="CU2071" i="5"/>
  <c r="CU1968" i="5"/>
  <c r="CU2241" i="5"/>
  <c r="CU1920" i="5"/>
  <c r="CU2502" i="5"/>
  <c r="CU2176" i="5"/>
  <c r="CU1992" i="5"/>
  <c r="CU1628" i="5"/>
  <c r="CU1938" i="5"/>
  <c r="CU1984" i="5"/>
  <c r="CU2353" i="5"/>
  <c r="CU2289" i="5"/>
  <c r="CU1316" i="5"/>
  <c r="CU1151" i="5"/>
  <c r="CU1476" i="5"/>
  <c r="CU2185" i="5"/>
  <c r="CU1830" i="5"/>
  <c r="CU1933" i="5"/>
  <c r="CU1973" i="5"/>
  <c r="CU1934" i="5"/>
  <c r="CU2041" i="5"/>
  <c r="CU2550" i="5"/>
  <c r="CU1899" i="5"/>
  <c r="CU2410" i="5"/>
  <c r="CU1962" i="5"/>
  <c r="CU1620" i="5"/>
  <c r="CU1460" i="5"/>
  <c r="CU2016" i="5"/>
  <c r="CU2243" i="5"/>
  <c r="CU2311" i="5"/>
  <c r="CU1720" i="5"/>
  <c r="CU2221" i="5"/>
  <c r="CU2422" i="5"/>
  <c r="CU1508" i="5"/>
  <c r="CU1804" i="5"/>
  <c r="CU2101" i="5"/>
  <c r="CU1943" i="5"/>
  <c r="CU1051" i="5"/>
  <c r="CU1213" i="5"/>
  <c r="CU1428" i="5"/>
  <c r="CU1652" i="5"/>
  <c r="CU1929" i="5"/>
  <c r="CU2235" i="5"/>
  <c r="CU2287" i="5"/>
  <c r="CU2151" i="5"/>
  <c r="CU2385" i="5"/>
  <c r="CU1330" i="5"/>
  <c r="CU1362" i="5"/>
  <c r="CU1488" i="5"/>
  <c r="CU1771" i="5"/>
  <c r="CU1149" i="5"/>
  <c r="CU1917" i="5"/>
  <c r="CU2049" i="5"/>
  <c r="CU1879" i="5"/>
  <c r="CU2115" i="5"/>
  <c r="CU2394" i="5"/>
  <c r="CU959" i="5"/>
  <c r="CU1458" i="5"/>
  <c r="CU2337" i="5"/>
  <c r="CU2157" i="5"/>
  <c r="CU1589" i="5"/>
  <c r="CU2081" i="5"/>
  <c r="CU1875" i="5"/>
  <c r="CU2253" i="5"/>
  <c r="CU1182" i="5"/>
  <c r="CU2162" i="5"/>
  <c r="CU2486" i="5"/>
  <c r="CU1955" i="5"/>
  <c r="CU1636" i="5"/>
  <c r="CU1650" i="5"/>
  <c r="CU1738" i="5"/>
  <c r="CU1482" i="5"/>
  <c r="CU1063" i="5"/>
  <c r="CU1857" i="5"/>
  <c r="CU1087" i="5"/>
  <c r="CU1975" i="5"/>
  <c r="CU1960" i="5"/>
  <c r="CU1474" i="5"/>
  <c r="CU2003" i="5"/>
  <c r="CU1346" i="5"/>
  <c r="CU1746" i="5"/>
  <c r="CU1394" i="5"/>
  <c r="CU1150" i="5"/>
  <c r="CU1445" i="5"/>
  <c r="CU2029" i="5"/>
  <c r="CU1845" i="5"/>
  <c r="CU2027" i="5"/>
  <c r="CU2203" i="5"/>
  <c r="CU2059" i="5"/>
  <c r="CU2099" i="5"/>
  <c r="CU1931" i="5"/>
  <c r="CU1286" i="5"/>
  <c r="CU1541" i="5"/>
  <c r="CU2167" i="5"/>
  <c r="CU1562" i="5"/>
  <c r="CU1690" i="5"/>
  <c r="CU2079" i="5"/>
  <c r="CU1007" i="5"/>
  <c r="CU1820" i="5"/>
  <c r="CU1733" i="5"/>
  <c r="CU1107" i="5"/>
  <c r="CU1378" i="5"/>
  <c r="CU1732" i="5"/>
  <c r="CU1999" i="5"/>
  <c r="CU1442" i="5"/>
  <c r="CU1698" i="5"/>
  <c r="CU1566" i="5"/>
  <c r="CU2478" i="5"/>
  <c r="CU2015" i="5"/>
  <c r="CU1781" i="5"/>
  <c r="CU1278" i="5"/>
  <c r="CU1819" i="5"/>
  <c r="CU1749" i="5"/>
  <c r="CU1534" i="5"/>
  <c r="CU1761" i="5"/>
  <c r="CU1585" i="5"/>
  <c r="CU2171" i="5"/>
  <c r="CU935" i="5"/>
  <c r="CU1411" i="5"/>
  <c r="CU1377" i="5"/>
  <c r="CU1389" i="5"/>
  <c r="CU2143" i="5"/>
  <c r="CU1179" i="5"/>
  <c r="CU1243" i="5"/>
  <c r="CU1983" i="5"/>
  <c r="CU1410" i="5"/>
  <c r="CU1409" i="5"/>
  <c r="CU1055" i="5"/>
  <c r="CU1590" i="5"/>
  <c r="CU1265" i="5"/>
  <c r="CU1582" i="5"/>
  <c r="CU1309" i="5"/>
  <c r="CU1282" i="5"/>
  <c r="CU1597" i="5"/>
  <c r="CU1529" i="5"/>
  <c r="CU1911" i="5"/>
  <c r="CU1136" i="5"/>
  <c r="CU1326" i="5"/>
  <c r="CU1154" i="5"/>
  <c r="CU1334" i="5"/>
  <c r="CU1205" i="5"/>
  <c r="CU1731" i="5"/>
  <c r="CU1849" i="5"/>
  <c r="CU2163" i="5"/>
  <c r="CU949" i="5"/>
  <c r="CU1537" i="5"/>
  <c r="CU1722" i="5"/>
  <c r="CU1616" i="5"/>
  <c r="CU1978" i="5"/>
  <c r="CU1970" i="5"/>
  <c r="CU2514" i="5"/>
  <c r="CU2433" i="5"/>
  <c r="CU2174" i="5"/>
  <c r="CU1798" i="5"/>
  <c r="CU1767" i="5"/>
  <c r="CU1386" i="5"/>
  <c r="CU1795" i="5"/>
  <c r="CU2105" i="5"/>
  <c r="CU2048" i="5"/>
  <c r="CU1348" i="5"/>
  <c r="CU1268" i="5"/>
  <c r="CU2161" i="5"/>
  <c r="CU2465" i="5"/>
  <c r="CU2008" i="5"/>
  <c r="CU2122" i="5"/>
  <c r="CU2513" i="5"/>
  <c r="CU2233" i="5"/>
  <c r="CU2193" i="5"/>
  <c r="CU1784" i="5"/>
  <c r="CU1318" i="5"/>
  <c r="CU2064" i="5"/>
  <c r="CU2154" i="5"/>
  <c r="CU2273" i="5"/>
  <c r="CU2002" i="5"/>
  <c r="CU2129" i="5"/>
  <c r="CU2037" i="5"/>
  <c r="CU2017" i="5"/>
  <c r="CU2145" i="5"/>
  <c r="CU2452" i="5"/>
  <c r="CU1637" i="5"/>
  <c r="CU1985" i="5"/>
  <c r="CU1199" i="5"/>
  <c r="CU1866" i="5"/>
  <c r="CU1420" i="5"/>
  <c r="CU2277" i="5"/>
  <c r="CU2141" i="5"/>
  <c r="CU2102" i="5"/>
  <c r="CU1969" i="5"/>
  <c r="CU1125" i="5"/>
  <c r="CU2250" i="5"/>
  <c r="CU1981" i="5"/>
  <c r="CU1712" i="5"/>
  <c r="CU1780" i="5"/>
  <c r="CU1701" i="5"/>
  <c r="CU1895" i="5"/>
  <c r="CU2057" i="5"/>
  <c r="CU1803" i="5"/>
  <c r="CU2229" i="5"/>
  <c r="CU2067" i="5"/>
  <c r="CU1648" i="5"/>
  <c r="CU1514" i="5"/>
  <c r="CU1284" i="5"/>
  <c r="CU1997" i="5"/>
  <c r="CU2316" i="5"/>
  <c r="CU1594" i="5"/>
  <c r="CU2351" i="5"/>
  <c r="CU1714" i="5"/>
  <c r="CU1682" i="5"/>
  <c r="CU1109" i="5"/>
  <c r="CU2023" i="5"/>
  <c r="CU2349" i="5"/>
  <c r="CU2195" i="5"/>
  <c r="CU1965" i="5"/>
  <c r="CU1635" i="5"/>
  <c r="CU1893" i="5"/>
  <c r="CU1103" i="5"/>
  <c r="CU1638" i="5"/>
  <c r="CU2013" i="5"/>
  <c r="CU1963" i="5"/>
  <c r="CU1779" i="5"/>
  <c r="CU1961" i="5"/>
  <c r="CU2031" i="5"/>
  <c r="CU2123" i="5"/>
  <c r="CU1724" i="5"/>
  <c r="CU1450" i="5"/>
  <c r="CU1306" i="5"/>
  <c r="CU1787" i="5"/>
  <c r="CU2227" i="5"/>
  <c r="CU1847" i="5"/>
  <c r="CU2223" i="5"/>
  <c r="CU2490" i="5"/>
  <c r="CU2159" i="5"/>
  <c r="CU2358" i="5"/>
  <c r="CU1827" i="5"/>
  <c r="CU1490" i="5"/>
  <c r="CU2187" i="5"/>
  <c r="CU2075" i="5"/>
  <c r="CU2083" i="5"/>
  <c r="CU1947" i="5"/>
  <c r="CU1117" i="5"/>
  <c r="CU1762" i="5"/>
  <c r="CU2542" i="5"/>
  <c r="CU1829" i="5"/>
  <c r="CU1023" i="5"/>
  <c r="CU1027" i="5"/>
  <c r="CU1953" i="5"/>
  <c r="CU2144" i="5"/>
  <c r="CU1354" i="5"/>
  <c r="CU898" i="5"/>
  <c r="CU1843" i="5"/>
  <c r="CU1538" i="5"/>
  <c r="CU1414" i="5"/>
  <c r="CU1837" i="5"/>
  <c r="CU1778" i="5"/>
  <c r="CU2247" i="5"/>
  <c r="CU1478" i="5"/>
  <c r="CU1633" i="5"/>
  <c r="CU2255" i="5"/>
  <c r="CU2103" i="5"/>
  <c r="CU1290" i="5"/>
  <c r="CU1406" i="5"/>
  <c r="CU1937" i="5"/>
  <c r="CU1453" i="5"/>
  <c r="CU1730" i="5"/>
  <c r="CU1666" i="5"/>
  <c r="CU1825" i="5"/>
  <c r="CU1505" i="5"/>
  <c r="CU1697" i="5"/>
  <c r="CU1489" i="5"/>
  <c r="CU1669" i="5"/>
  <c r="CU1841" i="5"/>
  <c r="CU1686" i="5"/>
  <c r="CU2088" i="5"/>
  <c r="CU1198" i="5"/>
  <c r="CU1558" i="5"/>
  <c r="CU2033" i="5"/>
  <c r="CU923" i="5"/>
  <c r="CU1871" i="5"/>
  <c r="CU1710" i="5"/>
  <c r="CU1723" i="5"/>
  <c r="CU1173" i="5"/>
  <c r="CU1398" i="5"/>
  <c r="CU951" i="5"/>
  <c r="CU899" i="5"/>
  <c r="CU1200" i="5"/>
  <c r="CU1603" i="5"/>
  <c r="CU1715" i="5"/>
  <c r="CU1521" i="5"/>
  <c r="CU967" i="5"/>
  <c r="CU1721" i="5"/>
  <c r="CU2333" i="5"/>
  <c r="CU1195" i="5"/>
  <c r="CU983" i="5"/>
  <c r="CU2111" i="5"/>
  <c r="CU1237" i="5"/>
  <c r="CU2207" i="5"/>
  <c r="CU2205" i="5"/>
  <c r="CU1533" i="5"/>
  <c r="CU1338" i="5"/>
  <c r="CU2454" i="5"/>
  <c r="CU2024" i="5"/>
  <c r="CU1091" i="5"/>
  <c r="CU2529" i="5"/>
  <c r="CU1083" i="5"/>
  <c r="CU2118" i="5"/>
  <c r="CU2261" i="5"/>
  <c r="CU1340" i="5"/>
  <c r="CU1504" i="5"/>
  <c r="CU2202" i="5"/>
  <c r="CU2309" i="5"/>
  <c r="CU1296" i="5"/>
  <c r="CU2181" i="5"/>
  <c r="CU1872" i="5"/>
  <c r="CU1596" i="5"/>
  <c r="CU1135" i="5"/>
  <c r="CU2248" i="5"/>
  <c r="CU889" i="5"/>
  <c r="CU2262" i="5"/>
  <c r="CU2341" i="5"/>
  <c r="CU1922" i="5"/>
  <c r="CU2301" i="5"/>
  <c r="CU1572" i="5"/>
  <c r="CU1670" i="5"/>
  <c r="CU1696" i="5"/>
  <c r="CU1766" i="5"/>
  <c r="CU2489" i="5"/>
  <c r="CU2373" i="5"/>
  <c r="CU2061" i="5"/>
  <c r="CU1660" i="5"/>
  <c r="CU1888" i="5"/>
  <c r="CU2369" i="5"/>
  <c r="CU2189" i="5"/>
  <c r="CU1986" i="5"/>
  <c r="CU975" i="5"/>
  <c r="CU1642" i="5"/>
  <c r="CU2209" i="5"/>
  <c r="CU1059" i="5"/>
  <c r="CU2382" i="5"/>
  <c r="CU2120" i="5"/>
  <c r="CU1700" i="5"/>
  <c r="CU1245" i="5"/>
  <c r="CU1810" i="5"/>
  <c r="CU1557" i="5"/>
  <c r="CU2130" i="5"/>
  <c r="CU2285" i="5"/>
  <c r="CU1913" i="5"/>
  <c r="CU1365" i="5"/>
  <c r="CU1915" i="5"/>
  <c r="CU1941" i="5"/>
  <c r="CU1556" i="5"/>
  <c r="CU1446" i="5"/>
  <c r="CU1858" i="5"/>
  <c r="CU1380" i="5"/>
  <c r="CU1770" i="5"/>
  <c r="CU1239" i="5"/>
  <c r="CU1440" i="5"/>
  <c r="CU2259" i="5"/>
  <c r="CU1466" i="5"/>
  <c r="CU2131" i="5"/>
  <c r="CU1734" i="5"/>
  <c r="CU2125" i="5"/>
  <c r="CU1276" i="5"/>
  <c r="CU1379" i="5"/>
  <c r="CU1618" i="5"/>
  <c r="CU2043" i="5"/>
  <c r="CU1253" i="5"/>
  <c r="CU1175" i="5"/>
  <c r="CU2139" i="5"/>
  <c r="CU1786" i="5"/>
  <c r="CU2211" i="5"/>
  <c r="CU2199" i="5"/>
  <c r="CU2095" i="5"/>
  <c r="CU1861" i="5"/>
  <c r="CU1811" i="5"/>
  <c r="CU1764" i="5"/>
  <c r="CU1716" i="5"/>
  <c r="CU2039" i="5"/>
  <c r="CU1602" i="5"/>
  <c r="CU1207" i="5"/>
  <c r="CU1382" i="5"/>
  <c r="CU1971" i="5"/>
  <c r="CU1967" i="5"/>
  <c r="CU1883" i="5"/>
  <c r="CU1426" i="5"/>
  <c r="CU1945" i="5"/>
  <c r="CU1444" i="5"/>
  <c r="CU1219" i="5"/>
  <c r="CU2093" i="5"/>
  <c r="CU1889" i="5"/>
  <c r="CU1574" i="5"/>
  <c r="CU2165" i="5"/>
  <c r="CU1685" i="5"/>
  <c r="CU2257" i="5"/>
  <c r="CU2082" i="5"/>
  <c r="CU1509" i="5"/>
  <c r="CU1586" i="5"/>
  <c r="CU2107" i="5"/>
  <c r="CU2231" i="5"/>
  <c r="CU1994" i="5"/>
  <c r="CU1826" i="5"/>
  <c r="CU1890" i="5"/>
  <c r="CU1855" i="5"/>
  <c r="CU1756" i="5"/>
  <c r="CU1658" i="5"/>
  <c r="CU1859" i="5"/>
  <c r="CU1397" i="5"/>
  <c r="CU1694" i="5"/>
  <c r="CU1281" i="5"/>
  <c r="CU1919" i="5"/>
  <c r="CU1246" i="5"/>
  <c r="CU1794" i="5"/>
  <c r="CU1517" i="5"/>
  <c r="CU1542" i="5"/>
  <c r="CU1493" i="5"/>
  <c r="CU1111" i="5"/>
  <c r="CU2127" i="5"/>
  <c r="CU1363" i="5"/>
  <c r="CU1430" i="5"/>
  <c r="CU1441" i="5"/>
  <c r="CU1773" i="5"/>
  <c r="CU1657" i="5"/>
  <c r="CU1507" i="5"/>
  <c r="CU1141" i="5"/>
  <c r="CU1909" i="5"/>
  <c r="CU1757" i="5"/>
  <c r="CU873" i="5"/>
  <c r="CU2147" i="5"/>
  <c r="CU1421" i="5"/>
  <c r="CU1598" i="5"/>
  <c r="CU1008" i="5"/>
  <c r="CU1374" i="5"/>
  <c r="CU1037" i="5"/>
  <c r="CU1677" i="5"/>
  <c r="CU1593" i="5"/>
  <c r="CU1763" i="5"/>
  <c r="CU1555" i="5"/>
  <c r="CU1454" i="5"/>
  <c r="CU1241" i="5"/>
  <c r="CU1662" i="5"/>
  <c r="CU1501" i="5"/>
  <c r="CU1465" i="5"/>
  <c r="CU944" i="5"/>
  <c r="CU1905" i="5"/>
  <c r="CU1393" i="5"/>
  <c r="CU1342" i="5"/>
  <c r="CU1539" i="5"/>
  <c r="CU1345" i="5"/>
  <c r="CU2035" i="5"/>
  <c r="CU1166" i="5"/>
  <c r="CU1702" i="5"/>
  <c r="CU1137" i="5"/>
  <c r="CU1361" i="5"/>
  <c r="CU1577" i="5"/>
  <c r="CU1741" i="5"/>
  <c r="CU1777" i="5"/>
  <c r="CU1793" i="5"/>
  <c r="CU1629" i="5"/>
  <c r="CU1553" i="5"/>
  <c r="CU1805" i="5"/>
  <c r="CU1833" i="5"/>
  <c r="CU1646" i="5"/>
  <c r="CU1550" i="5"/>
  <c r="CU1634" i="5"/>
  <c r="CU2191" i="5"/>
  <c r="CU1561" i="5"/>
  <c r="CU1678" i="5"/>
  <c r="CU1627" i="5"/>
  <c r="CU2216" i="5"/>
  <c r="CU1412" i="5"/>
  <c r="CU2080" i="5"/>
  <c r="CU2426" i="5"/>
  <c r="CU2133" i="5"/>
  <c r="CU2069" i="5"/>
  <c r="CU2284" i="5"/>
  <c r="CU1588" i="5"/>
  <c r="CU2201" i="5"/>
  <c r="CU1774" i="5"/>
  <c r="CU2226" i="5"/>
  <c r="CU1684" i="5"/>
  <c r="CU2245" i="5"/>
  <c r="CU875" i="5"/>
  <c r="CU1099" i="5"/>
  <c r="CU1898" i="5"/>
  <c r="CU1752" i="5"/>
  <c r="CU2335" i="5"/>
  <c r="CU1364" i="5"/>
  <c r="CU2470" i="5"/>
  <c r="CU2173" i="5"/>
  <c r="CU2085" i="5"/>
  <c r="CU1540" i="5"/>
  <c r="CU2106" i="5"/>
  <c r="CU2360" i="5"/>
  <c r="CU1735" i="5"/>
  <c r="CU2319" i="5"/>
  <c r="CU1142" i="5"/>
  <c r="CU955" i="5"/>
  <c r="CU2293" i="5"/>
  <c r="CU2303" i="5"/>
  <c r="CU2149" i="5"/>
  <c r="CU2009" i="5"/>
  <c r="CU1923" i="5"/>
  <c r="CU2317" i="5"/>
  <c r="CU1424" i="5"/>
  <c r="CU1823" i="5"/>
  <c r="CU1788" i="5"/>
  <c r="CU2135" i="5"/>
  <c r="CU1954" i="5"/>
  <c r="CU2534" i="5"/>
  <c r="CU2077" i="5"/>
  <c r="CU2136" i="5"/>
  <c r="CU1071" i="5"/>
  <c r="CU1979" i="5"/>
  <c r="CU2034" i="5"/>
  <c r="CU1754" i="5"/>
  <c r="CU1674" i="5"/>
  <c r="CU1706" i="5"/>
  <c r="CU1498" i="5"/>
  <c r="CU1530" i="5"/>
  <c r="CU1865" i="5"/>
  <c r="CU1877" i="5"/>
  <c r="CU1897" i="5"/>
  <c r="CU1834" i="5"/>
  <c r="CU2271" i="5"/>
  <c r="CU1936" i="5"/>
  <c r="CU1906" i="5"/>
  <c r="CU2137" i="5"/>
  <c r="CU2269" i="5"/>
  <c r="CU1838" i="5"/>
  <c r="CU1621" i="5"/>
  <c r="CU1127" i="5"/>
  <c r="CU1856" i="5"/>
  <c r="CU2087" i="5"/>
  <c r="CU1381" i="5"/>
  <c r="CU1402" i="5"/>
  <c r="CU1546" i="5"/>
  <c r="CU2138" i="5"/>
  <c r="CU1748" i="5"/>
  <c r="CU2251" i="5"/>
  <c r="CU2055" i="5"/>
  <c r="CU1699" i="5"/>
  <c r="CU1759" i="5"/>
  <c r="CU1867" i="5"/>
  <c r="CU1851" i="5"/>
  <c r="CU1921" i="5"/>
  <c r="CU1418" i="5"/>
  <c r="CU1255" i="5"/>
  <c r="CU2219" i="5"/>
  <c r="CU2025" i="5"/>
  <c r="CU991" i="5"/>
  <c r="CU1653" i="5"/>
  <c r="CU1222" i="5"/>
  <c r="CU1202" i="5"/>
  <c r="CU2357" i="5"/>
  <c r="CU1578" i="5"/>
  <c r="CU1221" i="5"/>
  <c r="CU1626" i="5"/>
  <c r="CU1991" i="5"/>
  <c r="CU1039" i="5"/>
  <c r="CU1863" i="5"/>
  <c r="CU1802" i="5"/>
  <c r="CU2215" i="5"/>
  <c r="CU1610" i="5"/>
  <c r="CU1959" i="5"/>
  <c r="CU1881" i="5"/>
  <c r="CU1740" i="5"/>
  <c r="CU1957" i="5"/>
  <c r="CU981" i="5"/>
  <c r="CU2175" i="5"/>
  <c r="CU1995" i="5"/>
  <c r="CU1873" i="5"/>
  <c r="CU1525" i="5"/>
  <c r="CU2018" i="5"/>
  <c r="CU2183" i="5"/>
  <c r="CU1434" i="5"/>
  <c r="CU1413" i="5"/>
  <c r="CU1157" i="5"/>
  <c r="CU1322" i="5"/>
  <c r="CU2011" i="5"/>
  <c r="CU1797" i="5"/>
  <c r="CU1569" i="5"/>
  <c r="CU1927" i="5"/>
  <c r="CU1977" i="5"/>
  <c r="CU1903" i="5"/>
  <c r="CU2239" i="5"/>
  <c r="CU1619" i="5"/>
  <c r="CU1606" i="5"/>
  <c r="CU1747" i="5"/>
  <c r="CU1901" i="5"/>
  <c r="CU1302" i="5"/>
  <c r="CU1667" i="5"/>
  <c r="CU1709" i="5"/>
  <c r="CU1401" i="5"/>
  <c r="CU1645" i="5"/>
  <c r="CU1214" i="5"/>
  <c r="CU1370" i="5"/>
  <c r="CU1581" i="5"/>
  <c r="CU1907" i="5"/>
  <c r="CU1839" i="5"/>
  <c r="CU1745" i="5"/>
  <c r="CU2019" i="5"/>
  <c r="CU1665" i="5"/>
  <c r="CU2297" i="5"/>
  <c r="CU1313" i="5"/>
  <c r="CU1297" i="5"/>
  <c r="CU1310" i="5"/>
  <c r="CU1230" i="5"/>
  <c r="CU1785" i="5"/>
  <c r="CU2007" i="5"/>
  <c r="CU1373" i="5"/>
  <c r="CU1017" i="5"/>
  <c r="CU1459" i="5"/>
  <c r="CU1526" i="5"/>
  <c r="CU1314" i="5"/>
  <c r="CU2179" i="5"/>
  <c r="CU1031" i="5"/>
  <c r="CU1069" i="5"/>
  <c r="CU1729" i="5"/>
  <c r="CU1887" i="5"/>
  <c r="CU1329" i="5"/>
  <c r="CU2047" i="5"/>
  <c r="CU1828" i="5"/>
  <c r="CU1405" i="5"/>
  <c r="CU1443" i="5"/>
  <c r="CU1045" i="5"/>
  <c r="CU1366" i="5"/>
  <c r="CU2021" i="5"/>
  <c r="CU1347" i="5"/>
  <c r="CU1821" i="5"/>
  <c r="CU1072" i="5"/>
  <c r="CU1497" i="5"/>
  <c r="CU1477" i="5"/>
  <c r="CU1753" i="5"/>
  <c r="CU1689" i="5"/>
  <c r="CU1473" i="5"/>
  <c r="CU1341" i="5"/>
  <c r="CU1429" i="5"/>
  <c r="CU1274" i="5"/>
  <c r="CU1673" i="5"/>
  <c r="CU1571" i="5"/>
  <c r="CU1809" i="5"/>
  <c r="CU1390" i="5"/>
  <c r="CU1522" i="5"/>
  <c r="CU1693" i="5"/>
  <c r="CU1695" i="5"/>
  <c r="CU1161" i="5"/>
  <c r="CU1765" i="5"/>
  <c r="CU1350" i="5"/>
  <c r="CU1449" i="5"/>
  <c r="CU1705" i="5"/>
  <c r="CU1469" i="5"/>
  <c r="CU1475" i="5"/>
  <c r="CU1951" i="5"/>
  <c r="CU1395" i="5"/>
  <c r="CU1358" i="5"/>
  <c r="CU1817" i="5"/>
  <c r="CU903" i="5"/>
  <c r="CU1651" i="5"/>
  <c r="CU1101" i="5"/>
  <c r="CU1046" i="5"/>
  <c r="CU1435" i="5"/>
  <c r="CU1375" i="5"/>
  <c r="CU905" i="5"/>
  <c r="CU1178" i="5"/>
  <c r="CU1487" i="5"/>
  <c r="CU1168" i="5"/>
  <c r="CU1423" i="5"/>
  <c r="CU1294" i="5"/>
  <c r="CU1321" i="5"/>
  <c r="CU1789" i="5"/>
  <c r="CU1113" i="5"/>
  <c r="CU1659" i="5"/>
  <c r="CU1925" i="5"/>
  <c r="CU1419" i="5"/>
  <c r="CU1661" i="5"/>
  <c r="CU1129" i="5"/>
  <c r="CU1163" i="5"/>
  <c r="CU953" i="5"/>
  <c r="CU1643" i="5"/>
  <c r="CU1812" i="5"/>
  <c r="CU1159" i="5"/>
  <c r="CU1639" i="5"/>
  <c r="CU1228" i="5"/>
  <c r="CU972" i="5"/>
  <c r="CU1467" i="5"/>
  <c r="CU1171" i="5"/>
  <c r="CU874" i="5"/>
  <c r="CU1100" i="5"/>
  <c r="CU901" i="5"/>
  <c r="CU1040" i="5"/>
  <c r="CU1233" i="5"/>
  <c r="CU993" i="5"/>
  <c r="CU1148" i="5"/>
  <c r="CU1144" i="5"/>
  <c r="CU996" i="5"/>
  <c r="CU1647" i="5"/>
  <c r="CU1518" i="5"/>
  <c r="CU1009" i="5"/>
  <c r="CU1186" i="5"/>
  <c r="CU1021" i="5"/>
  <c r="CU1176" i="5"/>
  <c r="CU1327" i="5"/>
  <c r="CU1796" i="5"/>
  <c r="CU919" i="5"/>
  <c r="CU1335" i="5"/>
  <c r="CU984" i="5"/>
  <c r="CU1076" i="5"/>
  <c r="CU1267" i="5"/>
  <c r="CU969" i="5"/>
  <c r="CU1331" i="5"/>
  <c r="CU1307" i="5"/>
  <c r="CU929" i="5"/>
  <c r="CU1089" i="5"/>
  <c r="CU1270" i="5"/>
  <c r="CU1687" i="5"/>
  <c r="CU989" i="5"/>
  <c r="CU1224" i="5"/>
  <c r="CU1291" i="5"/>
  <c r="CU1236" i="5"/>
  <c r="CU1123" i="5"/>
  <c r="CU962" i="5"/>
  <c r="CU1399" i="5"/>
  <c r="CU1130" i="5"/>
  <c r="CU1192" i="5"/>
  <c r="CU893" i="5"/>
  <c r="CU915" i="5"/>
  <c r="CU956" i="5"/>
  <c r="CU1185" i="5"/>
  <c r="CU1054" i="5"/>
  <c r="CU994" i="5"/>
  <c r="CU924" i="5"/>
  <c r="CU908" i="5"/>
  <c r="CU1048" i="5"/>
  <c r="CU885" i="5"/>
  <c r="CU1022" i="5"/>
  <c r="CU1315" i="5"/>
  <c r="CU1169" i="5"/>
  <c r="CU968" i="5"/>
  <c r="CU1098" i="5"/>
  <c r="CU1012" i="5"/>
  <c r="CU1018" i="5"/>
  <c r="CU925" i="5"/>
  <c r="CU1242" i="5"/>
  <c r="CU879" i="5"/>
  <c r="CU1523" i="5"/>
  <c r="CU999" i="5"/>
  <c r="CU1491" i="5"/>
  <c r="CU1225" i="5"/>
  <c r="CU1755" i="5"/>
  <c r="CU1739" i="5"/>
  <c r="CU1549" i="5"/>
  <c r="CU1691" i="5"/>
  <c r="CU1047" i="5"/>
  <c r="CU1683" i="5"/>
  <c r="CU1218" i="5"/>
  <c r="CU1713" i="5"/>
  <c r="CU1266" i="5"/>
  <c r="CU1801" i="5"/>
  <c r="CU1654" i="5"/>
  <c r="CU1184" i="5"/>
  <c r="CU1385" i="5"/>
  <c r="CU1277" i="5"/>
  <c r="CU1120" i="5"/>
  <c r="CU1605" i="5"/>
  <c r="CU1503" i="5"/>
  <c r="CU1439" i="5"/>
  <c r="CU2119" i="5"/>
  <c r="CU1337" i="5"/>
  <c r="CU1679" i="5"/>
  <c r="CU1285" i="5"/>
  <c r="CU1170" i="5"/>
  <c r="CU1939" i="5"/>
  <c r="CU1061" i="5"/>
  <c r="CU1295" i="5"/>
  <c r="CU1611" i="5"/>
  <c r="CU1769" i="5"/>
  <c r="CU1257" i="5"/>
  <c r="CU933" i="5"/>
  <c r="CU1177" i="5"/>
  <c r="CU982" i="5"/>
  <c r="CU1737" i="5"/>
  <c r="CU1601" i="5"/>
  <c r="CU1049" i="5"/>
  <c r="CU1053" i="5"/>
  <c r="CU1323" i="5"/>
  <c r="CU1599" i="5"/>
  <c r="CU1531" i="5"/>
  <c r="CU1455" i="5"/>
  <c r="CU945" i="5"/>
  <c r="CU1570" i="5"/>
  <c r="CU1707" i="5"/>
  <c r="CU1085" i="5"/>
  <c r="CU1164" i="5"/>
  <c r="CU1131" i="5"/>
  <c r="CU1415" i="5"/>
  <c r="CU1033" i="5"/>
  <c r="CU1303" i="5"/>
  <c r="CU1121" i="5"/>
  <c r="CU1275" i="5"/>
  <c r="CU1208" i="5"/>
  <c r="CU1060" i="5"/>
  <c r="CU1513" i="5"/>
  <c r="CU871" i="5"/>
  <c r="CU1471" i="5"/>
  <c r="CU1210" i="5"/>
  <c r="CU1056" i="5"/>
  <c r="CU878" i="5"/>
  <c r="CU1062" i="5"/>
  <c r="CU1024" i="5"/>
  <c r="CU1132" i="5"/>
  <c r="CU1301" i="5"/>
  <c r="CU1343" i="5"/>
  <c r="CU1112" i="5"/>
  <c r="CU1595" i="5"/>
  <c r="CU1000" i="5"/>
  <c r="CU997" i="5"/>
  <c r="CU1026" i="5"/>
  <c r="CU1425" i="5"/>
  <c r="CU976" i="5"/>
  <c r="CU1162" i="5"/>
  <c r="CU894" i="5"/>
  <c r="CU1014" i="5"/>
  <c r="CU1156" i="5"/>
  <c r="CU1090" i="5"/>
  <c r="CU884" i="5"/>
  <c r="CU961" i="5"/>
  <c r="CU1155" i="5"/>
  <c r="CU1256" i="5"/>
  <c r="CU1216" i="5"/>
  <c r="CU950" i="5"/>
  <c r="CU1094" i="5"/>
  <c r="CU1064" i="5"/>
  <c r="CU1249" i="5"/>
  <c r="CU1078" i="5"/>
  <c r="CU1002" i="5"/>
  <c r="CU927" i="5"/>
  <c r="CU938" i="5"/>
  <c r="CU912" i="5"/>
  <c r="CU1114" i="5"/>
  <c r="CU872" i="5"/>
  <c r="CU880" i="5"/>
  <c r="CU1147" i="5"/>
  <c r="CU934" i="5"/>
  <c r="CU1034" i="5"/>
  <c r="CU1220" i="5"/>
  <c r="CU1180" i="5"/>
  <c r="CU920" i="5"/>
  <c r="CU1074" i="5"/>
  <c r="CU930" i="5"/>
  <c r="CU900" i="5"/>
  <c r="CU1502" i="5"/>
  <c r="CU1506" i="5"/>
  <c r="CU943" i="5"/>
  <c r="CU1681" i="5"/>
  <c r="CU1223" i="5"/>
  <c r="CU883" i="5"/>
  <c r="CU1417" i="5"/>
  <c r="CU1613" i="5"/>
  <c r="CU1486" i="5"/>
  <c r="CU1437" i="5"/>
  <c r="CU1573" i="5"/>
  <c r="CU1433" i="5"/>
  <c r="CU1470" i="5"/>
  <c r="CU1353" i="5"/>
  <c r="CU1545" i="5"/>
  <c r="CU904" i="5"/>
  <c r="CU1118" i="5"/>
  <c r="CU1567" i="5"/>
  <c r="CU1565" i="5"/>
  <c r="CU1485" i="5"/>
  <c r="CU1193" i="5"/>
  <c r="CU926" i="5"/>
  <c r="CU973" i="5"/>
  <c r="CU965" i="5"/>
  <c r="CU1081" i="5"/>
  <c r="CU1630" i="5"/>
  <c r="CU1725" i="5"/>
  <c r="CU1649" i="5"/>
  <c r="CU1614" i="5"/>
  <c r="CU1615" i="5"/>
  <c r="CU1333" i="5"/>
  <c r="CU1259" i="5"/>
  <c r="CU1547" i="5"/>
  <c r="CU1483" i="5"/>
  <c r="CU1607" i="5"/>
  <c r="CU1935" i="5"/>
  <c r="CU1535" i="5"/>
  <c r="CU1138" i="5"/>
  <c r="CU1407" i="5"/>
  <c r="CU1543" i="5"/>
  <c r="CU1250" i="5"/>
  <c r="CU1209" i="5"/>
  <c r="CU877" i="5"/>
  <c r="CU1559" i="5"/>
  <c r="CU1481" i="5"/>
  <c r="CU1479" i="5"/>
  <c r="CU1305" i="5"/>
  <c r="CU918" i="5"/>
  <c r="CU1188" i="5"/>
  <c r="CU897" i="5"/>
  <c r="CU1124" i="5"/>
  <c r="CU1187" i="5"/>
  <c r="CU952" i="5"/>
  <c r="CU1711" i="5"/>
  <c r="CU1283" i="5"/>
  <c r="CU1463" i="5"/>
  <c r="CU1001" i="5"/>
  <c r="CU1227" i="5"/>
  <c r="CU1065" i="5"/>
  <c r="CU1013" i="5"/>
  <c r="CU1244" i="5"/>
  <c r="CU1511" i="5"/>
  <c r="CU917" i="5"/>
  <c r="CU1020" i="5"/>
  <c r="CU1623" i="5"/>
  <c r="CU1079" i="5"/>
  <c r="CU1495" i="5"/>
  <c r="CU941" i="5"/>
  <c r="CU1311" i="5"/>
  <c r="CU1387" i="5"/>
  <c r="CU890" i="5"/>
  <c r="CU922" i="5"/>
  <c r="CU1025" i="5"/>
  <c r="CU998" i="5"/>
  <c r="CU881" i="5"/>
  <c r="CU1232" i="5"/>
  <c r="CU1102" i="5"/>
  <c r="CU1106" i="5"/>
  <c r="CU1153" i="5"/>
  <c r="CU1357" i="5"/>
  <c r="CU1260" i="5"/>
  <c r="CU1279" i="5"/>
  <c r="CU1160" i="5"/>
  <c r="CU957" i="5"/>
  <c r="CU1140" i="5"/>
  <c r="CU1447" i="5"/>
  <c r="CU1028" i="5"/>
  <c r="CU1108" i="5"/>
  <c r="CU1515" i="5"/>
  <c r="CU980" i="5"/>
  <c r="CU1152" i="5"/>
  <c r="CU1339" i="5"/>
  <c r="CU946" i="5"/>
  <c r="CU1591" i="5"/>
  <c r="CU909" i="5"/>
  <c r="CU910" i="5"/>
  <c r="CU1044" i="5"/>
  <c r="CU954" i="5"/>
  <c r="CU886" i="5"/>
  <c r="CU1641" i="5"/>
  <c r="CU1057" i="5"/>
  <c r="CU1217" i="5"/>
  <c r="CU1084" i="5"/>
  <c r="CU928" i="5"/>
  <c r="CU869" i="5"/>
  <c r="CU974" i="5"/>
  <c r="CU1050" i="5"/>
  <c r="CU1030" i="5"/>
  <c r="CU1617" i="5"/>
  <c r="CU1110" i="5"/>
  <c r="CU2063" i="5"/>
  <c r="CU1622" i="5"/>
  <c r="CU1587" i="5"/>
  <c r="CU1772" i="5"/>
  <c r="CU1293" i="5"/>
  <c r="CU1422" i="5"/>
  <c r="CU1631" i="5"/>
  <c r="CU1134" i="5"/>
  <c r="CU1457" i="5"/>
  <c r="CU1201" i="5"/>
  <c r="CU1462" i="5"/>
  <c r="CU1005" i="5"/>
  <c r="CU1077" i="5"/>
  <c r="CU1095" i="5"/>
  <c r="CU1191" i="5"/>
  <c r="CU1273" i="5"/>
  <c r="CU1015" i="5"/>
  <c r="CU1625" i="5"/>
  <c r="CU1349" i="5"/>
  <c r="CU1093" i="5"/>
  <c r="CU1355" i="5"/>
  <c r="CU1371" i="5"/>
  <c r="CU1563" i="5"/>
  <c r="CU1609" i="5"/>
  <c r="CU1499" i="5"/>
  <c r="CU1369" i="5"/>
  <c r="CU1427" i="5"/>
  <c r="CU1359" i="5"/>
  <c r="CU1234" i="5"/>
  <c r="CU1551" i="5"/>
  <c r="CU1269" i="5"/>
  <c r="CU1104" i="5"/>
  <c r="CU1675" i="5"/>
  <c r="CU1663" i="5"/>
  <c r="CU1403" i="5"/>
  <c r="CU985" i="5"/>
  <c r="CU1029" i="5"/>
  <c r="CU1262" i="5"/>
  <c r="CU913" i="5"/>
  <c r="CU1036" i="5"/>
  <c r="CU1671" i="5"/>
  <c r="CU1080" i="5"/>
  <c r="CU1351" i="5"/>
  <c r="CU1258" i="5"/>
  <c r="CU1248" i="5"/>
  <c r="CU1088" i="5"/>
  <c r="CU1203" i="5"/>
  <c r="CU1263" i="5"/>
  <c r="CU1073" i="5"/>
  <c r="CU1287" i="5"/>
  <c r="CU1016" i="5"/>
  <c r="CU1494" i="5"/>
  <c r="CU966" i="5"/>
  <c r="CU1575" i="5"/>
  <c r="CU1146" i="5"/>
  <c r="CU1252" i="5"/>
  <c r="CU988" i="5"/>
  <c r="CU932" i="5"/>
  <c r="CU1383" i="5"/>
  <c r="CU1367" i="5"/>
  <c r="CU1211" i="5"/>
  <c r="CU888" i="5"/>
  <c r="CU1096" i="5"/>
  <c r="CU1032" i="5"/>
  <c r="CU1438" i="5"/>
  <c r="CU1235" i="5"/>
  <c r="CU1041" i="5"/>
  <c r="CU1105" i="5"/>
  <c r="CU1196" i="5"/>
  <c r="CU1052" i="5"/>
  <c r="CU960" i="5"/>
  <c r="CU1251" i="5"/>
  <c r="CU1655" i="5"/>
  <c r="CU948" i="5"/>
  <c r="CU1391" i="5"/>
  <c r="CU940" i="5"/>
  <c r="CU1519" i="5"/>
  <c r="CU1004" i="5"/>
  <c r="CU1891" i="5"/>
  <c r="CU1451" i="5"/>
  <c r="CU1068" i="5"/>
  <c r="CU1289" i="5"/>
  <c r="CU1703" i="5"/>
  <c r="CU977" i="5"/>
  <c r="CU1325" i="5"/>
  <c r="CU1116" i="5"/>
  <c r="CU990" i="5"/>
  <c r="CU1042" i="5"/>
  <c r="CU1128" i="5"/>
  <c r="CU916" i="5"/>
  <c r="CU1299" i="5"/>
  <c r="CU1097" i="5"/>
  <c r="CU1271" i="5"/>
  <c r="CU1086" i="5"/>
  <c r="CU1006" i="5"/>
  <c r="CU1092" i="5"/>
  <c r="CU870" i="5"/>
  <c r="CU1066" i="5"/>
  <c r="CU906" i="5"/>
  <c r="CU1319" i="5"/>
  <c r="CU1122" i="5"/>
  <c r="CU978" i="5"/>
  <c r="CU1579" i="5"/>
  <c r="CU1527" i="5"/>
  <c r="CU892" i="5"/>
  <c r="CU895" i="5"/>
  <c r="CU992" i="5"/>
  <c r="CU1431" i="5"/>
  <c r="CU1317" i="5"/>
  <c r="CU1172" i="5"/>
  <c r="CU887" i="5"/>
  <c r="CU876" i="5"/>
  <c r="CU970" i="5"/>
  <c r="CU942" i="5"/>
  <c r="CU1038" i="5"/>
  <c r="CU1226" i="5"/>
  <c r="CU1145" i="5"/>
  <c r="CU1010" i="5"/>
  <c r="CU1070" i="5"/>
  <c r="CU1583" i="5"/>
  <c r="CU1139" i="5"/>
  <c r="CU937" i="5"/>
  <c r="CU911" i="5"/>
  <c r="CU1194" i="5"/>
  <c r="CU936" i="5"/>
  <c r="CU1082" i="5"/>
  <c r="CU896" i="5"/>
  <c r="CU1058" i="5"/>
  <c r="CU1240" i="5"/>
  <c r="CU958" i="5"/>
  <c r="CU964" i="5"/>
  <c r="CU1212" i="5"/>
  <c r="CU986" i="5"/>
  <c r="CU902" i="5"/>
  <c r="CU1204" i="5"/>
  <c r="CU713" i="5"/>
  <c r="CU739" i="5"/>
  <c r="CU822" i="5"/>
  <c r="CU445" i="5"/>
  <c r="CU214" i="5"/>
  <c r="CU211" i="5"/>
  <c r="CU816" i="5"/>
  <c r="CU304" i="5"/>
  <c r="CU332" i="5"/>
  <c r="CU862" i="5"/>
  <c r="CU326" i="5"/>
  <c r="CU552" i="5"/>
  <c r="CU276" i="5"/>
  <c r="CU648" i="5"/>
  <c r="CU195" i="5"/>
  <c r="CU162" i="5"/>
  <c r="CU245" i="5"/>
  <c r="CU248" i="5"/>
  <c r="CU448" i="5"/>
  <c r="CU372" i="5"/>
  <c r="CU152" i="5"/>
  <c r="CU724" i="5"/>
  <c r="CU310" i="5"/>
  <c r="CU183" i="5"/>
  <c r="CU181" i="5"/>
  <c r="CU471" i="5"/>
  <c r="CU69" i="5"/>
  <c r="CU432" i="5"/>
  <c r="CU25" i="5"/>
  <c r="CU323" i="5"/>
  <c r="CU64" i="5"/>
  <c r="CU635" i="5"/>
  <c r="CU422" i="5"/>
  <c r="CU199" i="5"/>
  <c r="CU688" i="5"/>
  <c r="CU821" i="5"/>
  <c r="CU758" i="5"/>
  <c r="CU676" i="5"/>
  <c r="CU117" i="5"/>
  <c r="CU541" i="5"/>
  <c r="CU444" i="5"/>
  <c r="CU145" i="5"/>
  <c r="CU717" i="5"/>
  <c r="CU447" i="5"/>
  <c r="DI11" i="5"/>
  <c r="DF11" i="5" s="1"/>
  <c r="CU710" i="5" l="1"/>
  <c r="CU850" i="5"/>
  <c r="CU15" i="5"/>
  <c r="CU233" i="5"/>
  <c r="CU405" i="5"/>
  <c r="CU153" i="5"/>
  <c r="CU282" i="5"/>
  <c r="CU340" i="5"/>
  <c r="CU726" i="5"/>
  <c r="CU841" i="5"/>
  <c r="CU155" i="5"/>
  <c r="CU783" i="5"/>
  <c r="CU21" i="5"/>
  <c r="CU83" i="5"/>
  <c r="CU497" i="5"/>
  <c r="CU539" i="5"/>
  <c r="CU351" i="5"/>
  <c r="CU51" i="5"/>
  <c r="CU392" i="5"/>
  <c r="CU805" i="5"/>
  <c r="CU775" i="5"/>
  <c r="CU314" i="5"/>
  <c r="CU164" i="5"/>
  <c r="CU102" i="5"/>
  <c r="CU189" i="5"/>
  <c r="CU493" i="5"/>
  <c r="CU536" i="5"/>
  <c r="CU324" i="5"/>
  <c r="CU427" i="5"/>
  <c r="CU193" i="5"/>
  <c r="CU810" i="5"/>
  <c r="CU488" i="5"/>
  <c r="CU546" i="5"/>
  <c r="CU512" i="5"/>
  <c r="CU515" i="5"/>
  <c r="CU209" i="5"/>
  <c r="CU756" i="5"/>
  <c r="CU672" i="5"/>
  <c r="CU597" i="5"/>
  <c r="CU186" i="5"/>
  <c r="CU277" i="5"/>
  <c r="CU337" i="5"/>
  <c r="CU86" i="5"/>
  <c r="CU381" i="5"/>
  <c r="CU470" i="5"/>
  <c r="CU575" i="5"/>
  <c r="CU196" i="5"/>
  <c r="CU302" i="5"/>
  <c r="CU100" i="5"/>
  <c r="CU437" i="5"/>
  <c r="CU313" i="5"/>
  <c r="CU658" i="5"/>
  <c r="CU521" i="5"/>
  <c r="CU24" i="5"/>
  <c r="CU580" i="5"/>
  <c r="CU533" i="5"/>
  <c r="CU45" i="5"/>
  <c r="CU866" i="5"/>
  <c r="CU626" i="5"/>
  <c r="CU194" i="5"/>
  <c r="CU338" i="5"/>
  <c r="CU857" i="5"/>
  <c r="CU780" i="5"/>
  <c r="CU747" i="5"/>
  <c r="CU251" i="5"/>
  <c r="CU647" i="5"/>
  <c r="CU267" i="5"/>
  <c r="CU766" i="5"/>
  <c r="CU504" i="5"/>
  <c r="CU363" i="5"/>
  <c r="CU309" i="5"/>
  <c r="CU500" i="5"/>
  <c r="CU664" i="5"/>
  <c r="CU453" i="5"/>
  <c r="CU376" i="5"/>
  <c r="CU84" i="5"/>
  <c r="CU103" i="5"/>
  <c r="CU574" i="5"/>
  <c r="CU589" i="5"/>
  <c r="CU496" i="5"/>
  <c r="CU679" i="5"/>
  <c r="CU242" i="5"/>
  <c r="CU795" i="5"/>
  <c r="CU170" i="5"/>
  <c r="CU561" i="5"/>
  <c r="CU58" i="5"/>
  <c r="CU433" i="5"/>
  <c r="CU845" i="5"/>
  <c r="CU754" i="5"/>
  <c r="CU749" i="5"/>
  <c r="CU328" i="5"/>
  <c r="CU492" i="5"/>
  <c r="CU637" i="5"/>
  <c r="CU226" i="5"/>
  <c r="CU167" i="5"/>
  <c r="CU553" i="5"/>
  <c r="CU49" i="5"/>
  <c r="CU611" i="5"/>
  <c r="CU656" i="5"/>
  <c r="CU257" i="5"/>
  <c r="CU786" i="5"/>
  <c r="CU342" i="5"/>
  <c r="CU705" i="5"/>
  <c r="CU510" i="5"/>
  <c r="CU47" i="5"/>
  <c r="CU218" i="5"/>
  <c r="CU587" i="5"/>
  <c r="CU622" i="5"/>
  <c r="CU424" i="5"/>
  <c r="CU61" i="5"/>
  <c r="CU505" i="5"/>
  <c r="CU185" i="5"/>
  <c r="CU221" i="5"/>
  <c r="CU753" i="5"/>
  <c r="CU336" i="5"/>
  <c r="CU779" i="5"/>
  <c r="CU74" i="5"/>
  <c r="CU545" i="5"/>
  <c r="CU449" i="5"/>
  <c r="CU397" i="5"/>
  <c r="CU478" i="5"/>
  <c r="CU632" i="5"/>
  <c r="CU77" i="5"/>
  <c r="CU115" i="5"/>
  <c r="CU249" i="5"/>
  <c r="CU111" i="5"/>
  <c r="CU208" i="5"/>
  <c r="CU576" i="5"/>
  <c r="CU341" i="5"/>
  <c r="CU600" i="5"/>
  <c r="CU442" i="5"/>
  <c r="CU742" i="5"/>
  <c r="CU116" i="5"/>
  <c r="CU764" i="5"/>
  <c r="CU559" i="5"/>
  <c r="CU800" i="5"/>
  <c r="CU359" i="5"/>
  <c r="CU596" i="5"/>
  <c r="CU188" i="5"/>
  <c r="CU844" i="5"/>
  <c r="CU794" i="5"/>
  <c r="CU813" i="5"/>
  <c r="CU383" i="5"/>
  <c r="CU159" i="5"/>
  <c r="CU82" i="5"/>
  <c r="CU474" i="5"/>
  <c r="CU735" i="5"/>
  <c r="CU99" i="5"/>
  <c r="CU855" i="5"/>
  <c r="CU243" i="5"/>
  <c r="CU582" i="5"/>
  <c r="CU498" i="5"/>
  <c r="CU849" i="5"/>
  <c r="CU78" i="5"/>
  <c r="CU832" i="5"/>
  <c r="CU443" i="5"/>
  <c r="CU92" i="5"/>
  <c r="CU804" i="5"/>
  <c r="CU840" i="5"/>
  <c r="CU790" i="5"/>
  <c r="CU280" i="5"/>
  <c r="CU348" i="5"/>
  <c r="CU13" i="5"/>
  <c r="CU464" i="5"/>
  <c r="CU161" i="5"/>
  <c r="CU56" i="5"/>
  <c r="CU357" i="5"/>
  <c r="CU615" i="5"/>
  <c r="CU834" i="5"/>
  <c r="CU522" i="5"/>
  <c r="CU30" i="5"/>
  <c r="CU247" i="5"/>
  <c r="CU285" i="5"/>
  <c r="CU583" i="5"/>
  <c r="CU255" i="5"/>
  <c r="CU373" i="5"/>
  <c r="CU113" i="5"/>
  <c r="CU225" i="5"/>
  <c r="CU722" i="5"/>
  <c r="CU90" i="5"/>
  <c r="CU89" i="5"/>
  <c r="CU275" i="5"/>
  <c r="CU256" i="5"/>
  <c r="CU741" i="5"/>
  <c r="CU607" i="5"/>
  <c r="CU37" i="5"/>
  <c r="CU423" i="5"/>
  <c r="CU177" i="5"/>
  <c r="CU843" i="5"/>
  <c r="CU839" i="5"/>
  <c r="CU657" i="5"/>
  <c r="CU238" i="5"/>
  <c r="CU684" i="5"/>
  <c r="CU711" i="5"/>
  <c r="CU551" i="5"/>
  <c r="CU291" i="5"/>
  <c r="CU784" i="5"/>
  <c r="CU846" i="5"/>
  <c r="CU477" i="5"/>
  <c r="CU369" i="5"/>
  <c r="CU65" i="5"/>
  <c r="CU241" i="5"/>
  <c r="CU399" i="5"/>
  <c r="CU402" i="5"/>
  <c r="CU52" i="5"/>
  <c r="CU623" i="5"/>
  <c r="CU463" i="5"/>
  <c r="CU487" i="5"/>
  <c r="CU144" i="5"/>
  <c r="CU723" i="5"/>
  <c r="CU333" i="5"/>
  <c r="CU411" i="5"/>
  <c r="CU773" i="5"/>
  <c r="CU732" i="5"/>
  <c r="CU134" i="5"/>
  <c r="CU400" i="5"/>
  <c r="CU565" i="5"/>
  <c r="CU370" i="5"/>
  <c r="CU284" i="5"/>
  <c r="CU796" i="5"/>
  <c r="CU132" i="5"/>
  <c r="CU140" i="5"/>
  <c r="CU547" i="5"/>
  <c r="CU544" i="5"/>
  <c r="CU28" i="5"/>
  <c r="CU143" i="5"/>
  <c r="CU828" i="5"/>
  <c r="CU654" i="5"/>
  <c r="CU169" i="5"/>
  <c r="CU586" i="5"/>
  <c r="CU506" i="5"/>
  <c r="CU715" i="5"/>
  <c r="CU670" i="5"/>
  <c r="CU489" i="5"/>
  <c r="CU434" i="5"/>
  <c r="CU823" i="5"/>
  <c r="CU426" i="5"/>
  <c r="CU441" i="5"/>
  <c r="CU105" i="5"/>
  <c r="CU645" i="5"/>
  <c r="CU26" i="5"/>
  <c r="CU388" i="5"/>
  <c r="CU246" i="5"/>
  <c r="CU538" i="5"/>
  <c r="CU599" i="5"/>
  <c r="CU633" i="5"/>
  <c r="CU62" i="5"/>
  <c r="CU362" i="5"/>
  <c r="CU619" i="5"/>
  <c r="CU374" i="5"/>
  <c r="CU352" i="5"/>
  <c r="CU782" i="5"/>
  <c r="CU36" i="5"/>
  <c r="CU788" i="5"/>
  <c r="CU80" i="5"/>
  <c r="CU602" i="5"/>
  <c r="CU44" i="5"/>
  <c r="CU696" i="5"/>
  <c r="CU716" i="5"/>
  <c r="CU237" i="5"/>
  <c r="CU17" i="5"/>
  <c r="CU778" i="5"/>
  <c r="CU666" i="5"/>
  <c r="CU625" i="5"/>
  <c r="CU694" i="5"/>
  <c r="CU142" i="5"/>
  <c r="CU311" i="5"/>
  <c r="CU298" i="5"/>
  <c r="CU151" i="5"/>
  <c r="CU606" i="5"/>
  <c r="CU414" i="5"/>
  <c r="CU104" i="5"/>
  <c r="CU675" i="5"/>
  <c r="CU57" i="5"/>
  <c r="CU833" i="5"/>
  <c r="CU761" i="5"/>
  <c r="CU557" i="5"/>
  <c r="CU829" i="5"/>
  <c r="CU387" i="5"/>
  <c r="CU75" i="5"/>
  <c r="CU665" i="5"/>
  <c r="CU171" i="5"/>
  <c r="CU33" i="5"/>
  <c r="CU29" i="5"/>
  <c r="CU316" i="5"/>
  <c r="CU133" i="5"/>
  <c r="CU863" i="5"/>
  <c r="CU107" i="5"/>
  <c r="CU114" i="5"/>
  <c r="CU308" i="5"/>
  <c r="CU847" i="5"/>
  <c r="CU217" i="5"/>
  <c r="CU532" i="5"/>
  <c r="CU550" i="5"/>
  <c r="CU806" i="5"/>
  <c r="CU201" i="5"/>
  <c r="CU200" i="5"/>
  <c r="CU148" i="5"/>
  <c r="CU346" i="5"/>
  <c r="CU220" i="5"/>
  <c r="CU149" i="5"/>
  <c r="CU476" i="5"/>
  <c r="CU563" i="5"/>
  <c r="CU287" i="5"/>
  <c r="CU11" i="5"/>
  <c r="CU569" i="5"/>
  <c r="CU286" i="5"/>
  <c r="CU2372" i="5"/>
  <c r="CU2288" i="5"/>
  <c r="CU2459" i="5"/>
  <c r="CU1352" i="5"/>
  <c r="CU72" i="5"/>
  <c r="CU691" i="5"/>
  <c r="CU262" i="5"/>
  <c r="CU175" i="5"/>
  <c r="CU27" i="5"/>
  <c r="CU601" i="5"/>
  <c r="CU360" i="5"/>
  <c r="CU440" i="5"/>
  <c r="CU305" i="5"/>
  <c r="CU415" i="5"/>
  <c r="CU677" i="5"/>
  <c r="CU736" i="5"/>
  <c r="CU555" i="5"/>
  <c r="CU562" i="5"/>
  <c r="CU429" i="5"/>
  <c r="CU811" i="5"/>
  <c r="CU518" i="5"/>
  <c r="CU856" i="5"/>
  <c r="CU516" i="5"/>
  <c r="CU681" i="5"/>
  <c r="CU630" i="5"/>
  <c r="CU759" i="5"/>
  <c r="CU690" i="5"/>
  <c r="CU325" i="5"/>
  <c r="CU41" i="5"/>
  <c r="CU643" i="5"/>
  <c r="CU848" i="5"/>
  <c r="CU858" i="5"/>
  <c r="CU76" i="5"/>
  <c r="CU108" i="5"/>
  <c r="CU540" i="5"/>
  <c r="CU212" i="5"/>
  <c r="CU210" i="5"/>
  <c r="CU837" i="5"/>
  <c r="CU614" i="5"/>
  <c r="CU409" i="5"/>
  <c r="CU378" i="5"/>
  <c r="CU709" i="5"/>
  <c r="CU685" i="5"/>
  <c r="CU573" i="5"/>
  <c r="CU289" i="5"/>
  <c r="CU765" i="5"/>
  <c r="CU450" i="5"/>
  <c r="CU640" i="5"/>
  <c r="CU737" i="5"/>
  <c r="CU300" i="5"/>
  <c r="CU455" i="5"/>
  <c r="CU126" i="5"/>
  <c r="CU699" i="5"/>
  <c r="CU458" i="5"/>
  <c r="CU537" i="5"/>
  <c r="CU819" i="5"/>
  <c r="CU542" i="5"/>
  <c r="CU232" i="5"/>
  <c r="CU529" i="5"/>
  <c r="CU730" i="5"/>
  <c r="CU734" i="5"/>
  <c r="CU792" i="5"/>
  <c r="CU692" i="5"/>
  <c r="CU661" i="5"/>
  <c r="CU110" i="5"/>
  <c r="CU32" i="5"/>
  <c r="CU368" i="5"/>
  <c r="CU343" i="5"/>
  <c r="CU166" i="5"/>
  <c r="CU807" i="5"/>
  <c r="CU508" i="5"/>
  <c r="CU158" i="5"/>
  <c r="CU763" i="5"/>
  <c r="CU577" i="5"/>
  <c r="CU34" i="5"/>
  <c r="CU852" i="5"/>
  <c r="CU490" i="5"/>
  <c r="CU653" i="5"/>
  <c r="CU50" i="5"/>
  <c r="CU612" i="5"/>
  <c r="CU482" i="5"/>
  <c r="CU55" i="5"/>
  <c r="CU530" i="5"/>
  <c r="CU205" i="5"/>
  <c r="CU636" i="5"/>
  <c r="CU770" i="5"/>
  <c r="CU772" i="5"/>
  <c r="CU204" i="5"/>
  <c r="CU682" i="5"/>
  <c r="CU460" i="5"/>
  <c r="CU367" i="5"/>
  <c r="CU486" i="5"/>
  <c r="CU511" i="5"/>
  <c r="CU689" i="5"/>
  <c r="CU768" i="5"/>
  <c r="CU595" i="5"/>
  <c r="CU697" i="5"/>
  <c r="CU127" i="5"/>
  <c r="CU610" i="5"/>
  <c r="CU125" i="5"/>
  <c r="CU295" i="5"/>
  <c r="CU868" i="5"/>
  <c r="CU827" i="5"/>
  <c r="CU454" i="5"/>
  <c r="CU549" i="5"/>
  <c r="CU334" i="5"/>
  <c r="CU483" i="5"/>
  <c r="CU136" i="5"/>
  <c r="CU293" i="5"/>
  <c r="CU112" i="5"/>
  <c r="CU42" i="5"/>
  <c r="CU733" i="5"/>
  <c r="CU22" i="5"/>
  <c r="CU671" i="5"/>
  <c r="CU235" i="5"/>
  <c r="CU81" i="5"/>
  <c r="CU413" i="5"/>
  <c r="CU128" i="5"/>
  <c r="CU767" i="5"/>
  <c r="CU297" i="5"/>
  <c r="CU719" i="5"/>
  <c r="CU391" i="5"/>
  <c r="CU678" i="5"/>
  <c r="CU250" i="5"/>
  <c r="CU66" i="5"/>
  <c r="CU281" i="5"/>
  <c r="CU216" i="5"/>
  <c r="CU535" i="5"/>
  <c r="CU408" i="5"/>
  <c r="CU703" i="5"/>
  <c r="CU752" i="5"/>
  <c r="CU524" i="5"/>
  <c r="CU292" i="5"/>
  <c r="CU686" i="5"/>
  <c r="CU258" i="5"/>
  <c r="CU272" i="5"/>
  <c r="CU71" i="5"/>
  <c r="CU613" i="5"/>
  <c r="CU584" i="5"/>
  <c r="CU781" i="5"/>
  <c r="CU867" i="5"/>
  <c r="CU327" i="5"/>
  <c r="CU312" i="5"/>
  <c r="CU390" i="5"/>
  <c r="CU385" i="5"/>
  <c r="CU73" i="5"/>
  <c r="CU818" i="5"/>
  <c r="CU801" i="5"/>
  <c r="CU431" i="5"/>
  <c r="CU94" i="5"/>
  <c r="CU825" i="5"/>
  <c r="CU646" i="5"/>
  <c r="CU184" i="5"/>
  <c r="CU91" i="5"/>
  <c r="CU35" i="5"/>
  <c r="CU179" i="5"/>
  <c r="CU138" i="5"/>
  <c r="CU403" i="5"/>
  <c r="CU667" i="5"/>
  <c r="CU513" i="5"/>
  <c r="CU190" i="5"/>
  <c r="CU339" i="5"/>
  <c r="CU628" i="5"/>
  <c r="CU129" i="5"/>
  <c r="CU97" i="5"/>
  <c r="CU590" i="5"/>
  <c r="CU168" i="5"/>
  <c r="CU578" i="5"/>
  <c r="CU322" i="5"/>
  <c r="CU296" i="5"/>
  <c r="CU96" i="5"/>
  <c r="CU207" i="5"/>
  <c r="CU223" i="5"/>
  <c r="CU176" i="5"/>
  <c r="CU785" i="5"/>
  <c r="CU178" i="5"/>
  <c r="CU751" i="5"/>
  <c r="CU592" i="5"/>
  <c r="CU461" i="5"/>
  <c r="CU1996" i="5"/>
  <c r="CU2204" i="5"/>
  <c r="CU2531" i="5"/>
  <c r="CU2387" i="5"/>
  <c r="CU2363" i="5"/>
  <c r="CU2212" i="5"/>
  <c r="CU2463" i="5"/>
  <c r="CU1664" i="5"/>
  <c r="CU2236" i="5"/>
  <c r="CU2515" i="5"/>
  <c r="CU2354" i="5"/>
  <c r="CU2555" i="5"/>
  <c r="CU2230" i="5"/>
  <c r="CU2134" i="5"/>
  <c r="CU2320" i="5"/>
  <c r="CU2504" i="5"/>
  <c r="CU1672" i="5"/>
  <c r="CU2528" i="5"/>
  <c r="CU1704" i="5"/>
  <c r="CU2299" i="5"/>
  <c r="CU2346" i="5"/>
  <c r="CU2483" i="5"/>
  <c r="CU2172" i="5"/>
  <c r="CU2403" i="5"/>
  <c r="CU1776" i="5"/>
  <c r="CU2392" i="5"/>
  <c r="CU2318" i="5"/>
  <c r="CU1464" i="5"/>
  <c r="CU1247" i="5"/>
  <c r="CU2062" i="5"/>
  <c r="CU2274" i="5"/>
  <c r="CU2044" i="5"/>
  <c r="CU2505" i="5"/>
  <c r="CU2182" i="5"/>
  <c r="CU1726" i="5"/>
  <c r="CU2560" i="5"/>
  <c r="CU2132" i="5"/>
  <c r="CU1980" i="5"/>
  <c r="CU1336" i="5"/>
  <c r="CU1492" i="5"/>
  <c r="CU1924" i="5"/>
  <c r="CU2479" i="5"/>
  <c r="CU2564" i="5"/>
  <c r="CU2415" i="5"/>
  <c r="CU2350" i="5"/>
  <c r="CU2295" i="5"/>
  <c r="CU1950" i="5"/>
  <c r="CU1035" i="5"/>
  <c r="CU1480" i="5"/>
  <c r="CU1624" i="5"/>
  <c r="CU939" i="5"/>
  <c r="CU1848" i="5"/>
  <c r="CU2160" i="5"/>
  <c r="CU2553" i="5"/>
  <c r="CU1043" i="5"/>
  <c r="CU1908" i="5"/>
  <c r="CU1864" i="5"/>
  <c r="CU1019" i="5"/>
  <c r="CU1472" i="5"/>
  <c r="CU1668" i="5"/>
  <c r="CU2396" i="5"/>
  <c r="CU1520" i="5"/>
  <c r="CU1952" i="5"/>
  <c r="CU2437" i="5"/>
  <c r="CU1880" i="5"/>
  <c r="CU1885" i="5"/>
  <c r="CU1592" i="5"/>
  <c r="CU2260" i="5"/>
  <c r="CU2198" i="5"/>
  <c r="CU1432" i="5"/>
  <c r="CU1304" i="5"/>
  <c r="CU2242" i="5"/>
  <c r="CU2548" i="5"/>
  <c r="CU2409" i="5"/>
  <c r="CU1736" i="5"/>
  <c r="CU2010" i="5"/>
  <c r="CU2498" i="5"/>
  <c r="CU1584" i="5"/>
  <c r="CU1536" i="5"/>
  <c r="CU1181" i="5"/>
  <c r="CU2092" i="5"/>
  <c r="CU853" i="5"/>
  <c r="CU59" i="5"/>
  <c r="CU543" i="5"/>
  <c r="CU410" i="5"/>
  <c r="CU812" i="5"/>
  <c r="CU738" i="5"/>
  <c r="CU393" i="5"/>
  <c r="CU799" i="5"/>
  <c r="CU371" i="5"/>
  <c r="CU480" i="5"/>
  <c r="CU707" i="5"/>
  <c r="CU662" i="5"/>
  <c r="CU124" i="5"/>
  <c r="CU39" i="5"/>
  <c r="CU121" i="5"/>
  <c r="CU349" i="5"/>
  <c r="CU263" i="5"/>
  <c r="CU416" i="5"/>
  <c r="CU394" i="5"/>
  <c r="CU680" i="5"/>
  <c r="CU835" i="5"/>
  <c r="CU259" i="5"/>
  <c r="CU446" i="5"/>
  <c r="CU527" i="5"/>
  <c r="CU465" i="5"/>
  <c r="CU624" i="5"/>
  <c r="CU564" i="5"/>
  <c r="CU652" i="5"/>
  <c r="CU236" i="5"/>
  <c r="CU507" i="5"/>
  <c r="CU163" i="5"/>
  <c r="CU566" i="5"/>
  <c r="CU16" i="5"/>
  <c r="CU395" i="5"/>
  <c r="CU315" i="5"/>
  <c r="CU560" i="5"/>
  <c r="CU306" i="5"/>
  <c r="CU567" i="5"/>
  <c r="CU88" i="5"/>
  <c r="CU514" i="5"/>
  <c r="CU294" i="5"/>
  <c r="CU451" i="5"/>
  <c r="CU40" i="5"/>
  <c r="CU777" i="5"/>
  <c r="CU669" i="5"/>
  <c r="CU776" i="5"/>
  <c r="CU638" i="5"/>
  <c r="CU420" i="5"/>
  <c r="CU594" i="5"/>
  <c r="CU650" i="5"/>
  <c r="CU290" i="5"/>
  <c r="CU319" i="5"/>
  <c r="CU501" i="5"/>
  <c r="CU748" i="5"/>
  <c r="CU604" i="5"/>
  <c r="CU222" i="5"/>
  <c r="CU704" i="5"/>
  <c r="CU364" i="5"/>
  <c r="CU826" i="5"/>
  <c r="CU122" i="5"/>
  <c r="CU379" i="5"/>
  <c r="CU14" i="5"/>
  <c r="CU157" i="5"/>
  <c r="CU627" i="5"/>
  <c r="CU321" i="5"/>
  <c r="CU860" i="5"/>
  <c r="CU345" i="5"/>
  <c r="CU534" i="5"/>
  <c r="CU509" i="5"/>
  <c r="CU603" i="5"/>
  <c r="CU660" i="5"/>
  <c r="CU48" i="5"/>
  <c r="CU499" i="5"/>
  <c r="CU386" i="5"/>
  <c r="CU215" i="5"/>
  <c r="CU131" i="5"/>
  <c r="CU634" i="5"/>
  <c r="CU252" i="5"/>
  <c r="CU106" i="5"/>
  <c r="CU815" i="5"/>
  <c r="CU191" i="5"/>
  <c r="CU588" i="5"/>
  <c r="CU203" i="5"/>
  <c r="CU146" i="5"/>
  <c r="CU659" i="5"/>
  <c r="CU861" i="5"/>
  <c r="CU93" i="5"/>
  <c r="CU288" i="5"/>
  <c r="CU2551" i="5"/>
  <c r="CU1868" i="5"/>
  <c r="CU2267" i="5"/>
  <c r="CU2340" i="5"/>
  <c r="CU1544" i="5"/>
  <c r="CU2547" i="5"/>
  <c r="CU2559" i="5"/>
  <c r="CU2491" i="5"/>
  <c r="CU2156" i="5"/>
  <c r="CU1948" i="5"/>
  <c r="CU2527" i="5"/>
  <c r="CU2068" i="5"/>
  <c r="CU2140" i="5"/>
  <c r="CU2543" i="5"/>
  <c r="CU2343" i="5"/>
  <c r="CU2539" i="5"/>
  <c r="CU2306" i="5"/>
  <c r="CU2124" i="5"/>
  <c r="CU2036" i="5"/>
  <c r="CU1272" i="5"/>
  <c r="CU1644" i="5"/>
  <c r="CU2471" i="5"/>
  <c r="CU2060" i="5"/>
  <c r="CU2214" i="5"/>
  <c r="CU2270" i="5"/>
  <c r="CU1261" i="5"/>
  <c r="CU2220" i="5"/>
  <c r="CU2222" i="5"/>
  <c r="CU1972" i="5"/>
  <c r="CU1900" i="5"/>
  <c r="CU1790" i="5"/>
  <c r="CU2254" i="5"/>
  <c r="CU2153" i="5"/>
  <c r="CU2541" i="5"/>
  <c r="CU2331" i="5"/>
  <c r="CU2507" i="5"/>
  <c r="CU1892" i="5"/>
  <c r="CU2347" i="5"/>
  <c r="CU1916" i="5"/>
  <c r="CU2492" i="5"/>
  <c r="CU2456" i="5"/>
  <c r="CU2244" i="5"/>
  <c r="CU2420" i="5"/>
  <c r="CU2488" i="5"/>
  <c r="CU1564" i="5"/>
  <c r="CU2520" i="5"/>
  <c r="CU1990" i="5"/>
  <c r="CU1554" i="5"/>
  <c r="CU1183" i="5"/>
  <c r="CU914" i="5"/>
  <c r="CU1836" i="5"/>
  <c r="CU2445" i="5"/>
  <c r="CU2164" i="5"/>
  <c r="CU2336" i="5"/>
  <c r="CU1011" i="5"/>
  <c r="CU1516" i="5"/>
  <c r="CU2355" i="5"/>
  <c r="CU2281" i="5"/>
  <c r="CU2332" i="5"/>
  <c r="CU2170" i="5"/>
  <c r="CU2408" i="5"/>
  <c r="CU1133" i="5"/>
  <c r="CU2412" i="5"/>
  <c r="CU2266" i="5"/>
  <c r="CU2359" i="5"/>
  <c r="CU995" i="5"/>
  <c r="CU1452" i="5"/>
  <c r="CU2496" i="5"/>
  <c r="CU1416" i="5"/>
  <c r="CU2475" i="5"/>
  <c r="CU2110" i="5"/>
  <c r="CU1800" i="5"/>
  <c r="CU2046" i="5"/>
  <c r="CU2275" i="5"/>
  <c r="CU2417" i="5"/>
  <c r="CU1532" i="5"/>
  <c r="CU2421" i="5"/>
  <c r="CU921" i="5"/>
  <c r="CU2296" i="5"/>
  <c r="CU2264" i="5"/>
  <c r="CU2142" i="5"/>
  <c r="CU2430" i="5"/>
  <c r="CU53" i="5"/>
  <c r="CU173" i="5"/>
  <c r="CU430" i="5"/>
  <c r="CU278" i="5"/>
  <c r="CU265" i="5"/>
  <c r="CU356" i="5"/>
  <c r="CU824" i="5"/>
  <c r="CU629" i="5"/>
  <c r="CU404" i="5"/>
  <c r="CU479" i="5"/>
  <c r="CU20" i="5"/>
  <c r="CU639" i="5"/>
  <c r="CU54" i="5"/>
  <c r="CU419" i="5"/>
  <c r="CU23" i="5"/>
  <c r="CU757" i="5"/>
  <c r="CU279" i="5"/>
  <c r="CU859" i="5"/>
  <c r="CU457" i="5"/>
  <c r="CU254" i="5"/>
  <c r="CU864" i="5"/>
  <c r="CU621" i="5"/>
  <c r="CU231" i="5"/>
  <c r="CU389" i="5"/>
  <c r="CU651" i="5"/>
  <c r="CU579" i="5"/>
  <c r="CU206" i="5"/>
  <c r="CU708" i="5"/>
  <c r="CU269" i="5"/>
  <c r="CU38" i="5"/>
  <c r="CU620" i="5"/>
  <c r="CU809" i="5"/>
  <c r="CU31" i="5"/>
  <c r="CU618" i="5"/>
  <c r="CU581" i="5"/>
  <c r="CU608" i="5"/>
  <c r="CU817" i="5"/>
  <c r="CU240" i="5"/>
  <c r="CU617" i="5"/>
  <c r="CU180" i="5"/>
  <c r="CU700" i="5"/>
  <c r="CU197" i="5"/>
  <c r="CU452" i="5"/>
  <c r="CU502" i="5"/>
  <c r="CU95" i="5"/>
  <c r="CU802" i="5"/>
  <c r="CU266" i="5"/>
  <c r="CU472" i="5"/>
  <c r="CU120" i="5"/>
  <c r="CU485" i="5"/>
  <c r="CU725" i="5"/>
  <c r="CU165" i="5"/>
  <c r="CU224" i="5"/>
  <c r="CU814" i="5"/>
  <c r="CU554" i="5"/>
  <c r="CU714" i="5"/>
  <c r="CU384" i="5"/>
  <c r="CU830" i="5"/>
  <c r="CU406" i="5"/>
  <c r="CU740" i="5"/>
  <c r="CU329" i="5"/>
  <c r="CU182" i="5"/>
  <c r="CU526" i="5"/>
  <c r="CU118" i="5"/>
  <c r="CU750" i="5"/>
  <c r="CU438" i="5"/>
  <c r="CU12" i="5"/>
  <c r="CU85" i="5"/>
  <c r="BE2565" i="5"/>
  <c r="DI12" i="5"/>
  <c r="DF12" i="5" s="1"/>
  <c r="DI13" i="5" l="1"/>
  <c r="DF13" i="5" s="1"/>
  <c r="DI14" i="5" l="1"/>
  <c r="DF14" i="5" s="1"/>
  <c r="CN773" i="5"/>
  <c r="CN710" i="5"/>
  <c r="CN62" i="5"/>
  <c r="CN2372" i="5"/>
  <c r="CN211" i="5"/>
  <c r="CN1332" i="5"/>
  <c r="CN1866" i="5"/>
  <c r="CN722" i="5"/>
  <c r="CN1479" i="5"/>
  <c r="CN1531" i="5"/>
  <c r="CN891" i="5"/>
  <c r="CN309" i="5"/>
  <c r="CN497" i="5"/>
  <c r="CN1300" i="5"/>
  <c r="CN656" i="5"/>
  <c r="CN2279" i="5"/>
  <c r="CN1781" i="5"/>
  <c r="CN2259" i="5"/>
  <c r="CN2197" i="5"/>
  <c r="CN1317" i="5"/>
  <c r="CN1219" i="5"/>
  <c r="CN2290" i="5"/>
  <c r="CN282" i="5"/>
  <c r="CN1868" i="5"/>
  <c r="CN2184" i="5"/>
  <c r="CN1480" i="5"/>
  <c r="CN384" i="5"/>
  <c r="CN2430" i="5"/>
  <c r="CN546" i="5"/>
  <c r="CN2333" i="5"/>
  <c r="CN83" i="5"/>
  <c r="CN214" i="5"/>
  <c r="CN2186" i="5"/>
  <c r="CN2319" i="5"/>
  <c r="CN2558" i="5"/>
  <c r="CN946" i="5"/>
  <c r="CN584" i="5"/>
  <c r="CN94" i="5"/>
  <c r="CN2565" i="5"/>
  <c r="CN2267" i="5"/>
  <c r="CN869" i="5"/>
  <c r="CN620" i="5"/>
  <c r="CN170" i="5"/>
  <c r="CN2118" i="5"/>
  <c r="CN1031" i="5"/>
  <c r="CN1578" i="5"/>
  <c r="CN1524" i="5"/>
  <c r="CN2105" i="5"/>
  <c r="CN2486" i="5"/>
  <c r="CN374" i="5"/>
  <c r="CN1514" i="5"/>
  <c r="CN723" i="5"/>
  <c r="CN2543" i="5"/>
  <c r="CN853" i="5"/>
  <c r="CN472" i="5"/>
  <c r="CN2389" i="5"/>
  <c r="CN1629" i="5"/>
  <c r="CN699" i="5"/>
  <c r="CN1245" i="5"/>
  <c r="CN1677" i="5"/>
  <c r="CN1206" i="5"/>
  <c r="CN1386" i="5"/>
  <c r="CN646" i="5"/>
  <c r="CN2054" i="5"/>
  <c r="CN128" i="5"/>
  <c r="CN1931" i="5"/>
  <c r="CN1438" i="5"/>
  <c r="CN482" i="5"/>
  <c r="CN1371" i="5"/>
  <c r="CN965" i="5"/>
  <c r="CN1614" i="5"/>
  <c r="CN738" i="5"/>
  <c r="CN113" i="5"/>
  <c r="CN127" i="5"/>
  <c r="CN1982" i="5"/>
  <c r="CN1038" i="5"/>
  <c r="CN2099" i="5"/>
  <c r="CN1973" i="5"/>
  <c r="CN2336" i="5"/>
  <c r="CN1869" i="5"/>
  <c r="CN1186" i="5"/>
  <c r="CN2396" i="5"/>
  <c r="CN768" i="5"/>
  <c r="CN1307" i="5"/>
  <c r="CN1436" i="5"/>
  <c r="CN2553" i="5"/>
  <c r="CN1289" i="5"/>
  <c r="CN2295" i="5"/>
  <c r="CN1688" i="5"/>
  <c r="CN1368" i="5"/>
  <c r="CN1134" i="5"/>
  <c r="CN1593" i="5"/>
  <c r="CN2098" i="5"/>
  <c r="CN2034" i="5"/>
  <c r="CN1350" i="5"/>
  <c r="CN354" i="5"/>
  <c r="CN389" i="5"/>
  <c r="CN470" i="5"/>
  <c r="CN1684" i="5"/>
  <c r="CN2298" i="5"/>
  <c r="CN1095" i="5"/>
  <c r="CN742" i="5"/>
  <c r="CN1165" i="5"/>
  <c r="CN1179" i="5"/>
  <c r="CN1974" i="5"/>
  <c r="CN1046" i="5"/>
  <c r="CN339" i="5"/>
  <c r="CN944" i="5"/>
  <c r="CN2328" i="5"/>
  <c r="CN1538" i="5"/>
  <c r="CN104" i="5"/>
  <c r="CN1907" i="5"/>
  <c r="CN1442" i="5"/>
  <c r="CN1616" i="5"/>
  <c r="CN1347" i="5"/>
  <c r="CN2537" i="5"/>
  <c r="CN272" i="5"/>
  <c r="CN1563" i="5"/>
  <c r="CN1692" i="5"/>
  <c r="CN1372" i="5"/>
  <c r="CN1801" i="5"/>
  <c r="CN581" i="5"/>
  <c r="CN2074" i="5"/>
  <c r="CN1226" i="5"/>
  <c r="CN257" i="5"/>
  <c r="CN146" i="5"/>
  <c r="CN832" i="5"/>
  <c r="CN1505" i="5"/>
  <c r="CN2410" i="5"/>
  <c r="CN597" i="5"/>
  <c r="CN2463" i="5"/>
  <c r="CN213" i="5"/>
  <c r="CN1998" i="5"/>
  <c r="CN198" i="5"/>
  <c r="CN161" i="5"/>
  <c r="CN1925" i="5"/>
  <c r="CN885" i="5"/>
  <c r="CN1705" i="5"/>
  <c r="CN967" i="5"/>
  <c r="CN165" i="5"/>
  <c r="CN751" i="5"/>
  <c r="CN2041" i="5"/>
  <c r="CN2155" i="5"/>
  <c r="CN20" i="5"/>
  <c r="CN1965" i="5"/>
  <c r="CN2356" i="5"/>
  <c r="CN2546" i="5"/>
  <c r="CN1421" i="5"/>
  <c r="CN2149" i="5"/>
  <c r="CN1826" i="5"/>
  <c r="CN1428" i="5"/>
  <c r="CN97" i="5"/>
  <c r="CN475" i="5"/>
  <c r="CN1691" i="5"/>
  <c r="CN639" i="5"/>
  <c r="CN919" i="5"/>
  <c r="CN1533" i="5"/>
  <c r="CN1849" i="5"/>
  <c r="CN1854" i="5"/>
  <c r="CN1762" i="5"/>
  <c r="CN1126" i="5"/>
  <c r="CN1287" i="5"/>
  <c r="CN306" i="5"/>
  <c r="CN2477" i="5"/>
  <c r="CN2429" i="5"/>
  <c r="CN2291" i="5"/>
  <c r="CN558" i="5"/>
  <c r="CN238" i="5"/>
  <c r="CN1049" i="5"/>
  <c r="CN1589" i="5"/>
  <c r="CN2464" i="5"/>
  <c r="CN2144" i="5"/>
  <c r="CN2069" i="5"/>
  <c r="CN1402" i="5"/>
  <c r="CN1693" i="5"/>
  <c r="CN1373" i="5"/>
  <c r="CN52" i="5"/>
  <c r="CN1548" i="5"/>
  <c r="CN1131" i="5"/>
  <c r="CN811" i="5"/>
  <c r="CN1857" i="5"/>
  <c r="CN1800" i="5"/>
  <c r="CN2119" i="5"/>
  <c r="CN1799" i="5"/>
  <c r="CN1814" i="5"/>
  <c r="CN2326" i="5"/>
  <c r="CN1417" i="5"/>
  <c r="CN1097" i="5"/>
  <c r="CN2172" i="5"/>
  <c r="CN1136" i="5"/>
  <c r="CN690" i="5"/>
  <c r="CN2094" i="5"/>
  <c r="CN1657" i="5"/>
  <c r="CN174" i="5"/>
  <c r="CN439" i="5"/>
  <c r="CN1783" i="5"/>
  <c r="CN2090" i="5"/>
  <c r="CN1516" i="5"/>
  <c r="CN1076" i="5"/>
  <c r="CN1054" i="5"/>
  <c r="CN736" i="5"/>
  <c r="CN2264" i="5"/>
  <c r="CN2205" i="5"/>
  <c r="CN568" i="5"/>
  <c r="CN2236" i="5"/>
  <c r="CN916" i="5"/>
  <c r="CN333" i="5"/>
  <c r="CN2563" i="5"/>
  <c r="CN1238" i="5"/>
  <c r="CN1847" i="5"/>
  <c r="CN1152" i="5"/>
  <c r="CN1668" i="5"/>
  <c r="CN907" i="5"/>
  <c r="CN897" i="5"/>
  <c r="CN2497" i="5"/>
  <c r="CN2171" i="5"/>
  <c r="CN2213" i="5"/>
  <c r="CN2498" i="5"/>
  <c r="CN73" i="5"/>
  <c r="CN1246" i="5"/>
  <c r="CN1393" i="5"/>
  <c r="CN837" i="5"/>
  <c r="CN1842" i="5"/>
  <c r="CN1738" i="5"/>
  <c r="CN769" i="5"/>
  <c r="CN275" i="5"/>
  <c r="CN294" i="5"/>
  <c r="CN2465" i="5"/>
  <c r="CN248" i="5"/>
  <c r="CN1543" i="5"/>
  <c r="CN562" i="5"/>
  <c r="CN242" i="5"/>
  <c r="CN1146" i="5"/>
  <c r="CN561" i="5"/>
  <c r="CN2468" i="5"/>
  <c r="CN2148" i="5"/>
  <c r="CN2425" i="5"/>
  <c r="CN1845" i="5"/>
  <c r="CN1194" i="5"/>
  <c r="CN2400" i="5"/>
  <c r="CN960" i="5"/>
  <c r="CN1283" i="5"/>
  <c r="CN1440" i="5"/>
  <c r="CN1112" i="5"/>
  <c r="CN845" i="5"/>
  <c r="CN1804" i="5"/>
  <c r="CN1387" i="5"/>
  <c r="CN1067" i="5"/>
  <c r="CN2113" i="5"/>
  <c r="CN2302" i="5"/>
  <c r="CN405" i="5"/>
  <c r="CN85" i="5"/>
  <c r="CN1551" i="5"/>
  <c r="CN2522" i="5"/>
  <c r="CN369" i="5"/>
  <c r="CN253" i="5"/>
  <c r="CN1838" i="5"/>
  <c r="CN1115" i="5"/>
  <c r="CN1125" i="5"/>
  <c r="CN1360" i="5"/>
  <c r="CN2070" i="5"/>
  <c r="CN1050" i="5"/>
  <c r="CN2457" i="5"/>
  <c r="CN2419" i="5"/>
  <c r="CN279" i="5"/>
  <c r="CN2229" i="5"/>
  <c r="CN46" i="5"/>
  <c r="CN2100" i="5"/>
  <c r="CN1447" i="5"/>
  <c r="CN2214" i="5"/>
  <c r="CN2474" i="5"/>
  <c r="CN1256" i="5"/>
  <c r="CN1412" i="5"/>
  <c r="CN1716" i="5"/>
  <c r="CN875" i="5"/>
  <c r="CN1601" i="5"/>
  <c r="CN66" i="5"/>
  <c r="CN1949" i="5"/>
  <c r="CN308" i="5"/>
  <c r="CN1724" i="5"/>
  <c r="CN2244" i="5"/>
  <c r="CN2526" i="5"/>
  <c r="CN796" i="5"/>
  <c r="CN1022" i="5"/>
  <c r="CN2091" i="5"/>
  <c r="CN1970" i="5"/>
  <c r="CN1673" i="5"/>
  <c r="CN1353" i="5"/>
  <c r="CN1122" i="5"/>
  <c r="CN418" i="5"/>
  <c r="CN1111" i="5"/>
  <c r="CN791" i="5"/>
  <c r="CN1290" i="5"/>
  <c r="CN670" i="5"/>
  <c r="CN2115" i="5"/>
  <c r="CN1795" i="5"/>
  <c r="CN2235" i="5"/>
  <c r="CN914" i="5"/>
  <c r="CN1413" i="5"/>
  <c r="CN1093" i="5"/>
  <c r="CN864" i="5"/>
  <c r="CN1805" i="5"/>
  <c r="CN698" i="5"/>
  <c r="CN50" i="5"/>
  <c r="CN2360" i="5"/>
  <c r="CN1243" i="5"/>
  <c r="BG774" i="5"/>
  <c r="CN1870" i="5"/>
  <c r="CN726" i="5"/>
  <c r="CN2231" i="5"/>
  <c r="CN1840" i="5"/>
  <c r="CN1192" i="5"/>
  <c r="CN304" i="5"/>
  <c r="CN1529" i="5"/>
  <c r="CN1771" i="5"/>
  <c r="CN1958" i="5"/>
  <c r="CN661" i="5"/>
  <c r="CN341" i="5"/>
  <c r="CN1089" i="5"/>
  <c r="CN406" i="5"/>
  <c r="CN99" i="5"/>
  <c r="CN1092" i="5"/>
  <c r="CN825" i="5"/>
  <c r="CN674" i="5"/>
  <c r="CN1367" i="5"/>
  <c r="CN1047" i="5"/>
  <c r="CN1810" i="5"/>
  <c r="CN922" i="5"/>
  <c r="CN385" i="5"/>
  <c r="CN65" i="5"/>
  <c r="CN2168" i="5"/>
  <c r="CN1410" i="5"/>
  <c r="CN1669" i="5"/>
  <c r="CN1349" i="5"/>
  <c r="CN579" i="5"/>
  <c r="CN1552" i="5"/>
  <c r="CP2557" i="5"/>
  <c r="CN1862" i="5"/>
  <c r="CN718" i="5"/>
  <c r="CN1499" i="5"/>
  <c r="CN1832" i="5"/>
  <c r="CN2524" i="5"/>
  <c r="CN1702" i="5"/>
  <c r="CN517" i="5"/>
  <c r="CN190" i="5"/>
  <c r="CN1230" i="5"/>
  <c r="CN1860" i="5"/>
  <c r="CN1156" i="5"/>
  <c r="CN569" i="5"/>
  <c r="CN594" i="5"/>
  <c r="CN917" i="5"/>
  <c r="CN1345" i="5"/>
  <c r="CN2232" i="5"/>
  <c r="CN1288" i="5"/>
  <c r="CN1398" i="5"/>
  <c r="CN1713" i="5"/>
  <c r="CN2393" i="5"/>
  <c r="CN1605" i="5"/>
  <c r="CN395" i="5"/>
  <c r="CN1221" i="5"/>
  <c r="CN805" i="5"/>
  <c r="CN1316" i="5"/>
  <c r="CN1247" i="5"/>
  <c r="CN288" i="5"/>
  <c r="CN1853" i="5"/>
  <c r="CN1809" i="5"/>
  <c r="CN1741" i="5"/>
  <c r="CN1356" i="5"/>
  <c r="CN2194" i="5"/>
  <c r="CN840" i="5"/>
  <c r="CN2453" i="5"/>
  <c r="CN926" i="5"/>
  <c r="CN299" i="5"/>
  <c r="CN82" i="5"/>
  <c r="CN1214" i="5"/>
  <c r="CN760" i="5"/>
  <c r="CN1106" i="5"/>
  <c r="CN954" i="5"/>
  <c r="CN1253" i="5"/>
  <c r="CN1785" i="5"/>
  <c r="CN2283" i="5"/>
  <c r="CN2221" i="5"/>
  <c r="CN1341" i="5"/>
  <c r="CN1223" i="5"/>
  <c r="CN1019" i="5"/>
  <c r="CN677" i="5"/>
  <c r="CN515" i="5"/>
  <c r="CN2227" i="5"/>
  <c r="CN479" i="5"/>
  <c r="CN1168" i="5"/>
  <c r="CN280" i="5"/>
  <c r="CN1525" i="5"/>
  <c r="CN1747" i="5"/>
  <c r="CN1685" i="5"/>
  <c r="CN1530" i="5"/>
  <c r="CN1326" i="5"/>
  <c r="CN342" i="5"/>
  <c r="CN2058" i="5"/>
  <c r="CN1612" i="5"/>
  <c r="CN1672" i="5"/>
  <c r="CN2306" i="5"/>
  <c r="CN1867" i="5"/>
  <c r="CN1864" i="5"/>
  <c r="CN2192" i="5"/>
  <c r="CN1488" i="5"/>
  <c r="CN1978" i="5"/>
  <c r="CN2454" i="5"/>
  <c r="CN2123" i="5"/>
  <c r="CN1997" i="5"/>
  <c r="CN2332" i="5"/>
  <c r="CN222" i="5"/>
  <c r="CN424" i="5"/>
  <c r="CN535" i="5"/>
  <c r="CN2554" i="5"/>
  <c r="CN1671" i="5"/>
  <c r="CN585" i="5"/>
  <c r="CN903" i="5"/>
  <c r="CN2533" i="5"/>
  <c r="CN2092" i="5"/>
  <c r="CN2529" i="5"/>
  <c r="CN1682" i="5"/>
  <c r="CN2309" i="5"/>
  <c r="CN119" i="5"/>
  <c r="CN150" i="5"/>
  <c r="CN1885" i="5"/>
  <c r="CN493" i="5"/>
  <c r="CN2418" i="5"/>
  <c r="CN596" i="5"/>
  <c r="CN1621" i="5"/>
  <c r="CN208" i="5"/>
  <c r="CN1174" i="5"/>
  <c r="CN2511" i="5"/>
  <c r="CN828" i="5"/>
  <c r="CN1719" i="5"/>
  <c r="CN2397" i="5"/>
  <c r="CN577" i="5"/>
  <c r="CN2416" i="5"/>
  <c r="CN193" i="5"/>
  <c r="CN850" i="5"/>
  <c r="CN1074" i="5"/>
  <c r="CN923" i="5"/>
  <c r="CN326" i="5"/>
  <c r="CN1254" i="5"/>
  <c r="CN154" i="5"/>
  <c r="CN701" i="5"/>
  <c r="CN572" i="5"/>
  <c r="CN184" i="5"/>
  <c r="CN1787" i="5"/>
  <c r="CN1662" i="5"/>
  <c r="CN520" i="5"/>
  <c r="CN2452" i="5"/>
  <c r="CN1830" i="5"/>
  <c r="CN592" i="5"/>
  <c r="CN2004" i="5"/>
  <c r="CN694" i="5"/>
  <c r="CN645" i="5"/>
  <c r="CN1471" i="5"/>
  <c r="CN498" i="5"/>
  <c r="CN886" i="5"/>
  <c r="CN812" i="5"/>
  <c r="CN1850" i="5"/>
  <c r="CN1758" i="5"/>
  <c r="CN37" i="5"/>
  <c r="CN2035" i="5"/>
  <c r="CN302" i="5"/>
  <c r="CN2473" i="5"/>
  <c r="CN743" i="5"/>
  <c r="CN666" i="5"/>
  <c r="CN2139" i="5"/>
  <c r="CN1819" i="5"/>
  <c r="CN1084" i="5"/>
  <c r="CN906" i="5"/>
  <c r="CN1437" i="5"/>
  <c r="CN1117" i="5"/>
  <c r="CN2303" i="5"/>
  <c r="CN1394" i="5"/>
  <c r="CN640" i="5"/>
  <c r="CN316" i="5"/>
  <c r="CN57" i="5"/>
  <c r="CN1544" i="5"/>
  <c r="CN1863" i="5"/>
  <c r="CN2121" i="5"/>
  <c r="CN1302" i="5"/>
  <c r="CN1812" i="5"/>
  <c r="CN335" i="5"/>
  <c r="CN15" i="5"/>
  <c r="CN530" i="5"/>
  <c r="CN2318" i="5"/>
  <c r="CN376" i="5"/>
  <c r="CN56" i="5"/>
  <c r="CN1378" i="5"/>
  <c r="CN34" i="5"/>
  <c r="CN2243" i="5"/>
  <c r="CN425" i="5"/>
  <c r="CN2190" i="5"/>
  <c r="CN983" i="5"/>
  <c r="CN1903" i="5"/>
  <c r="CN2527" i="5"/>
  <c r="CN852" i="5"/>
  <c r="CN2067" i="5"/>
  <c r="CN2101" i="5"/>
  <c r="CN1070" i="5"/>
  <c r="CN593" i="5"/>
  <c r="CN2272" i="5"/>
  <c r="CN855" i="5"/>
  <c r="CN518" i="5"/>
  <c r="CN692" i="5"/>
  <c r="CN1929" i="5"/>
  <c r="CN2501" i="5"/>
  <c r="CN74" i="5"/>
  <c r="CN1399" i="5"/>
  <c r="CN1280" i="5"/>
  <c r="CN2006" i="5"/>
  <c r="CN210" i="5"/>
  <c r="CN541" i="5"/>
  <c r="CN1646" i="5"/>
  <c r="CN1486" i="5"/>
  <c r="CN1189" i="5"/>
  <c r="CN1796" i="5"/>
  <c r="CN2535" i="5"/>
  <c r="CN1625" i="5"/>
  <c r="CN367" i="5"/>
  <c r="CN2225" i="5"/>
  <c r="CN1962" i="5"/>
  <c r="CN660" i="5"/>
  <c r="CN336" i="5"/>
  <c r="CN77" i="5"/>
  <c r="CN410" i="5"/>
  <c r="CN1883" i="5"/>
  <c r="CN2141" i="5"/>
  <c r="CN824" i="5"/>
  <c r="CN662" i="5"/>
  <c r="CN355" i="5"/>
  <c r="CN35" i="5"/>
  <c r="CN783" i="5"/>
  <c r="CN898" i="5"/>
  <c r="CN380" i="5"/>
  <c r="CN60" i="5"/>
  <c r="CN519" i="5"/>
  <c r="CN1418" i="5"/>
  <c r="CN641" i="5"/>
  <c r="CN321" i="5"/>
  <c r="CN1114" i="5"/>
  <c r="CN1556" i="5"/>
  <c r="CN79" i="5"/>
  <c r="CN1088" i="5"/>
  <c r="CN1142" i="5"/>
  <c r="CN1808" i="5"/>
  <c r="CN1363" i="5"/>
  <c r="CN2556" i="5"/>
  <c r="CN1686" i="5"/>
  <c r="CN516" i="5"/>
  <c r="CN182" i="5"/>
  <c r="CN1218" i="5"/>
  <c r="CN1852" i="5"/>
  <c r="CN42" i="5"/>
  <c r="CN17" i="5"/>
  <c r="CN1185" i="5"/>
  <c r="CN2206" i="5"/>
  <c r="CN763" i="5"/>
  <c r="CN1308" i="5"/>
  <c r="CN2534" i="5"/>
  <c r="CN1865" i="5"/>
  <c r="CN473" i="5"/>
  <c r="CN2385" i="5"/>
  <c r="CN576" i="5"/>
  <c r="CN1711" i="5"/>
  <c r="CN188" i="5"/>
  <c r="CN1994" i="5"/>
  <c r="CN194" i="5"/>
  <c r="CN1709" i="5"/>
  <c r="CN2181" i="5"/>
  <c r="CN2151" i="5"/>
  <c r="CN1818" i="5"/>
  <c r="CN2297" i="5"/>
  <c r="CN920" i="5"/>
  <c r="CN574" i="5"/>
  <c r="CN218" i="5"/>
  <c r="CN555" i="5"/>
  <c r="CN930" i="5"/>
  <c r="CN86" i="5"/>
  <c r="CN1364" i="5"/>
  <c r="CN841" i="5"/>
  <c r="CN659" i="5"/>
  <c r="CN1204" i="5"/>
  <c r="CN390" i="5"/>
  <c r="CN675" i="5"/>
  <c r="CN1966" i="5"/>
  <c r="CN636" i="5"/>
  <c r="CN312" i="5"/>
  <c r="CN654" i="5"/>
  <c r="CN414" i="5"/>
  <c r="CN1859" i="5"/>
  <c r="CN2117" i="5"/>
  <c r="CN1789" i="5"/>
  <c r="CN2251" i="5"/>
  <c r="CN1836" i="5"/>
  <c r="CN2517" i="5"/>
  <c r="CN1678" i="5"/>
  <c r="CN1549" i="5"/>
  <c r="CN178" i="5"/>
  <c r="CN1210" i="5"/>
  <c r="CN1848" i="5"/>
  <c r="CN752" i="5"/>
  <c r="CN706" i="5"/>
  <c r="CN58" i="5"/>
  <c r="CN2368" i="5"/>
  <c r="CN1975" i="5"/>
  <c r="CN1320" i="5"/>
  <c r="CN676" i="5"/>
  <c r="CN2299" i="5"/>
  <c r="CN447" i="5"/>
  <c r="CN2263" i="5"/>
  <c r="CN2201" i="5"/>
  <c r="CN1321" i="5"/>
  <c r="CN492" i="5"/>
  <c r="CN999" i="5"/>
  <c r="CN657" i="5"/>
  <c r="CN495" i="5"/>
  <c r="CN2002" i="5"/>
  <c r="CN206" i="5"/>
  <c r="CN2325" i="5"/>
  <c r="CN1670" i="5"/>
  <c r="CN1510" i="5"/>
  <c r="CN29" i="5"/>
  <c r="CN2550" i="5"/>
  <c r="CN2444" i="5"/>
  <c r="CN613" i="5"/>
  <c r="CN2037" i="5"/>
  <c r="CN2131" i="5"/>
  <c r="CN1098" i="5"/>
  <c r="CN226" i="5"/>
  <c r="CN453" i="5"/>
  <c r="CN1567" i="5"/>
  <c r="CN2518" i="5"/>
  <c r="CN2443" i="5"/>
  <c r="CN1617" i="5"/>
  <c r="CN2253" i="5"/>
  <c r="CN69" i="5"/>
  <c r="CN1051" i="5"/>
  <c r="CN2062" i="5"/>
  <c r="CN2363" i="5"/>
  <c r="CN2125" i="5"/>
  <c r="CN1062" i="5"/>
  <c r="CN1634" i="5"/>
  <c r="CN2268" i="5"/>
  <c r="CN1086" i="5"/>
  <c r="CN1728" i="5"/>
  <c r="CN2209" i="5"/>
  <c r="CN2484" i="5"/>
  <c r="CN1257" i="5"/>
  <c r="CN772" i="5"/>
  <c r="CN702" i="5"/>
  <c r="CN54" i="5"/>
  <c r="CN2364" i="5"/>
  <c r="CN1995" i="5"/>
  <c r="CN2539" i="5"/>
  <c r="CN1858" i="5"/>
  <c r="CN714" i="5"/>
  <c r="CN467" i="5"/>
  <c r="CN1844" i="5"/>
  <c r="CN2540" i="5"/>
  <c r="CN1694" i="5"/>
  <c r="CN496" i="5"/>
  <c r="CN186" i="5"/>
  <c r="CN1222" i="5"/>
  <c r="CN1856" i="5"/>
  <c r="CN753" i="5"/>
  <c r="CN499" i="5"/>
  <c r="CN1172" i="5"/>
  <c r="CN284" i="5"/>
  <c r="CN191" i="5"/>
  <c r="CN1751" i="5"/>
  <c r="CN1689" i="5"/>
  <c r="CN1527" i="5"/>
  <c r="CN1475" i="5"/>
  <c r="CN1507" i="5"/>
  <c r="CN2050" i="5"/>
  <c r="CN2438" i="5"/>
  <c r="CN538" i="5"/>
  <c r="CN1040" i="5"/>
  <c r="CN278" i="5"/>
  <c r="CN2275" i="5"/>
  <c r="CN780" i="5"/>
  <c r="CN1763" i="5"/>
  <c r="CN1950" i="5"/>
  <c r="CN1305" i="5"/>
  <c r="CN801" i="5"/>
  <c r="CN2536" i="5"/>
  <c r="CN1160" i="5"/>
  <c r="CN686" i="5"/>
  <c r="CN228" i="5"/>
  <c r="CN1834" i="5"/>
  <c r="CN63" i="5"/>
  <c r="CN459" i="5"/>
  <c r="CN1803" i="5"/>
  <c r="CN1562" i="5"/>
  <c r="CN790" i="5"/>
  <c r="CN1096" i="5"/>
  <c r="CN2470" i="5"/>
  <c r="CN2381" i="5"/>
  <c r="CN1498" i="5"/>
  <c r="CN1058" i="5"/>
  <c r="CN1328" i="5"/>
  <c r="CN2082" i="5"/>
  <c r="CN1211" i="5"/>
  <c r="CN775" i="5"/>
  <c r="CN1078" i="5"/>
  <c r="CN382" i="5"/>
  <c r="CN2276" i="5"/>
  <c r="CN1735" i="5"/>
  <c r="CN1278" i="5"/>
  <c r="CN672" i="5"/>
  <c r="CN632" i="5"/>
  <c r="CN2157" i="5"/>
  <c r="CN1905" i="5"/>
  <c r="CN328" i="5"/>
  <c r="CN1301" i="5"/>
  <c r="CN1656" i="5"/>
  <c r="CN693" i="5"/>
  <c r="CN70" i="5"/>
  <c r="CN1453" i="5"/>
  <c r="CN1279" i="5"/>
  <c r="CN1904" i="5"/>
  <c r="CN774" i="5"/>
  <c r="CN2000" i="5"/>
  <c r="CN92" i="5"/>
  <c r="CN962" i="5"/>
  <c r="CN2417" i="5"/>
  <c r="CN1861" i="5"/>
  <c r="CN2426" i="5"/>
  <c r="CN431" i="5"/>
  <c r="CN804" i="5"/>
  <c r="CN2321" i="5"/>
  <c r="CN1502" i="5"/>
  <c r="CN2523" i="5"/>
  <c r="CN823" i="5"/>
  <c r="CN1420" i="5"/>
  <c r="CN781" i="5"/>
  <c r="CN2169" i="5"/>
  <c r="CN233" i="5"/>
  <c r="CN162" i="5"/>
  <c r="CN1487" i="5"/>
  <c r="CN2051" i="5"/>
  <c r="CN1104" i="5"/>
  <c r="CN748" i="5"/>
  <c r="CN1511" i="5"/>
  <c r="CN871" i="5"/>
  <c r="CN289" i="5"/>
  <c r="CN1971" i="5"/>
  <c r="CN1296" i="5"/>
  <c r="CN652" i="5"/>
  <c r="CN734" i="5"/>
  <c r="CN2188" i="5"/>
  <c r="CN1484" i="5"/>
  <c r="CN2066" i="5"/>
  <c r="CN1030" i="5"/>
  <c r="CN534" i="5"/>
  <c r="CN1782" i="5"/>
  <c r="CN286" i="5"/>
  <c r="CN1522" i="5"/>
  <c r="CN1338" i="5"/>
  <c r="CN350" i="5"/>
  <c r="CN360" i="5"/>
  <c r="CN1608" i="5"/>
  <c r="CN1680" i="5"/>
  <c r="CN968" i="5"/>
  <c r="CN1622" i="5"/>
  <c r="CN1876" i="5"/>
  <c r="CN108" i="5"/>
  <c r="CN1911" i="5"/>
  <c r="CN1990" i="5"/>
  <c r="CN2446" i="5"/>
  <c r="CN1351" i="5"/>
  <c r="CN945" i="5"/>
  <c r="CN2340" i="5"/>
  <c r="CN19" i="5"/>
  <c r="CN1554" i="5"/>
  <c r="CN451" i="5"/>
  <c r="CN795" i="5"/>
  <c r="CN2462" i="5"/>
  <c r="CN1917" i="5"/>
  <c r="CN1490" i="5"/>
  <c r="CN1176" i="5"/>
  <c r="CN589" i="5"/>
  <c r="CN195" i="5"/>
  <c r="CN1698" i="5"/>
  <c r="CN1036" i="5"/>
  <c r="CN879" i="5"/>
  <c r="CN158" i="5"/>
  <c r="CN833" i="5"/>
  <c r="CN1908" i="5"/>
  <c r="CN2434" i="5"/>
  <c r="CN1609" i="5"/>
  <c r="CN39" i="5"/>
  <c r="CN1225" i="5"/>
  <c r="CN826" i="5"/>
  <c r="CN987" i="5"/>
  <c r="CN1414" i="5"/>
  <c r="CN1773" i="5"/>
  <c r="CN2061" i="5"/>
  <c r="CN566" i="5"/>
  <c r="CN1334" i="5"/>
  <c r="CN1714" i="5"/>
  <c r="CN1623" i="5"/>
  <c r="CN625" i="5"/>
  <c r="CN1906" i="5"/>
  <c r="CN131" i="5"/>
  <c r="CN2038" i="5"/>
  <c r="CN1330" i="5"/>
  <c r="CN346" i="5"/>
  <c r="CN2042" i="5"/>
  <c r="CN474" i="5"/>
  <c r="CN1676" i="5"/>
  <c r="CN2282" i="5"/>
  <c r="CN290" i="5"/>
  <c r="CN730" i="5"/>
  <c r="CN2196" i="5"/>
  <c r="CN1492" i="5"/>
  <c r="CN1401" i="5"/>
  <c r="CN1026" i="5"/>
  <c r="CN542" i="5"/>
  <c r="CN2329" i="5"/>
  <c r="CN1843" i="5"/>
  <c r="CN1546" i="5"/>
  <c r="CN133" i="5"/>
  <c r="CN147" i="5"/>
  <c r="CN1430" i="5"/>
  <c r="CN1620" i="5"/>
  <c r="CN2103" i="5"/>
  <c r="CN1977" i="5"/>
  <c r="CN1638" i="5"/>
  <c r="CN1872" i="5"/>
  <c r="CN1141" i="5"/>
  <c r="CN1155" i="5"/>
  <c r="CN788" i="5"/>
  <c r="CN580" i="5"/>
  <c r="CN2078" i="5"/>
  <c r="CN1234" i="5"/>
  <c r="CN1309" i="5"/>
  <c r="CN1779" i="5"/>
  <c r="CN1574" i="5"/>
  <c r="CN1319" i="5"/>
  <c r="CN1072" i="5"/>
  <c r="CN2478" i="5"/>
  <c r="CN179" i="5"/>
  <c r="CN1506" i="5"/>
  <c r="CN2185" i="5"/>
  <c r="CN522" i="5"/>
  <c r="CN1434" i="5"/>
  <c r="CN896" i="5"/>
  <c r="CN313" i="5"/>
  <c r="CN1258" i="5"/>
  <c r="CN2317" i="5"/>
  <c r="CN1390" i="5"/>
  <c r="CN1547" i="5"/>
  <c r="CN1611" i="5"/>
  <c r="CN892" i="5"/>
  <c r="CN181" i="5"/>
  <c r="CN160" i="5"/>
  <c r="CN1012" i="5"/>
  <c r="CN1237" i="5"/>
  <c r="CN2170" i="5"/>
  <c r="CN2530" i="5"/>
  <c r="CN605" i="5"/>
  <c r="CN1190" i="5"/>
  <c r="CN1465" i="5"/>
  <c r="CN2461" i="5"/>
  <c r="CN1311" i="5"/>
  <c r="CN1081" i="5"/>
  <c r="CN167" i="5"/>
  <c r="CN2046" i="5"/>
  <c r="CN1145" i="5"/>
  <c r="CN1159" i="5"/>
  <c r="CN1450" i="5"/>
  <c r="CN478" i="5"/>
  <c r="CN319" i="5"/>
  <c r="CN940" i="5"/>
  <c r="CN1630" i="5"/>
  <c r="CN2315" i="5"/>
  <c r="CN554" i="5"/>
  <c r="CN234" i="5"/>
  <c r="CN789" i="5"/>
  <c r="CN1613" i="5"/>
  <c r="CN2460" i="5"/>
  <c r="CN2140" i="5"/>
  <c r="CN252" i="5"/>
  <c r="CN816" i="5"/>
  <c r="CN1178" i="5"/>
  <c r="CN2392" i="5"/>
  <c r="CN1797" i="5"/>
  <c r="CN2039" i="5"/>
  <c r="CN1432" i="5"/>
  <c r="CN2560" i="5"/>
  <c r="CN2421" i="5"/>
  <c r="CN511" i="5"/>
  <c r="CN1700" i="5"/>
  <c r="CN1380" i="5"/>
  <c r="CN32" i="5"/>
  <c r="CN556" i="5"/>
  <c r="CN2086" i="5"/>
  <c r="CN1242" i="5"/>
  <c r="CN1044" i="5"/>
  <c r="CN1268" i="5"/>
  <c r="CN1406" i="5"/>
  <c r="CN200" i="5"/>
  <c r="CN731" i="5"/>
  <c r="CN578" i="5"/>
  <c r="CN720" i="5"/>
  <c r="CN1523" i="5"/>
  <c r="CN2178" i="5"/>
  <c r="CN861" i="5"/>
  <c r="CN1462" i="5"/>
  <c r="CN264" i="5"/>
  <c r="CN1829" i="5"/>
  <c r="CN1130" i="5"/>
  <c r="CN859" i="5"/>
  <c r="CN682" i="5"/>
  <c r="CN1265" i="5"/>
  <c r="CN644" i="5"/>
  <c r="CN166" i="5"/>
  <c r="CN2223" i="5"/>
  <c r="CN1793" i="5"/>
  <c r="CN486" i="5"/>
  <c r="CN2510" i="5"/>
  <c r="CN1495" i="5"/>
  <c r="CN292" i="5"/>
  <c r="CN1690" i="5"/>
  <c r="CN1284" i="5"/>
  <c r="CN1203" i="5"/>
  <c r="CN1532" i="5"/>
  <c r="CN1303" i="5"/>
  <c r="CN2509" i="5"/>
  <c r="CN1635" i="5"/>
  <c r="CN258" i="5"/>
  <c r="CN836" i="5"/>
  <c r="CN1846" i="5"/>
  <c r="CN1746" i="5"/>
  <c r="CN1821" i="5"/>
  <c r="CN2059" i="5"/>
  <c r="CN298" i="5"/>
  <c r="CN2469" i="5"/>
  <c r="CN277" i="5"/>
  <c r="CN531" i="5"/>
  <c r="CN550" i="5"/>
  <c r="CN230" i="5"/>
  <c r="CN764" i="5"/>
  <c r="CN560" i="5"/>
  <c r="CN2456" i="5"/>
  <c r="CN2136" i="5"/>
  <c r="CN1285" i="5"/>
  <c r="CN817" i="5"/>
  <c r="CN1202" i="5"/>
  <c r="CN2404" i="5"/>
  <c r="CN1138" i="5"/>
  <c r="CN255" i="5"/>
  <c r="CN1444" i="5"/>
  <c r="CN2521" i="5"/>
  <c r="CN2093" i="5"/>
  <c r="CN1539" i="5"/>
  <c r="CN1696" i="5"/>
  <c r="CN1376" i="5"/>
  <c r="CN803" i="5"/>
  <c r="CN2310" i="5"/>
  <c r="CN400" i="5"/>
  <c r="CN80" i="5"/>
  <c r="CN539" i="5"/>
  <c r="CN2293" i="5"/>
  <c r="CN136" i="5"/>
  <c r="CN1802" i="5"/>
  <c r="CN1008" i="5"/>
  <c r="CN1383" i="5"/>
  <c r="CN1082" i="5"/>
  <c r="CN1352" i="5"/>
  <c r="CN448" i="5"/>
  <c r="CN1873" i="5"/>
  <c r="CN2449" i="5"/>
  <c r="CN938" i="5"/>
  <c r="CN2063" i="5"/>
  <c r="CN90" i="5"/>
  <c r="CN38" i="5"/>
  <c r="CN483" i="5"/>
  <c r="CN1955" i="5"/>
  <c r="CN2198" i="5"/>
  <c r="CN1755" i="5"/>
  <c r="CN1959" i="5"/>
  <c r="CN1034" i="5"/>
  <c r="CN291" i="5"/>
  <c r="CN2549" i="5"/>
  <c r="CN1069" i="5"/>
  <c r="CN301" i="5"/>
  <c r="CN1706" i="5"/>
  <c r="CN2490" i="5"/>
  <c r="CN159" i="5"/>
  <c r="CN1536" i="5"/>
  <c r="CN1403" i="5"/>
  <c r="CN884" i="5"/>
  <c r="CN1281" i="5"/>
  <c r="CN2199" i="5"/>
  <c r="CN2007" i="5"/>
  <c r="CN1889" i="5"/>
  <c r="CN1749" i="5"/>
  <c r="CN2562" i="5"/>
  <c r="CN1333" i="5"/>
  <c r="CN1003" i="5"/>
  <c r="CN269" i="5"/>
  <c r="CN1248" i="5"/>
  <c r="CN1251" i="5"/>
  <c r="CN1835" i="5"/>
  <c r="CN1217" i="5"/>
  <c r="CN2525" i="5"/>
  <c r="CN2316" i="5"/>
  <c r="CN2284" i="5"/>
  <c r="CN570" i="5"/>
  <c r="CN1726" i="5"/>
  <c r="CN1264" i="5"/>
  <c r="CN2494" i="5"/>
  <c r="CN371" i="5"/>
  <c r="CN912" i="5"/>
  <c r="CN2371" i="5"/>
  <c r="CN388" i="5"/>
  <c r="CN1750" i="5"/>
  <c r="CN819" i="5"/>
  <c r="CN834" i="5"/>
  <c r="CN1143" i="5"/>
  <c r="CN2166" i="5"/>
  <c r="CN2129" i="5"/>
  <c r="CN273" i="5"/>
  <c r="CN725" i="5"/>
  <c r="CN393" i="5"/>
  <c r="CN1564" i="5"/>
  <c r="CN2130" i="5"/>
  <c r="CN974" i="5"/>
  <c r="CN2159" i="5"/>
  <c r="CN1441" i="5"/>
  <c r="CN586" i="5"/>
  <c r="CN1943" i="5"/>
  <c r="CN2476" i="5"/>
  <c r="CN183" i="5"/>
  <c r="CN303" i="5"/>
  <c r="CN1739" i="5"/>
  <c r="CN2352" i="5"/>
  <c r="CN2212" i="5"/>
  <c r="CN521" i="5"/>
  <c r="CN1370" i="5"/>
  <c r="CN468" i="5"/>
  <c r="CN366" i="5"/>
  <c r="CN719" i="5"/>
  <c r="CN1731" i="5"/>
  <c r="CN708" i="5"/>
  <c r="CN975" i="5"/>
  <c r="CN2138" i="5"/>
  <c r="CN2228" i="5"/>
  <c r="CN1144" i="5"/>
  <c r="CN2445" i="5"/>
  <c r="CN904" i="5"/>
  <c r="CN1637" i="5"/>
  <c r="CN2237" i="5"/>
  <c r="CN612" i="5"/>
  <c r="CN2337" i="5"/>
  <c r="CN1196" i="5"/>
  <c r="CN2362" i="5"/>
  <c r="CN876" i="5"/>
  <c r="CN2399" i="5"/>
  <c r="CN1737" i="5"/>
  <c r="CN349" i="5"/>
  <c r="CN2085" i="5"/>
  <c r="CN2447" i="5"/>
  <c r="CN2355" i="5"/>
  <c r="CN41" i="5"/>
  <c r="CN1431" i="5"/>
  <c r="CN1947" i="5"/>
  <c r="CN512" i="5"/>
  <c r="CN43" i="5"/>
  <c r="CN274" i="5"/>
  <c r="CN559" i="5"/>
  <c r="CN1162" i="5"/>
  <c r="CN1342" i="5"/>
  <c r="CN2359" i="5"/>
  <c r="CN2374" i="5"/>
  <c r="CN1102" i="5"/>
  <c r="CN588" i="5"/>
  <c r="CN523" i="5"/>
  <c r="CN2348" i="5"/>
  <c r="CN2269" i="5"/>
  <c r="CN1425" i="5"/>
  <c r="CN1603" i="5"/>
  <c r="CN931" i="5"/>
  <c r="CN16" i="5"/>
  <c r="CN985" i="5"/>
  <c r="CN224" i="5"/>
  <c r="CN494" i="5"/>
  <c r="CN1427" i="5"/>
  <c r="CN2036" i="5"/>
  <c r="CN1259" i="5"/>
  <c r="CN1651" i="5"/>
  <c r="CN452" i="5"/>
  <c r="CN868" i="5"/>
  <c r="CN2376" i="5"/>
  <c r="CN2065" i="5"/>
  <c r="CN1208" i="5"/>
  <c r="CN653" i="5"/>
  <c r="CN665" i="5"/>
  <c r="CN45" i="5"/>
  <c r="CN1133" i="5"/>
  <c r="CN1624" i="5"/>
  <c r="CN1458" i="5"/>
  <c r="CN1224" i="5"/>
  <c r="CN2492" i="5"/>
  <c r="CN1123" i="5"/>
  <c r="CN1875" i="5"/>
  <c r="CN969" i="5"/>
  <c r="CN1944" i="5"/>
  <c r="CN655" i="5"/>
  <c r="CN1902" i="5"/>
  <c r="CN1318" i="5"/>
  <c r="CN1348" i="5"/>
  <c r="CN543" i="5"/>
  <c r="CN352" i="5"/>
  <c r="CN2219" i="5"/>
  <c r="CN1935" i="5"/>
  <c r="CN1472" i="5"/>
  <c r="CN1396" i="5"/>
  <c r="CN964" i="5"/>
  <c r="CN101" i="5"/>
  <c r="CN1457" i="5"/>
  <c r="CN1002" i="5"/>
  <c r="CN2128" i="5"/>
  <c r="CN739" i="5"/>
  <c r="CN2153" i="5"/>
  <c r="CN854" i="5"/>
  <c r="CN1710" i="5"/>
  <c r="CN647" i="5"/>
  <c r="CN125" i="5"/>
  <c r="CN2270" i="5"/>
  <c r="CN2250" i="5"/>
  <c r="CN2112" i="5"/>
  <c r="CN1920" i="5"/>
  <c r="CN78" i="5"/>
  <c r="CN551" i="5"/>
  <c r="CN48" i="5"/>
  <c r="CN477" i="5"/>
  <c r="CN1272" i="5"/>
  <c r="CN51" i="5"/>
  <c r="CN1759" i="5"/>
  <c r="CN399" i="5"/>
  <c r="CN1269" i="5"/>
  <c r="CN93" i="5"/>
  <c r="CN2030" i="5"/>
  <c r="CN1079" i="5"/>
  <c r="CN11" i="5"/>
  <c r="CN895" i="5"/>
  <c r="CN2339" i="5"/>
  <c r="CN866" i="5"/>
  <c r="CN18" i="5"/>
  <c r="CN757" i="5"/>
  <c r="CN1250" i="5"/>
  <c r="CN1602" i="5"/>
  <c r="CN779" i="5"/>
  <c r="CN1183" i="5"/>
  <c r="CN391" i="5"/>
  <c r="CN1231" i="5"/>
  <c r="CN2200" i="5"/>
  <c r="CN1996" i="5"/>
  <c r="CN2183" i="5"/>
  <c r="CN2308" i="5"/>
  <c r="CN1560" i="5"/>
  <c r="CN2406" i="5"/>
  <c r="CN717" i="5"/>
  <c r="CN635" i="5"/>
  <c r="CN2096" i="5"/>
  <c r="CN607" i="5"/>
  <c r="CN601" i="5"/>
  <c r="CN2027" i="5"/>
  <c r="CN877" i="5"/>
  <c r="CN476" i="5"/>
  <c r="CN820" i="5"/>
  <c r="CN2271" i="5"/>
  <c r="CN1137" i="5"/>
  <c r="CN137" i="5"/>
  <c r="CN709" i="5"/>
  <c r="CN1592" i="5"/>
  <c r="CN1598" i="5"/>
  <c r="CN942" i="5"/>
  <c r="CN2499" i="5"/>
  <c r="CN1461" i="5"/>
  <c r="CN614" i="5"/>
  <c r="CN412" i="5"/>
  <c r="CN1976" i="5"/>
  <c r="CN2274" i="5"/>
  <c r="CN851" i="5"/>
  <c r="CN268" i="5"/>
  <c r="CN1788" i="5"/>
  <c r="CN794" i="5"/>
  <c r="CN679" i="5"/>
  <c r="CN979" i="5"/>
  <c r="CN685" i="5"/>
  <c r="CN1754" i="5"/>
  <c r="CN1207" i="5"/>
  <c r="CN2174" i="5"/>
  <c r="CN365" i="5"/>
  <c r="CN1874" i="5"/>
  <c r="CN421" i="5"/>
  <c r="CN634" i="5"/>
  <c r="CN687" i="5"/>
  <c r="CN216" i="5"/>
  <c r="CN445" i="5"/>
  <c r="CN1310" i="5"/>
  <c r="CN1952" i="5"/>
  <c r="CN2480" i="5"/>
  <c r="CN1400" i="5"/>
  <c r="CN175" i="5"/>
  <c r="CN1687" i="5"/>
  <c r="CN344" i="5"/>
  <c r="CN465" i="5"/>
  <c r="CN949" i="5"/>
  <c r="CN2375" i="5"/>
  <c r="CN1429" i="5"/>
  <c r="CN235" i="5"/>
  <c r="CN1886" i="5"/>
  <c r="CN401" i="5"/>
  <c r="CN935" i="5"/>
  <c r="CN169" i="5"/>
  <c r="CN1497" i="5"/>
  <c r="CN1667" i="5"/>
  <c r="CN1464" i="5"/>
  <c r="CN2311" i="5"/>
  <c r="CN1105" i="5"/>
  <c r="CN1661" i="5"/>
  <c r="CN1004" i="5"/>
  <c r="CN1798" i="5"/>
  <c r="CN1729" i="5"/>
  <c r="CN1261" i="5"/>
  <c r="CN2411" i="5"/>
  <c r="CN1389" i="5"/>
  <c r="CN1954" i="5"/>
  <c r="CN2143" i="5"/>
  <c r="CN1745" i="5"/>
  <c r="CN1266" i="5"/>
  <c r="CN729" i="5"/>
  <c r="CN1200" i="5"/>
  <c r="CN2220" i="5"/>
  <c r="CN262" i="5"/>
  <c r="CN1594" i="5"/>
  <c r="CN1887" i="5"/>
  <c r="CN984" i="5"/>
  <c r="CN387" i="5"/>
  <c r="CN793" i="5"/>
  <c r="CN2218" i="5"/>
  <c r="CN2343" i="5"/>
  <c r="CN1743" i="5"/>
  <c r="CN977" i="5"/>
  <c r="CN953" i="5"/>
  <c r="CN502" i="5"/>
  <c r="CN2559" i="5"/>
  <c r="CN1963" i="5"/>
  <c r="CN681" i="5"/>
  <c r="CN449" i="5"/>
  <c r="CN1916" i="5"/>
  <c r="CN112" i="5"/>
  <c r="CN1837" i="5"/>
  <c r="CN785" i="5"/>
  <c r="CN243" i="5"/>
  <c r="CN2288" i="5"/>
  <c r="CN527" i="5"/>
  <c r="CN1757" i="5"/>
  <c r="CN1631" i="5"/>
  <c r="CN1701" i="5"/>
  <c r="CN1494" i="5"/>
  <c r="CN777" i="5"/>
  <c r="CN1817" i="5"/>
  <c r="CN471" i="5"/>
  <c r="CN800" i="5"/>
  <c r="CN689" i="5"/>
  <c r="CN1459" i="5"/>
  <c r="CN359" i="5"/>
  <c r="CN31" i="5"/>
  <c r="CN870" i="5"/>
  <c r="CN1005" i="5"/>
  <c r="CN114" i="5"/>
  <c r="CN1071" i="5"/>
  <c r="CN628" i="5"/>
  <c r="CN2022" i="5"/>
  <c r="CN199" i="5"/>
  <c r="CN1007" i="5"/>
  <c r="CN1404" i="5"/>
  <c r="CN637" i="5"/>
  <c r="CN856" i="5"/>
  <c r="CN724" i="5"/>
  <c r="CN236" i="5"/>
  <c r="CN1158" i="5"/>
  <c r="CN102" i="5"/>
  <c r="CN1915" i="5"/>
  <c r="CN2173" i="5"/>
  <c r="CN843" i="5"/>
  <c r="CN2005" i="5"/>
  <c r="CN2026" i="5"/>
  <c r="CN2216" i="5"/>
  <c r="CN2249" i="5"/>
  <c r="CN1566" i="5"/>
  <c r="CN2358" i="5"/>
  <c r="CN2398" i="5"/>
  <c r="CN696" i="5"/>
  <c r="CN1704" i="5"/>
  <c r="CN1119" i="5"/>
  <c r="CN1443" i="5"/>
  <c r="CN890" i="5"/>
  <c r="CN939" i="5"/>
  <c r="CN740" i="5"/>
  <c r="CN454" i="5"/>
  <c r="CN2202" i="5"/>
  <c r="CN536" i="5"/>
  <c r="CN1181" i="5"/>
  <c r="CN1664" i="5"/>
  <c r="CN1362" i="5"/>
  <c r="CN1481" i="5"/>
  <c r="CN163" i="5"/>
  <c r="CN1423" i="5"/>
  <c r="CN1150" i="5"/>
  <c r="CN2012" i="5"/>
  <c r="CN1912" i="5"/>
  <c r="CN1774" i="5"/>
  <c r="CN364" i="5"/>
  <c r="CN2458" i="5"/>
  <c r="CN759" i="5"/>
  <c r="CN2491" i="5"/>
  <c r="CN2420" i="5"/>
  <c r="CN684" i="5"/>
  <c r="CN1120" i="5"/>
  <c r="CN2349" i="5"/>
  <c r="CN1938" i="5"/>
  <c r="CN464" i="5"/>
  <c r="CN2409" i="5"/>
  <c r="CN1167" i="5"/>
  <c r="CN2528" i="5"/>
  <c r="CN863" i="5"/>
  <c r="CN98" i="5"/>
  <c r="CN2320" i="5"/>
  <c r="CN2010" i="5"/>
  <c r="CN1017" i="5"/>
  <c r="CN429" i="5"/>
  <c r="CN135" i="5"/>
  <c r="CN307" i="5"/>
  <c r="CN2024" i="5"/>
  <c r="CN1764" i="5"/>
  <c r="CN1293" i="5"/>
  <c r="CN68" i="5"/>
  <c r="CN398" i="5"/>
  <c r="CN1587" i="5"/>
  <c r="CN2506" i="5"/>
  <c r="CN2451" i="5"/>
  <c r="CN246" i="5"/>
  <c r="CN1960" i="5"/>
  <c r="CN26" i="5"/>
  <c r="CN2395" i="5"/>
  <c r="CN1914" i="5"/>
  <c r="CN413" i="5"/>
  <c r="CN1936" i="5"/>
  <c r="CN1048" i="5"/>
  <c r="CN1658" i="5"/>
  <c r="CN378" i="5"/>
  <c r="CN1816" i="5"/>
  <c r="CN858" i="5"/>
  <c r="CN2137" i="5"/>
  <c r="CN1545" i="5"/>
  <c r="CN1681" i="5"/>
  <c r="CN1000" i="5"/>
  <c r="CN2313" i="5"/>
  <c r="CN1244" i="5"/>
  <c r="CN81" i="5"/>
  <c r="CN1518" i="5"/>
  <c r="CN711" i="5"/>
  <c r="CN831" i="5"/>
  <c r="CN185" i="5"/>
  <c r="CN2552" i="5"/>
  <c r="CN1388" i="5"/>
  <c r="CN784" i="5"/>
  <c r="CN197" i="5"/>
  <c r="CN2488" i="5"/>
  <c r="CN2367" i="5"/>
  <c r="CN1855" i="5"/>
  <c r="CN2370" i="5"/>
  <c r="CN1956" i="5"/>
  <c r="CN2472" i="5"/>
  <c r="CN2338" i="5"/>
  <c r="CN1675" i="5"/>
  <c r="CN324" i="5"/>
  <c r="CN741" i="5"/>
  <c r="CN893" i="5"/>
  <c r="CN2160" i="5"/>
  <c r="CN691" i="5"/>
  <c r="CN87" i="5"/>
  <c r="CN317" i="5"/>
  <c r="CN961" i="5"/>
  <c r="CN1331" i="5"/>
  <c r="CN1027" i="5"/>
  <c r="CN1961" i="5"/>
  <c r="CN1014" i="5"/>
  <c r="CN901" i="5"/>
  <c r="CN209" i="5"/>
  <c r="CN2008" i="5"/>
  <c r="CN2239" i="5"/>
  <c r="CN1129" i="5"/>
  <c r="CN978" i="5"/>
  <c r="CN1772" i="5"/>
  <c r="CN997" i="5"/>
  <c r="CN2413" i="5"/>
  <c r="CN2060" i="5"/>
  <c r="CN2016" i="5"/>
  <c r="CN1355" i="5"/>
  <c r="CN1023" i="5"/>
  <c r="CN2435" i="5"/>
  <c r="CN100" i="5"/>
  <c r="CN1262" i="5"/>
  <c r="CN132" i="5"/>
  <c r="CN1619" i="5"/>
  <c r="CN2111" i="5"/>
  <c r="CN1880" i="5"/>
  <c r="CN821" i="5"/>
  <c r="CN878" i="5"/>
  <c r="CN2152" i="5"/>
  <c r="CN2548" i="5"/>
  <c r="CN1087" i="5"/>
  <c r="CN189" i="5"/>
  <c r="CN1220" i="5"/>
  <c r="CN1520" i="5"/>
  <c r="CN156" i="5"/>
  <c r="CN915" i="5"/>
  <c r="CN1065" i="5"/>
  <c r="CN986" i="5"/>
  <c r="CN1597" i="5"/>
  <c r="CN797" i="5"/>
  <c r="CN1466" i="5"/>
  <c r="CN1588" i="5"/>
  <c r="CN1132" i="5"/>
  <c r="CN767" i="5"/>
  <c r="CN1964" i="5"/>
  <c r="CN2211" i="5"/>
  <c r="CN270" i="5"/>
  <c r="CN1897" i="5"/>
  <c r="CN1045" i="5"/>
  <c r="CN995" i="5"/>
  <c r="CN1392" i="5"/>
  <c r="CN1255" i="5"/>
  <c r="CN1327" i="5"/>
  <c r="CN615" i="5"/>
  <c r="CN1833" i="5"/>
  <c r="CN2512" i="5"/>
  <c r="CN957" i="5"/>
  <c r="CN2079" i="5"/>
  <c r="CN2330" i="5"/>
  <c r="CN1695" i="5"/>
  <c r="CN232" i="5"/>
  <c r="CN958" i="5"/>
  <c r="CN786" i="5"/>
  <c r="CN1884" i="5"/>
  <c r="CN2538" i="5"/>
  <c r="CN417" i="5"/>
  <c r="CN806" i="5"/>
  <c r="CN2182" i="5"/>
  <c r="CN372" i="5"/>
  <c r="CN888" i="5"/>
  <c r="CN996" i="5"/>
  <c r="CN1064" i="5"/>
  <c r="CN2102" i="5"/>
  <c r="CN2507" i="5"/>
  <c r="CN1209" i="5"/>
  <c r="CN338" i="5"/>
  <c r="CN377" i="5"/>
  <c r="CN889" i="5"/>
  <c r="CN1091" i="5"/>
  <c r="CN1791" i="5"/>
  <c r="CN829" i="5"/>
  <c r="CN842" i="5"/>
  <c r="CN110" i="5"/>
  <c r="CN1891" i="5"/>
  <c r="CN1928" i="5"/>
  <c r="CN2450" i="5"/>
  <c r="CN375" i="5"/>
  <c r="CN2402" i="5"/>
  <c r="CN1001" i="5"/>
  <c r="CN455" i="5"/>
  <c r="CN1777" i="5"/>
  <c r="CN2459" i="5"/>
  <c r="CN231" i="5"/>
  <c r="CN815" i="5"/>
  <c r="CN524" i="5"/>
  <c r="CN1948" i="5"/>
  <c r="CN305" i="5"/>
  <c r="CN1725" i="5"/>
  <c r="CN141" i="5"/>
  <c r="CN602" i="5"/>
  <c r="CN1647" i="5"/>
  <c r="CN609" i="5"/>
  <c r="CN2064" i="5"/>
  <c r="CN2547" i="5"/>
  <c r="CN2203" i="5"/>
  <c r="CN1496" i="5"/>
  <c r="CN1482" i="5"/>
  <c r="CN1770" i="5"/>
  <c r="CN2011" i="5"/>
  <c r="CN1148" i="5"/>
  <c r="CN2365" i="5"/>
  <c r="CN1175" i="5"/>
  <c r="CN680" i="5"/>
  <c r="CN1032" i="5"/>
  <c r="CN1407" i="5"/>
  <c r="CN611" i="5"/>
  <c r="CN1177" i="5"/>
  <c r="CN1009" i="5"/>
  <c r="CN25" i="5"/>
  <c r="CN1325" i="5"/>
  <c r="CN1760" i="5"/>
  <c r="CN894" i="5"/>
  <c r="CN353" i="5"/>
  <c r="CN76" i="5"/>
  <c r="CN1752" i="5"/>
  <c r="CN910" i="5"/>
  <c r="CN89" i="5"/>
  <c r="CN381" i="5"/>
  <c r="CN671" i="5"/>
  <c r="CN688" i="5"/>
  <c r="CN2207" i="5"/>
  <c r="CN1408" i="5"/>
  <c r="CN61" i="5"/>
  <c r="CN2083" i="5"/>
  <c r="CN1270" i="5"/>
  <c r="CN1474" i="5"/>
  <c r="CN1416" i="5"/>
  <c r="CN1639" i="5"/>
  <c r="CN943" i="5"/>
  <c r="CN1584" i="5"/>
  <c r="CN2133" i="5"/>
  <c r="CN250" i="5"/>
  <c r="CN2255" i="5"/>
  <c r="CN1767" i="5"/>
  <c r="CN2044" i="5"/>
  <c r="CN514" i="5"/>
  <c r="CN14" i="5"/>
  <c r="CN695" i="5"/>
  <c r="CN809" i="5"/>
  <c r="CN1346" i="5"/>
  <c r="CN1455" i="5"/>
  <c r="CN1642" i="5"/>
  <c r="CN297" i="5"/>
  <c r="CN905" i="5"/>
  <c r="CN2088" i="5"/>
  <c r="CN2307" i="5"/>
  <c r="CN2428" i="5"/>
  <c r="CN1571" i="5"/>
  <c r="CN140" i="5"/>
  <c r="CN705" i="5"/>
  <c r="CN971" i="5"/>
  <c r="CN2350" i="5"/>
  <c r="CN2427" i="5"/>
  <c r="CN2180" i="5"/>
  <c r="CN2135" i="5"/>
  <c r="CN2176" i="5"/>
  <c r="CN1641" i="5"/>
  <c r="CN59" i="5"/>
  <c r="CN1733" i="5"/>
  <c r="CN1135" i="5"/>
  <c r="CN862" i="5"/>
  <c r="CN469" i="5"/>
  <c r="CN528" i="5"/>
  <c r="CN129" i="5"/>
  <c r="CN1454" i="5"/>
  <c r="CN1042" i="5"/>
  <c r="CN1171" i="5"/>
  <c r="CN1477" i="5"/>
  <c r="CN1604" i="5"/>
  <c r="CN927" i="5"/>
  <c r="CN1335" i="5"/>
  <c r="CN2097" i="5"/>
  <c r="CN1395" i="5"/>
  <c r="CN1734" i="5"/>
  <c r="CN247" i="5"/>
  <c r="CN1898" i="5"/>
  <c r="CN1811" i="5"/>
  <c r="CN2040" i="5"/>
  <c r="CN1521" i="5"/>
  <c r="CN281" i="5"/>
  <c r="CN991" i="5"/>
  <c r="CN761" i="5"/>
  <c r="CN765" i="5"/>
  <c r="CN970" i="5"/>
  <c r="CN2195" i="5"/>
  <c r="CN1109" i="5"/>
  <c r="CN2053" i="5"/>
  <c r="CN1166" i="5"/>
  <c r="CN2439" i="5"/>
  <c r="CN678" i="5"/>
  <c r="CN27" i="5"/>
  <c r="CN1983" i="5"/>
  <c r="CN118" i="5"/>
  <c r="CN1919" i="5"/>
  <c r="CN415" i="5"/>
  <c r="CN1957" i="5"/>
  <c r="CN1910" i="5"/>
  <c r="CN1055" i="5"/>
  <c r="CN629" i="5"/>
  <c r="CN356" i="5"/>
  <c r="CN1182" i="5"/>
  <c r="CN458" i="5"/>
  <c r="CN899" i="5"/>
  <c r="CN1324" i="5"/>
  <c r="CN256" i="5"/>
  <c r="CN422" i="5"/>
  <c r="CN1581" i="5"/>
  <c r="CN1827" i="5"/>
  <c r="CN2289" i="5"/>
  <c r="CN1792" i="5"/>
  <c r="CN1085" i="5"/>
  <c r="CN2175" i="5"/>
  <c r="CN1824" i="5"/>
  <c r="CN1972" i="5"/>
  <c r="CN2323" i="5"/>
  <c r="CN508" i="5"/>
  <c r="CN142" i="5"/>
  <c r="CN423" i="5"/>
  <c r="CN1059" i="5"/>
  <c r="CN563" i="5"/>
  <c r="CN2415" i="5"/>
  <c r="CN2405" i="5"/>
  <c r="CN2014" i="5"/>
  <c r="CN929" i="5"/>
  <c r="CN2254" i="5"/>
  <c r="CN1980" i="5"/>
  <c r="CN1339" i="5"/>
  <c r="CN1813" i="5"/>
  <c r="CN177" i="5"/>
  <c r="CN2500" i="5"/>
  <c r="CN71" i="5"/>
  <c r="CN583" i="5"/>
  <c r="CN444" i="5"/>
  <c r="CN1195" i="5"/>
  <c r="CN411" i="5"/>
  <c r="CN1379" i="5"/>
  <c r="CN707" i="5"/>
  <c r="CN64" i="5"/>
  <c r="CN2515" i="5"/>
  <c r="CN1924" i="5"/>
  <c r="CN1923" i="5"/>
  <c r="CN143" i="5"/>
  <c r="CN1596" i="5"/>
  <c r="CN2557" i="5"/>
  <c r="CN484" i="5"/>
  <c r="CN2483" i="5"/>
  <c r="CN1205" i="5"/>
  <c r="CN334" i="5"/>
  <c r="CN130" i="5"/>
  <c r="CN1550" i="5"/>
  <c r="CN1769" i="5"/>
  <c r="CN1822" i="5"/>
  <c r="CN1934" i="5"/>
  <c r="CN1941" i="5"/>
  <c r="CN1057" i="5"/>
  <c r="CN2322" i="5"/>
  <c r="CN766" i="5"/>
  <c r="CN323" i="5"/>
  <c r="CN251" i="5"/>
  <c r="CN1896" i="5"/>
  <c r="CN506" i="5"/>
  <c r="CN2261" i="5"/>
  <c r="CN2106" i="5"/>
  <c r="CN295" i="5"/>
  <c r="CN1893" i="5"/>
  <c r="CN2357" i="5"/>
  <c r="CN49" i="5"/>
  <c r="CN249" i="5"/>
  <c r="CN668" i="5"/>
  <c r="CN1648" i="5"/>
  <c r="CN261" i="5"/>
  <c r="CN28" i="5"/>
  <c r="CN1452" i="5"/>
  <c r="CN500" i="5"/>
  <c r="CN911" i="5"/>
  <c r="CN2475" i="5"/>
  <c r="CN287" i="5"/>
  <c r="CN152" i="5"/>
  <c r="CN1535" i="5"/>
  <c r="CN24" i="5"/>
  <c r="CN1877" i="5"/>
  <c r="CN683" i="5"/>
  <c r="CN265" i="5"/>
  <c r="CN202" i="5"/>
  <c r="CN223" i="5"/>
  <c r="CN1028" i="5"/>
  <c r="CN1313" i="5"/>
  <c r="CN2495" i="5"/>
  <c r="CN1806" i="5"/>
  <c r="CN2346" i="5"/>
  <c r="CN126" i="5"/>
  <c r="CN2047" i="5"/>
  <c r="CN13" i="5"/>
  <c r="CN1765" i="5"/>
  <c r="CN973" i="5"/>
  <c r="CN737" i="5"/>
  <c r="CN207" i="5"/>
  <c r="CN343" i="5"/>
  <c r="CN84" i="5"/>
  <c r="CN2373" i="5"/>
  <c r="CN2384" i="5"/>
  <c r="CN1708" i="5"/>
  <c r="CN1968" i="5"/>
  <c r="CN621" i="5"/>
  <c r="CN1235" i="5"/>
  <c r="CN501" i="5"/>
  <c r="CN1526" i="5"/>
  <c r="CN1882" i="5"/>
  <c r="CN1357" i="5"/>
  <c r="CN2073" i="5"/>
  <c r="CN1020" i="5"/>
  <c r="CN164" i="5"/>
  <c r="CN155" i="5"/>
  <c r="CN1201" i="5"/>
  <c r="CN1766" i="5"/>
  <c r="CN172" i="5"/>
  <c r="CN2312" i="5"/>
  <c r="CN1066" i="5"/>
  <c r="CN2256" i="5"/>
  <c r="CN330" i="5"/>
  <c r="CN95" i="5"/>
  <c r="CN1127" i="5"/>
  <c r="CN2001" i="5"/>
  <c r="CN2482" i="5"/>
  <c r="CN1888" i="5"/>
  <c r="CN622" i="5"/>
  <c r="CN619" i="5"/>
  <c r="CN2379" i="5"/>
  <c r="CN747" i="5"/>
  <c r="CN1674" i="5"/>
  <c r="CN1628" i="5"/>
  <c r="CN1476" i="5"/>
  <c r="CN1937" i="5"/>
  <c r="CN2479" i="5"/>
  <c r="CN491" i="5"/>
  <c r="CN2520" i="5"/>
  <c r="CN1375" i="5"/>
  <c r="CN203" i="5"/>
  <c r="CN883" i="5"/>
  <c r="CN2324" i="5"/>
  <c r="CN1193" i="5"/>
  <c r="CN116" i="5"/>
  <c r="CN1744" i="5"/>
  <c r="CN1748" i="5"/>
  <c r="CN55" i="5"/>
  <c r="CN1037" i="5"/>
  <c r="CN2217" i="5"/>
  <c r="CN1216" i="5"/>
  <c r="CN1927" i="5"/>
  <c r="CN770" i="5"/>
  <c r="CN403" i="5"/>
  <c r="CN1580" i="5"/>
  <c r="CN1942" i="5"/>
  <c r="CN212" i="5"/>
  <c r="CN1103" i="5"/>
  <c r="CN1354" i="5"/>
  <c r="CN1286" i="5"/>
  <c r="CN835" i="5"/>
  <c r="CN1654" i="5"/>
  <c r="CN1184" i="5"/>
  <c r="CN1039" i="5"/>
  <c r="CN1015" i="5"/>
  <c r="CN293" i="5"/>
  <c r="CN735" i="5"/>
  <c r="CN1742" i="5"/>
  <c r="CN1894" i="5"/>
  <c r="CN1056" i="5"/>
  <c r="CN1573" i="5"/>
  <c r="CN2208" i="5"/>
  <c r="CN285" i="5"/>
  <c r="CN947" i="5"/>
  <c r="CN663" i="5"/>
  <c r="CN913" i="5"/>
  <c r="CN1292" i="5"/>
  <c r="CN633" i="5"/>
  <c r="CN802" i="5"/>
  <c r="CN1500" i="5"/>
  <c r="CN1650" i="5"/>
  <c r="CN1299" i="5"/>
  <c r="CN1871" i="5"/>
  <c r="CN2224" i="5"/>
  <c r="CN386" i="5"/>
  <c r="CN1188" i="5"/>
  <c r="CN2467" i="5"/>
  <c r="CN2089" i="5"/>
  <c r="CN245" i="5"/>
  <c r="CN1010" i="5"/>
  <c r="CN2278" i="5"/>
  <c r="CN2502" i="5"/>
  <c r="CN2341" i="5"/>
  <c r="CN2110" i="5"/>
  <c r="CN220" i="5"/>
  <c r="CN1697" i="5"/>
  <c r="CN1715" i="5"/>
  <c r="CN1451" i="5"/>
  <c r="CN1340" i="5"/>
  <c r="CN1060" i="5"/>
  <c r="CN348" i="5"/>
  <c r="CN1988" i="5"/>
  <c r="CN1723" i="5"/>
  <c r="CN1314" i="5"/>
  <c r="CN362" i="5"/>
  <c r="CN934" i="5"/>
  <c r="CN1075" i="5"/>
  <c r="CN2369" i="5"/>
  <c r="CN827" i="5"/>
  <c r="CN2301" i="5"/>
  <c r="CN992" i="5"/>
  <c r="CN2156" i="5"/>
  <c r="CN1090" i="5"/>
  <c r="CN1718" i="5"/>
  <c r="CN918" i="5"/>
  <c r="CN488" i="5"/>
  <c r="CN2262" i="5"/>
  <c r="CN1035" i="5"/>
  <c r="CN145" i="5"/>
  <c r="CN138" i="5"/>
  <c r="CN1939" i="5"/>
  <c r="CN1173" i="5"/>
  <c r="CN2179" i="5"/>
  <c r="CN2028" i="5"/>
  <c r="CN532" i="5"/>
  <c r="CN1655" i="5"/>
  <c r="CN606" i="5"/>
  <c r="CN1736" i="5"/>
  <c r="CN1727" i="5"/>
  <c r="CN1632" i="5"/>
  <c r="CN1895" i="5"/>
  <c r="CN1294" i="5"/>
  <c r="CN2147" i="5"/>
  <c r="CN1665" i="5"/>
  <c r="CN383" i="5"/>
  <c r="CN1415" i="5"/>
  <c r="CN1585" i="5"/>
  <c r="CN2055" i="5"/>
  <c r="CN1139" i="5"/>
  <c r="CN40" i="5"/>
  <c r="CN1478" i="5"/>
  <c r="CN1149" i="5"/>
  <c r="CN1460" i="5"/>
  <c r="CN322" i="5"/>
  <c r="CN1577" i="5"/>
  <c r="CN1304" i="5"/>
  <c r="CN1365" i="5"/>
  <c r="CN1397" i="5"/>
  <c r="CN2408" i="5"/>
  <c r="CN215" i="5"/>
  <c r="CN1052" i="5"/>
  <c r="CN2257" i="5"/>
  <c r="CN276" i="5"/>
  <c r="CN1823" i="5"/>
  <c r="CN327" i="5"/>
  <c r="CN959" i="5"/>
  <c r="CN2013" i="5"/>
  <c r="CN2485" i="5"/>
  <c r="CN1586" i="5"/>
  <c r="CN180" i="5"/>
  <c r="CN2132" i="5"/>
  <c r="CN2391" i="5"/>
  <c r="CN553" i="5"/>
  <c r="CN1277" i="5"/>
  <c r="CN2161" i="5"/>
  <c r="CN2003" i="5"/>
  <c r="CN1467" i="5"/>
  <c r="CN1537" i="5"/>
  <c r="CN2300" i="5"/>
  <c r="CN67" i="5"/>
  <c r="CN23" i="5"/>
  <c r="CN2508" i="5"/>
  <c r="CN1343" i="5"/>
  <c r="CN1170" i="5"/>
  <c r="CN1291" i="5"/>
  <c r="CN2072" i="5"/>
  <c r="CN1187" i="5"/>
  <c r="CN22" i="5"/>
  <c r="CN430" i="5"/>
  <c r="CN1405" i="5"/>
  <c r="CN778" i="5"/>
  <c r="CN2240" i="5"/>
  <c r="CN1312" i="5"/>
  <c r="CN33" i="5"/>
  <c r="CN545" i="5"/>
  <c r="CN2247" i="5"/>
  <c r="CN932" i="5"/>
  <c r="CN571" i="5"/>
  <c r="CN442" i="5"/>
  <c r="CN2471" i="5"/>
  <c r="CN1572" i="5"/>
  <c r="CN1984" i="5"/>
  <c r="CN782" i="5"/>
  <c r="CN1645" i="5"/>
  <c r="CN848" i="5"/>
  <c r="CN490" i="5"/>
  <c r="CN700" i="5"/>
  <c r="CN2246" i="5"/>
  <c r="CN1568" i="5"/>
  <c r="CN2407" i="5"/>
  <c r="CN2043" i="5"/>
  <c r="CN744" i="5"/>
  <c r="CN2380" i="5"/>
  <c r="CN351" i="5"/>
  <c r="CN933" i="5"/>
  <c r="CN2335" i="5"/>
  <c r="CN1576" i="5"/>
  <c r="CN2032" i="5"/>
  <c r="CN1108" i="5"/>
  <c r="CN887" i="5"/>
  <c r="CN300" i="5"/>
  <c r="CN1198" i="5"/>
  <c r="CN1041" i="5"/>
  <c r="CN650" i="5"/>
  <c r="CN822" i="5"/>
  <c r="CN1508" i="5"/>
  <c r="CN2503" i="5"/>
  <c r="CN1712" i="5"/>
  <c r="CN428" i="5"/>
  <c r="CN1306" i="5"/>
  <c r="CN1469" i="5"/>
  <c r="CN1124" i="5"/>
  <c r="CN2258" i="5"/>
  <c r="CN1825" i="5"/>
  <c r="CN2344" i="5"/>
  <c r="CN1359" i="5"/>
  <c r="CN2177" i="5"/>
  <c r="CN1369" i="5"/>
  <c r="CN1703" i="5"/>
  <c r="CN2045" i="5"/>
  <c r="CN909" i="5"/>
  <c r="CN921" i="5"/>
  <c r="CN332" i="5"/>
  <c r="CN2025" i="5"/>
  <c r="CN153" i="5"/>
  <c r="CN2122" i="5"/>
  <c r="CN2021" i="5"/>
  <c r="CN1215" i="5"/>
  <c r="CN237" i="5"/>
  <c r="CN1077" i="5"/>
  <c r="CN2378" i="5"/>
  <c r="CN2252" i="5"/>
  <c r="CN105" i="5"/>
  <c r="CN30" i="5"/>
  <c r="CN2191" i="5"/>
  <c r="CN134" i="5"/>
  <c r="CN2314" i="5"/>
  <c r="CN2414" i="5"/>
  <c r="CN1377" i="5"/>
  <c r="CN187" i="5"/>
  <c r="CN776" i="5"/>
  <c r="CN2292" i="5"/>
  <c r="CN733" i="5"/>
  <c r="CN1790" i="5"/>
  <c r="CN1794" i="5"/>
  <c r="CN1600" i="5"/>
  <c r="CN1909" i="5"/>
  <c r="CN908" i="5"/>
  <c r="CN2165" i="5"/>
  <c r="CN2394" i="5"/>
  <c r="CN1446" i="5"/>
  <c r="CN311" i="5"/>
  <c r="CN1080" i="5"/>
  <c r="CN2019" i="5"/>
  <c r="CN1029" i="5"/>
  <c r="CN244" i="5"/>
  <c r="CN2204" i="5"/>
  <c r="CN2017" i="5"/>
  <c r="CN1553" i="5"/>
  <c r="CN1241" i="5"/>
  <c r="CN1228" i="5"/>
  <c r="CN1663" i="5"/>
  <c r="CN1006" i="5"/>
  <c r="CN1422" i="5"/>
  <c r="CN124" i="5"/>
  <c r="CN2075" i="5"/>
  <c r="CN2222" i="5"/>
  <c r="CN980" i="5"/>
  <c r="CN1991" i="5"/>
  <c r="CN2127" i="5"/>
  <c r="CN2354" i="5"/>
  <c r="CN2513" i="5"/>
  <c r="CN1528" i="5"/>
  <c r="CN2305" i="5"/>
  <c r="CN1768" i="5"/>
  <c r="CN1985" i="5"/>
  <c r="CN771" i="5"/>
  <c r="CN157" i="5"/>
  <c r="CN756" i="5"/>
  <c r="CN1900" i="5"/>
  <c r="CN830" i="5"/>
  <c r="CN2076" i="5"/>
  <c r="CN847" i="5"/>
  <c r="CN1382" i="5"/>
  <c r="CN120" i="5"/>
  <c r="CN438" i="5"/>
  <c r="CN1652" i="5"/>
  <c r="CN1579" i="5"/>
  <c r="CN1240" i="5"/>
  <c r="CN1890" i="5"/>
  <c r="CN713" i="5"/>
  <c r="CN630" i="5"/>
  <c r="CN2440" i="5"/>
  <c r="CN510" i="5"/>
  <c r="CN867" i="5"/>
  <c r="CN872" i="5"/>
  <c r="CN1336" i="5"/>
  <c r="CN1180" i="5"/>
  <c r="CN402" i="5"/>
  <c r="CN567" i="5"/>
  <c r="CN982" i="5"/>
  <c r="CN582" i="5"/>
  <c r="CN1366" i="5"/>
  <c r="CN227" i="5"/>
  <c r="CN151" i="5"/>
  <c r="CN1236" i="5"/>
  <c r="CN1470" i="5"/>
  <c r="CN329" i="5"/>
  <c r="CN427" i="5"/>
  <c r="CN846" i="5"/>
  <c r="CN704" i="5"/>
  <c r="CN1199" i="5"/>
  <c r="CN1503" i="5"/>
  <c r="CN976" i="5"/>
  <c r="CN712" i="5"/>
  <c r="CN1780" i="5"/>
  <c r="CN1815" i="5"/>
  <c r="CN192" i="5"/>
  <c r="CN2331" i="5"/>
  <c r="CN441" i="5"/>
  <c r="CN1016" i="5"/>
  <c r="CN36" i="5"/>
  <c r="CN727" i="5"/>
  <c r="CN148" i="5"/>
  <c r="CN732" i="5"/>
  <c r="CN873" i="5"/>
  <c r="CN2114" i="5"/>
  <c r="CN1786" i="5"/>
  <c r="BT239" i="5"/>
  <c r="BT586" i="5"/>
  <c r="BT240" i="5"/>
  <c r="BT26" i="5"/>
  <c r="BT663" i="5"/>
  <c r="BT134" i="5"/>
  <c r="BT422" i="5"/>
  <c r="BT741" i="5"/>
  <c r="BT54" i="5"/>
  <c r="BT587" i="5"/>
  <c r="BT495" i="5"/>
  <c r="CN1419" i="5"/>
  <c r="CN564" i="5"/>
  <c r="BT163" i="5"/>
  <c r="BT424" i="5"/>
  <c r="BT215" i="5"/>
  <c r="BT667" i="5"/>
  <c r="BT653" i="5"/>
  <c r="BT117" i="5"/>
  <c r="BT245" i="5"/>
  <c r="BT296" i="5"/>
  <c r="BT84" i="5"/>
  <c r="BT525" i="5"/>
  <c r="BT761" i="5"/>
  <c r="CN1610" i="5"/>
  <c r="BT682" i="5"/>
  <c r="BT359" i="5"/>
  <c r="BT320" i="5"/>
  <c r="BT297" i="5"/>
  <c r="BT426" i="5"/>
  <c r="BT765" i="5"/>
  <c r="BT652" i="5"/>
  <c r="BT735" i="5"/>
  <c r="BT516" i="5"/>
  <c r="BT685" i="5"/>
  <c r="BT214" i="5"/>
  <c r="BT491" i="5"/>
  <c r="BT2563" i="5"/>
  <c r="CN618" i="5"/>
  <c r="CN1073" i="5"/>
  <c r="BT273" i="5"/>
  <c r="BT485" i="5"/>
  <c r="BT246" i="5"/>
  <c r="BT317" i="5"/>
  <c r="BT220" i="5"/>
  <c r="BT99" i="5"/>
  <c r="BT434" i="5"/>
  <c r="BT755" i="5"/>
  <c r="BT15" i="5"/>
  <c r="BT289" i="5"/>
  <c r="BT504" i="5"/>
  <c r="BT729" i="5"/>
  <c r="BT578" i="5"/>
  <c r="CN2056" i="5"/>
  <c r="CN2436" i="5"/>
  <c r="CN2233" i="5"/>
  <c r="CN204" i="5"/>
  <c r="CN1358" i="5"/>
  <c r="CN1013" i="5"/>
  <c r="CN1932" i="5"/>
  <c r="CN981" i="5"/>
  <c r="CN2403" i="5"/>
  <c r="CN2087" i="5"/>
  <c r="CN1140" i="5"/>
  <c r="CN460" i="5"/>
  <c r="CN121" i="5"/>
  <c r="CN2230" i="5"/>
  <c r="CN358" i="5"/>
  <c r="CN880" i="5"/>
  <c r="CN703" i="5"/>
  <c r="CN526" i="5"/>
  <c r="CN525" i="5"/>
  <c r="CN1409" i="5"/>
  <c r="CN547" i="5"/>
  <c r="CN115" i="5"/>
  <c r="CN2541" i="5"/>
  <c r="CN437" i="5"/>
  <c r="CN1519" i="5"/>
  <c r="CN1561" i="5"/>
  <c r="CN1660" i="5"/>
  <c r="CN2031" i="5"/>
  <c r="BT274" i="5"/>
  <c r="BT25" i="5"/>
  <c r="BT720" i="5"/>
  <c r="BT51" i="5"/>
  <c r="BT244" i="5"/>
  <c r="BT590" i="5"/>
  <c r="BT776" i="5"/>
  <c r="BT738" i="5"/>
  <c r="BT483" i="5"/>
  <c r="BT275" i="5"/>
  <c r="BT92" i="5"/>
  <c r="CN2437" i="5"/>
  <c r="BT130" i="5"/>
  <c r="BT777" i="5"/>
  <c r="BU2563" i="5"/>
  <c r="BT508" i="5"/>
  <c r="BT522" i="5"/>
  <c r="BT56" i="5"/>
  <c r="BT705" i="5"/>
  <c r="BT194" i="5"/>
  <c r="BT203" i="5"/>
  <c r="BT415" i="5"/>
  <c r="BT533" i="5"/>
  <c r="BT30" i="5"/>
  <c r="CN1558" i="5"/>
  <c r="BT313" i="5"/>
  <c r="BT743" i="5"/>
  <c r="BT105" i="5"/>
  <c r="BT638" i="5"/>
  <c r="BT100" i="5"/>
  <c r="BT661" i="5"/>
  <c r="BT596" i="5"/>
  <c r="BT12" i="5"/>
  <c r="BT793" i="5"/>
  <c r="BT308" i="5"/>
  <c r="BT148" i="5"/>
  <c r="BT752" i="5"/>
  <c r="BT331" i="5"/>
  <c r="CN461" i="5"/>
  <c r="BT373" i="5"/>
  <c r="BT169" i="5"/>
  <c r="BT24" i="5"/>
  <c r="BT456" i="5"/>
  <c r="BT531" i="5"/>
  <c r="BT156" i="5"/>
  <c r="BT521" i="5"/>
  <c r="BT470" i="5"/>
  <c r="BT228" i="5"/>
  <c r="BT29" i="5"/>
  <c r="BT556" i="5"/>
  <c r="BT498" i="5"/>
  <c r="CN21" i="5"/>
  <c r="CN1323" i="5"/>
  <c r="CN111" i="5"/>
  <c r="CN963" i="5"/>
  <c r="CN1953" i="5"/>
  <c r="CN168" i="5"/>
  <c r="CN2084" i="5"/>
  <c r="CN404" i="5"/>
  <c r="CN2285" i="5"/>
  <c r="CN1922" i="5"/>
  <c r="CN1599" i="5"/>
  <c r="CN2448" i="5"/>
  <c r="CN2226" i="5"/>
  <c r="CN2361" i="5"/>
  <c r="CN533" i="5"/>
  <c r="CN669" i="5"/>
  <c r="CN1489" i="5"/>
  <c r="CN2532" i="5"/>
  <c r="CN1575" i="5"/>
  <c r="CN1926" i="5"/>
  <c r="CN509" i="5"/>
  <c r="CN1276" i="5"/>
  <c r="CN2432" i="5"/>
  <c r="CN2158" i="5"/>
  <c r="CN91" i="5"/>
  <c r="CN240" i="5"/>
  <c r="CN1252" i="5"/>
  <c r="CN434" i="5"/>
  <c r="BT237" i="5"/>
  <c r="BT397" i="5"/>
  <c r="BT298" i="5"/>
  <c r="BT35" i="5"/>
  <c r="BT629" i="5"/>
  <c r="BT213" i="5"/>
  <c r="BT402" i="5"/>
  <c r="BT524" i="5"/>
  <c r="BT494" i="5"/>
  <c r="BT558" i="5"/>
  <c r="BT139" i="5"/>
  <c r="BT184" i="5"/>
  <c r="CN2077" i="5"/>
  <c r="BT490" i="5"/>
  <c r="BT713" i="5"/>
  <c r="BT167" i="5"/>
  <c r="BV2563" i="5"/>
  <c r="BT745" i="5"/>
  <c r="BT120" i="5"/>
  <c r="BT150" i="5"/>
  <c r="BT766" i="5"/>
  <c r="BT104" i="5"/>
  <c r="BT36" i="5"/>
  <c r="BT709" i="5"/>
  <c r="CN2304" i="5"/>
  <c r="CN721" i="5"/>
  <c r="BT186" i="5"/>
  <c r="BT82" i="5"/>
  <c r="BT285" i="5"/>
  <c r="BT279" i="5"/>
  <c r="BT775" i="5"/>
  <c r="BT201" i="5"/>
  <c r="BT372" i="5"/>
  <c r="BT589" i="5"/>
  <c r="BT341" i="5"/>
  <c r="BT517" i="5"/>
  <c r="BT405" i="5"/>
  <c r="BT728" i="5"/>
  <c r="BT44" i="5"/>
  <c r="CN225" i="5"/>
  <c r="BT248" i="5"/>
  <c r="BT733" i="5"/>
  <c r="BT182" i="5"/>
  <c r="BT103" i="5"/>
  <c r="BT790" i="5"/>
  <c r="BT79" i="5"/>
  <c r="BT111" i="5"/>
  <c r="BT321" i="5"/>
  <c r="BT47" i="5"/>
  <c r="BT509" i="5"/>
  <c r="BT287" i="5"/>
  <c r="BT712" i="5"/>
  <c r="BT315" i="5"/>
  <c r="CN2124" i="5"/>
  <c r="CN2245" i="5"/>
  <c r="CN2052" i="5"/>
  <c r="CN196" i="5"/>
  <c r="CN2383" i="5"/>
  <c r="CN2390" i="5"/>
  <c r="CN1636" i="5"/>
  <c r="CN480" i="5"/>
  <c r="CN2516" i="5"/>
  <c r="CN315" i="5"/>
  <c r="CN2455" i="5"/>
  <c r="CN1011" i="5"/>
  <c r="CN2210" i="5"/>
  <c r="CN2163" i="5"/>
  <c r="CN1542" i="5"/>
  <c r="CN1101" i="5"/>
  <c r="CN219" i="5"/>
  <c r="CN951" i="5"/>
  <c r="CN340" i="5"/>
  <c r="CN325" i="5"/>
  <c r="CN2424" i="5"/>
  <c r="CN1534" i="5"/>
  <c r="CN1878" i="5"/>
  <c r="CN1913" i="5"/>
  <c r="CN1061" i="5"/>
  <c r="CN2388" i="5"/>
  <c r="CN1732" i="5"/>
  <c r="CN392" i="5"/>
  <c r="CN1699" i="5"/>
  <c r="CN2280" i="5"/>
  <c r="CN379" i="5"/>
  <c r="CN2068" i="5"/>
  <c r="CN608" i="5"/>
  <c r="CN1298" i="5"/>
  <c r="CN2187" i="5"/>
  <c r="CN149" i="5"/>
  <c r="CN638" i="5"/>
  <c r="CN426" i="5"/>
  <c r="CN2134" i="5"/>
  <c r="CN649" i="5"/>
  <c r="CN456" i="5"/>
  <c r="CN1730" i="5"/>
  <c r="CN2489" i="5"/>
  <c r="BT441" i="5"/>
  <c r="BT538" i="5"/>
  <c r="BT249" i="5"/>
  <c r="BT669" i="5"/>
  <c r="BT22" i="5"/>
  <c r="BT295" i="5"/>
  <c r="BT551" i="5"/>
  <c r="BT361" i="5"/>
  <c r="BT114" i="5"/>
  <c r="BT192" i="5"/>
  <c r="BT763" i="5"/>
  <c r="CN1239" i="5"/>
  <c r="BT651" i="5"/>
  <c r="BT53" i="5"/>
  <c r="BT42" i="5"/>
  <c r="BT562" i="5"/>
  <c r="BT677" i="5"/>
  <c r="BT648" i="5"/>
  <c r="BT387" i="5"/>
  <c r="BT147" i="5"/>
  <c r="BT234" i="5"/>
  <c r="BT50" i="5"/>
  <c r="BT681" i="5"/>
  <c r="BT666" i="5"/>
  <c r="CN2015" i="5"/>
  <c r="BT567" i="5"/>
  <c r="BT770" i="5"/>
  <c r="BT526" i="5"/>
  <c r="BT575" i="5"/>
  <c r="BT337" i="5"/>
  <c r="BT634" i="5"/>
  <c r="BT291" i="5"/>
  <c r="BT616" i="5"/>
  <c r="BT389" i="5"/>
  <c r="BT336" i="5"/>
  <c r="BT423" i="5"/>
  <c r="BT649" i="5"/>
  <c r="BT610" i="5"/>
  <c r="CN1627" i="5"/>
  <c r="BT762" i="5"/>
  <c r="BT798" i="5"/>
  <c r="BT559" i="5"/>
  <c r="BT620" i="5"/>
  <c r="BT209" i="5"/>
  <c r="BT631" i="5"/>
  <c r="BT784" i="5"/>
  <c r="BT225" i="5"/>
  <c r="BT751" i="5"/>
  <c r="BT769" i="5"/>
  <c r="BT160" i="5"/>
  <c r="BT37" i="5"/>
  <c r="BT479" i="5"/>
  <c r="CN1901" i="5"/>
  <c r="CN1992" i="5"/>
  <c r="CN2048" i="5"/>
  <c r="CN2162" i="5"/>
  <c r="CN642" i="5"/>
  <c r="CN1329" i="5"/>
  <c r="CN2351" i="5"/>
  <c r="CN2057" i="5"/>
  <c r="CN2009" i="5"/>
  <c r="CN1025" i="5"/>
  <c r="CN857" i="5"/>
  <c r="CN1555" i="5"/>
  <c r="CN419" i="5"/>
  <c r="CN599" i="5"/>
  <c r="CN2334" i="5"/>
  <c r="CN2126" i="5"/>
  <c r="CN990" i="5"/>
  <c r="CN271" i="5"/>
  <c r="CN107" i="5"/>
  <c r="CN1513" i="5"/>
  <c r="CN2023" i="5"/>
  <c r="CN626" i="5"/>
  <c r="CN972" i="5"/>
  <c r="CN1778" i="5"/>
  <c r="CN610" i="5"/>
  <c r="CN616" i="5"/>
  <c r="CN1110" i="5"/>
  <c r="CN1501" i="5"/>
  <c r="BT418" i="5"/>
  <c r="BT282" i="5"/>
  <c r="BT311" i="5"/>
  <c r="BT606" i="5"/>
  <c r="BT395" i="5"/>
  <c r="BT565" i="5"/>
  <c r="BT83" i="5"/>
  <c r="BT140" i="5"/>
  <c r="BT507" i="5"/>
  <c r="BT146" i="5"/>
  <c r="BT183" i="5"/>
  <c r="BT77" i="5"/>
  <c r="CN122" i="5"/>
  <c r="BT723" i="5"/>
  <c r="BT452" i="5"/>
  <c r="BT579" i="5"/>
  <c r="BT440" i="5"/>
  <c r="BS2563" i="5"/>
  <c r="BT604" i="5"/>
  <c r="BT126" i="5"/>
  <c r="BT299" i="5"/>
  <c r="BT740" i="5"/>
  <c r="BT121" i="5"/>
  <c r="BT571" i="5"/>
  <c r="CN2287" i="5"/>
  <c r="CN1113" i="5"/>
  <c r="BT199" i="5"/>
  <c r="BT641" i="5"/>
  <c r="BT650" i="5"/>
  <c r="BT553" i="5"/>
  <c r="BT13" i="5"/>
  <c r="BT75" i="5"/>
  <c r="BT544" i="5"/>
  <c r="BT81" i="5"/>
  <c r="BT59" i="5"/>
  <c r="BT489" i="5"/>
  <c r="BT401" i="5"/>
  <c r="BT362" i="5"/>
  <c r="BT76" i="5"/>
  <c r="CN1043" i="5"/>
  <c r="BT159" i="5"/>
  <c r="BT23" i="5"/>
  <c r="BT14" i="5"/>
  <c r="BT780" i="5"/>
  <c r="BT527" i="5"/>
  <c r="BT563" i="5"/>
  <c r="BT628" i="5"/>
  <c r="BT330" i="5"/>
  <c r="BT731" i="5"/>
  <c r="BT727" i="5"/>
  <c r="BT238" i="5"/>
  <c r="BT227" i="5"/>
  <c r="CN2029" i="5"/>
  <c r="CN988" i="5"/>
  <c r="CN1493" i="5"/>
  <c r="CN1147" i="5"/>
  <c r="CN989" i="5"/>
  <c r="CN2154" i="5"/>
  <c r="CN758" i="5"/>
  <c r="CN433" i="5"/>
  <c r="CN667" i="5"/>
  <c r="CN994" i="5"/>
  <c r="CN1559" i="5"/>
  <c r="CN1807" i="5"/>
  <c r="CN882" i="5"/>
  <c r="CN1021" i="5"/>
  <c r="CN1154" i="5"/>
  <c r="CN507" i="5"/>
  <c r="CN1463" i="5"/>
  <c r="CN745" i="5"/>
  <c r="CN1590" i="5"/>
  <c r="CN575" i="5"/>
  <c r="CN1118" i="5"/>
  <c r="CN1569" i="5"/>
  <c r="CN2412" i="5"/>
  <c r="CN12" i="5"/>
  <c r="CN2116" i="5"/>
  <c r="CN1666" i="5"/>
  <c r="CN955" i="5"/>
  <c r="CN2241" i="5"/>
  <c r="BT691" i="5"/>
  <c r="BT506" i="5"/>
  <c r="BT585" i="5"/>
  <c r="BT259" i="5"/>
  <c r="BT191" i="5"/>
  <c r="BT242" i="5"/>
  <c r="BT78" i="5"/>
  <c r="BT416" i="5"/>
  <c r="BT675" i="5"/>
  <c r="BT785" i="5"/>
  <c r="BT444" i="5"/>
  <c r="CN1606" i="5"/>
  <c r="CN966" i="5"/>
  <c r="BT568" i="5"/>
  <c r="BT580" i="5"/>
  <c r="BT345" i="5"/>
  <c r="BT173" i="5"/>
  <c r="BT263" i="5"/>
  <c r="BT340" i="5"/>
  <c r="BT593" i="5"/>
  <c r="BT715" i="5"/>
  <c r="BT93" i="5"/>
  <c r="BT161" i="5"/>
  <c r="BT376" i="5"/>
  <c r="CN1946" i="5"/>
  <c r="CN993" i="5"/>
  <c r="BT594" i="5"/>
  <c r="BT383" i="5"/>
  <c r="BT719" i="5"/>
  <c r="BT174" i="5"/>
  <c r="BT697" i="5"/>
  <c r="BT438" i="5"/>
  <c r="BT647" i="5"/>
  <c r="BT255" i="5"/>
  <c r="BT87" i="5"/>
  <c r="BT141" i="5"/>
  <c r="BT125" i="5"/>
  <c r="BT493" i="5"/>
  <c r="CN1053" i="5"/>
  <c r="CN1557" i="5"/>
  <c r="CN838" i="5"/>
  <c r="CN860" i="5"/>
  <c r="CN1756" i="5"/>
  <c r="CN1099" i="5"/>
  <c r="CN2167" i="5"/>
  <c r="CN658" i="5"/>
  <c r="CN1879" i="5"/>
  <c r="CN505" i="5"/>
  <c r="CN2342" i="5"/>
  <c r="CN1212" i="5"/>
  <c r="CN728" i="5"/>
  <c r="CN1643" i="5"/>
  <c r="CN396" i="5"/>
  <c r="CN1993" i="5"/>
  <c r="CN363" i="5"/>
  <c r="CN1483" i="5"/>
  <c r="CN1649" i="5"/>
  <c r="CN103" i="5"/>
  <c r="CN2033" i="5"/>
  <c r="CN787" i="5"/>
  <c r="CN1761" i="5"/>
  <c r="CN1892" i="5"/>
  <c r="CN1322" i="5"/>
  <c r="CN1445" i="5"/>
  <c r="CN818" i="5"/>
  <c r="CN2442" i="5"/>
  <c r="CN229" i="5"/>
  <c r="CN2423" i="5"/>
  <c r="CN1468" i="5"/>
  <c r="CN1449" i="5"/>
  <c r="CN2164" i="5"/>
  <c r="CN2531" i="5"/>
  <c r="CN549" i="5"/>
  <c r="CN2422" i="5"/>
  <c r="CN1274" i="5"/>
  <c r="CN1626" i="5"/>
  <c r="CN1509" i="5"/>
  <c r="CN217" i="5"/>
  <c r="BT21" i="5"/>
  <c r="BT326" i="5"/>
  <c r="BT342" i="5"/>
  <c r="BT505" i="5"/>
  <c r="BT439" i="5"/>
  <c r="BT640" i="5"/>
  <c r="BT357" i="5"/>
  <c r="BT172" i="5"/>
  <c r="BT539" i="5"/>
  <c r="BT177" i="5"/>
  <c r="BT222" i="5"/>
  <c r="BT572" i="5"/>
  <c r="CN623" i="5"/>
  <c r="BT206" i="5"/>
  <c r="BT38" i="5"/>
  <c r="BT530" i="5"/>
  <c r="BT617" i="5"/>
  <c r="BT408" i="5"/>
  <c r="BT185" i="5"/>
  <c r="BT60" i="5"/>
  <c r="BT407" i="5"/>
  <c r="BT281" i="5"/>
  <c r="BT226" i="5"/>
  <c r="BT800" i="5"/>
  <c r="BT659" i="5"/>
  <c r="CN924" i="5"/>
  <c r="BT230" i="5"/>
  <c r="BT137" i="5"/>
  <c r="BT671" i="5"/>
  <c r="BT726" i="5"/>
  <c r="BT429" i="5"/>
  <c r="BT119" i="5"/>
  <c r="BT400" i="5"/>
  <c r="BT253" i="5"/>
  <c r="BT39" i="5"/>
  <c r="BT607" i="5"/>
  <c r="BT797" i="5"/>
  <c r="BT406" i="5"/>
  <c r="BT43" i="5"/>
  <c r="CN900" i="5"/>
  <c r="BT680" i="5"/>
  <c r="BT280" i="5"/>
  <c r="BT536" i="5"/>
  <c r="BT601" i="5"/>
  <c r="BT696" i="5"/>
  <c r="BT622" i="5"/>
  <c r="BT595" i="5"/>
  <c r="BT374" i="5"/>
  <c r="BT686" i="5"/>
  <c r="BT283" i="5"/>
  <c r="BT695" i="5"/>
  <c r="BT323" i="5"/>
  <c r="BT375" i="5"/>
  <c r="CN1618" i="5"/>
  <c r="CN1100" i="5"/>
  <c r="CN604" i="5"/>
  <c r="CN792" i="5"/>
  <c r="CN537" i="5"/>
  <c r="CN956" i="5"/>
  <c r="CN123" i="5"/>
  <c r="CN839" i="5"/>
  <c r="CN1565" i="5"/>
  <c r="CN1267" i="5"/>
  <c r="CN1273" i="5"/>
  <c r="CN1344" i="5"/>
  <c r="CN2386" i="5"/>
  <c r="CN487" i="5"/>
  <c r="CN1930" i="5"/>
  <c r="CN75" i="5"/>
  <c r="CN1249" i="5"/>
  <c r="CN2327" i="5"/>
  <c r="CN1881" i="5"/>
  <c r="CN1921" i="5"/>
  <c r="CN1517" i="5"/>
  <c r="CN408" i="5"/>
  <c r="CN1197" i="5"/>
  <c r="CN754" i="5"/>
  <c r="CN1679" i="5"/>
  <c r="CN2193" i="5"/>
  <c r="CN1820" i="5"/>
  <c r="CN1411" i="5"/>
  <c r="BT349" i="5"/>
  <c r="BT366" i="5"/>
  <c r="BT714" i="5"/>
  <c r="BT40" i="5"/>
  <c r="BT541" i="5"/>
  <c r="BT758" i="5"/>
  <c r="BT626" i="5"/>
  <c r="BT63" i="5"/>
  <c r="BT519" i="5"/>
  <c r="BT465" i="5"/>
  <c r="BT443" i="5"/>
  <c r="CN420" i="5"/>
  <c r="CN1263" i="5"/>
  <c r="BT411" i="5"/>
  <c r="BT583" i="5"/>
  <c r="BT179" i="5"/>
  <c r="BT632" i="5"/>
  <c r="BT382" i="5"/>
  <c r="BT270" i="5"/>
  <c r="BT91" i="5"/>
  <c r="BT307" i="5"/>
  <c r="BT454" i="5"/>
  <c r="BT399" i="5"/>
  <c r="BT748" i="5"/>
  <c r="CN1297" i="5"/>
  <c r="CN544" i="5"/>
  <c r="BT503" i="5"/>
  <c r="BT796" i="5"/>
  <c r="BT271" i="5"/>
  <c r="BT502" i="5"/>
  <c r="BT665" i="5"/>
  <c r="BT233" i="5"/>
  <c r="BT774" i="5"/>
  <c r="BT732" i="5"/>
  <c r="BT158" i="5"/>
  <c r="BT599" i="5"/>
  <c r="BT510" i="5"/>
  <c r="BT613" i="5"/>
  <c r="CN849" i="5"/>
  <c r="CN1121" i="5"/>
  <c r="BT436" i="5"/>
  <c r="BT67" i="5"/>
  <c r="BT200" i="5"/>
  <c r="BT202" i="5"/>
  <c r="BT328" i="5"/>
  <c r="BT457" i="5"/>
  <c r="BT108" i="5"/>
  <c r="BT89" i="5"/>
  <c r="BT684" i="5"/>
  <c r="BT360" i="5"/>
  <c r="BT300" i="5"/>
  <c r="BT698" i="5"/>
  <c r="CN1282" i="5"/>
  <c r="CN1918" i="5"/>
  <c r="CN1515" i="5"/>
  <c r="CN2433" i="5"/>
  <c r="CN1068" i="5"/>
  <c r="CN440" i="5"/>
  <c r="CN2146" i="5"/>
  <c r="CN1229" i="5"/>
  <c r="CN1969" i="5"/>
  <c r="CN2377" i="5"/>
  <c r="CN1683" i="5"/>
  <c r="CN1260" i="5"/>
  <c r="CN2345" i="5"/>
  <c r="CN173" i="5"/>
  <c r="CN443" i="5"/>
  <c r="CN2366" i="5"/>
  <c r="CN2120" i="5"/>
  <c r="CN2234" i="5"/>
  <c r="CN1315" i="5"/>
  <c r="CN201" i="5"/>
  <c r="CN1191" i="5"/>
  <c r="CN1541" i="5"/>
  <c r="CN557" i="5"/>
  <c r="CN2387" i="5"/>
  <c r="CN603" i="5"/>
  <c r="CN2431" i="5"/>
  <c r="CN2401" i="5"/>
  <c r="CN1391" i="5"/>
  <c r="BT703" i="5"/>
  <c r="BT550" i="5"/>
  <c r="BT707" i="5"/>
  <c r="BT788" i="5"/>
  <c r="BT497" i="5"/>
  <c r="BT773" i="5"/>
  <c r="BT378" i="5"/>
  <c r="BT779" i="5"/>
  <c r="BT618" i="5"/>
  <c r="BT435" i="5"/>
  <c r="BT386" i="5"/>
  <c r="CN1640" i="5"/>
  <c r="BT577" i="5"/>
  <c r="BT304" i="5"/>
  <c r="BT70" i="5"/>
  <c r="BT348" i="5"/>
  <c r="BT592" i="5"/>
  <c r="BT404" i="5"/>
  <c r="BT598" i="5"/>
  <c r="BT231" i="5"/>
  <c r="BT278" i="5"/>
  <c r="BT477" i="5"/>
  <c r="BT207" i="5"/>
  <c r="BT458" i="5"/>
  <c r="CN1275" i="5"/>
  <c r="BT132" i="5"/>
  <c r="BT403" i="5"/>
  <c r="BT292" i="5"/>
  <c r="BT529" i="5"/>
  <c r="BT786" i="5"/>
  <c r="BT143" i="5"/>
  <c r="BT33" i="5"/>
  <c r="BT678" i="5"/>
  <c r="BT488" i="5"/>
  <c r="BT57" i="5"/>
  <c r="BT467" i="5"/>
  <c r="BT381" i="5"/>
  <c r="BT744" i="5"/>
  <c r="CN481" i="5"/>
  <c r="BT241" i="5"/>
  <c r="BT431" i="5"/>
  <c r="BT603" i="5"/>
  <c r="BT757" i="5"/>
  <c r="BT448" i="5"/>
  <c r="BT500" i="5"/>
  <c r="BT693" i="5"/>
  <c r="BT262" i="5"/>
  <c r="BT335" i="5"/>
  <c r="BT630" i="5"/>
  <c r="BT688" i="5"/>
  <c r="BT151" i="5"/>
  <c r="BT74" i="5"/>
  <c r="CN259" i="5"/>
  <c r="CN1424" i="5"/>
  <c r="CN2353" i="5"/>
  <c r="CN361" i="5"/>
  <c r="CN1607" i="5"/>
  <c r="CN1094" i="5"/>
  <c r="CN1163" i="5"/>
  <c r="CN573" i="5"/>
  <c r="CN2551" i="5"/>
  <c r="CN357" i="5"/>
  <c r="CN241" i="5"/>
  <c r="CN1153" i="5"/>
  <c r="CN1986" i="5"/>
  <c r="CN1591" i="5"/>
  <c r="CN1232" i="5"/>
  <c r="CN2519" i="5"/>
  <c r="CN1151" i="5"/>
  <c r="CN664" i="5"/>
  <c r="CN2382" i="5"/>
  <c r="CN590" i="5"/>
  <c r="CN2281" i="5"/>
  <c r="CN1722" i="5"/>
  <c r="CN798" i="5"/>
  <c r="CN808" i="5"/>
  <c r="CN109" i="5"/>
  <c r="CN263" i="5"/>
  <c r="CN504" i="5"/>
  <c r="CN1841" i="5"/>
  <c r="CN952" i="5"/>
  <c r="CN2545" i="5"/>
  <c r="CN1981" i="5"/>
  <c r="CN799" i="5"/>
  <c r="CN2095" i="5"/>
  <c r="CN1435" i="5"/>
  <c r="CN2347" i="5"/>
  <c r="CN1433" i="5"/>
  <c r="CN1337" i="5"/>
  <c r="CN1374" i="5"/>
  <c r="CN513" i="5"/>
  <c r="CN749" i="5"/>
  <c r="CN2189" i="5"/>
  <c r="CN1540" i="5"/>
  <c r="BT730" i="5"/>
  <c r="BT449" i="5"/>
  <c r="BT747" i="5"/>
  <c r="BT68" i="5"/>
  <c r="BT472" i="5"/>
  <c r="BT612" i="5"/>
  <c r="BT768" i="5"/>
  <c r="BT355" i="5"/>
  <c r="BT554" i="5"/>
  <c r="BT499" i="5"/>
  <c r="BT515" i="5"/>
  <c r="CN948" i="5"/>
  <c r="CN254" i="5"/>
  <c r="BT442" i="5"/>
  <c r="BT600" i="5"/>
  <c r="BT781" i="5"/>
  <c r="BT310" i="5"/>
  <c r="BT461" i="5"/>
  <c r="BT535" i="5"/>
  <c r="BT122" i="5"/>
  <c r="BT332" i="5"/>
  <c r="BT162" i="5"/>
  <c r="BT664" i="5"/>
  <c r="BT561" i="5"/>
  <c r="CN1161" i="5"/>
  <c r="CN1644" i="5"/>
  <c r="BT211" i="5"/>
  <c r="BT496" i="5"/>
  <c r="BT711" i="5"/>
  <c r="BT64" i="5"/>
  <c r="BT767" i="5"/>
  <c r="BT333" i="5"/>
  <c r="BT329" i="5"/>
  <c r="BT236" i="5"/>
  <c r="BT61" i="5"/>
  <c r="BT513" i="5"/>
  <c r="BT294" i="5"/>
  <c r="BT368" i="5"/>
  <c r="CN1271" i="5"/>
  <c r="CN1164" i="5"/>
  <c r="BT608" i="5"/>
  <c r="BT257" i="5"/>
  <c r="BT49" i="5"/>
  <c r="BT795" i="5"/>
  <c r="BT759" i="5"/>
  <c r="BT265" i="5"/>
  <c r="BT639" i="5"/>
  <c r="BT377" i="5"/>
  <c r="BT157" i="5"/>
  <c r="BT460" i="5"/>
  <c r="BT689" i="5"/>
  <c r="BT356" i="5"/>
  <c r="BT433" i="5"/>
  <c r="CN2286" i="5"/>
  <c r="CN2248" i="5"/>
  <c r="CN750" i="5"/>
  <c r="CN436" i="5"/>
  <c r="CN928" i="5"/>
  <c r="CN865" i="5"/>
  <c r="CN1979" i="5"/>
  <c r="CN345" i="5"/>
  <c r="CN844" i="5"/>
  <c r="CN600" i="5"/>
  <c r="CN1717" i="5"/>
  <c r="CN941" i="5"/>
  <c r="CN1721" i="5"/>
  <c r="CN2145" i="5"/>
  <c r="CN2107" i="5"/>
  <c r="CN937" i="5"/>
  <c r="CN587" i="5"/>
  <c r="CN106" i="5"/>
  <c r="CN283" i="5"/>
  <c r="CN2441" i="5"/>
  <c r="CN2080" i="5"/>
  <c r="CN1615" i="5"/>
  <c r="CN925" i="5"/>
  <c r="CN2555" i="5"/>
  <c r="CN1740" i="5"/>
  <c r="CN810" i="5"/>
  <c r="CN643" i="5"/>
  <c r="CN2294" i="5"/>
  <c r="BT208" i="5"/>
  <c r="BT791" i="5"/>
  <c r="BT212" i="5"/>
  <c r="BT369" i="5"/>
  <c r="BT229" i="5"/>
  <c r="BT106" i="5"/>
  <c r="BT391" i="5"/>
  <c r="BT16" i="5"/>
  <c r="BT90" i="5"/>
  <c r="BT737" i="5"/>
  <c r="BT80" i="5"/>
  <c r="CN1583" i="5"/>
  <c r="CN1839" i="5"/>
  <c r="BT17" i="5"/>
  <c r="BT482" i="5"/>
  <c r="BT235" i="5"/>
  <c r="BT216" i="5"/>
  <c r="BT95" i="5"/>
  <c r="BT363" i="5"/>
  <c r="BT318" i="5"/>
  <c r="BT350" i="5"/>
  <c r="BT124" i="5"/>
  <c r="BT660" i="5"/>
  <c r="BT301" i="5"/>
  <c r="CN902" i="5"/>
  <c r="BT721" i="5"/>
  <c r="BT251" i="5"/>
  <c r="BT69" i="5"/>
  <c r="BT193" i="5"/>
  <c r="BT393" i="5"/>
  <c r="BT749" i="5"/>
  <c r="BT654" i="5"/>
  <c r="BT545" i="5"/>
  <c r="BT656" i="5"/>
  <c r="BT643" i="5"/>
  <c r="BT170" i="5"/>
  <c r="BT412" i="5"/>
  <c r="BT512" i="5"/>
  <c r="CN432" i="5"/>
  <c r="CN239" i="5"/>
  <c r="BT305" i="5"/>
  <c r="BT45" i="5"/>
  <c r="BT266" i="5"/>
  <c r="BT127" i="5"/>
  <c r="BT419" i="5"/>
  <c r="BT343" i="5"/>
  <c r="BT128" i="5"/>
  <c r="BT756" i="5"/>
  <c r="BT591" i="5"/>
  <c r="BT487" i="5"/>
  <c r="BT41" i="5"/>
  <c r="BT258" i="5"/>
  <c r="CN2487" i="5"/>
  <c r="CN260" i="5"/>
  <c r="CN874" i="5"/>
  <c r="CN1899" i="5"/>
  <c r="CN746" i="5"/>
  <c r="CN370" i="5"/>
  <c r="CN1473" i="5"/>
  <c r="CN2142" i="5"/>
  <c r="CN936" i="5"/>
  <c r="CN2266" i="5"/>
  <c r="CN1157" i="5"/>
  <c r="CN2260" i="5"/>
  <c r="CN117" i="5"/>
  <c r="CN1456" i="5"/>
  <c r="CN318" i="5"/>
  <c r="CN540" i="5"/>
  <c r="CN1653" i="5"/>
  <c r="CN1707" i="5"/>
  <c r="CN755" i="5"/>
  <c r="CN548" i="5"/>
  <c r="CN1295" i="5"/>
  <c r="CN648" i="5"/>
  <c r="CN998" i="5"/>
  <c r="CN762" i="5"/>
  <c r="CN462" i="5"/>
  <c r="CN1128" i="5"/>
  <c r="CN394" i="5"/>
  <c r="CN1775" i="5"/>
  <c r="BT700" i="5"/>
  <c r="BT430" i="5"/>
  <c r="BT224" i="5"/>
  <c r="BT277" i="5"/>
  <c r="BT739" i="5"/>
  <c r="BT532" i="5"/>
  <c r="BT417" i="5"/>
  <c r="BT302" i="5"/>
  <c r="BT102" i="5"/>
  <c r="BT66" i="5"/>
  <c r="BT611" i="5"/>
  <c r="CN1063" i="5"/>
  <c r="BT221" i="5"/>
  <c r="BT364" i="5"/>
  <c r="BT605" i="5"/>
  <c r="BT71" i="5"/>
  <c r="BT673" i="5"/>
  <c r="BT19" i="5"/>
  <c r="BT306" i="5"/>
  <c r="BT642" i="5"/>
  <c r="BT480" i="5"/>
  <c r="BT358" i="5"/>
  <c r="BT312" i="5"/>
  <c r="BT325" i="5"/>
  <c r="CN2238" i="5"/>
  <c r="BT196" i="5"/>
  <c r="BT20" i="5"/>
  <c r="BT552" i="5"/>
  <c r="BT428" i="5"/>
  <c r="BT484" i="5"/>
  <c r="BT133" i="5"/>
  <c r="BT31" i="5"/>
  <c r="BT560" i="5"/>
  <c r="BT385" i="5"/>
  <c r="BT716" i="5"/>
  <c r="BT706" i="5"/>
  <c r="BT736" i="5"/>
  <c r="BT223" i="5"/>
  <c r="CN221" i="5"/>
  <c r="BT581" i="5"/>
  <c r="BT425" i="5"/>
  <c r="BT370" i="5"/>
  <c r="BT555" i="5"/>
  <c r="BT101" i="5"/>
  <c r="BT582" i="5"/>
  <c r="BT142" i="5"/>
  <c r="BT528" i="5"/>
  <c r="CN2020" i="5"/>
  <c r="CN2466" i="5"/>
  <c r="CN463" i="5"/>
  <c r="CN368" i="5"/>
  <c r="CN1233" i="5"/>
  <c r="CN337" i="5"/>
  <c r="CN2265" i="5"/>
  <c r="CN1384" i="5"/>
  <c r="CN2504" i="5"/>
  <c r="CN2542" i="5"/>
  <c r="CN2496" i="5"/>
  <c r="CN2150" i="5"/>
  <c r="CN2296" i="5"/>
  <c r="CN651" i="5"/>
  <c r="CN591" i="5"/>
  <c r="CN347" i="5"/>
  <c r="CN416" i="5"/>
  <c r="CN2505" i="5"/>
  <c r="CN1951" i="5"/>
  <c r="CN409" i="5"/>
  <c r="CN1504" i="5"/>
  <c r="CN552" i="5"/>
  <c r="CN96" i="5"/>
  <c r="CN1753" i="5"/>
  <c r="CN1570" i="5"/>
  <c r="CN373" i="5"/>
  <c r="BT392" i="5"/>
  <c r="BT557" i="5"/>
  <c r="BT260" i="5"/>
  <c r="BT699" i="5"/>
  <c r="BT636" i="5"/>
  <c r="BT394" i="5"/>
  <c r="BT668" i="5"/>
  <c r="BT787" i="5"/>
  <c r="BT138" i="5"/>
  <c r="BT674" i="5"/>
  <c r="BT346" i="5"/>
  <c r="CN314" i="5"/>
  <c r="BT690" i="5"/>
  <c r="BT319" i="5"/>
  <c r="BT252" i="5"/>
  <c r="BT27" i="5"/>
  <c r="BT637" i="5"/>
  <c r="BT316" i="5"/>
  <c r="BT165" i="5"/>
  <c r="BT547" i="5"/>
  <c r="BT588" i="5"/>
  <c r="BT314" i="5"/>
  <c r="BT801" i="5"/>
  <c r="BT694" i="5"/>
  <c r="CN171" i="5"/>
  <c r="BT254" i="5"/>
  <c r="BT427" i="5"/>
  <c r="BT303" i="5"/>
  <c r="BT118" i="5"/>
  <c r="BT413" i="5"/>
  <c r="BT94" i="5"/>
  <c r="BT112" i="5"/>
  <c r="BT597" i="5"/>
  <c r="BT62" i="5"/>
  <c r="BT398" i="5"/>
  <c r="BT471" i="5"/>
  <c r="BT46" i="5"/>
  <c r="BT492" i="5"/>
  <c r="CN267" i="5"/>
  <c r="BT32" i="5"/>
  <c r="BT764" i="5"/>
  <c r="BT18" i="5"/>
  <c r="BT58" i="5"/>
  <c r="BT782" i="5"/>
  <c r="BT338" i="5"/>
  <c r="BT217" i="5"/>
  <c r="BT110" i="5"/>
  <c r="BT109" i="5"/>
  <c r="BT327" i="5"/>
  <c r="BT478" i="5"/>
  <c r="BT574" i="5"/>
  <c r="BT771" i="5"/>
  <c r="BT633" i="5"/>
  <c r="BT86" i="5"/>
  <c r="BT309" i="5"/>
  <c r="BT261" i="5"/>
  <c r="BT514" i="5"/>
  <c r="BT181" i="5"/>
  <c r="CN715" i="5"/>
  <c r="CN320" i="5"/>
  <c r="CN435" i="5"/>
  <c r="CN1659" i="5"/>
  <c r="CN529" i="5"/>
  <c r="CN2481" i="5"/>
  <c r="CN1448" i="5"/>
  <c r="CN565" i="5"/>
  <c r="CN205" i="5"/>
  <c r="CN1491" i="5"/>
  <c r="CN627" i="5"/>
  <c r="CN2273" i="5"/>
  <c r="CN450" i="5"/>
  <c r="CN485" i="5"/>
  <c r="CN1381" i="5"/>
  <c r="CN2018" i="5"/>
  <c r="CN716" i="5"/>
  <c r="CN1385" i="5"/>
  <c r="CN1018" i="5"/>
  <c r="CN1999" i="5"/>
  <c r="CN631" i="5"/>
  <c r="CN296" i="5"/>
  <c r="CN595" i="5"/>
  <c r="CN881" i="5"/>
  <c r="CN489" i="5"/>
  <c r="CN266" i="5"/>
  <c r="BT708" i="5"/>
  <c r="BT549" i="5"/>
  <c r="BT267" i="5"/>
  <c r="BT85" i="5"/>
  <c r="BT584" i="5"/>
  <c r="BT655" i="5"/>
  <c r="BT380" i="5"/>
  <c r="BT113" i="5"/>
  <c r="BT459" i="5"/>
  <c r="BT466" i="5"/>
  <c r="BT518" i="5"/>
  <c r="CN1851" i="5"/>
  <c r="CN1933" i="5"/>
  <c r="BT455" i="5"/>
  <c r="BT284" i="5"/>
  <c r="BT187" i="5"/>
  <c r="BT65" i="5"/>
  <c r="BT371" i="5"/>
  <c r="BT88" i="5"/>
  <c r="BT135" i="5"/>
  <c r="BT657" i="5"/>
  <c r="BT72" i="5"/>
  <c r="BT486" i="5"/>
  <c r="BT129" i="5"/>
  <c r="CN1831" i="5"/>
  <c r="CN807" i="5"/>
  <c r="BT155" i="5"/>
  <c r="BT48" i="5"/>
  <c r="BT750" i="5"/>
  <c r="BT662" i="5"/>
  <c r="BT367" i="5"/>
  <c r="BT679" i="5"/>
  <c r="BT542" i="5"/>
  <c r="BT753" i="5"/>
  <c r="BT573" i="5"/>
  <c r="BT288" i="5"/>
  <c r="BT334" i="5"/>
  <c r="BT658" i="5"/>
  <c r="BT388" i="5"/>
  <c r="CN1107" i="5"/>
  <c r="BT464" i="5"/>
  <c r="BT437" i="5"/>
  <c r="BT218" i="5"/>
  <c r="BT789" i="5"/>
  <c r="BT396" i="5"/>
  <c r="BT623" i="5"/>
  <c r="BT136" i="5"/>
  <c r="BT615" i="5"/>
  <c r="BT543" i="5"/>
  <c r="BT511" i="5"/>
  <c r="BT293" i="5"/>
  <c r="BT384" i="5"/>
  <c r="BT501" i="5"/>
  <c r="BT145" i="5"/>
  <c r="BT290" i="5"/>
  <c r="BT390" i="5"/>
  <c r="BT794" i="5"/>
  <c r="BT783" i="5"/>
  <c r="BT352" i="5"/>
  <c r="CN624" i="5"/>
  <c r="CN1720" i="5"/>
  <c r="CN813" i="5"/>
  <c r="CN139" i="5"/>
  <c r="CN1512" i="5"/>
  <c r="CN1828" i="5"/>
  <c r="CN2108" i="5"/>
  <c r="CN617" i="5"/>
  <c r="CN2081" i="5"/>
  <c r="CN2215" i="5"/>
  <c r="CN176" i="5"/>
  <c r="CN1595" i="5"/>
  <c r="CN53" i="5"/>
  <c r="CN457" i="5"/>
  <c r="CN1784" i="5"/>
  <c r="CN1213" i="5"/>
  <c r="CN144" i="5"/>
  <c r="CN1987" i="5"/>
  <c r="CN1083" i="5"/>
  <c r="CN1116" i="5"/>
  <c r="CN2514" i="5"/>
  <c r="CN2071" i="5"/>
  <c r="CN1439" i="5"/>
  <c r="CN2277" i="5"/>
  <c r="CN1945" i="5"/>
  <c r="CN47" i="5"/>
  <c r="BT704" i="5"/>
  <c r="BT462" i="5"/>
  <c r="BT149" i="5"/>
  <c r="BT351" i="5"/>
  <c r="BT520" i="5"/>
  <c r="BT28" i="5"/>
  <c r="BT635" i="5"/>
  <c r="BT324" i="5"/>
  <c r="BT264" i="5"/>
  <c r="BT602" i="5"/>
  <c r="BT445" i="5"/>
  <c r="CN1361" i="5"/>
  <c r="CN1776" i="5"/>
  <c r="BT473" i="5"/>
  <c r="BT546" i="5"/>
  <c r="BT414" i="5"/>
  <c r="BT710" i="5"/>
  <c r="BT219" i="5"/>
  <c r="BT670" i="5"/>
  <c r="BT243" i="5"/>
  <c r="BT421" i="5"/>
  <c r="BT564" i="5"/>
  <c r="BT742" i="5"/>
  <c r="BT672" i="5"/>
  <c r="CN2544" i="5"/>
  <c r="CN1227" i="5"/>
  <c r="BT450" i="5"/>
  <c r="BT463" i="5"/>
  <c r="BT569" i="5"/>
  <c r="BT474" i="5"/>
  <c r="BT180" i="5"/>
  <c r="BT778" i="5"/>
  <c r="BT175" i="5"/>
  <c r="BT344" i="5"/>
  <c r="BT107" i="5"/>
  <c r="BT164" i="5"/>
  <c r="BT722" i="5"/>
  <c r="BT144" i="5"/>
  <c r="CN1485" i="5"/>
  <c r="CN697" i="5"/>
  <c r="BT614" i="5"/>
  <c r="BT625" i="5"/>
  <c r="BT232" i="5"/>
  <c r="BT676" i="5"/>
  <c r="BT250" i="5"/>
  <c r="BT692" i="5"/>
  <c r="BT268" i="5"/>
  <c r="BT453" i="5"/>
  <c r="BT627" i="5"/>
  <c r="BT760" i="5"/>
  <c r="BT272" i="5"/>
  <c r="BT799" i="5"/>
  <c r="BT379" i="5"/>
  <c r="BT746" i="5"/>
  <c r="BT576" i="5"/>
  <c r="BT646" i="5"/>
  <c r="BT609" i="5"/>
  <c r="BT624" i="5"/>
  <c r="BT210" i="5"/>
  <c r="CN88" i="5"/>
  <c r="CN1940" i="5"/>
  <c r="CN72" i="5"/>
  <c r="CN950" i="5"/>
  <c r="CN331" i="5"/>
  <c r="CN2242" i="5"/>
  <c r="CN310" i="5"/>
  <c r="CN446" i="5"/>
  <c r="CN1633" i="5"/>
  <c r="CN2561" i="5"/>
  <c r="CN1989" i="5"/>
  <c r="CN1967" i="5"/>
  <c r="CN2493" i="5"/>
  <c r="CN1169" i="5"/>
  <c r="CN44" i="5"/>
  <c r="CN2049" i="5"/>
  <c r="CN1426" i="5"/>
  <c r="CN503" i="5"/>
  <c r="CN1582" i="5"/>
  <c r="CN2104" i="5"/>
  <c r="CN814" i="5"/>
  <c r="CN673" i="5"/>
  <c r="CN1024" i="5"/>
  <c r="CN407" i="5"/>
  <c r="CN466" i="5"/>
  <c r="CN1033" i="5"/>
  <c r="BT176" i="5"/>
  <c r="BT566" i="5"/>
  <c r="BT548" i="5"/>
  <c r="BT171" i="5"/>
  <c r="BT772" i="5"/>
  <c r="BT168" i="5"/>
  <c r="BT347" i="5"/>
  <c r="BT322" i="5"/>
  <c r="BT195" i="5"/>
  <c r="BT286" i="5"/>
  <c r="BT523" i="5"/>
  <c r="CN397" i="5"/>
  <c r="BT339" i="5"/>
  <c r="BT276" i="5"/>
  <c r="BT55" i="5"/>
  <c r="BT116" i="5"/>
  <c r="BT73" i="5"/>
  <c r="BT451" i="5"/>
  <c r="BT481" i="5"/>
  <c r="BT123" i="5"/>
  <c r="BT247" i="5"/>
  <c r="BT131" i="5"/>
  <c r="BT687" i="5"/>
  <c r="BT621" i="5"/>
  <c r="CN2109" i="5"/>
  <c r="BT115" i="5"/>
  <c r="BT683" i="5"/>
  <c r="BT269" i="5"/>
  <c r="BT619" i="5"/>
  <c r="BT432" i="5"/>
  <c r="BT734" i="5"/>
  <c r="BT365" i="5"/>
  <c r="BT409" i="5"/>
  <c r="BT645" i="5"/>
  <c r="BT540" i="5"/>
  <c r="BT178" i="5"/>
  <c r="BT166" i="5"/>
  <c r="BT34" i="5"/>
  <c r="CN598" i="5"/>
  <c r="BT792" i="5"/>
  <c r="BT537" i="5"/>
  <c r="BT52" i="5"/>
  <c r="BT644" i="5"/>
  <c r="BT420" i="5"/>
  <c r="BT534" i="5"/>
  <c r="BT98" i="5"/>
  <c r="BT154" i="5"/>
  <c r="BT256" i="5"/>
  <c r="BT570" i="5"/>
  <c r="BT188" i="5"/>
  <c r="BT410" i="5"/>
  <c r="BT754" i="5"/>
  <c r="DB2169" i="5"/>
  <c r="DB1389" i="5"/>
  <c r="DB1607" i="5"/>
  <c r="DB838" i="5"/>
  <c r="DB2485" i="5"/>
  <c r="DB1263" i="5"/>
  <c r="DB948" i="5"/>
  <c r="DB1629" i="5"/>
  <c r="DA694" i="5"/>
  <c r="DB250" i="5"/>
  <c r="DA1062" i="5"/>
  <c r="DB1314" i="5"/>
  <c r="DB872" i="5"/>
  <c r="DB2364" i="5"/>
  <c r="DB992" i="5"/>
  <c r="DB2103" i="5"/>
  <c r="DB2523" i="5"/>
  <c r="DB2212" i="5"/>
  <c r="DB1075" i="5"/>
  <c r="DA2470" i="5"/>
  <c r="DA1406" i="5"/>
  <c r="DB2171" i="5"/>
  <c r="DB299" i="5"/>
  <c r="DB1778" i="5"/>
  <c r="DA1574" i="5"/>
  <c r="DB1854" i="5"/>
  <c r="DB1697" i="5"/>
  <c r="DB918" i="5"/>
  <c r="DB1378" i="5"/>
  <c r="DB2462" i="5"/>
  <c r="DB1655" i="5"/>
  <c r="DB669" i="5"/>
  <c r="DB932" i="5"/>
  <c r="DB2211" i="5"/>
  <c r="DB1657" i="5"/>
  <c r="DB2056" i="5"/>
  <c r="DB244" i="5"/>
  <c r="DB1955" i="5"/>
  <c r="DB2150" i="5"/>
  <c r="DA1818" i="5"/>
  <c r="DA696" i="5"/>
  <c r="DB188" i="5"/>
  <c r="DA1548" i="5"/>
  <c r="DB1963" i="5"/>
  <c r="DA815" i="5"/>
  <c r="DB1368" i="5"/>
  <c r="DA2247" i="5"/>
  <c r="DA825" i="5"/>
  <c r="BF250" i="5"/>
  <c r="DB107" i="5"/>
  <c r="DA1190" i="5"/>
  <c r="DB195" i="5"/>
  <c r="DA607" i="5"/>
  <c r="DB1956" i="5"/>
  <c r="BF111" i="5"/>
  <c r="DB867" i="5"/>
  <c r="DA2295" i="5"/>
  <c r="DB387" i="5"/>
  <c r="BT476" i="5"/>
  <c r="DB1549" i="5"/>
  <c r="BS2562" i="5"/>
  <c r="DB2481" i="5"/>
  <c r="DB450" i="5"/>
  <c r="DB2080" i="5"/>
  <c r="DB904" i="5"/>
  <c r="DB1815" i="5"/>
  <c r="DB1469" i="5"/>
  <c r="DB1113" i="5"/>
  <c r="DB1458" i="5"/>
  <c r="DB90" i="5"/>
  <c r="DB1920" i="5"/>
  <c r="DB1032" i="5"/>
  <c r="DB1014" i="5"/>
  <c r="DB1822" i="5"/>
  <c r="DB2425" i="5"/>
  <c r="DB842" i="5"/>
  <c r="DB2334" i="5"/>
  <c r="DB1736" i="5"/>
  <c r="DB381" i="5"/>
  <c r="DA1274" i="5"/>
  <c r="DB136" i="5"/>
  <c r="DB1369" i="5"/>
  <c r="DB634" i="5"/>
  <c r="DB2010" i="5"/>
  <c r="DB2218" i="5"/>
  <c r="DB1352" i="5"/>
  <c r="DB66" i="5"/>
  <c r="DB2096" i="5"/>
  <c r="DB2507" i="5"/>
  <c r="DB1626" i="5"/>
  <c r="DB1452" i="5"/>
  <c r="DB164" i="5"/>
  <c r="DB2071" i="5"/>
  <c r="DA342" i="5"/>
  <c r="DB2216" i="5"/>
  <c r="DB378" i="5"/>
  <c r="DB1783" i="5"/>
  <c r="DA2386" i="5"/>
  <c r="DB478" i="5"/>
  <c r="DA38" i="5"/>
  <c r="DB126" i="5"/>
  <c r="DB180" i="5"/>
  <c r="DA210" i="5"/>
  <c r="DA735" i="5"/>
  <c r="DA1802" i="5"/>
  <c r="DB1985" i="5"/>
  <c r="DA681" i="5"/>
  <c r="DB2064" i="5"/>
  <c r="DB934" i="5"/>
  <c r="DA973" i="5"/>
  <c r="DA2262" i="5"/>
  <c r="DB1613" i="5"/>
  <c r="DA2349" i="5"/>
  <c r="DB2172" i="5"/>
  <c r="DB2433" i="5"/>
  <c r="DA1443" i="5"/>
  <c r="DB1951" i="5"/>
  <c r="DB1099" i="5"/>
  <c r="DB1576" i="5"/>
  <c r="DB1775" i="5"/>
  <c r="DB1145" i="5"/>
  <c r="DB1870" i="5"/>
  <c r="DB1192" i="5"/>
  <c r="DB1631" i="5"/>
  <c r="DB1413" i="5"/>
  <c r="DB2371" i="5"/>
  <c r="DB2073" i="5"/>
  <c r="DA2333" i="5"/>
  <c r="DB2227" i="5"/>
  <c r="BF81" i="5"/>
  <c r="DB2123" i="5"/>
  <c r="DA579" i="5"/>
  <c r="DB1729" i="5"/>
  <c r="DB1904" i="5"/>
  <c r="DA957" i="5"/>
  <c r="DB1453" i="5"/>
  <c r="DB1392" i="5"/>
  <c r="DB501" i="5"/>
  <c r="DB1812" i="5"/>
  <c r="DB21" i="5"/>
  <c r="DB735" i="5"/>
  <c r="DA1414" i="5"/>
  <c r="DA1907" i="5"/>
  <c r="DB1990" i="5"/>
  <c r="DB1293" i="5"/>
  <c r="DB1081" i="5"/>
  <c r="DB1325" i="5"/>
  <c r="DB2341" i="5"/>
  <c r="DB1335" i="5"/>
  <c r="DB691" i="5"/>
  <c r="DB2342" i="5"/>
  <c r="DA390" i="5"/>
  <c r="DA1171" i="5"/>
  <c r="DB311" i="5"/>
  <c r="DA2306" i="5"/>
  <c r="DB1630" i="5"/>
  <c r="DA180" i="5"/>
  <c r="DA2400" i="5"/>
  <c r="DB916" i="5"/>
  <c r="DB1114" i="5"/>
  <c r="DA988" i="5"/>
  <c r="DA2014" i="5"/>
  <c r="DB2525" i="5"/>
  <c r="DB2044" i="5"/>
  <c r="DB1771" i="5"/>
  <c r="DB2246" i="5"/>
  <c r="DB2087" i="5"/>
  <c r="DA2319" i="5"/>
  <c r="DB315" i="5"/>
  <c r="DA2278" i="5"/>
  <c r="DA1477" i="5"/>
  <c r="DA486" i="5"/>
  <c r="DB177" i="5"/>
  <c r="DB646" i="5"/>
  <c r="DA1022" i="5"/>
  <c r="DA2479" i="5"/>
  <c r="DA132" i="5"/>
  <c r="DA548" i="5"/>
  <c r="DB810" i="5"/>
  <c r="DB2072" i="5"/>
  <c r="DA2261" i="5"/>
  <c r="DA982" i="5"/>
  <c r="DB1185" i="5"/>
  <c r="DB400" i="5"/>
  <c r="DB898" i="5"/>
  <c r="DB945" i="5"/>
  <c r="DB2086" i="5"/>
  <c r="DB2468" i="5"/>
  <c r="BF139" i="5"/>
  <c r="DB833" i="5"/>
  <c r="DA713" i="5"/>
  <c r="DB328" i="5"/>
  <c r="DA394" i="5"/>
  <c r="DA1517" i="5"/>
  <c r="DB2278" i="5"/>
  <c r="DA265" i="5"/>
  <c r="DA751" i="5"/>
  <c r="DA1608" i="5"/>
  <c r="DA1306" i="5"/>
  <c r="DA2165" i="5"/>
  <c r="DA691" i="5"/>
  <c r="DA630" i="5"/>
  <c r="DB2389" i="5"/>
  <c r="DB173" i="5"/>
  <c r="DB1864" i="5"/>
  <c r="DA1882" i="5"/>
  <c r="DB1018" i="5"/>
  <c r="DB363" i="5"/>
  <c r="DB1614" i="5"/>
  <c r="DB1532" i="5"/>
  <c r="DA826" i="5"/>
  <c r="DB504" i="5"/>
  <c r="DA34" i="5"/>
  <c r="DB877" i="5"/>
  <c r="DB1024" i="5"/>
  <c r="DA1366" i="5"/>
  <c r="DA786" i="5"/>
  <c r="DA294" i="5"/>
  <c r="DB2120" i="5"/>
  <c r="DA2266" i="5"/>
  <c r="DB836" i="5"/>
  <c r="DA614" i="5"/>
  <c r="DB1670" i="5"/>
  <c r="DB2489" i="5"/>
  <c r="DB1463" i="5"/>
  <c r="DB1503" i="5"/>
  <c r="DB2426" i="5"/>
  <c r="DB540" i="5"/>
  <c r="DB1819" i="5"/>
  <c r="DB2197" i="5"/>
  <c r="DB1932" i="5"/>
  <c r="DB1143" i="5"/>
  <c r="DB2471" i="5"/>
  <c r="DB2306" i="5"/>
  <c r="DB1640" i="5"/>
  <c r="DB1978" i="5"/>
  <c r="DB902" i="5"/>
  <c r="DB1445" i="5"/>
  <c r="DB32" i="5"/>
  <c r="DB1423" i="5"/>
  <c r="DB1047" i="5"/>
  <c r="DB954" i="5"/>
  <c r="DA1456" i="5"/>
  <c r="DA2061" i="5"/>
  <c r="DB443" i="5"/>
  <c r="DB1064" i="5"/>
  <c r="DB1329" i="5"/>
  <c r="DB1215" i="5"/>
  <c r="DA2188" i="5"/>
  <c r="DA2546" i="5"/>
  <c r="DB2257" i="5"/>
  <c r="DB542" i="5"/>
  <c r="DA1411" i="5"/>
  <c r="DB1327" i="5"/>
  <c r="DA1437" i="5"/>
  <c r="DB1745" i="5"/>
  <c r="DA854" i="5"/>
  <c r="DA1712" i="5"/>
  <c r="DB1842" i="5"/>
  <c r="DB2137" i="5"/>
  <c r="BT447" i="5"/>
  <c r="DB82" i="5"/>
  <c r="DB1168" i="5"/>
  <c r="DA978" i="5"/>
  <c r="DA2360" i="5"/>
  <c r="DB1691" i="5"/>
  <c r="DB166" i="5"/>
  <c r="DA2506" i="5"/>
  <c r="DB152" i="5"/>
  <c r="DB101" i="5"/>
  <c r="DB2286" i="5"/>
  <c r="DB2202" i="5"/>
  <c r="DA1971" i="5"/>
  <c r="DB1080" i="5"/>
  <c r="DA1683" i="5"/>
  <c r="DA1068" i="5"/>
  <c r="DA1822" i="5"/>
  <c r="DB850" i="5"/>
  <c r="DB1882" i="5"/>
  <c r="DB1651" i="5"/>
  <c r="DB682" i="5"/>
  <c r="DB169" i="5"/>
  <c r="DA2425" i="5"/>
  <c r="DB1269" i="5"/>
  <c r="DA1228" i="5"/>
  <c r="DB930" i="5"/>
  <c r="DB708" i="5"/>
  <c r="DA2363" i="5"/>
  <c r="DB826" i="5"/>
  <c r="DB2042" i="5"/>
  <c r="DA123" i="5"/>
  <c r="DB1710" i="5"/>
  <c r="DA828" i="5"/>
  <c r="DB416" i="5"/>
  <c r="DB2058" i="5"/>
  <c r="DA2482" i="5"/>
  <c r="DB1536" i="5"/>
  <c r="DA760" i="5"/>
  <c r="DB520" i="5"/>
  <c r="DA1776" i="5"/>
  <c r="DA1910" i="5"/>
  <c r="DB33" i="5"/>
  <c r="BT153" i="5"/>
  <c r="DA281" i="5"/>
  <c r="DB2149" i="5"/>
  <c r="DA1123" i="5"/>
  <c r="DA1291" i="5"/>
  <c r="DA1199" i="5"/>
  <c r="DA1447" i="5"/>
  <c r="DB430" i="5"/>
  <c r="DB1056" i="5"/>
  <c r="DA1244" i="5"/>
  <c r="DB2436" i="5"/>
  <c r="BT475" i="5"/>
  <c r="DA2504" i="5"/>
  <c r="DA763" i="5"/>
  <c r="DB1358" i="5"/>
  <c r="DB2313" i="5"/>
  <c r="DB1941" i="5"/>
  <c r="DB1033" i="5"/>
  <c r="DB2198" i="5"/>
  <c r="DB74" i="5"/>
  <c r="DB1840" i="5"/>
  <c r="DB476" i="5"/>
  <c r="DB1500" i="5"/>
  <c r="DB1290" i="5"/>
  <c r="DB472" i="5"/>
  <c r="DB262" i="5"/>
  <c r="DB2381" i="5"/>
  <c r="DB1656" i="5"/>
  <c r="DB2255" i="5"/>
  <c r="DA915" i="5"/>
  <c r="DB2363" i="5"/>
  <c r="DB1289" i="5"/>
  <c r="DB1635" i="5"/>
  <c r="DB1858" i="5"/>
  <c r="DB894" i="5"/>
  <c r="DB1272" i="5"/>
  <c r="DB1554" i="5"/>
  <c r="DB1695" i="5"/>
  <c r="DB1506" i="5"/>
  <c r="DB1931" i="5"/>
  <c r="DB1228" i="5"/>
  <c r="DB2503" i="5"/>
  <c r="DB1885" i="5"/>
  <c r="DB1900" i="5"/>
  <c r="DA1356" i="5"/>
  <c r="DB2288" i="5"/>
  <c r="DB1248" i="5"/>
  <c r="DB2556" i="5"/>
  <c r="DB2258" i="5"/>
  <c r="DB444" i="5"/>
  <c r="DB1337" i="5"/>
  <c r="DB2203" i="5"/>
  <c r="DA1564" i="5"/>
  <c r="DA628" i="5"/>
  <c r="DB2358" i="5"/>
  <c r="DB479" i="5"/>
  <c r="DA72" i="5"/>
  <c r="DB1984" i="5"/>
  <c r="DB1100" i="5"/>
  <c r="DA2517" i="5"/>
  <c r="DA1011" i="5"/>
  <c r="DB1533" i="5"/>
  <c r="DA1958" i="5"/>
  <c r="DB1552" i="5"/>
  <c r="DB1067" i="5"/>
  <c r="DA1427" i="5"/>
  <c r="DB876" i="5"/>
  <c r="DB117" i="5"/>
  <c r="DA2442" i="5"/>
  <c r="DB1979" i="5"/>
  <c r="DA1925" i="5"/>
  <c r="BF41" i="5"/>
  <c r="DB1835" i="5"/>
  <c r="DB1662" i="5"/>
  <c r="DB2276" i="5"/>
  <c r="DB1543" i="5"/>
  <c r="DB2226" i="5"/>
  <c r="DB991" i="5"/>
  <c r="DB616" i="5"/>
  <c r="DB278" i="5"/>
  <c r="DA1187" i="5"/>
  <c r="DA1250" i="5"/>
  <c r="DA1560" i="5"/>
  <c r="DB2066" i="5"/>
  <c r="DB921" i="5"/>
  <c r="DA522" i="5"/>
  <c r="DB2325" i="5"/>
  <c r="DB1178" i="5"/>
  <c r="DA758" i="5"/>
  <c r="DB2048" i="5"/>
  <c r="DB1422" i="5"/>
  <c r="DB746" i="5"/>
  <c r="DB1309" i="5"/>
  <c r="DB1788" i="5"/>
  <c r="DB2147" i="5"/>
  <c r="DB834" i="5"/>
  <c r="BT718" i="5"/>
  <c r="DB1125" i="5"/>
  <c r="DA1493" i="5"/>
  <c r="DB861" i="5"/>
  <c r="DA373" i="5"/>
  <c r="DB2294" i="5"/>
  <c r="DB2410" i="5"/>
  <c r="DA108" i="5"/>
  <c r="DB2238" i="5"/>
  <c r="DA2077" i="5"/>
  <c r="DB2215" i="5"/>
  <c r="DB106" i="5"/>
  <c r="DB2083" i="5"/>
  <c r="DB2204" i="5"/>
  <c r="DB2447" i="5"/>
  <c r="DB1345" i="5"/>
  <c r="DA2064" i="5"/>
  <c r="DB1636" i="5"/>
  <c r="DA1502" i="5"/>
  <c r="DA169" i="5"/>
  <c r="DA846" i="5"/>
  <c r="DB869" i="5"/>
  <c r="DA2329" i="5"/>
  <c r="DA1599" i="5"/>
  <c r="DA1948" i="5"/>
  <c r="DA588" i="5"/>
  <c r="BG579" i="5"/>
  <c r="DB1476" i="5"/>
  <c r="DA2036" i="5"/>
  <c r="DA1635" i="5"/>
  <c r="DA1568" i="5"/>
  <c r="DB118" i="5"/>
  <c r="DA2160" i="5"/>
  <c r="DB623" i="5"/>
  <c r="DB690" i="5"/>
  <c r="DA2265" i="5"/>
  <c r="DA229" i="5"/>
  <c r="DA2384" i="5"/>
  <c r="DB2547" i="5"/>
  <c r="DB1255" i="5"/>
  <c r="DB2295" i="5"/>
  <c r="DB452" i="5"/>
  <c r="DA2145" i="5"/>
  <c r="DA474" i="5"/>
  <c r="DB1811" i="5"/>
  <c r="BV123" i="5"/>
  <c r="DB2184" i="5"/>
  <c r="DA1482" i="5"/>
  <c r="DB231" i="5"/>
  <c r="DB1937" i="5"/>
  <c r="DB1942" i="5"/>
  <c r="DB2443" i="5"/>
  <c r="DA1259" i="5"/>
  <c r="DB985" i="5"/>
  <c r="DB1246" i="5"/>
  <c r="DB296" i="5"/>
  <c r="DB1122" i="5"/>
  <c r="DB265" i="5"/>
  <c r="DA461" i="5"/>
  <c r="DB678" i="5"/>
  <c r="DB2121" i="5"/>
  <c r="DB2520" i="5"/>
  <c r="DA154" i="5"/>
  <c r="DA434" i="5"/>
  <c r="DB462" i="5"/>
  <c r="DB1964" i="5"/>
  <c r="DB647" i="5"/>
  <c r="DA1682" i="5"/>
  <c r="DB2115" i="5"/>
  <c r="DB409" i="5"/>
  <c r="DB1066" i="5"/>
  <c r="DA520" i="5"/>
  <c r="DB791" i="5"/>
  <c r="DA1367" i="5"/>
  <c r="DA201" i="5"/>
  <c r="DA629" i="5"/>
  <c r="DA1324" i="5"/>
  <c r="DA1805" i="5"/>
  <c r="DA526" i="5"/>
  <c r="DB2053" i="5"/>
  <c r="DB1356" i="5"/>
  <c r="DA2484" i="5"/>
  <c r="DB196" i="5"/>
  <c r="DB710" i="5"/>
  <c r="DA50" i="5"/>
  <c r="DB1396" i="5"/>
  <c r="DA1713" i="5"/>
  <c r="DA57" i="5"/>
  <c r="DB2028" i="5"/>
  <c r="BF73" i="5"/>
  <c r="DA1007" i="5"/>
  <c r="DB2229" i="5"/>
  <c r="DA220" i="5"/>
  <c r="DA2043" i="5"/>
  <c r="DA1951" i="5"/>
  <c r="DB1694" i="5"/>
  <c r="DA355" i="5"/>
  <c r="DA1573" i="5"/>
  <c r="DB1231" i="5"/>
  <c r="DA105" i="5"/>
  <c r="DB873" i="5"/>
  <c r="DA1556" i="5"/>
  <c r="DA556" i="5"/>
  <c r="DB1041" i="5"/>
  <c r="DB778" i="5"/>
  <c r="DA1016" i="5"/>
  <c r="BF162" i="5"/>
  <c r="DB417" i="5"/>
  <c r="DA360" i="5"/>
  <c r="DB2506" i="5"/>
  <c r="DA584" i="5"/>
  <c r="DA1592" i="5"/>
  <c r="DB2039" i="5"/>
  <c r="BT96" i="5"/>
  <c r="DA242" i="5"/>
  <c r="DA693" i="5"/>
  <c r="DB952" i="5"/>
  <c r="DA543" i="5"/>
  <c r="DA354" i="5"/>
  <c r="DA1983" i="5"/>
  <c r="DA2199" i="5"/>
  <c r="DB2017" i="5"/>
  <c r="DB939" i="5"/>
  <c r="DA2344" i="5"/>
  <c r="DA411" i="5"/>
  <c r="DA2080" i="5"/>
  <c r="DA323" i="5"/>
  <c r="DA856" i="5"/>
  <c r="DA1275" i="5"/>
  <c r="DA1617" i="5"/>
  <c r="DB2539" i="5"/>
  <c r="DB175" i="5"/>
  <c r="DB1087" i="5"/>
  <c r="DB2460" i="5"/>
  <c r="DB2401" i="5"/>
  <c r="DA1675" i="5"/>
  <c r="DA193" i="5"/>
  <c r="DA1103" i="5"/>
  <c r="DA518" i="5"/>
  <c r="BF174" i="5"/>
  <c r="DA1533" i="5"/>
  <c r="DB154" i="5"/>
  <c r="DA2542" i="5"/>
  <c r="DB1773" i="5"/>
  <c r="DB700" i="5"/>
  <c r="DA1471" i="5"/>
  <c r="DA1025" i="5"/>
  <c r="DA581" i="5"/>
  <c r="BU826" i="5"/>
  <c r="DB1658" i="5"/>
  <c r="DB2261" i="5"/>
  <c r="DB1487" i="5"/>
  <c r="DA583" i="5"/>
  <c r="DB871" i="5"/>
  <c r="DA850" i="5"/>
  <c r="DA2317" i="5"/>
  <c r="DA137" i="5"/>
  <c r="DB2398" i="5"/>
  <c r="DB380" i="5"/>
  <c r="DB1418" i="5"/>
  <c r="DB2448" i="5"/>
  <c r="DA2240" i="5"/>
  <c r="DB1569" i="5"/>
  <c r="DB293" i="5"/>
  <c r="DB854" i="5"/>
  <c r="DA410" i="5"/>
  <c r="DA1162" i="5"/>
  <c r="DA1688" i="5"/>
  <c r="DB1167" i="5"/>
  <c r="DA487" i="5"/>
  <c r="DB1912" i="5"/>
  <c r="DA1837" i="5"/>
  <c r="DB963" i="5"/>
  <c r="BF101" i="5"/>
  <c r="BU548" i="5"/>
  <c r="DB108" i="5"/>
  <c r="DB2343" i="5"/>
  <c r="DA704" i="5"/>
  <c r="DA2250" i="5"/>
  <c r="DB757" i="5"/>
  <c r="DB785" i="5"/>
  <c r="DA1937" i="5"/>
  <c r="DB346" i="5"/>
  <c r="DA1354" i="5"/>
  <c r="DA1023" i="5"/>
  <c r="DA1726" i="5"/>
  <c r="DB1354" i="5"/>
  <c r="DB812" i="5"/>
  <c r="DB2263" i="5"/>
  <c r="DB461" i="5"/>
  <c r="DB158" i="5"/>
  <c r="DB1134" i="5"/>
  <c r="DB2382" i="5"/>
  <c r="DB230" i="5"/>
  <c r="DB2454" i="5"/>
  <c r="DB1420" i="5"/>
  <c r="DA1410" i="5"/>
  <c r="DB162" i="5"/>
  <c r="DB1542" i="5"/>
  <c r="DB879" i="5"/>
  <c r="DA1750" i="5"/>
  <c r="DA2130" i="5"/>
  <c r="DB1229" i="5"/>
  <c r="DA163" i="5"/>
  <c r="DB1386" i="5"/>
  <c r="DB688" i="5"/>
  <c r="DB1078" i="5"/>
  <c r="DB787" i="5"/>
  <c r="DA2007" i="5"/>
  <c r="DB1492" i="5"/>
  <c r="DA1363" i="5"/>
  <c r="DA941" i="5"/>
  <c r="DA1941" i="5"/>
  <c r="DA2336" i="5"/>
  <c r="DB2209" i="5"/>
  <c r="BT354" i="5"/>
  <c r="DB2296" i="5"/>
  <c r="DB1510" i="5"/>
  <c r="DB2166" i="5"/>
  <c r="DB1082" i="5"/>
  <c r="DA1108" i="5"/>
  <c r="DB1118" i="5"/>
  <c r="DB720" i="5"/>
  <c r="DB1572" i="5"/>
  <c r="DA1848" i="5"/>
  <c r="DA755" i="5"/>
  <c r="DA1614" i="5"/>
  <c r="DA834" i="5"/>
  <c r="DA2171" i="5"/>
  <c r="DB1862" i="5"/>
  <c r="DA595" i="5"/>
  <c r="DA2015" i="5"/>
  <c r="DA204" i="5"/>
  <c r="DB1876" i="5"/>
  <c r="DB2376" i="5"/>
  <c r="DB186" i="5"/>
  <c r="DB1495" i="5"/>
  <c r="DB2189" i="5"/>
  <c r="DA471" i="5"/>
  <c r="DB1129" i="5"/>
  <c r="DB2470" i="5"/>
  <c r="DB1448" i="5"/>
  <c r="DA386" i="5"/>
  <c r="DA1061" i="5"/>
  <c r="DB2188" i="5"/>
  <c r="DA1327" i="5"/>
  <c r="DA1703" i="5"/>
  <c r="DB615" i="5"/>
  <c r="DB1970" i="5"/>
  <c r="DB1318" i="5"/>
  <c r="DB2016" i="5"/>
  <c r="DB2251" i="5"/>
  <c r="DB1718" i="5"/>
  <c r="DA991" i="5"/>
  <c r="DA678" i="5"/>
  <c r="DB1734" i="5"/>
  <c r="DB1221" i="5"/>
  <c r="DA2430" i="5"/>
  <c r="DA226" i="5"/>
  <c r="DB1515" i="5"/>
  <c r="DB460" i="5"/>
  <c r="DA708" i="5"/>
  <c r="DA2028" i="5"/>
  <c r="DA250" i="5"/>
  <c r="DB514" i="5"/>
  <c r="DB1426" i="5"/>
  <c r="DA940" i="5"/>
  <c r="DB209" i="5"/>
  <c r="DB2438" i="5"/>
  <c r="DA404" i="5"/>
  <c r="DA1957" i="5"/>
  <c r="DB292" i="5"/>
  <c r="DB2431" i="5"/>
  <c r="DB1754" i="5"/>
  <c r="DB157" i="5"/>
  <c r="DB1784" i="5"/>
  <c r="DA1866" i="5"/>
  <c r="DB1166" i="5"/>
  <c r="DB2034" i="5"/>
  <c r="DB1824" i="5"/>
  <c r="DB1310" i="5"/>
  <c r="DB2141" i="5"/>
  <c r="DB2501" i="5"/>
  <c r="DB2091" i="5"/>
  <c r="DA18" i="5"/>
  <c r="DB617" i="5"/>
  <c r="DA1940" i="5"/>
  <c r="DA914" i="5"/>
  <c r="DA1532" i="5"/>
  <c r="DB2040" i="5"/>
  <c r="DA2234" i="5"/>
  <c r="DB756" i="5"/>
  <c r="DA598" i="5"/>
  <c r="DB938" i="5"/>
  <c r="DB1402" i="5"/>
  <c r="DB2302" i="5"/>
  <c r="DB2519" i="5"/>
  <c r="DA418" i="5"/>
  <c r="DB376" i="5"/>
  <c r="DB2237" i="5"/>
  <c r="DB858" i="5"/>
  <c r="DB246" i="5"/>
  <c r="DB1544" i="5"/>
  <c r="DB326" i="5"/>
  <c r="DB2133" i="5"/>
  <c r="DB895" i="5"/>
  <c r="DB1227" i="5"/>
  <c r="DA284" i="5"/>
  <c r="DB119" i="5"/>
  <c r="DA2525" i="5"/>
  <c r="DA1472" i="5"/>
  <c r="DA158" i="5"/>
  <c r="DA2231" i="5"/>
  <c r="DA1172" i="5"/>
  <c r="DB2540" i="5"/>
  <c r="DB2007" i="5"/>
  <c r="DB205" i="5"/>
  <c r="DA2341" i="5"/>
  <c r="DB2089" i="5"/>
  <c r="DB1316" i="5"/>
  <c r="DA1450" i="5"/>
  <c r="DA2365" i="5"/>
  <c r="DB914" i="5"/>
  <c r="DA1267" i="5"/>
  <c r="DA2302" i="5"/>
  <c r="DA1233" i="5"/>
  <c r="DA836" i="5"/>
  <c r="DA1758" i="5"/>
  <c r="DA59" i="5"/>
  <c r="DB1838" i="5"/>
  <c r="DB1213" i="5"/>
  <c r="DB2528" i="5"/>
  <c r="DA2060" i="5"/>
  <c r="DB1930" i="5"/>
  <c r="DB2119" i="5"/>
  <c r="DA2011" i="5"/>
  <c r="DA2392" i="5"/>
  <c r="DB1044" i="5"/>
  <c r="DA2328" i="5"/>
  <c r="DB1889" i="5"/>
  <c r="DA606" i="5"/>
  <c r="DB2411" i="5"/>
  <c r="DA2156" i="5"/>
  <c r="DA1969" i="5"/>
  <c r="DB2463" i="5"/>
  <c r="DA604" i="5"/>
  <c r="DB583" i="5"/>
  <c r="DA484" i="5"/>
  <c r="DB2445" i="5"/>
  <c r="DB2117" i="5"/>
  <c r="DA2138" i="5"/>
  <c r="DB1109" i="5"/>
  <c r="DB354" i="5"/>
  <c r="DA205" i="5"/>
  <c r="DA1518" i="5"/>
  <c r="DB2138" i="5"/>
  <c r="DA1611" i="5"/>
  <c r="DB295" i="5"/>
  <c r="DB1665" i="5"/>
  <c r="DA422" i="5"/>
  <c r="DA726" i="5"/>
  <c r="DB1732" i="5"/>
  <c r="DB2262" i="5"/>
  <c r="DA1725" i="5"/>
  <c r="DB2037" i="5"/>
  <c r="DB365" i="5"/>
  <c r="DA2498" i="5"/>
  <c r="DB1459" i="5"/>
  <c r="DA466" i="5"/>
  <c r="DB2394" i="5"/>
  <c r="DA2427" i="5"/>
  <c r="DA1523" i="5"/>
  <c r="DA534" i="5"/>
  <c r="DB1432" i="5"/>
  <c r="DB415" i="5"/>
  <c r="DA981" i="5"/>
  <c r="DA934" i="5"/>
  <c r="DA433" i="5"/>
  <c r="DA1119" i="5"/>
  <c r="BV342" i="5"/>
  <c r="DB1366" i="5"/>
  <c r="DB1723" i="5"/>
  <c r="DA2235" i="5"/>
  <c r="DB319" i="5"/>
  <c r="DB442" i="5"/>
  <c r="DA2200" i="5"/>
  <c r="DA833" i="5"/>
  <c r="DA2423" i="5"/>
  <c r="DB2181" i="5"/>
  <c r="DA2124" i="5"/>
  <c r="DB1619" i="5"/>
  <c r="DA840" i="5"/>
  <c r="DB2405" i="5"/>
  <c r="DB1243" i="5"/>
  <c r="DB392" i="5"/>
  <c r="DB1338" i="5"/>
  <c r="DA460" i="5"/>
  <c r="DB26" i="5"/>
  <c r="BU2562" i="5"/>
  <c r="DB426" i="5"/>
  <c r="DB1496" i="5"/>
  <c r="DA2066" i="5"/>
  <c r="DB536" i="5"/>
  <c r="DB1179" i="5"/>
  <c r="DB1157" i="5"/>
  <c r="DA1100" i="5"/>
  <c r="DB1390" i="5"/>
  <c r="DA2375" i="5"/>
  <c r="DB1382" i="5"/>
  <c r="DB2345" i="5"/>
  <c r="DB1239" i="5"/>
  <c r="DB167" i="5"/>
  <c r="DB2136" i="5"/>
  <c r="DB1016" i="5"/>
  <c r="DB2291" i="5"/>
  <c r="DB1826" i="5"/>
  <c r="DB794" i="5"/>
  <c r="DB1817" i="5"/>
  <c r="DB338" i="5"/>
  <c r="DB2213" i="5"/>
  <c r="DB2173" i="5"/>
  <c r="DB813" i="5"/>
  <c r="DA2513" i="5"/>
  <c r="DB1374" i="5"/>
  <c r="DB2043" i="5"/>
  <c r="DA298" i="5"/>
  <c r="BV298" i="5" s="1"/>
  <c r="DA2561" i="5"/>
  <c r="DB798" i="5"/>
  <c r="DB271" i="5"/>
  <c r="DB1131" i="5"/>
  <c r="DB2390" i="5"/>
  <c r="DB984" i="5"/>
  <c r="DB163" i="5"/>
  <c r="DA335" i="5"/>
  <c r="DB2142" i="5"/>
  <c r="DA569" i="5"/>
  <c r="DB221" i="5"/>
  <c r="DB926" i="5"/>
  <c r="DB1716" i="5"/>
  <c r="DB909" i="5"/>
  <c r="DB1844" i="5"/>
  <c r="DB2185" i="5"/>
  <c r="DA1582" i="5"/>
  <c r="DA1487" i="5"/>
  <c r="DB1874" i="5"/>
  <c r="DB1913" i="5"/>
  <c r="DB1698" i="5"/>
  <c r="DB558" i="5"/>
  <c r="DB2152" i="5"/>
  <c r="DA1326" i="5"/>
  <c r="DA2320" i="5"/>
  <c r="DB1856" i="5"/>
  <c r="DA2490" i="5"/>
  <c r="DA727" i="5"/>
  <c r="DB2122" i="5"/>
  <c r="DA899" i="5"/>
  <c r="DB960" i="5"/>
  <c r="DB508" i="5"/>
  <c r="DA336" i="5"/>
  <c r="DB2054" i="5"/>
  <c r="DA796" i="5"/>
  <c r="DB663" i="5"/>
  <c r="DA1565" i="5"/>
  <c r="DB594" i="5"/>
  <c r="DB1961" i="5"/>
  <c r="DB1405" i="5"/>
  <c r="DB2421" i="5"/>
  <c r="DB43" i="5"/>
  <c r="DB47" i="5"/>
  <c r="DB598" i="5"/>
  <c r="DB1011" i="5"/>
  <c r="DA1041" i="5"/>
  <c r="DB72" i="5"/>
  <c r="DA1269" i="5"/>
  <c r="DB484" i="5"/>
  <c r="DB424" i="5"/>
  <c r="DB2406" i="5"/>
  <c r="DB1562" i="5"/>
  <c r="DA2013" i="5"/>
  <c r="DA174" i="5"/>
  <c r="DB432" i="5"/>
  <c r="DB911" i="5"/>
  <c r="DB1027" i="5"/>
  <c r="DB696" i="5"/>
  <c r="DB986" i="5"/>
  <c r="DA140" i="5"/>
  <c r="DB1003" i="5"/>
  <c r="DA752" i="5"/>
  <c r="DB1548" i="5"/>
  <c r="DB1679" i="5"/>
  <c r="DA2174" i="5"/>
  <c r="DA1960" i="5"/>
  <c r="DA2123" i="5"/>
  <c r="DA1168" i="5"/>
  <c r="DA369" i="5"/>
  <c r="DB670" i="5"/>
  <c r="DB1220" i="5"/>
  <c r="DB290" i="5"/>
  <c r="DA969" i="5"/>
  <c r="DA1509" i="5"/>
  <c r="DA488" i="5"/>
  <c r="DA2016" i="5"/>
  <c r="DB1890" i="5"/>
  <c r="DB543" i="5"/>
  <c r="DA1263" i="5"/>
  <c r="DB1893" i="5"/>
  <c r="DB2564" i="5"/>
  <c r="DA2096" i="5"/>
  <c r="DA1321" i="5"/>
  <c r="DB1845" i="5"/>
  <c r="DB1264" i="5"/>
  <c r="BV2562" i="5"/>
  <c r="DB1439" i="5"/>
  <c r="DA1923" i="5"/>
  <c r="DB2223" i="5"/>
  <c r="DB105" i="5"/>
  <c r="DB1954" i="5"/>
  <c r="DA742" i="5"/>
  <c r="DA313" i="5"/>
  <c r="DA2502" i="5"/>
  <c r="DB1232" i="5"/>
  <c r="DB1664" i="5"/>
  <c r="DB2412" i="5"/>
  <c r="DB1193" i="5"/>
  <c r="DB200" i="5"/>
  <c r="DB2025" i="5"/>
  <c r="DB2157" i="5"/>
  <c r="DA2364" i="5"/>
  <c r="DB2561" i="5"/>
  <c r="DB2541" i="5"/>
  <c r="DB1094" i="5"/>
  <c r="DB2473" i="5"/>
  <c r="DA129" i="5"/>
  <c r="DA1044" i="5"/>
  <c r="DB1769" i="5"/>
  <c r="DA1076" i="5"/>
  <c r="DA1820" i="5"/>
  <c r="DA1763" i="5"/>
  <c r="DA958" i="5"/>
  <c r="DA1358" i="5"/>
  <c r="DA2114" i="5"/>
  <c r="DA324" i="5"/>
  <c r="DB2242" i="5"/>
  <c r="DA2086" i="5"/>
  <c r="DB1177" i="5"/>
  <c r="DA1133" i="5"/>
  <c r="DA1304" i="5"/>
  <c r="DB213" i="5"/>
  <c r="DB1922" i="5"/>
  <c r="DA62" i="5"/>
  <c r="DA612" i="5"/>
  <c r="DA420" i="5"/>
  <c r="DA919" i="5"/>
  <c r="DB1685" i="5"/>
  <c r="DB1821" i="5"/>
  <c r="DA1851" i="5"/>
  <c r="DB236" i="5"/>
  <c r="DB2318" i="5"/>
  <c r="DA576" i="5"/>
  <c r="DA2092" i="5"/>
  <c r="DB1383" i="5"/>
  <c r="DB721" i="5"/>
  <c r="DA1380" i="5"/>
  <c r="DB1668" i="5"/>
  <c r="DA1847" i="5"/>
  <c r="DA1871" i="5"/>
  <c r="BU466" i="5"/>
  <c r="DB1803" i="5"/>
  <c r="DA195" i="5"/>
  <c r="DB1642" i="5"/>
  <c r="DA2181" i="5"/>
  <c r="BF235" i="5"/>
  <c r="DA2460" i="5"/>
  <c r="DA1272" i="5"/>
  <c r="DB1975" i="5"/>
  <c r="DA781" i="5"/>
  <c r="DB1115" i="5"/>
  <c r="BF133" i="5"/>
  <c r="DB965" i="5"/>
  <c r="DB129" i="5"/>
  <c r="BF95" i="5"/>
  <c r="DB1859" i="5"/>
  <c r="DB238" i="5"/>
  <c r="DB1561" i="5"/>
  <c r="DB1522" i="5"/>
  <c r="DA2046" i="5"/>
  <c r="DB1201" i="5"/>
  <c r="DB545" i="5"/>
  <c r="DB1297" i="5"/>
  <c r="DB1962" i="5"/>
  <c r="DB1019" i="5"/>
  <c r="DA831" i="5"/>
  <c r="BU831" i="5" s="1"/>
  <c r="DA2233" i="5"/>
  <c r="DA103" i="5"/>
  <c r="BU62" i="5"/>
  <c r="DB1156" i="5"/>
  <c r="DB537" i="5"/>
  <c r="DA2057" i="5"/>
  <c r="BF17" i="5"/>
  <c r="DA2251" i="5"/>
  <c r="DA2187" i="5"/>
  <c r="DA1265" i="5"/>
  <c r="DA1422" i="5"/>
  <c r="DA1383" i="5"/>
  <c r="BV548" i="5"/>
  <c r="DB73" i="5"/>
  <c r="BF79" i="5"/>
  <c r="DB1073" i="5"/>
  <c r="DB1928" i="5"/>
  <c r="BU752" i="5"/>
  <c r="BU394" i="5"/>
  <c r="DB351" i="5"/>
  <c r="DB1102" i="5"/>
  <c r="DA2256" i="5"/>
  <c r="DB448" i="5"/>
  <c r="DA277" i="5"/>
  <c r="DA128" i="5"/>
  <c r="DA423" i="5"/>
  <c r="DA871" i="5"/>
  <c r="DB2466" i="5"/>
  <c r="DB1233" i="5"/>
  <c r="DB172" i="5"/>
  <c r="DA574" i="5"/>
  <c r="DA844" i="5"/>
  <c r="DA2213" i="5"/>
  <c r="DA1048" i="5"/>
  <c r="DA1202" i="5"/>
  <c r="DA1826" i="5"/>
  <c r="DB2380" i="5"/>
  <c r="DA1575" i="5"/>
  <c r="DA1473" i="5"/>
  <c r="BS180" i="5"/>
  <c r="DB1841" i="5"/>
  <c r="DB350" i="5"/>
  <c r="DB592" i="5"/>
  <c r="DA382" i="5"/>
  <c r="DA1646" i="5"/>
  <c r="DA2254" i="5"/>
  <c r="DB734" i="5"/>
  <c r="DB37" i="5"/>
  <c r="DA1337" i="5"/>
  <c r="DB855" i="5"/>
  <c r="DA381" i="5"/>
  <c r="DB204" i="5"/>
  <c r="DB184" i="5"/>
  <c r="DA75" i="5"/>
  <c r="DB1559" i="5"/>
  <c r="DA31" i="5"/>
  <c r="DB2513" i="5"/>
  <c r="DB283" i="5"/>
  <c r="DB1749" i="5"/>
  <c r="DA463" i="5"/>
  <c r="BT2562" i="5"/>
  <c r="BV488" i="5"/>
  <c r="DA2287" i="5"/>
  <c r="BS158" i="5"/>
  <c r="DA1207" i="5"/>
  <c r="BF85" i="5"/>
  <c r="BV484" i="5"/>
  <c r="DA427" i="5"/>
  <c r="DA979" i="5"/>
  <c r="DB780" i="5"/>
  <c r="DA1435" i="5"/>
  <c r="DA353" i="5"/>
  <c r="DA1541" i="5"/>
  <c r="DA1349" i="5"/>
  <c r="DB1514" i="5"/>
  <c r="DB1071" i="5"/>
  <c r="DA70" i="5"/>
  <c r="DA2098" i="5"/>
  <c r="DA1181" i="5"/>
  <c r="BU411" i="5"/>
  <c r="DA2307" i="5"/>
  <c r="DA1488" i="5"/>
  <c r="DB46" i="5"/>
  <c r="DB78" i="5"/>
  <c r="DB312" i="5"/>
  <c r="DB1724" i="5"/>
  <c r="DB2332" i="5"/>
  <c r="DB1340" i="5"/>
  <c r="DB2011" i="5"/>
  <c r="DB1950" i="5"/>
  <c r="DB429" i="5"/>
  <c r="DB68" i="5"/>
  <c r="DA1823" i="5"/>
  <c r="DA58" i="5"/>
  <c r="DB2140" i="5"/>
  <c r="DA2478" i="5"/>
  <c r="DA2339" i="5"/>
  <c r="DB1644" i="5"/>
  <c r="DB438" i="5"/>
  <c r="BF108" i="5"/>
  <c r="DB2104" i="5"/>
  <c r="DB1388" i="5"/>
  <c r="DA2090" i="5"/>
  <c r="DA533" i="5"/>
  <c r="DB1737" i="5"/>
  <c r="DB1431" i="5"/>
  <c r="DB1742" i="5"/>
  <c r="DB364" i="5"/>
  <c r="DB2283" i="5"/>
  <c r="DB314" i="5"/>
  <c r="DB1761" i="5"/>
  <c r="DB1430" i="5"/>
  <c r="DA1612" i="5"/>
  <c r="DB1096" i="5"/>
  <c r="DB636" i="5"/>
  <c r="BT198" i="5"/>
  <c r="DB1046" i="5"/>
  <c r="DB2109" i="5"/>
  <c r="DB1546" i="5"/>
  <c r="DA126" i="5"/>
  <c r="DB1126" i="5"/>
  <c r="BF230" i="5"/>
  <c r="DB1144" i="5"/>
  <c r="BF130" i="5"/>
  <c r="DA1890" i="5"/>
  <c r="DA2456" i="5"/>
  <c r="DB1036" i="5"/>
  <c r="DB341" i="5"/>
  <c r="DA2378" i="5"/>
  <c r="DB84" i="5"/>
  <c r="DA1695" i="5"/>
  <c r="DA2277" i="5"/>
  <c r="DB1995" i="5"/>
  <c r="DB1801" i="5"/>
  <c r="DB1175" i="5"/>
  <c r="DB1756" i="5"/>
  <c r="DB2307" i="5"/>
  <c r="DB1364" i="5"/>
  <c r="DB240" i="5"/>
  <c r="DB2168" i="5"/>
  <c r="DA89" i="5"/>
  <c r="DB1621" i="5"/>
  <c r="DA2180" i="5"/>
  <c r="DA1113" i="5"/>
  <c r="DB621" i="5"/>
  <c r="DA215" i="5"/>
  <c r="DB2062" i="5"/>
  <c r="DB2480" i="5"/>
  <c r="DB1061" i="5"/>
  <c r="DB359" i="5"/>
  <c r="DB1738" i="5"/>
  <c r="DB1881" i="5"/>
  <c r="DB1038" i="5"/>
  <c r="DB2537" i="5"/>
  <c r="DB2498" i="5"/>
  <c r="DA1130" i="5"/>
  <c r="DB320" i="5"/>
  <c r="DB1170" i="5"/>
  <c r="DA1121" i="5"/>
  <c r="DB814" i="5"/>
  <c r="DA1728" i="5"/>
  <c r="DB488" i="5"/>
  <c r="DA1894" i="5"/>
  <c r="DA1989" i="5"/>
  <c r="DB2329" i="5"/>
  <c r="DB851" i="5"/>
  <c r="DB446" i="5"/>
  <c r="DB835" i="5"/>
  <c r="DB434" i="5"/>
  <c r="DB656" i="5"/>
  <c r="DA139" i="5"/>
  <c r="BS139" i="5" s="1"/>
  <c r="DA998" i="5"/>
  <c r="DB89" i="5"/>
  <c r="DB1550" i="5"/>
  <c r="DB2079" i="5"/>
  <c r="DA842" i="5"/>
  <c r="DA502" i="5"/>
  <c r="DA1396" i="5"/>
  <c r="DB784" i="5"/>
  <c r="DB1103" i="5"/>
  <c r="DA686" i="5"/>
  <c r="DA19" i="5"/>
  <c r="DB510" i="5"/>
  <c r="DB266" i="5"/>
  <c r="DB170" i="5"/>
  <c r="DA1619" i="5"/>
  <c r="DA1529" i="5"/>
  <c r="DA1811" i="5"/>
  <c r="DB859" i="5"/>
  <c r="DB1518" i="5"/>
  <c r="DB190" i="5"/>
  <c r="DB1594" i="5"/>
  <c r="DB2220" i="5"/>
  <c r="DB1704" i="5"/>
  <c r="DB306" i="5"/>
  <c r="DB2552" i="5"/>
  <c r="DB2094" i="5"/>
  <c r="DA1498" i="5"/>
  <c r="DB868" i="5"/>
  <c r="DA2380" i="5"/>
  <c r="DB96" i="5"/>
  <c r="BG773" i="5"/>
  <c r="DB1692" i="5"/>
  <c r="DA2412" i="5"/>
  <c r="DA1198" i="5"/>
  <c r="DB760" i="5"/>
  <c r="DB2476" i="5"/>
  <c r="DB1960" i="5"/>
  <c r="DB1196" i="5"/>
  <c r="DB676" i="5"/>
  <c r="DB1564" i="5"/>
  <c r="DB706" i="5"/>
  <c r="DB1090" i="5"/>
  <c r="DB568" i="5"/>
  <c r="DB1040" i="5"/>
  <c r="DB1250" i="5"/>
  <c r="DB695" i="5"/>
  <c r="DA2366" i="5"/>
  <c r="DB336" i="5"/>
  <c r="DB1098" i="5"/>
  <c r="DB702" i="5"/>
  <c r="DB1762" i="5"/>
  <c r="DB1575" i="5"/>
  <c r="DB322" i="5"/>
  <c r="DA1308" i="5"/>
  <c r="DB308" i="5"/>
  <c r="DB36" i="5"/>
  <c r="DB411" i="5"/>
  <c r="DB1315" i="5"/>
  <c r="DB1149" i="5"/>
  <c r="DB391" i="5"/>
  <c r="DB903" i="5"/>
  <c r="DB1030" i="5"/>
  <c r="DB1230" i="5"/>
  <c r="DB1903" i="5"/>
  <c r="DA1534" i="5"/>
  <c r="DB2245" i="5"/>
  <c r="DB2560" i="5"/>
  <c r="DA74" i="5"/>
  <c r="DA1706" i="5"/>
  <c r="DB2068" i="5"/>
  <c r="DB1628" i="5"/>
  <c r="DA2142" i="5"/>
  <c r="DA1277" i="5"/>
  <c r="DA1394" i="5"/>
  <c r="DA1643" i="5"/>
  <c r="DA2395" i="5"/>
  <c r="DB276" i="5"/>
  <c r="DB1095" i="5"/>
  <c r="DB556" i="5"/>
  <c r="DB1183" i="5"/>
  <c r="DB1846" i="5"/>
  <c r="DB2404" i="5"/>
  <c r="DA1221" i="5"/>
  <c r="DB2124" i="5"/>
  <c r="DA2408" i="5"/>
  <c r="DB498" i="5"/>
  <c r="DA2500" i="5"/>
  <c r="DA748" i="5"/>
  <c r="DB2554" i="5"/>
  <c r="DA295" i="5"/>
  <c r="DA2431" i="5"/>
  <c r="DB631" i="5"/>
  <c r="DB1065" i="5"/>
  <c r="DB386" i="5"/>
  <c r="DB1207" i="5"/>
  <c r="DB1991" i="5"/>
  <c r="DB1898" i="5"/>
  <c r="DB1645" i="5"/>
  <c r="DB1892" i="5"/>
  <c r="DB1774" i="5"/>
  <c r="DA2245" i="5"/>
  <c r="DB946" i="5"/>
  <c r="DA1550" i="5"/>
  <c r="DB1132" i="5"/>
  <c r="DA1808" i="5"/>
  <c r="DA907" i="5"/>
  <c r="DB2077" i="5"/>
  <c r="DA2005" i="5"/>
  <c r="BF117" i="5"/>
  <c r="DB2517" i="5"/>
  <c r="DB2207" i="5"/>
  <c r="DB1464" i="5"/>
  <c r="DB1088" i="5"/>
  <c r="DB242" i="5"/>
  <c r="DA155" i="5"/>
  <c r="DB1379" i="5"/>
  <c r="DA1878" i="5"/>
  <c r="DB2346" i="5"/>
  <c r="DB2024" i="5"/>
  <c r="DA1377" i="5"/>
  <c r="DA582" i="5"/>
  <c r="DA637" i="5"/>
  <c r="DB2059" i="5"/>
  <c r="DA1138" i="5"/>
  <c r="DB724" i="5"/>
  <c r="DA911" i="5"/>
  <c r="BU342" i="5"/>
  <c r="DB2372" i="5"/>
  <c r="DA1791" i="5"/>
  <c r="DB747" i="5"/>
  <c r="DB763" i="5"/>
  <c r="DA2393" i="5"/>
  <c r="DA2056" i="5"/>
  <c r="DA188" i="5"/>
  <c r="DB455" i="5"/>
  <c r="DB2101" i="5"/>
  <c r="DA2108" i="5"/>
  <c r="DB2514" i="5"/>
  <c r="DA824" i="5"/>
  <c r="DB882" i="5"/>
  <c r="DB988" i="5"/>
  <c r="DB1744" i="5"/>
  <c r="DB1781" i="5"/>
  <c r="DB2061" i="5"/>
  <c r="DB2386" i="5"/>
  <c r="DB413" i="5"/>
  <c r="DB362" i="5"/>
  <c r="DA2438" i="5"/>
  <c r="DA931" i="5"/>
  <c r="DB943" i="5"/>
  <c r="DB1155" i="5"/>
  <c r="DB1077" i="5"/>
  <c r="DA1084" i="5"/>
  <c r="DB1226" i="5"/>
  <c r="DA2359" i="5"/>
  <c r="DB310" i="5"/>
  <c r="DB2336" i="5"/>
  <c r="DB1112" i="5"/>
  <c r="DB1538" i="5"/>
  <c r="DB100" i="5"/>
  <c r="DB852" i="5"/>
  <c r="DB2131" i="5"/>
  <c r="DB500" i="5"/>
  <c r="DB1565" i="5"/>
  <c r="DB2272" i="5"/>
  <c r="DB686" i="5"/>
  <c r="DB1520" i="5"/>
  <c r="DB348" i="5"/>
  <c r="DA1388" i="5"/>
  <c r="BF143" i="5"/>
  <c r="DB605" i="5"/>
  <c r="DA2166" i="5"/>
  <c r="DA652" i="5"/>
  <c r="DB1164" i="5"/>
  <c r="DA646" i="5"/>
  <c r="BV646" i="5" s="1"/>
  <c r="DA348" i="5"/>
  <c r="DB950" i="5"/>
  <c r="DB2312" i="5"/>
  <c r="DB2129" i="5"/>
  <c r="DA1155" i="5"/>
  <c r="DB2201" i="5"/>
  <c r="DA798" i="5"/>
  <c r="DA425" i="5"/>
  <c r="DB1298" i="5"/>
  <c r="DB1002" i="5"/>
  <c r="DA479" i="5"/>
  <c r="DB829" i="5"/>
  <c r="DB53" i="5"/>
  <c r="DA732" i="5"/>
  <c r="DA1057" i="5"/>
  <c r="DA2376" i="5"/>
  <c r="DB2478" i="5"/>
  <c r="DB1133" i="5"/>
  <c r="DB2483" i="5"/>
  <c r="DB482" i="5"/>
  <c r="DB1398" i="5"/>
  <c r="DB2243" i="5"/>
  <c r="DB273" i="5"/>
  <c r="DA2556" i="5"/>
  <c r="DA2488" i="5"/>
  <c r="DB15" i="5"/>
  <c r="DB1105" i="5"/>
  <c r="DA375" i="5"/>
  <c r="DA1676" i="5"/>
  <c r="DB2015" i="5"/>
  <c r="DA1236" i="5"/>
  <c r="DB1446" i="5"/>
  <c r="DA1242" i="5"/>
  <c r="DB2225" i="5"/>
  <c r="DA1501" i="5"/>
  <c r="DB2365" i="5"/>
  <c r="DB790" i="5"/>
  <c r="DB562" i="5"/>
  <c r="DB1581" i="5"/>
  <c r="DB1479" i="5"/>
  <c r="DB999" i="5"/>
  <c r="DA278" i="5"/>
  <c r="DA1710" i="5"/>
  <c r="DB321" i="5"/>
  <c r="DA2407" i="5"/>
  <c r="DA1407" i="5"/>
  <c r="DB1470" i="5"/>
  <c r="DA20" i="5"/>
  <c r="DA412" i="5"/>
  <c r="DB1971" i="5"/>
  <c r="BT702" i="5"/>
  <c r="DB1333" i="5"/>
  <c r="DB2532" i="5"/>
  <c r="DA2299" i="5"/>
  <c r="DB441" i="5"/>
  <c r="DB1457" i="5"/>
  <c r="DB2156" i="5"/>
  <c r="DA387" i="5"/>
  <c r="DA641" i="5"/>
  <c r="DB2208" i="5"/>
  <c r="DA648" i="5"/>
  <c r="DA1924" i="5"/>
  <c r="DA966" i="5"/>
  <c r="DB19" i="5"/>
  <c r="DB840" i="5"/>
  <c r="DA1144" i="5"/>
  <c r="DA933" i="5"/>
  <c r="DB1005" i="5"/>
  <c r="DB526" i="5"/>
  <c r="DA1738" i="5"/>
  <c r="DB719" i="5"/>
  <c r="DA1033" i="5"/>
  <c r="DA2448" i="5"/>
  <c r="DA1929" i="5"/>
  <c r="DB1190" i="5"/>
  <c r="DB335" i="5"/>
  <c r="DA1157" i="5"/>
  <c r="DB993" i="5"/>
  <c r="BG582" i="5"/>
  <c r="DA1952" i="5"/>
  <c r="BG751" i="5"/>
  <c r="DB792" i="5"/>
  <c r="DB2217" i="5"/>
  <c r="DB797" i="5"/>
  <c r="DB2046" i="5"/>
  <c r="DB2112" i="5"/>
  <c r="BU139" i="5"/>
  <c r="DA1999" i="5"/>
  <c r="DB2357" i="5"/>
  <c r="DB889" i="5"/>
  <c r="BF146" i="5"/>
  <c r="BT725" i="5"/>
  <c r="DB729" i="5"/>
  <c r="DB908" i="5"/>
  <c r="DA2258" i="5"/>
  <c r="BT189" i="5"/>
  <c r="DB423" i="5"/>
  <c r="DB1687" i="5"/>
  <c r="DB1037" i="5"/>
  <c r="DB412" i="5"/>
  <c r="DA504" i="5"/>
  <c r="DB471" i="5"/>
  <c r="DB125" i="5"/>
  <c r="DA2291" i="5"/>
  <c r="DA1194" i="5"/>
  <c r="DB369" i="5"/>
  <c r="DB2349" i="5"/>
  <c r="DA1490" i="5"/>
  <c r="DA2534" i="5"/>
  <c r="DB2268" i="5"/>
  <c r="DB1940" i="5"/>
  <c r="DB1714" i="5"/>
  <c r="DB832" i="5"/>
  <c r="DB97" i="5"/>
  <c r="DB217" i="5"/>
  <c r="DA1749" i="5"/>
  <c r="DB507" i="5"/>
  <c r="DB463" i="5"/>
  <c r="DB989" i="5"/>
  <c r="BU154" i="5"/>
  <c r="DA270" i="5"/>
  <c r="DB257" i="5"/>
  <c r="DB561" i="5"/>
  <c r="DA2309" i="5"/>
  <c r="BS210" i="5"/>
  <c r="DB1523" i="5"/>
  <c r="DA2418" i="5"/>
  <c r="DA2050" i="5"/>
  <c r="DB664" i="5"/>
  <c r="DB1262" i="5"/>
  <c r="DA1094" i="5"/>
  <c r="DA26" i="5"/>
  <c r="DB1647" i="5"/>
  <c r="DA1669" i="5"/>
  <c r="DB48" i="5"/>
  <c r="BF246" i="5"/>
  <c r="DB248" i="5"/>
  <c r="DA2241" i="5"/>
  <c r="DA2462" i="5"/>
  <c r="DB1753" i="5"/>
  <c r="DA2354" i="5"/>
  <c r="DA1281" i="5"/>
  <c r="DA2452" i="5"/>
  <c r="BF211" i="5"/>
  <c r="DB820" i="5"/>
  <c r="DA765" i="5"/>
  <c r="DA2523" i="5"/>
  <c r="DA546" i="5"/>
  <c r="BG742" i="5"/>
  <c r="DA702" i="5"/>
  <c r="BV375" i="5"/>
  <c r="DB2114" i="5"/>
  <c r="DA189" i="5"/>
  <c r="DA1071" i="5"/>
  <c r="DA339" i="5"/>
  <c r="DB846" i="5"/>
  <c r="DA2257" i="5"/>
  <c r="DA1752" i="5"/>
  <c r="DA829" i="5"/>
  <c r="DB2132" i="5"/>
  <c r="DB927" i="5"/>
  <c r="DA972" i="5"/>
  <c r="BV828" i="5"/>
  <c r="DA626" i="5"/>
  <c r="DA668" i="5"/>
  <c r="DA1531" i="5"/>
  <c r="DA1429" i="5"/>
  <c r="DB1867" i="5"/>
  <c r="DA1092" i="5"/>
  <c r="DA1402" i="5"/>
  <c r="DB1282" i="5"/>
  <c r="BF182" i="5"/>
  <c r="DA1106" i="5"/>
  <c r="DB339" i="5"/>
  <c r="DA657" i="5"/>
  <c r="DB1585" i="5"/>
  <c r="DB142" i="5"/>
  <c r="DA2356" i="5"/>
  <c r="DA1790" i="5"/>
  <c r="DB2504" i="5"/>
  <c r="DA1760" i="5"/>
  <c r="DA2558" i="5"/>
  <c r="DB955" i="5"/>
  <c r="DB610" i="5"/>
  <c r="DA377" i="5"/>
  <c r="DA2255" i="5"/>
  <c r="BF49" i="5"/>
  <c r="DA135" i="5"/>
  <c r="DA1030" i="5"/>
  <c r="DB1281" i="5"/>
  <c r="DA2411" i="5"/>
  <c r="DB1321" i="5"/>
  <c r="BV581" i="5"/>
  <c r="DA1506" i="5"/>
  <c r="DA69" i="5"/>
  <c r="DA945" i="5"/>
  <c r="DB453" i="5"/>
  <c r="DA1595" i="5"/>
  <c r="DA1571" i="5"/>
  <c r="DA443" i="5"/>
  <c r="DA2042" i="5"/>
  <c r="DB1195" i="5"/>
  <c r="DA267" i="5"/>
  <c r="BG630" i="5"/>
  <c r="DB59" i="5"/>
  <c r="DB637" i="5"/>
  <c r="DB1730" i="5"/>
  <c r="DA491" i="5"/>
  <c r="DB1910" i="5"/>
  <c r="DB1777" i="5"/>
  <c r="DB408" i="5"/>
  <c r="DB211" i="5"/>
  <c r="DA2179" i="5"/>
  <c r="DB1460" i="5"/>
  <c r="DA1043" i="5"/>
  <c r="DA618" i="5"/>
  <c r="DB1857" i="5"/>
  <c r="DA2351" i="5"/>
  <c r="DB1820" i="5"/>
  <c r="DA835" i="5"/>
  <c r="DB1147" i="5"/>
  <c r="DA580" i="5"/>
  <c r="BF45" i="5"/>
  <c r="DB493" i="5"/>
  <c r="DA2437" i="5"/>
  <c r="DA35" i="5"/>
  <c r="BG614" i="5"/>
  <c r="DB324" i="5"/>
  <c r="DA127" i="5"/>
  <c r="DA744" i="5"/>
  <c r="DA1742" i="5"/>
  <c r="DB1902" i="5"/>
  <c r="DB1006" i="5"/>
  <c r="DB1580" i="5"/>
  <c r="DB44" i="5"/>
  <c r="BT190" i="5"/>
  <c r="DB2442" i="5"/>
  <c r="DB1708" i="5"/>
  <c r="DB2256" i="5"/>
  <c r="DB2551" i="5"/>
  <c r="DA954" i="5"/>
  <c r="DB662" i="5"/>
  <c r="DB422" i="5"/>
  <c r="DA2316" i="5"/>
  <c r="DB1119" i="5"/>
  <c r="DB103" i="5"/>
  <c r="DA21" i="5"/>
  <c r="BU21" i="5" s="1"/>
  <c r="DA566" i="5"/>
  <c r="DB1010" i="5"/>
  <c r="DB1809" i="5"/>
  <c r="DB2233" i="5"/>
  <c r="BF142" i="5"/>
  <c r="DB491" i="5"/>
  <c r="DB427" i="5"/>
  <c r="DA1379" i="5"/>
  <c r="DB2051" i="5"/>
  <c r="DB751" i="5"/>
  <c r="DB1025" i="5"/>
  <c r="DA1991" i="5"/>
  <c r="DA1946" i="5"/>
  <c r="DB183" i="5"/>
  <c r="DB1466" i="5"/>
  <c r="DB2014" i="5"/>
  <c r="DA1286" i="5"/>
  <c r="DB490" i="5"/>
  <c r="DB1706" i="5"/>
  <c r="DB866" i="5"/>
  <c r="DB223" i="5"/>
  <c r="DB584" i="5"/>
  <c r="DA519" i="5"/>
  <c r="DB1733" i="5"/>
  <c r="DB1127" i="5"/>
  <c r="DA1512" i="5"/>
  <c r="DB958" i="5"/>
  <c r="DB2369" i="5"/>
  <c r="DB141" i="5"/>
  <c r="DB893" i="5"/>
  <c r="DA52" i="5"/>
  <c r="DA358" i="5"/>
  <c r="DB638" i="5"/>
  <c r="DB2545" i="5"/>
  <c r="DB2340" i="5"/>
  <c r="DA276" i="5"/>
  <c r="DB772" i="5"/>
  <c r="DB1456" i="5"/>
  <c r="DB529" i="5"/>
  <c r="DB2194" i="5"/>
  <c r="DA1551" i="5"/>
  <c r="DB1181" i="5"/>
  <c r="DB2558" i="5"/>
  <c r="DA692" i="5"/>
  <c r="DB524" i="5"/>
  <c r="DB1235" i="5"/>
  <c r="DB2162" i="5"/>
  <c r="DB1751" i="5"/>
  <c r="DA2074" i="5"/>
  <c r="DB1205" i="5"/>
  <c r="DB2032" i="5"/>
  <c r="BF240" i="5"/>
  <c r="DB1026" i="5"/>
  <c r="DB301" i="5"/>
  <c r="DA578" i="5"/>
  <c r="DA788" i="5"/>
  <c r="DA2244" i="5"/>
  <c r="DB1681" i="5"/>
  <c r="DA2190" i="5"/>
  <c r="DA1253" i="5"/>
  <c r="DA602" i="5"/>
  <c r="BF66" i="5"/>
  <c r="DB1311" i="5"/>
  <c r="DB1785" i="5"/>
  <c r="DA2441" i="5"/>
  <c r="DA761" i="5"/>
  <c r="DB766" i="5"/>
  <c r="DA1795" i="5"/>
  <c r="DA775" i="5"/>
  <c r="DA2439" i="5"/>
  <c r="DB2521" i="5"/>
  <c r="DB1438" i="5"/>
  <c r="DB1996" i="5"/>
  <c r="DB1624" i="5"/>
  <c r="DB1322" i="5"/>
  <c r="DB2392" i="5"/>
  <c r="DB1770" i="5"/>
  <c r="DB1705" i="5"/>
  <c r="DB788" i="5"/>
  <c r="DB1399" i="5"/>
  <c r="DB16" i="5"/>
  <c r="DB382" i="5"/>
  <c r="DB1184" i="5"/>
  <c r="DA2332" i="5"/>
  <c r="DA1876" i="5"/>
  <c r="DB352" i="5"/>
  <c r="DB2252" i="5"/>
  <c r="DB1880" i="5"/>
  <c r="DB972" i="5"/>
  <c r="DB596" i="5"/>
  <c r="DB796" i="5"/>
  <c r="DB899" i="5"/>
  <c r="DB635" i="5"/>
  <c r="DB1509" i="5"/>
  <c r="DB1731" i="5"/>
  <c r="DB1308" i="5"/>
  <c r="DB20" i="5"/>
  <c r="DB1847" i="5"/>
  <c r="DA674" i="5"/>
  <c r="DB1173" i="5"/>
  <c r="DB2323" i="5"/>
  <c r="DB516" i="5"/>
  <c r="DB2524" i="5"/>
  <c r="DB2269" i="5"/>
  <c r="DA2371" i="5"/>
  <c r="DB1305" i="5"/>
  <c r="DB192" i="5"/>
  <c r="DB331" i="5"/>
  <c r="DA1448" i="5"/>
  <c r="DB665" i="5"/>
  <c r="DA2548" i="5"/>
  <c r="DA892" i="5"/>
  <c r="DB2536" i="5"/>
  <c r="DB1068" i="5"/>
  <c r="DB2161" i="5"/>
  <c r="DA2260" i="5"/>
  <c r="DB2085" i="5"/>
  <c r="DA2150" i="5"/>
  <c r="DB1632" i="5"/>
  <c r="DA2026" i="5"/>
  <c r="DB277" i="5"/>
  <c r="DB956" i="5"/>
  <c r="DA1313" i="5"/>
  <c r="DA1743" i="5"/>
  <c r="DB2139" i="5"/>
  <c r="DA1024" i="5"/>
  <c r="BF257" i="5"/>
  <c r="DB1915" i="5"/>
  <c r="DB24" i="5"/>
  <c r="DB256" i="5"/>
  <c r="DB388" i="5"/>
  <c r="DB1936" i="5"/>
  <c r="DA1558" i="5"/>
  <c r="DB672" i="5"/>
  <c r="DB2374" i="5"/>
  <c r="DB997" i="5"/>
  <c r="DB1684" i="5"/>
  <c r="DA976" i="5"/>
  <c r="DB1577" i="5"/>
  <c r="DA1438" i="5"/>
  <c r="DB325" i="5"/>
  <c r="DB2409" i="5"/>
  <c r="DB931" i="5"/>
  <c r="DB570" i="5"/>
  <c r="DB1158" i="5"/>
  <c r="DB1582" i="5"/>
  <c r="DB580" i="5"/>
  <c r="DB1287" i="5"/>
  <c r="DB1676" i="5"/>
  <c r="DB2488" i="5"/>
  <c r="DB155" i="5"/>
  <c r="DB1584" i="5"/>
  <c r="DB1616" i="5"/>
  <c r="DA96" i="5"/>
  <c r="DA1804" i="5"/>
  <c r="DA2276" i="5"/>
  <c r="DB1689" i="5"/>
  <c r="DA1020" i="5"/>
  <c r="DB527" i="5"/>
  <c r="DB1148" i="5"/>
  <c r="DB1407" i="5"/>
  <c r="DB941" i="5"/>
  <c r="DB2247" i="5"/>
  <c r="DB2418" i="5"/>
  <c r="DB2210" i="5"/>
  <c r="DA1302" i="5"/>
  <c r="DB1539" i="5"/>
  <c r="DA858" i="5"/>
  <c r="DB486" i="5"/>
  <c r="DA36" i="5"/>
  <c r="DB689" i="5"/>
  <c r="DB1455" i="5"/>
  <c r="DA711" i="5"/>
  <c r="DA1778" i="5"/>
  <c r="DB1604" i="5"/>
  <c r="DA594" i="5"/>
  <c r="DA767" i="5"/>
  <c r="DB546" i="5"/>
  <c r="DB1092" i="5"/>
  <c r="DA1770" i="5"/>
  <c r="DA451" i="5"/>
  <c r="DA462" i="5"/>
  <c r="DA1278" i="5"/>
  <c r="DA2283" i="5"/>
  <c r="DB1987" i="5"/>
  <c r="DB1959" i="5"/>
  <c r="DB2021" i="5"/>
  <c r="DB1257" i="5"/>
  <c r="DB2354" i="5"/>
  <c r="DB226" i="5"/>
  <c r="DB2000" i="5"/>
  <c r="DB1020" i="5"/>
  <c r="DA2473" i="5"/>
  <c r="DB1454" i="5"/>
  <c r="DB1163" i="5"/>
  <c r="DB342" i="5"/>
  <c r="DB202" i="5"/>
  <c r="DB1612" i="5"/>
  <c r="DB12" i="5"/>
  <c r="DA1206" i="5"/>
  <c r="DB1349" i="5"/>
  <c r="DB1513" i="5"/>
  <c r="DB1715" i="5"/>
  <c r="DB2158" i="5"/>
  <c r="DB1058" i="5"/>
  <c r="DB1484" i="5"/>
  <c r="DB146" i="5"/>
  <c r="DB2176" i="5"/>
  <c r="DB1669" i="5"/>
  <c r="DB1093" i="5"/>
  <c r="DB1278" i="5"/>
  <c r="DA926" i="5"/>
  <c r="DA1378" i="5"/>
  <c r="DB1595" i="5"/>
  <c r="DB1545" i="5"/>
  <c r="DB2403" i="5"/>
  <c r="DB1511" i="5"/>
  <c r="DB2018" i="5"/>
  <c r="DB2199" i="5"/>
  <c r="DB185" i="5"/>
  <c r="DB160" i="5"/>
  <c r="DB148" i="5"/>
  <c r="DA1644" i="5"/>
  <c r="DA218" i="5"/>
  <c r="BS218" i="5" s="1"/>
  <c r="DB1069" i="5"/>
  <c r="DB559" i="5"/>
  <c r="DA2417" i="5"/>
  <c r="DB2144" i="5"/>
  <c r="DB1054" i="5"/>
  <c r="DA286" i="5"/>
  <c r="DA1874" i="5"/>
  <c r="DB1693" i="5"/>
  <c r="DB1935" i="5"/>
  <c r="DA1176" i="5"/>
  <c r="DB2516" i="5"/>
  <c r="DB1748" i="5"/>
  <c r="DB1660" i="5"/>
  <c r="DB2164" i="5"/>
  <c r="DB1012" i="5"/>
  <c r="DA797" i="5"/>
  <c r="DB935" i="5"/>
  <c r="DA567" i="5"/>
  <c r="DB52" i="5"/>
  <c r="DB2434" i="5"/>
  <c r="DA1340" i="5"/>
  <c r="DA2178" i="5"/>
  <c r="DB2314" i="5"/>
  <c r="DB2029" i="5"/>
  <c r="DA2072" i="5"/>
  <c r="DB1273" i="5"/>
  <c r="DB303" i="5"/>
  <c r="DB1288" i="5"/>
  <c r="DA996" i="5"/>
  <c r="DA1465" i="5"/>
  <c r="DB2232" i="5"/>
  <c r="DB581" i="5"/>
  <c r="DA2119" i="5"/>
  <c r="DB2361" i="5"/>
  <c r="DB1209" i="5"/>
  <c r="DB1525" i="5"/>
  <c r="DB2222" i="5"/>
  <c r="DB1779" i="5"/>
  <c r="DB233" i="5"/>
  <c r="DA1118" i="5"/>
  <c r="DA568" i="5"/>
  <c r="BV568" i="5" s="1"/>
  <c r="DB1610" i="5"/>
  <c r="DA67" i="5"/>
  <c r="DB2236" i="5"/>
  <c r="DB609" i="5"/>
  <c r="DB1593" i="5"/>
  <c r="DA2340" i="5"/>
  <c r="BF209" i="5"/>
  <c r="DB1891" i="5"/>
  <c r="DB17" i="5"/>
  <c r="DA1849" i="5"/>
  <c r="DB1690" i="5"/>
  <c r="DB1146" i="5"/>
  <c r="DB1896" i="5"/>
  <c r="DA776" i="5"/>
  <c r="DB2550" i="5"/>
  <c r="DA1722" i="5"/>
  <c r="DB964" i="5"/>
  <c r="DB2366" i="5"/>
  <c r="DB604" i="5"/>
  <c r="DA2394" i="5"/>
  <c r="DA2446" i="5"/>
  <c r="DB1583" i="5"/>
  <c r="DA1538" i="5"/>
  <c r="DA2461" i="5"/>
  <c r="DA1461" i="5"/>
  <c r="DA2503" i="5"/>
  <c r="DA864" i="5"/>
  <c r="DA1771" i="5"/>
  <c r="DB1203" i="5"/>
  <c r="DA1122" i="5"/>
  <c r="DA2361" i="5"/>
  <c r="DA1717" i="5"/>
  <c r="DB1703" i="5"/>
  <c r="DA2368" i="5"/>
  <c r="BV767" i="5"/>
  <c r="DA714" i="5"/>
  <c r="DA521" i="5"/>
  <c r="DA1864" i="5"/>
  <c r="DB705" i="5"/>
  <c r="DB2417" i="5"/>
  <c r="DA1801" i="5"/>
  <c r="DB697" i="5"/>
  <c r="DB1766" i="5"/>
  <c r="DB1661" i="5"/>
  <c r="DA1128" i="5"/>
  <c r="DB717" i="5"/>
  <c r="DB1249" i="5"/>
  <c r="DB2491" i="5"/>
  <c r="DB127" i="5"/>
  <c r="DA635" i="5"/>
  <c r="DB2254" i="5"/>
  <c r="DB2130" i="5"/>
  <c r="DB2512" i="5"/>
  <c r="DB906" i="5"/>
  <c r="DB1981" i="5"/>
  <c r="DB601" i="5"/>
  <c r="DB1488" i="5"/>
  <c r="DB910" i="5"/>
  <c r="DB212" i="5"/>
  <c r="DB1976" i="5"/>
  <c r="DA2300" i="5"/>
  <c r="DA2509" i="5"/>
  <c r="DA173" i="5"/>
  <c r="DA1707" i="5"/>
  <c r="DA1926" i="5"/>
  <c r="DA366" i="5"/>
  <c r="DB2273" i="5"/>
  <c r="DA1292" i="5"/>
  <c r="DA310" i="5"/>
  <c r="DB1434" i="5"/>
  <c r="DA497" i="5"/>
  <c r="DB1424" i="5"/>
  <c r="DB60" i="5"/>
  <c r="DB587" i="5"/>
  <c r="BF89" i="5"/>
  <c r="DB2151" i="5"/>
  <c r="DB1997" i="5"/>
  <c r="DA406" i="5"/>
  <c r="DB1646" i="5"/>
  <c r="DA370" i="5"/>
  <c r="DA679" i="5"/>
  <c r="DB2546" i="5"/>
  <c r="DA55" i="5"/>
  <c r="BU324" i="5"/>
  <c r="DA183" i="5"/>
  <c r="DB56" i="5"/>
  <c r="DB912" i="5"/>
  <c r="DB2231" i="5"/>
  <c r="DB194" i="5"/>
  <c r="DA39" i="5"/>
  <c r="DB727" i="5"/>
  <c r="DA1699" i="5"/>
  <c r="DB1968" i="5"/>
  <c r="DA2263" i="5"/>
  <c r="DA1017" i="5"/>
  <c r="DB573" i="5"/>
  <c r="DA54" i="5"/>
  <c r="DB599" i="5"/>
  <c r="DA2097" i="5"/>
  <c r="BS74" i="5"/>
  <c r="DA2489" i="5"/>
  <c r="DA1142" i="5"/>
  <c r="DA1825" i="5"/>
  <c r="BF24" i="5"/>
  <c r="DB1440" i="5"/>
  <c r="DA2388" i="5"/>
  <c r="DB2110" i="5"/>
  <c r="DA662" i="5"/>
  <c r="DA818" i="5"/>
  <c r="DA1296" i="5"/>
  <c r="BF207" i="5"/>
  <c r="DB2482" i="5"/>
  <c r="DA1581" i="5"/>
  <c r="DB777" i="5"/>
  <c r="DA2210" i="5"/>
  <c r="DB1161" i="5"/>
  <c r="DA935" i="5"/>
  <c r="DB1887" i="5"/>
  <c r="DA2019" i="5"/>
  <c r="DA308" i="5"/>
  <c r="DB704" i="5"/>
  <c r="DA413" i="5"/>
  <c r="DA2139" i="5"/>
  <c r="DB1362" i="5"/>
  <c r="DA2491" i="5"/>
  <c r="BG694" i="5"/>
  <c r="DA1580" i="5"/>
  <c r="BT724" i="5"/>
  <c r="BU308" i="5"/>
  <c r="DB769" i="5"/>
  <c r="DA2553" i="5"/>
  <c r="DB1437" i="5"/>
  <c r="BF148" i="5"/>
  <c r="DA2102" i="5"/>
  <c r="DA1065" i="5"/>
  <c r="DA891" i="5"/>
  <c r="DB739" i="5"/>
  <c r="DA1101" i="5"/>
  <c r="DA33" i="5"/>
  <c r="DB2300" i="5"/>
  <c r="DA2526" i="5"/>
  <c r="DA1853" i="5"/>
  <c r="DA84" i="5"/>
  <c r="DA389" i="5"/>
  <c r="DA1392" i="5"/>
  <c r="DB357" i="5"/>
  <c r="BF83" i="5"/>
  <c r="DA177" i="5"/>
  <c r="BS108" i="5"/>
  <c r="BV377" i="5"/>
  <c r="BF151" i="5"/>
  <c r="DB1808" i="5"/>
  <c r="BV626" i="5"/>
  <c r="BF62" i="5"/>
  <c r="DA889" i="5"/>
  <c r="DA25" i="5"/>
  <c r="DA2025" i="5"/>
  <c r="DB368" i="5"/>
  <c r="DB1283" i="5"/>
  <c r="DB333" i="5"/>
  <c r="BG635" i="5"/>
  <c r="DA1146" i="5"/>
  <c r="DB1217" i="5"/>
  <c r="BV818" i="5"/>
  <c r="DA1806" i="5"/>
  <c r="DA2447" i="5"/>
  <c r="DA1868" i="5"/>
  <c r="DB2477" i="5"/>
  <c r="DA2288" i="5"/>
  <c r="DA2076" i="5"/>
  <c r="DB1873" i="5"/>
  <c r="DB633" i="5"/>
  <c r="DA64" i="5"/>
  <c r="DA1976" i="5"/>
  <c r="DB2275" i="5"/>
  <c r="DB1482" i="5"/>
  <c r="DA287" i="5"/>
  <c r="DA925" i="5"/>
  <c r="DA330" i="5"/>
  <c r="DA2355" i="5"/>
  <c r="DA861" i="5"/>
  <c r="DB2167" i="5"/>
  <c r="DA989" i="5"/>
  <c r="DB775" i="5"/>
  <c r="DB419" i="5"/>
  <c r="DA211" i="5"/>
  <c r="BS211" i="5" s="1"/>
  <c r="DB1451" i="5"/>
  <c r="BU648" i="5"/>
  <c r="DB726" i="5"/>
  <c r="DB853" i="5"/>
  <c r="DB189" i="5"/>
  <c r="BV588" i="5"/>
  <c r="DB374" i="5"/>
  <c r="DA1786" i="5"/>
  <c r="BU567" i="5"/>
  <c r="DA1696" i="5"/>
  <c r="DA1600" i="5"/>
  <c r="DB1643" i="5"/>
  <c r="DA1039" i="5"/>
  <c r="DA1376" i="5"/>
  <c r="DA2451" i="5"/>
  <c r="DA65" i="5"/>
  <c r="DA2508" i="5"/>
  <c r="BF103" i="5"/>
  <c r="BU797" i="5"/>
  <c r="DB1270" i="5"/>
  <c r="DA160" i="5"/>
  <c r="DB1342" i="5"/>
  <c r="DB2076" i="5"/>
  <c r="DB2118" i="5"/>
  <c r="DB2107" i="5"/>
  <c r="DA1503" i="5"/>
  <c r="DB1052" i="5"/>
  <c r="DB942" i="5"/>
  <c r="DB679" i="5"/>
  <c r="DB2368" i="5"/>
  <c r="DB1558" i="5"/>
  <c r="DA1416" i="5"/>
  <c r="DB878" i="5"/>
  <c r="DB2165" i="5"/>
  <c r="DB597" i="5"/>
  <c r="BF46" i="5"/>
  <c r="DB1974" i="5"/>
  <c r="DB1428" i="5"/>
  <c r="DB974" i="5"/>
  <c r="DA734" i="5"/>
  <c r="DB2106" i="5"/>
  <c r="DB2378" i="5"/>
  <c r="DA1552" i="5"/>
  <c r="DB1837" i="5"/>
  <c r="DB1848" i="5"/>
  <c r="DA1351" i="5"/>
  <c r="DB2022" i="5"/>
  <c r="BU129" i="5"/>
  <c r="DB701" i="5"/>
  <c r="DA1312" i="5"/>
  <c r="BU569" i="5"/>
  <c r="DA2196" i="5"/>
  <c r="DB848" i="5"/>
  <c r="DB270" i="5"/>
  <c r="DB2154" i="5"/>
  <c r="DB2249" i="5"/>
  <c r="DB681" i="5"/>
  <c r="DA2429" i="5"/>
  <c r="DA1920" i="5"/>
  <c r="DA2032" i="5"/>
  <c r="DB2437" i="5"/>
  <c r="DA712" i="5"/>
  <c r="DA1247" i="5"/>
  <c r="DB1306" i="5"/>
  <c r="BF25" i="5"/>
  <c r="DB1268" i="5"/>
  <c r="DA1579" i="5"/>
  <c r="DB750" i="5"/>
  <c r="DB1735" i="5"/>
  <c r="DA1807" i="5"/>
  <c r="DA975" i="5"/>
  <c r="DA32" i="5"/>
  <c r="DA327" i="5"/>
  <c r="DB1717" i="5"/>
  <c r="DB2267" i="5"/>
  <c r="DB2397" i="5"/>
  <c r="DA2345" i="5"/>
  <c r="DA701" i="5"/>
  <c r="DA2104" i="5"/>
  <c r="DB2292" i="5"/>
  <c r="DB2420" i="5"/>
  <c r="DA322" i="5"/>
  <c r="DA56" i="5"/>
  <c r="DB377" i="5"/>
  <c r="DA1905" i="5"/>
  <c r="DA698" i="5"/>
  <c r="DB805" i="5"/>
  <c r="DB2391" i="5"/>
  <c r="DA22" i="5"/>
  <c r="DA1161" i="5"/>
  <c r="DA2176" i="5"/>
  <c r="DA120" i="5"/>
  <c r="DB857" i="5"/>
  <c r="DA939" i="5"/>
  <c r="DA147" i="5"/>
  <c r="DB13" i="5"/>
  <c r="BF68" i="5"/>
  <c r="DA853" i="5"/>
  <c r="DA393" i="5"/>
  <c r="DA904" i="5"/>
  <c r="BU19" i="5"/>
  <c r="DA384" i="5"/>
  <c r="DB2030" i="5"/>
  <c r="DB874" i="5"/>
  <c r="DB2230" i="5"/>
  <c r="DB2337" i="5"/>
  <c r="BU67" i="5"/>
  <c r="DB2309" i="5"/>
  <c r="DA221" i="5"/>
  <c r="BF154" i="5"/>
  <c r="DA1873" i="5"/>
  <c r="DA2191" i="5"/>
  <c r="DA1986" i="5"/>
  <c r="BF184" i="5"/>
  <c r="DA601" i="5"/>
  <c r="DA560" i="5"/>
  <c r="BF247" i="5"/>
  <c r="DA1050" i="5"/>
  <c r="BV742" i="5"/>
  <c r="BV358" i="5"/>
  <c r="DA862" i="5"/>
  <c r="BF206" i="5"/>
  <c r="DA1978" i="5"/>
  <c r="BS147" i="5"/>
  <c r="DB694" i="5"/>
  <c r="DB994" i="5"/>
  <c r="BU758" i="5"/>
  <c r="DA1463" i="5"/>
  <c r="DB1381" i="5"/>
  <c r="DA1639" i="5"/>
  <c r="DA1665" i="5"/>
  <c r="DA1391" i="5"/>
  <c r="DA1417" i="5"/>
  <c r="DB499" i="5"/>
  <c r="DB287" i="5"/>
  <c r="DB2078" i="5"/>
  <c r="DB1709" i="5"/>
  <c r="DA248" i="5"/>
  <c r="DB585" i="5"/>
  <c r="DA1350" i="5"/>
  <c r="DB1188" i="5"/>
  <c r="DA847" i="5"/>
  <c r="DB171" i="5"/>
  <c r="DA2515" i="5"/>
  <c r="BV348" i="5"/>
  <c r="DA2347" i="5"/>
  <c r="BF107" i="5"/>
  <c r="DB1292" i="5"/>
  <c r="BV796" i="5"/>
  <c r="DA1283" i="5"/>
  <c r="BF51" i="5"/>
  <c r="DA2003" i="5"/>
  <c r="BF159" i="5"/>
  <c r="DB332" i="5"/>
  <c r="DB982" i="5"/>
  <c r="DB65" i="5"/>
  <c r="DA717" i="5"/>
  <c r="BF167" i="5"/>
  <c r="DB1435" i="5"/>
  <c r="BF217" i="5"/>
  <c r="DB1473" i="5"/>
  <c r="BF33" i="5"/>
  <c r="DA1216" i="5"/>
  <c r="DA397" i="5"/>
  <c r="DB1752" i="5"/>
  <c r="BV486" i="5"/>
  <c r="DB1677" i="5"/>
  <c r="DA2335" i="5"/>
  <c r="BF251" i="5"/>
  <c r="DB1965" i="5"/>
  <c r="BF149" i="5"/>
  <c r="DA720" i="5"/>
  <c r="DA475" i="5"/>
  <c r="DA2183" i="5"/>
  <c r="DB995" i="5"/>
  <c r="BV727" i="5"/>
  <c r="DA617" i="5"/>
  <c r="DB1286" i="5"/>
  <c r="DA832" i="5"/>
  <c r="BU727" i="5"/>
  <c r="DA2078" i="5"/>
  <c r="DA1954" i="5"/>
  <c r="DB1743" i="5"/>
  <c r="DA2048" i="5"/>
  <c r="BS39" i="5"/>
  <c r="DA1605" i="5"/>
  <c r="DB1110" i="5"/>
  <c r="DA2520" i="5"/>
  <c r="BF193" i="5"/>
  <c r="DA209" i="5"/>
  <c r="BF228" i="5"/>
  <c r="BV584" i="5"/>
  <c r="DA1748" i="5"/>
  <c r="BV281" i="5"/>
  <c r="BV330" i="5"/>
  <c r="DA963" i="5"/>
  <c r="DA1990" i="5"/>
  <c r="DA2164" i="5"/>
  <c r="DA2151" i="5"/>
  <c r="BG626" i="5"/>
  <c r="BU588" i="5"/>
  <c r="DA1647" i="5"/>
  <c r="BU348" i="5"/>
  <c r="DA2203" i="5"/>
  <c r="DB1045" i="5"/>
  <c r="DB1107" i="5"/>
  <c r="DA2236" i="5"/>
  <c r="DA1339" i="5"/>
  <c r="BF258" i="5"/>
  <c r="DA1858" i="5"/>
  <c r="DA1980" i="5"/>
  <c r="DA1724" i="5"/>
  <c r="DA456" i="5"/>
  <c r="DA43" i="5"/>
  <c r="DA1854" i="5"/>
  <c r="DB2452" i="5"/>
  <c r="DB1722" i="5"/>
  <c r="DB1461" i="5"/>
  <c r="DB1763" i="5"/>
  <c r="DA731" i="5"/>
  <c r="BU169" i="5"/>
  <c r="DA563" i="5"/>
  <c r="BS270" i="5"/>
  <c r="DA1385" i="5"/>
  <c r="DB1638" i="5"/>
  <c r="DB1059" i="5"/>
  <c r="DB208" i="5"/>
  <c r="BF238" i="5"/>
  <c r="DB1072" i="5"/>
  <c r="DB1086" i="5"/>
  <c r="DB302" i="5"/>
  <c r="DB272" i="5"/>
  <c r="DB40" i="5"/>
  <c r="DB2347" i="5"/>
  <c r="DB1805" i="5"/>
  <c r="DB1720" i="5"/>
  <c r="DB216" i="5"/>
  <c r="DB2422" i="5"/>
  <c r="DB1224" i="5"/>
  <c r="DA2006" i="5"/>
  <c r="DB1347" i="5"/>
  <c r="DA1483" i="5"/>
  <c r="DB2192" i="5"/>
  <c r="DB1225" i="5"/>
  <c r="DA1606" i="5"/>
  <c r="DB2370" i="5"/>
  <c r="DA68" i="5"/>
  <c r="DB1560" i="5"/>
  <c r="DA1053" i="5"/>
  <c r="DB1212" i="5"/>
  <c r="DB2277" i="5"/>
  <c r="DB1053" i="5"/>
  <c r="DA2012" i="5"/>
  <c r="DB35" i="5"/>
  <c r="DB1111" i="5"/>
  <c r="DA2161" i="5"/>
  <c r="DB535" i="5"/>
  <c r="DB465" i="5"/>
  <c r="DA592" i="5"/>
  <c r="DA1747" i="5"/>
  <c r="DA1753" i="5"/>
  <c r="DB1508" i="5"/>
  <c r="DB492" i="5"/>
  <c r="DB286" i="5"/>
  <c r="DB530" i="5"/>
  <c r="DB1711" i="5"/>
  <c r="DB1160" i="5"/>
  <c r="DA762" i="5"/>
  <c r="DB2148" i="5"/>
  <c r="DA927" i="5"/>
  <c r="DB1802" i="5"/>
  <c r="DB2543" i="5"/>
  <c r="DB968" i="5"/>
  <c r="DA1310" i="5"/>
  <c r="DA997" i="5"/>
  <c r="DB2221" i="5"/>
  <c r="DB1276" i="5"/>
  <c r="DB1108" i="5"/>
  <c r="DB983" i="5"/>
  <c r="DA444" i="5"/>
  <c r="DA1630" i="5"/>
  <c r="DA1997" i="5"/>
  <c r="BG566" i="5"/>
  <c r="DA1270" i="5"/>
  <c r="DA2445" i="5"/>
  <c r="DA1371" i="5"/>
  <c r="BF169" i="5"/>
  <c r="DB337" i="5"/>
  <c r="BU276" i="5"/>
  <c r="DB742" i="5"/>
  <c r="DA2409" i="5"/>
  <c r="DA44" i="5"/>
  <c r="DB588" i="5"/>
  <c r="DB41" i="5"/>
  <c r="DB407" i="5"/>
  <c r="DA2362" i="5"/>
  <c r="DA730" i="5"/>
  <c r="DA2009" i="5"/>
  <c r="BF253" i="5"/>
  <c r="DA341" i="5"/>
  <c r="DA2467" i="5"/>
  <c r="DB1938" i="5"/>
  <c r="DA917" i="5"/>
  <c r="DA1051" i="5"/>
  <c r="DA138" i="5"/>
  <c r="DA1439" i="5"/>
  <c r="DA1814" i="5"/>
  <c r="BF141" i="5"/>
  <c r="DA121" i="5"/>
  <c r="BF61" i="5"/>
  <c r="DA1697" i="5"/>
  <c r="DB18" i="5"/>
  <c r="DB2356" i="5"/>
  <c r="DB1256" i="5"/>
  <c r="DA2510" i="5"/>
  <c r="DA1875" i="5"/>
  <c r="BU393" i="5"/>
  <c r="DA2093" i="5"/>
  <c r="DA1637" i="5"/>
  <c r="DB534" i="5"/>
  <c r="BU105" i="5"/>
  <c r="DB243" i="5"/>
  <c r="DB2320" i="5"/>
  <c r="DA316" i="5"/>
  <c r="DA1042" i="5"/>
  <c r="DA432" i="5"/>
  <c r="DA113" i="5"/>
  <c r="BF105" i="5"/>
  <c r="DB1939" i="5"/>
  <c r="DA1815" i="5"/>
  <c r="BF179" i="5"/>
  <c r="DB2484" i="5"/>
  <c r="DA2088" i="5"/>
  <c r="DA1679" i="5"/>
  <c r="DA2058" i="5"/>
  <c r="DB951" i="5"/>
  <c r="DB1746" i="5"/>
  <c r="BF254" i="5"/>
  <c r="DA1908" i="5"/>
  <c r="DA1761" i="5"/>
  <c r="DB2020" i="5"/>
  <c r="DB980" i="5"/>
  <c r="DA2397" i="5"/>
  <c r="DB966" i="5"/>
  <c r="DA512" i="5"/>
  <c r="DB2190" i="5"/>
  <c r="DB998" i="5"/>
  <c r="DA1836" i="5"/>
  <c r="DB653" i="5"/>
  <c r="DB1823" i="5"/>
  <c r="DA1432" i="5"/>
  <c r="DB1245" i="5"/>
  <c r="DA199" i="5"/>
  <c r="DA1059" i="5"/>
  <c r="DB856" i="5"/>
  <c r="DB1983" i="5"/>
  <c r="BV648" i="5"/>
  <c r="BU56" i="5"/>
  <c r="DA603" i="5"/>
  <c r="DB2339" i="5"/>
  <c r="BF64" i="5"/>
  <c r="DA476" i="5"/>
  <c r="BU295" i="5"/>
  <c r="DB1350" i="5"/>
  <c r="DA499" i="5"/>
  <c r="DA2419" i="5"/>
  <c r="DB1062" i="5"/>
  <c r="DB147" i="5"/>
  <c r="DA2337" i="5"/>
  <c r="DA1870" i="5"/>
  <c r="DB1618" i="5"/>
  <c r="DA164" i="5"/>
  <c r="DA1680" i="5"/>
  <c r="BV543" i="5"/>
  <c r="DA1441" i="5"/>
  <c r="BF76" i="5"/>
  <c r="DB305" i="5"/>
  <c r="DA219" i="5"/>
  <c r="DB2310" i="5"/>
  <c r="BF147" i="5"/>
  <c r="DA2149" i="5"/>
  <c r="DB1797" i="5"/>
  <c r="DA283" i="5"/>
  <c r="DB2529" i="5"/>
  <c r="DB1780" i="5"/>
  <c r="DB297" i="5"/>
  <c r="DA890" i="5"/>
  <c r="DB1023" i="5"/>
  <c r="DB1416" i="5"/>
  <c r="BU657" i="5"/>
  <c r="DA703" i="5"/>
  <c r="BU678" i="5"/>
  <c r="DB1403" i="5"/>
  <c r="DA822" i="5"/>
  <c r="DA1691" i="5"/>
  <c r="DA634" i="5"/>
  <c r="DB114" i="5"/>
  <c r="DA477" i="5"/>
  <c r="DB1953" i="5"/>
  <c r="BG646" i="5"/>
  <c r="DB2385" i="5"/>
  <c r="DA1559" i="5"/>
  <c r="DA60" i="5"/>
  <c r="BV534" i="5"/>
  <c r="DB1530" i="5"/>
  <c r="BS221" i="5"/>
  <c r="DB2224" i="5"/>
  <c r="DA794" i="5"/>
  <c r="DA768" i="5"/>
  <c r="DB555" i="5"/>
  <c r="BF155" i="5"/>
  <c r="DA716" i="5"/>
  <c r="DB511" i="5"/>
  <c r="DA1433" i="5"/>
  <c r="DB1663" i="5"/>
  <c r="DB1400" i="5"/>
  <c r="DB1494" i="5"/>
  <c r="DB1507" i="5"/>
  <c r="DA2466" i="5"/>
  <c r="BF260" i="5"/>
  <c r="BG641" i="5"/>
  <c r="BU204" i="5"/>
  <c r="BV1142" i="5"/>
  <c r="BV132" i="5"/>
  <c r="BV840" i="5"/>
  <c r="BV277" i="5"/>
  <c r="DA623" i="5"/>
  <c r="DB1787" i="5"/>
  <c r="BF197" i="5"/>
  <c r="DA1325" i="5"/>
  <c r="BS250" i="5"/>
  <c r="DA2193" i="5"/>
  <c r="BF50" i="5"/>
  <c r="BV360" i="5"/>
  <c r="DA2499" i="5"/>
  <c r="DB1475" i="5"/>
  <c r="DB1241" i="5"/>
  <c r="DB2526" i="5"/>
  <c r="DB406" i="5"/>
  <c r="DA1445" i="5"/>
  <c r="DB316" i="5"/>
  <c r="DB1707" i="5"/>
  <c r="DA303" i="5"/>
  <c r="DA1812" i="5"/>
  <c r="DA1898" i="5"/>
  <c r="DB725" i="5"/>
  <c r="DB2388" i="5"/>
  <c r="DA1622" i="5"/>
  <c r="DA2432" i="5"/>
  <c r="BU420" i="5"/>
  <c r="DB1406" i="5"/>
  <c r="DB2490" i="5"/>
  <c r="DA1766" i="5"/>
  <c r="DB1397" i="5"/>
  <c r="BS177" i="5"/>
  <c r="DB1153" i="5"/>
  <c r="DB2264" i="5"/>
  <c r="DB870" i="5"/>
  <c r="DA230" i="5"/>
  <c r="DB2228" i="5"/>
  <c r="DA555" i="5"/>
  <c r="DA1211" i="5"/>
  <c r="DA1886" i="5"/>
  <c r="BS174" i="5"/>
  <c r="DA2290" i="5"/>
  <c r="DB712" i="5"/>
  <c r="DA1226" i="5"/>
  <c r="DB1798" i="5"/>
  <c r="DB50" i="5"/>
  <c r="DB2012" i="5"/>
  <c r="DB654" i="5"/>
  <c r="DA312" i="5"/>
  <c r="DB1719" i="5"/>
  <c r="DB770" i="5"/>
  <c r="DB2535" i="5"/>
  <c r="BF21" i="5"/>
  <c r="DA1968" i="5"/>
  <c r="BU147" i="5"/>
  <c r="DA2383" i="5"/>
  <c r="DB521" i="5"/>
  <c r="DA186" i="5"/>
  <c r="DB2036" i="5"/>
  <c r="DA88" i="5"/>
  <c r="BS169" i="5"/>
  <c r="DA1401" i="5"/>
  <c r="DA2294" i="5"/>
  <c r="BV341" i="5"/>
  <c r="DA654" i="5"/>
  <c r="BF199" i="5"/>
  <c r="DA2367" i="5"/>
  <c r="DB1031" i="5"/>
  <c r="DA1293" i="5"/>
  <c r="DA334" i="5"/>
  <c r="DB1786" i="5"/>
  <c r="DB808" i="5"/>
  <c r="DA1655" i="5"/>
  <c r="DB317" i="5"/>
  <c r="DA2100" i="5"/>
  <c r="DA1702" i="5"/>
  <c r="DA1008" i="5"/>
  <c r="DA1397" i="5"/>
  <c r="BG702" i="5"/>
  <c r="BU763" i="5"/>
  <c r="DA513" i="5"/>
  <c r="BU103" i="5"/>
  <c r="DA1486" i="5"/>
  <c r="DA962" i="5"/>
  <c r="DB2206" i="5"/>
  <c r="DA689" i="5"/>
  <c r="DA2279" i="5"/>
  <c r="DA1125" i="5"/>
  <c r="DA749" i="5"/>
  <c r="BF166" i="5"/>
  <c r="DA1109" i="5"/>
  <c r="BU360" i="5"/>
  <c r="DB2432" i="5"/>
  <c r="DB473" i="5"/>
  <c r="DB1408" i="5"/>
  <c r="DB502" i="5"/>
  <c r="DB1367" i="5"/>
  <c r="DA944" i="5"/>
  <c r="DA1846" i="5"/>
  <c r="DB2075" i="5"/>
  <c r="DB291" i="5"/>
  <c r="DB1505" i="5"/>
  <c r="DB1285" i="5"/>
  <c r="DB2282" i="5"/>
  <c r="DA1276" i="5"/>
  <c r="DB2026" i="5"/>
  <c r="DA1002" i="5"/>
  <c r="DB551" i="5"/>
  <c r="DA345" i="5"/>
  <c r="DA599" i="5"/>
  <c r="DB2297" i="5"/>
  <c r="DA1765" i="5"/>
  <c r="BU155" i="5"/>
  <c r="DA1893" i="5"/>
  <c r="DB2387" i="5"/>
  <c r="DB1674" i="5"/>
  <c r="DB353" i="5"/>
  <c r="DA1939" i="5"/>
  <c r="DA2085" i="5"/>
  <c r="DA429" i="5"/>
  <c r="DB1654" i="5"/>
  <c r="DA1201" i="5"/>
  <c r="DA352" i="5"/>
  <c r="BV352" i="5" s="1"/>
  <c r="DA2330" i="5"/>
  <c r="DA99" i="5"/>
  <c r="BS99" i="5" s="1"/>
  <c r="BF48" i="5"/>
  <c r="DB896" i="5"/>
  <c r="DB1089" i="5"/>
  <c r="DB2301" i="5"/>
  <c r="DA2369" i="5"/>
  <c r="DB1172" i="5"/>
  <c r="DA1789" i="5"/>
  <c r="DA485" i="5"/>
  <c r="DA1282" i="5"/>
  <c r="DA949" i="5"/>
  <c r="BU833" i="5"/>
  <c r="DB1713" i="5"/>
  <c r="DB774" i="5"/>
  <c r="DA565" i="5"/>
  <c r="DA41" i="5"/>
  <c r="DA2403" i="5"/>
  <c r="DA2249" i="5"/>
  <c r="DB1886" i="5"/>
  <c r="DB2253" i="5"/>
  <c r="DA1562" i="5"/>
  <c r="DA2110" i="5"/>
  <c r="DB1141" i="5"/>
  <c r="DB603" i="5"/>
  <c r="DB128" i="5"/>
  <c r="DB1326" i="5"/>
  <c r="DA321" i="5"/>
  <c r="DA290" i="5"/>
  <c r="DA948" i="5"/>
  <c r="DB401" i="5"/>
  <c r="DB2518" i="5"/>
  <c r="DA234" i="5"/>
  <c r="DA1229" i="5"/>
  <c r="BV825" i="5"/>
  <c r="DB977" i="5"/>
  <c r="DB2285" i="5"/>
  <c r="BG755" i="5"/>
  <c r="DA2464" i="5"/>
  <c r="DA529" i="5"/>
  <c r="DA2045" i="5"/>
  <c r="DB865" i="5"/>
  <c r="DB95" i="5"/>
  <c r="DB191" i="5"/>
  <c r="BT205" i="5"/>
  <c r="BU386" i="5"/>
  <c r="DA1132" i="5"/>
  <c r="DA1821" i="5"/>
  <c r="DA1549" i="5"/>
  <c r="DB753" i="5"/>
  <c r="DB1911" i="5"/>
  <c r="DA2027" i="5"/>
  <c r="DA2434" i="5"/>
  <c r="BV694" i="5"/>
  <c r="DA605" i="5"/>
  <c r="DA79" i="5"/>
  <c r="BV79" i="5" s="1"/>
  <c r="DB496" i="5"/>
  <c r="DA2152" i="5"/>
  <c r="BU404" i="5"/>
  <c r="DB1013" i="5"/>
  <c r="BG595" i="5"/>
  <c r="DA819" i="5"/>
  <c r="DA902" i="5"/>
  <c r="DA2346" i="5"/>
  <c r="DB304" i="5"/>
  <c r="DB253" i="5"/>
  <c r="BV327" i="5"/>
  <c r="DA1227" i="5"/>
  <c r="BV308" i="5"/>
  <c r="DA965" i="5"/>
  <c r="DB771" i="5"/>
  <c r="DA2545" i="5"/>
  <c r="DA506" i="5"/>
  <c r="DA1086" i="5"/>
  <c r="DB2248" i="5"/>
  <c r="DA2185" i="5"/>
  <c r="DB2505" i="5"/>
  <c r="BF224" i="5"/>
  <c r="DB828" i="5"/>
  <c r="DA259" i="5"/>
  <c r="DB1571" i="5"/>
  <c r="DB612" i="5"/>
  <c r="DA2414" i="5"/>
  <c r="DA2126" i="5"/>
  <c r="DB1943" i="5"/>
  <c r="DB267" i="5"/>
  <c r="DA1031" i="5"/>
  <c r="DA208" i="5"/>
  <c r="DB218" i="5"/>
  <c r="DB2499" i="5"/>
  <c r="DA2125" i="5"/>
  <c r="DB451" i="5"/>
  <c r="BF71" i="5"/>
  <c r="DB70" i="5"/>
  <c r="BU336" i="5"/>
  <c r="DB2493" i="5"/>
  <c r="DB533" i="5"/>
  <c r="DB260" i="5"/>
  <c r="BF208" i="5"/>
  <c r="DA326" i="5"/>
  <c r="BF65" i="5"/>
  <c r="DA645" i="5"/>
  <c r="DA309" i="5"/>
  <c r="DA197" i="5"/>
  <c r="DA1189" i="5"/>
  <c r="DA1616" i="5"/>
  <c r="DA1081" i="5"/>
  <c r="BF157" i="5"/>
  <c r="DB1236" i="5"/>
  <c r="DB2316" i="5"/>
  <c r="DB27" i="5"/>
  <c r="BG648" i="5"/>
  <c r="DA1615" i="5"/>
  <c r="DB578" i="5"/>
  <c r="DB1556" i="5"/>
  <c r="DB541" i="5"/>
  <c r="DB1486" i="5"/>
  <c r="DB206" i="5"/>
  <c r="DA1828" i="5"/>
  <c r="DB1563" i="5"/>
  <c r="DA2284" i="5"/>
  <c r="DB1462" i="5"/>
  <c r="BF92" i="5"/>
  <c r="DA573" i="5"/>
  <c r="DB582" i="5"/>
  <c r="DB552" i="5"/>
  <c r="DA2000" i="5"/>
  <c r="DB275" i="5"/>
  <c r="DB1385" i="5"/>
  <c r="DA1544" i="5"/>
  <c r="DB1918" i="5"/>
  <c r="BV708" i="5"/>
  <c r="DA700" i="5"/>
  <c r="BU488" i="5"/>
  <c r="BU652" i="5"/>
  <c r="DA1716" i="5"/>
  <c r="BS129" i="5"/>
  <c r="DA1855" i="5"/>
  <c r="DB151" i="5"/>
  <c r="DA959" i="5"/>
  <c r="BV479" i="5"/>
  <c r="DB1169" i="5"/>
  <c r="DA117" i="5"/>
  <c r="DA1260" i="5"/>
  <c r="DA1779" i="5"/>
  <c r="BF98" i="5"/>
  <c r="DB1757" i="5"/>
  <c r="DA1899" i="5"/>
  <c r="DB2377" i="5"/>
  <c r="DB1174" i="5"/>
  <c r="DB232" i="5"/>
  <c r="DB1104" i="5"/>
  <c r="DB2108" i="5"/>
  <c r="DB716" i="5"/>
  <c r="DB2508" i="5"/>
  <c r="DB758" i="5"/>
  <c r="DB2494" i="5"/>
  <c r="DB112" i="5"/>
  <c r="DA2321" i="5"/>
  <c r="DA2549" i="5"/>
  <c r="DB1472" i="5"/>
  <c r="DA430" i="5"/>
  <c r="DA51" i="5"/>
  <c r="DB762" i="5"/>
  <c r="DB2008" i="5"/>
  <c r="DB632" i="5"/>
  <c r="DA1633" i="5"/>
  <c r="DB1675" i="5"/>
  <c r="DB480" i="5"/>
  <c r="DA2202" i="5"/>
  <c r="DB2002" i="5"/>
  <c r="DB618" i="5"/>
  <c r="DA2259" i="5"/>
  <c r="DA1213" i="5"/>
  <c r="DA1152" i="5"/>
  <c r="DA1301" i="5"/>
  <c r="DB2353" i="5"/>
  <c r="DB2175" i="5"/>
  <c r="DA1973" i="5"/>
  <c r="BV295" i="5"/>
  <c r="DA2101" i="5"/>
  <c r="BU335" i="5"/>
  <c r="DB1266" i="5"/>
  <c r="DB2093" i="5"/>
  <c r="DB1182" i="5"/>
  <c r="DA1900" i="5"/>
  <c r="DB2474" i="5"/>
  <c r="DA2551" i="5"/>
  <c r="DB1441" i="5"/>
  <c r="DA2343" i="5"/>
  <c r="DB513" i="5"/>
  <c r="DA1148" i="5"/>
  <c r="DA2559" i="5"/>
  <c r="DA2487" i="5"/>
  <c r="DA1028" i="5"/>
  <c r="DA2420" i="5"/>
  <c r="DA14" i="5"/>
  <c r="DA872" i="5"/>
  <c r="DA2198" i="5"/>
  <c r="DA2163" i="5"/>
  <c r="DB1948" i="5"/>
  <c r="DA1462" i="5"/>
  <c r="BF112" i="5"/>
  <c r="DB776" i="5"/>
  <c r="DA2436" i="5"/>
  <c r="DA1252" i="5"/>
  <c r="DB1421" i="5"/>
  <c r="DA1945" i="5"/>
  <c r="DA1464" i="5"/>
  <c r="DA869" i="5"/>
  <c r="DB642" i="5"/>
  <c r="DB1083" i="5"/>
  <c r="DB2414" i="5"/>
  <c r="DA1525" i="5"/>
  <c r="DB976" i="5"/>
  <c r="DA2131" i="5"/>
  <c r="DB671" i="5"/>
  <c r="DA845" i="5"/>
  <c r="BV845" i="5" s="1"/>
  <c r="DB34" i="5"/>
  <c r="DB254" i="5"/>
  <c r="DA53" i="5"/>
  <c r="DB2180" i="5"/>
  <c r="DB1825" i="5"/>
  <c r="DA1839" i="5"/>
  <c r="DB1060" i="5"/>
  <c r="BG765" i="5"/>
  <c r="DA2229" i="5"/>
  <c r="DA483" i="5"/>
  <c r="DB94" i="5"/>
  <c r="DA695" i="5"/>
  <c r="DA977" i="5"/>
  <c r="DA1409" i="5"/>
  <c r="DA378" i="5"/>
  <c r="DA2338" i="5"/>
  <c r="DB549" i="5"/>
  <c r="DA48" i="5"/>
  <c r="BV322" i="5"/>
  <c r="DA1322" i="5"/>
  <c r="DB445" i="5"/>
  <c r="BG628" i="5"/>
  <c r="BV824" i="5"/>
  <c r="DB431" i="5"/>
  <c r="DB1465" i="5"/>
  <c r="DA440" i="5"/>
  <c r="DA380" i="5"/>
  <c r="BU560" i="5"/>
  <c r="BV714" i="5"/>
  <c r="DB1260" i="5"/>
  <c r="DA1572" i="5"/>
  <c r="DA881" i="5"/>
  <c r="DB579" i="5"/>
  <c r="DB557" i="5"/>
  <c r="DB821" i="5"/>
  <c r="BV384" i="5"/>
  <c r="DB467" i="5"/>
  <c r="DA93" i="5"/>
  <c r="DB961" i="5"/>
  <c r="BV693" i="5"/>
  <c r="DB1017" i="5"/>
  <c r="BG668" i="5"/>
  <c r="BS55" i="5"/>
  <c r="BV461" i="5"/>
  <c r="DB2047" i="5"/>
  <c r="DB2427" i="5"/>
  <c r="DA2505" i="5"/>
  <c r="DB1620" i="5"/>
  <c r="DA1480" i="5"/>
  <c r="DA750" i="5"/>
  <c r="BF42" i="5"/>
  <c r="DA2010" i="5"/>
  <c r="DA1896" i="5"/>
  <c r="DB2279" i="5"/>
  <c r="DA1721" i="5"/>
  <c r="DB131" i="5"/>
  <c r="DA771" i="5"/>
  <c r="DA1964" i="5"/>
  <c r="DB1521" i="5"/>
  <c r="DB329" i="5"/>
  <c r="BU767" i="5"/>
  <c r="DA718" i="5"/>
  <c r="DB1251" i="5"/>
  <c r="BS155" i="5"/>
  <c r="DA1219" i="5"/>
  <c r="BU278" i="5"/>
  <c r="DB915" i="5"/>
  <c r="DA1072" i="5"/>
  <c r="BF22" i="5"/>
  <c r="DA1584" i="5"/>
  <c r="DB1789" i="5"/>
  <c r="BU397" i="5"/>
  <c r="DB239" i="5"/>
  <c r="DA1335" i="5"/>
  <c r="DA1255" i="5"/>
  <c r="DA1013" i="5"/>
  <c r="BU832" i="5"/>
  <c r="DB1394" i="5"/>
  <c r="DB1247" i="5"/>
  <c r="DB741" i="5"/>
  <c r="DA175" i="5"/>
  <c r="DA1577" i="5"/>
  <c r="BU762" i="5"/>
  <c r="DA638" i="5"/>
  <c r="DA385" i="5"/>
  <c r="DA1070" i="5"/>
  <c r="DB1124" i="5"/>
  <c r="DB2146" i="5"/>
  <c r="DA273" i="5"/>
  <c r="DB1436" i="5"/>
  <c r="DA1913" i="5"/>
  <c r="DA1163" i="5"/>
  <c r="DA1504" i="5"/>
  <c r="DA2204" i="5"/>
  <c r="BS277" i="5"/>
  <c r="DA880" i="5"/>
  <c r="DA1193" i="5"/>
  <c r="DB1625" i="5"/>
  <c r="DA2327" i="5"/>
  <c r="DB1070" i="5"/>
  <c r="DA1107" i="5"/>
  <c r="DB165" i="5"/>
  <c r="DB393" i="5"/>
  <c r="DB1517" i="5"/>
  <c r="DA1967" i="5"/>
  <c r="DB2449" i="5"/>
  <c r="DB1197" i="5"/>
  <c r="BU580" i="5"/>
  <c r="DB1637" i="5"/>
  <c r="DA2475" i="5"/>
  <c r="DA928" i="5"/>
  <c r="BF78" i="5"/>
  <c r="BV692" i="5"/>
  <c r="BF127" i="5"/>
  <c r="DB86" i="5"/>
  <c r="BU422" i="5"/>
  <c r="DA1963" i="5"/>
  <c r="BF39" i="5"/>
  <c r="DA416" i="5"/>
  <c r="DB241" i="5"/>
  <c r="DA549" i="5"/>
  <c r="DA47" i="5"/>
  <c r="DA61" i="5"/>
  <c r="DA1387" i="5"/>
  <c r="DB2562" i="5"/>
  <c r="DA1610" i="5"/>
  <c r="DA799" i="5"/>
  <c r="BV934" i="5"/>
  <c r="BV99" i="5"/>
  <c r="BT2561" i="5"/>
  <c r="BV68" i="5"/>
  <c r="BU123" i="5"/>
  <c r="DA2038" i="5"/>
  <c r="BV776" i="5"/>
  <c r="DA238" i="5"/>
  <c r="DA2143" i="5"/>
  <c r="DA967" i="5"/>
  <c r="DB550" i="5"/>
  <c r="DA131" i="5"/>
  <c r="DA1668" i="5"/>
  <c r="DA843" i="5"/>
  <c r="DB1319" i="5"/>
  <c r="DA82" i="5"/>
  <c r="DB1759" i="5"/>
  <c r="DB1140" i="5"/>
  <c r="BS82" i="5"/>
  <c r="DA1373" i="5"/>
  <c r="DA661" i="5"/>
  <c r="BF14" i="5"/>
  <c r="DA333" i="5"/>
  <c r="DA1117" i="5"/>
  <c r="BF120" i="5"/>
  <c r="DB1370" i="5"/>
  <c r="DA1284" i="5"/>
  <c r="DB1489" i="5"/>
  <c r="BF30" i="5"/>
  <c r="DB2538" i="5"/>
  <c r="DA1740" i="5"/>
  <c r="DA2481" i="5"/>
  <c r="BF77" i="5"/>
  <c r="BV794" i="5"/>
  <c r="BU708" i="5"/>
  <c r="BF175" i="5"/>
  <c r="DA1863" i="5"/>
  <c r="BU389" i="5"/>
  <c r="DB1843" i="5"/>
  <c r="DA2242" i="5"/>
  <c r="DB1869" i="5"/>
  <c r="DA1235" i="5"/>
  <c r="DA110" i="5"/>
  <c r="DB1600" i="5"/>
  <c r="DA960" i="5"/>
  <c r="DB518" i="5"/>
  <c r="DB2127" i="5"/>
  <c r="DB548" i="5"/>
  <c r="DA596" i="5"/>
  <c r="DA2304" i="5"/>
  <c r="DB2408" i="5"/>
  <c r="DB759" i="5"/>
  <c r="DA1074" i="5"/>
  <c r="DA2494" i="5"/>
  <c r="BF213" i="5"/>
  <c r="DA838" i="5"/>
  <c r="DA492" i="5"/>
  <c r="DB1659" i="5"/>
  <c r="BV579" i="5"/>
  <c r="DB481" i="5"/>
  <c r="DA1965" i="5"/>
  <c r="DA1258" i="5"/>
  <c r="DA683" i="5"/>
  <c r="BF23" i="5"/>
  <c r="DB1259" i="5"/>
  <c r="BV336" i="5"/>
  <c r="DA170" i="5"/>
  <c r="DA1469" i="5"/>
  <c r="DA509" i="5"/>
  <c r="DA2350" i="5"/>
  <c r="BF241" i="5"/>
  <c r="DB1279" i="5"/>
  <c r="DA1192" i="5"/>
  <c r="DB1782" i="5"/>
  <c r="BV815" i="5"/>
  <c r="BG727" i="5"/>
  <c r="DA254" i="5"/>
  <c r="BS265" i="5"/>
  <c r="CN2564" i="5"/>
  <c r="BU373" i="5"/>
  <c r="DA709" i="5"/>
  <c r="DA1769" i="5"/>
  <c r="DB1391" i="5"/>
  <c r="DA2527" i="5"/>
  <c r="DB39" i="5"/>
  <c r="DB2250" i="5"/>
  <c r="DB168" i="5"/>
  <c r="DA2543" i="5"/>
  <c r="BU158" i="5"/>
  <c r="DA1246" i="5"/>
  <c r="DA261" i="5"/>
  <c r="DB2265" i="5"/>
  <c r="BU504" i="5"/>
  <c r="BV751" i="5"/>
  <c r="BG606" i="5"/>
  <c r="DA1800" i="5"/>
  <c r="DA2552" i="5"/>
  <c r="DA1555" i="5"/>
  <c r="DA1755" i="5"/>
  <c r="DA817" i="5"/>
  <c r="BV927" i="5"/>
  <c r="BV1028" i="5"/>
  <c r="BV199" i="5"/>
  <c r="BU592" i="5"/>
  <c r="BV978" i="5"/>
  <c r="DB531" i="5"/>
  <c r="DA2095" i="5"/>
  <c r="DB1301" i="5"/>
  <c r="DB343" i="5"/>
  <c r="DA191" i="5"/>
  <c r="DA807" i="5"/>
  <c r="DA865" i="5"/>
  <c r="DB2446" i="5"/>
  <c r="DB247" i="5"/>
  <c r="DA1653" i="5"/>
  <c r="DA1137" i="5"/>
  <c r="DA733" i="5"/>
  <c r="DA1684" i="5"/>
  <c r="DB1989" i="5"/>
  <c r="DB2013" i="5"/>
  <c r="DA1561" i="5"/>
  <c r="DB576" i="5"/>
  <c r="DA2182" i="5"/>
  <c r="BV520" i="5"/>
  <c r="DB1934" i="5"/>
  <c r="DA1205" i="5"/>
  <c r="DB1764" i="5"/>
  <c r="DB1152" i="5"/>
  <c r="DB1755" i="5"/>
  <c r="DB120" i="5"/>
  <c r="DA2334" i="5"/>
  <c r="DB959" i="5"/>
  <c r="DB819" i="5"/>
  <c r="DB1120" i="5"/>
  <c r="DB1254" i="5"/>
  <c r="DA1768" i="5"/>
  <c r="DB2274" i="5"/>
  <c r="DB2461" i="5"/>
  <c r="DB1871" i="5"/>
  <c r="DB1611" i="5"/>
  <c r="DB1726" i="5"/>
  <c r="DB207" i="5"/>
  <c r="DA213" i="5"/>
  <c r="DA2529" i="5"/>
  <c r="DA593" i="5"/>
  <c r="DB818" i="5"/>
  <c r="DA1996" i="5"/>
  <c r="DB1639" i="5"/>
  <c r="DA1719" i="5"/>
  <c r="DA1852" i="5"/>
  <c r="DB1966" i="5"/>
  <c r="DA882" i="5"/>
  <c r="DB1528" i="5"/>
  <c r="DB1653" i="5"/>
  <c r="DB2126" i="5"/>
  <c r="DA658" i="5"/>
  <c r="DB1672" i="5"/>
  <c r="DA1664" i="5"/>
  <c r="DA1151" i="5"/>
  <c r="DA125" i="5"/>
  <c r="DB920" i="5"/>
  <c r="DB640" i="5"/>
  <c r="DA398" i="5"/>
  <c r="DA1452" i="5"/>
  <c r="DB1085" i="5"/>
  <c r="DA2541" i="5"/>
  <c r="DA1088" i="5"/>
  <c r="DA903" i="5"/>
  <c r="DA1515" i="5"/>
  <c r="DA2091" i="5"/>
  <c r="DB744" i="5"/>
  <c r="DB1393" i="5"/>
  <c r="DA1440" i="5"/>
  <c r="DB2041" i="5"/>
  <c r="DA1689" i="5"/>
  <c r="DA1359" i="5"/>
  <c r="BV355" i="5"/>
  <c r="DB1117" i="5"/>
  <c r="DA130" i="5"/>
  <c r="DA2238" i="5"/>
  <c r="DA885" i="5"/>
  <c r="DA2040" i="5"/>
  <c r="DA1759" i="5"/>
  <c r="DA1054" i="5"/>
  <c r="DA1040" i="5"/>
  <c r="DB658" i="5"/>
  <c r="DB258" i="5"/>
  <c r="DA672" i="5"/>
  <c r="DB49" i="5"/>
  <c r="DB2145" i="5"/>
  <c r="DA2094" i="5"/>
  <c r="DB182" i="5"/>
  <c r="BU775" i="5"/>
  <c r="DA1231" i="5"/>
  <c r="DA985" i="5"/>
  <c r="DB1277" i="5"/>
  <c r="DA2323" i="5"/>
  <c r="BG712" i="5"/>
  <c r="DA1341" i="5"/>
  <c r="DB289" i="5"/>
  <c r="DA1129" i="5"/>
  <c r="BF168" i="5"/>
  <c r="DB2159" i="5"/>
  <c r="DB71" i="5"/>
  <c r="DA2039" i="5"/>
  <c r="BV394" i="5"/>
  <c r="DA575" i="5"/>
  <c r="DA438" i="5"/>
  <c r="BG576" i="5"/>
  <c r="DA677" i="5"/>
  <c r="DB1275" i="5"/>
  <c r="DB197" i="5"/>
  <c r="DB901" i="5"/>
  <c r="DA2029" i="5"/>
  <c r="DB1265" i="5"/>
  <c r="DA1120" i="5"/>
  <c r="BU135" i="5"/>
  <c r="DA1175" i="5"/>
  <c r="DB1372" i="5"/>
  <c r="DA893" i="5"/>
  <c r="BF178" i="5"/>
  <c r="DA214" i="5"/>
  <c r="BS214" i="5" s="1"/>
  <c r="DA153" i="5"/>
  <c r="DA932" i="5"/>
  <c r="BV652" i="5"/>
  <c r="BU366" i="5"/>
  <c r="DA301" i="5"/>
  <c r="DB137" i="5"/>
  <c r="DA515" i="5"/>
  <c r="DB2200" i="5"/>
  <c r="DB64" i="5"/>
  <c r="DB2534" i="5"/>
  <c r="DA770" i="5"/>
  <c r="DB122" i="5"/>
  <c r="DB2060" i="5"/>
  <c r="DA1660" i="5"/>
  <c r="DB2531" i="5"/>
  <c r="DB1154" i="5"/>
  <c r="BU210" i="5"/>
  <c r="DA1672" i="5"/>
  <c r="DB355" i="5"/>
  <c r="DA670" i="5"/>
  <c r="BU670" i="5" s="1"/>
  <c r="DB503" i="5"/>
  <c r="DB971" i="5"/>
  <c r="DB2322" i="5"/>
  <c r="BS105" i="5"/>
  <c r="DA587" i="5"/>
  <c r="DB203" i="5"/>
  <c r="DB222" i="5"/>
  <c r="DA1906" i="5"/>
  <c r="BV339" i="5"/>
  <c r="DB1972" i="5"/>
  <c r="DA756" i="5"/>
  <c r="DA1729" i="5"/>
  <c r="DA1381" i="5"/>
  <c r="DA2401" i="5"/>
  <c r="BV711" i="5"/>
  <c r="DA2224" i="5"/>
  <c r="DA1588" i="5"/>
  <c r="DA1474" i="5"/>
  <c r="DA1481" i="5"/>
  <c r="DB1949" i="5"/>
  <c r="DA2539" i="5"/>
  <c r="DB1860" i="5"/>
  <c r="DA1651" i="5"/>
  <c r="DA1590" i="5"/>
  <c r="DA953" i="5"/>
  <c r="DA362" i="5"/>
  <c r="BV362" i="5" s="1"/>
  <c r="DB145" i="5"/>
  <c r="DA913" i="5"/>
  <c r="DB860" i="5"/>
  <c r="DA1442" i="5"/>
  <c r="DA144" i="5"/>
  <c r="DA2399" i="5"/>
  <c r="DA447" i="5"/>
  <c r="DA1124" i="5"/>
  <c r="DA2272" i="5"/>
  <c r="DA2469" i="5"/>
  <c r="DA2385" i="5"/>
  <c r="DB1410" i="5"/>
  <c r="DB698" i="5"/>
  <c r="BU234" i="5"/>
  <c r="DB1202" i="5"/>
  <c r="DB1721" i="5"/>
  <c r="DB1271" i="5"/>
  <c r="DA1511" i="5"/>
  <c r="DB229" i="5"/>
  <c r="DB2450" i="5"/>
  <c r="DA1797" i="5"/>
  <c r="DA2111" i="5"/>
  <c r="DB113" i="5"/>
  <c r="DB1977" i="5"/>
  <c r="BF123" i="5"/>
  <c r="BG726" i="5"/>
  <c r="DA684" i="5"/>
  <c r="BF191" i="5"/>
  <c r="BV696" i="5"/>
  <c r="BG693" i="5"/>
  <c r="DA2209" i="5"/>
  <c r="DA495" i="5"/>
  <c r="BU495" i="5" s="1"/>
  <c r="DA1399" i="5"/>
  <c r="DB181" i="5"/>
  <c r="DB330" i="5"/>
  <c r="DA240" i="5"/>
  <c r="DB885" i="5"/>
  <c r="BF204" i="5"/>
  <c r="DB2352" i="5"/>
  <c r="DB379" i="5"/>
  <c r="DB2457" i="5"/>
  <c r="DA1014" i="5"/>
  <c r="DB1328" i="5"/>
  <c r="DB883" i="5"/>
  <c r="DB1084" i="5"/>
  <c r="DA1454" i="5"/>
  <c r="DB318" i="5"/>
  <c r="DB1199" i="5"/>
  <c r="DA29" i="5"/>
  <c r="DA1419" i="5"/>
  <c r="DA1569" i="5"/>
  <c r="DB2098" i="5"/>
  <c r="DA1962" i="5"/>
  <c r="DB2067" i="5"/>
  <c r="DA1666" i="5"/>
  <c r="DB1180" i="5"/>
  <c r="DA116" i="5"/>
  <c r="DB1946" i="5"/>
  <c r="DB648" i="5"/>
  <c r="DB1866" i="5"/>
  <c r="DB2373" i="5"/>
  <c r="DB2084" i="5"/>
  <c r="DA747" i="5"/>
  <c r="DB495" i="5"/>
  <c r="DA514" i="5"/>
  <c r="DA2225" i="5"/>
  <c r="DA391" i="5"/>
  <c r="DA1634" i="5"/>
  <c r="DA1545" i="5"/>
  <c r="DA1922" i="5"/>
  <c r="DA2071" i="5"/>
  <c r="DA395" i="5"/>
  <c r="BU395" i="5" s="1"/>
  <c r="DB1485" i="5"/>
  <c r="DB2003" i="5"/>
  <c r="DB215" i="5"/>
  <c r="DA1857" i="5"/>
  <c r="DA1336" i="5"/>
  <c r="DB693" i="5"/>
  <c r="DB2100" i="5"/>
  <c r="DB801" i="5"/>
  <c r="DB2326" i="5"/>
  <c r="DA2512" i="5"/>
  <c r="DA1542" i="5"/>
  <c r="DB519" i="5"/>
  <c r="DA252" i="5"/>
  <c r="BG692" i="5"/>
  <c r="DA921" i="5"/>
  <c r="DA1781" i="5"/>
  <c r="DA2197" i="5"/>
  <c r="DA830" i="5"/>
  <c r="DB1280" i="5"/>
  <c r="DA1034" i="5"/>
  <c r="BU50" i="5"/>
  <c r="DB660" i="5"/>
  <c r="DB1895" i="5"/>
  <c r="DB1750" i="5"/>
  <c r="DA1218" i="5"/>
  <c r="DB1527" i="5"/>
  <c r="DA1188" i="5"/>
  <c r="DB1605" i="5"/>
  <c r="DB1344" i="5"/>
  <c r="DB1534" i="5"/>
  <c r="DA2068" i="5"/>
  <c r="DB2074" i="5"/>
  <c r="DA622" i="5"/>
  <c r="DB1295" i="5"/>
  <c r="DA365" i="5"/>
  <c r="DA557" i="5"/>
  <c r="DA2450" i="5"/>
  <c r="DA1096" i="5"/>
  <c r="DB1029" i="5"/>
  <c r="DA1165" i="5"/>
  <c r="DA23" i="5"/>
  <c r="BS23" i="5" s="1"/>
  <c r="DB1813" i="5"/>
  <c r="DB1590" i="5"/>
  <c r="DB2135" i="5"/>
  <c r="DA2021" i="5"/>
  <c r="BF227" i="5"/>
  <c r="DA498" i="5"/>
  <c r="BV519" i="5"/>
  <c r="BG662" i="5"/>
  <c r="DA1305" i="5"/>
  <c r="DA168" i="5"/>
  <c r="BF122" i="5"/>
  <c r="DA2289" i="5"/>
  <c r="DA1484" i="5"/>
  <c r="DB2384" i="5"/>
  <c r="DA2141" i="5"/>
  <c r="DB620" i="5"/>
  <c r="DA961" i="5"/>
  <c r="DB143" i="5"/>
  <c r="DA374" i="5"/>
  <c r="DA1819" i="5"/>
  <c r="BF131" i="5"/>
  <c r="DA2374" i="5"/>
  <c r="DA2377" i="5"/>
  <c r="BV497" i="5"/>
  <c r="DB2527" i="5"/>
  <c r="BF214" i="5"/>
  <c r="DA1115" i="5"/>
  <c r="DA1167" i="5"/>
  <c r="BG758" i="5"/>
  <c r="BS123" i="5"/>
  <c r="DA561" i="5"/>
  <c r="DA2135" i="5"/>
  <c r="DA1348" i="5"/>
  <c r="DA2059" i="5"/>
  <c r="DB1123" i="5"/>
  <c r="DB2055" i="5"/>
  <c r="DB845" i="5"/>
  <c r="DA2070" i="5"/>
  <c r="DB176" i="5"/>
  <c r="DB728" i="5"/>
  <c r="DA266" i="5"/>
  <c r="DB2441" i="5"/>
  <c r="DB373" i="5"/>
  <c r="DA331" i="5"/>
  <c r="DA547" i="5"/>
  <c r="DB2458" i="5"/>
  <c r="DB219" i="5"/>
  <c r="DB1043" i="5"/>
  <c r="BV373" i="5"/>
  <c r="BF144" i="5"/>
  <c r="DA538" i="5"/>
  <c r="DA562" i="5"/>
  <c r="DA1005" i="5"/>
  <c r="DA2372" i="5"/>
  <c r="DA350" i="5"/>
  <c r="DB919" i="5"/>
  <c r="DB1865" i="5"/>
  <c r="DA1075" i="5"/>
  <c r="DA1709" i="5"/>
  <c r="DB1363" i="5"/>
  <c r="BU463" i="5"/>
  <c r="DB87" i="5"/>
  <c r="DA1495" i="5"/>
  <c r="DB1387" i="5"/>
  <c r="BS89" i="5"/>
  <c r="DA571" i="5"/>
  <c r="BU788" i="5"/>
  <c r="BF267" i="5"/>
  <c r="BV602" i="5"/>
  <c r="DA2169" i="5"/>
  <c r="DA1111" i="5"/>
  <c r="BV1111" i="5" s="1"/>
  <c r="DA1557" i="5"/>
  <c r="DB722" i="5"/>
  <c r="BU601" i="5"/>
  <c r="DA876" i="5"/>
  <c r="DB2303" i="5"/>
  <c r="DB2530" i="5"/>
  <c r="BF94" i="5"/>
  <c r="DA2253" i="5"/>
  <c r="DA813" i="5"/>
  <c r="DA780" i="5"/>
  <c r="DA2514" i="5"/>
  <c r="DA1928" i="5"/>
  <c r="DA489" i="5"/>
  <c r="BU694" i="5"/>
  <c r="DA357" i="5"/>
  <c r="DA1264" i="5"/>
  <c r="DA112" i="5"/>
  <c r="DB371" i="5"/>
  <c r="DA1625" i="5"/>
  <c r="DA1266" i="5"/>
  <c r="DA260" i="5"/>
  <c r="DB970" i="5"/>
  <c r="DB1828" i="5"/>
  <c r="DB1958" i="5"/>
  <c r="DB414" i="5"/>
  <c r="DA2031" i="5"/>
  <c r="DA2275" i="5"/>
  <c r="BV512" i="5"/>
  <c r="DA1830" i="5"/>
  <c r="DA192" i="5"/>
  <c r="DA2493" i="5"/>
  <c r="DA2485" i="5"/>
  <c r="DB2270" i="5"/>
  <c r="DA1468" i="5"/>
  <c r="DB300" i="5"/>
  <c r="BV390" i="5"/>
  <c r="BU138" i="5"/>
  <c r="DA1700" i="5"/>
  <c r="DA1470" i="5"/>
  <c r="DA2192" i="5"/>
  <c r="BV831" i="5"/>
  <c r="DA182" i="5"/>
  <c r="DB2095" i="5"/>
  <c r="DA1400" i="5"/>
  <c r="DB1728" i="5"/>
  <c r="BG768" i="5"/>
  <c r="DA359" i="5"/>
  <c r="BF91" i="5"/>
  <c r="DA542" i="5"/>
  <c r="BU668" i="5"/>
  <c r="BV844" i="5"/>
  <c r="BV1054" i="5"/>
  <c r="BV483" i="5"/>
  <c r="BV1005" i="5"/>
  <c r="BV1146" i="5"/>
  <c r="BV211" i="5"/>
  <c r="DA107" i="5"/>
  <c r="BF43" i="5"/>
  <c r="DB577" i="5"/>
  <c r="BG732" i="5"/>
  <c r="DB887" i="5"/>
  <c r="DA994" i="5"/>
  <c r="DB1332" i="5"/>
  <c r="DB1700" i="5"/>
  <c r="DA2370" i="5"/>
  <c r="DB1875" i="5"/>
  <c r="DA2237" i="5"/>
  <c r="DA2533" i="5"/>
  <c r="DA873" i="5"/>
  <c r="DB975" i="5"/>
  <c r="DB1992" i="5"/>
  <c r="DB1339" i="5"/>
  <c r="BG701" i="5"/>
  <c r="DA453" i="5"/>
  <c r="DA671" i="5"/>
  <c r="BG594" i="5"/>
  <c r="DA1145" i="5"/>
  <c r="DA437" i="5"/>
  <c r="DA1799" i="5"/>
  <c r="DA875" i="5"/>
  <c r="BF221" i="5"/>
  <c r="DA1328" i="5"/>
  <c r="DA2170" i="5"/>
  <c r="DA2127" i="5"/>
  <c r="DA2312" i="5"/>
  <c r="DB2497" i="5"/>
  <c r="DA1329" i="5"/>
  <c r="DB174" i="5"/>
  <c r="BF265" i="5"/>
  <c r="DA119" i="5"/>
  <c r="DB2379" i="5"/>
  <c r="BU491" i="5"/>
  <c r="BF195" i="5"/>
  <c r="DB745" i="5"/>
  <c r="DB439" i="5"/>
  <c r="DB1776" i="5"/>
  <c r="DA1346" i="5"/>
  <c r="DA2184" i="5"/>
  <c r="DA76" i="5"/>
  <c r="DB1244" i="5"/>
  <c r="DA1887" i="5"/>
  <c r="DA2474" i="5"/>
  <c r="DA942" i="5"/>
  <c r="DA2342" i="5"/>
  <c r="DB1490" i="5"/>
  <c r="DA550" i="5"/>
  <c r="DA1711" i="5"/>
  <c r="DB1219" i="5"/>
  <c r="DA541" i="5"/>
  <c r="DA1457" i="5"/>
  <c r="BU698" i="5"/>
  <c r="BV833" i="5"/>
  <c r="DA1519" i="5"/>
  <c r="BU596" i="5"/>
  <c r="DB1218" i="5"/>
  <c r="DA2211" i="5"/>
  <c r="DB470" i="5"/>
  <c r="DA1467" i="5"/>
  <c r="DB1537" i="5"/>
  <c r="DA2314" i="5"/>
  <c r="DA956" i="5"/>
  <c r="BG588" i="5"/>
  <c r="DB1189" i="5"/>
  <c r="DB1210" i="5"/>
  <c r="DA407" i="5"/>
  <c r="DA1891" i="5"/>
  <c r="BV567" i="5"/>
  <c r="DA639" i="5"/>
  <c r="BG696" i="5"/>
  <c r="DA572" i="5"/>
  <c r="BF266" i="5"/>
  <c r="DB512" i="5"/>
  <c r="DB220" i="5"/>
  <c r="BV748" i="5"/>
  <c r="BV413" i="5"/>
  <c r="DB789" i="5"/>
  <c r="DB2143" i="5"/>
  <c r="DB1944" i="5"/>
  <c r="DA868" i="5"/>
  <c r="DB2559" i="5"/>
  <c r="BG686" i="5"/>
  <c r="DA1299" i="5"/>
  <c r="DA1243" i="5"/>
  <c r="BF13" i="5"/>
  <c r="DA909" i="5"/>
  <c r="DB2472" i="5"/>
  <c r="DA1182" i="5"/>
  <c r="DB622" i="5"/>
  <c r="DB1579" i="5"/>
  <c r="DB1307" i="5"/>
  <c r="DA1663" i="5"/>
  <c r="DA1694" i="5"/>
  <c r="DB2444" i="5"/>
  <c r="DB1917" i="5"/>
  <c r="BT469" i="5"/>
  <c r="DA855" i="5"/>
  <c r="DB606" i="5"/>
  <c r="DB1198" i="5"/>
  <c r="DA1058" i="5"/>
  <c r="DA2457" i="5"/>
  <c r="BF55" i="5"/>
  <c r="DA1368" i="5"/>
  <c r="DB1022" i="5"/>
  <c r="DA1173" i="5"/>
  <c r="DB913" i="5"/>
  <c r="DA340" i="5"/>
  <c r="BV775" i="5"/>
  <c r="DB2407" i="5"/>
  <c r="DB1586" i="5"/>
  <c r="DB2092" i="5"/>
  <c r="DB628" i="5"/>
  <c r="DA1774" i="5"/>
  <c r="DB1760" i="5"/>
  <c r="DB862" i="5"/>
  <c r="DA1850" i="5"/>
  <c r="DA245" i="5"/>
  <c r="DB1899" i="5"/>
  <c r="DA608" i="5"/>
  <c r="BG608" i="5" s="1"/>
  <c r="DA746" i="5"/>
  <c r="DB1427" i="5"/>
  <c r="BF233" i="5"/>
  <c r="DA102" i="5"/>
  <c r="BS102" i="5" s="1"/>
  <c r="DA2544" i="5"/>
  <c r="DA1384" i="5"/>
  <c r="DB625" i="5"/>
  <c r="DB1360" i="5"/>
  <c r="DA1355" i="5"/>
  <c r="DA1865" i="5"/>
  <c r="DB740" i="5"/>
  <c r="DB1467" i="5"/>
  <c r="DA1232" i="5"/>
  <c r="DA1370" i="5"/>
  <c r="DB2348" i="5"/>
  <c r="DA1215" i="5"/>
  <c r="BG711" i="5"/>
  <c r="DB2038" i="5"/>
  <c r="DB608" i="5"/>
  <c r="DA1733" i="5"/>
  <c r="DB1116" i="5"/>
  <c r="DA2270" i="5"/>
  <c r="DA2115" i="5"/>
  <c r="DA505" i="5"/>
  <c r="DA1860" i="5"/>
  <c r="DB23" i="5"/>
  <c r="DB847" i="5"/>
  <c r="DB1591" i="5"/>
  <c r="DA823" i="5"/>
  <c r="BV823" i="5" s="1"/>
  <c r="DA1832" i="5"/>
  <c r="DB1929" i="5"/>
  <c r="DA2136" i="5"/>
  <c r="DA1636" i="5"/>
  <c r="DA311" i="5"/>
  <c r="DA697" i="5"/>
  <c r="BG697" i="5" s="1"/>
  <c r="DA1418" i="5"/>
  <c r="BF75" i="5"/>
  <c r="DB1294" i="5"/>
  <c r="BU180" i="5"/>
  <c r="DA109" i="5"/>
  <c r="BU576" i="5"/>
  <c r="BU153" i="5"/>
  <c r="DA2315" i="5"/>
  <c r="BU579" i="5"/>
  <c r="DA2483" i="5"/>
  <c r="DA1950" i="5"/>
  <c r="DB2395" i="5"/>
  <c r="BU425" i="5"/>
  <c r="DB1171" i="5"/>
  <c r="DA454" i="5"/>
  <c r="DB677" i="5"/>
  <c r="BU174" i="5"/>
  <c r="DB1091" i="5"/>
  <c r="BU412" i="5"/>
  <c r="BU462" i="5"/>
  <c r="DA400" i="5"/>
  <c r="DA680" i="5"/>
  <c r="BG680" i="5" s="1"/>
  <c r="DB1914" i="5"/>
  <c r="DB235" i="5"/>
  <c r="DA1375" i="5"/>
  <c r="DB1021" i="5"/>
  <c r="DA2140" i="5"/>
  <c r="DA2051" i="5"/>
  <c r="DA1134" i="5"/>
  <c r="DA1476" i="5"/>
  <c r="DA754" i="5"/>
  <c r="BU754" i="5" s="1"/>
  <c r="DB928" i="5"/>
  <c r="DA337" i="5"/>
  <c r="DA363" i="5"/>
  <c r="DA2239" i="5"/>
  <c r="BF269" i="5"/>
  <c r="DB1725" i="5"/>
  <c r="DA1166" i="5"/>
  <c r="DB1208" i="5"/>
  <c r="DA2024" i="5"/>
  <c r="DA2519" i="5"/>
  <c r="DA490" i="5"/>
  <c r="BV490" i="5" s="1"/>
  <c r="DA141" i="5"/>
  <c r="DA167" i="5"/>
  <c r="DA1546" i="5"/>
  <c r="DB1139" i="5"/>
  <c r="DA719" i="5"/>
  <c r="BF150" i="5"/>
  <c r="DA1080" i="5"/>
  <c r="DB1501" i="5"/>
  <c r="DA414" i="5"/>
  <c r="DB1557" i="5"/>
  <c r="DB1967" i="5"/>
  <c r="DA1280" i="5"/>
  <c r="DA1916" i="5"/>
  <c r="BS245" i="5"/>
  <c r="DB1529" i="5"/>
  <c r="DA1659" i="5"/>
  <c r="DB2351" i="5"/>
  <c r="DA467" i="5"/>
  <c r="BU467" i="5" s="1"/>
  <c r="BU760" i="5"/>
  <c r="DA1754" i="5"/>
  <c r="DB1450" i="5"/>
  <c r="DA179" i="5"/>
  <c r="DA1934" i="5"/>
  <c r="DA2444" i="5"/>
  <c r="BG708" i="5"/>
  <c r="DB2522" i="5"/>
  <c r="BS179" i="5"/>
  <c r="DA983" i="5"/>
  <c r="DB2160" i="5"/>
  <c r="DB723" i="5"/>
  <c r="DA1785" i="5"/>
  <c r="BF106" i="5"/>
  <c r="DB405" i="5"/>
  <c r="DB1923" i="5"/>
  <c r="DA1093" i="5"/>
  <c r="DB2492" i="5"/>
  <c r="DB2360" i="5"/>
  <c r="DB1384" i="5"/>
  <c r="DA633" i="5"/>
  <c r="BS126" i="5"/>
  <c r="BU674" i="5"/>
  <c r="DA1032" i="5"/>
  <c r="DA297" i="5"/>
  <c r="DA1773" i="5"/>
  <c r="BF99" i="5"/>
  <c r="DA600" i="5"/>
  <c r="DA1390" i="5"/>
  <c r="DA783" i="5"/>
  <c r="BV783" i="5" s="1"/>
  <c r="DA2084" i="5"/>
  <c r="DA1334" i="5"/>
  <c r="DB383" i="5"/>
  <c r="DA2175" i="5"/>
  <c r="DB2177" i="5"/>
  <c r="DB1601" i="5"/>
  <c r="DB1947" i="5"/>
  <c r="DA329" i="5"/>
  <c r="DB1142" i="5"/>
  <c r="DA1522" i="5"/>
  <c r="DA705" i="5"/>
  <c r="BV691" i="5"/>
  <c r="DB525" i="5"/>
  <c r="DA1200" i="5"/>
  <c r="BU218" i="5"/>
  <c r="BU163" i="5"/>
  <c r="DA236" i="5"/>
  <c r="BV645" i="5"/>
  <c r="BG563" i="5"/>
  <c r="DA184" i="5"/>
  <c r="DB28" i="5"/>
  <c r="DA1426" i="5"/>
  <c r="DB1852" i="5"/>
  <c r="DB2090" i="5"/>
  <c r="DB2027" i="5"/>
  <c r="DA1099" i="5"/>
  <c r="DB824" i="5"/>
  <c r="DB619" i="5"/>
  <c r="DB2359" i="5"/>
  <c r="DB54" i="5"/>
  <c r="DA304" i="5"/>
  <c r="DA445" i="5"/>
  <c r="DB2456" i="5"/>
  <c r="DB2005" i="5"/>
  <c r="DB469" i="5"/>
  <c r="DB767" i="5"/>
  <c r="DB1429" i="5"/>
  <c r="DB75" i="5"/>
  <c r="DB2134" i="5"/>
  <c r="DA2113" i="5"/>
  <c r="DB1411" i="5"/>
  <c r="DB1795" i="5"/>
  <c r="DB754" i="5"/>
  <c r="DB644" i="5"/>
  <c r="DB1035" i="5"/>
  <c r="DB1206" i="5"/>
  <c r="DB2393" i="5"/>
  <c r="DB1680" i="5"/>
  <c r="DA643" i="5"/>
  <c r="BG643" i="5" s="1"/>
  <c r="DA611" i="5"/>
  <c r="BF59" i="5"/>
  <c r="DA2018" i="5"/>
  <c r="DA2082" i="5"/>
  <c r="DB506" i="5"/>
  <c r="DA839" i="5"/>
  <c r="DA2381" i="5"/>
  <c r="DB489" i="5"/>
  <c r="DA2280" i="5"/>
  <c r="DB1076" i="5"/>
  <c r="BF126" i="5"/>
  <c r="DA631" i="5"/>
  <c r="DB1699" i="5"/>
  <c r="DA235" i="5"/>
  <c r="BS235" i="5" s="1"/>
  <c r="DA1685" i="5"/>
  <c r="DA784" i="5"/>
  <c r="DA1598" i="5"/>
  <c r="BF84" i="5"/>
  <c r="DA2030" i="5"/>
  <c r="DA1641" i="5"/>
  <c r="DB2423" i="5"/>
  <c r="DA841" i="5"/>
  <c r="DB370" i="5"/>
  <c r="DA1489" i="5"/>
  <c r="DA1955" i="5"/>
  <c r="DA2540" i="5"/>
  <c r="DA766" i="5"/>
  <c r="BF44" i="5"/>
  <c r="DB1361" i="5"/>
  <c r="DB150" i="5"/>
  <c r="DA570" i="5"/>
  <c r="BF161" i="5"/>
  <c r="DA1686" i="5"/>
  <c r="BS163" i="5"/>
  <c r="DA685" i="5"/>
  <c r="DB1741" i="5"/>
  <c r="DB831" i="5"/>
  <c r="DB564" i="5"/>
  <c r="DA1917" i="5"/>
  <c r="DB1415" i="5"/>
  <c r="DB823" i="5"/>
  <c r="DA1570" i="5"/>
  <c r="DA2373" i="5"/>
  <c r="DA1979" i="5"/>
  <c r="DA544" i="5"/>
  <c r="BU544" i="5" s="1"/>
  <c r="DA1654" i="5"/>
  <c r="BS72" i="5"/>
  <c r="DA1903" i="5"/>
  <c r="DA280" i="5"/>
  <c r="DA435" i="5"/>
  <c r="BU435" i="5" s="1"/>
  <c r="DA886" i="5"/>
  <c r="DA415" i="5"/>
  <c r="BF163" i="5"/>
  <c r="DA2271" i="5"/>
  <c r="BU604" i="5"/>
  <c r="DB990" i="5"/>
  <c r="BV752" i="5"/>
  <c r="DA860" i="5"/>
  <c r="DB1222" i="5"/>
  <c r="BV697" i="5"/>
  <c r="DA1241" i="5"/>
  <c r="DA2037" i="5"/>
  <c r="DA1661" i="5"/>
  <c r="DA613" i="5"/>
  <c r="DB807" i="5"/>
  <c r="DA2222" i="5"/>
  <c r="DA2297" i="5"/>
  <c r="DB891" i="5"/>
  <c r="DB2116" i="5"/>
  <c r="DB2065" i="5"/>
  <c r="DA1942" i="5"/>
  <c r="DB1652" i="5"/>
  <c r="DA343" i="5"/>
  <c r="DA1772" i="5"/>
  <c r="DA1083" i="5"/>
  <c r="DB1807" i="5"/>
  <c r="DA190" i="5"/>
  <c r="DA2507" i="5"/>
  <c r="DA1586" i="5"/>
  <c r="DA664" i="5"/>
  <c r="DB1834" i="5"/>
  <c r="DB1320" i="5"/>
  <c r="DB1471" i="5"/>
  <c r="DB1009" i="5"/>
  <c r="DB2219" i="5"/>
  <c r="BU522" i="5"/>
  <c r="DB2049" i="5"/>
  <c r="BU732" i="5"/>
  <c r="BF26" i="5"/>
  <c r="DB1800" i="5"/>
  <c r="DB1526" i="5"/>
  <c r="DB1609" i="5"/>
  <c r="DB134" i="5"/>
  <c r="DB1516" i="5"/>
  <c r="DA2252" i="5"/>
  <c r="DA207" i="5"/>
  <c r="BF181" i="5"/>
  <c r="DB1063" i="5"/>
  <c r="DA1938" i="5"/>
  <c r="DA2002" i="5"/>
  <c r="DA1209" i="5"/>
  <c r="BF27" i="5"/>
  <c r="DA2099" i="5"/>
  <c r="DA81" i="5"/>
  <c r="DB397" i="5"/>
  <c r="BF236" i="5"/>
  <c r="DA1613" i="5"/>
  <c r="DB841" i="5"/>
  <c r="DA1019" i="5"/>
  <c r="BG763" i="5"/>
  <c r="DB643" i="5"/>
  <c r="DB2019" i="5"/>
  <c r="DA1585" i="5"/>
  <c r="BU643" i="5"/>
  <c r="DA1892" i="5"/>
  <c r="DB1547" i="5"/>
  <c r="DB1574" i="5"/>
  <c r="DB2511" i="5"/>
  <c r="DB1324" i="5"/>
  <c r="BV618" i="5"/>
  <c r="DB1242" i="5"/>
  <c r="DA2121" i="5"/>
  <c r="DA1333" i="5"/>
  <c r="BS226" i="5"/>
  <c r="DB161" i="5"/>
  <c r="DA943" i="5"/>
  <c r="DB2235" i="5"/>
  <c r="DA2426" i="5"/>
  <c r="BV423" i="5"/>
  <c r="DB2298" i="5"/>
  <c r="BS281" i="5"/>
  <c r="DA1602" i="5"/>
  <c r="BF57" i="5"/>
  <c r="DB661" i="5"/>
  <c r="DA1767" i="5"/>
  <c r="DB288" i="5"/>
  <c r="BU594" i="5"/>
  <c r="DA2228" i="5"/>
  <c r="DA1591" i="5"/>
  <c r="DB802" i="5"/>
  <c r="DA2428" i="5"/>
  <c r="BF248" i="5"/>
  <c r="DA1809" i="5"/>
  <c r="DA1317" i="5"/>
  <c r="DA1018" i="5"/>
  <c r="DA1210" i="5"/>
  <c r="DB779" i="5"/>
  <c r="BF88" i="5"/>
  <c r="DA539" i="5"/>
  <c r="BF56" i="5"/>
  <c r="DA176" i="5"/>
  <c r="BU34" i="5"/>
  <c r="DA2382" i="5"/>
  <c r="DB485" i="5"/>
  <c r="DA2083" i="5"/>
  <c r="DB1905" i="5"/>
  <c r="BF262" i="5"/>
  <c r="DB614" i="5"/>
  <c r="DA2129" i="5"/>
  <c r="BG746" i="5"/>
  <c r="BV435" i="5"/>
  <c r="DA559" i="5"/>
  <c r="DA1257" i="5"/>
  <c r="DA1677" i="5"/>
  <c r="DB1375" i="5"/>
  <c r="BV786" i="5"/>
  <c r="DA439" i="5"/>
  <c r="BV813" i="5"/>
  <c r="DA589" i="5"/>
  <c r="BV117" i="5"/>
  <c r="DB1588" i="5"/>
  <c r="DA787" i="5"/>
  <c r="BV163" i="5"/>
  <c r="BV113" i="5"/>
  <c r="BV65" i="5"/>
  <c r="BV856" i="5"/>
  <c r="BV701" i="5"/>
  <c r="BV1094" i="5"/>
  <c r="BV988" i="5"/>
  <c r="DB313" i="5"/>
  <c r="DA1234" i="5"/>
  <c r="BU646" i="5"/>
  <c r="DB421" i="5"/>
  <c r="DA2081" i="5"/>
  <c r="BF196" i="5"/>
  <c r="DA1320" i="5"/>
  <c r="DA1180" i="5"/>
  <c r="BS125" i="5"/>
  <c r="BU798" i="5"/>
  <c r="DB2102" i="5"/>
  <c r="DA2079" i="5"/>
  <c r="DA1784" i="5"/>
  <c r="DA2455" i="5"/>
  <c r="DA2195" i="5"/>
  <c r="DA2518" i="5"/>
  <c r="DB2009" i="5"/>
  <c r="DB1999" i="5"/>
  <c r="BU761" i="5"/>
  <c r="DB2469" i="5"/>
  <c r="DA2001" i="5"/>
  <c r="DA1735" i="5"/>
  <c r="DA94" i="5"/>
  <c r="DA1730" i="5"/>
  <c r="DA1803" i="5"/>
  <c r="DB1433" i="5"/>
  <c r="BF226" i="5"/>
  <c r="BV445" i="5"/>
  <c r="BV456" i="5"/>
  <c r="DA922" i="5"/>
  <c r="DB1176" i="5"/>
  <c r="DA1052" i="5"/>
  <c r="BU415" i="5"/>
  <c r="DB345" i="5"/>
  <c r="DB675" i="5"/>
  <c r="BU822" i="5"/>
  <c r="DA249" i="5"/>
  <c r="DA216" i="5"/>
  <c r="DB1861" i="5"/>
  <c r="DB1474" i="5"/>
  <c r="DB714" i="5"/>
  <c r="DA740" i="5"/>
  <c r="DB2496" i="5"/>
  <c r="DB92" i="5"/>
  <c r="DA2449" i="5"/>
  <c r="DA1183" i="5"/>
  <c r="DB1589" i="5"/>
  <c r="DB1901" i="5"/>
  <c r="DA332" i="5"/>
  <c r="DB399" i="5"/>
  <c r="DA66" i="5"/>
  <c r="BU51" i="5"/>
  <c r="BV434" i="5"/>
  <c r="DB2544" i="5"/>
  <c r="DB1998" i="5"/>
  <c r="DB1449" i="5"/>
  <c r="DB1042" i="5"/>
  <c r="DB2487" i="5"/>
  <c r="DB76" i="5"/>
  <c r="DA40" i="5"/>
  <c r="DA2134" i="5"/>
  <c r="DB2099" i="5"/>
  <c r="DA785" i="5"/>
  <c r="DB1796" i="5"/>
  <c r="DA540" i="5"/>
  <c r="BG574" i="5"/>
  <c r="DB1442" i="5"/>
  <c r="DB102" i="5"/>
  <c r="DB743" i="5"/>
  <c r="DB528" i="5"/>
  <c r="DA687" i="5"/>
  <c r="DB761" i="5"/>
  <c r="DB201" i="5"/>
  <c r="DA1883" i="5"/>
  <c r="BF132" i="5"/>
  <c r="DA1783" i="5"/>
  <c r="BF116" i="5"/>
  <c r="DA951" i="5"/>
  <c r="DA1149" i="5"/>
  <c r="DB764" i="5"/>
  <c r="DA688" i="5"/>
  <c r="DB1008" i="5"/>
  <c r="DA808" i="5"/>
  <c r="DB532" i="5"/>
  <c r="BU68" i="5"/>
  <c r="BF188" i="5"/>
  <c r="BU492" i="5"/>
  <c r="DA1867" i="5"/>
  <c r="DB51" i="5"/>
  <c r="DB390" i="5"/>
  <c r="DA2112" i="5"/>
  <c r="BV658" i="5"/>
  <c r="BF124" i="5"/>
  <c r="BU693" i="5"/>
  <c r="DB1767" i="5"/>
  <c r="DB765" i="5"/>
  <c r="BV638" i="5"/>
  <c r="BV839" i="5"/>
  <c r="BV890" i="5"/>
  <c r="BU281" i="5"/>
  <c r="BV1119" i="5"/>
  <c r="BV855" i="5"/>
  <c r="BU184" i="5"/>
  <c r="BS252" i="5"/>
  <c r="DA627" i="5"/>
  <c r="DA2033" i="5"/>
  <c r="BU829" i="5"/>
  <c r="DB1921" i="5"/>
  <c r="DA1362" i="5"/>
  <c r="BU828" i="5"/>
  <c r="DB1926" i="5"/>
  <c r="DB2338" i="5"/>
  <c r="DB816" i="5"/>
  <c r="DA253" i="5"/>
  <c r="DB264" i="5"/>
  <c r="DA1458" i="5"/>
  <c r="DB1039" i="5"/>
  <c r="BS121" i="5"/>
  <c r="DB2451" i="5"/>
  <c r="DA251" i="5"/>
  <c r="DA351" i="5"/>
  <c r="DA2069" i="5"/>
  <c r="BV343" i="5"/>
  <c r="DA1169" i="5"/>
  <c r="DA1256" i="5"/>
  <c r="BV380" i="5"/>
  <c r="BV164" i="5"/>
  <c r="BV940" i="5"/>
  <c r="DB1587" i="5"/>
  <c r="BU746" i="5"/>
  <c r="DA431" i="5"/>
  <c r="DA1240" i="5"/>
  <c r="DB692" i="5"/>
  <c r="DB1994" i="5"/>
  <c r="DA1466" i="5"/>
  <c r="BS38" i="5"/>
  <c r="DA659" i="5"/>
  <c r="DA101" i="5"/>
  <c r="DB1597" i="5"/>
  <c r="DA999" i="5"/>
  <c r="DA1640" i="5"/>
  <c r="BU834" i="5"/>
  <c r="DB1747" i="5"/>
  <c r="DA228" i="5"/>
  <c r="DB298" i="5"/>
  <c r="DA1046" i="5"/>
  <c r="BF118" i="5"/>
  <c r="DA1567" i="5"/>
  <c r="DA1208" i="5"/>
  <c r="BV732" i="5"/>
  <c r="BU329" i="5"/>
  <c r="BV120" i="5"/>
  <c r="BV66" i="5"/>
  <c r="BV865" i="5"/>
  <c r="BV1014" i="5"/>
  <c r="BV116" i="5"/>
  <c r="BV1057" i="5"/>
  <c r="BV1115" i="5"/>
  <c r="BU249" i="5"/>
  <c r="DA551" i="5"/>
  <c r="BV734" i="5"/>
  <c r="DA2020" i="5"/>
  <c r="DB1567" i="5"/>
  <c r="DA2550" i="5"/>
  <c r="DA1872" i="5"/>
  <c r="DA1131" i="5"/>
  <c r="DA1607" i="5"/>
  <c r="DA2486" i="5"/>
  <c r="DB649" i="5"/>
  <c r="DA1645" i="5"/>
  <c r="DB494" i="5"/>
  <c r="DA2281" i="5"/>
  <c r="DA1110" i="5"/>
  <c r="BU830" i="5"/>
  <c r="DA947" i="5"/>
  <c r="BF220" i="5"/>
  <c r="DA143" i="5"/>
  <c r="DA769" i="5"/>
  <c r="BV415" i="5"/>
  <c r="DA663" i="5"/>
  <c r="BS131" i="5"/>
  <c r="DB1878" i="5"/>
  <c r="BV226" i="5"/>
  <c r="BV889" i="5"/>
  <c r="BV1106" i="5"/>
  <c r="BV847" i="5"/>
  <c r="BV617" i="5"/>
  <c r="DA1902" i="5"/>
  <c r="BV679" i="5"/>
  <c r="DA1331" i="5"/>
  <c r="DA1810" i="5"/>
  <c r="DA2148" i="5"/>
  <c r="DB659" i="5"/>
  <c r="BG622" i="5"/>
  <c r="DA2154" i="5"/>
  <c r="BV1133" i="5"/>
  <c r="BV158" i="5"/>
  <c r="DB1603" i="5"/>
  <c r="DA1578" i="5"/>
  <c r="BG575" i="5"/>
  <c r="DA85" i="5"/>
  <c r="BV72" i="5"/>
  <c r="BV853" i="5"/>
  <c r="DA2227" i="5"/>
  <c r="DA1135" i="5"/>
  <c r="DA399" i="5"/>
  <c r="DA1230" i="5"/>
  <c r="DB1712" i="5"/>
  <c r="DA524" i="5"/>
  <c r="BS130" i="5"/>
  <c r="DA1170" i="5"/>
  <c r="DA1897" i="5"/>
  <c r="BV1108" i="5"/>
  <c r="BV1122" i="5"/>
  <c r="BV242" i="5"/>
  <c r="BV235" i="5"/>
  <c r="BV229" i="5"/>
  <c r="DB2063" i="5"/>
  <c r="DB385" i="5"/>
  <c r="BS53" i="5"/>
  <c r="BU823" i="5"/>
  <c r="DA2305" i="5"/>
  <c r="BV685" i="5"/>
  <c r="DA1543" i="5"/>
  <c r="DB1794" i="5"/>
  <c r="DA507" i="5"/>
  <c r="BV892" i="5"/>
  <c r="BV25" i="5"/>
  <c r="BU688" i="5"/>
  <c r="BU14" i="5"/>
  <c r="BV915" i="5"/>
  <c r="BU208" i="5"/>
  <c r="BU22" i="5"/>
  <c r="BV359" i="5"/>
  <c r="BU40" i="5"/>
  <c r="BU75" i="5"/>
  <c r="BU716" i="5"/>
  <c r="BG671" i="5"/>
  <c r="BU551" i="5"/>
  <c r="BU751" i="5"/>
  <c r="BS182" i="5"/>
  <c r="BV1183" i="5"/>
  <c r="BU286" i="5"/>
  <c r="BV599" i="5"/>
  <c r="BV539" i="5"/>
  <c r="BS164" i="5"/>
  <c r="BU43" i="5"/>
  <c r="BU266" i="5"/>
  <c r="BU684" i="5"/>
  <c r="BV94" i="5"/>
  <c r="BU431" i="5"/>
  <c r="DB940" i="5"/>
  <c r="DB2105" i="5"/>
  <c r="DA1089" i="5"/>
  <c r="DB890" i="5"/>
  <c r="DB674" i="5"/>
  <c r="DB1128" i="5"/>
  <c r="DA1285" i="5"/>
  <c r="DA2087" i="5"/>
  <c r="DB2088" i="5"/>
  <c r="DB1130" i="5"/>
  <c r="DB428" i="5"/>
  <c r="DA1372" i="5"/>
  <c r="DB1980" i="5"/>
  <c r="DA2532" i="5"/>
  <c r="DA811" i="5"/>
  <c r="DB1302" i="5"/>
  <c r="DA2424" i="5"/>
  <c r="DA314" i="5"/>
  <c r="BV788" i="5"/>
  <c r="BU595" i="5"/>
  <c r="BV811" i="5"/>
  <c r="DA2458" i="5"/>
  <c r="DA2109" i="5"/>
  <c r="DB1933" i="5"/>
  <c r="BF234" i="5"/>
  <c r="BS67" i="5"/>
  <c r="DA1627" i="5"/>
  <c r="DB1925" i="5"/>
  <c r="DA2172" i="5"/>
  <c r="DA1895" i="5"/>
  <c r="DB344" i="5"/>
  <c r="DA1674" i="5"/>
  <c r="DB2549" i="5"/>
  <c r="DA590" i="5"/>
  <c r="DB1468" i="5"/>
  <c r="DA1009" i="5"/>
  <c r="DB1872" i="5"/>
  <c r="BF268" i="5"/>
  <c r="DA803" i="5"/>
  <c r="BF74" i="5"/>
  <c r="DA225" i="5"/>
  <c r="DB294" i="5"/>
  <c r="DA217" i="5"/>
  <c r="DB1608" i="5"/>
  <c r="DB464" i="5"/>
  <c r="DA621" i="5"/>
  <c r="BF70" i="5"/>
  <c r="DA241" i="5"/>
  <c r="DA753" i="5"/>
  <c r="DB1839" i="5"/>
  <c r="DA1762" i="5"/>
  <c r="DB279" i="5"/>
  <c r="BU20" i="5"/>
  <c r="DA1678" i="5"/>
  <c r="BU327" i="5"/>
  <c r="DA525" i="5"/>
  <c r="DB340" i="5"/>
  <c r="BV680" i="5"/>
  <c r="DB2428" i="5"/>
  <c r="BS135" i="5"/>
  <c r="BV193" i="5"/>
  <c r="BV860" i="5"/>
  <c r="BV969" i="5"/>
  <c r="BS207" i="5"/>
  <c r="BU583" i="5"/>
  <c r="DB736" i="5"/>
  <c r="DA1513" i="5"/>
  <c r="BV294" i="5"/>
  <c r="DA1479" i="5"/>
  <c r="BF16" i="5"/>
  <c r="DA537" i="5"/>
  <c r="DB1211" i="5"/>
  <c r="DA554" i="5"/>
  <c r="DB713" i="5"/>
  <c r="DA1723" i="5"/>
  <c r="DA1085" i="5"/>
  <c r="DB1074" i="5"/>
  <c r="DA496" i="5"/>
  <c r="BF136" i="5"/>
  <c r="DB38" i="5"/>
  <c r="DA2269" i="5"/>
  <c r="DB645" i="5"/>
  <c r="BU390" i="5"/>
  <c r="BF69" i="5"/>
  <c r="DB449" i="5"/>
  <c r="BU277" i="5"/>
  <c r="DA181" i="5"/>
  <c r="DA478" i="5"/>
  <c r="BV661" i="5"/>
  <c r="BU549" i="5"/>
  <c r="BU434" i="5"/>
  <c r="BV749" i="5"/>
  <c r="BS280" i="5"/>
  <c r="DA1508" i="5"/>
  <c r="BU766" i="5"/>
  <c r="BV931" i="5"/>
  <c r="BV917" i="5"/>
  <c r="BV979" i="5"/>
  <c r="BV314" i="5"/>
  <c r="BV93" i="5"/>
  <c r="BU629" i="5"/>
  <c r="BV1051" i="5"/>
  <c r="BV850" i="5"/>
  <c r="BU137" i="5"/>
  <c r="DB680" i="5"/>
  <c r="DB440" i="5"/>
  <c r="DA2480" i="5"/>
  <c r="DB1359" i="5"/>
  <c r="DB843" i="5"/>
  <c r="DB566" i="5"/>
  <c r="DA166" i="5"/>
  <c r="DB140" i="5"/>
  <c r="DA401" i="5"/>
  <c r="DA1073" i="5"/>
  <c r="DA2273" i="5"/>
  <c r="DA665" i="5"/>
  <c r="BF58" i="5"/>
  <c r="DB2415" i="5"/>
  <c r="DB800" i="5"/>
  <c r="BW1255" i="5"/>
  <c r="DB2375" i="5"/>
  <c r="BV761" i="5"/>
  <c r="DB1121" i="5"/>
  <c r="DA106" i="5"/>
  <c r="DB459" i="5"/>
  <c r="BV785" i="5"/>
  <c r="DB2240" i="5"/>
  <c r="BU750" i="5"/>
  <c r="BV1168" i="5"/>
  <c r="BU112" i="5"/>
  <c r="BV67" i="5"/>
  <c r="BV1024" i="5"/>
  <c r="DB2563" i="5"/>
  <c r="DB2311" i="5"/>
  <c r="DB1850" i="5"/>
  <c r="DA1078" i="5"/>
  <c r="BS175" i="5"/>
  <c r="DA146" i="5"/>
  <c r="BF36" i="5"/>
  <c r="BV278" i="5"/>
  <c r="BV1075" i="5"/>
  <c r="DB1252" i="5"/>
  <c r="DB1829" i="5"/>
  <c r="BF38" i="5"/>
  <c r="DA2405" i="5"/>
  <c r="DA1214" i="5"/>
  <c r="BV1080" i="5"/>
  <c r="DA1756" i="5"/>
  <c r="DB347" i="5"/>
  <c r="BU584" i="5"/>
  <c r="DB881" i="5"/>
  <c r="DA349" i="5"/>
  <c r="BU423" i="5"/>
  <c r="DB2396" i="5"/>
  <c r="DB2260" i="5"/>
  <c r="BG603" i="5"/>
  <c r="DA879" i="5"/>
  <c r="BV1145" i="5"/>
  <c r="BV981" i="5"/>
  <c r="BS276" i="5"/>
  <c r="BV664" i="5"/>
  <c r="DB793" i="5"/>
  <c r="BG735" i="5"/>
  <c r="BT468" i="5"/>
  <c r="BF93" i="5"/>
  <c r="DA848" i="5"/>
  <c r="BV716" i="5"/>
  <c r="BV803" i="5"/>
  <c r="BV515" i="5"/>
  <c r="BS176" i="5"/>
  <c r="BU303" i="5"/>
  <c r="BU671" i="5"/>
  <c r="DB1906" i="5"/>
  <c r="DB1666" i="5"/>
  <c r="DA1524" i="5"/>
  <c r="DB2069" i="5"/>
  <c r="DB156" i="5"/>
  <c r="DA1195" i="5"/>
  <c r="DA653" i="5"/>
  <c r="DB69" i="5"/>
  <c r="DB1535" i="5"/>
  <c r="DA2293" i="5"/>
  <c r="DA1744" i="5"/>
  <c r="DB687" i="5"/>
  <c r="DA1632" i="5"/>
  <c r="DA1423" i="5"/>
  <c r="DA2243" i="5"/>
  <c r="DA1220" i="5"/>
  <c r="DA937" i="5"/>
  <c r="DA1150" i="5"/>
  <c r="BF212" i="5"/>
  <c r="DB1499" i="5"/>
  <c r="DA1827" i="5"/>
  <c r="DA2054" i="5"/>
  <c r="DB978" i="5"/>
  <c r="BU126" i="5"/>
  <c r="DB81" i="5"/>
  <c r="BU248" i="5"/>
  <c r="DA1453" i="5"/>
  <c r="BU529" i="5"/>
  <c r="DA806" i="5"/>
  <c r="DA2137" i="5"/>
  <c r="DA906" i="5"/>
  <c r="DA87" i="5"/>
  <c r="DA90" i="5"/>
  <c r="BG599" i="5"/>
  <c r="DB944" i="5"/>
  <c r="BV678" i="5"/>
  <c r="DA46" i="5"/>
  <c r="BF244" i="5"/>
  <c r="DA721" i="5"/>
  <c r="DB225" i="5"/>
  <c r="DA2168" i="5"/>
  <c r="BV657" i="5"/>
  <c r="BF138" i="5"/>
  <c r="DA984" i="5"/>
  <c r="DB2187" i="5"/>
  <c r="DA690" i="5"/>
  <c r="DB2196" i="5"/>
  <c r="DA2391" i="5"/>
  <c r="DA971" i="5"/>
  <c r="BV313" i="5"/>
  <c r="DB957" i="5"/>
  <c r="DA1537" i="5"/>
  <c r="DB1498" i="5"/>
  <c r="DA1154" i="5"/>
  <c r="BU355" i="5"/>
  <c r="DB138" i="5"/>
  <c r="DA1775" i="5"/>
  <c r="BU645" i="5"/>
  <c r="BS278" i="5"/>
  <c r="BV544" i="5"/>
  <c r="DB1159" i="5"/>
  <c r="BV973" i="5"/>
  <c r="BV286" i="5"/>
  <c r="BS189" i="5"/>
  <c r="BV943" i="5"/>
  <c r="BV633" i="5"/>
  <c r="DB1810" i="5"/>
  <c r="DA1714" i="5"/>
  <c r="BV462" i="5"/>
  <c r="BF128" i="5"/>
  <c r="BF80" i="5"/>
  <c r="DB1237" i="5"/>
  <c r="DA1959" i="5"/>
  <c r="DB420" i="5"/>
  <c r="DA1670" i="5"/>
  <c r="DA908" i="5"/>
  <c r="DA1817" i="5"/>
  <c r="BU140" i="5"/>
  <c r="DB2305" i="5"/>
  <c r="DA625" i="5"/>
  <c r="BF229" i="5"/>
  <c r="DA2547" i="5"/>
  <c r="DA1082" i="5"/>
  <c r="DB1804" i="5"/>
  <c r="BV580" i="5"/>
  <c r="DB1988" i="5"/>
  <c r="BS34" i="5"/>
  <c r="DA2207" i="5"/>
  <c r="DB967" i="5"/>
  <c r="BF164" i="5"/>
  <c r="DA2396" i="5"/>
  <c r="BG713" i="5"/>
  <c r="DB1888" i="5"/>
  <c r="DB907" i="5"/>
  <c r="DB673" i="5"/>
  <c r="BU363" i="5"/>
  <c r="BV695" i="5"/>
  <c r="BU475" i="5"/>
  <c r="BV218" i="5"/>
  <c r="DA2564" i="5"/>
  <c r="BV997" i="5"/>
  <c r="BV967" i="5"/>
  <c r="BU109" i="5"/>
  <c r="DB2557" i="5"/>
  <c r="BU260" i="5"/>
  <c r="DA805" i="5"/>
  <c r="DA2004" i="5"/>
  <c r="DA1994" i="5"/>
  <c r="BG734" i="5"/>
  <c r="DA2468" i="5"/>
  <c r="DA2511" i="5"/>
  <c r="DA1869" i="5"/>
  <c r="DA223" i="5"/>
  <c r="DA1311" i="5"/>
  <c r="DA895" i="5"/>
  <c r="DA1628" i="5"/>
  <c r="DA307" i="5"/>
  <c r="BF119" i="5"/>
  <c r="DB358" i="5"/>
  <c r="DA2358" i="5"/>
  <c r="DA1248" i="5"/>
  <c r="DA1563" i="5"/>
  <c r="DB1057" i="5"/>
  <c r="DA403" i="5"/>
  <c r="BU617" i="5"/>
  <c r="BU714" i="5"/>
  <c r="DA1987" i="5"/>
  <c r="BU477" i="5"/>
  <c r="BV33" i="5"/>
  <c r="BV1162" i="5"/>
  <c r="BV1070" i="5"/>
  <c r="BG664" i="5"/>
  <c r="DB1493" i="5"/>
  <c r="DB589" i="5"/>
  <c r="DB849" i="5"/>
  <c r="BU662" i="5"/>
  <c r="DA1656" i="5"/>
  <c r="DA1421" i="5"/>
  <c r="DA73" i="5"/>
  <c r="BV622" i="5"/>
  <c r="BV872" i="5"/>
  <c r="DA1353" i="5"/>
  <c r="DB389" i="5"/>
  <c r="DA1027" i="5"/>
  <c r="DA1834" i="5"/>
  <c r="BU337" i="5"/>
  <c r="BV47" i="5"/>
  <c r="DA24" i="5"/>
  <c r="BF32" i="5"/>
  <c r="DB1566" i="5"/>
  <c r="DB1570" i="5"/>
  <c r="BU697" i="5"/>
  <c r="DB2533" i="5"/>
  <c r="DB1240" i="5"/>
  <c r="DA586" i="5"/>
  <c r="DB1291" i="5"/>
  <c r="BU26" i="5"/>
  <c r="BV1073" i="5"/>
  <c r="BF12" i="5"/>
  <c r="BV59" i="5"/>
  <c r="BV1144" i="5"/>
  <c r="BU719" i="5"/>
  <c r="DA2220" i="5"/>
  <c r="DA1594" i="5"/>
  <c r="BV880" i="5"/>
  <c r="BU538" i="5"/>
  <c r="BV817" i="5"/>
  <c r="BS24" i="5"/>
  <c r="DA2301" i="5"/>
  <c r="BF200" i="5"/>
  <c r="DA1318" i="5"/>
  <c r="BU72" i="5"/>
  <c r="DB553" i="5"/>
  <c r="DB307" i="5"/>
  <c r="DA2219" i="5"/>
  <c r="DB1299" i="5"/>
  <c r="DA1718" i="5"/>
  <c r="BV378" i="5"/>
  <c r="BV337" i="5"/>
  <c r="BV935" i="5"/>
  <c r="BV129" i="5"/>
  <c r="DA1792" i="5"/>
  <c r="DB839" i="5"/>
  <c r="DB199" i="5"/>
  <c r="BU631" i="5"/>
  <c r="DB2486" i="5"/>
  <c r="DB1223" i="5"/>
  <c r="DB261" i="5"/>
  <c r="DA1153" i="5"/>
  <c r="DB121" i="5"/>
  <c r="DB711" i="5"/>
  <c r="DA464" i="5"/>
  <c r="BU464" i="5" s="1"/>
  <c r="DA2298" i="5"/>
  <c r="BV834" i="5"/>
  <c r="DA1315" i="5"/>
  <c r="DA1395" i="5"/>
  <c r="DA500" i="5"/>
  <c r="BF18" i="5"/>
  <c r="DA791" i="5"/>
  <c r="DA1933" i="5"/>
  <c r="DA13" i="5"/>
  <c r="BV13" i="5" s="1"/>
  <c r="BU33" i="5"/>
  <c r="DB569" i="5"/>
  <c r="BG639" i="5"/>
  <c r="BV953" i="5"/>
  <c r="BV195" i="5"/>
  <c r="BV612" i="5"/>
  <c r="BV20" i="5"/>
  <c r="BV250" i="5"/>
  <c r="BV1173" i="5"/>
  <c r="BU612" i="5"/>
  <c r="BV1031" i="5"/>
  <c r="BU581" i="5"/>
  <c r="BV787" i="5"/>
  <c r="DA152" i="5"/>
  <c r="BV152" i="5" s="1"/>
  <c r="DB1097" i="5"/>
  <c r="DA1095" i="5"/>
  <c r="DA159" i="5"/>
  <c r="BU159" i="5" s="1"/>
  <c r="DB245" i="5"/>
  <c r="DB575" i="5"/>
  <c r="DA1516" i="5"/>
  <c r="DB1079" i="5"/>
  <c r="BU215" i="5"/>
  <c r="DA1862" i="5"/>
  <c r="DB454" i="5"/>
  <c r="BV689" i="5"/>
  <c r="DA1603" i="5"/>
  <c r="DA1692" i="5"/>
  <c r="DB1606" i="5"/>
  <c r="DA1268" i="5"/>
  <c r="DA1067" i="5"/>
  <c r="DA1389" i="5"/>
  <c r="DA1751" i="5"/>
  <c r="DA299" i="5"/>
  <c r="BV299" i="5" s="1"/>
  <c r="BU700" i="5"/>
  <c r="DB811" i="5"/>
  <c r="DB2500" i="5"/>
  <c r="DA16" i="5"/>
  <c r="BV1081" i="5"/>
  <c r="BV19" i="5"/>
  <c r="BF54" i="5"/>
  <c r="BV754" i="5"/>
  <c r="DA1295" i="5"/>
  <c r="DA1554" i="5"/>
  <c r="DA2107" i="5"/>
  <c r="BS260" i="5"/>
  <c r="DB2308" i="5"/>
  <c r="DA1459" i="5"/>
  <c r="BS236" i="5"/>
  <c r="DA1420" i="5"/>
  <c r="BV1002" i="5"/>
  <c r="BU16" i="5"/>
  <c r="DA772" i="5"/>
  <c r="DB1879" i="5"/>
  <c r="DB803" i="5"/>
  <c r="DA2406" i="5"/>
  <c r="BV125" i="5"/>
  <c r="BV982" i="5"/>
  <c r="DB63" i="5"/>
  <c r="DB249" i="5"/>
  <c r="BU818" i="5"/>
  <c r="DB875" i="5"/>
  <c r="BV404" i="5"/>
  <c r="DB1050" i="5"/>
  <c r="DA624" i="5"/>
  <c r="DA338" i="5"/>
  <c r="BG592" i="5"/>
  <c r="BV1067" i="5"/>
  <c r="BV1182" i="5"/>
  <c r="BV1068" i="5"/>
  <c r="BV1034" i="5"/>
  <c r="BU489" i="5"/>
  <c r="DA465" i="5"/>
  <c r="BV506" i="5"/>
  <c r="BV926" i="5"/>
  <c r="BU589" i="5"/>
  <c r="BF137" i="5"/>
  <c r="BV546" i="5"/>
  <c r="DA620" i="5"/>
  <c r="BG620" i="5" s="1"/>
  <c r="DA1290" i="5"/>
  <c r="BV29" i="5"/>
  <c r="BV102" i="5"/>
  <c r="BS57" i="5"/>
  <c r="BU817" i="5"/>
  <c r="BU143" i="5"/>
  <c r="BU60" i="5"/>
  <c r="BV582" i="5"/>
  <c r="BV688" i="5"/>
  <c r="BT2560" i="5"/>
  <c r="BU340" i="5"/>
  <c r="BV791" i="5"/>
  <c r="BU587" i="5"/>
  <c r="BS107" i="5"/>
  <c r="BV253" i="5"/>
  <c r="BU659" i="5"/>
  <c r="DB880" i="5"/>
  <c r="DA371" i="5"/>
  <c r="BV1042" i="5"/>
  <c r="BV873" i="5"/>
  <c r="BU500" i="5"/>
  <c r="BV819" i="5"/>
  <c r="BV414" i="5"/>
  <c r="BS65" i="5"/>
  <c r="BV829" i="5"/>
  <c r="BS75" i="5"/>
  <c r="BG731" i="5"/>
  <c r="BV333" i="5"/>
  <c r="BU230" i="5"/>
  <c r="BV371" i="5"/>
  <c r="BS253" i="5"/>
  <c r="DB830" i="5"/>
  <c r="DB1568" i="5"/>
  <c r="DB2070" i="5"/>
  <c r="DB2193" i="5"/>
  <c r="DA2521" i="5"/>
  <c r="DA1889" i="5"/>
  <c r="DB1101" i="5"/>
  <c r="DB996" i="5"/>
  <c r="DA1992" i="5"/>
  <c r="DB1551" i="5"/>
  <c r="DA402" i="5"/>
  <c r="DA782" i="5"/>
  <c r="DA1294" i="5"/>
  <c r="DA1631" i="5"/>
  <c r="DB586" i="5"/>
  <c r="BV598" i="5"/>
  <c r="DA100" i="5"/>
  <c r="DB1617" i="5"/>
  <c r="DB193" i="5"/>
  <c r="BF261" i="5"/>
  <c r="DA2035" i="5"/>
  <c r="DA262" i="5"/>
  <c r="DA2538" i="5"/>
  <c r="DA275" i="5"/>
  <c r="BU294" i="5"/>
  <c r="BU641" i="5"/>
  <c r="DB227" i="5"/>
  <c r="DB1412" i="5"/>
  <c r="DA1681" i="5"/>
  <c r="DA244" i="5"/>
  <c r="DB1313" i="5"/>
  <c r="DA792" i="5"/>
  <c r="DA666" i="5"/>
  <c r="BG666" i="5" s="1"/>
  <c r="BU141" i="5"/>
  <c r="BU445" i="5"/>
  <c r="DA1136" i="5"/>
  <c r="BV1136" i="5" s="1"/>
  <c r="BV569" i="5"/>
  <c r="DB2234" i="5"/>
  <c r="BU566" i="5"/>
  <c r="DA148" i="5"/>
  <c r="DA95" i="5"/>
  <c r="DA1344" i="5"/>
  <c r="DB361" i="5"/>
  <c r="DB99" i="5"/>
  <c r="DB1648" i="5"/>
  <c r="DA642" i="5"/>
  <c r="DB715" i="5"/>
  <c r="DA2435" i="5"/>
  <c r="BF264" i="5"/>
  <c r="DA409" i="5"/>
  <c r="BU409" i="5" s="1"/>
  <c r="DA1262" i="5"/>
  <c r="BF87" i="5"/>
  <c r="DB897" i="5"/>
  <c r="DA2453" i="5"/>
  <c r="BV760" i="5"/>
  <c r="BV593" i="5"/>
  <c r="DA92" i="5"/>
  <c r="DB2321" i="5"/>
  <c r="DA503" i="5"/>
  <c r="DB2244" i="5"/>
  <c r="DA272" i="5"/>
  <c r="BV272" i="5" s="1"/>
  <c r="BV1061" i="5"/>
  <c r="BV1023" i="5"/>
  <c r="BU792" i="5"/>
  <c r="BV928" i="5"/>
  <c r="BV351" i="5"/>
  <c r="BV941" i="5"/>
  <c r="BF100" i="5"/>
  <c r="DB2205" i="5"/>
  <c r="DB1598" i="5"/>
  <c r="DA1650" i="5"/>
  <c r="DA1841" i="5"/>
  <c r="DB1894" i="5"/>
  <c r="DB1300" i="5"/>
  <c r="DB1253" i="5"/>
  <c r="DB668" i="5"/>
  <c r="DB953" i="5"/>
  <c r="DB2355" i="5"/>
  <c r="DA1842" i="5"/>
  <c r="DA1004" i="5"/>
  <c r="BV1004" i="5" s="1"/>
  <c r="DA644" i="5"/>
  <c r="DA1932" i="5"/>
  <c r="DA257" i="5"/>
  <c r="DB1982" i="5"/>
  <c r="BU519" i="5"/>
  <c r="DA1587" i="5"/>
  <c r="DA1652" i="5"/>
  <c r="DA212" i="5"/>
  <c r="BV212" i="5" s="1"/>
  <c r="DA723" i="5"/>
  <c r="DA1593" i="5"/>
  <c r="BF232" i="5"/>
  <c r="DB2330" i="5"/>
  <c r="DA1764" i="5"/>
  <c r="BF225" i="5"/>
  <c r="BV433" i="5"/>
  <c r="BV744" i="5"/>
  <c r="DA1006" i="5"/>
  <c r="DA161" i="5"/>
  <c r="BV999" i="5"/>
  <c r="BV234" i="5"/>
  <c r="BV40" i="5"/>
  <c r="BV868" i="5"/>
  <c r="BV976" i="5"/>
  <c r="BV765" i="5"/>
  <c r="BV1166" i="5"/>
  <c r="BV217" i="5"/>
  <c r="BV644" i="5"/>
  <c r="DB2214" i="5"/>
  <c r="DA1430" i="5"/>
  <c r="DB25" i="5"/>
  <c r="DA2146" i="5"/>
  <c r="DA1191" i="5"/>
  <c r="DB1443" i="5"/>
  <c r="DB1973" i="5"/>
  <c r="DA1961" i="5"/>
  <c r="DA1927" i="5"/>
  <c r="DA28" i="5"/>
  <c r="DB133" i="5"/>
  <c r="BV43" i="5"/>
  <c r="DA258" i="5"/>
  <c r="DA2560" i="5"/>
  <c r="DB707" i="5"/>
  <c r="DA1316" i="5"/>
  <c r="DB2287" i="5"/>
  <c r="DB929" i="5"/>
  <c r="DA1403" i="5"/>
  <c r="BU578" i="5"/>
  <c r="DB159" i="5"/>
  <c r="DB2440" i="5"/>
  <c r="BU490" i="5"/>
  <c r="BV763" i="5"/>
  <c r="BU785" i="5"/>
  <c r="BV261" i="5"/>
  <c r="BV561" i="5"/>
  <c r="BU769" i="5"/>
  <c r="DA470" i="5"/>
  <c r="DA1690" i="5"/>
  <c r="DB1833" i="5"/>
  <c r="DA2357" i="5"/>
  <c r="DB1502" i="5"/>
  <c r="BV611" i="5"/>
  <c r="DA900" i="5"/>
  <c r="DA388" i="5"/>
  <c r="BU388" i="5" s="1"/>
  <c r="BV1130" i="5"/>
  <c r="BV792" i="5"/>
  <c r="DB804" i="5"/>
  <c r="BS167" i="5"/>
  <c r="BU487" i="5"/>
  <c r="DA591" i="5"/>
  <c r="BU642" i="5"/>
  <c r="BV1153" i="5"/>
  <c r="DA2535" i="5"/>
  <c r="BF115" i="5"/>
  <c r="BU691" i="5"/>
  <c r="BF259" i="5"/>
  <c r="DA2246" i="5"/>
  <c r="BU776" i="5"/>
  <c r="BG730" i="5"/>
  <c r="DA2296" i="5"/>
  <c r="DA930" i="5"/>
  <c r="BV174" i="5"/>
  <c r="BV1118" i="5"/>
  <c r="BV273" i="5"/>
  <c r="BV1053" i="5"/>
  <c r="DA1035" i="5"/>
  <c r="BV891" i="5"/>
  <c r="BU709" i="5"/>
  <c r="DB80" i="5"/>
  <c r="DB641" i="5"/>
  <c r="DB755" i="5"/>
  <c r="DA649" i="5"/>
  <c r="BU811" i="5"/>
  <c r="BG654" i="5"/>
  <c r="BV416" i="5"/>
  <c r="BV659" i="5"/>
  <c r="BV507" i="5"/>
  <c r="DB2542" i="5"/>
  <c r="DB456" i="5"/>
  <c r="DA1307" i="5"/>
  <c r="DB1373" i="5"/>
  <c r="DB61" i="5"/>
  <c r="DB360" i="5"/>
  <c r="DA789" i="5"/>
  <c r="DB1897" i="5"/>
  <c r="DB1851" i="5"/>
  <c r="DA1816" i="5"/>
  <c r="DB93" i="5"/>
  <c r="DA1114" i="5"/>
  <c r="DA1949" i="5"/>
  <c r="BV418" i="5"/>
  <c r="DA473" i="5"/>
  <c r="DB1504" i="5"/>
  <c r="DB375" i="5"/>
  <c r="DB2429" i="5"/>
  <c r="DA1912" i="5"/>
  <c r="DA2120" i="5"/>
  <c r="DA801" i="5"/>
  <c r="DA1520" i="5"/>
  <c r="DA1245" i="5"/>
  <c r="DA419" i="5"/>
  <c r="DA1739" i="5"/>
  <c r="DB130" i="5"/>
  <c r="BV662" i="5"/>
  <c r="DB224" i="5"/>
  <c r="DB1049" i="5"/>
  <c r="DB1481" i="5"/>
  <c r="DB2435" i="5"/>
  <c r="DA1884" i="5"/>
  <c r="DB2495" i="5"/>
  <c r="BV746" i="5"/>
  <c r="DB2324" i="5"/>
  <c r="DB2304" i="5"/>
  <c r="DB1331" i="5"/>
  <c r="DA585" i="5"/>
  <c r="BU572" i="5"/>
  <c r="DA367" i="5"/>
  <c r="BG601" i="5"/>
  <c r="DA2440" i="5"/>
  <c r="BV419" i="5"/>
  <c r="DA1931" i="5"/>
  <c r="DB274" i="5"/>
  <c r="DA1112" i="5"/>
  <c r="DB91" i="5"/>
  <c r="DB2241" i="5"/>
  <c r="DA1436" i="5"/>
  <c r="DA2274" i="5"/>
  <c r="BS220" i="5"/>
  <c r="BF47" i="5"/>
  <c r="BV422" i="5"/>
  <c r="DA1222" i="5"/>
  <c r="DA2536" i="5"/>
  <c r="BS154" i="5"/>
  <c r="DA37" i="5"/>
  <c r="DB435" i="5"/>
  <c r="BV499" i="5"/>
  <c r="BF158" i="5"/>
  <c r="BS205" i="5"/>
  <c r="BV26" i="5"/>
  <c r="BV1092" i="5"/>
  <c r="BV1044" i="5"/>
  <c r="BV50" i="5"/>
  <c r="BV1030" i="5"/>
  <c r="BV1050" i="5"/>
  <c r="BS217" i="5"/>
  <c r="DB2113" i="5"/>
  <c r="DA1090" i="5"/>
  <c r="BU550" i="5"/>
  <c r="DB1768" i="5"/>
  <c r="DA1787" i="5"/>
  <c r="DA2117" i="5"/>
  <c r="BU32" i="5"/>
  <c r="DB1957" i="5"/>
  <c r="DB827" i="5"/>
  <c r="DA1104" i="5"/>
  <c r="DA1510" i="5"/>
  <c r="DA706" i="5"/>
  <c r="DA1386" i="5"/>
  <c r="DB786" i="5"/>
  <c r="DA528" i="5"/>
  <c r="DB1409" i="5"/>
  <c r="DA206" i="5"/>
  <c r="BF20" i="5"/>
  <c r="DA2041" i="5"/>
  <c r="DB1377" i="5"/>
  <c r="DB563" i="5"/>
  <c r="DA809" i="5"/>
  <c r="BU400" i="5"/>
  <c r="BU212" i="5"/>
  <c r="DA745" i="5"/>
  <c r="DB799" i="5"/>
  <c r="DA1528" i="5"/>
  <c r="DA15" i="5"/>
  <c r="DA452" i="5"/>
  <c r="BU786" i="5"/>
  <c r="DA1530" i="5"/>
  <c r="BV1074" i="5"/>
  <c r="BV854" i="5"/>
  <c r="BV922" i="5"/>
  <c r="BV276" i="5"/>
  <c r="BV502" i="5"/>
  <c r="BU571" i="5"/>
  <c r="BV838" i="5"/>
  <c r="CP2554" i="5"/>
  <c r="BV74" i="5"/>
  <c r="BV654" i="5"/>
  <c r="BV301" i="5"/>
  <c r="DA946" i="5"/>
  <c r="DA1984" i="5"/>
  <c r="DA1174" i="5"/>
  <c r="DB1969" i="5"/>
  <c r="DA150" i="5"/>
  <c r="BU150" i="5" s="1"/>
  <c r="DA2047" i="5"/>
  <c r="DB837" i="5"/>
  <c r="DA2162" i="5"/>
  <c r="DB699" i="5"/>
  <c r="DA1859" i="5"/>
  <c r="BG593" i="5"/>
  <c r="DA1693" i="5"/>
  <c r="DA1382" i="5"/>
  <c r="BS70" i="5"/>
  <c r="DB1884" i="5"/>
  <c r="DB285" i="5"/>
  <c r="BF135" i="5"/>
  <c r="DA1662" i="5"/>
  <c r="BU534" i="5"/>
  <c r="DB718" i="5"/>
  <c r="DB1007" i="5"/>
  <c r="DA1064" i="5"/>
  <c r="DA2044" i="5"/>
  <c r="DA428" i="5"/>
  <c r="BG691" i="5"/>
  <c r="BV283" i="5"/>
  <c r="BV1006" i="5"/>
  <c r="BV937" i="5"/>
  <c r="DA1475" i="5"/>
  <c r="BU359" i="5"/>
  <c r="DB1512" i="5"/>
  <c r="DB1304" i="5"/>
  <c r="BG717" i="5"/>
  <c r="DB2464" i="5"/>
  <c r="BV397" i="5"/>
  <c r="DB1395" i="5"/>
  <c r="DB2344" i="5"/>
  <c r="BV89" i="5"/>
  <c r="BV310" i="5"/>
  <c r="DA530" i="5"/>
  <c r="BG634" i="5"/>
  <c r="DB731" i="5"/>
  <c r="BU258" i="5"/>
  <c r="BU611" i="5"/>
  <c r="BV1099" i="5"/>
  <c r="BU197" i="5"/>
  <c r="DB2178" i="5"/>
  <c r="DA2443" i="5"/>
  <c r="DB1355" i="5"/>
  <c r="BV58" i="5"/>
  <c r="BF145" i="5"/>
  <c r="BS199" i="5"/>
  <c r="BU444" i="5"/>
  <c r="DB410" i="5"/>
  <c r="BU419" i="5"/>
  <c r="BV31" i="5"/>
  <c r="BV1043" i="5"/>
  <c r="BV270" i="5"/>
  <c r="BG617" i="5"/>
  <c r="BV128" i="5"/>
  <c r="BV1104" i="5"/>
  <c r="BU353" i="5"/>
  <c r="DB67" i="5"/>
  <c r="DB2125" i="5"/>
  <c r="DA2023" i="5"/>
  <c r="DA2132" i="5"/>
  <c r="BU48" i="5"/>
  <c r="BU127" i="5"/>
  <c r="BV35" i="5"/>
  <c r="BS267" i="5"/>
  <c r="BV197" i="5"/>
  <c r="BS153" i="5"/>
  <c r="BV388" i="5"/>
  <c r="BV366" i="5"/>
  <c r="BV503" i="5"/>
  <c r="BV807" i="5"/>
  <c r="BV613" i="5"/>
  <c r="BV393" i="5"/>
  <c r="BG562" i="5"/>
  <c r="BU192" i="5"/>
  <c r="DB2439" i="5"/>
  <c r="DA1966" i="5"/>
  <c r="BS68" i="5"/>
  <c r="DA2325" i="5"/>
  <c r="DA232" i="5"/>
  <c r="DB768" i="5"/>
  <c r="DA1746" i="5"/>
  <c r="DB139" i="5"/>
  <c r="DA1589" i="5"/>
  <c r="DA715" i="5"/>
  <c r="BU454" i="5"/>
  <c r="DB1015" i="5"/>
  <c r="BG612" i="5"/>
  <c r="DA802" i="5"/>
  <c r="DA1126" i="5"/>
  <c r="BV637" i="5"/>
  <c r="BV869" i="5"/>
  <c r="DB629" i="5"/>
  <c r="DB58" i="5"/>
  <c r="DA269" i="5"/>
  <c r="DA508" i="5"/>
  <c r="DB268" i="5"/>
  <c r="DA1919" i="5"/>
  <c r="DB144" i="5"/>
  <c r="DA1097" i="5"/>
  <c r="BV1007" i="5"/>
  <c r="BV489" i="5"/>
  <c r="DA764" i="5"/>
  <c r="DB2455" i="5"/>
  <c r="DA1943" i="5"/>
  <c r="DA2379" i="5"/>
  <c r="DB110" i="5"/>
  <c r="DA2116" i="5"/>
  <c r="BV735" i="5"/>
  <c r="DA1237" i="5"/>
  <c r="BF256" i="5"/>
  <c r="DA577" i="5"/>
  <c r="DB505" i="5"/>
  <c r="BV635" i="5"/>
  <c r="DA741" i="5"/>
  <c r="DA2497" i="5"/>
  <c r="DA2463" i="5"/>
  <c r="DA1116" i="5"/>
  <c r="DA292" i="5"/>
  <c r="BS213" i="5"/>
  <c r="BS248" i="5"/>
  <c r="BU593" i="5"/>
  <c r="BV219" i="5"/>
  <c r="BS204" i="5"/>
  <c r="BV220" i="5"/>
  <c r="DB2383" i="5"/>
  <c r="DB1727" i="5"/>
  <c r="DB447" i="5"/>
  <c r="DA1156" i="5"/>
  <c r="BV1156" i="5" s="1"/>
  <c r="DB1596" i="5"/>
  <c r="DB554" i="5"/>
  <c r="BU598" i="5"/>
  <c r="DB806" i="5"/>
  <c r="DA2387" i="5"/>
  <c r="DA1844" i="5"/>
  <c r="BF215" i="5"/>
  <c r="BV781" i="5"/>
  <c r="DB1555" i="5"/>
  <c r="BU238" i="5"/>
  <c r="DB709" i="5"/>
  <c r="BS60" i="5"/>
  <c r="BF202" i="5"/>
  <c r="DA950" i="5"/>
  <c r="BV768" i="5"/>
  <c r="DA157" i="5"/>
  <c r="DB544" i="5"/>
  <c r="BF129" i="5"/>
  <c r="BS61" i="5"/>
  <c r="BV135" i="5"/>
  <c r="BV240" i="5"/>
  <c r="BV175" i="5"/>
  <c r="BV1172" i="5"/>
  <c r="BS79" i="5"/>
  <c r="BV989" i="5"/>
  <c r="BU221" i="5"/>
  <c r="BV570" i="5"/>
  <c r="BU214" i="5"/>
  <c r="DB1993" i="5"/>
  <c r="DB1137" i="5"/>
  <c r="DB973" i="5"/>
  <c r="DA1618" i="5"/>
  <c r="DB2509" i="5"/>
  <c r="DB1667" i="5"/>
  <c r="DB1671" i="5"/>
  <c r="DA1049" i="5"/>
  <c r="BV713" i="5"/>
  <c r="DB269" i="5"/>
  <c r="DA1970" i="5"/>
  <c r="BF219" i="5"/>
  <c r="DA271" i="5"/>
  <c r="BV271" i="5" s="1"/>
  <c r="BU781" i="5"/>
  <c r="DA145" i="5"/>
  <c r="BV145" i="5" s="1"/>
  <c r="DB1790" i="5"/>
  <c r="DB1832" i="5"/>
  <c r="BG607" i="5"/>
  <c r="DB1051" i="5"/>
  <c r="DA527" i="5"/>
  <c r="DA887" i="5"/>
  <c r="BS201" i="5"/>
  <c r="BU188" i="5"/>
  <c r="DA2052" i="5"/>
  <c r="BT446" i="5"/>
  <c r="BV138" i="5"/>
  <c r="BV1151" i="5"/>
  <c r="BU515" i="5"/>
  <c r="BS259" i="5"/>
  <c r="DA1796" i="5"/>
  <c r="DB1814" i="5"/>
  <c r="BV798" i="5"/>
  <c r="BV389" i="5"/>
  <c r="BV463" i="5"/>
  <c r="BF156" i="5"/>
  <c r="BU460" i="5"/>
  <c r="BF153" i="5"/>
  <c r="DB116" i="5"/>
  <c r="DA1045" i="5"/>
  <c r="DA1361" i="5"/>
  <c r="BF223" i="5"/>
  <c r="BS127" i="5"/>
  <c r="BV179" i="5"/>
  <c r="DB109" i="5"/>
  <c r="DB1055" i="5"/>
  <c r="DA364" i="5"/>
  <c r="BU521" i="5"/>
  <c r="DA532" i="5"/>
  <c r="BV677" i="5"/>
  <c r="DA759" i="5"/>
  <c r="BU759" i="5" s="1"/>
  <c r="BU69" i="5"/>
  <c r="BU681" i="5"/>
  <c r="DB1106" i="5"/>
  <c r="BV1107" i="5"/>
  <c r="BV245" i="5"/>
  <c r="BV1157" i="5"/>
  <c r="BV51" i="5"/>
  <c r="BV703" i="5"/>
  <c r="BV712" i="5"/>
  <c r="BV1163" i="5"/>
  <c r="BV119" i="5"/>
  <c r="DB1849" i="5"/>
  <c r="DA990" i="5"/>
  <c r="BU323" i="5"/>
  <c r="DA239" i="5"/>
  <c r="BV239" i="5" s="1"/>
  <c r="BU771" i="5"/>
  <c r="BV287" i="5"/>
  <c r="BU96" i="5"/>
  <c r="BV717" i="5"/>
  <c r="BU271" i="5"/>
  <c r="BV1113" i="5"/>
  <c r="BS54" i="5"/>
  <c r="BV400" i="5"/>
  <c r="BV542" i="5"/>
  <c r="BU334" i="5"/>
  <c r="BG561" i="5"/>
  <c r="BV487" i="5"/>
  <c r="BG684" i="5"/>
  <c r="BV627" i="5"/>
  <c r="BV303" i="5"/>
  <c r="BS94" i="5"/>
  <c r="BV769" i="5"/>
  <c r="BV399" i="5"/>
  <c r="BV498" i="5"/>
  <c r="BG689" i="5"/>
  <c r="BV949" i="5"/>
  <c r="BU216" i="5"/>
  <c r="BU203" i="5"/>
  <c r="BU52" i="5"/>
  <c r="BV583" i="5"/>
  <c r="BU661" i="5"/>
  <c r="BV427" i="5"/>
  <c r="BV704" i="5"/>
  <c r="BU107" i="5"/>
  <c r="BV671" i="5"/>
  <c r="BV157" i="5"/>
  <c r="BV772" i="5"/>
  <c r="BV513" i="5"/>
  <c r="BV437" i="5"/>
  <c r="DB1602" i="5"/>
  <c r="DB1214" i="5"/>
  <c r="DB2515" i="5"/>
  <c r="DA2318" i="5"/>
  <c r="DB1573" i="5"/>
  <c r="DB1758" i="5"/>
  <c r="DB2290" i="5"/>
  <c r="DA2292" i="5"/>
  <c r="DB1401" i="5"/>
  <c r="DB2182" i="5"/>
  <c r="DB602" i="5"/>
  <c r="DB255" i="5"/>
  <c r="DA2530" i="5"/>
  <c r="DA1975" i="5"/>
  <c r="DB1261" i="5"/>
  <c r="DB366" i="5"/>
  <c r="DA894" i="5"/>
  <c r="BV894" i="5" s="1"/>
  <c r="BG674" i="5"/>
  <c r="DB2510" i="5"/>
  <c r="DA1413" i="5"/>
  <c r="BV830" i="5"/>
  <c r="DB1524" i="5"/>
  <c r="DB1425" i="5"/>
  <c r="DB613" i="5"/>
  <c r="DB85" i="5"/>
  <c r="DA673" i="5"/>
  <c r="BU575" i="5"/>
  <c r="DA1658" i="5"/>
  <c r="DA986" i="5"/>
  <c r="BV986" i="5" s="1"/>
  <c r="DA1794" i="5"/>
  <c r="DA472" i="5"/>
  <c r="DA1347" i="5"/>
  <c r="BV755" i="5"/>
  <c r="DA459" i="5"/>
  <c r="DA1793" i="5"/>
  <c r="BF165" i="5"/>
  <c r="BF237" i="5"/>
  <c r="DB1234" i="5"/>
  <c r="DB1827" i="5"/>
  <c r="DA165" i="5"/>
  <c r="BG633" i="5"/>
  <c r="BV365" i="5"/>
  <c r="DA1909" i="5"/>
  <c r="DA325" i="5"/>
  <c r="BV325" i="5" s="1"/>
  <c r="DB925" i="5"/>
  <c r="DB969" i="5"/>
  <c r="DA1143" i="5"/>
  <c r="BV1143" i="5" s="1"/>
  <c r="DB1863" i="5"/>
  <c r="DA2268" i="5"/>
  <c r="BS110" i="5"/>
  <c r="DA2495" i="5"/>
  <c r="DA1829" i="5"/>
  <c r="DA1701" i="5"/>
  <c r="DB1028" i="5"/>
  <c r="DA1904" i="5"/>
  <c r="DB372" i="5"/>
  <c r="DA449" i="5"/>
  <c r="DA263" i="5"/>
  <c r="DA468" i="5"/>
  <c r="DB1831" i="5"/>
  <c r="DA494" i="5"/>
  <c r="BU606" i="5"/>
  <c r="BV932" i="5"/>
  <c r="BV886" i="5"/>
  <c r="BV1109" i="5"/>
  <c r="BS43" i="5"/>
  <c r="BV983" i="5"/>
  <c r="BU533" i="5"/>
  <c r="DA86" i="5"/>
  <c r="BS86" i="5" s="1"/>
  <c r="BV412" i="5"/>
  <c r="BG752" i="5"/>
  <c r="DA424" i="5"/>
  <c r="BU424" i="5" s="1"/>
  <c r="BV639" i="5"/>
  <c r="BU768" i="5"/>
  <c r="DB2191" i="5"/>
  <c r="DA1553" i="5"/>
  <c r="BF176" i="5"/>
  <c r="DA1788" i="5"/>
  <c r="BF216" i="5"/>
  <c r="DB1480" i="5"/>
  <c r="DA1835" i="5"/>
  <c r="DA1727" i="5"/>
  <c r="BU505" i="5"/>
  <c r="BS188" i="5"/>
  <c r="DA1673" i="5"/>
  <c r="BU626" i="5"/>
  <c r="DB1162" i="5"/>
  <c r="DA2562" i="5"/>
  <c r="BV331" i="5"/>
  <c r="DB1353" i="5"/>
  <c r="DB515" i="5"/>
  <c r="BU341" i="5"/>
  <c r="DA2155" i="5"/>
  <c r="BU432" i="5"/>
  <c r="BU748" i="5"/>
  <c r="DB738" i="5"/>
  <c r="DB2315" i="5"/>
  <c r="BU93" i="5"/>
  <c r="BV1175" i="5"/>
  <c r="BV141" i="5"/>
  <c r="BV957" i="5"/>
  <c r="BV1123" i="5"/>
  <c r="BV69" i="5"/>
  <c r="BV913" i="5"/>
  <c r="BV1167" i="5"/>
  <c r="BU357" i="5"/>
  <c r="DB1194" i="5"/>
  <c r="DB458" i="5"/>
  <c r="DA1345" i="5"/>
  <c r="DB1686" i="5"/>
  <c r="DA194" i="5"/>
  <c r="DA952" i="5"/>
  <c r="DA535" i="5"/>
  <c r="BV535" i="5" s="1"/>
  <c r="DA224" i="5"/>
  <c r="DA2303" i="5"/>
  <c r="BS64" i="5"/>
  <c r="DB864" i="5"/>
  <c r="DA2075" i="5"/>
  <c r="BS36" i="5"/>
  <c r="BU689" i="5"/>
  <c r="DB384" i="5"/>
  <c r="DA408" i="5"/>
  <c r="DA91" i="5"/>
  <c r="DB418" i="5"/>
  <c r="DA1015" i="5"/>
  <c r="BF140" i="5"/>
  <c r="DA2326" i="5"/>
  <c r="BU665" i="5"/>
  <c r="DA71" i="5"/>
  <c r="BV621" i="5"/>
  <c r="BS18" i="5"/>
  <c r="BT204" i="5"/>
  <c r="BU380" i="5"/>
  <c r="BV991" i="5"/>
  <c r="BU540" i="5"/>
  <c r="DB782" i="5"/>
  <c r="DB104" i="5"/>
  <c r="DA1911" i="5"/>
  <c r="DA993" i="5"/>
  <c r="DA863" i="5"/>
  <c r="DB1376" i="5"/>
  <c r="DB947" i="5"/>
  <c r="BS92" i="5"/>
  <c r="BV1076" i="5"/>
  <c r="BV780" i="5"/>
  <c r="BF218" i="5"/>
  <c r="DA1196" i="5"/>
  <c r="BU479" i="5"/>
  <c r="DB475" i="5"/>
  <c r="BU283" i="5"/>
  <c r="BS197" i="5"/>
  <c r="DB1447" i="5"/>
  <c r="DA306" i="5"/>
  <c r="BU91" i="5"/>
  <c r="DA1507" i="5"/>
  <c r="DA656" i="5"/>
  <c r="DB783" i="5"/>
  <c r="DB1204" i="5"/>
  <c r="BS242" i="5"/>
  <c r="BV309" i="5"/>
  <c r="BV335" i="5"/>
  <c r="BV62" i="5"/>
  <c r="BV1052" i="5"/>
  <c r="BV201" i="5"/>
  <c r="BV241" i="5"/>
  <c r="DA1343" i="5"/>
  <c r="DB652" i="5"/>
  <c r="BU351" i="5"/>
  <c r="BV21" i="5"/>
  <c r="DB1004" i="5"/>
  <c r="DA632" i="5"/>
  <c r="BF201" i="5"/>
  <c r="DA647" i="5"/>
  <c r="BS168" i="5"/>
  <c r="BU85" i="5"/>
  <c r="BV48" i="5"/>
  <c r="BU627" i="5"/>
  <c r="BV258" i="5"/>
  <c r="BU399" i="5"/>
  <c r="BU554" i="5"/>
  <c r="DA1583" i="5"/>
  <c r="DB132" i="5"/>
  <c r="BV18" i="5"/>
  <c r="DB153" i="5"/>
  <c r="DB1877" i="5"/>
  <c r="DB1348" i="5"/>
  <c r="DB398" i="5"/>
  <c r="BF243" i="5"/>
  <c r="DA356" i="5"/>
  <c r="DA849" i="5"/>
  <c r="DA231" i="5"/>
  <c r="DB1191" i="5"/>
  <c r="DA172" i="5"/>
  <c r="DA682" i="5"/>
  <c r="DB1683" i="5"/>
  <c r="DA227" i="5"/>
  <c r="DB1599" i="5"/>
  <c r="DA1010" i="5"/>
  <c r="DA1238" i="5"/>
  <c r="DA905" i="5"/>
  <c r="BV905" i="5" s="1"/>
  <c r="DA1629" i="5"/>
  <c r="DA1254" i="5"/>
  <c r="DA383" i="5"/>
  <c r="DB79" i="5"/>
  <c r="DA736" i="5"/>
  <c r="DA851" i="5"/>
  <c r="BV851" i="5" s="1"/>
  <c r="DA1434" i="5"/>
  <c r="BU726" i="5"/>
  <c r="DA1184" i="5"/>
  <c r="DA347" i="5"/>
  <c r="DB402" i="5"/>
  <c r="DA2404" i="5"/>
  <c r="DA1300" i="5"/>
  <c r="DB394" i="5"/>
  <c r="BG683" i="5"/>
  <c r="DA995" i="5"/>
  <c r="BV628" i="5"/>
  <c r="DB657" i="5"/>
  <c r="BS48" i="5"/>
  <c r="BU254" i="5"/>
  <c r="DB539" i="5"/>
  <c r="BV835" i="5"/>
  <c r="DA1885" i="5"/>
  <c r="BU235" i="5"/>
  <c r="DA2331" i="5"/>
  <c r="DA1298" i="5"/>
  <c r="BF171" i="5"/>
  <c r="DB1334" i="5"/>
  <c r="DA2103" i="5"/>
  <c r="DA1626" i="5"/>
  <c r="DA243" i="5"/>
  <c r="BU339" i="5"/>
  <c r="DA1921" i="5"/>
  <c r="DB1477" i="5"/>
  <c r="DA1271" i="5"/>
  <c r="DA455" i="5"/>
  <c r="BF60" i="5"/>
  <c r="DB924" i="5"/>
  <c r="DA1415" i="5"/>
  <c r="BF29" i="5"/>
  <c r="BG573" i="5"/>
  <c r="BV60" i="5"/>
  <c r="BV186" i="5"/>
  <c r="BV1059" i="5"/>
  <c r="BV214" i="5"/>
  <c r="BG679" i="5"/>
  <c r="BV334" i="5"/>
  <c r="DA2554" i="5"/>
  <c r="DA1431" i="5"/>
  <c r="BU628" i="5"/>
  <c r="BG613" i="5"/>
  <c r="BV668" i="5"/>
  <c r="DA442" i="5"/>
  <c r="BS160" i="5"/>
  <c r="DA2322" i="5"/>
  <c r="BV38" i="5"/>
  <c r="DA1091" i="5"/>
  <c r="BF249" i="5"/>
  <c r="DA1972" i="5"/>
  <c r="DA888" i="5"/>
  <c r="DB2419" i="5"/>
  <c r="DA1547" i="5"/>
  <c r="DA910" i="5"/>
  <c r="DA2201" i="5"/>
  <c r="DA246" i="5"/>
  <c r="DB1702" i="5"/>
  <c r="DA1319" i="5"/>
  <c r="DA493" i="5"/>
  <c r="DA1708" i="5"/>
  <c r="BS219" i="5"/>
  <c r="DA1715" i="5"/>
  <c r="BV411" i="5"/>
  <c r="DA1780" i="5"/>
  <c r="DB844" i="5"/>
  <c r="BV221" i="5"/>
  <c r="DA1609" i="5"/>
  <c r="DA2308" i="5"/>
  <c r="BU559" i="5"/>
  <c r="BV2561" i="5"/>
  <c r="BV2560" i="5" s="1"/>
  <c r="BV180" i="5"/>
  <c r="BV213" i="5"/>
  <c r="BU228" i="5"/>
  <c r="BV975" i="5"/>
  <c r="BV1117" i="5"/>
  <c r="BV1152" i="5"/>
  <c r="BU244" i="5"/>
  <c r="BV76" i="5"/>
  <c r="BS184" i="5"/>
  <c r="BS216" i="5"/>
  <c r="DB1531" i="5"/>
  <c r="DB922" i="5"/>
  <c r="DB748" i="5"/>
  <c r="DA896" i="5"/>
  <c r="DA1492" i="5"/>
  <c r="DA523" i="5"/>
  <c r="DA2433" i="5"/>
  <c r="DA2410" i="5"/>
  <c r="BF134" i="5"/>
  <c r="BV345" i="5"/>
  <c r="DA1985" i="5"/>
  <c r="BU582" i="5"/>
  <c r="BG658" i="5"/>
  <c r="BS41" i="5"/>
  <c r="DA1736" i="5"/>
  <c r="DB2153" i="5"/>
  <c r="DB1341" i="5"/>
  <c r="DB477" i="5"/>
  <c r="DA1178" i="5"/>
  <c r="DA739" i="5"/>
  <c r="BU739" i="5" s="1"/>
  <c r="BU783" i="5"/>
  <c r="DA1732" i="5"/>
  <c r="DA699" i="5"/>
  <c r="BU343" i="5"/>
  <c r="DB396" i="5"/>
  <c r="BG652" i="5"/>
  <c r="BV440" i="5"/>
  <c r="BV126" i="5"/>
  <c r="BV1018" i="5"/>
  <c r="BV799" i="5"/>
  <c r="BV408" i="5"/>
  <c r="DB2033" i="5"/>
  <c r="DA1036" i="5"/>
  <c r="BV623" i="5"/>
  <c r="DA2501" i="5"/>
  <c r="DA1139" i="5"/>
  <c r="DA2477" i="5"/>
  <c r="BV70" i="5"/>
  <c r="BV216" i="5"/>
  <c r="BS249" i="5"/>
  <c r="DA1620" i="5"/>
  <c r="BG578" i="5"/>
  <c r="CP2555" i="5"/>
  <c r="BF90" i="5"/>
  <c r="DA1102" i="5"/>
  <c r="BV959" i="5"/>
  <c r="BV1181" i="5"/>
  <c r="DB425" i="5"/>
  <c r="DB234" i="5"/>
  <c r="DA1352" i="5"/>
  <c r="BF35" i="5"/>
  <c r="DB1986" i="5"/>
  <c r="BV641" i="5"/>
  <c r="DA1535" i="5"/>
  <c r="BU677" i="5"/>
  <c r="DA2402" i="5"/>
  <c r="BF102" i="5"/>
  <c r="BT152" i="5"/>
  <c r="BV939" i="5"/>
  <c r="BV1020" i="5"/>
  <c r="BV75" i="5"/>
  <c r="BV170" i="5"/>
  <c r="BG581" i="5"/>
  <c r="BV524" i="5"/>
  <c r="BV604" i="5"/>
  <c r="BV15" i="5"/>
  <c r="BV842" i="5"/>
  <c r="DA1314" i="5"/>
  <c r="BF560" i="5"/>
  <c r="BV607" i="5"/>
  <c r="DA30" i="5"/>
  <c r="DA923" i="5"/>
  <c r="BU796" i="5"/>
  <c r="DB773" i="5"/>
  <c r="DA1505" i="5"/>
  <c r="DB2479" i="5"/>
  <c r="DA2476" i="5"/>
  <c r="BS32" i="5"/>
  <c r="DA1455" i="5"/>
  <c r="BV921" i="5"/>
  <c r="BV251" i="5"/>
  <c r="BS109" i="5"/>
  <c r="BU398" i="5"/>
  <c r="DA1425" i="5"/>
  <c r="DA655" i="5"/>
  <c r="DA1596" i="5"/>
  <c r="DB2082" i="5"/>
  <c r="DB509" i="5"/>
  <c r="DA1360" i="5"/>
  <c r="DB149" i="5"/>
  <c r="DA1491" i="5"/>
  <c r="BU433" i="5"/>
  <c r="DA1077" i="5"/>
  <c r="BV1077" i="5" s="1"/>
  <c r="BU474" i="5"/>
  <c r="BV762" i="5"/>
  <c r="DA203" i="5"/>
  <c r="BV203" i="5" s="1"/>
  <c r="DA115" i="5"/>
  <c r="DB2155" i="5"/>
  <c r="BU35" i="5"/>
  <c r="DA1499" i="5"/>
  <c r="DA1393" i="5"/>
  <c r="DA1323" i="5"/>
  <c r="BV614" i="5"/>
  <c r="DA2226" i="5"/>
  <c r="BV191" i="5"/>
  <c r="BV259" i="5"/>
  <c r="BV864" i="5"/>
  <c r="BV110" i="5"/>
  <c r="BV32" i="5"/>
  <c r="BV254" i="5"/>
  <c r="BV1132" i="5"/>
  <c r="BV885" i="5"/>
  <c r="BV1148" i="5"/>
  <c r="BS119" i="5"/>
  <c r="DB572" i="5"/>
  <c r="DB42" i="5"/>
  <c r="DB2266" i="5"/>
  <c r="DB884" i="5"/>
  <c r="DA2214" i="5"/>
  <c r="DA1671" i="5"/>
  <c r="BU251" i="5"/>
  <c r="BF252" i="5"/>
  <c r="DA1038" i="5"/>
  <c r="BV1038" i="5" s="1"/>
  <c r="DA1478" i="5"/>
  <c r="DB228" i="5"/>
  <c r="DA852" i="5"/>
  <c r="BV720" i="5"/>
  <c r="DA1197" i="5"/>
  <c r="DB437" i="5"/>
  <c r="BF242" i="5"/>
  <c r="DA1055" i="5"/>
  <c r="BV386" i="5"/>
  <c r="DB2465" i="5"/>
  <c r="DB737" i="5"/>
  <c r="BS132" i="5"/>
  <c r="DA441" i="5"/>
  <c r="DA1412" i="5"/>
  <c r="DB2050" i="5"/>
  <c r="BU115" i="5"/>
  <c r="BT701" i="5"/>
  <c r="BV155" i="5"/>
  <c r="BV1019" i="5"/>
  <c r="DA616" i="5"/>
  <c r="BV616" i="5" s="1"/>
  <c r="DA1332" i="5"/>
  <c r="DA124" i="5"/>
  <c r="DB2174" i="5"/>
  <c r="DA2034" i="5"/>
  <c r="DB1855" i="5"/>
  <c r="BU556" i="5"/>
  <c r="DA436" i="5"/>
  <c r="BU622" i="5"/>
  <c r="BV1101" i="5"/>
  <c r="DA2008" i="5"/>
  <c r="BV674" i="5"/>
  <c r="DA2492" i="5"/>
  <c r="DA1995" i="5"/>
  <c r="BV966" i="5"/>
  <c r="BV252" i="5"/>
  <c r="DA2144" i="5"/>
  <c r="DB1836" i="5"/>
  <c r="BF15" i="5"/>
  <c r="DA318" i="5"/>
  <c r="DA1141" i="5"/>
  <c r="BF125" i="5"/>
  <c r="BF231" i="5"/>
  <c r="DA2264" i="5"/>
  <c r="BF192" i="5"/>
  <c r="BG687" i="5"/>
  <c r="BV1121" i="5"/>
  <c r="BV1187" i="5"/>
  <c r="BV209" i="5"/>
  <c r="BV950" i="5"/>
  <c r="BS85" i="5"/>
  <c r="BV444" i="5"/>
  <c r="BV188" i="5"/>
  <c r="BV962" i="5"/>
  <c r="DB937" i="5"/>
  <c r="BV750" i="5"/>
  <c r="DA1576" i="5"/>
  <c r="DA2416" i="5"/>
  <c r="BU605" i="5"/>
  <c r="BV53" i="5"/>
  <c r="BV81" i="5"/>
  <c r="BV1180" i="5"/>
  <c r="BU23" i="5"/>
  <c r="BS203" i="5"/>
  <c r="CP2553" i="5"/>
  <c r="BV589" i="5"/>
  <c r="BV316" i="5"/>
  <c r="BV323" i="5"/>
  <c r="BV204" i="5"/>
  <c r="BS266" i="5"/>
  <c r="BU731" i="5"/>
  <c r="BU191" i="5"/>
  <c r="BU333" i="5"/>
  <c r="BS157" i="5"/>
  <c r="BU663" i="5"/>
  <c r="BV532" i="5"/>
  <c r="DB1818" i="5"/>
  <c r="BV1110" i="5"/>
  <c r="BS2561" i="5"/>
  <c r="BV438" i="5"/>
  <c r="BU799" i="5"/>
  <c r="BU41" i="5"/>
  <c r="BU270" i="5"/>
  <c r="BS190" i="5"/>
  <c r="BU633" i="5"/>
  <c r="BS192" i="5"/>
  <c r="BS191" i="5"/>
  <c r="BV101" i="5"/>
  <c r="BV551" i="5"/>
  <c r="BU532" i="5"/>
  <c r="BV705" i="5"/>
  <c r="BS230" i="5"/>
  <c r="DB2327" i="5"/>
  <c r="DB685" i="5"/>
  <c r="DA1140" i="5"/>
  <c r="DB2006" i="5"/>
  <c r="DA2158" i="5"/>
  <c r="DA118" i="5"/>
  <c r="DA1239" i="5"/>
  <c r="DA1824" i="5"/>
  <c r="DB349" i="5"/>
  <c r="DA1998" i="5"/>
  <c r="DA552" i="5"/>
  <c r="DA111" i="5"/>
  <c r="DA315" i="5"/>
  <c r="DB900" i="5"/>
  <c r="DA1449" i="5"/>
  <c r="DB466" i="5"/>
  <c r="DA728" i="5"/>
  <c r="BG728" i="5" s="1"/>
  <c r="DB1919" i="5"/>
  <c r="DA2555" i="5"/>
  <c r="DA78" i="5"/>
  <c r="DA2205" i="5"/>
  <c r="BG747" i="5"/>
  <c r="DA1521" i="5"/>
  <c r="DB367" i="5"/>
  <c r="DB2280" i="5"/>
  <c r="BU18" i="5"/>
  <c r="DB1216" i="5"/>
  <c r="BU712" i="5"/>
  <c r="DB593" i="5"/>
  <c r="DB1678" i="5"/>
  <c r="DB2081" i="5"/>
  <c r="DA2454" i="5"/>
  <c r="DA1066" i="5"/>
  <c r="BV1066" i="5" s="1"/>
  <c r="BF173" i="5"/>
  <c r="DA837" i="5"/>
  <c r="BV837" i="5" s="1"/>
  <c r="DA516" i="5"/>
  <c r="BU516" i="5" s="1"/>
  <c r="BU179" i="5"/>
  <c r="BG629" i="5"/>
  <c r="BU825" i="5"/>
  <c r="DB752" i="5"/>
  <c r="DB517" i="5"/>
  <c r="DA2472" i="5"/>
  <c r="BU687" i="5"/>
  <c r="DA279" i="5"/>
  <c r="DB2163" i="5"/>
  <c r="DB327" i="5"/>
  <c r="DA974" i="5"/>
  <c r="DA1500" i="5"/>
  <c r="BV797" i="5"/>
  <c r="DB1541" i="5"/>
  <c r="BU770" i="5"/>
  <c r="DA1217" i="5"/>
  <c r="DA1915" i="5"/>
  <c r="BS173" i="5"/>
  <c r="BU756" i="5"/>
  <c r="DB1317" i="5"/>
  <c r="DA1843" i="5"/>
  <c r="BU734" i="5"/>
  <c r="DA1918" i="5"/>
  <c r="BF210" i="5"/>
  <c r="BS33" i="5"/>
  <c r="BV1134" i="5"/>
  <c r="BV111" i="5"/>
  <c r="BV1039" i="5"/>
  <c r="BV1171" i="5"/>
  <c r="BV108" i="5"/>
  <c r="BU819" i="5"/>
  <c r="DA757" i="5"/>
  <c r="BV757" i="5" s="1"/>
  <c r="DB1357" i="5"/>
  <c r="DB178" i="5"/>
  <c r="DB1540" i="5"/>
  <c r="DB1578" i="5"/>
  <c r="DA162" i="5"/>
  <c r="DA1330" i="5"/>
  <c r="DA2522" i="5"/>
  <c r="DB2128" i="5"/>
  <c r="DB567" i="5"/>
  <c r="DA2216" i="5"/>
  <c r="DB487" i="5"/>
  <c r="BV560" i="5"/>
  <c r="DA317" i="5"/>
  <c r="BS116" i="5"/>
  <c r="DA264" i="5"/>
  <c r="DA1782" i="5"/>
  <c r="BV700" i="5"/>
  <c r="DA1840" i="5"/>
  <c r="DA1705" i="5"/>
  <c r="DB1478" i="5"/>
  <c r="DB863" i="5"/>
  <c r="DA376" i="5"/>
  <c r="DA149" i="5"/>
  <c r="BS195" i="5"/>
  <c r="DA1224" i="5"/>
  <c r="DB1186" i="5"/>
  <c r="DB987" i="5"/>
  <c r="DA1357" i="5"/>
  <c r="BU82" i="5"/>
  <c r="BV57" i="5"/>
  <c r="BV54" i="5"/>
  <c r="BV139" i="5"/>
  <c r="BV1165" i="5"/>
  <c r="BV1124" i="5"/>
  <c r="BV841" i="5"/>
  <c r="BF198" i="5"/>
  <c r="BV871" i="5"/>
  <c r="BV236" i="5"/>
  <c r="BU325" i="5"/>
  <c r="DB2183" i="5"/>
  <c r="DA196" i="5"/>
  <c r="DB523" i="5"/>
  <c r="DB77" i="5"/>
  <c r="DB1165" i="5"/>
  <c r="BV504" i="5"/>
  <c r="DB2367" i="5"/>
  <c r="BV472" i="5"/>
  <c r="BV747" i="5"/>
  <c r="DB214" i="5"/>
  <c r="BF177" i="5"/>
  <c r="BF113" i="5"/>
  <c r="DA2217" i="5"/>
  <c r="DA827" i="5"/>
  <c r="BU471" i="5"/>
  <c r="DA1936" i="5"/>
  <c r="BF114" i="5"/>
  <c r="BF170" i="5"/>
  <c r="DA296" i="5"/>
  <c r="DB1284" i="5"/>
  <c r="BU120" i="5"/>
  <c r="BS181" i="5"/>
  <c r="DB179" i="5"/>
  <c r="BS25" i="5"/>
  <c r="BT197" i="5"/>
  <c r="BV944" i="5"/>
  <c r="BV260" i="5"/>
  <c r="BU821" i="5"/>
  <c r="BU703" i="5"/>
  <c r="DA151" i="5"/>
  <c r="BS151" i="5" s="1"/>
  <c r="BU304" i="5"/>
  <c r="DB210" i="5"/>
  <c r="DA1159" i="5"/>
  <c r="DB1907" i="5"/>
  <c r="DA1309" i="5"/>
  <c r="DA17" i="5"/>
  <c r="BV951" i="5"/>
  <c r="BV1103" i="5"/>
  <c r="BU301" i="5"/>
  <c r="DA289" i="5"/>
  <c r="DB1615" i="5"/>
  <c r="DA222" i="5"/>
  <c r="BU573" i="5"/>
  <c r="BV538" i="5"/>
  <c r="BU440" i="5"/>
  <c r="DB2335" i="5"/>
  <c r="DB560" i="5"/>
  <c r="DA1982" i="5"/>
  <c r="BU520" i="5"/>
  <c r="DB1274" i="5"/>
  <c r="DB55" i="5"/>
  <c r="DB1799" i="5"/>
  <c r="BU240" i="5"/>
  <c r="DB1404" i="5"/>
  <c r="DB1908" i="5"/>
  <c r="BG569" i="5"/>
  <c r="BV34" i="5"/>
  <c r="BV121" i="5"/>
  <c r="BV1096" i="5"/>
  <c r="BU299" i="5"/>
  <c r="DA2147" i="5"/>
  <c r="BV526" i="5"/>
  <c r="BV963" i="5"/>
  <c r="BV719" i="5"/>
  <c r="BV718" i="5" s="1"/>
  <c r="DA1648" i="5"/>
  <c r="DA1901" i="5"/>
  <c r="DB981" i="5"/>
  <c r="BG589" i="5"/>
  <c r="BU84" i="5"/>
  <c r="BV643" i="5"/>
  <c r="BU253" i="5"/>
  <c r="BS106" i="5"/>
  <c r="BV624" i="5"/>
  <c r="BU496" i="5"/>
  <c r="DB2001" i="5"/>
  <c r="DB1001" i="5"/>
  <c r="DA2106" i="5"/>
  <c r="DA2311" i="5"/>
  <c r="DB933" i="5"/>
  <c r="DB1365" i="5"/>
  <c r="DA675" i="5"/>
  <c r="DA247" i="5"/>
  <c r="BV387" i="5"/>
  <c r="DA536" i="5"/>
  <c r="BV536" i="5" s="1"/>
  <c r="DA1405" i="5"/>
  <c r="DA328" i="5"/>
  <c r="DA392" i="5"/>
  <c r="DB1200" i="5"/>
  <c r="DA610" i="5"/>
  <c r="DA821" i="5"/>
  <c r="DB667" i="5"/>
  <c r="DA2062" i="5"/>
  <c r="DA531" i="5"/>
  <c r="DA202" i="5"/>
  <c r="BS202" i="5" s="1"/>
  <c r="DB1945" i="5"/>
  <c r="DB2179" i="5"/>
  <c r="BF37" i="5"/>
  <c r="DA2053" i="5"/>
  <c r="DB1151" i="5"/>
  <c r="DA1734" i="5"/>
  <c r="DA669" i="5"/>
  <c r="DA722" i="5"/>
  <c r="DB29" i="5"/>
  <c r="BG598" i="5"/>
  <c r="DB2555" i="5"/>
  <c r="DA200" i="5"/>
  <c r="DA1203" i="5"/>
  <c r="DA2459" i="5"/>
  <c r="BV576" i="5"/>
  <c r="BF255" i="5"/>
  <c r="BV826" i="5"/>
  <c r="DB2459" i="5"/>
  <c r="DB2111" i="5"/>
  <c r="DA1404" i="5"/>
  <c r="BV578" i="5"/>
  <c r="DB809" i="5"/>
  <c r="BV52" i="5"/>
  <c r="DA2465" i="5"/>
  <c r="BG703" i="5"/>
  <c r="DA2352" i="5"/>
  <c r="DB2453" i="5"/>
  <c r="DA1956" i="5"/>
  <c r="BU242" i="5"/>
  <c r="BS56" i="5"/>
  <c r="DA187" i="5"/>
  <c r="DA804" i="5"/>
  <c r="BU546" i="5"/>
  <c r="DA1977" i="5"/>
  <c r="DA897" i="5"/>
  <c r="BV897" i="5" s="1"/>
  <c r="BG685" i="5"/>
  <c r="DB1491" i="5"/>
  <c r="BS50" i="5"/>
  <c r="DA77" i="5"/>
  <c r="DA773" i="5"/>
  <c r="BG677" i="5"/>
  <c r="DA274" i="5"/>
  <c r="BV958" i="5"/>
  <c r="BV485" i="5"/>
  <c r="BV90" i="5"/>
  <c r="BV1161" i="5"/>
  <c r="BV353" i="5"/>
  <c r="BU128" i="5"/>
  <c r="BV292" i="5"/>
  <c r="DA660" i="5"/>
  <c r="BU660" i="5" s="1"/>
  <c r="DA676" i="5"/>
  <c r="DA2413" i="5"/>
  <c r="DA1993" i="5"/>
  <c r="BV756" i="5"/>
  <c r="DB1792" i="5"/>
  <c r="DA2285" i="5"/>
  <c r="DA924" i="5"/>
  <c r="DB135" i="5"/>
  <c r="DA1297" i="5"/>
  <c r="DA1877" i="5"/>
  <c r="DA2230" i="5"/>
  <c r="DA450" i="5"/>
  <c r="BF121" i="5"/>
  <c r="DA45" i="5"/>
  <c r="DB538" i="5"/>
  <c r="DA1914" i="5"/>
  <c r="BG704" i="5"/>
  <c r="DA1638" i="5"/>
  <c r="DA288" i="5"/>
  <c r="BV288" i="5" s="1"/>
  <c r="BU207" i="5"/>
  <c r="DB591" i="5"/>
  <c r="BU406" i="5"/>
  <c r="DA1988" i="5"/>
  <c r="DB1343" i="5"/>
  <c r="DA1667" i="5"/>
  <c r="DA1451" i="5"/>
  <c r="DA1497" i="5"/>
  <c r="BU219" i="5"/>
  <c r="DA1079" i="5"/>
  <c r="BG744" i="5"/>
  <c r="BV736" i="5"/>
  <c r="BV23" i="5"/>
  <c r="BV41" i="5"/>
  <c r="BV475" i="5"/>
  <c r="BV109" i="5"/>
  <c r="BV280" i="5"/>
  <c r="BV998" i="5"/>
  <c r="BV1046" i="5"/>
  <c r="BV1040" i="5"/>
  <c r="BU791" i="5"/>
  <c r="DB590" i="5"/>
  <c r="DB1701" i="5"/>
  <c r="DB1553" i="5"/>
  <c r="DA793" i="5"/>
  <c r="DB111" i="5"/>
  <c r="DA27" i="5"/>
  <c r="DB795" i="5"/>
  <c r="DB2424" i="5"/>
  <c r="BS20" i="5"/>
  <c r="BU100" i="5"/>
  <c r="BU195" i="5"/>
  <c r="BG571" i="5"/>
  <c r="DA2531" i="5"/>
  <c r="DB2299" i="5"/>
  <c r="BG644" i="5"/>
  <c r="DA2067" i="5"/>
  <c r="DA1623" i="5"/>
  <c r="DB1519" i="5"/>
  <c r="DB2097" i="5"/>
  <c r="DB281" i="5"/>
  <c r="BG567" i="5"/>
  <c r="DA810" i="5"/>
  <c r="DB684" i="5"/>
  <c r="BV676" i="5"/>
  <c r="BS194" i="5"/>
  <c r="BT353" i="5"/>
  <c r="BV248" i="5"/>
  <c r="BV629" i="5"/>
  <c r="BV1049" i="5"/>
  <c r="BU765" i="5"/>
  <c r="BV673" i="5"/>
  <c r="DB1048" i="5"/>
  <c r="DA1160" i="5"/>
  <c r="DB2259" i="5"/>
  <c r="DB1150" i="5"/>
  <c r="DA1303" i="5"/>
  <c r="DB252" i="5"/>
  <c r="DA916" i="5"/>
  <c r="DA1566" i="5"/>
  <c r="BV1009" i="5"/>
  <c r="BV1089" i="5"/>
  <c r="BV1055" i="5"/>
  <c r="DB2502" i="5"/>
  <c r="BF263" i="5"/>
  <c r="BG637" i="5"/>
  <c r="BU568" i="5"/>
  <c r="BV369" i="5"/>
  <c r="BU403" i="5"/>
  <c r="BU485" i="5"/>
  <c r="BU695" i="5"/>
  <c r="DB2416" i="5"/>
  <c r="DA2153" i="5"/>
  <c r="DA42" i="5"/>
  <c r="DA1514" i="5"/>
  <c r="DB2430" i="5"/>
  <c r="DA970" i="5"/>
  <c r="DA2218" i="5"/>
  <c r="DA417" i="5"/>
  <c r="BU177" i="5"/>
  <c r="BF63" i="5"/>
  <c r="BV354" i="5"/>
  <c r="BU461" i="5"/>
  <c r="BV159" i="5"/>
  <c r="BV1137" i="5"/>
  <c r="BS19" i="5"/>
  <c r="BU73" i="5"/>
  <c r="BU807" i="5"/>
  <c r="DA134" i="5"/>
  <c r="BV194" i="5"/>
  <c r="BV1178" i="5"/>
  <c r="BU263" i="5"/>
  <c r="DB2195" i="5"/>
  <c r="DA1981" i="5"/>
  <c r="DA1757" i="5"/>
  <c r="BV566" i="5"/>
  <c r="DA291" i="5"/>
  <c r="BU383" i="5"/>
  <c r="BV95" i="5"/>
  <c r="BU749" i="5"/>
  <c r="BV441" i="5"/>
  <c r="BU92" i="5"/>
  <c r="BS128" i="5"/>
  <c r="BG618" i="5"/>
  <c r="BU201" i="5"/>
  <c r="BV443" i="5"/>
  <c r="BU31" i="5"/>
  <c r="BU42" i="5"/>
  <c r="BV1170" i="5"/>
  <c r="BU385" i="5"/>
  <c r="BU555" i="5"/>
  <c r="BU347" i="5"/>
  <c r="BV634" i="5"/>
  <c r="BV86" i="5"/>
  <c r="DB2317" i="5"/>
  <c r="DB917" i="5"/>
  <c r="DA285" i="5"/>
  <c r="BS21" i="5"/>
  <c r="DA1953" i="5"/>
  <c r="BU284" i="5"/>
  <c r="BV311" i="5"/>
  <c r="DB1816" i="5"/>
  <c r="DA122" i="5"/>
  <c r="DA1621" i="5"/>
  <c r="BF180" i="5"/>
  <c r="DB886" i="5"/>
  <c r="DA480" i="5"/>
  <c r="DA1261" i="5"/>
  <c r="BF109" i="5"/>
  <c r="BV385" i="5"/>
  <c r="BV1184" i="5"/>
  <c r="DB825" i="5"/>
  <c r="BF86" i="5"/>
  <c r="BF104" i="5"/>
  <c r="DA2528" i="5"/>
  <c r="DB2004" i="5"/>
  <c r="DB1793" i="5"/>
  <c r="BF110" i="5"/>
  <c r="DA2186" i="5"/>
  <c r="BS137" i="5"/>
  <c r="BV902" i="5"/>
  <c r="BV215" i="5"/>
  <c r="DB1696" i="5"/>
  <c r="DB1330" i="5"/>
  <c r="DA2177" i="5"/>
  <c r="DA2133" i="5"/>
  <c r="DB888" i="5"/>
  <c r="DB1380" i="5"/>
  <c r="DA1251" i="5"/>
  <c r="BV460" i="5"/>
  <c r="DA968" i="5"/>
  <c r="DA344" i="5"/>
  <c r="DA98" i="5"/>
  <c r="DA743" i="5"/>
  <c r="DA80" i="5"/>
  <c r="DB1650" i="5"/>
  <c r="BU600" i="5"/>
  <c r="BV1128" i="5"/>
  <c r="BV585" i="5"/>
  <c r="BU55" i="5"/>
  <c r="BU88" i="5"/>
  <c r="BV571" i="5"/>
  <c r="BU537" i="5"/>
  <c r="BV312" i="5"/>
  <c r="BU176" i="5"/>
  <c r="DB1138" i="5"/>
  <c r="DA651" i="5"/>
  <c r="DA1624" i="5"/>
  <c r="DA305" i="5"/>
  <c r="BF185" i="5"/>
  <c r="DA2324" i="5"/>
  <c r="DA2118" i="5"/>
  <c r="DA1838" i="5"/>
  <c r="BV1062" i="5"/>
  <c r="BV518" i="5"/>
  <c r="DA866" i="5"/>
  <c r="DB2553" i="5"/>
  <c r="BU376" i="5"/>
  <c r="BV1083" i="5"/>
  <c r="DA1731" i="5"/>
  <c r="BF160" i="5"/>
  <c r="DA481" i="5"/>
  <c r="BV192" i="5"/>
  <c r="BV522" i="5"/>
  <c r="DB683" i="5"/>
  <c r="DA558" i="5"/>
  <c r="BU101" i="5"/>
  <c r="BV269" i="5"/>
  <c r="BV972" i="5"/>
  <c r="BV207" i="5"/>
  <c r="BF239" i="5"/>
  <c r="DA2313" i="5"/>
  <c r="BV1084" i="5"/>
  <c r="BV516" i="5"/>
  <c r="BG716" i="5"/>
  <c r="BU437" i="5"/>
  <c r="BV296" i="5"/>
  <c r="BG743" i="5"/>
  <c r="BV632" i="5"/>
  <c r="DA870" i="5"/>
  <c r="BV1088" i="5"/>
  <c r="BU418" i="5"/>
  <c r="BV55" i="5"/>
  <c r="BV846" i="5"/>
  <c r="DB98" i="5"/>
  <c r="BG754" i="5"/>
  <c r="BG709" i="5"/>
  <c r="BV496" i="5"/>
  <c r="DB2331" i="5"/>
  <c r="DB2170" i="5"/>
  <c r="DA777" i="5"/>
  <c r="DA171" i="5"/>
  <c r="DA2049" i="5"/>
  <c r="DA737" i="5"/>
  <c r="DA2223" i="5"/>
  <c r="DA457" i="5"/>
  <c r="DA920" i="5"/>
  <c r="DB949" i="5"/>
  <c r="DB1483" i="5"/>
  <c r="BU438" i="5"/>
  <c r="DA615" i="5"/>
  <c r="DA1777" i="5"/>
  <c r="BU602" i="5"/>
  <c r="BU574" i="5"/>
  <c r="BV78" i="5"/>
  <c r="BU272" i="5"/>
  <c r="DA1845" i="5"/>
  <c r="DB627" i="5"/>
  <c r="BU547" i="5"/>
  <c r="BV594" i="5"/>
  <c r="DA1720" i="5"/>
  <c r="BU543" i="5"/>
  <c r="DA1158" i="5"/>
  <c r="BV424" i="5"/>
  <c r="BV184" i="5"/>
  <c r="BU189" i="5"/>
  <c r="DB936" i="5"/>
  <c r="DB626" i="5"/>
  <c r="DA1374" i="5"/>
  <c r="BF194" i="5"/>
  <c r="DB1924" i="5"/>
  <c r="DA2221" i="5"/>
  <c r="DA867" i="5"/>
  <c r="BV1065" i="5"/>
  <c r="DA1288" i="5"/>
  <c r="DA1127" i="5"/>
  <c r="BV900" i="5"/>
  <c r="DA898" i="5"/>
  <c r="DA1974" i="5"/>
  <c r="DA2206" i="5"/>
  <c r="BV370" i="5"/>
  <c r="DA725" i="5"/>
  <c r="BV592" i="5"/>
  <c r="BV464" i="5"/>
  <c r="BV451" i="5"/>
  <c r="DB1497" i="5"/>
  <c r="BV995" i="5"/>
  <c r="BV452" i="5"/>
  <c r="BU175" i="5"/>
  <c r="BU223" i="5"/>
  <c r="BU46" i="5"/>
  <c r="BS196" i="5"/>
  <c r="BU527" i="5"/>
  <c r="BU289" i="5"/>
  <c r="BU417" i="5"/>
  <c r="BV14" i="5"/>
  <c r="BV177" i="5"/>
  <c r="DB749" i="5"/>
  <c r="DB62" i="5"/>
  <c r="DA2353" i="5"/>
  <c r="BS273" i="5"/>
  <c r="BV1149" i="5"/>
  <c r="BV565" i="5"/>
  <c r="BV407" i="5"/>
  <c r="BS71" i="5"/>
  <c r="DB1312" i="5"/>
  <c r="DB468" i="5"/>
  <c r="DA1273" i="5"/>
  <c r="DA368" i="5"/>
  <c r="DA2159" i="5"/>
  <c r="DA936" i="5"/>
  <c r="DA2398" i="5"/>
  <c r="DB1296" i="5"/>
  <c r="DB1868" i="5"/>
  <c r="BF40" i="5"/>
  <c r="BU102" i="5"/>
  <c r="DB1136" i="5"/>
  <c r="BS26" i="5"/>
  <c r="DA319" i="5"/>
  <c r="DB522" i="5"/>
  <c r="DA469" i="5"/>
  <c r="BV279" i="5"/>
  <c r="BV144" i="5"/>
  <c r="DA2282" i="5"/>
  <c r="DB1238" i="5"/>
  <c r="DA1861" i="5"/>
  <c r="DA619" i="5"/>
  <c r="DA2212" i="5"/>
  <c r="DB323" i="5"/>
  <c r="BV471" i="5"/>
  <c r="BF82" i="5"/>
  <c r="BV1071" i="5"/>
  <c r="BV257" i="5"/>
  <c r="BV467" i="5"/>
  <c r="DB1592" i="5"/>
  <c r="DA812" i="5"/>
  <c r="BU747" i="5"/>
  <c r="DA707" i="5"/>
  <c r="DA1798" i="5"/>
  <c r="DA729" i="5"/>
  <c r="BV77" i="5"/>
  <c r="DB1682" i="5"/>
  <c r="DA1687" i="5"/>
  <c r="BV168" i="5"/>
  <c r="BS52" i="5"/>
  <c r="BV238" i="5"/>
  <c r="DA1029" i="5"/>
  <c r="DA237" i="5"/>
  <c r="BV169" i="5"/>
  <c r="BV1048" i="5"/>
  <c r="BU220" i="5"/>
  <c r="BG688" i="5"/>
  <c r="BU182" i="5"/>
  <c r="BV698" i="5"/>
  <c r="BV1114" i="5"/>
  <c r="BV347" i="5"/>
  <c r="BV554" i="5"/>
  <c r="BV810" i="5"/>
  <c r="BV98" i="5"/>
  <c r="BV465" i="5"/>
  <c r="DB1830" i="5"/>
  <c r="DB1739" i="5"/>
  <c r="DB600" i="5"/>
  <c r="DA1279" i="5"/>
  <c r="DA1460" i="5"/>
  <c r="BU49" i="5"/>
  <c r="BS193" i="5"/>
  <c r="DA1003" i="5"/>
  <c r="DA1494" i="5"/>
  <c r="BU108" i="5"/>
  <c r="DA816" i="5"/>
  <c r="DB2035" i="5"/>
  <c r="DA396" i="5"/>
  <c r="DB263" i="5"/>
  <c r="BU99" i="5"/>
  <c r="DA2557" i="5"/>
  <c r="BV893" i="5"/>
  <c r="DA97" i="5"/>
  <c r="DA156" i="5"/>
  <c r="DA300" i="5"/>
  <c r="DA2310" i="5"/>
  <c r="DA1485" i="5"/>
  <c r="BS215" i="5"/>
  <c r="BG748" i="5"/>
  <c r="BV606" i="5"/>
  <c r="DB1649" i="5"/>
  <c r="DB650" i="5"/>
  <c r="DA1424" i="5"/>
  <c r="BV494" i="5"/>
  <c r="BS59" i="5"/>
  <c r="BV249" i="5"/>
  <c r="DB595" i="5"/>
  <c r="BU94" i="5"/>
  <c r="DA426" i="5"/>
  <c r="BV410" i="5"/>
  <c r="BU634" i="5"/>
  <c r="BG769" i="5"/>
  <c r="BU465" i="5"/>
  <c r="BU672" i="5"/>
  <c r="BU430" i="5"/>
  <c r="BS76" i="5"/>
  <c r="BU66" i="5"/>
  <c r="BV118" i="5"/>
  <c r="BV100" i="5"/>
  <c r="BU262" i="5"/>
  <c r="BV275" i="5"/>
  <c r="BU666" i="5"/>
  <c r="BV148" i="5"/>
  <c r="BV642" i="5"/>
  <c r="BV753" i="5"/>
  <c r="BS263" i="5"/>
  <c r="BV723" i="5"/>
  <c r="BV161" i="5"/>
  <c r="BU28" i="5"/>
  <c r="BV151" i="5"/>
  <c r="BG591" i="5"/>
  <c r="BV789" i="5"/>
  <c r="BS247" i="5"/>
  <c r="BS172" i="5"/>
  <c r="BV610" i="5"/>
  <c r="BV531" i="5"/>
  <c r="BV669" i="5"/>
  <c r="BV200" i="5"/>
  <c r="BG721" i="5"/>
  <c r="BU367" i="5"/>
  <c r="BV187" i="5"/>
  <c r="BV37" i="5"/>
  <c r="BV706" i="5"/>
  <c r="BU45" i="5"/>
  <c r="BS206" i="5"/>
  <c r="BV150" i="5"/>
  <c r="BV307" i="5"/>
  <c r="BU428" i="5"/>
  <c r="BV586" i="5"/>
  <c r="BU285" i="5"/>
  <c r="BU305" i="5"/>
  <c r="BV122" i="5"/>
  <c r="BU480" i="5"/>
  <c r="BG764" i="5"/>
  <c r="BG577" i="5"/>
  <c r="BV741" i="5"/>
  <c r="BS171" i="5"/>
  <c r="BU615" i="5"/>
  <c r="BV368" i="5"/>
  <c r="BU619" i="5"/>
  <c r="BV729" i="5"/>
  <c r="BU237" i="5"/>
  <c r="BV816" i="5"/>
  <c r="BV1086" i="5"/>
  <c r="BV265" i="5"/>
  <c r="BV540" i="5"/>
  <c r="BV338" i="5"/>
  <c r="BU498" i="5"/>
  <c r="BV653" i="5"/>
  <c r="BV903" i="5"/>
  <c r="BV954" i="5"/>
  <c r="BV731" i="5"/>
  <c r="DB309" i="5"/>
  <c r="DA1364" i="5"/>
  <c r="DB1417" i="5"/>
  <c r="DA2208" i="5"/>
  <c r="DA2286" i="5"/>
  <c r="BU298" i="5"/>
  <c r="DB1772" i="5"/>
  <c r="DA640" i="5"/>
  <c r="BV640" i="5" s="1"/>
  <c r="BV137" i="5"/>
  <c r="DB2293" i="5"/>
  <c r="DB1323" i="5"/>
  <c r="BS140" i="5"/>
  <c r="BG760" i="5"/>
  <c r="BV56" i="5"/>
  <c r="DA83" i="5"/>
  <c r="BV83" i="5" s="1"/>
  <c r="BS87" i="5"/>
  <c r="DA738" i="5"/>
  <c r="BV965" i="5"/>
  <c r="BF222" i="5"/>
  <c r="DA918" i="5"/>
  <c r="BU526" i="5"/>
  <c r="DA1105" i="5"/>
  <c r="BV907" i="5"/>
  <c r="BV1100" i="5"/>
  <c r="BT717" i="5"/>
  <c r="DB1135" i="5"/>
  <c r="BU649" i="5"/>
  <c r="BU292" i="5"/>
  <c r="BV182" i="5"/>
  <c r="BU13" i="5"/>
  <c r="BV431" i="5"/>
  <c r="BS27" i="5"/>
  <c r="BU616" i="5"/>
  <c r="BV42" i="5"/>
  <c r="BS239" i="5"/>
  <c r="BS62" i="5"/>
  <c r="BV906" i="5"/>
  <c r="DA2415" i="5"/>
  <c r="BG625" i="5"/>
  <c r="DB1633" i="5"/>
  <c r="BV556" i="5"/>
  <c r="DB639" i="5"/>
  <c r="BS145" i="5"/>
  <c r="BV663" i="5"/>
  <c r="DB334" i="5"/>
  <c r="DA1212" i="5"/>
  <c r="DB2399" i="5"/>
  <c r="DB651" i="5"/>
  <c r="DA564" i="5"/>
  <c r="BG564" i="5" s="1"/>
  <c r="DA2063" i="5"/>
  <c r="DA1063" i="5"/>
  <c r="DB2328" i="5"/>
  <c r="DA1000" i="5"/>
  <c r="BG602" i="5"/>
  <c r="DA1930" i="5"/>
  <c r="DA1444" i="5"/>
  <c r="BU686" i="5"/>
  <c r="DB781" i="5"/>
  <c r="DA636" i="5"/>
  <c r="BV861" i="5"/>
  <c r="BV1011" i="5"/>
  <c r="DA901" i="5"/>
  <c r="DB1336" i="5"/>
  <c r="DA1164" i="5"/>
  <c r="DA446" i="5"/>
  <c r="BU711" i="5"/>
  <c r="DA1365" i="5"/>
  <c r="BG627" i="5"/>
  <c r="DA1185" i="5"/>
  <c r="BU682" i="5"/>
  <c r="BV942" i="5"/>
  <c r="BV22" i="5"/>
  <c r="DB2475" i="5"/>
  <c r="DA1496" i="5"/>
  <c r="BF152" i="5"/>
  <c r="BS209" i="5"/>
  <c r="DA1047" i="5"/>
  <c r="BV726" i="5"/>
  <c r="DA510" i="5"/>
  <c r="BU510" i="5" s="1"/>
  <c r="BV105" i="5"/>
  <c r="DB2289" i="5"/>
  <c r="DA1536" i="5"/>
  <c r="BV996" i="5"/>
  <c r="DA878" i="5"/>
  <c r="BV183" i="5"/>
  <c r="BG604" i="5"/>
  <c r="BU173" i="5"/>
  <c r="BV758" i="5"/>
  <c r="BV862" i="5"/>
  <c r="BU787" i="5"/>
  <c r="BU2561" i="5"/>
  <c r="BV822" i="5"/>
  <c r="BU722" i="5"/>
  <c r="BU239" i="5"/>
  <c r="BU318" i="5"/>
  <c r="BG714" i="5"/>
  <c r="BU241" i="5"/>
  <c r="BV523" i="5"/>
  <c r="BV699" i="5"/>
  <c r="BU80" i="5"/>
  <c r="BU632" i="5"/>
  <c r="DB1267" i="5"/>
  <c r="BU717" i="5"/>
  <c r="DA178" i="5"/>
  <c r="BV178" i="5" s="1"/>
  <c r="BV630" i="5"/>
  <c r="DA650" i="5"/>
  <c r="BF172" i="5"/>
  <c r="BV919" i="5"/>
  <c r="BU81" i="5"/>
  <c r="BU86" i="5"/>
  <c r="BS98" i="5"/>
  <c r="DB280" i="5"/>
  <c r="DB815" i="5"/>
  <c r="DA2065" i="5"/>
  <c r="DA1446" i="5"/>
  <c r="DA1398" i="5"/>
  <c r="DA774" i="5"/>
  <c r="DA1944" i="5"/>
  <c r="DA320" i="5"/>
  <c r="BU320" i="5" s="1"/>
  <c r="DA2389" i="5"/>
  <c r="DA710" i="5"/>
  <c r="BV326" i="5"/>
  <c r="DA980" i="5"/>
  <c r="BV980" i="5" s="1"/>
  <c r="BG767" i="5"/>
  <c r="BV505" i="5"/>
  <c r="BG631" i="5"/>
  <c r="DA938" i="5"/>
  <c r="BV881" i="5"/>
  <c r="BU654" i="5"/>
  <c r="DA2055" i="5"/>
  <c r="BG672" i="5"/>
  <c r="DA1056" i="5"/>
  <c r="BV332" i="5"/>
  <c r="DB2402" i="5"/>
  <c r="BF19" i="5"/>
  <c r="DA778" i="5"/>
  <c r="DB1258" i="5"/>
  <c r="BF205" i="5"/>
  <c r="BU443" i="5"/>
  <c r="DA2189" i="5"/>
  <c r="DA482" i="5"/>
  <c r="DB962" i="5"/>
  <c r="DB2186" i="5"/>
  <c r="DA1289" i="5"/>
  <c r="DB1371" i="5"/>
  <c r="BV737" i="5"/>
  <c r="BV457" i="5"/>
  <c r="BU358" i="5"/>
  <c r="DB198" i="5"/>
  <c r="BU267" i="5"/>
  <c r="DB2271" i="5"/>
  <c r="BV1033" i="5"/>
  <c r="BF96" i="5"/>
  <c r="DA912" i="5"/>
  <c r="BV262" i="5"/>
  <c r="BF52" i="5"/>
  <c r="BV1116" i="5"/>
  <c r="DB733" i="5"/>
  <c r="DB251" i="5"/>
  <c r="BV442" i="5"/>
  <c r="BU535" i="5"/>
  <c r="BF53" i="5"/>
  <c r="BU297" i="5"/>
  <c r="BU733" i="5"/>
  <c r="BV812" i="5"/>
  <c r="BV71" i="5"/>
  <c r="BU772" i="5"/>
  <c r="BU620" i="5"/>
  <c r="DB1740" i="5"/>
  <c r="DA667" i="5"/>
  <c r="BU667" i="5" s="1"/>
  <c r="DA405" i="5"/>
  <c r="BV405" i="5" s="1"/>
  <c r="DA1087" i="5"/>
  <c r="DA517" i="5"/>
  <c r="DA1745" i="5"/>
  <c r="DB979" i="5"/>
  <c r="DB1000" i="5"/>
  <c r="BF187" i="5"/>
  <c r="DA1604" i="5"/>
  <c r="BU321" i="5"/>
  <c r="DA256" i="5"/>
  <c r="DA1069" i="5"/>
  <c r="DA1021" i="5"/>
  <c r="BU319" i="5"/>
  <c r="BV1013" i="5"/>
  <c r="BU502" i="5"/>
  <c r="DA874" i="5"/>
  <c r="DB666" i="5"/>
  <c r="BV36" i="5"/>
  <c r="DB1414" i="5"/>
  <c r="DA302" i="5"/>
  <c r="DA2089" i="5"/>
  <c r="BV882" i="5"/>
  <c r="BV45" i="5"/>
  <c r="DA2348" i="5"/>
  <c r="DA1879" i="5"/>
  <c r="DA820" i="5"/>
  <c r="DA1856" i="5"/>
  <c r="BV1138" i="5"/>
  <c r="DB1765" i="5"/>
  <c r="BS90" i="5"/>
  <c r="BU552" i="5"/>
  <c r="BV230" i="5"/>
  <c r="BU352" i="5"/>
  <c r="BU269" i="5"/>
  <c r="BV426" i="5"/>
  <c r="BS144" i="5"/>
  <c r="BV430" i="5"/>
  <c r="BV596" i="5"/>
  <c r="BU186" i="5"/>
  <c r="BU402" i="5"/>
  <c r="BS100" i="5"/>
  <c r="BS262" i="5"/>
  <c r="BG673" i="5"/>
  <c r="BG590" i="5"/>
  <c r="BS148" i="5"/>
  <c r="BG642" i="5"/>
  <c r="BU753" i="5"/>
  <c r="BV263" i="5"/>
  <c r="BV478" i="5"/>
  <c r="BU166" i="5"/>
  <c r="BS28" i="5"/>
  <c r="BU151" i="5"/>
  <c r="BV349" i="5"/>
  <c r="BU789" i="5"/>
  <c r="BU356" i="5"/>
  <c r="BG682" i="5"/>
  <c r="BV473" i="5"/>
  <c r="BU202" i="5"/>
  <c r="BV806" i="5"/>
  <c r="BU200" i="5"/>
  <c r="BU721" i="5"/>
  <c r="BV367" i="5"/>
  <c r="BU187" i="5"/>
  <c r="BS37" i="5"/>
  <c r="BU706" i="5"/>
  <c r="BS45" i="5"/>
  <c r="BV206" i="5"/>
  <c r="BU27" i="5"/>
  <c r="BU699" i="5"/>
  <c r="BS73" i="5"/>
  <c r="BG586" i="5"/>
  <c r="BG651" i="5"/>
  <c r="BV305" i="5"/>
  <c r="BU122" i="5"/>
  <c r="BV480" i="5"/>
  <c r="BG640" i="5"/>
  <c r="BU764" i="5"/>
  <c r="BU577" i="5"/>
  <c r="BG741" i="5"/>
  <c r="BU171" i="5"/>
  <c r="BG615" i="5"/>
  <c r="BU178" i="5"/>
  <c r="BU368" i="5"/>
  <c r="BV710" i="5"/>
  <c r="BG619" i="5"/>
  <c r="BG729" i="5"/>
  <c r="BV667" i="5"/>
  <c r="BU405" i="5"/>
  <c r="BS256" i="5"/>
  <c r="BS156" i="5"/>
  <c r="BU300" i="5"/>
  <c r="BV156" i="5"/>
  <c r="BV1129" i="5"/>
  <c r="BU542" i="5"/>
  <c r="BF559" i="5"/>
  <c r="BG722" i="5"/>
  <c r="BU227" i="5"/>
  <c r="BV684" i="5"/>
  <c r="BV605" i="5"/>
  <c r="BU407" i="5"/>
  <c r="BG733" i="5"/>
  <c r="DA609" i="5"/>
  <c r="DA185" i="5"/>
  <c r="DA859" i="5"/>
  <c r="DA448" i="5"/>
  <c r="DA1179" i="5"/>
  <c r="DA1428" i="5"/>
  <c r="DA268" i="5"/>
  <c r="BV160" i="5"/>
  <c r="DB497" i="5"/>
  <c r="DA1698" i="5"/>
  <c r="DA1147" i="5"/>
  <c r="BF186" i="5"/>
  <c r="BV231" i="5"/>
  <c r="BV925" i="5"/>
  <c r="DA12" i="5"/>
  <c r="DB574" i="5"/>
  <c r="BU427" i="5"/>
  <c r="BV185" i="5"/>
  <c r="BV329" i="5"/>
  <c r="BV948" i="5"/>
  <c r="BG670" i="5"/>
  <c r="BU558" i="5"/>
  <c r="BU152" i="5"/>
  <c r="BG600" i="5"/>
  <c r="BV103" i="5"/>
  <c r="BS51" i="5"/>
  <c r="BV24" i="5"/>
  <c r="BV730" i="5"/>
  <c r="BS113" i="5"/>
  <c r="BV96" i="5"/>
  <c r="BG706" i="5"/>
  <c r="BU401" i="5"/>
  <c r="BU436" i="5"/>
  <c r="BV656" i="5"/>
  <c r="BU371" i="5"/>
  <c r="DB30" i="5"/>
  <c r="DB433" i="5"/>
  <c r="DA2122" i="5"/>
  <c r="BV686" i="5"/>
  <c r="DA2173" i="5"/>
  <c r="BG568" i="5"/>
  <c r="BS103" i="5"/>
  <c r="BV559" i="5"/>
  <c r="BV591" i="5"/>
  <c r="DB1927" i="5"/>
  <c r="DA2215" i="5"/>
  <c r="DA1935" i="5"/>
  <c r="DA1526" i="5"/>
  <c r="DB905" i="5"/>
  <c r="DA421" i="5"/>
  <c r="DB436" i="5"/>
  <c r="DA198" i="5"/>
  <c r="DB2548" i="5"/>
  <c r="DA883" i="5"/>
  <c r="BU497" i="5"/>
  <c r="DA1204" i="5"/>
  <c r="DA2105" i="5"/>
  <c r="DB284" i="5"/>
  <c r="BS84" i="5"/>
  <c r="BV39" i="5"/>
  <c r="BV909" i="5"/>
  <c r="BV675" i="5"/>
  <c r="DB817" i="5"/>
  <c r="DA2167" i="5"/>
  <c r="DA1642" i="5"/>
  <c r="DB1627" i="5"/>
  <c r="BU713" i="5"/>
  <c r="DA1880" i="5"/>
  <c r="BS120" i="5"/>
  <c r="BV84" i="5"/>
  <c r="BV162" i="5"/>
  <c r="BU679" i="5"/>
  <c r="DB732" i="5"/>
  <c r="DA2157" i="5"/>
  <c r="DB624" i="5"/>
  <c r="BU614" i="5"/>
  <c r="DA1539" i="5"/>
  <c r="DA2248" i="5"/>
  <c r="BU701" i="5"/>
  <c r="BG770" i="5"/>
  <c r="DA2516" i="5"/>
  <c r="BU65" i="5"/>
  <c r="BV61" i="5"/>
  <c r="BU89" i="5"/>
  <c r="BV176" i="5"/>
  <c r="DA1287" i="5"/>
  <c r="BU784" i="5"/>
  <c r="BV1093" i="5"/>
  <c r="BV1112" i="5"/>
  <c r="DB115" i="5"/>
  <c r="BG749" i="5"/>
  <c r="DA1037" i="5"/>
  <c r="BS272" i="5"/>
  <c r="BG580" i="5"/>
  <c r="BV420" i="5"/>
  <c r="BU439" i="5"/>
  <c r="BV28" i="5"/>
  <c r="BG616" i="5"/>
  <c r="BS42" i="5"/>
  <c r="BV30" i="5"/>
  <c r="DB923" i="5"/>
  <c r="BU780" i="5"/>
  <c r="DA1649" i="5"/>
  <c r="BV1025" i="5"/>
  <c r="BV933" i="5"/>
  <c r="DA597" i="5"/>
  <c r="BV597" i="5" s="1"/>
  <c r="BU744" i="5"/>
  <c r="BU827" i="5"/>
  <c r="BU206" i="5"/>
  <c r="BU597" i="5"/>
  <c r="DA2267" i="5"/>
  <c r="DA1601" i="5"/>
  <c r="BV681" i="5"/>
  <c r="DB124" i="5"/>
  <c r="CP2556" i="5"/>
  <c r="DA955" i="5"/>
  <c r="DA800" i="5"/>
  <c r="BV800" i="5" s="1"/>
  <c r="DA1947" i="5"/>
  <c r="DB1909" i="5"/>
  <c r="DB892" i="5"/>
  <c r="DB282" i="5"/>
  <c r="DB1806" i="5"/>
  <c r="DA2563" i="5"/>
  <c r="DA929" i="5"/>
  <c r="DA790" i="5"/>
  <c r="BV173" i="5"/>
  <c r="BV956" i="5"/>
  <c r="BF28" i="5"/>
  <c r="BU835" i="5"/>
  <c r="DA2496" i="5"/>
  <c r="DA501" i="5"/>
  <c r="DB2023" i="5"/>
  <c r="DA255" i="5"/>
  <c r="DB2400" i="5"/>
  <c r="DB1916" i="5"/>
  <c r="BV112" i="5"/>
  <c r="BV1155" i="5"/>
  <c r="BV268" i="5"/>
  <c r="DB356" i="5"/>
  <c r="DB31" i="5"/>
  <c r="BU370" i="5"/>
  <c r="DA1831" i="5"/>
  <c r="BV805" i="5"/>
  <c r="DA2390" i="5"/>
  <c r="BG678" i="5"/>
  <c r="BV1085" i="5"/>
  <c r="DA1704" i="5"/>
  <c r="DA233" i="5"/>
  <c r="BU233" i="5" s="1"/>
  <c r="BV974" i="5"/>
  <c r="DA779" i="5"/>
  <c r="DB457" i="5"/>
  <c r="DA987" i="5"/>
  <c r="BU47" i="5"/>
  <c r="BV210" i="5"/>
  <c r="BU707" i="5"/>
  <c r="BV154" i="5"/>
  <c r="DA1527" i="5"/>
  <c r="BV1179" i="5"/>
  <c r="BU518" i="5"/>
  <c r="BV189" i="5"/>
  <c r="BV225" i="5"/>
  <c r="BS261" i="5"/>
  <c r="BG659" i="5"/>
  <c r="BS223" i="5"/>
  <c r="BG647" i="5"/>
  <c r="DA2524" i="5"/>
  <c r="DA142" i="5"/>
  <c r="DB607" i="5"/>
  <c r="DB1673" i="5"/>
  <c r="DB2045" i="5"/>
  <c r="DB1622" i="5"/>
  <c r="DA1098" i="5"/>
  <c r="DB474" i="5"/>
  <c r="DA2017" i="5"/>
  <c r="DB655" i="5"/>
  <c r="BF34" i="5"/>
  <c r="DA114" i="5"/>
  <c r="BU114" i="5" s="1"/>
  <c r="DB565" i="5"/>
  <c r="BG584" i="5"/>
  <c r="DB2284" i="5"/>
  <c r="BV1176" i="5"/>
  <c r="BU664" i="5"/>
  <c r="DB1634" i="5"/>
  <c r="DB2281" i="5"/>
  <c r="DA2022" i="5"/>
  <c r="BF189" i="5"/>
  <c r="DA63" i="5"/>
  <c r="DB1346" i="5"/>
  <c r="BV600" i="5"/>
  <c r="BV533" i="5"/>
  <c r="BF183" i="5"/>
  <c r="BU310" i="5"/>
  <c r="DA2128" i="5"/>
  <c r="DA2422" i="5"/>
  <c r="DB2319" i="5"/>
  <c r="BV968" i="5"/>
  <c r="BV858" i="5"/>
  <c r="BV140" i="5"/>
  <c r="BV198" i="5"/>
  <c r="BU15" i="5"/>
  <c r="BS146" i="5"/>
  <c r="BU608" i="5"/>
  <c r="BS29" i="5"/>
  <c r="BU557" i="5"/>
  <c r="BG596" i="5"/>
  <c r="BU808" i="5"/>
  <c r="BV402" i="5"/>
  <c r="BV728" i="5"/>
  <c r="BS275" i="5"/>
  <c r="BU673" i="5"/>
  <c r="BV590" i="5"/>
  <c r="BV165" i="5"/>
  <c r="BU621" i="5"/>
  <c r="BU525" i="5"/>
  <c r="BU757" i="5"/>
  <c r="BU161" i="5"/>
  <c r="BV166" i="5"/>
  <c r="BU106" i="5"/>
  <c r="BS222" i="5"/>
  <c r="BU675" i="5"/>
  <c r="BV247" i="5"/>
  <c r="BU172" i="5"/>
  <c r="BV682" i="5"/>
  <c r="BS227" i="5"/>
  <c r="BV202" i="5"/>
  <c r="BU806" i="5"/>
  <c r="BV87" i="5"/>
  <c r="BG585" i="5"/>
  <c r="BV690" i="5"/>
  <c r="BV243" i="5"/>
  <c r="BV660" i="5"/>
  <c r="BV625" i="5"/>
  <c r="BV528" i="5"/>
  <c r="BV809" i="5"/>
  <c r="BV27" i="5"/>
  <c r="BG699" i="5"/>
  <c r="BU530" i="5"/>
  <c r="BV134" i="5"/>
  <c r="BU609" i="5"/>
  <c r="BV651" i="5"/>
  <c r="BV232" i="5"/>
  <c r="BU448" i="5"/>
  <c r="BU715" i="5"/>
  <c r="BS268" i="5"/>
  <c r="BV508" i="5"/>
  <c r="BS83" i="5"/>
  <c r="BU12" i="5"/>
  <c r="BU743" i="5"/>
  <c r="BU741" i="5"/>
  <c r="BV171" i="5"/>
  <c r="BV615" i="5"/>
  <c r="BV650" i="5"/>
  <c r="BU800" i="5"/>
  <c r="BG710" i="5"/>
  <c r="BV619" i="5"/>
  <c r="BV707" i="5"/>
  <c r="BS233" i="5"/>
  <c r="BU142" i="5"/>
  <c r="BV517" i="5"/>
  <c r="BV256" i="5"/>
  <c r="BU63" i="5"/>
  <c r="BV228" i="5"/>
  <c r="BU157" i="5"/>
  <c r="BF11" i="5"/>
  <c r="BG739" i="5"/>
  <c r="BS2560" i="5"/>
  <c r="BF190" i="5"/>
  <c r="BU314" i="5"/>
  <c r="BS46" i="5"/>
  <c r="DB1351" i="5"/>
  <c r="DB14" i="5"/>
  <c r="DA379" i="5"/>
  <c r="BS22" i="5"/>
  <c r="DA1060" i="5"/>
  <c r="DB547" i="5"/>
  <c r="BF245" i="5"/>
  <c r="BG645" i="5"/>
  <c r="BV1008" i="5"/>
  <c r="DB2031" i="5"/>
  <c r="DA2421" i="5"/>
  <c r="DA2073" i="5"/>
  <c r="BV575" i="5"/>
  <c r="BV92" i="5"/>
  <c r="BS274" i="5"/>
  <c r="BU565" i="5"/>
  <c r="DA1342" i="5"/>
  <c r="DA1177" i="5"/>
  <c r="BV284" i="5"/>
  <c r="BU168" i="5"/>
  <c r="BV1125" i="5"/>
  <c r="DB1444" i="5"/>
  <c r="BU745" i="5"/>
  <c r="BV64" i="5"/>
  <c r="BS166" i="5"/>
  <c r="BU451" i="5"/>
  <c r="BU442" i="5"/>
  <c r="BU441" i="5" s="1"/>
  <c r="BV836" i="5"/>
  <c r="BV1169" i="5"/>
  <c r="BG695" i="5"/>
  <c r="BV562" i="5"/>
  <c r="BU317" i="5"/>
  <c r="BS258" i="5"/>
  <c r="BV289" i="5"/>
  <c r="BG624" i="5"/>
  <c r="BV267" i="5"/>
  <c r="BV1082" i="5"/>
  <c r="DB2350" i="5"/>
  <c r="BF72" i="5"/>
  <c r="DB187" i="5"/>
  <c r="BV147" i="5"/>
  <c r="BV44" i="5"/>
  <c r="BU183" i="5"/>
  <c r="BU705" i="5"/>
  <c r="BV759" i="5"/>
  <c r="DA857" i="5"/>
  <c r="DA1186" i="5"/>
  <c r="DB1883" i="5"/>
  <c r="DB1419" i="5"/>
  <c r="DA553" i="5"/>
  <c r="DA1881" i="5"/>
  <c r="BG681" i="5"/>
  <c r="DB1034" i="5"/>
  <c r="DA372" i="5"/>
  <c r="DB395" i="5"/>
  <c r="DA1597" i="5"/>
  <c r="DB1623" i="5"/>
  <c r="DB404" i="5"/>
  <c r="BV770" i="5"/>
  <c r="DA1741" i="5"/>
  <c r="BV1022" i="5"/>
  <c r="BS88" i="5"/>
  <c r="DB630" i="5"/>
  <c r="DB45" i="5"/>
  <c r="DB2333" i="5"/>
  <c r="BV766" i="5"/>
  <c r="DA964" i="5"/>
  <c r="BV964" i="5" s="1"/>
  <c r="BG657" i="5"/>
  <c r="DA1369" i="5"/>
  <c r="DB2362" i="5"/>
  <c r="BV208" i="5"/>
  <c r="BV960" i="5"/>
  <c r="BS225" i="5"/>
  <c r="DA992" i="5"/>
  <c r="DB83" i="5"/>
  <c r="BU250" i="5"/>
  <c r="DA293" i="5"/>
  <c r="DB1688" i="5"/>
  <c r="DA1225" i="5"/>
  <c r="BV1058" i="5"/>
  <c r="BG583" i="5"/>
  <c r="DA2232" i="5"/>
  <c r="DA2537" i="5"/>
  <c r="BV357" i="5"/>
  <c r="BS112" i="5"/>
  <c r="BU561" i="5"/>
  <c r="BU74" i="5"/>
  <c r="DB123" i="5"/>
  <c r="BV945" i="5"/>
  <c r="BV1041" i="5"/>
  <c r="BV1072" i="5"/>
  <c r="DA884" i="5"/>
  <c r="BV899" i="5"/>
  <c r="BV381" i="5"/>
  <c r="BG759" i="5"/>
  <c r="BU95" i="5"/>
  <c r="BV740" i="5"/>
  <c r="BU450" i="5"/>
  <c r="BU145" i="5"/>
  <c r="BV436" i="5"/>
  <c r="BU656" i="5"/>
  <c r="BU291" i="5"/>
  <c r="DA49" i="5"/>
  <c r="DA1540" i="5"/>
  <c r="DB571" i="5"/>
  <c r="BV266" i="5"/>
  <c r="DA1833" i="5"/>
  <c r="DA1012" i="5"/>
  <c r="BV1032" i="5"/>
  <c r="BU503" i="5"/>
  <c r="BG665" i="5"/>
  <c r="BV647" i="5"/>
  <c r="DB611" i="5"/>
  <c r="BU755" i="5"/>
  <c r="BU125" i="5"/>
  <c r="BU124" i="5" s="1"/>
  <c r="DA133" i="5"/>
  <c r="DB703" i="5"/>
  <c r="DB2052" i="5"/>
  <c r="DA1249" i="5"/>
  <c r="DA2194" i="5"/>
  <c r="DB1641" i="5"/>
  <c r="DB259" i="5"/>
  <c r="DA136" i="5"/>
  <c r="BV136" i="5" s="1"/>
  <c r="DA1408" i="5"/>
  <c r="BV382" i="5"/>
  <c r="DB1853" i="5"/>
  <c r="BV595" i="5"/>
  <c r="BV914" i="5"/>
  <c r="BV1017" i="5"/>
  <c r="DB22" i="5"/>
  <c r="DB483" i="5"/>
  <c r="DB1303" i="5"/>
  <c r="DA511" i="5"/>
  <c r="BU511" i="5" s="1"/>
  <c r="DB1952" i="5"/>
  <c r="DA1737" i="5"/>
  <c r="BU563" i="5"/>
  <c r="DB57" i="5"/>
  <c r="BU570" i="5"/>
  <c r="BV130" i="5"/>
  <c r="BV383" i="5"/>
  <c r="DB730" i="5"/>
  <c r="DB1791" i="5"/>
  <c r="BV290" i="5"/>
  <c r="BF67" i="5"/>
  <c r="DA1338" i="5"/>
  <c r="BU257" i="5"/>
  <c r="BV131" i="5"/>
  <c r="BV961" i="5"/>
  <c r="DA458" i="5"/>
  <c r="BG611" i="5"/>
  <c r="BV876" i="5"/>
  <c r="BU199" i="5"/>
  <c r="BV1036" i="5"/>
  <c r="DA104" i="5"/>
  <c r="BU603" i="5"/>
  <c r="BV670" i="5"/>
  <c r="BV1016" i="5"/>
  <c r="DA724" i="5"/>
  <c r="BV167" i="5"/>
  <c r="BU79" i="5"/>
  <c r="BV884" i="5"/>
  <c r="BU468" i="5"/>
  <c r="BV514" i="5"/>
  <c r="BU57" i="5"/>
  <c r="BV107" i="5"/>
  <c r="BU149" i="5"/>
  <c r="BS91" i="5"/>
  <c r="BV146" i="5"/>
  <c r="BG597" i="5"/>
  <c r="DB822" i="5"/>
  <c r="DB1187" i="5"/>
  <c r="DB2057" i="5"/>
  <c r="DB2413" i="5"/>
  <c r="DB237" i="5"/>
  <c r="DB403" i="5"/>
  <c r="DA1223" i="5"/>
  <c r="DA545" i="5"/>
  <c r="BU692" i="5"/>
  <c r="DA1888" i="5"/>
  <c r="DA1026" i="5"/>
  <c r="BU313" i="5"/>
  <c r="DA1813" i="5"/>
  <c r="DA361" i="5"/>
  <c r="DA346" i="5"/>
  <c r="BV346" i="5" s="1"/>
  <c r="DA1001" i="5"/>
  <c r="BU117" i="5"/>
  <c r="DA2471" i="5"/>
  <c r="BS244" i="5"/>
  <c r="DB88" i="5"/>
  <c r="DA877" i="5"/>
  <c r="DA1657" i="5"/>
  <c r="BV603" i="5"/>
  <c r="BV453" i="5"/>
  <c r="BS96" i="5"/>
  <c r="DA814" i="5"/>
  <c r="DA795" i="5"/>
  <c r="BV795" i="5" s="1"/>
  <c r="DB2239" i="5"/>
  <c r="BV1120" i="5"/>
  <c r="BG572" i="5"/>
  <c r="BF203" i="5"/>
  <c r="DA282" i="5"/>
  <c r="BV977" i="5"/>
  <c r="DB2467" i="5"/>
  <c r="BU193" i="5"/>
  <c r="BU630" i="5"/>
  <c r="BS159" i="5"/>
  <c r="BV364" i="5"/>
  <c r="BV672" i="5"/>
  <c r="BU29" i="5"/>
  <c r="BU76" i="5"/>
  <c r="BS66" i="5"/>
  <c r="BS118" i="5"/>
  <c r="BV782" i="5"/>
  <c r="BU728" i="5"/>
  <c r="BU275" i="5"/>
  <c r="BV666" i="5"/>
  <c r="BU590" i="5"/>
  <c r="BS165" i="5"/>
  <c r="BG621" i="5"/>
  <c r="BV525" i="5"/>
  <c r="BS162" i="5"/>
  <c r="BS161" i="5"/>
  <c r="BV224" i="5"/>
  <c r="BV106" i="5"/>
  <c r="BU591" i="5"/>
  <c r="BG675" i="5"/>
  <c r="BU247" i="5"/>
  <c r="BV172" i="5"/>
  <c r="BG610" i="5"/>
  <c r="BV227" i="5"/>
  <c r="BU669" i="5"/>
  <c r="BS200" i="5"/>
  <c r="BV721" i="5"/>
  <c r="BU585" i="5"/>
  <c r="BU690" i="5"/>
  <c r="BS243" i="5"/>
  <c r="BG660" i="5"/>
  <c r="BU625" i="5"/>
  <c r="BU528" i="5"/>
  <c r="BS150" i="5"/>
  <c r="BU307" i="5"/>
  <c r="BV428" i="5"/>
  <c r="BV530" i="5"/>
  <c r="BS134" i="5"/>
  <c r="BV285" i="5"/>
  <c r="BU651" i="5"/>
  <c r="BS232" i="5"/>
  <c r="BV448" i="5"/>
  <c r="BG715" i="5"/>
  <c r="BU640" i="5"/>
  <c r="BV764" i="5"/>
  <c r="BU83" i="5"/>
  <c r="BV577" i="5"/>
  <c r="BV743" i="5"/>
  <c r="BU777" i="5"/>
  <c r="BU564" i="5"/>
  <c r="BV372" i="5"/>
  <c r="BU446" i="5"/>
  <c r="BS178" i="5"/>
  <c r="BU650" i="5"/>
  <c r="BS133" i="5"/>
  <c r="BV320" i="5"/>
  <c r="BU136" i="5"/>
  <c r="BV511" i="5"/>
  <c r="BV255" i="5"/>
  <c r="BU729" i="5"/>
  <c r="BV233" i="5"/>
  <c r="BS237" i="5"/>
  <c r="BG667" i="5"/>
  <c r="BS142" i="5"/>
  <c r="BU517" i="5"/>
  <c r="BV114" i="5"/>
  <c r="BU346" i="5"/>
  <c r="BU156" i="5"/>
  <c r="BV63" i="5"/>
  <c r="BU820" i="5"/>
  <c r="BV300" i="5"/>
  <c r="BV820" i="5"/>
  <c r="BV987" i="5"/>
  <c r="BV446" i="5"/>
  <c r="BV1139" i="5"/>
  <c r="BU531" i="5"/>
  <c r="BV1015" i="5"/>
  <c r="BV409" i="5"/>
  <c r="BV143" i="5"/>
  <c r="BU119" i="5"/>
  <c r="BU164" i="5"/>
  <c r="BU456" i="5"/>
  <c r="BU160" i="5"/>
  <c r="BU449" i="5"/>
  <c r="BU265" i="5"/>
  <c r="BU77" i="5"/>
  <c r="BS2559" i="5"/>
  <c r="BU146" i="5"/>
  <c r="BU185" i="5"/>
  <c r="BV509" i="5"/>
  <c r="BV222" i="5"/>
  <c r="BV1141" i="5"/>
  <c r="BU61" i="5"/>
  <c r="BU167" i="5"/>
  <c r="BV297" i="5"/>
  <c r="BV601" i="5"/>
  <c r="BG720" i="5"/>
  <c r="BG707" i="5"/>
  <c r="BU470" i="5"/>
  <c r="BV852" i="5"/>
  <c r="BS81" i="5"/>
  <c r="BS35" i="5"/>
  <c r="BU493" i="5"/>
  <c r="BV425" i="5"/>
  <c r="BV564" i="5"/>
  <c r="BU205" i="5"/>
  <c r="BU316" i="5"/>
  <c r="BV895" i="5"/>
  <c r="BV930" i="5"/>
  <c r="BV952" i="5"/>
  <c r="BU229" i="5"/>
  <c r="BV1095" i="5"/>
  <c r="BV843" i="5"/>
  <c r="BG750" i="5"/>
  <c r="BU309" i="5"/>
  <c r="BS31" i="5"/>
  <c r="BU702" i="5"/>
  <c r="BS80" i="5"/>
  <c r="BG653" i="5"/>
  <c r="BU416" i="5"/>
  <c r="BU810" i="5"/>
  <c r="BG565" i="5"/>
  <c r="BU25" i="5"/>
  <c r="BU372" i="5"/>
  <c r="BU476" i="5"/>
  <c r="BS257" i="5"/>
  <c r="BV563" i="5"/>
  <c r="BU246" i="5"/>
  <c r="BU813" i="5"/>
  <c r="BV970" i="5"/>
  <c r="BV555" i="5"/>
  <c r="BV417" i="5"/>
  <c r="BV773" i="5"/>
  <c r="BU113" i="5"/>
  <c r="BS136" i="5"/>
  <c r="BV870" i="5"/>
  <c r="BV739" i="5"/>
  <c r="BV1035" i="5"/>
  <c r="BS224" i="5"/>
  <c r="BS229" i="5"/>
  <c r="BS228" i="5" s="1"/>
  <c r="BV1131" i="5"/>
  <c r="BV82" i="5"/>
  <c r="BU331" i="5"/>
  <c r="BU209" i="5"/>
  <c r="BU211" i="5"/>
  <c r="BU98" i="5"/>
  <c r="BU148" i="5"/>
  <c r="BU635" i="5"/>
  <c r="BV350" i="5"/>
  <c r="BU735" i="5"/>
  <c r="BV549" i="5"/>
  <c r="BV205" i="5"/>
  <c r="BU378" i="5"/>
  <c r="BU408" i="5"/>
  <c r="BS271" i="5"/>
  <c r="BG718" i="5"/>
  <c r="BV127" i="5"/>
  <c r="BU481" i="5"/>
  <c r="BU226" i="5"/>
  <c r="BU384" i="5"/>
  <c r="BU243" i="5"/>
  <c r="BU644" i="5"/>
  <c r="BV808" i="5"/>
  <c r="BS240" i="5"/>
  <c r="BU382" i="5"/>
  <c r="BU165" i="5"/>
  <c r="BU778" i="5"/>
  <c r="BU507" i="5"/>
  <c r="BV725" i="5"/>
  <c r="BU795" i="5"/>
  <c r="BV878" i="5"/>
  <c r="BS122" i="5"/>
  <c r="BV888" i="5"/>
  <c r="BU282" i="5"/>
  <c r="BU723" i="5"/>
  <c r="BU524" i="5"/>
  <c r="BV500" i="5"/>
  <c r="BG623" i="5"/>
  <c r="BG766" i="5"/>
  <c r="BG719" i="5"/>
  <c r="BU410" i="5"/>
  <c r="BU181" i="5"/>
  <c r="BV683" i="5"/>
  <c r="BU39" i="5"/>
  <c r="BG587" i="5"/>
  <c r="BU222" i="5"/>
  <c r="BF97" i="5"/>
  <c r="BU344" i="5"/>
  <c r="BU232" i="5"/>
  <c r="BV1012" i="5"/>
  <c r="BV918" i="5"/>
  <c r="BV896" i="5"/>
  <c r="BV879" i="5"/>
  <c r="BU683" i="5"/>
  <c r="BU131" i="5"/>
  <c r="BV832" i="5"/>
  <c r="BV620" i="5"/>
  <c r="BV324" i="5"/>
  <c r="BV363" i="5"/>
  <c r="BU396" i="5"/>
  <c r="BU541" i="5"/>
  <c r="BV1185" i="5"/>
  <c r="BV1102" i="5"/>
  <c r="BU349" i="5"/>
  <c r="BU190" i="5"/>
  <c r="BV994" i="5"/>
  <c r="BG756" i="5"/>
  <c r="BV439" i="5"/>
  <c r="BV733" i="5"/>
  <c r="BS47" i="5"/>
  <c r="BU421" i="5"/>
  <c r="CP2552" i="5"/>
  <c r="BV923" i="5"/>
  <c r="BV1078" i="5"/>
  <c r="BS283" i="5"/>
  <c r="BS115" i="5"/>
  <c r="BG761" i="5"/>
  <c r="BV237" i="5"/>
  <c r="BV777" i="5"/>
  <c r="BV470" i="5"/>
  <c r="BG638" i="5"/>
  <c r="BV608" i="5"/>
  <c r="BS69" i="5"/>
  <c r="BU447" i="5"/>
  <c r="BS44" i="5"/>
  <c r="BV1037" i="5"/>
  <c r="BU268" i="5"/>
  <c r="BU809" i="5"/>
  <c r="BV306" i="5"/>
  <c r="BV376" i="5"/>
  <c r="BV990" i="5"/>
  <c r="BS13" i="5"/>
  <c r="BS238" i="5"/>
  <c r="BU44" i="5"/>
  <c r="BU414" i="5"/>
  <c r="BU64" i="5"/>
  <c r="BS15" i="5"/>
  <c r="BU377" i="5"/>
  <c r="BG650" i="5"/>
  <c r="BU170" i="5"/>
  <c r="BS30" i="5"/>
  <c r="BU513" i="5"/>
  <c r="BU293" i="5"/>
  <c r="BV142" i="5"/>
  <c r="BG757" i="5"/>
  <c r="BS251" i="5"/>
  <c r="BU252" i="5"/>
  <c r="BV491" i="5"/>
  <c r="BV738" i="5"/>
  <c r="BV702" i="5"/>
  <c r="BU264" i="5"/>
  <c r="BV848" i="5"/>
  <c r="BU782" i="5"/>
  <c r="BG661" i="5"/>
  <c r="BU362" i="5"/>
  <c r="BU740" i="5"/>
  <c r="BU704" i="5"/>
  <c r="BU779" i="5"/>
  <c r="BU381" i="5"/>
  <c r="BV97" i="5"/>
  <c r="BV867" i="5"/>
  <c r="BF31" i="5"/>
  <c r="BG690" i="5"/>
  <c r="BV993" i="5"/>
  <c r="BU162" i="5"/>
  <c r="BV85" i="5"/>
  <c r="BU639" i="5"/>
  <c r="BU273" i="5"/>
  <c r="BS117" i="5"/>
  <c r="BU130" i="5"/>
  <c r="BU742" i="5"/>
  <c r="BG636" i="5"/>
  <c r="BV2559" i="5"/>
  <c r="BG663" i="5"/>
  <c r="BV774" i="5"/>
  <c r="BU134" i="5"/>
  <c r="BV715" i="5"/>
  <c r="BU302" i="5"/>
  <c r="BV898" i="5"/>
  <c r="BV908" i="5"/>
  <c r="BV1045" i="5"/>
  <c r="BV398" i="5"/>
  <c r="BU536" i="5"/>
  <c r="BG669" i="5"/>
  <c r="BV403" i="5"/>
  <c r="BV887" i="5"/>
  <c r="BV545" i="5"/>
  <c r="BS93" i="5"/>
  <c r="BU816" i="5"/>
  <c r="BV510" i="5"/>
  <c r="BU696" i="5"/>
  <c r="BS187" i="5"/>
  <c r="BV1159" i="5"/>
  <c r="BV537" i="5"/>
  <c r="BV1135" i="5"/>
  <c r="BS254" i="5"/>
  <c r="BV477" i="5"/>
  <c r="BU236" i="5"/>
  <c r="BU290" i="5"/>
  <c r="BU413" i="5"/>
  <c r="BU676" i="5"/>
  <c r="BU36" i="5"/>
  <c r="BG745" i="5"/>
  <c r="BV395" i="5"/>
  <c r="BU624" i="5"/>
  <c r="BS138" i="5"/>
  <c r="BG705" i="5"/>
  <c r="BS63" i="5"/>
  <c r="BV244" i="5"/>
  <c r="BU453" i="5"/>
  <c r="BU144" i="5"/>
  <c r="BV527" i="5"/>
  <c r="BU326" i="5"/>
  <c r="BS101" i="5"/>
  <c r="BU680" i="5"/>
  <c r="BV863" i="5"/>
  <c r="BV318" i="5"/>
  <c r="BU794" i="5"/>
  <c r="BS141" i="5"/>
  <c r="BS183" i="5"/>
  <c r="BU802" i="5"/>
  <c r="BV631" i="5"/>
  <c r="BS95" i="5"/>
  <c r="BU610" i="5"/>
  <c r="BV1029" i="5"/>
  <c r="BV901" i="5"/>
  <c r="BV73" i="5"/>
  <c r="BU473" i="5"/>
  <c r="BW1254" i="5"/>
  <c r="BU472" i="5"/>
  <c r="BV947" i="5"/>
  <c r="BV875" i="5"/>
  <c r="BU499" i="5"/>
  <c r="BG700" i="5"/>
  <c r="BU70" i="5"/>
  <c r="BG649" i="5"/>
  <c r="BV573" i="5"/>
  <c r="BU224" i="5"/>
  <c r="BS212" i="5"/>
  <c r="BV521" i="5"/>
  <c r="BU364" i="5"/>
  <c r="BV574" i="5"/>
  <c r="BU261" i="5"/>
  <c r="BU724" i="5"/>
  <c r="BV1047" i="5"/>
  <c r="BU24" i="5"/>
  <c r="BU90" i="5"/>
  <c r="BU194" i="5"/>
  <c r="BS152" i="5"/>
  <c r="BV557" i="5"/>
  <c r="BU330" i="5"/>
  <c r="BV790" i="5"/>
  <c r="BU59" i="5"/>
  <c r="BU54" i="5"/>
  <c r="BU539" i="5"/>
  <c r="BU288" i="5"/>
  <c r="BU508" i="5"/>
  <c r="BV793" i="5"/>
  <c r="BU478" i="5"/>
  <c r="BV190" i="5"/>
  <c r="BU365" i="5"/>
  <c r="BU618" i="5"/>
  <c r="BT2559" i="5"/>
  <c r="BF558" i="5"/>
  <c r="BU306" i="5"/>
  <c r="BU198" i="5"/>
  <c r="BV356" i="5"/>
  <c r="BS186" i="5"/>
  <c r="BV474" i="5"/>
  <c r="BU506" i="5"/>
  <c r="BV558" i="5"/>
  <c r="BV1127" i="5"/>
  <c r="BU87" i="5"/>
  <c r="BG753" i="5"/>
  <c r="BV495" i="5"/>
  <c r="BU720" i="5"/>
  <c r="BU586" i="5"/>
  <c r="BS114" i="5"/>
  <c r="BG772" i="5"/>
  <c r="BU391" i="5"/>
  <c r="BV374" i="5"/>
  <c r="BU374" i="5"/>
  <c r="BV16" i="5"/>
  <c r="BS16" i="5"/>
  <c r="BU801" i="5"/>
  <c r="BV459" i="5"/>
  <c r="BU231" i="5"/>
  <c r="BU455" i="5"/>
  <c r="BS246" i="5"/>
  <c r="BG655" i="5"/>
  <c r="BV655" i="5"/>
  <c r="BU655" i="5"/>
  <c r="BS124" i="5"/>
  <c r="BV124" i="5"/>
  <c r="BS111" i="5"/>
  <c r="BS78" i="5"/>
  <c r="BS279" i="5"/>
  <c r="BV264" i="5"/>
  <c r="BV149" i="5"/>
  <c r="BU196" i="5"/>
  <c r="BV17" i="5"/>
  <c r="BS17" i="5"/>
  <c r="BV328" i="5"/>
  <c r="BV392" i="5"/>
  <c r="BU274" i="5"/>
  <c r="BG609" i="5"/>
  <c r="BV609" i="5"/>
  <c r="BV12" i="5"/>
  <c r="BS12" i="5"/>
  <c r="BU501" i="5"/>
  <c r="BV501" i="5"/>
  <c r="BU255" i="5"/>
  <c r="BS255" i="5"/>
  <c r="BG738" i="5"/>
  <c r="BU379" i="5"/>
  <c r="BV379" i="5"/>
  <c r="BU553" i="5"/>
  <c r="BV553" i="5"/>
  <c r="BV49" i="5"/>
  <c r="BS49" i="5"/>
  <c r="BV133" i="5"/>
  <c r="BU133" i="5"/>
  <c r="BU458" i="5"/>
  <c r="BV458" i="5"/>
  <c r="BV104" i="5"/>
  <c r="BS104" i="5"/>
  <c r="BU104" i="5"/>
  <c r="BV724" i="5"/>
  <c r="BG724" i="5"/>
  <c r="BV361" i="5"/>
  <c r="BU361" i="5"/>
  <c r="BU814" i="5"/>
  <c r="BV814" i="5"/>
  <c r="BV282" i="5"/>
  <c r="BS282" i="5"/>
  <c r="BG771" i="5"/>
  <c r="BG723" i="5"/>
  <c r="DS771" i="5" l="1"/>
  <c r="DS724" i="5"/>
  <c r="DS738" i="5"/>
  <c r="DS609" i="5"/>
  <c r="DS655" i="5"/>
  <c r="DS772" i="5"/>
  <c r="DS667" i="5"/>
  <c r="DS715" i="5"/>
  <c r="DS660" i="5"/>
  <c r="DS610" i="5"/>
  <c r="DS675" i="5"/>
  <c r="DS621" i="5"/>
  <c r="BE2467" i="5"/>
  <c r="DS572" i="5"/>
  <c r="BE2239" i="5"/>
  <c r="BE2413" i="5"/>
  <c r="BE2057" i="5"/>
  <c r="BE1187" i="5"/>
  <c r="BE822" i="5"/>
  <c r="DS597" i="5"/>
  <c r="DS611" i="5"/>
  <c r="BE1791" i="5"/>
  <c r="BE1952" i="5"/>
  <c r="BE1303" i="5"/>
  <c r="BE1853" i="5"/>
  <c r="BE1641" i="5"/>
  <c r="BE2052" i="5"/>
  <c r="DS665" i="5"/>
  <c r="DS759" i="5"/>
  <c r="DS583" i="5"/>
  <c r="BE1688" i="5"/>
  <c r="BE2362" i="5"/>
  <c r="DS657" i="5"/>
  <c r="BE2333" i="5"/>
  <c r="BE1623" i="5"/>
  <c r="BE1034" i="5"/>
  <c r="DS681" i="5"/>
  <c r="BE1419" i="5"/>
  <c r="BE1883" i="5"/>
  <c r="BE2350" i="5"/>
  <c r="DS624" i="5"/>
  <c r="DS695" i="5"/>
  <c r="BE1444" i="5"/>
  <c r="BE2031" i="5"/>
  <c r="DS645" i="5"/>
  <c r="BE1351" i="5"/>
  <c r="DS739" i="5"/>
  <c r="DS710" i="5"/>
  <c r="DS699" i="5"/>
  <c r="DS585" i="5"/>
  <c r="DS596" i="5"/>
  <c r="BE2319" i="5"/>
  <c r="BE1346" i="5"/>
  <c r="BE2281" i="5"/>
  <c r="BE1634" i="5"/>
  <c r="BE2284" i="5"/>
  <c r="DS584" i="5"/>
  <c r="BE1622" i="5"/>
  <c r="BE2045" i="5"/>
  <c r="BE1673" i="5"/>
  <c r="DS647" i="5"/>
  <c r="DS659" i="5"/>
  <c r="DS678" i="5"/>
  <c r="BE1916" i="5"/>
  <c r="BE2400" i="5"/>
  <c r="BE2023" i="5"/>
  <c r="BE1806" i="5"/>
  <c r="BE892" i="5"/>
  <c r="BE1909" i="5"/>
  <c r="BE923" i="5"/>
  <c r="DS616" i="5"/>
  <c r="DS580" i="5"/>
  <c r="DS749" i="5"/>
  <c r="DS770" i="5"/>
  <c r="BE1627" i="5"/>
  <c r="BE817" i="5"/>
  <c r="BE2548" i="5"/>
  <c r="BE905" i="5"/>
  <c r="BE1927" i="5"/>
  <c r="DS568" i="5"/>
  <c r="DS706" i="5"/>
  <c r="DS600" i="5"/>
  <c r="DS670" i="5"/>
  <c r="DS733" i="5"/>
  <c r="DS722" i="5"/>
  <c r="DS729" i="5"/>
  <c r="DS619" i="5"/>
  <c r="DS615" i="5"/>
  <c r="DS741" i="5"/>
  <c r="DS640" i="5"/>
  <c r="DS651" i="5"/>
  <c r="DS586" i="5"/>
  <c r="DS682" i="5"/>
  <c r="DS642" i="5"/>
  <c r="DS590" i="5"/>
  <c r="DS673" i="5"/>
  <c r="BE1765" i="5"/>
  <c r="BE1414" i="5"/>
  <c r="BE1000" i="5"/>
  <c r="BE979" i="5"/>
  <c r="BE1740" i="5"/>
  <c r="BE2271" i="5"/>
  <c r="BE1371" i="5"/>
  <c r="BE2186" i="5"/>
  <c r="BE962" i="5"/>
  <c r="BE1258" i="5"/>
  <c r="BE2402" i="5"/>
  <c r="DS672" i="5"/>
  <c r="DS631" i="5"/>
  <c r="DS767" i="5"/>
  <c r="BE815" i="5"/>
  <c r="BE1267" i="5"/>
  <c r="DS714" i="5"/>
  <c r="DS604" i="5"/>
  <c r="BE2289" i="5"/>
  <c r="BE2475" i="5"/>
  <c r="DS627" i="5"/>
  <c r="BE1336" i="5"/>
  <c r="BE781" i="5"/>
  <c r="DS602" i="5"/>
  <c r="BE2328" i="5"/>
  <c r="DS564" i="5"/>
  <c r="BE2399" i="5"/>
  <c r="BE1633" i="5"/>
  <c r="DS625" i="5"/>
  <c r="BE1135" i="5"/>
  <c r="DS760" i="5"/>
  <c r="BE1323" i="5"/>
  <c r="BE2293" i="5"/>
  <c r="BE1772" i="5"/>
  <c r="BE1417" i="5"/>
  <c r="DS577" i="5"/>
  <c r="DS764" i="5"/>
  <c r="DS721" i="5"/>
  <c r="DS591" i="5"/>
  <c r="DS769" i="5"/>
  <c r="BE1649" i="5"/>
  <c r="DS748" i="5"/>
  <c r="BE2035" i="5"/>
  <c r="BE1739" i="5"/>
  <c r="BE1830" i="5"/>
  <c r="DS688" i="5"/>
  <c r="BE1682" i="5"/>
  <c r="BE1592" i="5"/>
  <c r="BE1238" i="5"/>
  <c r="BE1136" i="5"/>
  <c r="BE1868" i="5"/>
  <c r="BE1296" i="5"/>
  <c r="BE1312" i="5"/>
  <c r="BE1497" i="5"/>
  <c r="BE1924" i="5"/>
  <c r="BE936" i="5"/>
  <c r="BE1483" i="5"/>
  <c r="BE949" i="5"/>
  <c r="BE2170" i="5"/>
  <c r="BE2331" i="5"/>
  <c r="DS709" i="5"/>
  <c r="DS754" i="5"/>
  <c r="DS743" i="5"/>
  <c r="DS716" i="5"/>
  <c r="BE2553" i="5"/>
  <c r="BE1138" i="5"/>
  <c r="BE1650" i="5"/>
  <c r="BE1380" i="5"/>
  <c r="BE888" i="5"/>
  <c r="BE1330" i="5"/>
  <c r="BE1696" i="5"/>
  <c r="BE1793" i="5"/>
  <c r="BE2004" i="5"/>
  <c r="BE825" i="5"/>
  <c r="BE886" i="5"/>
  <c r="BE1816" i="5"/>
  <c r="BE917" i="5"/>
  <c r="BE2317" i="5"/>
  <c r="DS618" i="5"/>
  <c r="BE2195" i="5"/>
  <c r="BE2430" i="5"/>
  <c r="BE2416" i="5"/>
  <c r="DS637" i="5"/>
  <c r="BE2502" i="5"/>
  <c r="BE1150" i="5"/>
  <c r="BE2259" i="5"/>
  <c r="BE1048" i="5"/>
  <c r="DS567" i="5"/>
  <c r="BE2097" i="5"/>
  <c r="BE1519" i="5"/>
  <c r="DS644" i="5"/>
  <c r="BE2299" i="5"/>
  <c r="DS571" i="5"/>
  <c r="BE2424" i="5"/>
  <c r="BE795" i="5"/>
  <c r="BE1553" i="5"/>
  <c r="BE1701" i="5"/>
  <c r="DS744" i="5"/>
  <c r="BE1343" i="5"/>
  <c r="DS704" i="5"/>
  <c r="BE1792" i="5"/>
  <c r="DS677" i="5"/>
  <c r="BE1491" i="5"/>
  <c r="DS685" i="5"/>
  <c r="BE2453" i="5"/>
  <c r="DS703" i="5"/>
  <c r="BE809" i="5"/>
  <c r="BE2111" i="5"/>
  <c r="BE2459" i="5"/>
  <c r="BE2555" i="5"/>
  <c r="DS598" i="5"/>
  <c r="BE1151" i="5"/>
  <c r="BE2179" i="5"/>
  <c r="BE1945" i="5"/>
  <c r="BE1200" i="5"/>
  <c r="BE1365" i="5"/>
  <c r="BE933" i="5"/>
  <c r="BE1001" i="5"/>
  <c r="BE2001" i="5"/>
  <c r="DS589" i="5"/>
  <c r="BE981" i="5"/>
  <c r="DS569" i="5"/>
  <c r="BE1908" i="5"/>
  <c r="BE1404" i="5"/>
  <c r="BE1799" i="5"/>
  <c r="BE1274" i="5"/>
  <c r="BE2335" i="5"/>
  <c r="BE1615" i="5"/>
  <c r="BE1907" i="5"/>
  <c r="BE1284" i="5"/>
  <c r="BE2367" i="5"/>
  <c r="BE1165" i="5"/>
  <c r="BE2183" i="5"/>
  <c r="BE987" i="5"/>
  <c r="BE1186" i="5"/>
  <c r="BE863" i="5"/>
  <c r="BE1478" i="5"/>
  <c r="BE2128" i="5"/>
  <c r="BE1578" i="5"/>
  <c r="BE1540" i="5"/>
  <c r="BE1357" i="5"/>
  <c r="BE1317" i="5"/>
  <c r="BE1541" i="5"/>
  <c r="BE2163" i="5"/>
  <c r="DS629" i="5"/>
  <c r="BE2081" i="5"/>
  <c r="BE1678" i="5"/>
  <c r="BE1216" i="5"/>
  <c r="BE2280" i="5"/>
  <c r="DS747" i="5"/>
  <c r="BE1919" i="5"/>
  <c r="DS728" i="5"/>
  <c r="BE900" i="5"/>
  <c r="BE2006" i="5"/>
  <c r="BE2327" i="5"/>
  <c r="BE1818" i="5"/>
  <c r="BE937" i="5"/>
  <c r="DS687" i="5"/>
  <c r="BE1836" i="5"/>
  <c r="BE1855" i="5"/>
  <c r="BE2174" i="5"/>
  <c r="BE2050" i="5"/>
  <c r="BE2465" i="5"/>
  <c r="BE884" i="5"/>
  <c r="BE2266" i="5"/>
  <c r="BE2155" i="5"/>
  <c r="BE2082" i="5"/>
  <c r="BE2479" i="5"/>
  <c r="DS581" i="5"/>
  <c r="BE1986" i="5"/>
  <c r="DS578" i="5"/>
  <c r="BE2033" i="5"/>
  <c r="DS652" i="5"/>
  <c r="BE1341" i="5"/>
  <c r="BE2153" i="5"/>
  <c r="DS658" i="5"/>
  <c r="BE922" i="5"/>
  <c r="BE1531" i="5"/>
  <c r="BE844" i="5"/>
  <c r="BE1702" i="5"/>
  <c r="BE2419" i="5"/>
  <c r="DS613" i="5"/>
  <c r="DS679" i="5"/>
  <c r="DS573" i="5"/>
  <c r="BE924" i="5"/>
  <c r="BE1477" i="5"/>
  <c r="BE1334" i="5"/>
  <c r="DS683" i="5"/>
  <c r="BE1599" i="5"/>
  <c r="BE1683" i="5"/>
  <c r="BE1191" i="5"/>
  <c r="BE1348" i="5"/>
  <c r="BE1877" i="5"/>
  <c r="BE1004" i="5"/>
  <c r="BE1204" i="5"/>
  <c r="BE783" i="5"/>
  <c r="BE1447" i="5"/>
  <c r="BE947" i="5"/>
  <c r="BE1376" i="5"/>
  <c r="BE782" i="5"/>
  <c r="BE864" i="5"/>
  <c r="BE1686" i="5"/>
  <c r="BE1194" i="5"/>
  <c r="BE2315" i="5"/>
  <c r="BE1353" i="5"/>
  <c r="BE1162" i="5"/>
  <c r="BE1480" i="5"/>
  <c r="BE2191" i="5"/>
  <c r="DS752" i="5"/>
  <c r="BE1831" i="5"/>
  <c r="BE1028" i="5"/>
  <c r="BE1863" i="5"/>
  <c r="BE969" i="5"/>
  <c r="BE925" i="5"/>
  <c r="DS633" i="5"/>
  <c r="BE1827" i="5"/>
  <c r="BE1234" i="5"/>
  <c r="BE1425" i="5"/>
  <c r="BE1524" i="5"/>
  <c r="BE2510" i="5"/>
  <c r="DS674" i="5"/>
  <c r="BE1261" i="5"/>
  <c r="BE2182" i="5"/>
  <c r="BE1401" i="5"/>
  <c r="BE2290" i="5"/>
  <c r="BE1758" i="5"/>
  <c r="BE1573" i="5"/>
  <c r="BE2515" i="5"/>
  <c r="BE1214" i="5"/>
  <c r="BE1602" i="5"/>
  <c r="DS689" i="5"/>
  <c r="DS684" i="5"/>
  <c r="DS561" i="5"/>
  <c r="BE1849" i="5"/>
  <c r="BE1106" i="5"/>
  <c r="BE1055" i="5"/>
  <c r="BE1814" i="5"/>
  <c r="BE1051" i="5"/>
  <c r="DS607" i="5"/>
  <c r="BE1832" i="5"/>
  <c r="BE1790" i="5"/>
  <c r="BE1671" i="5"/>
  <c r="BE1667" i="5"/>
  <c r="BE2509" i="5"/>
  <c r="BE973" i="5"/>
  <c r="BE1137" i="5"/>
  <c r="BE1993" i="5"/>
  <c r="BE1555" i="5"/>
  <c r="BE806" i="5"/>
  <c r="BE1596" i="5"/>
  <c r="BE1727" i="5"/>
  <c r="BE2383" i="5"/>
  <c r="BE2455" i="5"/>
  <c r="DS612" i="5"/>
  <c r="BE1015" i="5"/>
  <c r="BE2439" i="5"/>
  <c r="DS562" i="5"/>
  <c r="BE2125" i="5"/>
  <c r="DS617" i="5"/>
  <c r="BE1355" i="5"/>
  <c r="BE2178" i="5"/>
  <c r="DS634" i="5"/>
  <c r="BE2344" i="5"/>
  <c r="BE1395" i="5"/>
  <c r="BE2464" i="5"/>
  <c r="DS717" i="5"/>
  <c r="BE1304" i="5"/>
  <c r="BE1512" i="5"/>
  <c r="DS691" i="5"/>
  <c r="BE1007" i="5"/>
  <c r="BE1884" i="5"/>
  <c r="DS593" i="5"/>
  <c r="BE837" i="5"/>
  <c r="BE1969" i="5"/>
  <c r="BE799" i="5"/>
  <c r="BE1377" i="5"/>
  <c r="BE1409" i="5"/>
  <c r="BE786" i="5"/>
  <c r="BE827" i="5"/>
  <c r="BE1957" i="5"/>
  <c r="BE1768" i="5"/>
  <c r="BE2113" i="5"/>
  <c r="BE2241" i="5"/>
  <c r="DS601" i="5"/>
  <c r="BE1331" i="5"/>
  <c r="BE2304" i="5"/>
  <c r="BE2324" i="5"/>
  <c r="BE2495" i="5"/>
  <c r="BE2435" i="5"/>
  <c r="BE1481" i="5"/>
  <c r="BE1049" i="5"/>
  <c r="BE2429" i="5"/>
  <c r="BE1504" i="5"/>
  <c r="BE1851" i="5"/>
  <c r="BE1897" i="5"/>
  <c r="BE1373" i="5"/>
  <c r="BE2542" i="5"/>
  <c r="DS654" i="5"/>
  <c r="DS730" i="5"/>
  <c r="BE804" i="5"/>
  <c r="BE1502" i="5"/>
  <c r="BE1833" i="5"/>
  <c r="BE2440" i="5"/>
  <c r="BE929" i="5"/>
  <c r="BE2287" i="5"/>
  <c r="BE1973" i="5"/>
  <c r="BE1443" i="5"/>
  <c r="BE2214" i="5"/>
  <c r="BE2330" i="5"/>
  <c r="BE1982" i="5"/>
  <c r="BE2355" i="5"/>
  <c r="BE953" i="5"/>
  <c r="BE1253" i="5"/>
  <c r="BE1300" i="5"/>
  <c r="BE1894" i="5"/>
  <c r="BE1598" i="5"/>
  <c r="BE2205" i="5"/>
  <c r="BE2244" i="5"/>
  <c r="BE2321" i="5"/>
  <c r="BE897" i="5"/>
  <c r="BE1648" i="5"/>
  <c r="BE2234" i="5"/>
  <c r="DS666" i="5"/>
  <c r="BE1313" i="5"/>
  <c r="BE1412" i="5"/>
  <c r="BE1617" i="5"/>
  <c r="BE1551" i="5"/>
  <c r="BE996" i="5"/>
  <c r="BE1101" i="5"/>
  <c r="BE2193" i="5"/>
  <c r="BE2070" i="5"/>
  <c r="BE1568" i="5"/>
  <c r="BE830" i="5"/>
  <c r="DS731" i="5"/>
  <c r="BE880" i="5"/>
  <c r="DS620" i="5"/>
  <c r="DS592" i="5"/>
  <c r="BE1050" i="5"/>
  <c r="BE875" i="5"/>
  <c r="BE803" i="5"/>
  <c r="BE1879" i="5"/>
  <c r="BE2308" i="5"/>
  <c r="BE2500" i="5"/>
  <c r="BE811" i="5"/>
  <c r="BE1606" i="5"/>
  <c r="BE1079" i="5"/>
  <c r="BE1097" i="5"/>
  <c r="DS639" i="5"/>
  <c r="BE1223" i="5"/>
  <c r="BE2486" i="5"/>
  <c r="BE839" i="5"/>
  <c r="BE1299" i="5"/>
  <c r="BE1291" i="5"/>
  <c r="BE1240" i="5"/>
  <c r="BE2533" i="5"/>
  <c r="BE1570" i="5"/>
  <c r="BE1566" i="5"/>
  <c r="BE849" i="5"/>
  <c r="BE1493" i="5"/>
  <c r="DS664" i="5"/>
  <c r="BE1057" i="5"/>
  <c r="DS734" i="5"/>
  <c r="BE2557" i="5"/>
  <c r="BE907" i="5"/>
  <c r="BE1888" i="5"/>
  <c r="DS713" i="5"/>
  <c r="BE967" i="5"/>
  <c r="BE1988" i="5"/>
  <c r="BE1804" i="5"/>
  <c r="BE2305" i="5"/>
  <c r="BE1237" i="5"/>
  <c r="BE1810" i="5"/>
  <c r="BE1159" i="5"/>
  <c r="BE1498" i="5"/>
  <c r="BE957" i="5"/>
  <c r="BE2196" i="5"/>
  <c r="BE2187" i="5"/>
  <c r="BE944" i="5"/>
  <c r="DS599" i="5"/>
  <c r="BE978" i="5"/>
  <c r="BE1499" i="5"/>
  <c r="BE1535" i="5"/>
  <c r="BE2069" i="5"/>
  <c r="BE1666" i="5"/>
  <c r="BE1906" i="5"/>
  <c r="DS735" i="5"/>
  <c r="BE793" i="5"/>
  <c r="DS603" i="5"/>
  <c r="BE2260" i="5"/>
  <c r="BE2396" i="5"/>
  <c r="BE881" i="5"/>
  <c r="BE1829" i="5"/>
  <c r="BE1252" i="5"/>
  <c r="BE1850" i="5"/>
  <c r="BE2311" i="5"/>
  <c r="BE2563" i="5"/>
  <c r="BE2240" i="5"/>
  <c r="BE1121" i="5"/>
  <c r="BE2375" i="5"/>
  <c r="BE800" i="5"/>
  <c r="BE2415" i="5"/>
  <c r="BE843" i="5"/>
  <c r="BE1359" i="5"/>
  <c r="BE1074" i="5"/>
  <c r="BE1211" i="5"/>
  <c r="BE2428" i="5"/>
  <c r="BE1839" i="5"/>
  <c r="BE1608" i="5"/>
  <c r="BE1872" i="5"/>
  <c r="BE1468" i="5"/>
  <c r="BE2549" i="5"/>
  <c r="BE1925" i="5"/>
  <c r="BE1933" i="5"/>
  <c r="BE1302" i="5"/>
  <c r="BE1980" i="5"/>
  <c r="BE1130" i="5"/>
  <c r="BE2088" i="5"/>
  <c r="BE1128" i="5"/>
  <c r="BE890" i="5"/>
  <c r="BE2105" i="5"/>
  <c r="BE940" i="5"/>
  <c r="DS671" i="5"/>
  <c r="BE1794" i="5"/>
  <c r="BE2063" i="5"/>
  <c r="BE1712" i="5"/>
  <c r="DS575" i="5"/>
  <c r="BE1603" i="5"/>
  <c r="DS622" i="5"/>
  <c r="BE1878" i="5"/>
  <c r="BE1567" i="5"/>
  <c r="BE1747" i="5"/>
  <c r="BE1597" i="5"/>
  <c r="BE1994" i="5"/>
  <c r="BE1587" i="5"/>
  <c r="BE2451" i="5"/>
  <c r="BE1039" i="5"/>
  <c r="BE816" i="5"/>
  <c r="BE2338" i="5"/>
  <c r="BE1926" i="5"/>
  <c r="BE1921" i="5"/>
  <c r="BE1767" i="5"/>
  <c r="BE1008" i="5"/>
  <c r="BE1442" i="5"/>
  <c r="DS574" i="5"/>
  <c r="BE1796" i="5"/>
  <c r="BE2099" i="5"/>
  <c r="BE2487" i="5"/>
  <c r="BE1042" i="5"/>
  <c r="BE1449" i="5"/>
  <c r="BE1998" i="5"/>
  <c r="BE2544" i="5"/>
  <c r="BE1901" i="5"/>
  <c r="BE1589" i="5"/>
  <c r="BE2496" i="5"/>
  <c r="BE1474" i="5"/>
  <c r="BE1861" i="5"/>
  <c r="BE1176" i="5"/>
  <c r="BE1433" i="5"/>
  <c r="BE2469" i="5"/>
  <c r="BE1999" i="5"/>
  <c r="BE2009" i="5"/>
  <c r="BE2102" i="5"/>
  <c r="BE1588" i="5"/>
  <c r="BE1375" i="5"/>
  <c r="DS746" i="5"/>
  <c r="BE1905" i="5"/>
  <c r="BE802" i="5"/>
  <c r="BE2298" i="5"/>
  <c r="BE2235" i="5"/>
  <c r="BE1242" i="5"/>
  <c r="BE1324" i="5"/>
  <c r="BE2511" i="5"/>
  <c r="BE1574" i="5"/>
  <c r="BE1547" i="5"/>
  <c r="BE2019" i="5"/>
  <c r="DS763" i="5"/>
  <c r="BE841" i="5"/>
  <c r="BE1063" i="5"/>
  <c r="BE1516" i="5"/>
  <c r="BE1609" i="5"/>
  <c r="BE1526" i="5"/>
  <c r="BE1800" i="5"/>
  <c r="BE2049" i="5"/>
  <c r="BE2219" i="5"/>
  <c r="BE1009" i="5"/>
  <c r="BE1471" i="5"/>
  <c r="BE1320" i="5"/>
  <c r="BE1834" i="5"/>
  <c r="BE1807" i="5"/>
  <c r="BE1652" i="5"/>
  <c r="BE2065" i="5"/>
  <c r="BE2116" i="5"/>
  <c r="BE891" i="5"/>
  <c r="BE807" i="5"/>
  <c r="BE1222" i="5"/>
  <c r="BE990" i="5"/>
  <c r="BE823" i="5"/>
  <c r="BE1415" i="5"/>
  <c r="BE831" i="5"/>
  <c r="BE1741" i="5"/>
  <c r="BE1361" i="5"/>
  <c r="BE2423" i="5"/>
  <c r="BE1699" i="5"/>
  <c r="BE1076" i="5"/>
  <c r="DS643" i="5"/>
  <c r="BE1680" i="5"/>
  <c r="BE2393" i="5"/>
  <c r="BE1206" i="5"/>
  <c r="BE1035" i="5"/>
  <c r="BE1795" i="5"/>
  <c r="BE1411" i="5"/>
  <c r="BE2134" i="5"/>
  <c r="BE1429" i="5"/>
  <c r="BE2005" i="5"/>
  <c r="BE2456" i="5"/>
  <c r="BE2359" i="5"/>
  <c r="BE824" i="5"/>
  <c r="BE2027" i="5"/>
  <c r="BE2090" i="5"/>
  <c r="BE1852" i="5"/>
  <c r="DS563" i="5"/>
  <c r="BE1142" i="5"/>
  <c r="BE1947" i="5"/>
  <c r="BE1601" i="5"/>
  <c r="BE2177" i="5"/>
  <c r="BE1384" i="5"/>
  <c r="BE2360" i="5"/>
  <c r="BE2492" i="5"/>
  <c r="BE1923" i="5"/>
  <c r="BE2160" i="5"/>
  <c r="BE2522" i="5"/>
  <c r="DS708" i="5"/>
  <c r="BE1450" i="5"/>
  <c r="BE2351" i="5"/>
  <c r="BE1529" i="5"/>
  <c r="BE1967" i="5"/>
  <c r="BE1557" i="5"/>
  <c r="BE1501" i="5"/>
  <c r="BE1139" i="5"/>
  <c r="BE1208" i="5"/>
  <c r="BE1725" i="5"/>
  <c r="BE928" i="5"/>
  <c r="BE1021" i="5"/>
  <c r="BE1914" i="5"/>
  <c r="DS680" i="5"/>
  <c r="BE1091" i="5"/>
  <c r="BE1171" i="5"/>
  <c r="BE2395" i="5"/>
  <c r="BE1294" i="5"/>
  <c r="DS697" i="5"/>
  <c r="BE1929" i="5"/>
  <c r="BE1591" i="5"/>
  <c r="BE847" i="5"/>
  <c r="BE1116" i="5"/>
  <c r="BE2038" i="5"/>
  <c r="DS711" i="5"/>
  <c r="BE2348" i="5"/>
  <c r="BE1467" i="5"/>
  <c r="BE1360" i="5"/>
  <c r="BE1427" i="5"/>
  <c r="DS608" i="5"/>
  <c r="BE1899" i="5"/>
  <c r="BE862" i="5"/>
  <c r="BE1760" i="5"/>
  <c r="BE2092" i="5"/>
  <c r="BE1586" i="5"/>
  <c r="BE2407" i="5"/>
  <c r="BE913" i="5"/>
  <c r="BE1022" i="5"/>
  <c r="BE1198" i="5"/>
  <c r="BE1917" i="5"/>
  <c r="BE2444" i="5"/>
  <c r="BE1307" i="5"/>
  <c r="BE1579" i="5"/>
  <c r="BE2472" i="5"/>
  <c r="DS686" i="5"/>
  <c r="BE2559" i="5"/>
  <c r="BE1944" i="5"/>
  <c r="BE2143" i="5"/>
  <c r="BE789" i="5"/>
  <c r="DS696" i="5"/>
  <c r="BE1210" i="5"/>
  <c r="BE1189" i="5"/>
  <c r="DS588" i="5"/>
  <c r="BE1537" i="5"/>
  <c r="BE1218" i="5"/>
  <c r="BE1219" i="5"/>
  <c r="BE1490" i="5"/>
  <c r="BE1244" i="5"/>
  <c r="BE1776" i="5"/>
  <c r="BE2379" i="5"/>
  <c r="BE2497" i="5"/>
  <c r="DS594" i="5"/>
  <c r="DS701" i="5"/>
  <c r="BE1339" i="5"/>
  <c r="BE1992" i="5"/>
  <c r="BE975" i="5"/>
  <c r="BE1875" i="5"/>
  <c r="BE1700" i="5"/>
  <c r="BE1332" i="5"/>
  <c r="BE887" i="5"/>
  <c r="DS732" i="5"/>
  <c r="DS768" i="5"/>
  <c r="BE1728" i="5"/>
  <c r="BE2095" i="5"/>
  <c r="BE2270" i="5"/>
  <c r="BE1958" i="5"/>
  <c r="BE1828" i="5"/>
  <c r="BE970" i="5"/>
  <c r="BE2530" i="5"/>
  <c r="BE2303" i="5"/>
  <c r="BE1387" i="5"/>
  <c r="BE1363" i="5"/>
  <c r="BE1865" i="5"/>
  <c r="BE919" i="5"/>
  <c r="BE1043" i="5"/>
  <c r="BE2458" i="5"/>
  <c r="BE2441" i="5"/>
  <c r="BE845" i="5"/>
  <c r="BE2055" i="5"/>
  <c r="BE1123" i="5"/>
  <c r="DS758" i="5"/>
  <c r="BE2527" i="5"/>
  <c r="BE2384" i="5"/>
  <c r="DS662" i="5"/>
  <c r="BE2135" i="5"/>
  <c r="BE1590" i="5"/>
  <c r="BE1813" i="5"/>
  <c r="BE1029" i="5"/>
  <c r="BE1295" i="5"/>
  <c r="BE2074" i="5"/>
  <c r="BE1534" i="5"/>
  <c r="BE1344" i="5"/>
  <c r="BE1605" i="5"/>
  <c r="BE1527" i="5"/>
  <c r="BE1750" i="5"/>
  <c r="BE1895" i="5"/>
  <c r="BE1280" i="5"/>
  <c r="DS692" i="5"/>
  <c r="BE2326" i="5"/>
  <c r="BE801" i="5"/>
  <c r="BE2100" i="5"/>
  <c r="BE2003" i="5"/>
  <c r="BE1485" i="5"/>
  <c r="BE2084" i="5"/>
  <c r="BE2373" i="5"/>
  <c r="BE1866" i="5"/>
  <c r="BE1946" i="5"/>
  <c r="BE1180" i="5"/>
  <c r="BE2067" i="5"/>
  <c r="BE2098" i="5"/>
  <c r="BE1199" i="5"/>
  <c r="BE1084" i="5"/>
  <c r="BE883" i="5"/>
  <c r="BE1328" i="5"/>
  <c r="BE2457" i="5"/>
  <c r="BE2352" i="5"/>
  <c r="BE885" i="5"/>
  <c r="DS693" i="5"/>
  <c r="DS726" i="5"/>
  <c r="BE1977" i="5"/>
  <c r="BE2450" i="5"/>
  <c r="BE1271" i="5"/>
  <c r="BE1721" i="5"/>
  <c r="BE1202" i="5"/>
  <c r="BE1410" i="5"/>
  <c r="BE860" i="5"/>
  <c r="BE1860" i="5"/>
  <c r="BE1949" i="5"/>
  <c r="BE1972" i="5"/>
  <c r="BE2322" i="5"/>
  <c r="BE971" i="5"/>
  <c r="BE1154" i="5"/>
  <c r="BE2531" i="5"/>
  <c r="BE2060" i="5"/>
  <c r="BE2534" i="5"/>
  <c r="BE2200" i="5"/>
  <c r="BE1372" i="5"/>
  <c r="BE1265" i="5"/>
  <c r="BE901" i="5"/>
  <c r="BE1275" i="5"/>
  <c r="DS576" i="5"/>
  <c r="BE2159" i="5"/>
  <c r="DS712" i="5"/>
  <c r="BE1277" i="5"/>
  <c r="BE2145" i="5"/>
  <c r="BE1117" i="5"/>
  <c r="BE2041" i="5"/>
  <c r="BE1393" i="5"/>
  <c r="BE1085" i="5"/>
  <c r="BE920" i="5"/>
  <c r="BE1672" i="5"/>
  <c r="BE2126" i="5"/>
  <c r="BE1653" i="5"/>
  <c r="BE1528" i="5"/>
  <c r="BE1966" i="5"/>
  <c r="BE1639" i="5"/>
  <c r="BE818" i="5"/>
  <c r="BE1726" i="5"/>
  <c r="BE1611" i="5"/>
  <c r="BE1871" i="5"/>
  <c r="BE2461" i="5"/>
  <c r="BE2274" i="5"/>
  <c r="BE1254" i="5"/>
  <c r="BE1120" i="5"/>
  <c r="BE819" i="5"/>
  <c r="BE959" i="5"/>
  <c r="BE1755" i="5"/>
  <c r="BE1152" i="5"/>
  <c r="BE1764" i="5"/>
  <c r="BE1934" i="5"/>
  <c r="BE2013" i="5"/>
  <c r="BE1989" i="5"/>
  <c r="BE2446" i="5"/>
  <c r="BE1301" i="5"/>
  <c r="DS606" i="5"/>
  <c r="BE2265" i="5"/>
  <c r="BE2250" i="5"/>
  <c r="BE1391" i="5"/>
  <c r="DS727" i="5"/>
  <c r="BE1782" i="5"/>
  <c r="BE1279" i="5"/>
  <c r="BE1259" i="5"/>
  <c r="BE1659" i="5"/>
  <c r="BE2408" i="5"/>
  <c r="BE2127" i="5"/>
  <c r="BE1600" i="5"/>
  <c r="BE1869" i="5"/>
  <c r="BE1843" i="5"/>
  <c r="BE2538" i="5"/>
  <c r="BE1489" i="5"/>
  <c r="BE1370" i="5"/>
  <c r="BE1140" i="5"/>
  <c r="BE1759" i="5"/>
  <c r="BE1319" i="5"/>
  <c r="BE2562" i="5"/>
  <c r="BE1637" i="5"/>
  <c r="BE1197" i="5"/>
  <c r="BE2449" i="5"/>
  <c r="BE1517" i="5"/>
  <c r="BE1070" i="5"/>
  <c r="BE1625" i="5"/>
  <c r="BE1436" i="5"/>
  <c r="BE2146" i="5"/>
  <c r="BE1124" i="5"/>
  <c r="BE1247" i="5"/>
  <c r="BE1394" i="5"/>
  <c r="BE1789" i="5"/>
  <c r="BE915" i="5"/>
  <c r="BE1251" i="5"/>
  <c r="BE1521" i="5"/>
  <c r="BE2279" i="5"/>
  <c r="BE1620" i="5"/>
  <c r="BE2427" i="5"/>
  <c r="BE2047" i="5"/>
  <c r="DS668" i="5"/>
  <c r="BE1017" i="5"/>
  <c r="BE961" i="5"/>
  <c r="BE821" i="5"/>
  <c r="BE1260" i="5"/>
  <c r="BE1465" i="5"/>
  <c r="DS628" i="5"/>
  <c r="DS765" i="5"/>
  <c r="BE1060" i="5"/>
  <c r="BE1825" i="5"/>
  <c r="BE2180" i="5"/>
  <c r="BE976" i="5"/>
  <c r="BE2414" i="5"/>
  <c r="BE1083" i="5"/>
  <c r="BE1421" i="5"/>
  <c r="BE1948" i="5"/>
  <c r="BE1441" i="5"/>
  <c r="BE2474" i="5"/>
  <c r="BE1182" i="5"/>
  <c r="BE2093" i="5"/>
  <c r="BE1266" i="5"/>
  <c r="BE2175" i="5"/>
  <c r="BE2353" i="5"/>
  <c r="BE2002" i="5"/>
  <c r="BE1675" i="5"/>
  <c r="BE2008" i="5"/>
  <c r="BE1472" i="5"/>
  <c r="BE2494" i="5"/>
  <c r="BE2508" i="5"/>
  <c r="BE2108" i="5"/>
  <c r="BE1104" i="5"/>
  <c r="BE1174" i="5"/>
  <c r="BE2377" i="5"/>
  <c r="BE1757" i="5"/>
  <c r="BE1169" i="5"/>
  <c r="BE1918" i="5"/>
  <c r="BE1385" i="5"/>
  <c r="BE1462" i="5"/>
  <c r="BE1563" i="5"/>
  <c r="BE1486" i="5"/>
  <c r="BE1556" i="5"/>
  <c r="DS648" i="5"/>
  <c r="BE2316" i="5"/>
  <c r="BE1236" i="5"/>
  <c r="BE2493" i="5"/>
  <c r="BE2499" i="5"/>
  <c r="BE1943" i="5"/>
  <c r="BE1571" i="5"/>
  <c r="BE828" i="5"/>
  <c r="BE2505" i="5"/>
  <c r="BE2248" i="5"/>
  <c r="DS595" i="5"/>
  <c r="BE1013" i="5"/>
  <c r="BE1911" i="5"/>
  <c r="BE865" i="5"/>
  <c r="DS755" i="5"/>
  <c r="BE2285" i="5"/>
  <c r="BE977" i="5"/>
  <c r="BE2518" i="5"/>
  <c r="BE1326" i="5"/>
  <c r="BE1141" i="5"/>
  <c r="BE2253" i="5"/>
  <c r="BE1886" i="5"/>
  <c r="BE1713" i="5"/>
  <c r="BE1172" i="5"/>
  <c r="BE2301" i="5"/>
  <c r="BE1089" i="5"/>
  <c r="BE896" i="5"/>
  <c r="BE1654" i="5"/>
  <c r="BE1674" i="5"/>
  <c r="BE2387" i="5"/>
  <c r="BE2297" i="5"/>
  <c r="BE2026" i="5"/>
  <c r="BE2282" i="5"/>
  <c r="BE1285" i="5"/>
  <c r="BE1505" i="5"/>
  <c r="BE2075" i="5"/>
  <c r="BE1367" i="5"/>
  <c r="BE1408" i="5"/>
  <c r="BE2432" i="5"/>
  <c r="BE2206" i="5"/>
  <c r="DS702" i="5"/>
  <c r="BE808" i="5"/>
  <c r="BE1786" i="5"/>
  <c r="BE1031" i="5"/>
  <c r="BE2036" i="5"/>
  <c r="BE2535" i="5"/>
  <c r="BE1719" i="5"/>
  <c r="BE2012" i="5"/>
  <c r="BE1798" i="5"/>
  <c r="BE2228" i="5"/>
  <c r="BE870" i="5"/>
  <c r="BE2264" i="5"/>
  <c r="BE1153" i="5"/>
  <c r="BE1397" i="5"/>
  <c r="BE2490" i="5"/>
  <c r="BE1406" i="5"/>
  <c r="BE2388" i="5"/>
  <c r="BE1707" i="5"/>
  <c r="BE2526" i="5"/>
  <c r="BE1241" i="5"/>
  <c r="BE1475" i="5"/>
  <c r="BE1787" i="5"/>
  <c r="DS641" i="5"/>
  <c r="BE1507" i="5"/>
  <c r="BE1494" i="5"/>
  <c r="BE1400" i="5"/>
  <c r="BE1663" i="5"/>
  <c r="BE2224" i="5"/>
  <c r="BE1530" i="5"/>
  <c r="BE2385" i="5"/>
  <c r="DS646" i="5"/>
  <c r="BE1953" i="5"/>
  <c r="BE1403" i="5"/>
  <c r="BE1416" i="5"/>
  <c r="BE1023" i="5"/>
  <c r="BE1780" i="5"/>
  <c r="BE2529" i="5"/>
  <c r="BE1797" i="5"/>
  <c r="BE2310" i="5"/>
  <c r="BE1618" i="5"/>
  <c r="BE1062" i="5"/>
  <c r="BE1350" i="5"/>
  <c r="BE2339" i="5"/>
  <c r="BE1983" i="5"/>
  <c r="BE856" i="5"/>
  <c r="BE1245" i="5"/>
  <c r="BE1823" i="5"/>
  <c r="BE998" i="5"/>
  <c r="BE2190" i="5"/>
  <c r="BE966" i="5"/>
  <c r="BE980" i="5"/>
  <c r="BE2020" i="5"/>
  <c r="BE1746" i="5"/>
  <c r="BE951" i="5"/>
  <c r="BE2484" i="5"/>
  <c r="BE1939" i="5"/>
  <c r="BE2320" i="5"/>
  <c r="BE1256" i="5"/>
  <c r="BE2356" i="5"/>
  <c r="BE1938" i="5"/>
  <c r="DS566" i="5"/>
  <c r="BE983" i="5"/>
  <c r="BE1108" i="5"/>
  <c r="BE1276" i="5"/>
  <c r="BE2221" i="5"/>
  <c r="BE968" i="5"/>
  <c r="BE2543" i="5"/>
  <c r="BE1802" i="5"/>
  <c r="BE2148" i="5"/>
  <c r="BE1160" i="5"/>
  <c r="BE1711" i="5"/>
  <c r="BE1508" i="5"/>
  <c r="BE1111" i="5"/>
  <c r="BE1053" i="5"/>
  <c r="BE2277" i="5"/>
  <c r="BE1212" i="5"/>
  <c r="BE1560" i="5"/>
  <c r="BE2370" i="5"/>
  <c r="BE1225" i="5"/>
  <c r="BE2192" i="5"/>
  <c r="BE1347" i="5"/>
  <c r="BE1224" i="5"/>
  <c r="BE2422" i="5"/>
  <c r="BE1720" i="5"/>
  <c r="BE1805" i="5"/>
  <c r="BE2347" i="5"/>
  <c r="BE1086" i="5"/>
  <c r="BE1072" i="5"/>
  <c r="BE1059" i="5"/>
  <c r="BE1638" i="5"/>
  <c r="BE1763" i="5"/>
  <c r="BE1461" i="5"/>
  <c r="BE1722" i="5"/>
  <c r="BE2452" i="5"/>
  <c r="BE1107" i="5"/>
  <c r="BE1045" i="5"/>
  <c r="DS626" i="5"/>
  <c r="BE1110" i="5"/>
  <c r="BE1743" i="5"/>
  <c r="BE1286" i="5"/>
  <c r="BE995" i="5"/>
  <c r="BE1965" i="5"/>
  <c r="BE1677" i="5"/>
  <c r="BE1752" i="5"/>
  <c r="BE1473" i="5"/>
  <c r="BE1435" i="5"/>
  <c r="BE982" i="5"/>
  <c r="BE1292" i="5"/>
  <c r="BE1188" i="5"/>
  <c r="BE1709" i="5"/>
  <c r="BE2078" i="5"/>
  <c r="BE1381" i="5"/>
  <c r="BE994" i="5"/>
  <c r="BE2309" i="5"/>
  <c r="BE2337" i="5"/>
  <c r="BE2230" i="5"/>
  <c r="BE874" i="5"/>
  <c r="BE2030" i="5"/>
  <c r="BE857" i="5"/>
  <c r="BE2391" i="5"/>
  <c r="BE805" i="5"/>
  <c r="BE2420" i="5"/>
  <c r="BE2292" i="5"/>
  <c r="BE2397" i="5"/>
  <c r="BE2267" i="5"/>
  <c r="BE1717" i="5"/>
  <c r="BE1735" i="5"/>
  <c r="BE1268" i="5"/>
  <c r="BE1306" i="5"/>
  <c r="BE2437" i="5"/>
  <c r="BE2249" i="5"/>
  <c r="BE2154" i="5"/>
  <c r="BE848" i="5"/>
  <c r="BE2022" i="5"/>
  <c r="BE1848" i="5"/>
  <c r="BE1837" i="5"/>
  <c r="BE2378" i="5"/>
  <c r="BE2106" i="5"/>
  <c r="BE974" i="5"/>
  <c r="BE1428" i="5"/>
  <c r="BE1974" i="5"/>
  <c r="BE2165" i="5"/>
  <c r="BE878" i="5"/>
  <c r="BE1558" i="5"/>
  <c r="BE2368" i="5"/>
  <c r="BE942" i="5"/>
  <c r="BE1052" i="5"/>
  <c r="BE2107" i="5"/>
  <c r="BE2118" i="5"/>
  <c r="BE2076" i="5"/>
  <c r="BE1342" i="5"/>
  <c r="BE1270" i="5"/>
  <c r="BE1643" i="5"/>
  <c r="BE853" i="5"/>
  <c r="BE1451" i="5"/>
  <c r="BE2167" i="5"/>
  <c r="BE1482" i="5"/>
  <c r="BE2275" i="5"/>
  <c r="BE1873" i="5"/>
  <c r="BE2477" i="5"/>
  <c r="BE1217" i="5"/>
  <c r="DS635" i="5"/>
  <c r="BE1283" i="5"/>
  <c r="BE1808" i="5"/>
  <c r="BE2300" i="5"/>
  <c r="BE1437" i="5"/>
  <c r="DS694" i="5"/>
  <c r="BE1362" i="5"/>
  <c r="BE1887" i="5"/>
  <c r="BE1161" i="5"/>
  <c r="BE2482" i="5"/>
  <c r="BE2110" i="5"/>
  <c r="BE1440" i="5"/>
  <c r="BE1968" i="5"/>
  <c r="BE2231" i="5"/>
  <c r="BE912" i="5"/>
  <c r="BE2546" i="5"/>
  <c r="BE1646" i="5"/>
  <c r="BE1997" i="5"/>
  <c r="BE2151" i="5"/>
  <c r="BE1424" i="5"/>
  <c r="BE1434" i="5"/>
  <c r="BE2273" i="5"/>
  <c r="BE1976" i="5"/>
  <c r="BE910" i="5"/>
  <c r="BE1488" i="5"/>
  <c r="BE1981" i="5"/>
  <c r="BE906" i="5"/>
  <c r="BE2512" i="5"/>
  <c r="BE2130" i="5"/>
  <c r="BE2254" i="5"/>
  <c r="BE2491" i="5"/>
  <c r="BE1249" i="5"/>
  <c r="BE1661" i="5"/>
  <c r="BE1766" i="5"/>
  <c r="BE2417" i="5"/>
  <c r="BE1703" i="5"/>
  <c r="BE1203" i="5"/>
  <c r="BE1583" i="5"/>
  <c r="BE2366" i="5"/>
  <c r="BE964" i="5"/>
  <c r="BE2550" i="5"/>
  <c r="BE1896" i="5"/>
  <c r="BE1146" i="5"/>
  <c r="BE1690" i="5"/>
  <c r="BE1891" i="5"/>
  <c r="BE1593" i="5"/>
  <c r="BE2236" i="5"/>
  <c r="BE1610" i="5"/>
  <c r="BE1779" i="5"/>
  <c r="BE2222" i="5"/>
  <c r="BE1525" i="5"/>
  <c r="BE1209" i="5"/>
  <c r="BE2361" i="5"/>
  <c r="BE2232" i="5"/>
  <c r="BE1288" i="5"/>
  <c r="BE1273" i="5"/>
  <c r="BE2029" i="5"/>
  <c r="BE2314" i="5"/>
  <c r="BE2434" i="5"/>
  <c r="BE935" i="5"/>
  <c r="BE1012" i="5"/>
  <c r="BE2164" i="5"/>
  <c r="BE1660" i="5"/>
  <c r="BE1748" i="5"/>
  <c r="BE2516" i="5"/>
  <c r="BE1935" i="5"/>
  <c r="BE1693" i="5"/>
  <c r="BE1054" i="5"/>
  <c r="BE2144" i="5"/>
  <c r="BE1069" i="5"/>
  <c r="BE2199" i="5"/>
  <c r="BE2018" i="5"/>
  <c r="BE1511" i="5"/>
  <c r="BE2403" i="5"/>
  <c r="BE1545" i="5"/>
  <c r="BE1595" i="5"/>
  <c r="BE1278" i="5"/>
  <c r="BE1093" i="5"/>
  <c r="BE1669" i="5"/>
  <c r="BE2176" i="5"/>
  <c r="BE1484" i="5"/>
  <c r="BE1058" i="5"/>
  <c r="BE2158" i="5"/>
  <c r="BE1715" i="5"/>
  <c r="BE1513" i="5"/>
  <c r="BE1349" i="5"/>
  <c r="BE1612" i="5"/>
  <c r="BE1163" i="5"/>
  <c r="BE1454" i="5"/>
  <c r="BE1020" i="5"/>
  <c r="BE2000" i="5"/>
  <c r="BE2354" i="5"/>
  <c r="BE1257" i="5"/>
  <c r="BE2021" i="5"/>
  <c r="BE1959" i="5"/>
  <c r="BE1987" i="5"/>
  <c r="BE1092" i="5"/>
  <c r="BE1604" i="5"/>
  <c r="BE1455" i="5"/>
  <c r="BE1539" i="5"/>
  <c r="BE2210" i="5"/>
  <c r="BE2418" i="5"/>
  <c r="BE2247" i="5"/>
  <c r="BE941" i="5"/>
  <c r="BE1407" i="5"/>
  <c r="BE1148" i="5"/>
  <c r="BE1689" i="5"/>
  <c r="BE1616" i="5"/>
  <c r="BE1584" i="5"/>
  <c r="BE2488" i="5"/>
  <c r="BE1676" i="5"/>
  <c r="BE1287" i="5"/>
  <c r="BE1582" i="5"/>
  <c r="BE1158" i="5"/>
  <c r="BE931" i="5"/>
  <c r="BE2409" i="5"/>
  <c r="BE1577" i="5"/>
  <c r="BE1684" i="5"/>
  <c r="BE997" i="5"/>
  <c r="BE2374" i="5"/>
  <c r="BE1936" i="5"/>
  <c r="BE1915" i="5"/>
  <c r="BE2139" i="5"/>
  <c r="BE956" i="5"/>
  <c r="BE1632" i="5"/>
  <c r="BE2085" i="5"/>
  <c r="BE2161" i="5"/>
  <c r="BE1068" i="5"/>
  <c r="BE2536" i="5"/>
  <c r="BE1305" i="5"/>
  <c r="BE2269" i="5"/>
  <c r="BE2524" i="5"/>
  <c r="BE2323" i="5"/>
  <c r="BE1173" i="5"/>
  <c r="BE1847" i="5"/>
  <c r="BE1308" i="5"/>
  <c r="BE1731" i="5"/>
  <c r="BE1509" i="5"/>
  <c r="BE899" i="5"/>
  <c r="BE796" i="5"/>
  <c r="BE972" i="5"/>
  <c r="BE1880" i="5"/>
  <c r="BE2252" i="5"/>
  <c r="BE1184" i="5"/>
  <c r="BE1399" i="5"/>
  <c r="BE788" i="5"/>
  <c r="BE1705" i="5"/>
  <c r="BE1770" i="5"/>
  <c r="BE2392" i="5"/>
  <c r="BE1322" i="5"/>
  <c r="BE1624" i="5"/>
  <c r="BE1996" i="5"/>
  <c r="BE1438" i="5"/>
  <c r="BE2521" i="5"/>
  <c r="BE1785" i="5"/>
  <c r="BE1311" i="5"/>
  <c r="BE1681" i="5"/>
  <c r="BE1026" i="5"/>
  <c r="BE2032" i="5"/>
  <c r="BE1205" i="5"/>
  <c r="BE1751" i="5"/>
  <c r="BE2162" i="5"/>
  <c r="BE1235" i="5"/>
  <c r="BE2558" i="5"/>
  <c r="BE1181" i="5"/>
  <c r="BE2194" i="5"/>
  <c r="BE1456" i="5"/>
  <c r="BE2340" i="5"/>
  <c r="BE2545" i="5"/>
  <c r="BE893" i="5"/>
  <c r="BE2369" i="5"/>
  <c r="BE958" i="5"/>
  <c r="BE1127" i="5"/>
  <c r="BE1733" i="5"/>
  <c r="BE866" i="5"/>
  <c r="BE1706" i="5"/>
  <c r="BE2014" i="5"/>
  <c r="BE1466" i="5"/>
  <c r="BE1025" i="5"/>
  <c r="BE2051" i="5"/>
  <c r="BE2233" i="5"/>
  <c r="BE1809" i="5"/>
  <c r="BE1010" i="5"/>
  <c r="BE1119" i="5"/>
  <c r="BE2551" i="5"/>
  <c r="BE2256" i="5"/>
  <c r="BE1708" i="5"/>
  <c r="BE2442" i="5"/>
  <c r="BE1580" i="5"/>
  <c r="BE1006" i="5"/>
  <c r="BE1902" i="5"/>
  <c r="DS614" i="5"/>
  <c r="BE1147" i="5"/>
  <c r="BE1820" i="5"/>
  <c r="BE1857" i="5"/>
  <c r="BE1460" i="5"/>
  <c r="BE1777" i="5"/>
  <c r="BE1910" i="5"/>
  <c r="BE1730" i="5"/>
  <c r="DS630" i="5"/>
  <c r="BE1195" i="5"/>
  <c r="BE1321" i="5"/>
  <c r="BE1281" i="5"/>
  <c r="BE955" i="5"/>
  <c r="BE2504" i="5"/>
  <c r="BE1585" i="5"/>
  <c r="BE1282" i="5"/>
  <c r="BE1867" i="5"/>
  <c r="BE927" i="5"/>
  <c r="BE2132" i="5"/>
  <c r="BE846" i="5"/>
  <c r="BE2114" i="5"/>
  <c r="DS742" i="5"/>
  <c r="BE820" i="5"/>
  <c r="BE1753" i="5"/>
  <c r="BE1647" i="5"/>
  <c r="BE1262" i="5"/>
  <c r="BE1523" i="5"/>
  <c r="BE989" i="5"/>
  <c r="BE832" i="5"/>
  <c r="BE1714" i="5"/>
  <c r="BE1940" i="5"/>
  <c r="BE2268" i="5"/>
  <c r="BE2349" i="5"/>
  <c r="BE1037" i="5"/>
  <c r="BE1687" i="5"/>
  <c r="BE908" i="5"/>
  <c r="BE889" i="5"/>
  <c r="BE2357" i="5"/>
  <c r="BE2112" i="5"/>
  <c r="BE2046" i="5"/>
  <c r="BE797" i="5"/>
  <c r="BE2217" i="5"/>
  <c r="BE792" i="5"/>
  <c r="DS751" i="5"/>
  <c r="DS582" i="5"/>
  <c r="BE993" i="5"/>
  <c r="BE1190" i="5"/>
  <c r="BE1005" i="5"/>
  <c r="BE840" i="5"/>
  <c r="BE2208" i="5"/>
  <c r="BE2156" i="5"/>
  <c r="BE1457" i="5"/>
  <c r="BE2532" i="5"/>
  <c r="BE1333" i="5"/>
  <c r="BE1971" i="5"/>
  <c r="BE1470" i="5"/>
  <c r="BE999" i="5"/>
  <c r="BE1479" i="5"/>
  <c r="BE1581" i="5"/>
  <c r="BE790" i="5"/>
  <c r="BE2365" i="5"/>
  <c r="BE2225" i="5"/>
  <c r="BE1446" i="5"/>
  <c r="BE2015" i="5"/>
  <c r="BE1105" i="5"/>
  <c r="BE2243" i="5"/>
  <c r="BE1398" i="5"/>
  <c r="BE2483" i="5"/>
  <c r="BE1133" i="5"/>
  <c r="BE2478" i="5"/>
  <c r="BE829" i="5"/>
  <c r="BE1002" i="5"/>
  <c r="BE1298" i="5"/>
  <c r="BE2201" i="5"/>
  <c r="BE2129" i="5"/>
  <c r="BE2312" i="5"/>
  <c r="BE950" i="5"/>
  <c r="BE1164" i="5"/>
  <c r="BE1520" i="5"/>
  <c r="BE2272" i="5"/>
  <c r="BE1565" i="5"/>
  <c r="BE2131" i="5"/>
  <c r="BE852" i="5"/>
  <c r="BE1538" i="5"/>
  <c r="BE1112" i="5"/>
  <c r="BE2336" i="5"/>
  <c r="BE1226" i="5"/>
  <c r="BE1077" i="5"/>
  <c r="BE1155" i="5"/>
  <c r="BE943" i="5"/>
  <c r="BE2386" i="5"/>
  <c r="BE2061" i="5"/>
  <c r="BE1781" i="5"/>
  <c r="BE1744" i="5"/>
  <c r="BE988" i="5"/>
  <c r="BE882" i="5"/>
  <c r="BE2514" i="5"/>
  <c r="BE2101" i="5"/>
  <c r="BE2372" i="5"/>
  <c r="BE2059" i="5"/>
  <c r="BE2024" i="5"/>
  <c r="BE2346" i="5"/>
  <c r="BE1379" i="5"/>
  <c r="BE1088" i="5"/>
  <c r="BE1464" i="5"/>
  <c r="BE2207" i="5"/>
  <c r="BE2517" i="5"/>
  <c r="BE2077" i="5"/>
  <c r="BE1132" i="5"/>
  <c r="BE946" i="5"/>
  <c r="BE1774" i="5"/>
  <c r="BE1892" i="5"/>
  <c r="BE1645" i="5"/>
  <c r="BE1898" i="5"/>
  <c r="BE1991" i="5"/>
  <c r="BE1207" i="5"/>
  <c r="BE1065" i="5"/>
  <c r="BE2554" i="5"/>
  <c r="BE2124" i="5"/>
  <c r="BE2404" i="5"/>
  <c r="BE1846" i="5"/>
  <c r="BE1183" i="5"/>
  <c r="BE1095" i="5"/>
  <c r="BE1628" i="5"/>
  <c r="BE2068" i="5"/>
  <c r="BE2560" i="5"/>
  <c r="BE2245" i="5"/>
  <c r="BE1903" i="5"/>
  <c r="BE1230" i="5"/>
  <c r="BE1030" i="5"/>
  <c r="BE903" i="5"/>
  <c r="BE1149" i="5"/>
  <c r="BE1315" i="5"/>
  <c r="BE1575" i="5"/>
  <c r="BE1762" i="5"/>
  <c r="BE1098" i="5"/>
  <c r="BE1250" i="5"/>
  <c r="BE1040" i="5"/>
  <c r="BE1090" i="5"/>
  <c r="BE1564" i="5"/>
  <c r="BE1196" i="5"/>
  <c r="BE1960" i="5"/>
  <c r="BE2476" i="5"/>
  <c r="BE1692" i="5"/>
  <c r="DS773" i="5"/>
  <c r="BE868" i="5"/>
  <c r="BE2094" i="5"/>
  <c r="BE2552" i="5"/>
  <c r="BE1704" i="5"/>
  <c r="BE2220" i="5"/>
  <c r="BE1594" i="5"/>
  <c r="BE1518" i="5"/>
  <c r="BE859" i="5"/>
  <c r="BE1103" i="5"/>
  <c r="BE784" i="5"/>
  <c r="BE2079" i="5"/>
  <c r="BE1550" i="5"/>
  <c r="BE835" i="5"/>
  <c r="BE851" i="5"/>
  <c r="BE2329" i="5"/>
  <c r="BE814" i="5"/>
  <c r="BE1170" i="5"/>
  <c r="BE2498" i="5"/>
  <c r="BE2537" i="5"/>
  <c r="BE1038" i="5"/>
  <c r="BE1881" i="5"/>
  <c r="BE1738" i="5"/>
  <c r="BE1061" i="5"/>
  <c r="BE2480" i="5"/>
  <c r="BE2062" i="5"/>
  <c r="BE1621" i="5"/>
  <c r="BE2168" i="5"/>
  <c r="BE1364" i="5"/>
  <c r="BE2307" i="5"/>
  <c r="BE1756" i="5"/>
  <c r="BE1175" i="5"/>
  <c r="BE1801" i="5"/>
  <c r="BE1995" i="5"/>
  <c r="BE1036" i="5"/>
  <c r="BE1144" i="5"/>
  <c r="BE1126" i="5"/>
  <c r="BE1546" i="5"/>
  <c r="BE2109" i="5"/>
  <c r="BE1046" i="5"/>
  <c r="BE1096" i="5"/>
  <c r="BE1430" i="5"/>
  <c r="BE1761" i="5"/>
  <c r="BE2283" i="5"/>
  <c r="BE1742" i="5"/>
  <c r="BE1431" i="5"/>
  <c r="BE1737" i="5"/>
  <c r="BE1388" i="5"/>
  <c r="BE2104" i="5"/>
  <c r="BE1644" i="5"/>
  <c r="BE2140" i="5"/>
  <c r="BE1950" i="5"/>
  <c r="BE2011" i="5"/>
  <c r="BE1340" i="5"/>
  <c r="BE2332" i="5"/>
  <c r="BE1724" i="5"/>
  <c r="BE1071" i="5"/>
  <c r="BE1514" i="5"/>
  <c r="BE780" i="5"/>
  <c r="BE779" i="5" s="1"/>
  <c r="BE1749" i="5"/>
  <c r="BE2513" i="5"/>
  <c r="BE1559" i="5"/>
  <c r="BE855" i="5"/>
  <c r="BE1841" i="5"/>
  <c r="BE2380" i="5"/>
  <c r="BE1233" i="5"/>
  <c r="BE2466" i="5"/>
  <c r="BE1102" i="5"/>
  <c r="BE1928" i="5"/>
  <c r="BE1073" i="5"/>
  <c r="BE1156" i="5"/>
  <c r="BE1019" i="5"/>
  <c r="BE1962" i="5"/>
  <c r="BE1297" i="5"/>
  <c r="BE1201" i="5"/>
  <c r="BE1522" i="5"/>
  <c r="BE1561" i="5"/>
  <c r="BE1859" i="5"/>
  <c r="BE965" i="5"/>
  <c r="BE1115" i="5"/>
  <c r="BE1975" i="5"/>
  <c r="BE1642" i="5"/>
  <c r="BE1803" i="5"/>
  <c r="BE1668" i="5"/>
  <c r="BE1383" i="5"/>
  <c r="BE2318" i="5"/>
  <c r="BE1821" i="5"/>
  <c r="BE1685" i="5"/>
  <c r="BE1922" i="5"/>
  <c r="BE1177" i="5"/>
  <c r="BE2242" i="5"/>
  <c r="BE1769" i="5"/>
  <c r="BE2473" i="5"/>
  <c r="BE1094" i="5"/>
  <c r="BE2541" i="5"/>
  <c r="BE2561" i="5"/>
  <c r="BE2157" i="5"/>
  <c r="BE2025" i="5"/>
  <c r="BE1193" i="5"/>
  <c r="BE2412" i="5"/>
  <c r="BE1664" i="5"/>
  <c r="BE1232" i="5"/>
  <c r="BE1954" i="5"/>
  <c r="BE2223" i="5"/>
  <c r="BE1439" i="5"/>
  <c r="BE1264" i="5"/>
  <c r="BE1845" i="5"/>
  <c r="BE2564" i="5"/>
  <c r="BE1893" i="5"/>
  <c r="BE1890" i="5"/>
  <c r="BE1220" i="5"/>
  <c r="BE1679" i="5"/>
  <c r="BE1548" i="5"/>
  <c r="BE1003" i="5"/>
  <c r="BE986" i="5"/>
  <c r="BE1027" i="5"/>
  <c r="BE911" i="5"/>
  <c r="BE1562" i="5"/>
  <c r="BE2406" i="5"/>
  <c r="BE1011" i="5"/>
  <c r="BE2421" i="5"/>
  <c r="BE1405" i="5"/>
  <c r="BE1961" i="5"/>
  <c r="BE2054" i="5"/>
  <c r="BE960" i="5"/>
  <c r="BE2122" i="5"/>
  <c r="BE1856" i="5"/>
  <c r="BE2152" i="5"/>
  <c r="BE1698" i="5"/>
  <c r="BE1913" i="5"/>
  <c r="BE1874" i="5"/>
  <c r="BE2185" i="5"/>
  <c r="BE1844" i="5"/>
  <c r="BE909" i="5"/>
  <c r="BE1716" i="5"/>
  <c r="BE926" i="5"/>
  <c r="BE2142" i="5"/>
  <c r="BE984" i="5"/>
  <c r="BE2390" i="5"/>
  <c r="BE1131" i="5"/>
  <c r="BE798" i="5"/>
  <c r="BE2043" i="5"/>
  <c r="BE1374" i="5"/>
  <c r="BE813" i="5"/>
  <c r="BE2173" i="5"/>
  <c r="BE2213" i="5"/>
  <c r="BE1817" i="5"/>
  <c r="BE794" i="5"/>
  <c r="BE1826" i="5"/>
  <c r="BE2291" i="5"/>
  <c r="BE1016" i="5"/>
  <c r="BE2136" i="5"/>
  <c r="BE1239" i="5"/>
  <c r="BE2345" i="5"/>
  <c r="BE1382" i="5"/>
  <c r="BE1390" i="5"/>
  <c r="BE1157" i="5"/>
  <c r="BE1179" i="5"/>
  <c r="BE1496" i="5"/>
  <c r="BE1338" i="5"/>
  <c r="BE1243" i="5"/>
  <c r="BE2405" i="5"/>
  <c r="BE1619" i="5"/>
  <c r="BE2181" i="5"/>
  <c r="BE1723" i="5"/>
  <c r="BE1366" i="5"/>
  <c r="BE1432" i="5"/>
  <c r="BE2394" i="5"/>
  <c r="BE1459" i="5"/>
  <c r="BE2037" i="5"/>
  <c r="BE2262" i="5"/>
  <c r="BE1732" i="5"/>
  <c r="BE1665" i="5"/>
  <c r="BE2138" i="5"/>
  <c r="BE1109" i="5"/>
  <c r="BE2117" i="5"/>
  <c r="BE2445" i="5"/>
  <c r="BE2463" i="5"/>
  <c r="BE2411" i="5"/>
  <c r="BE1889" i="5"/>
  <c r="BE1044" i="5"/>
  <c r="BE2119" i="5"/>
  <c r="BE1930" i="5"/>
  <c r="BE2528" i="5"/>
  <c r="BE1213" i="5"/>
  <c r="BE1838" i="5"/>
  <c r="BE914" i="5"/>
  <c r="BE1316" i="5"/>
  <c r="BE2089" i="5"/>
  <c r="BE2007" i="5"/>
  <c r="BE2540" i="5"/>
  <c r="BE1227" i="5"/>
  <c r="BE895" i="5"/>
  <c r="BE2133" i="5"/>
  <c r="BE1544" i="5"/>
  <c r="BE858" i="5"/>
  <c r="BE2237" i="5"/>
  <c r="BE2519" i="5"/>
  <c r="BE2302" i="5"/>
  <c r="BE1402" i="5"/>
  <c r="BE938" i="5"/>
  <c r="BE2040" i="5"/>
  <c r="BE2091" i="5"/>
  <c r="BE2501" i="5"/>
  <c r="BE2141" i="5"/>
  <c r="BE1310" i="5"/>
  <c r="BE1824" i="5"/>
  <c r="BE2034" i="5"/>
  <c r="BE1166" i="5"/>
  <c r="BE1784" i="5"/>
  <c r="BE1754" i="5"/>
  <c r="BE2431" i="5"/>
  <c r="BE2438" i="5"/>
  <c r="BE1426" i="5"/>
  <c r="BE1515" i="5"/>
  <c r="BE1221" i="5"/>
  <c r="BE1734" i="5"/>
  <c r="BE1718" i="5"/>
  <c r="BE2251" i="5"/>
  <c r="BE2016" i="5"/>
  <c r="BE1318" i="5"/>
  <c r="BE1970" i="5"/>
  <c r="BE2188" i="5"/>
  <c r="BE1448" i="5"/>
  <c r="BE2470" i="5"/>
  <c r="BE1129" i="5"/>
  <c r="BE2189" i="5"/>
  <c r="BE1495" i="5"/>
  <c r="BE2376" i="5"/>
  <c r="BE1876" i="5"/>
  <c r="BE1862" i="5"/>
  <c r="BE1572" i="5"/>
  <c r="BE1118" i="5"/>
  <c r="BE1082" i="5"/>
  <c r="BE2166" i="5"/>
  <c r="BE1510" i="5"/>
  <c r="BE2296" i="5"/>
  <c r="BE2209" i="5"/>
  <c r="BE1492" i="5"/>
  <c r="BE787" i="5"/>
  <c r="BE1078" i="5"/>
  <c r="BE1386" i="5"/>
  <c r="BE1229" i="5"/>
  <c r="BE879" i="5"/>
  <c r="BE1542" i="5"/>
  <c r="BE1420" i="5"/>
  <c r="BE2454" i="5"/>
  <c r="BE2382" i="5"/>
  <c r="BE1134" i="5"/>
  <c r="BE2263" i="5"/>
  <c r="BE812" i="5"/>
  <c r="BE1354" i="5"/>
  <c r="BE785" i="5"/>
  <c r="BE2343" i="5"/>
  <c r="BE963" i="5"/>
  <c r="BE1912" i="5"/>
  <c r="BE1167" i="5"/>
  <c r="BE854" i="5"/>
  <c r="BE1569" i="5"/>
  <c r="BE2448" i="5"/>
  <c r="BE1418" i="5"/>
  <c r="BE2398" i="5"/>
  <c r="BE871" i="5"/>
  <c r="BE1487" i="5"/>
  <c r="BE2261" i="5"/>
  <c r="BE1658" i="5"/>
  <c r="BE1773" i="5"/>
  <c r="BE2401" i="5"/>
  <c r="BE2460" i="5"/>
  <c r="BE1087" i="5"/>
  <c r="BE2539" i="5"/>
  <c r="BE939" i="5"/>
  <c r="BE2017" i="5"/>
  <c r="BE952" i="5"/>
  <c r="BE2039" i="5"/>
  <c r="BE2506" i="5"/>
  <c r="BE778" i="5"/>
  <c r="BE777" i="5" s="1"/>
  <c r="BE776" i="5" s="1"/>
  <c r="BE775" i="5" s="1"/>
  <c r="BE774" i="5" s="1"/>
  <c r="BE773" i="5" s="1"/>
  <c r="BE772" i="5" s="1"/>
  <c r="BE771" i="5" s="1"/>
  <c r="BE770" i="5" s="1"/>
  <c r="BE769" i="5" s="1"/>
  <c r="BE768" i="5" s="1"/>
  <c r="BE767" i="5" s="1"/>
  <c r="BE766" i="5" s="1"/>
  <c r="BE765" i="5" s="1"/>
  <c r="BE764" i="5" s="1"/>
  <c r="BE763" i="5" s="1"/>
  <c r="BE762" i="5" s="1"/>
  <c r="BE761" i="5" s="1"/>
  <c r="BE760" i="5" s="1"/>
  <c r="BE759" i="5" s="1"/>
  <c r="BE758" i="5" s="1"/>
  <c r="BE757" i="5" s="1"/>
  <c r="BE756" i="5" s="1"/>
  <c r="BE755" i="5" s="1"/>
  <c r="BE754" i="5" s="1"/>
  <c r="BE753" i="5" s="1"/>
  <c r="BE752" i="5" s="1"/>
  <c r="BE751" i="5" s="1"/>
  <c r="BE750" i="5" s="1"/>
  <c r="BE749" i="5" s="1"/>
  <c r="BE748" i="5" s="1"/>
  <c r="BE747" i="5" s="1"/>
  <c r="BE746" i="5" s="1"/>
  <c r="BE745" i="5" s="1"/>
  <c r="BE744" i="5" s="1"/>
  <c r="BE743" i="5" s="1"/>
  <c r="BE742" i="5" s="1"/>
  <c r="BE741" i="5" s="1"/>
  <c r="BE740" i="5" s="1"/>
  <c r="BE739" i="5" s="1"/>
  <c r="BE738" i="5" s="1"/>
  <c r="BE737" i="5" s="1"/>
  <c r="BE736" i="5" s="1"/>
  <c r="BE735" i="5" s="1"/>
  <c r="BE734" i="5" s="1"/>
  <c r="BE733" i="5" s="1"/>
  <c r="BE732" i="5" s="1"/>
  <c r="BE731" i="5" s="1"/>
  <c r="BE730" i="5" s="1"/>
  <c r="BE729" i="5" s="1"/>
  <c r="BE728" i="5" s="1"/>
  <c r="BE727" i="5" s="1"/>
  <c r="BE726" i="5" s="1"/>
  <c r="BE725" i="5" s="1"/>
  <c r="BE724" i="5" s="1"/>
  <c r="BE723" i="5" s="1"/>
  <c r="BE722" i="5" s="1"/>
  <c r="BE721" i="5" s="1"/>
  <c r="BE720" i="5" s="1"/>
  <c r="BE719" i="5" s="1"/>
  <c r="BE718" i="5" s="1"/>
  <c r="BE717" i="5" s="1"/>
  <c r="BE716" i="5" s="1"/>
  <c r="BE715" i="5" s="1"/>
  <c r="BE714" i="5" s="1"/>
  <c r="BE713" i="5" s="1"/>
  <c r="BE712" i="5" s="1"/>
  <c r="BE711" i="5" s="1"/>
  <c r="BE710" i="5" s="1"/>
  <c r="BE709" i="5" s="1"/>
  <c r="BE708" i="5" s="1"/>
  <c r="BE707" i="5" s="1"/>
  <c r="BE706" i="5" s="1"/>
  <c r="BE705" i="5" s="1"/>
  <c r="BE704" i="5" s="1"/>
  <c r="BE703" i="5" s="1"/>
  <c r="BE702" i="5" s="1"/>
  <c r="BE701" i="5" s="1"/>
  <c r="BE700" i="5" s="1"/>
  <c r="BE699" i="5" s="1"/>
  <c r="BE698" i="5" s="1"/>
  <c r="BE697" i="5" s="1"/>
  <c r="BE696" i="5" s="1"/>
  <c r="BE695" i="5" s="1"/>
  <c r="BE694" i="5" s="1"/>
  <c r="BE693" i="5" s="1"/>
  <c r="BE692" i="5" s="1"/>
  <c r="BE691" i="5" s="1"/>
  <c r="BE690" i="5" s="1"/>
  <c r="BE689" i="5" s="1"/>
  <c r="BE688" i="5" s="1"/>
  <c r="BE687" i="5" s="1"/>
  <c r="BE686" i="5" s="1"/>
  <c r="BE685" i="5" s="1"/>
  <c r="BE684" i="5" s="1"/>
  <c r="BE683" i="5" s="1"/>
  <c r="BE682" i="5" s="1"/>
  <c r="BE681" i="5" s="1"/>
  <c r="BE680" i="5" s="1"/>
  <c r="BE679" i="5" s="1"/>
  <c r="BE678" i="5" s="1"/>
  <c r="BE677" i="5" s="1"/>
  <c r="BE676" i="5" s="1"/>
  <c r="BE675" i="5" s="1"/>
  <c r="BE674" i="5" s="1"/>
  <c r="BE673" i="5" s="1"/>
  <c r="BE672" i="5" s="1"/>
  <c r="BE671" i="5" s="1"/>
  <c r="BE670" i="5" s="1"/>
  <c r="BE669" i="5" s="1"/>
  <c r="BE668" i="5" s="1"/>
  <c r="BE667" i="5" s="1"/>
  <c r="BE666" i="5" s="1"/>
  <c r="BE665" i="5" s="1"/>
  <c r="BE664" i="5" s="1"/>
  <c r="BE663" i="5" s="1"/>
  <c r="BE662" i="5" s="1"/>
  <c r="BE661" i="5" s="1"/>
  <c r="BE660" i="5" s="1"/>
  <c r="BE659" i="5" s="1"/>
  <c r="BE658" i="5" s="1"/>
  <c r="BE657" i="5" s="1"/>
  <c r="BE656" i="5" s="1"/>
  <c r="BE655" i="5" s="1"/>
  <c r="BE654" i="5" s="1"/>
  <c r="BE653" i="5" s="1"/>
  <c r="BE652" i="5" s="1"/>
  <c r="BE651" i="5" s="1"/>
  <c r="BE650" i="5" s="1"/>
  <c r="BE649" i="5" s="1"/>
  <c r="BE648" i="5" s="1"/>
  <c r="BE647" i="5" s="1"/>
  <c r="BE646" i="5" s="1"/>
  <c r="BE645" i="5" s="1"/>
  <c r="BE644" i="5" s="1"/>
  <c r="BE643" i="5" s="1"/>
  <c r="BE642" i="5" s="1"/>
  <c r="BE641" i="5" s="1"/>
  <c r="BE640" i="5" s="1"/>
  <c r="BE639" i="5" s="1"/>
  <c r="BE638" i="5" s="1"/>
  <c r="BE637" i="5" s="1"/>
  <c r="BE636" i="5" s="1"/>
  <c r="BE635" i="5" s="1"/>
  <c r="BE634" i="5" s="1"/>
  <c r="BE633" i="5" s="1"/>
  <c r="BE632" i="5" s="1"/>
  <c r="BE631" i="5" s="1"/>
  <c r="BE630" i="5" s="1"/>
  <c r="BE629" i="5" s="1"/>
  <c r="BE628" i="5" s="1"/>
  <c r="BE627" i="5" s="1"/>
  <c r="BE626" i="5" s="1"/>
  <c r="BE625" i="5" s="1"/>
  <c r="BE624" i="5" s="1"/>
  <c r="BE623" i="5" s="1"/>
  <c r="BE622" i="5" s="1"/>
  <c r="BE621" i="5" s="1"/>
  <c r="BE620" i="5" s="1"/>
  <c r="BE619" i="5" s="1"/>
  <c r="BE618" i="5" s="1"/>
  <c r="BE617" i="5" s="1"/>
  <c r="BE616" i="5" s="1"/>
  <c r="BE615" i="5" s="1"/>
  <c r="BE614" i="5" s="1"/>
  <c r="BE613" i="5" s="1"/>
  <c r="BE612" i="5" s="1"/>
  <c r="BE611" i="5" s="1"/>
  <c r="BE610" i="5" s="1"/>
  <c r="BE609" i="5" s="1"/>
  <c r="BE608" i="5" s="1"/>
  <c r="BE607" i="5" s="1"/>
  <c r="BE606" i="5" s="1"/>
  <c r="BE605" i="5" s="1"/>
  <c r="BE604" i="5" s="1"/>
  <c r="BE603" i="5" s="1"/>
  <c r="BE602" i="5" s="1"/>
  <c r="BE601" i="5" s="1"/>
  <c r="BE600" i="5" s="1"/>
  <c r="BE599" i="5" s="1"/>
  <c r="BE598" i="5" s="1"/>
  <c r="BE597" i="5" s="1"/>
  <c r="BE596" i="5" s="1"/>
  <c r="BE595" i="5" s="1"/>
  <c r="BE594" i="5" s="1"/>
  <c r="BE593" i="5" s="1"/>
  <c r="BE592" i="5" s="1"/>
  <c r="BE591" i="5" s="1"/>
  <c r="BE590" i="5" s="1"/>
  <c r="BE589" i="5" s="1"/>
  <c r="BE588" i="5" s="1"/>
  <c r="BE587" i="5" s="1"/>
  <c r="BE586" i="5" s="1"/>
  <c r="BE585" i="5" s="1"/>
  <c r="BE584" i="5" s="1"/>
  <c r="BE583" i="5" s="1"/>
  <c r="BE582" i="5" s="1"/>
  <c r="BE581" i="5" s="1"/>
  <c r="BE580" i="5" s="1"/>
  <c r="BE579" i="5" s="1"/>
  <c r="BE578" i="5" s="1"/>
  <c r="BE577" i="5" s="1"/>
  <c r="BE576" i="5" s="1"/>
  <c r="BE575" i="5" s="1"/>
  <c r="BE574" i="5" s="1"/>
  <c r="BE573" i="5" s="1"/>
  <c r="BE572" i="5" s="1"/>
  <c r="BE571" i="5" s="1"/>
  <c r="BE570" i="5" s="1"/>
  <c r="BE569" i="5" s="1"/>
  <c r="BE568" i="5" s="1"/>
  <c r="BE567" i="5" s="1"/>
  <c r="BE566" i="5" s="1"/>
  <c r="BE565" i="5" s="1"/>
  <c r="BE564" i="5" s="1"/>
  <c r="BE563" i="5" s="1"/>
  <c r="BE562" i="5" s="1"/>
  <c r="BE561" i="5" s="1"/>
  <c r="BE1041" i="5"/>
  <c r="BE873" i="5"/>
  <c r="BE1231" i="5"/>
  <c r="BE1694" i="5"/>
  <c r="BE2229" i="5"/>
  <c r="BE2028" i="5"/>
  <c r="BE1396" i="5"/>
  <c r="BE1356" i="5"/>
  <c r="BE2053" i="5"/>
  <c r="BE791" i="5"/>
  <c r="BE1066" i="5"/>
  <c r="BE2115" i="5"/>
  <c r="BE1964" i="5"/>
  <c r="BE2520" i="5"/>
  <c r="BE2121" i="5"/>
  <c r="BE1122" i="5"/>
  <c r="BE1246" i="5"/>
  <c r="BE985" i="5"/>
  <c r="BE2443" i="5"/>
  <c r="BE1942" i="5"/>
  <c r="BE1937" i="5"/>
  <c r="BE2184" i="5"/>
  <c r="BE1811" i="5"/>
  <c r="BE2295" i="5"/>
  <c r="BE1255" i="5"/>
  <c r="BE2547" i="5"/>
  <c r="BE1476" i="5"/>
  <c r="DS579" i="5"/>
  <c r="BE869" i="5"/>
  <c r="BE1636" i="5"/>
  <c r="BE1345" i="5"/>
  <c r="BE2447" i="5"/>
  <c r="BE2204" i="5"/>
  <c r="BE2083" i="5"/>
  <c r="BE2215" i="5"/>
  <c r="BE2238" i="5"/>
  <c r="BE2410" i="5"/>
  <c r="BE2294" i="5"/>
  <c r="BE861" i="5"/>
  <c r="BE1125" i="5"/>
  <c r="BE834" i="5"/>
  <c r="BE2147" i="5"/>
  <c r="BE1788" i="5"/>
  <c r="BE1309" i="5"/>
  <c r="BE1422" i="5"/>
  <c r="BE2048" i="5"/>
  <c r="BE1178" i="5"/>
  <c r="BE2325" i="5"/>
  <c r="BE921" i="5"/>
  <c r="BE2066" i="5"/>
  <c r="BE991" i="5"/>
  <c r="BE2226" i="5"/>
  <c r="BE1543" i="5"/>
  <c r="BE2276" i="5"/>
  <c r="BE1662" i="5"/>
  <c r="BE1835" i="5"/>
  <c r="BE1979" i="5"/>
  <c r="BE876" i="5"/>
  <c r="BE1067" i="5"/>
  <c r="BE1552" i="5"/>
  <c r="BE1533" i="5"/>
  <c r="BE1100" i="5"/>
  <c r="BE1984" i="5"/>
  <c r="BE2358" i="5"/>
  <c r="BE2203" i="5"/>
  <c r="BE1337" i="5"/>
  <c r="BE2258" i="5"/>
  <c r="BE2556" i="5"/>
  <c r="BE1248" i="5"/>
  <c r="BE2288" i="5"/>
  <c r="BE1900" i="5"/>
  <c r="BE1885" i="5"/>
  <c r="BE2503" i="5"/>
  <c r="BE1228" i="5"/>
  <c r="BE1931" i="5"/>
  <c r="BE1506" i="5"/>
  <c r="BE1695" i="5"/>
  <c r="BE1554" i="5"/>
  <c r="BE1272" i="5"/>
  <c r="BE894" i="5"/>
  <c r="BE1858" i="5"/>
  <c r="BE1635" i="5"/>
  <c r="BE1289" i="5"/>
  <c r="BE2363" i="5"/>
  <c r="BE2255" i="5"/>
  <c r="BE1656" i="5"/>
  <c r="BE2381" i="5"/>
  <c r="BE1290" i="5"/>
  <c r="BE1500" i="5"/>
  <c r="BE1840" i="5"/>
  <c r="BE2198" i="5"/>
  <c r="BE1033" i="5"/>
  <c r="BE1941" i="5"/>
  <c r="BE2313" i="5"/>
  <c r="BE1358" i="5"/>
  <c r="BE2436" i="5"/>
  <c r="BE1056" i="5"/>
  <c r="BE2149" i="5"/>
  <c r="BE1536" i="5"/>
  <c r="BE2058" i="5"/>
  <c r="BE1710" i="5"/>
  <c r="BE2042" i="5"/>
  <c r="BE826" i="5"/>
  <c r="BE930" i="5"/>
  <c r="BE1269" i="5"/>
  <c r="BE1651" i="5"/>
  <c r="BE1882" i="5"/>
  <c r="BE850" i="5"/>
  <c r="BE1080" i="5"/>
  <c r="BE2202" i="5"/>
  <c r="BE2286" i="5"/>
  <c r="BE1691" i="5"/>
  <c r="BE1168" i="5"/>
  <c r="BE2137" i="5"/>
  <c r="BE1842" i="5"/>
  <c r="BE1745" i="5"/>
  <c r="BE1327" i="5"/>
  <c r="BE2257" i="5"/>
  <c r="BE1215" i="5"/>
  <c r="BE1329" i="5"/>
  <c r="BE1064" i="5"/>
  <c r="BE954" i="5"/>
  <c r="BE1047" i="5"/>
  <c r="BE1423" i="5"/>
  <c r="BE1445" i="5"/>
  <c r="BE902" i="5"/>
  <c r="BE1978" i="5"/>
  <c r="BE1640" i="5"/>
  <c r="BE2306" i="5"/>
  <c r="BE2471" i="5"/>
  <c r="BE1143" i="5"/>
  <c r="BE1932" i="5"/>
  <c r="BE2197" i="5"/>
  <c r="BE1819" i="5"/>
  <c r="BE2426" i="5"/>
  <c r="BE1503" i="5"/>
  <c r="BE1463" i="5"/>
  <c r="BE2489" i="5"/>
  <c r="BE1670" i="5"/>
  <c r="BE836" i="5"/>
  <c r="BE2120" i="5"/>
  <c r="BE1024" i="5"/>
  <c r="BE877" i="5"/>
  <c r="BE1532" i="5"/>
  <c r="BE1614" i="5"/>
  <c r="BE1018" i="5"/>
  <c r="BE1864" i="5"/>
  <c r="BE2389" i="5"/>
  <c r="BE2278" i="5"/>
  <c r="BE833" i="5"/>
  <c r="BE2468" i="5"/>
  <c r="BE2086" i="5"/>
  <c r="BE945" i="5"/>
  <c r="BE898" i="5"/>
  <c r="BE1185" i="5"/>
  <c r="BE2072" i="5"/>
  <c r="BE810" i="5"/>
  <c r="BE2087" i="5"/>
  <c r="BE2246" i="5"/>
  <c r="BE1771" i="5"/>
  <c r="BE2044" i="5"/>
  <c r="BE2525" i="5"/>
  <c r="BE1114" i="5"/>
  <c r="BE916" i="5"/>
  <c r="BE1630" i="5"/>
  <c r="BE2342" i="5"/>
  <c r="BE1335" i="5"/>
  <c r="BE2341" i="5"/>
  <c r="BE1325" i="5"/>
  <c r="BE1081" i="5"/>
  <c r="BE1293" i="5"/>
  <c r="BE1990" i="5"/>
  <c r="BE1812" i="5"/>
  <c r="BE1392" i="5"/>
  <c r="BE1453" i="5"/>
  <c r="BE1904" i="5"/>
  <c r="BE1729" i="5"/>
  <c r="BE2123" i="5"/>
  <c r="BE2227" i="5"/>
  <c r="BE2073" i="5"/>
  <c r="BE2371" i="5"/>
  <c r="BE1413" i="5"/>
  <c r="BE1631" i="5"/>
  <c r="BE1192" i="5"/>
  <c r="BE1870" i="5"/>
  <c r="BE1145" i="5"/>
  <c r="BE1775" i="5"/>
  <c r="BE1576" i="5"/>
  <c r="BE1099" i="5"/>
  <c r="BE1951" i="5"/>
  <c r="BE2433" i="5"/>
  <c r="BE2172" i="5"/>
  <c r="BE1613" i="5"/>
  <c r="BE934" i="5"/>
  <c r="BE2064" i="5"/>
  <c r="BE1985" i="5"/>
  <c r="BE1783" i="5"/>
  <c r="BE2216" i="5"/>
  <c r="BE2071" i="5"/>
  <c r="BE1452" i="5"/>
  <c r="BE1626" i="5"/>
  <c r="BE2507" i="5"/>
  <c r="BE2096" i="5"/>
  <c r="BE1352" i="5"/>
  <c r="BE2218" i="5"/>
  <c r="BE2010" i="5"/>
  <c r="BE1369" i="5"/>
  <c r="BE1736" i="5"/>
  <c r="BE2334" i="5"/>
  <c r="BE842" i="5"/>
  <c r="BE2425" i="5"/>
  <c r="BE1822" i="5"/>
  <c r="BE1014" i="5"/>
  <c r="BE1032" i="5"/>
  <c r="BE1920" i="5"/>
  <c r="BE1458" i="5"/>
  <c r="BE1113" i="5"/>
  <c r="BE1469" i="5"/>
  <c r="BE1815" i="5"/>
  <c r="BE904" i="5"/>
  <c r="BE2080" i="5"/>
  <c r="BE2481" i="5"/>
  <c r="BE1549" i="5"/>
  <c r="BE867" i="5"/>
  <c r="BE1956" i="5"/>
  <c r="BE1368" i="5"/>
  <c r="BE1963" i="5"/>
  <c r="BE2150" i="5"/>
  <c r="BE1955" i="5"/>
  <c r="BE2056" i="5"/>
  <c r="BE1657" i="5"/>
  <c r="BE2211" i="5"/>
  <c r="BE932" i="5"/>
  <c r="BE1655" i="5"/>
  <c r="BE2462" i="5"/>
  <c r="BE1378" i="5"/>
  <c r="BE918" i="5"/>
  <c r="BE1697" i="5"/>
  <c r="BE1854" i="5"/>
  <c r="BE1778" i="5"/>
  <c r="BE2171" i="5"/>
  <c r="BE1075" i="5"/>
  <c r="BE2212" i="5"/>
  <c r="BE2523" i="5"/>
  <c r="BE2103" i="5"/>
  <c r="BE992" i="5"/>
  <c r="BE2364" i="5"/>
  <c r="BE872" i="5"/>
  <c r="BE1314" i="5"/>
  <c r="BE1629" i="5"/>
  <c r="BE948" i="5"/>
  <c r="BE1263" i="5"/>
  <c r="BE2485" i="5"/>
  <c r="BE838" i="5"/>
  <c r="BE1607" i="5"/>
  <c r="BE1389" i="5"/>
  <c r="BE2169" i="5"/>
  <c r="CT1024" i="5"/>
  <c r="CT310" i="5"/>
  <c r="CT1439" i="5"/>
  <c r="CT2108" i="5"/>
  <c r="CT296" i="5"/>
  <c r="CT2481" i="5"/>
  <c r="CT8" i="5"/>
  <c r="CT1426" i="5" s="1"/>
  <c r="CT552" i="5"/>
  <c r="CT651" i="5"/>
  <c r="CT2150" i="5"/>
  <c r="CT368" i="5"/>
  <c r="CT221" i="5"/>
  <c r="CT998" i="5"/>
  <c r="CT1295" i="5"/>
  <c r="CT117" i="5"/>
  <c r="CT1157" i="5"/>
  <c r="CT874" i="5"/>
  <c r="CT432" i="5"/>
  <c r="CT2555" i="5"/>
  <c r="CT1615" i="5"/>
  <c r="CT2145" i="5"/>
  <c r="CT941" i="5"/>
  <c r="CT436" i="5"/>
  <c r="CT1164" i="5"/>
  <c r="CT749" i="5"/>
  <c r="CT1374" i="5"/>
  <c r="CT2545" i="5"/>
  <c r="CT1841" i="5"/>
  <c r="CT590" i="5"/>
  <c r="CT2519" i="5"/>
  <c r="CT573" i="5"/>
  <c r="CT1094" i="5"/>
  <c r="CT1640" i="5"/>
  <c r="CT2401" i="5"/>
  <c r="CT1315" i="5"/>
  <c r="CT443" i="5"/>
  <c r="CT2146" i="5"/>
  <c r="CT1068" i="5"/>
  <c r="CT1297" i="5"/>
  <c r="CT420" i="5"/>
  <c r="CT1517" i="5"/>
  <c r="CT1249" i="5"/>
  <c r="CT1565" i="5"/>
  <c r="CT123" i="5"/>
  <c r="CT924" i="5"/>
  <c r="CT217" i="5"/>
  <c r="CT1449" i="5"/>
  <c r="CT2442" i="5"/>
  <c r="CT103" i="5"/>
  <c r="CT1483" i="5"/>
  <c r="CT505" i="5"/>
  <c r="CT658" i="5"/>
  <c r="CT993" i="5"/>
  <c r="CT2241" i="5"/>
  <c r="CT575" i="5"/>
  <c r="CT745" i="5"/>
  <c r="CT994" i="5"/>
  <c r="CT433" i="5"/>
  <c r="CT1043" i="5"/>
  <c r="CT1501" i="5"/>
  <c r="CT1513" i="5"/>
  <c r="CT271" i="5"/>
  <c r="CT1025" i="5"/>
  <c r="CT2057" i="5"/>
  <c r="CT1627" i="5"/>
  <c r="CT1730" i="5"/>
  <c r="CT1298" i="5"/>
  <c r="CT2068" i="5"/>
  <c r="CT1913" i="5"/>
  <c r="CT1534" i="5"/>
  <c r="CT2163" i="5"/>
  <c r="CT315" i="5"/>
  <c r="CT2245" i="5"/>
  <c r="CT225" i="5"/>
  <c r="CT2158" i="5"/>
  <c r="CT1276" i="5"/>
  <c r="CT2361" i="5"/>
  <c r="CT1922" i="5"/>
  <c r="CT1323" i="5"/>
  <c r="CT461" i="5"/>
  <c r="CT2541" i="5"/>
  <c r="CT547" i="5"/>
  <c r="CT121" i="5"/>
  <c r="CT2403" i="5"/>
  <c r="CT2056" i="5"/>
  <c r="CT618" i="5"/>
  <c r="CT148" i="5"/>
  <c r="CT36" i="5"/>
  <c r="CT976" i="5"/>
  <c r="CT846" i="5"/>
  <c r="CT582" i="5"/>
  <c r="CT567" i="5"/>
  <c r="CT630" i="5"/>
  <c r="CT1890" i="5"/>
  <c r="CT1382" i="5"/>
  <c r="CT2076" i="5"/>
  <c r="CT157" i="5"/>
  <c r="CT2305" i="5"/>
  <c r="CT2127" i="5"/>
  <c r="CT980" i="5"/>
  <c r="CT1663" i="5"/>
  <c r="CT1241" i="5"/>
  <c r="CT2017" i="5"/>
  <c r="CT311" i="5"/>
  <c r="CT2394" i="5"/>
  <c r="CT1600" i="5"/>
  <c r="CT2292" i="5"/>
  <c r="CT2414" i="5"/>
  <c r="CT134" i="5"/>
  <c r="CT1077" i="5"/>
  <c r="CT1215" i="5"/>
  <c r="CT2122" i="5"/>
  <c r="CT2045" i="5"/>
  <c r="CT1369" i="5"/>
  <c r="CT1825" i="5"/>
  <c r="CT1306" i="5"/>
  <c r="CT1508" i="5"/>
  <c r="CT650" i="5"/>
  <c r="CT2032" i="5"/>
  <c r="CT2335" i="5"/>
  <c r="CT351" i="5"/>
  <c r="CT2246" i="5"/>
  <c r="CT490" i="5"/>
  <c r="CT1984" i="5"/>
  <c r="CT571" i="5"/>
  <c r="CT33" i="5"/>
  <c r="CT2240" i="5"/>
  <c r="CT2072" i="5"/>
  <c r="CT1170" i="5"/>
  <c r="CT2508" i="5"/>
  <c r="CT2003" i="5"/>
  <c r="CT1277" i="5"/>
  <c r="CT180" i="5"/>
  <c r="CT959" i="5"/>
  <c r="CT2257" i="5"/>
  <c r="CT215" i="5"/>
  <c r="CT322" i="5"/>
  <c r="CT1149" i="5"/>
  <c r="CT40" i="5"/>
  <c r="CT1665" i="5"/>
  <c r="CT1294" i="5"/>
  <c r="CT1736" i="5"/>
  <c r="CT2028" i="5"/>
  <c r="CT138" i="5"/>
  <c r="CT1035" i="5"/>
  <c r="CT2156" i="5"/>
  <c r="CT2301" i="5"/>
  <c r="CT2369" i="5"/>
  <c r="CT1988" i="5"/>
  <c r="CT1060" i="5"/>
  <c r="CT1697" i="5"/>
  <c r="CT2502" i="5"/>
  <c r="CT2089" i="5"/>
  <c r="CT1188" i="5"/>
  <c r="CT1500" i="5"/>
  <c r="CT633" i="5"/>
  <c r="CT913" i="5"/>
  <c r="CT2208" i="5"/>
  <c r="CT1056" i="5"/>
  <c r="CT1742" i="5"/>
  <c r="CT1039" i="5"/>
  <c r="CT1654" i="5"/>
  <c r="CT1286" i="5"/>
  <c r="CT1942" i="5"/>
  <c r="CT403" i="5"/>
  <c r="CT1927" i="5"/>
  <c r="CT55" i="5"/>
  <c r="CT1744" i="5"/>
  <c r="CT1193" i="5"/>
  <c r="CT1375" i="5"/>
  <c r="CT491" i="5"/>
  <c r="CT1937" i="5"/>
  <c r="CT747" i="5"/>
  <c r="CT619" i="5"/>
  <c r="CT1888" i="5"/>
  <c r="CT95" i="5"/>
  <c r="CT2256" i="5"/>
  <c r="CT2312" i="5"/>
  <c r="CT155" i="5"/>
  <c r="CT1020" i="5"/>
  <c r="CT1357" i="5"/>
  <c r="CT1235" i="5"/>
  <c r="CT1968" i="5"/>
  <c r="CT2384" i="5"/>
  <c r="CT207" i="5"/>
  <c r="CT973" i="5"/>
  <c r="CT13" i="5"/>
  <c r="CT1806" i="5"/>
  <c r="CT1313" i="5"/>
  <c r="CT223" i="5"/>
  <c r="CT1877" i="5"/>
  <c r="CT1535" i="5"/>
  <c r="CT287" i="5"/>
  <c r="CT1452" i="5"/>
  <c r="CT261" i="5"/>
  <c r="CT668" i="5"/>
  <c r="CT1893" i="5"/>
  <c r="CT2106" i="5"/>
  <c r="CT506" i="5"/>
  <c r="CT766" i="5"/>
  <c r="CT1057" i="5"/>
  <c r="CT1934" i="5"/>
  <c r="CT130" i="5"/>
  <c r="CT1205" i="5"/>
  <c r="CT484" i="5"/>
  <c r="CT1923" i="5"/>
  <c r="CT2515" i="5"/>
  <c r="CT707" i="5"/>
  <c r="CT444" i="5"/>
  <c r="CT71" i="5"/>
  <c r="CT177" i="5"/>
  <c r="CT2254" i="5"/>
  <c r="CT2014" i="5"/>
  <c r="CT2415" i="5"/>
  <c r="CT142" i="5"/>
  <c r="CT2323" i="5"/>
  <c r="CT1824" i="5"/>
  <c r="CT2289" i="5"/>
  <c r="CT1581" i="5"/>
  <c r="CT256" i="5"/>
  <c r="CT1182" i="5"/>
  <c r="CT629" i="5"/>
  <c r="CT1910" i="5"/>
  <c r="CT118" i="5"/>
  <c r="CT27" i="5"/>
  <c r="CT2439" i="5"/>
  <c r="CT2195" i="5"/>
  <c r="CT765" i="5"/>
  <c r="CT991" i="5"/>
  <c r="CT1811" i="5"/>
  <c r="CT247" i="5"/>
  <c r="CT1395" i="5"/>
  <c r="CT1604" i="5"/>
  <c r="CT1171" i="5"/>
  <c r="CT1454" i="5"/>
  <c r="CT862" i="5"/>
  <c r="CT1733" i="5"/>
  <c r="CT1641" i="5"/>
  <c r="CT2427" i="5"/>
  <c r="CT971" i="5"/>
  <c r="CT140" i="5"/>
  <c r="CT2088" i="5"/>
  <c r="CT297" i="5"/>
  <c r="CT1455" i="5"/>
  <c r="CT14" i="5"/>
  <c r="CT2044" i="5"/>
  <c r="CT2255" i="5"/>
  <c r="CT943" i="5"/>
  <c r="CT1416" i="5"/>
  <c r="CT1270" i="5"/>
  <c r="CT2207" i="5"/>
  <c r="CT671" i="5"/>
  <c r="CT89" i="5"/>
  <c r="CT353" i="5"/>
  <c r="CT1760" i="5"/>
  <c r="CT25" i="5"/>
  <c r="CT1407" i="5"/>
  <c r="CT680" i="5"/>
  <c r="CT2365" i="5"/>
  <c r="CT1482" i="5"/>
  <c r="CT2203" i="5"/>
  <c r="CT2064" i="5"/>
  <c r="CT141" i="5"/>
  <c r="CT305" i="5"/>
  <c r="CT524" i="5"/>
  <c r="CT1777" i="5"/>
  <c r="CT1001" i="5"/>
  <c r="CT375" i="5"/>
  <c r="CT110" i="5"/>
  <c r="CT829" i="5"/>
  <c r="CT1091" i="5"/>
  <c r="CT1209" i="5"/>
  <c r="CT2102" i="5"/>
  <c r="CT996" i="5"/>
  <c r="CT806" i="5"/>
  <c r="CT2538" i="5"/>
  <c r="CT786" i="5"/>
  <c r="CT2330" i="5"/>
  <c r="CT957" i="5"/>
  <c r="CT1833" i="5"/>
  <c r="CT1392" i="5"/>
  <c r="CT1045" i="5"/>
  <c r="CT270" i="5"/>
  <c r="CT1132" i="5"/>
  <c r="CT1466" i="5"/>
  <c r="CT1597" i="5"/>
  <c r="CT156" i="5"/>
  <c r="CT1220" i="5"/>
  <c r="CT1087" i="5"/>
  <c r="CT821" i="5"/>
  <c r="CT2111" i="5"/>
  <c r="CT132" i="5"/>
  <c r="CT1023" i="5"/>
  <c r="CT2016" i="5"/>
  <c r="CT2413" i="5"/>
  <c r="CT1129" i="5"/>
  <c r="CT2008" i="5"/>
  <c r="CT901" i="5"/>
  <c r="CT1331" i="5"/>
  <c r="CT317" i="5"/>
  <c r="CT691" i="5"/>
  <c r="CT324" i="5"/>
  <c r="CT2338" i="5"/>
  <c r="CT1956" i="5"/>
  <c r="CT2488" i="5"/>
  <c r="CT784" i="5"/>
  <c r="CT2552" i="5"/>
  <c r="CT1518" i="5"/>
  <c r="CT1244" i="5"/>
  <c r="CT1000" i="5"/>
  <c r="CT858" i="5"/>
  <c r="CT378" i="5"/>
  <c r="CT1048" i="5"/>
  <c r="CT2395" i="5"/>
  <c r="CT1960" i="5"/>
  <c r="CT2451" i="5"/>
  <c r="CT68" i="5"/>
  <c r="CT1764" i="5"/>
  <c r="CT307" i="5"/>
  <c r="CT2010" i="5"/>
  <c r="CT98" i="5"/>
  <c r="CT2528" i="5"/>
  <c r="CT1938" i="5"/>
  <c r="CT1120" i="5"/>
  <c r="CT2420" i="5"/>
  <c r="CT364" i="5"/>
  <c r="CT1912" i="5"/>
  <c r="CT1150" i="5"/>
  <c r="CT1362" i="5"/>
  <c r="CT1181" i="5"/>
  <c r="CT2202" i="5"/>
  <c r="CT890" i="5"/>
  <c r="CT1119" i="5"/>
  <c r="CT696" i="5"/>
  <c r="CT2249" i="5"/>
  <c r="CT2026" i="5"/>
  <c r="CT843" i="5"/>
  <c r="CT1158" i="5"/>
  <c r="CT724" i="5"/>
  <c r="CT637" i="5"/>
  <c r="CT2022" i="5"/>
  <c r="CT1071" i="5"/>
  <c r="CT1005" i="5"/>
  <c r="CT1459" i="5"/>
  <c r="CT800" i="5"/>
  <c r="CT1817" i="5"/>
  <c r="CT1631" i="5"/>
  <c r="CT527" i="5"/>
  <c r="CT243" i="5"/>
  <c r="CT1916" i="5"/>
  <c r="CT681" i="5"/>
  <c r="CT2559" i="5"/>
  <c r="CT1743" i="5"/>
  <c r="CT2218" i="5"/>
  <c r="CT387" i="5"/>
  <c r="CT262" i="5"/>
  <c r="CT1200" i="5"/>
  <c r="CT1266" i="5"/>
  <c r="CT1389" i="5"/>
  <c r="CT1261" i="5"/>
  <c r="CT1798" i="5"/>
  <c r="CT2311" i="5"/>
  <c r="CT1667" i="5"/>
  <c r="CT169" i="5"/>
  <c r="CT235" i="5"/>
  <c r="CT2375" i="5"/>
  <c r="CT465" i="5"/>
  <c r="CT1400" i="5"/>
  <c r="CT1952" i="5"/>
  <c r="CT445" i="5"/>
  <c r="CT421" i="5"/>
  <c r="CT365" i="5"/>
  <c r="CT1207" i="5"/>
  <c r="CT679" i="5"/>
  <c r="CT1788" i="5"/>
  <c r="CT851" i="5"/>
  <c r="CT614" i="5"/>
  <c r="CT2499" i="5"/>
  <c r="CT1598" i="5"/>
  <c r="CT1137" i="5"/>
  <c r="CT820" i="5"/>
  <c r="CT877" i="5"/>
  <c r="CT2096" i="5"/>
  <c r="CT717" i="5"/>
  <c r="CT1560" i="5"/>
  <c r="CT2200" i="5"/>
  <c r="CT391" i="5"/>
  <c r="CT779" i="5"/>
  <c r="CT18" i="5"/>
  <c r="CT2339" i="5"/>
  <c r="CT11" i="5"/>
  <c r="CT1269" i="5"/>
  <c r="CT1759" i="5"/>
  <c r="CT1272" i="5"/>
  <c r="CT78" i="5"/>
  <c r="CT2112" i="5"/>
  <c r="CT2270" i="5"/>
  <c r="CT854" i="5"/>
  <c r="CT739" i="5"/>
  <c r="CT1002" i="5"/>
  <c r="CT1396" i="5"/>
  <c r="CT1935" i="5"/>
  <c r="CT352" i="5"/>
  <c r="CT1902" i="5"/>
  <c r="CT1944" i="5"/>
  <c r="CT1875" i="5"/>
  <c r="CT1458" i="5"/>
  <c r="CT1133" i="5"/>
  <c r="CT665" i="5"/>
  <c r="CT2376" i="5"/>
  <c r="CT452" i="5"/>
  <c r="CT1259" i="5"/>
  <c r="CT224" i="5"/>
  <c r="CT16" i="5"/>
  <c r="CT1603" i="5"/>
  <c r="CT523" i="5"/>
  <c r="CT1102" i="5"/>
  <c r="CT2359" i="5"/>
  <c r="CT274" i="5"/>
  <c r="CT512" i="5"/>
  <c r="CT1431" i="5"/>
  <c r="CT2085" i="5"/>
  <c r="CT1737" i="5"/>
  <c r="CT876" i="5"/>
  <c r="CT612" i="5"/>
  <c r="CT1637" i="5"/>
  <c r="CT2445" i="5"/>
  <c r="CT975" i="5"/>
  <c r="CT1731" i="5"/>
  <c r="CT366" i="5"/>
  <c r="CT2212" i="5"/>
  <c r="CT1739" i="5"/>
  <c r="CT183" i="5"/>
  <c r="CT1441" i="5"/>
  <c r="CT974" i="5"/>
  <c r="CT1564" i="5"/>
  <c r="CT2129" i="5"/>
  <c r="CT1143" i="5"/>
  <c r="CT819" i="5"/>
  <c r="CT912" i="5"/>
  <c r="CT2494" i="5"/>
  <c r="CT1726" i="5"/>
  <c r="CT2525" i="5"/>
  <c r="CT1835" i="5"/>
  <c r="CT1248" i="5"/>
  <c r="CT2562" i="5"/>
  <c r="CT1889" i="5"/>
  <c r="CT2199" i="5"/>
  <c r="CT1536" i="5"/>
  <c r="CT2490" i="5"/>
  <c r="CT301" i="5"/>
  <c r="CT1034" i="5"/>
  <c r="CT1755" i="5"/>
  <c r="CT1955" i="5"/>
  <c r="CT2063" i="5"/>
  <c r="CT2449" i="5"/>
  <c r="CT448" i="5"/>
  <c r="CT1008" i="5"/>
  <c r="CT136" i="5"/>
  <c r="CT539" i="5"/>
  <c r="CT803" i="5"/>
  <c r="CT1696" i="5"/>
  <c r="CT2093" i="5"/>
  <c r="CT1138" i="5"/>
  <c r="CT1202" i="5"/>
  <c r="CT1285" i="5"/>
  <c r="CT764" i="5"/>
  <c r="CT550" i="5"/>
  <c r="CT277" i="5"/>
  <c r="CT1821" i="5"/>
  <c r="CT1846" i="5"/>
  <c r="CT258" i="5"/>
  <c r="CT1532" i="5"/>
  <c r="CT1284" i="5"/>
  <c r="CT292" i="5"/>
  <c r="CT1793" i="5"/>
  <c r="CT166" i="5"/>
  <c r="CT1265" i="5"/>
  <c r="CT1829" i="5"/>
  <c r="CT1462" i="5"/>
  <c r="CT2178" i="5"/>
  <c r="CT731" i="5"/>
  <c r="CT1406" i="5"/>
  <c r="CT1044" i="5"/>
  <c r="CT32" i="5"/>
  <c r="CT1700" i="5"/>
  <c r="CT2421" i="5"/>
  <c r="CT1797" i="5"/>
  <c r="CT1178" i="5"/>
  <c r="CT252" i="5"/>
  <c r="CT789" i="5"/>
  <c r="CT554" i="5"/>
  <c r="CT1630" i="5"/>
  <c r="CT1450" i="5"/>
  <c r="CT1145" i="5"/>
  <c r="CT167" i="5"/>
  <c r="CT1465" i="5"/>
  <c r="CT605" i="5"/>
  <c r="CT2170" i="5"/>
  <c r="CT181" i="5"/>
  <c r="CT1611" i="5"/>
  <c r="CT1390" i="5"/>
  <c r="CT896" i="5"/>
  <c r="CT522" i="5"/>
  <c r="CT1506" i="5"/>
  <c r="CT1319" i="5"/>
  <c r="CT1779" i="5"/>
  <c r="CT1234" i="5"/>
  <c r="CT1155" i="5"/>
  <c r="CT1872" i="5"/>
  <c r="CT1977" i="5"/>
  <c r="CT147" i="5"/>
  <c r="CT1546" i="5"/>
  <c r="CT2329" i="5"/>
  <c r="CT1492" i="5"/>
  <c r="CT730" i="5"/>
  <c r="CT2282" i="5"/>
  <c r="CT346" i="5"/>
  <c r="CT2038" i="5"/>
  <c r="CT1906" i="5"/>
  <c r="CT1334" i="5"/>
  <c r="CT2061" i="5"/>
  <c r="CT1414" i="5"/>
  <c r="CT39" i="5"/>
  <c r="CT2434" i="5"/>
  <c r="CT833" i="5"/>
  <c r="CT1698" i="5"/>
  <c r="CT589" i="5"/>
  <c r="CT1490" i="5"/>
  <c r="CT451" i="5"/>
  <c r="CT19" i="5"/>
  <c r="CT945" i="5"/>
  <c r="CT1911" i="5"/>
  <c r="CT1876" i="5"/>
  <c r="CT968" i="5"/>
  <c r="CT350" i="5"/>
  <c r="CT1522" i="5"/>
  <c r="CT1782" i="5"/>
  <c r="CT1484" i="5"/>
  <c r="CT734" i="5"/>
  <c r="CT1296" i="5"/>
  <c r="CT1511" i="5"/>
  <c r="CT1104" i="5"/>
  <c r="CT1487" i="5"/>
  <c r="CT781" i="5"/>
  <c r="CT823" i="5"/>
  <c r="CT1502" i="5"/>
  <c r="CT2426" i="5"/>
  <c r="CT2417" i="5"/>
  <c r="CT92" i="5"/>
  <c r="CT1279" i="5"/>
  <c r="CT70" i="5"/>
  <c r="CT1656" i="5"/>
  <c r="CT2157" i="5"/>
  <c r="CT672" i="5"/>
  <c r="CT1735" i="5"/>
  <c r="CT775" i="5"/>
  <c r="CT2082" i="5"/>
  <c r="CT1058" i="5"/>
  <c r="CT1096" i="5"/>
  <c r="CT1562" i="5"/>
  <c r="CT459" i="5"/>
  <c r="CT686" i="5"/>
  <c r="CT2536" i="5"/>
  <c r="CT1305" i="5"/>
  <c r="CT2275" i="5"/>
  <c r="CT1040" i="5"/>
  <c r="CT2438" i="5"/>
  <c r="CT1527" i="5"/>
  <c r="CT1751" i="5"/>
  <c r="CT284" i="5"/>
  <c r="CT1856" i="5"/>
  <c r="CT186" i="5"/>
  <c r="CT1694" i="5"/>
  <c r="CT714" i="5"/>
  <c r="CT2539" i="5"/>
  <c r="CT2364" i="5"/>
  <c r="CT1257" i="5"/>
  <c r="CT2209" i="5"/>
  <c r="CT1086" i="5"/>
  <c r="CT2125" i="5"/>
  <c r="CT2062" i="5"/>
  <c r="CT69" i="5"/>
  <c r="CT2518" i="5"/>
  <c r="CT453" i="5"/>
  <c r="CT1098" i="5"/>
  <c r="CT2444" i="5"/>
  <c r="CT29" i="5"/>
  <c r="CT1670" i="5"/>
  <c r="CT495" i="5"/>
  <c r="CT999" i="5"/>
  <c r="CT1321" i="5"/>
  <c r="CT2299" i="5"/>
  <c r="CT1320" i="5"/>
  <c r="CT2368" i="5"/>
  <c r="CT1848" i="5"/>
  <c r="CT178" i="5"/>
  <c r="CT1678" i="5"/>
  <c r="CT1789" i="5"/>
  <c r="CT1859" i="5"/>
  <c r="CT654" i="5"/>
  <c r="CT675" i="5"/>
  <c r="CT1204" i="5"/>
  <c r="CT841" i="5"/>
  <c r="CT555" i="5"/>
  <c r="CT574" i="5"/>
  <c r="CT2297" i="5"/>
  <c r="CT1709" i="5"/>
  <c r="CT1994" i="5"/>
  <c r="CT1711" i="5"/>
  <c r="CT1865" i="5"/>
  <c r="CT1308" i="5"/>
  <c r="CT2206" i="5"/>
  <c r="CT1852" i="5"/>
  <c r="CT182" i="5"/>
  <c r="CT1686" i="5"/>
  <c r="CT1142" i="5"/>
  <c r="CT79" i="5"/>
  <c r="CT1114" i="5"/>
  <c r="CT519" i="5"/>
  <c r="CT380" i="5"/>
  <c r="CT783" i="5"/>
  <c r="CT824" i="5"/>
  <c r="CT1883" i="5"/>
  <c r="CT77" i="5"/>
  <c r="CT2225" i="5"/>
  <c r="CT1625" i="5"/>
  <c r="CT1796" i="5"/>
  <c r="CT541" i="5"/>
  <c r="CT2006" i="5"/>
  <c r="CT1399" i="5"/>
  <c r="CT692" i="5"/>
  <c r="CT855" i="5"/>
  <c r="CT593" i="5"/>
  <c r="CT852" i="5"/>
  <c r="CT1903" i="5"/>
  <c r="CT2190" i="5"/>
  <c r="CT1378" i="5"/>
  <c r="CT376" i="5"/>
  <c r="CT530" i="5"/>
  <c r="CT1302" i="5"/>
  <c r="CT1863" i="5"/>
  <c r="CT57" i="5"/>
  <c r="CT2303" i="5"/>
  <c r="CT1437" i="5"/>
  <c r="CT1084" i="5"/>
  <c r="CT743" i="5"/>
  <c r="CT302" i="5"/>
  <c r="CT37" i="5"/>
  <c r="CT886" i="5"/>
  <c r="CT1471" i="5"/>
  <c r="CT694" i="5"/>
  <c r="CT2452" i="5"/>
  <c r="CT1662" i="5"/>
  <c r="CT184" i="5"/>
  <c r="CT1254" i="5"/>
  <c r="CT923" i="5"/>
  <c r="CT850" i="5"/>
  <c r="CT2397" i="5"/>
  <c r="CT828" i="5"/>
  <c r="CT1174" i="5"/>
  <c r="CT2418" i="5"/>
  <c r="CT1885" i="5"/>
  <c r="CT119" i="5"/>
  <c r="CT2092" i="5"/>
  <c r="CT903" i="5"/>
  <c r="CT1671" i="5"/>
  <c r="CT222" i="5"/>
  <c r="CT1997" i="5"/>
  <c r="CT2454" i="5"/>
  <c r="CT1864" i="5"/>
  <c r="CT2306" i="5"/>
  <c r="CT1612" i="5"/>
  <c r="CT1530" i="5"/>
  <c r="CT1747" i="5"/>
  <c r="CT280" i="5"/>
  <c r="CT515" i="5"/>
  <c r="CT1019" i="5"/>
  <c r="CT1341" i="5"/>
  <c r="CT1253" i="5"/>
  <c r="CT1106" i="5"/>
  <c r="CT1214" i="5"/>
  <c r="CT2453" i="5"/>
  <c r="CT2194" i="5"/>
  <c r="CT1741" i="5"/>
  <c r="CT1247" i="5"/>
  <c r="CT805" i="5"/>
  <c r="CT395" i="5"/>
  <c r="CT1398" i="5"/>
  <c r="CT2232" i="5"/>
  <c r="CT917" i="5"/>
  <c r="CT1860" i="5"/>
  <c r="CT190" i="5"/>
  <c r="CT1702" i="5"/>
  <c r="CT718" i="5"/>
  <c r="CT1552" i="5"/>
  <c r="CT1349" i="5"/>
  <c r="CT65" i="5"/>
  <c r="CT922" i="5"/>
  <c r="CT1047" i="5"/>
  <c r="CT1092" i="5"/>
  <c r="CT406" i="5"/>
  <c r="CT341" i="5"/>
  <c r="CT1529" i="5"/>
  <c r="CT1192" i="5"/>
  <c r="CT2231" i="5"/>
  <c r="DS774" i="5"/>
  <c r="CT1243" i="5"/>
  <c r="CT50" i="5"/>
  <c r="CT1093" i="5"/>
  <c r="CT914" i="5"/>
  <c r="CT1795" i="5"/>
  <c r="CT791" i="5"/>
  <c r="CT418" i="5"/>
  <c r="CT1353" i="5"/>
  <c r="CT1022" i="5"/>
  <c r="CT2526" i="5"/>
  <c r="CT1724" i="5"/>
  <c r="CT1601" i="5"/>
  <c r="CT1716" i="5"/>
  <c r="CT1256" i="5"/>
  <c r="CT2100" i="5"/>
  <c r="CT2229" i="5"/>
  <c r="CT2419" i="5"/>
  <c r="CT1360" i="5"/>
  <c r="CT1115" i="5"/>
  <c r="CT253" i="5"/>
  <c r="CT85" i="5"/>
  <c r="CT2302" i="5"/>
  <c r="CT1067" i="5"/>
  <c r="CT1112" i="5"/>
  <c r="CT1283" i="5"/>
  <c r="CT2400" i="5"/>
  <c r="CT2148" i="5"/>
  <c r="CT561" i="5"/>
  <c r="CT242" i="5"/>
  <c r="CT2465" i="5"/>
  <c r="CT275" i="5"/>
  <c r="CT1738" i="5"/>
  <c r="CT1246" i="5"/>
  <c r="CT2498" i="5"/>
  <c r="CT2171" i="5"/>
  <c r="CT1668" i="5"/>
  <c r="CT1847" i="5"/>
  <c r="CT2563" i="5"/>
  <c r="CT568" i="5"/>
  <c r="CT2264" i="5"/>
  <c r="CT1054" i="5"/>
  <c r="CT1783" i="5"/>
  <c r="CT174" i="5"/>
  <c r="CT2094" i="5"/>
  <c r="CT1097" i="5"/>
  <c r="CT2326" i="5"/>
  <c r="CT1799" i="5"/>
  <c r="CT811" i="5"/>
  <c r="CT1548" i="5"/>
  <c r="CT1373" i="5"/>
  <c r="CT2144" i="5"/>
  <c r="CT1589" i="5"/>
  <c r="CT238" i="5"/>
  <c r="CT2477" i="5"/>
  <c r="CT1287" i="5"/>
  <c r="CT1762" i="5"/>
  <c r="CT919" i="5"/>
  <c r="CT1691" i="5"/>
  <c r="CT97" i="5"/>
  <c r="CT1421" i="5"/>
  <c r="CT2356" i="5"/>
  <c r="CT20" i="5"/>
  <c r="CT165" i="5"/>
  <c r="CT1705" i="5"/>
  <c r="CT1925" i="5"/>
  <c r="CT213" i="5"/>
  <c r="CT597" i="5"/>
  <c r="CT1505" i="5"/>
  <c r="CT1226" i="5"/>
  <c r="CT581" i="5"/>
  <c r="CT1372" i="5"/>
  <c r="CT2537" i="5"/>
  <c r="CT1616" i="5"/>
  <c r="CT1907" i="5"/>
  <c r="CT944" i="5"/>
  <c r="CT1046" i="5"/>
  <c r="CT1179" i="5"/>
  <c r="CT2298" i="5"/>
  <c r="CT470" i="5"/>
  <c r="CT354" i="5"/>
  <c r="CT1593" i="5"/>
  <c r="CT1368" i="5"/>
  <c r="CT2295" i="5"/>
  <c r="CT1307" i="5"/>
  <c r="CT2396" i="5"/>
  <c r="CT1869" i="5"/>
  <c r="CT1038" i="5"/>
  <c r="CT127" i="5"/>
  <c r="CT738" i="5"/>
  <c r="CT482" i="5"/>
  <c r="CT1931" i="5"/>
  <c r="CT2054" i="5"/>
  <c r="CT1677" i="5"/>
  <c r="CT699" i="5"/>
  <c r="CT2389" i="5"/>
  <c r="CT723" i="5"/>
  <c r="CT374" i="5"/>
  <c r="CT2105" i="5"/>
  <c r="CT2118" i="5"/>
  <c r="CT620" i="5"/>
  <c r="CT2267" i="5"/>
  <c r="CT2558" i="5"/>
  <c r="CT2186" i="5"/>
  <c r="CT83" i="5"/>
  <c r="CT384" i="5"/>
  <c r="CT2184" i="5"/>
  <c r="CT282" i="5"/>
  <c r="CT2197" i="5"/>
  <c r="CT1781" i="5"/>
  <c r="CT656" i="5"/>
  <c r="CT891" i="5"/>
  <c r="CT1479" i="5"/>
  <c r="CT1866" i="5"/>
  <c r="CT62" i="5"/>
  <c r="CT773" i="5"/>
  <c r="DS756" i="5"/>
  <c r="DS638" i="5"/>
  <c r="DS753" i="5"/>
  <c r="DS719" i="5"/>
  <c r="DS700" i="5"/>
  <c r="DS766" i="5"/>
  <c r="DS750" i="5"/>
  <c r="DS623" i="5"/>
  <c r="DS690" i="5"/>
  <c r="DS723" i="5"/>
  <c r="DS661" i="5"/>
  <c r="DS707" i="5"/>
  <c r="DS718" i="5"/>
  <c r="DS757" i="5"/>
  <c r="DS705" i="5"/>
  <c r="DS565" i="5"/>
  <c r="DS669" i="5"/>
  <c r="DS720" i="5"/>
  <c r="DS761" i="5"/>
  <c r="DS587" i="5"/>
  <c r="DS745" i="5"/>
  <c r="DS663" i="5"/>
  <c r="DS650" i="5"/>
  <c r="DS636" i="5"/>
  <c r="DS649" i="5"/>
  <c r="DS653" i="5"/>
  <c r="DI15" i="5"/>
  <c r="DF15" i="5" s="1"/>
  <c r="BU452" i="5"/>
  <c r="BV469" i="5"/>
  <c r="BV1026" i="5"/>
  <c r="BU256" i="5"/>
  <c r="BV293" i="5"/>
  <c r="BV1177" i="5"/>
  <c r="BV153" i="5"/>
  <c r="BU790" i="5"/>
  <c r="BV421" i="5"/>
  <c r="BV859" i="5"/>
  <c r="BV1021" i="5"/>
  <c r="BV1087" i="5"/>
  <c r="BU774" i="5"/>
  <c r="BU2560" i="5"/>
  <c r="BU2559" i="5" s="1"/>
  <c r="BV1000" i="5"/>
  <c r="BV1105" i="5"/>
  <c r="BU426" i="5"/>
  <c r="BS97" i="5"/>
  <c r="BU812" i="5"/>
  <c r="BV920" i="5"/>
  <c r="BV866" i="5"/>
  <c r="BV344" i="5"/>
  <c r="BV1079" i="5"/>
  <c r="BV924" i="5"/>
  <c r="BU328" i="5"/>
  <c r="BS264" i="5"/>
  <c r="BV1091" i="5"/>
  <c r="BV904" i="5"/>
  <c r="BV91" i="5"/>
  <c r="BV468" i="5"/>
  <c r="BS269" i="5"/>
  <c r="BV745" i="5"/>
  <c r="BU486" i="5"/>
  <c r="BV1027" i="5"/>
  <c r="BV687" i="5"/>
  <c r="BV304" i="5"/>
  <c r="BV454" i="5"/>
  <c r="BV572" i="5"/>
  <c r="BU658" i="5"/>
  <c r="BS14" i="5"/>
  <c r="BV321" i="5"/>
  <c r="BU345" i="5"/>
  <c r="BV432" i="5"/>
  <c r="BU121" i="5"/>
  <c r="BG762" i="5"/>
  <c r="BV406" i="5"/>
  <c r="BV466" i="5"/>
  <c r="BU623" i="5"/>
  <c r="BU58" i="5"/>
  <c r="CP2551" i="5"/>
  <c r="BU287" i="5"/>
  <c r="BU225" i="5"/>
  <c r="BV476" i="5"/>
  <c r="BU315" i="5"/>
  <c r="BV447" i="5"/>
  <c r="BV877" i="5"/>
  <c r="BU545" i="5"/>
  <c r="BV992" i="5"/>
  <c r="BU132" i="5"/>
  <c r="BU815" i="5"/>
  <c r="BU118" i="5"/>
  <c r="BU116" i="5"/>
  <c r="BU562" i="5"/>
  <c r="BV1186" i="5"/>
  <c r="BV1098" i="5"/>
  <c r="BU613" i="5"/>
  <c r="BV912" i="5"/>
  <c r="BU710" i="5"/>
  <c r="BV1063" i="5"/>
  <c r="BU429" i="5"/>
  <c r="BG725" i="5"/>
  <c r="BG737" i="5"/>
  <c r="BU375" i="5"/>
  <c r="BV1160" i="5"/>
  <c r="BG676" i="5"/>
  <c r="BS77" i="5"/>
  <c r="BU17" i="5"/>
  <c r="BV827" i="5"/>
  <c r="BU824" i="5"/>
  <c r="BU111" i="5"/>
  <c r="BV115" i="5"/>
  <c r="BV910" i="5"/>
  <c r="BU725" i="5"/>
  <c r="BV849" i="5"/>
  <c r="BG632" i="5"/>
  <c r="BG656" i="5"/>
  <c r="BU494" i="5"/>
  <c r="BV985" i="5"/>
  <c r="BV802" i="5"/>
  <c r="BV946" i="5"/>
  <c r="BV801" i="5"/>
  <c r="BV649" i="5"/>
  <c r="BU718" i="5"/>
  <c r="BU354" i="5"/>
  <c r="BV971" i="5"/>
  <c r="BV46" i="5"/>
  <c r="BV401" i="5"/>
  <c r="BV181" i="5"/>
  <c r="BU280" i="5"/>
  <c r="BV784" i="5"/>
  <c r="BV340" i="5"/>
  <c r="BU350" i="5"/>
  <c r="BU514" i="5"/>
  <c r="BU509" i="5"/>
  <c r="BV492" i="5"/>
  <c r="BU110" i="5"/>
  <c r="BV529" i="5"/>
  <c r="BS234" i="5"/>
  <c r="BV88" i="5"/>
  <c r="BU312" i="5"/>
  <c r="BU311" i="5" s="1"/>
  <c r="BU730" i="5"/>
  <c r="BU322" i="5"/>
  <c r="BU469" i="5"/>
  <c r="BS2558" i="5"/>
  <c r="BU38" i="5"/>
  <c r="BV2558" i="5"/>
  <c r="BU512" i="5"/>
  <c r="BU793" i="5"/>
  <c r="BU638" i="5"/>
  <c r="BV1001" i="5"/>
  <c r="BV857" i="5"/>
  <c r="BV1060" i="5"/>
  <c r="BU607" i="5"/>
  <c r="BU369" i="5"/>
  <c r="BV955" i="5"/>
  <c r="BV883" i="5"/>
  <c r="BS143" i="5"/>
  <c r="BV874" i="5"/>
  <c r="BV636" i="5"/>
  <c r="BV1003" i="5"/>
  <c r="BV1158" i="5"/>
  <c r="BU392" i="5"/>
  <c r="BU296" i="5"/>
  <c r="BV1140" i="5"/>
  <c r="BV1064" i="5"/>
  <c r="BV1154" i="5"/>
  <c r="BU653" i="5"/>
  <c r="BV665" i="5"/>
  <c r="BS241" i="5"/>
  <c r="BV709" i="5"/>
  <c r="BS170" i="5"/>
  <c r="BT97" i="5"/>
  <c r="BU53" i="5"/>
  <c r="BU2558" i="5"/>
  <c r="BV779" i="5"/>
  <c r="BS198" i="5"/>
  <c r="BS185" i="5"/>
  <c r="BV302" i="5"/>
  <c r="BV1164" i="5"/>
  <c r="BV481" i="5"/>
  <c r="BG736" i="5"/>
  <c r="BV1097" i="5"/>
  <c r="BV1150" i="5"/>
  <c r="BV547" i="5"/>
  <c r="BV391" i="5"/>
  <c r="BV429" i="5"/>
  <c r="BF557" i="5"/>
  <c r="BW1253" i="5"/>
  <c r="BV938" i="5"/>
  <c r="BV319" i="5"/>
  <c r="BU457" i="5"/>
  <c r="BV450" i="5"/>
  <c r="BV196" i="5"/>
  <c r="BV1010" i="5"/>
  <c r="BV1126" i="5"/>
  <c r="BV223" i="5"/>
  <c r="BU332" i="5"/>
  <c r="BV550" i="5"/>
  <c r="BU259" i="5"/>
  <c r="BU245" i="5"/>
  <c r="BU805" i="5"/>
  <c r="BU804" i="5" s="1"/>
  <c r="BU803" i="5" s="1"/>
  <c r="BV929" i="5"/>
  <c r="BV1147" i="5"/>
  <c r="BV1069" i="5"/>
  <c r="BV482" i="5"/>
  <c r="BV1056" i="5"/>
  <c r="BV274" i="5"/>
  <c r="BU78" i="5"/>
  <c r="BV315" i="5"/>
  <c r="BU738" i="5"/>
  <c r="BU737" i="5" s="1"/>
  <c r="BU736" i="5" s="1"/>
  <c r="BU523" i="5"/>
  <c r="BV493" i="5"/>
  <c r="BV455" i="5"/>
  <c r="BV449" i="5"/>
  <c r="BU459" i="5"/>
  <c r="BV984" i="5"/>
  <c r="BS40" i="5"/>
  <c r="BV541" i="5"/>
  <c r="BV587" i="5"/>
  <c r="BG605" i="5"/>
  <c r="BG698" i="5"/>
  <c r="BV396" i="5"/>
  <c r="BV80" i="5"/>
  <c r="BG570" i="5"/>
  <c r="BV804" i="5"/>
  <c r="BV722" i="5"/>
  <c r="BV821" i="5"/>
  <c r="BV317" i="5"/>
  <c r="BU279" i="5"/>
  <c r="BV552" i="5"/>
  <c r="BU647" i="5"/>
  <c r="BU71" i="5"/>
  <c r="BV1174" i="5"/>
  <c r="BV1090" i="5"/>
  <c r="BU217" i="5"/>
  <c r="BU685" i="5"/>
  <c r="BU213" i="5"/>
  <c r="BV771" i="5"/>
  <c r="BU599" i="5"/>
  <c r="BU97" i="5"/>
  <c r="BV778" i="5"/>
  <c r="BS208" i="5"/>
  <c r="BS58" i="5"/>
  <c r="BV936" i="5"/>
  <c r="BV291" i="5"/>
  <c r="BU484" i="5"/>
  <c r="BU483" i="5" s="1"/>
  <c r="BU482" i="5" s="1"/>
  <c r="BU773" i="5"/>
  <c r="BS149" i="5"/>
  <c r="BU30" i="5"/>
  <c r="BV246" i="5"/>
  <c r="BU338" i="5"/>
  <c r="BS231" i="5"/>
  <c r="BV916" i="5"/>
  <c r="BG740" i="5"/>
  <c r="BU387" i="5"/>
  <c r="BT2558" i="5"/>
  <c r="CT565" i="5" l="1"/>
  <c r="CT881" i="5"/>
  <c r="CT2081" i="5"/>
  <c r="CT1945" i="5"/>
  <c r="CT1633" i="5"/>
  <c r="CT466" i="5"/>
  <c r="CT510" i="5"/>
  <c r="CT1236" i="5"/>
  <c r="CT1780" i="5"/>
  <c r="CT873" i="5"/>
  <c r="CT1358" i="5"/>
  <c r="CT358" i="5"/>
  <c r="CT1519" i="5"/>
  <c r="CT168" i="5"/>
  <c r="CT669" i="5"/>
  <c r="CT240" i="5"/>
  <c r="CT2390" i="5"/>
  <c r="CT1101" i="5"/>
  <c r="CT2388" i="5"/>
  <c r="CT426" i="5"/>
  <c r="CT1992" i="5"/>
  <c r="CT1555" i="5"/>
  <c r="CT1778" i="5"/>
  <c r="CT988" i="5"/>
  <c r="CT1807" i="5"/>
  <c r="CT12" i="5"/>
  <c r="CT1557" i="5"/>
  <c r="CT1212" i="5"/>
  <c r="CT1892" i="5"/>
  <c r="CT2531" i="5"/>
  <c r="CT1618" i="5"/>
  <c r="CT2386" i="5"/>
  <c r="CT1197" i="5"/>
  <c r="CT849" i="5"/>
  <c r="CT1683" i="5"/>
  <c r="CT1191" i="5"/>
  <c r="CT481" i="5"/>
  <c r="CT1153" i="5"/>
  <c r="CT1722" i="5"/>
  <c r="CT799" i="5"/>
  <c r="CT254" i="5"/>
  <c r="CT865" i="5"/>
  <c r="CT937" i="5"/>
  <c r="CT2294" i="5"/>
  <c r="CT746" i="5"/>
  <c r="CT318" i="5"/>
  <c r="CT394" i="5"/>
  <c r="CT337" i="5"/>
  <c r="CT347" i="5"/>
  <c r="CT314" i="5"/>
  <c r="CT485" i="5"/>
  <c r="CT807" i="5"/>
  <c r="CT1784" i="5"/>
  <c r="CT1485" i="5"/>
  <c r="CT44" i="5"/>
  <c r="CT211" i="5"/>
  <c r="CT497" i="5"/>
  <c r="CT1219" i="5"/>
  <c r="CT546" i="5"/>
  <c r="CT584" i="5"/>
  <c r="CT1578" i="5"/>
  <c r="CT853" i="5"/>
  <c r="CT1386" i="5"/>
  <c r="CT965" i="5"/>
  <c r="CT1973" i="5"/>
  <c r="CT2553" i="5"/>
  <c r="CT2034" i="5"/>
  <c r="CT742" i="5"/>
  <c r="CT1538" i="5"/>
  <c r="CT1563" i="5"/>
  <c r="CT146" i="5"/>
  <c r="CT198" i="5"/>
  <c r="CT2041" i="5"/>
  <c r="CT1826" i="5"/>
  <c r="CT1849" i="5"/>
  <c r="CT2291" i="5"/>
  <c r="CT1402" i="5"/>
  <c r="CT1800" i="5"/>
  <c r="CT1136" i="5"/>
  <c r="CT1516" i="5"/>
  <c r="CT916" i="5"/>
  <c r="CT897" i="5"/>
  <c r="CT837" i="5"/>
  <c r="CT1543" i="5"/>
  <c r="CT1845" i="5"/>
  <c r="CT1804" i="5"/>
  <c r="CT2522" i="5"/>
  <c r="CT1050" i="5"/>
  <c r="CT2214" i="5"/>
  <c r="CT1949" i="5"/>
  <c r="CT1970" i="5"/>
  <c r="CT670" i="5"/>
  <c r="CT1805" i="5"/>
  <c r="CT1870" i="5"/>
  <c r="CT1958" i="5"/>
  <c r="CT674" i="5"/>
  <c r="CT1410" i="5"/>
  <c r="CT1832" i="5"/>
  <c r="CT569" i="5"/>
  <c r="CT2393" i="5"/>
  <c r="CT1853" i="5"/>
  <c r="CT299" i="5"/>
  <c r="CT2283" i="5"/>
  <c r="CT479" i="5"/>
  <c r="CT342" i="5"/>
  <c r="CT1488" i="5"/>
  <c r="CT535" i="5"/>
  <c r="CT1682" i="5"/>
  <c r="CT1621" i="5"/>
  <c r="CT2416" i="5"/>
  <c r="CT701" i="5"/>
  <c r="CT592" i="5"/>
  <c r="CT1850" i="5"/>
  <c r="CT2139" i="5"/>
  <c r="CT640" i="5"/>
  <c r="CT335" i="5"/>
  <c r="CT2243" i="5"/>
  <c r="CT2101" i="5"/>
  <c r="CT2501" i="5"/>
  <c r="CT1486" i="5"/>
  <c r="CT660" i="5"/>
  <c r="CT355" i="5"/>
  <c r="CT641" i="5"/>
  <c r="CT1363" i="5"/>
  <c r="CT17" i="5"/>
  <c r="CT2385" i="5"/>
  <c r="CT2151" i="5"/>
  <c r="CT86" i="5"/>
  <c r="CT636" i="5"/>
  <c r="CT1836" i="5"/>
  <c r="CT706" i="5"/>
  <c r="CT2263" i="5"/>
  <c r="CT206" i="5"/>
  <c r="CT2037" i="5"/>
  <c r="CT1617" i="5"/>
  <c r="CT1634" i="5"/>
  <c r="CT702" i="5"/>
  <c r="CT1844" i="5"/>
  <c r="CT499" i="5"/>
  <c r="CT1507" i="5"/>
  <c r="CT1763" i="5"/>
  <c r="CT1834" i="5"/>
  <c r="CT2381" i="5"/>
  <c r="CT382" i="5"/>
  <c r="CT328" i="5"/>
  <c r="CT774" i="5"/>
  <c r="CT804" i="5"/>
  <c r="CT233" i="5"/>
  <c r="CT289" i="5"/>
  <c r="CT1030" i="5"/>
  <c r="CT1608" i="5"/>
  <c r="CT2446" i="5"/>
  <c r="CT2462" i="5"/>
  <c r="CT879" i="5"/>
  <c r="CT826" i="5"/>
  <c r="CT1623" i="5"/>
  <c r="CT474" i="5"/>
  <c r="CT1026" i="5"/>
  <c r="CT1620" i="5"/>
  <c r="CT580" i="5"/>
  <c r="CT2478" i="5"/>
  <c r="CT1258" i="5"/>
  <c r="CT1012" i="5"/>
  <c r="CT1311" i="5"/>
  <c r="CT319" i="5"/>
  <c r="CT2460" i="5"/>
  <c r="CT1432" i="5"/>
  <c r="CT2086" i="5"/>
  <c r="CT720" i="5"/>
  <c r="CT859" i="5"/>
  <c r="CT2510" i="5"/>
  <c r="CT2509" i="5"/>
  <c r="CT298" i="5"/>
  <c r="CT2456" i="5"/>
  <c r="CT1444" i="5"/>
  <c r="CT400" i="5"/>
  <c r="CT1082" i="5"/>
  <c r="CT38" i="5"/>
  <c r="CT2549" i="5"/>
  <c r="CT884" i="5"/>
  <c r="CT1003" i="5"/>
  <c r="CT2284" i="5"/>
  <c r="CT388" i="5"/>
  <c r="CT725" i="5"/>
  <c r="CT1943" i="5"/>
  <c r="CT1370" i="5"/>
  <c r="CT2228" i="5"/>
  <c r="CT1196" i="5"/>
  <c r="CT2355" i="5"/>
  <c r="CT1162" i="5"/>
  <c r="CT2269" i="5"/>
  <c r="CT1427" i="5"/>
  <c r="CT1208" i="5"/>
  <c r="CT2492" i="5"/>
  <c r="CT1348" i="5"/>
  <c r="CT101" i="5"/>
  <c r="CT647" i="5"/>
  <c r="CT48" i="5"/>
  <c r="CT2030" i="5"/>
  <c r="CT1250" i="5"/>
  <c r="CT2183" i="5"/>
  <c r="CT601" i="5"/>
  <c r="CT709" i="5"/>
  <c r="CT1976" i="5"/>
  <c r="CT685" i="5"/>
  <c r="CT687" i="5"/>
  <c r="CT1687" i="5"/>
  <c r="CT401" i="5"/>
  <c r="CT1661" i="5"/>
  <c r="CT2143" i="5"/>
  <c r="CT1887" i="5"/>
  <c r="CT953" i="5"/>
  <c r="CT1837" i="5"/>
  <c r="CT1494" i="5"/>
  <c r="CT31" i="5"/>
  <c r="CT1007" i="5"/>
  <c r="CT1915" i="5"/>
  <c r="CT2358" i="5"/>
  <c r="CT740" i="5"/>
  <c r="CT163" i="5"/>
  <c r="CT759" i="5"/>
  <c r="CT2409" i="5"/>
  <c r="CT429" i="5"/>
  <c r="CT1587" i="5"/>
  <c r="CT413" i="5"/>
  <c r="CT1545" i="5"/>
  <c r="CT831" i="5"/>
  <c r="CT1855" i="5"/>
  <c r="CT893" i="5"/>
  <c r="CT1961" i="5"/>
  <c r="CT1772" i="5"/>
  <c r="CT100" i="5"/>
  <c r="CT2152" i="5"/>
  <c r="CT1065" i="5"/>
  <c r="CT1964" i="5"/>
  <c r="CT1327" i="5"/>
  <c r="CT232" i="5"/>
  <c r="CT372" i="5"/>
  <c r="CT377" i="5"/>
  <c r="CT1928" i="5"/>
  <c r="CT231" i="5"/>
  <c r="CT1647" i="5"/>
  <c r="CT2011" i="5"/>
  <c r="CT1177" i="5"/>
  <c r="CT1752" i="5"/>
  <c r="CT61" i="5"/>
  <c r="CT2133" i="5"/>
  <c r="CT809" i="5"/>
  <c r="CT2428" i="5"/>
  <c r="CT2135" i="5"/>
  <c r="CT528" i="5"/>
  <c r="CT1335" i="5"/>
  <c r="CT1521" i="5"/>
  <c r="CT2053" i="5"/>
  <c r="CT415" i="5"/>
  <c r="CT899" i="5"/>
  <c r="CT1085" i="5"/>
  <c r="CT1059" i="5"/>
  <c r="CT1339" i="5"/>
  <c r="CT411" i="5"/>
  <c r="CT1596" i="5"/>
  <c r="CT1769" i="5"/>
  <c r="CT251" i="5"/>
  <c r="CT49" i="5"/>
  <c r="CT911" i="5"/>
  <c r="CT265" i="5"/>
  <c r="CT126" i="5"/>
  <c r="CT84" i="5"/>
  <c r="CT1526" i="5"/>
  <c r="CT1766" i="5"/>
  <c r="CT2001" i="5"/>
  <c r="CT1628" i="5"/>
  <c r="CT883" i="5"/>
  <c r="CT2217" i="5"/>
  <c r="CT1103" i="5"/>
  <c r="CT293" i="5"/>
  <c r="CT947" i="5"/>
  <c r="CT2224" i="5"/>
  <c r="CT2110" i="5"/>
  <c r="CT1314" i="5"/>
  <c r="CT488" i="5"/>
  <c r="CT1655" i="5"/>
  <c r="CT1415" i="5"/>
  <c r="CT1397" i="5"/>
  <c r="CT2485" i="5"/>
  <c r="CT1537" i="5"/>
  <c r="CT1405" i="5"/>
  <c r="CT2471" i="5"/>
  <c r="CT2407" i="5"/>
  <c r="CT1198" i="5"/>
  <c r="CT1124" i="5"/>
  <c r="CT921" i="5"/>
  <c r="CT30" i="5"/>
  <c r="CT1790" i="5"/>
  <c r="CT2019" i="5"/>
  <c r="CT2075" i="5"/>
  <c r="CT1985" i="5"/>
  <c r="CT438" i="5"/>
  <c r="CT1180" i="5"/>
  <c r="CT329" i="5"/>
  <c r="CT192" i="5"/>
  <c r="CT564" i="5"/>
  <c r="CT1932" i="5"/>
  <c r="CT703" i="5"/>
  <c r="CT2437" i="5"/>
  <c r="CT404" i="5"/>
  <c r="CT2532" i="5"/>
  <c r="CT2304" i="5"/>
  <c r="CT480" i="5"/>
  <c r="CT951" i="5"/>
  <c r="CT2280" i="5"/>
  <c r="CT649" i="5"/>
  <c r="CT2162" i="5"/>
  <c r="CT2126" i="5"/>
  <c r="CT616" i="5"/>
  <c r="CT1147" i="5"/>
  <c r="CT507" i="5"/>
  <c r="CT1666" i="5"/>
  <c r="CT860" i="5"/>
  <c r="CT1993" i="5"/>
  <c r="CT1445" i="5"/>
  <c r="CT2422" i="5"/>
  <c r="CT537" i="5"/>
  <c r="CT1930" i="5"/>
  <c r="CT1679" i="5"/>
  <c r="CT1515" i="5"/>
  <c r="CT2345" i="5"/>
  <c r="CT557" i="5"/>
  <c r="CT361" i="5"/>
  <c r="CT1591" i="5"/>
  <c r="CT808" i="5"/>
  <c r="CT1433" i="5"/>
  <c r="CT1644" i="5"/>
  <c r="CT345" i="5"/>
  <c r="CT2441" i="5"/>
  <c r="CT1839" i="5"/>
  <c r="CT1473" i="5"/>
  <c r="CT755" i="5"/>
  <c r="CT1063" i="5"/>
  <c r="CT1384" i="5"/>
  <c r="CT409" i="5"/>
  <c r="CT267" i="5"/>
  <c r="CT2018" i="5"/>
  <c r="CT624" i="5"/>
  <c r="CT144" i="5"/>
  <c r="CT88" i="5"/>
  <c r="DS740" i="5"/>
  <c r="DS570" i="5"/>
  <c r="DS698" i="5"/>
  <c r="DS605" i="5"/>
  <c r="DS736" i="5"/>
  <c r="DS656" i="5"/>
  <c r="DS632" i="5"/>
  <c r="DS676" i="5"/>
  <c r="DS737" i="5"/>
  <c r="DS725" i="5"/>
  <c r="DS762" i="5"/>
  <c r="CT2109" i="5"/>
  <c r="CT598" i="5"/>
  <c r="CT407" i="5"/>
  <c r="CT2104" i="5"/>
  <c r="CT2049" i="5"/>
  <c r="CT1967" i="5"/>
  <c r="CT446" i="5"/>
  <c r="CT950" i="5"/>
  <c r="CT697" i="5"/>
  <c r="CT1776" i="5"/>
  <c r="CT2277" i="5"/>
  <c r="CT1116" i="5"/>
  <c r="CT1213" i="5"/>
  <c r="CT1595" i="5"/>
  <c r="CT617" i="5"/>
  <c r="CT139" i="5"/>
  <c r="CT1107" i="5"/>
  <c r="CT1851" i="5"/>
  <c r="CT595" i="5"/>
  <c r="CT1018" i="5"/>
  <c r="CT1381" i="5"/>
  <c r="CT627" i="5"/>
  <c r="CT1448" i="5"/>
  <c r="CT435" i="5"/>
  <c r="CT171" i="5"/>
  <c r="CT1753" i="5"/>
  <c r="CT1504" i="5"/>
  <c r="CT416" i="5"/>
  <c r="CT2296" i="5"/>
  <c r="CT2504" i="5"/>
  <c r="CT1233" i="5"/>
  <c r="CT2020" i="5"/>
  <c r="CT1775" i="5"/>
  <c r="CT762" i="5"/>
  <c r="CT548" i="5"/>
  <c r="CT540" i="5"/>
  <c r="CT2260" i="5"/>
  <c r="CT2142" i="5"/>
  <c r="CT1899" i="5"/>
  <c r="CT239" i="5"/>
  <c r="CT1583" i="5"/>
  <c r="CT1740" i="5"/>
  <c r="CT2080" i="5"/>
  <c r="CT587" i="5"/>
  <c r="CT1721" i="5"/>
  <c r="CT844" i="5"/>
  <c r="CT928" i="5"/>
  <c r="CT2286" i="5"/>
  <c r="CT1161" i="5"/>
  <c r="CT2189" i="5"/>
  <c r="CT1337" i="5"/>
  <c r="CT2095" i="5"/>
  <c r="CT952" i="5"/>
  <c r="CT109" i="5"/>
  <c r="CT2281" i="5"/>
  <c r="CT1151" i="5"/>
  <c r="CT1986" i="5"/>
  <c r="CT2551" i="5"/>
  <c r="CT1607" i="5"/>
  <c r="CT259" i="5"/>
  <c r="CT1391" i="5"/>
  <c r="CT2387" i="5"/>
  <c r="CT201" i="5"/>
  <c r="CT2366" i="5"/>
  <c r="CT1260" i="5"/>
  <c r="CT1229" i="5"/>
  <c r="CT2433" i="5"/>
  <c r="CT1121" i="5"/>
  <c r="CT1263" i="5"/>
  <c r="CT2193" i="5"/>
  <c r="CT408" i="5"/>
  <c r="CT2327" i="5"/>
  <c r="CT487" i="5"/>
  <c r="CT1267" i="5"/>
  <c r="CT956" i="5"/>
  <c r="CT1100" i="5"/>
  <c r="CT623" i="5"/>
  <c r="CT1274" i="5"/>
  <c r="CT2164" i="5"/>
  <c r="CT229" i="5"/>
  <c r="CT1322" i="5"/>
  <c r="CT2033" i="5"/>
  <c r="CT363" i="5"/>
  <c r="CT728" i="5"/>
  <c r="CT1879" i="5"/>
  <c r="CT1756" i="5"/>
  <c r="CT1053" i="5"/>
  <c r="CT1606" i="5"/>
  <c r="CT2116" i="5"/>
  <c r="CT1118" i="5"/>
  <c r="CT1463" i="5"/>
  <c r="CT882" i="5"/>
  <c r="CT667" i="5"/>
  <c r="CT989" i="5"/>
  <c r="CT2029" i="5"/>
  <c r="CT122" i="5"/>
  <c r="CT610" i="5"/>
  <c r="CT2023" i="5"/>
  <c r="CT990" i="5"/>
  <c r="CT419" i="5"/>
  <c r="CT2009" i="5"/>
  <c r="CT642" i="5"/>
  <c r="CT1901" i="5"/>
  <c r="CT2489" i="5"/>
  <c r="CT2134" i="5"/>
  <c r="CT2187" i="5"/>
  <c r="CT379" i="5"/>
  <c r="CT1732" i="5"/>
  <c r="CT1878" i="5"/>
  <c r="CT340" i="5"/>
  <c r="CT1542" i="5"/>
  <c r="CT2455" i="5"/>
  <c r="CT1636" i="5"/>
  <c r="CT2052" i="5"/>
  <c r="CT721" i="5"/>
  <c r="CT1252" i="5"/>
  <c r="CT2432" i="5"/>
  <c r="CT1575" i="5"/>
  <c r="CT533" i="5"/>
  <c r="CT1599" i="5"/>
  <c r="CT2084" i="5"/>
  <c r="CT111" i="5"/>
  <c r="CT1558" i="5"/>
  <c r="CT1561" i="5"/>
  <c r="CT115" i="5"/>
  <c r="CT526" i="5"/>
  <c r="CT2230" i="5"/>
  <c r="CT2087" i="5"/>
  <c r="CT1013" i="5"/>
  <c r="CT2436" i="5"/>
  <c r="CT1610" i="5"/>
  <c r="CT2114" i="5"/>
  <c r="CT727" i="5"/>
  <c r="CT2331" i="5"/>
  <c r="CT712" i="5"/>
  <c r="CT704" i="5"/>
  <c r="CT1470" i="5"/>
  <c r="CT1366" i="5"/>
  <c r="CT402" i="5"/>
  <c r="CT867" i="5"/>
  <c r="CT713" i="5"/>
  <c r="CT1652" i="5"/>
  <c r="CT847" i="5"/>
  <c r="CT756" i="5"/>
  <c r="CT1768" i="5"/>
  <c r="CT2354" i="5"/>
  <c r="CT2222" i="5"/>
  <c r="CT1006" i="5"/>
  <c r="CT1553" i="5"/>
  <c r="CT1029" i="5"/>
  <c r="CT1446" i="5"/>
  <c r="CT1909" i="5"/>
  <c r="CT733" i="5"/>
  <c r="CT1377" i="5"/>
  <c r="CT2191" i="5"/>
  <c r="CT2378" i="5"/>
  <c r="CT2021" i="5"/>
  <c r="CT332" i="5"/>
  <c r="CT1703" i="5"/>
  <c r="CT2344" i="5"/>
  <c r="CT1469" i="5"/>
  <c r="CT2503" i="5"/>
  <c r="CT1041" i="5"/>
  <c r="CT1108" i="5"/>
  <c r="CT933" i="5"/>
  <c r="CT2043" i="5"/>
  <c r="CT700" i="5"/>
  <c r="CT782" i="5"/>
  <c r="CT442" i="5"/>
  <c r="CT545" i="5"/>
  <c r="CT778" i="5"/>
  <c r="CT1187" i="5"/>
  <c r="CT1343" i="5"/>
  <c r="CT2300" i="5"/>
  <c r="CT2161" i="5"/>
  <c r="CT2132" i="5"/>
  <c r="CT2013" i="5"/>
  <c r="CT276" i="5"/>
  <c r="CT2408" i="5"/>
  <c r="CT1577" i="5"/>
  <c r="CT1478" i="5"/>
  <c r="CT1585" i="5"/>
  <c r="CT2147" i="5"/>
  <c r="CT1727" i="5"/>
  <c r="CT532" i="5"/>
  <c r="CT1939" i="5"/>
  <c r="CT2262" i="5"/>
  <c r="CT1090" i="5"/>
  <c r="CT827" i="5"/>
  <c r="CT362" i="5"/>
  <c r="CT348" i="5"/>
  <c r="CT1715" i="5"/>
  <c r="CT2341" i="5"/>
  <c r="CT245" i="5"/>
  <c r="CT386" i="5"/>
  <c r="CT1650" i="5"/>
  <c r="CT1292" i="5"/>
  <c r="CT285" i="5"/>
  <c r="CT1894" i="5"/>
  <c r="CT1015" i="5"/>
  <c r="CT835" i="5"/>
  <c r="CT212" i="5"/>
  <c r="CT770" i="5"/>
  <c r="CT1037" i="5"/>
  <c r="CT116" i="5"/>
  <c r="CT203" i="5"/>
  <c r="CT2479" i="5"/>
  <c r="CT1674" i="5"/>
  <c r="CT622" i="5"/>
  <c r="CT1127" i="5"/>
  <c r="CT1066" i="5"/>
  <c r="CT1201" i="5"/>
  <c r="CT2073" i="5"/>
  <c r="CT501" i="5"/>
  <c r="CT1708" i="5"/>
  <c r="CT343" i="5"/>
  <c r="CT1765" i="5"/>
  <c r="CT2346" i="5"/>
  <c r="CT1028" i="5"/>
  <c r="CT683" i="5"/>
  <c r="CT152" i="5"/>
  <c r="CT500" i="5"/>
  <c r="CT1648" i="5"/>
  <c r="CT2357" i="5"/>
  <c r="CT2261" i="5"/>
  <c r="CT323" i="5"/>
  <c r="CT1941" i="5"/>
  <c r="CT1550" i="5"/>
  <c r="CT2483" i="5"/>
  <c r="CT143" i="5"/>
  <c r="CT64" i="5"/>
  <c r="CT1195" i="5"/>
  <c r="CT2500" i="5"/>
  <c r="CT1980" i="5"/>
  <c r="CT2405" i="5"/>
  <c r="CT423" i="5"/>
  <c r="CT1972" i="5"/>
  <c r="CT1792" i="5"/>
  <c r="CT422" i="5"/>
  <c r="CT458" i="5"/>
  <c r="CT1055" i="5"/>
  <c r="CT1919" i="5"/>
  <c r="CT678" i="5"/>
  <c r="CT1109" i="5"/>
  <c r="CT761" i="5"/>
  <c r="CT2040" i="5"/>
  <c r="CT1734" i="5"/>
  <c r="CT927" i="5"/>
  <c r="CT1042" i="5"/>
  <c r="CT469" i="5"/>
  <c r="CT59" i="5"/>
  <c r="CT2180" i="5"/>
  <c r="CT705" i="5"/>
  <c r="CT2307" i="5"/>
  <c r="CT1642" i="5"/>
  <c r="CT695" i="5"/>
  <c r="CT1767" i="5"/>
  <c r="CT1584" i="5"/>
  <c r="CT1474" i="5"/>
  <c r="CT1408" i="5"/>
  <c r="CT381" i="5"/>
  <c r="CT76" i="5"/>
  <c r="CT1325" i="5"/>
  <c r="CT611" i="5"/>
  <c r="CT1175" i="5"/>
  <c r="CT1770" i="5"/>
  <c r="CT2547" i="5"/>
  <c r="CT602" i="5"/>
  <c r="CT1948" i="5"/>
  <c r="CT2459" i="5"/>
  <c r="CT2402" i="5"/>
  <c r="CT1891" i="5"/>
  <c r="CT1791" i="5"/>
  <c r="CT338" i="5"/>
  <c r="CT1064" i="5"/>
  <c r="CT2182" i="5"/>
  <c r="CT1884" i="5"/>
  <c r="CT1695" i="5"/>
  <c r="CT2512" i="5"/>
  <c r="CT1255" i="5"/>
  <c r="CT1897" i="5"/>
  <c r="CT767" i="5"/>
  <c r="CT797" i="5"/>
  <c r="CT915" i="5"/>
  <c r="CT189" i="5"/>
  <c r="CT878" i="5"/>
  <c r="CT1619" i="5"/>
  <c r="CT2435" i="5"/>
  <c r="CT2060" i="5"/>
  <c r="CT978" i="5"/>
  <c r="CT209" i="5"/>
  <c r="CT1027" i="5"/>
  <c r="CT87" i="5"/>
  <c r="CT741" i="5"/>
  <c r="CT2472" i="5"/>
  <c r="CT2367" i="5"/>
  <c r="CT1388" i="5"/>
  <c r="CT711" i="5"/>
  <c r="CT2313" i="5"/>
  <c r="CT2137" i="5"/>
  <c r="CT1658" i="5"/>
  <c r="CT1914" i="5"/>
  <c r="CT246" i="5"/>
  <c r="CT398" i="5"/>
  <c r="CT2024" i="5"/>
  <c r="CT1017" i="5"/>
  <c r="CT863" i="5"/>
  <c r="CT464" i="5"/>
  <c r="CT684" i="5"/>
  <c r="CT2458" i="5"/>
  <c r="CT2012" i="5"/>
  <c r="CT1481" i="5"/>
  <c r="CT536" i="5"/>
  <c r="CT939" i="5"/>
  <c r="CT1704" i="5"/>
  <c r="CT1566" i="5"/>
  <c r="CT2005" i="5"/>
  <c r="CT102" i="5"/>
  <c r="CT856" i="5"/>
  <c r="CT199" i="5"/>
  <c r="CT114" i="5"/>
  <c r="CT359" i="5"/>
  <c r="CT471" i="5"/>
  <c r="CT1701" i="5"/>
  <c r="CT2288" i="5"/>
  <c r="CT112" i="5"/>
  <c r="CT1963" i="5"/>
  <c r="CT977" i="5"/>
  <c r="CT793" i="5"/>
  <c r="CT1594" i="5"/>
  <c r="CT729" i="5"/>
  <c r="CT1954" i="5"/>
  <c r="CT1729" i="5"/>
  <c r="CT1105" i="5"/>
  <c r="CT1497" i="5"/>
  <c r="CT1886" i="5"/>
  <c r="CT949" i="5"/>
  <c r="CT175" i="5"/>
  <c r="CT1310" i="5"/>
  <c r="CT634" i="5"/>
  <c r="CT2174" i="5"/>
  <c r="CT979" i="5"/>
  <c r="CT268" i="5"/>
  <c r="CT412" i="5"/>
  <c r="CT942" i="5"/>
  <c r="CT137" i="5"/>
  <c r="CT476" i="5"/>
  <c r="CT607" i="5"/>
  <c r="CT2406" i="5"/>
  <c r="CT1996" i="5"/>
  <c r="CT1183" i="5"/>
  <c r="CT757" i="5"/>
  <c r="CT895" i="5"/>
  <c r="CT93" i="5"/>
  <c r="CT51" i="5"/>
  <c r="CT551" i="5"/>
  <c r="CT2250" i="5"/>
  <c r="CT1710" i="5"/>
  <c r="CT2128" i="5"/>
  <c r="CT964" i="5"/>
  <c r="CT2219" i="5"/>
  <c r="CT1318" i="5"/>
  <c r="CT969" i="5"/>
  <c r="CT1224" i="5"/>
  <c r="CT45" i="5"/>
  <c r="CT2065" i="5"/>
  <c r="CT1651" i="5"/>
  <c r="CT494" i="5"/>
  <c r="CT931" i="5"/>
  <c r="CT2348" i="5"/>
  <c r="CT2374" i="5"/>
  <c r="CT559" i="5"/>
  <c r="CT1947" i="5"/>
  <c r="CT2447" i="5"/>
  <c r="CT2399" i="5"/>
  <c r="CT2337" i="5"/>
  <c r="CT904" i="5"/>
  <c r="CT2138" i="5"/>
  <c r="CT719" i="5"/>
  <c r="CT521" i="5"/>
  <c r="CT303" i="5"/>
  <c r="CT586" i="5"/>
  <c r="CT2130" i="5"/>
  <c r="CT273" i="5"/>
  <c r="CT834" i="5"/>
  <c r="CT2371" i="5"/>
  <c r="CT1264" i="5"/>
  <c r="CT2316" i="5"/>
  <c r="CT1251" i="5"/>
  <c r="CT1333" i="5"/>
  <c r="CT2007" i="5"/>
  <c r="CT1403" i="5"/>
  <c r="CT1706" i="5"/>
  <c r="CT291" i="5"/>
  <c r="CT2198" i="5"/>
  <c r="CT90" i="5"/>
  <c r="CT1873" i="5"/>
  <c r="CT1383" i="5"/>
  <c r="CT2293" i="5"/>
  <c r="CT2310" i="5"/>
  <c r="CT1539" i="5"/>
  <c r="CT255" i="5"/>
  <c r="CT817" i="5"/>
  <c r="CT560" i="5"/>
  <c r="CT531" i="5"/>
  <c r="CT2059" i="5"/>
  <c r="CT836" i="5"/>
  <c r="CT1303" i="5"/>
  <c r="CT1690" i="5"/>
  <c r="CT486" i="5"/>
  <c r="CT644" i="5"/>
  <c r="CT1130" i="5"/>
  <c r="CT861" i="5"/>
  <c r="CT578" i="5"/>
  <c r="CT1268" i="5"/>
  <c r="CT556" i="5"/>
  <c r="CT511" i="5"/>
  <c r="CT2039" i="5"/>
  <c r="CT816" i="5"/>
  <c r="CT1613" i="5"/>
  <c r="CT2315" i="5"/>
  <c r="CT478" i="5"/>
  <c r="CT2046" i="5"/>
  <c r="CT2461" i="5"/>
  <c r="CT2530" i="5"/>
  <c r="CT160" i="5"/>
  <c r="CT1547" i="5"/>
  <c r="CT313" i="5"/>
  <c r="CT2185" i="5"/>
  <c r="CT1072" i="5"/>
  <c r="CT1309" i="5"/>
  <c r="CT788" i="5"/>
  <c r="CT1638" i="5"/>
  <c r="CT1430" i="5"/>
  <c r="CT1843" i="5"/>
  <c r="CT1401" i="5"/>
  <c r="CT290" i="5"/>
  <c r="CT2042" i="5"/>
  <c r="CT131" i="5"/>
  <c r="CT1714" i="5"/>
  <c r="CT1773" i="5"/>
  <c r="CT1225" i="5"/>
  <c r="CT1908" i="5"/>
  <c r="CT1036" i="5"/>
  <c r="CT1176" i="5"/>
  <c r="CT795" i="5"/>
  <c r="CT2340" i="5"/>
  <c r="CT1990" i="5"/>
  <c r="CT1622" i="5"/>
  <c r="CT360" i="5"/>
  <c r="CT286" i="5"/>
  <c r="CT2066" i="5"/>
  <c r="CT652" i="5"/>
  <c r="CT871" i="5"/>
  <c r="CT2051" i="5"/>
  <c r="CT2169" i="5"/>
  <c r="CT2523" i="5"/>
  <c r="CT431" i="5"/>
  <c r="CT962" i="5"/>
  <c r="CT1904" i="5"/>
  <c r="CT693" i="5"/>
  <c r="CT1905" i="5"/>
  <c r="CT1278" i="5"/>
  <c r="CT1078" i="5"/>
  <c r="CT1328" i="5"/>
  <c r="CT2470" i="5"/>
  <c r="CT1803" i="5"/>
  <c r="CT228" i="5"/>
  <c r="CT801" i="5"/>
  <c r="CT780" i="5"/>
  <c r="CT538" i="5"/>
  <c r="CT1475" i="5"/>
  <c r="CT191" i="5"/>
  <c r="CT753" i="5"/>
  <c r="CT496" i="5"/>
  <c r="CT467" i="5"/>
  <c r="CT1995" i="5"/>
  <c r="CT772" i="5"/>
  <c r="CT1728" i="5"/>
  <c r="CT1062" i="5"/>
  <c r="CT1051" i="5"/>
  <c r="CT2443" i="5"/>
  <c r="CT226" i="5"/>
  <c r="CT613" i="5"/>
  <c r="CT1510" i="5"/>
  <c r="CT2002" i="5"/>
  <c r="CT492" i="5"/>
  <c r="CT447" i="5"/>
  <c r="CT1975" i="5"/>
  <c r="CT752" i="5"/>
  <c r="CT1549" i="5"/>
  <c r="CT2251" i="5"/>
  <c r="CT414" i="5"/>
  <c r="CT1966" i="5"/>
  <c r="CT659" i="5"/>
  <c r="CT930" i="5"/>
  <c r="CT920" i="5"/>
  <c r="CT2181" i="5"/>
  <c r="CT188" i="5"/>
  <c r="CT473" i="5"/>
  <c r="CT763" i="5"/>
  <c r="CT42" i="5"/>
  <c r="CT516" i="5"/>
  <c r="CT1808" i="5"/>
  <c r="CT1556" i="5"/>
  <c r="CT1418" i="5"/>
  <c r="CT898" i="5"/>
  <c r="CT662" i="5"/>
  <c r="CT410" i="5"/>
  <c r="CT1962" i="5"/>
  <c r="CT2535" i="5"/>
  <c r="CT1646" i="5"/>
  <c r="CT1280" i="5"/>
  <c r="CT1929" i="5"/>
  <c r="CT2272" i="5"/>
  <c r="CT2067" i="5"/>
  <c r="CT983" i="5"/>
  <c r="CT34" i="5"/>
  <c r="CT2318" i="5"/>
  <c r="CT1812" i="5"/>
  <c r="CT1544" i="5"/>
  <c r="CT1394" i="5"/>
  <c r="CT906" i="5"/>
  <c r="CT666" i="5"/>
  <c r="CT2035" i="5"/>
  <c r="CT812" i="5"/>
  <c r="CT645" i="5"/>
  <c r="CT1830" i="5"/>
  <c r="CT1787" i="5"/>
  <c r="CT154" i="5"/>
  <c r="CT1074" i="5"/>
  <c r="CT577" i="5"/>
  <c r="CT2511" i="5"/>
  <c r="CT596" i="5"/>
  <c r="CT150" i="5"/>
  <c r="CT2529" i="5"/>
  <c r="CT585" i="5"/>
  <c r="CT424" i="5"/>
  <c r="CT2123" i="5"/>
  <c r="CT2192" i="5"/>
  <c r="CT1672" i="5"/>
  <c r="CT1326" i="5"/>
  <c r="CT1525" i="5"/>
  <c r="CT2227" i="5"/>
  <c r="CT1223" i="5"/>
  <c r="CT1785" i="5"/>
  <c r="CT760" i="5"/>
  <c r="CT926" i="5"/>
  <c r="CT1356" i="5"/>
  <c r="CT288" i="5"/>
  <c r="CT1221" i="5"/>
  <c r="CT1713" i="5"/>
  <c r="CT1345" i="5"/>
  <c r="CT1156" i="5"/>
  <c r="CT517" i="5"/>
  <c r="CT1499" i="5"/>
  <c r="CT579" i="5"/>
  <c r="CT2168" i="5"/>
  <c r="CT1810" i="5"/>
  <c r="CT825" i="5"/>
  <c r="CT1089" i="5"/>
  <c r="CT1771" i="5"/>
  <c r="CT1840" i="5"/>
  <c r="CT698" i="5"/>
  <c r="CT1413" i="5"/>
  <c r="CT2115" i="5"/>
  <c r="CT1111" i="5"/>
  <c r="CT1673" i="5"/>
  <c r="CT796" i="5"/>
  <c r="CT308" i="5"/>
  <c r="CT875" i="5"/>
  <c r="CT2474" i="5"/>
  <c r="CT46" i="5"/>
  <c r="CT2457" i="5"/>
  <c r="CT1125" i="5"/>
  <c r="CT369" i="5"/>
  <c r="CT405" i="5"/>
  <c r="CT1387" i="5"/>
  <c r="CT1440" i="5"/>
  <c r="CT1194" i="5"/>
  <c r="CT2468" i="5"/>
  <c r="CT562" i="5"/>
  <c r="CT294" i="5"/>
  <c r="CT1842" i="5"/>
  <c r="CT73" i="5"/>
  <c r="CT2497" i="5"/>
  <c r="CT1152" i="5"/>
  <c r="CT333" i="5"/>
  <c r="CT2205" i="5"/>
  <c r="CT1076" i="5"/>
  <c r="CT439" i="5"/>
  <c r="CT690" i="5"/>
  <c r="CT1417" i="5"/>
  <c r="CT2119" i="5"/>
  <c r="CT1131" i="5"/>
  <c r="CT1693" i="5"/>
  <c r="CT2464" i="5"/>
  <c r="CT558" i="5"/>
  <c r="CT306" i="5"/>
  <c r="CT1854" i="5"/>
  <c r="CT639" i="5"/>
  <c r="CT1428" i="5"/>
  <c r="CT2546" i="5"/>
  <c r="CT2155" i="5"/>
  <c r="CT967" i="5"/>
  <c r="CT161" i="5"/>
  <c r="CT2463" i="5"/>
  <c r="CT832" i="5"/>
  <c r="CT2074" i="5"/>
  <c r="CT1692" i="5"/>
  <c r="CT1347" i="5"/>
  <c r="CT104" i="5"/>
  <c r="CT339" i="5"/>
  <c r="CT1165" i="5"/>
  <c r="CT1684" i="5"/>
  <c r="CT1350" i="5"/>
  <c r="CT1134" i="5"/>
  <c r="CT1289" i="5"/>
  <c r="CT768" i="5"/>
  <c r="CT2336" i="5"/>
  <c r="CT1982" i="5"/>
  <c r="CT1614" i="5"/>
  <c r="CT1438" i="5"/>
  <c r="CT646" i="5"/>
  <c r="CT1245" i="5"/>
  <c r="CT472" i="5"/>
  <c r="CT1514" i="5"/>
  <c r="CT1524" i="5"/>
  <c r="CT170" i="5"/>
  <c r="CT94" i="5"/>
  <c r="CT2319" i="5"/>
  <c r="CT2333" i="5"/>
  <c r="CT1480" i="5"/>
  <c r="CT2290" i="5"/>
  <c r="CT2259" i="5"/>
  <c r="CT1300" i="5"/>
  <c r="CT1531" i="5"/>
  <c r="CT1332" i="5"/>
  <c r="CT710" i="5"/>
  <c r="CT2564" i="5"/>
  <c r="CT1033" i="5"/>
  <c r="CT673" i="5"/>
  <c r="CT503" i="5"/>
  <c r="CT1169" i="5"/>
  <c r="CT2561" i="5"/>
  <c r="CT2242" i="5"/>
  <c r="CT1940" i="5"/>
  <c r="CT1227" i="5"/>
  <c r="CT47" i="5"/>
  <c r="CT2071" i="5"/>
  <c r="CT1987" i="5"/>
  <c r="CT457" i="5"/>
  <c r="CT2215" i="5"/>
  <c r="CT1828" i="5"/>
  <c r="CT1720" i="5"/>
  <c r="CT1831" i="5"/>
  <c r="CT489" i="5"/>
  <c r="CT631" i="5"/>
  <c r="CT716" i="5"/>
  <c r="CT450" i="5"/>
  <c r="CT205" i="5"/>
  <c r="CT529" i="5"/>
  <c r="CT715" i="5"/>
  <c r="CT373" i="5"/>
  <c r="CT96" i="5"/>
  <c r="CT1951" i="5"/>
  <c r="CT591" i="5"/>
  <c r="CT2496" i="5"/>
  <c r="CT2265" i="5"/>
  <c r="CT463" i="5"/>
  <c r="CT2238" i="5"/>
  <c r="CT1128" i="5"/>
  <c r="CT648" i="5"/>
  <c r="CT1707" i="5"/>
  <c r="CT1456" i="5"/>
  <c r="CT2266" i="5"/>
  <c r="CT370" i="5"/>
  <c r="CT260" i="5"/>
  <c r="CT902" i="5"/>
  <c r="CT643" i="5"/>
  <c r="CT925" i="5"/>
  <c r="CT283" i="5"/>
  <c r="CT2107" i="5"/>
  <c r="CT1717" i="5"/>
  <c r="CT1979" i="5"/>
  <c r="CT750" i="5"/>
  <c r="CT1271" i="5"/>
  <c r="CT948" i="5"/>
  <c r="CT513" i="5"/>
  <c r="CT2347" i="5"/>
  <c r="CT1981" i="5"/>
  <c r="CT504" i="5"/>
  <c r="CT798" i="5"/>
  <c r="CT2382" i="5"/>
  <c r="CT1232" i="5"/>
  <c r="CT241" i="5"/>
  <c r="CT1163" i="5"/>
  <c r="CT2353" i="5"/>
  <c r="CT1275" i="5"/>
  <c r="CT2431" i="5"/>
  <c r="CT1541" i="5"/>
  <c r="CT2234" i="5"/>
  <c r="CT173" i="5"/>
  <c r="CT2377" i="5"/>
  <c r="CT440" i="5"/>
  <c r="CT1918" i="5"/>
  <c r="CT544" i="5"/>
  <c r="CT1411" i="5"/>
  <c r="CT754" i="5"/>
  <c r="CT1921" i="5"/>
  <c r="CT75" i="5"/>
  <c r="CT1344" i="5"/>
  <c r="CT839" i="5"/>
  <c r="CT792" i="5"/>
  <c r="CT900" i="5"/>
  <c r="CT1509" i="5"/>
  <c r="CT549" i="5"/>
  <c r="CT1468" i="5"/>
  <c r="CT818" i="5"/>
  <c r="CT1761" i="5"/>
  <c r="CT1649" i="5"/>
  <c r="CT396" i="5"/>
  <c r="CT2342" i="5"/>
  <c r="CT2167" i="5"/>
  <c r="CT838" i="5"/>
  <c r="CT1946" i="5"/>
  <c r="CT955" i="5"/>
  <c r="CT2412" i="5"/>
  <c r="CT1590" i="5"/>
  <c r="CT1154" i="5"/>
  <c r="CT1559" i="5"/>
  <c r="CT758" i="5"/>
  <c r="CT1493" i="5"/>
  <c r="CT1113" i="5"/>
  <c r="CT1110" i="5"/>
  <c r="CT972" i="5"/>
  <c r="CT107" i="5"/>
  <c r="CT2334" i="5"/>
  <c r="CT857" i="5"/>
  <c r="CT2351" i="5"/>
  <c r="CT2048" i="5"/>
  <c r="CT2015" i="5"/>
  <c r="CT456" i="5"/>
  <c r="CT638" i="5"/>
  <c r="CT608" i="5"/>
  <c r="CT1699" i="5"/>
  <c r="CT1061" i="5"/>
  <c r="CT2424" i="5"/>
  <c r="CT219" i="5"/>
  <c r="CT2210" i="5"/>
  <c r="CT2516" i="5"/>
  <c r="CT2383" i="5"/>
  <c r="CT2124" i="5"/>
  <c r="CT2077" i="5"/>
  <c r="CT91" i="5"/>
  <c r="CT509" i="5"/>
  <c r="CT1489" i="5"/>
  <c r="CT2226" i="5"/>
  <c r="CT2285" i="5"/>
  <c r="CT1953" i="5"/>
  <c r="CT21" i="5"/>
  <c r="CT2031" i="5"/>
  <c r="CT437" i="5"/>
  <c r="CT1409" i="5"/>
  <c r="CT880" i="5"/>
  <c r="CT460" i="5"/>
  <c r="CT981" i="5"/>
  <c r="CT204" i="5"/>
  <c r="CT1073" i="5"/>
  <c r="CT1419" i="5"/>
  <c r="CT732" i="5"/>
  <c r="CT1016" i="5"/>
  <c r="CT1815" i="5"/>
  <c r="CT1503" i="5"/>
  <c r="CT427" i="5"/>
  <c r="CT151" i="5"/>
  <c r="CT982" i="5"/>
  <c r="CT1336" i="5"/>
  <c r="CT2440" i="5"/>
  <c r="CT1240" i="5"/>
  <c r="CT120" i="5"/>
  <c r="CT830" i="5"/>
  <c r="CT771" i="5"/>
  <c r="CT1528" i="5"/>
  <c r="CT1991" i="5"/>
  <c r="CT124" i="5"/>
  <c r="CT1228" i="5"/>
  <c r="CT2204" i="5"/>
  <c r="CT1080" i="5"/>
  <c r="CT2165" i="5"/>
  <c r="CT1794" i="5"/>
  <c r="CT776" i="5"/>
  <c r="CT2314" i="5"/>
  <c r="CT105" i="5"/>
  <c r="CT237" i="5"/>
  <c r="CT153" i="5"/>
  <c r="CT909" i="5"/>
  <c r="CT2177" i="5"/>
  <c r="CT2258" i="5"/>
  <c r="CT428" i="5"/>
  <c r="CT822" i="5"/>
  <c r="CT300" i="5"/>
  <c r="CT1576" i="5"/>
  <c r="CT2380" i="5"/>
  <c r="CT1568" i="5"/>
  <c r="CT848" i="5"/>
  <c r="CT1572" i="5"/>
  <c r="CT932" i="5"/>
  <c r="CT1312" i="5"/>
  <c r="CT430" i="5"/>
  <c r="CT1291" i="5"/>
  <c r="CT23" i="5"/>
  <c r="CT1467" i="5"/>
  <c r="CT553" i="5"/>
  <c r="CT1586" i="5"/>
  <c r="CT327" i="5"/>
  <c r="CT1052" i="5"/>
  <c r="CT1365" i="5"/>
  <c r="CT1460" i="5"/>
  <c r="CT1139" i="5"/>
  <c r="CT383" i="5"/>
  <c r="CT1895" i="5"/>
  <c r="CT606" i="5"/>
  <c r="CT2179" i="5"/>
  <c r="CT145" i="5"/>
  <c r="CT918" i="5"/>
  <c r="CT992" i="5"/>
  <c r="CT1075" i="5"/>
  <c r="CT1723" i="5"/>
  <c r="CT1340" i="5"/>
  <c r="CT220" i="5"/>
  <c r="CT2278" i="5"/>
  <c r="CT2467" i="5"/>
  <c r="CT1871" i="5"/>
  <c r="CT802" i="5"/>
  <c r="CT663" i="5"/>
  <c r="CT1573" i="5"/>
  <c r="CT735" i="5"/>
  <c r="CT1184" i="5"/>
  <c r="CT1354" i="5"/>
  <c r="CT1580" i="5"/>
  <c r="CT1216" i="5"/>
  <c r="CT1748" i="5"/>
  <c r="CT2324" i="5"/>
  <c r="CT2520" i="5"/>
  <c r="CT1476" i="5"/>
  <c r="CT2379" i="5"/>
  <c r="CT2482" i="5"/>
  <c r="CT330" i="5"/>
  <c r="CT172" i="5"/>
  <c r="CT164" i="5"/>
  <c r="CT1882" i="5"/>
  <c r="CT621" i="5"/>
  <c r="CT2373" i="5"/>
  <c r="CT737" i="5"/>
  <c r="CT2047" i="5"/>
  <c r="CT2495" i="5"/>
  <c r="CT202" i="5"/>
  <c r="CT24" i="5"/>
  <c r="CT2475" i="5"/>
  <c r="CT28" i="5"/>
  <c r="CT249" i="5"/>
  <c r="CT295" i="5"/>
  <c r="CT1896" i="5"/>
  <c r="CT2322" i="5"/>
  <c r="CT1822" i="5"/>
  <c r="CT334" i="5"/>
  <c r="CT2557" i="5"/>
  <c r="CT1924" i="5"/>
  <c r="CT1379" i="5"/>
  <c r="CT583" i="5"/>
  <c r="CT1813" i="5"/>
  <c r="CT929" i="5"/>
  <c r="CT563" i="5"/>
  <c r="CT508" i="5"/>
  <c r="CT2175" i="5"/>
  <c r="CT1827" i="5"/>
  <c r="CT1324" i="5"/>
  <c r="CT356" i="5"/>
  <c r="CT1957" i="5"/>
  <c r="CT1983" i="5"/>
  <c r="CT1166" i="5"/>
  <c r="CT970" i="5"/>
  <c r="CT281" i="5"/>
  <c r="CT1898" i="5"/>
  <c r="CT2097" i="5"/>
  <c r="CT1477" i="5"/>
  <c r="CT129" i="5"/>
  <c r="CT1135" i="5"/>
  <c r="CT2176" i="5"/>
  <c r="CT2350" i="5"/>
  <c r="CT1571" i="5"/>
  <c r="CT905" i="5"/>
  <c r="CT1346" i="5"/>
  <c r="CT514" i="5"/>
  <c r="CT250" i="5"/>
  <c r="CT1639" i="5"/>
  <c r="CT2083" i="5"/>
  <c r="CT688" i="5"/>
  <c r="CT910" i="5"/>
  <c r="CT894" i="5"/>
  <c r="CT1009" i="5"/>
  <c r="CT1032" i="5"/>
  <c r="CT1148" i="5"/>
  <c r="CT1496" i="5"/>
  <c r="CT609" i="5"/>
  <c r="CT1725" i="5"/>
  <c r="CT815" i="5"/>
  <c r="CT455" i="5"/>
  <c r="CT2450" i="5"/>
  <c r="CT842" i="5"/>
  <c r="CT889" i="5"/>
  <c r="CT2507" i="5"/>
  <c r="CT888" i="5"/>
  <c r="CT417" i="5"/>
  <c r="CT958" i="5"/>
  <c r="CT2079" i="5"/>
  <c r="CT615" i="5"/>
  <c r="CT995" i="5"/>
  <c r="CT2211" i="5"/>
  <c r="CT1588" i="5"/>
  <c r="CT986" i="5"/>
  <c r="CT1520" i="5"/>
  <c r="CT2548" i="5"/>
  <c r="CT1880" i="5"/>
  <c r="CT1262" i="5"/>
  <c r="CT1355" i="5"/>
  <c r="CT997" i="5"/>
  <c r="CT2239" i="5"/>
  <c r="CT1014" i="5"/>
  <c r="CT961" i="5"/>
  <c r="CT2160" i="5"/>
  <c r="CT1675" i="5"/>
  <c r="CT2370" i="5"/>
  <c r="CT197" i="5"/>
  <c r="CT185" i="5"/>
  <c r="CT81" i="5"/>
  <c r="CT1681" i="5"/>
  <c r="CT1816" i="5"/>
  <c r="CT1936" i="5"/>
  <c r="CT26" i="5"/>
  <c r="CT2506" i="5"/>
  <c r="CT1293" i="5"/>
  <c r="CT135" i="5"/>
  <c r="CT2320" i="5"/>
  <c r="CT1167" i="5"/>
  <c r="CT2349" i="5"/>
  <c r="CT2491" i="5"/>
  <c r="CT1774" i="5"/>
  <c r="CT1423" i="5"/>
  <c r="CT1664" i="5"/>
  <c r="CT454" i="5"/>
  <c r="CT1443" i="5"/>
  <c r="CT2398" i="5"/>
  <c r="CT2216" i="5"/>
  <c r="CT2173" i="5"/>
  <c r="CT236" i="5"/>
  <c r="CT1404" i="5"/>
  <c r="CT628" i="5"/>
  <c r="CT870" i="5"/>
  <c r="CT689" i="5"/>
  <c r="CT777" i="5"/>
  <c r="CT1757" i="5"/>
  <c r="CT785" i="5"/>
  <c r="CT449" i="5"/>
  <c r="CT502" i="5"/>
  <c r="CT2343" i="5"/>
  <c r="CT984" i="5"/>
  <c r="CT2220" i="5"/>
  <c r="CT1745" i="5"/>
  <c r="CT2411" i="5"/>
  <c r="CT1004" i="5"/>
  <c r="CT1464" i="5"/>
  <c r="CT935" i="5"/>
  <c r="CT1429" i="5"/>
  <c r="CT344" i="5"/>
  <c r="CT2480" i="5"/>
  <c r="CT216" i="5"/>
  <c r="CT1874" i="5"/>
  <c r="CT1754" i="5"/>
  <c r="CT794" i="5"/>
  <c r="CT2274" i="5"/>
  <c r="CT1461" i="5"/>
  <c r="CT1592" i="5"/>
  <c r="CT2271" i="5"/>
  <c r="CT2027" i="5"/>
  <c r="CT635" i="5"/>
  <c r="CT2308" i="5"/>
  <c r="CT1231" i="5"/>
  <c r="CT1602" i="5"/>
  <c r="CT866" i="5"/>
  <c r="CT1079" i="5"/>
  <c r="CT399" i="5"/>
  <c r="CT477" i="5"/>
  <c r="CT1920" i="5"/>
  <c r="CT125" i="5"/>
  <c r="CT2153" i="5"/>
  <c r="CT1457" i="5"/>
  <c r="CT1472" i="5"/>
  <c r="CT543" i="5"/>
  <c r="CT655" i="5"/>
  <c r="CT1123" i="5"/>
  <c r="CT1624" i="5"/>
  <c r="CT653" i="5"/>
  <c r="CT868" i="5"/>
  <c r="CT2036" i="5"/>
  <c r="CT985" i="5"/>
  <c r="CT1425" i="5"/>
  <c r="CT588" i="5"/>
  <c r="CT1342" i="5"/>
  <c r="CT43" i="5"/>
  <c r="CT41" i="5"/>
  <c r="CT349" i="5"/>
  <c r="CT2362" i="5"/>
  <c r="CT2237" i="5"/>
  <c r="CT1144" i="5"/>
  <c r="CT708" i="5"/>
  <c r="CT468" i="5"/>
  <c r="CT2352" i="5"/>
  <c r="CT2476" i="5"/>
  <c r="CT2159" i="5"/>
  <c r="CT393" i="5"/>
  <c r="CT2166" i="5"/>
  <c r="CT1750" i="5"/>
  <c r="CT371" i="5"/>
  <c r="CT570" i="5"/>
  <c r="CT1217" i="5"/>
  <c r="CT269" i="5"/>
  <c r="CT1749" i="5"/>
  <c r="CT1281" i="5"/>
  <c r="CT159" i="5"/>
  <c r="CT1069" i="5"/>
  <c r="CT1959" i="5"/>
  <c r="CT483" i="5"/>
  <c r="CT938" i="5"/>
  <c r="CT1352" i="5"/>
  <c r="CT1802" i="5"/>
  <c r="CT80" i="5"/>
  <c r="CT1376" i="5"/>
  <c r="CT2521" i="5"/>
  <c r="CT2404" i="5"/>
  <c r="CT2136" i="5"/>
  <c r="CT230" i="5"/>
  <c r="CT2469" i="5"/>
  <c r="CT1746" i="5"/>
  <c r="CT1635" i="5"/>
  <c r="CT1203" i="5"/>
  <c r="CT1495" i="5"/>
  <c r="CT2223" i="5"/>
  <c r="CT682" i="5"/>
  <c r="CT264" i="5"/>
  <c r="CT1523" i="5"/>
  <c r="CT200" i="5"/>
  <c r="CT1242" i="5"/>
  <c r="CT1380" i="5"/>
  <c r="CT2560" i="5"/>
  <c r="CT2392" i="5"/>
  <c r="CT2140" i="5"/>
  <c r="CT234" i="5"/>
  <c r="CT940" i="5"/>
  <c r="CT1159" i="5"/>
  <c r="CT1081" i="5"/>
  <c r="CT1190" i="5"/>
  <c r="CT1237" i="5"/>
  <c r="CT892" i="5"/>
  <c r="CT2317" i="5"/>
  <c r="CT1434" i="5"/>
  <c r="CT179" i="5"/>
  <c r="CT1574" i="5"/>
  <c r="CT2078" i="5"/>
  <c r="CT1141" i="5"/>
  <c r="CT2103" i="5"/>
  <c r="CT133" i="5"/>
  <c r="CT542" i="5"/>
  <c r="CT2196" i="5"/>
  <c r="CT1676" i="5"/>
  <c r="CT1330" i="5"/>
  <c r="CT625" i="5"/>
  <c r="CT566" i="5"/>
  <c r="CT987" i="5"/>
  <c r="CT1609" i="5"/>
  <c r="CT158" i="5"/>
  <c r="CT195" i="5"/>
  <c r="CT1917" i="5"/>
  <c r="CT1554" i="5"/>
  <c r="CT1351" i="5"/>
  <c r="CT108" i="5"/>
  <c r="CT1680" i="5"/>
  <c r="CT1338" i="5"/>
  <c r="CT534" i="5"/>
  <c r="CT2188" i="5"/>
  <c r="CT1971" i="5"/>
  <c r="CT748" i="5"/>
  <c r="CT162" i="5"/>
  <c r="CT1420" i="5"/>
  <c r="CT2321" i="5"/>
  <c r="CT1861" i="5"/>
  <c r="CT2000" i="5"/>
  <c r="CT1453" i="5"/>
  <c r="CT1301" i="5"/>
  <c r="CT632" i="5"/>
  <c r="CT2276" i="5"/>
  <c r="CT1211" i="5"/>
  <c r="CT1498" i="5"/>
  <c r="CT790" i="5"/>
  <c r="CT63" i="5"/>
  <c r="CT1160" i="5"/>
  <c r="CT1950" i="5"/>
  <c r="CT278" i="5"/>
  <c r="CT2050" i="5"/>
  <c r="CT1689" i="5"/>
  <c r="CT1172" i="5"/>
  <c r="CT1222" i="5"/>
  <c r="CT2540" i="5"/>
  <c r="CT1858" i="5"/>
  <c r="CT54" i="5"/>
  <c r="CT2484" i="5"/>
  <c r="CT2268" i="5"/>
  <c r="CT2363" i="5"/>
  <c r="CT2253" i="5"/>
  <c r="CT1567" i="5"/>
  <c r="CT2131" i="5"/>
  <c r="CT2550" i="5"/>
  <c r="CT2325" i="5"/>
  <c r="CT657" i="5"/>
  <c r="CT2201" i="5"/>
  <c r="CT676" i="5"/>
  <c r="CT58" i="5"/>
  <c r="CT1210" i="5"/>
  <c r="CT2517" i="5"/>
  <c r="CT2117" i="5"/>
  <c r="CT312" i="5"/>
  <c r="CT390" i="5"/>
  <c r="CT1364" i="5"/>
  <c r="CT218" i="5"/>
  <c r="CT1818" i="5"/>
  <c r="CT194" i="5"/>
  <c r="CT576" i="5"/>
  <c r="CT2534" i="5"/>
  <c r="CT1185" i="5"/>
  <c r="CT1218" i="5"/>
  <c r="CT2556" i="5"/>
  <c r="CT1088" i="5"/>
  <c r="CT321" i="5"/>
  <c r="CT60" i="5"/>
  <c r="CT35" i="5"/>
  <c r="CT2141" i="5"/>
  <c r="CT336" i="5"/>
  <c r="CT367" i="5"/>
  <c r="CT1189" i="5"/>
  <c r="CT210" i="5"/>
  <c r="CT74" i="5"/>
  <c r="CT518" i="5"/>
  <c r="CT1070" i="5"/>
  <c r="CT2527" i="5"/>
  <c r="CT425" i="5"/>
  <c r="CT56" i="5"/>
  <c r="CT15" i="5"/>
  <c r="CT2121" i="5"/>
  <c r="CT316" i="5"/>
  <c r="CT1117" i="5"/>
  <c r="CT1819" i="5"/>
  <c r="CT2473" i="5"/>
  <c r="CT1758" i="5"/>
  <c r="CT498" i="5"/>
  <c r="CT2004" i="5"/>
  <c r="CT520" i="5"/>
  <c r="CT572" i="5"/>
  <c r="CT326" i="5"/>
  <c r="CT193" i="5"/>
  <c r="CT1719" i="5"/>
  <c r="CT208" i="5"/>
  <c r="CT493" i="5"/>
  <c r="CT2309" i="5"/>
  <c r="CT2533" i="5"/>
  <c r="CT2554" i="5"/>
  <c r="CT2332" i="5"/>
  <c r="CT1978" i="5"/>
  <c r="CT1867" i="5"/>
  <c r="CT2058" i="5"/>
  <c r="CT1685" i="5"/>
  <c r="CT1168" i="5"/>
  <c r="CT677" i="5"/>
  <c r="CT2221" i="5"/>
  <c r="CT954" i="5"/>
  <c r="CT82" i="5"/>
  <c r="CT840" i="5"/>
  <c r="CT1809" i="5"/>
  <c r="CT1316" i="5"/>
  <c r="CT1605" i="5"/>
  <c r="CT1288" i="5"/>
  <c r="CT594" i="5"/>
  <c r="CT1230" i="5"/>
  <c r="CT2524" i="5"/>
  <c r="CT1862" i="5"/>
  <c r="CT1669" i="5"/>
  <c r="CT385" i="5"/>
  <c r="CT1367" i="5"/>
  <c r="CT99" i="5"/>
  <c r="CT661" i="5"/>
  <c r="CT304" i="5"/>
  <c r="CT726" i="5"/>
  <c r="CT2360" i="5"/>
  <c r="CT864" i="5"/>
  <c r="CT2235" i="5"/>
  <c r="CT1290" i="5"/>
  <c r="CT1122" i="5"/>
  <c r="CT2091" i="5"/>
  <c r="CT2244" i="5"/>
  <c r="CT66" i="5"/>
  <c r="CT1412" i="5"/>
  <c r="CT1447" i="5"/>
  <c r="CT279" i="5"/>
  <c r="CT2070" i="5"/>
  <c r="CT1838" i="5"/>
  <c r="CT1551" i="5"/>
  <c r="CT2113" i="5"/>
  <c r="CT845" i="5"/>
  <c r="CT960" i="5"/>
  <c r="CT2425" i="5"/>
  <c r="CT1146" i="5"/>
  <c r="CT248" i="5"/>
  <c r="CT769" i="5"/>
  <c r="CT1393" i="5"/>
  <c r="CT2213" i="5"/>
  <c r="CT907" i="5"/>
  <c r="CT1238" i="5"/>
  <c r="CT2236" i="5"/>
  <c r="CT736" i="5"/>
  <c r="CT2090" i="5"/>
  <c r="CT1657" i="5"/>
  <c r="CT2172" i="5"/>
  <c r="CT1814" i="5"/>
  <c r="CT1857" i="5"/>
  <c r="CT52" i="5"/>
  <c r="CT2069" i="5"/>
  <c r="CT1049" i="5"/>
  <c r="CT2429" i="5"/>
  <c r="CT1126" i="5"/>
  <c r="CT1533" i="5"/>
  <c r="CT475" i="5"/>
  <c r="CT2149" i="5"/>
  <c r="CT1965" i="5"/>
  <c r="CT751" i="5"/>
  <c r="CT885" i="5"/>
  <c r="CT1998" i="5"/>
  <c r="CT2410" i="5"/>
  <c r="CT257" i="5"/>
  <c r="CT1801" i="5"/>
  <c r="CT272" i="5"/>
  <c r="CT1442" i="5"/>
  <c r="CT2328" i="5"/>
  <c r="CT1974" i="5"/>
  <c r="CT1095" i="5"/>
  <c r="CT389" i="5"/>
  <c r="CT2098" i="5"/>
  <c r="CT1688" i="5"/>
  <c r="CT1436" i="5"/>
  <c r="CT1186" i="5"/>
  <c r="CT2099" i="5"/>
  <c r="CT113" i="5"/>
  <c r="CT1371" i="5"/>
  <c r="CT128" i="5"/>
  <c r="CT1206" i="5"/>
  <c r="CT1629" i="5"/>
  <c r="CT2543" i="5"/>
  <c r="CT2486" i="5"/>
  <c r="CT1031" i="5"/>
  <c r="CT869" i="5"/>
  <c r="CT946" i="5"/>
  <c r="CT214" i="5"/>
  <c r="CT2430" i="5"/>
  <c r="CT1868" i="5"/>
  <c r="CT1317" i="5"/>
  <c r="CT2279" i="5"/>
  <c r="CT309" i="5"/>
  <c r="CT722" i="5"/>
  <c r="CT2372" i="5"/>
  <c r="CT320" i="5"/>
  <c r="CT1491" i="5"/>
  <c r="CT1385" i="5"/>
  <c r="CT266" i="5"/>
  <c r="CT813" i="5"/>
  <c r="CT176" i="5"/>
  <c r="CT1083" i="5"/>
  <c r="CT1361" i="5"/>
  <c r="CT72" i="5"/>
  <c r="CT1989" i="5"/>
  <c r="CT1582" i="5"/>
  <c r="CT397" i="5"/>
  <c r="CT1299" i="5"/>
  <c r="CT1010" i="5"/>
  <c r="CT1451" i="5"/>
  <c r="CT934" i="5"/>
  <c r="CT1718" i="5"/>
  <c r="CT1173" i="5"/>
  <c r="CT1632" i="5"/>
  <c r="CT2055" i="5"/>
  <c r="CT1304" i="5"/>
  <c r="CT1823" i="5"/>
  <c r="CT2391" i="5"/>
  <c r="CT67" i="5"/>
  <c r="CT22" i="5"/>
  <c r="CT2247" i="5"/>
  <c r="CT1645" i="5"/>
  <c r="CT744" i="5"/>
  <c r="CT887" i="5"/>
  <c r="CT1712" i="5"/>
  <c r="CT1359" i="5"/>
  <c r="CT2025" i="5"/>
  <c r="CT2252" i="5"/>
  <c r="CT187" i="5"/>
  <c r="CT908" i="5"/>
  <c r="CT244" i="5"/>
  <c r="CT1422" i="5"/>
  <c r="CT2513" i="5"/>
  <c r="CT1900" i="5"/>
  <c r="CT1579" i="5"/>
  <c r="CT872" i="5"/>
  <c r="CT227" i="5"/>
  <c r="CT1199" i="5"/>
  <c r="CT441" i="5"/>
  <c r="CT1786" i="5"/>
  <c r="CT2233" i="5"/>
  <c r="CT1140" i="5"/>
  <c r="CT525" i="5"/>
  <c r="CT1660" i="5"/>
  <c r="CT963" i="5"/>
  <c r="CT2448" i="5"/>
  <c r="CT1926" i="5"/>
  <c r="CT434" i="5"/>
  <c r="CT196" i="5"/>
  <c r="CT1011" i="5"/>
  <c r="CT325" i="5"/>
  <c r="CT392" i="5"/>
  <c r="CT149" i="5"/>
  <c r="CT1239" i="5"/>
  <c r="CT1329" i="5"/>
  <c r="CT599" i="5"/>
  <c r="CT626" i="5"/>
  <c r="CT2287" i="5"/>
  <c r="CT2154" i="5"/>
  <c r="CT1021" i="5"/>
  <c r="CT1569" i="5"/>
  <c r="CT966" i="5"/>
  <c r="CT1099" i="5"/>
  <c r="CT1643" i="5"/>
  <c r="CT787" i="5"/>
  <c r="CT2423" i="5"/>
  <c r="CT1626" i="5"/>
  <c r="CT604" i="5"/>
  <c r="CT1273" i="5"/>
  <c r="CT1881" i="5"/>
  <c r="CT1820" i="5"/>
  <c r="CT1282" i="5"/>
  <c r="CT1969" i="5"/>
  <c r="CT2120" i="5"/>
  <c r="CT603" i="5"/>
  <c r="CT1424" i="5"/>
  <c r="CT357" i="5"/>
  <c r="CT664" i="5"/>
  <c r="CT263" i="5"/>
  <c r="CT1435" i="5"/>
  <c r="CT1540" i="5"/>
  <c r="CT2248" i="5"/>
  <c r="CT600" i="5"/>
  <c r="CT106" i="5"/>
  <c r="CT810" i="5"/>
  <c r="CT2487" i="5"/>
  <c r="CT936" i="5"/>
  <c r="CT1653" i="5"/>
  <c r="CT462" i="5"/>
  <c r="CT2466" i="5"/>
  <c r="CT2542" i="5"/>
  <c r="CT2505" i="5"/>
  <c r="CT1570" i="5"/>
  <c r="CT1659" i="5"/>
  <c r="CT2273" i="5"/>
  <c r="CT1999" i="5"/>
  <c r="CT1933" i="5"/>
  <c r="CT1512" i="5"/>
  <c r="CT53" i="5"/>
  <c r="CT2514" i="5"/>
  <c r="CT2544" i="5"/>
  <c r="CT331" i="5"/>
  <c r="CT2493" i="5"/>
  <c r="CT814" i="5"/>
  <c r="DI18" i="5"/>
  <c r="DF18" i="5" s="1"/>
  <c r="DI16" i="5"/>
  <c r="DF16" i="5" s="1"/>
  <c r="DI17" i="5"/>
  <c r="DF17" i="5" s="1"/>
  <c r="BW1252" i="5"/>
  <c r="BV2557" i="5"/>
  <c r="BU37" i="5"/>
  <c r="BF556" i="5"/>
  <c r="BF555" i="5" s="1"/>
  <c r="BV911" i="5"/>
  <c r="CP2550" i="5"/>
  <c r="BT2557" i="5"/>
  <c r="BS2557" i="5"/>
  <c r="BU637" i="5"/>
  <c r="BU2557" i="5"/>
  <c r="BF554" i="5"/>
  <c r="DI19" i="5" l="1"/>
  <c r="DF19" i="5" s="1"/>
  <c r="BV2556" i="5"/>
  <c r="BU2556" i="5"/>
  <c r="BF553" i="5"/>
  <c r="BU636" i="5"/>
  <c r="BS2556" i="5"/>
  <c r="BW1251" i="5"/>
  <c r="CP2549" i="5"/>
  <c r="BT2556" i="5"/>
  <c r="DI20" i="5" l="1"/>
  <c r="DF20" i="5" s="1"/>
  <c r="BV2555" i="5"/>
  <c r="BS2555" i="5"/>
  <c r="BT2555" i="5"/>
  <c r="BW1250" i="5"/>
  <c r="BW1249" i="5" s="1"/>
  <c r="BW1248" i="5" s="1"/>
  <c r="BW1247" i="5" s="1"/>
  <c r="BF552" i="5"/>
  <c r="BU2555" i="5"/>
  <c r="CP2548" i="5"/>
  <c r="DI21" i="5" l="1"/>
  <c r="DF21" i="5" s="1"/>
  <c r="BV2554" i="5"/>
  <c r="BF551" i="5"/>
  <c r="BW1246" i="5"/>
  <c r="BS2554" i="5"/>
  <c r="BT2554" i="5"/>
  <c r="BU2554" i="5"/>
  <c r="CP2547" i="5"/>
  <c r="DI22" i="5" l="1"/>
  <c r="DF22" i="5" s="1"/>
  <c r="BS2553" i="5"/>
  <c r="BW1245" i="5"/>
  <c r="BV2553" i="5"/>
  <c r="CP2546" i="5"/>
  <c r="BF550" i="5"/>
  <c r="BT2553" i="5"/>
  <c r="BU2553" i="5"/>
  <c r="DI23" i="5" l="1"/>
  <c r="DF23" i="5" s="1"/>
  <c r="CP2545" i="5"/>
  <c r="BF549" i="5"/>
  <c r="BV2552" i="5"/>
  <c r="BU2552" i="5"/>
  <c r="BS2552" i="5"/>
  <c r="BT2552" i="5"/>
  <c r="BW1244" i="5"/>
  <c r="DI24" i="5" l="1"/>
  <c r="DF24" i="5" s="1"/>
  <c r="BU2551" i="5"/>
  <c r="CP2544" i="5"/>
  <c r="BW1243" i="5"/>
  <c r="BV2551" i="5"/>
  <c r="BS2551" i="5"/>
  <c r="BT2551" i="5"/>
  <c r="BF548" i="5"/>
  <c r="DI25" i="5" l="1"/>
  <c r="DF25" i="5" s="1"/>
  <c r="BS2550" i="5"/>
  <c r="BW1242" i="5"/>
  <c r="CP2543" i="5"/>
  <c r="BF547" i="5"/>
  <c r="BV2550" i="5"/>
  <c r="BU2550" i="5"/>
  <c r="BT2550" i="5"/>
  <c r="DI26" i="5" l="1"/>
  <c r="DF26" i="5" s="1"/>
  <c r="BU2549" i="5"/>
  <c r="BS2549" i="5"/>
  <c r="CP2542" i="5"/>
  <c r="BF546" i="5"/>
  <c r="BW1241" i="5"/>
  <c r="BV2549" i="5"/>
  <c r="BT2549" i="5"/>
  <c r="DR11" i="5" l="1"/>
  <c r="DI27" i="5"/>
  <c r="DF27" i="5" s="1"/>
  <c r="BU2548" i="5"/>
  <c r="BS2548" i="5"/>
  <c r="BW1240" i="5"/>
  <c r="CP2541" i="5"/>
  <c r="BV2548" i="5"/>
  <c r="BT2548" i="5"/>
  <c r="BF545" i="5"/>
  <c r="DT11" i="5" l="1"/>
  <c r="DI28" i="5"/>
  <c r="DF28" i="5" s="1"/>
  <c r="DR12" i="5"/>
  <c r="BF544" i="5"/>
  <c r="DB11" i="5"/>
  <c r="BS2547" i="5"/>
  <c r="CP2540" i="5"/>
  <c r="BV2547" i="5"/>
  <c r="BU2547" i="5"/>
  <c r="BW1239" i="5"/>
  <c r="BT2547" i="5"/>
  <c r="DI29" i="5" l="1"/>
  <c r="DF29" i="5" s="1"/>
  <c r="BW1238" i="5"/>
  <c r="BU2546" i="5"/>
  <c r="BF543" i="5"/>
  <c r="DA11" i="5"/>
  <c r="BV2546" i="5"/>
  <c r="CP2539" i="5"/>
  <c r="BV11" i="5"/>
  <c r="BS2546" i="5"/>
  <c r="BS11" i="5"/>
  <c r="BT2546" i="5"/>
  <c r="BE12" i="5" l="1"/>
  <c r="DI30" i="5"/>
  <c r="DF30" i="5" s="1"/>
  <c r="DR13" i="5"/>
  <c r="BW1237" i="5"/>
  <c r="CP2538" i="5"/>
  <c r="BU2545" i="5"/>
  <c r="BF542" i="5"/>
  <c r="BU11" i="5"/>
  <c r="BV2545" i="5"/>
  <c r="BS2545" i="5"/>
  <c r="BT2545" i="5"/>
  <c r="BE13" i="5" l="1"/>
  <c r="DQ13" i="5" s="1"/>
  <c r="DQ12" i="5"/>
  <c r="BE11" i="5"/>
  <c r="DQ11" i="5" s="1"/>
  <c r="DI31" i="5"/>
  <c r="DF31" i="5" s="1"/>
  <c r="BF541" i="5"/>
  <c r="BW1236" i="5"/>
  <c r="BG13" i="5"/>
  <c r="BS2544" i="5"/>
  <c r="CP2537" i="5"/>
  <c r="BT2544" i="5"/>
  <c r="BU2544" i="5"/>
  <c r="BG12" i="5"/>
  <c r="BV2544" i="5"/>
  <c r="DS12" i="5" l="1"/>
  <c r="DS13" i="5"/>
  <c r="DG13" i="5" s="1"/>
  <c r="DI32" i="5"/>
  <c r="DF32" i="5" s="1"/>
  <c r="BW1235" i="5"/>
  <c r="BV2543" i="5"/>
  <c r="BG11" i="5"/>
  <c r="BS2543" i="5"/>
  <c r="BU2543" i="5"/>
  <c r="BF540" i="5"/>
  <c r="CP2536" i="5"/>
  <c r="BT2543" i="5"/>
  <c r="DS11" i="5" l="1"/>
  <c r="BE14" i="5"/>
  <c r="DQ14" i="5" s="1"/>
  <c r="DI33" i="5"/>
  <c r="DF33" i="5" s="1"/>
  <c r="DR14" i="5"/>
  <c r="DR15" i="5"/>
  <c r="BS2542" i="5"/>
  <c r="BF539" i="5"/>
  <c r="BG14" i="5"/>
  <c r="BW1234" i="5"/>
  <c r="BU2542" i="5"/>
  <c r="BV2542" i="5"/>
  <c r="CP2535" i="5"/>
  <c r="BT2542" i="5"/>
  <c r="DS14" i="5" l="1"/>
  <c r="DG14" i="5" s="1"/>
  <c r="BE15" i="5"/>
  <c r="DQ15" i="5" s="1"/>
  <c r="DI34" i="5"/>
  <c r="DF34" i="5" s="1"/>
  <c r="BW1233" i="5"/>
  <c r="CP2534" i="5"/>
  <c r="BU2541" i="5"/>
  <c r="BT2541" i="5"/>
  <c r="BG15" i="5"/>
  <c r="BS2541" i="5"/>
  <c r="BS2540" i="5" s="1"/>
  <c r="BS2539" i="5" s="1"/>
  <c r="BS2538" i="5" s="1"/>
  <c r="BS2537" i="5" s="1"/>
  <c r="BV2541" i="5"/>
  <c r="BF538" i="5"/>
  <c r="BS2536" i="5"/>
  <c r="DS15" i="5" l="1"/>
  <c r="DG15" i="5" s="1"/>
  <c r="DI35" i="5"/>
  <c r="DF35" i="5" s="1"/>
  <c r="BT2540" i="5"/>
  <c r="BS2535" i="5"/>
  <c r="BV2540" i="5"/>
  <c r="BU2540" i="5"/>
  <c r="BW1232" i="5"/>
  <c r="BF537" i="5"/>
  <c r="CP2533" i="5"/>
  <c r="BE16" i="5" l="1"/>
  <c r="DQ16" i="5" s="1"/>
  <c r="DI36" i="5"/>
  <c r="DF36" i="5" s="1"/>
  <c r="DR16" i="5"/>
  <c r="BF536" i="5"/>
  <c r="CP2532" i="5"/>
  <c r="BG16" i="5"/>
  <c r="BV2539" i="5"/>
  <c r="BU2539" i="5"/>
  <c r="BS2534" i="5"/>
  <c r="BT2539" i="5"/>
  <c r="BW1231" i="5"/>
  <c r="DS16" i="5" l="1"/>
  <c r="DG16" i="5" s="1"/>
  <c r="BE17" i="5"/>
  <c r="DQ17" i="5" s="1"/>
  <c r="DI37" i="5"/>
  <c r="DF37" i="5" s="1"/>
  <c r="DR17" i="5"/>
  <c r="BW1230" i="5"/>
  <c r="CP2531" i="5"/>
  <c r="BG17" i="5"/>
  <c r="BF535" i="5"/>
  <c r="BT2538" i="5"/>
  <c r="BT2537" i="5" s="1"/>
  <c r="BT2536" i="5" s="1"/>
  <c r="BT2535" i="5" s="1"/>
  <c r="BT2534" i="5" s="1"/>
  <c r="BS2533" i="5"/>
  <c r="BV2538" i="5"/>
  <c r="BU2538" i="5"/>
  <c r="BT2533" i="5"/>
  <c r="DS17" i="5" l="1"/>
  <c r="BE18" i="5"/>
  <c r="DQ18" i="5" s="1"/>
  <c r="DI38" i="5"/>
  <c r="DF38" i="5" s="1"/>
  <c r="DR18" i="5"/>
  <c r="CP2530" i="5"/>
  <c r="BV2537" i="5"/>
  <c r="BS2532" i="5"/>
  <c r="BT2532" i="5"/>
  <c r="BU2537" i="5"/>
  <c r="BF534" i="5"/>
  <c r="BW1229" i="5"/>
  <c r="BE19" i="5" l="1"/>
  <c r="DQ19" i="5" s="1"/>
  <c r="DG17" i="5"/>
  <c r="DI39" i="5"/>
  <c r="DF39" i="5" s="1"/>
  <c r="DR19" i="5"/>
  <c r="BS2531" i="5"/>
  <c r="BG18" i="5"/>
  <c r="BW1228" i="5"/>
  <c r="BV2536" i="5"/>
  <c r="BU2536" i="5"/>
  <c r="BU2535" i="5" s="1"/>
  <c r="BU2534" i="5" s="1"/>
  <c r="BU2533" i="5" s="1"/>
  <c r="BU2532" i="5" s="1"/>
  <c r="BU2531" i="5" s="1"/>
  <c r="BT2531" i="5"/>
  <c r="BU2530" i="5"/>
  <c r="BF533" i="5"/>
  <c r="CP2529" i="5"/>
  <c r="BG19" i="5"/>
  <c r="DS18" i="5" l="1"/>
  <c r="DG18" i="5" s="1"/>
  <c r="DS19" i="5"/>
  <c r="DG19" i="5" s="1"/>
  <c r="BE20" i="5"/>
  <c r="DQ20" i="5" s="1"/>
  <c r="DI40" i="5"/>
  <c r="DF40" i="5" s="1"/>
  <c r="DR20" i="5"/>
  <c r="BW1227" i="5"/>
  <c r="CP2528" i="5"/>
  <c r="BF532" i="5"/>
  <c r="BV2535" i="5"/>
  <c r="BT2530" i="5"/>
  <c r="BU2529" i="5"/>
  <c r="BS2530" i="5"/>
  <c r="BG20" i="5"/>
  <c r="DS20" i="5" l="1"/>
  <c r="DI41" i="5"/>
  <c r="DF41" i="5" s="1"/>
  <c r="DR21" i="5"/>
  <c r="BT2529" i="5"/>
  <c r="BF531" i="5"/>
  <c r="BG21" i="5"/>
  <c r="BV2534" i="5"/>
  <c r="CP2527" i="5"/>
  <c r="BU2528" i="5"/>
  <c r="BW1226" i="5"/>
  <c r="BS2529" i="5"/>
  <c r="DS21" i="5" l="1"/>
  <c r="BE21" i="5"/>
  <c r="DQ21" i="5" s="1"/>
  <c r="DG20" i="5"/>
  <c r="DI42" i="5"/>
  <c r="DF42" i="5" s="1"/>
  <c r="DR22" i="5"/>
  <c r="CP2526" i="5"/>
  <c r="BF530" i="5"/>
  <c r="BW1225" i="5"/>
  <c r="BT2528" i="5"/>
  <c r="BV2533" i="5"/>
  <c r="BS2528" i="5"/>
  <c r="BU2527" i="5"/>
  <c r="BE22" i="5" l="1"/>
  <c r="DQ22" i="5" s="1"/>
  <c r="DG21" i="5"/>
  <c r="DI43" i="5"/>
  <c r="DF43" i="5" s="1"/>
  <c r="BT2527" i="5"/>
  <c r="BS2527" i="5"/>
  <c r="BV2532" i="5"/>
  <c r="CP2525" i="5"/>
  <c r="BW1224" i="5"/>
  <c r="BF529" i="5"/>
  <c r="BU2526" i="5"/>
  <c r="BG22" i="5"/>
  <c r="DS22" i="5" l="1"/>
  <c r="DG22" i="5" s="1"/>
  <c r="DI44" i="5"/>
  <c r="DF44" i="5" s="1"/>
  <c r="DR23" i="5"/>
  <c r="BU2525" i="5"/>
  <c r="BW1223" i="5"/>
  <c r="CP2524" i="5"/>
  <c r="BF528" i="5"/>
  <c r="BG23" i="5"/>
  <c r="BV2531" i="5"/>
  <c r="BS2526" i="5"/>
  <c r="BT2526" i="5"/>
  <c r="DS23" i="5" l="1"/>
  <c r="BE23" i="5"/>
  <c r="DQ23" i="5" s="1"/>
  <c r="DI45" i="5"/>
  <c r="DF45" i="5" s="1"/>
  <c r="DR24" i="5"/>
  <c r="BT2525" i="5"/>
  <c r="BU2524" i="5"/>
  <c r="BW1222" i="5"/>
  <c r="BV2530" i="5"/>
  <c r="BS2525" i="5"/>
  <c r="CP2523" i="5"/>
  <c r="BF527" i="5"/>
  <c r="DG23" i="5" l="1"/>
  <c r="DI46" i="5"/>
  <c r="DF46" i="5" s="1"/>
  <c r="BT2524" i="5"/>
  <c r="BU2523" i="5"/>
  <c r="CP2522" i="5"/>
  <c r="BF526" i="5"/>
  <c r="BS2524" i="5"/>
  <c r="BW1221" i="5"/>
  <c r="BV2529" i="5"/>
  <c r="BV2528" i="5" s="1"/>
  <c r="BV2527" i="5" s="1"/>
  <c r="BV2526" i="5" s="1"/>
  <c r="BV2525" i="5" s="1"/>
  <c r="BV2524" i="5" s="1"/>
  <c r="BV2523" i="5" s="1"/>
  <c r="BV2522" i="5"/>
  <c r="BE24" i="5" l="1"/>
  <c r="DQ24" i="5" s="1"/>
  <c r="DI47" i="5"/>
  <c r="DF47" i="5" s="1"/>
  <c r="DR25" i="5"/>
  <c r="CP2521" i="5"/>
  <c r="BW1220" i="5"/>
  <c r="BV2521" i="5"/>
  <c r="BU2522" i="5"/>
  <c r="BF525" i="5"/>
  <c r="BS2523" i="5"/>
  <c r="BT2523" i="5"/>
  <c r="BG24" i="5"/>
  <c r="DS24" i="5" l="1"/>
  <c r="BE25" i="5"/>
  <c r="DQ25" i="5" s="1"/>
  <c r="DI48" i="5"/>
  <c r="DF48" i="5" s="1"/>
  <c r="CP2520" i="5"/>
  <c r="BS2522" i="5"/>
  <c r="BG25" i="5"/>
  <c r="BU2521" i="5"/>
  <c r="BF524" i="5"/>
  <c r="BF523" i="5" s="1"/>
  <c r="BF522" i="5" s="1"/>
  <c r="BF521" i="5" s="1"/>
  <c r="BF520" i="5" s="1"/>
  <c r="BF519" i="5" s="1"/>
  <c r="BV2520" i="5"/>
  <c r="BT2522" i="5"/>
  <c r="BF518" i="5"/>
  <c r="BW1219" i="5"/>
  <c r="DS25" i="5" l="1"/>
  <c r="DG25" i="5" s="1"/>
  <c r="DG24" i="5"/>
  <c r="DI49" i="5"/>
  <c r="DF49" i="5" s="1"/>
  <c r="DR26" i="5"/>
  <c r="BV2519" i="5"/>
  <c r="BF517" i="5"/>
  <c r="BU2520" i="5"/>
  <c r="BT2521" i="5"/>
  <c r="CP2519" i="5"/>
  <c r="BS2521" i="5"/>
  <c r="BW1218" i="5"/>
  <c r="BE26" i="5" l="1"/>
  <c r="DQ26" i="5" s="1"/>
  <c r="DI50" i="5"/>
  <c r="DF50" i="5" s="1"/>
  <c r="DR27" i="5"/>
  <c r="BF516" i="5"/>
  <c r="BT2520" i="5"/>
  <c r="BW1217" i="5"/>
  <c r="CP2518" i="5"/>
  <c r="BU2519" i="5"/>
  <c r="BS2520" i="5"/>
  <c r="BV2518" i="5"/>
  <c r="BE27" i="5" l="1"/>
  <c r="DQ27" i="5" s="1"/>
  <c r="DI51" i="5"/>
  <c r="DF51" i="5" s="1"/>
  <c r="BG26" i="5"/>
  <c r="CP2517" i="5"/>
  <c r="BF515" i="5"/>
  <c r="BW1216" i="5"/>
  <c r="BS2519" i="5"/>
  <c r="BV2517" i="5"/>
  <c r="BU2518" i="5"/>
  <c r="BT2519" i="5"/>
  <c r="DS26" i="5" l="1"/>
  <c r="DG26" i="5" s="1"/>
  <c r="BV2516" i="5"/>
  <c r="BS2518" i="5"/>
  <c r="BG27" i="5"/>
  <c r="BT2518" i="5"/>
  <c r="BW1215" i="5"/>
  <c r="CP2516" i="5"/>
  <c r="BU2517" i="5"/>
  <c r="DS27" i="5" l="1"/>
  <c r="DG27" i="5" s="1"/>
  <c r="BE28" i="5"/>
  <c r="DQ28" i="5" s="1"/>
  <c r="DI52" i="5"/>
  <c r="DF52" i="5" s="1"/>
  <c r="DR28" i="5"/>
  <c r="BS2517" i="5"/>
  <c r="BV2515" i="5"/>
  <c r="BT2517" i="5"/>
  <c r="BU2516" i="5"/>
  <c r="BW1214" i="5"/>
  <c r="BF514" i="5"/>
  <c r="CP2515" i="5"/>
  <c r="DI53" i="5" l="1"/>
  <c r="DF53" i="5" s="1"/>
  <c r="DR29" i="5"/>
  <c r="BU2515" i="5"/>
  <c r="BG28" i="5"/>
  <c r="BV2514" i="5"/>
  <c r="BF513" i="5"/>
  <c r="BW1213" i="5"/>
  <c r="CP2514" i="5"/>
  <c r="BS2516" i="5"/>
  <c r="BT2516" i="5"/>
  <c r="DS28" i="5" l="1"/>
  <c r="DG28" i="5" s="1"/>
  <c r="BV2513" i="5"/>
  <c r="BG29" i="5"/>
  <c r="BU2514" i="5"/>
  <c r="BS2515" i="5"/>
  <c r="BW1212" i="5"/>
  <c r="CP2513" i="5"/>
  <c r="BT2515" i="5"/>
  <c r="DS29" i="5" l="1"/>
  <c r="BE29" i="5"/>
  <c r="DQ29" i="5" s="1"/>
  <c r="DI54" i="5"/>
  <c r="DF54" i="5" s="1"/>
  <c r="BV2512" i="5"/>
  <c r="BU2513" i="5"/>
  <c r="BS2514" i="5"/>
  <c r="BW1211" i="5"/>
  <c r="BF512" i="5"/>
  <c r="CP2512" i="5"/>
  <c r="BT2514" i="5"/>
  <c r="BE30" i="5" l="1"/>
  <c r="DQ30" i="5" s="1"/>
  <c r="DG29" i="5"/>
  <c r="DI55" i="5"/>
  <c r="DF55" i="5" s="1"/>
  <c r="DR30" i="5"/>
  <c r="CP2511" i="5"/>
  <c r="BF511" i="5"/>
  <c r="BV2511" i="5"/>
  <c r="BS2513" i="5"/>
  <c r="BW1210" i="5"/>
  <c r="BW1209" i="5" s="1"/>
  <c r="BW1208" i="5" s="1"/>
  <c r="BW1207" i="5" s="1"/>
  <c r="BW1206" i="5" s="1"/>
  <c r="BW1205" i="5"/>
  <c r="BT2513" i="5"/>
  <c r="BU2512" i="5"/>
  <c r="DI56" i="5" l="1"/>
  <c r="DF56" i="5" s="1"/>
  <c r="BS2512" i="5"/>
  <c r="BW1204" i="5"/>
  <c r="BU2511" i="5"/>
  <c r="BT2512" i="5"/>
  <c r="BV2510" i="5"/>
  <c r="BG30" i="5"/>
  <c r="CP2510" i="5"/>
  <c r="BF510" i="5"/>
  <c r="DS30" i="5" l="1"/>
  <c r="DG30" i="5" s="1"/>
  <c r="BE31" i="5"/>
  <c r="DQ31" i="5" s="1"/>
  <c r="DI57" i="5"/>
  <c r="DF57" i="5" s="1"/>
  <c r="DR31" i="5"/>
  <c r="CP2509" i="5"/>
  <c r="BT2511" i="5"/>
  <c r="BU2510" i="5"/>
  <c r="BW1203" i="5"/>
  <c r="BF509" i="5"/>
  <c r="BS2511" i="5"/>
  <c r="BV2509" i="5"/>
  <c r="BE32" i="5" l="1"/>
  <c r="DQ32" i="5" s="1"/>
  <c r="DI58" i="5"/>
  <c r="DF58" i="5" s="1"/>
  <c r="DR32" i="5"/>
  <c r="BV2508" i="5"/>
  <c r="BF508" i="5"/>
  <c r="BU2509" i="5"/>
  <c r="BT2510" i="5"/>
  <c r="CP2508" i="5"/>
  <c r="BG31" i="5"/>
  <c r="BS2510" i="5"/>
  <c r="BW1202" i="5"/>
  <c r="DS31" i="5" l="1"/>
  <c r="DG31" i="5" s="1"/>
  <c r="BG32" i="5"/>
  <c r="BV2507" i="5"/>
  <c r="BS2509" i="5"/>
  <c r="CP2507" i="5"/>
  <c r="BU2508" i="5"/>
  <c r="BT2509" i="5"/>
  <c r="DS32" i="5" l="1"/>
  <c r="DI59" i="5"/>
  <c r="DF59" i="5" s="1"/>
  <c r="DR33" i="5"/>
  <c r="BS2508" i="5"/>
  <c r="BV2506" i="5"/>
  <c r="BU2507" i="5"/>
  <c r="CP2506" i="5"/>
  <c r="BW1201" i="5"/>
  <c r="BT2508" i="5"/>
  <c r="BF507" i="5"/>
  <c r="BE33" i="5" l="1"/>
  <c r="DQ33" i="5" s="1"/>
  <c r="DG32" i="5"/>
  <c r="DI60" i="5"/>
  <c r="DF60" i="5" s="1"/>
  <c r="BV2505" i="5"/>
  <c r="BS2507" i="5"/>
  <c r="BG33" i="5"/>
  <c r="BU2506" i="5"/>
  <c r="BT2507" i="5"/>
  <c r="BW1200" i="5"/>
  <c r="CP2505" i="5"/>
  <c r="BF506" i="5"/>
  <c r="DS33" i="5" l="1"/>
  <c r="DG33" i="5" s="1"/>
  <c r="BE34" i="5"/>
  <c r="DQ34" i="5" s="1"/>
  <c r="DI61" i="5"/>
  <c r="DF61" i="5" s="1"/>
  <c r="DR34" i="5"/>
  <c r="BF505" i="5"/>
  <c r="BU2505" i="5"/>
  <c r="CP2504" i="5"/>
  <c r="BS2506" i="5"/>
  <c r="BG34" i="5"/>
  <c r="BT2506" i="5"/>
  <c r="BV2504" i="5"/>
  <c r="BW1199" i="5"/>
  <c r="DS34" i="5" l="1"/>
  <c r="DG34" i="5" s="1"/>
  <c r="DI62" i="5"/>
  <c r="DF62" i="5" s="1"/>
  <c r="DR35" i="5"/>
  <c r="BW1198" i="5"/>
  <c r="BG35" i="5"/>
  <c r="CP2503" i="5"/>
  <c r="BV2503" i="5"/>
  <c r="BS2505" i="5"/>
  <c r="BU2504" i="5"/>
  <c r="BF504" i="5"/>
  <c r="BT2505" i="5"/>
  <c r="DS35" i="5" l="1"/>
  <c r="BE35" i="5"/>
  <c r="DQ35" i="5" s="1"/>
  <c r="DI63" i="5"/>
  <c r="DF63" i="5" s="1"/>
  <c r="BT2504" i="5"/>
  <c r="BW1197" i="5"/>
  <c r="BS2504" i="5"/>
  <c r="CP2502" i="5"/>
  <c r="BV2502" i="5"/>
  <c r="BU2503" i="5"/>
  <c r="BF503" i="5"/>
  <c r="DG35" i="5" l="1"/>
  <c r="DI64" i="5"/>
  <c r="DF64" i="5" s="1"/>
  <c r="DR36" i="5"/>
  <c r="BT2503" i="5"/>
  <c r="BG36" i="5"/>
  <c r="BW1196" i="5"/>
  <c r="BS2503" i="5"/>
  <c r="BU2502" i="5"/>
  <c r="BF502" i="5"/>
  <c r="CP2501" i="5"/>
  <c r="BV2501" i="5"/>
  <c r="DS36" i="5" l="1"/>
  <c r="BE36" i="5"/>
  <c r="DQ36" i="5" s="1"/>
  <c r="DI65" i="5"/>
  <c r="DF65" i="5" s="1"/>
  <c r="DR37" i="5"/>
  <c r="BU2501" i="5"/>
  <c r="BT2502" i="5"/>
  <c r="BW1195" i="5"/>
  <c r="CP2500" i="5"/>
  <c r="BV2500" i="5"/>
  <c r="BS2502" i="5"/>
  <c r="BF501" i="5"/>
  <c r="BE37" i="5" l="1"/>
  <c r="DQ37" i="5" s="1"/>
  <c r="DG36" i="5"/>
  <c r="DI66" i="5"/>
  <c r="DF66" i="5" s="1"/>
  <c r="BF500" i="5"/>
  <c r="BT2501" i="5"/>
  <c r="CP2499" i="5"/>
  <c r="BG37" i="5"/>
  <c r="BV2499" i="5"/>
  <c r="BW1194" i="5"/>
  <c r="BU2500" i="5"/>
  <c r="BS2501" i="5"/>
  <c r="DS37" i="5" l="1"/>
  <c r="DG37" i="5" s="1"/>
  <c r="DI67" i="5"/>
  <c r="DF67" i="5" s="1"/>
  <c r="DR38" i="5"/>
  <c r="BW1193" i="5"/>
  <c r="CP2498" i="5"/>
  <c r="BV2498" i="5"/>
  <c r="BT2500" i="5"/>
  <c r="BU2499" i="5"/>
  <c r="BS2500" i="5"/>
  <c r="BF499" i="5"/>
  <c r="BE38" i="5" l="1"/>
  <c r="DQ38" i="5" s="1"/>
  <c r="DI68" i="5"/>
  <c r="DF68" i="5" s="1"/>
  <c r="BS2499" i="5"/>
  <c r="BW1192" i="5"/>
  <c r="BU2498" i="5"/>
  <c r="BV2497" i="5"/>
  <c r="BG38" i="5"/>
  <c r="CP2497" i="5"/>
  <c r="BT2499" i="5"/>
  <c r="BF498" i="5"/>
  <c r="DS38" i="5" l="1"/>
  <c r="DG38" i="5" s="1"/>
  <c r="DI69" i="5"/>
  <c r="DF69" i="5" s="1"/>
  <c r="DR39" i="5"/>
  <c r="BW1191" i="5"/>
  <c r="BV2496" i="5"/>
  <c r="BT2498" i="5"/>
  <c r="BS2498" i="5"/>
  <c r="BU2497" i="5"/>
  <c r="CP2496" i="5"/>
  <c r="BF497" i="5"/>
  <c r="BE39" i="5" l="1"/>
  <c r="DQ39" i="5" s="1"/>
  <c r="DI70" i="5"/>
  <c r="DF70" i="5" s="1"/>
  <c r="BT2497" i="5"/>
  <c r="BG39" i="5"/>
  <c r="BF496" i="5"/>
  <c r="BS2497" i="5"/>
  <c r="BV2495" i="5"/>
  <c r="BW1190" i="5"/>
  <c r="CP2495" i="5"/>
  <c r="BU2496" i="5"/>
  <c r="DS39" i="5" l="1"/>
  <c r="DG39" i="5" s="1"/>
  <c r="BE40" i="5"/>
  <c r="DQ40" i="5" s="1"/>
  <c r="DI71" i="5"/>
  <c r="DF71" i="5" s="1"/>
  <c r="DR40" i="5"/>
  <c r="BU2495" i="5"/>
  <c r="CP2494" i="5"/>
  <c r="BW1189" i="5"/>
  <c r="BG40" i="5"/>
  <c r="BT2496" i="5"/>
  <c r="BV2494" i="5"/>
  <c r="BF495" i="5"/>
  <c r="BS2496" i="5"/>
  <c r="DS40" i="5" l="1"/>
  <c r="DG40" i="5" s="1"/>
  <c r="DI72" i="5"/>
  <c r="DF72" i="5" s="1"/>
  <c r="DR41" i="5"/>
  <c r="BV2493" i="5"/>
  <c r="BF494" i="5"/>
  <c r="BS2495" i="5"/>
  <c r="BT2495" i="5"/>
  <c r="BU2494" i="5"/>
  <c r="CP2493" i="5"/>
  <c r="BW1188" i="5"/>
  <c r="BE41" i="5" l="1"/>
  <c r="DQ41" i="5" s="1"/>
  <c r="DI73" i="5"/>
  <c r="DF73" i="5" s="1"/>
  <c r="DR42" i="5"/>
  <c r="BT2494" i="5"/>
  <c r="BW1187" i="5"/>
  <c r="BG41" i="5"/>
  <c r="BF493" i="5"/>
  <c r="BU2493" i="5"/>
  <c r="CP2492" i="5"/>
  <c r="BS2494" i="5"/>
  <c r="BV2492" i="5"/>
  <c r="DS41" i="5" l="1"/>
  <c r="DG41" i="5" s="1"/>
  <c r="BE42" i="5"/>
  <c r="DQ42" i="5" s="1"/>
  <c r="DI74" i="5"/>
  <c r="DF74" i="5" s="1"/>
  <c r="CP2491" i="5"/>
  <c r="BF492" i="5"/>
  <c r="BT2493" i="5"/>
  <c r="BS2493" i="5"/>
  <c r="BG42" i="5"/>
  <c r="BW1186" i="5"/>
  <c r="BV2491" i="5"/>
  <c r="BU2492" i="5"/>
  <c r="DS42" i="5" l="1"/>
  <c r="DG42" i="5" s="1"/>
  <c r="DI75" i="5"/>
  <c r="DF75" i="5" s="1"/>
  <c r="CP2490" i="5"/>
  <c r="BT2492" i="5"/>
  <c r="BU2491" i="5"/>
  <c r="BW1185" i="5"/>
  <c r="BS2492" i="5"/>
  <c r="BF491" i="5"/>
  <c r="BV2490" i="5"/>
  <c r="BE43" i="5" l="1"/>
  <c r="DQ43" i="5" s="1"/>
  <c r="DI76" i="5"/>
  <c r="DF76" i="5" s="1"/>
  <c r="DR43" i="5"/>
  <c r="DR44" i="5"/>
  <c r="CP2489" i="5"/>
  <c r="BF490" i="5"/>
  <c r="BW1184" i="5"/>
  <c r="BG43" i="5"/>
  <c r="BV2489" i="5"/>
  <c r="BS2491" i="5"/>
  <c r="BT2491" i="5"/>
  <c r="BU2490" i="5"/>
  <c r="DS43" i="5" l="1"/>
  <c r="DG43" i="5" s="1"/>
  <c r="BE44" i="5"/>
  <c r="DQ44" i="5" s="1"/>
  <c r="DI77" i="5"/>
  <c r="DF77" i="5" s="1"/>
  <c r="DR45" i="5"/>
  <c r="BU2489" i="5"/>
  <c r="CP2488" i="5"/>
  <c r="BT2490" i="5"/>
  <c r="BS2490" i="5"/>
  <c r="BV2488" i="5"/>
  <c r="BW1183" i="5"/>
  <c r="BG44" i="5"/>
  <c r="BF489" i="5"/>
  <c r="DS44" i="5" l="1"/>
  <c r="DG44" i="5" s="1"/>
  <c r="BE45" i="5"/>
  <c r="DQ45" i="5" s="1"/>
  <c r="DI78" i="5"/>
  <c r="DF78" i="5" s="1"/>
  <c r="BU2488" i="5"/>
  <c r="BV2487" i="5"/>
  <c r="BT2489" i="5"/>
  <c r="BW1182" i="5"/>
  <c r="CP2487" i="5"/>
  <c r="BS2489" i="5"/>
  <c r="BF488" i="5"/>
  <c r="BG45" i="5"/>
  <c r="DS45" i="5" l="1"/>
  <c r="DG45" i="5" s="1"/>
  <c r="BE46" i="5"/>
  <c r="DQ46" i="5" s="1"/>
  <c r="DI79" i="5"/>
  <c r="DF79" i="5" s="1"/>
  <c r="DR46" i="5"/>
  <c r="BW1181" i="5"/>
  <c r="BS2488" i="5"/>
  <c r="BU2487" i="5"/>
  <c r="CP2486" i="5"/>
  <c r="BF487" i="5"/>
  <c r="BG46" i="5"/>
  <c r="BV2486" i="5"/>
  <c r="BT2488" i="5"/>
  <c r="DS46" i="5" l="1"/>
  <c r="DG46" i="5" s="1"/>
  <c r="DI80" i="5"/>
  <c r="DF80" i="5" s="1"/>
  <c r="DR47" i="5"/>
  <c r="BU2486" i="5"/>
  <c r="BW1180" i="5"/>
  <c r="BV2485" i="5"/>
  <c r="BF486" i="5"/>
  <c r="BS2487" i="5"/>
  <c r="BT2487" i="5"/>
  <c r="CP2485" i="5"/>
  <c r="BE47" i="5" l="1"/>
  <c r="DQ47" i="5" s="1"/>
  <c r="DI81" i="5"/>
  <c r="DF81" i="5" s="1"/>
  <c r="BS2486" i="5"/>
  <c r="CP2484" i="5"/>
  <c r="BU2485" i="5"/>
  <c r="BV2484" i="5"/>
  <c r="BT2486" i="5"/>
  <c r="BF485" i="5"/>
  <c r="BG47" i="5"/>
  <c r="BW1179" i="5"/>
  <c r="DS47" i="5" l="1"/>
  <c r="DG47" i="5" s="1"/>
  <c r="DI82" i="5"/>
  <c r="DF82" i="5" s="1"/>
  <c r="DR48" i="5"/>
  <c r="BW1178" i="5"/>
  <c r="CP2483" i="5"/>
  <c r="BF484" i="5"/>
  <c r="BG48" i="5"/>
  <c r="BT2485" i="5"/>
  <c r="BS2485" i="5"/>
  <c r="BV2483" i="5"/>
  <c r="BU2484" i="5"/>
  <c r="DS48" i="5" l="1"/>
  <c r="BE48" i="5"/>
  <c r="DQ48" i="5" s="1"/>
  <c r="DI83" i="5"/>
  <c r="DF83" i="5" s="1"/>
  <c r="BW1177" i="5"/>
  <c r="BT2484" i="5"/>
  <c r="BS2484" i="5"/>
  <c r="BF483" i="5"/>
  <c r="CP2482" i="5"/>
  <c r="BV2482" i="5"/>
  <c r="BU2483" i="5"/>
  <c r="BE49" i="5" l="1"/>
  <c r="DQ49" i="5" s="1"/>
  <c r="DG48" i="5"/>
  <c r="DI84" i="5"/>
  <c r="DF84" i="5" s="1"/>
  <c r="DR49" i="5"/>
  <c r="BT2483" i="5"/>
  <c r="BF482" i="5"/>
  <c r="BG49" i="5"/>
  <c r="BV2481" i="5"/>
  <c r="BS2483" i="5"/>
  <c r="BW1176" i="5"/>
  <c r="CP2481" i="5"/>
  <c r="BU2482" i="5"/>
  <c r="DS49" i="5" l="1"/>
  <c r="DG49" i="5" s="1"/>
  <c r="DI85" i="5"/>
  <c r="DF85" i="5" s="1"/>
  <c r="DR50" i="5"/>
  <c r="BW1175" i="5"/>
  <c r="BT2482" i="5"/>
  <c r="CP2480" i="5"/>
  <c r="BU2481" i="5"/>
  <c r="BF481" i="5"/>
  <c r="BV2480" i="5"/>
  <c r="BS2482" i="5"/>
  <c r="BE50" i="5" l="1"/>
  <c r="DQ50" i="5" s="1"/>
  <c r="DI86" i="5"/>
  <c r="DF86" i="5" s="1"/>
  <c r="BV2479" i="5"/>
  <c r="CP2479" i="5"/>
  <c r="BF480" i="5"/>
  <c r="BU2480" i="5"/>
  <c r="BS2481" i="5"/>
  <c r="BW1174" i="5"/>
  <c r="BT2481" i="5"/>
  <c r="DI87" i="5" l="1"/>
  <c r="DF87" i="5" s="1"/>
  <c r="DR51" i="5"/>
  <c r="BV2478" i="5"/>
  <c r="BF479" i="5"/>
  <c r="BT2480" i="5"/>
  <c r="BW1173" i="5"/>
  <c r="BS2480" i="5"/>
  <c r="BG50" i="5"/>
  <c r="BU2479" i="5"/>
  <c r="CP2478" i="5"/>
  <c r="DS50" i="5" l="1"/>
  <c r="DG50" i="5" s="1"/>
  <c r="BE51" i="5"/>
  <c r="DQ51" i="5" s="1"/>
  <c r="DI88" i="5"/>
  <c r="DF88" i="5" s="1"/>
  <c r="DR52" i="5"/>
  <c r="CP2477" i="5"/>
  <c r="BU2478" i="5"/>
  <c r="BS2479" i="5"/>
  <c r="BW1172" i="5"/>
  <c r="BG51" i="5"/>
  <c r="BF478" i="5"/>
  <c r="BT2479" i="5"/>
  <c r="BV2477" i="5"/>
  <c r="DS51" i="5" l="1"/>
  <c r="DG51" i="5" s="1"/>
  <c r="BE52" i="5"/>
  <c r="DQ52" i="5" s="1"/>
  <c r="DI89" i="5"/>
  <c r="DF89" i="5" s="1"/>
  <c r="BV2476" i="5"/>
  <c r="BG52" i="5"/>
  <c r="BS2478" i="5"/>
  <c r="BF477" i="5"/>
  <c r="BT2478" i="5"/>
  <c r="CP2476" i="5"/>
  <c r="BU2477" i="5"/>
  <c r="BW1171" i="5"/>
  <c r="DS52" i="5" l="1"/>
  <c r="DG52" i="5" s="1"/>
  <c r="DI90" i="5"/>
  <c r="DF90" i="5" s="1"/>
  <c r="DR53" i="5"/>
  <c r="BF476" i="5"/>
  <c r="BS2477" i="5"/>
  <c r="BG53" i="5"/>
  <c r="BT2477" i="5"/>
  <c r="BV2475" i="5"/>
  <c r="CP2475" i="5"/>
  <c r="BW1170" i="5"/>
  <c r="BU2476" i="5"/>
  <c r="DS53" i="5" l="1"/>
  <c r="BE53" i="5"/>
  <c r="DQ53" i="5" s="1"/>
  <c r="DI91" i="5"/>
  <c r="DF91" i="5" s="1"/>
  <c r="DR54" i="5"/>
  <c r="BV2474" i="5"/>
  <c r="BU2475" i="5"/>
  <c r="BW1169" i="5"/>
  <c r="CP2474" i="5"/>
  <c r="BT2476" i="5"/>
  <c r="BS2476" i="5"/>
  <c r="BF475" i="5"/>
  <c r="DG53" i="5" l="1"/>
  <c r="DI92" i="5"/>
  <c r="DF92" i="5" s="1"/>
  <c r="BT2475" i="5"/>
  <c r="BW1168" i="5"/>
  <c r="CP2473" i="5"/>
  <c r="BG54" i="5"/>
  <c r="BF474" i="5"/>
  <c r="BU2474" i="5"/>
  <c r="BS2475" i="5"/>
  <c r="BV2473" i="5"/>
  <c r="DS54" i="5" l="1"/>
  <c r="BE54" i="5"/>
  <c r="DQ54" i="5" s="1"/>
  <c r="DI93" i="5"/>
  <c r="DF93" i="5" s="1"/>
  <c r="DR55" i="5"/>
  <c r="BT2474" i="5"/>
  <c r="BS2474" i="5"/>
  <c r="BF473" i="5"/>
  <c r="BV2472" i="5"/>
  <c r="BU2473" i="5"/>
  <c r="CP2472" i="5"/>
  <c r="BW1167" i="5"/>
  <c r="BE55" i="5" l="1"/>
  <c r="DQ55" i="5" s="1"/>
  <c r="DG54" i="5"/>
  <c r="DI94" i="5"/>
  <c r="DF94" i="5" s="1"/>
  <c r="CP2471" i="5"/>
  <c r="BF472" i="5"/>
  <c r="BV2471" i="5"/>
  <c r="BS2473" i="5"/>
  <c r="BT2473" i="5"/>
  <c r="BU2472" i="5"/>
  <c r="BW1166" i="5"/>
  <c r="BG55" i="5"/>
  <c r="DS55" i="5" l="1"/>
  <c r="DG55" i="5" s="1"/>
  <c r="DI95" i="5"/>
  <c r="DF95" i="5" s="1"/>
  <c r="DR56" i="5"/>
  <c r="BS2472" i="5"/>
  <c r="CP2470" i="5"/>
  <c r="BV2470" i="5"/>
  <c r="BW1165" i="5"/>
  <c r="BU2471" i="5"/>
  <c r="BT2472" i="5"/>
  <c r="BF471" i="5"/>
  <c r="BE56" i="5" l="1"/>
  <c r="DQ56" i="5" s="1"/>
  <c r="DI96" i="5"/>
  <c r="DF96" i="5" s="1"/>
  <c r="DR57" i="5"/>
  <c r="BV2469" i="5"/>
  <c r="BU2470" i="5"/>
  <c r="BW1164" i="5"/>
  <c r="CP2469" i="5"/>
  <c r="BS2471" i="5"/>
  <c r="BG56" i="5"/>
  <c r="BF470" i="5"/>
  <c r="BT2471" i="5"/>
  <c r="DS56" i="5" l="1"/>
  <c r="DG56" i="5" s="1"/>
  <c r="DI97" i="5"/>
  <c r="DF97" i="5" s="1"/>
  <c r="BF469" i="5"/>
  <c r="BT2470" i="5"/>
  <c r="BV2468" i="5"/>
  <c r="CP2468" i="5"/>
  <c r="BU2469" i="5"/>
  <c r="BS2470" i="5"/>
  <c r="BW1163" i="5"/>
  <c r="BE57" i="5" l="1"/>
  <c r="DQ57" i="5" s="1"/>
  <c r="DI98" i="5"/>
  <c r="DF98" i="5" s="1"/>
  <c r="DR58" i="5"/>
  <c r="CP2467" i="5"/>
  <c r="BT2469" i="5"/>
  <c r="BG57" i="5"/>
  <c r="BF468" i="5"/>
  <c r="BW1162" i="5"/>
  <c r="BS2469" i="5"/>
  <c r="BU2468" i="5"/>
  <c r="BV2467" i="5"/>
  <c r="DS57" i="5" l="1"/>
  <c r="DG57" i="5" s="1"/>
  <c r="BE58" i="5"/>
  <c r="DQ58" i="5" s="1"/>
  <c r="DI99" i="5"/>
  <c r="DF99" i="5" s="1"/>
  <c r="BT2468" i="5"/>
  <c r="BV2466" i="5"/>
  <c r="BG58" i="5"/>
  <c r="BW1161" i="5"/>
  <c r="BS2468" i="5"/>
  <c r="BU2467" i="5"/>
  <c r="BF467" i="5"/>
  <c r="CP2466" i="5"/>
  <c r="DS58" i="5" l="1"/>
  <c r="DG58" i="5" s="1"/>
  <c r="DI100" i="5"/>
  <c r="DF100" i="5" s="1"/>
  <c r="BG59" i="5"/>
  <c r="CP2465" i="5"/>
  <c r="BT2467" i="5"/>
  <c r="BF466" i="5"/>
  <c r="BW1160" i="5"/>
  <c r="BU2466" i="5"/>
  <c r="BS2467" i="5"/>
  <c r="BV2465" i="5"/>
  <c r="DS59" i="5" l="1"/>
  <c r="BE59" i="5"/>
  <c r="DQ59" i="5" s="1"/>
  <c r="DI101" i="5"/>
  <c r="DF101" i="5" s="1"/>
  <c r="DR59" i="5"/>
  <c r="BV2464" i="5"/>
  <c r="BW1159" i="5"/>
  <c r="CP2464" i="5"/>
  <c r="BS2466" i="5"/>
  <c r="BF465" i="5"/>
  <c r="BU2465" i="5"/>
  <c r="BT2466" i="5"/>
  <c r="DI102" i="5" l="1"/>
  <c r="DF102" i="5" s="1"/>
  <c r="DG59" i="5"/>
  <c r="DR60" i="5"/>
  <c r="BG60" i="5"/>
  <c r="BW1158" i="5"/>
  <c r="BF464" i="5"/>
  <c r="BS2465" i="5"/>
  <c r="CP2463" i="5"/>
  <c r="BV2463" i="5"/>
  <c r="BT2465" i="5"/>
  <c r="BU2464" i="5"/>
  <c r="DS60" i="5" l="1"/>
  <c r="BE60" i="5"/>
  <c r="DQ60" i="5" s="1"/>
  <c r="DI103" i="5"/>
  <c r="DF103" i="5" s="1"/>
  <c r="BF463" i="5"/>
  <c r="CP2462" i="5"/>
  <c r="BS2464" i="5"/>
  <c r="BU2463" i="5"/>
  <c r="BW1157" i="5"/>
  <c r="BT2464" i="5"/>
  <c r="BV2462" i="5"/>
  <c r="BE61" i="5" l="1"/>
  <c r="DQ61" i="5" s="1"/>
  <c r="DG60" i="5"/>
  <c r="DI104" i="5"/>
  <c r="DF104" i="5" s="1"/>
  <c r="DR61" i="5"/>
  <c r="BU2462" i="5"/>
  <c r="BT2463" i="5"/>
  <c r="BS2463" i="5"/>
  <c r="CP2461" i="5"/>
  <c r="BW1156" i="5"/>
  <c r="BV2461" i="5"/>
  <c r="BF462" i="5"/>
  <c r="DI105" i="5" l="1"/>
  <c r="DF105" i="5" s="1"/>
  <c r="DR62" i="5"/>
  <c r="BT2462" i="5"/>
  <c r="BU2461" i="5"/>
  <c r="BV2460" i="5"/>
  <c r="BF461" i="5"/>
  <c r="BW1155" i="5"/>
  <c r="CP2460" i="5"/>
  <c r="BS2462" i="5"/>
  <c r="BG61" i="5"/>
  <c r="DS61" i="5" l="1"/>
  <c r="DG61" i="5" s="1"/>
  <c r="BE62" i="5"/>
  <c r="DQ62" i="5" s="1"/>
  <c r="DI106" i="5"/>
  <c r="DF106" i="5" s="1"/>
  <c r="BG62" i="5"/>
  <c r="CP2459" i="5"/>
  <c r="BS2461" i="5"/>
  <c r="BT2461" i="5"/>
  <c r="BF460" i="5"/>
  <c r="BV2459" i="5"/>
  <c r="BW1154" i="5"/>
  <c r="BU2460" i="5"/>
  <c r="DS62" i="5" l="1"/>
  <c r="DG62" i="5" s="1"/>
  <c r="DI107" i="5"/>
  <c r="DF107" i="5" s="1"/>
  <c r="DR63" i="5"/>
  <c r="BU2459" i="5"/>
  <c r="BS2460" i="5"/>
  <c r="CP2458" i="5"/>
  <c r="BW1153" i="5"/>
  <c r="BV2458" i="5"/>
  <c r="BT2460" i="5"/>
  <c r="BF459" i="5"/>
  <c r="BE63" i="5" l="1"/>
  <c r="DQ63" i="5" s="1"/>
  <c r="DI108" i="5"/>
  <c r="DF108" i="5" s="1"/>
  <c r="DR64" i="5"/>
  <c r="BV2457" i="5"/>
  <c r="BG63" i="5"/>
  <c r="BS2459" i="5"/>
  <c r="BT2459" i="5"/>
  <c r="CP2457" i="5"/>
  <c r="BW1152" i="5"/>
  <c r="BU2458" i="5"/>
  <c r="BF458" i="5"/>
  <c r="DS63" i="5" l="1"/>
  <c r="DG63" i="5" s="1"/>
  <c r="BE64" i="5"/>
  <c r="DQ64" i="5" s="1"/>
  <c r="DI109" i="5"/>
  <c r="DF109" i="5" s="1"/>
  <c r="BT2458" i="5"/>
  <c r="BF457" i="5"/>
  <c r="BS2458" i="5"/>
  <c r="BG64" i="5"/>
  <c r="BW1151" i="5"/>
  <c r="BU2457" i="5"/>
  <c r="CP2456" i="5"/>
  <c r="BV2456" i="5"/>
  <c r="DS64" i="5" l="1"/>
  <c r="DG64" i="5" s="1"/>
  <c r="DI110" i="5"/>
  <c r="DF110" i="5" s="1"/>
  <c r="BV2455" i="5"/>
  <c r="CP2455" i="5"/>
  <c r="BW1150" i="5"/>
  <c r="BG65" i="5"/>
  <c r="BU2456" i="5"/>
  <c r="BF456" i="5"/>
  <c r="BS2457" i="5"/>
  <c r="BT2457" i="5"/>
  <c r="DS65" i="5" l="1"/>
  <c r="BE65" i="5"/>
  <c r="DQ65" i="5" s="1"/>
  <c r="DI111" i="5"/>
  <c r="DF111" i="5" s="1"/>
  <c r="DR65" i="5"/>
  <c r="BU2455" i="5"/>
  <c r="BF455" i="5"/>
  <c r="BT2456" i="5"/>
  <c r="CP2454" i="5"/>
  <c r="BS2456" i="5"/>
  <c r="BW1149" i="5"/>
  <c r="BV2454" i="5"/>
  <c r="DI112" i="5" l="1"/>
  <c r="DF112" i="5" s="1"/>
  <c r="DG65" i="5"/>
  <c r="DR66" i="5"/>
  <c r="BU2454" i="5"/>
  <c r="BW1148" i="5"/>
  <c r="BV2453" i="5"/>
  <c r="BT2455" i="5"/>
  <c r="BS2455" i="5"/>
  <c r="CP2453" i="5"/>
  <c r="BF454" i="5"/>
  <c r="BE66" i="5" l="1"/>
  <c r="DQ66" i="5" s="1"/>
  <c r="DI113" i="5"/>
  <c r="DF113" i="5" s="1"/>
  <c r="DR67" i="5"/>
  <c r="CP2452" i="5"/>
  <c r="BS2454" i="5"/>
  <c r="BU2453" i="5"/>
  <c r="BF453" i="5"/>
  <c r="BG66" i="5"/>
  <c r="BV2452" i="5"/>
  <c r="BT2454" i="5"/>
  <c r="BW1147" i="5"/>
  <c r="DS66" i="5" l="1"/>
  <c r="DG66" i="5" s="1"/>
  <c r="BE67" i="5"/>
  <c r="DQ67" i="5" s="1"/>
  <c r="DI114" i="5"/>
  <c r="DF114" i="5" s="1"/>
  <c r="BS2453" i="5"/>
  <c r="CP2451" i="5"/>
  <c r="BG67" i="5"/>
  <c r="BF452" i="5"/>
  <c r="BW1146" i="5"/>
  <c r="BV2451" i="5"/>
  <c r="BT2453" i="5"/>
  <c r="BU2452" i="5"/>
  <c r="DS67" i="5" l="1"/>
  <c r="DG67" i="5" s="1"/>
  <c r="DI115" i="5"/>
  <c r="DF115" i="5" s="1"/>
  <c r="DR68" i="5"/>
  <c r="BT2452" i="5"/>
  <c r="BU2451" i="5"/>
  <c r="BW1145" i="5"/>
  <c r="BF451" i="5"/>
  <c r="BV2450" i="5"/>
  <c r="CP2450" i="5"/>
  <c r="BS2452" i="5"/>
  <c r="BE68" i="5" l="1"/>
  <c r="DQ68" i="5" s="1"/>
  <c r="DI116" i="5"/>
  <c r="DF116" i="5" s="1"/>
  <c r="BU2450" i="5"/>
  <c r="CP2449" i="5"/>
  <c r="BF450" i="5"/>
  <c r="BV2449" i="5"/>
  <c r="BS2451" i="5"/>
  <c r="BW1144" i="5"/>
  <c r="BT2451" i="5"/>
  <c r="DI117" i="5" l="1"/>
  <c r="DF117" i="5" s="1"/>
  <c r="DR69" i="5"/>
  <c r="BW1143" i="5"/>
  <c r="BV2448" i="5"/>
  <c r="BG68" i="5"/>
  <c r="BU2449" i="5"/>
  <c r="BT2450" i="5"/>
  <c r="CP2448" i="5"/>
  <c r="BS2450" i="5"/>
  <c r="DS68" i="5" l="1"/>
  <c r="DG68" i="5" s="1"/>
  <c r="CP2447" i="5"/>
  <c r="BT2449" i="5"/>
  <c r="BG69" i="5"/>
  <c r="BF449" i="5"/>
  <c r="BU2448" i="5"/>
  <c r="BS2449" i="5"/>
  <c r="BV2447" i="5"/>
  <c r="DS69" i="5" l="1"/>
  <c r="BE69" i="5"/>
  <c r="DQ69" i="5" s="1"/>
  <c r="DI118" i="5"/>
  <c r="DF118" i="5" s="1"/>
  <c r="DR70" i="5"/>
  <c r="BF448" i="5"/>
  <c r="CP2446" i="5"/>
  <c r="BU2447" i="5"/>
  <c r="BT2448" i="5"/>
  <c r="BV2446" i="5"/>
  <c r="BS2448" i="5"/>
  <c r="BW1142" i="5"/>
  <c r="BE70" i="5" l="1"/>
  <c r="DQ70" i="5" s="1"/>
  <c r="DG69" i="5"/>
  <c r="DI119" i="5"/>
  <c r="DF119" i="5" s="1"/>
  <c r="BW1141" i="5"/>
  <c r="CP2445" i="5"/>
  <c r="BU2446" i="5"/>
  <c r="BT2447" i="5"/>
  <c r="BS2447" i="5"/>
  <c r="BV2445" i="5"/>
  <c r="BG70" i="5"/>
  <c r="BF447" i="5"/>
  <c r="DS70" i="5" l="1"/>
  <c r="DG70" i="5" s="1"/>
  <c r="DI120" i="5"/>
  <c r="DF120" i="5" s="1"/>
  <c r="DR71" i="5"/>
  <c r="BT2446" i="5"/>
  <c r="BS2446" i="5"/>
  <c r="CP2444" i="5"/>
  <c r="BV2444" i="5"/>
  <c r="BW1140" i="5"/>
  <c r="BG71" i="5"/>
  <c r="BF446" i="5"/>
  <c r="BU2445" i="5"/>
  <c r="DS71" i="5" l="1"/>
  <c r="BE71" i="5"/>
  <c r="DQ71" i="5" s="1"/>
  <c r="DI121" i="5"/>
  <c r="DF121" i="5" s="1"/>
  <c r="BS2445" i="5"/>
  <c r="BV2443" i="5"/>
  <c r="BU2444" i="5"/>
  <c r="BW1139" i="5"/>
  <c r="BT2445" i="5"/>
  <c r="CP2443" i="5"/>
  <c r="BF445" i="5"/>
  <c r="DG71" i="5" l="1"/>
  <c r="DI122" i="5"/>
  <c r="DF122" i="5" s="1"/>
  <c r="DR72" i="5"/>
  <c r="BW1138" i="5"/>
  <c r="CP2442" i="5"/>
  <c r="BS2444" i="5"/>
  <c r="BT2444" i="5"/>
  <c r="BU2443" i="5"/>
  <c r="BF444" i="5"/>
  <c r="BG72" i="5"/>
  <c r="BV2442" i="5"/>
  <c r="DS72" i="5" l="1"/>
  <c r="BE72" i="5"/>
  <c r="DQ72" i="5" s="1"/>
  <c r="DI123" i="5"/>
  <c r="DF123" i="5" s="1"/>
  <c r="DR73" i="5"/>
  <c r="BS2443" i="5"/>
  <c r="CP2441" i="5"/>
  <c r="BV2441" i="5"/>
  <c r="BU2442" i="5"/>
  <c r="BF443" i="5"/>
  <c r="BW1137" i="5"/>
  <c r="BT2443" i="5"/>
  <c r="BE73" i="5" l="1"/>
  <c r="DQ73" i="5" s="1"/>
  <c r="DG72" i="5"/>
  <c r="DI124" i="5"/>
  <c r="DF124" i="5" s="1"/>
  <c r="BV2440" i="5"/>
  <c r="BT2442" i="5"/>
  <c r="CP2440" i="5"/>
  <c r="BG73" i="5"/>
  <c r="BF442" i="5"/>
  <c r="BU2441" i="5"/>
  <c r="BW1136" i="5"/>
  <c r="BS2442" i="5"/>
  <c r="DS73" i="5" l="1"/>
  <c r="DG73" i="5" s="1"/>
  <c r="DI125" i="5"/>
  <c r="DF125" i="5" s="1"/>
  <c r="CP2439" i="5"/>
  <c r="BS2441" i="5"/>
  <c r="BF441" i="5"/>
  <c r="BT2441" i="5"/>
  <c r="BV2439" i="5"/>
  <c r="BU2440" i="5"/>
  <c r="BW1135" i="5"/>
  <c r="BE74" i="5" l="1"/>
  <c r="DQ74" i="5" s="1"/>
  <c r="DI126" i="5"/>
  <c r="DF126" i="5" s="1"/>
  <c r="DR74" i="5"/>
  <c r="CP2438" i="5"/>
  <c r="BG74" i="5"/>
  <c r="BT2440" i="5"/>
  <c r="BU2439" i="5"/>
  <c r="BW1134" i="5"/>
  <c r="BV2438" i="5"/>
  <c r="BS2440" i="5"/>
  <c r="BF440" i="5"/>
  <c r="DS74" i="5" l="1"/>
  <c r="DG74" i="5" s="1"/>
  <c r="DI127" i="5"/>
  <c r="DF127" i="5" s="1"/>
  <c r="DR75" i="5"/>
  <c r="BU2438" i="5"/>
  <c r="BV2437" i="5"/>
  <c r="CP2437" i="5"/>
  <c r="BF439" i="5"/>
  <c r="BT2439" i="5"/>
  <c r="BW1133" i="5"/>
  <c r="BS2439" i="5"/>
  <c r="BE75" i="5" l="1"/>
  <c r="DQ75" i="5" s="1"/>
  <c r="DI128" i="5"/>
  <c r="DF128" i="5" s="1"/>
  <c r="BW1132" i="5"/>
  <c r="BG75" i="5"/>
  <c r="BS2438" i="5"/>
  <c r="BF438" i="5"/>
  <c r="CP2436" i="5"/>
  <c r="BT2438" i="5"/>
  <c r="BV2436" i="5"/>
  <c r="BU2437" i="5"/>
  <c r="DS75" i="5" l="1"/>
  <c r="DG75" i="5" s="1"/>
  <c r="BE76" i="5"/>
  <c r="DQ76" i="5" s="1"/>
  <c r="DI129" i="5"/>
  <c r="DF129" i="5" s="1"/>
  <c r="DR76" i="5"/>
  <c r="BF437" i="5"/>
  <c r="CP2435" i="5"/>
  <c r="BW1131" i="5"/>
  <c r="BT2437" i="5"/>
  <c r="BV2435" i="5"/>
  <c r="BG76" i="5"/>
  <c r="BS2437" i="5"/>
  <c r="BU2436" i="5"/>
  <c r="DS76" i="5" l="1"/>
  <c r="DG76" i="5" s="1"/>
  <c r="DI130" i="5"/>
  <c r="DF130" i="5" s="1"/>
  <c r="BU2435" i="5"/>
  <c r="BT2436" i="5"/>
  <c r="BV2434" i="5"/>
  <c r="BS2436" i="5"/>
  <c r="BG77" i="5"/>
  <c r="CP2434" i="5"/>
  <c r="BW1130" i="5"/>
  <c r="BF436" i="5"/>
  <c r="DS77" i="5" l="1"/>
  <c r="BE77" i="5"/>
  <c r="DQ77" i="5" s="1"/>
  <c r="DI131" i="5"/>
  <c r="DF131" i="5" s="1"/>
  <c r="DR77" i="5"/>
  <c r="BT2435" i="5"/>
  <c r="CP2433" i="5"/>
  <c r="BS2435" i="5"/>
  <c r="BU2434" i="5"/>
  <c r="BF435" i="5"/>
  <c r="BV2433" i="5"/>
  <c r="BW1129" i="5"/>
  <c r="DG77" i="5" l="1"/>
  <c r="DR78" i="5"/>
  <c r="DI132" i="5"/>
  <c r="DF132" i="5" s="1"/>
  <c r="BW1128" i="5"/>
  <c r="BF434" i="5"/>
  <c r="BS2434" i="5"/>
  <c r="BT2434" i="5"/>
  <c r="CP2432" i="5"/>
  <c r="BU2433" i="5"/>
  <c r="BV2432" i="5"/>
  <c r="BG78" i="5"/>
  <c r="DS78" i="5" l="1"/>
  <c r="BE78" i="5"/>
  <c r="DQ78" i="5" s="1"/>
  <c r="DI133" i="5"/>
  <c r="DF133" i="5" s="1"/>
  <c r="DR79" i="5"/>
  <c r="BV2431" i="5"/>
  <c r="BS2433" i="5"/>
  <c r="BW1127" i="5"/>
  <c r="CP2431" i="5"/>
  <c r="BF433" i="5"/>
  <c r="BU2432" i="5"/>
  <c r="BT2433" i="5"/>
  <c r="BE79" i="5" l="1"/>
  <c r="DQ79" i="5" s="1"/>
  <c r="DG78" i="5"/>
  <c r="DI134" i="5"/>
  <c r="DF134" i="5" s="1"/>
  <c r="BW1126" i="5"/>
  <c r="BG79" i="5"/>
  <c r="BV2430" i="5"/>
  <c r="BT2432" i="5"/>
  <c r="BS2432" i="5"/>
  <c r="BU2431" i="5"/>
  <c r="CP2430" i="5"/>
  <c r="BF432" i="5"/>
  <c r="DS79" i="5" l="1"/>
  <c r="DG79" i="5" s="1"/>
  <c r="DI135" i="5"/>
  <c r="DF135" i="5" s="1"/>
  <c r="DR80" i="5"/>
  <c r="BS2431" i="5"/>
  <c r="BW1125" i="5"/>
  <c r="BV2429" i="5"/>
  <c r="CP2429" i="5"/>
  <c r="BF431" i="5"/>
  <c r="BT2431" i="5"/>
  <c r="BU2430" i="5"/>
  <c r="BE80" i="5" l="1"/>
  <c r="DQ80" i="5" s="1"/>
  <c r="DI136" i="5"/>
  <c r="DF136" i="5" s="1"/>
  <c r="BV2428" i="5"/>
  <c r="BW1124" i="5"/>
  <c r="BU2429" i="5"/>
  <c r="BG80" i="5"/>
  <c r="CP2428" i="5"/>
  <c r="BS2430" i="5"/>
  <c r="BF430" i="5"/>
  <c r="BT2430" i="5"/>
  <c r="DS80" i="5" l="1"/>
  <c r="DG80" i="5" s="1"/>
  <c r="DI137" i="5"/>
  <c r="DF137" i="5" s="1"/>
  <c r="DR81" i="5"/>
  <c r="BU2428" i="5"/>
  <c r="BT2429" i="5"/>
  <c r="CP2427" i="5"/>
  <c r="BW1123" i="5"/>
  <c r="BS2429" i="5"/>
  <c r="BV2427" i="5"/>
  <c r="BF429" i="5"/>
  <c r="BE81" i="5" l="1"/>
  <c r="DQ81" i="5" s="1"/>
  <c r="DI138" i="5"/>
  <c r="DF138" i="5" s="1"/>
  <c r="DR82" i="5"/>
  <c r="BS2428" i="5"/>
  <c r="BW1122" i="5"/>
  <c r="BG81" i="5"/>
  <c r="BF428" i="5"/>
  <c r="BV2426" i="5"/>
  <c r="CP2426" i="5"/>
  <c r="BT2428" i="5"/>
  <c r="BU2427" i="5"/>
  <c r="DS81" i="5" l="1"/>
  <c r="DG81" i="5" s="1"/>
  <c r="BE82" i="5"/>
  <c r="DQ82" i="5" s="1"/>
  <c r="DI139" i="5"/>
  <c r="DF139" i="5" s="1"/>
  <c r="CP2425" i="5"/>
  <c r="BT2427" i="5"/>
  <c r="BU2426" i="5"/>
  <c r="BF427" i="5"/>
  <c r="BW1121" i="5"/>
  <c r="BS2427" i="5"/>
  <c r="BV2425" i="5"/>
  <c r="DI140" i="5" l="1"/>
  <c r="DF140" i="5" s="1"/>
  <c r="DR83" i="5"/>
  <c r="BU2425" i="5"/>
  <c r="BV2424" i="5"/>
  <c r="BG82" i="5"/>
  <c r="CP2424" i="5"/>
  <c r="BW1120" i="5"/>
  <c r="BF426" i="5"/>
  <c r="BT2426" i="5"/>
  <c r="BS2426" i="5"/>
  <c r="DS82" i="5" l="1"/>
  <c r="DG82" i="5" s="1"/>
  <c r="BE83" i="5"/>
  <c r="DQ83" i="5" s="1"/>
  <c r="DI141" i="5"/>
  <c r="DF141" i="5" s="1"/>
  <c r="BG83" i="5"/>
  <c r="BW1119" i="5"/>
  <c r="BV2423" i="5"/>
  <c r="BF425" i="5"/>
  <c r="BU2424" i="5"/>
  <c r="BT2425" i="5"/>
  <c r="BS2425" i="5"/>
  <c r="CP2423" i="5"/>
  <c r="DS83" i="5" l="1"/>
  <c r="DG83" i="5" s="1"/>
  <c r="DI142" i="5"/>
  <c r="DF142" i="5" s="1"/>
  <c r="DR84" i="5"/>
  <c r="BF424" i="5"/>
  <c r="BG84" i="5"/>
  <c r="BU2423" i="5"/>
  <c r="CP2422" i="5"/>
  <c r="BW1118" i="5"/>
  <c r="BS2424" i="5"/>
  <c r="BV2422" i="5"/>
  <c r="BT2424" i="5"/>
  <c r="DS84" i="5" l="1"/>
  <c r="BE84" i="5"/>
  <c r="DQ84" i="5" s="1"/>
  <c r="DI143" i="5"/>
  <c r="DF143" i="5" s="1"/>
  <c r="BU2422" i="5"/>
  <c r="BS2423" i="5"/>
  <c r="BW1117" i="5"/>
  <c r="BV2421" i="5"/>
  <c r="CP2421" i="5"/>
  <c r="BF423" i="5"/>
  <c r="BT2423" i="5"/>
  <c r="BE85" i="5" l="1"/>
  <c r="DQ85" i="5" s="1"/>
  <c r="DG84" i="5"/>
  <c r="DI144" i="5"/>
  <c r="DF144" i="5" s="1"/>
  <c r="DR85" i="5"/>
  <c r="CP2420" i="5"/>
  <c r="BU2421" i="5"/>
  <c r="BS2422" i="5"/>
  <c r="BV2420" i="5"/>
  <c r="BW1116" i="5"/>
  <c r="BF422" i="5"/>
  <c r="BT2422" i="5"/>
  <c r="BG85" i="5"/>
  <c r="DS85" i="5" l="1"/>
  <c r="DI145" i="5"/>
  <c r="DF145" i="5" s="1"/>
  <c r="DR86" i="5"/>
  <c r="CP2419" i="5"/>
  <c r="BW1115" i="5"/>
  <c r="BV2419" i="5"/>
  <c r="BT2421" i="5"/>
  <c r="BS2421" i="5"/>
  <c r="BF421" i="5"/>
  <c r="BU2420" i="5"/>
  <c r="BE86" i="5" l="1"/>
  <c r="DQ86" i="5" s="1"/>
  <c r="DG85" i="5"/>
  <c r="DI146" i="5"/>
  <c r="DF146" i="5" s="1"/>
  <c r="BT2420" i="5"/>
  <c r="BF420" i="5"/>
  <c r="CP2418" i="5"/>
  <c r="BW1114" i="5"/>
  <c r="BS2420" i="5"/>
  <c r="BU2419" i="5"/>
  <c r="BV2418" i="5"/>
  <c r="BG86" i="5"/>
  <c r="DS86" i="5" l="1"/>
  <c r="DG86" i="5" s="1"/>
  <c r="DI147" i="5"/>
  <c r="DF147" i="5" s="1"/>
  <c r="DR87" i="5"/>
  <c r="BS2419" i="5"/>
  <c r="BU2418" i="5"/>
  <c r="BW1113" i="5"/>
  <c r="CP2417" i="5"/>
  <c r="BF419" i="5"/>
  <c r="BV2417" i="5"/>
  <c r="BT2419" i="5"/>
  <c r="BE87" i="5" l="1"/>
  <c r="DQ87" i="5" s="1"/>
  <c r="DI148" i="5"/>
  <c r="DF148" i="5" s="1"/>
  <c r="BS2418" i="5"/>
  <c r="CP2416" i="5"/>
  <c r="BT2418" i="5"/>
  <c r="BW1112" i="5"/>
  <c r="BG87" i="5"/>
  <c r="BF418" i="5"/>
  <c r="BV2416" i="5"/>
  <c r="BU2417" i="5"/>
  <c r="DS87" i="5" l="1"/>
  <c r="DG87" i="5" s="1"/>
  <c r="BE88" i="5"/>
  <c r="DQ88" i="5" s="1"/>
  <c r="DI149" i="5"/>
  <c r="DF149" i="5" s="1"/>
  <c r="DR88" i="5"/>
  <c r="BF417" i="5"/>
  <c r="BU2416" i="5"/>
  <c r="BT2417" i="5"/>
  <c r="BV2415" i="5"/>
  <c r="BS2417" i="5"/>
  <c r="BG88" i="5"/>
  <c r="BW1111" i="5"/>
  <c r="CP2415" i="5"/>
  <c r="DS88" i="5" l="1"/>
  <c r="DG88" i="5" s="1"/>
  <c r="DI150" i="5"/>
  <c r="DF150" i="5" s="1"/>
  <c r="DR89" i="5"/>
  <c r="BF416" i="5"/>
  <c r="BT2416" i="5"/>
  <c r="CP2414" i="5"/>
  <c r="BS2416" i="5"/>
  <c r="BW1110" i="5"/>
  <c r="BV2414" i="5"/>
  <c r="BU2415" i="5"/>
  <c r="BE89" i="5" l="1"/>
  <c r="DQ89" i="5" s="1"/>
  <c r="DI151" i="5"/>
  <c r="DF151" i="5" s="1"/>
  <c r="BG89" i="5"/>
  <c r="BS2415" i="5"/>
  <c r="BW1109" i="5"/>
  <c r="BV2413" i="5"/>
  <c r="BU2414" i="5"/>
  <c r="BT2415" i="5"/>
  <c r="BF415" i="5"/>
  <c r="CP2413" i="5"/>
  <c r="DS89" i="5" l="1"/>
  <c r="DG89" i="5" s="1"/>
  <c r="DI152" i="5"/>
  <c r="DF152" i="5" s="1"/>
  <c r="DR90" i="5"/>
  <c r="BS2414" i="5"/>
  <c r="BG90" i="5"/>
  <c r="BV2412" i="5"/>
  <c r="BF414" i="5"/>
  <c r="CP2412" i="5"/>
  <c r="BT2414" i="5"/>
  <c r="BW1108" i="5"/>
  <c r="BU2413" i="5"/>
  <c r="DS90" i="5" l="1"/>
  <c r="BE90" i="5"/>
  <c r="DQ90" i="5" s="1"/>
  <c r="DI153" i="5"/>
  <c r="DF153" i="5" s="1"/>
  <c r="DR91" i="5"/>
  <c r="BW1107" i="5"/>
  <c r="BF413" i="5"/>
  <c r="BV2411" i="5"/>
  <c r="BT2413" i="5"/>
  <c r="BU2412" i="5"/>
  <c r="CP2411" i="5"/>
  <c r="BS2413" i="5"/>
  <c r="BE91" i="5" l="1"/>
  <c r="DQ91" i="5" s="1"/>
  <c r="DG90" i="5"/>
  <c r="DI154" i="5"/>
  <c r="DF154" i="5" s="1"/>
  <c r="BS2412" i="5"/>
  <c r="BW1106" i="5"/>
  <c r="BV2410" i="5"/>
  <c r="BT2412" i="5"/>
  <c r="BG91" i="5"/>
  <c r="BU2411" i="5"/>
  <c r="BF412" i="5"/>
  <c r="CP2410" i="5"/>
  <c r="DS91" i="5" l="1"/>
  <c r="DG91" i="5" s="1"/>
  <c r="DI155" i="5"/>
  <c r="DF155" i="5" s="1"/>
  <c r="BF411" i="5"/>
  <c r="CP2409" i="5"/>
  <c r="BT2411" i="5"/>
  <c r="BU2410" i="5"/>
  <c r="BV2409" i="5"/>
  <c r="BS2411" i="5"/>
  <c r="BW1105" i="5"/>
  <c r="BE92" i="5" l="1"/>
  <c r="DQ92" i="5" s="1"/>
  <c r="DI156" i="5"/>
  <c r="DF156" i="5" s="1"/>
  <c r="DR92" i="5"/>
  <c r="BT2410" i="5"/>
  <c r="BS2410" i="5"/>
  <c r="CP2408" i="5"/>
  <c r="BF410" i="5"/>
  <c r="BG92" i="5"/>
  <c r="BW1104" i="5"/>
  <c r="BU2409" i="5"/>
  <c r="BV2408" i="5"/>
  <c r="DS92" i="5" l="1"/>
  <c r="DI157" i="5"/>
  <c r="DF157" i="5" s="1"/>
  <c r="DR93" i="5"/>
  <c r="BS2409" i="5"/>
  <c r="BU2408" i="5"/>
  <c r="BF409" i="5"/>
  <c r="BV2407" i="5"/>
  <c r="BW1103" i="5"/>
  <c r="CP2407" i="5"/>
  <c r="BT2409" i="5"/>
  <c r="BE93" i="5" l="1"/>
  <c r="DQ93" i="5" s="1"/>
  <c r="DG92" i="5"/>
  <c r="DI158" i="5"/>
  <c r="DF158" i="5" s="1"/>
  <c r="BG93" i="5"/>
  <c r="BF408" i="5"/>
  <c r="CP2406" i="5"/>
  <c r="BT2408" i="5"/>
  <c r="BV2406" i="5"/>
  <c r="BW1102" i="5"/>
  <c r="BU2407" i="5"/>
  <c r="BS2408" i="5"/>
  <c r="DS93" i="5" l="1"/>
  <c r="DG93" i="5" s="1"/>
  <c r="BE94" i="5"/>
  <c r="DQ94" i="5" s="1"/>
  <c r="DI159" i="5"/>
  <c r="DF159" i="5" s="1"/>
  <c r="DR94" i="5"/>
  <c r="BG94" i="5"/>
  <c r="BS2407" i="5"/>
  <c r="BU2406" i="5"/>
  <c r="BV2405" i="5"/>
  <c r="BW1101" i="5"/>
  <c r="BF407" i="5"/>
  <c r="BT2407" i="5"/>
  <c r="CP2405" i="5"/>
  <c r="DS94" i="5" l="1"/>
  <c r="DI160" i="5"/>
  <c r="DF160" i="5" s="1"/>
  <c r="DR95" i="5"/>
  <c r="BG95" i="5"/>
  <c r="CP2404" i="5"/>
  <c r="BF406" i="5"/>
  <c r="BS2406" i="5"/>
  <c r="BT2406" i="5"/>
  <c r="BU2405" i="5"/>
  <c r="BW1100" i="5"/>
  <c r="BV2404" i="5"/>
  <c r="DS95" i="5" l="1"/>
  <c r="BE95" i="5"/>
  <c r="DQ95" i="5" s="1"/>
  <c r="DG94" i="5"/>
  <c r="DI161" i="5"/>
  <c r="DF161" i="5" s="1"/>
  <c r="BS2405" i="5"/>
  <c r="BU2404" i="5"/>
  <c r="BT2405" i="5"/>
  <c r="BW1099" i="5"/>
  <c r="BV2403" i="5"/>
  <c r="BF405" i="5"/>
  <c r="CP2403" i="5"/>
  <c r="DG95" i="5" l="1"/>
  <c r="DI162" i="5"/>
  <c r="DF162" i="5" s="1"/>
  <c r="DR96" i="5"/>
  <c r="BF404" i="5"/>
  <c r="BT2404" i="5"/>
  <c r="CP2402" i="5"/>
  <c r="BU2403" i="5"/>
  <c r="BV2402" i="5"/>
  <c r="BG96" i="5"/>
  <c r="BW1098" i="5"/>
  <c r="BS2404" i="5"/>
  <c r="DS96" i="5" l="1"/>
  <c r="BE96" i="5"/>
  <c r="DQ96" i="5" s="1"/>
  <c r="DI163" i="5"/>
  <c r="DF163" i="5" s="1"/>
  <c r="CP2401" i="5"/>
  <c r="BT2403" i="5"/>
  <c r="BW1097" i="5"/>
  <c r="BU2402" i="5"/>
  <c r="BS2403" i="5"/>
  <c r="BV2401" i="5"/>
  <c r="BF403" i="5"/>
  <c r="BE97" i="5" l="1"/>
  <c r="DQ97" i="5" s="1"/>
  <c r="DG96" i="5"/>
  <c r="DI164" i="5"/>
  <c r="DF164" i="5" s="1"/>
  <c r="DR97" i="5"/>
  <c r="BF402" i="5"/>
  <c r="BT2402" i="5"/>
  <c r="BU2401" i="5"/>
  <c r="CP2400" i="5"/>
  <c r="BS2402" i="5"/>
  <c r="BW1096" i="5"/>
  <c r="BV2400" i="5"/>
  <c r="DI165" i="5" l="1"/>
  <c r="DF165" i="5" s="1"/>
  <c r="DR98" i="5"/>
  <c r="CP2399" i="5"/>
  <c r="BG97" i="5"/>
  <c r="BF401" i="5"/>
  <c r="BW1095" i="5"/>
  <c r="BU2400" i="5"/>
  <c r="BT2401" i="5"/>
  <c r="BS2401" i="5"/>
  <c r="BV2399" i="5"/>
  <c r="DS97" i="5" l="1"/>
  <c r="DG97" i="5" s="1"/>
  <c r="BE98" i="5"/>
  <c r="DQ98" i="5" s="1"/>
  <c r="DI166" i="5"/>
  <c r="DF166" i="5" s="1"/>
  <c r="DR99" i="5"/>
  <c r="BG98" i="5"/>
  <c r="BT2400" i="5"/>
  <c r="BV2398" i="5"/>
  <c r="BF400" i="5"/>
  <c r="BW1094" i="5"/>
  <c r="CP2398" i="5"/>
  <c r="BU2399" i="5"/>
  <c r="BS2400" i="5"/>
  <c r="DS98" i="5" l="1"/>
  <c r="DG98" i="5" s="1"/>
  <c r="DI167" i="5"/>
  <c r="DF167" i="5" s="1"/>
  <c r="BF399" i="5"/>
  <c r="BW1093" i="5"/>
  <c r="BS2399" i="5"/>
  <c r="BT2399" i="5"/>
  <c r="BU2398" i="5"/>
  <c r="CP2397" i="5"/>
  <c r="BV2397" i="5"/>
  <c r="BE99" i="5" l="1"/>
  <c r="DQ99" i="5" s="1"/>
  <c r="DI168" i="5"/>
  <c r="DF168" i="5" s="1"/>
  <c r="BW1092" i="5"/>
  <c r="BS2398" i="5"/>
  <c r="BF398" i="5"/>
  <c r="CP2396" i="5"/>
  <c r="BT2398" i="5"/>
  <c r="BV2396" i="5"/>
  <c r="BG99" i="5"/>
  <c r="BU2397" i="5"/>
  <c r="DS99" i="5" l="1"/>
  <c r="DG99" i="5" s="1"/>
  <c r="BE100" i="5"/>
  <c r="DQ100" i="5" s="1"/>
  <c r="DI169" i="5"/>
  <c r="DF169" i="5" s="1"/>
  <c r="DR100" i="5"/>
  <c r="BF397" i="5"/>
  <c r="BV2395" i="5"/>
  <c r="BG100" i="5"/>
  <c r="CP2395" i="5"/>
  <c r="BU2396" i="5"/>
  <c r="BT2397" i="5"/>
  <c r="BW1091" i="5"/>
  <c r="BS2397" i="5"/>
  <c r="DS100" i="5" l="1"/>
  <c r="DG100" i="5" s="1"/>
  <c r="DI170" i="5"/>
  <c r="DF170" i="5" s="1"/>
  <c r="DR101" i="5"/>
  <c r="BW1090" i="5"/>
  <c r="CP2394" i="5"/>
  <c r="BV2394" i="5"/>
  <c r="BF396" i="5"/>
  <c r="BS2396" i="5"/>
  <c r="BU2395" i="5"/>
  <c r="BT2396" i="5"/>
  <c r="BG101" i="5"/>
  <c r="DS101" i="5" l="1"/>
  <c r="BE101" i="5"/>
  <c r="DQ101" i="5" s="1"/>
  <c r="DI171" i="5"/>
  <c r="DF171" i="5" s="1"/>
  <c r="BV2393" i="5"/>
  <c r="BW1089" i="5"/>
  <c r="CP2393" i="5"/>
  <c r="BS2395" i="5"/>
  <c r="BT2395" i="5"/>
  <c r="BF395" i="5"/>
  <c r="BU2394" i="5"/>
  <c r="DG101" i="5" l="1"/>
  <c r="DI172" i="5"/>
  <c r="DF172" i="5" s="1"/>
  <c r="DR102" i="5"/>
  <c r="BS2394" i="5"/>
  <c r="BF394" i="5"/>
  <c r="BV2392" i="5"/>
  <c r="BT2394" i="5"/>
  <c r="BU2393" i="5"/>
  <c r="BG102" i="5"/>
  <c r="CP2392" i="5"/>
  <c r="BW1088" i="5"/>
  <c r="DS102" i="5" l="1"/>
  <c r="BE102" i="5"/>
  <c r="DQ102" i="5" s="1"/>
  <c r="DI173" i="5"/>
  <c r="DF173" i="5" s="1"/>
  <c r="DR103" i="5"/>
  <c r="BS2393" i="5"/>
  <c r="BV2391" i="5"/>
  <c r="CP2391" i="5"/>
  <c r="BW1087" i="5"/>
  <c r="BU2392" i="5"/>
  <c r="BT2393" i="5"/>
  <c r="BF393" i="5"/>
  <c r="BE103" i="5" l="1"/>
  <c r="DQ103" i="5" s="1"/>
  <c r="DG102" i="5"/>
  <c r="DI174" i="5"/>
  <c r="DF174" i="5" s="1"/>
  <c r="BV2390" i="5"/>
  <c r="CP2390" i="5"/>
  <c r="BS2392" i="5"/>
  <c r="BF392" i="5"/>
  <c r="BU2391" i="5"/>
  <c r="BW1086" i="5"/>
  <c r="BG103" i="5"/>
  <c r="BT2392" i="5"/>
  <c r="DS103" i="5" l="1"/>
  <c r="DG103" i="5" s="1"/>
  <c r="DI175" i="5"/>
  <c r="DF175" i="5" s="1"/>
  <c r="DR104" i="5"/>
  <c r="BV2389" i="5"/>
  <c r="BS2391" i="5"/>
  <c r="BW1085" i="5"/>
  <c r="BU2390" i="5"/>
  <c r="BF391" i="5"/>
  <c r="CP2389" i="5"/>
  <c r="BT2391" i="5"/>
  <c r="BE104" i="5" l="1"/>
  <c r="DQ104" i="5" s="1"/>
  <c r="DI176" i="5"/>
  <c r="DF176" i="5" s="1"/>
  <c r="DR105" i="5"/>
  <c r="BS2390" i="5"/>
  <c r="BU2389" i="5"/>
  <c r="BW1084" i="5"/>
  <c r="BF390" i="5"/>
  <c r="BG104" i="5"/>
  <c r="BT2390" i="5"/>
  <c r="CP2388" i="5"/>
  <c r="BV2388" i="5"/>
  <c r="DS104" i="5" l="1"/>
  <c r="DG104" i="5" s="1"/>
  <c r="DI177" i="5"/>
  <c r="DF177" i="5" s="1"/>
  <c r="BT2389" i="5"/>
  <c r="BW1083" i="5"/>
  <c r="CP2387" i="5"/>
  <c r="BF389" i="5"/>
  <c r="BS2389" i="5"/>
  <c r="BU2388" i="5"/>
  <c r="BV2387" i="5"/>
  <c r="BE105" i="5" l="1"/>
  <c r="DQ105" i="5" s="1"/>
  <c r="DI178" i="5"/>
  <c r="DF178" i="5" s="1"/>
  <c r="DR106" i="5"/>
  <c r="BG105" i="5"/>
  <c r="BS2388" i="5"/>
  <c r="BF388" i="5"/>
  <c r="BU2387" i="5"/>
  <c r="CP2386" i="5"/>
  <c r="BV2386" i="5"/>
  <c r="BT2388" i="5"/>
  <c r="BW1082" i="5"/>
  <c r="DS105" i="5" l="1"/>
  <c r="DG105" i="5" s="1"/>
  <c r="BE106" i="5"/>
  <c r="DQ106" i="5" s="1"/>
  <c r="DI179" i="5"/>
  <c r="DF179" i="5" s="1"/>
  <c r="BW1081" i="5"/>
  <c r="BS2387" i="5"/>
  <c r="BT2387" i="5"/>
  <c r="BF387" i="5"/>
  <c r="CP2385" i="5"/>
  <c r="BU2386" i="5"/>
  <c r="BG106" i="5"/>
  <c r="BV2385" i="5"/>
  <c r="DS106" i="5" l="1"/>
  <c r="DI180" i="5"/>
  <c r="DF180" i="5" s="1"/>
  <c r="DR107" i="5"/>
  <c r="BF386" i="5"/>
  <c r="BG107" i="5"/>
  <c r="CP2384" i="5"/>
  <c r="BS2386" i="5"/>
  <c r="BT2386" i="5"/>
  <c r="BV2384" i="5"/>
  <c r="BW1080" i="5"/>
  <c r="BU2385" i="5"/>
  <c r="DS107" i="5" l="1"/>
  <c r="BE107" i="5"/>
  <c r="DQ107" i="5" s="1"/>
  <c r="DG106" i="5"/>
  <c r="DI181" i="5"/>
  <c r="DF181" i="5" s="1"/>
  <c r="BS2385" i="5"/>
  <c r="BW1079" i="5"/>
  <c r="BU2384" i="5"/>
  <c r="CP2383" i="5"/>
  <c r="BT2385" i="5"/>
  <c r="BV2383" i="5"/>
  <c r="BF385" i="5"/>
  <c r="DG107" i="5" l="1"/>
  <c r="DI182" i="5"/>
  <c r="DF182" i="5" s="1"/>
  <c r="DR108" i="5"/>
  <c r="BF384" i="5"/>
  <c r="BT2384" i="5"/>
  <c r="BV2382" i="5"/>
  <c r="CP2382" i="5"/>
  <c r="BU2383" i="5"/>
  <c r="BW1078" i="5"/>
  <c r="BG108" i="5"/>
  <c r="BS2384" i="5"/>
  <c r="DS108" i="5" l="1"/>
  <c r="BE108" i="5"/>
  <c r="DQ108" i="5" s="1"/>
  <c r="DI183" i="5"/>
  <c r="DF183" i="5" s="1"/>
  <c r="DR109" i="5"/>
  <c r="BU2382" i="5"/>
  <c r="BT2383" i="5"/>
  <c r="BF383" i="5"/>
  <c r="BW1077" i="5"/>
  <c r="CP2381" i="5"/>
  <c r="BS2383" i="5"/>
  <c r="BV2381" i="5"/>
  <c r="BE109" i="5" l="1"/>
  <c r="DQ109" i="5" s="1"/>
  <c r="DG108" i="5"/>
  <c r="DI184" i="5"/>
  <c r="DF184" i="5" s="1"/>
  <c r="BF382" i="5"/>
  <c r="BG109" i="5"/>
  <c r="BS2382" i="5"/>
  <c r="CP2380" i="5"/>
  <c r="BW1076" i="5"/>
  <c r="BV2380" i="5"/>
  <c r="BU2381" i="5"/>
  <c r="BT2382" i="5"/>
  <c r="DS109" i="5" l="1"/>
  <c r="DG109" i="5" s="1"/>
  <c r="DI185" i="5"/>
  <c r="DF185" i="5" s="1"/>
  <c r="BS2381" i="5"/>
  <c r="BT2381" i="5"/>
  <c r="BU2380" i="5"/>
  <c r="BW1075" i="5"/>
  <c r="BF381" i="5"/>
  <c r="CP2379" i="5"/>
  <c r="BV2379" i="5"/>
  <c r="BE110" i="5" l="1"/>
  <c r="DQ110" i="5" s="1"/>
  <c r="DI186" i="5"/>
  <c r="DF186" i="5" s="1"/>
  <c r="DR110" i="5"/>
  <c r="CP2378" i="5"/>
  <c r="BT2380" i="5"/>
  <c r="BG110" i="5"/>
  <c r="BV2378" i="5"/>
  <c r="BS2380" i="5"/>
  <c r="BU2379" i="5"/>
  <c r="BW1074" i="5"/>
  <c r="BF380" i="5"/>
  <c r="DS110" i="5" l="1"/>
  <c r="DG110" i="5" s="1"/>
  <c r="DI187" i="5"/>
  <c r="DF187" i="5" s="1"/>
  <c r="DR111" i="5"/>
  <c r="BV2377" i="5"/>
  <c r="BT2379" i="5"/>
  <c r="BG111" i="5"/>
  <c r="BS2379" i="5"/>
  <c r="BU2378" i="5"/>
  <c r="BW1073" i="5"/>
  <c r="BF379" i="5"/>
  <c r="CP2377" i="5"/>
  <c r="DS111" i="5" l="1"/>
  <c r="BE111" i="5"/>
  <c r="DQ111" i="5" s="1"/>
  <c r="DI188" i="5"/>
  <c r="DF188" i="5" s="1"/>
  <c r="DR112" i="5"/>
  <c r="BU2377" i="5"/>
  <c r="CP2376" i="5"/>
  <c r="BS2378" i="5"/>
  <c r="BT2378" i="5"/>
  <c r="BF378" i="5"/>
  <c r="BW1072" i="5"/>
  <c r="BV2376" i="5"/>
  <c r="BE112" i="5" l="1"/>
  <c r="DQ112" i="5" s="1"/>
  <c r="DG111" i="5"/>
  <c r="DI189" i="5"/>
  <c r="DF189" i="5" s="1"/>
  <c r="BU2376" i="5"/>
  <c r="BG112" i="5"/>
  <c r="CP2375" i="5"/>
  <c r="BF377" i="5"/>
  <c r="BV2375" i="5"/>
  <c r="BT2377" i="5"/>
  <c r="BW1071" i="5"/>
  <c r="BS2377" i="5"/>
  <c r="DS112" i="5" l="1"/>
  <c r="DI190" i="5"/>
  <c r="DF190" i="5" s="1"/>
  <c r="DR113" i="5"/>
  <c r="BV2374" i="5"/>
  <c r="BT2376" i="5"/>
  <c r="CP2374" i="5"/>
  <c r="BS2376" i="5"/>
  <c r="BG113" i="5"/>
  <c r="BU2375" i="5"/>
  <c r="BF376" i="5"/>
  <c r="BW1070" i="5"/>
  <c r="DS113" i="5" l="1"/>
  <c r="BE113" i="5"/>
  <c r="DQ113" i="5" s="1"/>
  <c r="DG112" i="5"/>
  <c r="DI191" i="5"/>
  <c r="DF191" i="5" s="1"/>
  <c r="DR114" i="5"/>
  <c r="BF375" i="5"/>
  <c r="BS2375" i="5"/>
  <c r="CP2373" i="5"/>
  <c r="BU2374" i="5"/>
  <c r="BT2375" i="5"/>
  <c r="BV2373" i="5"/>
  <c r="BW1069" i="5"/>
  <c r="DG113" i="5" l="1"/>
  <c r="DI192" i="5"/>
  <c r="DF192" i="5" s="1"/>
  <c r="BF374" i="5"/>
  <c r="BS2374" i="5"/>
  <c r="BW1068" i="5"/>
  <c r="BU2373" i="5"/>
  <c r="BT2374" i="5"/>
  <c r="BV2372" i="5"/>
  <c r="BG114" i="5"/>
  <c r="CP2372" i="5"/>
  <c r="DS114" i="5" l="1"/>
  <c r="BE114" i="5"/>
  <c r="DQ114" i="5" s="1"/>
  <c r="DI193" i="5"/>
  <c r="DF193" i="5" s="1"/>
  <c r="DR115" i="5"/>
  <c r="CP2371" i="5"/>
  <c r="BV2371" i="5"/>
  <c r="BW1067" i="5"/>
  <c r="BS2373" i="5"/>
  <c r="BT2373" i="5"/>
  <c r="BU2372" i="5"/>
  <c r="BF373" i="5"/>
  <c r="BE115" i="5" l="1"/>
  <c r="DQ115" i="5" s="1"/>
  <c r="DG114" i="5"/>
  <c r="DI194" i="5"/>
  <c r="DF194" i="5" s="1"/>
  <c r="BT2372" i="5"/>
  <c r="BW1066" i="5"/>
  <c r="BU2371" i="5"/>
  <c r="BF372" i="5"/>
  <c r="CP2370" i="5"/>
  <c r="BV2370" i="5"/>
  <c r="BS2372" i="5"/>
  <c r="DI195" i="5" l="1"/>
  <c r="DF195" i="5" s="1"/>
  <c r="BG115" i="5"/>
  <c r="BV2369" i="5"/>
  <c r="BF371" i="5"/>
  <c r="BW1065" i="5"/>
  <c r="CP2369" i="5"/>
  <c r="BU2370" i="5"/>
  <c r="BT2371" i="5"/>
  <c r="BS2371" i="5"/>
  <c r="DS115" i="5" l="1"/>
  <c r="DG115" i="5" s="1"/>
  <c r="BE116" i="5"/>
  <c r="DQ116" i="5" s="1"/>
  <c r="DI196" i="5"/>
  <c r="DF196" i="5" s="1"/>
  <c r="DR116" i="5"/>
  <c r="BG116" i="5"/>
  <c r="BT2370" i="5"/>
  <c r="BU2369" i="5"/>
  <c r="CP2368" i="5"/>
  <c r="BS2370" i="5"/>
  <c r="BV2368" i="5"/>
  <c r="BW1064" i="5"/>
  <c r="BF370" i="5"/>
  <c r="DS116" i="5" l="1"/>
  <c r="DG116" i="5" s="1"/>
  <c r="DI197" i="5"/>
  <c r="DF197" i="5" s="1"/>
  <c r="DR117" i="5"/>
  <c r="BU2368" i="5"/>
  <c r="BV2367" i="5"/>
  <c r="BW1063" i="5"/>
  <c r="BF369" i="5"/>
  <c r="CP2367" i="5"/>
  <c r="BS2369" i="5"/>
  <c r="BT2369" i="5"/>
  <c r="BG117" i="5"/>
  <c r="DS117" i="5" l="1"/>
  <c r="BE117" i="5"/>
  <c r="DQ117" i="5" s="1"/>
  <c r="DI199" i="5"/>
  <c r="DI198" i="5"/>
  <c r="DF198" i="5" s="1"/>
  <c r="DR118" i="5"/>
  <c r="BW1062" i="5"/>
  <c r="BT2368" i="5"/>
  <c r="BS2368" i="5"/>
  <c r="BF368" i="5"/>
  <c r="BV2366" i="5"/>
  <c r="BU2367" i="5"/>
  <c r="CP2366" i="5"/>
  <c r="BE118" i="5" l="1"/>
  <c r="DQ118" i="5" s="1"/>
  <c r="DG117" i="5"/>
  <c r="DF199" i="5"/>
  <c r="BV2365" i="5"/>
  <c r="BG118" i="5"/>
  <c r="BS2367" i="5"/>
  <c r="CP2365" i="5"/>
  <c r="BW1061" i="5"/>
  <c r="BT2367" i="5"/>
  <c r="BF367" i="5"/>
  <c r="BU2366" i="5"/>
  <c r="DS118" i="5" l="1"/>
  <c r="DG118" i="5" s="1"/>
  <c r="DI200" i="5"/>
  <c r="DF200" i="5" s="1"/>
  <c r="DR119" i="5"/>
  <c r="BG119" i="5"/>
  <c r="BV2364" i="5"/>
  <c r="BW1060" i="5"/>
  <c r="BT2366" i="5"/>
  <c r="BU2365" i="5"/>
  <c r="BF366" i="5"/>
  <c r="CP2364" i="5"/>
  <c r="BS2366" i="5"/>
  <c r="DS119" i="5" l="1"/>
  <c r="BE119" i="5"/>
  <c r="DQ119" i="5" s="1"/>
  <c r="DI201" i="5"/>
  <c r="DF201" i="5" s="1"/>
  <c r="BU2364" i="5"/>
  <c r="BF365" i="5"/>
  <c r="BV2363" i="5"/>
  <c r="CP2363" i="5"/>
  <c r="BW1059" i="5"/>
  <c r="BT2365" i="5"/>
  <c r="BS2365" i="5"/>
  <c r="DG119" i="5" l="1"/>
  <c r="DI202" i="5"/>
  <c r="DF202" i="5" s="1"/>
  <c r="DR120" i="5"/>
  <c r="BW1058" i="5"/>
  <c r="CP2362" i="5"/>
  <c r="BG120" i="5"/>
  <c r="BF364" i="5"/>
  <c r="BV2362" i="5"/>
  <c r="BT2364" i="5"/>
  <c r="BS2364" i="5"/>
  <c r="BU2363" i="5"/>
  <c r="DS120" i="5" l="1"/>
  <c r="BE120" i="5"/>
  <c r="DQ120" i="5" s="1"/>
  <c r="DI203" i="5"/>
  <c r="DF203" i="5" s="1"/>
  <c r="CP2361" i="5"/>
  <c r="BW1057" i="5"/>
  <c r="BU2362" i="5"/>
  <c r="BV2361" i="5"/>
  <c r="BT2363" i="5"/>
  <c r="BS2363" i="5"/>
  <c r="BF363" i="5"/>
  <c r="BE121" i="5" l="1"/>
  <c r="DQ121" i="5" s="1"/>
  <c r="DG120" i="5"/>
  <c r="DI204" i="5"/>
  <c r="DF204" i="5" s="1"/>
  <c r="DR121" i="5"/>
  <c r="BU2361" i="5"/>
  <c r="BG121" i="5"/>
  <c r="BT2362" i="5"/>
  <c r="BS2362" i="5"/>
  <c r="BF362" i="5"/>
  <c r="BW1056" i="5"/>
  <c r="CP2360" i="5"/>
  <c r="BV2360" i="5"/>
  <c r="DS121" i="5" l="1"/>
  <c r="DG121" i="5" s="1"/>
  <c r="DI205" i="5"/>
  <c r="DF205" i="5" s="1"/>
  <c r="BV2359" i="5"/>
  <c r="BF361" i="5"/>
  <c r="BU2360" i="5"/>
  <c r="BW1055" i="5"/>
  <c r="BT2361" i="5"/>
  <c r="CP2359" i="5"/>
  <c r="BS2361" i="5"/>
  <c r="BE122" i="5" l="1"/>
  <c r="DQ122" i="5" s="1"/>
  <c r="DI206" i="5"/>
  <c r="DF206" i="5" s="1"/>
  <c r="DR122" i="5"/>
  <c r="CP2358" i="5"/>
  <c r="BU2359" i="5"/>
  <c r="BV2358" i="5"/>
  <c r="BS2360" i="5"/>
  <c r="BW1054" i="5"/>
  <c r="BT2360" i="5"/>
  <c r="BF360" i="5"/>
  <c r="BG122" i="5"/>
  <c r="DS122" i="5" l="1"/>
  <c r="DG122" i="5" s="1"/>
  <c r="DI207" i="5"/>
  <c r="DF207" i="5" s="1"/>
  <c r="DR123" i="5"/>
  <c r="BF359" i="5"/>
  <c r="BS2359" i="5"/>
  <c r="BW1053" i="5"/>
  <c r="BV2357" i="5"/>
  <c r="BU2358" i="5"/>
  <c r="CP2357" i="5"/>
  <c r="BT2359" i="5"/>
  <c r="BE123" i="5" l="1"/>
  <c r="DQ123" i="5" s="1"/>
  <c r="DI208" i="5"/>
  <c r="DF208" i="5" s="1"/>
  <c r="BS2358" i="5"/>
  <c r="CP2356" i="5"/>
  <c r="BU2357" i="5"/>
  <c r="BG123" i="5"/>
  <c r="BT2358" i="5"/>
  <c r="BW1052" i="5"/>
  <c r="BF358" i="5"/>
  <c r="BV2356" i="5"/>
  <c r="DS123" i="5" l="1"/>
  <c r="DG123" i="5" s="1"/>
  <c r="BE124" i="5"/>
  <c r="DQ124" i="5" s="1"/>
  <c r="DI209" i="5"/>
  <c r="DF209" i="5" s="1"/>
  <c r="DR124" i="5"/>
  <c r="CP2355" i="5"/>
  <c r="BW1051" i="5"/>
  <c r="BU2356" i="5"/>
  <c r="BG124" i="5"/>
  <c r="BS2357" i="5"/>
  <c r="BF357" i="5"/>
  <c r="BT2357" i="5"/>
  <c r="BV2355" i="5"/>
  <c r="DS124" i="5" l="1"/>
  <c r="DG124" i="5" s="1"/>
  <c r="DI210" i="5"/>
  <c r="DF210" i="5" s="1"/>
  <c r="DR125" i="5"/>
  <c r="BV2354" i="5"/>
  <c r="BS2356" i="5"/>
  <c r="BT2356" i="5"/>
  <c r="CP2354" i="5"/>
  <c r="BU2355" i="5"/>
  <c r="BW1050" i="5"/>
  <c r="BF356" i="5"/>
  <c r="BE125" i="5" l="1"/>
  <c r="DQ125" i="5" s="1"/>
  <c r="DI211" i="5"/>
  <c r="DF211" i="5" s="1"/>
  <c r="DR126" i="5"/>
  <c r="BS2355" i="5"/>
  <c r="BV2353" i="5"/>
  <c r="BT2355" i="5"/>
  <c r="BU2354" i="5"/>
  <c r="BF355" i="5"/>
  <c r="CP2353" i="5"/>
  <c r="BG125" i="5"/>
  <c r="BW1049" i="5"/>
  <c r="DS125" i="5" l="1"/>
  <c r="DG125" i="5" s="1"/>
  <c r="DI212" i="5"/>
  <c r="DF212" i="5" s="1"/>
  <c r="BW1048" i="5"/>
  <c r="CP2352" i="5"/>
  <c r="BF354" i="5"/>
  <c r="BU2353" i="5"/>
  <c r="BV2352" i="5"/>
  <c r="BS2354" i="5"/>
  <c r="BG126" i="5"/>
  <c r="BT2354" i="5"/>
  <c r="DS126" i="5" l="1"/>
  <c r="BE126" i="5"/>
  <c r="DQ126" i="5" s="1"/>
  <c r="DI213" i="5"/>
  <c r="DF213" i="5" s="1"/>
  <c r="DR127" i="5"/>
  <c r="BV2351" i="5"/>
  <c r="BF353" i="5"/>
  <c r="CP2351" i="5"/>
  <c r="BS2353" i="5"/>
  <c r="BT2353" i="5"/>
  <c r="BU2352" i="5"/>
  <c r="BW1047" i="5"/>
  <c r="BE127" i="5" l="1"/>
  <c r="DQ127" i="5" s="1"/>
  <c r="DG126" i="5"/>
  <c r="DI214" i="5"/>
  <c r="DF214" i="5" s="1"/>
  <c r="BV2350" i="5"/>
  <c r="CP2350" i="5"/>
  <c r="BG127" i="5"/>
  <c r="BS2352" i="5"/>
  <c r="BU2351" i="5"/>
  <c r="BW1046" i="5"/>
  <c r="BF352" i="5"/>
  <c r="BT2352" i="5"/>
  <c r="DS127" i="5" l="1"/>
  <c r="DG127" i="5" s="1"/>
  <c r="DI215" i="5"/>
  <c r="DF215" i="5" s="1"/>
  <c r="DR128" i="5"/>
  <c r="BT2351" i="5"/>
  <c r="CP2349" i="5"/>
  <c r="BF351" i="5"/>
  <c r="BS2351" i="5"/>
  <c r="BV2349" i="5"/>
  <c r="BW1045" i="5"/>
  <c r="BU2350" i="5"/>
  <c r="BE128" i="5" l="1"/>
  <c r="DQ128" i="5" s="1"/>
  <c r="DI216" i="5"/>
  <c r="DF216" i="5" s="1"/>
  <c r="DR129" i="5"/>
  <c r="CP2348" i="5"/>
  <c r="BV2348" i="5"/>
  <c r="BS2350" i="5"/>
  <c r="BU2349" i="5"/>
  <c r="BG128" i="5"/>
  <c r="BT2350" i="5"/>
  <c r="BW1044" i="5"/>
  <c r="BF350" i="5"/>
  <c r="DS128" i="5" l="1"/>
  <c r="DG128" i="5" s="1"/>
  <c r="BE129" i="5"/>
  <c r="DQ129" i="5" s="1"/>
  <c r="DI217" i="5"/>
  <c r="DF217" i="5" s="1"/>
  <c r="BU2348" i="5"/>
  <c r="BT2349" i="5"/>
  <c r="BS2349" i="5"/>
  <c r="BF349" i="5"/>
  <c r="BV2347" i="5"/>
  <c r="CP2347" i="5"/>
  <c r="BG129" i="5"/>
  <c r="BW1043" i="5"/>
  <c r="DS129" i="5" l="1"/>
  <c r="DG129" i="5" s="1"/>
  <c r="BE130" i="5"/>
  <c r="DQ130" i="5" s="1"/>
  <c r="DI218" i="5"/>
  <c r="DF218" i="5" s="1"/>
  <c r="CP2346" i="5"/>
  <c r="BU2347" i="5"/>
  <c r="BG130" i="5"/>
  <c r="BF348" i="5"/>
  <c r="BS2348" i="5"/>
  <c r="BW1042" i="5"/>
  <c r="BT2348" i="5"/>
  <c r="BV2346" i="5"/>
  <c r="DS130" i="5" l="1"/>
  <c r="DI219" i="5"/>
  <c r="DF219" i="5" s="1"/>
  <c r="DR130" i="5"/>
  <c r="BF347" i="5"/>
  <c r="BS2347" i="5"/>
  <c r="BT2347" i="5"/>
  <c r="BW1041" i="5"/>
  <c r="BV2345" i="5"/>
  <c r="CP2345" i="5"/>
  <c r="BU2346" i="5"/>
  <c r="BE131" i="5" l="1"/>
  <c r="DQ131" i="5" s="1"/>
  <c r="DG130" i="5"/>
  <c r="DI220" i="5"/>
  <c r="DF220" i="5" s="1"/>
  <c r="DR131" i="5"/>
  <c r="BU2345" i="5"/>
  <c r="BT2346" i="5"/>
  <c r="BW1040" i="5"/>
  <c r="BS2346" i="5"/>
  <c r="BG131" i="5"/>
  <c r="CP2344" i="5"/>
  <c r="BF346" i="5"/>
  <c r="BV2344" i="5"/>
  <c r="DS131" i="5" l="1"/>
  <c r="DG131" i="5" s="1"/>
  <c r="BE132" i="5"/>
  <c r="DQ132" i="5" s="1"/>
  <c r="DI221" i="5"/>
  <c r="DF221" i="5" s="1"/>
  <c r="DR132" i="5"/>
  <c r="BT2345" i="5"/>
  <c r="BW1039" i="5"/>
  <c r="BV2343" i="5"/>
  <c r="BF345" i="5"/>
  <c r="BS2345" i="5"/>
  <c r="BG132" i="5"/>
  <c r="CP2343" i="5"/>
  <c r="BU2344" i="5"/>
  <c r="DS132" i="5" l="1"/>
  <c r="BE133" i="5"/>
  <c r="DQ133" i="5" s="1"/>
  <c r="DI222" i="5"/>
  <c r="DF222" i="5" s="1"/>
  <c r="DR133" i="5"/>
  <c r="BT2344" i="5"/>
  <c r="CP2342" i="5"/>
  <c r="BS2344" i="5"/>
  <c r="BW1038" i="5"/>
  <c r="BU2343" i="5"/>
  <c r="BV2342" i="5"/>
  <c r="BG133" i="5"/>
  <c r="BF344" i="5"/>
  <c r="DS133" i="5" l="1"/>
  <c r="DG133" i="5" s="1"/>
  <c r="DG132" i="5"/>
  <c r="DI223" i="5"/>
  <c r="DF223" i="5" s="1"/>
  <c r="BT2343" i="5"/>
  <c r="CP2341" i="5"/>
  <c r="BU2342" i="5"/>
  <c r="BS2343" i="5"/>
  <c r="BF343" i="5"/>
  <c r="BW1037" i="5"/>
  <c r="BV2341" i="5"/>
  <c r="BE134" i="5" l="1"/>
  <c r="DQ134" i="5" s="1"/>
  <c r="DI224" i="5"/>
  <c r="DF224" i="5" s="1"/>
  <c r="DR134" i="5"/>
  <c r="BW1036" i="5"/>
  <c r="BV2340" i="5"/>
  <c r="BU2341" i="5"/>
  <c r="BF342" i="5"/>
  <c r="BT2342" i="5"/>
  <c r="CP2340" i="5"/>
  <c r="BS2342" i="5"/>
  <c r="BG134" i="5"/>
  <c r="DS134" i="5" l="1"/>
  <c r="DG134" i="5" s="1"/>
  <c r="DI225" i="5"/>
  <c r="DF225" i="5" s="1"/>
  <c r="DR135" i="5"/>
  <c r="BF341" i="5"/>
  <c r="CP2339" i="5"/>
  <c r="BU2340" i="5"/>
  <c r="BV2339" i="5"/>
  <c r="BS2341" i="5"/>
  <c r="BW1035" i="5"/>
  <c r="BT2341" i="5"/>
  <c r="BE135" i="5" l="1"/>
  <c r="DQ135" i="5" s="1"/>
  <c r="DI226" i="5"/>
  <c r="DF226" i="5" s="1"/>
  <c r="DR136" i="5"/>
  <c r="BG135" i="5"/>
  <c r="CP2338" i="5"/>
  <c r="BF340" i="5"/>
  <c r="BS2340" i="5"/>
  <c r="BT2340" i="5"/>
  <c r="BU2339" i="5"/>
  <c r="BV2338" i="5"/>
  <c r="BW1034" i="5"/>
  <c r="DS135" i="5" l="1"/>
  <c r="DG135" i="5" s="1"/>
  <c r="BE136" i="5"/>
  <c r="DQ136" i="5" s="1"/>
  <c r="DI227" i="5"/>
  <c r="DF227" i="5" s="1"/>
  <c r="BT2339" i="5"/>
  <c r="BW1033" i="5"/>
  <c r="BV2337" i="5"/>
  <c r="BU2338" i="5"/>
  <c r="CP2337" i="5"/>
  <c r="BF339" i="5"/>
  <c r="BS2339" i="5"/>
  <c r="BG136" i="5"/>
  <c r="DS136" i="5" l="1"/>
  <c r="DG136" i="5" s="1"/>
  <c r="DI228" i="5"/>
  <c r="DF228" i="5" s="1"/>
  <c r="BV2336" i="5"/>
  <c r="BS2338" i="5"/>
  <c r="BT2338" i="5"/>
  <c r="BG137" i="5"/>
  <c r="BW1032" i="5"/>
  <c r="BF338" i="5"/>
  <c r="BU2337" i="5"/>
  <c r="CP2336" i="5"/>
  <c r="DS137" i="5" l="1"/>
  <c r="BE137" i="5"/>
  <c r="DQ137" i="5" s="1"/>
  <c r="DI229" i="5"/>
  <c r="DF229" i="5" s="1"/>
  <c r="DR137" i="5"/>
  <c r="BF337" i="5"/>
  <c r="BV2335" i="5"/>
  <c r="BU2336" i="5"/>
  <c r="BW1031" i="5"/>
  <c r="CP2335" i="5"/>
  <c r="BS2337" i="5"/>
  <c r="BT2337" i="5"/>
  <c r="BE138" i="5" l="1"/>
  <c r="DQ138" i="5" s="1"/>
  <c r="DI230" i="5"/>
  <c r="DF230" i="5" s="1"/>
  <c r="DG137" i="5"/>
  <c r="DR138" i="5"/>
  <c r="CP2334" i="5"/>
  <c r="BG138" i="5"/>
  <c r="BT2336" i="5"/>
  <c r="BV2334" i="5"/>
  <c r="BF336" i="5"/>
  <c r="BW1030" i="5"/>
  <c r="BS2336" i="5"/>
  <c r="BU2335" i="5"/>
  <c r="DS138" i="5" l="1"/>
  <c r="DG138" i="5" s="1"/>
  <c r="DI231" i="5"/>
  <c r="DF231" i="5" s="1"/>
  <c r="CP2333" i="5"/>
  <c r="BS2335" i="5"/>
  <c r="BV2333" i="5"/>
  <c r="BU2334" i="5"/>
  <c r="BW1029" i="5"/>
  <c r="BF335" i="5"/>
  <c r="BT2335" i="5"/>
  <c r="BG139" i="5"/>
  <c r="DS139" i="5" l="1"/>
  <c r="BE139" i="5"/>
  <c r="DQ139" i="5" s="1"/>
  <c r="DI232" i="5"/>
  <c r="DF232" i="5" s="1"/>
  <c r="DR139" i="5"/>
  <c r="BT2334" i="5"/>
  <c r="BW1028" i="5"/>
  <c r="BF334" i="5"/>
  <c r="CP2332" i="5"/>
  <c r="BU2333" i="5"/>
  <c r="BS2334" i="5"/>
  <c r="BV2332" i="5"/>
  <c r="BE140" i="5" l="1"/>
  <c r="DQ140" i="5" s="1"/>
  <c r="DI233" i="5"/>
  <c r="DF233" i="5" s="1"/>
  <c r="DG139" i="5"/>
  <c r="DR140" i="5"/>
  <c r="DR141" i="5"/>
  <c r="BG140" i="5"/>
  <c r="BF333" i="5"/>
  <c r="BT2333" i="5"/>
  <c r="BW1027" i="5"/>
  <c r="BU2332" i="5"/>
  <c r="CP2331" i="5"/>
  <c r="BV2331" i="5"/>
  <c r="BS2333" i="5"/>
  <c r="DS140" i="5" l="1"/>
  <c r="DG140" i="5" s="1"/>
  <c r="BE141" i="5"/>
  <c r="DQ141" i="5" s="1"/>
  <c r="DI234" i="5"/>
  <c r="DF234" i="5" s="1"/>
  <c r="BW1026" i="5"/>
  <c r="BG141" i="5"/>
  <c r="BS2332" i="5"/>
  <c r="BF332" i="5"/>
  <c r="BU2331" i="5"/>
  <c r="CP2330" i="5"/>
  <c r="BT2332" i="5"/>
  <c r="BV2330" i="5"/>
  <c r="DS141" i="5" l="1"/>
  <c r="DG141" i="5" s="1"/>
  <c r="BE142" i="5"/>
  <c r="DQ142" i="5" s="1"/>
  <c r="DI235" i="5"/>
  <c r="DF235" i="5" s="1"/>
  <c r="DR142" i="5"/>
  <c r="BS2331" i="5"/>
  <c r="BW1025" i="5"/>
  <c r="BU2330" i="5"/>
  <c r="BV2329" i="5"/>
  <c r="CP2329" i="5"/>
  <c r="BF331" i="5"/>
  <c r="BG142" i="5"/>
  <c r="BT2331" i="5"/>
  <c r="DS142" i="5" l="1"/>
  <c r="DG142" i="5" s="1"/>
  <c r="DI236" i="5"/>
  <c r="DF236" i="5" s="1"/>
  <c r="BF330" i="5"/>
  <c r="CP2328" i="5"/>
  <c r="BU2329" i="5"/>
  <c r="BV2328" i="5"/>
  <c r="BT2330" i="5"/>
  <c r="BW1024" i="5"/>
  <c r="BS2330" i="5"/>
  <c r="BE143" i="5" l="1"/>
  <c r="DQ143" i="5" s="1"/>
  <c r="DI237" i="5"/>
  <c r="DF237" i="5" s="1"/>
  <c r="DR143" i="5"/>
  <c r="BW1023" i="5"/>
  <c r="BF329" i="5"/>
  <c r="BS2329" i="5"/>
  <c r="BG143" i="5"/>
  <c r="BT2329" i="5"/>
  <c r="BU2328" i="5"/>
  <c r="BV2327" i="5"/>
  <c r="CP2327" i="5"/>
  <c r="DS143" i="5" l="1"/>
  <c r="DG143" i="5" s="1"/>
  <c r="BE144" i="5"/>
  <c r="DQ144" i="5" s="1"/>
  <c r="DR144" i="5"/>
  <c r="DI238" i="5"/>
  <c r="DF238" i="5" s="1"/>
  <c r="BW1022" i="5"/>
  <c r="BG144" i="5"/>
  <c r="CP2326" i="5"/>
  <c r="BS2328" i="5"/>
  <c r="BU2327" i="5"/>
  <c r="BF328" i="5"/>
  <c r="BT2328" i="5"/>
  <c r="BV2326" i="5"/>
  <c r="DS144" i="5" l="1"/>
  <c r="DG144" i="5" s="1"/>
  <c r="BE145" i="5"/>
  <c r="DQ145" i="5" s="1"/>
  <c r="DI239" i="5"/>
  <c r="DF239" i="5" s="1"/>
  <c r="DR145" i="5"/>
  <c r="BS2327" i="5"/>
  <c r="BU2326" i="5"/>
  <c r="CP2325" i="5"/>
  <c r="BV2325" i="5"/>
  <c r="BT2327" i="5"/>
  <c r="BF327" i="5"/>
  <c r="BW1021" i="5"/>
  <c r="BG145" i="5"/>
  <c r="DS145" i="5" l="1"/>
  <c r="DG145" i="5" s="1"/>
  <c r="DI240" i="5"/>
  <c r="DF240" i="5" s="1"/>
  <c r="DR146" i="5"/>
  <c r="BW1020" i="5"/>
  <c r="BF326" i="5"/>
  <c r="BT2326" i="5"/>
  <c r="BV2324" i="5"/>
  <c r="BU2325" i="5"/>
  <c r="CP2324" i="5"/>
  <c r="BS2326" i="5"/>
  <c r="BE146" i="5" l="1"/>
  <c r="DQ146" i="5" s="1"/>
  <c r="DI241" i="5"/>
  <c r="DF241" i="5" s="1"/>
  <c r="DR147" i="5"/>
  <c r="BU2324" i="5"/>
  <c r="BW1019" i="5"/>
  <c r="BS2325" i="5"/>
  <c r="BT2325" i="5"/>
  <c r="CP2323" i="5"/>
  <c r="BF325" i="5"/>
  <c r="BG146" i="5"/>
  <c r="BV2323" i="5"/>
  <c r="DS146" i="5" l="1"/>
  <c r="DG146" i="5" s="1"/>
  <c r="DI242" i="5"/>
  <c r="DF242" i="5" s="1"/>
  <c r="CP2322" i="5"/>
  <c r="BV2322" i="5"/>
  <c r="BT2324" i="5"/>
  <c r="BF324" i="5"/>
  <c r="BU2323" i="5"/>
  <c r="BS2324" i="5"/>
  <c r="BW1018" i="5"/>
  <c r="BE147" i="5" l="1"/>
  <c r="DQ147" i="5" s="1"/>
  <c r="DI243" i="5"/>
  <c r="DF243" i="5" s="1"/>
  <c r="DR148" i="5"/>
  <c r="BW1017" i="5"/>
  <c r="BF323" i="5"/>
  <c r="BU2322" i="5"/>
  <c r="CP2321" i="5"/>
  <c r="BS2323" i="5"/>
  <c r="BG147" i="5"/>
  <c r="BV2321" i="5"/>
  <c r="BT2323" i="5"/>
  <c r="DS147" i="5" l="1"/>
  <c r="DG147" i="5" s="1"/>
  <c r="BE148" i="5"/>
  <c r="DQ148" i="5" s="1"/>
  <c r="DI244" i="5"/>
  <c r="DF244" i="5" s="1"/>
  <c r="BT2322" i="5"/>
  <c r="BV2320" i="5"/>
  <c r="BF322" i="5"/>
  <c r="BG148" i="5"/>
  <c r="BU2321" i="5"/>
  <c r="CP2320" i="5"/>
  <c r="BS2322" i="5"/>
  <c r="BW1016" i="5"/>
  <c r="DS148" i="5" l="1"/>
  <c r="DG148" i="5" s="1"/>
  <c r="DI245" i="5"/>
  <c r="DF245" i="5" s="1"/>
  <c r="DR149" i="5"/>
  <c r="BV2319" i="5"/>
  <c r="BS2321" i="5"/>
  <c r="CP2319" i="5"/>
  <c r="BU2320" i="5"/>
  <c r="BT2321" i="5"/>
  <c r="BF321" i="5"/>
  <c r="BW1015" i="5"/>
  <c r="BG149" i="5"/>
  <c r="DS149" i="5" l="1"/>
  <c r="BE149" i="5"/>
  <c r="DQ149" i="5" s="1"/>
  <c r="DI246" i="5"/>
  <c r="DF246" i="5" s="1"/>
  <c r="BS2320" i="5"/>
  <c r="BF320" i="5"/>
  <c r="BU2319" i="5"/>
  <c r="BT2320" i="5"/>
  <c r="BV2318" i="5"/>
  <c r="BW1014" i="5"/>
  <c r="CP2318" i="5"/>
  <c r="BE150" i="5" l="1"/>
  <c r="DQ150" i="5" s="1"/>
  <c r="DG149" i="5"/>
  <c r="DI247" i="5"/>
  <c r="DF247" i="5" s="1"/>
  <c r="DR150" i="5"/>
  <c r="BS2319" i="5"/>
  <c r="BU2318" i="5"/>
  <c r="BF319" i="5"/>
  <c r="BV2317" i="5"/>
  <c r="BG150" i="5"/>
  <c r="BW1013" i="5"/>
  <c r="BT2319" i="5"/>
  <c r="CP2317" i="5"/>
  <c r="DS150" i="5" l="1"/>
  <c r="DG150" i="5" s="1"/>
  <c r="BE151" i="5"/>
  <c r="DQ151" i="5" s="1"/>
  <c r="DI248" i="5"/>
  <c r="DF248" i="5" s="1"/>
  <c r="CP2316" i="5"/>
  <c r="BV2316" i="5"/>
  <c r="BU2317" i="5"/>
  <c r="BF318" i="5"/>
  <c r="BT2318" i="5"/>
  <c r="BW1012" i="5"/>
  <c r="BS2318" i="5"/>
  <c r="DI255" i="5" l="1"/>
  <c r="DF255" i="5" s="1"/>
  <c r="DI249" i="5"/>
  <c r="DF249" i="5" s="1"/>
  <c r="DR151" i="5"/>
  <c r="BG151" i="5"/>
  <c r="BF317" i="5"/>
  <c r="BV2315" i="5"/>
  <c r="BU2316" i="5"/>
  <c r="CP2315" i="5"/>
  <c r="BS2317" i="5"/>
  <c r="BW1011" i="5"/>
  <c r="BT2317" i="5"/>
  <c r="DS151" i="5" l="1"/>
  <c r="DG151" i="5" s="1"/>
  <c r="BE152" i="5"/>
  <c r="DQ152" i="5" s="1"/>
  <c r="DI256" i="5"/>
  <c r="DF256" i="5" s="1"/>
  <c r="DI250" i="5"/>
  <c r="DF250" i="5" s="1"/>
  <c r="DR152" i="5"/>
  <c r="BS2316" i="5"/>
  <c r="CP2314" i="5"/>
  <c r="BV2314" i="5"/>
  <c r="BF316" i="5"/>
  <c r="BU2315" i="5"/>
  <c r="BT2316" i="5"/>
  <c r="BW1010" i="5"/>
  <c r="BG152" i="5"/>
  <c r="DS152" i="5" l="1"/>
  <c r="DG152" i="5" s="1"/>
  <c r="BE153" i="5"/>
  <c r="DQ153" i="5" s="1"/>
  <c r="DI257" i="5"/>
  <c r="DF257" i="5" s="1"/>
  <c r="DI251" i="5"/>
  <c r="DF251" i="5" s="1"/>
  <c r="DR153" i="5"/>
  <c r="BW1009" i="5"/>
  <c r="BF315" i="5"/>
  <c r="BG153" i="5"/>
  <c r="BS2315" i="5"/>
  <c r="BV2313" i="5"/>
  <c r="BT2315" i="5"/>
  <c r="CP2313" i="5"/>
  <c r="BU2314" i="5"/>
  <c r="DS153" i="5" l="1"/>
  <c r="DG153" i="5" s="1"/>
  <c r="DI258" i="5"/>
  <c r="DF258" i="5" s="1"/>
  <c r="DI252" i="5"/>
  <c r="DF252" i="5" s="1"/>
  <c r="CP2312" i="5"/>
  <c r="BV2312" i="5"/>
  <c r="BU2313" i="5"/>
  <c r="BS2314" i="5"/>
  <c r="BW1008" i="5"/>
  <c r="BT2314" i="5"/>
  <c r="BG154" i="5"/>
  <c r="BF314" i="5"/>
  <c r="DS154" i="5" l="1"/>
  <c r="BE154" i="5"/>
  <c r="DQ154" i="5" s="1"/>
  <c r="DI259" i="5"/>
  <c r="DF259" i="5" s="1"/>
  <c r="DI254" i="5"/>
  <c r="DF254" i="5" s="1"/>
  <c r="DI253" i="5"/>
  <c r="DF253" i="5" s="1"/>
  <c r="DR154" i="5"/>
  <c r="BU2312" i="5"/>
  <c r="BS2313" i="5"/>
  <c r="CP2311" i="5"/>
  <c r="BV2311" i="5"/>
  <c r="BT2313" i="5"/>
  <c r="BF313" i="5"/>
  <c r="BW1007" i="5"/>
  <c r="BG155" i="5"/>
  <c r="DS155" i="5" l="1"/>
  <c r="BE155" i="5"/>
  <c r="DQ155" i="5" s="1"/>
  <c r="DI260" i="5"/>
  <c r="DF260" i="5" s="1"/>
  <c r="DR155" i="5"/>
  <c r="DG154" i="5"/>
  <c r="BF312" i="5"/>
  <c r="BT2312" i="5"/>
  <c r="BS2312" i="5"/>
  <c r="BV2310" i="5"/>
  <c r="CP2310" i="5"/>
  <c r="BW1006" i="5"/>
  <c r="BU2311" i="5"/>
  <c r="BE156" i="5" l="1"/>
  <c r="DQ156" i="5" s="1"/>
  <c r="DI261" i="5"/>
  <c r="DF261" i="5" s="1"/>
  <c r="DR156" i="5"/>
  <c r="DG155" i="5"/>
  <c r="BS2311" i="5"/>
  <c r="BU2310" i="5"/>
  <c r="BV2309" i="5"/>
  <c r="CP2309" i="5"/>
  <c r="BT2311" i="5"/>
  <c r="BF311" i="5"/>
  <c r="BG156" i="5"/>
  <c r="BW1005" i="5"/>
  <c r="DS156" i="5" l="1"/>
  <c r="DG156" i="5" s="1"/>
  <c r="BE157" i="5"/>
  <c r="DQ157" i="5" s="1"/>
  <c r="DI262" i="5"/>
  <c r="DF262" i="5" s="1"/>
  <c r="DR157" i="5"/>
  <c r="BF310" i="5"/>
  <c r="BV2308" i="5"/>
  <c r="BT2310" i="5"/>
  <c r="BW1004" i="5"/>
  <c r="BU2309" i="5"/>
  <c r="BS2310" i="5"/>
  <c r="CP2308" i="5"/>
  <c r="DI263" i="5" l="1"/>
  <c r="DF263" i="5" s="1"/>
  <c r="DR158" i="5"/>
  <c r="BT2309" i="5"/>
  <c r="BU2308" i="5"/>
  <c r="BG157" i="5"/>
  <c r="BW1003" i="5"/>
  <c r="BF309" i="5"/>
  <c r="BS2309" i="5"/>
  <c r="BV2307" i="5"/>
  <c r="CP2307" i="5"/>
  <c r="DS157" i="5" l="1"/>
  <c r="DG157" i="5" s="1"/>
  <c r="BE158" i="5"/>
  <c r="DQ158" i="5" s="1"/>
  <c r="DI264" i="5"/>
  <c r="DF264" i="5" s="1"/>
  <c r="DR159" i="5"/>
  <c r="BW1002" i="5"/>
  <c r="BV2306" i="5"/>
  <c r="CP2306" i="5"/>
  <c r="BT2308" i="5"/>
  <c r="BU2307" i="5"/>
  <c r="BF308" i="5"/>
  <c r="BG158" i="5"/>
  <c r="BS2308" i="5"/>
  <c r="DS158" i="5" l="1"/>
  <c r="DG158" i="5" s="1"/>
  <c r="BE159" i="5"/>
  <c r="DQ159" i="5" s="1"/>
  <c r="DI265" i="5"/>
  <c r="DF265" i="5" s="1"/>
  <c r="BT2307" i="5"/>
  <c r="BW1001" i="5"/>
  <c r="CP2305" i="5"/>
  <c r="BS2307" i="5"/>
  <c r="BU2306" i="5"/>
  <c r="BG159" i="5"/>
  <c r="BV2305" i="5"/>
  <c r="BF307" i="5"/>
  <c r="DS159" i="5" l="1"/>
  <c r="DG159" i="5" s="1"/>
  <c r="BE160" i="5"/>
  <c r="DQ160" i="5" s="1"/>
  <c r="DI266" i="5"/>
  <c r="DF266" i="5" s="1"/>
  <c r="DR160" i="5"/>
  <c r="BG160" i="5"/>
  <c r="BT2306" i="5"/>
  <c r="BW1000" i="5"/>
  <c r="BU2305" i="5"/>
  <c r="BV2304" i="5"/>
  <c r="BS2306" i="5"/>
  <c r="CP2304" i="5"/>
  <c r="BF306" i="5"/>
  <c r="DS160" i="5" l="1"/>
  <c r="DI267" i="5"/>
  <c r="DF267" i="5" s="1"/>
  <c r="DR161" i="5"/>
  <c r="BF305" i="5"/>
  <c r="BG161" i="5"/>
  <c r="BW999" i="5"/>
  <c r="BS2305" i="5"/>
  <c r="CP2303" i="5"/>
  <c r="BT2305" i="5"/>
  <c r="BU2304" i="5"/>
  <c r="BV2303" i="5"/>
  <c r="DS161" i="5" l="1"/>
  <c r="BE161" i="5"/>
  <c r="DQ161" i="5" s="1"/>
  <c r="DI268" i="5"/>
  <c r="DF268" i="5" s="1"/>
  <c r="DG160" i="5"/>
  <c r="DR162" i="5"/>
  <c r="CP2302" i="5"/>
  <c r="BV2302" i="5"/>
  <c r="BU2303" i="5"/>
  <c r="BS2304" i="5"/>
  <c r="BF304" i="5"/>
  <c r="BT2304" i="5"/>
  <c r="BW998" i="5"/>
  <c r="BE162" i="5" l="1"/>
  <c r="DQ162" i="5" s="1"/>
  <c r="DI269" i="5"/>
  <c r="DF269" i="5" s="1"/>
  <c r="DG161" i="5"/>
  <c r="BG162" i="5"/>
  <c r="BT2303" i="5"/>
  <c r="BU2302" i="5"/>
  <c r="CP2301" i="5"/>
  <c r="BS2303" i="5"/>
  <c r="BV2301" i="5"/>
  <c r="BF303" i="5"/>
  <c r="BW997" i="5"/>
  <c r="DS162" i="5" l="1"/>
  <c r="DG162" i="5" s="1"/>
  <c r="DI270" i="5"/>
  <c r="DF270" i="5" s="1"/>
  <c r="CP2300" i="5"/>
  <c r="BF302" i="5"/>
  <c r="BW996" i="5"/>
  <c r="BT2302" i="5"/>
  <c r="BV2300" i="5"/>
  <c r="BS2302" i="5"/>
  <c r="BU2301" i="5"/>
  <c r="BE163" i="5" l="1"/>
  <c r="DQ163" i="5" s="1"/>
  <c r="DI271" i="5"/>
  <c r="DF271" i="5" s="1"/>
  <c r="DR163" i="5"/>
  <c r="BU2300" i="5"/>
  <c r="BV2299" i="5"/>
  <c r="BS2301" i="5"/>
  <c r="BW995" i="5"/>
  <c r="BG163" i="5"/>
  <c r="BF301" i="5"/>
  <c r="CP2299" i="5"/>
  <c r="BT2301" i="5"/>
  <c r="DS163" i="5" l="1"/>
  <c r="DG163" i="5" s="1"/>
  <c r="BE164" i="5"/>
  <c r="DQ164" i="5" s="1"/>
  <c r="DI272" i="5"/>
  <c r="DF272" i="5" s="1"/>
  <c r="DR164" i="5"/>
  <c r="DR165" i="5"/>
  <c r="BV2298" i="5"/>
  <c r="BG164" i="5"/>
  <c r="BW994" i="5"/>
  <c r="BS2300" i="5"/>
  <c r="BT2300" i="5"/>
  <c r="BU2299" i="5"/>
  <c r="CP2298" i="5"/>
  <c r="BF300" i="5"/>
  <c r="DS164" i="5" l="1"/>
  <c r="DI273" i="5"/>
  <c r="DF273" i="5" s="1"/>
  <c r="BS2299" i="5"/>
  <c r="BU2298" i="5"/>
  <c r="CP2297" i="5"/>
  <c r="BT2299" i="5"/>
  <c r="BV2297" i="5"/>
  <c r="BF299" i="5"/>
  <c r="BW993" i="5"/>
  <c r="BE165" i="5" l="1"/>
  <c r="DQ165" i="5" s="1"/>
  <c r="DI274" i="5"/>
  <c r="DF274" i="5" s="1"/>
  <c r="DG164" i="5"/>
  <c r="DR166" i="5"/>
  <c r="BF298" i="5"/>
  <c r="BV2296" i="5"/>
  <c r="BG165" i="5"/>
  <c r="BW992" i="5"/>
  <c r="CP2296" i="5"/>
  <c r="BU2297" i="5"/>
  <c r="BT2298" i="5"/>
  <c r="BS2298" i="5"/>
  <c r="DS165" i="5" l="1"/>
  <c r="DG165" i="5" s="1"/>
  <c r="BE166" i="5"/>
  <c r="DQ166" i="5" s="1"/>
  <c r="DI275" i="5"/>
  <c r="DF275" i="5" s="1"/>
  <c r="BT2297" i="5"/>
  <c r="BU2296" i="5"/>
  <c r="BG166" i="5"/>
  <c r="BV2295" i="5"/>
  <c r="BF297" i="5"/>
  <c r="BS2297" i="5"/>
  <c r="CP2295" i="5"/>
  <c r="BW991" i="5"/>
  <c r="DS166" i="5" l="1"/>
  <c r="DG166" i="5" s="1"/>
  <c r="DI276" i="5"/>
  <c r="DF276" i="5" s="1"/>
  <c r="DR167" i="5"/>
  <c r="BT2296" i="5"/>
  <c r="BW990" i="5"/>
  <c r="BU2295" i="5"/>
  <c r="BF296" i="5"/>
  <c r="BV2294" i="5"/>
  <c r="CP2294" i="5"/>
  <c r="BS2296" i="5"/>
  <c r="BE167" i="5" l="1"/>
  <c r="DQ167" i="5" s="1"/>
  <c r="DI277" i="5"/>
  <c r="DF277" i="5" s="1"/>
  <c r="BT2295" i="5"/>
  <c r="BF295" i="5"/>
  <c r="BU2294" i="5"/>
  <c r="BV2293" i="5"/>
  <c r="CP2293" i="5"/>
  <c r="BW989" i="5"/>
  <c r="BG167" i="5"/>
  <c r="BS2295" i="5"/>
  <c r="DS167" i="5" l="1"/>
  <c r="DG167" i="5" s="1"/>
  <c r="DI278" i="5"/>
  <c r="DF278" i="5" s="1"/>
  <c r="DR168" i="5"/>
  <c r="BT2294" i="5"/>
  <c r="CP2292" i="5"/>
  <c r="BW988" i="5"/>
  <c r="BS2294" i="5"/>
  <c r="BF294" i="5"/>
  <c r="BG168" i="5"/>
  <c r="BV2292" i="5"/>
  <c r="BU2293" i="5"/>
  <c r="DS168" i="5" l="1"/>
  <c r="BE168" i="5"/>
  <c r="DQ168" i="5" s="1"/>
  <c r="DI279" i="5"/>
  <c r="DF279" i="5" s="1"/>
  <c r="BF293" i="5"/>
  <c r="BV2291" i="5"/>
  <c r="CP2291" i="5"/>
  <c r="BU2292" i="5"/>
  <c r="BS2293" i="5"/>
  <c r="BT2293" i="5"/>
  <c r="BW987" i="5"/>
  <c r="BE169" i="5" l="1"/>
  <c r="DQ169" i="5" s="1"/>
  <c r="DI280" i="5"/>
  <c r="DF280" i="5" s="1"/>
  <c r="DG168" i="5"/>
  <c r="DR169" i="5"/>
  <c r="BW986" i="5"/>
  <c r="BF292" i="5"/>
  <c r="BV2290" i="5"/>
  <c r="CP2290" i="5"/>
  <c r="BU2291" i="5"/>
  <c r="BS2292" i="5"/>
  <c r="BT2292" i="5"/>
  <c r="DI281" i="5" l="1"/>
  <c r="DF281" i="5" s="1"/>
  <c r="DR170" i="5"/>
  <c r="BS2291" i="5"/>
  <c r="BV2289" i="5"/>
  <c r="CP2289" i="5"/>
  <c r="BU2290" i="5"/>
  <c r="BF291" i="5"/>
  <c r="BW985" i="5"/>
  <c r="BT2291" i="5"/>
  <c r="BG169" i="5"/>
  <c r="DS169" i="5" l="1"/>
  <c r="DG169" i="5" s="1"/>
  <c r="BE170" i="5"/>
  <c r="DQ170" i="5" s="1"/>
  <c r="DI282" i="5"/>
  <c r="DF282" i="5" s="1"/>
  <c r="BV2288" i="5"/>
  <c r="CP2288" i="5"/>
  <c r="BT2290" i="5"/>
  <c r="BG170" i="5"/>
  <c r="BU2289" i="5"/>
  <c r="BF290" i="5"/>
  <c r="BW984" i="5"/>
  <c r="BS2290" i="5"/>
  <c r="DS170" i="5" l="1"/>
  <c r="BE171" i="5"/>
  <c r="DQ171" i="5" s="1"/>
  <c r="DI283" i="5"/>
  <c r="DF283" i="5" s="1"/>
  <c r="DR171" i="5"/>
  <c r="BT2289" i="5"/>
  <c r="BS2289" i="5"/>
  <c r="BU2288" i="5"/>
  <c r="BV2287" i="5"/>
  <c r="BW983" i="5"/>
  <c r="BF289" i="5"/>
  <c r="CP2287" i="5"/>
  <c r="BE172" i="5" l="1"/>
  <c r="DQ172" i="5" s="1"/>
  <c r="DI284" i="5"/>
  <c r="DF284" i="5" s="1"/>
  <c r="DG170" i="5"/>
  <c r="DR172" i="5"/>
  <c r="BF288" i="5"/>
  <c r="BV2286" i="5"/>
  <c r="BT2288" i="5"/>
  <c r="BS2288" i="5"/>
  <c r="CP2286" i="5"/>
  <c r="BU2287" i="5"/>
  <c r="BW982" i="5"/>
  <c r="BG171" i="5"/>
  <c r="DS171" i="5" l="1"/>
  <c r="BU2286" i="5"/>
  <c r="BV2285" i="5"/>
  <c r="CP2285" i="5"/>
  <c r="BS2287" i="5"/>
  <c r="BT2287" i="5"/>
  <c r="BG172" i="5"/>
  <c r="DS172" i="5" l="1"/>
  <c r="BE173" i="5"/>
  <c r="DQ173" i="5" s="1"/>
  <c r="DI285" i="5"/>
  <c r="DF285" i="5" s="1"/>
  <c r="DG171" i="5"/>
  <c r="DR173" i="5"/>
  <c r="CP2284" i="5"/>
  <c r="BS2286" i="5"/>
  <c r="BU2285" i="5"/>
  <c r="BW981" i="5"/>
  <c r="BT2286" i="5"/>
  <c r="BF287" i="5"/>
  <c r="BG173" i="5"/>
  <c r="BV2284" i="5"/>
  <c r="DS173" i="5" l="1"/>
  <c r="DG173" i="5" s="1"/>
  <c r="DI286" i="5"/>
  <c r="DF286" i="5" s="1"/>
  <c r="DG172" i="5"/>
  <c r="BS2285" i="5"/>
  <c r="BW980" i="5"/>
  <c r="CP2283" i="5"/>
  <c r="BT2285" i="5"/>
  <c r="BU2284" i="5"/>
  <c r="BV2283" i="5"/>
  <c r="BF286" i="5"/>
  <c r="BE174" i="5" l="1"/>
  <c r="DQ174" i="5" s="1"/>
  <c r="DI287" i="5"/>
  <c r="DF287" i="5" s="1"/>
  <c r="DR174" i="5"/>
  <c r="BS2284" i="5"/>
  <c r="BT2284" i="5"/>
  <c r="BW979" i="5"/>
  <c r="BU2283" i="5"/>
  <c r="BF285" i="5"/>
  <c r="BG174" i="5"/>
  <c r="BV2282" i="5"/>
  <c r="CP2282" i="5"/>
  <c r="DS174" i="5" l="1"/>
  <c r="DG174" i="5" s="1"/>
  <c r="BE175" i="5"/>
  <c r="DQ175" i="5" s="1"/>
  <c r="DI288" i="5"/>
  <c r="DF288" i="5" s="1"/>
  <c r="DR175" i="5"/>
  <c r="BV2281" i="5"/>
  <c r="BT2283" i="5"/>
  <c r="BW978" i="5"/>
  <c r="BF284" i="5"/>
  <c r="CP2281" i="5"/>
  <c r="BS2283" i="5"/>
  <c r="BU2282" i="5"/>
  <c r="BG175" i="5"/>
  <c r="DS175" i="5" l="1"/>
  <c r="DG175" i="5" s="1"/>
  <c r="DI289" i="5"/>
  <c r="DF289" i="5" s="1"/>
  <c r="DR176" i="5"/>
  <c r="CP2280" i="5"/>
  <c r="BV2280" i="5"/>
  <c r="BF283" i="5"/>
  <c r="BT2282" i="5"/>
  <c r="BS2282" i="5"/>
  <c r="BU2281" i="5"/>
  <c r="BW977" i="5"/>
  <c r="BE176" i="5" l="1"/>
  <c r="DQ176" i="5" s="1"/>
  <c r="DI290" i="5"/>
  <c r="DF290" i="5" s="1"/>
  <c r="BF282" i="5"/>
  <c r="CP2279" i="5"/>
  <c r="BU2280" i="5"/>
  <c r="BS2281" i="5"/>
  <c r="BW976" i="5"/>
  <c r="BV2279" i="5"/>
  <c r="BT2281" i="5"/>
  <c r="BG176" i="5"/>
  <c r="DS176" i="5" l="1"/>
  <c r="BE177" i="5"/>
  <c r="DQ177" i="5" s="1"/>
  <c r="DI291" i="5"/>
  <c r="DF291" i="5" s="1"/>
  <c r="DR177" i="5"/>
  <c r="BF281" i="5"/>
  <c r="BU2279" i="5"/>
  <c r="BV2278" i="5"/>
  <c r="BW975" i="5"/>
  <c r="CP2278" i="5"/>
  <c r="BG177" i="5"/>
  <c r="BS2280" i="5"/>
  <c r="BT2280" i="5"/>
  <c r="DS177" i="5" l="1"/>
  <c r="DG177" i="5" s="1"/>
  <c r="DI292" i="5"/>
  <c r="DF292" i="5" s="1"/>
  <c r="DG176" i="5"/>
  <c r="BW974" i="5"/>
  <c r="CP2277" i="5"/>
  <c r="BV2277" i="5"/>
  <c r="BG178" i="5"/>
  <c r="BS2279" i="5"/>
  <c r="BT2279" i="5"/>
  <c r="BF280" i="5"/>
  <c r="BU2278" i="5"/>
  <c r="DS178" i="5" l="1"/>
  <c r="BE178" i="5"/>
  <c r="DQ178" i="5" s="1"/>
  <c r="DI293" i="5"/>
  <c r="DF293" i="5" s="1"/>
  <c r="DR178" i="5"/>
  <c r="DR179" i="5"/>
  <c r="BV2276" i="5"/>
  <c r="BW973" i="5"/>
  <c r="CP2276" i="5"/>
  <c r="BF279" i="5"/>
  <c r="BU2277" i="5"/>
  <c r="BT2278" i="5"/>
  <c r="BS2278" i="5"/>
  <c r="BE179" i="5" l="1"/>
  <c r="DQ179" i="5" s="1"/>
  <c r="DI294" i="5"/>
  <c r="DF294" i="5" s="1"/>
  <c r="DG178" i="5"/>
  <c r="DR180" i="5"/>
  <c r="BG179" i="5"/>
  <c r="BT2277" i="5"/>
  <c r="BW972" i="5"/>
  <c r="BF278" i="5"/>
  <c r="CP2275" i="5"/>
  <c r="BV2275" i="5"/>
  <c r="BU2276" i="5"/>
  <c r="BS2277" i="5"/>
  <c r="DS179" i="5" l="1"/>
  <c r="BE180" i="5"/>
  <c r="DQ180" i="5" s="1"/>
  <c r="DI295" i="5"/>
  <c r="DF295" i="5" s="1"/>
  <c r="BS2276" i="5"/>
  <c r="BW971" i="5"/>
  <c r="CP2274" i="5"/>
  <c r="BF277" i="5"/>
  <c r="BG180" i="5"/>
  <c r="BV2274" i="5"/>
  <c r="BT2276" i="5"/>
  <c r="BU2275" i="5"/>
  <c r="DS180" i="5" l="1"/>
  <c r="DI296" i="5"/>
  <c r="DF296" i="5" s="1"/>
  <c r="DG179" i="5"/>
  <c r="DR181" i="5"/>
  <c r="BF276" i="5"/>
  <c r="BT2275" i="5"/>
  <c r="BV2273" i="5"/>
  <c r="BW970" i="5"/>
  <c r="BS2275" i="5"/>
  <c r="BU2274" i="5"/>
  <c r="CP2273" i="5"/>
  <c r="BE181" i="5" l="1"/>
  <c r="DQ181" i="5" s="1"/>
  <c r="DI297" i="5"/>
  <c r="DF297" i="5" s="1"/>
  <c r="DG180" i="5"/>
  <c r="DR182" i="5"/>
  <c r="CP2272" i="5"/>
  <c r="BF275" i="5"/>
  <c r="BV2272" i="5"/>
  <c r="BU2273" i="5"/>
  <c r="BG181" i="5"/>
  <c r="BT2274" i="5"/>
  <c r="BS2274" i="5"/>
  <c r="BW969" i="5"/>
  <c r="DS181" i="5" l="1"/>
  <c r="DG181" i="5" s="1"/>
  <c r="BE182" i="5"/>
  <c r="DQ182" i="5" s="1"/>
  <c r="DI298" i="5"/>
  <c r="DF298" i="5" s="1"/>
  <c r="DR183" i="5"/>
  <c r="BS2273" i="5"/>
  <c r="CP2271" i="5"/>
  <c r="BF274" i="5"/>
  <c r="BU2272" i="5"/>
  <c r="BW968" i="5"/>
  <c r="BT2273" i="5"/>
  <c r="BG182" i="5"/>
  <c r="BV2271" i="5"/>
  <c r="DS182" i="5" l="1"/>
  <c r="BE183" i="5"/>
  <c r="DQ183" i="5" s="1"/>
  <c r="DI299" i="5"/>
  <c r="DF299" i="5" s="1"/>
  <c r="BT2272" i="5"/>
  <c r="BF273" i="5"/>
  <c r="CP2270" i="5"/>
  <c r="BS2272" i="5"/>
  <c r="BG183" i="5"/>
  <c r="BV2270" i="5"/>
  <c r="BU2271" i="5"/>
  <c r="BW967" i="5"/>
  <c r="DS183" i="5" l="1"/>
  <c r="DI300" i="5"/>
  <c r="DF300" i="5" s="1"/>
  <c r="DG182" i="5"/>
  <c r="BT2271" i="5"/>
  <c r="BF272" i="5"/>
  <c r="CP2269" i="5"/>
  <c r="BS2271" i="5"/>
  <c r="BU2270" i="5"/>
  <c r="BV2269" i="5"/>
  <c r="BW966" i="5"/>
  <c r="BE184" i="5" l="1"/>
  <c r="DQ184" i="5" s="1"/>
  <c r="DI301" i="5"/>
  <c r="DF301" i="5" s="1"/>
  <c r="DG183" i="5"/>
  <c r="DR184" i="5"/>
  <c r="BV2268" i="5"/>
  <c r="BS2270" i="5"/>
  <c r="BT2270" i="5"/>
  <c r="BU2269" i="5"/>
  <c r="BG184" i="5"/>
  <c r="BW965" i="5"/>
  <c r="BF271" i="5"/>
  <c r="CP2268" i="5"/>
  <c r="DS184" i="5" l="1"/>
  <c r="DG184" i="5" s="1"/>
  <c r="BE185" i="5"/>
  <c r="DQ185" i="5" s="1"/>
  <c r="DI302" i="5"/>
  <c r="DF302" i="5" s="1"/>
  <c r="DR185" i="5"/>
  <c r="BV2267" i="5"/>
  <c r="BU2268" i="5"/>
  <c r="BS2269" i="5"/>
  <c r="BG185" i="5"/>
  <c r="BF270" i="5"/>
  <c r="BT2269" i="5"/>
  <c r="BW964" i="5"/>
  <c r="CP2267" i="5"/>
  <c r="DS185" i="5" l="1"/>
  <c r="BE186" i="5"/>
  <c r="DQ186" i="5" s="1"/>
  <c r="DI303" i="5"/>
  <c r="DF303" i="5" s="1"/>
  <c r="DR186" i="5"/>
  <c r="BT2268" i="5"/>
  <c r="BU2267" i="5"/>
  <c r="BG186" i="5"/>
  <c r="BW963" i="5"/>
  <c r="BV2266" i="5"/>
  <c r="BS2268" i="5"/>
  <c r="CP2266" i="5"/>
  <c r="DS186" i="5" l="1"/>
  <c r="DG186" i="5" s="1"/>
  <c r="BE187" i="5"/>
  <c r="DQ187" i="5" s="1"/>
  <c r="DI304" i="5"/>
  <c r="DF304" i="5" s="1"/>
  <c r="DG185" i="5"/>
  <c r="DR187" i="5"/>
  <c r="BS2267" i="5"/>
  <c r="BW962" i="5"/>
  <c r="BU2266" i="5"/>
  <c r="BG187" i="5"/>
  <c r="BV2265" i="5"/>
  <c r="CP2265" i="5"/>
  <c r="BT2267" i="5"/>
  <c r="DS187" i="5" l="1"/>
  <c r="DG187" i="5" s="1"/>
  <c r="DI305" i="5"/>
  <c r="DF305" i="5" s="1"/>
  <c r="DR188" i="5"/>
  <c r="BV2264" i="5"/>
  <c r="BU2265" i="5"/>
  <c r="BW961" i="5"/>
  <c r="CP2264" i="5"/>
  <c r="BT2266" i="5"/>
  <c r="BS2266" i="5"/>
  <c r="BE188" i="5" l="1"/>
  <c r="DQ188" i="5" s="1"/>
  <c r="DI306" i="5"/>
  <c r="DF306" i="5" s="1"/>
  <c r="DR189" i="5"/>
  <c r="BU2264" i="5"/>
  <c r="BS2265" i="5"/>
  <c r="CP2263" i="5"/>
  <c r="BG188" i="5"/>
  <c r="BW960" i="5"/>
  <c r="BV2263" i="5"/>
  <c r="BT2265" i="5"/>
  <c r="DS188" i="5" l="1"/>
  <c r="DG188" i="5" s="1"/>
  <c r="BE189" i="5"/>
  <c r="DQ189" i="5" s="1"/>
  <c r="DI307" i="5"/>
  <c r="DF307" i="5" s="1"/>
  <c r="CP2262" i="5"/>
  <c r="BS2264" i="5"/>
  <c r="BU2263" i="5"/>
  <c r="BT2264" i="5"/>
  <c r="BW959" i="5"/>
  <c r="BV2262" i="5"/>
  <c r="BE190" i="5" l="1"/>
  <c r="DQ190" i="5" s="1"/>
  <c r="DI308" i="5"/>
  <c r="DF308" i="5" s="1"/>
  <c r="DR190" i="5"/>
  <c r="BG189" i="5"/>
  <c r="BG190" i="5"/>
  <c r="BU2262" i="5"/>
  <c r="BV2261" i="5"/>
  <c r="BW958" i="5"/>
  <c r="BS2263" i="5"/>
  <c r="CP2261" i="5"/>
  <c r="BT2263" i="5"/>
  <c r="DS189" i="5" l="1"/>
  <c r="DG189" i="5" s="1"/>
  <c r="DS190" i="5"/>
  <c r="DG190" i="5" s="1"/>
  <c r="DI309" i="5"/>
  <c r="DF309" i="5" s="1"/>
  <c r="DR191" i="5"/>
  <c r="BT2262" i="5"/>
  <c r="BS2262" i="5"/>
  <c r="BW957" i="5"/>
  <c r="BU2261" i="5"/>
  <c r="BV2260" i="5"/>
  <c r="CP2260" i="5"/>
  <c r="BE191" i="5" l="1"/>
  <c r="DQ191" i="5" s="1"/>
  <c r="DI310" i="5"/>
  <c r="DF310" i="5" s="1"/>
  <c r="DR192" i="5"/>
  <c r="BG191" i="5"/>
  <c r="BS2261" i="5"/>
  <c r="BW956" i="5"/>
  <c r="BT2261" i="5"/>
  <c r="BV2259" i="5"/>
  <c r="CP2259" i="5"/>
  <c r="BU2260" i="5"/>
  <c r="DS191" i="5" l="1"/>
  <c r="DG191" i="5" s="1"/>
  <c r="BE192" i="5"/>
  <c r="DQ192" i="5" s="1"/>
  <c r="DI311" i="5"/>
  <c r="DF311" i="5" s="1"/>
  <c r="CP2258" i="5"/>
  <c r="BV2258" i="5"/>
  <c r="BS2260" i="5"/>
  <c r="BW955" i="5"/>
  <c r="BT2260" i="5"/>
  <c r="BU2259" i="5"/>
  <c r="BE193" i="5" l="1"/>
  <c r="DQ193" i="5" s="1"/>
  <c r="DI312" i="5"/>
  <c r="DF312" i="5" s="1"/>
  <c r="BU2258" i="5"/>
  <c r="BS2259" i="5"/>
  <c r="BW954" i="5"/>
  <c r="BG192" i="5"/>
  <c r="BV2257" i="5"/>
  <c r="BT2259" i="5"/>
  <c r="CP2257" i="5"/>
  <c r="DS192" i="5" l="1"/>
  <c r="DG192" i="5" s="1"/>
  <c r="BS2258" i="5"/>
  <c r="BT2258" i="5"/>
  <c r="BU2257" i="5"/>
  <c r="BG193" i="5"/>
  <c r="BV2256" i="5"/>
  <c r="CP2256" i="5"/>
  <c r="DS193" i="5" l="1"/>
  <c r="BE194" i="5"/>
  <c r="DQ194" i="5" s="1"/>
  <c r="DI313" i="5"/>
  <c r="DF313" i="5" s="1"/>
  <c r="DR193" i="5"/>
  <c r="CP2255" i="5"/>
  <c r="BS2257" i="5"/>
  <c r="BG194" i="5"/>
  <c r="BW953" i="5"/>
  <c r="BT2257" i="5"/>
  <c r="BV2255" i="5"/>
  <c r="BU2256" i="5"/>
  <c r="DS194" i="5" l="1"/>
  <c r="BE195" i="5"/>
  <c r="DQ195" i="5" s="1"/>
  <c r="DI314" i="5"/>
  <c r="DF314" i="5" s="1"/>
  <c r="DG193" i="5"/>
  <c r="DR194" i="5"/>
  <c r="CP2254" i="5"/>
  <c r="BS2256" i="5"/>
  <c r="BV2254" i="5"/>
  <c r="BG195" i="5"/>
  <c r="BU2255" i="5"/>
  <c r="BW952" i="5"/>
  <c r="BT2256" i="5"/>
  <c r="DS195" i="5" l="1"/>
  <c r="DI315" i="5"/>
  <c r="DF315" i="5" s="1"/>
  <c r="DG194" i="5"/>
  <c r="DR195" i="5"/>
  <c r="CP2253" i="5"/>
  <c r="BV2253" i="5"/>
  <c r="BS2255" i="5"/>
  <c r="BU2254" i="5"/>
  <c r="BT2255" i="5"/>
  <c r="BW951" i="5"/>
  <c r="BE196" i="5" l="1"/>
  <c r="DQ196" i="5" s="1"/>
  <c r="DI316" i="5"/>
  <c r="DF316" i="5" s="1"/>
  <c r="DG195" i="5"/>
  <c r="DR196" i="5"/>
  <c r="CP2252" i="5"/>
  <c r="BT2254" i="5"/>
  <c r="BS2254" i="5"/>
  <c r="BV2252" i="5"/>
  <c r="BU2253" i="5"/>
  <c r="BW950" i="5"/>
  <c r="DI317" i="5" l="1"/>
  <c r="DF317" i="5" s="1"/>
  <c r="DR197" i="5"/>
  <c r="BS2253" i="5"/>
  <c r="BT2253" i="5"/>
  <c r="BU2252" i="5"/>
  <c r="CP2251" i="5"/>
  <c r="BG196" i="5"/>
  <c r="BV2251" i="5"/>
  <c r="BW949" i="5"/>
  <c r="DS196" i="5" l="1"/>
  <c r="DG196" i="5" s="1"/>
  <c r="BG197" i="5"/>
  <c r="CP2250" i="5"/>
  <c r="BU2251" i="5"/>
  <c r="BS2252" i="5"/>
  <c r="BV2250" i="5"/>
  <c r="BT2252" i="5"/>
  <c r="DS197" i="5" l="1"/>
  <c r="BE197" i="5"/>
  <c r="DQ197" i="5" s="1"/>
  <c r="DI318" i="5"/>
  <c r="DF318" i="5" s="1"/>
  <c r="DR198" i="5"/>
  <c r="CP2249" i="5"/>
  <c r="BU2250" i="5"/>
  <c r="BT2251" i="5"/>
  <c r="BW948" i="5"/>
  <c r="BS2251" i="5"/>
  <c r="BV2249" i="5"/>
  <c r="DI319" i="5" l="1"/>
  <c r="DF319" i="5" s="1"/>
  <c r="DG197" i="5"/>
  <c r="BU2249" i="5"/>
  <c r="CP2248" i="5"/>
  <c r="BS2250" i="5"/>
  <c r="BT2250" i="5"/>
  <c r="BV2248" i="5"/>
  <c r="BW947" i="5"/>
  <c r="BE198" i="5" l="1"/>
  <c r="DQ198" i="5" s="1"/>
  <c r="DI320" i="5"/>
  <c r="DF320" i="5" s="1"/>
  <c r="DR199" i="5"/>
  <c r="BU2248" i="5"/>
  <c r="BS2249" i="5"/>
  <c r="BW946" i="5"/>
  <c r="CP2247" i="5"/>
  <c r="BG198" i="5"/>
  <c r="BV2247" i="5"/>
  <c r="BT2249" i="5"/>
  <c r="DS198" i="5" l="1"/>
  <c r="DG198" i="5" s="1"/>
  <c r="DI321" i="5"/>
  <c r="DF321" i="5" s="1"/>
  <c r="BU2247" i="5"/>
  <c r="CP2246" i="5"/>
  <c r="BS2248" i="5"/>
  <c r="BT2248" i="5"/>
  <c r="BW945" i="5"/>
  <c r="BV2246" i="5"/>
  <c r="BE199" i="5" l="1"/>
  <c r="DQ199" i="5" s="1"/>
  <c r="DI322" i="5"/>
  <c r="DF322" i="5" s="1"/>
  <c r="DR200" i="5"/>
  <c r="BW944" i="5"/>
  <c r="BV2245" i="5"/>
  <c r="BT2247" i="5"/>
  <c r="BG199" i="5"/>
  <c r="BS2247" i="5"/>
  <c r="BU2246" i="5"/>
  <c r="CP2245" i="5"/>
  <c r="DS199" i="5" l="1"/>
  <c r="DI323" i="5"/>
  <c r="DF323" i="5" s="1"/>
  <c r="BV2244" i="5"/>
  <c r="BU2245" i="5"/>
  <c r="BT2246" i="5"/>
  <c r="BS2246" i="5"/>
  <c r="BW943" i="5"/>
  <c r="CP2244" i="5"/>
  <c r="BE200" i="5" l="1"/>
  <c r="DQ200" i="5" s="1"/>
  <c r="DI324" i="5"/>
  <c r="DF324" i="5" s="1"/>
  <c r="DG199" i="5"/>
  <c r="DR201" i="5"/>
  <c r="CP2243" i="5"/>
  <c r="BS2245" i="5"/>
  <c r="BW942" i="5"/>
  <c r="BV2243" i="5"/>
  <c r="BG200" i="5"/>
  <c r="BT2245" i="5"/>
  <c r="BU2244" i="5"/>
  <c r="DS200" i="5" l="1"/>
  <c r="DG200" i="5" s="1"/>
  <c r="DI325" i="5"/>
  <c r="DF325" i="5" s="1"/>
  <c r="BT2244" i="5"/>
  <c r="BS2244" i="5"/>
  <c r="CP2242" i="5"/>
  <c r="BU2243" i="5"/>
  <c r="BV2242" i="5"/>
  <c r="BW941" i="5"/>
  <c r="BE201" i="5" l="1"/>
  <c r="DQ201" i="5" s="1"/>
  <c r="DI326" i="5"/>
  <c r="DF326" i="5" s="1"/>
  <c r="DR202" i="5"/>
  <c r="BS2243" i="5"/>
  <c r="BU2242" i="5"/>
  <c r="BG201" i="5"/>
  <c r="BW940" i="5"/>
  <c r="CP2241" i="5"/>
  <c r="BT2243" i="5"/>
  <c r="BV2241" i="5"/>
  <c r="DS201" i="5" l="1"/>
  <c r="DI327" i="5"/>
  <c r="DF327" i="5" s="1"/>
  <c r="CP2240" i="5"/>
  <c r="BW939" i="5"/>
  <c r="BT2242" i="5"/>
  <c r="BS2242" i="5"/>
  <c r="BU2241" i="5"/>
  <c r="BV2240" i="5"/>
  <c r="BE202" i="5" l="1"/>
  <c r="DQ202" i="5" s="1"/>
  <c r="DI328" i="5"/>
  <c r="DF328" i="5" s="1"/>
  <c r="DG201" i="5"/>
  <c r="DR203" i="5"/>
  <c r="BS2241" i="5"/>
  <c r="BU2240" i="5"/>
  <c r="CP2239" i="5"/>
  <c r="BW938" i="5"/>
  <c r="BT2241" i="5"/>
  <c r="BV2239" i="5"/>
  <c r="BG202" i="5"/>
  <c r="DS202" i="5" l="1"/>
  <c r="DG202" i="5" s="1"/>
  <c r="DI329" i="5"/>
  <c r="DF329" i="5" s="1"/>
  <c r="BS2240" i="5"/>
  <c r="CP2238" i="5"/>
  <c r="BT2240" i="5"/>
  <c r="BV2238" i="5"/>
  <c r="BU2239" i="5"/>
  <c r="BW937" i="5"/>
  <c r="BE203" i="5" l="1"/>
  <c r="DQ203" i="5" s="1"/>
  <c r="DI330" i="5"/>
  <c r="DF330" i="5" s="1"/>
  <c r="DR204" i="5"/>
  <c r="BS2239" i="5"/>
  <c r="BG203" i="5"/>
  <c r="BU2238" i="5"/>
  <c r="BV2237" i="5"/>
  <c r="BW936" i="5"/>
  <c r="BT2239" i="5"/>
  <c r="CP2237" i="5"/>
  <c r="DS203" i="5" l="1"/>
  <c r="DG203" i="5" s="1"/>
  <c r="DI331" i="5"/>
  <c r="DF331" i="5" s="1"/>
  <c r="BS2238" i="5"/>
  <c r="BV2236" i="5"/>
  <c r="CP2236" i="5"/>
  <c r="BU2237" i="5"/>
  <c r="BT2238" i="5"/>
  <c r="BW935" i="5"/>
  <c r="BE204" i="5" l="1"/>
  <c r="DQ204" i="5" s="1"/>
  <c r="DI332" i="5"/>
  <c r="DF332" i="5" s="1"/>
  <c r="DR205" i="5"/>
  <c r="BU2236" i="5"/>
  <c r="BG204" i="5"/>
  <c r="BW934" i="5"/>
  <c r="BT2237" i="5"/>
  <c r="CP2235" i="5"/>
  <c r="BV2235" i="5"/>
  <c r="BS2237" i="5"/>
  <c r="DS204" i="5" l="1"/>
  <c r="DG204" i="5" s="1"/>
  <c r="DI333" i="5"/>
  <c r="DF333" i="5" s="1"/>
  <c r="BS2236" i="5"/>
  <c r="BT2236" i="5"/>
  <c r="BU2235" i="5"/>
  <c r="BV2234" i="5"/>
  <c r="BW933" i="5"/>
  <c r="CP2234" i="5"/>
  <c r="BE205" i="5" l="1"/>
  <c r="DQ205" i="5" s="1"/>
  <c r="DI334" i="5"/>
  <c r="DF334" i="5" s="1"/>
  <c r="DR206" i="5"/>
  <c r="BG205" i="5"/>
  <c r="BU2234" i="5"/>
  <c r="CP2233" i="5"/>
  <c r="BV2233" i="5"/>
  <c r="BT2235" i="5"/>
  <c r="BS2235" i="5"/>
  <c r="BW932" i="5"/>
  <c r="DS205" i="5" l="1"/>
  <c r="DG205" i="5" s="1"/>
  <c r="DI335" i="5"/>
  <c r="DF335" i="5" s="1"/>
  <c r="BU2233" i="5"/>
  <c r="BT2234" i="5"/>
  <c r="CP2232" i="5"/>
  <c r="BV2232" i="5"/>
  <c r="BW931" i="5"/>
  <c r="BS2234" i="5"/>
  <c r="BE206" i="5" l="1"/>
  <c r="DQ206" i="5" s="1"/>
  <c r="DI336" i="5"/>
  <c r="DF336" i="5" s="1"/>
  <c r="DR207" i="5"/>
  <c r="BT2233" i="5"/>
  <c r="BU2232" i="5"/>
  <c r="BS2233" i="5"/>
  <c r="BV2231" i="5"/>
  <c r="CP2231" i="5"/>
  <c r="BG206" i="5"/>
  <c r="BW930" i="5"/>
  <c r="DS206" i="5" l="1"/>
  <c r="DG206" i="5" s="1"/>
  <c r="BE207" i="5"/>
  <c r="DQ207" i="5" s="1"/>
  <c r="DI337" i="5"/>
  <c r="DF337" i="5" s="1"/>
  <c r="BT2232" i="5"/>
  <c r="BW929" i="5"/>
  <c r="BV2230" i="5"/>
  <c r="BS2232" i="5"/>
  <c r="BG207" i="5"/>
  <c r="BU2231" i="5"/>
  <c r="CP2230" i="5"/>
  <c r="DS207" i="5" l="1"/>
  <c r="DG207" i="5" s="1"/>
  <c r="DI338" i="5"/>
  <c r="DF338" i="5" s="1"/>
  <c r="DR208" i="5"/>
  <c r="BV2229" i="5"/>
  <c r="BU2230" i="5"/>
  <c r="CP2229" i="5"/>
  <c r="BS2231" i="5"/>
  <c r="BW928" i="5"/>
  <c r="BT2231" i="5"/>
  <c r="BE208" i="5" l="1"/>
  <c r="DQ208" i="5" s="1"/>
  <c r="DI339" i="5"/>
  <c r="DF339" i="5" s="1"/>
  <c r="DR209" i="5"/>
  <c r="CP2228" i="5"/>
  <c r="BG208" i="5"/>
  <c r="BT2230" i="5"/>
  <c r="BU2229" i="5"/>
  <c r="BW927" i="5"/>
  <c r="BS2230" i="5"/>
  <c r="BV2228" i="5"/>
  <c r="DS208" i="5" l="1"/>
  <c r="DG208" i="5" s="1"/>
  <c r="BE209" i="5"/>
  <c r="DQ209" i="5" s="1"/>
  <c r="DI340" i="5"/>
  <c r="DF340" i="5" s="1"/>
  <c r="BV2227" i="5"/>
  <c r="BT2229" i="5"/>
  <c r="BU2228" i="5"/>
  <c r="BS2229" i="5"/>
  <c r="CP2227" i="5"/>
  <c r="BW926" i="5"/>
  <c r="DI341" i="5" l="1"/>
  <c r="DF341" i="5" s="1"/>
  <c r="DR210" i="5"/>
  <c r="BW925" i="5"/>
  <c r="BV2226" i="5"/>
  <c r="BG209" i="5"/>
  <c r="CP2226" i="5"/>
  <c r="BS2228" i="5"/>
  <c r="BU2227" i="5"/>
  <c r="BT2228" i="5"/>
  <c r="DS209" i="5" l="1"/>
  <c r="DG209" i="5" s="1"/>
  <c r="BE210" i="5"/>
  <c r="DQ210" i="5" s="1"/>
  <c r="DI342" i="5"/>
  <c r="DF342" i="5" s="1"/>
  <c r="DR211" i="5"/>
  <c r="BS2227" i="5"/>
  <c r="BT2227" i="5"/>
  <c r="BU2226" i="5"/>
  <c r="CP2225" i="5"/>
  <c r="BG210" i="5"/>
  <c r="BV2225" i="5"/>
  <c r="BW924" i="5"/>
  <c r="DS210" i="5" l="1"/>
  <c r="DG210" i="5" s="1"/>
  <c r="BE211" i="5"/>
  <c r="DQ211" i="5" s="1"/>
  <c r="DI343" i="5"/>
  <c r="DF343" i="5" s="1"/>
  <c r="BU2225" i="5"/>
  <c r="CP2224" i="5"/>
  <c r="BG211" i="5"/>
  <c r="BW923" i="5"/>
  <c r="BV2224" i="5"/>
  <c r="BS2226" i="5"/>
  <c r="BT2226" i="5"/>
  <c r="DS211" i="5" l="1"/>
  <c r="DI344" i="5"/>
  <c r="DF344" i="5" s="1"/>
  <c r="DR212" i="5"/>
  <c r="BV2223" i="5"/>
  <c r="BS2225" i="5"/>
  <c r="CP2223" i="5"/>
  <c r="BW922" i="5"/>
  <c r="BT2225" i="5"/>
  <c r="BU2224" i="5"/>
  <c r="BE212" i="5" l="1"/>
  <c r="DQ212" i="5" s="1"/>
  <c r="DI345" i="5"/>
  <c r="DF345" i="5" s="1"/>
  <c r="DG211" i="5"/>
  <c r="DR213" i="5"/>
  <c r="BU2223" i="5"/>
  <c r="BT2224" i="5"/>
  <c r="BW921" i="5"/>
  <c r="BS2224" i="5"/>
  <c r="BG212" i="5"/>
  <c r="CP2222" i="5"/>
  <c r="BV2222" i="5"/>
  <c r="DS212" i="5" l="1"/>
  <c r="DG212" i="5" s="1"/>
  <c r="BE213" i="5"/>
  <c r="DQ213" i="5" s="1"/>
  <c r="DI346" i="5"/>
  <c r="DF346" i="5" s="1"/>
  <c r="BV2221" i="5"/>
  <c r="BU2222" i="5"/>
  <c r="BS2223" i="5"/>
  <c r="BG213" i="5"/>
  <c r="BW920" i="5"/>
  <c r="CP2221" i="5"/>
  <c r="BT2223" i="5"/>
  <c r="DS213" i="5" l="1"/>
  <c r="DI347" i="5"/>
  <c r="DF347" i="5" s="1"/>
  <c r="DR214" i="5"/>
  <c r="BS2222" i="5"/>
  <c r="BW919" i="5"/>
  <c r="BT2222" i="5"/>
  <c r="BU2221" i="5"/>
  <c r="BV2220" i="5"/>
  <c r="CP2220" i="5"/>
  <c r="BE214" i="5" l="1"/>
  <c r="DQ214" i="5" s="1"/>
  <c r="DI348" i="5"/>
  <c r="DF348" i="5" s="1"/>
  <c r="DG213" i="5"/>
  <c r="BW918" i="5"/>
  <c r="BU2220" i="5"/>
  <c r="BT2221" i="5"/>
  <c r="BV2219" i="5"/>
  <c r="CP2219" i="5"/>
  <c r="BS2221" i="5"/>
  <c r="BG214" i="5"/>
  <c r="DS214" i="5" l="1"/>
  <c r="BE215" i="5"/>
  <c r="DQ215" i="5" s="1"/>
  <c r="DI349" i="5"/>
  <c r="DF349" i="5" s="1"/>
  <c r="DR215" i="5"/>
  <c r="BU2219" i="5"/>
  <c r="BG215" i="5"/>
  <c r="BV2218" i="5"/>
  <c r="BT2220" i="5"/>
  <c r="BS2220" i="5"/>
  <c r="BW917" i="5"/>
  <c r="CP2218" i="5"/>
  <c r="DS215" i="5" l="1"/>
  <c r="DI350" i="5"/>
  <c r="DF350" i="5" s="1"/>
  <c r="DG214" i="5"/>
  <c r="DR216" i="5"/>
  <c r="BS2219" i="5"/>
  <c r="BU2218" i="5"/>
  <c r="BW916" i="5"/>
  <c r="BT2219" i="5"/>
  <c r="CP2217" i="5"/>
  <c r="BV2217" i="5"/>
  <c r="BE216" i="5" l="1"/>
  <c r="DQ216" i="5" s="1"/>
  <c r="DI351" i="5"/>
  <c r="DF351" i="5" s="1"/>
  <c r="DG215" i="5"/>
  <c r="BU2217" i="5"/>
  <c r="BT2218" i="5"/>
  <c r="BV2216" i="5"/>
  <c r="CP2216" i="5"/>
  <c r="BG216" i="5"/>
  <c r="BW915" i="5"/>
  <c r="BS2218" i="5"/>
  <c r="DS216" i="5" l="1"/>
  <c r="DG216" i="5" s="1"/>
  <c r="BE217" i="5"/>
  <c r="DQ217" i="5" s="1"/>
  <c r="DI352" i="5"/>
  <c r="DF352" i="5" s="1"/>
  <c r="DR217" i="5"/>
  <c r="BW914" i="5"/>
  <c r="BT2217" i="5"/>
  <c r="BG217" i="5"/>
  <c r="BU2216" i="5"/>
  <c r="CP2215" i="5"/>
  <c r="BS2217" i="5"/>
  <c r="BV2215" i="5"/>
  <c r="DS217" i="5" l="1"/>
  <c r="DG217" i="5" s="1"/>
  <c r="DI353" i="5"/>
  <c r="DF353" i="5" s="1"/>
  <c r="FH353" i="5" s="1"/>
  <c r="DR218" i="5"/>
  <c r="BW913" i="5"/>
  <c r="BV2214" i="5"/>
  <c r="CP2214" i="5"/>
  <c r="BU2215" i="5"/>
  <c r="BS2216" i="5"/>
  <c r="BT2216" i="5"/>
  <c r="BE218" i="5" l="1"/>
  <c r="DQ218" i="5" s="1"/>
  <c r="DI354" i="5"/>
  <c r="DF354" i="5" s="1"/>
  <c r="FH354" i="5" s="1"/>
  <c r="DR219" i="5"/>
  <c r="BS2215" i="5"/>
  <c r="BU2214" i="5"/>
  <c r="CP2213" i="5"/>
  <c r="BV2213" i="5"/>
  <c r="BT2215" i="5"/>
  <c r="BW912" i="5"/>
  <c r="BG218" i="5"/>
  <c r="DS218" i="5" l="1"/>
  <c r="DG218" i="5" s="1"/>
  <c r="BE219" i="5"/>
  <c r="DQ219" i="5" s="1"/>
  <c r="DI355" i="5"/>
  <c r="DF355" i="5" s="1"/>
  <c r="FH355" i="5" s="1"/>
  <c r="BS2214" i="5"/>
  <c r="BV2212" i="5"/>
  <c r="BW911" i="5"/>
  <c r="BU2213" i="5"/>
  <c r="BT2214" i="5"/>
  <c r="CP2212" i="5"/>
  <c r="DI356" i="5" l="1"/>
  <c r="DF356" i="5" s="1"/>
  <c r="FH356" i="5" s="1"/>
  <c r="DR220" i="5"/>
  <c r="BU2212" i="5"/>
  <c r="BG219" i="5"/>
  <c r="BW910" i="5"/>
  <c r="CP2211" i="5"/>
  <c r="BS2213" i="5"/>
  <c r="BT2213" i="5"/>
  <c r="BV2211" i="5"/>
  <c r="DS219" i="5" l="1"/>
  <c r="DG219" i="5" s="1"/>
  <c r="BE220" i="5"/>
  <c r="DQ220" i="5" s="1"/>
  <c r="DI357" i="5"/>
  <c r="DF357" i="5" s="1"/>
  <c r="FH357" i="5" s="1"/>
  <c r="DR221" i="5"/>
  <c r="BV2210" i="5"/>
  <c r="BS2212" i="5"/>
  <c r="BG220" i="5"/>
  <c r="CP2210" i="5"/>
  <c r="BU2211" i="5"/>
  <c r="BT2212" i="5"/>
  <c r="BW909" i="5"/>
  <c r="DS220" i="5" l="1"/>
  <c r="DG220" i="5" s="1"/>
  <c r="BE221" i="5"/>
  <c r="DQ221" i="5" s="1"/>
  <c r="DI358" i="5"/>
  <c r="DF358" i="5" s="1"/>
  <c r="FH358" i="5" s="1"/>
  <c r="BV2209" i="5"/>
  <c r="BT2211" i="5"/>
  <c r="BU2210" i="5"/>
  <c r="BW908" i="5"/>
  <c r="BG221" i="5"/>
  <c r="CP2209" i="5"/>
  <c r="BS2211" i="5"/>
  <c r="DS221" i="5" l="1"/>
  <c r="DG221" i="5" s="1"/>
  <c r="DI359" i="5"/>
  <c r="DF359" i="5" s="1"/>
  <c r="FH359" i="5" s="1"/>
  <c r="DR222" i="5"/>
  <c r="BW907" i="5"/>
  <c r="BS2210" i="5"/>
  <c r="BV2208" i="5"/>
  <c r="BT2210" i="5"/>
  <c r="BU2209" i="5"/>
  <c r="CP2208" i="5"/>
  <c r="BE222" i="5" l="1"/>
  <c r="DQ222" i="5" s="1"/>
  <c r="DI360" i="5"/>
  <c r="DF360" i="5" s="1"/>
  <c r="FH360" i="5" s="1"/>
  <c r="DR223" i="5"/>
  <c r="BV2207" i="5"/>
  <c r="CP2207" i="5"/>
  <c r="BU2208" i="5"/>
  <c r="BG222" i="5"/>
  <c r="BT2209" i="5"/>
  <c r="BW906" i="5"/>
  <c r="BS2209" i="5"/>
  <c r="DS222" i="5" l="1"/>
  <c r="DG222" i="5" s="1"/>
  <c r="BE223" i="5"/>
  <c r="DQ223" i="5" s="1"/>
  <c r="DI361" i="5"/>
  <c r="DF361" i="5" s="1"/>
  <c r="FH361" i="5" s="1"/>
  <c r="BV2206" i="5"/>
  <c r="BS2208" i="5"/>
  <c r="BG223" i="5"/>
  <c r="BU2207" i="5"/>
  <c r="BT2208" i="5"/>
  <c r="CP2206" i="5"/>
  <c r="BW905" i="5"/>
  <c r="DS223" i="5" l="1"/>
  <c r="DG223" i="5" s="1"/>
  <c r="DI362" i="5"/>
  <c r="DF362" i="5" s="1"/>
  <c r="FH362" i="5" s="1"/>
  <c r="DR224" i="5"/>
  <c r="BT2207" i="5"/>
  <c r="BU2206" i="5"/>
  <c r="BV2205" i="5"/>
  <c r="BS2207" i="5"/>
  <c r="CP2205" i="5"/>
  <c r="BW904" i="5"/>
  <c r="BE224" i="5" l="1"/>
  <c r="DQ224" i="5" s="1"/>
  <c r="DI363" i="5"/>
  <c r="DF363" i="5" s="1"/>
  <c r="FH363" i="5" s="1"/>
  <c r="BS2206" i="5"/>
  <c r="BU2205" i="5"/>
  <c r="CP2204" i="5"/>
  <c r="BW903" i="5"/>
  <c r="BV2204" i="5"/>
  <c r="BT2206" i="5"/>
  <c r="BG224" i="5"/>
  <c r="DS224" i="5" l="1"/>
  <c r="BE225" i="5"/>
  <c r="DQ225" i="5" s="1"/>
  <c r="DI364" i="5"/>
  <c r="DF364" i="5" s="1"/>
  <c r="FH364" i="5" s="1"/>
  <c r="DR225" i="5"/>
  <c r="CP2203" i="5"/>
  <c r="BS2205" i="5"/>
  <c r="BW902" i="5"/>
  <c r="BU2204" i="5"/>
  <c r="BT2205" i="5"/>
  <c r="BG225" i="5"/>
  <c r="BV2203" i="5"/>
  <c r="DS225" i="5" l="1"/>
  <c r="DG225" i="5" s="1"/>
  <c r="DI365" i="5"/>
  <c r="DF365" i="5" s="1"/>
  <c r="FH365" i="5" s="1"/>
  <c r="DG224" i="5"/>
  <c r="DR226" i="5"/>
  <c r="CP2202" i="5"/>
  <c r="BS2204" i="5"/>
  <c r="BV2202" i="5"/>
  <c r="BT2204" i="5"/>
  <c r="BU2203" i="5"/>
  <c r="BW901" i="5"/>
  <c r="BE226" i="5" l="1"/>
  <c r="DQ226" i="5" s="1"/>
  <c r="DI366" i="5"/>
  <c r="DF366" i="5" s="1"/>
  <c r="FH366" i="5" s="1"/>
  <c r="DR227" i="5"/>
  <c r="BS2203" i="5"/>
  <c r="BW900" i="5"/>
  <c r="BU2202" i="5"/>
  <c r="BV2201" i="5"/>
  <c r="CP2201" i="5"/>
  <c r="BT2203" i="5"/>
  <c r="BG226" i="5"/>
  <c r="DS226" i="5" l="1"/>
  <c r="DG226" i="5" s="1"/>
  <c r="BE227" i="5"/>
  <c r="DQ227" i="5" s="1"/>
  <c r="DI367" i="5"/>
  <c r="DF367" i="5" s="1"/>
  <c r="FH367" i="5" s="1"/>
  <c r="BV2200" i="5"/>
  <c r="BU2201" i="5"/>
  <c r="CP2200" i="5"/>
  <c r="BW899" i="5"/>
  <c r="BG227" i="5"/>
  <c r="BT2202" i="5"/>
  <c r="BS2202" i="5"/>
  <c r="DS227" i="5" l="1"/>
  <c r="DG227" i="5" s="1"/>
  <c r="DI368" i="5"/>
  <c r="DF368" i="5" s="1"/>
  <c r="FH368" i="5" s="1"/>
  <c r="DR228" i="5"/>
  <c r="BW898" i="5"/>
  <c r="BV2199" i="5"/>
  <c r="BU2200" i="5"/>
  <c r="BS2201" i="5"/>
  <c r="CP2199" i="5"/>
  <c r="BT2201" i="5"/>
  <c r="BE228" i="5" l="1"/>
  <c r="DQ228" i="5" s="1"/>
  <c r="DI369" i="5"/>
  <c r="DF369" i="5" s="1"/>
  <c r="FH369" i="5" s="1"/>
  <c r="DR229" i="5"/>
  <c r="BS2200" i="5"/>
  <c r="BW897" i="5"/>
  <c r="BG228" i="5"/>
  <c r="CP2198" i="5"/>
  <c r="BU2199" i="5"/>
  <c r="BV2198" i="5"/>
  <c r="BT2200" i="5"/>
  <c r="DS228" i="5" l="1"/>
  <c r="DG228" i="5" s="1"/>
  <c r="BE229" i="5"/>
  <c r="DQ229" i="5" s="1"/>
  <c r="DI370" i="5"/>
  <c r="DF370" i="5" s="1"/>
  <c r="FH370" i="5" s="1"/>
  <c r="CP2197" i="5"/>
  <c r="BV2197" i="5"/>
  <c r="BT2199" i="5"/>
  <c r="BW896" i="5"/>
  <c r="BS2199" i="5"/>
  <c r="BU2198" i="5"/>
  <c r="DI371" i="5" l="1"/>
  <c r="DF371" i="5" s="1"/>
  <c r="FH371" i="5" s="1"/>
  <c r="DR230" i="5"/>
  <c r="BS2198" i="5"/>
  <c r="BU2197" i="5"/>
  <c r="CP2196" i="5"/>
  <c r="BG229" i="5"/>
  <c r="BW895" i="5"/>
  <c r="BT2198" i="5"/>
  <c r="BV2196" i="5"/>
  <c r="DS229" i="5" l="1"/>
  <c r="DG229" i="5" s="1"/>
  <c r="BE230" i="5"/>
  <c r="DQ230" i="5" s="1"/>
  <c r="DI372" i="5"/>
  <c r="DF372" i="5" s="1"/>
  <c r="FH372" i="5" s="1"/>
  <c r="CP2195" i="5"/>
  <c r="BU2196" i="5"/>
  <c r="BV2195" i="5"/>
  <c r="BS2197" i="5"/>
  <c r="BW894" i="5"/>
  <c r="BG230" i="5"/>
  <c r="BT2197" i="5"/>
  <c r="DS230" i="5" l="1"/>
  <c r="BE231" i="5"/>
  <c r="DQ231" i="5" s="1"/>
  <c r="DI373" i="5"/>
  <c r="DF373" i="5" s="1"/>
  <c r="FH373" i="5" s="1"/>
  <c r="DR231" i="5"/>
  <c r="BG231" i="5"/>
  <c r="BT2196" i="5"/>
  <c r="CP2194" i="5"/>
  <c r="BS2196" i="5"/>
  <c r="BV2194" i="5"/>
  <c r="BU2195" i="5"/>
  <c r="BW893" i="5"/>
  <c r="DS231" i="5" l="1"/>
  <c r="DG231" i="5" s="1"/>
  <c r="DI374" i="5"/>
  <c r="DF374" i="5" s="1"/>
  <c r="FH374" i="5" s="1"/>
  <c r="DG230" i="5"/>
  <c r="DR232" i="5"/>
  <c r="CP2193" i="5"/>
  <c r="BU2194" i="5"/>
  <c r="BW892" i="5"/>
  <c r="BV2193" i="5"/>
  <c r="BT2195" i="5"/>
  <c r="BS2195" i="5"/>
  <c r="BE232" i="5" l="1"/>
  <c r="DQ232" i="5" s="1"/>
  <c r="DI375" i="5"/>
  <c r="DF375" i="5" s="1"/>
  <c r="FH375" i="5" s="1"/>
  <c r="BW891" i="5"/>
  <c r="BU2193" i="5"/>
  <c r="BV2192" i="5"/>
  <c r="BG232" i="5"/>
  <c r="BS2194" i="5"/>
  <c r="BT2194" i="5"/>
  <c r="CP2192" i="5"/>
  <c r="DS232" i="5" l="1"/>
  <c r="BE233" i="5"/>
  <c r="DQ233" i="5" s="1"/>
  <c r="DI376" i="5"/>
  <c r="DF376" i="5" s="1"/>
  <c r="FH376" i="5" s="1"/>
  <c r="DR233" i="5"/>
  <c r="BU2192" i="5"/>
  <c r="BT2193" i="5"/>
  <c r="CP2191" i="5"/>
  <c r="BG233" i="5"/>
  <c r="BV2191" i="5"/>
  <c r="BW890" i="5"/>
  <c r="BS2193" i="5"/>
  <c r="DS233" i="5" l="1"/>
  <c r="DG233" i="5" s="1"/>
  <c r="DI377" i="5"/>
  <c r="DF377" i="5" s="1"/>
  <c r="FH377" i="5" s="1"/>
  <c r="DG232" i="5"/>
  <c r="DR234" i="5"/>
  <c r="BT2192" i="5"/>
  <c r="BS2192" i="5"/>
  <c r="BW889" i="5"/>
  <c r="BV2190" i="5"/>
  <c r="CP2190" i="5"/>
  <c r="BU2191" i="5"/>
  <c r="BE234" i="5" l="1"/>
  <c r="DQ234" i="5" s="1"/>
  <c r="DI378" i="5"/>
  <c r="DF378" i="5" s="1"/>
  <c r="FH378" i="5" s="1"/>
  <c r="DR235" i="5"/>
  <c r="BU2190" i="5"/>
  <c r="BS2191" i="5"/>
  <c r="BW888" i="5"/>
  <c r="BG234" i="5"/>
  <c r="CP2189" i="5"/>
  <c r="BV2189" i="5"/>
  <c r="BT2191" i="5"/>
  <c r="DS234" i="5" l="1"/>
  <c r="DG234" i="5" s="1"/>
  <c r="BE235" i="5"/>
  <c r="DQ235" i="5" s="1"/>
  <c r="DI379" i="5"/>
  <c r="DF379" i="5" s="1"/>
  <c r="FH379" i="5" s="1"/>
  <c r="BW887" i="5"/>
  <c r="BT2190" i="5"/>
  <c r="BU2189" i="5"/>
  <c r="BV2188" i="5"/>
  <c r="BG235" i="5"/>
  <c r="BS2190" i="5"/>
  <c r="CP2188" i="5"/>
  <c r="DS235" i="5" l="1"/>
  <c r="DI380" i="5"/>
  <c r="DF380" i="5" s="1"/>
  <c r="FH380" i="5" s="1"/>
  <c r="DR236" i="5"/>
  <c r="CP2187" i="5"/>
  <c r="BT2189" i="5"/>
  <c r="BU2188" i="5"/>
  <c r="BV2187" i="5"/>
  <c r="BS2189" i="5"/>
  <c r="BW886" i="5"/>
  <c r="BE236" i="5" l="1"/>
  <c r="DQ236" i="5" s="1"/>
  <c r="DI381" i="5"/>
  <c r="DF381" i="5" s="1"/>
  <c r="FH381" i="5" s="1"/>
  <c r="DG235" i="5"/>
  <c r="DR237" i="5"/>
  <c r="BS2188" i="5"/>
  <c r="BW885" i="5"/>
  <c r="CP2186" i="5"/>
  <c r="BV2186" i="5"/>
  <c r="BG236" i="5"/>
  <c r="BT2188" i="5"/>
  <c r="BU2187" i="5"/>
  <c r="DS236" i="5" l="1"/>
  <c r="DG236" i="5" s="1"/>
  <c r="BE237" i="5"/>
  <c r="DQ237" i="5" s="1"/>
  <c r="DI382" i="5"/>
  <c r="DF382" i="5" s="1"/>
  <c r="FH382" i="5" s="1"/>
  <c r="BS2187" i="5"/>
  <c r="CP2185" i="5"/>
  <c r="BG237" i="5"/>
  <c r="BU2186" i="5"/>
  <c r="BV2185" i="5"/>
  <c r="BT2187" i="5"/>
  <c r="BW884" i="5"/>
  <c r="DS237" i="5" l="1"/>
  <c r="DG237" i="5" s="1"/>
  <c r="DI383" i="5"/>
  <c r="DF383" i="5" s="1"/>
  <c r="FH383" i="5" s="1"/>
  <c r="DR238" i="5"/>
  <c r="BU2185" i="5"/>
  <c r="BW883" i="5"/>
  <c r="BS2186" i="5"/>
  <c r="BT2186" i="5"/>
  <c r="CP2184" i="5"/>
  <c r="BV2184" i="5"/>
  <c r="BE238" i="5" l="1"/>
  <c r="DQ238" i="5" s="1"/>
  <c r="DI384" i="5"/>
  <c r="DF384" i="5" s="1"/>
  <c r="FH384" i="5" s="1"/>
  <c r="DR239" i="5"/>
  <c r="BT2185" i="5"/>
  <c r="BV2183" i="5"/>
  <c r="BS2185" i="5"/>
  <c r="BU2184" i="5"/>
  <c r="CP2183" i="5"/>
  <c r="BW882" i="5"/>
  <c r="BG238" i="5"/>
  <c r="DS238" i="5" l="1"/>
  <c r="DG238" i="5" s="1"/>
  <c r="BE239" i="5"/>
  <c r="DQ239" i="5" s="1"/>
  <c r="DI385" i="5"/>
  <c r="DF385" i="5" s="1"/>
  <c r="FH385" i="5" s="1"/>
  <c r="BW881" i="5"/>
  <c r="BS2184" i="5"/>
  <c r="CP2182" i="5"/>
  <c r="BU2183" i="5"/>
  <c r="BV2182" i="5"/>
  <c r="BT2184" i="5"/>
  <c r="DI386" i="5" l="1"/>
  <c r="DF386" i="5" s="1"/>
  <c r="FH386" i="5" s="1"/>
  <c r="DR240" i="5"/>
  <c r="BW880" i="5"/>
  <c r="BV2181" i="5"/>
  <c r="BU2182" i="5"/>
  <c r="BT2183" i="5"/>
  <c r="CP2181" i="5"/>
  <c r="BG239" i="5"/>
  <c r="BS2183" i="5"/>
  <c r="DS239" i="5" l="1"/>
  <c r="DG239" i="5" s="1"/>
  <c r="BE240" i="5"/>
  <c r="DQ240" i="5" s="1"/>
  <c r="DI387" i="5"/>
  <c r="DF387" i="5" s="1"/>
  <c r="FH387" i="5" s="1"/>
  <c r="DR241" i="5"/>
  <c r="BG240" i="5"/>
  <c r="BT2182" i="5"/>
  <c r="BU2181" i="5"/>
  <c r="BV2180" i="5"/>
  <c r="CP2180" i="5"/>
  <c r="BW879" i="5"/>
  <c r="BS2182" i="5"/>
  <c r="DS240" i="5" l="1"/>
  <c r="DG240" i="5" s="1"/>
  <c r="DI388" i="5"/>
  <c r="DF388" i="5" s="1"/>
  <c r="FH388" i="5" s="1"/>
  <c r="CP2179" i="5"/>
  <c r="BS2181" i="5"/>
  <c r="BT2181" i="5"/>
  <c r="BW878" i="5"/>
  <c r="BV2179" i="5"/>
  <c r="BU2180" i="5"/>
  <c r="BE241" i="5" l="1"/>
  <c r="DQ241" i="5" s="1"/>
  <c r="DI389" i="5"/>
  <c r="DF389" i="5" s="1"/>
  <c r="FH389" i="5" s="1"/>
  <c r="DR242" i="5"/>
  <c r="BT2180" i="5"/>
  <c r="BG241" i="5"/>
  <c r="BV2178" i="5"/>
  <c r="BW877" i="5"/>
  <c r="BU2179" i="5"/>
  <c r="BS2180" i="5"/>
  <c r="CP2178" i="5"/>
  <c r="DS241" i="5" l="1"/>
  <c r="DG241" i="5" s="1"/>
  <c r="BE242" i="5"/>
  <c r="DQ242" i="5" s="1"/>
  <c r="DI390" i="5"/>
  <c r="DF390" i="5" s="1"/>
  <c r="FH390" i="5" s="1"/>
  <c r="BT2179" i="5"/>
  <c r="BS2179" i="5"/>
  <c r="BU2178" i="5"/>
  <c r="BV2177" i="5"/>
  <c r="CP2177" i="5"/>
  <c r="BG242" i="5"/>
  <c r="BW876" i="5"/>
  <c r="DS242" i="5" l="1"/>
  <c r="DI391" i="5"/>
  <c r="DF391" i="5" s="1"/>
  <c r="FH391" i="5" s="1"/>
  <c r="DR243" i="5"/>
  <c r="BW875" i="5"/>
  <c r="BS2178" i="5"/>
  <c r="BV2176" i="5"/>
  <c r="CP2176" i="5"/>
  <c r="BT2178" i="5"/>
  <c r="BU2177" i="5"/>
  <c r="BE243" i="5" l="1"/>
  <c r="DQ243" i="5" s="1"/>
  <c r="DI392" i="5"/>
  <c r="DF392" i="5" s="1"/>
  <c r="FH392" i="5" s="1"/>
  <c r="DG242" i="5"/>
  <c r="DR244" i="5"/>
  <c r="CP2175" i="5"/>
  <c r="BW874" i="5"/>
  <c r="BU2176" i="5"/>
  <c r="BT2177" i="5"/>
  <c r="BV2175" i="5"/>
  <c r="BS2177" i="5"/>
  <c r="BE244" i="5" l="1"/>
  <c r="DQ244" i="5" s="1"/>
  <c r="DI393" i="5"/>
  <c r="DF393" i="5" s="1"/>
  <c r="FH393" i="5" s="1"/>
  <c r="BW873" i="5"/>
  <c r="BG244" i="5"/>
  <c r="BT2176" i="5"/>
  <c r="BS2176" i="5"/>
  <c r="CP2174" i="5"/>
  <c r="BG243" i="5"/>
  <c r="BV2174" i="5"/>
  <c r="BU2175" i="5"/>
  <c r="DS243" i="5" l="1"/>
  <c r="DG243" i="5" s="1"/>
  <c r="DS244" i="5"/>
  <c r="DI394" i="5"/>
  <c r="DF394" i="5" s="1"/>
  <c r="FH394" i="5" s="1"/>
  <c r="DR245" i="5"/>
  <c r="BW872" i="5"/>
  <c r="BV2173" i="5"/>
  <c r="BS2175" i="5"/>
  <c r="BT2175" i="5"/>
  <c r="CP2173" i="5"/>
  <c r="BU2174" i="5"/>
  <c r="BE245" i="5" l="1"/>
  <c r="DQ245" i="5" s="1"/>
  <c r="DI395" i="5"/>
  <c r="DF395" i="5" s="1"/>
  <c r="FH395" i="5" s="1"/>
  <c r="DG244" i="5"/>
  <c r="BU2173" i="5"/>
  <c r="BG245" i="5"/>
  <c r="BV2172" i="5"/>
  <c r="BT2174" i="5"/>
  <c r="BW871" i="5"/>
  <c r="CP2172" i="5"/>
  <c r="BS2174" i="5"/>
  <c r="DS245" i="5" l="1"/>
  <c r="BE246" i="5"/>
  <c r="DQ246" i="5" s="1"/>
  <c r="DI396" i="5"/>
  <c r="DF396" i="5" s="1"/>
  <c r="FH396" i="5" s="1"/>
  <c r="DR246" i="5"/>
  <c r="BS2173" i="5"/>
  <c r="CP2171" i="5"/>
  <c r="BV2171" i="5"/>
  <c r="BU2172" i="5"/>
  <c r="BW870" i="5"/>
  <c r="BG246" i="5"/>
  <c r="BT2173" i="5"/>
  <c r="DS246" i="5" l="1"/>
  <c r="DG246" i="5" s="1"/>
  <c r="DI397" i="5"/>
  <c r="DF397" i="5" s="1"/>
  <c r="FH397" i="5" s="1"/>
  <c r="DG245" i="5"/>
  <c r="DR247" i="5"/>
  <c r="CP2170" i="5"/>
  <c r="BU2171" i="5"/>
  <c r="BS2172" i="5"/>
  <c r="BW869" i="5"/>
  <c r="BT2172" i="5"/>
  <c r="BV2170" i="5"/>
  <c r="BE247" i="5" l="1"/>
  <c r="DQ247" i="5" s="1"/>
  <c r="DI398" i="5"/>
  <c r="DF398" i="5" s="1"/>
  <c r="FH398" i="5" s="1"/>
  <c r="DR248" i="5"/>
  <c r="CP2169" i="5"/>
  <c r="BG247" i="5"/>
  <c r="BU2170" i="5"/>
  <c r="BT2171" i="5"/>
  <c r="BW868" i="5"/>
  <c r="BS2171" i="5"/>
  <c r="BV2169" i="5"/>
  <c r="DS247" i="5" l="1"/>
  <c r="DG247" i="5" s="1"/>
  <c r="BE248" i="5"/>
  <c r="DQ248" i="5" s="1"/>
  <c r="DI399" i="5"/>
  <c r="DF399" i="5" s="1"/>
  <c r="FH399" i="5" s="1"/>
  <c r="BU2169" i="5"/>
  <c r="BT2170" i="5"/>
  <c r="BS2170" i="5"/>
  <c r="BV2168" i="5"/>
  <c r="CP2168" i="5"/>
  <c r="BW867" i="5"/>
  <c r="DI400" i="5" l="1"/>
  <c r="DF400" i="5" s="1"/>
  <c r="FH400" i="5" s="1"/>
  <c r="DR249" i="5"/>
  <c r="BT2169" i="5"/>
  <c r="BV2167" i="5"/>
  <c r="BU2168" i="5"/>
  <c r="BS2169" i="5"/>
  <c r="CP2167" i="5"/>
  <c r="BW866" i="5"/>
  <c r="BG248" i="5"/>
  <c r="DS248" i="5" l="1"/>
  <c r="DG248" i="5" s="1"/>
  <c r="BE249" i="5"/>
  <c r="DQ249" i="5" s="1"/>
  <c r="DI401" i="5"/>
  <c r="DF401" i="5" s="1"/>
  <c r="FH401" i="5" s="1"/>
  <c r="DR250" i="5"/>
  <c r="BV2166" i="5"/>
  <c r="BU2167" i="5"/>
  <c r="BS2168" i="5"/>
  <c r="CP2166" i="5"/>
  <c r="BG249" i="5"/>
  <c r="BT2168" i="5"/>
  <c r="BW865" i="5"/>
  <c r="DS249" i="5" l="1"/>
  <c r="DG249" i="5" s="1"/>
  <c r="BE250" i="5"/>
  <c r="DQ250" i="5" s="1"/>
  <c r="DI402" i="5"/>
  <c r="DF402" i="5" s="1"/>
  <c r="FH402" i="5" s="1"/>
  <c r="BU2166" i="5"/>
  <c r="CP2165" i="5"/>
  <c r="BT2167" i="5"/>
  <c r="BV2165" i="5"/>
  <c r="BG250" i="5"/>
  <c r="BS2167" i="5"/>
  <c r="BW864" i="5"/>
  <c r="DS250" i="5" l="1"/>
  <c r="DG250" i="5" s="1"/>
  <c r="DI403" i="5"/>
  <c r="DF403" i="5" s="1"/>
  <c r="FH403" i="5" s="1"/>
  <c r="DR251" i="5"/>
  <c r="BU2165" i="5"/>
  <c r="CP2164" i="5"/>
  <c r="BV2164" i="5"/>
  <c r="BT2166" i="5"/>
  <c r="BS2166" i="5"/>
  <c r="BW863" i="5"/>
  <c r="BE251" i="5" l="1"/>
  <c r="DQ251" i="5" s="1"/>
  <c r="DI404" i="5"/>
  <c r="DF404" i="5" s="1"/>
  <c r="FH404" i="5" s="1"/>
  <c r="BW862" i="5"/>
  <c r="CP2163" i="5"/>
  <c r="BS2165" i="5"/>
  <c r="BT2165" i="5"/>
  <c r="BG251" i="5"/>
  <c r="BV2163" i="5"/>
  <c r="BU2164" i="5"/>
  <c r="DS251" i="5" l="1"/>
  <c r="BE252" i="5"/>
  <c r="DQ252" i="5" s="1"/>
  <c r="DI405" i="5"/>
  <c r="DF405" i="5" s="1"/>
  <c r="FH405" i="5" s="1"/>
  <c r="DR252" i="5"/>
  <c r="CP2162" i="5"/>
  <c r="BS2164" i="5"/>
  <c r="BW861" i="5"/>
  <c r="BG252" i="5"/>
  <c r="BV2162" i="5"/>
  <c r="BU2163" i="5"/>
  <c r="BT2164" i="5"/>
  <c r="DS252" i="5" l="1"/>
  <c r="DG252" i="5" s="1"/>
  <c r="DI406" i="5"/>
  <c r="DF406" i="5" s="1"/>
  <c r="FH406" i="5" s="1"/>
  <c r="DG251" i="5"/>
  <c r="DR253" i="5"/>
  <c r="BV2161" i="5"/>
  <c r="BW860" i="5"/>
  <c r="BS2163" i="5"/>
  <c r="BU2162" i="5"/>
  <c r="CP2161" i="5"/>
  <c r="BT2163" i="5"/>
  <c r="BE253" i="5" l="1"/>
  <c r="DQ253" i="5" s="1"/>
  <c r="DI407" i="5"/>
  <c r="DF407" i="5" s="1"/>
  <c r="FH407" i="5" s="1"/>
  <c r="BS2162" i="5"/>
  <c r="BW859" i="5"/>
  <c r="BV2160" i="5"/>
  <c r="BU2161" i="5"/>
  <c r="CP2160" i="5"/>
  <c r="BG253" i="5"/>
  <c r="BT2162" i="5"/>
  <c r="DS253" i="5" l="1"/>
  <c r="DI408" i="5"/>
  <c r="DF408" i="5" s="1"/>
  <c r="FH408" i="5" s="1"/>
  <c r="DR254" i="5"/>
  <c r="BV2159" i="5"/>
  <c r="CP2159" i="5"/>
  <c r="BU2160" i="5"/>
  <c r="BW858" i="5"/>
  <c r="BG254" i="5"/>
  <c r="BT2161" i="5"/>
  <c r="BS2161" i="5"/>
  <c r="DS254" i="5" l="1"/>
  <c r="BE254" i="5"/>
  <c r="DQ254" i="5" s="1"/>
  <c r="DI409" i="5"/>
  <c r="DF409" i="5" s="1"/>
  <c r="FH409" i="5" s="1"/>
  <c r="DG253" i="5"/>
  <c r="DR255" i="5"/>
  <c r="BT2160" i="5"/>
  <c r="BU2159" i="5"/>
  <c r="BS2160" i="5"/>
  <c r="CP2158" i="5"/>
  <c r="BW857" i="5"/>
  <c r="BV2158" i="5"/>
  <c r="BE255" i="5" l="1"/>
  <c r="DQ255" i="5" s="1"/>
  <c r="DI410" i="5"/>
  <c r="DF410" i="5" s="1"/>
  <c r="FH410" i="5" s="1"/>
  <c r="DG254" i="5"/>
  <c r="BW856" i="5"/>
  <c r="BS2159" i="5"/>
  <c r="CP2157" i="5"/>
  <c r="BT2159" i="5"/>
  <c r="BV2157" i="5"/>
  <c r="BU2158" i="5"/>
  <c r="BG255" i="5"/>
  <c r="DS255" i="5" l="1"/>
  <c r="DG255" i="5" s="1"/>
  <c r="DI411" i="5"/>
  <c r="DF411" i="5" s="1"/>
  <c r="FH411" i="5" s="1"/>
  <c r="DR256" i="5"/>
  <c r="BV2156" i="5"/>
  <c r="BW855" i="5"/>
  <c r="BT2158" i="5"/>
  <c r="BS2158" i="5"/>
  <c r="CP2156" i="5"/>
  <c r="BU2157" i="5"/>
  <c r="BE256" i="5" l="1"/>
  <c r="DQ256" i="5" s="1"/>
  <c r="DI412" i="5"/>
  <c r="DF412" i="5" s="1"/>
  <c r="FH412" i="5" s="1"/>
  <c r="DR257" i="5"/>
  <c r="BG256" i="5"/>
  <c r="BU2156" i="5"/>
  <c r="BV2155" i="5"/>
  <c r="BW854" i="5"/>
  <c r="CP2155" i="5"/>
  <c r="BT2157" i="5"/>
  <c r="BS2157" i="5"/>
  <c r="DS256" i="5" l="1"/>
  <c r="DG256" i="5" s="1"/>
  <c r="BE257" i="5"/>
  <c r="DQ257" i="5" s="1"/>
  <c r="DI413" i="5"/>
  <c r="DF413" i="5" s="1"/>
  <c r="FH413" i="5" s="1"/>
  <c r="CP2154" i="5"/>
  <c r="BT2156" i="5"/>
  <c r="BW853" i="5"/>
  <c r="BV2154" i="5"/>
  <c r="BU2155" i="5"/>
  <c r="BS2156" i="5"/>
  <c r="DI414" i="5" l="1"/>
  <c r="DF414" i="5" s="1"/>
  <c r="FH414" i="5" s="1"/>
  <c r="DR258" i="5"/>
  <c r="BS2155" i="5"/>
  <c r="BW852" i="5"/>
  <c r="BT2155" i="5"/>
  <c r="CP2153" i="5"/>
  <c r="BG257" i="5"/>
  <c r="BU2154" i="5"/>
  <c r="BV2153" i="5"/>
  <c r="DS257" i="5" l="1"/>
  <c r="DG257" i="5" s="1"/>
  <c r="BS2154" i="5"/>
  <c r="BT2154" i="5"/>
  <c r="BU2153" i="5"/>
  <c r="BV2152" i="5"/>
  <c r="BG258" i="5"/>
  <c r="CP2152" i="5"/>
  <c r="DS258" i="5" l="1"/>
  <c r="BE258" i="5"/>
  <c r="DQ258" i="5" s="1"/>
  <c r="DI415" i="5"/>
  <c r="DF415" i="5" s="1"/>
  <c r="FH415" i="5" s="1"/>
  <c r="DR259" i="5"/>
  <c r="BV2151" i="5"/>
  <c r="CP2151" i="5"/>
  <c r="BW851" i="5"/>
  <c r="BU2152" i="5"/>
  <c r="BS2153" i="5"/>
  <c r="BT2153" i="5"/>
  <c r="BG259" i="5"/>
  <c r="DS259" i="5" l="1"/>
  <c r="BE259" i="5"/>
  <c r="DQ259" i="5" s="1"/>
  <c r="DI416" i="5"/>
  <c r="DF416" i="5" s="1"/>
  <c r="FH416" i="5" s="1"/>
  <c r="DG258" i="5"/>
  <c r="BT2152" i="5"/>
  <c r="BU2151" i="5"/>
  <c r="BS2152" i="5"/>
  <c r="BW850" i="5"/>
  <c r="BV2150" i="5"/>
  <c r="CP2150" i="5"/>
  <c r="DI417" i="5" l="1"/>
  <c r="DF417" i="5" s="1"/>
  <c r="FH417" i="5" s="1"/>
  <c r="DG259" i="5"/>
  <c r="DR260" i="5"/>
  <c r="BT2151" i="5"/>
  <c r="BS2151" i="5"/>
  <c r="BW849" i="5"/>
  <c r="BU2150" i="5"/>
  <c r="CP2149" i="5"/>
  <c r="BV2149" i="5"/>
  <c r="BE260" i="5" l="1"/>
  <c r="DQ260" i="5" s="1"/>
  <c r="DI418" i="5"/>
  <c r="DF418" i="5" s="1"/>
  <c r="FH418" i="5" s="1"/>
  <c r="DR261" i="5"/>
  <c r="BG260" i="5"/>
  <c r="BU2149" i="5"/>
  <c r="BV2148" i="5"/>
  <c r="BS2150" i="5"/>
  <c r="BT2150" i="5"/>
  <c r="CP2148" i="5"/>
  <c r="BW848" i="5"/>
  <c r="DS260" i="5" l="1"/>
  <c r="DG260" i="5" s="1"/>
  <c r="BE261" i="5"/>
  <c r="DQ261" i="5" s="1"/>
  <c r="DI419" i="5"/>
  <c r="DF419" i="5" s="1"/>
  <c r="FH419" i="5" s="1"/>
  <c r="BV2147" i="5"/>
  <c r="CP2147" i="5"/>
  <c r="BW847" i="5"/>
  <c r="BU2148" i="5"/>
  <c r="BS2149" i="5"/>
  <c r="BG261" i="5"/>
  <c r="BT2149" i="5"/>
  <c r="DS261" i="5" l="1"/>
  <c r="DG261" i="5" s="1"/>
  <c r="DI420" i="5"/>
  <c r="DF420" i="5" s="1"/>
  <c r="FH420" i="5" s="1"/>
  <c r="DR262" i="5"/>
  <c r="BT2148" i="5"/>
  <c r="BS2148" i="5"/>
  <c r="BU2147" i="5"/>
  <c r="CP2146" i="5"/>
  <c r="BV2146" i="5"/>
  <c r="BW846" i="5"/>
  <c r="BE262" i="5" l="1"/>
  <c r="DQ262" i="5" s="1"/>
  <c r="DI421" i="5"/>
  <c r="DF421" i="5" s="1"/>
  <c r="FH421" i="5" s="1"/>
  <c r="DR263" i="5"/>
  <c r="BG262" i="5"/>
  <c r="CP2145" i="5"/>
  <c r="BW845" i="5"/>
  <c r="BU2146" i="5"/>
  <c r="BT2147" i="5"/>
  <c r="BS2147" i="5"/>
  <c r="BV2145" i="5"/>
  <c r="DS262" i="5" l="1"/>
  <c r="DG262" i="5" s="1"/>
  <c r="BE263" i="5"/>
  <c r="DQ263" i="5" s="1"/>
  <c r="DI422" i="5"/>
  <c r="DF422" i="5" s="1"/>
  <c r="FH422" i="5" s="1"/>
  <c r="BV2144" i="5"/>
  <c r="BT2146" i="5"/>
  <c r="CP2144" i="5"/>
  <c r="BU2145" i="5"/>
  <c r="BG263" i="5"/>
  <c r="BW844" i="5"/>
  <c r="BS2146" i="5"/>
  <c r="DS263" i="5" l="1"/>
  <c r="DI423" i="5"/>
  <c r="DF423" i="5" s="1"/>
  <c r="FH423" i="5" s="1"/>
  <c r="DR264" i="5"/>
  <c r="BW843" i="5"/>
  <c r="BV2143" i="5"/>
  <c r="BS2145" i="5"/>
  <c r="CP2143" i="5"/>
  <c r="BT2145" i="5"/>
  <c r="BU2144" i="5"/>
  <c r="BE264" i="5" l="1"/>
  <c r="DQ264" i="5" s="1"/>
  <c r="DI424" i="5"/>
  <c r="DF424" i="5" s="1"/>
  <c r="FH424" i="5" s="1"/>
  <c r="DG263" i="5"/>
  <c r="DR265" i="5"/>
  <c r="CP2142" i="5"/>
  <c r="BG264" i="5"/>
  <c r="BW842" i="5"/>
  <c r="BV2142" i="5"/>
  <c r="BT2144" i="5"/>
  <c r="BS2144" i="5"/>
  <c r="BU2143" i="5"/>
  <c r="DS264" i="5" l="1"/>
  <c r="DG264" i="5" s="1"/>
  <c r="BE265" i="5"/>
  <c r="DQ265" i="5" s="1"/>
  <c r="DI425" i="5"/>
  <c r="DF425" i="5" s="1"/>
  <c r="FH425" i="5" s="1"/>
  <c r="BG265" i="5"/>
  <c r="BT2143" i="5"/>
  <c r="BS2143" i="5"/>
  <c r="CP2141" i="5"/>
  <c r="BU2142" i="5"/>
  <c r="BW841" i="5"/>
  <c r="BV2141" i="5"/>
  <c r="DS265" i="5" l="1"/>
  <c r="DG265" i="5" s="1"/>
  <c r="DI426" i="5"/>
  <c r="DF426" i="5" s="1"/>
  <c r="FH426" i="5" s="1"/>
  <c r="DR266" i="5"/>
  <c r="BV2140" i="5"/>
  <c r="BT2142" i="5"/>
  <c r="BS2142" i="5"/>
  <c r="BU2141" i="5"/>
  <c r="CP2140" i="5"/>
  <c r="BW840" i="5"/>
  <c r="BE266" i="5" l="1"/>
  <c r="DQ266" i="5" s="1"/>
  <c r="DI427" i="5"/>
  <c r="DF427" i="5" s="1"/>
  <c r="FH427" i="5" s="1"/>
  <c r="DR267" i="5"/>
  <c r="BU2140" i="5"/>
  <c r="CP2139" i="5"/>
  <c r="BT2141" i="5"/>
  <c r="BS2141" i="5"/>
  <c r="BG266" i="5"/>
  <c r="BV2139" i="5"/>
  <c r="BW839" i="5"/>
  <c r="DS266" i="5" l="1"/>
  <c r="DG266" i="5" s="1"/>
  <c r="BE267" i="5"/>
  <c r="DQ267" i="5" s="1"/>
  <c r="DI428" i="5"/>
  <c r="DF428" i="5" s="1"/>
  <c r="FH428" i="5" s="1"/>
  <c r="CP2138" i="5"/>
  <c r="BS2140" i="5"/>
  <c r="BW838" i="5"/>
  <c r="BV2138" i="5"/>
  <c r="BT2140" i="5"/>
  <c r="BU2139" i="5"/>
  <c r="BG267" i="5"/>
  <c r="DS267" i="5" l="1"/>
  <c r="DG267" i="5" s="1"/>
  <c r="DI429" i="5"/>
  <c r="DF429" i="5" s="1"/>
  <c r="FH429" i="5" s="1"/>
  <c r="DR268" i="5"/>
  <c r="BG268" i="5"/>
  <c r="CP2137" i="5"/>
  <c r="BU2138" i="5"/>
  <c r="BV2137" i="5"/>
  <c r="BW837" i="5"/>
  <c r="BT2139" i="5"/>
  <c r="BS2139" i="5"/>
  <c r="DS268" i="5" l="1"/>
  <c r="BE268" i="5"/>
  <c r="DQ268" i="5" s="1"/>
  <c r="DI430" i="5"/>
  <c r="DF430" i="5" s="1"/>
  <c r="FH430" i="5" s="1"/>
  <c r="DR269" i="5"/>
  <c r="BV2136" i="5"/>
  <c r="BT2138" i="5"/>
  <c r="CP2136" i="5"/>
  <c r="BW836" i="5"/>
  <c r="BS2138" i="5"/>
  <c r="BU2137" i="5"/>
  <c r="BE269" i="5" l="1"/>
  <c r="DQ269" i="5" s="1"/>
  <c r="DI431" i="5"/>
  <c r="DF431" i="5" s="1"/>
  <c r="FH431" i="5" s="1"/>
  <c r="DG268" i="5"/>
  <c r="BW835" i="5"/>
  <c r="BG269" i="5"/>
  <c r="BV2135" i="5"/>
  <c r="BS2137" i="5"/>
  <c r="BU2136" i="5"/>
  <c r="BT2137" i="5"/>
  <c r="CP2135" i="5"/>
  <c r="DS269" i="5" l="1"/>
  <c r="DG269" i="5" s="1"/>
  <c r="DI432" i="5"/>
  <c r="DF432" i="5" s="1"/>
  <c r="FH432" i="5" s="1"/>
  <c r="DR270" i="5"/>
  <c r="BS2136" i="5"/>
  <c r="BW834" i="5"/>
  <c r="BT2136" i="5"/>
  <c r="CP2134" i="5"/>
  <c r="BU2135" i="5"/>
  <c r="BV2134" i="5"/>
  <c r="BE270" i="5" l="1"/>
  <c r="DQ270" i="5" s="1"/>
  <c r="DI433" i="5"/>
  <c r="DF433" i="5" s="1"/>
  <c r="FH433" i="5" s="1"/>
  <c r="DR271" i="5"/>
  <c r="BT2135" i="5"/>
  <c r="CP2133" i="5"/>
  <c r="BV2133" i="5"/>
  <c r="BG270" i="5"/>
  <c r="BW833" i="5"/>
  <c r="BS2135" i="5"/>
  <c r="BU2134" i="5"/>
  <c r="DS270" i="5" l="1"/>
  <c r="DG270" i="5" s="1"/>
  <c r="BE271" i="5"/>
  <c r="DQ271" i="5" s="1"/>
  <c r="DI434" i="5"/>
  <c r="DF434" i="5" s="1"/>
  <c r="FH434" i="5" s="1"/>
  <c r="BS2134" i="5"/>
  <c r="CP2132" i="5"/>
  <c r="BW832" i="5"/>
  <c r="BT2134" i="5"/>
  <c r="BG271" i="5"/>
  <c r="BU2133" i="5"/>
  <c r="BV2132" i="5"/>
  <c r="DS271" i="5" l="1"/>
  <c r="DI435" i="5"/>
  <c r="DF435" i="5" s="1"/>
  <c r="FH435" i="5" s="1"/>
  <c r="DR272" i="5"/>
  <c r="BS2133" i="5"/>
  <c r="BU2132" i="5"/>
  <c r="BV2131" i="5"/>
  <c r="BT2133" i="5"/>
  <c r="BW831" i="5"/>
  <c r="CP2131" i="5"/>
  <c r="BE272" i="5" l="1"/>
  <c r="DQ272" i="5" s="1"/>
  <c r="DI436" i="5"/>
  <c r="DF436" i="5" s="1"/>
  <c r="FH436" i="5" s="1"/>
  <c r="DG271" i="5"/>
  <c r="DR273" i="5"/>
  <c r="CP2130" i="5"/>
  <c r="BS2132" i="5"/>
  <c r="BW830" i="5"/>
  <c r="BV2130" i="5"/>
  <c r="BG272" i="5"/>
  <c r="BT2132" i="5"/>
  <c r="BU2131" i="5"/>
  <c r="DS272" i="5" l="1"/>
  <c r="DG272" i="5" s="1"/>
  <c r="BE273" i="5"/>
  <c r="DQ273" i="5" s="1"/>
  <c r="DI437" i="5"/>
  <c r="DF437" i="5" s="1"/>
  <c r="FH437" i="5" s="1"/>
  <c r="BS2131" i="5"/>
  <c r="BG273" i="5"/>
  <c r="BT2131" i="5"/>
  <c r="BV2129" i="5"/>
  <c r="BU2130" i="5"/>
  <c r="BW829" i="5"/>
  <c r="CP2129" i="5"/>
  <c r="DS273" i="5" l="1"/>
  <c r="DI438" i="5"/>
  <c r="DF438" i="5" s="1"/>
  <c r="FH438" i="5" s="1"/>
  <c r="DR274" i="5"/>
  <c r="BW828" i="5"/>
  <c r="BU2129" i="5"/>
  <c r="BT2130" i="5"/>
  <c r="BV2128" i="5"/>
  <c r="CP2128" i="5"/>
  <c r="BS2130" i="5"/>
  <c r="BE274" i="5" l="1"/>
  <c r="DQ274" i="5" s="1"/>
  <c r="DI439" i="5"/>
  <c r="DF439" i="5" s="1"/>
  <c r="FH439" i="5" s="1"/>
  <c r="DG273" i="5"/>
  <c r="DR275" i="5"/>
  <c r="BU2128" i="5"/>
  <c r="BW827" i="5"/>
  <c r="BS2129" i="5"/>
  <c r="BT2129" i="5"/>
  <c r="BG274" i="5"/>
  <c r="CP2127" i="5"/>
  <c r="BV2127" i="5"/>
  <c r="DS274" i="5" l="1"/>
  <c r="DG274" i="5" s="1"/>
  <c r="BE275" i="5"/>
  <c r="DQ275" i="5" s="1"/>
  <c r="DI440" i="5"/>
  <c r="DF440" i="5" s="1"/>
  <c r="FH440" i="5" s="1"/>
  <c r="BT2128" i="5"/>
  <c r="BG275" i="5"/>
  <c r="BS2128" i="5"/>
  <c r="BW826" i="5"/>
  <c r="BV2126" i="5"/>
  <c r="CP2126" i="5"/>
  <c r="BU2127" i="5"/>
  <c r="DS275" i="5" l="1"/>
  <c r="DG275" i="5" s="1"/>
  <c r="DI441" i="5"/>
  <c r="DF441" i="5" s="1"/>
  <c r="FH441" i="5" s="1"/>
  <c r="DR276" i="5"/>
  <c r="BW825" i="5"/>
  <c r="BU2126" i="5"/>
  <c r="CP2125" i="5"/>
  <c r="BT2127" i="5"/>
  <c r="BV2125" i="5"/>
  <c r="BS2127" i="5"/>
  <c r="BE276" i="5" l="1"/>
  <c r="DQ276" i="5" s="1"/>
  <c r="DI442" i="5"/>
  <c r="DF442" i="5" s="1"/>
  <c r="FH442" i="5" s="1"/>
  <c r="DR277" i="5"/>
  <c r="BG276" i="5"/>
  <c r="BS2126" i="5"/>
  <c r="CP2124" i="5"/>
  <c r="BT2126" i="5"/>
  <c r="BU2125" i="5"/>
  <c r="BV2124" i="5"/>
  <c r="BW824" i="5"/>
  <c r="DS276" i="5" l="1"/>
  <c r="DG276" i="5" s="1"/>
  <c r="BE277" i="5"/>
  <c r="DQ277" i="5" s="1"/>
  <c r="DI443" i="5"/>
  <c r="DF443" i="5" s="1"/>
  <c r="FH443" i="5" s="1"/>
  <c r="BV2123" i="5"/>
  <c r="BS2125" i="5"/>
  <c r="CP2123" i="5"/>
  <c r="BT2125" i="5"/>
  <c r="BW823" i="5"/>
  <c r="BU2124" i="5"/>
  <c r="BG277" i="5"/>
  <c r="DS277" i="5" l="1"/>
  <c r="DI444" i="5"/>
  <c r="DF444" i="5" s="1"/>
  <c r="FH444" i="5" s="1"/>
  <c r="DR278" i="5"/>
  <c r="BW822" i="5"/>
  <c r="BS2124" i="5"/>
  <c r="BV2122" i="5"/>
  <c r="CP2122" i="5"/>
  <c r="BT2124" i="5"/>
  <c r="BU2123" i="5"/>
  <c r="BE278" i="5" l="1"/>
  <c r="DQ278" i="5" s="1"/>
  <c r="DI445" i="5"/>
  <c r="DF445" i="5" s="1"/>
  <c r="FH445" i="5" s="1"/>
  <c r="DG277" i="5"/>
  <c r="DR279" i="5"/>
  <c r="BU2122" i="5"/>
  <c r="BT2123" i="5"/>
  <c r="CP2121" i="5"/>
  <c r="BS2123" i="5"/>
  <c r="BV2121" i="5"/>
  <c r="BG278" i="5"/>
  <c r="BW821" i="5"/>
  <c r="DS278" i="5" l="1"/>
  <c r="DG278" i="5" s="1"/>
  <c r="BE279" i="5"/>
  <c r="DQ279" i="5" s="1"/>
  <c r="DI446" i="5"/>
  <c r="DF446" i="5" s="1"/>
  <c r="FH446" i="5" s="1"/>
  <c r="BS2122" i="5"/>
  <c r="CP2120" i="5"/>
  <c r="BU2121" i="5"/>
  <c r="BG279" i="5"/>
  <c r="BV2120" i="5"/>
  <c r="BW820" i="5"/>
  <c r="BT2122" i="5"/>
  <c r="DS279" i="5" l="1"/>
  <c r="DG279" i="5" s="1"/>
  <c r="DI447" i="5"/>
  <c r="DF447" i="5" s="1"/>
  <c r="FH447" i="5" s="1"/>
  <c r="DR280" i="5"/>
  <c r="BW819" i="5"/>
  <c r="BV2119" i="5"/>
  <c r="BT2121" i="5"/>
  <c r="CP2119" i="5"/>
  <c r="BU2120" i="5"/>
  <c r="BS2121" i="5"/>
  <c r="BE280" i="5" l="1"/>
  <c r="DQ280" i="5" s="1"/>
  <c r="DI448" i="5"/>
  <c r="DF448" i="5" s="1"/>
  <c r="FH448" i="5" s="1"/>
  <c r="DR281" i="5"/>
  <c r="BW818" i="5"/>
  <c r="BS2120" i="5"/>
  <c r="BV2118" i="5"/>
  <c r="BU2119" i="5"/>
  <c r="BT2120" i="5"/>
  <c r="CP2118" i="5"/>
  <c r="BE281" i="5" l="1"/>
  <c r="DQ281" i="5" s="1"/>
  <c r="DI449" i="5"/>
  <c r="DF449" i="5" s="1"/>
  <c r="FH449" i="5" s="1"/>
  <c r="BG280" i="5"/>
  <c r="BT2119" i="5"/>
  <c r="BU2118" i="5"/>
  <c r="BS2119" i="5"/>
  <c r="BV2117" i="5"/>
  <c r="CP2117" i="5"/>
  <c r="DS280" i="5" l="1"/>
  <c r="CP2116" i="5"/>
  <c r="BU2117" i="5"/>
  <c r="BV2116" i="5"/>
  <c r="BG281" i="5"/>
  <c r="BW817" i="5"/>
  <c r="BT2118" i="5"/>
  <c r="BS2118" i="5"/>
  <c r="DS281" i="5" l="1"/>
  <c r="DG281" i="5" s="1"/>
  <c r="DI450" i="5"/>
  <c r="DF450" i="5" s="1"/>
  <c r="FH450" i="5" s="1"/>
  <c r="DG280" i="5"/>
  <c r="DR282" i="5"/>
  <c r="BT2117" i="5"/>
  <c r="BV2115" i="5"/>
  <c r="BS2117" i="5"/>
  <c r="BU2116" i="5"/>
  <c r="CP2115" i="5"/>
  <c r="BW816" i="5"/>
  <c r="BE282" i="5" l="1"/>
  <c r="DQ282" i="5" s="1"/>
  <c r="DI451" i="5"/>
  <c r="DF451" i="5" s="1"/>
  <c r="FH451" i="5" s="1"/>
  <c r="BV2114" i="5"/>
  <c r="BU2115" i="5"/>
  <c r="BS2116" i="5"/>
  <c r="CP2114" i="5"/>
  <c r="BT2116" i="5"/>
  <c r="BG282" i="5"/>
  <c r="BW815" i="5"/>
  <c r="DS282" i="5" l="1"/>
  <c r="BE283" i="5"/>
  <c r="DQ283" i="5" s="1"/>
  <c r="DI452" i="5"/>
  <c r="DF452" i="5" s="1"/>
  <c r="FH452" i="5" s="1"/>
  <c r="DR283" i="5"/>
  <c r="CP2113" i="5"/>
  <c r="BU2114" i="5"/>
  <c r="BT2115" i="5"/>
  <c r="BS2115" i="5"/>
  <c r="BV2113" i="5"/>
  <c r="BW814" i="5"/>
  <c r="BG283" i="5"/>
  <c r="DS283" i="5" l="1"/>
  <c r="DG283" i="5" s="1"/>
  <c r="DI453" i="5"/>
  <c r="DF453" i="5" s="1"/>
  <c r="FH453" i="5" s="1"/>
  <c r="DG282" i="5"/>
  <c r="DR284" i="5"/>
  <c r="CP2112" i="5"/>
  <c r="BU2113" i="5"/>
  <c r="BS2114" i="5"/>
  <c r="BT2114" i="5"/>
  <c r="BW813" i="5"/>
  <c r="BV2112" i="5"/>
  <c r="BE284" i="5" l="1"/>
  <c r="DQ284" i="5" s="1"/>
  <c r="DI454" i="5"/>
  <c r="DF454" i="5" s="1"/>
  <c r="FH454" i="5" s="1"/>
  <c r="DR285" i="5"/>
  <c r="BT2113" i="5"/>
  <c r="BU2112" i="5"/>
  <c r="CP2111" i="5"/>
  <c r="BG284" i="5"/>
  <c r="BW812" i="5"/>
  <c r="BS2113" i="5"/>
  <c r="BV2111" i="5"/>
  <c r="DS284" i="5" l="1"/>
  <c r="DG284" i="5" s="1"/>
  <c r="BE285" i="5"/>
  <c r="DQ285" i="5" s="1"/>
  <c r="DI455" i="5"/>
  <c r="DF455" i="5" s="1"/>
  <c r="FH455" i="5" s="1"/>
  <c r="BW811" i="5"/>
  <c r="BG285" i="5"/>
  <c r="BU2111" i="5"/>
  <c r="BT2112" i="5"/>
  <c r="CP2110" i="5"/>
  <c r="BS2112" i="5"/>
  <c r="BV2110" i="5"/>
  <c r="DS285" i="5" l="1"/>
  <c r="DG285" i="5" s="1"/>
  <c r="DI456" i="5"/>
  <c r="DF456" i="5" s="1"/>
  <c r="FH456" i="5" s="1"/>
  <c r="DR286" i="5"/>
  <c r="BT2111" i="5"/>
  <c r="CP2109" i="5"/>
  <c r="BU2110" i="5"/>
  <c r="BW810" i="5"/>
  <c r="BV2109" i="5"/>
  <c r="BS2111" i="5"/>
  <c r="BE286" i="5" l="1"/>
  <c r="DQ286" i="5" s="1"/>
  <c r="DI457" i="5"/>
  <c r="DF457" i="5" s="1"/>
  <c r="FH457" i="5" s="1"/>
  <c r="DR287" i="5"/>
  <c r="BW809" i="5"/>
  <c r="BS2110" i="5"/>
  <c r="BT2110" i="5"/>
  <c r="CP2108" i="5"/>
  <c r="BU2109" i="5"/>
  <c r="BG286" i="5"/>
  <c r="BV2108" i="5"/>
  <c r="DS286" i="5" l="1"/>
  <c r="DG286" i="5" s="1"/>
  <c r="BE287" i="5"/>
  <c r="DQ287" i="5" s="1"/>
  <c r="DI458" i="5"/>
  <c r="DF458" i="5" s="1"/>
  <c r="FH458" i="5" s="1"/>
  <c r="BV2107" i="5"/>
  <c r="BS2109" i="5"/>
  <c r="BT2109" i="5"/>
  <c r="BU2108" i="5"/>
  <c r="BW808" i="5"/>
  <c r="CP2107" i="5"/>
  <c r="DI459" i="5" l="1"/>
  <c r="DF459" i="5" s="1"/>
  <c r="FH459" i="5" s="1"/>
  <c r="DR288" i="5"/>
  <c r="BV2106" i="5"/>
  <c r="BU2107" i="5"/>
  <c r="CP2106" i="5"/>
  <c r="BG287" i="5"/>
  <c r="BS2108" i="5"/>
  <c r="BW807" i="5"/>
  <c r="BT2108" i="5"/>
  <c r="DS287" i="5" l="1"/>
  <c r="BV2105" i="5"/>
  <c r="BS2107" i="5"/>
  <c r="BT2107" i="5"/>
  <c r="BG288" i="5"/>
  <c r="BU2106" i="5"/>
  <c r="CP2105" i="5"/>
  <c r="DS288" i="5" l="1"/>
  <c r="BE288" i="5"/>
  <c r="DQ288" i="5" s="1"/>
  <c r="DI460" i="5"/>
  <c r="DF460" i="5" s="1"/>
  <c r="FH460" i="5" s="1"/>
  <c r="DG287" i="5"/>
  <c r="DR289" i="5"/>
  <c r="BW806" i="5"/>
  <c r="CP2104" i="5"/>
  <c r="BV2104" i="5"/>
  <c r="BT2106" i="5"/>
  <c r="BS2106" i="5"/>
  <c r="BU2105" i="5"/>
  <c r="BE289" i="5" l="1"/>
  <c r="DQ289" i="5" s="1"/>
  <c r="DI461" i="5"/>
  <c r="DF461" i="5" s="1"/>
  <c r="FH461" i="5" s="1"/>
  <c r="DG288" i="5"/>
  <c r="BG289" i="5"/>
  <c r="BU2104" i="5"/>
  <c r="BS2105" i="5"/>
  <c r="CP2103" i="5"/>
  <c r="BT2105" i="5"/>
  <c r="BW805" i="5"/>
  <c r="BV2103" i="5"/>
  <c r="DS289" i="5" l="1"/>
  <c r="DG289" i="5" s="1"/>
  <c r="DI462" i="5"/>
  <c r="DF462" i="5" s="1"/>
  <c r="FH462" i="5" s="1"/>
  <c r="DR290" i="5"/>
  <c r="BU2103" i="5"/>
  <c r="BV2102" i="5"/>
  <c r="BT2104" i="5"/>
  <c r="BW804" i="5"/>
  <c r="BS2104" i="5"/>
  <c r="CP2102" i="5"/>
  <c r="BE290" i="5" l="1"/>
  <c r="DQ290" i="5" s="1"/>
  <c r="DI463" i="5"/>
  <c r="DF463" i="5" s="1"/>
  <c r="FH463" i="5" s="1"/>
  <c r="BU2102" i="5"/>
  <c r="BG290" i="5"/>
  <c r="BV2101" i="5"/>
  <c r="BT2103" i="5"/>
  <c r="BS2103" i="5"/>
  <c r="BW803" i="5"/>
  <c r="CP2101" i="5"/>
  <c r="DS290" i="5" l="1"/>
  <c r="BE291" i="5"/>
  <c r="DQ291" i="5" s="1"/>
  <c r="DI464" i="5"/>
  <c r="DF464" i="5" s="1"/>
  <c r="FH464" i="5" s="1"/>
  <c r="DR291" i="5"/>
  <c r="BS2102" i="5"/>
  <c r="BW802" i="5"/>
  <c r="BU2101" i="5"/>
  <c r="BT2102" i="5"/>
  <c r="BG291" i="5"/>
  <c r="BV2100" i="5"/>
  <c r="CP2100" i="5"/>
  <c r="DS291" i="5" l="1"/>
  <c r="DG291" i="5" s="1"/>
  <c r="DI465" i="5"/>
  <c r="DF465" i="5" s="1"/>
  <c r="FH465" i="5" s="1"/>
  <c r="DG290" i="5"/>
  <c r="DR292" i="5"/>
  <c r="BU2100" i="5"/>
  <c r="CP2099" i="5"/>
  <c r="BW801" i="5"/>
  <c r="BT2101" i="5"/>
  <c r="BV2099" i="5"/>
  <c r="BS2101" i="5"/>
  <c r="BE292" i="5" l="1"/>
  <c r="DQ292" i="5" s="1"/>
  <c r="DI466" i="5"/>
  <c r="DF466" i="5" s="1"/>
  <c r="FH466" i="5" s="1"/>
  <c r="DR293" i="5"/>
  <c r="BU2099" i="5"/>
  <c r="BW800" i="5"/>
  <c r="CP2098" i="5"/>
  <c r="BG292" i="5"/>
  <c r="BS2100" i="5"/>
  <c r="BV2098" i="5"/>
  <c r="BT2100" i="5"/>
  <c r="DS292" i="5" l="1"/>
  <c r="DG292" i="5" s="1"/>
  <c r="BE293" i="5"/>
  <c r="DQ293" i="5" s="1"/>
  <c r="DI467" i="5"/>
  <c r="DF467" i="5" s="1"/>
  <c r="FH467" i="5" s="1"/>
  <c r="BW799" i="5"/>
  <c r="BU2098" i="5"/>
  <c r="BV2097" i="5"/>
  <c r="BS2099" i="5"/>
  <c r="CP2097" i="5"/>
  <c r="BT2099" i="5"/>
  <c r="BG293" i="5"/>
  <c r="DS293" i="5" l="1"/>
  <c r="DG293" i="5" s="1"/>
  <c r="DI468" i="5"/>
  <c r="DF468" i="5" s="1"/>
  <c r="FH468" i="5" s="1"/>
  <c r="DR294" i="5"/>
  <c r="BU2097" i="5"/>
  <c r="BV2096" i="5"/>
  <c r="BT2098" i="5"/>
  <c r="BS2098" i="5"/>
  <c r="CP2096" i="5"/>
  <c r="BW798" i="5"/>
  <c r="BE294" i="5" l="1"/>
  <c r="DQ294" i="5" s="1"/>
  <c r="DI469" i="5"/>
  <c r="DF469" i="5" s="1"/>
  <c r="FH469" i="5" s="1"/>
  <c r="BW797" i="5"/>
  <c r="CP2095" i="5"/>
  <c r="BG294" i="5"/>
  <c r="BV2095" i="5"/>
  <c r="BU2096" i="5"/>
  <c r="BT2097" i="5"/>
  <c r="BS2097" i="5"/>
  <c r="DS294" i="5" l="1"/>
  <c r="DG294" i="5" s="1"/>
  <c r="DI470" i="5"/>
  <c r="DF470" i="5" s="1"/>
  <c r="FH470" i="5" s="1"/>
  <c r="DR295" i="5"/>
  <c r="BV2094" i="5"/>
  <c r="BW796" i="5"/>
  <c r="BS2096" i="5"/>
  <c r="BT2096" i="5"/>
  <c r="CP2094" i="5"/>
  <c r="BU2095" i="5"/>
  <c r="BE295" i="5" l="1"/>
  <c r="DQ295" i="5" s="1"/>
  <c r="DI471" i="5"/>
  <c r="DF471" i="5" s="1"/>
  <c r="FH471" i="5" s="1"/>
  <c r="DR296" i="5"/>
  <c r="BT2095" i="5"/>
  <c r="BU2094" i="5"/>
  <c r="BG295" i="5"/>
  <c r="BV2093" i="5"/>
  <c r="BS2095" i="5"/>
  <c r="CP2093" i="5"/>
  <c r="BW795" i="5"/>
  <c r="DS295" i="5" l="1"/>
  <c r="BE296" i="5"/>
  <c r="DQ296" i="5" s="1"/>
  <c r="DI472" i="5"/>
  <c r="DF472" i="5" s="1"/>
  <c r="FH472" i="5" s="1"/>
  <c r="BV2092" i="5"/>
  <c r="CP2092" i="5"/>
  <c r="BW794" i="5"/>
  <c r="BU2093" i="5"/>
  <c r="BT2094" i="5"/>
  <c r="BS2094" i="5"/>
  <c r="BG296" i="5"/>
  <c r="DS296" i="5" l="1"/>
  <c r="DG296" i="5" s="1"/>
  <c r="DI473" i="5"/>
  <c r="DF473" i="5" s="1"/>
  <c r="FH473" i="5" s="1"/>
  <c r="DG295" i="5"/>
  <c r="DR297" i="5"/>
  <c r="BW793" i="5"/>
  <c r="BU2092" i="5"/>
  <c r="CP2091" i="5"/>
  <c r="BT2093" i="5"/>
  <c r="BV2091" i="5"/>
  <c r="BS2093" i="5"/>
  <c r="BE297" i="5" l="1"/>
  <c r="DQ297" i="5" s="1"/>
  <c r="DI474" i="5"/>
  <c r="DF474" i="5" s="1"/>
  <c r="FH474" i="5" s="1"/>
  <c r="DR298" i="5"/>
  <c r="BU2091" i="5"/>
  <c r="BS2092" i="5"/>
  <c r="BT2092" i="5"/>
  <c r="CP2090" i="5"/>
  <c r="BW792" i="5"/>
  <c r="BV2090" i="5"/>
  <c r="BG297" i="5"/>
  <c r="DS297" i="5" l="1"/>
  <c r="DG297" i="5" s="1"/>
  <c r="BE298" i="5"/>
  <c r="DQ298" i="5" s="1"/>
  <c r="DI475" i="5"/>
  <c r="DF475" i="5" s="1"/>
  <c r="FH475" i="5" s="1"/>
  <c r="BS2091" i="5"/>
  <c r="BU2090" i="5"/>
  <c r="BG298" i="5"/>
  <c r="BT2091" i="5"/>
  <c r="BW791" i="5"/>
  <c r="CP2089" i="5"/>
  <c r="BV2089" i="5"/>
  <c r="DS298" i="5" l="1"/>
  <c r="DG298" i="5" s="1"/>
  <c r="DI476" i="5"/>
  <c r="DF476" i="5" s="1"/>
  <c r="FH476" i="5" s="1"/>
  <c r="DR299" i="5"/>
  <c r="BS2090" i="5"/>
  <c r="CP2088" i="5"/>
  <c r="BT2090" i="5"/>
  <c r="BW790" i="5"/>
  <c r="BV2088" i="5"/>
  <c r="BU2089" i="5"/>
  <c r="BE299" i="5" l="1"/>
  <c r="DQ299" i="5" s="1"/>
  <c r="DI477" i="5"/>
  <c r="DF477" i="5" s="1"/>
  <c r="FH477" i="5" s="1"/>
  <c r="DR300" i="5"/>
  <c r="BW789" i="5"/>
  <c r="BS2089" i="5"/>
  <c r="BV2087" i="5"/>
  <c r="BG299" i="5"/>
  <c r="CP2087" i="5"/>
  <c r="BT2089" i="5"/>
  <c r="BU2088" i="5"/>
  <c r="DS299" i="5" l="1"/>
  <c r="DG299" i="5" s="1"/>
  <c r="BE300" i="5"/>
  <c r="DQ300" i="5" s="1"/>
  <c r="DI478" i="5"/>
  <c r="DF478" i="5" s="1"/>
  <c r="FH478" i="5" s="1"/>
  <c r="BS2088" i="5"/>
  <c r="BW788" i="5"/>
  <c r="BU2087" i="5"/>
  <c r="BT2088" i="5"/>
  <c r="BV2086" i="5"/>
  <c r="CP2086" i="5"/>
  <c r="DI479" i="5" l="1"/>
  <c r="DF479" i="5" s="1"/>
  <c r="FH479" i="5" s="1"/>
  <c r="DR301" i="5"/>
  <c r="BT2087" i="5"/>
  <c r="BU2086" i="5"/>
  <c r="BW787" i="5"/>
  <c r="BS2087" i="5"/>
  <c r="CP2085" i="5"/>
  <c r="BV2085" i="5"/>
  <c r="BG300" i="5"/>
  <c r="DS300" i="5" l="1"/>
  <c r="DG300" i="5" s="1"/>
  <c r="BE301" i="5"/>
  <c r="DQ301" i="5" s="1"/>
  <c r="DI480" i="5"/>
  <c r="DF480" i="5" s="1"/>
  <c r="FH480" i="5" s="1"/>
  <c r="BS2086" i="5"/>
  <c r="BG301" i="5"/>
  <c r="CP2084" i="5"/>
  <c r="BV2084" i="5"/>
  <c r="BW786" i="5"/>
  <c r="BU2085" i="5"/>
  <c r="BT2086" i="5"/>
  <c r="DS301" i="5" l="1"/>
  <c r="DG301" i="5" s="1"/>
  <c r="BE302" i="5"/>
  <c r="DQ302" i="5" s="1"/>
  <c r="DI481" i="5"/>
  <c r="DF481" i="5" s="1"/>
  <c r="FH481" i="5" s="1"/>
  <c r="DR302" i="5"/>
  <c r="BS2085" i="5"/>
  <c r="BW785" i="5"/>
  <c r="BU2084" i="5"/>
  <c r="BV2083" i="5"/>
  <c r="CP2083" i="5"/>
  <c r="BT2085" i="5"/>
  <c r="DI482" i="5" l="1"/>
  <c r="DF482" i="5" s="1"/>
  <c r="FH482" i="5" s="1"/>
  <c r="DR303" i="5"/>
  <c r="BG302" i="5"/>
  <c r="BV2082" i="5"/>
  <c r="BW784" i="5"/>
  <c r="BS2084" i="5"/>
  <c r="BT2084" i="5"/>
  <c r="CP2082" i="5"/>
  <c r="BU2083" i="5"/>
  <c r="DS302" i="5" l="1"/>
  <c r="DG302" i="5" s="1"/>
  <c r="BE303" i="5"/>
  <c r="DQ303" i="5" s="1"/>
  <c r="DI483" i="5"/>
  <c r="DF483" i="5" s="1"/>
  <c r="FH483" i="5" s="1"/>
  <c r="DR304" i="5"/>
  <c r="BU2082" i="5"/>
  <c r="BS2083" i="5"/>
  <c r="BW783" i="5"/>
  <c r="BG303" i="5"/>
  <c r="BT2083" i="5"/>
  <c r="BV2081" i="5"/>
  <c r="CP2081" i="5"/>
  <c r="DS303" i="5" l="1"/>
  <c r="DG303" i="5" s="1"/>
  <c r="BE304" i="5"/>
  <c r="DQ304" i="5" s="1"/>
  <c r="DI484" i="5"/>
  <c r="DF484" i="5" s="1"/>
  <c r="FH484" i="5" s="1"/>
  <c r="CP2080" i="5"/>
  <c r="BU2081" i="5"/>
  <c r="BS2082" i="5"/>
  <c r="BV2080" i="5"/>
  <c r="BT2082" i="5"/>
  <c r="BW782" i="5"/>
  <c r="DI485" i="5" l="1"/>
  <c r="DF485" i="5" s="1"/>
  <c r="FH485" i="5" s="1"/>
  <c r="DR305" i="5"/>
  <c r="BT2081" i="5"/>
  <c r="BS2081" i="5"/>
  <c r="BG304" i="5"/>
  <c r="CP2079" i="5"/>
  <c r="BV2079" i="5"/>
  <c r="BU2080" i="5"/>
  <c r="DS304" i="5" l="1"/>
  <c r="BW781" i="5"/>
  <c r="BT2080" i="5"/>
  <c r="BU2079" i="5"/>
  <c r="BV2078" i="5"/>
  <c r="BG305" i="5"/>
  <c r="CP2078" i="5"/>
  <c r="BS2080" i="5"/>
  <c r="DS305" i="5" l="1"/>
  <c r="BE305" i="5"/>
  <c r="DQ305" i="5" s="1"/>
  <c r="DI486" i="5"/>
  <c r="DF486" i="5" s="1"/>
  <c r="FH486" i="5" s="1"/>
  <c r="DG304" i="5"/>
  <c r="DR306" i="5"/>
  <c r="BW780" i="5"/>
  <c r="BU2078" i="5"/>
  <c r="BV2077" i="5"/>
  <c r="CP2077" i="5"/>
  <c r="BS2079" i="5"/>
  <c r="BT2079" i="5"/>
  <c r="DI487" i="5" l="1"/>
  <c r="DF487" i="5" s="1"/>
  <c r="FH487" i="5" s="1"/>
  <c r="DG305" i="5"/>
  <c r="BS2078" i="5"/>
  <c r="BU2077" i="5"/>
  <c r="BT2078" i="5"/>
  <c r="BV2076" i="5"/>
  <c r="CP2076" i="5"/>
  <c r="BW779" i="5"/>
  <c r="BG306" i="5"/>
  <c r="DS306" i="5" l="1"/>
  <c r="BE306" i="5"/>
  <c r="DQ306" i="5" s="1"/>
  <c r="DI488" i="5"/>
  <c r="DF488" i="5" s="1"/>
  <c r="FH488" i="5" s="1"/>
  <c r="DR307" i="5"/>
  <c r="BU2076" i="5"/>
  <c r="CP2075" i="5"/>
  <c r="BW778" i="5"/>
  <c r="BS2077" i="5"/>
  <c r="BT2077" i="5"/>
  <c r="BV2075" i="5"/>
  <c r="DI489" i="5" l="1"/>
  <c r="DF489" i="5" s="1"/>
  <c r="FH489" i="5" s="1"/>
  <c r="DG306" i="5"/>
  <c r="BS2076" i="5"/>
  <c r="BV2074" i="5"/>
  <c r="BU2075" i="5"/>
  <c r="BT2076" i="5"/>
  <c r="CP2074" i="5"/>
  <c r="BW777" i="5"/>
  <c r="BE307" i="5" l="1"/>
  <c r="DQ307" i="5" s="1"/>
  <c r="DI490" i="5"/>
  <c r="DF490" i="5" s="1"/>
  <c r="FH490" i="5" s="1"/>
  <c r="DR308" i="5"/>
  <c r="BU2074" i="5"/>
  <c r="BV2073" i="5"/>
  <c r="BG307" i="5"/>
  <c r="BW776" i="5"/>
  <c r="BT2075" i="5"/>
  <c r="CP2073" i="5"/>
  <c r="BS2075" i="5"/>
  <c r="DS307" i="5" l="1"/>
  <c r="DG307" i="5" s="1"/>
  <c r="DI491" i="5"/>
  <c r="DF491" i="5" s="1"/>
  <c r="FH491" i="5" s="1"/>
  <c r="BS2074" i="5"/>
  <c r="BT2074" i="5"/>
  <c r="BU2073" i="5"/>
  <c r="BW775" i="5"/>
  <c r="CP2072" i="5"/>
  <c r="BV2072" i="5"/>
  <c r="BE308" i="5" l="1"/>
  <c r="DQ308" i="5" s="1"/>
  <c r="DI492" i="5"/>
  <c r="DF492" i="5" s="1"/>
  <c r="FH492" i="5" s="1"/>
  <c r="DR309" i="5"/>
  <c r="CP2071" i="5"/>
  <c r="BS2073" i="5"/>
  <c r="BW774" i="5"/>
  <c r="BT2073" i="5"/>
  <c r="BV2071" i="5"/>
  <c r="BG308" i="5"/>
  <c r="BU2072" i="5"/>
  <c r="DS308" i="5" l="1"/>
  <c r="DG308" i="5" s="1"/>
  <c r="DI493" i="5"/>
  <c r="DF493" i="5" s="1"/>
  <c r="FH493" i="5" s="1"/>
  <c r="CP2070" i="5"/>
  <c r="BU2071" i="5"/>
  <c r="BS2072" i="5"/>
  <c r="BT2072" i="5"/>
  <c r="BW773" i="5"/>
  <c r="BV2070" i="5"/>
  <c r="BE309" i="5" l="1"/>
  <c r="DQ309" i="5" s="1"/>
  <c r="DI494" i="5"/>
  <c r="DF494" i="5" s="1"/>
  <c r="FH494" i="5" s="1"/>
  <c r="DR310" i="5"/>
  <c r="CP2069" i="5"/>
  <c r="BS2071" i="5"/>
  <c r="BT2071" i="5"/>
  <c r="BW772" i="5"/>
  <c r="BV2069" i="5"/>
  <c r="BU2070" i="5"/>
  <c r="BG309" i="5"/>
  <c r="DS309" i="5" l="1"/>
  <c r="DG309" i="5" s="1"/>
  <c r="DI495" i="5"/>
  <c r="DF495" i="5" s="1"/>
  <c r="FH495" i="5" s="1"/>
  <c r="BT2070" i="5"/>
  <c r="BV2068" i="5"/>
  <c r="BS2070" i="5"/>
  <c r="BU2069" i="5"/>
  <c r="CP2068" i="5"/>
  <c r="BW771" i="5"/>
  <c r="BE310" i="5" l="1"/>
  <c r="DQ310" i="5" s="1"/>
  <c r="DI496" i="5"/>
  <c r="DF496" i="5" s="1"/>
  <c r="FH496" i="5" s="1"/>
  <c r="DR311" i="5"/>
  <c r="BW770" i="5"/>
  <c r="BT2069" i="5"/>
  <c r="BS2069" i="5"/>
  <c r="BV2067" i="5"/>
  <c r="CP2067" i="5"/>
  <c r="BG310" i="5"/>
  <c r="BU2068" i="5"/>
  <c r="DS310" i="5" l="1"/>
  <c r="DG310" i="5" s="1"/>
  <c r="DI497" i="5"/>
  <c r="DF497" i="5" s="1"/>
  <c r="FH497" i="5" s="1"/>
  <c r="BT2068" i="5"/>
  <c r="BS2068" i="5"/>
  <c r="BV2066" i="5"/>
  <c r="CP2066" i="5"/>
  <c r="BW769" i="5"/>
  <c r="BU2067" i="5"/>
  <c r="BE311" i="5" l="1"/>
  <c r="DQ311" i="5" s="1"/>
  <c r="DI498" i="5"/>
  <c r="DF498" i="5" s="1"/>
  <c r="FH498" i="5" s="1"/>
  <c r="DR312" i="5"/>
  <c r="BU2066" i="5"/>
  <c r="BV2065" i="5"/>
  <c r="CP2065" i="5"/>
  <c r="BT2067" i="5"/>
  <c r="BW768" i="5"/>
  <c r="BS2067" i="5"/>
  <c r="BG311" i="5"/>
  <c r="DS311" i="5" l="1"/>
  <c r="DG311" i="5" s="1"/>
  <c r="DI499" i="5"/>
  <c r="DF499" i="5" s="1"/>
  <c r="FH499" i="5" s="1"/>
  <c r="BS2066" i="5"/>
  <c r="BV2064" i="5"/>
  <c r="BU2065" i="5"/>
  <c r="CP2064" i="5"/>
  <c r="BT2066" i="5"/>
  <c r="BW767" i="5"/>
  <c r="BG312" i="5"/>
  <c r="DS312" i="5" l="1"/>
  <c r="BE312" i="5"/>
  <c r="DQ312" i="5" s="1"/>
  <c r="DI500" i="5"/>
  <c r="DF500" i="5" s="1"/>
  <c r="FH500" i="5" s="1"/>
  <c r="DR313" i="5"/>
  <c r="CP2063" i="5"/>
  <c r="BT2065" i="5"/>
  <c r="BW766" i="5"/>
  <c r="BV2063" i="5"/>
  <c r="BS2065" i="5"/>
  <c r="BU2064" i="5"/>
  <c r="DI501" i="5" l="1"/>
  <c r="DF501" i="5" s="1"/>
  <c r="FH501" i="5" s="1"/>
  <c r="DG312" i="5"/>
  <c r="CP2062" i="5"/>
  <c r="BW765" i="5"/>
  <c r="BU2063" i="5"/>
  <c r="BS2064" i="5"/>
  <c r="BT2064" i="5"/>
  <c r="BV2062" i="5"/>
  <c r="BE313" i="5" l="1"/>
  <c r="DQ313" i="5" s="1"/>
  <c r="DI502" i="5"/>
  <c r="DF502" i="5" s="1"/>
  <c r="FH502" i="5" s="1"/>
  <c r="DR314" i="5"/>
  <c r="BS2063" i="5"/>
  <c r="BW764" i="5"/>
  <c r="BG313" i="5"/>
  <c r="BT2063" i="5"/>
  <c r="BU2062" i="5"/>
  <c r="BV2061" i="5"/>
  <c r="CP2061" i="5"/>
  <c r="DS313" i="5" l="1"/>
  <c r="DG313" i="5" s="1"/>
  <c r="DI503" i="5"/>
  <c r="DF503" i="5" s="1"/>
  <c r="FH503" i="5" s="1"/>
  <c r="BV2060" i="5"/>
  <c r="BS2062" i="5"/>
  <c r="BT2062" i="5"/>
  <c r="BW763" i="5"/>
  <c r="BU2061" i="5"/>
  <c r="CP2060" i="5"/>
  <c r="BE314" i="5" l="1"/>
  <c r="DQ314" i="5" s="1"/>
  <c r="DI504" i="5"/>
  <c r="DF504" i="5" s="1"/>
  <c r="FH504" i="5" s="1"/>
  <c r="DR315" i="5"/>
  <c r="BU2060" i="5"/>
  <c r="BV2059" i="5"/>
  <c r="BS2061" i="5"/>
  <c r="BT2061" i="5"/>
  <c r="CP2059" i="5"/>
  <c r="BG314" i="5"/>
  <c r="BW762" i="5"/>
  <c r="DS314" i="5" l="1"/>
  <c r="DG314" i="5" s="1"/>
  <c r="DI505" i="5"/>
  <c r="DF505" i="5" s="1"/>
  <c r="FH505" i="5" s="1"/>
  <c r="CP2058" i="5"/>
  <c r="BS2060" i="5"/>
  <c r="BV2058" i="5"/>
  <c r="BT2060" i="5"/>
  <c r="BW761" i="5"/>
  <c r="BU2059" i="5"/>
  <c r="BE315" i="5" l="1"/>
  <c r="DQ315" i="5" s="1"/>
  <c r="DI506" i="5"/>
  <c r="DF506" i="5" s="1"/>
  <c r="FH506" i="5" s="1"/>
  <c r="DR316" i="5"/>
  <c r="CP2057" i="5"/>
  <c r="BW760" i="5"/>
  <c r="BU2058" i="5"/>
  <c r="BT2059" i="5"/>
  <c r="BG315" i="5"/>
  <c r="BS2059" i="5"/>
  <c r="BV2057" i="5"/>
  <c r="DS315" i="5" l="1"/>
  <c r="DG315" i="5" s="1"/>
  <c r="DI507" i="5"/>
  <c r="DF507" i="5" s="1"/>
  <c r="FH507" i="5" s="1"/>
  <c r="CP2056" i="5"/>
  <c r="BV2056" i="5"/>
  <c r="BS2058" i="5"/>
  <c r="BU2057" i="5"/>
  <c r="BT2058" i="5"/>
  <c r="BW759" i="5"/>
  <c r="BG316" i="5"/>
  <c r="DS316" i="5" l="1"/>
  <c r="BE316" i="5"/>
  <c r="DQ316" i="5" s="1"/>
  <c r="DI508" i="5"/>
  <c r="DF508" i="5" s="1"/>
  <c r="FH508" i="5" s="1"/>
  <c r="DR317" i="5"/>
  <c r="CP2055" i="5"/>
  <c r="BT2057" i="5"/>
  <c r="BS2057" i="5"/>
  <c r="BU2056" i="5"/>
  <c r="BV2055" i="5"/>
  <c r="BW758" i="5"/>
  <c r="DI509" i="5" l="1"/>
  <c r="DF509" i="5" s="1"/>
  <c r="FH509" i="5" s="1"/>
  <c r="DG316" i="5"/>
  <c r="BT2056" i="5"/>
  <c r="CP2054" i="5"/>
  <c r="BS2056" i="5"/>
  <c r="BW757" i="5"/>
  <c r="BU2055" i="5"/>
  <c r="BV2054" i="5"/>
  <c r="BE317" i="5" l="1"/>
  <c r="DQ317" i="5" s="1"/>
  <c r="DI510" i="5"/>
  <c r="DF510" i="5" s="1"/>
  <c r="FH510" i="5" s="1"/>
  <c r="DR318" i="5"/>
  <c r="BU2054" i="5"/>
  <c r="BW756" i="5"/>
  <c r="BT2055" i="5"/>
  <c r="BV2053" i="5"/>
  <c r="CP2053" i="5"/>
  <c r="BS2055" i="5"/>
  <c r="BG317" i="5"/>
  <c r="DS317" i="5" l="1"/>
  <c r="DG317" i="5" s="1"/>
  <c r="DI511" i="5"/>
  <c r="DF511" i="5" s="1"/>
  <c r="FH511" i="5" s="1"/>
  <c r="BW755" i="5"/>
  <c r="BU2053" i="5"/>
  <c r="BV2052" i="5"/>
  <c r="BT2054" i="5"/>
  <c r="BS2054" i="5"/>
  <c r="CP2052" i="5"/>
  <c r="BG318" i="5"/>
  <c r="DS318" i="5" l="1"/>
  <c r="BE318" i="5"/>
  <c r="DQ318" i="5" s="1"/>
  <c r="DI512" i="5"/>
  <c r="DF512" i="5" s="1"/>
  <c r="FH512" i="5" s="1"/>
  <c r="DR319" i="5"/>
  <c r="CP2051" i="5"/>
  <c r="BV2051" i="5"/>
  <c r="BS2053" i="5"/>
  <c r="BT2053" i="5"/>
  <c r="BU2052" i="5"/>
  <c r="BW754" i="5"/>
  <c r="DI513" i="5" l="1"/>
  <c r="DF513" i="5" s="1"/>
  <c r="FH513" i="5" s="1"/>
  <c r="DG318" i="5"/>
  <c r="BW753" i="5"/>
  <c r="CP2050" i="5"/>
  <c r="BT2052" i="5"/>
  <c r="BS2052" i="5"/>
  <c r="BU2051" i="5"/>
  <c r="BV2050" i="5"/>
  <c r="BE319" i="5" l="1"/>
  <c r="DQ319" i="5" s="1"/>
  <c r="DI514" i="5"/>
  <c r="DF514" i="5" s="1"/>
  <c r="FH514" i="5" s="1"/>
  <c r="DR320" i="5"/>
  <c r="BW752" i="5"/>
  <c r="BU2050" i="5"/>
  <c r="BG319" i="5"/>
  <c r="CP2049" i="5"/>
  <c r="BT2051" i="5"/>
  <c r="BV2049" i="5"/>
  <c r="BS2051" i="5"/>
  <c r="DS319" i="5" l="1"/>
  <c r="DG319" i="5" s="1"/>
  <c r="DI515" i="5"/>
  <c r="DF515" i="5" s="1"/>
  <c r="FH515" i="5" s="1"/>
  <c r="BT2050" i="5"/>
  <c r="BW751" i="5"/>
  <c r="BG320" i="5"/>
  <c r="BU2049" i="5"/>
  <c r="BV2048" i="5"/>
  <c r="BS2050" i="5"/>
  <c r="CP2048" i="5"/>
  <c r="DS320" i="5" l="1"/>
  <c r="BE320" i="5"/>
  <c r="DQ320" i="5" s="1"/>
  <c r="DI516" i="5"/>
  <c r="DF516" i="5" s="1"/>
  <c r="FH516" i="5" s="1"/>
  <c r="DR321" i="5"/>
  <c r="BV2047" i="5"/>
  <c r="BW750" i="5"/>
  <c r="BU2048" i="5"/>
  <c r="BS2049" i="5"/>
  <c r="CP2047" i="5"/>
  <c r="BT2049" i="5"/>
  <c r="DI517" i="5" l="1"/>
  <c r="DF517" i="5" s="1"/>
  <c r="FH517" i="5" s="1"/>
  <c r="DG320" i="5"/>
  <c r="CP2046" i="5"/>
  <c r="BW749" i="5"/>
  <c r="BT2048" i="5"/>
  <c r="BS2048" i="5"/>
  <c r="BU2047" i="5"/>
  <c r="BV2046" i="5"/>
  <c r="BE321" i="5" l="1"/>
  <c r="DQ321" i="5" s="1"/>
  <c r="DI518" i="5"/>
  <c r="DF518" i="5" s="1"/>
  <c r="FH518" i="5" s="1"/>
  <c r="DR322" i="5"/>
  <c r="BV2045" i="5"/>
  <c r="CP2045" i="5"/>
  <c r="BS2047" i="5"/>
  <c r="BT2047" i="5"/>
  <c r="BU2046" i="5"/>
  <c r="BG321" i="5"/>
  <c r="BW748" i="5"/>
  <c r="DS321" i="5" l="1"/>
  <c r="DG321" i="5" s="1"/>
  <c r="DI519" i="5"/>
  <c r="DF519" i="5" s="1"/>
  <c r="FH519" i="5" s="1"/>
  <c r="CP2044" i="5"/>
  <c r="BT2046" i="5"/>
  <c r="BS2046" i="5"/>
  <c r="BV2044" i="5"/>
  <c r="BU2045" i="5"/>
  <c r="BW747" i="5"/>
  <c r="BG322" i="5"/>
  <c r="DS322" i="5" l="1"/>
  <c r="BE322" i="5"/>
  <c r="DQ322" i="5" s="1"/>
  <c r="DI520" i="5"/>
  <c r="DF520" i="5" s="1"/>
  <c r="FH520" i="5" s="1"/>
  <c r="DR323" i="5"/>
  <c r="BU2044" i="5"/>
  <c r="BV2043" i="5"/>
  <c r="BS2045" i="5"/>
  <c r="BW746" i="5"/>
  <c r="CP2043" i="5"/>
  <c r="BT2045" i="5"/>
  <c r="DI521" i="5" l="1"/>
  <c r="DF521" i="5" s="1"/>
  <c r="FH521" i="5" s="1"/>
  <c r="DG322" i="5"/>
  <c r="BW745" i="5"/>
  <c r="CP2042" i="5"/>
  <c r="BU2043" i="5"/>
  <c r="BS2044" i="5"/>
  <c r="BT2044" i="5"/>
  <c r="BV2042" i="5"/>
  <c r="BE323" i="5" l="1"/>
  <c r="DQ323" i="5" s="1"/>
  <c r="DI522" i="5"/>
  <c r="DF522" i="5" s="1"/>
  <c r="FH522" i="5" s="1"/>
  <c r="DR324" i="5"/>
  <c r="BS2043" i="5"/>
  <c r="CP2041" i="5"/>
  <c r="BV2041" i="5"/>
  <c r="BT2043" i="5"/>
  <c r="BU2042" i="5"/>
  <c r="BW744" i="5"/>
  <c r="BG323" i="5"/>
  <c r="DS323" i="5" l="1"/>
  <c r="DG323" i="5" s="1"/>
  <c r="DI523" i="5"/>
  <c r="DF523" i="5" s="1"/>
  <c r="FH523" i="5" s="1"/>
  <c r="BS2042" i="5"/>
  <c r="BW743" i="5"/>
  <c r="CP2040" i="5"/>
  <c r="BG324" i="5"/>
  <c r="BV2040" i="5"/>
  <c r="BT2042" i="5"/>
  <c r="BU2041" i="5"/>
  <c r="DS324" i="5" l="1"/>
  <c r="BE324" i="5"/>
  <c r="DQ324" i="5" s="1"/>
  <c r="DI524" i="5"/>
  <c r="DF524" i="5" s="1"/>
  <c r="FH524" i="5" s="1"/>
  <c r="DR325" i="5"/>
  <c r="BV2039" i="5"/>
  <c r="BU2040" i="5"/>
  <c r="BW742" i="5"/>
  <c r="BT2041" i="5"/>
  <c r="BS2041" i="5"/>
  <c r="CP2039" i="5"/>
  <c r="DI525" i="5" l="1"/>
  <c r="DF525" i="5" s="1"/>
  <c r="FH525" i="5" s="1"/>
  <c r="DG324" i="5"/>
  <c r="BV2038" i="5"/>
  <c r="BT2040" i="5"/>
  <c r="BU2039" i="5"/>
  <c r="BS2040" i="5"/>
  <c r="BW741" i="5"/>
  <c r="CP2038" i="5"/>
  <c r="BE325" i="5" l="1"/>
  <c r="DQ325" i="5" s="1"/>
  <c r="DI526" i="5"/>
  <c r="DF526" i="5" s="1"/>
  <c r="FH526" i="5" s="1"/>
  <c r="DR326" i="5"/>
  <c r="BW740" i="5"/>
  <c r="BT2039" i="5"/>
  <c r="BG325" i="5"/>
  <c r="CP2037" i="5"/>
  <c r="BV2037" i="5"/>
  <c r="BU2038" i="5"/>
  <c r="BS2039" i="5"/>
  <c r="DS325" i="5" l="1"/>
  <c r="DG325" i="5" s="1"/>
  <c r="DI527" i="5"/>
  <c r="DF527" i="5" s="1"/>
  <c r="FH527" i="5" s="1"/>
  <c r="BV2036" i="5"/>
  <c r="CP2036" i="5"/>
  <c r="BU2037" i="5"/>
  <c r="BS2038" i="5"/>
  <c r="BW739" i="5"/>
  <c r="BG326" i="5"/>
  <c r="BT2038" i="5"/>
  <c r="DS326" i="5" l="1"/>
  <c r="BE326" i="5"/>
  <c r="DQ326" i="5" s="1"/>
  <c r="DI528" i="5"/>
  <c r="DF528" i="5" s="1"/>
  <c r="FH528" i="5" s="1"/>
  <c r="DR327" i="5"/>
  <c r="BS2037" i="5"/>
  <c r="BV2035" i="5"/>
  <c r="BW738" i="5"/>
  <c r="BT2037" i="5"/>
  <c r="BU2036" i="5"/>
  <c r="CP2035" i="5"/>
  <c r="DI529" i="5" l="1"/>
  <c r="DF529" i="5" s="1"/>
  <c r="FH529" i="5" s="1"/>
  <c r="DG326" i="5"/>
  <c r="BS2036" i="5"/>
  <c r="BT2036" i="5"/>
  <c r="CP2034" i="5"/>
  <c r="BW737" i="5"/>
  <c r="BV2034" i="5"/>
  <c r="BU2035" i="5"/>
  <c r="BE327" i="5" l="1"/>
  <c r="DQ327" i="5" s="1"/>
  <c r="DI530" i="5"/>
  <c r="DF530" i="5" s="1"/>
  <c r="FH530" i="5" s="1"/>
  <c r="DR328" i="5"/>
  <c r="BW736" i="5"/>
  <c r="BG327" i="5"/>
  <c r="BU2034" i="5"/>
  <c r="BT2035" i="5"/>
  <c r="BV2033" i="5"/>
  <c r="CP2033" i="5"/>
  <c r="BS2035" i="5"/>
  <c r="DS327" i="5" l="1"/>
  <c r="DG327" i="5" s="1"/>
  <c r="DI531" i="5"/>
  <c r="DF531" i="5" s="1"/>
  <c r="FH531" i="5" s="1"/>
  <c r="BG328" i="5"/>
  <c r="BU2033" i="5"/>
  <c r="BV2032" i="5"/>
  <c r="CP2032" i="5"/>
  <c r="BS2034" i="5"/>
  <c r="BW735" i="5"/>
  <c r="BT2034" i="5"/>
  <c r="DS328" i="5" l="1"/>
  <c r="BE328" i="5"/>
  <c r="DQ328" i="5" s="1"/>
  <c r="DI532" i="5"/>
  <c r="DF532" i="5" s="1"/>
  <c r="FH532" i="5" s="1"/>
  <c r="DR329" i="5"/>
  <c r="BV2031" i="5"/>
  <c r="BS2033" i="5"/>
  <c r="BT2033" i="5"/>
  <c r="CP2031" i="5"/>
  <c r="BU2032" i="5"/>
  <c r="BW734" i="5"/>
  <c r="DI533" i="5" l="1"/>
  <c r="DF533" i="5" s="1"/>
  <c r="FH533" i="5" s="1"/>
  <c r="DG328" i="5"/>
  <c r="CP2030" i="5"/>
  <c r="BU2031" i="5"/>
  <c r="BW733" i="5"/>
  <c r="BT2032" i="5"/>
  <c r="BS2032" i="5"/>
  <c r="BV2030" i="5"/>
  <c r="BE329" i="5" l="1"/>
  <c r="DQ329" i="5" s="1"/>
  <c r="DI534" i="5"/>
  <c r="DF534" i="5" s="1"/>
  <c r="FH534" i="5" s="1"/>
  <c r="DR330" i="5"/>
  <c r="BG329" i="5"/>
  <c r="BT2031" i="5"/>
  <c r="BV2029" i="5"/>
  <c r="BU2030" i="5"/>
  <c r="BS2031" i="5"/>
  <c r="BW732" i="5"/>
  <c r="CP2029" i="5"/>
  <c r="DS329" i="5" l="1"/>
  <c r="DG329" i="5" s="1"/>
  <c r="DI535" i="5"/>
  <c r="DF535" i="5" s="1"/>
  <c r="FH535" i="5" s="1"/>
  <c r="BS2030" i="5"/>
  <c r="BU2029" i="5"/>
  <c r="BW731" i="5"/>
  <c r="CP2028" i="5"/>
  <c r="BV2028" i="5"/>
  <c r="BT2030" i="5"/>
  <c r="BE330" i="5" l="1"/>
  <c r="DQ330" i="5" s="1"/>
  <c r="DI536" i="5"/>
  <c r="DF536" i="5" s="1"/>
  <c r="FH536" i="5" s="1"/>
  <c r="DR331" i="5"/>
  <c r="BS2029" i="5"/>
  <c r="BW730" i="5"/>
  <c r="BU2028" i="5"/>
  <c r="CP2027" i="5"/>
  <c r="BG330" i="5"/>
  <c r="BV2027" i="5"/>
  <c r="BT2029" i="5"/>
  <c r="DS330" i="5" l="1"/>
  <c r="DG330" i="5" s="1"/>
  <c r="DI537" i="5"/>
  <c r="DF537" i="5" s="1"/>
  <c r="FH537" i="5" s="1"/>
  <c r="BU2027" i="5"/>
  <c r="CP2026" i="5"/>
  <c r="BT2028" i="5"/>
  <c r="BS2028" i="5"/>
  <c r="BW729" i="5"/>
  <c r="BV2026" i="5"/>
  <c r="BE331" i="5" l="1"/>
  <c r="DQ331" i="5" s="1"/>
  <c r="DI538" i="5"/>
  <c r="DF538" i="5" s="1"/>
  <c r="FH538" i="5" s="1"/>
  <c r="DR332" i="5"/>
  <c r="BU2026" i="5"/>
  <c r="BT2027" i="5"/>
  <c r="CP2025" i="5"/>
  <c r="BV2025" i="5"/>
  <c r="BS2027" i="5"/>
  <c r="BG331" i="5"/>
  <c r="BW728" i="5"/>
  <c r="DS331" i="5" l="1"/>
  <c r="DG331" i="5" s="1"/>
  <c r="DI539" i="5"/>
  <c r="DF539" i="5" s="1"/>
  <c r="FH539" i="5" s="1"/>
  <c r="BU2025" i="5"/>
  <c r="BV2024" i="5"/>
  <c r="BW727" i="5"/>
  <c r="BG332" i="5"/>
  <c r="BT2026" i="5"/>
  <c r="BS2026" i="5"/>
  <c r="CP2024" i="5"/>
  <c r="DS332" i="5" l="1"/>
  <c r="BE332" i="5"/>
  <c r="DQ332" i="5" s="1"/>
  <c r="DI540" i="5"/>
  <c r="DF540" i="5" s="1"/>
  <c r="FH540" i="5" s="1"/>
  <c r="DR333" i="5"/>
  <c r="BS2025" i="5"/>
  <c r="BT2025" i="5"/>
  <c r="BV2023" i="5"/>
  <c r="BU2024" i="5"/>
  <c r="CP2023" i="5"/>
  <c r="BW726" i="5"/>
  <c r="DI541" i="5" l="1"/>
  <c r="DF541" i="5" s="1"/>
  <c r="FH541" i="5" s="1"/>
  <c r="DG332" i="5"/>
  <c r="BV2022" i="5"/>
  <c r="BS2024" i="5"/>
  <c r="BT2024" i="5"/>
  <c r="CP2022" i="5"/>
  <c r="BW725" i="5"/>
  <c r="BU2023" i="5"/>
  <c r="BE333" i="5" l="1"/>
  <c r="DQ333" i="5" s="1"/>
  <c r="DI542" i="5"/>
  <c r="DF542" i="5" s="1"/>
  <c r="FH542" i="5" s="1"/>
  <c r="DR334" i="5"/>
  <c r="BS2023" i="5"/>
  <c r="BU2022" i="5"/>
  <c r="CP2021" i="5"/>
  <c r="BV2021" i="5"/>
  <c r="BG333" i="5"/>
  <c r="BW724" i="5"/>
  <c r="BT2023" i="5"/>
  <c r="DS333" i="5" l="1"/>
  <c r="DG333" i="5" s="1"/>
  <c r="DI543" i="5"/>
  <c r="DF543" i="5" s="1"/>
  <c r="FH543" i="5" s="1"/>
  <c r="BU2021" i="5"/>
  <c r="CP2020" i="5"/>
  <c r="BT2022" i="5"/>
  <c r="BW723" i="5"/>
  <c r="BV2020" i="5"/>
  <c r="BS2022" i="5"/>
  <c r="BE334" i="5" l="1"/>
  <c r="DQ334" i="5" s="1"/>
  <c r="DI544" i="5"/>
  <c r="DF544" i="5" s="1"/>
  <c r="FH544" i="5" s="1"/>
  <c r="DR335" i="5"/>
  <c r="BG334" i="5"/>
  <c r="BU2020" i="5"/>
  <c r="BT2021" i="5"/>
  <c r="BW722" i="5"/>
  <c r="CP2019" i="5"/>
  <c r="BV2019" i="5"/>
  <c r="BS2021" i="5"/>
  <c r="DS334" i="5" l="1"/>
  <c r="DG334" i="5" s="1"/>
  <c r="DI545" i="5"/>
  <c r="DF545" i="5" s="1"/>
  <c r="FH545" i="5" s="1"/>
  <c r="BS2020" i="5"/>
  <c r="CP2018" i="5"/>
  <c r="BU2019" i="5"/>
  <c r="BT2020" i="5"/>
  <c r="BW721" i="5"/>
  <c r="BV2018" i="5"/>
  <c r="BE335" i="5" l="1"/>
  <c r="DQ335" i="5" s="1"/>
  <c r="DI546" i="5"/>
  <c r="DF546" i="5" s="1"/>
  <c r="FH546" i="5" s="1"/>
  <c r="DR336" i="5"/>
  <c r="CP2017" i="5"/>
  <c r="BT2019" i="5"/>
  <c r="BS2019" i="5"/>
  <c r="BU2018" i="5"/>
  <c r="BV2017" i="5"/>
  <c r="BW720" i="5"/>
  <c r="BG335" i="5"/>
  <c r="DS335" i="5" l="1"/>
  <c r="DG335" i="5" s="1"/>
  <c r="DI547" i="5"/>
  <c r="DF547" i="5" s="1"/>
  <c r="FH547" i="5" s="1"/>
  <c r="BW719" i="5"/>
  <c r="BV2016" i="5"/>
  <c r="CP2016" i="5"/>
  <c r="BU2017" i="5"/>
  <c r="BS2018" i="5"/>
  <c r="BT2018" i="5"/>
  <c r="BE336" i="5" l="1"/>
  <c r="DQ336" i="5" s="1"/>
  <c r="DI548" i="5"/>
  <c r="DF548" i="5" s="1"/>
  <c r="FH548" i="5" s="1"/>
  <c r="DR337" i="5"/>
  <c r="BS2017" i="5"/>
  <c r="BV2015" i="5"/>
  <c r="BW718" i="5"/>
  <c r="BU2016" i="5"/>
  <c r="CP2015" i="5"/>
  <c r="BT2017" i="5"/>
  <c r="BG336" i="5"/>
  <c r="DS336" i="5" l="1"/>
  <c r="DG336" i="5" s="1"/>
  <c r="DI549" i="5"/>
  <c r="DF549" i="5" s="1"/>
  <c r="FH549" i="5" s="1"/>
  <c r="BW717" i="5"/>
  <c r="CP2014" i="5"/>
  <c r="BV2014" i="5"/>
  <c r="BS2016" i="5"/>
  <c r="BU2015" i="5"/>
  <c r="BT2016" i="5"/>
  <c r="BE337" i="5" l="1"/>
  <c r="DQ337" i="5" s="1"/>
  <c r="DI550" i="5"/>
  <c r="DF550" i="5" s="1"/>
  <c r="FH550" i="5" s="1"/>
  <c r="DR338" i="5"/>
  <c r="BW716" i="5"/>
  <c r="CP2013" i="5"/>
  <c r="BV2013" i="5"/>
  <c r="BG337" i="5"/>
  <c r="BT2015" i="5"/>
  <c r="BU2014" i="5"/>
  <c r="BS2015" i="5"/>
  <c r="DS337" i="5" l="1"/>
  <c r="DG337" i="5" s="1"/>
  <c r="DI551" i="5"/>
  <c r="DF551" i="5" s="1"/>
  <c r="FH551" i="5" s="1"/>
  <c r="BU2013" i="5"/>
  <c r="BG338" i="5"/>
  <c r="BW715" i="5"/>
  <c r="CP2012" i="5"/>
  <c r="BS2014" i="5"/>
  <c r="BT2014" i="5"/>
  <c r="BV2012" i="5"/>
  <c r="DS338" i="5" l="1"/>
  <c r="BE338" i="5"/>
  <c r="DQ338" i="5" s="1"/>
  <c r="DI552" i="5"/>
  <c r="DF552" i="5" s="1"/>
  <c r="FH552" i="5" s="1"/>
  <c r="DR339" i="5"/>
  <c r="BU2012" i="5"/>
  <c r="BS2013" i="5"/>
  <c r="CP2011" i="5"/>
  <c r="BV2011" i="5"/>
  <c r="BW714" i="5"/>
  <c r="BT2013" i="5"/>
  <c r="DI553" i="5" l="1"/>
  <c r="DF553" i="5" s="1"/>
  <c r="FH553" i="5" s="1"/>
  <c r="DG338" i="5"/>
  <c r="BS2012" i="5"/>
  <c r="CP2010" i="5"/>
  <c r="BT2012" i="5"/>
  <c r="BV2010" i="5"/>
  <c r="BU2011" i="5"/>
  <c r="BW713" i="5"/>
  <c r="BE339" i="5" l="1"/>
  <c r="DQ339" i="5" s="1"/>
  <c r="DI554" i="5"/>
  <c r="DF554" i="5" s="1"/>
  <c r="FH554" i="5" s="1"/>
  <c r="DR340" i="5"/>
  <c r="BS2011" i="5"/>
  <c r="BG339" i="5"/>
  <c r="BT2011" i="5"/>
  <c r="BV2009" i="5"/>
  <c r="BW712" i="5"/>
  <c r="CP2009" i="5"/>
  <c r="BU2010" i="5"/>
  <c r="DS339" i="5" l="1"/>
  <c r="DG339" i="5" s="1"/>
  <c r="DI555" i="5"/>
  <c r="DF555" i="5" s="1"/>
  <c r="FH555" i="5" s="1"/>
  <c r="BU2009" i="5"/>
  <c r="BW711" i="5"/>
  <c r="BS2010" i="5"/>
  <c r="BT2010" i="5"/>
  <c r="BV2008" i="5"/>
  <c r="CP2008" i="5"/>
  <c r="BE340" i="5" l="1"/>
  <c r="DQ340" i="5" s="1"/>
  <c r="DI556" i="5"/>
  <c r="DF556" i="5" s="1"/>
  <c r="FH556" i="5" s="1"/>
  <c r="DR341" i="5"/>
  <c r="BS2009" i="5"/>
  <c r="BU2008" i="5"/>
  <c r="BT2009" i="5"/>
  <c r="CP2007" i="5"/>
  <c r="BV2007" i="5"/>
  <c r="BW710" i="5"/>
  <c r="BG340" i="5"/>
  <c r="DS340" i="5" l="1"/>
  <c r="DG340" i="5" s="1"/>
  <c r="DI557" i="5"/>
  <c r="DF557" i="5" s="1"/>
  <c r="FH557" i="5" s="1"/>
  <c r="BS2008" i="5"/>
  <c r="BU2007" i="5"/>
  <c r="BT2008" i="5"/>
  <c r="BV2006" i="5"/>
  <c r="BW709" i="5"/>
  <c r="CP2006" i="5"/>
  <c r="BE341" i="5" l="1"/>
  <c r="DQ341" i="5" s="1"/>
  <c r="DI558" i="5"/>
  <c r="DF558" i="5" s="1"/>
  <c r="FH558" i="5" s="1"/>
  <c r="DR342" i="5"/>
  <c r="BT2007" i="5"/>
  <c r="BG341" i="5"/>
  <c r="BV2005" i="5"/>
  <c r="CP2005" i="5"/>
  <c r="BU2006" i="5"/>
  <c r="BW708" i="5"/>
  <c r="BS2007" i="5"/>
  <c r="DS341" i="5" l="1"/>
  <c r="DG341" i="5" s="1"/>
  <c r="DI559" i="5"/>
  <c r="DF559" i="5" s="1"/>
  <c r="FH559" i="5" s="1"/>
  <c r="BS2006" i="5"/>
  <c r="CP2004" i="5"/>
  <c r="BU2005" i="5"/>
  <c r="BT2006" i="5"/>
  <c r="BV2004" i="5"/>
  <c r="BG342" i="5"/>
  <c r="BW707" i="5"/>
  <c r="DS342" i="5" l="1"/>
  <c r="BE342" i="5"/>
  <c r="DQ342" i="5" s="1"/>
  <c r="DI560" i="5"/>
  <c r="DF560" i="5" s="1"/>
  <c r="FH560" i="5" s="1"/>
  <c r="DR343" i="5"/>
  <c r="CP2003" i="5"/>
  <c r="BV2003" i="5"/>
  <c r="BS2005" i="5"/>
  <c r="BW706" i="5"/>
  <c r="BU2004" i="5"/>
  <c r="BT2005" i="5"/>
  <c r="DG342" i="5" l="1"/>
  <c r="BT2004" i="5"/>
  <c r="CP2002" i="5"/>
  <c r="BW705" i="5"/>
  <c r="BV2002" i="5"/>
  <c r="BS2004" i="5"/>
  <c r="BU2003" i="5"/>
  <c r="BE343" i="5" l="1"/>
  <c r="DQ343" i="5" s="1"/>
  <c r="DR344" i="5"/>
  <c r="CP2001" i="5"/>
  <c r="BS2003" i="5"/>
  <c r="BW704" i="5"/>
  <c r="BG343" i="5"/>
  <c r="BT2003" i="5"/>
  <c r="BU2002" i="5"/>
  <c r="BV2001" i="5"/>
  <c r="DS343" i="5" l="1"/>
  <c r="DG343" i="5" s="1"/>
  <c r="BG344" i="5"/>
  <c r="CP2000" i="5"/>
  <c r="BT2002" i="5"/>
  <c r="BU2001" i="5"/>
  <c r="BW703" i="5"/>
  <c r="BV2000" i="5"/>
  <c r="BS2002" i="5"/>
  <c r="DS344" i="5" l="1"/>
  <c r="BE344" i="5"/>
  <c r="DQ344" i="5" s="1"/>
  <c r="DR345" i="5"/>
  <c r="BV1999" i="5"/>
  <c r="BS2001" i="5"/>
  <c r="BT2001" i="5"/>
  <c r="BU2000" i="5"/>
  <c r="CP1999" i="5"/>
  <c r="BW702" i="5"/>
  <c r="DG344" i="5" l="1"/>
  <c r="BT2000" i="5"/>
  <c r="BU1999" i="5"/>
  <c r="BW701" i="5"/>
  <c r="CP1998" i="5"/>
  <c r="BV1998" i="5"/>
  <c r="BS2000" i="5"/>
  <c r="BE345" i="5" l="1"/>
  <c r="DQ345" i="5" s="1"/>
  <c r="DR346" i="5"/>
  <c r="BG345" i="5"/>
  <c r="BW700" i="5"/>
  <c r="BU1998" i="5"/>
  <c r="BV1997" i="5"/>
  <c r="BT1999" i="5"/>
  <c r="CP1997" i="5"/>
  <c r="BS1999" i="5"/>
  <c r="DS345" i="5" l="1"/>
  <c r="BT1998" i="5"/>
  <c r="BV1996" i="5"/>
  <c r="BU1997" i="5"/>
  <c r="BG346" i="5"/>
  <c r="BW699" i="5"/>
  <c r="BS1998" i="5"/>
  <c r="CP1996" i="5"/>
  <c r="DS346" i="5" l="1"/>
  <c r="BE346" i="5"/>
  <c r="DQ346" i="5" s="1"/>
  <c r="DG345" i="5"/>
  <c r="DR347" i="5"/>
  <c r="BT1997" i="5"/>
  <c r="BS1997" i="5"/>
  <c r="BU1996" i="5"/>
  <c r="CP1995" i="5"/>
  <c r="BW698" i="5"/>
  <c r="BV1995" i="5"/>
  <c r="DG346" i="5" l="1"/>
  <c r="BT1996" i="5"/>
  <c r="BU1995" i="5"/>
  <c r="BW697" i="5"/>
  <c r="BV1994" i="5"/>
  <c r="CP1994" i="5"/>
  <c r="BS1996" i="5"/>
  <c r="BE347" i="5" l="1"/>
  <c r="DQ347" i="5" s="1"/>
  <c r="DR348" i="5"/>
  <c r="BU1994" i="5"/>
  <c r="BG347" i="5"/>
  <c r="BW696" i="5"/>
  <c r="CP1993" i="5"/>
  <c r="BS1995" i="5"/>
  <c r="BV1993" i="5"/>
  <c r="BT1995" i="5"/>
  <c r="DS347" i="5" l="1"/>
  <c r="DG347" i="5" s="1"/>
  <c r="BS1994" i="5"/>
  <c r="BW695" i="5"/>
  <c r="BG348" i="5"/>
  <c r="BT1994" i="5"/>
  <c r="BU1993" i="5"/>
  <c r="BV1992" i="5"/>
  <c r="CP1992" i="5"/>
  <c r="DS348" i="5" l="1"/>
  <c r="BE348" i="5"/>
  <c r="DQ348" i="5" s="1"/>
  <c r="DR349" i="5"/>
  <c r="BS1993" i="5"/>
  <c r="BV1991" i="5"/>
  <c r="BU1992" i="5"/>
  <c r="CP1991" i="5"/>
  <c r="BW694" i="5"/>
  <c r="BT1993" i="5"/>
  <c r="DG348" i="5" l="1"/>
  <c r="BS1992" i="5"/>
  <c r="BV1990" i="5"/>
  <c r="BT1992" i="5"/>
  <c r="CP1990" i="5"/>
  <c r="BU1991" i="5"/>
  <c r="BW693" i="5"/>
  <c r="BE349" i="5" l="1"/>
  <c r="DQ349" i="5" s="1"/>
  <c r="DR350" i="5"/>
  <c r="BS1991" i="5"/>
  <c r="BU1990" i="5"/>
  <c r="BT1991" i="5"/>
  <c r="BV1989" i="5"/>
  <c r="BG349" i="5"/>
  <c r="CP1989" i="5"/>
  <c r="BW692" i="5"/>
  <c r="DS349" i="5" l="1"/>
  <c r="DG349" i="5" s="1"/>
  <c r="BG350" i="5"/>
  <c r="BW691" i="5"/>
  <c r="BS1990" i="5"/>
  <c r="BT1990" i="5"/>
  <c r="BU1989" i="5"/>
  <c r="CP1988" i="5"/>
  <c r="BV1988" i="5"/>
  <c r="DS350" i="5" l="1"/>
  <c r="BE350" i="5"/>
  <c r="DQ350" i="5" s="1"/>
  <c r="DR351" i="5"/>
  <c r="BS1989" i="5"/>
  <c r="BW690" i="5"/>
  <c r="BU1988" i="5"/>
  <c r="CP1987" i="5"/>
  <c r="BT1989" i="5"/>
  <c r="BV1987" i="5"/>
  <c r="DG350" i="5" l="1"/>
  <c r="BT1988" i="5"/>
  <c r="BS1988" i="5"/>
  <c r="CP1986" i="5"/>
  <c r="BU1987" i="5"/>
  <c r="BW689" i="5"/>
  <c r="BV1986" i="5"/>
  <c r="BE351" i="5" l="1"/>
  <c r="DQ351" i="5" s="1"/>
  <c r="DR352" i="5"/>
  <c r="BU1986" i="5"/>
  <c r="BW688" i="5"/>
  <c r="CP1985" i="5"/>
  <c r="BG351" i="5"/>
  <c r="BS1987" i="5"/>
  <c r="BT1987" i="5"/>
  <c r="BV1985" i="5"/>
  <c r="DS351" i="5" l="1"/>
  <c r="DG351" i="5" s="1"/>
  <c r="CP1984" i="5"/>
  <c r="BS1986" i="5"/>
  <c r="BT1986" i="5"/>
  <c r="BV1984" i="5"/>
  <c r="BW687" i="5"/>
  <c r="BU1985" i="5"/>
  <c r="BG352" i="5"/>
  <c r="DS352" i="5" l="1"/>
  <c r="BE352" i="5"/>
  <c r="DQ352" i="5" s="1"/>
  <c r="DR353" i="5"/>
  <c r="BV1983" i="5"/>
  <c r="BW686" i="5"/>
  <c r="BS1985" i="5"/>
  <c r="BT1985" i="5"/>
  <c r="CP1983" i="5"/>
  <c r="BU1984" i="5"/>
  <c r="DG352" i="5" l="1"/>
  <c r="BT1984" i="5"/>
  <c r="BU1983" i="5"/>
  <c r="BW685" i="5"/>
  <c r="CP1982" i="5"/>
  <c r="BV1982" i="5"/>
  <c r="BS1984" i="5"/>
  <c r="BE353" i="5" l="1"/>
  <c r="DQ353" i="5" s="1"/>
  <c r="DR354" i="5"/>
  <c r="BU1982" i="5"/>
  <c r="BV1981" i="5"/>
  <c r="BW684" i="5"/>
  <c r="BG353" i="5"/>
  <c r="BS1983" i="5"/>
  <c r="CP1981" i="5"/>
  <c r="BT1983" i="5"/>
  <c r="DS353" i="5" l="1"/>
  <c r="DG353" i="5" s="1"/>
  <c r="FI353" i="5" s="1"/>
  <c r="CP1980" i="5"/>
  <c r="BU1981" i="5"/>
  <c r="BV1980" i="5"/>
  <c r="BS1982" i="5"/>
  <c r="BG354" i="5"/>
  <c r="BT1982" i="5"/>
  <c r="BW683" i="5"/>
  <c r="DS354" i="5" l="1"/>
  <c r="BE354" i="5"/>
  <c r="DQ354" i="5" s="1"/>
  <c r="DR355" i="5"/>
  <c r="BW682" i="5"/>
  <c r="BU1980" i="5"/>
  <c r="BS1981" i="5"/>
  <c r="BT1981" i="5"/>
  <c r="CP1979" i="5"/>
  <c r="BV1979" i="5"/>
  <c r="DG354" i="5" l="1"/>
  <c r="FI354" i="5" s="1"/>
  <c r="BS1980" i="5"/>
  <c r="CP1978" i="5"/>
  <c r="BV1978" i="5"/>
  <c r="BT1980" i="5"/>
  <c r="BW681" i="5"/>
  <c r="BU1979" i="5"/>
  <c r="BE355" i="5" l="1"/>
  <c r="DQ355" i="5" s="1"/>
  <c r="DR356" i="5"/>
  <c r="BS1979" i="5"/>
  <c r="BV1977" i="5"/>
  <c r="BT1979" i="5"/>
  <c r="BW680" i="5"/>
  <c r="BU1978" i="5"/>
  <c r="BG355" i="5"/>
  <c r="CP1977" i="5"/>
  <c r="DS355" i="5" l="1"/>
  <c r="DG355" i="5" s="1"/>
  <c r="FI355" i="5" s="1"/>
  <c r="BW679" i="5"/>
  <c r="BU1977" i="5"/>
  <c r="CP1976" i="5"/>
  <c r="BV1976" i="5"/>
  <c r="BG356" i="5"/>
  <c r="BT1978" i="5"/>
  <c r="BS1978" i="5"/>
  <c r="DS356" i="5" l="1"/>
  <c r="BE356" i="5"/>
  <c r="DQ356" i="5" s="1"/>
  <c r="DR357" i="5"/>
  <c r="BS1977" i="5"/>
  <c r="BW678" i="5"/>
  <c r="BT1977" i="5"/>
  <c r="BU1976" i="5"/>
  <c r="BV1975" i="5"/>
  <c r="CP1975" i="5"/>
  <c r="DG356" i="5" l="1"/>
  <c r="FI356" i="5" s="1"/>
  <c r="BT1976" i="5"/>
  <c r="CP1974" i="5"/>
  <c r="BU1975" i="5"/>
  <c r="BS1976" i="5"/>
  <c r="BW677" i="5"/>
  <c r="BV1974" i="5"/>
  <c r="BE357" i="5" l="1"/>
  <c r="DQ357" i="5" s="1"/>
  <c r="DR358" i="5"/>
  <c r="BU1974" i="5"/>
  <c r="BG357" i="5"/>
  <c r="BW676" i="5"/>
  <c r="BV1973" i="5"/>
  <c r="BS1975" i="5"/>
  <c r="CP1973" i="5"/>
  <c r="BT1975" i="5"/>
  <c r="DS357" i="5" l="1"/>
  <c r="DG357" i="5" s="1"/>
  <c r="FI357" i="5" s="1"/>
  <c r="CP1972" i="5"/>
  <c r="BU1973" i="5"/>
  <c r="BW675" i="5"/>
  <c r="BG358" i="5"/>
  <c r="BT1974" i="5"/>
  <c r="BS1974" i="5"/>
  <c r="BV1972" i="5"/>
  <c r="DS358" i="5" l="1"/>
  <c r="BE358" i="5"/>
  <c r="DQ358" i="5" s="1"/>
  <c r="DR359" i="5"/>
  <c r="BU1972" i="5"/>
  <c r="BV1971" i="5"/>
  <c r="BS1973" i="5"/>
  <c r="BW674" i="5"/>
  <c r="BT1973" i="5"/>
  <c r="CP1971" i="5"/>
  <c r="DG358" i="5" l="1"/>
  <c r="FI358" i="5" s="1"/>
  <c r="CP1970" i="5"/>
  <c r="BS1972" i="5"/>
  <c r="BV1970" i="5"/>
  <c r="BU1971" i="5"/>
  <c r="BT1972" i="5"/>
  <c r="BW673" i="5"/>
  <c r="BE359" i="5" l="1"/>
  <c r="DQ359" i="5" s="1"/>
  <c r="DR360" i="5"/>
  <c r="BV1969" i="5"/>
  <c r="BT1971" i="5"/>
  <c r="BS1971" i="5"/>
  <c r="BU1970" i="5"/>
  <c r="BG359" i="5"/>
  <c r="CP1969" i="5"/>
  <c r="BW672" i="5"/>
  <c r="DS359" i="5" l="1"/>
  <c r="DG359" i="5" s="1"/>
  <c r="FI359" i="5" s="1"/>
  <c r="BT1970" i="5"/>
  <c r="BG360" i="5"/>
  <c r="BV1968" i="5"/>
  <c r="CP1968" i="5"/>
  <c r="BS1970" i="5"/>
  <c r="BW671" i="5"/>
  <c r="BU1969" i="5"/>
  <c r="DS360" i="5" l="1"/>
  <c r="BE360" i="5"/>
  <c r="DQ360" i="5" s="1"/>
  <c r="DR361" i="5"/>
  <c r="BT1969" i="5"/>
  <c r="CP1967" i="5"/>
  <c r="BW670" i="5"/>
  <c r="BV1967" i="5"/>
  <c r="BS1969" i="5"/>
  <c r="BU1968" i="5"/>
  <c r="DG360" i="5" l="1"/>
  <c r="FI360" i="5" s="1"/>
  <c r="BS1968" i="5"/>
  <c r="BW669" i="5"/>
  <c r="BU1967" i="5"/>
  <c r="CP1966" i="5"/>
  <c r="BV1966" i="5"/>
  <c r="BT1968" i="5"/>
  <c r="BE361" i="5" l="1"/>
  <c r="DQ361" i="5" s="1"/>
  <c r="DR362" i="5"/>
  <c r="BS1967" i="5"/>
  <c r="BU1966" i="5"/>
  <c r="BT1967" i="5"/>
  <c r="BG361" i="5"/>
  <c r="CP1965" i="5"/>
  <c r="BW668" i="5"/>
  <c r="BV1965" i="5"/>
  <c r="DS361" i="5" l="1"/>
  <c r="DG361" i="5" s="1"/>
  <c r="FI361" i="5" s="1"/>
  <c r="CP1964" i="5"/>
  <c r="BG362" i="5"/>
  <c r="BT1966" i="5"/>
  <c r="BU1965" i="5"/>
  <c r="BV1964" i="5"/>
  <c r="BW667" i="5"/>
  <c r="BS1966" i="5"/>
  <c r="DS362" i="5" l="1"/>
  <c r="BE362" i="5"/>
  <c r="DQ362" i="5" s="1"/>
  <c r="DR363" i="5"/>
  <c r="BW666" i="5"/>
  <c r="BV1963" i="5"/>
  <c r="CP1963" i="5"/>
  <c r="BU1964" i="5"/>
  <c r="BT1965" i="5"/>
  <c r="BS1965" i="5"/>
  <c r="DG362" i="5" l="1"/>
  <c r="FI362" i="5" s="1"/>
  <c r="BS1964" i="5"/>
  <c r="BU1963" i="5"/>
  <c r="CP1962" i="5"/>
  <c r="BW665" i="5"/>
  <c r="BT1964" i="5"/>
  <c r="BV1962" i="5"/>
  <c r="BE363" i="5" l="1"/>
  <c r="DQ363" i="5" s="1"/>
  <c r="DR364" i="5"/>
  <c r="BV1961" i="5"/>
  <c r="BW664" i="5"/>
  <c r="BS1963" i="5"/>
  <c r="CP1961" i="5"/>
  <c r="BU1962" i="5"/>
  <c r="BT1963" i="5"/>
  <c r="BG363" i="5"/>
  <c r="DS363" i="5" l="1"/>
  <c r="DG363" i="5" s="1"/>
  <c r="FI363" i="5" s="1"/>
  <c r="CP1960" i="5"/>
  <c r="BU1961" i="5"/>
  <c r="BW663" i="5"/>
  <c r="BV1960" i="5"/>
  <c r="BT1962" i="5"/>
  <c r="BG364" i="5"/>
  <c r="BS1962" i="5"/>
  <c r="DS364" i="5" l="1"/>
  <c r="BE364" i="5"/>
  <c r="DQ364" i="5" s="1"/>
  <c r="DR365" i="5"/>
  <c r="BV1959" i="5"/>
  <c r="BW662" i="5"/>
  <c r="CP1959" i="5"/>
  <c r="BT1961" i="5"/>
  <c r="BU1960" i="5"/>
  <c r="BS1961" i="5"/>
  <c r="DG364" i="5" l="1"/>
  <c r="FI364" i="5" s="1"/>
  <c r="BW661" i="5"/>
  <c r="BV1958" i="5"/>
  <c r="CP1958" i="5"/>
  <c r="BT1960" i="5"/>
  <c r="BS1960" i="5"/>
  <c r="BU1959" i="5"/>
  <c r="BE365" i="5" l="1"/>
  <c r="DQ365" i="5" s="1"/>
  <c r="DR366" i="5"/>
  <c r="BS1959" i="5"/>
  <c r="CP1957" i="5"/>
  <c r="BW660" i="5"/>
  <c r="BV1957" i="5"/>
  <c r="BU1958" i="5"/>
  <c r="BG365" i="5"/>
  <c r="BT1959" i="5"/>
  <c r="DS365" i="5" l="1"/>
  <c r="DG365" i="5" s="1"/>
  <c r="FI365" i="5" s="1"/>
  <c r="BV1956" i="5"/>
  <c r="CP1956" i="5"/>
  <c r="BU1957" i="5"/>
  <c r="BT1958" i="5"/>
  <c r="BS1958" i="5"/>
  <c r="BW659" i="5"/>
  <c r="BE366" i="5" l="1"/>
  <c r="DQ366" i="5" s="1"/>
  <c r="DR367" i="5"/>
  <c r="BV1955" i="5"/>
  <c r="BG366" i="5"/>
  <c r="BU1956" i="5"/>
  <c r="BS1957" i="5"/>
  <c r="BW658" i="5"/>
  <c r="CP1955" i="5"/>
  <c r="BT1957" i="5"/>
  <c r="DS366" i="5" l="1"/>
  <c r="DG366" i="5" s="1"/>
  <c r="FI366" i="5" s="1"/>
  <c r="CP1954" i="5"/>
  <c r="BV1954" i="5"/>
  <c r="BT1956" i="5"/>
  <c r="BW657" i="5"/>
  <c r="BS1956" i="5"/>
  <c r="BU1955" i="5"/>
  <c r="BE367" i="5" l="1"/>
  <c r="DQ367" i="5" s="1"/>
  <c r="DR368" i="5"/>
  <c r="BG367" i="5"/>
  <c r="BV1953" i="5"/>
  <c r="BU1954" i="5"/>
  <c r="BS1955" i="5"/>
  <c r="CP1953" i="5"/>
  <c r="BW656" i="5"/>
  <c r="BT1955" i="5"/>
  <c r="DS367" i="5" l="1"/>
  <c r="DG367" i="5" s="1"/>
  <c r="FI367" i="5" s="1"/>
  <c r="BU1953" i="5"/>
  <c r="BW655" i="5"/>
  <c r="BS1954" i="5"/>
  <c r="CP1952" i="5"/>
  <c r="BV1952" i="5"/>
  <c r="BT1954" i="5"/>
  <c r="BE368" i="5" l="1"/>
  <c r="DQ368" i="5" s="1"/>
  <c r="DR369" i="5"/>
  <c r="BS1953" i="5"/>
  <c r="BV1951" i="5"/>
  <c r="BW654" i="5"/>
  <c r="BG368" i="5"/>
  <c r="BT1953" i="5"/>
  <c r="CP1951" i="5"/>
  <c r="BU1952" i="5"/>
  <c r="DS368" i="5" l="1"/>
  <c r="DG368" i="5" s="1"/>
  <c r="FI368" i="5" s="1"/>
  <c r="BT1952" i="5"/>
  <c r="BS1952" i="5"/>
  <c r="BV1950" i="5"/>
  <c r="BU1951" i="5"/>
  <c r="CP1950" i="5"/>
  <c r="BW653" i="5"/>
  <c r="BE369" i="5" l="1"/>
  <c r="DQ369" i="5" s="1"/>
  <c r="DR370" i="5"/>
  <c r="BS1951" i="5"/>
  <c r="BW652" i="5"/>
  <c r="BT1951" i="5"/>
  <c r="BV1949" i="5"/>
  <c r="BG369" i="5"/>
  <c r="CP1949" i="5"/>
  <c r="BU1950" i="5"/>
  <c r="DS369" i="5" l="1"/>
  <c r="DG369" i="5" s="1"/>
  <c r="FI369" i="5" s="1"/>
  <c r="BU1949" i="5"/>
  <c r="BS1950" i="5"/>
  <c r="BV1948" i="5"/>
  <c r="BT1950" i="5"/>
  <c r="BG370" i="5"/>
  <c r="CP1948" i="5"/>
  <c r="BW651" i="5"/>
  <c r="DS370" i="5" l="1"/>
  <c r="BE370" i="5"/>
  <c r="DQ370" i="5" s="1"/>
  <c r="DR371" i="5"/>
  <c r="BW650" i="5"/>
  <c r="BV1947" i="5"/>
  <c r="BS1949" i="5"/>
  <c r="BT1949" i="5"/>
  <c r="BU1948" i="5"/>
  <c r="CP1947" i="5"/>
  <c r="DG370" i="5" l="1"/>
  <c r="FI370" i="5" s="1"/>
  <c r="BU1947" i="5"/>
  <c r="BV1946" i="5"/>
  <c r="CP1946" i="5"/>
  <c r="BT1948" i="5"/>
  <c r="BW649" i="5"/>
  <c r="BS1948" i="5"/>
  <c r="BE371" i="5" l="1"/>
  <c r="DQ371" i="5" s="1"/>
  <c r="DR372" i="5"/>
  <c r="BS1947" i="5"/>
  <c r="BU1946" i="5"/>
  <c r="BV1945" i="5"/>
  <c r="BG371" i="5"/>
  <c r="CP1945" i="5"/>
  <c r="BW648" i="5"/>
  <c r="BT1947" i="5"/>
  <c r="DS371" i="5" l="1"/>
  <c r="DG371" i="5" s="1"/>
  <c r="FI371" i="5" s="1"/>
  <c r="BU1945" i="5"/>
  <c r="CP1944" i="5"/>
  <c r="BG372" i="5"/>
  <c r="BT1946" i="5"/>
  <c r="BV1944" i="5"/>
  <c r="BW647" i="5"/>
  <c r="BS1946" i="5"/>
  <c r="DS372" i="5" l="1"/>
  <c r="BE372" i="5"/>
  <c r="DQ372" i="5" s="1"/>
  <c r="DR373" i="5"/>
  <c r="BT1945" i="5"/>
  <c r="CP1943" i="5"/>
  <c r="BV1943" i="5"/>
  <c r="BU1944" i="5"/>
  <c r="BS1945" i="5"/>
  <c r="BW646" i="5"/>
  <c r="DG372" i="5" l="1"/>
  <c r="FI372" i="5" s="1"/>
  <c r="BS1944" i="5"/>
  <c r="CP1942" i="5"/>
  <c r="BW645" i="5"/>
  <c r="BU1943" i="5"/>
  <c r="BT1944" i="5"/>
  <c r="BV1942" i="5"/>
  <c r="BE373" i="5" l="1"/>
  <c r="DQ373" i="5" s="1"/>
  <c r="DR374" i="5"/>
  <c r="BU1942" i="5"/>
  <c r="BT1943" i="5"/>
  <c r="CP1941" i="5"/>
  <c r="BW644" i="5"/>
  <c r="BS1943" i="5"/>
  <c r="BG373" i="5"/>
  <c r="BV1941" i="5"/>
  <c r="DS373" i="5" l="1"/>
  <c r="DG373" i="5" s="1"/>
  <c r="FI373" i="5" s="1"/>
  <c r="BT1942" i="5"/>
  <c r="BS1942" i="5"/>
  <c r="BW643" i="5"/>
  <c r="BV1940" i="5"/>
  <c r="BU1941" i="5"/>
  <c r="CP1940" i="5"/>
  <c r="BE374" i="5" l="1"/>
  <c r="DQ374" i="5" s="1"/>
  <c r="DR375" i="5"/>
  <c r="BW642" i="5"/>
  <c r="BS1941" i="5"/>
  <c r="BU1940" i="5"/>
  <c r="CP1939" i="5"/>
  <c r="BV1939" i="5"/>
  <c r="BG374" i="5"/>
  <c r="BT1941" i="5"/>
  <c r="DS374" i="5" l="1"/>
  <c r="DG374" i="5" s="1"/>
  <c r="FI374" i="5" s="1"/>
  <c r="BW641" i="5"/>
  <c r="BU1939" i="5"/>
  <c r="BV1938" i="5"/>
  <c r="BS1940" i="5"/>
  <c r="BT1940" i="5"/>
  <c r="CP1938" i="5"/>
  <c r="BE375" i="5" l="1"/>
  <c r="DQ375" i="5" s="1"/>
  <c r="DR376" i="5"/>
  <c r="BU1938" i="5"/>
  <c r="BW640" i="5"/>
  <c r="BV1937" i="5"/>
  <c r="BT1939" i="5"/>
  <c r="BS1939" i="5"/>
  <c r="BG375" i="5"/>
  <c r="CP1937" i="5"/>
  <c r="DS375" i="5" l="1"/>
  <c r="DG375" i="5" s="1"/>
  <c r="FI375" i="5" s="1"/>
  <c r="BU1937" i="5"/>
  <c r="BW639" i="5"/>
  <c r="BV1936" i="5"/>
  <c r="BT1938" i="5"/>
  <c r="BS1938" i="5"/>
  <c r="CP1936" i="5"/>
  <c r="BE376" i="5" l="1"/>
  <c r="DQ376" i="5" s="1"/>
  <c r="DR377" i="5"/>
  <c r="CP1935" i="5"/>
  <c r="BG376" i="5"/>
  <c r="BS1937" i="5"/>
  <c r="BU1936" i="5"/>
  <c r="BW638" i="5"/>
  <c r="BT1937" i="5"/>
  <c r="BV1935" i="5"/>
  <c r="DS376" i="5" l="1"/>
  <c r="DG376" i="5" s="1"/>
  <c r="FI376" i="5" s="1"/>
  <c r="CP1934" i="5"/>
  <c r="BU1935" i="5"/>
  <c r="BW637" i="5"/>
  <c r="BT1936" i="5"/>
  <c r="BV1934" i="5"/>
  <c r="BS1936" i="5"/>
  <c r="BE377" i="5" l="1"/>
  <c r="DQ377" i="5" s="1"/>
  <c r="DR378" i="5"/>
  <c r="CP1933" i="5"/>
  <c r="BG377" i="5"/>
  <c r="BV1933" i="5"/>
  <c r="BS1935" i="5"/>
  <c r="BT1935" i="5"/>
  <c r="BW636" i="5"/>
  <c r="BU1934" i="5"/>
  <c r="DS377" i="5" l="1"/>
  <c r="DG377" i="5" s="1"/>
  <c r="FI377" i="5" s="1"/>
  <c r="BS1934" i="5"/>
  <c r="BU1933" i="5"/>
  <c r="BT1934" i="5"/>
  <c r="CP1932" i="5"/>
  <c r="BV1932" i="5"/>
  <c r="BW635" i="5"/>
  <c r="BE378" i="5" l="1"/>
  <c r="DQ378" i="5" s="1"/>
  <c r="DR379" i="5"/>
  <c r="BG378" i="5"/>
  <c r="CP1931" i="5"/>
  <c r="BV1931" i="5"/>
  <c r="BU1932" i="5"/>
  <c r="BT1933" i="5"/>
  <c r="BW634" i="5"/>
  <c r="BS1933" i="5"/>
  <c r="DS378" i="5" l="1"/>
  <c r="DG378" i="5" s="1"/>
  <c r="FI378" i="5" s="1"/>
  <c r="BW633" i="5"/>
  <c r="BU1931" i="5"/>
  <c r="BV1930" i="5"/>
  <c r="CP1930" i="5"/>
  <c r="BS1932" i="5"/>
  <c r="BT1932" i="5"/>
  <c r="BE379" i="5" l="1"/>
  <c r="DQ379" i="5" s="1"/>
  <c r="DR380" i="5"/>
  <c r="BG380" i="5"/>
  <c r="BW632" i="5"/>
  <c r="BS1931" i="5"/>
  <c r="BV1929" i="5"/>
  <c r="BU1930" i="5"/>
  <c r="BT1931" i="5"/>
  <c r="CP1929" i="5"/>
  <c r="BG379" i="5"/>
  <c r="DS379" i="5" l="1"/>
  <c r="DG379" i="5" s="1"/>
  <c r="FI379" i="5" s="1"/>
  <c r="DS380" i="5"/>
  <c r="BE380" i="5"/>
  <c r="DQ380" i="5" s="1"/>
  <c r="DR381" i="5"/>
  <c r="CP1928" i="5"/>
  <c r="BV1928" i="5"/>
  <c r="BW631" i="5"/>
  <c r="BW630" i="5"/>
  <c r="BS1930" i="5"/>
  <c r="BT1930" i="5"/>
  <c r="BU1929" i="5"/>
  <c r="DG380" i="5" l="1"/>
  <c r="FI380" i="5" s="1"/>
  <c r="BS1929" i="5"/>
  <c r="BV1927" i="5"/>
  <c r="CP1927" i="5"/>
  <c r="BU1928" i="5"/>
  <c r="BW629" i="5"/>
  <c r="BT1929" i="5"/>
  <c r="BE381" i="5" l="1"/>
  <c r="DQ381" i="5" s="1"/>
  <c r="DR382" i="5"/>
  <c r="BS1928" i="5"/>
  <c r="BU1927" i="5"/>
  <c r="BW628" i="5"/>
  <c r="BT1928" i="5"/>
  <c r="CP1926" i="5"/>
  <c r="BV1926" i="5"/>
  <c r="BG381" i="5"/>
  <c r="DS381" i="5" l="1"/>
  <c r="DG381" i="5" s="1"/>
  <c r="FI381" i="5" s="1"/>
  <c r="CP1925" i="5"/>
  <c r="BS1927" i="5"/>
  <c r="BV1925" i="5"/>
  <c r="BW627" i="5"/>
  <c r="BT1927" i="5"/>
  <c r="BU1926" i="5"/>
  <c r="BE382" i="5" l="1"/>
  <c r="DQ382" i="5" s="1"/>
  <c r="DR383" i="5"/>
  <c r="BV1924" i="5"/>
  <c r="BG382" i="5"/>
  <c r="BW626" i="5"/>
  <c r="BT1926" i="5"/>
  <c r="BS1926" i="5"/>
  <c r="CP1924" i="5"/>
  <c r="BU1925" i="5"/>
  <c r="DS382" i="5" l="1"/>
  <c r="DG382" i="5" s="1"/>
  <c r="FI382" i="5" s="1"/>
  <c r="DR384" i="5"/>
  <c r="BT1925" i="5"/>
  <c r="CP1923" i="5"/>
  <c r="BV1923" i="5"/>
  <c r="BW625" i="5"/>
  <c r="BS1925" i="5"/>
  <c r="BU1924" i="5"/>
  <c r="BE383" i="5" l="1"/>
  <c r="DQ383" i="5" s="1"/>
  <c r="BW624" i="5"/>
  <c r="BV1922" i="5"/>
  <c r="BT1924" i="5"/>
  <c r="BU1923" i="5"/>
  <c r="BG384" i="5"/>
  <c r="CP1922" i="5"/>
  <c r="BS1924" i="5"/>
  <c r="DS384" i="5" l="1"/>
  <c r="BE384" i="5"/>
  <c r="DQ384" i="5" s="1"/>
  <c r="DR385" i="5"/>
  <c r="BV1921" i="5"/>
  <c r="CP1921" i="5"/>
  <c r="BS1923" i="5"/>
  <c r="BG383" i="5"/>
  <c r="BW623" i="5"/>
  <c r="BT1923" i="5"/>
  <c r="BU1922" i="5"/>
  <c r="DS383" i="5" l="1"/>
  <c r="DG383" i="5" s="1"/>
  <c r="FI383" i="5" s="1"/>
  <c r="DG384" i="5"/>
  <c r="FI384" i="5" s="1"/>
  <c r="BV1920" i="5"/>
  <c r="BS1922" i="5"/>
  <c r="BU1921" i="5"/>
  <c r="BW622" i="5"/>
  <c r="CP1920" i="5"/>
  <c r="BT1922" i="5"/>
  <c r="BE385" i="5" l="1"/>
  <c r="DQ385" i="5" s="1"/>
  <c r="DR386" i="5"/>
  <c r="BG385" i="5"/>
  <c r="CP1919" i="5"/>
  <c r="BU1920" i="5"/>
  <c r="BT1921" i="5"/>
  <c r="BV1919" i="5"/>
  <c r="BW621" i="5"/>
  <c r="BS1921" i="5"/>
  <c r="DS385" i="5" l="1"/>
  <c r="DG385" i="5" s="1"/>
  <c r="FI385" i="5" s="1"/>
  <c r="BU1919" i="5"/>
  <c r="BT1920" i="5"/>
  <c r="CP1918" i="5"/>
  <c r="BV1918" i="5"/>
  <c r="BG386" i="5"/>
  <c r="BW620" i="5"/>
  <c r="BS1920" i="5"/>
  <c r="DS386" i="5" l="1"/>
  <c r="BE386" i="5"/>
  <c r="DQ386" i="5" s="1"/>
  <c r="DR387" i="5"/>
  <c r="BS1919" i="5"/>
  <c r="BU1918" i="5"/>
  <c r="BW619" i="5"/>
  <c r="BV1917" i="5"/>
  <c r="BT1919" i="5"/>
  <c r="CP1917" i="5"/>
  <c r="DG386" i="5" l="1"/>
  <c r="FI386" i="5" s="1"/>
  <c r="BS1918" i="5"/>
  <c r="BU1917" i="5"/>
  <c r="CP1916" i="5"/>
  <c r="BV1916" i="5"/>
  <c r="BW618" i="5"/>
  <c r="BT1918" i="5"/>
  <c r="BE387" i="5" l="1"/>
  <c r="DQ387" i="5" s="1"/>
  <c r="DR388" i="5"/>
  <c r="BW617" i="5"/>
  <c r="BU1916" i="5"/>
  <c r="CP1915" i="5"/>
  <c r="BS1917" i="5"/>
  <c r="BT1917" i="5"/>
  <c r="BV1915" i="5"/>
  <c r="BG387" i="5"/>
  <c r="DS387" i="5" l="1"/>
  <c r="DG387" i="5" s="1"/>
  <c r="FI387" i="5" s="1"/>
  <c r="BT1916" i="5"/>
  <c r="BW616" i="5"/>
  <c r="BV1914" i="5"/>
  <c r="BS1916" i="5"/>
  <c r="BU1915" i="5"/>
  <c r="CP1914" i="5"/>
  <c r="BE388" i="5" l="1"/>
  <c r="DQ388" i="5" s="1"/>
  <c r="DR389" i="5"/>
  <c r="BT1915" i="5"/>
  <c r="CP1913" i="5"/>
  <c r="BV1913" i="5"/>
  <c r="BS1915" i="5"/>
  <c r="BU1914" i="5"/>
  <c r="BG388" i="5"/>
  <c r="BW615" i="5"/>
  <c r="DS388" i="5" l="1"/>
  <c r="DG388" i="5" s="1"/>
  <c r="FI388" i="5" s="1"/>
  <c r="BW614" i="5"/>
  <c r="CP1912" i="5"/>
  <c r="BU1913" i="5"/>
  <c r="BV1912" i="5"/>
  <c r="BT1914" i="5"/>
  <c r="BS1914" i="5"/>
  <c r="BE389" i="5" l="1"/>
  <c r="DQ389" i="5" s="1"/>
  <c r="DR390" i="5"/>
  <c r="BV1911" i="5"/>
  <c r="CP1911" i="5"/>
  <c r="BW613" i="5"/>
  <c r="BU1912" i="5"/>
  <c r="BS1913" i="5"/>
  <c r="BG389" i="5"/>
  <c r="BT1913" i="5"/>
  <c r="DS389" i="5" l="1"/>
  <c r="DG389" i="5" s="1"/>
  <c r="FI389" i="5" s="1"/>
  <c r="BW612" i="5"/>
  <c r="BV1910" i="5"/>
  <c r="BU1911" i="5"/>
  <c r="CP1910" i="5"/>
  <c r="BT1912" i="5"/>
  <c r="BS1912" i="5"/>
  <c r="BE390" i="5" l="1"/>
  <c r="DQ390" i="5" s="1"/>
  <c r="DR391" i="5"/>
  <c r="BS1911" i="5"/>
  <c r="BV1909" i="5"/>
  <c r="BT1911" i="5"/>
  <c r="BU1910" i="5"/>
  <c r="BG390" i="5"/>
  <c r="CP1909" i="5"/>
  <c r="BW611" i="5"/>
  <c r="DS390" i="5" l="1"/>
  <c r="DG390" i="5" s="1"/>
  <c r="FI390" i="5" s="1"/>
  <c r="BT1910" i="5"/>
  <c r="BS1910" i="5"/>
  <c r="BU1909" i="5"/>
  <c r="BW610" i="5"/>
  <c r="CP1908" i="5"/>
  <c r="BV1908" i="5"/>
  <c r="BE391" i="5" l="1"/>
  <c r="DQ391" i="5" s="1"/>
  <c r="DR392" i="5"/>
  <c r="BW609" i="5"/>
  <c r="BU1908" i="5"/>
  <c r="BG391" i="5"/>
  <c r="CP1907" i="5"/>
  <c r="BT1909" i="5"/>
  <c r="BS1909" i="5"/>
  <c r="BV1907" i="5"/>
  <c r="DS391" i="5" l="1"/>
  <c r="DG391" i="5" s="1"/>
  <c r="FI391" i="5" s="1"/>
  <c r="BT1908" i="5"/>
  <c r="BV1906" i="5"/>
  <c r="BU1907" i="5"/>
  <c r="BW608" i="5"/>
  <c r="CP1906" i="5"/>
  <c r="BS1908" i="5"/>
  <c r="BE392" i="5" l="1"/>
  <c r="DQ392" i="5" s="1"/>
  <c r="DR393" i="5"/>
  <c r="BS1907" i="5"/>
  <c r="BV1905" i="5"/>
  <c r="CP1905" i="5"/>
  <c r="BG392" i="5"/>
  <c r="BT1907" i="5"/>
  <c r="BU1906" i="5"/>
  <c r="BW607" i="5"/>
  <c r="DS392" i="5" l="1"/>
  <c r="DG392" i="5" s="1"/>
  <c r="FI392" i="5" s="1"/>
  <c r="BS1906" i="5"/>
  <c r="BT1906" i="5"/>
  <c r="BU1905" i="5"/>
  <c r="CP1904" i="5"/>
  <c r="BW606" i="5"/>
  <c r="BV1904" i="5"/>
  <c r="BE393" i="5" l="1"/>
  <c r="DQ393" i="5" s="1"/>
  <c r="DR394" i="5"/>
  <c r="BV1903" i="5"/>
  <c r="BG393" i="5"/>
  <c r="BT1905" i="5"/>
  <c r="BW605" i="5"/>
  <c r="BS1905" i="5"/>
  <c r="CP1903" i="5"/>
  <c r="BU1904" i="5"/>
  <c r="DS393" i="5" l="1"/>
  <c r="DG393" i="5" s="1"/>
  <c r="FI393" i="5" s="1"/>
  <c r="BS1904" i="5"/>
  <c r="CP1902" i="5"/>
  <c r="BU1903" i="5"/>
  <c r="BT1904" i="5"/>
  <c r="BV1902" i="5"/>
  <c r="BW604" i="5"/>
  <c r="BE394" i="5" l="1"/>
  <c r="DQ394" i="5" s="1"/>
  <c r="DR395" i="5"/>
  <c r="BS1903" i="5"/>
  <c r="BV1901" i="5"/>
  <c r="BW603" i="5"/>
  <c r="BT1903" i="5"/>
  <c r="BU1902" i="5"/>
  <c r="CP1901" i="5"/>
  <c r="BG394" i="5"/>
  <c r="DS394" i="5" l="1"/>
  <c r="DG394" i="5" s="1"/>
  <c r="FI394" i="5" s="1"/>
  <c r="BS1902" i="5"/>
  <c r="BW602" i="5"/>
  <c r="BV1900" i="5"/>
  <c r="BU1901" i="5"/>
  <c r="BT1902" i="5"/>
  <c r="CP1900" i="5"/>
  <c r="BE395" i="5" l="1"/>
  <c r="DQ395" i="5" s="1"/>
  <c r="DR396" i="5"/>
  <c r="BT1901" i="5"/>
  <c r="BU1900" i="5"/>
  <c r="CP1899" i="5"/>
  <c r="BV1899" i="5"/>
  <c r="BS1901" i="5"/>
  <c r="BW601" i="5"/>
  <c r="BG395" i="5"/>
  <c r="DS395" i="5" l="1"/>
  <c r="DG395" i="5" s="1"/>
  <c r="FI395" i="5" s="1"/>
  <c r="CP1898" i="5"/>
  <c r="BS1900" i="5"/>
  <c r="BT1900" i="5"/>
  <c r="BU1899" i="5"/>
  <c r="BW600" i="5"/>
  <c r="BV1898" i="5"/>
  <c r="BE396" i="5" l="1"/>
  <c r="DQ396" i="5" s="1"/>
  <c r="DR397" i="5"/>
  <c r="BS1899" i="5"/>
  <c r="BU1898" i="5"/>
  <c r="BV1897" i="5"/>
  <c r="BW599" i="5"/>
  <c r="BG396" i="5"/>
  <c r="BT1899" i="5"/>
  <c r="CP1897" i="5"/>
  <c r="DS396" i="5" l="1"/>
  <c r="DG396" i="5" s="1"/>
  <c r="FI396" i="5" s="1"/>
  <c r="BW598" i="5"/>
  <c r="BS1898" i="5"/>
  <c r="CP1896" i="5"/>
  <c r="BV1896" i="5"/>
  <c r="BU1897" i="5"/>
  <c r="BT1898" i="5"/>
  <c r="BE397" i="5" l="1"/>
  <c r="DQ397" i="5" s="1"/>
  <c r="DR398" i="5"/>
  <c r="BS1897" i="5"/>
  <c r="BU1896" i="5"/>
  <c r="BW597" i="5"/>
  <c r="BV1895" i="5"/>
  <c r="BT1897" i="5"/>
  <c r="CP1895" i="5"/>
  <c r="BG397" i="5"/>
  <c r="DS397" i="5" l="1"/>
  <c r="DG397" i="5" s="1"/>
  <c r="FI397" i="5" s="1"/>
  <c r="BT1896" i="5"/>
  <c r="BV1894" i="5"/>
  <c r="BG398" i="5"/>
  <c r="BW596" i="5"/>
  <c r="BS1896" i="5"/>
  <c r="BU1895" i="5"/>
  <c r="CP1894" i="5"/>
  <c r="DS398" i="5" l="1"/>
  <c r="BE398" i="5"/>
  <c r="DQ398" i="5" s="1"/>
  <c r="DR399" i="5"/>
  <c r="BU1894" i="5"/>
  <c r="BW595" i="5"/>
  <c r="CP1893" i="5"/>
  <c r="BT1895" i="5"/>
  <c r="BV1893" i="5"/>
  <c r="BS1895" i="5"/>
  <c r="DG398" i="5" l="1"/>
  <c r="FI398" i="5" s="1"/>
  <c r="BV1892" i="5"/>
  <c r="BS1894" i="5"/>
  <c r="CP1892" i="5"/>
  <c r="BU1893" i="5"/>
  <c r="BT1894" i="5"/>
  <c r="BW594" i="5"/>
  <c r="BE399" i="5" l="1"/>
  <c r="DQ399" i="5" s="1"/>
  <c r="DR400" i="5"/>
  <c r="BT1893" i="5"/>
  <c r="BW593" i="5"/>
  <c r="BG399" i="5"/>
  <c r="BV1891" i="5"/>
  <c r="BS1893" i="5"/>
  <c r="BU1892" i="5"/>
  <c r="CP1891" i="5"/>
  <c r="DS399" i="5" l="1"/>
  <c r="DG399" i="5" s="1"/>
  <c r="FI399" i="5" s="1"/>
  <c r="BW592" i="5"/>
  <c r="BS1892" i="5"/>
  <c r="CP1890" i="5"/>
  <c r="BT1892" i="5"/>
  <c r="BU1891" i="5"/>
  <c r="BG400" i="5"/>
  <c r="BV1890" i="5"/>
  <c r="DS400" i="5" l="1"/>
  <c r="BE400" i="5"/>
  <c r="DQ400" i="5" s="1"/>
  <c r="DR401" i="5"/>
  <c r="CP1889" i="5"/>
  <c r="BW591" i="5"/>
  <c r="BT1891" i="5"/>
  <c r="BS1891" i="5"/>
  <c r="BV1889" i="5"/>
  <c r="BU1890" i="5"/>
  <c r="DG400" i="5" l="1"/>
  <c r="FI400" i="5" s="1"/>
  <c r="BS1890" i="5"/>
  <c r="BU1889" i="5"/>
  <c r="BV1888" i="5"/>
  <c r="CP1888" i="5"/>
  <c r="BT1890" i="5"/>
  <c r="BW590" i="5"/>
  <c r="BE401" i="5" l="1"/>
  <c r="DQ401" i="5" s="1"/>
  <c r="DR402" i="5"/>
  <c r="BT1889" i="5"/>
  <c r="CP1887" i="5"/>
  <c r="BW589" i="5"/>
  <c r="BU1888" i="5"/>
  <c r="BV1887" i="5"/>
  <c r="BS1889" i="5"/>
  <c r="BG401" i="5"/>
  <c r="DS401" i="5" l="1"/>
  <c r="DG401" i="5" s="1"/>
  <c r="FI401" i="5" s="1"/>
  <c r="CP1886" i="5"/>
  <c r="BW588" i="5"/>
  <c r="BG402" i="5"/>
  <c r="BS1888" i="5"/>
  <c r="BT1888" i="5"/>
  <c r="BV1886" i="5"/>
  <c r="BU1887" i="5"/>
  <c r="DS402" i="5" l="1"/>
  <c r="BE402" i="5"/>
  <c r="DQ402" i="5" s="1"/>
  <c r="DR403" i="5"/>
  <c r="BV1885" i="5"/>
  <c r="BU1886" i="5"/>
  <c r="CP1885" i="5"/>
  <c r="BT1887" i="5"/>
  <c r="BS1887" i="5"/>
  <c r="BW587" i="5"/>
  <c r="DG402" i="5" l="1"/>
  <c r="FI402" i="5" s="1"/>
  <c r="BS1886" i="5"/>
  <c r="CP1884" i="5"/>
  <c r="BU1885" i="5"/>
  <c r="BV1884" i="5"/>
  <c r="BT1886" i="5"/>
  <c r="BW586" i="5"/>
  <c r="BE403" i="5" l="1"/>
  <c r="DQ403" i="5" s="1"/>
  <c r="DR404" i="5"/>
  <c r="BG403" i="5"/>
  <c r="BS1885" i="5"/>
  <c r="CP1883" i="5"/>
  <c r="BU1884" i="5"/>
  <c r="BW585" i="5"/>
  <c r="BV1883" i="5"/>
  <c r="BT1885" i="5"/>
  <c r="DS403" i="5" l="1"/>
  <c r="DG403" i="5" s="1"/>
  <c r="FI403" i="5" s="1"/>
  <c r="BU1883" i="5"/>
  <c r="BV1882" i="5"/>
  <c r="BT1884" i="5"/>
  <c r="BS1884" i="5"/>
  <c r="BW584" i="5"/>
  <c r="CP1882" i="5"/>
  <c r="BE404" i="5" l="1"/>
  <c r="DQ404" i="5" s="1"/>
  <c r="DR405" i="5"/>
  <c r="BV1881" i="5"/>
  <c r="BS1883" i="5"/>
  <c r="CP1881" i="5"/>
  <c r="BG404" i="5"/>
  <c r="BU1882" i="5"/>
  <c r="BT1883" i="5"/>
  <c r="BW583" i="5"/>
  <c r="DS404" i="5" l="1"/>
  <c r="DG404" i="5" s="1"/>
  <c r="FI404" i="5" s="1"/>
  <c r="CP1880" i="5"/>
  <c r="BT1882" i="5"/>
  <c r="BW582" i="5"/>
  <c r="BU1881" i="5"/>
  <c r="BS1882" i="5"/>
  <c r="BV1880" i="5"/>
  <c r="BE405" i="5" l="1"/>
  <c r="DQ405" i="5" s="1"/>
  <c r="DR406" i="5"/>
  <c r="BS1881" i="5"/>
  <c r="CP1879" i="5"/>
  <c r="BT1881" i="5"/>
  <c r="BW581" i="5"/>
  <c r="BG405" i="5"/>
  <c r="BV1879" i="5"/>
  <c r="BU1880" i="5"/>
  <c r="DS405" i="5" l="1"/>
  <c r="DG405" i="5" s="1"/>
  <c r="FI405" i="5" s="1"/>
  <c r="BS1880" i="5"/>
  <c r="BU1879" i="5"/>
  <c r="BW580" i="5"/>
  <c r="BV1878" i="5"/>
  <c r="CP1878" i="5"/>
  <c r="BT1880" i="5"/>
  <c r="BE406" i="5" l="1"/>
  <c r="DQ406" i="5" s="1"/>
  <c r="DR407" i="5"/>
  <c r="BU1878" i="5"/>
  <c r="BT1879" i="5"/>
  <c r="BV1877" i="5"/>
  <c r="BS1879" i="5"/>
  <c r="BG406" i="5"/>
  <c r="CP1877" i="5"/>
  <c r="BW579" i="5"/>
  <c r="DS406" i="5" l="1"/>
  <c r="DG406" i="5" s="1"/>
  <c r="FI406" i="5" s="1"/>
  <c r="BS1878" i="5"/>
  <c r="BT1878" i="5"/>
  <c r="BU1877" i="5"/>
  <c r="BV1876" i="5"/>
  <c r="BW578" i="5"/>
  <c r="CP1876" i="5"/>
  <c r="BE407" i="5" l="1"/>
  <c r="DQ407" i="5" s="1"/>
  <c r="DR408" i="5"/>
  <c r="BG407" i="5"/>
  <c r="CP1875" i="5"/>
  <c r="BU1876" i="5"/>
  <c r="BS1877" i="5"/>
  <c r="BW577" i="5"/>
  <c r="BT1877" i="5"/>
  <c r="BV1875" i="5"/>
  <c r="DS407" i="5" l="1"/>
  <c r="DG407" i="5" s="1"/>
  <c r="FI407" i="5" s="1"/>
  <c r="BV1874" i="5"/>
  <c r="BS1876" i="5"/>
  <c r="CP1874" i="5"/>
  <c r="BT1876" i="5"/>
  <c r="BG408" i="5"/>
  <c r="BW576" i="5"/>
  <c r="BU1875" i="5"/>
  <c r="DS408" i="5" l="1"/>
  <c r="BE408" i="5"/>
  <c r="DQ408" i="5" s="1"/>
  <c r="DR409" i="5"/>
  <c r="BU1874" i="5"/>
  <c r="BS1875" i="5"/>
  <c r="BW575" i="5"/>
  <c r="CP1873" i="5"/>
  <c r="BV1873" i="5"/>
  <c r="BT1875" i="5"/>
  <c r="DG408" i="5" l="1"/>
  <c r="FI408" i="5" s="1"/>
  <c r="BS1874" i="5"/>
  <c r="BU1873" i="5"/>
  <c r="BT1874" i="5"/>
  <c r="CP1872" i="5"/>
  <c r="BV1872" i="5"/>
  <c r="BW574" i="5"/>
  <c r="BE409" i="5" l="1"/>
  <c r="DQ409" i="5" s="1"/>
  <c r="DR410" i="5"/>
  <c r="BU1872" i="5"/>
  <c r="BG409" i="5"/>
  <c r="CP1871" i="5"/>
  <c r="BW573" i="5"/>
  <c r="BV1871" i="5"/>
  <c r="BS1873" i="5"/>
  <c r="BT1873" i="5"/>
  <c r="DS409" i="5" l="1"/>
  <c r="DG409" i="5" s="1"/>
  <c r="FI409" i="5" s="1"/>
  <c r="BT1872" i="5"/>
  <c r="BS1872" i="5"/>
  <c r="BV1870" i="5"/>
  <c r="BW572" i="5"/>
  <c r="CP1870" i="5"/>
  <c r="BU1871" i="5"/>
  <c r="BE410" i="5" l="1"/>
  <c r="DQ410" i="5" s="1"/>
  <c r="DR411" i="5"/>
  <c r="CP1869" i="5"/>
  <c r="BG410" i="5"/>
  <c r="BT1871" i="5"/>
  <c r="BW571" i="5"/>
  <c r="BU1870" i="5"/>
  <c r="BV1869" i="5"/>
  <c r="BS1871" i="5"/>
  <c r="DS410" i="5" l="1"/>
  <c r="DG410" i="5" s="1"/>
  <c r="FI410" i="5" s="1"/>
  <c r="CP1868" i="5"/>
  <c r="BW570" i="5"/>
  <c r="BU1869" i="5"/>
  <c r="BS1870" i="5"/>
  <c r="BV1868" i="5"/>
  <c r="BT1870" i="5"/>
  <c r="BE411" i="5" l="1"/>
  <c r="DQ411" i="5" s="1"/>
  <c r="DR412" i="5"/>
  <c r="BG411" i="5"/>
  <c r="BU1868" i="5"/>
  <c r="CP1867" i="5"/>
  <c r="BV1867" i="5"/>
  <c r="BT1869" i="5"/>
  <c r="BS1869" i="5"/>
  <c r="BW569" i="5"/>
  <c r="DS411" i="5" l="1"/>
  <c r="DG411" i="5" s="1"/>
  <c r="FI411" i="5" s="1"/>
  <c r="BW568" i="5"/>
  <c r="BG412" i="5"/>
  <c r="CP1866" i="5"/>
  <c r="BV1866" i="5"/>
  <c r="BT1868" i="5"/>
  <c r="BU1867" i="5"/>
  <c r="BS1868" i="5"/>
  <c r="DS412" i="5" l="1"/>
  <c r="BE412" i="5"/>
  <c r="DQ412" i="5" s="1"/>
  <c r="DR413" i="5"/>
  <c r="CP1865" i="5"/>
  <c r="BV1865" i="5"/>
  <c r="BS1867" i="5"/>
  <c r="BT1867" i="5"/>
  <c r="BW567" i="5"/>
  <c r="BU1866" i="5"/>
  <c r="DG412" i="5" l="1"/>
  <c r="FI412" i="5" s="1"/>
  <c r="BT1866" i="5"/>
  <c r="BU1865" i="5"/>
  <c r="CP1864" i="5"/>
  <c r="BS1866" i="5"/>
  <c r="BV1864" i="5"/>
  <c r="BW566" i="5"/>
  <c r="BE413" i="5" l="1"/>
  <c r="DQ413" i="5" s="1"/>
  <c r="DR414" i="5"/>
  <c r="CP1863" i="5"/>
  <c r="BT1865" i="5"/>
  <c r="BU1864" i="5"/>
  <c r="BG413" i="5"/>
  <c r="BS1865" i="5"/>
  <c r="BW565" i="5"/>
  <c r="BV1863" i="5"/>
  <c r="DS413" i="5" l="1"/>
  <c r="BS1864" i="5"/>
  <c r="BV1862" i="5"/>
  <c r="BT1864" i="5"/>
  <c r="CP1862" i="5"/>
  <c r="BU1863" i="5"/>
  <c r="BW564" i="5"/>
  <c r="BE414" i="5" l="1"/>
  <c r="DQ414" i="5" s="1"/>
  <c r="DG413" i="5"/>
  <c r="FI413" i="5" s="1"/>
  <c r="DR415" i="5"/>
  <c r="BW563" i="5"/>
  <c r="BU1862" i="5"/>
  <c r="BV1861" i="5"/>
  <c r="BG414" i="5"/>
  <c r="BS1863" i="5"/>
  <c r="BT1863" i="5"/>
  <c r="CP1861" i="5"/>
  <c r="DS414" i="5" l="1"/>
  <c r="DG414" i="5" s="1"/>
  <c r="FI414" i="5" s="1"/>
  <c r="BS1862" i="5"/>
  <c r="CP1860" i="5"/>
  <c r="BV1860" i="5"/>
  <c r="BU1861" i="5"/>
  <c r="BW562" i="5"/>
  <c r="BT1862" i="5"/>
  <c r="BE415" i="5" l="1"/>
  <c r="DQ415" i="5" s="1"/>
  <c r="DR416" i="5"/>
  <c r="BV1859" i="5"/>
  <c r="BS1861" i="5"/>
  <c r="BW561" i="5"/>
  <c r="BG415" i="5"/>
  <c r="CP1859" i="5"/>
  <c r="BU1860" i="5"/>
  <c r="BT1861" i="5"/>
  <c r="DS415" i="5" l="1"/>
  <c r="DG415" i="5" s="1"/>
  <c r="FI415" i="5" s="1"/>
  <c r="BS1860" i="5"/>
  <c r="BT1860" i="5"/>
  <c r="BV1858" i="5"/>
  <c r="CP1858" i="5"/>
  <c r="BU1859" i="5"/>
  <c r="BW560" i="5"/>
  <c r="BE416" i="5" l="1"/>
  <c r="DQ416" i="5" s="1"/>
  <c r="DR417" i="5"/>
  <c r="BG416" i="5"/>
  <c r="BU1858" i="5"/>
  <c r="BS1859" i="5"/>
  <c r="BV1857" i="5"/>
  <c r="CP1857" i="5"/>
  <c r="BT1859" i="5"/>
  <c r="BW559" i="5"/>
  <c r="DS416" i="5" l="1"/>
  <c r="DG416" i="5" s="1"/>
  <c r="FI416" i="5" s="1"/>
  <c r="CP1856" i="5"/>
  <c r="BT1858" i="5"/>
  <c r="BW558" i="5"/>
  <c r="BU1857" i="5"/>
  <c r="BV1856" i="5"/>
  <c r="BS1858" i="5"/>
  <c r="BE417" i="5" l="1"/>
  <c r="DQ417" i="5" s="1"/>
  <c r="DR418" i="5"/>
  <c r="CP1855" i="5"/>
  <c r="BG417" i="5"/>
  <c r="BS1857" i="5"/>
  <c r="BW557" i="5"/>
  <c r="BT1857" i="5"/>
  <c r="BU1856" i="5"/>
  <c r="BV1855" i="5"/>
  <c r="DS417" i="5" l="1"/>
  <c r="DG417" i="5" s="1"/>
  <c r="FI417" i="5" s="1"/>
  <c r="BS1856" i="5"/>
  <c r="BW556" i="5"/>
  <c r="BG418" i="5"/>
  <c r="BV1854" i="5"/>
  <c r="BU1855" i="5"/>
  <c r="BT1856" i="5"/>
  <c r="CP1854" i="5"/>
  <c r="DS418" i="5" l="1"/>
  <c r="BE418" i="5"/>
  <c r="DQ418" i="5" s="1"/>
  <c r="DR419" i="5"/>
  <c r="BW555" i="5"/>
  <c r="BV1853" i="5"/>
  <c r="BU1854" i="5"/>
  <c r="CP1853" i="5"/>
  <c r="BT1855" i="5"/>
  <c r="BS1855" i="5"/>
  <c r="DG418" i="5" l="1"/>
  <c r="FI418" i="5" s="1"/>
  <c r="CP1852" i="5"/>
  <c r="BV1852" i="5"/>
  <c r="BU1853" i="5"/>
  <c r="BS1854" i="5"/>
  <c r="BT1854" i="5"/>
  <c r="BW554" i="5"/>
  <c r="BE419" i="5" l="1"/>
  <c r="DQ419" i="5" s="1"/>
  <c r="DR420" i="5"/>
  <c r="BW553" i="5"/>
  <c r="BU1852" i="5"/>
  <c r="BT1853" i="5"/>
  <c r="BG419" i="5"/>
  <c r="CP1851" i="5"/>
  <c r="BS1853" i="5"/>
  <c r="BV1851" i="5"/>
  <c r="DS419" i="5" l="1"/>
  <c r="DG419" i="5" s="1"/>
  <c r="FI419" i="5" s="1"/>
  <c r="BT1852" i="5"/>
  <c r="BG420" i="5"/>
  <c r="BS1852" i="5"/>
  <c r="BV1850" i="5"/>
  <c r="BU1851" i="5"/>
  <c r="BW552" i="5"/>
  <c r="CP1850" i="5"/>
  <c r="DS420" i="5" l="1"/>
  <c r="BE420" i="5"/>
  <c r="DQ420" i="5" s="1"/>
  <c r="DR421" i="5"/>
  <c r="CP1849" i="5"/>
  <c r="BV1849" i="5"/>
  <c r="BU1850" i="5"/>
  <c r="BS1851" i="5"/>
  <c r="BT1851" i="5"/>
  <c r="BW551" i="5"/>
  <c r="DG420" i="5" l="1"/>
  <c r="FI420" i="5" s="1"/>
  <c r="BV1848" i="5"/>
  <c r="BW550" i="5"/>
  <c r="BU1849" i="5"/>
  <c r="BS1850" i="5"/>
  <c r="BT1850" i="5"/>
  <c r="CP1848" i="5"/>
  <c r="BE421" i="5" l="1"/>
  <c r="DQ421" i="5" s="1"/>
  <c r="DR422" i="5"/>
  <c r="BW549" i="5"/>
  <c r="BT1849" i="5"/>
  <c r="BU1848" i="5"/>
  <c r="CP1847" i="5"/>
  <c r="BV1847" i="5"/>
  <c r="BS1849" i="5"/>
  <c r="BG421" i="5"/>
  <c r="DS421" i="5" l="1"/>
  <c r="DG421" i="5" s="1"/>
  <c r="FI421" i="5" s="1"/>
  <c r="BS1848" i="5"/>
  <c r="BW548" i="5"/>
  <c r="BT1848" i="5"/>
  <c r="BG422" i="5"/>
  <c r="CP1846" i="5"/>
  <c r="BU1847" i="5"/>
  <c r="BV1846" i="5"/>
  <c r="DS422" i="5" l="1"/>
  <c r="BE422" i="5"/>
  <c r="DQ422" i="5" s="1"/>
  <c r="DR423" i="5"/>
  <c r="BS1847" i="5"/>
  <c r="BV1845" i="5"/>
  <c r="BU1846" i="5"/>
  <c r="CP1845" i="5"/>
  <c r="BT1847" i="5"/>
  <c r="BW547" i="5"/>
  <c r="DG422" i="5" l="1"/>
  <c r="FI422" i="5" s="1"/>
  <c r="BU1845" i="5"/>
  <c r="BV1844" i="5"/>
  <c r="BT1846" i="5"/>
  <c r="BW546" i="5"/>
  <c r="CP1844" i="5"/>
  <c r="BS1846" i="5"/>
  <c r="BE423" i="5" l="1"/>
  <c r="DQ423" i="5" s="1"/>
  <c r="DR424" i="5"/>
  <c r="CP1843" i="5"/>
  <c r="BV1843" i="5"/>
  <c r="BT1845" i="5"/>
  <c r="BU1844" i="5"/>
  <c r="BW545" i="5"/>
  <c r="BG423" i="5"/>
  <c r="BS1845" i="5"/>
  <c r="DS423" i="5" l="1"/>
  <c r="DG423" i="5" s="1"/>
  <c r="FI423" i="5" s="1"/>
  <c r="BG424" i="5"/>
  <c r="CP1842" i="5"/>
  <c r="BT1844" i="5"/>
  <c r="BV1842" i="5"/>
  <c r="BU1843" i="5"/>
  <c r="BS1844" i="5"/>
  <c r="BW544" i="5"/>
  <c r="DS424" i="5" l="1"/>
  <c r="BE424" i="5"/>
  <c r="DQ424" i="5" s="1"/>
  <c r="DR425" i="5"/>
  <c r="BU1842" i="5"/>
  <c r="CP1841" i="5"/>
  <c r="BV1841" i="5"/>
  <c r="BT1843" i="5"/>
  <c r="BW543" i="5"/>
  <c r="BS1843" i="5"/>
  <c r="DG424" i="5" l="1"/>
  <c r="FI424" i="5" s="1"/>
  <c r="BV1840" i="5"/>
  <c r="BT1842" i="5"/>
  <c r="BS1842" i="5"/>
  <c r="CP1840" i="5"/>
  <c r="BW542" i="5"/>
  <c r="BU1841" i="5"/>
  <c r="BE425" i="5" l="1"/>
  <c r="DQ425" i="5" s="1"/>
  <c r="DR426" i="5"/>
  <c r="BT1841" i="5"/>
  <c r="BG425" i="5"/>
  <c r="BS1841" i="5"/>
  <c r="BW541" i="5"/>
  <c r="CP1839" i="5"/>
  <c r="BV1839" i="5"/>
  <c r="BU1840" i="5"/>
  <c r="DS425" i="5" l="1"/>
  <c r="BS1840" i="5"/>
  <c r="BV1838" i="5"/>
  <c r="BG426" i="5"/>
  <c r="CP1838" i="5"/>
  <c r="BU1839" i="5"/>
  <c r="BW540" i="5"/>
  <c r="BT1840" i="5"/>
  <c r="DS426" i="5" l="1"/>
  <c r="BE426" i="5"/>
  <c r="DQ426" i="5" s="1"/>
  <c r="DG425" i="5"/>
  <c r="FI425" i="5" s="1"/>
  <c r="DR427" i="5"/>
  <c r="BT1839" i="5"/>
  <c r="BW539" i="5"/>
  <c r="BU1838" i="5"/>
  <c r="BS1839" i="5"/>
  <c r="CP1837" i="5"/>
  <c r="BV1837" i="5"/>
  <c r="DG426" i="5" l="1"/>
  <c r="FI426" i="5" s="1"/>
  <c r="DR428" i="5"/>
  <c r="BS1838" i="5"/>
  <c r="CP1836" i="5"/>
  <c r="BW538" i="5"/>
  <c r="BT1838" i="5"/>
  <c r="BV1836" i="5"/>
  <c r="BU1837" i="5"/>
  <c r="BE427" i="5" l="1"/>
  <c r="DQ427" i="5" s="1"/>
  <c r="BS1837" i="5"/>
  <c r="BW537" i="5"/>
  <c r="BU1836" i="5"/>
  <c r="BV1835" i="5"/>
  <c r="CP1835" i="5"/>
  <c r="BG428" i="5"/>
  <c r="BT1837" i="5"/>
  <c r="DS428" i="5" l="1"/>
  <c r="BE428" i="5"/>
  <c r="DQ428" i="5" s="1"/>
  <c r="DR429" i="5"/>
  <c r="BT1836" i="5"/>
  <c r="BU1835" i="5"/>
  <c r="BV1834" i="5"/>
  <c r="CP1834" i="5"/>
  <c r="BS1836" i="5"/>
  <c r="BW536" i="5"/>
  <c r="BG427" i="5"/>
  <c r="DS427" i="5" l="1"/>
  <c r="DG427" i="5" s="1"/>
  <c r="FI427" i="5" s="1"/>
  <c r="DG428" i="5"/>
  <c r="FI428" i="5" s="1"/>
  <c r="CP1833" i="5"/>
  <c r="BW535" i="5"/>
  <c r="BV1833" i="5"/>
  <c r="BU1834" i="5"/>
  <c r="BS1835" i="5"/>
  <c r="BT1835" i="5"/>
  <c r="BE429" i="5" l="1"/>
  <c r="DQ429" i="5" s="1"/>
  <c r="DR430" i="5"/>
  <c r="BT1834" i="5"/>
  <c r="BG429" i="5"/>
  <c r="BW534" i="5"/>
  <c r="BS1834" i="5"/>
  <c r="BU1833" i="5"/>
  <c r="CP1832" i="5"/>
  <c r="BV1832" i="5"/>
  <c r="DS429" i="5" l="1"/>
  <c r="DG429" i="5" s="1"/>
  <c r="FI429" i="5" s="1"/>
  <c r="BT1833" i="5"/>
  <c r="BV1831" i="5"/>
  <c r="BW533" i="5"/>
  <c r="BG430" i="5"/>
  <c r="BU1832" i="5"/>
  <c r="BS1833" i="5"/>
  <c r="CP1831" i="5"/>
  <c r="DS430" i="5" l="1"/>
  <c r="BE430" i="5"/>
  <c r="DQ430" i="5" s="1"/>
  <c r="DR431" i="5"/>
  <c r="BU1831" i="5"/>
  <c r="BW532" i="5"/>
  <c r="CP1830" i="5"/>
  <c r="BS1832" i="5"/>
  <c r="BT1832" i="5"/>
  <c r="BV1830" i="5"/>
  <c r="DG430" i="5" l="1"/>
  <c r="FI430" i="5" s="1"/>
  <c r="CP1829" i="5"/>
  <c r="BV1829" i="5"/>
  <c r="BW531" i="5"/>
  <c r="BU1830" i="5"/>
  <c r="BT1831" i="5"/>
  <c r="BS1831" i="5"/>
  <c r="BE431" i="5" l="1"/>
  <c r="DQ431" i="5" s="1"/>
  <c r="DR432" i="5"/>
  <c r="BW530" i="5"/>
  <c r="BS1830" i="5"/>
  <c r="CP1828" i="5"/>
  <c r="BG431" i="5"/>
  <c r="BU1829" i="5"/>
  <c r="BT1830" i="5"/>
  <c r="BV1828" i="5"/>
  <c r="DS431" i="5" l="1"/>
  <c r="DG431" i="5" s="1"/>
  <c r="FI431" i="5" s="1"/>
  <c r="BU1828" i="5"/>
  <c r="BS1829" i="5"/>
  <c r="BV1827" i="5"/>
  <c r="BW529" i="5"/>
  <c r="CP1827" i="5"/>
  <c r="BT1829" i="5"/>
  <c r="BE432" i="5" l="1"/>
  <c r="DQ432" i="5" s="1"/>
  <c r="DR433" i="5"/>
  <c r="BW528" i="5"/>
  <c r="BS1828" i="5"/>
  <c r="CP1826" i="5"/>
  <c r="BV1826" i="5"/>
  <c r="BG432" i="5"/>
  <c r="BT1828" i="5"/>
  <c r="BU1827" i="5"/>
  <c r="DS432" i="5" l="1"/>
  <c r="DG432" i="5" s="1"/>
  <c r="FI432" i="5" s="1"/>
  <c r="BT1827" i="5"/>
  <c r="BV1825" i="5"/>
  <c r="BS1827" i="5"/>
  <c r="BW527" i="5"/>
  <c r="CP1825" i="5"/>
  <c r="BU1826" i="5"/>
  <c r="BE433" i="5" l="1"/>
  <c r="DQ433" i="5" s="1"/>
  <c r="DR434" i="5"/>
  <c r="BS1826" i="5"/>
  <c r="BU1825" i="5"/>
  <c r="BV1824" i="5"/>
  <c r="BG433" i="5"/>
  <c r="CP1824" i="5"/>
  <c r="BT1826" i="5"/>
  <c r="BW526" i="5"/>
  <c r="DS433" i="5" l="1"/>
  <c r="DG433" i="5" s="1"/>
  <c r="FI433" i="5" s="1"/>
  <c r="CP1823" i="5"/>
  <c r="BU1824" i="5"/>
  <c r="BW525" i="5"/>
  <c r="BV1823" i="5"/>
  <c r="BT1825" i="5"/>
  <c r="BS1825" i="5"/>
  <c r="BE434" i="5" l="1"/>
  <c r="DQ434" i="5" s="1"/>
  <c r="DR435" i="5"/>
  <c r="CP1822" i="5"/>
  <c r="BV1822" i="5"/>
  <c r="BG434" i="5"/>
  <c r="BS1824" i="5"/>
  <c r="BW524" i="5"/>
  <c r="BU1823" i="5"/>
  <c r="BT1824" i="5"/>
  <c r="DS434" i="5" l="1"/>
  <c r="DG434" i="5" s="1"/>
  <c r="FI434" i="5" s="1"/>
  <c r="BT1823" i="5"/>
  <c r="BS1823" i="5"/>
  <c r="BU1822" i="5"/>
  <c r="BW523" i="5"/>
  <c r="CP1821" i="5"/>
  <c r="BV1821" i="5"/>
  <c r="BE435" i="5" l="1"/>
  <c r="DQ435" i="5" s="1"/>
  <c r="DR436" i="5"/>
  <c r="CP1820" i="5"/>
  <c r="BU1821" i="5"/>
  <c r="BS1822" i="5"/>
  <c r="BV1820" i="5"/>
  <c r="BT1822" i="5"/>
  <c r="BG435" i="5"/>
  <c r="BW522" i="5"/>
  <c r="DS435" i="5" l="1"/>
  <c r="BV1819" i="5"/>
  <c r="BS1821" i="5"/>
  <c r="CP1819" i="5"/>
  <c r="BW521" i="5"/>
  <c r="BU1820" i="5"/>
  <c r="BT1821" i="5"/>
  <c r="BE436" i="5" l="1"/>
  <c r="DQ436" i="5" s="1"/>
  <c r="DG435" i="5"/>
  <c r="FI435" i="5" s="1"/>
  <c r="DR437" i="5"/>
  <c r="BT1820" i="5"/>
  <c r="BV1818" i="5"/>
  <c r="BG436" i="5"/>
  <c r="BU1819" i="5"/>
  <c r="BS1820" i="5"/>
  <c r="CP1818" i="5"/>
  <c r="BW520" i="5"/>
  <c r="DS436" i="5" l="1"/>
  <c r="DG436" i="5" s="1"/>
  <c r="FI436" i="5" s="1"/>
  <c r="BV1817" i="5"/>
  <c r="CP1817" i="5"/>
  <c r="BT1819" i="5"/>
  <c r="BS1819" i="5"/>
  <c r="BU1818" i="5"/>
  <c r="BW519" i="5"/>
  <c r="BE437" i="5" l="1"/>
  <c r="DQ437" i="5" s="1"/>
  <c r="DR438" i="5"/>
  <c r="BG437" i="5"/>
  <c r="BU1817" i="5"/>
  <c r="BV1816" i="5"/>
  <c r="BT1818" i="5"/>
  <c r="CP1816" i="5"/>
  <c r="BW518" i="5"/>
  <c r="BS1818" i="5"/>
  <c r="DS437" i="5" l="1"/>
  <c r="DG437" i="5" s="1"/>
  <c r="FI437" i="5" s="1"/>
  <c r="BU1816" i="5"/>
  <c r="BS1817" i="5"/>
  <c r="BW517" i="5"/>
  <c r="CP1815" i="5"/>
  <c r="BG438" i="5"/>
  <c r="BV1815" i="5"/>
  <c r="BT1817" i="5"/>
  <c r="DS438" i="5" l="1"/>
  <c r="BE438" i="5"/>
  <c r="DQ438" i="5" s="1"/>
  <c r="DR439" i="5"/>
  <c r="BU1815" i="5"/>
  <c r="BT1816" i="5"/>
  <c r="BV1814" i="5"/>
  <c r="CP1814" i="5"/>
  <c r="BW516" i="5"/>
  <c r="BS1816" i="5"/>
  <c r="DG438" i="5" l="1"/>
  <c r="FI438" i="5" s="1"/>
  <c r="BT1815" i="5"/>
  <c r="BS1815" i="5"/>
  <c r="BW515" i="5"/>
  <c r="BU1814" i="5"/>
  <c r="BV1813" i="5"/>
  <c r="CP1813" i="5"/>
  <c r="BE439" i="5" l="1"/>
  <c r="DQ439" i="5" s="1"/>
  <c r="DR440" i="5"/>
  <c r="CP1812" i="5"/>
  <c r="BT1814" i="5"/>
  <c r="BW514" i="5"/>
  <c r="BV1812" i="5"/>
  <c r="BU1813" i="5"/>
  <c r="BG439" i="5"/>
  <c r="BS1814" i="5"/>
  <c r="DS439" i="5" l="1"/>
  <c r="DG439" i="5" s="1"/>
  <c r="FI439" i="5" s="1"/>
  <c r="BS1813" i="5"/>
  <c r="BU1812" i="5"/>
  <c r="BT1813" i="5"/>
  <c r="BV1811" i="5"/>
  <c r="BG440" i="5"/>
  <c r="BW513" i="5"/>
  <c r="CP1811" i="5"/>
  <c r="DS440" i="5" l="1"/>
  <c r="BE440" i="5"/>
  <c r="DQ440" i="5" s="1"/>
  <c r="DR441" i="5"/>
  <c r="BV1810" i="5"/>
  <c r="BW512" i="5"/>
  <c r="BS1812" i="5"/>
  <c r="BU1811" i="5"/>
  <c r="BT1812" i="5"/>
  <c r="CP1810" i="5"/>
  <c r="DG440" i="5" l="1"/>
  <c r="FI440" i="5" s="1"/>
  <c r="CP1809" i="5"/>
  <c r="BU1810" i="5"/>
  <c r="BS1811" i="5"/>
  <c r="BW511" i="5"/>
  <c r="BT1811" i="5"/>
  <c r="BV1809" i="5"/>
  <c r="BE441" i="5" l="1"/>
  <c r="DQ441" i="5" s="1"/>
  <c r="DR442" i="5"/>
  <c r="BU1809" i="5"/>
  <c r="BW510" i="5"/>
  <c r="BS1810" i="5"/>
  <c r="BG441" i="5"/>
  <c r="CP1808" i="5"/>
  <c r="BT1810" i="5"/>
  <c r="BV1808" i="5"/>
  <c r="DS441" i="5" l="1"/>
  <c r="BT1809" i="5"/>
  <c r="BU1808" i="5"/>
  <c r="BW509" i="5"/>
  <c r="BG442" i="5"/>
  <c r="BS1809" i="5"/>
  <c r="BV1807" i="5"/>
  <c r="CP1807" i="5"/>
  <c r="DS442" i="5" l="1"/>
  <c r="BE442" i="5"/>
  <c r="DQ442" i="5" s="1"/>
  <c r="DG441" i="5"/>
  <c r="FI441" i="5" s="1"/>
  <c r="DR443" i="5"/>
  <c r="BU1807" i="5"/>
  <c r="BW508" i="5"/>
  <c r="BV1806" i="5"/>
  <c r="BS1808" i="5"/>
  <c r="BT1808" i="5"/>
  <c r="CP1806" i="5"/>
  <c r="DG442" i="5" l="1"/>
  <c r="FI442" i="5" s="1"/>
  <c r="BW507" i="5"/>
  <c r="BT1807" i="5"/>
  <c r="BS1807" i="5"/>
  <c r="BV1805" i="5"/>
  <c r="BU1806" i="5"/>
  <c r="CP1805" i="5"/>
  <c r="BE443" i="5" l="1"/>
  <c r="DQ443" i="5" s="1"/>
  <c r="DR444" i="5"/>
  <c r="BS1806" i="5"/>
  <c r="BG443" i="5"/>
  <c r="BT1806" i="5"/>
  <c r="BV1804" i="5"/>
  <c r="BW506" i="5"/>
  <c r="BU1805" i="5"/>
  <c r="CP1804" i="5"/>
  <c r="DS443" i="5" l="1"/>
  <c r="DG443" i="5" s="1"/>
  <c r="FI443" i="5" s="1"/>
  <c r="BW505" i="5"/>
  <c r="BS1805" i="5"/>
  <c r="BV1803" i="5"/>
  <c r="CP1803" i="5"/>
  <c r="BT1805" i="5"/>
  <c r="BU1804" i="5"/>
  <c r="BE444" i="5" l="1"/>
  <c r="DQ444" i="5" s="1"/>
  <c r="DR445" i="5"/>
  <c r="BW504" i="5"/>
  <c r="BV1802" i="5"/>
  <c r="BU1803" i="5"/>
  <c r="BG444" i="5"/>
  <c r="BS1804" i="5"/>
  <c r="CP1802" i="5"/>
  <c r="BT1804" i="5"/>
  <c r="DS444" i="5" l="1"/>
  <c r="DG444" i="5" s="1"/>
  <c r="FI444" i="5" s="1"/>
  <c r="BW503" i="5"/>
  <c r="BS1803" i="5"/>
  <c r="BT1803" i="5"/>
  <c r="CP1801" i="5"/>
  <c r="BU1802" i="5"/>
  <c r="BV1801" i="5"/>
  <c r="BE445" i="5" l="1"/>
  <c r="DQ445" i="5" s="1"/>
  <c r="DR446" i="5"/>
  <c r="BV1800" i="5"/>
  <c r="BU1801" i="5"/>
  <c r="BT1802" i="5"/>
  <c r="BG445" i="5"/>
  <c r="BW502" i="5"/>
  <c r="BS1802" i="5"/>
  <c r="CP1800" i="5"/>
  <c r="DS445" i="5" l="1"/>
  <c r="DG445" i="5" s="1"/>
  <c r="FI445" i="5" s="1"/>
  <c r="BU1800" i="5"/>
  <c r="BW501" i="5"/>
  <c r="BV1799" i="5"/>
  <c r="BS1801" i="5"/>
  <c r="CP1799" i="5"/>
  <c r="BT1801" i="5"/>
  <c r="BG446" i="5"/>
  <c r="DS446" i="5" l="1"/>
  <c r="BE446" i="5"/>
  <c r="DQ446" i="5" s="1"/>
  <c r="DR447" i="5"/>
  <c r="BW500" i="5"/>
  <c r="BT1800" i="5"/>
  <c r="CP1798" i="5"/>
  <c r="BS1800" i="5"/>
  <c r="BU1799" i="5"/>
  <c r="BV1798" i="5"/>
  <c r="DG446" i="5" l="1"/>
  <c r="FI446" i="5" s="1"/>
  <c r="BV1797" i="5"/>
  <c r="BS1799" i="5"/>
  <c r="CP1797" i="5"/>
  <c r="BW499" i="5"/>
  <c r="BU1798" i="5"/>
  <c r="BT1799" i="5"/>
  <c r="BE447" i="5" l="1"/>
  <c r="DQ447" i="5" s="1"/>
  <c r="DR448" i="5"/>
  <c r="BG447" i="5"/>
  <c r="BS1798" i="5"/>
  <c r="BT1798" i="5"/>
  <c r="BW498" i="5"/>
  <c r="CP1796" i="5"/>
  <c r="BU1797" i="5"/>
  <c r="BV1796" i="5"/>
  <c r="DS447" i="5" l="1"/>
  <c r="DG447" i="5" s="1"/>
  <c r="FI447" i="5" s="1"/>
  <c r="BG448" i="5"/>
  <c r="BT1797" i="5"/>
  <c r="BV1795" i="5"/>
  <c r="CP1795" i="5"/>
  <c r="BS1797" i="5"/>
  <c r="BU1796" i="5"/>
  <c r="BW497" i="5"/>
  <c r="DS448" i="5" l="1"/>
  <c r="BE448" i="5"/>
  <c r="DQ448" i="5" s="1"/>
  <c r="DR449" i="5"/>
  <c r="BS1796" i="5"/>
  <c r="CP1794" i="5"/>
  <c r="BT1796" i="5"/>
  <c r="BV1794" i="5"/>
  <c r="BU1795" i="5"/>
  <c r="BW496" i="5"/>
  <c r="DG448" i="5" l="1"/>
  <c r="FI448" i="5" s="1"/>
  <c r="BS1795" i="5"/>
  <c r="BT1795" i="5"/>
  <c r="BV1793" i="5"/>
  <c r="CP1793" i="5"/>
  <c r="BW495" i="5"/>
  <c r="BU1794" i="5"/>
  <c r="BE449" i="5" l="1"/>
  <c r="DQ449" i="5" s="1"/>
  <c r="DR450" i="5"/>
  <c r="BG449" i="5"/>
  <c r="BT1794" i="5"/>
  <c r="BU1793" i="5"/>
  <c r="CP1792" i="5"/>
  <c r="BV1792" i="5"/>
  <c r="BS1794" i="5"/>
  <c r="BW494" i="5"/>
  <c r="DS449" i="5" l="1"/>
  <c r="DG449" i="5" s="1"/>
  <c r="FI449" i="5" s="1"/>
  <c r="BS1793" i="5"/>
  <c r="BG450" i="5"/>
  <c r="BT1793" i="5"/>
  <c r="BW493" i="5"/>
  <c r="BU1792" i="5"/>
  <c r="CP1791" i="5"/>
  <c r="BV1791" i="5"/>
  <c r="DS450" i="5" l="1"/>
  <c r="BE450" i="5"/>
  <c r="DQ450" i="5" s="1"/>
  <c r="DR451" i="5"/>
  <c r="BS1792" i="5"/>
  <c r="BW492" i="5"/>
  <c r="BV1790" i="5"/>
  <c r="CP1790" i="5"/>
  <c r="BT1792" i="5"/>
  <c r="BU1791" i="5"/>
  <c r="DG450" i="5" l="1"/>
  <c r="FI450" i="5" s="1"/>
  <c r="BV1789" i="5"/>
  <c r="BT1791" i="5"/>
  <c r="BU1790" i="5"/>
  <c r="BS1791" i="5"/>
  <c r="CP1789" i="5"/>
  <c r="BW491" i="5"/>
  <c r="BE451" i="5" l="1"/>
  <c r="DQ451" i="5" s="1"/>
  <c r="DR452" i="5"/>
  <c r="CP1788" i="5"/>
  <c r="BV1788" i="5"/>
  <c r="BS1790" i="5"/>
  <c r="BW490" i="5"/>
  <c r="BT1790" i="5"/>
  <c r="BG451" i="5"/>
  <c r="BU1789" i="5"/>
  <c r="DS451" i="5" l="1"/>
  <c r="DG451" i="5" s="1"/>
  <c r="FI451" i="5" s="1"/>
  <c r="CP1787" i="5"/>
  <c r="BW489" i="5"/>
  <c r="BS1789" i="5"/>
  <c r="BV1787" i="5"/>
  <c r="BT1789" i="5"/>
  <c r="BU1788" i="5"/>
  <c r="BG452" i="5"/>
  <c r="DS452" i="5" l="1"/>
  <c r="BE452" i="5"/>
  <c r="DQ452" i="5" s="1"/>
  <c r="DR453" i="5"/>
  <c r="CP1786" i="5"/>
  <c r="BW488" i="5"/>
  <c r="BT1788" i="5"/>
  <c r="BV1786" i="5"/>
  <c r="BU1787" i="5"/>
  <c r="BS1788" i="5"/>
  <c r="DG452" i="5" l="1"/>
  <c r="FI452" i="5" s="1"/>
  <c r="BT1787" i="5"/>
  <c r="BW487" i="5"/>
  <c r="BU1786" i="5"/>
  <c r="BS1787" i="5"/>
  <c r="CP1785" i="5"/>
  <c r="BV1785" i="5"/>
  <c r="BE453" i="5" l="1"/>
  <c r="DQ453" i="5" s="1"/>
  <c r="DR454" i="5"/>
  <c r="BT1786" i="5"/>
  <c r="BW486" i="5"/>
  <c r="BS1786" i="5"/>
  <c r="CP1784" i="5"/>
  <c r="BU1785" i="5"/>
  <c r="BV1784" i="5"/>
  <c r="BG453" i="5"/>
  <c r="DS453" i="5" l="1"/>
  <c r="DG453" i="5" s="1"/>
  <c r="FI453" i="5" s="1"/>
  <c r="BV1783" i="5"/>
  <c r="CP1783" i="5"/>
  <c r="BS1785" i="5"/>
  <c r="BU1784" i="5"/>
  <c r="BW485" i="5"/>
  <c r="BT1785" i="5"/>
  <c r="BE454" i="5" l="1"/>
  <c r="DQ454" i="5" s="1"/>
  <c r="DR455" i="5"/>
  <c r="BT1784" i="5"/>
  <c r="BU1783" i="5"/>
  <c r="BG454" i="5"/>
  <c r="BV1782" i="5"/>
  <c r="CP1782" i="5"/>
  <c r="BW484" i="5"/>
  <c r="BS1784" i="5"/>
  <c r="DS454" i="5" l="1"/>
  <c r="DG454" i="5" s="1"/>
  <c r="FI454" i="5" s="1"/>
  <c r="CP1781" i="5"/>
  <c r="BV1781" i="5"/>
  <c r="BT1783" i="5"/>
  <c r="BW483" i="5"/>
  <c r="BS1783" i="5"/>
  <c r="BU1782" i="5"/>
  <c r="BE455" i="5" l="1"/>
  <c r="DQ455" i="5" s="1"/>
  <c r="DR456" i="5"/>
  <c r="CP1780" i="5"/>
  <c r="BU1781" i="5"/>
  <c r="BG455" i="5"/>
  <c r="BW482" i="5"/>
  <c r="BV1780" i="5"/>
  <c r="BS1782" i="5"/>
  <c r="BT1782" i="5"/>
  <c r="DS455" i="5" l="1"/>
  <c r="DG455" i="5" s="1"/>
  <c r="FI455" i="5" s="1"/>
  <c r="CP1779" i="5"/>
  <c r="BT1781" i="5"/>
  <c r="BW481" i="5"/>
  <c r="BS1781" i="5"/>
  <c r="BU1780" i="5"/>
  <c r="BV1779" i="5"/>
  <c r="BE456" i="5" l="1"/>
  <c r="DQ456" i="5" s="1"/>
  <c r="DR457" i="5"/>
  <c r="BS1780" i="5"/>
  <c r="BW480" i="5"/>
  <c r="BT1780" i="5"/>
  <c r="BV1778" i="5"/>
  <c r="CP1778" i="5"/>
  <c r="BU1779" i="5"/>
  <c r="BG456" i="5"/>
  <c r="DS456" i="5" l="1"/>
  <c r="DG456" i="5" s="1"/>
  <c r="FI456" i="5" s="1"/>
  <c r="BS1779" i="5"/>
  <c r="BT1779" i="5"/>
  <c r="BV1777" i="5"/>
  <c r="BW479" i="5"/>
  <c r="BU1778" i="5"/>
  <c r="CP1777" i="5"/>
  <c r="BE457" i="5" l="1"/>
  <c r="DQ457" i="5" s="1"/>
  <c r="DR458" i="5"/>
  <c r="BW478" i="5"/>
  <c r="BV1776" i="5"/>
  <c r="BG457" i="5"/>
  <c r="BU1777" i="5"/>
  <c r="BT1778" i="5"/>
  <c r="CP1776" i="5"/>
  <c r="BS1778" i="5"/>
  <c r="DS457" i="5" l="1"/>
  <c r="DG457" i="5" s="1"/>
  <c r="FI457" i="5" s="1"/>
  <c r="BV1775" i="5"/>
  <c r="BS1777" i="5"/>
  <c r="BT1777" i="5"/>
  <c r="CP1775" i="5"/>
  <c r="BW477" i="5"/>
  <c r="BU1776" i="5"/>
  <c r="BE458" i="5" l="1"/>
  <c r="DQ458" i="5" s="1"/>
  <c r="DR459" i="5"/>
  <c r="BW476" i="5"/>
  <c r="BU1775" i="5"/>
  <c r="BV1774" i="5"/>
  <c r="BT1776" i="5"/>
  <c r="BS1776" i="5"/>
  <c r="BG458" i="5"/>
  <c r="CP1774" i="5"/>
  <c r="DS458" i="5" l="1"/>
  <c r="DG458" i="5" s="1"/>
  <c r="FI458" i="5" s="1"/>
  <c r="BV1773" i="5"/>
  <c r="BT1775" i="5"/>
  <c r="CP1773" i="5"/>
  <c r="BU1774" i="5"/>
  <c r="BW475" i="5"/>
  <c r="BS1775" i="5"/>
  <c r="BE459" i="5" l="1"/>
  <c r="DQ459" i="5" s="1"/>
  <c r="DR460" i="5"/>
  <c r="BW474" i="5"/>
  <c r="BS1774" i="5"/>
  <c r="BV1772" i="5"/>
  <c r="BU1773" i="5"/>
  <c r="BT1774" i="5"/>
  <c r="CP1772" i="5"/>
  <c r="BG459" i="5"/>
  <c r="DS459" i="5" l="1"/>
  <c r="BW473" i="5"/>
  <c r="BT1773" i="5"/>
  <c r="CP1771" i="5"/>
  <c r="BS1773" i="5"/>
  <c r="BU1772" i="5"/>
  <c r="BV1771" i="5"/>
  <c r="BE460" i="5" l="1"/>
  <c r="DQ460" i="5" s="1"/>
  <c r="DG459" i="5"/>
  <c r="FI459" i="5" s="1"/>
  <c r="DR461" i="5"/>
  <c r="CP1770" i="5"/>
  <c r="BW472" i="5"/>
  <c r="BS1772" i="5"/>
  <c r="BU1771" i="5"/>
  <c r="BG460" i="5"/>
  <c r="BT1772" i="5"/>
  <c r="BV1770" i="5"/>
  <c r="DS460" i="5" l="1"/>
  <c r="DG460" i="5" s="1"/>
  <c r="FI460" i="5" s="1"/>
  <c r="BU1770" i="5"/>
  <c r="BW471" i="5"/>
  <c r="CP1769" i="5"/>
  <c r="BT1771" i="5"/>
  <c r="BS1771" i="5"/>
  <c r="BV1769" i="5"/>
  <c r="BE461" i="5" l="1"/>
  <c r="DQ461" i="5" s="1"/>
  <c r="DR462" i="5"/>
  <c r="BG461" i="5"/>
  <c r="BV1768" i="5"/>
  <c r="BS1770" i="5"/>
  <c r="BU1769" i="5"/>
  <c r="BT1770" i="5"/>
  <c r="CP1768" i="5"/>
  <c r="BW470" i="5"/>
  <c r="DS461" i="5" l="1"/>
  <c r="DG461" i="5" s="1"/>
  <c r="FI461" i="5" s="1"/>
  <c r="BW469" i="5"/>
  <c r="BS1769" i="5"/>
  <c r="CP1767" i="5"/>
  <c r="BU1768" i="5"/>
  <c r="BV1767" i="5"/>
  <c r="BT1769" i="5"/>
  <c r="BE462" i="5" l="1"/>
  <c r="DQ462" i="5" s="1"/>
  <c r="DR463" i="5"/>
  <c r="CP1766" i="5"/>
  <c r="BV1766" i="5"/>
  <c r="BU1767" i="5"/>
  <c r="BW468" i="5"/>
  <c r="BG462" i="5"/>
  <c r="BS1768" i="5"/>
  <c r="BT1768" i="5"/>
  <c r="DS462" i="5" l="1"/>
  <c r="DG462" i="5" s="1"/>
  <c r="FI462" i="5" s="1"/>
  <c r="BW467" i="5"/>
  <c r="BS1767" i="5"/>
  <c r="BU1766" i="5"/>
  <c r="BV1765" i="5"/>
  <c r="BT1767" i="5"/>
  <c r="CP1765" i="5"/>
  <c r="BE463" i="5" l="1"/>
  <c r="DQ463" i="5" s="1"/>
  <c r="DR464" i="5"/>
  <c r="BV1764" i="5"/>
  <c r="BS1766" i="5"/>
  <c r="BU1765" i="5"/>
  <c r="CP1764" i="5"/>
  <c r="BW466" i="5"/>
  <c r="BT1766" i="5"/>
  <c r="DR465" i="5" l="1"/>
  <c r="BT1765" i="5"/>
  <c r="BU1764" i="5"/>
  <c r="BV1763" i="5"/>
  <c r="CP1763" i="5"/>
  <c r="BS1765" i="5"/>
  <c r="BW465" i="5"/>
  <c r="BE464" i="5" l="1"/>
  <c r="DQ464" i="5" s="1"/>
  <c r="BW464" i="5"/>
  <c r="BT1764" i="5"/>
  <c r="BS1764" i="5"/>
  <c r="BU1763" i="5"/>
  <c r="BG463" i="5"/>
  <c r="CP1762" i="5"/>
  <c r="BV1762" i="5"/>
  <c r="DS463" i="5" l="1"/>
  <c r="DG463" i="5" s="1"/>
  <c r="FI463" i="5" s="1"/>
  <c r="BE465" i="5"/>
  <c r="DQ465" i="5" s="1"/>
  <c r="DR466" i="5"/>
  <c r="CP1761" i="5"/>
  <c r="BT1763" i="5"/>
  <c r="BV1761" i="5"/>
  <c r="BG465" i="5"/>
  <c r="BW463" i="5"/>
  <c r="BU1762" i="5"/>
  <c r="BS1763" i="5"/>
  <c r="DS465" i="5" l="1"/>
  <c r="DG465" i="5" s="1"/>
  <c r="FI465" i="5" s="1"/>
  <c r="BG466" i="5"/>
  <c r="CP1760" i="5"/>
  <c r="BV1760" i="5"/>
  <c r="BG464" i="5"/>
  <c r="BU1761" i="5"/>
  <c r="BW462" i="5"/>
  <c r="BS1762" i="5"/>
  <c r="BT1762" i="5"/>
  <c r="DS464" i="5" l="1"/>
  <c r="DG464" i="5" s="1"/>
  <c r="FI464" i="5" s="1"/>
  <c r="DS466" i="5"/>
  <c r="BE466" i="5"/>
  <c r="DQ466" i="5" s="1"/>
  <c r="DR467" i="5"/>
  <c r="BT1761" i="5"/>
  <c r="BV1759" i="5"/>
  <c r="BU1760" i="5"/>
  <c r="BS1761" i="5"/>
  <c r="BW461" i="5"/>
  <c r="CP1759" i="5"/>
  <c r="DG466" i="5" l="1"/>
  <c r="FI466" i="5" s="1"/>
  <c r="BS1760" i="5"/>
  <c r="BV1758" i="5"/>
  <c r="BU1759" i="5"/>
  <c r="BW460" i="5"/>
  <c r="BT1760" i="5"/>
  <c r="CP1758" i="5"/>
  <c r="BE467" i="5" l="1"/>
  <c r="DQ467" i="5" s="1"/>
  <c r="DR468" i="5"/>
  <c r="BS1759" i="5"/>
  <c r="CP1757" i="5"/>
  <c r="BG467" i="5"/>
  <c r="BT1759" i="5"/>
  <c r="BU1758" i="5"/>
  <c r="BW459" i="5"/>
  <c r="BV1757" i="5"/>
  <c r="DS467" i="5" l="1"/>
  <c r="BV1756" i="5"/>
  <c r="BU1757" i="5"/>
  <c r="BS1758" i="5"/>
  <c r="CP1756" i="5"/>
  <c r="BT1758" i="5"/>
  <c r="BW458" i="5"/>
  <c r="BE468" i="5" l="1"/>
  <c r="DQ468" i="5" s="1"/>
  <c r="DG467" i="5"/>
  <c r="FI467" i="5" s="1"/>
  <c r="DR469" i="5"/>
  <c r="BT1757" i="5"/>
  <c r="BG468" i="5"/>
  <c r="CP1755" i="5"/>
  <c r="BW457" i="5"/>
  <c r="BS1757" i="5"/>
  <c r="BV1755" i="5"/>
  <c r="BU1756" i="5"/>
  <c r="DS468" i="5" l="1"/>
  <c r="DG468" i="5" s="1"/>
  <c r="FI468" i="5" s="1"/>
  <c r="BV1754" i="5"/>
  <c r="BU1755" i="5"/>
  <c r="BS1756" i="5"/>
  <c r="BT1756" i="5"/>
  <c r="CP1754" i="5"/>
  <c r="BW456" i="5"/>
  <c r="BE469" i="5" l="1"/>
  <c r="DQ469" i="5" s="1"/>
  <c r="DR470" i="5"/>
  <c r="BW455" i="5"/>
  <c r="BT1755" i="5"/>
  <c r="BG469" i="5"/>
  <c r="CP1753" i="5"/>
  <c r="BU1754" i="5"/>
  <c r="BS1755" i="5"/>
  <c r="BV1753" i="5"/>
  <c r="DS469" i="5" l="1"/>
  <c r="BW454" i="5"/>
  <c r="BV1752" i="5"/>
  <c r="CP1752" i="5"/>
  <c r="BT1754" i="5"/>
  <c r="BU1753" i="5"/>
  <c r="BS1754" i="5"/>
  <c r="BE470" i="5" l="1"/>
  <c r="DQ470" i="5" s="1"/>
  <c r="DG469" i="5"/>
  <c r="FI469" i="5" s="1"/>
  <c r="DR471" i="5"/>
  <c r="CP1751" i="5"/>
  <c r="BG470" i="5"/>
  <c r="BV1751" i="5"/>
  <c r="BS1753" i="5"/>
  <c r="BT1753" i="5"/>
  <c r="BU1752" i="5"/>
  <c r="BW453" i="5"/>
  <c r="DS470" i="5" l="1"/>
  <c r="DG470" i="5" s="1"/>
  <c r="FI470" i="5" s="1"/>
  <c r="CP1750" i="5"/>
  <c r="BV1750" i="5"/>
  <c r="BU1751" i="5"/>
  <c r="BT1752" i="5"/>
  <c r="BS1752" i="5"/>
  <c r="BW452" i="5"/>
  <c r="BE471" i="5" l="1"/>
  <c r="DQ471" i="5" s="1"/>
  <c r="DR472" i="5"/>
  <c r="BV1749" i="5"/>
  <c r="BT1751" i="5"/>
  <c r="BG471" i="5"/>
  <c r="BU1750" i="5"/>
  <c r="BS1751" i="5"/>
  <c r="BW451" i="5"/>
  <c r="CP1749" i="5"/>
  <c r="DS471" i="5" l="1"/>
  <c r="DG471" i="5" s="1"/>
  <c r="FI471" i="5" s="1"/>
  <c r="BW450" i="5"/>
  <c r="BV1748" i="5"/>
  <c r="BS1750" i="5"/>
  <c r="BT1750" i="5"/>
  <c r="BU1749" i="5"/>
  <c r="CP1748" i="5"/>
  <c r="BE472" i="5" l="1"/>
  <c r="DQ472" i="5" s="1"/>
  <c r="DR473" i="5"/>
  <c r="BV1747" i="5"/>
  <c r="BS1749" i="5"/>
  <c r="BT1749" i="5"/>
  <c r="BW449" i="5"/>
  <c r="BU1748" i="5"/>
  <c r="BG472" i="5"/>
  <c r="CP1747" i="5"/>
  <c r="DS472" i="5" l="1"/>
  <c r="DG472" i="5" s="1"/>
  <c r="FI472" i="5" s="1"/>
  <c r="BW448" i="5"/>
  <c r="BV1746" i="5"/>
  <c r="CP1746" i="5"/>
  <c r="BT1748" i="5"/>
  <c r="BU1747" i="5"/>
  <c r="BS1748" i="5"/>
  <c r="BE473" i="5" l="1"/>
  <c r="DQ473" i="5" s="1"/>
  <c r="DR474" i="5"/>
  <c r="BG473" i="5"/>
  <c r="BV1745" i="5"/>
  <c r="BW447" i="5"/>
  <c r="BS1747" i="5"/>
  <c r="CP1745" i="5"/>
  <c r="BT1747" i="5"/>
  <c r="BU1746" i="5"/>
  <c r="DS473" i="5" l="1"/>
  <c r="DG473" i="5" s="1"/>
  <c r="FI473" i="5" s="1"/>
  <c r="BU1745" i="5"/>
  <c r="BW446" i="5"/>
  <c r="CP1744" i="5"/>
  <c r="BS1746" i="5"/>
  <c r="BT1746" i="5"/>
  <c r="BV1744" i="5"/>
  <c r="BE474" i="5" l="1"/>
  <c r="DQ474" i="5" s="1"/>
  <c r="DR475" i="5"/>
  <c r="BS1745" i="5"/>
  <c r="CP1743" i="5"/>
  <c r="BG474" i="5"/>
  <c r="BW445" i="5"/>
  <c r="BU1744" i="5"/>
  <c r="BT1745" i="5"/>
  <c r="BV1743" i="5"/>
  <c r="DS474" i="5" l="1"/>
  <c r="DG474" i="5" s="1"/>
  <c r="FI474" i="5" s="1"/>
  <c r="BT1744" i="5"/>
  <c r="BV1742" i="5"/>
  <c r="CP1742" i="5"/>
  <c r="BU1743" i="5"/>
  <c r="BW444" i="5"/>
  <c r="BS1744" i="5"/>
  <c r="BE475" i="5" l="1"/>
  <c r="DQ475" i="5" s="1"/>
  <c r="DR476" i="5"/>
  <c r="BW443" i="5"/>
  <c r="BU1742" i="5"/>
  <c r="BG475" i="5"/>
  <c r="CP1741" i="5"/>
  <c r="BT1743" i="5"/>
  <c r="BV1741" i="5"/>
  <c r="BS1743" i="5"/>
  <c r="DS475" i="5" l="1"/>
  <c r="DG475" i="5" s="1"/>
  <c r="FI475" i="5" s="1"/>
  <c r="BS1742" i="5"/>
  <c r="BW442" i="5"/>
  <c r="BV1740" i="5"/>
  <c r="BG476" i="5"/>
  <c r="BU1741" i="5"/>
  <c r="BT1742" i="5"/>
  <c r="CP1740" i="5"/>
  <c r="DS476" i="5" l="1"/>
  <c r="BE476" i="5"/>
  <c r="DQ476" i="5" s="1"/>
  <c r="DR477" i="5"/>
  <c r="BV1739" i="5"/>
  <c r="BS1741" i="5"/>
  <c r="BT1741" i="5"/>
  <c r="BU1740" i="5"/>
  <c r="BW441" i="5"/>
  <c r="CP1739" i="5"/>
  <c r="DG476" i="5" l="1"/>
  <c r="FI476" i="5" s="1"/>
  <c r="CP1738" i="5"/>
  <c r="BV1738" i="5"/>
  <c r="BT1740" i="5"/>
  <c r="BS1740" i="5"/>
  <c r="BU1739" i="5"/>
  <c r="BW440" i="5"/>
  <c r="BE477" i="5" l="1"/>
  <c r="DQ477" i="5" s="1"/>
  <c r="DR478" i="5"/>
  <c r="BV1737" i="5"/>
  <c r="BT1739" i="5"/>
  <c r="BS1739" i="5"/>
  <c r="BW439" i="5"/>
  <c r="BG477" i="5"/>
  <c r="BU1738" i="5"/>
  <c r="CP1737" i="5"/>
  <c r="DS477" i="5" l="1"/>
  <c r="DG477" i="5" s="1"/>
  <c r="FI477" i="5" s="1"/>
  <c r="CP1736" i="5"/>
  <c r="BU1737" i="5"/>
  <c r="BT1738" i="5"/>
  <c r="BW438" i="5"/>
  <c r="BV1736" i="5"/>
  <c r="BS1738" i="5"/>
  <c r="BE478" i="5" l="1"/>
  <c r="DQ478" i="5" s="1"/>
  <c r="DR479" i="5"/>
  <c r="BW437" i="5"/>
  <c r="CP1735" i="5"/>
  <c r="BU1736" i="5"/>
  <c r="BT1737" i="5"/>
  <c r="BG478" i="5"/>
  <c r="BV1735" i="5"/>
  <c r="BS1737" i="5"/>
  <c r="DS478" i="5" l="1"/>
  <c r="DG478" i="5" s="1"/>
  <c r="FI478" i="5" s="1"/>
  <c r="BV1734" i="5"/>
  <c r="BS1736" i="5"/>
  <c r="BW436" i="5"/>
  <c r="CP1734" i="5"/>
  <c r="BT1736" i="5"/>
  <c r="BU1735" i="5"/>
  <c r="BE479" i="5" l="1"/>
  <c r="DQ479" i="5" s="1"/>
  <c r="DR480" i="5"/>
  <c r="BS1735" i="5"/>
  <c r="BU1734" i="5"/>
  <c r="BG479" i="5"/>
  <c r="BT1735" i="5"/>
  <c r="BV1733" i="5"/>
  <c r="CP1733" i="5"/>
  <c r="BW435" i="5"/>
  <c r="DS479" i="5" l="1"/>
  <c r="DG479" i="5" s="1"/>
  <c r="FI479" i="5" s="1"/>
  <c r="BT1734" i="5"/>
  <c r="BU1733" i="5"/>
  <c r="CP1732" i="5"/>
  <c r="BV1732" i="5"/>
  <c r="BW434" i="5"/>
  <c r="BS1734" i="5"/>
  <c r="BG480" i="5"/>
  <c r="DS480" i="5" l="1"/>
  <c r="BE480" i="5"/>
  <c r="DQ480" i="5" s="1"/>
  <c r="DR481" i="5"/>
  <c r="CP1731" i="5"/>
  <c r="BV1731" i="5"/>
  <c r="BU1732" i="5"/>
  <c r="BT1733" i="5"/>
  <c r="BS1733" i="5"/>
  <c r="BW433" i="5"/>
  <c r="DG480" i="5" l="1"/>
  <c r="FI480" i="5" s="1"/>
  <c r="BW432" i="5"/>
  <c r="BV1730" i="5"/>
  <c r="BU1731" i="5"/>
  <c r="CP1730" i="5"/>
  <c r="BT1732" i="5"/>
  <c r="BS1732" i="5"/>
  <c r="BE481" i="5" l="1"/>
  <c r="DQ481" i="5" s="1"/>
  <c r="DR482" i="5"/>
  <c r="BG481" i="5"/>
  <c r="BV1729" i="5"/>
  <c r="BU1730" i="5"/>
  <c r="BW431" i="5"/>
  <c r="BT1731" i="5"/>
  <c r="CP1729" i="5"/>
  <c r="BS1731" i="5"/>
  <c r="DS481" i="5" l="1"/>
  <c r="DG481" i="5" s="1"/>
  <c r="FI481" i="5" s="1"/>
  <c r="BW430" i="5"/>
  <c r="BV1728" i="5"/>
  <c r="BT1730" i="5"/>
  <c r="BU1729" i="5"/>
  <c r="CP1728" i="5"/>
  <c r="BS1730" i="5"/>
  <c r="BE482" i="5" l="1"/>
  <c r="DQ482" i="5" s="1"/>
  <c r="DR483" i="5"/>
  <c r="BT1729" i="5"/>
  <c r="BS1729" i="5"/>
  <c r="BU1728" i="5"/>
  <c r="CP1727" i="5"/>
  <c r="BG482" i="5"/>
  <c r="BV1727" i="5"/>
  <c r="BW429" i="5"/>
  <c r="DS482" i="5" l="1"/>
  <c r="DG482" i="5" s="1"/>
  <c r="FI482" i="5" s="1"/>
  <c r="BU1727" i="5"/>
  <c r="BW428" i="5"/>
  <c r="BV1726" i="5"/>
  <c r="BS1728" i="5"/>
  <c r="CP1726" i="5"/>
  <c r="BT1728" i="5"/>
  <c r="BE483" i="5" l="1"/>
  <c r="DQ483" i="5" s="1"/>
  <c r="DR484" i="5"/>
  <c r="BW427" i="5"/>
  <c r="BU1726" i="5"/>
  <c r="CP1725" i="5"/>
  <c r="BV1725" i="5"/>
  <c r="BS1727" i="5"/>
  <c r="BT1727" i="5"/>
  <c r="BE484" i="5" l="1"/>
  <c r="DQ484" i="5" s="1"/>
  <c r="DR485" i="5"/>
  <c r="CP1723" i="5"/>
  <c r="BS1726" i="5"/>
  <c r="BG483" i="5"/>
  <c r="BT1726" i="5"/>
  <c r="BV1724" i="5"/>
  <c r="BW426" i="5"/>
  <c r="BU1725" i="5"/>
  <c r="CP1724" i="5"/>
  <c r="DS483" i="5" l="1"/>
  <c r="DG483" i="5" s="1"/>
  <c r="FI483" i="5" s="1"/>
  <c r="BU1724" i="5"/>
  <c r="BV1723" i="5"/>
  <c r="BT1725" i="5"/>
  <c r="BS1725" i="5"/>
  <c r="CP1722" i="5"/>
  <c r="BW425" i="5"/>
  <c r="BW424" i="5" s="1"/>
  <c r="BE485" i="5" l="1"/>
  <c r="DQ485" i="5" s="1"/>
  <c r="DR486" i="5"/>
  <c r="BT1724" i="5"/>
  <c r="BW423" i="5"/>
  <c r="BG485" i="5"/>
  <c r="CP1721" i="5"/>
  <c r="BU1723" i="5"/>
  <c r="BS1724" i="5"/>
  <c r="BV1722" i="5"/>
  <c r="DS485" i="5" l="1"/>
  <c r="DG485" i="5" s="1"/>
  <c r="FI485" i="5" s="1"/>
  <c r="BW422" i="5"/>
  <c r="BG484" i="5"/>
  <c r="BT1723" i="5"/>
  <c r="BS1723" i="5"/>
  <c r="CP1720" i="5"/>
  <c r="BU1722" i="5"/>
  <c r="BG486" i="5"/>
  <c r="BV1721" i="5"/>
  <c r="DS484" i="5" l="1"/>
  <c r="DG484" i="5" s="1"/>
  <c r="FI484" i="5" s="1"/>
  <c r="DS486" i="5"/>
  <c r="BE486" i="5"/>
  <c r="DQ486" i="5" s="1"/>
  <c r="DR487" i="5"/>
  <c r="BS1722" i="5"/>
  <c r="CP1719" i="5"/>
  <c r="BT1722" i="5"/>
  <c r="BW421" i="5"/>
  <c r="BV1720" i="5"/>
  <c r="BU1721" i="5"/>
  <c r="DG486" i="5" l="1"/>
  <c r="FI486" i="5" s="1"/>
  <c r="CP1718" i="5"/>
  <c r="BS1721" i="5"/>
  <c r="BT1721" i="5"/>
  <c r="BV1719" i="5"/>
  <c r="BW420" i="5"/>
  <c r="BU1720" i="5"/>
  <c r="BE487" i="5" l="1"/>
  <c r="DQ487" i="5" s="1"/>
  <c r="DR488" i="5"/>
  <c r="BS1720" i="5"/>
  <c r="BT1720" i="5"/>
  <c r="BW419" i="5"/>
  <c r="CP1717" i="5"/>
  <c r="BG487" i="5"/>
  <c r="BU1719" i="5"/>
  <c r="BV1718" i="5"/>
  <c r="DS487" i="5" l="1"/>
  <c r="DG487" i="5" s="1"/>
  <c r="FI487" i="5" s="1"/>
  <c r="CP1716" i="5"/>
  <c r="BT1719" i="5"/>
  <c r="BV1717" i="5"/>
  <c r="BG488" i="5"/>
  <c r="BS1719" i="5"/>
  <c r="BW418" i="5"/>
  <c r="BU1718" i="5"/>
  <c r="DS488" i="5" l="1"/>
  <c r="BE488" i="5"/>
  <c r="DQ488" i="5" s="1"/>
  <c r="DR489" i="5"/>
  <c r="BS1718" i="5"/>
  <c r="BT1718" i="5"/>
  <c r="BV1716" i="5"/>
  <c r="BW417" i="5"/>
  <c r="CP1715" i="5"/>
  <c r="BU1717" i="5"/>
  <c r="DG488" i="5" l="1"/>
  <c r="FI488" i="5" s="1"/>
  <c r="BW416" i="5"/>
  <c r="BU1716" i="5"/>
  <c r="BS1717" i="5"/>
  <c r="CP1714" i="5"/>
  <c r="BV1715" i="5"/>
  <c r="BT1717" i="5"/>
  <c r="BE489" i="5" l="1"/>
  <c r="DQ489" i="5" s="1"/>
  <c r="DR490" i="5"/>
  <c r="BU1715" i="5"/>
  <c r="BG489" i="5"/>
  <c r="BV1714" i="5"/>
  <c r="BS1716" i="5"/>
  <c r="BT1716" i="5"/>
  <c r="CP1713" i="5"/>
  <c r="BW415" i="5"/>
  <c r="DS489" i="5" l="1"/>
  <c r="DG489" i="5" s="1"/>
  <c r="FI489" i="5" s="1"/>
  <c r="BS1715" i="5"/>
  <c r="BG490" i="5"/>
  <c r="CP1712" i="5"/>
  <c r="BU1714" i="5"/>
  <c r="BV1713" i="5"/>
  <c r="BT1715" i="5"/>
  <c r="BW414" i="5"/>
  <c r="DS490" i="5" l="1"/>
  <c r="BE490" i="5"/>
  <c r="DQ490" i="5" s="1"/>
  <c r="DR491" i="5"/>
  <c r="CP1711" i="5"/>
  <c r="BV1712" i="5"/>
  <c r="BT1714" i="5"/>
  <c r="BU1713" i="5"/>
  <c r="BW413" i="5"/>
  <c r="BS1714" i="5"/>
  <c r="DG490" i="5" l="1"/>
  <c r="FI490" i="5" s="1"/>
  <c r="BU1712" i="5"/>
  <c r="BT1713" i="5"/>
  <c r="BV1711" i="5"/>
  <c r="BW412" i="5"/>
  <c r="CP1710" i="5"/>
  <c r="BS1713" i="5"/>
  <c r="BE491" i="5" l="1"/>
  <c r="DQ491" i="5" s="1"/>
  <c r="DR492" i="5"/>
  <c r="BV1710" i="5"/>
  <c r="BG491" i="5"/>
  <c r="CP1709" i="5"/>
  <c r="BW411" i="5"/>
  <c r="BS1712" i="5"/>
  <c r="BU1711" i="5"/>
  <c r="BT1712" i="5"/>
  <c r="DS491" i="5" l="1"/>
  <c r="DG491" i="5" s="1"/>
  <c r="FI491" i="5" s="1"/>
  <c r="BS1711" i="5"/>
  <c r="BW410" i="5"/>
  <c r="BV1709" i="5"/>
  <c r="BT1711" i="5"/>
  <c r="BG492" i="5"/>
  <c r="CP1708" i="5"/>
  <c r="BU1710" i="5"/>
  <c r="DS492" i="5" l="1"/>
  <c r="BE492" i="5"/>
  <c r="DQ492" i="5" s="1"/>
  <c r="DR493" i="5"/>
  <c r="BT1710" i="5"/>
  <c r="BU1709" i="5"/>
  <c r="BV1708" i="5"/>
  <c r="CP1707" i="5"/>
  <c r="BW409" i="5"/>
  <c r="BS1710" i="5"/>
  <c r="DG492" i="5" l="1"/>
  <c r="FI492" i="5" s="1"/>
  <c r="CP1706" i="5"/>
  <c r="BV1707" i="5"/>
  <c r="BT1709" i="5"/>
  <c r="BU1708" i="5"/>
  <c r="BW408" i="5"/>
  <c r="BS1709" i="5"/>
  <c r="BE493" i="5" l="1"/>
  <c r="DQ493" i="5" s="1"/>
  <c r="DR494" i="5"/>
  <c r="BU1707" i="5"/>
  <c r="CP1705" i="5"/>
  <c r="BV1706" i="5"/>
  <c r="BW407" i="5"/>
  <c r="BS1708" i="5"/>
  <c r="BT1708" i="5"/>
  <c r="BG493" i="5"/>
  <c r="DS493" i="5" l="1"/>
  <c r="DG493" i="5" s="1"/>
  <c r="FI493" i="5" s="1"/>
  <c r="BT1707" i="5"/>
  <c r="BS1707" i="5"/>
  <c r="CP1704" i="5"/>
  <c r="BW406" i="5"/>
  <c r="BV1705" i="5"/>
  <c r="BG494" i="5"/>
  <c r="BU1706" i="5"/>
  <c r="DS494" i="5" l="1"/>
  <c r="BE494" i="5"/>
  <c r="DQ494" i="5" s="1"/>
  <c r="DR495" i="5"/>
  <c r="CP1703" i="5"/>
  <c r="BW405" i="5"/>
  <c r="BT1706" i="5"/>
  <c r="BS1706" i="5"/>
  <c r="BV1704" i="5"/>
  <c r="BU1705" i="5"/>
  <c r="DG494" i="5" l="1"/>
  <c r="FI494" i="5" s="1"/>
  <c r="BV1703" i="5"/>
  <c r="BW404" i="5"/>
  <c r="BT1705" i="5"/>
  <c r="BS1705" i="5"/>
  <c r="CP1702" i="5"/>
  <c r="BU1704" i="5"/>
  <c r="BE495" i="5" l="1"/>
  <c r="DQ495" i="5" s="1"/>
  <c r="DR496" i="5"/>
  <c r="BW403" i="5"/>
  <c r="BG495" i="5"/>
  <c r="BU1703" i="5"/>
  <c r="CP1701" i="5"/>
  <c r="BS1704" i="5"/>
  <c r="BV1702" i="5"/>
  <c r="BT1704" i="5"/>
  <c r="DS495" i="5" l="1"/>
  <c r="BV1701" i="5"/>
  <c r="BG496" i="5"/>
  <c r="BS1703" i="5"/>
  <c r="BT1703" i="5"/>
  <c r="BW402" i="5"/>
  <c r="BU1702" i="5"/>
  <c r="CP1700" i="5"/>
  <c r="DS496" i="5" l="1"/>
  <c r="BE496" i="5"/>
  <c r="DQ496" i="5" s="1"/>
  <c r="DG495" i="5"/>
  <c r="FI495" i="5" s="1"/>
  <c r="DR497" i="5"/>
  <c r="BU1701" i="5"/>
  <c r="BV1700" i="5"/>
  <c r="BS1702" i="5"/>
  <c r="CP1699" i="5"/>
  <c r="BT1702" i="5"/>
  <c r="BW401" i="5"/>
  <c r="DG496" i="5" l="1"/>
  <c r="FI496" i="5" s="1"/>
  <c r="BS1701" i="5"/>
  <c r="BV1699" i="5"/>
  <c r="BT1701" i="5"/>
  <c r="BU1700" i="5"/>
  <c r="BW400" i="5"/>
  <c r="CP1698" i="5"/>
  <c r="BE497" i="5" l="1"/>
  <c r="DQ497" i="5" s="1"/>
  <c r="DR498" i="5"/>
  <c r="BT1700" i="5"/>
  <c r="BW399" i="5"/>
  <c r="BV1698" i="5"/>
  <c r="BU1699" i="5"/>
  <c r="BS1700" i="5"/>
  <c r="CP1697" i="5"/>
  <c r="BG497" i="5"/>
  <c r="DS497" i="5" l="1"/>
  <c r="DG497" i="5" s="1"/>
  <c r="FI497" i="5" s="1"/>
  <c r="BW398" i="5"/>
  <c r="CP1696" i="5"/>
  <c r="BV1697" i="5"/>
  <c r="BG498" i="5"/>
  <c r="BU1698" i="5"/>
  <c r="BS1699" i="5"/>
  <c r="BT1699" i="5"/>
  <c r="DS498" i="5" l="1"/>
  <c r="BE498" i="5"/>
  <c r="DQ498" i="5" s="1"/>
  <c r="DR499" i="5"/>
  <c r="BS1698" i="5"/>
  <c r="BU1697" i="5"/>
  <c r="BT1698" i="5"/>
  <c r="BW397" i="5"/>
  <c r="BV1696" i="5"/>
  <c r="CP1695" i="5"/>
  <c r="DG498" i="5" l="1"/>
  <c r="FI498" i="5" s="1"/>
  <c r="CP1694" i="5"/>
  <c r="BT1697" i="5"/>
  <c r="BV1695" i="5"/>
  <c r="BU1696" i="5"/>
  <c r="BW396" i="5"/>
  <c r="BS1697" i="5"/>
  <c r="BE499" i="5" l="1"/>
  <c r="DQ499" i="5" s="1"/>
  <c r="DR500" i="5"/>
  <c r="BG499" i="5"/>
  <c r="BW395" i="5"/>
  <c r="BU1695" i="5"/>
  <c r="CP1693" i="5"/>
  <c r="BV1694" i="5"/>
  <c r="BS1696" i="5"/>
  <c r="BT1696" i="5"/>
  <c r="DS499" i="5" l="1"/>
  <c r="DG499" i="5" s="1"/>
  <c r="FI499" i="5" s="1"/>
  <c r="BT1695" i="5"/>
  <c r="BU1694" i="5"/>
  <c r="CP1692" i="5"/>
  <c r="BG500" i="5"/>
  <c r="BV1693" i="5"/>
  <c r="BW394" i="5"/>
  <c r="BS1695" i="5"/>
  <c r="DS500" i="5" l="1"/>
  <c r="BE500" i="5"/>
  <c r="DQ500" i="5" s="1"/>
  <c r="DR501" i="5"/>
  <c r="BW393" i="5"/>
  <c r="BU1693" i="5"/>
  <c r="BV1692" i="5"/>
  <c r="BT1694" i="5"/>
  <c r="BS1694" i="5"/>
  <c r="CP1691" i="5"/>
  <c r="DG500" i="5" l="1"/>
  <c r="FI500" i="5" s="1"/>
  <c r="BU1692" i="5"/>
  <c r="BW392" i="5"/>
  <c r="BS1693" i="5"/>
  <c r="BV1691" i="5"/>
  <c r="CP1690" i="5"/>
  <c r="BT1693" i="5"/>
  <c r="BE501" i="5" l="1"/>
  <c r="DQ501" i="5" s="1"/>
  <c r="DR502" i="5"/>
  <c r="BV1690" i="5"/>
  <c r="BT1692" i="5"/>
  <c r="BU1691" i="5"/>
  <c r="BG501" i="5"/>
  <c r="CP1689" i="5"/>
  <c r="BW391" i="5"/>
  <c r="BS1692" i="5"/>
  <c r="DS501" i="5" l="1"/>
  <c r="DG501" i="5" s="1"/>
  <c r="FI501" i="5" s="1"/>
  <c r="BG502" i="5"/>
  <c r="BT1691" i="5"/>
  <c r="BW390" i="5"/>
  <c r="BS1691" i="5"/>
  <c r="CP1688" i="5"/>
  <c r="BV1689" i="5"/>
  <c r="BU1690" i="5"/>
  <c r="DS502" i="5" l="1"/>
  <c r="BE502" i="5"/>
  <c r="DQ502" i="5" s="1"/>
  <c r="DR503" i="5"/>
  <c r="BU1689" i="5"/>
  <c r="BW389" i="5"/>
  <c r="BV1688" i="5"/>
  <c r="BT1690" i="5"/>
  <c r="BS1690" i="5"/>
  <c r="CP1687" i="5"/>
  <c r="DG502" i="5" l="1"/>
  <c r="FI502" i="5" s="1"/>
  <c r="BS1689" i="5"/>
  <c r="CP1686" i="5"/>
  <c r="BV1687" i="5"/>
  <c r="BT1689" i="5"/>
  <c r="BU1688" i="5"/>
  <c r="BW388" i="5"/>
  <c r="BE503" i="5" l="1"/>
  <c r="DQ503" i="5" s="1"/>
  <c r="DR504" i="5"/>
  <c r="BS1688" i="5"/>
  <c r="CP1685" i="5"/>
  <c r="BT1688" i="5"/>
  <c r="BU1687" i="5"/>
  <c r="BW387" i="5"/>
  <c r="BV1686" i="5"/>
  <c r="BE504" i="5" l="1"/>
  <c r="DQ504" i="5" s="1"/>
  <c r="DR505" i="5"/>
  <c r="BU1686" i="5"/>
  <c r="BG504" i="5"/>
  <c r="BT1687" i="5"/>
  <c r="BV1685" i="5"/>
  <c r="BG503" i="5"/>
  <c r="CP1684" i="5"/>
  <c r="BW386" i="5"/>
  <c r="CP1683" i="5"/>
  <c r="BS1687" i="5"/>
  <c r="DS503" i="5" l="1"/>
  <c r="DG503" i="5" s="1"/>
  <c r="FI503" i="5" s="1"/>
  <c r="DS504" i="5"/>
  <c r="DG504" i="5" s="1"/>
  <c r="FI504" i="5" s="1"/>
  <c r="BW385" i="5"/>
  <c r="BU1685" i="5"/>
  <c r="BS1686" i="5"/>
  <c r="CP1682" i="5"/>
  <c r="BT1686" i="5"/>
  <c r="BV1684" i="5"/>
  <c r="BE505" i="5" l="1"/>
  <c r="DQ505" i="5" s="1"/>
  <c r="DR506" i="5"/>
  <c r="BV1683" i="5"/>
  <c r="CP1681" i="5"/>
  <c r="BT1685" i="5"/>
  <c r="BS1685" i="5"/>
  <c r="BW384" i="5"/>
  <c r="BG505" i="5"/>
  <c r="BW383" i="5"/>
  <c r="BU1684" i="5"/>
  <c r="DS505" i="5" l="1"/>
  <c r="DG505" i="5" s="1"/>
  <c r="FI505" i="5" s="1"/>
  <c r="BS1684" i="5"/>
  <c r="BU1683" i="5"/>
  <c r="CP1680" i="5"/>
  <c r="BV1682" i="5"/>
  <c r="BT1684" i="5"/>
  <c r="BW382" i="5"/>
  <c r="BE506" i="5" l="1"/>
  <c r="DQ506" i="5" s="1"/>
  <c r="DR507" i="5"/>
  <c r="CP1679" i="5"/>
  <c r="BW381" i="5"/>
  <c r="BV1681" i="5"/>
  <c r="BS1683" i="5"/>
  <c r="BG506" i="5"/>
  <c r="BT1683" i="5"/>
  <c r="BU1682" i="5"/>
  <c r="DS506" i="5" l="1"/>
  <c r="DG506" i="5" s="1"/>
  <c r="FI506" i="5" s="1"/>
  <c r="BT1682" i="5"/>
  <c r="BW380" i="5"/>
  <c r="BS1682" i="5"/>
  <c r="BU1681" i="5"/>
  <c r="BV1680" i="5"/>
  <c r="CP1678" i="5"/>
  <c r="BE507" i="5" l="1"/>
  <c r="DQ507" i="5" s="1"/>
  <c r="DR508" i="5"/>
  <c r="BV1679" i="5"/>
  <c r="BT1681" i="5"/>
  <c r="BG507" i="5"/>
  <c r="BS1681" i="5"/>
  <c r="BW379" i="5"/>
  <c r="CP1677" i="5"/>
  <c r="BU1680" i="5"/>
  <c r="DS507" i="5" l="1"/>
  <c r="DG507" i="5" s="1"/>
  <c r="FI507" i="5" s="1"/>
  <c r="CP1676" i="5"/>
  <c r="BG508" i="5"/>
  <c r="BU1679" i="5"/>
  <c r="BS1680" i="5"/>
  <c r="BV1678" i="5"/>
  <c r="BT1680" i="5"/>
  <c r="BW378" i="5"/>
  <c r="DS508" i="5" l="1"/>
  <c r="BE508" i="5"/>
  <c r="DQ508" i="5" s="1"/>
  <c r="DR509" i="5"/>
  <c r="BW377" i="5"/>
  <c r="BS1679" i="5"/>
  <c r="BT1679" i="5"/>
  <c r="CP1675" i="5"/>
  <c r="BV1677" i="5"/>
  <c r="BU1678" i="5"/>
  <c r="DG508" i="5" l="1"/>
  <c r="FI508" i="5" s="1"/>
  <c r="BV1676" i="5"/>
  <c r="BU1677" i="5"/>
  <c r="BW376" i="5"/>
  <c r="BT1678" i="5"/>
  <c r="CP1674" i="5"/>
  <c r="BS1678" i="5"/>
  <c r="BE509" i="5" l="1"/>
  <c r="DQ509" i="5" s="1"/>
  <c r="DR510" i="5"/>
  <c r="BW375" i="5"/>
  <c r="BG509" i="5"/>
  <c r="BV1675" i="5"/>
  <c r="BS1677" i="5"/>
  <c r="BU1676" i="5"/>
  <c r="BT1677" i="5"/>
  <c r="CP1673" i="5"/>
  <c r="DS509" i="5" l="1"/>
  <c r="DG509" i="5" s="1"/>
  <c r="FI509" i="5" s="1"/>
  <c r="BG510" i="5"/>
  <c r="BU1675" i="5"/>
  <c r="BT1676" i="5"/>
  <c r="CP1672" i="5"/>
  <c r="BS1676" i="5"/>
  <c r="BV1674" i="5"/>
  <c r="BW374" i="5"/>
  <c r="DS510" i="5" l="1"/>
  <c r="BE510" i="5"/>
  <c r="DQ510" i="5" s="1"/>
  <c r="DR511" i="5"/>
  <c r="BT1675" i="5"/>
  <c r="BS1675" i="5"/>
  <c r="BU1674" i="5"/>
  <c r="CP1671" i="5"/>
  <c r="BW373" i="5"/>
  <c r="BV1673" i="5"/>
  <c r="DG510" i="5" l="1"/>
  <c r="FI510" i="5" s="1"/>
  <c r="BU1673" i="5"/>
  <c r="BS1674" i="5"/>
  <c r="BV1672" i="5"/>
  <c r="CP1670" i="5"/>
  <c r="BT1674" i="5"/>
  <c r="BW372" i="5"/>
  <c r="BE511" i="5" l="1"/>
  <c r="DQ511" i="5" s="1"/>
  <c r="DR512" i="5"/>
  <c r="BW371" i="5"/>
  <c r="BS1673" i="5"/>
  <c r="BU1672" i="5"/>
  <c r="CP1669" i="5"/>
  <c r="BG511" i="5"/>
  <c r="BV1671" i="5"/>
  <c r="BT1673" i="5"/>
  <c r="DS511" i="5" l="1"/>
  <c r="DG511" i="5" s="1"/>
  <c r="FI511" i="5" s="1"/>
  <c r="BW370" i="5"/>
  <c r="CP1668" i="5"/>
  <c r="BG512" i="5"/>
  <c r="BS1672" i="5"/>
  <c r="BV1670" i="5"/>
  <c r="BU1671" i="5"/>
  <c r="BT1672" i="5"/>
  <c r="DS512" i="5" l="1"/>
  <c r="BE512" i="5"/>
  <c r="DQ512" i="5" s="1"/>
  <c r="DR513" i="5"/>
  <c r="BU1670" i="5"/>
  <c r="BV1669" i="5"/>
  <c r="BT1671" i="5"/>
  <c r="BS1671" i="5"/>
  <c r="CP1667" i="5"/>
  <c r="BW369" i="5"/>
  <c r="DG512" i="5" l="1"/>
  <c r="FI512" i="5" s="1"/>
  <c r="CP1666" i="5"/>
  <c r="BS1670" i="5"/>
  <c r="BU1669" i="5"/>
  <c r="BV1668" i="5"/>
  <c r="BT1670" i="5"/>
  <c r="BW368" i="5"/>
  <c r="BE513" i="5" l="1"/>
  <c r="DQ513" i="5" s="1"/>
  <c r="DR514" i="5"/>
  <c r="BG513" i="5"/>
  <c r="BS1669" i="5"/>
  <c r="BW367" i="5"/>
  <c r="BV1667" i="5"/>
  <c r="CP1665" i="5"/>
  <c r="BU1668" i="5"/>
  <c r="BT1669" i="5"/>
  <c r="DS513" i="5" l="1"/>
  <c r="DG513" i="5" s="1"/>
  <c r="FI513" i="5" s="1"/>
  <c r="BW366" i="5"/>
  <c r="BS1668" i="5"/>
  <c r="CP1664" i="5"/>
  <c r="BT1668" i="5"/>
  <c r="BV1666" i="5"/>
  <c r="BU1667" i="5"/>
  <c r="BE514" i="5" l="1"/>
  <c r="DQ514" i="5" s="1"/>
  <c r="DR515" i="5"/>
  <c r="BS1667" i="5"/>
  <c r="BW365" i="5"/>
  <c r="BU1666" i="5"/>
  <c r="BV1665" i="5"/>
  <c r="BT1667" i="5"/>
  <c r="CP1663" i="5"/>
  <c r="BG514" i="5"/>
  <c r="DS514" i="5" l="1"/>
  <c r="DG514" i="5" s="1"/>
  <c r="FI514" i="5" s="1"/>
  <c r="CP1662" i="5"/>
  <c r="BT1666" i="5"/>
  <c r="BU1665" i="5"/>
  <c r="BV1664" i="5"/>
  <c r="BS1666" i="5"/>
  <c r="BW364" i="5"/>
  <c r="BE515" i="5" l="1"/>
  <c r="DQ515" i="5" s="1"/>
  <c r="DR516" i="5"/>
  <c r="BS1665" i="5"/>
  <c r="BW363" i="5"/>
  <c r="BU1664" i="5"/>
  <c r="BT1665" i="5"/>
  <c r="BV1663" i="5"/>
  <c r="BG515" i="5"/>
  <c r="CP1661" i="5"/>
  <c r="DS515" i="5" l="1"/>
  <c r="DG515" i="5" s="1"/>
  <c r="FI515" i="5" s="1"/>
  <c r="BV1662" i="5"/>
  <c r="BS1664" i="5"/>
  <c r="BG516" i="5"/>
  <c r="BW362" i="5"/>
  <c r="BT1664" i="5"/>
  <c r="BU1663" i="5"/>
  <c r="CP1660" i="5"/>
  <c r="DS516" i="5" l="1"/>
  <c r="BE516" i="5"/>
  <c r="DQ516" i="5" s="1"/>
  <c r="DR517" i="5"/>
  <c r="BS1663" i="5"/>
  <c r="BU1662" i="5"/>
  <c r="CP1659" i="5"/>
  <c r="BV1661" i="5"/>
  <c r="BW361" i="5"/>
  <c r="BT1663" i="5"/>
  <c r="DG516" i="5" l="1"/>
  <c r="FI516" i="5" s="1"/>
  <c r="BT1662" i="5"/>
  <c r="CP1658" i="5"/>
  <c r="BS1662" i="5"/>
  <c r="BW360" i="5"/>
  <c r="BU1661" i="5"/>
  <c r="BV1660" i="5"/>
  <c r="BE517" i="5" l="1"/>
  <c r="DQ517" i="5" s="1"/>
  <c r="DR518" i="5"/>
  <c r="BG517" i="5"/>
  <c r="BU1660" i="5"/>
  <c r="BV1659" i="5"/>
  <c r="BW359" i="5"/>
  <c r="BT1661" i="5"/>
  <c r="CP1657" i="5"/>
  <c r="BS1661" i="5"/>
  <c r="DS517" i="5" l="1"/>
  <c r="DG517" i="5" s="1"/>
  <c r="FI517" i="5" s="1"/>
  <c r="BT1660" i="5"/>
  <c r="BW358" i="5"/>
  <c r="BG518" i="5"/>
  <c r="BS1660" i="5"/>
  <c r="CP1656" i="5"/>
  <c r="BV1658" i="5"/>
  <c r="BU1659" i="5"/>
  <c r="DS518" i="5" l="1"/>
  <c r="BE518" i="5"/>
  <c r="DQ518" i="5" s="1"/>
  <c r="DR519" i="5"/>
  <c r="BS1659" i="5"/>
  <c r="CP1655" i="5"/>
  <c r="BW357" i="5"/>
  <c r="BV1657" i="5"/>
  <c r="BU1658" i="5"/>
  <c r="BT1659" i="5"/>
  <c r="DG518" i="5" l="1"/>
  <c r="FI518" i="5" s="1"/>
  <c r="BG519" i="5"/>
  <c r="BU1657" i="5"/>
  <c r="BW356" i="5"/>
  <c r="BS1658" i="5"/>
  <c r="BV1656" i="5"/>
  <c r="BT1658" i="5"/>
  <c r="CP1654" i="5"/>
  <c r="DS519" i="5" l="1"/>
  <c r="BE519" i="5"/>
  <c r="DQ519" i="5" s="1"/>
  <c r="DR520" i="5"/>
  <c r="BV1655" i="5"/>
  <c r="BU1656" i="5"/>
  <c r="BW355" i="5"/>
  <c r="BS1657" i="5"/>
  <c r="CP1653" i="5"/>
  <c r="BT1657" i="5"/>
  <c r="DG519" i="5" l="1"/>
  <c r="FI519" i="5" s="1"/>
  <c r="BT1656" i="5"/>
  <c r="BU1655" i="5"/>
  <c r="BS1656" i="5"/>
  <c r="BW354" i="5"/>
  <c r="CP1652" i="5"/>
  <c r="BV1654" i="5"/>
  <c r="BE520" i="5" l="1"/>
  <c r="DQ520" i="5" s="1"/>
  <c r="DR521" i="5"/>
  <c r="BT1655" i="5"/>
  <c r="BG520" i="5"/>
  <c r="BV1653" i="5"/>
  <c r="CP1651" i="5"/>
  <c r="BS1655" i="5"/>
  <c r="BW353" i="5"/>
  <c r="BU1654" i="5"/>
  <c r="DS520" i="5" l="1"/>
  <c r="BT1654" i="5"/>
  <c r="BS1654" i="5"/>
  <c r="CP1650" i="5"/>
  <c r="BV1652" i="5"/>
  <c r="BW352" i="5"/>
  <c r="BU1653" i="5"/>
  <c r="BE521" i="5" l="1"/>
  <c r="DQ521" i="5" s="1"/>
  <c r="DG520" i="5"/>
  <c r="FI520" i="5" s="1"/>
  <c r="DR522" i="5"/>
  <c r="BU1652" i="5"/>
  <c r="BT1653" i="5"/>
  <c r="BS1653" i="5"/>
  <c r="BV1651" i="5"/>
  <c r="CP1649" i="5"/>
  <c r="BW351" i="5"/>
  <c r="BE522" i="5" l="1"/>
  <c r="DQ522" i="5" s="1"/>
  <c r="DR523" i="5"/>
  <c r="BS1652" i="5"/>
  <c r="BG521" i="5"/>
  <c r="CP1647" i="5"/>
  <c r="BT1652" i="5"/>
  <c r="CP1648" i="5"/>
  <c r="CP1646" i="5"/>
  <c r="BU1651" i="5"/>
  <c r="BG522" i="5"/>
  <c r="BW350" i="5"/>
  <c r="BV1650" i="5"/>
  <c r="DS522" i="5" l="1"/>
  <c r="DG522" i="5" s="1"/>
  <c r="FI522" i="5" s="1"/>
  <c r="DS521" i="5"/>
  <c r="DG521" i="5" s="1"/>
  <c r="FI521" i="5" s="1"/>
  <c r="BT1651" i="5"/>
  <c r="CP1645" i="5"/>
  <c r="BW349" i="5"/>
  <c r="BV1649" i="5"/>
  <c r="BS1651" i="5"/>
  <c r="BU1650" i="5"/>
  <c r="BE523" i="5" l="1"/>
  <c r="DQ523" i="5" s="1"/>
  <c r="DR524" i="5"/>
  <c r="BS1650" i="5"/>
  <c r="BW348" i="5"/>
  <c r="BW347" i="5" s="1"/>
  <c r="BV1648" i="5"/>
  <c r="CP1644" i="5"/>
  <c r="BT1650" i="5"/>
  <c r="BU1649" i="5"/>
  <c r="BG523" i="5"/>
  <c r="DS523" i="5" l="1"/>
  <c r="DG523" i="5" s="1"/>
  <c r="FI523" i="5" s="1"/>
  <c r="BG524" i="5"/>
  <c r="BT1649" i="5"/>
  <c r="BS1649" i="5"/>
  <c r="BV1647" i="5"/>
  <c r="BW346" i="5"/>
  <c r="CP1643" i="5"/>
  <c r="BU1648" i="5"/>
  <c r="DS524" i="5" l="1"/>
  <c r="BE524" i="5"/>
  <c r="DQ524" i="5" s="1"/>
  <c r="DR525" i="5"/>
  <c r="BW345" i="5"/>
  <c r="BT1648" i="5"/>
  <c r="BS1648" i="5"/>
  <c r="BU1647" i="5"/>
  <c r="BV1646" i="5"/>
  <c r="CP1642" i="5"/>
  <c r="DG524" i="5" l="1"/>
  <c r="FI524" i="5" s="1"/>
  <c r="BS1647" i="5"/>
  <c r="BU1646" i="5"/>
  <c r="BW344" i="5"/>
  <c r="BT1647" i="5"/>
  <c r="BV1645" i="5"/>
  <c r="CP1641" i="5"/>
  <c r="BE525" i="5" l="1"/>
  <c r="DQ525" i="5" s="1"/>
  <c r="DR526" i="5"/>
  <c r="BG525" i="5"/>
  <c r="BW343" i="5"/>
  <c r="CP1640" i="5"/>
  <c r="BU1645" i="5"/>
  <c r="BS1646" i="5"/>
  <c r="BV1644" i="5"/>
  <c r="BT1646" i="5"/>
  <c r="DS525" i="5" l="1"/>
  <c r="DG525" i="5" s="1"/>
  <c r="FI525" i="5" s="1"/>
  <c r="BE526" i="5"/>
  <c r="DQ526" i="5" s="1"/>
  <c r="CP1639" i="5"/>
  <c r="BS1645" i="5"/>
  <c r="BU1644" i="5"/>
  <c r="BV1643" i="5"/>
  <c r="BT1645" i="5"/>
  <c r="BW342" i="5"/>
  <c r="DR527" i="5" l="1"/>
  <c r="BW341" i="5"/>
  <c r="BS1644" i="5"/>
  <c r="BT1644" i="5"/>
  <c r="BG526" i="5"/>
  <c r="BV1642" i="5"/>
  <c r="BU1643" i="5"/>
  <c r="CP1638" i="5"/>
  <c r="DS526" i="5" l="1"/>
  <c r="DG526" i="5" s="1"/>
  <c r="FI526" i="5" s="1"/>
  <c r="BE527" i="5"/>
  <c r="DQ527" i="5" s="1"/>
  <c r="DR528" i="5"/>
  <c r="CP1637" i="5"/>
  <c r="BS1643" i="5"/>
  <c r="BU1642" i="5"/>
  <c r="BW340" i="5"/>
  <c r="BV1641" i="5"/>
  <c r="BT1643" i="5"/>
  <c r="BE528" i="5" l="1"/>
  <c r="DQ528" i="5" s="1"/>
  <c r="DR529" i="5"/>
  <c r="CP1636" i="5"/>
  <c r="BU1641" i="5"/>
  <c r="CP1635" i="5"/>
  <c r="BV1640" i="5"/>
  <c r="BS1642" i="5"/>
  <c r="BW339" i="5"/>
  <c r="BT1642" i="5"/>
  <c r="BG528" i="5"/>
  <c r="BG527" i="5"/>
  <c r="DS527" i="5" l="1"/>
  <c r="DG527" i="5" s="1"/>
  <c r="FI527" i="5" s="1"/>
  <c r="DS528" i="5"/>
  <c r="DG528" i="5" s="1"/>
  <c r="FI528" i="5" s="1"/>
  <c r="CP1634" i="5"/>
  <c r="BU1640" i="5"/>
  <c r="BW338" i="5"/>
  <c r="BT1641" i="5"/>
  <c r="BV1639" i="5"/>
  <c r="BS1641" i="5"/>
  <c r="BE529" i="5" l="1"/>
  <c r="DQ529" i="5" s="1"/>
  <c r="DR530" i="5"/>
  <c r="BU1639" i="5"/>
  <c r="BT1640" i="5"/>
  <c r="BW337" i="5"/>
  <c r="BW336" i="5" s="1"/>
  <c r="BS1640" i="5"/>
  <c r="CP1633" i="5"/>
  <c r="BV1638" i="5"/>
  <c r="BE530" i="5" l="1"/>
  <c r="DQ530" i="5" s="1"/>
  <c r="BU1638" i="5"/>
  <c r="BG530" i="5"/>
  <c r="CP1632" i="5"/>
  <c r="BS1639" i="5"/>
  <c r="BT1639" i="5"/>
  <c r="BV1637" i="5"/>
  <c r="BW335" i="5"/>
  <c r="BG529" i="5"/>
  <c r="DS529" i="5" l="1"/>
  <c r="DG529" i="5" s="1"/>
  <c r="FI529" i="5" s="1"/>
  <c r="DS530" i="5"/>
  <c r="DR531" i="5"/>
  <c r="BT1638" i="5"/>
  <c r="CP1631" i="5"/>
  <c r="BU1637" i="5"/>
  <c r="BS1638" i="5"/>
  <c r="BV1636" i="5"/>
  <c r="BW334" i="5"/>
  <c r="BE531" i="5" l="1"/>
  <c r="DQ531" i="5" s="1"/>
  <c r="DG530" i="5"/>
  <c r="FI530" i="5" s="1"/>
  <c r="DR532" i="5"/>
  <c r="CP1630" i="5"/>
  <c r="BG531" i="5"/>
  <c r="BU1636" i="5"/>
  <c r="BW333" i="5"/>
  <c r="BT1637" i="5"/>
  <c r="BS1637" i="5"/>
  <c r="BV1635" i="5"/>
  <c r="DS531" i="5" l="1"/>
  <c r="DG531" i="5" s="1"/>
  <c r="FI531" i="5" s="1"/>
  <c r="BT1636" i="5"/>
  <c r="CP1629" i="5"/>
  <c r="BW332" i="5"/>
  <c r="BS1636" i="5"/>
  <c r="BV1634" i="5"/>
  <c r="BG532" i="5"/>
  <c r="BU1635" i="5"/>
  <c r="DS532" i="5" l="1"/>
  <c r="BE532" i="5"/>
  <c r="DQ532" i="5" s="1"/>
  <c r="DR533" i="5"/>
  <c r="BU1634" i="5"/>
  <c r="BV1633" i="5"/>
  <c r="BW331" i="5"/>
  <c r="BT1635" i="5"/>
  <c r="CP1628" i="5"/>
  <c r="BS1635" i="5"/>
  <c r="DG532" i="5" l="1"/>
  <c r="FI532" i="5" s="1"/>
  <c r="BS1634" i="5"/>
  <c r="BV1632" i="5"/>
  <c r="BU1633" i="5"/>
  <c r="BW330" i="5"/>
  <c r="BT1634" i="5"/>
  <c r="CP1627" i="5"/>
  <c r="BE533" i="5" l="1"/>
  <c r="DQ533" i="5" s="1"/>
  <c r="DR534" i="5"/>
  <c r="BV1631" i="5"/>
  <c r="BT1633" i="5"/>
  <c r="BU1632" i="5"/>
  <c r="BS1633" i="5"/>
  <c r="BW329" i="5"/>
  <c r="CP1626" i="5"/>
  <c r="BE534" i="5" l="1"/>
  <c r="DQ534" i="5" s="1"/>
  <c r="DR535" i="5"/>
  <c r="BG534" i="5"/>
  <c r="BS1632" i="5"/>
  <c r="BU1631" i="5"/>
  <c r="BW328" i="5"/>
  <c r="BV1630" i="5"/>
  <c r="BT1632" i="5"/>
  <c r="CP1624" i="5"/>
  <c r="BG533" i="5"/>
  <c r="CP1625" i="5"/>
  <c r="DS533" i="5" l="1"/>
  <c r="DG533" i="5" s="1"/>
  <c r="FI533" i="5" s="1"/>
  <c r="DS534" i="5"/>
  <c r="DG534" i="5" s="1"/>
  <c r="FI534" i="5" s="1"/>
  <c r="BU1630" i="5"/>
  <c r="BS1631" i="5"/>
  <c r="CP1623" i="5"/>
  <c r="BW327" i="5"/>
  <c r="BT1631" i="5"/>
  <c r="BV1629" i="5"/>
  <c r="BE535" i="5" l="1"/>
  <c r="DQ535" i="5" s="1"/>
  <c r="DR536" i="5"/>
  <c r="BS1630" i="5"/>
  <c r="BT1630" i="5"/>
  <c r="BV1628" i="5"/>
  <c r="CP1622" i="5"/>
  <c r="BU1629" i="5"/>
  <c r="BG535" i="5"/>
  <c r="BW326" i="5"/>
  <c r="BW325" i="5"/>
  <c r="DS535" i="5" l="1"/>
  <c r="DG535" i="5" s="1"/>
  <c r="FI535" i="5" s="1"/>
  <c r="BE536" i="5"/>
  <c r="DQ536" i="5" s="1"/>
  <c r="BU1628" i="5"/>
  <c r="CP1621" i="5"/>
  <c r="BT1629" i="5"/>
  <c r="BW324" i="5"/>
  <c r="BS1629" i="5"/>
  <c r="BV1627" i="5"/>
  <c r="DR537" i="5" l="1"/>
  <c r="BW323" i="5"/>
  <c r="BS1628" i="5"/>
  <c r="BU1627" i="5"/>
  <c r="BV1626" i="5"/>
  <c r="BG536" i="5"/>
  <c r="CP1620" i="5"/>
  <c r="BT1628" i="5"/>
  <c r="DS536" i="5" l="1"/>
  <c r="DG536" i="5" s="1"/>
  <c r="FI536" i="5" s="1"/>
  <c r="BE537" i="5"/>
  <c r="DQ537" i="5" s="1"/>
  <c r="DR538" i="5"/>
  <c r="BS1627" i="5"/>
  <c r="BV1625" i="5"/>
  <c r="BT1627" i="5"/>
  <c r="BW322" i="5"/>
  <c r="CP1619" i="5"/>
  <c r="BU1626" i="5"/>
  <c r="BE538" i="5" l="1"/>
  <c r="DQ538" i="5" s="1"/>
  <c r="DR539" i="5"/>
  <c r="BS1626" i="5"/>
  <c r="CP1616" i="5"/>
  <c r="BG538" i="5"/>
  <c r="CP1618" i="5"/>
  <c r="CP1617" i="5"/>
  <c r="BW321" i="5"/>
  <c r="BV1624" i="5"/>
  <c r="BT1626" i="5"/>
  <c r="BU1625" i="5"/>
  <c r="BG537" i="5"/>
  <c r="DS538" i="5" l="1"/>
  <c r="DG538" i="5" s="1"/>
  <c r="FI538" i="5" s="1"/>
  <c r="DS537" i="5"/>
  <c r="DG537" i="5" s="1"/>
  <c r="FI537" i="5" s="1"/>
  <c r="BE539" i="5"/>
  <c r="DQ539" i="5" s="1"/>
  <c r="BV1623" i="5"/>
  <c r="BS1625" i="5"/>
  <c r="CP1615" i="5"/>
  <c r="BW320" i="5"/>
  <c r="BT1625" i="5"/>
  <c r="BU1624" i="5"/>
  <c r="DR540" i="5" l="1"/>
  <c r="BG539" i="5"/>
  <c r="BV1622" i="5"/>
  <c r="BW319" i="5"/>
  <c r="BU1623" i="5"/>
  <c r="CP1614" i="5"/>
  <c r="BS1624" i="5"/>
  <c r="BT1624" i="5"/>
  <c r="DS539" i="5" l="1"/>
  <c r="DG539" i="5" s="1"/>
  <c r="FI539" i="5" s="1"/>
  <c r="BW318" i="5"/>
  <c r="BS1623" i="5"/>
  <c r="BV1621" i="5"/>
  <c r="BG540" i="5"/>
  <c r="BT1623" i="5"/>
  <c r="BU1622" i="5"/>
  <c r="CP1613" i="5"/>
  <c r="DS540" i="5" l="1"/>
  <c r="BE540" i="5"/>
  <c r="DQ540" i="5" s="1"/>
  <c r="DR541" i="5"/>
  <c r="BT1622" i="5"/>
  <c r="BW317" i="5"/>
  <c r="BS1622" i="5"/>
  <c r="CP1612" i="5"/>
  <c r="BU1621" i="5"/>
  <c r="BV1620" i="5"/>
  <c r="DG540" i="5" l="1"/>
  <c r="FI540" i="5" s="1"/>
  <c r="BW316" i="5"/>
  <c r="CP1611" i="5"/>
  <c r="BS1621" i="5"/>
  <c r="BT1621" i="5"/>
  <c r="BV1619" i="5"/>
  <c r="BU1620" i="5"/>
  <c r="BE541" i="5" l="1"/>
  <c r="DQ541" i="5" s="1"/>
  <c r="DR542" i="5"/>
  <c r="BV1618" i="5"/>
  <c r="CP1610" i="5"/>
  <c r="BS1620" i="5"/>
  <c r="BU1619" i="5"/>
  <c r="BT1620" i="5"/>
  <c r="BW315" i="5"/>
  <c r="BE542" i="5" l="1"/>
  <c r="DQ542" i="5" s="1"/>
  <c r="BU1618" i="5"/>
  <c r="CP1609" i="5"/>
  <c r="BG541" i="5"/>
  <c r="BV1617" i="5"/>
  <c r="BT1619" i="5"/>
  <c r="BS1619" i="5"/>
  <c r="BW314" i="5"/>
  <c r="DS541" i="5" l="1"/>
  <c r="DG541" i="5" s="1"/>
  <c r="FI541" i="5" s="1"/>
  <c r="BV1616" i="5"/>
  <c r="BT1618" i="5"/>
  <c r="BS1618" i="5"/>
  <c r="BU1617" i="5"/>
  <c r="CP1608" i="5"/>
  <c r="BG542" i="5"/>
  <c r="DS542" i="5" l="1"/>
  <c r="DG542" i="5" s="1"/>
  <c r="FI542" i="5" s="1"/>
  <c r="DR543" i="5"/>
  <c r="BS1617" i="5"/>
  <c r="CP1607" i="5"/>
  <c r="BW313" i="5"/>
  <c r="BV1615" i="5"/>
  <c r="BT1617" i="5"/>
  <c r="BU1616" i="5"/>
  <c r="BE543" i="5" l="1"/>
  <c r="DQ543" i="5" s="1"/>
  <c r="DR544" i="5"/>
  <c r="BS1616" i="5"/>
  <c r="CP1606" i="5"/>
  <c r="BG543" i="5"/>
  <c r="BV1614" i="5"/>
  <c r="BU1615" i="5"/>
  <c r="BW312" i="5"/>
  <c r="BT1616" i="5"/>
  <c r="DS543" i="5" l="1"/>
  <c r="DG543" i="5" s="1"/>
  <c r="FI543" i="5" s="1"/>
  <c r="BT1615" i="5"/>
  <c r="BV1613" i="5"/>
  <c r="BS1615" i="5"/>
  <c r="CP1605" i="5"/>
  <c r="BU1614" i="5"/>
  <c r="BG544" i="5"/>
  <c r="BW311" i="5"/>
  <c r="DS544" i="5" l="1"/>
  <c r="BE544" i="5"/>
  <c r="DQ544" i="5" s="1"/>
  <c r="DR545" i="5"/>
  <c r="BU1613" i="5"/>
  <c r="BV1612" i="5"/>
  <c r="CP1604" i="5"/>
  <c r="BW310" i="5"/>
  <c r="BT1614" i="5"/>
  <c r="BS1614" i="5"/>
  <c r="DG544" i="5" l="1"/>
  <c r="FI544" i="5" s="1"/>
  <c r="BE545" i="5"/>
  <c r="DQ545" i="5" s="1"/>
  <c r="CP1603" i="5"/>
  <c r="BT1613" i="5"/>
  <c r="BS1613" i="5"/>
  <c r="BU1612" i="5"/>
  <c r="BV1611" i="5"/>
  <c r="BG545" i="5"/>
  <c r="BW309" i="5"/>
  <c r="DS545" i="5" l="1"/>
  <c r="DG545" i="5" s="1"/>
  <c r="FI545" i="5" s="1"/>
  <c r="DR546" i="5"/>
  <c r="BW308" i="5"/>
  <c r="BT1612" i="5"/>
  <c r="BU1611" i="5"/>
  <c r="BV1610" i="5"/>
  <c r="CP1602" i="5"/>
  <c r="BS1612" i="5"/>
  <c r="BG546" i="5"/>
  <c r="DS546" i="5" l="1"/>
  <c r="BE546" i="5"/>
  <c r="DQ546" i="5" s="1"/>
  <c r="DR547" i="5"/>
  <c r="CP1601" i="5"/>
  <c r="BS1611" i="5"/>
  <c r="BT1611" i="5"/>
  <c r="BV1609" i="5"/>
  <c r="BU1610" i="5"/>
  <c r="BW307" i="5"/>
  <c r="DG546" i="5" l="1"/>
  <c r="FI546" i="5" s="1"/>
  <c r="BU1609" i="5"/>
  <c r="BT1610" i="5"/>
  <c r="BV1608" i="5"/>
  <c r="CP1600" i="5"/>
  <c r="BW306" i="5"/>
  <c r="BS1610" i="5"/>
  <c r="BE547" i="5" l="1"/>
  <c r="DQ547" i="5" s="1"/>
  <c r="DR548" i="5"/>
  <c r="BG547" i="5"/>
  <c r="BS1609" i="5"/>
  <c r="BW305" i="5"/>
  <c r="BV1607" i="5"/>
  <c r="BT1609" i="5"/>
  <c r="BU1608" i="5"/>
  <c r="CP1599" i="5"/>
  <c r="DS547" i="5" l="1"/>
  <c r="DG547" i="5" s="1"/>
  <c r="FI547" i="5" s="1"/>
  <c r="BS1608" i="5"/>
  <c r="BV1606" i="5"/>
  <c r="BU1607" i="5"/>
  <c r="BW304" i="5"/>
  <c r="CP1598" i="5"/>
  <c r="BT1608" i="5"/>
  <c r="BE548" i="5" l="1"/>
  <c r="DQ548" i="5" s="1"/>
  <c r="DR549" i="5"/>
  <c r="BS1607" i="5"/>
  <c r="BU1606" i="5"/>
  <c r="BV1605" i="5"/>
  <c r="CP1597" i="5"/>
  <c r="BG548" i="5"/>
  <c r="BW303" i="5"/>
  <c r="BT1607" i="5"/>
  <c r="DS548" i="5" l="1"/>
  <c r="DG548" i="5" s="1"/>
  <c r="FI548" i="5" s="1"/>
  <c r="BW302" i="5"/>
  <c r="BU1605" i="5"/>
  <c r="BS1606" i="5"/>
  <c r="CP1596" i="5"/>
  <c r="BT1606" i="5"/>
  <c r="BV1604" i="5"/>
  <c r="BE549" i="5" l="1"/>
  <c r="DQ549" i="5" s="1"/>
  <c r="DR550" i="5"/>
  <c r="CP1595" i="5"/>
  <c r="BU1604" i="5"/>
  <c r="BW301" i="5"/>
  <c r="BT1605" i="5"/>
  <c r="BV1603" i="5"/>
  <c r="BG549" i="5"/>
  <c r="BS1605" i="5"/>
  <c r="DS549" i="5" l="1"/>
  <c r="DG549" i="5" s="1"/>
  <c r="FI549" i="5" s="1"/>
  <c r="BE550" i="5"/>
  <c r="DQ550" i="5" s="1"/>
  <c r="BW300" i="5"/>
  <c r="BU1603" i="5"/>
  <c r="CP1594" i="5"/>
  <c r="BT1604" i="5"/>
  <c r="BG550" i="5"/>
  <c r="BV1602" i="5"/>
  <c r="BS1604" i="5"/>
  <c r="DS550" i="5" l="1"/>
  <c r="DG550" i="5" s="1"/>
  <c r="FI550" i="5" s="1"/>
  <c r="DR551" i="5"/>
  <c r="CP1593" i="5"/>
  <c r="BT1603" i="5"/>
  <c r="BW299" i="5"/>
  <c r="BV1601" i="5"/>
  <c r="BS1603" i="5"/>
  <c r="BU1602" i="5"/>
  <c r="BE551" i="5" l="1"/>
  <c r="DQ551" i="5" s="1"/>
  <c r="DR552" i="5"/>
  <c r="BU1601" i="5"/>
  <c r="BV1600" i="5"/>
  <c r="BS1602" i="5"/>
  <c r="BT1602" i="5"/>
  <c r="CP1592" i="5"/>
  <c r="BW298" i="5"/>
  <c r="BE552" i="5" l="1"/>
  <c r="DQ552" i="5" s="1"/>
  <c r="DR553" i="5"/>
  <c r="BG552" i="5"/>
  <c r="BS1601" i="5"/>
  <c r="BW297" i="5"/>
  <c r="BV1599" i="5"/>
  <c r="BG551" i="5"/>
  <c r="CP1591" i="5"/>
  <c r="CP1590" i="5"/>
  <c r="BU1600" i="5"/>
  <c r="BT1601" i="5"/>
  <c r="CP1589" i="5"/>
  <c r="DS552" i="5" l="1"/>
  <c r="DG552" i="5" s="1"/>
  <c r="FI552" i="5" s="1"/>
  <c r="DS551" i="5"/>
  <c r="DG551" i="5" s="1"/>
  <c r="FI551" i="5" s="1"/>
  <c r="CP1588" i="5"/>
  <c r="BW296" i="5"/>
  <c r="BT1600" i="5"/>
  <c r="BS1600" i="5"/>
  <c r="BU1599" i="5"/>
  <c r="BV1598" i="5"/>
  <c r="BE553" i="5" l="1"/>
  <c r="DQ553" i="5" s="1"/>
  <c r="DR554" i="5"/>
  <c r="BS1599" i="5"/>
  <c r="BW295" i="5"/>
  <c r="BW294" i="5" s="1"/>
  <c r="BT1599" i="5"/>
  <c r="BV1597" i="5"/>
  <c r="CP1587" i="5"/>
  <c r="BU1598" i="5"/>
  <c r="BG553" i="5"/>
  <c r="DS553" i="5" l="1"/>
  <c r="DG553" i="5" s="1"/>
  <c r="FI553" i="5" s="1"/>
  <c r="BE554" i="5"/>
  <c r="DQ554" i="5" s="1"/>
  <c r="BW293" i="5"/>
  <c r="CP1586" i="5"/>
  <c r="BV1596" i="5"/>
  <c r="BS1598" i="5"/>
  <c r="BU1597" i="5"/>
  <c r="BG554" i="5"/>
  <c r="BT1598" i="5"/>
  <c r="DS554" i="5" l="1"/>
  <c r="DR555" i="5"/>
  <c r="BS1597" i="5"/>
  <c r="BV1595" i="5"/>
  <c r="BW292" i="5"/>
  <c r="CP1585" i="5"/>
  <c r="BT1597" i="5"/>
  <c r="BU1596" i="5"/>
  <c r="BE555" i="5" l="1"/>
  <c r="DQ555" i="5" s="1"/>
  <c r="DG554" i="5"/>
  <c r="FI554" i="5" s="1"/>
  <c r="DR556" i="5"/>
  <c r="BV1594" i="5"/>
  <c r="CP1584" i="5"/>
  <c r="BS1596" i="5"/>
  <c r="BT1596" i="5"/>
  <c r="BU1595" i="5"/>
  <c r="BW291" i="5"/>
  <c r="BG555" i="5"/>
  <c r="DS555" i="5" l="1"/>
  <c r="DG555" i="5" s="1"/>
  <c r="FI555" i="5" s="1"/>
  <c r="BW290" i="5"/>
  <c r="BV1593" i="5"/>
  <c r="BT1595" i="5"/>
  <c r="BU1594" i="5"/>
  <c r="BS1595" i="5"/>
  <c r="CP1583" i="5"/>
  <c r="BG556" i="5"/>
  <c r="DS556" i="5" l="1"/>
  <c r="BE556" i="5"/>
  <c r="DQ556" i="5" s="1"/>
  <c r="DR557" i="5"/>
  <c r="BU1593" i="5"/>
  <c r="BV1592" i="5"/>
  <c r="BT1594" i="5"/>
  <c r="BW289" i="5"/>
  <c r="BS1594" i="5"/>
  <c r="CP1582" i="5"/>
  <c r="DG556" i="5" l="1"/>
  <c r="FI556" i="5" s="1"/>
  <c r="BE557" i="5"/>
  <c r="DQ557" i="5" s="1"/>
  <c r="BV1591" i="5"/>
  <c r="BW288" i="5"/>
  <c r="BG557" i="5"/>
  <c r="CP1581" i="5"/>
  <c r="BS1593" i="5"/>
  <c r="BT1593" i="5"/>
  <c r="BU1592" i="5"/>
  <c r="DS557" i="5" l="1"/>
  <c r="DG557" i="5" s="1"/>
  <c r="FI557" i="5" s="1"/>
  <c r="DR558" i="5"/>
  <c r="BT1592" i="5"/>
  <c r="BS1592" i="5"/>
  <c r="BW287" i="5"/>
  <c r="CP1580" i="5"/>
  <c r="BV1590" i="5"/>
  <c r="BU1591" i="5"/>
  <c r="BE558" i="5" l="1"/>
  <c r="DQ558" i="5" s="1"/>
  <c r="DR559" i="5"/>
  <c r="CP1579" i="5"/>
  <c r="BV1589" i="5"/>
  <c r="BU1590" i="5"/>
  <c r="BG558" i="5"/>
  <c r="BT1591" i="5"/>
  <c r="BS1591" i="5"/>
  <c r="BW286" i="5"/>
  <c r="DS558" i="5" l="1"/>
  <c r="DG558" i="5" s="1"/>
  <c r="FI558" i="5" s="1"/>
  <c r="BW285" i="5"/>
  <c r="CP1578" i="5"/>
  <c r="BT1590" i="5"/>
  <c r="BU1589" i="5"/>
  <c r="BV1588" i="5"/>
  <c r="BS1590" i="5"/>
  <c r="BE559" i="5" l="1"/>
  <c r="DQ559" i="5" s="1"/>
  <c r="DR560" i="5"/>
  <c r="BU1588" i="5"/>
  <c r="BV1587" i="5"/>
  <c r="CP1577" i="5"/>
  <c r="BG559" i="5"/>
  <c r="BT1589" i="5"/>
  <c r="BW284" i="5"/>
  <c r="BS1589" i="5"/>
  <c r="DS559" i="5" l="1"/>
  <c r="DG559" i="5" s="1"/>
  <c r="FI559" i="5" s="1"/>
  <c r="BV1586" i="5"/>
  <c r="CP1576" i="5"/>
  <c r="BT1588" i="5"/>
  <c r="BS1588" i="5"/>
  <c r="BU1587" i="5"/>
  <c r="BW283" i="5"/>
  <c r="BE560" i="5" l="1"/>
  <c r="DQ560" i="5" s="1"/>
  <c r="BT1587" i="5"/>
  <c r="BS1587" i="5"/>
  <c r="CP1575" i="5"/>
  <c r="BW282" i="5"/>
  <c r="BV1585" i="5"/>
  <c r="BU1586" i="5"/>
  <c r="BG560" i="5"/>
  <c r="EE283" i="5" l="1"/>
  <c r="DS560" i="5"/>
  <c r="DG560" i="5" s="1"/>
  <c r="FI560" i="5" s="1"/>
  <c r="BV1584" i="5"/>
  <c r="BW281" i="5"/>
  <c r="BS1586" i="5"/>
  <c r="BT1586" i="5"/>
  <c r="BU1585" i="5"/>
  <c r="CP1574" i="5"/>
  <c r="EE282" i="5" l="1"/>
  <c r="DG11" i="5"/>
  <c r="DG12" i="5"/>
  <c r="BT1585" i="5"/>
  <c r="CP1573" i="5"/>
  <c r="BU1584" i="5"/>
  <c r="BV1583" i="5"/>
  <c r="BS1585" i="5"/>
  <c r="BW280" i="5"/>
  <c r="EE281" i="5" l="1"/>
  <c r="BV1582" i="5"/>
  <c r="BW279" i="5"/>
  <c r="BS1584" i="5"/>
  <c r="BU1583" i="5"/>
  <c r="CP1572" i="5"/>
  <c r="BT1584" i="5"/>
  <c r="EE280" i="5" l="1"/>
  <c r="BV1581" i="5"/>
  <c r="BS1583" i="5"/>
  <c r="BT1583" i="5"/>
  <c r="BW278" i="5"/>
  <c r="BU1582" i="5"/>
  <c r="CP1571" i="5"/>
  <c r="EE279" i="5" l="1"/>
  <c r="EG281" i="5"/>
  <c r="EI295" i="5"/>
  <c r="EI307" i="5"/>
  <c r="EG324" i="5"/>
  <c r="EI370" i="5"/>
  <c r="EH285" i="5"/>
  <c r="EG327" i="5"/>
  <c r="EH365" i="5"/>
  <c r="EG373" i="5"/>
  <c r="EH279" i="5"/>
  <c r="EI281" i="5"/>
  <c r="EH295" i="5"/>
  <c r="EI330" i="5"/>
  <c r="EI344" i="5"/>
  <c r="EI359" i="5"/>
  <c r="EG376" i="5"/>
  <c r="EG297" i="5"/>
  <c r="EI387" i="5"/>
  <c r="EG282" i="5"/>
  <c r="EI296" i="5"/>
  <c r="EH331" i="5"/>
  <c r="EG345" i="5"/>
  <c r="EG356" i="5"/>
  <c r="EG371" i="5"/>
  <c r="EI388" i="5"/>
  <c r="EI290" i="5"/>
  <c r="EI302" i="5"/>
  <c r="EI322" i="5"/>
  <c r="EG346" i="5"/>
  <c r="EH363" i="5"/>
  <c r="EH282" i="5"/>
  <c r="EI354" i="5"/>
  <c r="EG390" i="5"/>
  <c r="EG289" i="5"/>
  <c r="EG286" i="5"/>
  <c r="EG314" i="5"/>
  <c r="EI334" i="5"/>
  <c r="EH351" i="5"/>
  <c r="EH294" i="5"/>
  <c r="EH304" i="5"/>
  <c r="EI381" i="5"/>
  <c r="EG293" i="5"/>
  <c r="EH290" i="5"/>
  <c r="EI297" i="5"/>
  <c r="EG290" i="5"/>
  <c r="EH309" i="5"/>
  <c r="EI318" i="5"/>
  <c r="EI337" i="5"/>
  <c r="EI382" i="5"/>
  <c r="EI284" i="5"/>
  <c r="EH298" i="5"/>
  <c r="EI280" i="5"/>
  <c r="EH300" i="5"/>
  <c r="EI293" i="5"/>
  <c r="EG377" i="5"/>
  <c r="EH286" i="5"/>
  <c r="EG280" i="5"/>
  <c r="EI298" i="5"/>
  <c r="EG335" i="5"/>
  <c r="EI378" i="5"/>
  <c r="EH287" i="5"/>
  <c r="EH329" i="5"/>
  <c r="EG375" i="5"/>
  <c r="EH302" i="5"/>
  <c r="EI329" i="5"/>
  <c r="EH344" i="5"/>
  <c r="EH301" i="5"/>
  <c r="EG320" i="5"/>
  <c r="EI339" i="5"/>
  <c r="EH357" i="5"/>
  <c r="EG374" i="5"/>
  <c r="EI285" i="5"/>
  <c r="EH356" i="5"/>
  <c r="EH410" i="5"/>
  <c r="EI447" i="5"/>
  <c r="EG455" i="5"/>
  <c r="EI463" i="5"/>
  <c r="EI472" i="5"/>
  <c r="EI480" i="5"/>
  <c r="EI489" i="5"/>
  <c r="EH399" i="5"/>
  <c r="EI278" i="5"/>
  <c r="EG287" i="5"/>
  <c r="EI282" i="5"/>
  <c r="EI311" i="5"/>
  <c r="EG325" i="5"/>
  <c r="EG353" i="5"/>
  <c r="EH370" i="5"/>
  <c r="EG305" i="5"/>
  <c r="EI326" i="5"/>
  <c r="EH345" i="5"/>
  <c r="EI365" i="5"/>
  <c r="EG383" i="5"/>
  <c r="EG319" i="5"/>
  <c r="EG387" i="5"/>
  <c r="EH427" i="5"/>
  <c r="EI438" i="5"/>
  <c r="EG453" i="5"/>
  <c r="EH470" i="5"/>
  <c r="EG487" i="5"/>
  <c r="EH354" i="5"/>
  <c r="EI292" i="5"/>
  <c r="EG358" i="5"/>
  <c r="EI305" i="5"/>
  <c r="EI340" i="5"/>
  <c r="EH385" i="5"/>
  <c r="EI288" i="5"/>
  <c r="EH316" i="5"/>
  <c r="EI349" i="5"/>
  <c r="EH383" i="5"/>
  <c r="EI291" i="5"/>
  <c r="EI342" i="5"/>
  <c r="EH308" i="5"/>
  <c r="EG316" i="5"/>
  <c r="EG332" i="5"/>
  <c r="EI358" i="5"/>
  <c r="EH280" i="5"/>
  <c r="EI304" i="5"/>
  <c r="EH325" i="5"/>
  <c r="EI343" i="5"/>
  <c r="EH360" i="5"/>
  <c r="EH377" i="5"/>
  <c r="EI369" i="5"/>
  <c r="EG426" i="5"/>
  <c r="EG441" i="5"/>
  <c r="EI458" i="5"/>
  <c r="EH475" i="5"/>
  <c r="EH499" i="5"/>
  <c r="EH314" i="5"/>
  <c r="EG385" i="5"/>
  <c r="EG401" i="5"/>
  <c r="EG279" i="5"/>
  <c r="EG300" i="5"/>
  <c r="EH296" i="5"/>
  <c r="EG304" i="5"/>
  <c r="EI314" i="5"/>
  <c r="EI356" i="5"/>
  <c r="EH372" i="5"/>
  <c r="EI379" i="5"/>
  <c r="EG283" i="5"/>
  <c r="EI348" i="5"/>
  <c r="EG370" i="5"/>
  <c r="EH340" i="5"/>
  <c r="EG393" i="5"/>
  <c r="EI416" i="5"/>
  <c r="EH433" i="5"/>
  <c r="EH490" i="5"/>
  <c r="EI373" i="5"/>
  <c r="EG394" i="5"/>
  <c r="EG284" i="5"/>
  <c r="EH303" i="5"/>
  <c r="EH369" i="5"/>
  <c r="EG312" i="5"/>
  <c r="EH291" i="5"/>
  <c r="EI286" i="5"/>
  <c r="EI319" i="5"/>
  <c r="EH341" i="5"/>
  <c r="EH352" i="5"/>
  <c r="EI368" i="5"/>
  <c r="EG295" i="5"/>
  <c r="EH353" i="5"/>
  <c r="EI321" i="5"/>
  <c r="EG337" i="5"/>
  <c r="EI360" i="5"/>
  <c r="EG367" i="5"/>
  <c r="EG378" i="5"/>
  <c r="EI287" i="5"/>
  <c r="EH310" i="5"/>
  <c r="EH330" i="5"/>
  <c r="EH347" i="5"/>
  <c r="EH382" i="5"/>
  <c r="EI316" i="5"/>
  <c r="EI386" i="5"/>
  <c r="EI397" i="5"/>
  <c r="EG421" i="5"/>
  <c r="EI436" i="5"/>
  <c r="EI327" i="5"/>
  <c r="EI404" i="5"/>
  <c r="EG311" i="5"/>
  <c r="EG306" i="5"/>
  <c r="EH317" i="5"/>
  <c r="EG333" i="5"/>
  <c r="EH338" i="5"/>
  <c r="EG342" i="5"/>
  <c r="EH349" i="5"/>
  <c r="EI375" i="5"/>
  <c r="EG288" i="5"/>
  <c r="EG296" i="5"/>
  <c r="EI317" i="5"/>
  <c r="EH335" i="5"/>
  <c r="EH375" i="5"/>
  <c r="EH289" i="5"/>
  <c r="EG359" i="5"/>
  <c r="EH398" i="5"/>
  <c r="EG411" i="5"/>
  <c r="EH419" i="5"/>
  <c r="EI464" i="5"/>
  <c r="EI481" i="5"/>
  <c r="EI500" i="5"/>
  <c r="EG386" i="5"/>
  <c r="EG397" i="5"/>
  <c r="EH281" i="5"/>
  <c r="EH323" i="5"/>
  <c r="EI380" i="5"/>
  <c r="EG315" i="5"/>
  <c r="EH328" i="5"/>
  <c r="EG354" i="5"/>
  <c r="EH368" i="5"/>
  <c r="EG384" i="5"/>
  <c r="EH297" i="5"/>
  <c r="EH318" i="5"/>
  <c r="EG336" i="5"/>
  <c r="EI353" i="5"/>
  <c r="EI371" i="5"/>
  <c r="EH343" i="5"/>
  <c r="EI394" i="5"/>
  <c r="EI399" i="5"/>
  <c r="EG417" i="5"/>
  <c r="EH434" i="5"/>
  <c r="EH460" i="5"/>
  <c r="EH491" i="5"/>
  <c r="EI320" i="5"/>
  <c r="EI294" i="5"/>
  <c r="EG351" i="5"/>
  <c r="EG285" i="5"/>
  <c r="EH359" i="5"/>
  <c r="EH409" i="5"/>
  <c r="EG409" i="5"/>
  <c r="EG339" i="5"/>
  <c r="EI283" i="5"/>
  <c r="EI310" i="5"/>
  <c r="EH299" i="5"/>
  <c r="EH315" i="5"/>
  <c r="EH407" i="5"/>
  <c r="EG469" i="5"/>
  <c r="EG302" i="5"/>
  <c r="EH379" i="5"/>
  <c r="EH459" i="5"/>
  <c r="EG318" i="5"/>
  <c r="EI336" i="5"/>
  <c r="EH350" i="5"/>
  <c r="EH361" i="5"/>
  <c r="EH284" i="5"/>
  <c r="EI306" i="5"/>
  <c r="EI331" i="5"/>
  <c r="EH358" i="5"/>
  <c r="EH381" i="5"/>
  <c r="EG330" i="5"/>
  <c r="EI405" i="5"/>
  <c r="EI423" i="5"/>
  <c r="EI439" i="5"/>
  <c r="EI497" i="5"/>
  <c r="EI301" i="5"/>
  <c r="EG395" i="5"/>
  <c r="EI377" i="5"/>
  <c r="EG323" i="5"/>
  <c r="EH366" i="5"/>
  <c r="EG452" i="5"/>
  <c r="EG477" i="5"/>
  <c r="EG489" i="5"/>
  <c r="EI312" i="5"/>
  <c r="EI401" i="5"/>
  <c r="EI418" i="5"/>
  <c r="EH440" i="5"/>
  <c r="EG458" i="5"/>
  <c r="EH336" i="5"/>
  <c r="EH436" i="5"/>
  <c r="EG498" i="5"/>
  <c r="EI517" i="5"/>
  <c r="EH543" i="5"/>
  <c r="EI323" i="5"/>
  <c r="EG380" i="5"/>
  <c r="EG328" i="5"/>
  <c r="EI313" i="5"/>
  <c r="EG435" i="5"/>
  <c r="EG492" i="5"/>
  <c r="EG406" i="5"/>
  <c r="EH416" i="5"/>
  <c r="EH447" i="5"/>
  <c r="EF285" i="5"/>
  <c r="EG464" i="5"/>
  <c r="EH474" i="5"/>
  <c r="EI478" i="5"/>
  <c r="EI485" i="5"/>
  <c r="EI299" i="5"/>
  <c r="EG361" i="5"/>
  <c r="EG433" i="5"/>
  <c r="EG451" i="5"/>
  <c r="EI468" i="5"/>
  <c r="EG486" i="5"/>
  <c r="EH390" i="5"/>
  <c r="EH458" i="5"/>
  <c r="EH518" i="5"/>
  <c r="EG544" i="5"/>
  <c r="EH373" i="5"/>
  <c r="EH313" i="5"/>
  <c r="EG495" i="5"/>
  <c r="EI407" i="5"/>
  <c r="EI433" i="5"/>
  <c r="EI444" i="5"/>
  <c r="EH462" i="5"/>
  <c r="EG481" i="5"/>
  <c r="EH332" i="5"/>
  <c r="EG391" i="5"/>
  <c r="EH283" i="5"/>
  <c r="EH321" i="5"/>
  <c r="EI332" i="5"/>
  <c r="EI364" i="5"/>
  <c r="EI324" i="5"/>
  <c r="EG363" i="5"/>
  <c r="EG334" i="5"/>
  <c r="EH337" i="5"/>
  <c r="EH415" i="5"/>
  <c r="EI350" i="5"/>
  <c r="EH322" i="5"/>
  <c r="EG307" i="5"/>
  <c r="EH422" i="5"/>
  <c r="EG467" i="5"/>
  <c r="EH320" i="5"/>
  <c r="EH339" i="5"/>
  <c r="EG382" i="5"/>
  <c r="EI289" i="5"/>
  <c r="EH311" i="5"/>
  <c r="EI363" i="5"/>
  <c r="EI384" i="5"/>
  <c r="EI362" i="5"/>
  <c r="EG412" i="5"/>
  <c r="EH445" i="5"/>
  <c r="EG344" i="5"/>
  <c r="EG301" i="5"/>
  <c r="EI341" i="5"/>
  <c r="EH443" i="5"/>
  <c r="EH431" i="5"/>
  <c r="EI454" i="5"/>
  <c r="EI461" i="5"/>
  <c r="EH473" i="5"/>
  <c r="EF302" i="5"/>
  <c r="EG389" i="5"/>
  <c r="EI445" i="5"/>
  <c r="EG463" i="5"/>
  <c r="EH485" i="5"/>
  <c r="EI455" i="5"/>
  <c r="EI501" i="5"/>
  <c r="EG527" i="5"/>
  <c r="EG546" i="5"/>
  <c r="EH346" i="5"/>
  <c r="EI385" i="5"/>
  <c r="EH446" i="5"/>
  <c r="EH418" i="5"/>
  <c r="EH450" i="5"/>
  <c r="EG466" i="5"/>
  <c r="EH380" i="5"/>
  <c r="EH403" i="5"/>
  <c r="EG420" i="5"/>
  <c r="EH437" i="5"/>
  <c r="EH454" i="5"/>
  <c r="EI473" i="5"/>
  <c r="EF308" i="5"/>
  <c r="EG407" i="5"/>
  <c r="EF300" i="5"/>
  <c r="EH502" i="5"/>
  <c r="EG528" i="5"/>
  <c r="EG547" i="5"/>
  <c r="EI366" i="5"/>
  <c r="EG341" i="5"/>
  <c r="EG352" i="5"/>
  <c r="EH391" i="5"/>
  <c r="EI452" i="5"/>
  <c r="EI486" i="5"/>
  <c r="EG340" i="5"/>
  <c r="EG372" i="5"/>
  <c r="EG476" i="5"/>
  <c r="EH389" i="5"/>
  <c r="EI347" i="5"/>
  <c r="EI309" i="5"/>
  <c r="EG326" i="5"/>
  <c r="EG365" i="5"/>
  <c r="EH292" i="5"/>
  <c r="EI367" i="5"/>
  <c r="EG294" i="5"/>
  <c r="EH428" i="5"/>
  <c r="EG465" i="5"/>
  <c r="EI477" i="5"/>
  <c r="EI357" i="5"/>
  <c r="EH324" i="5"/>
  <c r="EI413" i="5"/>
  <c r="EH424" i="5"/>
  <c r="EI435" i="5"/>
  <c r="EG457" i="5"/>
  <c r="EG468" i="5"/>
  <c r="EI338" i="5"/>
  <c r="EI393" i="5"/>
  <c r="EI410" i="5"/>
  <c r="EG432" i="5"/>
  <c r="EH449" i="5"/>
  <c r="EI466" i="5"/>
  <c r="EG490" i="5"/>
  <c r="EG403" i="5"/>
  <c r="EI471" i="5"/>
  <c r="EH511" i="5"/>
  <c r="EG530" i="5"/>
  <c r="EI549" i="5"/>
  <c r="EH362" i="5"/>
  <c r="EG364" i="5"/>
  <c r="EH400" i="5"/>
  <c r="EH457" i="5"/>
  <c r="EG347" i="5"/>
  <c r="EH421" i="5"/>
  <c r="EI425" i="5"/>
  <c r="EI432" i="5"/>
  <c r="EG436" i="5"/>
  <c r="EG443" i="5"/>
  <c r="EF284" i="5"/>
  <c r="EH469" i="5"/>
  <c r="EF299" i="5"/>
  <c r="EF303" i="5"/>
  <c r="EF306" i="5"/>
  <c r="EI328" i="5"/>
  <c r="EI390" i="5"/>
  <c r="EI406" i="5"/>
  <c r="EG423" i="5"/>
  <c r="EH441" i="5"/>
  <c r="EF288" i="5"/>
  <c r="EH476" i="5"/>
  <c r="EI426" i="5"/>
  <c r="EH494" i="5"/>
  <c r="EG512" i="5"/>
  <c r="EG531" i="5"/>
  <c r="EH550" i="5"/>
  <c r="EI279" i="5"/>
  <c r="EH374" i="5"/>
  <c r="EG448" i="5"/>
  <c r="EG392" i="5"/>
  <c r="EG303" i="5"/>
  <c r="EG310" i="5"/>
  <c r="EG431" i="5"/>
  <c r="EG494" i="5"/>
  <c r="EG438" i="5"/>
  <c r="EH435" i="5"/>
  <c r="EG559" i="5"/>
  <c r="EG313" i="5"/>
  <c r="EI424" i="5"/>
  <c r="EH342" i="5"/>
  <c r="EI446" i="5"/>
  <c r="EH439" i="5"/>
  <c r="EG369" i="5"/>
  <c r="EI411" i="5"/>
  <c r="EH430" i="5"/>
  <c r="EH448" i="5"/>
  <c r="EF287" i="5"/>
  <c r="EF301" i="5"/>
  <c r="EH364" i="5"/>
  <c r="EG404" i="5"/>
  <c r="EI421" i="5"/>
  <c r="EG439" i="5"/>
  <c r="EI456" i="5"/>
  <c r="EI474" i="5"/>
  <c r="EG491" i="5"/>
  <c r="EG410" i="5"/>
  <c r="EH484" i="5"/>
  <c r="EI509" i="5"/>
  <c r="EH535" i="5"/>
  <c r="EI554" i="5"/>
  <c r="EF315" i="5"/>
  <c r="EI372" i="5"/>
  <c r="EH423" i="5"/>
  <c r="EI479" i="5"/>
  <c r="EG400" i="5"/>
  <c r="EG470" i="5"/>
  <c r="EG504" i="5"/>
  <c r="EI395" i="5"/>
  <c r="EI465" i="5"/>
  <c r="EG517" i="5"/>
  <c r="EG533" i="5"/>
  <c r="EH549" i="5"/>
  <c r="EI402" i="5"/>
  <c r="EH466" i="5"/>
  <c r="EH506" i="5"/>
  <c r="EI524" i="5"/>
  <c r="EH547" i="5"/>
  <c r="EI441" i="5"/>
  <c r="EG496" i="5"/>
  <c r="EG521" i="5"/>
  <c r="EF460" i="5"/>
  <c r="EI532" i="5"/>
  <c r="EF504" i="5"/>
  <c r="EH558" i="5"/>
  <c r="EF448" i="5"/>
  <c r="EF392" i="5"/>
  <c r="EF356" i="5"/>
  <c r="EG499" i="5"/>
  <c r="EF353" i="5"/>
  <c r="EF481" i="5"/>
  <c r="EI448" i="5"/>
  <c r="EH528" i="5"/>
  <c r="EH525" i="5"/>
  <c r="EF372" i="5"/>
  <c r="EH395" i="5"/>
  <c r="EI476" i="5"/>
  <c r="EG447" i="5"/>
  <c r="EI443" i="5"/>
  <c r="EI512" i="5"/>
  <c r="EI535" i="5"/>
  <c r="EI551" i="5"/>
  <c r="EF347" i="5"/>
  <c r="EF379" i="5"/>
  <c r="EF406" i="5"/>
  <c r="EH319" i="5"/>
  <c r="EI408" i="5"/>
  <c r="EG472" i="5"/>
  <c r="EG405" i="5"/>
  <c r="EI475" i="5"/>
  <c r="EG507" i="5"/>
  <c r="EI518" i="5"/>
  <c r="EI417" i="5"/>
  <c r="EF305" i="5"/>
  <c r="EI514" i="5"/>
  <c r="EG545" i="5"/>
  <c r="EI484" i="5"/>
  <c r="EH312" i="5"/>
  <c r="EH327" i="5"/>
  <c r="EG388" i="5"/>
  <c r="EI450" i="5"/>
  <c r="EG331" i="5"/>
  <c r="EH453" i="5"/>
  <c r="EH493" i="5"/>
  <c r="EI533" i="5"/>
  <c r="EH479" i="5"/>
  <c r="EF291" i="5"/>
  <c r="EI361" i="5"/>
  <c r="EI346" i="5"/>
  <c r="EH293" i="5"/>
  <c r="EI333" i="5"/>
  <c r="EG360" i="5"/>
  <c r="EI414" i="5"/>
  <c r="EI459" i="5"/>
  <c r="EG483" i="5"/>
  <c r="EH305" i="5"/>
  <c r="EI383" i="5"/>
  <c r="EH408" i="5"/>
  <c r="EH425" i="5"/>
  <c r="EI442" i="5"/>
  <c r="EG459" i="5"/>
  <c r="EH478" i="5"/>
  <c r="EG309" i="5"/>
  <c r="EH429" i="5"/>
  <c r="EI495" i="5"/>
  <c r="EH519" i="5"/>
  <c r="EI538" i="5"/>
  <c r="EI557" i="5"/>
  <c r="EH288" i="5"/>
  <c r="EH406" i="5"/>
  <c r="EH442" i="5"/>
  <c r="EF307" i="5"/>
  <c r="EH417" i="5"/>
  <c r="EG488" i="5"/>
  <c r="EH542" i="5"/>
  <c r="EF320" i="5"/>
  <c r="EG414" i="5"/>
  <c r="EG478" i="5"/>
  <c r="EI520" i="5"/>
  <c r="EG536" i="5"/>
  <c r="EG552" i="5"/>
  <c r="EF361" i="5"/>
  <c r="EF425" i="5"/>
  <c r="EF489" i="5"/>
  <c r="EF553" i="5"/>
  <c r="EF319" i="5"/>
  <c r="EI415" i="5"/>
  <c r="EG485" i="5"/>
  <c r="EF318" i="5"/>
  <c r="EI529" i="5"/>
  <c r="EG551" i="5"/>
  <c r="EF377" i="5"/>
  <c r="EF441" i="5"/>
  <c r="EF505" i="5"/>
  <c r="EG454" i="5"/>
  <c r="EH501" i="5"/>
  <c r="EI542" i="5"/>
  <c r="EI553" i="5"/>
  <c r="EF404" i="5"/>
  <c r="EF528" i="5"/>
  <c r="EF520" i="5"/>
  <c r="EH531" i="5"/>
  <c r="EF369" i="5"/>
  <c r="EF513" i="5"/>
  <c r="EH480" i="5"/>
  <c r="EF364" i="5"/>
  <c r="EF344" i="5"/>
  <c r="EF416" i="5"/>
  <c r="EG366" i="5"/>
  <c r="EI396" i="5"/>
  <c r="EH348" i="5"/>
  <c r="EG291" i="5"/>
  <c r="EG362" i="5"/>
  <c r="EH334" i="5"/>
  <c r="EG350" i="5"/>
  <c r="EH402" i="5"/>
  <c r="EH376" i="5"/>
  <c r="EI420" i="5"/>
  <c r="EF282" i="5"/>
  <c r="EI398" i="5"/>
  <c r="EH471" i="5"/>
  <c r="EI308" i="5"/>
  <c r="EI392" i="5"/>
  <c r="EF290" i="5"/>
  <c r="EH481" i="5"/>
  <c r="EI515" i="5"/>
  <c r="EG355" i="5"/>
  <c r="EH333" i="5"/>
  <c r="EI403" i="5"/>
  <c r="EF293" i="5"/>
  <c r="EH486" i="5"/>
  <c r="EG317" i="5"/>
  <c r="EH394" i="5"/>
  <c r="EH411" i="5"/>
  <c r="EG429" i="5"/>
  <c r="EF280" i="5"/>
  <c r="EH464" i="5"/>
  <c r="EI482" i="5"/>
  <c r="EG442" i="5"/>
  <c r="EH503" i="5"/>
  <c r="EG522" i="5"/>
  <c r="EH541" i="5"/>
  <c r="EF484" i="5"/>
  <c r="EF524" i="5"/>
  <c r="EF532" i="5"/>
  <c r="EI451" i="5"/>
  <c r="EI460" i="5"/>
  <c r="EG308" i="5"/>
  <c r="EI400" i="5"/>
  <c r="EI555" i="5"/>
  <c r="EI427" i="5"/>
  <c r="EI493" i="5"/>
  <c r="EH505" i="5"/>
  <c r="EG525" i="5"/>
  <c r="EI541" i="5"/>
  <c r="EG557" i="5"/>
  <c r="EI315" i="5"/>
  <c r="EG434" i="5"/>
  <c r="EI496" i="5"/>
  <c r="EH515" i="5"/>
  <c r="EG534" i="5"/>
  <c r="EI556" i="5"/>
  <c r="EF393" i="5"/>
  <c r="EF457" i="5"/>
  <c r="EF521" i="5"/>
  <c r="EH396" i="5"/>
  <c r="EG473" i="5"/>
  <c r="EI507" i="5"/>
  <c r="EG556" i="5"/>
  <c r="EG537" i="5"/>
  <c r="EF376" i="5"/>
  <c r="EF512" i="5"/>
  <c r="EF468" i="5"/>
  <c r="EF335" i="5"/>
  <c r="EF548" i="5"/>
  <c r="EH552" i="5"/>
  <c r="EI540" i="5"/>
  <c r="EF417" i="5"/>
  <c r="EF545" i="5"/>
  <c r="EF312" i="5"/>
  <c r="EF492" i="5"/>
  <c r="EF536" i="5"/>
  <c r="EF480" i="5"/>
  <c r="EG396" i="5"/>
  <c r="EF281" i="5"/>
  <c r="EI325" i="5"/>
  <c r="EI543" i="5"/>
  <c r="EF355" i="5"/>
  <c r="EF395" i="5"/>
  <c r="EF419" i="5"/>
  <c r="EG348" i="5"/>
  <c r="EI462" i="5"/>
  <c r="EH426" i="5"/>
  <c r="EG321" i="5"/>
  <c r="EH413" i="5"/>
  <c r="EI558" i="5"/>
  <c r="EG343" i="5"/>
  <c r="EG482" i="5"/>
  <c r="EG514" i="5"/>
  <c r="EG349" i="5"/>
  <c r="EH414" i="5"/>
  <c r="EH455" i="5"/>
  <c r="EG399" i="5"/>
  <c r="EI469" i="5"/>
  <c r="EG506" i="5"/>
  <c r="EH498" i="5"/>
  <c r="EF294" i="5"/>
  <c r="EI352" i="5"/>
  <c r="EH513" i="5"/>
  <c r="EG368" i="5"/>
  <c r="EG538" i="5"/>
  <c r="EF537" i="5"/>
  <c r="EF396" i="5"/>
  <c r="EG541" i="5"/>
  <c r="EG550" i="5"/>
  <c r="EG548" i="5"/>
  <c r="EI449" i="5"/>
  <c r="EF324" i="5"/>
  <c r="EF340" i="5"/>
  <c r="EF390" i="5"/>
  <c r="EH307" i="5"/>
  <c r="EI422" i="5"/>
  <c r="EG520" i="5"/>
  <c r="EG398" i="5"/>
  <c r="EI498" i="5"/>
  <c r="EH529" i="5"/>
  <c r="EH537" i="5"/>
  <c r="EF343" i="5"/>
  <c r="EF354" i="5"/>
  <c r="EF375" i="5"/>
  <c r="EF386" i="5"/>
  <c r="EF407" i="5"/>
  <c r="EF418" i="5"/>
  <c r="EF426" i="5"/>
  <c r="EF434" i="5"/>
  <c r="EF442" i="5"/>
  <c r="EF450" i="5"/>
  <c r="EF503" i="5"/>
  <c r="EF511" i="5"/>
  <c r="EF522" i="5"/>
  <c r="EH405" i="5"/>
  <c r="EF297" i="5"/>
  <c r="EH507" i="5"/>
  <c r="EG526" i="5"/>
  <c r="EG543" i="5"/>
  <c r="EF349" i="5"/>
  <c r="EF413" i="5"/>
  <c r="EF477" i="5"/>
  <c r="EF541" i="5"/>
  <c r="EG425" i="5"/>
  <c r="EF309" i="5"/>
  <c r="EI516" i="5"/>
  <c r="EF412" i="5"/>
  <c r="EH536" i="5"/>
  <c r="EF544" i="5"/>
  <c r="EF465" i="5"/>
  <c r="EH504" i="5"/>
  <c r="EG529" i="5"/>
  <c r="EG501" i="5"/>
  <c r="EF329" i="5"/>
  <c r="EF387" i="5"/>
  <c r="EG474" i="5"/>
  <c r="EG456" i="5"/>
  <c r="EG427" i="5"/>
  <c r="EG322" i="5"/>
  <c r="EG523" i="5"/>
  <c r="EF310" i="5"/>
  <c r="EI511" i="5"/>
  <c r="EI530" i="5"/>
  <c r="EI546" i="5"/>
  <c r="EI492" i="5"/>
  <c r="EH522" i="5"/>
  <c r="EF385" i="5"/>
  <c r="EG539" i="5"/>
  <c r="EH467" i="5"/>
  <c r="EI374" i="5"/>
  <c r="EG424" i="5"/>
  <c r="EF321" i="5"/>
  <c r="EF371" i="5"/>
  <c r="EF435" i="5"/>
  <c r="EF499" i="5"/>
  <c r="EI355" i="5"/>
  <c r="EI537" i="5"/>
  <c r="EF339" i="5"/>
  <c r="EF452" i="5"/>
  <c r="EF424" i="5"/>
  <c r="EF454" i="5"/>
  <c r="EG493" i="5"/>
  <c r="EH451" i="5"/>
  <c r="EF438" i="5"/>
  <c r="EF502" i="5"/>
  <c r="EG542" i="5"/>
  <c r="EF533" i="5"/>
  <c r="EF486" i="5"/>
  <c r="EI550" i="5"/>
  <c r="EF483" i="5"/>
  <c r="EF547" i="5"/>
  <c r="EG510" i="5"/>
  <c r="EH495" i="5"/>
  <c r="EF488" i="5"/>
  <c r="EI303" i="5"/>
  <c r="EF508" i="5"/>
  <c r="EH516" i="5"/>
  <c r="EG535" i="5"/>
  <c r="EF449" i="5"/>
  <c r="EF472" i="5"/>
  <c r="EI440" i="5"/>
  <c r="EG292" i="5"/>
  <c r="EH492" i="5"/>
  <c r="EF325" i="5"/>
  <c r="EF446" i="5"/>
  <c r="EF510" i="5"/>
  <c r="EH555" i="5"/>
  <c r="EH393" i="5"/>
  <c r="EI534" i="5"/>
  <c r="EF516" i="5"/>
  <c r="EF475" i="5"/>
  <c r="EG532" i="5"/>
  <c r="EF459" i="5"/>
  <c r="EF523" i="5"/>
  <c r="EH463" i="5"/>
  <c r="EI419" i="5"/>
  <c r="EI431" i="5"/>
  <c r="EF430" i="5"/>
  <c r="EF558" i="5"/>
  <c r="EI527" i="5"/>
  <c r="EF485" i="5"/>
  <c r="EF443" i="5"/>
  <c r="EH514" i="5"/>
  <c r="EF405" i="5"/>
  <c r="EF451" i="5"/>
  <c r="EI412" i="5"/>
  <c r="EF444" i="5"/>
  <c r="EF507" i="5"/>
  <c r="EI345" i="5"/>
  <c r="EH461" i="5"/>
  <c r="EG299" i="5"/>
  <c r="EG519" i="5"/>
  <c r="EI513" i="5"/>
  <c r="EH509" i="5"/>
  <c r="EI539" i="5"/>
  <c r="EF374" i="5"/>
  <c r="EI487" i="5"/>
  <c r="EH468" i="5"/>
  <c r="EF334" i="5"/>
  <c r="EF351" i="5"/>
  <c r="EF423" i="5"/>
  <c r="EF439" i="5"/>
  <c r="EF455" i="5"/>
  <c r="EF538" i="5"/>
  <c r="EG381" i="5"/>
  <c r="EH456" i="5"/>
  <c r="EI521" i="5"/>
  <c r="EG558" i="5"/>
  <c r="EF397" i="5"/>
  <c r="EI508" i="5"/>
  <c r="EF348" i="5"/>
  <c r="EF401" i="5"/>
  <c r="EG500" i="5"/>
  <c r="EG462" i="5"/>
  <c r="EF363" i="5"/>
  <c r="EI429" i="5"/>
  <c r="EI409" i="5"/>
  <c r="EH510" i="5"/>
  <c r="EF317" i="5"/>
  <c r="EH556" i="5"/>
  <c r="EG479" i="5"/>
  <c r="EF500" i="5"/>
  <c r="EH465" i="5"/>
  <c r="EF366" i="5"/>
  <c r="EF427" i="5"/>
  <c r="EF322" i="5"/>
  <c r="EI505" i="5"/>
  <c r="EF432" i="5"/>
  <c r="EF496" i="5"/>
  <c r="EF555" i="5"/>
  <c r="EF469" i="5"/>
  <c r="EF462" i="5"/>
  <c r="EH482" i="5"/>
  <c r="EH438" i="5"/>
  <c r="EF539" i="5"/>
  <c r="EG357" i="5"/>
  <c r="EG402" i="5"/>
  <c r="EG484" i="5"/>
  <c r="EG471" i="5"/>
  <c r="EH534" i="5"/>
  <c r="EF296" i="5"/>
  <c r="EG416" i="5"/>
  <c r="EH487" i="5"/>
  <c r="EH551" i="5"/>
  <c r="EF295" i="5"/>
  <c r="EG446" i="5"/>
  <c r="EI528" i="5"/>
  <c r="EI453" i="5"/>
  <c r="EF345" i="5"/>
  <c r="EG422" i="5"/>
  <c r="EF352" i="5"/>
  <c r="EH557" i="5"/>
  <c r="EF433" i="5"/>
  <c r="EF368" i="5"/>
  <c r="EI430" i="5"/>
  <c r="EF403" i="5"/>
  <c r="EG445" i="5"/>
  <c r="EI457" i="5"/>
  <c r="EH384" i="5"/>
  <c r="EG430" i="5"/>
  <c r="EI506" i="5"/>
  <c r="EH521" i="5"/>
  <c r="EF328" i="5"/>
  <c r="EF346" i="5"/>
  <c r="EF367" i="5"/>
  <c r="EF378" i="5"/>
  <c r="EF399" i="5"/>
  <c r="EF410" i="5"/>
  <c r="EF421" i="5"/>
  <c r="EF487" i="5"/>
  <c r="EF495" i="5"/>
  <c r="EF506" i="5"/>
  <c r="EF517" i="5"/>
  <c r="EF551" i="5"/>
  <c r="EG515" i="5"/>
  <c r="EG418" i="5"/>
  <c r="EH489" i="5"/>
  <c r="EG511" i="5"/>
  <c r="EH530" i="5"/>
  <c r="EI548" i="5"/>
  <c r="EF365" i="5"/>
  <c r="EF429" i="5"/>
  <c r="EF493" i="5"/>
  <c r="EF557" i="5"/>
  <c r="EH444" i="5"/>
  <c r="EG497" i="5"/>
  <c r="EG524" i="5"/>
  <c r="EF476" i="5"/>
  <c r="EF456" i="5"/>
  <c r="EG508" i="5"/>
  <c r="EF529" i="5"/>
  <c r="EG549" i="5"/>
  <c r="EF436" i="5"/>
  <c r="EF498" i="5"/>
  <c r="EF530" i="5"/>
  <c r="EG509" i="5"/>
  <c r="EF341" i="5"/>
  <c r="EF398" i="5"/>
  <c r="EG338" i="5"/>
  <c r="EG379" i="5"/>
  <c r="EF292" i="5"/>
  <c r="EI335" i="5"/>
  <c r="EG444" i="5"/>
  <c r="EH432" i="5"/>
  <c r="EI536" i="5"/>
  <c r="EF514" i="5"/>
  <c r="EF546" i="5"/>
  <c r="EH387" i="5"/>
  <c r="EF286" i="5"/>
  <c r="EI499" i="5"/>
  <c r="EH532" i="5"/>
  <c r="EH548" i="5"/>
  <c r="EI503" i="5"/>
  <c r="EI494" i="5"/>
  <c r="EH526" i="5"/>
  <c r="EF382" i="5"/>
  <c r="EG450" i="5"/>
  <c r="EI483" i="5"/>
  <c r="EI531" i="5"/>
  <c r="EH559" i="5"/>
  <c r="EF494" i="5"/>
  <c r="EH520" i="5"/>
  <c r="EF388" i="5"/>
  <c r="EF437" i="5"/>
  <c r="EH546" i="5"/>
  <c r="EG428" i="5"/>
  <c r="EI351" i="5"/>
  <c r="EI437" i="5"/>
  <c r="EF283" i="5"/>
  <c r="EH452" i="5"/>
  <c r="EF464" i="5"/>
  <c r="EH386" i="5"/>
  <c r="EH378" i="5"/>
  <c r="EF394" i="5"/>
  <c r="EF431" i="5"/>
  <c r="EF466" i="5"/>
  <c r="EF525" i="5"/>
  <c r="EF384" i="5"/>
  <c r="EF408" i="5"/>
  <c r="EH527" i="5"/>
  <c r="EH326" i="5"/>
  <c r="EF304" i="5"/>
  <c r="EF458" i="5"/>
  <c r="EF323" i="5"/>
  <c r="EI488" i="5"/>
  <c r="EH540" i="5"/>
  <c r="EG518" i="5"/>
  <c r="EF428" i="5"/>
  <c r="EI523" i="5"/>
  <c r="EF542" i="5"/>
  <c r="EF400" i="5"/>
  <c r="EF501" i="5"/>
  <c r="EH523" i="5"/>
  <c r="EH500" i="5"/>
  <c r="EF357" i="5"/>
  <c r="EH306" i="5"/>
  <c r="EH404" i="5"/>
  <c r="EI376" i="5"/>
  <c r="EG298" i="5"/>
  <c r="EG415" i="5"/>
  <c r="EI428" i="5"/>
  <c r="EH488" i="5"/>
  <c r="EI434" i="5"/>
  <c r="EH397" i="5"/>
  <c r="EI525" i="5"/>
  <c r="EH367" i="5"/>
  <c r="EH496" i="5"/>
  <c r="EI544" i="5"/>
  <c r="EG502" i="5"/>
  <c r="EF409" i="5"/>
  <c r="EI490" i="5"/>
  <c r="EF440" i="5"/>
  <c r="EG540" i="5"/>
  <c r="EH483" i="5"/>
  <c r="EG475" i="5"/>
  <c r="EF333" i="5"/>
  <c r="EF350" i="5"/>
  <c r="EF414" i="5"/>
  <c r="EI491" i="5"/>
  <c r="EI300" i="5"/>
  <c r="EG449" i="5"/>
  <c r="EH508" i="5"/>
  <c r="EF326" i="5"/>
  <c r="EF332" i="5"/>
  <c r="EH553" i="5"/>
  <c r="EF359" i="5"/>
  <c r="EF370" i="5"/>
  <c r="EF391" i="5"/>
  <c r="EF402" i="5"/>
  <c r="EF463" i="5"/>
  <c r="EF471" i="5"/>
  <c r="EF479" i="5"/>
  <c r="EF490" i="5"/>
  <c r="EF535" i="5"/>
  <c r="EF543" i="5"/>
  <c r="EF554" i="5"/>
  <c r="EG329" i="5"/>
  <c r="EG437" i="5"/>
  <c r="EH497" i="5"/>
  <c r="EG516" i="5"/>
  <c r="EF330" i="5"/>
  <c r="EG553" i="5"/>
  <c r="EF381" i="5"/>
  <c r="EF445" i="5"/>
  <c r="EF509" i="5"/>
  <c r="EH371" i="5"/>
  <c r="EF289" i="5"/>
  <c r="EI502" i="5"/>
  <c r="EI545" i="5"/>
  <c r="EF540" i="5"/>
  <c r="EI526" i="5"/>
  <c r="EG554" i="5"/>
  <c r="EI389" i="5"/>
  <c r="EF556" i="5"/>
  <c r="EG440" i="5"/>
  <c r="EI391" i="5"/>
  <c r="EI519" i="5"/>
  <c r="EI559" i="5"/>
  <c r="EF422" i="5"/>
  <c r="EG419" i="5"/>
  <c r="EF298" i="5"/>
  <c r="EH392" i="5"/>
  <c r="EG461" i="5"/>
  <c r="EF311" i="5"/>
  <c r="EF482" i="5"/>
  <c r="EH512" i="5"/>
  <c r="EH401" i="5"/>
  <c r="EH472" i="5"/>
  <c r="EG503" i="5"/>
  <c r="EI522" i="5"/>
  <c r="EH538" i="5"/>
  <c r="EH554" i="5"/>
  <c r="EH388" i="5"/>
  <c r="EG460" i="5"/>
  <c r="EG513" i="5"/>
  <c r="EH545" i="5"/>
  <c r="EF497" i="5"/>
  <c r="EH517" i="5"/>
  <c r="EH544" i="5"/>
  <c r="EH412" i="5"/>
  <c r="EG413" i="5"/>
  <c r="EI552" i="5"/>
  <c r="EI504" i="5"/>
  <c r="EF358" i="5"/>
  <c r="EF411" i="5"/>
  <c r="EF467" i="5"/>
  <c r="EF531" i="5"/>
  <c r="EF313" i="5"/>
  <c r="EF389" i="5"/>
  <c r="EI470" i="5"/>
  <c r="EF360" i="5"/>
  <c r="EI510" i="5"/>
  <c r="EI547" i="5"/>
  <c r="EF518" i="5"/>
  <c r="EF373" i="5"/>
  <c r="EF552" i="5"/>
  <c r="EF470" i="5"/>
  <c r="EF534" i="5"/>
  <c r="EG505" i="5"/>
  <c r="EF380" i="5"/>
  <c r="EF515" i="5"/>
  <c r="EF549" i="5"/>
  <c r="EF338" i="5"/>
  <c r="EF473" i="5"/>
  <c r="EF331" i="5"/>
  <c r="EH355" i="5"/>
  <c r="EF337" i="5"/>
  <c r="EF336" i="5"/>
  <c r="EF362" i="5"/>
  <c r="EF383" i="5"/>
  <c r="EF415" i="5"/>
  <c r="EF447" i="5"/>
  <c r="EF474" i="5"/>
  <c r="EF519" i="5"/>
  <c r="EF527" i="5"/>
  <c r="EF314" i="5"/>
  <c r="EH539" i="5"/>
  <c r="EF461" i="5"/>
  <c r="EH477" i="5"/>
  <c r="EF420" i="5"/>
  <c r="EI467" i="5"/>
  <c r="EG480" i="5"/>
  <c r="EH420" i="5"/>
  <c r="EH524" i="5"/>
  <c r="EG408" i="5"/>
  <c r="EF342" i="5"/>
  <c r="EF316" i="5"/>
  <c r="EF478" i="5"/>
  <c r="EF453" i="5"/>
  <c r="EG555" i="5"/>
  <c r="EF550" i="5"/>
  <c r="EF491" i="5"/>
  <c r="EH533" i="5"/>
  <c r="EF526" i="5"/>
  <c r="EF327" i="5"/>
  <c r="BU1581" i="5"/>
  <c r="BW277" i="5"/>
  <c r="CP1570" i="5"/>
  <c r="BS1582" i="5"/>
  <c r="BV1580" i="5"/>
  <c r="BT1582" i="5"/>
  <c r="DD280" i="5" l="1"/>
  <c r="FA280" i="5" s="1"/>
  <c r="EE278" i="5"/>
  <c r="EI277" i="5"/>
  <c r="EG278" i="5"/>
  <c r="EF279" i="5"/>
  <c r="DD279" i="5" s="1"/>
  <c r="FA279" i="5" s="1"/>
  <c r="EH278" i="5"/>
  <c r="DH283" i="5"/>
  <c r="DH281" i="5"/>
  <c r="DH282" i="5"/>
  <c r="DD283" i="5"/>
  <c r="FA283" i="5" s="1"/>
  <c r="DH280" i="5"/>
  <c r="DD281" i="5"/>
  <c r="FA281" i="5" s="1"/>
  <c r="DD282" i="5"/>
  <c r="FA282" i="5" s="1"/>
  <c r="EI560" i="5"/>
  <c r="EF559" i="5"/>
  <c r="BV1579" i="5"/>
  <c r="CP1569" i="5"/>
  <c r="BS1581" i="5"/>
  <c r="BT1581" i="5"/>
  <c r="BW276" i="5"/>
  <c r="BU1580" i="5"/>
  <c r="FJ280" i="5" l="1"/>
  <c r="FJ283" i="5"/>
  <c r="FJ281" i="5"/>
  <c r="FH283" i="5"/>
  <c r="FI283" i="5"/>
  <c r="FH281" i="5"/>
  <c r="FI281" i="5"/>
  <c r="FH282" i="5"/>
  <c r="FI282" i="5"/>
  <c r="FJ282" i="5"/>
  <c r="FC279" i="5"/>
  <c r="FD279" i="5" s="1"/>
  <c r="FH279" i="5"/>
  <c r="FI279" i="5"/>
  <c r="FH280" i="5"/>
  <c r="FI280" i="5"/>
  <c r="FC282" i="5"/>
  <c r="FD282" i="5" s="1"/>
  <c r="FC281" i="5"/>
  <c r="FD281" i="5" s="1"/>
  <c r="FC280" i="5"/>
  <c r="FD280" i="5" s="1"/>
  <c r="DH279" i="5"/>
  <c r="FJ279" i="5" s="1"/>
  <c r="EF278" i="5"/>
  <c r="DH278" i="5" s="1"/>
  <c r="EI276" i="5"/>
  <c r="EH277" i="5"/>
  <c r="EG277" i="5"/>
  <c r="EE277" i="5"/>
  <c r="EH560" i="5"/>
  <c r="BS1580" i="5"/>
  <c r="BV1578" i="5"/>
  <c r="CP1568" i="5"/>
  <c r="BU1579" i="5"/>
  <c r="BW275" i="5"/>
  <c r="BT1580" i="5"/>
  <c r="EE276" i="5" l="1"/>
  <c r="EH276" i="5"/>
  <c r="EF277" i="5"/>
  <c r="DD277" i="5" s="1"/>
  <c r="FA277" i="5" s="1"/>
  <c r="EG276" i="5"/>
  <c r="EI275" i="5"/>
  <c r="DD278" i="5"/>
  <c r="FA278" i="5" s="1"/>
  <c r="EG560" i="5"/>
  <c r="BS1579" i="5"/>
  <c r="BW274" i="5"/>
  <c r="BV1577" i="5"/>
  <c r="BU1578" i="5"/>
  <c r="BT1579" i="5"/>
  <c r="CP1567" i="5"/>
  <c r="FC277" i="5" l="1"/>
  <c r="FD277" i="5" s="1"/>
  <c r="FH277" i="5"/>
  <c r="FI277" i="5"/>
  <c r="FC278" i="5"/>
  <c r="FD278" i="5" s="1"/>
  <c r="FH278" i="5"/>
  <c r="FI278" i="5"/>
  <c r="FJ278" i="5"/>
  <c r="EI274" i="5"/>
  <c r="EF276" i="5"/>
  <c r="DD276" i="5" s="1"/>
  <c r="FA276" i="5" s="1"/>
  <c r="EE275" i="5"/>
  <c r="EG275" i="5"/>
  <c r="EH275" i="5"/>
  <c r="DH277" i="5"/>
  <c r="FJ277" i="5" s="1"/>
  <c r="EF560" i="5"/>
  <c r="BT1578" i="5"/>
  <c r="BU1577" i="5"/>
  <c r="BV1576" i="5"/>
  <c r="BS1578" i="5"/>
  <c r="BW273" i="5"/>
  <c r="CP1566" i="5"/>
  <c r="FC276" i="5" l="1"/>
  <c r="FD276" i="5" s="1"/>
  <c r="FH276" i="5"/>
  <c r="FI276" i="5"/>
  <c r="DH276" i="5"/>
  <c r="FJ276" i="5" s="1"/>
  <c r="EH274" i="5"/>
  <c r="EE274" i="5"/>
  <c r="EI273" i="5"/>
  <c r="EG274" i="5"/>
  <c r="EF275" i="5"/>
  <c r="DD275" i="5" s="1"/>
  <c r="FA275" i="5" s="1"/>
  <c r="BW272" i="5"/>
  <c r="BT1577" i="5"/>
  <c r="BS1577" i="5"/>
  <c r="BV1575" i="5"/>
  <c r="CP1565" i="5"/>
  <c r="BU1576" i="5"/>
  <c r="FC275" i="5" l="1"/>
  <c r="FD275" i="5" s="1"/>
  <c r="FH275" i="5"/>
  <c r="FI275" i="5"/>
  <c r="EF274" i="5"/>
  <c r="DH274" i="5" s="1"/>
  <c r="EI272" i="5"/>
  <c r="EH273" i="5"/>
  <c r="EG273" i="5"/>
  <c r="EE273" i="5"/>
  <c r="DH275" i="5"/>
  <c r="FJ275" i="5" s="1"/>
  <c r="BS1576" i="5"/>
  <c r="BT1576" i="5"/>
  <c r="BV1574" i="5"/>
  <c r="CP1564" i="5"/>
  <c r="BW271" i="5"/>
  <c r="BU1575" i="5"/>
  <c r="EE272" i="5" l="1"/>
  <c r="EH272" i="5"/>
  <c r="EF273" i="5"/>
  <c r="DH273" i="5" s="1"/>
  <c r="EG272" i="5"/>
  <c r="EI271" i="5"/>
  <c r="DD274" i="5"/>
  <c r="FA274" i="5" s="1"/>
  <c r="BU1574" i="5"/>
  <c r="BT1575" i="5"/>
  <c r="BV1573" i="5"/>
  <c r="BW270" i="5"/>
  <c r="BS1575" i="5"/>
  <c r="CP1563" i="5"/>
  <c r="FC274" i="5" l="1"/>
  <c r="FD274" i="5" s="1"/>
  <c r="FH274" i="5"/>
  <c r="FI274" i="5"/>
  <c r="FJ274" i="5"/>
  <c r="EI270" i="5"/>
  <c r="EF272" i="5"/>
  <c r="DH272" i="5" s="1"/>
  <c r="EE271" i="5"/>
  <c r="EG271" i="5"/>
  <c r="EH271" i="5"/>
  <c r="DD273" i="5"/>
  <c r="FA273" i="5" s="1"/>
  <c r="BT1574" i="5"/>
  <c r="BS1574" i="5"/>
  <c r="BV1572" i="5"/>
  <c r="BU1573" i="5"/>
  <c r="BW269" i="5"/>
  <c r="CP1562" i="5"/>
  <c r="FC273" i="5" l="1"/>
  <c r="FD273" i="5" s="1"/>
  <c r="FH273" i="5"/>
  <c r="FI273" i="5"/>
  <c r="FJ273" i="5"/>
  <c r="DD272" i="5"/>
  <c r="FA272" i="5" s="1"/>
  <c r="FJ272" i="5" s="1"/>
  <c r="EH270" i="5"/>
  <c r="EE270" i="5"/>
  <c r="EI269" i="5"/>
  <c r="EG270" i="5"/>
  <c r="EF271" i="5"/>
  <c r="DD271" i="5" s="1"/>
  <c r="FA271" i="5" s="1"/>
  <c r="BS1573" i="5"/>
  <c r="BW268" i="5"/>
  <c r="CP1561" i="5"/>
  <c r="BU1572" i="5"/>
  <c r="BV1571" i="5"/>
  <c r="BT1573" i="5"/>
  <c r="FH271" i="5" l="1"/>
  <c r="FI271" i="5"/>
  <c r="FC272" i="5"/>
  <c r="FD272" i="5" s="1"/>
  <c r="FH272" i="5"/>
  <c r="FI272" i="5"/>
  <c r="FC271" i="5"/>
  <c r="FD271" i="5" s="1"/>
  <c r="DH271" i="5"/>
  <c r="FJ271" i="5" s="1"/>
  <c r="EG269" i="5"/>
  <c r="EE269" i="5"/>
  <c r="EF270" i="5"/>
  <c r="DH270" i="5" s="1"/>
  <c r="EI268" i="5"/>
  <c r="EH269" i="5"/>
  <c r="CP1560" i="5"/>
  <c r="BS1572" i="5"/>
  <c r="BT1572" i="5"/>
  <c r="BU1571" i="5"/>
  <c r="BV1570" i="5"/>
  <c r="BW267" i="5"/>
  <c r="EI267" i="5" l="1"/>
  <c r="EE268" i="5"/>
  <c r="EH268" i="5"/>
  <c r="EF269" i="5"/>
  <c r="DD269" i="5" s="1"/>
  <c r="FA269" i="5" s="1"/>
  <c r="EG268" i="5"/>
  <c r="DD270" i="5"/>
  <c r="FA270" i="5" s="1"/>
  <c r="BS1571" i="5"/>
  <c r="BV1569" i="5"/>
  <c r="CP1559" i="5"/>
  <c r="BW266" i="5"/>
  <c r="BU1570" i="5"/>
  <c r="BT1571" i="5"/>
  <c r="FC270" i="5" l="1"/>
  <c r="FD270" i="5" s="1"/>
  <c r="FH270" i="5"/>
  <c r="FI270" i="5"/>
  <c r="FH269" i="5"/>
  <c r="FI269" i="5"/>
  <c r="FJ270" i="5"/>
  <c r="FC269" i="5"/>
  <c r="FD269" i="5" s="1"/>
  <c r="DH269" i="5"/>
  <c r="FJ269" i="5" s="1"/>
  <c r="EE267" i="5"/>
  <c r="EF268" i="5"/>
  <c r="DD268" i="5" s="1"/>
  <c r="FA268" i="5" s="1"/>
  <c r="EG267" i="5"/>
  <c r="EH267" i="5"/>
  <c r="EI266" i="5"/>
  <c r="BV1568" i="5"/>
  <c r="CP1558" i="5"/>
  <c r="BU1569" i="5"/>
  <c r="BT1570" i="5"/>
  <c r="BW265" i="5"/>
  <c r="BS1570" i="5"/>
  <c r="FC268" i="5" l="1"/>
  <c r="FD268" i="5" s="1"/>
  <c r="FH268" i="5"/>
  <c r="FI268" i="5"/>
  <c r="DH268" i="5"/>
  <c r="FJ268" i="5" s="1"/>
  <c r="EH266" i="5"/>
  <c r="EF267" i="5"/>
  <c r="DD267" i="5" s="1"/>
  <c r="FA267" i="5" s="1"/>
  <c r="EI265" i="5"/>
  <c r="EG266" i="5"/>
  <c r="EE266" i="5"/>
  <c r="BT1569" i="5"/>
  <c r="BV1567" i="5"/>
  <c r="BU1568" i="5"/>
  <c r="BW264" i="5"/>
  <c r="BS1569" i="5"/>
  <c r="CP1557" i="5"/>
  <c r="FC267" i="5" l="1"/>
  <c r="FD267" i="5" s="1"/>
  <c r="FH267" i="5"/>
  <c r="FI267" i="5"/>
  <c r="DH267" i="5"/>
  <c r="FJ267" i="5" s="1"/>
  <c r="EG265" i="5"/>
  <c r="EF266" i="5"/>
  <c r="DH266" i="5" s="1"/>
  <c r="EE265" i="5"/>
  <c r="EI264" i="5"/>
  <c r="EH265" i="5"/>
  <c r="BV1566" i="5"/>
  <c r="BT1568" i="5"/>
  <c r="BW263" i="5"/>
  <c r="BU1567" i="5"/>
  <c r="BS1568" i="5"/>
  <c r="CP1556" i="5"/>
  <c r="DD266" i="5" l="1"/>
  <c r="FA266" i="5" s="1"/>
  <c r="EI263" i="5"/>
  <c r="EF265" i="5"/>
  <c r="DD265" i="5" s="1"/>
  <c r="FA265" i="5" s="1"/>
  <c r="EH264" i="5"/>
  <c r="EE264" i="5"/>
  <c r="EG264" i="5"/>
  <c r="BU1566" i="5"/>
  <c r="CP1555" i="5"/>
  <c r="BW262" i="5"/>
  <c r="BV1565" i="5"/>
  <c r="BS1567" i="5"/>
  <c r="BT1567" i="5"/>
  <c r="FH265" i="5" l="1"/>
  <c r="FI265" i="5"/>
  <c r="FC266" i="5"/>
  <c r="FD266" i="5" s="1"/>
  <c r="FH266" i="5"/>
  <c r="FI266" i="5"/>
  <c r="FJ266" i="5"/>
  <c r="FC265" i="5"/>
  <c r="FD265" i="5" s="1"/>
  <c r="DH265" i="5"/>
  <c r="FJ265" i="5" s="1"/>
  <c r="EE263" i="5"/>
  <c r="EF264" i="5"/>
  <c r="DD264" i="5" s="1"/>
  <c r="FA264" i="5" s="1"/>
  <c r="EG263" i="5"/>
  <c r="EH263" i="5"/>
  <c r="EI262" i="5"/>
  <c r="BV1564" i="5"/>
  <c r="BW261" i="5"/>
  <c r="CP1554" i="5"/>
  <c r="BU1565" i="5"/>
  <c r="BS1566" i="5"/>
  <c r="BT1566" i="5"/>
  <c r="FC264" i="5" l="1"/>
  <c r="FD264" i="5" s="1"/>
  <c r="FH264" i="5"/>
  <c r="FI264" i="5"/>
  <c r="DH264" i="5"/>
  <c r="FJ264" i="5" s="1"/>
  <c r="EH262" i="5"/>
  <c r="EF263" i="5"/>
  <c r="DH263" i="5" s="1"/>
  <c r="EI261" i="5"/>
  <c r="EG262" i="5"/>
  <c r="EE262" i="5"/>
  <c r="CP1553" i="5"/>
  <c r="BS1565" i="5"/>
  <c r="BW260" i="5"/>
  <c r="BU1564" i="5"/>
  <c r="BV1563" i="5"/>
  <c r="BT1565" i="5"/>
  <c r="EF262" i="5" l="1"/>
  <c r="DH262" i="5" s="1"/>
  <c r="EG261" i="5"/>
  <c r="EE261" i="5"/>
  <c r="EI260" i="5"/>
  <c r="EH261" i="5"/>
  <c r="DD263" i="5"/>
  <c r="FA263" i="5" s="1"/>
  <c r="BT1564" i="5"/>
  <c r="BS1564" i="5"/>
  <c r="BV1562" i="5"/>
  <c r="BW259" i="5"/>
  <c r="BU1563" i="5"/>
  <c r="CP1552" i="5"/>
  <c r="FC263" i="5" l="1"/>
  <c r="FD263" i="5" s="1"/>
  <c r="FH263" i="5"/>
  <c r="FI263" i="5"/>
  <c r="FJ263" i="5"/>
  <c r="EH260" i="5"/>
  <c r="EE260" i="5"/>
  <c r="EF261" i="5"/>
  <c r="DH261" i="5" s="1"/>
  <c r="EI259" i="5"/>
  <c r="EG260" i="5"/>
  <c r="DD262" i="5"/>
  <c r="FA262" i="5" s="1"/>
  <c r="BS1563" i="5"/>
  <c r="BW258" i="5"/>
  <c r="BV1561" i="5"/>
  <c r="BT1563" i="5"/>
  <c r="BU1562" i="5"/>
  <c r="CP1551" i="5"/>
  <c r="FC262" i="5" l="1"/>
  <c r="FD262" i="5" s="1"/>
  <c r="FH262" i="5"/>
  <c r="FI262" i="5"/>
  <c r="FJ262" i="5"/>
  <c r="DD261" i="5"/>
  <c r="FA261" i="5" s="1"/>
  <c r="EI258" i="5"/>
  <c r="EE259" i="5"/>
  <c r="EG259" i="5"/>
  <c r="EF260" i="5"/>
  <c r="DH260" i="5" s="1"/>
  <c r="EH259" i="5"/>
  <c r="CP1550" i="5"/>
  <c r="BV1560" i="5"/>
  <c r="BT1562" i="5"/>
  <c r="BS1562" i="5"/>
  <c r="BU1561" i="5"/>
  <c r="BW257" i="5"/>
  <c r="FC261" i="5" l="1"/>
  <c r="FD261" i="5" s="1"/>
  <c r="FH261" i="5"/>
  <c r="FI261" i="5"/>
  <c r="FJ261" i="5"/>
  <c r="DD260" i="5"/>
  <c r="FA260" i="5" s="1"/>
  <c r="EF259" i="5"/>
  <c r="DH259" i="5" s="1"/>
  <c r="EE258" i="5"/>
  <c r="EH258" i="5"/>
  <c r="EG258" i="5"/>
  <c r="EI257" i="5"/>
  <c r="CP1549" i="5"/>
  <c r="BW256" i="5"/>
  <c r="BT1561" i="5"/>
  <c r="BV1559" i="5"/>
  <c r="BU1560" i="5"/>
  <c r="BS1561" i="5"/>
  <c r="FC260" i="5" l="1"/>
  <c r="FD260" i="5" s="1"/>
  <c r="FH260" i="5"/>
  <c r="FI260" i="5"/>
  <c r="FJ260" i="5"/>
  <c r="DD259" i="5"/>
  <c r="FA259" i="5" s="1"/>
  <c r="EE257" i="5"/>
  <c r="EG257" i="5"/>
  <c r="EI256" i="5"/>
  <c r="EH257" i="5"/>
  <c r="EF258" i="5"/>
  <c r="DD258" i="5" s="1"/>
  <c r="FA258" i="5" s="1"/>
  <c r="BW255" i="5"/>
  <c r="BU1559" i="5"/>
  <c r="BS1560" i="5"/>
  <c r="CP1548" i="5"/>
  <c r="BT1560" i="5"/>
  <c r="BV1558" i="5"/>
  <c r="FC259" i="5" l="1"/>
  <c r="FD259" i="5" s="1"/>
  <c r="FH259" i="5"/>
  <c r="FI259" i="5"/>
  <c r="FH258" i="5"/>
  <c r="FI258" i="5"/>
  <c r="FJ259" i="5"/>
  <c r="FC258" i="5"/>
  <c r="FD258" i="5" s="1"/>
  <c r="EH256" i="5"/>
  <c r="EG256" i="5"/>
  <c r="EF257" i="5"/>
  <c r="DH257" i="5" s="1"/>
  <c r="EI255" i="5"/>
  <c r="EE256" i="5"/>
  <c r="DH258" i="5"/>
  <c r="FJ258" i="5" s="1"/>
  <c r="BW254" i="5"/>
  <c r="CP1547" i="5"/>
  <c r="BT1559" i="5"/>
  <c r="BV1557" i="5"/>
  <c r="BU1558" i="5"/>
  <c r="BS1559" i="5"/>
  <c r="DD257" i="5" l="1"/>
  <c r="FA257" i="5" s="1"/>
  <c r="EG255" i="5"/>
  <c r="EI254" i="5"/>
  <c r="EE255" i="5"/>
  <c r="EF256" i="5"/>
  <c r="DH256" i="5" s="1"/>
  <c r="EH255" i="5"/>
  <c r="BW253" i="5"/>
  <c r="BS1558" i="5"/>
  <c r="BV1556" i="5"/>
  <c r="CP1546" i="5"/>
  <c r="BU1557" i="5"/>
  <c r="BT1558" i="5"/>
  <c r="FC257" i="5" l="1"/>
  <c r="FD257" i="5" s="1"/>
  <c r="FH257" i="5"/>
  <c r="FI257" i="5"/>
  <c r="FJ257" i="5"/>
  <c r="DD256" i="5"/>
  <c r="FA256" i="5" s="1"/>
  <c r="EF255" i="5"/>
  <c r="DD255" i="5" s="1"/>
  <c r="FA255" i="5" s="1"/>
  <c r="EI253" i="5"/>
  <c r="EH254" i="5"/>
  <c r="EE254" i="5"/>
  <c r="EG254" i="5"/>
  <c r="BT1557" i="5"/>
  <c r="CP1545" i="5"/>
  <c r="BS1557" i="5"/>
  <c r="BW252" i="5"/>
  <c r="BV1555" i="5"/>
  <c r="BU1556" i="5"/>
  <c r="FC256" i="5" l="1"/>
  <c r="FD256" i="5" s="1"/>
  <c r="FH256" i="5"/>
  <c r="FI256" i="5"/>
  <c r="FH255" i="5"/>
  <c r="FI255" i="5"/>
  <c r="FJ256" i="5"/>
  <c r="FC255" i="5"/>
  <c r="FD255" i="5" s="1"/>
  <c r="DH255" i="5"/>
  <c r="FJ255" i="5" s="1"/>
  <c r="EE253" i="5"/>
  <c r="EI252" i="5"/>
  <c r="EG253" i="5"/>
  <c r="EH253" i="5"/>
  <c r="EF254" i="5"/>
  <c r="DD254" i="5" s="1"/>
  <c r="FA254" i="5" s="1"/>
  <c r="BT1556" i="5"/>
  <c r="BW251" i="5"/>
  <c r="BV1554" i="5"/>
  <c r="BU1555" i="5"/>
  <c r="CP1544" i="5"/>
  <c r="BS1556" i="5"/>
  <c r="FC254" i="5" l="1"/>
  <c r="FD254" i="5" s="1"/>
  <c r="FH254" i="5"/>
  <c r="FI254" i="5"/>
  <c r="DH254" i="5"/>
  <c r="FJ254" i="5" s="1"/>
  <c r="EI251" i="5"/>
  <c r="EH252" i="5"/>
  <c r="EF253" i="5"/>
  <c r="DH253" i="5" s="1"/>
  <c r="EG252" i="5"/>
  <c r="EE252" i="5"/>
  <c r="BW250" i="5"/>
  <c r="BV1553" i="5"/>
  <c r="CP1543" i="5"/>
  <c r="BS1555" i="5"/>
  <c r="BU1554" i="5"/>
  <c r="BT1555" i="5"/>
  <c r="EE251" i="5" l="1"/>
  <c r="EF252" i="5"/>
  <c r="DH252" i="5" s="1"/>
  <c r="EI250" i="5"/>
  <c r="EG251" i="5"/>
  <c r="EH251" i="5"/>
  <c r="DD253" i="5"/>
  <c r="FA253" i="5" s="1"/>
  <c r="BU1553" i="5"/>
  <c r="BW249" i="5"/>
  <c r="CP1542" i="5"/>
  <c r="BS1554" i="5"/>
  <c r="BT1554" i="5"/>
  <c r="BV1552" i="5"/>
  <c r="FC253" i="5" l="1"/>
  <c r="FD253" i="5" s="1"/>
  <c r="FH253" i="5"/>
  <c r="FI253" i="5"/>
  <c r="FJ253" i="5"/>
  <c r="EG250" i="5"/>
  <c r="EF251" i="5"/>
  <c r="DH251" i="5" s="1"/>
  <c r="EH250" i="5"/>
  <c r="EI249" i="5"/>
  <c r="EE250" i="5"/>
  <c r="DD252" i="5"/>
  <c r="FA252" i="5" s="1"/>
  <c r="CP1541" i="5"/>
  <c r="BT1553" i="5"/>
  <c r="BU1552" i="5"/>
  <c r="BS1553" i="5"/>
  <c r="BV1551" i="5"/>
  <c r="BW248" i="5"/>
  <c r="FC252" i="5" l="1"/>
  <c r="FD252" i="5" s="1"/>
  <c r="FH252" i="5"/>
  <c r="FI252" i="5"/>
  <c r="FJ252" i="5"/>
  <c r="DD251" i="5"/>
  <c r="FA251" i="5" s="1"/>
  <c r="FJ251" i="5" s="1"/>
  <c r="EI248" i="5"/>
  <c r="EF250" i="5"/>
  <c r="DH250" i="5" s="1"/>
  <c r="EE249" i="5"/>
  <c r="EH249" i="5"/>
  <c r="EG249" i="5"/>
  <c r="BS1552" i="5"/>
  <c r="BU1551" i="5"/>
  <c r="BW247" i="5"/>
  <c r="BV1550" i="5"/>
  <c r="BT1552" i="5"/>
  <c r="CP1540" i="5"/>
  <c r="FC251" i="5" l="1"/>
  <c r="FD251" i="5" s="1"/>
  <c r="FH251" i="5"/>
  <c r="FI251" i="5"/>
  <c r="EH248" i="5"/>
  <c r="EF249" i="5"/>
  <c r="DD249" i="5" s="1"/>
  <c r="FA249" i="5" s="1"/>
  <c r="EG248" i="5"/>
  <c r="EE248" i="5"/>
  <c r="EI247" i="5"/>
  <c r="DD250" i="5"/>
  <c r="FA250" i="5" s="1"/>
  <c r="FJ250" i="5" s="1"/>
  <c r="BV1549" i="5"/>
  <c r="BU1550" i="5"/>
  <c r="BT1551" i="5"/>
  <c r="BW246" i="5"/>
  <c r="CP1539" i="5"/>
  <c r="BS1551" i="5"/>
  <c r="FC250" i="5" l="1"/>
  <c r="FD250" i="5" s="1"/>
  <c r="FH250" i="5"/>
  <c r="FI250" i="5"/>
  <c r="FH249" i="5"/>
  <c r="FI249" i="5"/>
  <c r="FC249" i="5"/>
  <c r="FD249" i="5" s="1"/>
  <c r="DH249" i="5"/>
  <c r="FJ249" i="5" s="1"/>
  <c r="EE247" i="5"/>
  <c r="EF248" i="5"/>
  <c r="DH248" i="5" s="1"/>
  <c r="EI246" i="5"/>
  <c r="EG247" i="5"/>
  <c r="EH247" i="5"/>
  <c r="BW245" i="5"/>
  <c r="BU1549" i="5"/>
  <c r="BT1550" i="5"/>
  <c r="CP1538" i="5"/>
  <c r="BV1548" i="5"/>
  <c r="BS1550" i="5"/>
  <c r="DD248" i="5" l="1"/>
  <c r="FA248" i="5" s="1"/>
  <c r="EG246" i="5"/>
  <c r="EF247" i="5"/>
  <c r="DD247" i="5" s="1"/>
  <c r="FA247" i="5" s="1"/>
  <c r="EH246" i="5"/>
  <c r="EI245" i="5"/>
  <c r="EE246" i="5"/>
  <c r="BV1547" i="5"/>
  <c r="BT1549" i="5"/>
  <c r="BS1549" i="5"/>
  <c r="BU1548" i="5"/>
  <c r="BW244" i="5"/>
  <c r="CP1537" i="5"/>
  <c r="FH247" i="5" l="1"/>
  <c r="FI247" i="5"/>
  <c r="FC248" i="5"/>
  <c r="FD248" i="5" s="1"/>
  <c r="FH248" i="5"/>
  <c r="FI248" i="5"/>
  <c r="FJ248" i="5"/>
  <c r="FC247" i="5"/>
  <c r="FD247" i="5" s="1"/>
  <c r="EE245" i="5"/>
  <c r="EH245" i="5"/>
  <c r="EI244" i="5"/>
  <c r="EF246" i="5"/>
  <c r="DD246" i="5" s="1"/>
  <c r="FA246" i="5" s="1"/>
  <c r="EG245" i="5"/>
  <c r="DH247" i="5"/>
  <c r="FJ247" i="5" s="1"/>
  <c r="BT1548" i="5"/>
  <c r="BV1546" i="5"/>
  <c r="BW243" i="5"/>
  <c r="CP1536" i="5"/>
  <c r="BS1548" i="5"/>
  <c r="BU1547" i="5"/>
  <c r="FC246" i="5" l="1"/>
  <c r="FD246" i="5" s="1"/>
  <c r="FH246" i="5"/>
  <c r="FI246" i="5"/>
  <c r="DH246" i="5"/>
  <c r="FJ246" i="5" s="1"/>
  <c r="EF245" i="5"/>
  <c r="DD245" i="5" s="1"/>
  <c r="FA245" i="5" s="1"/>
  <c r="EH244" i="5"/>
  <c r="EG244" i="5"/>
  <c r="EI243" i="5"/>
  <c r="EE244" i="5"/>
  <c r="BW242" i="5"/>
  <c r="BS1547" i="5"/>
  <c r="BT1547" i="5"/>
  <c r="BU1546" i="5"/>
  <c r="BV1545" i="5"/>
  <c r="CP1535" i="5"/>
  <c r="FC245" i="5" l="1"/>
  <c r="FD245" i="5" s="1"/>
  <c r="FH245" i="5"/>
  <c r="FI245" i="5"/>
  <c r="EE243" i="5"/>
  <c r="EG243" i="5"/>
  <c r="EI242" i="5"/>
  <c r="EH243" i="5"/>
  <c r="EF244" i="5"/>
  <c r="DH244" i="5" s="1"/>
  <c r="DH245" i="5"/>
  <c r="FJ245" i="5" s="1"/>
  <c r="BU1545" i="5"/>
  <c r="BW241" i="5"/>
  <c r="CP1534" i="5"/>
  <c r="BS1546" i="5"/>
  <c r="BT1546" i="5"/>
  <c r="BV1544" i="5"/>
  <c r="EF243" i="5" l="1"/>
  <c r="DD243" i="5" s="1"/>
  <c r="FA243" i="5" s="1"/>
  <c r="EE242" i="5"/>
  <c r="EH242" i="5"/>
  <c r="EG242" i="5"/>
  <c r="EI241" i="5"/>
  <c r="DD244" i="5"/>
  <c r="FA244" i="5" s="1"/>
  <c r="CP1533" i="5"/>
  <c r="BS1545" i="5"/>
  <c r="BW240" i="5"/>
  <c r="BT1545" i="5"/>
  <c r="BU1544" i="5"/>
  <c r="BV1543" i="5"/>
  <c r="FH243" i="5" l="1"/>
  <c r="FI243" i="5"/>
  <c r="FC244" i="5"/>
  <c r="FD244" i="5" s="1"/>
  <c r="FH244" i="5"/>
  <c r="FI244" i="5"/>
  <c r="FJ244" i="5"/>
  <c r="FC243" i="5"/>
  <c r="FD243" i="5" s="1"/>
  <c r="DH243" i="5"/>
  <c r="FJ243" i="5" s="1"/>
  <c r="EI240" i="5"/>
  <c r="EH241" i="5"/>
  <c r="EG241" i="5"/>
  <c r="EE241" i="5"/>
  <c r="EF242" i="5"/>
  <c r="DD242" i="5" s="1"/>
  <c r="FA242" i="5" s="1"/>
  <c r="BS1544" i="5"/>
  <c r="CP1532" i="5"/>
  <c r="BV1542" i="5"/>
  <c r="BU1543" i="5"/>
  <c r="BW239" i="5"/>
  <c r="BT1544" i="5"/>
  <c r="FC242" i="5" l="1"/>
  <c r="FD242" i="5" s="1"/>
  <c r="FH242" i="5"/>
  <c r="FI242" i="5"/>
  <c r="EF241" i="5"/>
  <c r="DD241" i="5" s="1"/>
  <c r="FA241" i="5" s="1"/>
  <c r="EI239" i="5"/>
  <c r="EE240" i="5"/>
  <c r="EH240" i="5"/>
  <c r="EG240" i="5"/>
  <c r="DH242" i="5"/>
  <c r="FJ242" i="5" s="1"/>
  <c r="CP1531" i="5"/>
  <c r="BW238" i="5"/>
  <c r="BV1541" i="5"/>
  <c r="BT1543" i="5"/>
  <c r="BU1542" i="5"/>
  <c r="BS1543" i="5"/>
  <c r="FC241" i="5" l="1"/>
  <c r="FD241" i="5" s="1"/>
  <c r="FH241" i="5"/>
  <c r="FI241" i="5"/>
  <c r="DH241" i="5"/>
  <c r="FJ241" i="5" s="1"/>
  <c r="EH239" i="5"/>
  <c r="EI238" i="5"/>
  <c r="EG239" i="5"/>
  <c r="EE239" i="5"/>
  <c r="EF240" i="5"/>
  <c r="DD240" i="5" s="1"/>
  <c r="FA240" i="5" s="1"/>
  <c r="CP1530" i="5"/>
  <c r="BS1542" i="5"/>
  <c r="BU1541" i="5"/>
  <c r="BV1540" i="5"/>
  <c r="BW237" i="5"/>
  <c r="BT1542" i="5"/>
  <c r="FC240" i="5" l="1"/>
  <c r="FD240" i="5" s="1"/>
  <c r="FH240" i="5"/>
  <c r="FI240" i="5"/>
  <c r="EF239" i="5"/>
  <c r="DD239" i="5" s="1"/>
  <c r="FA239" i="5" s="1"/>
  <c r="EG238" i="5"/>
  <c r="EE238" i="5"/>
  <c r="EI237" i="5"/>
  <c r="EH238" i="5"/>
  <c r="DH240" i="5"/>
  <c r="FJ240" i="5" s="1"/>
  <c r="CP1529" i="5"/>
  <c r="BT1541" i="5"/>
  <c r="BV1539" i="5"/>
  <c r="BW236" i="5"/>
  <c r="BS1541" i="5"/>
  <c r="BU1540" i="5"/>
  <c r="FC239" i="5" l="1"/>
  <c r="FD239" i="5" s="1"/>
  <c r="FH239" i="5"/>
  <c r="FI239" i="5"/>
  <c r="EH237" i="5"/>
  <c r="EF238" i="5"/>
  <c r="DD238" i="5" s="1"/>
  <c r="FA238" i="5" s="1"/>
  <c r="EI236" i="5"/>
  <c r="EG237" i="5"/>
  <c r="EE237" i="5"/>
  <c r="DH239" i="5"/>
  <c r="FJ239" i="5" s="1"/>
  <c r="CP1528" i="5"/>
  <c r="BW235" i="5"/>
  <c r="BV1538" i="5"/>
  <c r="BT1540" i="5"/>
  <c r="BU1539" i="5"/>
  <c r="BS1540" i="5"/>
  <c r="FC238" i="5" l="1"/>
  <c r="FD238" i="5" s="1"/>
  <c r="FH238" i="5"/>
  <c r="FI238" i="5"/>
  <c r="DH238" i="5"/>
  <c r="FJ238" i="5" s="1"/>
  <c r="EE236" i="5"/>
  <c r="EI235" i="5"/>
  <c r="EG236" i="5"/>
  <c r="EF237" i="5"/>
  <c r="DD237" i="5" s="1"/>
  <c r="FA237" i="5" s="1"/>
  <c r="EH236" i="5"/>
  <c r="BT1539" i="5"/>
  <c r="BV1537" i="5"/>
  <c r="BU1538" i="5"/>
  <c r="BS1539" i="5"/>
  <c r="BW234" i="5"/>
  <c r="CP1527" i="5"/>
  <c r="FC237" i="5" l="1"/>
  <c r="FD237" i="5" s="1"/>
  <c r="FH237" i="5"/>
  <c r="FI237" i="5"/>
  <c r="DH237" i="5"/>
  <c r="FJ237" i="5" s="1"/>
  <c r="EH235" i="5"/>
  <c r="EG235" i="5"/>
  <c r="EF236" i="5"/>
  <c r="DD236" i="5" s="1"/>
  <c r="FA236" i="5" s="1"/>
  <c r="EI234" i="5"/>
  <c r="EE235" i="5"/>
  <c r="BV1536" i="5"/>
  <c r="BW233" i="5"/>
  <c r="BU1537" i="5"/>
  <c r="BT1538" i="5"/>
  <c r="BS1538" i="5"/>
  <c r="CP1526" i="5"/>
  <c r="FC236" i="5" l="1"/>
  <c r="FD236" i="5" s="1"/>
  <c r="FH236" i="5"/>
  <c r="FI236" i="5"/>
  <c r="EE234" i="5"/>
  <c r="EH234" i="5"/>
  <c r="EI233" i="5"/>
  <c r="EG234" i="5"/>
  <c r="EF235" i="5"/>
  <c r="DH235" i="5" s="1"/>
  <c r="DH236" i="5"/>
  <c r="FJ236" i="5" s="1"/>
  <c r="BS1537" i="5"/>
  <c r="BT1537" i="5"/>
  <c r="BU1536" i="5"/>
  <c r="BW232" i="5"/>
  <c r="CP1525" i="5"/>
  <c r="BV1535" i="5"/>
  <c r="EF234" i="5" l="1"/>
  <c r="DH234" i="5" s="1"/>
  <c r="EE233" i="5"/>
  <c r="EG233" i="5"/>
  <c r="EH233" i="5"/>
  <c r="EI232" i="5"/>
  <c r="DD235" i="5"/>
  <c r="FA235" i="5" s="1"/>
  <c r="BS1536" i="5"/>
  <c r="BT1536" i="5"/>
  <c r="BW231" i="5"/>
  <c r="CP1524" i="5"/>
  <c r="BU1535" i="5"/>
  <c r="BV1534" i="5"/>
  <c r="FC235" i="5" l="1"/>
  <c r="FD235" i="5" s="1"/>
  <c r="FH235" i="5"/>
  <c r="FI235" i="5"/>
  <c r="FJ235" i="5"/>
  <c r="DD234" i="5"/>
  <c r="FA234" i="5" s="1"/>
  <c r="EH232" i="5"/>
  <c r="EE232" i="5"/>
  <c r="EI231" i="5"/>
  <c r="EG232" i="5"/>
  <c r="EF233" i="5"/>
  <c r="DD233" i="5" s="1"/>
  <c r="FA233" i="5" s="1"/>
  <c r="CP1523" i="5"/>
  <c r="BT1535" i="5"/>
  <c r="BU1534" i="5"/>
  <c r="BV1533" i="5"/>
  <c r="BS1535" i="5"/>
  <c r="BW230" i="5"/>
  <c r="FH233" i="5" l="1"/>
  <c r="FI233" i="5"/>
  <c r="FC234" i="5"/>
  <c r="FD234" i="5" s="1"/>
  <c r="FH234" i="5"/>
  <c r="FI234" i="5"/>
  <c r="FJ234" i="5"/>
  <c r="FC233" i="5"/>
  <c r="FD233" i="5" s="1"/>
  <c r="EF232" i="5"/>
  <c r="DD232" i="5" s="1"/>
  <c r="FA232" i="5" s="1"/>
  <c r="EH231" i="5"/>
  <c r="EG231" i="5"/>
  <c r="EE231" i="5"/>
  <c r="EI230" i="5"/>
  <c r="DH233" i="5"/>
  <c r="FJ233" i="5" s="1"/>
  <c r="BV1532" i="5"/>
  <c r="BT1534" i="5"/>
  <c r="BU1533" i="5"/>
  <c r="CP1522" i="5"/>
  <c r="BW229" i="5"/>
  <c r="BS1534" i="5"/>
  <c r="FC232" i="5" l="1"/>
  <c r="FD232" i="5" s="1"/>
  <c r="FH232" i="5"/>
  <c r="FI232" i="5"/>
  <c r="DH232" i="5"/>
  <c r="FJ232" i="5" s="1"/>
  <c r="EE230" i="5"/>
  <c r="EH230" i="5"/>
  <c r="EI229" i="5"/>
  <c r="EG230" i="5"/>
  <c r="EF231" i="5"/>
  <c r="DH231" i="5" s="1"/>
  <c r="BT1533" i="5"/>
  <c r="CP1521" i="5"/>
  <c r="BS1533" i="5"/>
  <c r="BW228" i="5"/>
  <c r="BV1531" i="5"/>
  <c r="BU1532" i="5"/>
  <c r="DD231" i="5" l="1"/>
  <c r="FA231" i="5" s="1"/>
  <c r="EH229" i="5"/>
  <c r="EG229" i="5"/>
  <c r="EF230" i="5"/>
  <c r="DD230" i="5" s="1"/>
  <c r="FA230" i="5" s="1"/>
  <c r="EI228" i="5"/>
  <c r="EE229" i="5"/>
  <c r="BU1531" i="5"/>
  <c r="BT1532" i="5"/>
  <c r="CP1520" i="5"/>
  <c r="BS1532" i="5"/>
  <c r="BV1530" i="5"/>
  <c r="BW227" i="5"/>
  <c r="FC231" i="5" l="1"/>
  <c r="FD231" i="5" s="1"/>
  <c r="FH231" i="5"/>
  <c r="FI231" i="5"/>
  <c r="FH230" i="5"/>
  <c r="FI230" i="5"/>
  <c r="FJ231" i="5"/>
  <c r="FC230" i="5"/>
  <c r="FD230" i="5" s="1"/>
  <c r="EF229" i="5"/>
  <c r="DD229" i="5" s="1"/>
  <c r="FA229" i="5" s="1"/>
  <c r="EH228" i="5"/>
  <c r="EI227" i="5"/>
  <c r="EG228" i="5"/>
  <c r="EE228" i="5"/>
  <c r="DH230" i="5"/>
  <c r="FJ230" i="5" s="1"/>
  <c r="BU1530" i="5"/>
  <c r="BT1531" i="5"/>
  <c r="BV1529" i="5"/>
  <c r="BS1531" i="5"/>
  <c r="CP1519" i="5"/>
  <c r="BW226" i="5"/>
  <c r="FC229" i="5" l="1"/>
  <c r="FD229" i="5" s="1"/>
  <c r="FH229" i="5"/>
  <c r="FI229" i="5"/>
  <c r="DH229" i="5"/>
  <c r="FJ229" i="5" s="1"/>
  <c r="EG227" i="5"/>
  <c r="EH227" i="5"/>
  <c r="EE227" i="5"/>
  <c r="EI226" i="5"/>
  <c r="EF228" i="5"/>
  <c r="DD228" i="5" s="1"/>
  <c r="FA228" i="5" s="1"/>
  <c r="BT1530" i="5"/>
  <c r="BV1528" i="5"/>
  <c r="BU1529" i="5"/>
  <c r="BW225" i="5"/>
  <c r="CP1518" i="5"/>
  <c r="BS1530" i="5"/>
  <c r="FC228" i="5" l="1"/>
  <c r="FD228" i="5" s="1"/>
  <c r="FH228" i="5"/>
  <c r="FI228" i="5"/>
  <c r="EF227" i="5"/>
  <c r="DD227" i="5" s="1"/>
  <c r="FA227" i="5" s="1"/>
  <c r="EG226" i="5"/>
  <c r="EI225" i="5"/>
  <c r="EH226" i="5"/>
  <c r="EE226" i="5"/>
  <c r="DH228" i="5"/>
  <c r="FJ228" i="5" s="1"/>
  <c r="BU1528" i="5"/>
  <c r="CP1517" i="5"/>
  <c r="BT1529" i="5"/>
  <c r="BV1527" i="5"/>
  <c r="BW224" i="5"/>
  <c r="BS1529" i="5"/>
  <c r="FC227" i="5" l="1"/>
  <c r="FD227" i="5" s="1"/>
  <c r="FH227" i="5"/>
  <c r="FI227" i="5"/>
  <c r="EE225" i="5"/>
  <c r="EF226" i="5"/>
  <c r="DD226" i="5" s="1"/>
  <c r="FA226" i="5" s="1"/>
  <c r="EH225" i="5"/>
  <c r="EG225" i="5"/>
  <c r="EI224" i="5"/>
  <c r="DH227" i="5"/>
  <c r="FJ227" i="5" s="1"/>
  <c r="BT1528" i="5"/>
  <c r="BS1528" i="5"/>
  <c r="BU1527" i="5"/>
  <c r="BW223" i="5"/>
  <c r="CP1516" i="5"/>
  <c r="BV1526" i="5"/>
  <c r="FC226" i="5" l="1"/>
  <c r="FD226" i="5" s="1"/>
  <c r="FH226" i="5"/>
  <c r="FI226" i="5"/>
  <c r="DH226" i="5"/>
  <c r="FJ226" i="5" s="1"/>
  <c r="EI223" i="5"/>
  <c r="EH224" i="5"/>
  <c r="EG224" i="5"/>
  <c r="EF225" i="5"/>
  <c r="DH225" i="5" s="1"/>
  <c r="EE224" i="5"/>
  <c r="BV1525" i="5"/>
  <c r="BU1526" i="5"/>
  <c r="BW222" i="5"/>
  <c r="BS1527" i="5"/>
  <c r="BT1527" i="5"/>
  <c r="CP1515" i="5"/>
  <c r="DD225" i="5" l="1"/>
  <c r="FA225" i="5" s="1"/>
  <c r="EH223" i="5"/>
  <c r="EF224" i="5"/>
  <c r="DH224" i="5" s="1"/>
  <c r="EE223" i="5"/>
  <c r="EG223" i="5"/>
  <c r="EI222" i="5"/>
  <c r="BU1525" i="5"/>
  <c r="BS1526" i="5"/>
  <c r="CP1514" i="5"/>
  <c r="BT1526" i="5"/>
  <c r="BW221" i="5"/>
  <c r="BV1524" i="5"/>
  <c r="FC225" i="5" l="1"/>
  <c r="FD225" i="5" s="1"/>
  <c r="FH225" i="5"/>
  <c r="FI225" i="5"/>
  <c r="FJ225" i="5"/>
  <c r="EI221" i="5"/>
  <c r="EE222" i="5"/>
  <c r="EG222" i="5"/>
  <c r="EF223" i="5"/>
  <c r="DD223" i="5" s="1"/>
  <c r="FA223" i="5" s="1"/>
  <c r="EH222" i="5"/>
  <c r="DD224" i="5"/>
  <c r="FA224" i="5" s="1"/>
  <c r="BU1524" i="5"/>
  <c r="BT1525" i="5"/>
  <c r="BV1523" i="5"/>
  <c r="BS1525" i="5"/>
  <c r="CP1513" i="5"/>
  <c r="BW220" i="5"/>
  <c r="FH223" i="5" l="1"/>
  <c r="FI223" i="5"/>
  <c r="FC224" i="5"/>
  <c r="FD224" i="5" s="1"/>
  <c r="FH224" i="5"/>
  <c r="FI224" i="5"/>
  <c r="FJ224" i="5"/>
  <c r="FC223" i="5"/>
  <c r="FD223" i="5" s="1"/>
  <c r="DH223" i="5"/>
  <c r="FJ223" i="5" s="1"/>
  <c r="EH221" i="5"/>
  <c r="EG221" i="5"/>
  <c r="EF222" i="5"/>
  <c r="DH222" i="5" s="1"/>
  <c r="EE221" i="5"/>
  <c r="EI220" i="5"/>
  <c r="BT1524" i="5"/>
  <c r="BS1524" i="5"/>
  <c r="CP1512" i="5"/>
  <c r="BV1522" i="5"/>
  <c r="BU1523" i="5"/>
  <c r="BW219" i="5"/>
  <c r="DD222" i="5" l="1"/>
  <c r="FA222" i="5" s="1"/>
  <c r="EG220" i="5"/>
  <c r="EE220" i="5"/>
  <c r="EI219" i="5"/>
  <c r="EF221" i="5"/>
  <c r="DD221" i="5" s="1"/>
  <c r="FA221" i="5" s="1"/>
  <c r="EH220" i="5"/>
  <c r="CP1511" i="5"/>
  <c r="BS1523" i="5"/>
  <c r="BV1521" i="5"/>
  <c r="BU1522" i="5"/>
  <c r="BW218" i="5"/>
  <c r="BT1523" i="5"/>
  <c r="FC221" i="5" l="1"/>
  <c r="FD221" i="5" s="1"/>
  <c r="FH221" i="5"/>
  <c r="FI221" i="5"/>
  <c r="FC222" i="5"/>
  <c r="FD222" i="5" s="1"/>
  <c r="FH222" i="5"/>
  <c r="FI222" i="5"/>
  <c r="FJ222" i="5"/>
  <c r="DH221" i="5"/>
  <c r="FJ221" i="5" s="1"/>
  <c r="EF220" i="5"/>
  <c r="DD220" i="5" s="1"/>
  <c r="FA220" i="5" s="1"/>
  <c r="EE219" i="5"/>
  <c r="EH219" i="5"/>
  <c r="EI218" i="5"/>
  <c r="EG219" i="5"/>
  <c r="BS1522" i="5"/>
  <c r="BU1521" i="5"/>
  <c r="BV1520" i="5"/>
  <c r="BT1522" i="5"/>
  <c r="BW217" i="5"/>
  <c r="CP1510" i="5"/>
  <c r="FC220" i="5" l="1"/>
  <c r="FD220" i="5" s="1"/>
  <c r="FH220" i="5"/>
  <c r="FI220" i="5"/>
  <c r="DH220" i="5"/>
  <c r="FJ220" i="5" s="1"/>
  <c r="EI217" i="5"/>
  <c r="EE218" i="5"/>
  <c r="EG218" i="5"/>
  <c r="EH218" i="5"/>
  <c r="EF219" i="5"/>
  <c r="DD219" i="5" s="1"/>
  <c r="FA219" i="5" s="1"/>
  <c r="BU1520" i="5"/>
  <c r="BS1521" i="5"/>
  <c r="CP1509" i="5"/>
  <c r="BT1521" i="5"/>
  <c r="BV1519" i="5"/>
  <c r="BW216" i="5"/>
  <c r="FC219" i="5" l="1"/>
  <c r="FD219" i="5" s="1"/>
  <c r="FH219" i="5"/>
  <c r="FI219" i="5"/>
  <c r="DH219" i="5"/>
  <c r="FJ219" i="5" s="1"/>
  <c r="EE217" i="5"/>
  <c r="EH217" i="5"/>
  <c r="EF218" i="5"/>
  <c r="DD218" i="5" s="1"/>
  <c r="FA218" i="5" s="1"/>
  <c r="EG217" i="5"/>
  <c r="EI216" i="5"/>
  <c r="BW215" i="5"/>
  <c r="BS1520" i="5"/>
  <c r="BT1520" i="5"/>
  <c r="CP1508" i="5"/>
  <c r="BU1519" i="5"/>
  <c r="BV1518" i="5"/>
  <c r="FC218" i="5" l="1"/>
  <c r="FD218" i="5" s="1"/>
  <c r="FH218" i="5"/>
  <c r="FI218" i="5"/>
  <c r="EI215" i="5"/>
  <c r="EF217" i="5"/>
  <c r="DD217" i="5" s="1"/>
  <c r="FA217" i="5" s="1"/>
  <c r="EE216" i="5"/>
  <c r="EG216" i="5"/>
  <c r="EH216" i="5"/>
  <c r="DH218" i="5"/>
  <c r="FJ218" i="5" s="1"/>
  <c r="BS1519" i="5"/>
  <c r="BT1519" i="5"/>
  <c r="BU1518" i="5"/>
  <c r="BV1517" i="5"/>
  <c r="CP1507" i="5"/>
  <c r="BW214" i="5"/>
  <c r="FC217" i="5" l="1"/>
  <c r="FD217" i="5" s="1"/>
  <c r="FH217" i="5"/>
  <c r="FI217" i="5"/>
  <c r="DH217" i="5"/>
  <c r="FJ217" i="5" s="1"/>
  <c r="EG215" i="5"/>
  <c r="EF216" i="5"/>
  <c r="DD216" i="5" s="1"/>
  <c r="FA216" i="5" s="1"/>
  <c r="EH215" i="5"/>
  <c r="EE215" i="5"/>
  <c r="EI214" i="5"/>
  <c r="BU1517" i="5"/>
  <c r="BV1516" i="5"/>
  <c r="BS1518" i="5"/>
  <c r="BW213" i="5"/>
  <c r="BT1518" i="5"/>
  <c r="CP1506" i="5"/>
  <c r="FC216" i="5" l="1"/>
  <c r="FD216" i="5" s="1"/>
  <c r="FH216" i="5"/>
  <c r="FI216" i="5"/>
  <c r="DH216" i="5"/>
  <c r="FJ216" i="5" s="1"/>
  <c r="EI213" i="5"/>
  <c r="EH214" i="5"/>
  <c r="EE214" i="5"/>
  <c r="EF215" i="5"/>
  <c r="DH215" i="5" s="1"/>
  <c r="EG214" i="5"/>
  <c r="BU1516" i="5"/>
  <c r="BW212" i="5"/>
  <c r="BV1515" i="5"/>
  <c r="CP1505" i="5"/>
  <c r="BT1517" i="5"/>
  <c r="BS1517" i="5"/>
  <c r="DD215" i="5" l="1"/>
  <c r="FA215" i="5" s="1"/>
  <c r="EG213" i="5"/>
  <c r="EE213" i="5"/>
  <c r="EF214" i="5"/>
  <c r="DH214" i="5" s="1"/>
  <c r="EH213" i="5"/>
  <c r="EI212" i="5"/>
  <c r="BV1514" i="5"/>
  <c r="BT1516" i="5"/>
  <c r="CP1504" i="5"/>
  <c r="BW211" i="5"/>
  <c r="BS1516" i="5"/>
  <c r="BU1515" i="5"/>
  <c r="FC215" i="5" l="1"/>
  <c r="FD215" i="5" s="1"/>
  <c r="FH215" i="5"/>
  <c r="FI215" i="5"/>
  <c r="FJ215" i="5"/>
  <c r="EI211" i="5"/>
  <c r="EF213" i="5"/>
  <c r="DD213" i="5" s="1"/>
  <c r="FA213" i="5" s="1"/>
  <c r="EH212" i="5"/>
  <c r="EE212" i="5"/>
  <c r="EG212" i="5"/>
  <c r="DD214" i="5"/>
  <c r="FA214" i="5" s="1"/>
  <c r="BT1515" i="5"/>
  <c r="BV1513" i="5"/>
  <c r="BS1515" i="5"/>
  <c r="CP1503" i="5"/>
  <c r="BU1514" i="5"/>
  <c r="BW210" i="5"/>
  <c r="FC214" i="5" l="1"/>
  <c r="FD214" i="5" s="1"/>
  <c r="FH214" i="5"/>
  <c r="FI214" i="5"/>
  <c r="FH213" i="5"/>
  <c r="FI213" i="5"/>
  <c r="FJ214" i="5"/>
  <c r="FC213" i="5"/>
  <c r="FD213" i="5" s="1"/>
  <c r="DH213" i="5"/>
  <c r="FJ213" i="5" s="1"/>
  <c r="EE211" i="5"/>
  <c r="EF212" i="5"/>
  <c r="DD212" i="5" s="1"/>
  <c r="FA212" i="5" s="1"/>
  <c r="EG211" i="5"/>
  <c r="EH211" i="5"/>
  <c r="EI210" i="5"/>
  <c r="BV1512" i="5"/>
  <c r="BS1514" i="5"/>
  <c r="BW209" i="5"/>
  <c r="CP1502" i="5"/>
  <c r="BU1513" i="5"/>
  <c r="BT1514" i="5"/>
  <c r="FC212" i="5" l="1"/>
  <c r="FD212" i="5" s="1"/>
  <c r="FH212" i="5"/>
  <c r="FI212" i="5"/>
  <c r="DH212" i="5"/>
  <c r="FJ212" i="5" s="1"/>
  <c r="EI209" i="5"/>
  <c r="EG210" i="5"/>
  <c r="EH210" i="5"/>
  <c r="EF211" i="5"/>
  <c r="DD211" i="5" s="1"/>
  <c r="FA211" i="5" s="1"/>
  <c r="EE210" i="5"/>
  <c r="CP1501" i="5"/>
  <c r="BS1513" i="5"/>
  <c r="BU1512" i="5"/>
  <c r="BT1513" i="5"/>
  <c r="BW208" i="5"/>
  <c r="BV1511" i="5"/>
  <c r="FC211" i="5" l="1"/>
  <c r="FD211" i="5" s="1"/>
  <c r="FH211" i="5"/>
  <c r="FI211" i="5"/>
  <c r="EE209" i="5"/>
  <c r="EH209" i="5"/>
  <c r="EF210" i="5"/>
  <c r="DD210" i="5" s="1"/>
  <c r="FA210" i="5" s="1"/>
  <c r="EG209" i="5"/>
  <c r="EI208" i="5"/>
  <c r="DH211" i="5"/>
  <c r="FJ211" i="5" s="1"/>
  <c r="BW207" i="5"/>
  <c r="BT1512" i="5"/>
  <c r="BU1511" i="5"/>
  <c r="BV1510" i="5"/>
  <c r="CP1500" i="5"/>
  <c r="BS1512" i="5"/>
  <c r="FC210" i="5" l="1"/>
  <c r="FD210" i="5" s="1"/>
  <c r="FH210" i="5"/>
  <c r="FI210" i="5"/>
  <c r="DH210" i="5"/>
  <c r="FJ210" i="5" s="1"/>
  <c r="EG208" i="5"/>
  <c r="EH208" i="5"/>
  <c r="EI207" i="5"/>
  <c r="EF209" i="5"/>
  <c r="DH209" i="5" s="1"/>
  <c r="EE208" i="5"/>
  <c r="BS1511" i="5"/>
  <c r="CP1499" i="5"/>
  <c r="BW206" i="5"/>
  <c r="BV1509" i="5"/>
  <c r="BT1511" i="5"/>
  <c r="BU1510" i="5"/>
  <c r="DD209" i="5" l="1"/>
  <c r="FA209" i="5" s="1"/>
  <c r="EF208" i="5"/>
  <c r="DD208" i="5" s="1"/>
  <c r="FA208" i="5" s="1"/>
  <c r="EH207" i="5"/>
  <c r="EE207" i="5"/>
  <c r="EI206" i="5"/>
  <c r="EG207" i="5"/>
  <c r="CP1498" i="5"/>
  <c r="BT1510" i="5"/>
  <c r="BS1510" i="5"/>
  <c r="BV1508" i="5"/>
  <c r="BU1509" i="5"/>
  <c r="BW205" i="5"/>
  <c r="FC208" i="5" l="1"/>
  <c r="FD208" i="5" s="1"/>
  <c r="FH208" i="5"/>
  <c r="FI208" i="5"/>
  <c r="FC209" i="5"/>
  <c r="FD209" i="5" s="1"/>
  <c r="FH209" i="5"/>
  <c r="FI209" i="5"/>
  <c r="FJ209" i="5"/>
  <c r="EE206" i="5"/>
  <c r="EF207" i="5"/>
  <c r="DH207" i="5" s="1"/>
  <c r="EI205" i="5"/>
  <c r="EH206" i="5"/>
  <c r="EG206" i="5"/>
  <c r="DH208" i="5"/>
  <c r="FJ208" i="5" s="1"/>
  <c r="BU1508" i="5"/>
  <c r="CP1497" i="5"/>
  <c r="BS1509" i="5"/>
  <c r="BV1507" i="5"/>
  <c r="BT1509" i="5"/>
  <c r="BW204" i="5"/>
  <c r="DD207" i="5" l="1"/>
  <c r="FA207" i="5" s="1"/>
  <c r="EG205" i="5"/>
  <c r="EI204" i="5"/>
  <c r="EH205" i="5"/>
  <c r="EF206" i="5"/>
  <c r="DH206" i="5" s="1"/>
  <c r="EE205" i="5"/>
  <c r="BV1506" i="5"/>
  <c r="BU1507" i="5"/>
  <c r="BW203" i="5"/>
  <c r="CP1496" i="5"/>
  <c r="BT1508" i="5"/>
  <c r="BS1508" i="5"/>
  <c r="FC207" i="5" l="1"/>
  <c r="FD207" i="5" s="1"/>
  <c r="FH207" i="5"/>
  <c r="FI207" i="5"/>
  <c r="FJ207" i="5"/>
  <c r="EH204" i="5"/>
  <c r="EF205" i="5"/>
  <c r="DD205" i="5" s="1"/>
  <c r="FA205" i="5" s="1"/>
  <c r="EI203" i="5"/>
  <c r="EE204" i="5"/>
  <c r="EG204" i="5"/>
  <c r="DD206" i="5"/>
  <c r="FA206" i="5" s="1"/>
  <c r="BV1505" i="5"/>
  <c r="BU1506" i="5"/>
  <c r="BS1507" i="5"/>
  <c r="BT1507" i="5"/>
  <c r="CP1495" i="5"/>
  <c r="BW202" i="5"/>
  <c r="FC206" i="5" l="1"/>
  <c r="FD206" i="5" s="1"/>
  <c r="FH206" i="5"/>
  <c r="FI206" i="5"/>
  <c r="FH205" i="5"/>
  <c r="FI205" i="5"/>
  <c r="FJ206" i="5"/>
  <c r="FC205" i="5"/>
  <c r="FD205" i="5" s="1"/>
  <c r="EG203" i="5"/>
  <c r="EI202" i="5"/>
  <c r="EE203" i="5"/>
  <c r="EF204" i="5"/>
  <c r="DH204" i="5" s="1"/>
  <c r="EH203" i="5"/>
  <c r="DH205" i="5"/>
  <c r="FJ205" i="5" s="1"/>
  <c r="BT1506" i="5"/>
  <c r="BW201" i="5"/>
  <c r="CP1494" i="5"/>
  <c r="BU1505" i="5"/>
  <c r="BV1504" i="5"/>
  <c r="BS1506" i="5"/>
  <c r="DD204" i="5" l="1"/>
  <c r="FA204" i="5" s="1"/>
  <c r="EF203" i="5"/>
  <c r="DH203" i="5" s="1"/>
  <c r="EI201" i="5"/>
  <c r="EH202" i="5"/>
  <c r="EE202" i="5"/>
  <c r="EG202" i="5"/>
  <c r="BW200" i="5"/>
  <c r="BS1505" i="5"/>
  <c r="BV1503" i="5"/>
  <c r="BU1504" i="5"/>
  <c r="BT1505" i="5"/>
  <c r="CP1493" i="5"/>
  <c r="FC204" i="5" l="1"/>
  <c r="FD204" i="5" s="1"/>
  <c r="FH204" i="5"/>
  <c r="FI204" i="5"/>
  <c r="FJ204" i="5"/>
  <c r="DD203" i="5"/>
  <c r="FA203" i="5" s="1"/>
  <c r="EE201" i="5"/>
  <c r="EI200" i="5"/>
  <c r="EG201" i="5"/>
  <c r="EH201" i="5"/>
  <c r="EF202" i="5"/>
  <c r="DD202" i="5" s="1"/>
  <c r="FA202" i="5" s="1"/>
  <c r="BU1503" i="5"/>
  <c r="BS1504" i="5"/>
  <c r="BW199" i="5"/>
  <c r="BV1502" i="5"/>
  <c r="BT1504" i="5"/>
  <c r="CP1492" i="5"/>
  <c r="FC203" i="5" l="1"/>
  <c r="FD203" i="5" s="1"/>
  <c r="FH203" i="5"/>
  <c r="FI203" i="5"/>
  <c r="FH202" i="5"/>
  <c r="FI202" i="5"/>
  <c r="FJ203" i="5"/>
  <c r="FC202" i="5"/>
  <c r="FD202" i="5" s="1"/>
  <c r="DH202" i="5"/>
  <c r="FJ202" i="5" s="1"/>
  <c r="EH200" i="5"/>
  <c r="EI199" i="5"/>
  <c r="EF201" i="5"/>
  <c r="DD201" i="5" s="1"/>
  <c r="FA201" i="5" s="1"/>
  <c r="EG200" i="5"/>
  <c r="EE200" i="5"/>
  <c r="BU1502" i="5"/>
  <c r="BW198" i="5"/>
  <c r="CP1491" i="5"/>
  <c r="BT1503" i="5"/>
  <c r="BS1503" i="5"/>
  <c r="BV1501" i="5"/>
  <c r="FC201" i="5" l="1"/>
  <c r="FD201" i="5" s="1"/>
  <c r="FH201" i="5"/>
  <c r="FI201" i="5"/>
  <c r="DH201" i="5"/>
  <c r="FJ201" i="5" s="1"/>
  <c r="EG199" i="5"/>
  <c r="EI198" i="5"/>
  <c r="EE199" i="5"/>
  <c r="EF200" i="5"/>
  <c r="DH200" i="5" s="1"/>
  <c r="EH199" i="5"/>
  <c r="BU1501" i="5"/>
  <c r="BT1502" i="5"/>
  <c r="CP1490" i="5"/>
  <c r="BV1500" i="5"/>
  <c r="BW197" i="5"/>
  <c r="BS1502" i="5"/>
  <c r="DD200" i="5" l="1"/>
  <c r="FA200" i="5" s="1"/>
  <c r="EH198" i="5"/>
  <c r="EE198" i="5"/>
  <c r="EF199" i="5"/>
  <c r="DD199" i="5" s="1"/>
  <c r="FA199" i="5" s="1"/>
  <c r="EI197" i="5"/>
  <c r="EG198" i="5"/>
  <c r="BV1499" i="5"/>
  <c r="BU1500" i="5"/>
  <c r="BW196" i="5"/>
  <c r="CP1489" i="5"/>
  <c r="BT1501" i="5"/>
  <c r="BS1501" i="5"/>
  <c r="FC200" i="5" l="1"/>
  <c r="FD200" i="5" s="1"/>
  <c r="FH200" i="5"/>
  <c r="FI200" i="5"/>
  <c r="FH199" i="5"/>
  <c r="FI199" i="5"/>
  <c r="FJ200" i="5"/>
  <c r="FC199" i="5"/>
  <c r="FD199" i="5" s="1"/>
  <c r="EF198" i="5"/>
  <c r="DH198" i="5" s="1"/>
  <c r="EH197" i="5"/>
  <c r="EI196" i="5"/>
  <c r="EE197" i="5"/>
  <c r="EG197" i="5"/>
  <c r="DH199" i="5"/>
  <c r="FJ199" i="5" s="1"/>
  <c r="CP1488" i="5"/>
  <c r="BT1500" i="5"/>
  <c r="BW195" i="5"/>
  <c r="BS1500" i="5"/>
  <c r="BV1498" i="5"/>
  <c r="BU1499" i="5"/>
  <c r="DD198" i="5" l="1"/>
  <c r="FA198" i="5" s="1"/>
  <c r="EE196" i="5"/>
  <c r="EH196" i="5"/>
  <c r="EG196" i="5"/>
  <c r="EI195" i="5"/>
  <c r="EF197" i="5"/>
  <c r="DH197" i="5" s="1"/>
  <c r="CP1487" i="5"/>
  <c r="BW194" i="5"/>
  <c r="BS1499" i="5"/>
  <c r="BT1499" i="5"/>
  <c r="BU1498" i="5"/>
  <c r="BV1497" i="5"/>
  <c r="FC198" i="5" l="1"/>
  <c r="FD198" i="5" s="1"/>
  <c r="FH198" i="5"/>
  <c r="FI198" i="5"/>
  <c r="FJ198" i="5"/>
  <c r="DD197" i="5"/>
  <c r="FA197" i="5" s="1"/>
  <c r="EI194" i="5"/>
  <c r="EH195" i="5"/>
  <c r="EF196" i="5"/>
  <c r="DD196" i="5" s="1"/>
  <c r="FA196" i="5" s="1"/>
  <c r="EG195" i="5"/>
  <c r="EE195" i="5"/>
  <c r="BU1497" i="5"/>
  <c r="BV1496" i="5"/>
  <c r="CP1486" i="5"/>
  <c r="BT1498" i="5"/>
  <c r="BS1498" i="5"/>
  <c r="BW193" i="5"/>
  <c r="FC197" i="5" l="1"/>
  <c r="FD197" i="5" s="1"/>
  <c r="FH197" i="5"/>
  <c r="FI197" i="5"/>
  <c r="FH196" i="5"/>
  <c r="FI196" i="5"/>
  <c r="FJ197" i="5"/>
  <c r="FC196" i="5"/>
  <c r="FD196" i="5" s="1"/>
  <c r="EE194" i="5"/>
  <c r="EF195" i="5"/>
  <c r="DH195" i="5" s="1"/>
  <c r="EG194" i="5"/>
  <c r="EH194" i="5"/>
  <c r="EI193" i="5"/>
  <c r="DH196" i="5"/>
  <c r="FJ196" i="5" s="1"/>
  <c r="BS1497" i="5"/>
  <c r="BT1497" i="5"/>
  <c r="BW192" i="5"/>
  <c r="BV1495" i="5"/>
  <c r="CP1485" i="5"/>
  <c r="BU1496" i="5"/>
  <c r="DD195" i="5" l="1"/>
  <c r="FA195" i="5" s="1"/>
  <c r="EI192" i="5"/>
  <c r="EG193" i="5"/>
  <c r="EH193" i="5"/>
  <c r="EF194" i="5"/>
  <c r="DH194" i="5" s="1"/>
  <c r="EE193" i="5"/>
  <c r="BW191" i="5"/>
  <c r="BT1496" i="5"/>
  <c r="CP1484" i="5"/>
  <c r="BS1496" i="5"/>
  <c r="BV1494" i="5"/>
  <c r="BU1495" i="5"/>
  <c r="FC195" i="5" l="1"/>
  <c r="FD195" i="5" s="1"/>
  <c r="FH195" i="5"/>
  <c r="FI195" i="5"/>
  <c r="FJ195" i="5"/>
  <c r="DD194" i="5"/>
  <c r="FA194" i="5" s="1"/>
  <c r="EE192" i="5"/>
  <c r="EH192" i="5"/>
  <c r="EF193" i="5"/>
  <c r="DD193" i="5" s="1"/>
  <c r="FA193" i="5" s="1"/>
  <c r="EG192" i="5"/>
  <c r="EI191" i="5"/>
  <c r="BS1495" i="5"/>
  <c r="BW190" i="5"/>
  <c r="CP1483" i="5"/>
  <c r="BV1493" i="5"/>
  <c r="BU1494" i="5"/>
  <c r="BT1495" i="5"/>
  <c r="FC194" i="5" l="1"/>
  <c r="FD194" i="5" s="1"/>
  <c r="FH194" i="5"/>
  <c r="FI194" i="5"/>
  <c r="FH193" i="5"/>
  <c r="FI193" i="5"/>
  <c r="FJ194" i="5"/>
  <c r="FC193" i="5"/>
  <c r="FD193" i="5" s="1"/>
  <c r="EI190" i="5"/>
  <c r="EF192" i="5"/>
  <c r="DH192" i="5" s="1"/>
  <c r="EG191" i="5"/>
  <c r="EH191" i="5"/>
  <c r="EE191" i="5"/>
  <c r="DH193" i="5"/>
  <c r="FJ193" i="5" s="1"/>
  <c r="BW189" i="5"/>
  <c r="CP1482" i="5"/>
  <c r="BS1494" i="5"/>
  <c r="BT1494" i="5"/>
  <c r="BV1492" i="5"/>
  <c r="BU1493" i="5"/>
  <c r="DD192" i="5" l="1"/>
  <c r="FA192" i="5" s="1"/>
  <c r="EH190" i="5"/>
  <c r="EF191" i="5"/>
  <c r="DD191" i="5" s="1"/>
  <c r="FA191" i="5" s="1"/>
  <c r="EE190" i="5"/>
  <c r="EG190" i="5"/>
  <c r="EI189" i="5"/>
  <c r="BU1492" i="5"/>
  <c r="BW188" i="5"/>
  <c r="BV1491" i="5"/>
  <c r="CP1481" i="5"/>
  <c r="BT1493" i="5"/>
  <c r="BS1493" i="5"/>
  <c r="FH191" i="5" l="1"/>
  <c r="FI191" i="5"/>
  <c r="FC192" i="5"/>
  <c r="FD192" i="5" s="1"/>
  <c r="FH192" i="5"/>
  <c r="FI192" i="5"/>
  <c r="FJ192" i="5"/>
  <c r="FC191" i="5"/>
  <c r="FD191" i="5" s="1"/>
  <c r="EI188" i="5"/>
  <c r="EE189" i="5"/>
  <c r="EG189" i="5"/>
  <c r="EF190" i="5"/>
  <c r="DD190" i="5" s="1"/>
  <c r="FA190" i="5" s="1"/>
  <c r="EH189" i="5"/>
  <c r="DH191" i="5"/>
  <c r="FJ191" i="5" s="1"/>
  <c r="BV1490" i="5"/>
  <c r="BS1492" i="5"/>
  <c r="BU1491" i="5"/>
  <c r="CP1480" i="5"/>
  <c r="BW187" i="5"/>
  <c r="BT1492" i="5"/>
  <c r="FC190" i="5" l="1"/>
  <c r="FD190" i="5" s="1"/>
  <c r="FH190" i="5"/>
  <c r="FI190" i="5"/>
  <c r="DH190" i="5"/>
  <c r="FJ190" i="5" s="1"/>
  <c r="EF189" i="5"/>
  <c r="DD189" i="5" s="1"/>
  <c r="FA189" i="5" s="1"/>
  <c r="EE188" i="5"/>
  <c r="EH188" i="5"/>
  <c r="EG188" i="5"/>
  <c r="EI187" i="5"/>
  <c r="BU1490" i="5"/>
  <c r="BS1491" i="5"/>
  <c r="CP1479" i="5"/>
  <c r="BT1491" i="5"/>
  <c r="BV1489" i="5"/>
  <c r="BW186" i="5"/>
  <c r="FC189" i="5" l="1"/>
  <c r="FD189" i="5" s="1"/>
  <c r="FH189" i="5"/>
  <c r="FI189" i="5"/>
  <c r="DH189" i="5"/>
  <c r="FJ189" i="5" s="1"/>
  <c r="EG187" i="5"/>
  <c r="EE187" i="5"/>
  <c r="EI186" i="5"/>
  <c r="EH187" i="5"/>
  <c r="EF188" i="5"/>
  <c r="DD188" i="5" s="1"/>
  <c r="FA188" i="5" s="1"/>
  <c r="BV1488" i="5"/>
  <c r="BU1489" i="5"/>
  <c r="BS1490" i="5"/>
  <c r="CP1478" i="5"/>
  <c r="BT1490" i="5"/>
  <c r="BW185" i="5"/>
  <c r="FC188" i="5" l="1"/>
  <c r="FD188" i="5" s="1"/>
  <c r="FH188" i="5"/>
  <c r="FI188" i="5"/>
  <c r="EF187" i="5"/>
  <c r="DD187" i="5" s="1"/>
  <c r="FA187" i="5" s="1"/>
  <c r="EG186" i="5"/>
  <c r="EH186" i="5"/>
  <c r="EE186" i="5"/>
  <c r="EI185" i="5"/>
  <c r="DH188" i="5"/>
  <c r="FJ188" i="5" s="1"/>
  <c r="BT1489" i="5"/>
  <c r="CP1477" i="5"/>
  <c r="BW184" i="5"/>
  <c r="BS1489" i="5"/>
  <c r="BU1488" i="5"/>
  <c r="BV1487" i="5"/>
  <c r="FC187" i="5" l="1"/>
  <c r="FD187" i="5" s="1"/>
  <c r="FH187" i="5"/>
  <c r="FI187" i="5"/>
  <c r="EI184" i="5"/>
  <c r="EF186" i="5"/>
  <c r="DD186" i="5" s="1"/>
  <c r="FA186" i="5" s="1"/>
  <c r="EE185" i="5"/>
  <c r="EG185" i="5"/>
  <c r="EH185" i="5"/>
  <c r="DH187" i="5"/>
  <c r="FJ187" i="5" s="1"/>
  <c r="BV1486" i="5"/>
  <c r="CP1476" i="5"/>
  <c r="BS1488" i="5"/>
  <c r="BW183" i="5"/>
  <c r="BT1488" i="5"/>
  <c r="BU1487" i="5"/>
  <c r="FC186" i="5" l="1"/>
  <c r="FD186" i="5" s="1"/>
  <c r="FH186" i="5"/>
  <c r="FI186" i="5"/>
  <c r="DH186" i="5"/>
  <c r="FJ186" i="5" s="1"/>
  <c r="EH184" i="5"/>
  <c r="EE184" i="5"/>
  <c r="EG184" i="5"/>
  <c r="EF185" i="5"/>
  <c r="DH185" i="5" s="1"/>
  <c r="EI183" i="5"/>
  <c r="BV1485" i="5"/>
  <c r="BW182" i="5"/>
  <c r="BS1487" i="5"/>
  <c r="CP1475" i="5"/>
  <c r="BT1487" i="5"/>
  <c r="BU1486" i="5"/>
  <c r="DD185" i="5" l="1"/>
  <c r="FA185" i="5" s="1"/>
  <c r="EF184" i="5"/>
  <c r="DH184" i="5" s="1"/>
  <c r="EE183" i="5"/>
  <c r="EI182" i="5"/>
  <c r="EG183" i="5"/>
  <c r="EH183" i="5"/>
  <c r="BW181" i="5"/>
  <c r="BU1485" i="5"/>
  <c r="CP1474" i="5"/>
  <c r="BT1486" i="5"/>
  <c r="BV1484" i="5"/>
  <c r="BS1486" i="5"/>
  <c r="FC185" i="5" l="1"/>
  <c r="FD185" i="5" s="1"/>
  <c r="FH185" i="5"/>
  <c r="FI185" i="5"/>
  <c r="FJ185" i="5"/>
  <c r="DD184" i="5"/>
  <c r="FA184" i="5" s="1"/>
  <c r="EG182" i="5"/>
  <c r="EE182" i="5"/>
  <c r="EH182" i="5"/>
  <c r="EI181" i="5"/>
  <c r="EF183" i="5"/>
  <c r="DH183" i="5" s="1"/>
  <c r="BT1485" i="5"/>
  <c r="BV1483" i="5"/>
  <c r="BS1485" i="5"/>
  <c r="CP1473" i="5"/>
  <c r="BU1484" i="5"/>
  <c r="BW180" i="5"/>
  <c r="FC184" i="5" l="1"/>
  <c r="FD184" i="5" s="1"/>
  <c r="FH184" i="5"/>
  <c r="FI184" i="5"/>
  <c r="FJ184" i="5"/>
  <c r="EF182" i="5"/>
  <c r="DD182" i="5" s="1"/>
  <c r="FA182" i="5" s="1"/>
  <c r="EH181" i="5"/>
  <c r="EI180" i="5"/>
  <c r="EE181" i="5"/>
  <c r="EG181" i="5"/>
  <c r="DD183" i="5"/>
  <c r="FA183" i="5" s="1"/>
  <c r="BV1482" i="5"/>
  <c r="BT1484" i="5"/>
  <c r="CP1472" i="5"/>
  <c r="BS1484" i="5"/>
  <c r="BU1483" i="5"/>
  <c r="BW179" i="5"/>
  <c r="FH182" i="5" l="1"/>
  <c r="FI182" i="5"/>
  <c r="FC183" i="5"/>
  <c r="FD183" i="5" s="1"/>
  <c r="FH183" i="5"/>
  <c r="FI183" i="5"/>
  <c r="FJ183" i="5"/>
  <c r="FC182" i="5"/>
  <c r="FD182" i="5" s="1"/>
  <c r="EG180" i="5"/>
  <c r="EI179" i="5"/>
  <c r="EE180" i="5"/>
  <c r="EH180" i="5"/>
  <c r="EF181" i="5"/>
  <c r="DH181" i="5" s="1"/>
  <c r="DH182" i="5"/>
  <c r="FJ182" i="5" s="1"/>
  <c r="BW178" i="5"/>
  <c r="CP1471" i="5"/>
  <c r="BU1482" i="5"/>
  <c r="BS1483" i="5"/>
  <c r="BV1481" i="5"/>
  <c r="BT1483" i="5"/>
  <c r="EF180" i="5" l="1"/>
  <c r="DD180" i="5" s="1"/>
  <c r="FA180" i="5" s="1"/>
  <c r="EE179" i="5"/>
  <c r="EH179" i="5"/>
  <c r="EI178" i="5"/>
  <c r="EG179" i="5"/>
  <c r="DD181" i="5"/>
  <c r="FA181" i="5" s="1"/>
  <c r="FJ181" i="5" s="1"/>
  <c r="CP1470" i="5"/>
  <c r="BV1480" i="5"/>
  <c r="BU1481" i="5"/>
  <c r="BW177" i="5"/>
  <c r="BT1482" i="5"/>
  <c r="BS1482" i="5"/>
  <c r="FC181" i="5" l="1"/>
  <c r="FD181" i="5" s="1"/>
  <c r="FH181" i="5"/>
  <c r="FI181" i="5"/>
  <c r="FH180" i="5"/>
  <c r="FI180" i="5"/>
  <c r="FC180" i="5"/>
  <c r="FD180" i="5" s="1"/>
  <c r="DH180" i="5"/>
  <c r="FJ180" i="5" s="1"/>
  <c r="EG178" i="5"/>
  <c r="EH178" i="5"/>
  <c r="EI177" i="5"/>
  <c r="EE178" i="5"/>
  <c r="EF179" i="5"/>
  <c r="DH179" i="5" s="1"/>
  <c r="BV1479" i="5"/>
  <c r="CP1469" i="5"/>
  <c r="BW176" i="5"/>
  <c r="BT1481" i="5"/>
  <c r="BU1480" i="5"/>
  <c r="BS1481" i="5"/>
  <c r="EF178" i="5" l="1"/>
  <c r="DD178" i="5" s="1"/>
  <c r="FA178" i="5" s="1"/>
  <c r="EG177" i="5"/>
  <c r="EE177" i="5"/>
  <c r="EH177" i="5"/>
  <c r="EI176" i="5"/>
  <c r="DD179" i="5"/>
  <c r="FA179" i="5" s="1"/>
  <c r="BU1479" i="5"/>
  <c r="CP1468" i="5"/>
  <c r="BV1478" i="5"/>
  <c r="BW175" i="5"/>
  <c r="BT1480" i="5"/>
  <c r="BS1480" i="5"/>
  <c r="FC179" i="5" l="1"/>
  <c r="FD179" i="5" s="1"/>
  <c r="FH179" i="5"/>
  <c r="FI179" i="5"/>
  <c r="FH178" i="5"/>
  <c r="FI178" i="5"/>
  <c r="FJ179" i="5"/>
  <c r="FC178" i="5"/>
  <c r="FD178" i="5" s="1"/>
  <c r="DH178" i="5"/>
  <c r="FJ178" i="5" s="1"/>
  <c r="EH176" i="5"/>
  <c r="EG176" i="5"/>
  <c r="EI175" i="5"/>
  <c r="EE176" i="5"/>
  <c r="EF177" i="5"/>
  <c r="DD177" i="5" s="1"/>
  <c r="FA177" i="5" s="1"/>
  <c r="CP1467" i="5"/>
  <c r="BW174" i="5"/>
  <c r="BT1479" i="5"/>
  <c r="BV1477" i="5"/>
  <c r="BU1478" i="5"/>
  <c r="BS1479" i="5"/>
  <c r="FC177" i="5" l="1"/>
  <c r="FD177" i="5" s="1"/>
  <c r="FH177" i="5"/>
  <c r="FI177" i="5"/>
  <c r="EF176" i="5"/>
  <c r="DH176" i="5" s="1"/>
  <c r="EI174" i="5"/>
  <c r="EE175" i="5"/>
  <c r="EG175" i="5"/>
  <c r="EH175" i="5"/>
  <c r="DH177" i="5"/>
  <c r="FJ177" i="5" s="1"/>
  <c r="CP1466" i="5"/>
  <c r="BT1478" i="5"/>
  <c r="BV1476" i="5"/>
  <c r="BW173" i="5"/>
  <c r="BS1478" i="5"/>
  <c r="BU1477" i="5"/>
  <c r="EH174" i="5" l="1"/>
  <c r="EE174" i="5"/>
  <c r="EG174" i="5"/>
  <c r="EI173" i="5"/>
  <c r="EF175" i="5"/>
  <c r="DH175" i="5" s="1"/>
  <c r="DD176" i="5"/>
  <c r="FA176" i="5" s="1"/>
  <c r="BU1476" i="5"/>
  <c r="CP1465" i="5"/>
  <c r="BS1477" i="5"/>
  <c r="BT1477" i="5"/>
  <c r="BW172" i="5"/>
  <c r="BV1475" i="5"/>
  <c r="FC176" i="5" l="1"/>
  <c r="FD176" i="5" s="1"/>
  <c r="FH176" i="5"/>
  <c r="FI176" i="5"/>
  <c r="FJ176" i="5"/>
  <c r="DD175" i="5"/>
  <c r="FA175" i="5" s="1"/>
  <c r="FJ175" i="5" s="1"/>
  <c r="EE173" i="5"/>
  <c r="EI172" i="5"/>
  <c r="EF174" i="5"/>
  <c r="DD174" i="5" s="1"/>
  <c r="FA174" i="5" s="1"/>
  <c r="EG173" i="5"/>
  <c r="EH173" i="5"/>
  <c r="BW171" i="5"/>
  <c r="BS1476" i="5"/>
  <c r="BU1475" i="5"/>
  <c r="BV1474" i="5"/>
  <c r="BT1476" i="5"/>
  <c r="CP1464" i="5"/>
  <c r="FC175" i="5" l="1"/>
  <c r="FD175" i="5" s="1"/>
  <c r="FH175" i="5"/>
  <c r="FI175" i="5"/>
  <c r="FH174" i="5"/>
  <c r="FI174" i="5"/>
  <c r="FC174" i="5"/>
  <c r="FD174" i="5" s="1"/>
  <c r="EH172" i="5"/>
  <c r="EE172" i="5"/>
  <c r="EG172" i="5"/>
  <c r="EI171" i="5"/>
  <c r="EF173" i="5"/>
  <c r="DH173" i="5" s="1"/>
  <c r="DH174" i="5"/>
  <c r="FJ174" i="5" s="1"/>
  <c r="BS1475" i="5"/>
  <c r="BU1474" i="5"/>
  <c r="BV1473" i="5"/>
  <c r="BT1475" i="5"/>
  <c r="CP1463" i="5"/>
  <c r="BW170" i="5"/>
  <c r="EF172" i="5" l="1"/>
  <c r="DD172" i="5" s="1"/>
  <c r="FA172" i="5" s="1"/>
  <c r="EG171" i="5"/>
  <c r="EI170" i="5"/>
  <c r="EE171" i="5"/>
  <c r="EH171" i="5"/>
  <c r="DD173" i="5"/>
  <c r="FA173" i="5" s="1"/>
  <c r="BW169" i="5"/>
  <c r="BS1474" i="5"/>
  <c r="BU1473" i="5"/>
  <c r="BV1472" i="5"/>
  <c r="BT1474" i="5"/>
  <c r="CP1462" i="5"/>
  <c r="FH172" i="5" l="1"/>
  <c r="FI172" i="5"/>
  <c r="FC173" i="5"/>
  <c r="FD173" i="5" s="1"/>
  <c r="FH173" i="5"/>
  <c r="FI173" i="5"/>
  <c r="FJ173" i="5"/>
  <c r="FC172" i="5"/>
  <c r="FD172" i="5" s="1"/>
  <c r="EH170" i="5"/>
  <c r="EI169" i="5"/>
  <c r="EE170" i="5"/>
  <c r="EG170" i="5"/>
  <c r="EF171" i="5"/>
  <c r="DH171" i="5" s="1"/>
  <c r="DH172" i="5"/>
  <c r="FJ172" i="5" s="1"/>
  <c r="BS1473" i="5"/>
  <c r="BV1471" i="5"/>
  <c r="BW168" i="5"/>
  <c r="CP1461" i="5"/>
  <c r="BU1472" i="5"/>
  <c r="BT1473" i="5"/>
  <c r="EF170" i="5" l="1"/>
  <c r="DD170" i="5" s="1"/>
  <c r="FA170" i="5" s="1"/>
  <c r="EH169" i="5"/>
  <c r="EG169" i="5"/>
  <c r="EI168" i="5"/>
  <c r="EE169" i="5"/>
  <c r="DD171" i="5"/>
  <c r="FA171" i="5" s="1"/>
  <c r="BW167" i="5"/>
  <c r="BV1470" i="5"/>
  <c r="BU1471" i="5"/>
  <c r="BT1472" i="5"/>
  <c r="BS1472" i="5"/>
  <c r="CP1460" i="5"/>
  <c r="FC171" i="5" l="1"/>
  <c r="FD171" i="5" s="1"/>
  <c r="FH171" i="5"/>
  <c r="FI171" i="5"/>
  <c r="FH170" i="5"/>
  <c r="FI170" i="5"/>
  <c r="FJ171" i="5"/>
  <c r="FC170" i="5"/>
  <c r="FD170" i="5" s="1"/>
  <c r="DH170" i="5"/>
  <c r="FJ170" i="5" s="1"/>
  <c r="EH168" i="5"/>
  <c r="EI167" i="5"/>
  <c r="EE168" i="5"/>
  <c r="EG168" i="5"/>
  <c r="EF169" i="5"/>
  <c r="DD169" i="5" s="1"/>
  <c r="FA169" i="5" s="1"/>
  <c r="BT1471" i="5"/>
  <c r="BV1469" i="5"/>
  <c r="BU1470" i="5"/>
  <c r="BW166" i="5"/>
  <c r="BS1471" i="5"/>
  <c r="CP1459" i="5"/>
  <c r="FC169" i="5" l="1"/>
  <c r="FD169" i="5" s="1"/>
  <c r="FH169" i="5"/>
  <c r="FI169" i="5"/>
  <c r="EF168" i="5"/>
  <c r="DH168" i="5" s="1"/>
  <c r="EE167" i="5"/>
  <c r="EG167" i="5"/>
  <c r="EI166" i="5"/>
  <c r="EH167" i="5"/>
  <c r="DH169" i="5"/>
  <c r="FJ169" i="5" s="1"/>
  <c r="BU1469" i="5"/>
  <c r="BV1468" i="5"/>
  <c r="BW165" i="5"/>
  <c r="BT1470" i="5"/>
  <c r="BS1470" i="5"/>
  <c r="CP1458" i="5"/>
  <c r="DD168" i="5" l="1"/>
  <c r="FA168" i="5" s="1"/>
  <c r="EI165" i="5"/>
  <c r="EE166" i="5"/>
  <c r="EH166" i="5"/>
  <c r="EG166" i="5"/>
  <c r="EF167" i="5"/>
  <c r="DD167" i="5" s="1"/>
  <c r="FA167" i="5" s="1"/>
  <c r="BU1468" i="5"/>
  <c r="BT1469" i="5"/>
  <c r="BS1469" i="5"/>
  <c r="CP1457" i="5"/>
  <c r="BV1467" i="5"/>
  <c r="BW164" i="5"/>
  <c r="FH167" i="5" l="1"/>
  <c r="FI167" i="5"/>
  <c r="FC168" i="5"/>
  <c r="FD168" i="5" s="1"/>
  <c r="FH168" i="5"/>
  <c r="FI168" i="5"/>
  <c r="FJ168" i="5"/>
  <c r="FC167" i="5"/>
  <c r="FD167" i="5" s="1"/>
  <c r="EH165" i="5"/>
  <c r="EI164" i="5"/>
  <c r="EG165" i="5"/>
  <c r="EE165" i="5"/>
  <c r="EF166" i="5"/>
  <c r="DH166" i="5" s="1"/>
  <c r="DH167" i="5"/>
  <c r="FJ167" i="5" s="1"/>
  <c r="BU1467" i="5"/>
  <c r="BS1468" i="5"/>
  <c r="BT1468" i="5"/>
  <c r="BW163" i="5"/>
  <c r="CP1456" i="5"/>
  <c r="BV1466" i="5"/>
  <c r="DD166" i="5" l="1"/>
  <c r="FA166" i="5" s="1"/>
  <c r="EI163" i="5"/>
  <c r="EE164" i="5"/>
  <c r="EF165" i="5"/>
  <c r="DH165" i="5" s="1"/>
  <c r="EG164" i="5"/>
  <c r="EH164" i="5"/>
  <c r="BS1467" i="5"/>
  <c r="BW162" i="5"/>
  <c r="CP1455" i="5"/>
  <c r="BU1466" i="5"/>
  <c r="BT1467" i="5"/>
  <c r="BV1465" i="5"/>
  <c r="FC166" i="5" l="1"/>
  <c r="FD166" i="5" s="1"/>
  <c r="FH166" i="5"/>
  <c r="FI166" i="5"/>
  <c r="FJ166" i="5"/>
  <c r="DD165" i="5"/>
  <c r="FA165" i="5" s="1"/>
  <c r="FJ165" i="5" s="1"/>
  <c r="EG163" i="5"/>
  <c r="EE163" i="5"/>
  <c r="EH163" i="5"/>
  <c r="EF164" i="5"/>
  <c r="DD164" i="5" s="1"/>
  <c r="FA164" i="5" s="1"/>
  <c r="EI162" i="5"/>
  <c r="BW161" i="5"/>
  <c r="BT1466" i="5"/>
  <c r="BV1464" i="5"/>
  <c r="BS1466" i="5"/>
  <c r="BU1465" i="5"/>
  <c r="CP1454" i="5"/>
  <c r="FC164" i="5" l="1"/>
  <c r="FD164" i="5" s="1"/>
  <c r="FH164" i="5"/>
  <c r="FI164" i="5"/>
  <c r="FC165" i="5"/>
  <c r="FD165" i="5" s="1"/>
  <c r="FH165" i="5"/>
  <c r="FI165" i="5"/>
  <c r="DH164" i="5"/>
  <c r="FJ164" i="5" s="1"/>
  <c r="EF163" i="5"/>
  <c r="DD163" i="5" s="1"/>
  <c r="FA163" i="5" s="1"/>
  <c r="EE162" i="5"/>
  <c r="EI161" i="5"/>
  <c r="EH162" i="5"/>
  <c r="EG162" i="5"/>
  <c r="BS1465" i="5"/>
  <c r="BW160" i="5"/>
  <c r="BT1465" i="5"/>
  <c r="BV1463" i="5"/>
  <c r="BU1464" i="5"/>
  <c r="CP1453" i="5"/>
  <c r="FC163" i="5" l="1"/>
  <c r="FD163" i="5" s="1"/>
  <c r="FH163" i="5"/>
  <c r="FI163" i="5"/>
  <c r="DH163" i="5"/>
  <c r="FJ163" i="5" s="1"/>
  <c r="EE161" i="5"/>
  <c r="EH161" i="5"/>
  <c r="EG161" i="5"/>
  <c r="EI160" i="5"/>
  <c r="EF162" i="5"/>
  <c r="DD162" i="5" s="1"/>
  <c r="FA162" i="5" s="1"/>
  <c r="BV1462" i="5"/>
  <c r="BT1464" i="5"/>
  <c r="CP1452" i="5"/>
  <c r="BU1463" i="5"/>
  <c r="BW159" i="5"/>
  <c r="BS1464" i="5"/>
  <c r="FC162" i="5" l="1"/>
  <c r="FD162" i="5" s="1"/>
  <c r="FH162" i="5"/>
  <c r="FI162" i="5"/>
  <c r="DH162" i="5"/>
  <c r="FJ162" i="5" s="1"/>
  <c r="EI159" i="5"/>
  <c r="EH160" i="5"/>
  <c r="EF161" i="5"/>
  <c r="DD161" i="5" s="1"/>
  <c r="FA161" i="5" s="1"/>
  <c r="EG160" i="5"/>
  <c r="EE160" i="5"/>
  <c r="BW158" i="5"/>
  <c r="BU1462" i="5"/>
  <c r="CP1451" i="5"/>
  <c r="BS1463" i="5"/>
  <c r="BV1461" i="5"/>
  <c r="BT1463" i="5"/>
  <c r="FC161" i="5" l="1"/>
  <c r="FD161" i="5" s="1"/>
  <c r="FH161" i="5"/>
  <c r="FI161" i="5"/>
  <c r="DH161" i="5"/>
  <c r="FJ161" i="5" s="1"/>
  <c r="EG159" i="5"/>
  <c r="EH159" i="5"/>
  <c r="EE159" i="5"/>
  <c r="EF160" i="5"/>
  <c r="DD160" i="5" s="1"/>
  <c r="FA160" i="5" s="1"/>
  <c r="EI158" i="5"/>
  <c r="BW157" i="5"/>
  <c r="CP1450" i="5"/>
  <c r="BS1462" i="5"/>
  <c r="BU1461" i="5"/>
  <c r="BV1460" i="5"/>
  <c r="BT1462" i="5"/>
  <c r="FC160" i="5" l="1"/>
  <c r="FD160" i="5" s="1"/>
  <c r="FH160" i="5"/>
  <c r="FI160" i="5"/>
  <c r="DH160" i="5"/>
  <c r="FJ160" i="5" s="1"/>
  <c r="EH158" i="5"/>
  <c r="EF159" i="5"/>
  <c r="DH159" i="5" s="1"/>
  <c r="EI157" i="5"/>
  <c r="EE158" i="5"/>
  <c r="EG158" i="5"/>
  <c r="BU1460" i="5"/>
  <c r="BT1461" i="5"/>
  <c r="BS1461" i="5"/>
  <c r="BV1459" i="5"/>
  <c r="BW156" i="5"/>
  <c r="CP1449" i="5"/>
  <c r="DD159" i="5" l="1"/>
  <c r="FA159" i="5" s="1"/>
  <c r="EG157" i="5"/>
  <c r="EI156" i="5"/>
  <c r="EE157" i="5"/>
  <c r="EF158" i="5"/>
  <c r="DD158" i="5" s="1"/>
  <c r="FA158" i="5" s="1"/>
  <c r="EH157" i="5"/>
  <c r="BU1459" i="5"/>
  <c r="BV1458" i="5"/>
  <c r="BW155" i="5"/>
  <c r="BS1460" i="5"/>
  <c r="BT1460" i="5"/>
  <c r="CP1448" i="5"/>
  <c r="FC159" i="5" l="1"/>
  <c r="FD159" i="5" s="1"/>
  <c r="FH159" i="5"/>
  <c r="FI159" i="5"/>
  <c r="FC158" i="5"/>
  <c r="FD158" i="5" s="1"/>
  <c r="FH158" i="5"/>
  <c r="FI158" i="5"/>
  <c r="FJ159" i="5"/>
  <c r="DH158" i="5"/>
  <c r="FJ158" i="5" s="1"/>
  <c r="EH156" i="5"/>
  <c r="EE156" i="5"/>
  <c r="EF157" i="5"/>
  <c r="DH157" i="5" s="1"/>
  <c r="EI155" i="5"/>
  <c r="EG156" i="5"/>
  <c r="BS1459" i="5"/>
  <c r="CP1447" i="5"/>
  <c r="BV1457" i="5"/>
  <c r="BT1459" i="5"/>
  <c r="BW154" i="5"/>
  <c r="BU1458" i="5"/>
  <c r="EG155" i="5" l="1"/>
  <c r="EF156" i="5"/>
  <c r="DH156" i="5" s="1"/>
  <c r="EI154" i="5"/>
  <c r="EE155" i="5"/>
  <c r="EH155" i="5"/>
  <c r="DD157" i="5"/>
  <c r="FA157" i="5" s="1"/>
  <c r="BV1456" i="5"/>
  <c r="BU1457" i="5"/>
  <c r="BT1458" i="5"/>
  <c r="CP1446" i="5"/>
  <c r="BS1458" i="5"/>
  <c r="BW153" i="5"/>
  <c r="FC157" i="5" l="1"/>
  <c r="FD157" i="5" s="1"/>
  <c r="FH157" i="5"/>
  <c r="FI157" i="5"/>
  <c r="FJ157" i="5"/>
  <c r="DD156" i="5"/>
  <c r="FA156" i="5" s="1"/>
  <c r="FJ156" i="5" s="1"/>
  <c r="EH154" i="5"/>
  <c r="EI153" i="5"/>
  <c r="EE154" i="5"/>
  <c r="EF155" i="5"/>
  <c r="DH155" i="5" s="1"/>
  <c r="EG154" i="5"/>
  <c r="BW152" i="5"/>
  <c r="BT1457" i="5"/>
  <c r="BS1457" i="5"/>
  <c r="CP1445" i="5"/>
  <c r="BV1455" i="5"/>
  <c r="BU1456" i="5"/>
  <c r="FC156" i="5" l="1"/>
  <c r="FD156" i="5" s="1"/>
  <c r="FH156" i="5"/>
  <c r="FI156" i="5"/>
  <c r="DD155" i="5"/>
  <c r="FA155" i="5" s="1"/>
  <c r="EF154" i="5"/>
  <c r="DH154" i="5" s="1"/>
  <c r="EI152" i="5"/>
  <c r="EG153" i="5"/>
  <c r="EE153" i="5"/>
  <c r="EH153" i="5"/>
  <c r="BT1456" i="5"/>
  <c r="BV1454" i="5"/>
  <c r="BU1455" i="5"/>
  <c r="CP1444" i="5"/>
  <c r="BW151" i="5"/>
  <c r="BS1456" i="5"/>
  <c r="FC155" i="5" l="1"/>
  <c r="FD155" i="5" s="1"/>
  <c r="FH155" i="5"/>
  <c r="FI155" i="5"/>
  <c r="FJ155" i="5"/>
  <c r="DD154" i="5"/>
  <c r="FA154" i="5" s="1"/>
  <c r="EE152" i="5"/>
  <c r="EI151" i="5"/>
  <c r="EH152" i="5"/>
  <c r="EG152" i="5"/>
  <c r="EF153" i="5"/>
  <c r="DH153" i="5" s="1"/>
  <c r="BV1453" i="5"/>
  <c r="BS1455" i="5"/>
  <c r="BT1455" i="5"/>
  <c r="BW150" i="5"/>
  <c r="BU1454" i="5"/>
  <c r="CP1443" i="5"/>
  <c r="FC154" i="5" l="1"/>
  <c r="FD154" i="5" s="1"/>
  <c r="FH154" i="5"/>
  <c r="FI154" i="5"/>
  <c r="FJ154" i="5"/>
  <c r="DD153" i="5"/>
  <c r="FA153" i="5" s="1"/>
  <c r="FJ153" i="5" s="1"/>
  <c r="EG151" i="5"/>
  <c r="EI150" i="5"/>
  <c r="EF152" i="5"/>
  <c r="DD152" i="5" s="1"/>
  <c r="FA152" i="5" s="1"/>
  <c r="EH151" i="5"/>
  <c r="EE151" i="5"/>
  <c r="BT1454" i="5"/>
  <c r="BW149" i="5"/>
  <c r="CP1442" i="5"/>
  <c r="BV1452" i="5"/>
  <c r="BS1454" i="5"/>
  <c r="BU1453" i="5"/>
  <c r="FC153" i="5" l="1"/>
  <c r="FD153" i="5" s="1"/>
  <c r="FH153" i="5"/>
  <c r="FI153" i="5"/>
  <c r="FH152" i="5"/>
  <c r="FI152" i="5"/>
  <c r="FC152" i="5"/>
  <c r="FD152" i="5" s="1"/>
  <c r="DH152" i="5"/>
  <c r="FJ152" i="5" s="1"/>
  <c r="EH150" i="5"/>
  <c r="EI149" i="5"/>
  <c r="EE150" i="5"/>
  <c r="EF151" i="5"/>
  <c r="DD151" i="5" s="1"/>
  <c r="FA151" i="5" s="1"/>
  <c r="EG150" i="5"/>
  <c r="BU1452" i="5"/>
  <c r="BT1453" i="5"/>
  <c r="BS1453" i="5"/>
  <c r="BV1451" i="5"/>
  <c r="CP1441" i="5"/>
  <c r="BW148" i="5"/>
  <c r="FC151" i="5" l="1"/>
  <c r="FD151" i="5" s="1"/>
  <c r="FH151" i="5"/>
  <c r="FI151" i="5"/>
  <c r="DH151" i="5"/>
  <c r="FJ151" i="5" s="1"/>
  <c r="EF150" i="5"/>
  <c r="DH150" i="5" s="1"/>
  <c r="EI148" i="5"/>
  <c r="EG149" i="5"/>
  <c r="EE149" i="5"/>
  <c r="EH149" i="5"/>
  <c r="BU1451" i="5"/>
  <c r="CP1440" i="5"/>
  <c r="BV1450" i="5"/>
  <c r="BS1452" i="5"/>
  <c r="BW147" i="5"/>
  <c r="BT1452" i="5"/>
  <c r="DD150" i="5" l="1"/>
  <c r="FA150" i="5" s="1"/>
  <c r="EE148" i="5"/>
  <c r="EI147" i="5"/>
  <c r="EH148" i="5"/>
  <c r="EG148" i="5"/>
  <c r="EF149" i="5"/>
  <c r="DD149" i="5" s="1"/>
  <c r="FA149" i="5" s="1"/>
  <c r="CP1439" i="5"/>
  <c r="BW146" i="5"/>
  <c r="BU1450" i="5"/>
  <c r="BS1451" i="5"/>
  <c r="BV1449" i="5"/>
  <c r="BT1451" i="5"/>
  <c r="FC150" i="5" l="1"/>
  <c r="FD150" i="5" s="1"/>
  <c r="FH150" i="5"/>
  <c r="FI150" i="5"/>
  <c r="FH149" i="5"/>
  <c r="FI149" i="5"/>
  <c r="FJ150" i="5"/>
  <c r="FC149" i="5"/>
  <c r="FD149" i="5" s="1"/>
  <c r="DH149" i="5"/>
  <c r="FJ149" i="5" s="1"/>
  <c r="EG147" i="5"/>
  <c r="EI146" i="5"/>
  <c r="EF148" i="5"/>
  <c r="DD148" i="5" s="1"/>
  <c r="FA148" i="5" s="1"/>
  <c r="EH147" i="5"/>
  <c r="EE147" i="5"/>
  <c r="BS1450" i="5"/>
  <c r="BU1449" i="5"/>
  <c r="BW145" i="5"/>
  <c r="BV1448" i="5"/>
  <c r="BT1450" i="5"/>
  <c r="CP1438" i="5"/>
  <c r="FC148" i="5" l="1"/>
  <c r="FD148" i="5" s="1"/>
  <c r="FH148" i="5"/>
  <c r="FI148" i="5"/>
  <c r="EE146" i="5"/>
  <c r="EF147" i="5"/>
  <c r="DH147" i="5" s="1"/>
  <c r="EH146" i="5"/>
  <c r="EI145" i="5"/>
  <c r="EG146" i="5"/>
  <c r="DH148" i="5"/>
  <c r="FJ148" i="5" s="1"/>
  <c r="CP1437" i="5"/>
  <c r="BT1449" i="5"/>
  <c r="BV1447" i="5"/>
  <c r="BU1448" i="5"/>
  <c r="BW144" i="5"/>
  <c r="BS1449" i="5"/>
  <c r="DD147" i="5" l="1"/>
  <c r="FA147" i="5" s="1"/>
  <c r="EG145" i="5"/>
  <c r="EH145" i="5"/>
  <c r="EI144" i="5"/>
  <c r="EF146" i="5"/>
  <c r="DH146" i="5" s="1"/>
  <c r="EE145" i="5"/>
  <c r="BV1446" i="5"/>
  <c r="BU1447" i="5"/>
  <c r="BS1448" i="5"/>
  <c r="BW143" i="5"/>
  <c r="BT1448" i="5"/>
  <c r="CP1436" i="5"/>
  <c r="FC147" i="5" l="1"/>
  <c r="FD147" i="5" s="1"/>
  <c r="FH147" i="5"/>
  <c r="FI147" i="5"/>
  <c r="FJ147" i="5"/>
  <c r="EE144" i="5"/>
  <c r="EI143" i="5"/>
  <c r="EF145" i="5"/>
  <c r="DD145" i="5" s="1"/>
  <c r="FA145" i="5" s="1"/>
  <c r="EH144" i="5"/>
  <c r="EG144" i="5"/>
  <c r="DD146" i="5"/>
  <c r="FA146" i="5" s="1"/>
  <c r="BU1446" i="5"/>
  <c r="BT1447" i="5"/>
  <c r="CP1435" i="5"/>
  <c r="BW142" i="5"/>
  <c r="BV1445" i="5"/>
  <c r="BS1447" i="5"/>
  <c r="FC146" i="5" l="1"/>
  <c r="FD146" i="5" s="1"/>
  <c r="FH146" i="5"/>
  <c r="FI146" i="5"/>
  <c r="FH145" i="5"/>
  <c r="FI145" i="5"/>
  <c r="FJ146" i="5"/>
  <c r="FC145" i="5"/>
  <c r="FD145" i="5" s="1"/>
  <c r="DH145" i="5"/>
  <c r="FJ145" i="5" s="1"/>
  <c r="EH143" i="5"/>
  <c r="EI142" i="5"/>
  <c r="EG143" i="5"/>
  <c r="EF144" i="5"/>
  <c r="DH144" i="5" s="1"/>
  <c r="EE143" i="5"/>
  <c r="BV1444" i="5"/>
  <c r="BW141" i="5"/>
  <c r="BT1446" i="5"/>
  <c r="BU1445" i="5"/>
  <c r="BS1446" i="5"/>
  <c r="CP1434" i="5"/>
  <c r="DD144" i="5" l="1"/>
  <c r="FA144" i="5" s="1"/>
  <c r="EF143" i="5"/>
  <c r="DD143" i="5" s="1"/>
  <c r="FA143" i="5" s="1"/>
  <c r="EI141" i="5"/>
  <c r="EE142" i="5"/>
  <c r="EG142" i="5"/>
  <c r="EH142" i="5"/>
  <c r="BW140" i="5"/>
  <c r="BU1444" i="5"/>
  <c r="BS1445" i="5"/>
  <c r="BT1445" i="5"/>
  <c r="CP1433" i="5"/>
  <c r="BV1443" i="5"/>
  <c r="FC144" i="5" l="1"/>
  <c r="FD144" i="5" s="1"/>
  <c r="FH144" i="5"/>
  <c r="FI144" i="5"/>
  <c r="FC143" i="5"/>
  <c r="FD143" i="5" s="1"/>
  <c r="FH143" i="5"/>
  <c r="FI143" i="5"/>
  <c r="FJ144" i="5"/>
  <c r="EE141" i="5"/>
  <c r="EF142" i="5"/>
  <c r="DD142" i="5" s="1"/>
  <c r="FA142" i="5" s="1"/>
  <c r="EG141" i="5"/>
  <c r="EI140" i="5"/>
  <c r="EH141" i="5"/>
  <c r="DH143" i="5"/>
  <c r="FJ143" i="5" s="1"/>
  <c r="BU1443" i="5"/>
  <c r="CP1432" i="5"/>
  <c r="BW139" i="5"/>
  <c r="BV1442" i="5"/>
  <c r="BT1444" i="5"/>
  <c r="BS1444" i="5"/>
  <c r="FC142" i="5" l="1"/>
  <c r="FD142" i="5" s="1"/>
  <c r="FH142" i="5"/>
  <c r="FI142" i="5"/>
  <c r="DH142" i="5"/>
  <c r="FJ142" i="5" s="1"/>
  <c r="EH140" i="5"/>
  <c r="EG140" i="5"/>
  <c r="EI139" i="5"/>
  <c r="EF141" i="5"/>
  <c r="DD141" i="5" s="1"/>
  <c r="FA141" i="5" s="1"/>
  <c r="EE140" i="5"/>
  <c r="BU1442" i="5"/>
  <c r="BW138" i="5"/>
  <c r="BS1443" i="5"/>
  <c r="BT1443" i="5"/>
  <c r="BV1441" i="5"/>
  <c r="CP1431" i="5"/>
  <c r="FC141" i="5" l="1"/>
  <c r="FD141" i="5" s="1"/>
  <c r="FH141" i="5"/>
  <c r="FI141" i="5"/>
  <c r="DH141" i="5"/>
  <c r="FJ141" i="5" s="1"/>
  <c r="EE139" i="5"/>
  <c r="EI138" i="5"/>
  <c r="EF140" i="5"/>
  <c r="DD140" i="5" s="1"/>
  <c r="FA140" i="5" s="1"/>
  <c r="EG139" i="5"/>
  <c r="EH139" i="5"/>
  <c r="BW137" i="5"/>
  <c r="BV1440" i="5"/>
  <c r="BU1441" i="5"/>
  <c r="BT1442" i="5"/>
  <c r="BS1442" i="5"/>
  <c r="CP1430" i="5"/>
  <c r="FC140" i="5" l="1"/>
  <c r="FD140" i="5" s="1"/>
  <c r="FH140" i="5"/>
  <c r="FI140" i="5"/>
  <c r="EH138" i="5"/>
  <c r="EF139" i="5"/>
  <c r="DD139" i="5" s="1"/>
  <c r="FA139" i="5" s="1"/>
  <c r="EG138" i="5"/>
  <c r="EI137" i="5"/>
  <c r="EE138" i="5"/>
  <c r="DH140" i="5"/>
  <c r="FJ140" i="5" s="1"/>
  <c r="BW136" i="5"/>
  <c r="CP1429" i="5"/>
  <c r="BS1441" i="5"/>
  <c r="BV1439" i="5"/>
  <c r="BT1441" i="5"/>
  <c r="BU1440" i="5"/>
  <c r="FC139" i="5" l="1"/>
  <c r="FD139" i="5" s="1"/>
  <c r="FH139" i="5"/>
  <c r="FI139" i="5"/>
  <c r="DH139" i="5"/>
  <c r="FJ139" i="5" s="1"/>
  <c r="EE137" i="5"/>
  <c r="EG137" i="5"/>
  <c r="EI136" i="5"/>
  <c r="EF138" i="5"/>
  <c r="DD138" i="5" s="1"/>
  <c r="FA138" i="5" s="1"/>
  <c r="EH137" i="5"/>
  <c r="BS1440" i="5"/>
  <c r="BU1439" i="5"/>
  <c r="BW135" i="5"/>
  <c r="CP1428" i="5"/>
  <c r="BT1440" i="5"/>
  <c r="BV1438" i="5"/>
  <c r="FC138" i="5" l="1"/>
  <c r="FD138" i="5" s="1"/>
  <c r="FH138" i="5"/>
  <c r="FI138" i="5"/>
  <c r="DH138" i="5"/>
  <c r="FJ138" i="5" s="1"/>
  <c r="EF137" i="5"/>
  <c r="DH137" i="5" s="1"/>
  <c r="EG136" i="5"/>
  <c r="EH136" i="5"/>
  <c r="EI135" i="5"/>
  <c r="EE136" i="5"/>
  <c r="BS1439" i="5"/>
  <c r="BT1439" i="5"/>
  <c r="CP1427" i="5"/>
  <c r="BV1437" i="5"/>
  <c r="BU1438" i="5"/>
  <c r="BW134" i="5"/>
  <c r="DD137" i="5" l="1"/>
  <c r="FA137" i="5" s="1"/>
  <c r="EI134" i="5"/>
  <c r="EG135" i="5"/>
  <c r="EE135" i="5"/>
  <c r="EH135" i="5"/>
  <c r="EF136" i="5"/>
  <c r="DD136" i="5" s="1"/>
  <c r="FA136" i="5" s="1"/>
  <c r="BT1438" i="5"/>
  <c r="BV1436" i="5"/>
  <c r="BW133" i="5"/>
  <c r="CP1426" i="5"/>
  <c r="BS1438" i="5"/>
  <c r="BU1437" i="5"/>
  <c r="FH136" i="5" l="1"/>
  <c r="FI136" i="5"/>
  <c r="FC137" i="5"/>
  <c r="FD137" i="5" s="1"/>
  <c r="FH137" i="5"/>
  <c r="FI137" i="5"/>
  <c r="FJ137" i="5"/>
  <c r="FC136" i="5"/>
  <c r="FD136" i="5" s="1"/>
  <c r="DH136" i="5"/>
  <c r="FJ136" i="5" s="1"/>
  <c r="EH134" i="5"/>
  <c r="EG134" i="5"/>
  <c r="EF135" i="5"/>
  <c r="DD135" i="5" s="1"/>
  <c r="FA135" i="5" s="1"/>
  <c r="EE134" i="5"/>
  <c r="EI133" i="5"/>
  <c r="BV1435" i="5"/>
  <c r="BU1436" i="5"/>
  <c r="BT1437" i="5"/>
  <c r="BS1437" i="5"/>
  <c r="CP1425" i="5"/>
  <c r="BW132" i="5"/>
  <c r="FC135" i="5" l="1"/>
  <c r="FD135" i="5" s="1"/>
  <c r="FH135" i="5"/>
  <c r="FI135" i="5"/>
  <c r="EI132" i="5"/>
  <c r="EH133" i="5"/>
  <c r="EE133" i="5"/>
  <c r="EG133" i="5"/>
  <c r="EF134" i="5"/>
  <c r="DD134" i="5" s="1"/>
  <c r="FA134" i="5" s="1"/>
  <c r="DH135" i="5"/>
  <c r="FJ135" i="5" s="1"/>
  <c r="BS1436" i="5"/>
  <c r="CP1424" i="5"/>
  <c r="BT1436" i="5"/>
  <c r="BU1435" i="5"/>
  <c r="BV1434" i="5"/>
  <c r="BW131" i="5"/>
  <c r="FC134" i="5" l="1"/>
  <c r="FD134" i="5" s="1"/>
  <c r="FH134" i="5"/>
  <c r="FI134" i="5"/>
  <c r="EF133" i="5"/>
  <c r="DH133" i="5" s="1"/>
  <c r="EE132" i="5"/>
  <c r="EG132" i="5"/>
  <c r="EH132" i="5"/>
  <c r="EI131" i="5"/>
  <c r="DH134" i="5"/>
  <c r="FJ134" i="5" s="1"/>
  <c r="BW130" i="5"/>
  <c r="CP1423" i="5"/>
  <c r="BT1435" i="5"/>
  <c r="BU1434" i="5"/>
  <c r="BV1433" i="5"/>
  <c r="BS1435" i="5"/>
  <c r="EI130" i="5" l="1"/>
  <c r="EG131" i="5"/>
  <c r="EH131" i="5"/>
  <c r="EE131" i="5"/>
  <c r="EF132" i="5"/>
  <c r="DD132" i="5" s="1"/>
  <c r="FA132" i="5" s="1"/>
  <c r="DD133" i="5"/>
  <c r="FA133" i="5" s="1"/>
  <c r="BT1434" i="5"/>
  <c r="BW129" i="5"/>
  <c r="BU1433" i="5"/>
  <c r="BS1434" i="5"/>
  <c r="CP1422" i="5"/>
  <c r="BV1432" i="5"/>
  <c r="FC133" i="5" l="1"/>
  <c r="FD133" i="5" s="1"/>
  <c r="FH133" i="5"/>
  <c r="FI133" i="5"/>
  <c r="FH132" i="5"/>
  <c r="FI132" i="5"/>
  <c r="FJ133" i="5"/>
  <c r="FC132" i="5"/>
  <c r="FD132" i="5" s="1"/>
  <c r="EF131" i="5"/>
  <c r="DH131" i="5" s="1"/>
  <c r="EH130" i="5"/>
  <c r="EE130" i="5"/>
  <c r="EG130" i="5"/>
  <c r="EI129" i="5"/>
  <c r="DH132" i="5"/>
  <c r="FJ132" i="5" s="1"/>
  <c r="CP1421" i="5"/>
  <c r="BS1433" i="5"/>
  <c r="BT1433" i="5"/>
  <c r="BV1431" i="5"/>
  <c r="BW128" i="5"/>
  <c r="BU1432" i="5"/>
  <c r="DD131" i="5" l="1"/>
  <c r="FA131" i="5" s="1"/>
  <c r="EI128" i="5"/>
  <c r="EE129" i="5"/>
  <c r="EG129" i="5"/>
  <c r="EH129" i="5"/>
  <c r="EF130" i="5"/>
  <c r="DH130" i="5" s="1"/>
  <c r="BU1431" i="5"/>
  <c r="BT1432" i="5"/>
  <c r="BS1432" i="5"/>
  <c r="BV1430" i="5"/>
  <c r="CP1420" i="5"/>
  <c r="BW127" i="5"/>
  <c r="FC131" i="5" l="1"/>
  <c r="FD131" i="5" s="1"/>
  <c r="FH131" i="5"/>
  <c r="FI131" i="5"/>
  <c r="FJ131" i="5"/>
  <c r="EF129" i="5"/>
  <c r="DH129" i="5" s="1"/>
  <c r="EG128" i="5"/>
  <c r="EH128" i="5"/>
  <c r="EE128" i="5"/>
  <c r="EI127" i="5"/>
  <c r="DD130" i="5"/>
  <c r="FA130" i="5" s="1"/>
  <c r="BU1430" i="5"/>
  <c r="BT1431" i="5"/>
  <c r="BV1429" i="5"/>
  <c r="BW126" i="5"/>
  <c r="BS1431" i="5"/>
  <c r="CP1419" i="5"/>
  <c r="FC130" i="5" l="1"/>
  <c r="FD130" i="5" s="1"/>
  <c r="FH130" i="5"/>
  <c r="FI130" i="5"/>
  <c r="FJ130" i="5"/>
  <c r="EI126" i="5"/>
  <c r="EH127" i="5"/>
  <c r="EE127" i="5"/>
  <c r="EG127" i="5"/>
  <c r="EF128" i="5"/>
  <c r="DD128" i="5" s="1"/>
  <c r="FA128" i="5" s="1"/>
  <c r="DD129" i="5"/>
  <c r="FA129" i="5" s="1"/>
  <c r="CP1418" i="5"/>
  <c r="BS1430" i="5"/>
  <c r="BV1428" i="5"/>
  <c r="BT1430" i="5"/>
  <c r="BW125" i="5"/>
  <c r="BU1429" i="5"/>
  <c r="FH128" i="5" l="1"/>
  <c r="FI128" i="5"/>
  <c r="FC129" i="5"/>
  <c r="FD129" i="5" s="1"/>
  <c r="FH129" i="5"/>
  <c r="FI129" i="5"/>
  <c r="FJ129" i="5"/>
  <c r="FC128" i="5"/>
  <c r="FD128" i="5" s="1"/>
  <c r="DH128" i="5"/>
  <c r="FJ128" i="5" s="1"/>
  <c r="EH126" i="5"/>
  <c r="EG126" i="5"/>
  <c r="EF127" i="5"/>
  <c r="DH127" i="5" s="1"/>
  <c r="EE126" i="5"/>
  <c r="EI125" i="5"/>
  <c r="BU1428" i="5"/>
  <c r="BS1429" i="5"/>
  <c r="BT1429" i="5"/>
  <c r="BV1427" i="5"/>
  <c r="BW124" i="5"/>
  <c r="CP1417" i="5"/>
  <c r="EI124" i="5" l="1"/>
  <c r="EH125" i="5"/>
  <c r="EE125" i="5"/>
  <c r="EG125" i="5"/>
  <c r="EF126" i="5"/>
  <c r="DH126" i="5" s="1"/>
  <c r="DD127" i="5"/>
  <c r="FA127" i="5" s="1"/>
  <c r="BV1426" i="5"/>
  <c r="BT1428" i="5"/>
  <c r="BU1427" i="5"/>
  <c r="BS1428" i="5"/>
  <c r="CP1416" i="5"/>
  <c r="BW123" i="5"/>
  <c r="FC127" i="5" l="1"/>
  <c r="FD127" i="5" s="1"/>
  <c r="FH127" i="5"/>
  <c r="FI127" i="5"/>
  <c r="FJ127" i="5"/>
  <c r="EF125" i="5"/>
  <c r="DH125" i="5" s="1"/>
  <c r="EE124" i="5"/>
  <c r="EG124" i="5"/>
  <c r="EH124" i="5"/>
  <c r="EI123" i="5"/>
  <c r="DD126" i="5"/>
  <c r="FA126" i="5" s="1"/>
  <c r="CP1415" i="5"/>
  <c r="BW122" i="5"/>
  <c r="BU1426" i="5"/>
  <c r="BV1425" i="5"/>
  <c r="BT1427" i="5"/>
  <c r="BS1427" i="5"/>
  <c r="FC126" i="5" l="1"/>
  <c r="FD126" i="5" s="1"/>
  <c r="FH126" i="5"/>
  <c r="FI126" i="5"/>
  <c r="FJ126" i="5"/>
  <c r="EI122" i="5"/>
  <c r="EG123" i="5"/>
  <c r="EH123" i="5"/>
  <c r="EE123" i="5"/>
  <c r="EF124" i="5"/>
  <c r="DD124" i="5" s="1"/>
  <c r="FA124" i="5" s="1"/>
  <c r="DD125" i="5"/>
  <c r="FA125" i="5" s="1"/>
  <c r="BV1424" i="5"/>
  <c r="BU1425" i="5"/>
  <c r="CP1414" i="5"/>
  <c r="BS1426" i="5"/>
  <c r="BW121" i="5"/>
  <c r="BT1426" i="5"/>
  <c r="FH124" i="5" l="1"/>
  <c r="FI124" i="5"/>
  <c r="FC125" i="5"/>
  <c r="FD125" i="5" s="1"/>
  <c r="FH125" i="5"/>
  <c r="FI125" i="5"/>
  <c r="FJ125" i="5"/>
  <c r="FC124" i="5"/>
  <c r="FD124" i="5" s="1"/>
  <c r="DH124" i="5"/>
  <c r="FJ124" i="5" s="1"/>
  <c r="EG122" i="5"/>
  <c r="EE122" i="5"/>
  <c r="EF123" i="5"/>
  <c r="DH123" i="5" s="1"/>
  <c r="EH122" i="5"/>
  <c r="EI121" i="5"/>
  <c r="CP1413" i="5"/>
  <c r="BU1424" i="5"/>
  <c r="BW120" i="5"/>
  <c r="BS1425" i="5"/>
  <c r="BT1425" i="5"/>
  <c r="BV1423" i="5"/>
  <c r="EI120" i="5" l="1"/>
  <c r="EF122" i="5"/>
  <c r="DD122" i="5" s="1"/>
  <c r="FA122" i="5" s="1"/>
  <c r="EH121" i="5"/>
  <c r="EE121" i="5"/>
  <c r="EG121" i="5"/>
  <c r="DD123" i="5"/>
  <c r="FA123" i="5" s="1"/>
  <c r="BT1424" i="5"/>
  <c r="BW119" i="5"/>
  <c r="BV1422" i="5"/>
  <c r="BU1423" i="5"/>
  <c r="CP1412" i="5"/>
  <c r="BS1424" i="5"/>
  <c r="FC123" i="5" l="1"/>
  <c r="FD123" i="5" s="1"/>
  <c r="FH123" i="5"/>
  <c r="FI123" i="5"/>
  <c r="FH122" i="5"/>
  <c r="FI122" i="5"/>
  <c r="FJ123" i="5"/>
  <c r="FC122" i="5"/>
  <c r="FD122" i="5" s="1"/>
  <c r="DH122" i="5"/>
  <c r="FJ122" i="5" s="1"/>
  <c r="EG120" i="5"/>
  <c r="EH120" i="5"/>
  <c r="EE120" i="5"/>
  <c r="EF121" i="5"/>
  <c r="DH121" i="5" s="1"/>
  <c r="EI119" i="5"/>
  <c r="BS1423" i="5"/>
  <c r="BT1423" i="5"/>
  <c r="CP1411" i="5"/>
  <c r="BV1421" i="5"/>
  <c r="BW118" i="5"/>
  <c r="BU1422" i="5"/>
  <c r="EI118" i="5" l="1"/>
  <c r="EE119" i="5"/>
  <c r="EF120" i="5"/>
  <c r="DH120" i="5" s="1"/>
  <c r="EH119" i="5"/>
  <c r="EG119" i="5"/>
  <c r="DD121" i="5"/>
  <c r="FA121" i="5" s="1"/>
  <c r="BV1420" i="5"/>
  <c r="BU1421" i="5"/>
  <c r="BT1422" i="5"/>
  <c r="BW117" i="5"/>
  <c r="BS1422" i="5"/>
  <c r="CP1410" i="5"/>
  <c r="FC121" i="5" l="1"/>
  <c r="FD121" i="5" s="1"/>
  <c r="FH121" i="5"/>
  <c r="FI121" i="5"/>
  <c r="FJ121" i="5"/>
  <c r="DD120" i="5"/>
  <c r="FA120" i="5" s="1"/>
  <c r="EH118" i="5"/>
  <c r="EE118" i="5"/>
  <c r="EG118" i="5"/>
  <c r="EF119" i="5"/>
  <c r="DD119" i="5" s="1"/>
  <c r="FA119" i="5" s="1"/>
  <c r="EI117" i="5"/>
  <c r="BS1421" i="5"/>
  <c r="CP1409" i="5"/>
  <c r="BT1421" i="5"/>
  <c r="BW116" i="5"/>
  <c r="BU1420" i="5"/>
  <c r="BV1419" i="5"/>
  <c r="FC119" i="5" l="1"/>
  <c r="FD119" i="5" s="1"/>
  <c r="FH119" i="5"/>
  <c r="FI119" i="5"/>
  <c r="FC120" i="5"/>
  <c r="FD120" i="5" s="1"/>
  <c r="FH120" i="5"/>
  <c r="FI120" i="5"/>
  <c r="FJ120" i="5"/>
  <c r="DH119" i="5"/>
  <c r="FJ119" i="5" s="1"/>
  <c r="EI116" i="5"/>
  <c r="EG117" i="5"/>
  <c r="EF118" i="5"/>
  <c r="DD118" i="5" s="1"/>
  <c r="FA118" i="5" s="1"/>
  <c r="EE117" i="5"/>
  <c r="EH117" i="5"/>
  <c r="BT1420" i="5"/>
  <c r="BW115" i="5"/>
  <c r="BV1418" i="5"/>
  <c r="BS1420" i="5"/>
  <c r="BU1419" i="5"/>
  <c r="CP1408" i="5"/>
  <c r="FC118" i="5" l="1"/>
  <c r="FD118" i="5" s="1"/>
  <c r="FH118" i="5"/>
  <c r="FI118" i="5"/>
  <c r="EH116" i="5"/>
  <c r="EI115" i="5"/>
  <c r="EE116" i="5"/>
  <c r="EG116" i="5"/>
  <c r="EF117" i="5"/>
  <c r="DD117" i="5" s="1"/>
  <c r="FA117" i="5" s="1"/>
  <c r="DH118" i="5"/>
  <c r="FJ118" i="5" s="1"/>
  <c r="BU1418" i="5"/>
  <c r="BT1419" i="5"/>
  <c r="BS1419" i="5"/>
  <c r="BW114" i="5"/>
  <c r="CP1407" i="5"/>
  <c r="BV1417" i="5"/>
  <c r="FC117" i="5" l="1"/>
  <c r="FD117" i="5" s="1"/>
  <c r="FH117" i="5"/>
  <c r="FI117" i="5"/>
  <c r="EF116" i="5"/>
  <c r="DD116" i="5" s="1"/>
  <c r="FA116" i="5" s="1"/>
  <c r="EE115" i="5"/>
  <c r="EG115" i="5"/>
  <c r="EI114" i="5"/>
  <c r="EH115" i="5"/>
  <c r="DH117" i="5"/>
  <c r="FJ117" i="5" s="1"/>
  <c r="CP1406" i="5"/>
  <c r="BV1416" i="5"/>
  <c r="BS1418" i="5"/>
  <c r="BT1418" i="5"/>
  <c r="BW113" i="5"/>
  <c r="BU1417" i="5"/>
  <c r="FC116" i="5" l="1"/>
  <c r="FD116" i="5" s="1"/>
  <c r="FH116" i="5"/>
  <c r="FI116" i="5"/>
  <c r="EH114" i="5"/>
  <c r="EF115" i="5"/>
  <c r="DH115" i="5" s="1"/>
  <c r="EI113" i="5"/>
  <c r="EE114" i="5"/>
  <c r="EG114" i="5"/>
  <c r="DH116" i="5"/>
  <c r="FJ116" i="5" s="1"/>
  <c r="BW112" i="5"/>
  <c r="BU1416" i="5"/>
  <c r="BS1417" i="5"/>
  <c r="BT1417" i="5"/>
  <c r="BV1415" i="5"/>
  <c r="CP1405" i="5"/>
  <c r="DD115" i="5" l="1"/>
  <c r="FA115" i="5" s="1"/>
  <c r="EG113" i="5"/>
  <c r="EI112" i="5"/>
  <c r="EE113" i="5"/>
  <c r="EF114" i="5"/>
  <c r="DH114" i="5" s="1"/>
  <c r="EH113" i="5"/>
  <c r="BV1414" i="5"/>
  <c r="BT1416" i="5"/>
  <c r="BS1416" i="5"/>
  <c r="BW111" i="5"/>
  <c r="CP1404" i="5"/>
  <c r="BU1415" i="5"/>
  <c r="FC115" i="5" l="1"/>
  <c r="FD115" i="5" s="1"/>
  <c r="FH115" i="5"/>
  <c r="FI115" i="5"/>
  <c r="FJ115" i="5"/>
  <c r="EH112" i="5"/>
  <c r="EE112" i="5"/>
  <c r="EF113" i="5"/>
  <c r="DH113" i="5" s="1"/>
  <c r="EI111" i="5"/>
  <c r="EG112" i="5"/>
  <c r="DD114" i="5"/>
  <c r="FA114" i="5" s="1"/>
  <c r="BV1413" i="5"/>
  <c r="BU1414" i="5"/>
  <c r="BS1415" i="5"/>
  <c r="CP1403" i="5"/>
  <c r="BT1415" i="5"/>
  <c r="BW110" i="5"/>
  <c r="FC114" i="5" l="1"/>
  <c r="FD114" i="5" s="1"/>
  <c r="FH114" i="5"/>
  <c r="FI114" i="5"/>
  <c r="FJ114" i="5"/>
  <c r="DD113" i="5"/>
  <c r="FA113" i="5" s="1"/>
  <c r="FJ113" i="5" s="1"/>
  <c r="EE111" i="5"/>
  <c r="EI110" i="5"/>
  <c r="EG111" i="5"/>
  <c r="EF112" i="5"/>
  <c r="DD112" i="5" s="1"/>
  <c r="FA112" i="5" s="1"/>
  <c r="EH111" i="5"/>
  <c r="BS1414" i="5"/>
  <c r="BV1412" i="5"/>
  <c r="BW109" i="5"/>
  <c r="BT1414" i="5"/>
  <c r="BU1413" i="5"/>
  <c r="CP1402" i="5"/>
  <c r="FC112" i="5" l="1"/>
  <c r="FD112" i="5" s="1"/>
  <c r="FH112" i="5"/>
  <c r="FI112" i="5"/>
  <c r="FC113" i="5"/>
  <c r="FD113" i="5" s="1"/>
  <c r="FH113" i="5"/>
  <c r="FI113" i="5"/>
  <c r="DH112" i="5"/>
  <c r="FJ112" i="5" s="1"/>
  <c r="EH110" i="5"/>
  <c r="EG110" i="5"/>
  <c r="EF111" i="5"/>
  <c r="DH111" i="5" s="1"/>
  <c r="EI109" i="5"/>
  <c r="EE110" i="5"/>
  <c r="BV1411" i="5"/>
  <c r="BU1412" i="5"/>
  <c r="BS1413" i="5"/>
  <c r="BT1413" i="5"/>
  <c r="BW108" i="5"/>
  <c r="CP1401" i="5"/>
  <c r="EE109" i="5" l="1"/>
  <c r="EH109" i="5"/>
  <c r="EI108" i="5"/>
  <c r="EG109" i="5"/>
  <c r="EF110" i="5"/>
  <c r="DD110" i="5" s="1"/>
  <c r="FA110" i="5" s="1"/>
  <c r="DD111" i="5"/>
  <c r="FA111" i="5" s="1"/>
  <c r="BW107" i="5"/>
  <c r="BV1410" i="5"/>
  <c r="BS1412" i="5"/>
  <c r="BU1411" i="5"/>
  <c r="CP1400" i="5"/>
  <c r="BT1412" i="5"/>
  <c r="FH110" i="5" l="1"/>
  <c r="FI110" i="5"/>
  <c r="FC111" i="5"/>
  <c r="FD111" i="5" s="1"/>
  <c r="FH111" i="5"/>
  <c r="FI111" i="5"/>
  <c r="FJ111" i="5"/>
  <c r="FC110" i="5"/>
  <c r="FD110" i="5" s="1"/>
  <c r="DH110" i="5"/>
  <c r="FJ110" i="5" s="1"/>
  <c r="EH108" i="5"/>
  <c r="EG108" i="5"/>
  <c r="EF109" i="5"/>
  <c r="DH109" i="5" s="1"/>
  <c r="EI107" i="5"/>
  <c r="EE108" i="5"/>
  <c r="BU1410" i="5"/>
  <c r="CP1399" i="5"/>
  <c r="BT1411" i="5"/>
  <c r="BW106" i="5"/>
  <c r="BV1409" i="5"/>
  <c r="BS1411" i="5"/>
  <c r="EE107" i="5" l="1"/>
  <c r="EH107" i="5"/>
  <c r="EI106" i="5"/>
  <c r="EG107" i="5"/>
  <c r="EF108" i="5"/>
  <c r="DD108" i="5" s="1"/>
  <c r="FA108" i="5" s="1"/>
  <c r="DD109" i="5"/>
  <c r="FA109" i="5" s="1"/>
  <c r="BW105" i="5"/>
  <c r="CP1398" i="5"/>
  <c r="BS1410" i="5"/>
  <c r="BT1410" i="5"/>
  <c r="BV1408" i="5"/>
  <c r="BU1409" i="5"/>
  <c r="FH108" i="5" l="1"/>
  <c r="FI108" i="5"/>
  <c r="FC109" i="5"/>
  <c r="FD109" i="5" s="1"/>
  <c r="FH109" i="5"/>
  <c r="FI109" i="5"/>
  <c r="FJ109" i="5"/>
  <c r="FC108" i="5"/>
  <c r="FD108" i="5" s="1"/>
  <c r="EF107" i="5"/>
  <c r="DH107" i="5" s="1"/>
  <c r="EI105" i="5"/>
  <c r="EG106" i="5"/>
  <c r="EH106" i="5"/>
  <c r="EE106" i="5"/>
  <c r="DH108" i="5"/>
  <c r="FJ108" i="5" s="1"/>
  <c r="BW104" i="5"/>
  <c r="BT1409" i="5"/>
  <c r="BV1407" i="5"/>
  <c r="BS1409" i="5"/>
  <c r="CP1397" i="5"/>
  <c r="BU1408" i="5"/>
  <c r="DD107" i="5" l="1"/>
  <c r="FA107" i="5" s="1"/>
  <c r="EH105" i="5"/>
  <c r="EI104" i="5"/>
  <c r="EE105" i="5"/>
  <c r="EG105" i="5"/>
  <c r="EF106" i="5"/>
  <c r="DH106" i="5" s="1"/>
  <c r="BV1406" i="5"/>
  <c r="BW103" i="5"/>
  <c r="BS1408" i="5"/>
  <c r="BT1408" i="5"/>
  <c r="CP1396" i="5"/>
  <c r="BU1407" i="5"/>
  <c r="FC107" i="5" l="1"/>
  <c r="FD107" i="5" s="1"/>
  <c r="FH107" i="5"/>
  <c r="FI107" i="5"/>
  <c r="FJ107" i="5"/>
  <c r="DD106" i="5"/>
  <c r="FA106" i="5" s="1"/>
  <c r="FJ106" i="5" s="1"/>
  <c r="EG104" i="5"/>
  <c r="EI103" i="5"/>
  <c r="EF105" i="5"/>
  <c r="DH105" i="5" s="1"/>
  <c r="EE104" i="5"/>
  <c r="EH104" i="5"/>
  <c r="BV1405" i="5"/>
  <c r="BW102" i="5"/>
  <c r="BS1407" i="5"/>
  <c r="CP1395" i="5"/>
  <c r="BT1407" i="5"/>
  <c r="BU1406" i="5"/>
  <c r="FC106" i="5" l="1"/>
  <c r="FD106" i="5" s="1"/>
  <c r="FH106" i="5"/>
  <c r="FI106" i="5"/>
  <c r="DD105" i="5"/>
  <c r="FA105" i="5" s="1"/>
  <c r="FJ105" i="5" s="1"/>
  <c r="EE103" i="5"/>
  <c r="EI102" i="5"/>
  <c r="EH103" i="5"/>
  <c r="EF104" i="5"/>
  <c r="DD104" i="5" s="1"/>
  <c r="FA104" i="5" s="1"/>
  <c r="EG103" i="5"/>
  <c r="BW101" i="5"/>
  <c r="BS1406" i="5"/>
  <c r="BV1404" i="5"/>
  <c r="CP1394" i="5"/>
  <c r="BT1406" i="5"/>
  <c r="BU1405" i="5"/>
  <c r="FC104" i="5" l="1"/>
  <c r="FD104" i="5" s="1"/>
  <c r="FH104" i="5"/>
  <c r="FI104" i="5"/>
  <c r="FC105" i="5"/>
  <c r="FD105" i="5" s="1"/>
  <c r="FH105" i="5"/>
  <c r="FI105" i="5"/>
  <c r="DH104" i="5"/>
  <c r="FJ104" i="5" s="1"/>
  <c r="EF103" i="5"/>
  <c r="DD103" i="5" s="1"/>
  <c r="FA103" i="5" s="1"/>
  <c r="EI101" i="5"/>
  <c r="EG102" i="5"/>
  <c r="EH102" i="5"/>
  <c r="EE102" i="5"/>
  <c r="BS1405" i="5"/>
  <c r="BU1404" i="5"/>
  <c r="BV1403" i="5"/>
  <c r="CP1393" i="5"/>
  <c r="BT1405" i="5"/>
  <c r="BW100" i="5"/>
  <c r="FC103" i="5" l="1"/>
  <c r="FD103" i="5" s="1"/>
  <c r="FH103" i="5"/>
  <c r="FI103" i="5"/>
  <c r="DH103" i="5"/>
  <c r="FJ103" i="5" s="1"/>
  <c r="EI100" i="5"/>
  <c r="EH101" i="5"/>
  <c r="EE101" i="5"/>
  <c r="EG101" i="5"/>
  <c r="EF102" i="5"/>
  <c r="DD102" i="5" s="1"/>
  <c r="FA102" i="5" s="1"/>
  <c r="BT1404" i="5"/>
  <c r="CP1392" i="5"/>
  <c r="BV1402" i="5"/>
  <c r="BS1404" i="5"/>
  <c r="BW99" i="5"/>
  <c r="BU1403" i="5"/>
  <c r="FC102" i="5" l="1"/>
  <c r="FD102" i="5" s="1"/>
  <c r="FH102" i="5"/>
  <c r="FI102" i="5"/>
  <c r="EE100" i="5"/>
  <c r="EI99" i="5"/>
  <c r="EG100" i="5"/>
  <c r="EH100" i="5"/>
  <c r="EF101" i="5"/>
  <c r="DD101" i="5" s="1"/>
  <c r="FA101" i="5" s="1"/>
  <c r="DH102" i="5"/>
  <c r="FJ102" i="5" s="1"/>
  <c r="BU1402" i="5"/>
  <c r="BS1403" i="5"/>
  <c r="BW98" i="5"/>
  <c r="BV1401" i="5"/>
  <c r="BT1403" i="5"/>
  <c r="CP1391" i="5"/>
  <c r="FC101" i="5" l="1"/>
  <c r="FD101" i="5" s="1"/>
  <c r="FH101" i="5"/>
  <c r="FI101" i="5"/>
  <c r="DH101" i="5"/>
  <c r="FJ101" i="5" s="1"/>
  <c r="EH99" i="5"/>
  <c r="EI98" i="5"/>
  <c r="EF100" i="5"/>
  <c r="DH100" i="5" s="1"/>
  <c r="EG99" i="5"/>
  <c r="EE99" i="5"/>
  <c r="BS1402" i="5"/>
  <c r="BU1401" i="5"/>
  <c r="BV1400" i="5"/>
  <c r="BT1402" i="5"/>
  <c r="BW97" i="5"/>
  <c r="CP1390" i="5"/>
  <c r="DD100" i="5" l="1"/>
  <c r="FA100" i="5" s="1"/>
  <c r="EG98" i="5"/>
  <c r="EI97" i="5"/>
  <c r="EE98" i="5"/>
  <c r="EF99" i="5"/>
  <c r="DH99" i="5" s="1"/>
  <c r="EH98" i="5"/>
  <c r="BT1401" i="5"/>
  <c r="BS1401" i="5"/>
  <c r="BW96" i="5"/>
  <c r="BV1399" i="5"/>
  <c r="BU1400" i="5"/>
  <c r="CP1389" i="5"/>
  <c r="FC100" i="5" l="1"/>
  <c r="FD100" i="5" s="1"/>
  <c r="FH100" i="5"/>
  <c r="FI100" i="5"/>
  <c r="FJ100" i="5"/>
  <c r="EH97" i="5"/>
  <c r="EE97" i="5"/>
  <c r="EF98" i="5"/>
  <c r="DD98" i="5" s="1"/>
  <c r="FA98" i="5" s="1"/>
  <c r="EI96" i="5"/>
  <c r="EG97" i="5"/>
  <c r="DD99" i="5"/>
  <c r="FA99" i="5" s="1"/>
  <c r="CP1388" i="5"/>
  <c r="BV1398" i="5"/>
  <c r="BU1399" i="5"/>
  <c r="BT1400" i="5"/>
  <c r="BS1400" i="5"/>
  <c r="BW95" i="5"/>
  <c r="FC99" i="5" l="1"/>
  <c r="FD99" i="5" s="1"/>
  <c r="FH99" i="5"/>
  <c r="FI99" i="5"/>
  <c r="FJ99" i="5"/>
  <c r="FH98" i="5"/>
  <c r="FI98" i="5"/>
  <c r="FC98" i="5"/>
  <c r="FD98" i="5" s="1"/>
  <c r="DH98" i="5"/>
  <c r="FJ98" i="5" s="1"/>
  <c r="EE96" i="5"/>
  <c r="EI95" i="5"/>
  <c r="EG96" i="5"/>
  <c r="EF97" i="5"/>
  <c r="DD97" i="5" s="1"/>
  <c r="FA97" i="5" s="1"/>
  <c r="EH96" i="5"/>
  <c r="CP1387" i="5"/>
  <c r="BW94" i="5"/>
  <c r="BS1399" i="5"/>
  <c r="BT1399" i="5"/>
  <c r="BU1398" i="5"/>
  <c r="BV1397" i="5"/>
  <c r="FC97" i="5" l="1"/>
  <c r="FD97" i="5" s="1"/>
  <c r="FH97" i="5"/>
  <c r="FI97" i="5"/>
  <c r="DH97" i="5"/>
  <c r="FJ97" i="5" s="1"/>
  <c r="EH95" i="5"/>
  <c r="EG95" i="5"/>
  <c r="EF96" i="5"/>
  <c r="DH96" i="5" s="1"/>
  <c r="EI94" i="5"/>
  <c r="EE95" i="5"/>
  <c r="CP1386" i="5"/>
  <c r="BS1398" i="5"/>
  <c r="BT1398" i="5"/>
  <c r="BU1397" i="5"/>
  <c r="BV1396" i="5"/>
  <c r="BW93" i="5"/>
  <c r="EE94" i="5" l="1"/>
  <c r="EH94" i="5"/>
  <c r="EI93" i="5"/>
  <c r="EG94" i="5"/>
  <c r="EF95" i="5"/>
  <c r="DH95" i="5" s="1"/>
  <c r="DD96" i="5"/>
  <c r="FA96" i="5" s="1"/>
  <c r="BW92" i="5"/>
  <c r="BT1397" i="5"/>
  <c r="BU1396" i="5"/>
  <c r="BV1395" i="5"/>
  <c r="CP1385" i="5"/>
  <c r="BS1397" i="5"/>
  <c r="FC96" i="5" l="1"/>
  <c r="FD96" i="5" s="1"/>
  <c r="FH96" i="5"/>
  <c r="FI96" i="5"/>
  <c r="FJ96" i="5"/>
  <c r="EF94" i="5"/>
  <c r="DD94" i="5" s="1"/>
  <c r="FA94" i="5" s="1"/>
  <c r="EI92" i="5"/>
  <c r="EG93" i="5"/>
  <c r="EH93" i="5"/>
  <c r="EE93" i="5"/>
  <c r="DD95" i="5"/>
  <c r="FA95" i="5" s="1"/>
  <c r="BV1394" i="5"/>
  <c r="BT1396" i="5"/>
  <c r="BU1395" i="5"/>
  <c r="CP1384" i="5"/>
  <c r="BS1396" i="5"/>
  <c r="BW91" i="5"/>
  <c r="FC95" i="5" l="1"/>
  <c r="FD95" i="5" s="1"/>
  <c r="FH95" i="5"/>
  <c r="FI95" i="5"/>
  <c r="FH94" i="5"/>
  <c r="FI94" i="5"/>
  <c r="FJ95" i="5"/>
  <c r="FC94" i="5"/>
  <c r="FD94" i="5" s="1"/>
  <c r="DH94" i="5"/>
  <c r="FJ94" i="5" s="1"/>
  <c r="EE92" i="5"/>
  <c r="EG92" i="5"/>
  <c r="EH92" i="5"/>
  <c r="EI91" i="5"/>
  <c r="EF93" i="5"/>
  <c r="DH93" i="5" s="1"/>
  <c r="BS1395" i="5"/>
  <c r="BU1394" i="5"/>
  <c r="BT1395" i="5"/>
  <c r="BW90" i="5"/>
  <c r="BV1393" i="5"/>
  <c r="CP1383" i="5"/>
  <c r="EF92" i="5" l="1"/>
  <c r="DD92" i="5" s="1"/>
  <c r="FA92" i="5" s="1"/>
  <c r="EE91" i="5"/>
  <c r="EI90" i="5"/>
  <c r="EG91" i="5"/>
  <c r="EH91" i="5"/>
  <c r="DD93" i="5"/>
  <c r="FA93" i="5" s="1"/>
  <c r="BV1392" i="5"/>
  <c r="BS1394" i="5"/>
  <c r="BU1393" i="5"/>
  <c r="BT1394" i="5"/>
  <c r="CP1382" i="5"/>
  <c r="BW89" i="5"/>
  <c r="FH92" i="5" l="1"/>
  <c r="FI92" i="5"/>
  <c r="FC93" i="5"/>
  <c r="FD93" i="5" s="1"/>
  <c r="FH93" i="5"/>
  <c r="FI93" i="5"/>
  <c r="FJ93" i="5"/>
  <c r="FC92" i="5"/>
  <c r="FD92" i="5" s="1"/>
  <c r="DH92" i="5"/>
  <c r="FJ92" i="5" s="1"/>
  <c r="EE90" i="5"/>
  <c r="EG90" i="5"/>
  <c r="EH90" i="5"/>
  <c r="EI89" i="5"/>
  <c r="EF91" i="5"/>
  <c r="DH91" i="5" s="1"/>
  <c r="BS1393" i="5"/>
  <c r="CP1381" i="5"/>
  <c r="BW88" i="5"/>
  <c r="BU1392" i="5"/>
  <c r="BT1393" i="5"/>
  <c r="BV1391" i="5"/>
  <c r="EF90" i="5" l="1"/>
  <c r="DH90" i="5" s="1"/>
  <c r="EH89" i="5"/>
  <c r="EI88" i="5"/>
  <c r="EG89" i="5"/>
  <c r="EE89" i="5"/>
  <c r="DD91" i="5"/>
  <c r="FA91" i="5" s="1"/>
  <c r="FC91" i="5" s="1"/>
  <c r="BS1392" i="5"/>
  <c r="BW87" i="5"/>
  <c r="BT1392" i="5"/>
  <c r="BV1390" i="5"/>
  <c r="CP1380" i="5"/>
  <c r="BU1391" i="5"/>
  <c r="FD91" i="5" l="1"/>
  <c r="FH91" i="5"/>
  <c r="FI91" i="5"/>
  <c r="FJ91" i="5"/>
  <c r="DD90" i="5"/>
  <c r="FA90" i="5" s="1"/>
  <c r="FC90" i="5" s="1"/>
  <c r="EE88" i="5"/>
  <c r="EI87" i="5"/>
  <c r="EG88" i="5"/>
  <c r="EH88" i="5"/>
  <c r="EF89" i="5"/>
  <c r="DD89" i="5" s="1"/>
  <c r="FA89" i="5" s="1"/>
  <c r="BU1390" i="5"/>
  <c r="CP1379" i="5"/>
  <c r="BS1391" i="5"/>
  <c r="BT1391" i="5"/>
  <c r="BW86" i="5"/>
  <c r="BV1389" i="5"/>
  <c r="FD90" i="5" l="1"/>
  <c r="FH90" i="5"/>
  <c r="FI90" i="5"/>
  <c r="FH89" i="5"/>
  <c r="FI89" i="5"/>
  <c r="FJ90" i="5"/>
  <c r="FC89" i="5"/>
  <c r="FD89" i="5" s="1"/>
  <c r="EF88" i="5"/>
  <c r="DD88" i="5" s="1"/>
  <c r="FA88" i="5" s="1"/>
  <c r="EE87" i="5"/>
  <c r="EH87" i="5"/>
  <c r="EI86" i="5"/>
  <c r="EG87" i="5"/>
  <c r="DH89" i="5"/>
  <c r="FJ89" i="5" s="1"/>
  <c r="BV1388" i="5"/>
  <c r="CP1378" i="5"/>
  <c r="BU1389" i="5"/>
  <c r="BW85" i="5"/>
  <c r="BS1390" i="5"/>
  <c r="BT1390" i="5"/>
  <c r="FC88" i="5" l="1"/>
  <c r="FD88" i="5" s="1"/>
  <c r="FH88" i="5"/>
  <c r="FI88" i="5"/>
  <c r="EG86" i="5"/>
  <c r="EH86" i="5"/>
  <c r="EI85" i="5"/>
  <c r="EE86" i="5"/>
  <c r="EF87" i="5"/>
  <c r="DD87" i="5" s="1"/>
  <c r="FA87" i="5" s="1"/>
  <c r="DH88" i="5"/>
  <c r="FJ88" i="5" s="1"/>
  <c r="BW84" i="5"/>
  <c r="BU1388" i="5"/>
  <c r="BV1387" i="5"/>
  <c r="BT1389" i="5"/>
  <c r="CP1377" i="5"/>
  <c r="BS1389" i="5"/>
  <c r="FC87" i="5" l="1"/>
  <c r="FD87" i="5" s="1"/>
  <c r="FH87" i="5"/>
  <c r="FI87" i="5"/>
  <c r="EF86" i="5"/>
  <c r="DH86" i="5" s="1"/>
  <c r="EI84" i="5"/>
  <c r="EE85" i="5"/>
  <c r="EH85" i="5"/>
  <c r="EG85" i="5"/>
  <c r="DH87" i="5"/>
  <c r="FJ87" i="5" s="1"/>
  <c r="BS1388" i="5"/>
  <c r="CP1376" i="5"/>
  <c r="BU1387" i="5"/>
  <c r="BW83" i="5"/>
  <c r="BT1388" i="5"/>
  <c r="BV1386" i="5"/>
  <c r="EG84" i="5" l="1"/>
  <c r="EF85" i="5"/>
  <c r="DD85" i="5" s="1"/>
  <c r="FA85" i="5" s="1"/>
  <c r="EH84" i="5"/>
  <c r="EI83" i="5"/>
  <c r="EE84" i="5"/>
  <c r="DD86" i="5"/>
  <c r="FA86" i="5" s="1"/>
  <c r="BV1385" i="5"/>
  <c r="BU1386" i="5"/>
  <c r="CP1375" i="5"/>
  <c r="BS1387" i="5"/>
  <c r="BW82" i="5"/>
  <c r="BT1387" i="5"/>
  <c r="FH85" i="5" l="1"/>
  <c r="FI85" i="5"/>
  <c r="FC86" i="5"/>
  <c r="FD86" i="5" s="1"/>
  <c r="FH86" i="5"/>
  <c r="FI86" i="5"/>
  <c r="FJ86" i="5"/>
  <c r="FC85" i="5"/>
  <c r="FD85" i="5" s="1"/>
  <c r="DH85" i="5"/>
  <c r="FJ85" i="5" s="1"/>
  <c r="EE83" i="5"/>
  <c r="EH83" i="5"/>
  <c r="EI82" i="5"/>
  <c r="EF84" i="5"/>
  <c r="DH84" i="5" s="1"/>
  <c r="EG83" i="5"/>
  <c r="BU1385" i="5"/>
  <c r="BW81" i="5"/>
  <c r="BS1386" i="5"/>
  <c r="BV1384" i="5"/>
  <c r="CP1374" i="5"/>
  <c r="BT1386" i="5"/>
  <c r="DD84" i="5" l="1"/>
  <c r="FA84" i="5" s="1"/>
  <c r="EF83" i="5"/>
  <c r="DH83" i="5" s="1"/>
  <c r="EH82" i="5"/>
  <c r="EG82" i="5"/>
  <c r="EI81" i="5"/>
  <c r="EE82" i="5"/>
  <c r="BS1385" i="5"/>
  <c r="BW80" i="5"/>
  <c r="BV1383" i="5"/>
  <c r="BT1385" i="5"/>
  <c r="CP1373" i="5"/>
  <c r="BU1384" i="5"/>
  <c r="FC84" i="5" l="1"/>
  <c r="FD84" i="5" s="1"/>
  <c r="FH84" i="5"/>
  <c r="FI84" i="5"/>
  <c r="FJ84" i="5"/>
  <c r="DD83" i="5"/>
  <c r="FA83" i="5" s="1"/>
  <c r="EI80" i="5"/>
  <c r="EH81" i="5"/>
  <c r="EE81" i="5"/>
  <c r="EG81" i="5"/>
  <c r="EF82" i="5"/>
  <c r="DD82" i="5" s="1"/>
  <c r="FA82" i="5" s="1"/>
  <c r="BS1384" i="5"/>
  <c r="BT1384" i="5"/>
  <c r="BV1382" i="5"/>
  <c r="CP1372" i="5"/>
  <c r="BU1383" i="5"/>
  <c r="BW79" i="5"/>
  <c r="FC83" i="5" l="1"/>
  <c r="FD83" i="5" s="1"/>
  <c r="FH83" i="5"/>
  <c r="FI83" i="5"/>
  <c r="FJ83" i="5"/>
  <c r="FH82" i="5"/>
  <c r="FI82" i="5"/>
  <c r="FC82" i="5"/>
  <c r="FD82" i="5" s="1"/>
  <c r="DH82" i="5"/>
  <c r="FJ82" i="5" s="1"/>
  <c r="EG80" i="5"/>
  <c r="EH80" i="5"/>
  <c r="EF81" i="5"/>
  <c r="DH81" i="5" s="1"/>
  <c r="EE80" i="5"/>
  <c r="EI79" i="5"/>
  <c r="BT1383" i="5"/>
  <c r="BU1382" i="5"/>
  <c r="BS1383" i="5"/>
  <c r="BW78" i="5"/>
  <c r="CP1371" i="5"/>
  <c r="BV1381" i="5"/>
  <c r="DD81" i="5" l="1"/>
  <c r="FA81" i="5" s="1"/>
  <c r="EE79" i="5"/>
  <c r="EH79" i="5"/>
  <c r="EI78" i="5"/>
  <c r="EF80" i="5"/>
  <c r="DD80" i="5" s="1"/>
  <c r="FA80" i="5" s="1"/>
  <c r="EG79" i="5"/>
  <c r="BW77" i="5"/>
  <c r="BV1380" i="5"/>
  <c r="BS1382" i="5"/>
  <c r="BU1381" i="5"/>
  <c r="BT1382" i="5"/>
  <c r="CP1370" i="5"/>
  <c r="FC80" i="5" l="1"/>
  <c r="FD80" i="5" s="1"/>
  <c r="FH80" i="5"/>
  <c r="FI80" i="5"/>
  <c r="FC81" i="5"/>
  <c r="FD81" i="5" s="1"/>
  <c r="FH81" i="5"/>
  <c r="FI81" i="5"/>
  <c r="FJ81" i="5"/>
  <c r="DH80" i="5"/>
  <c r="FJ80" i="5" s="1"/>
  <c r="EF79" i="5"/>
  <c r="DH79" i="5" s="1"/>
  <c r="EH78" i="5"/>
  <c r="EG78" i="5"/>
  <c r="EI77" i="5"/>
  <c r="EE78" i="5"/>
  <c r="CP1369" i="5"/>
  <c r="BT1381" i="5"/>
  <c r="BU1380" i="5"/>
  <c r="BV1379" i="5"/>
  <c r="BW76" i="5"/>
  <c r="BS1381" i="5"/>
  <c r="DD79" i="5" l="1"/>
  <c r="FA79" i="5" s="1"/>
  <c r="EE77" i="5"/>
  <c r="EG77" i="5"/>
  <c r="EF78" i="5"/>
  <c r="DH78" i="5" s="1"/>
  <c r="EI76" i="5"/>
  <c r="EH77" i="5"/>
  <c r="BU1379" i="5"/>
  <c r="BW75" i="5"/>
  <c r="CP1368" i="5"/>
  <c r="BV1378" i="5"/>
  <c r="BT1380" i="5"/>
  <c r="BS1380" i="5"/>
  <c r="FC79" i="5" l="1"/>
  <c r="FD79" i="5" s="1"/>
  <c r="FH79" i="5"/>
  <c r="FI79" i="5"/>
  <c r="FJ79" i="5"/>
  <c r="DD78" i="5"/>
  <c r="FA78" i="5" s="1"/>
  <c r="EG76" i="5"/>
  <c r="EI75" i="5"/>
  <c r="EH76" i="5"/>
  <c r="EF77" i="5"/>
  <c r="DH77" i="5" s="1"/>
  <c r="EE76" i="5"/>
  <c r="BU1378" i="5"/>
  <c r="BT1379" i="5"/>
  <c r="BS1379" i="5"/>
  <c r="CP1367" i="5"/>
  <c r="BW74" i="5"/>
  <c r="BV1377" i="5"/>
  <c r="FC78" i="5" l="1"/>
  <c r="FD78" i="5" s="1"/>
  <c r="FH78" i="5"/>
  <c r="FI78" i="5"/>
  <c r="FJ78" i="5"/>
  <c r="DD77" i="5"/>
  <c r="FA77" i="5" s="1"/>
  <c r="EI74" i="5"/>
  <c r="EF76" i="5"/>
  <c r="DH76" i="5" s="1"/>
  <c r="EE75" i="5"/>
  <c r="EH75" i="5"/>
  <c r="EG75" i="5"/>
  <c r="BW73" i="5"/>
  <c r="BT1378" i="5"/>
  <c r="BV1376" i="5"/>
  <c r="BU1377" i="5"/>
  <c r="CP1366" i="5"/>
  <c r="BS1378" i="5"/>
  <c r="FC77" i="5" l="1"/>
  <c r="FD77" i="5" s="1"/>
  <c r="FH77" i="5"/>
  <c r="FI77" i="5"/>
  <c r="FJ77" i="5"/>
  <c r="DD76" i="5"/>
  <c r="FA76" i="5" s="1"/>
  <c r="EG74" i="5"/>
  <c r="EE74" i="5"/>
  <c r="EI73" i="5"/>
  <c r="EH74" i="5"/>
  <c r="EF75" i="5"/>
  <c r="DD75" i="5" s="1"/>
  <c r="FA75" i="5" s="1"/>
  <c r="CP1365" i="5"/>
  <c r="BT1377" i="5"/>
  <c r="BW72" i="5"/>
  <c r="BS1377" i="5"/>
  <c r="BV1375" i="5"/>
  <c r="BU1376" i="5"/>
  <c r="FH75" i="5" l="1"/>
  <c r="FI75" i="5"/>
  <c r="FC76" i="5"/>
  <c r="FD76" i="5" s="1"/>
  <c r="FH76" i="5"/>
  <c r="FI76" i="5"/>
  <c r="FJ76" i="5"/>
  <c r="FC75" i="5"/>
  <c r="FD75" i="5" s="1"/>
  <c r="DH75" i="5"/>
  <c r="FJ75" i="5" s="1"/>
  <c r="EH73" i="5"/>
  <c r="EE73" i="5"/>
  <c r="EF74" i="5"/>
  <c r="DD74" i="5" s="1"/>
  <c r="FA74" i="5" s="1"/>
  <c r="EI72" i="5"/>
  <c r="EG73" i="5"/>
  <c r="BW71" i="5"/>
  <c r="BU1375" i="5"/>
  <c r="CP1364" i="5"/>
  <c r="BV1374" i="5"/>
  <c r="BS1376" i="5"/>
  <c r="BT1376" i="5"/>
  <c r="FC74" i="5" l="1"/>
  <c r="FD74" i="5" s="1"/>
  <c r="FH74" i="5"/>
  <c r="FI74" i="5"/>
  <c r="EG72" i="5"/>
  <c r="EF73" i="5"/>
  <c r="DD73" i="5" s="1"/>
  <c r="FA73" i="5" s="1"/>
  <c r="EH72" i="5"/>
  <c r="EI71" i="5"/>
  <c r="EE72" i="5"/>
  <c r="DH74" i="5"/>
  <c r="FJ74" i="5" s="1"/>
  <c r="BS1375" i="5"/>
  <c r="CP1363" i="5"/>
  <c r="BV1373" i="5"/>
  <c r="BW70" i="5"/>
  <c r="BT1375" i="5"/>
  <c r="BU1374" i="5"/>
  <c r="FC73" i="5" l="1"/>
  <c r="FD73" i="5" s="1"/>
  <c r="FH73" i="5"/>
  <c r="FI73" i="5"/>
  <c r="DH73" i="5"/>
  <c r="FJ73" i="5" s="1"/>
  <c r="EI70" i="5"/>
  <c r="EF72" i="5"/>
  <c r="DH72" i="5" s="1"/>
  <c r="EE71" i="5"/>
  <c r="EH71" i="5"/>
  <c r="EG71" i="5"/>
  <c r="BW69" i="5"/>
  <c r="BT1374" i="5"/>
  <c r="BS1374" i="5"/>
  <c r="CP1362" i="5"/>
  <c r="BU1373" i="5"/>
  <c r="BV1372" i="5"/>
  <c r="DD72" i="5" l="1"/>
  <c r="FA72" i="5" s="1"/>
  <c r="EH70" i="5"/>
  <c r="EF71" i="5"/>
  <c r="DH71" i="5" s="1"/>
  <c r="EG70" i="5"/>
  <c r="EE70" i="5"/>
  <c r="EI69" i="5"/>
  <c r="BS1373" i="5"/>
  <c r="BU1372" i="5"/>
  <c r="CP1361" i="5"/>
  <c r="BV1371" i="5"/>
  <c r="BT1373" i="5"/>
  <c r="BW68" i="5"/>
  <c r="FC72" i="5" l="1"/>
  <c r="FD72" i="5" s="1"/>
  <c r="FH72" i="5"/>
  <c r="FI72" i="5"/>
  <c r="FJ72" i="5"/>
  <c r="DD71" i="5"/>
  <c r="FA71" i="5" s="1"/>
  <c r="EI68" i="5"/>
  <c r="EG69" i="5"/>
  <c r="EH69" i="5"/>
  <c r="EE69" i="5"/>
  <c r="EF70" i="5"/>
  <c r="DH70" i="5" s="1"/>
  <c r="BV1370" i="5"/>
  <c r="BU1371" i="5"/>
  <c r="BW67" i="5"/>
  <c r="BT1372" i="5"/>
  <c r="CP1360" i="5"/>
  <c r="BS1372" i="5"/>
  <c r="FC71" i="5" l="1"/>
  <c r="FD71" i="5" s="1"/>
  <c r="FH71" i="5"/>
  <c r="FI71" i="5"/>
  <c r="FJ71" i="5"/>
  <c r="EF69" i="5"/>
  <c r="DH69" i="5" s="1"/>
  <c r="EH68" i="5"/>
  <c r="EI67" i="5"/>
  <c r="EE68" i="5"/>
  <c r="EG68" i="5"/>
  <c r="DD70" i="5"/>
  <c r="FA70" i="5" s="1"/>
  <c r="BS1371" i="5"/>
  <c r="BU1370" i="5"/>
  <c r="BT1371" i="5"/>
  <c r="BW66" i="5"/>
  <c r="CP1359" i="5"/>
  <c r="BV1369" i="5"/>
  <c r="FC70" i="5" l="1"/>
  <c r="FD70" i="5" s="1"/>
  <c r="FH70" i="5"/>
  <c r="FI70" i="5"/>
  <c r="FJ70" i="5"/>
  <c r="EG67" i="5"/>
  <c r="EI66" i="5"/>
  <c r="EF68" i="5"/>
  <c r="DD68" i="5" s="1"/>
  <c r="FA68" i="5" s="1"/>
  <c r="EE67" i="5"/>
  <c r="EH67" i="5"/>
  <c r="DD69" i="5"/>
  <c r="FA69" i="5" s="1"/>
  <c r="CP1358" i="5"/>
  <c r="BS1370" i="5"/>
  <c r="BU1369" i="5"/>
  <c r="BW65" i="5"/>
  <c r="BT1370" i="5"/>
  <c r="BV1368" i="5"/>
  <c r="FC69" i="5" l="1"/>
  <c r="FD69" i="5" s="1"/>
  <c r="FH69" i="5"/>
  <c r="FI69" i="5"/>
  <c r="FH68" i="5"/>
  <c r="FI68" i="5"/>
  <c r="FJ69" i="5"/>
  <c r="FC68" i="5"/>
  <c r="FD68" i="5" s="1"/>
  <c r="DH68" i="5"/>
  <c r="FJ68" i="5" s="1"/>
  <c r="EE66" i="5"/>
  <c r="EI65" i="5"/>
  <c r="EH66" i="5"/>
  <c r="EF67" i="5"/>
  <c r="DD67" i="5" s="1"/>
  <c r="FA67" i="5" s="1"/>
  <c r="EG66" i="5"/>
  <c r="CP1357" i="5"/>
  <c r="BV1367" i="5"/>
  <c r="BW64" i="5"/>
  <c r="BT1369" i="5"/>
  <c r="BS1369" i="5"/>
  <c r="BU1368" i="5"/>
  <c r="FC67" i="5" l="1"/>
  <c r="FD67" i="5" s="1"/>
  <c r="FH67" i="5"/>
  <c r="FI67" i="5"/>
  <c r="DH67" i="5"/>
  <c r="FJ67" i="5" s="1"/>
  <c r="EG65" i="5"/>
  <c r="EH65" i="5"/>
  <c r="EE65" i="5"/>
  <c r="EF66" i="5"/>
  <c r="DH66" i="5" s="1"/>
  <c r="EI64" i="5"/>
  <c r="BU1367" i="5"/>
  <c r="BT1368" i="5"/>
  <c r="BV1366" i="5"/>
  <c r="BS1368" i="5"/>
  <c r="CP1356" i="5"/>
  <c r="BW63" i="5"/>
  <c r="DD66" i="5" l="1"/>
  <c r="FA66" i="5" s="1"/>
  <c r="EF65" i="5"/>
  <c r="DD65" i="5" s="1"/>
  <c r="FA65" i="5" s="1"/>
  <c r="EH64" i="5"/>
  <c r="EI63" i="5"/>
  <c r="EE64" i="5"/>
  <c r="EG64" i="5"/>
  <c r="BU1366" i="5"/>
  <c r="BW62" i="5"/>
  <c r="BT1367" i="5"/>
  <c r="BV1365" i="5"/>
  <c r="BS1367" i="5"/>
  <c r="CP1355" i="5"/>
  <c r="FH65" i="5" l="1"/>
  <c r="FI65" i="5"/>
  <c r="FC66" i="5"/>
  <c r="FD66" i="5" s="1"/>
  <c r="FH66" i="5"/>
  <c r="FI66" i="5"/>
  <c r="FJ66" i="5"/>
  <c r="FC65" i="5"/>
  <c r="FD65" i="5" s="1"/>
  <c r="EG63" i="5"/>
  <c r="EI62" i="5"/>
  <c r="EF64" i="5"/>
  <c r="DH64" i="5" s="1"/>
  <c r="EE63" i="5"/>
  <c r="EH63" i="5"/>
  <c r="DH65" i="5"/>
  <c r="FJ65" i="5" s="1"/>
  <c r="BS1366" i="5"/>
  <c r="BV1364" i="5"/>
  <c r="BW61" i="5"/>
  <c r="BU1365" i="5"/>
  <c r="BT1366" i="5"/>
  <c r="CP1354" i="5"/>
  <c r="DD64" i="5" l="1"/>
  <c r="FA64" i="5" s="1"/>
  <c r="EI61" i="5"/>
  <c r="EE62" i="5"/>
  <c r="EH62" i="5"/>
  <c r="EF63" i="5"/>
  <c r="DH63" i="5" s="1"/>
  <c r="EG62" i="5"/>
  <c r="BV1363" i="5"/>
  <c r="BW60" i="5"/>
  <c r="BS1365" i="5"/>
  <c r="BU1364" i="5"/>
  <c r="BT1365" i="5"/>
  <c r="CP1353" i="5"/>
  <c r="FC64" i="5" l="1"/>
  <c r="FD64" i="5" s="1"/>
  <c r="FH64" i="5"/>
  <c r="FI64" i="5"/>
  <c r="FJ64" i="5"/>
  <c r="DD63" i="5"/>
  <c r="FA63" i="5" s="1"/>
  <c r="EG61" i="5"/>
  <c r="EH61" i="5"/>
  <c r="EI60" i="5"/>
  <c r="EF62" i="5"/>
  <c r="DD62" i="5" s="1"/>
  <c r="FA62" i="5" s="1"/>
  <c r="EE61" i="5"/>
  <c r="BU1363" i="5"/>
  <c r="BT1364" i="5"/>
  <c r="BW59" i="5"/>
  <c r="CP1352" i="5"/>
  <c r="BV1362" i="5"/>
  <c r="BS1364" i="5"/>
  <c r="FC62" i="5" l="1"/>
  <c r="FD62" i="5" s="1"/>
  <c r="FH62" i="5"/>
  <c r="FI62" i="5"/>
  <c r="FC63" i="5"/>
  <c r="FD63" i="5" s="1"/>
  <c r="FH63" i="5"/>
  <c r="FI63" i="5"/>
  <c r="FJ63" i="5"/>
  <c r="DH62" i="5"/>
  <c r="FJ62" i="5" s="1"/>
  <c r="EE60" i="5"/>
  <c r="EI59" i="5"/>
  <c r="EG60" i="5"/>
  <c r="EF61" i="5"/>
  <c r="DD61" i="5" s="1"/>
  <c r="FA61" i="5" s="1"/>
  <c r="EH60" i="5"/>
  <c r="BU1362" i="5"/>
  <c r="BV1361" i="5"/>
  <c r="CP1351" i="5"/>
  <c r="BT1363" i="5"/>
  <c r="BS1363" i="5"/>
  <c r="BW58" i="5"/>
  <c r="FC61" i="5" l="1"/>
  <c r="FD61" i="5" s="1"/>
  <c r="FH61" i="5"/>
  <c r="FI61" i="5"/>
  <c r="DH61" i="5"/>
  <c r="FJ61" i="5" s="1"/>
  <c r="EF60" i="5"/>
  <c r="DH60" i="5" s="1"/>
  <c r="EI58" i="5"/>
  <c r="EH59" i="5"/>
  <c r="EG59" i="5"/>
  <c r="EE59" i="5"/>
  <c r="CP1350" i="5"/>
  <c r="BU1361" i="5"/>
  <c r="BW57" i="5"/>
  <c r="BS1362" i="5"/>
  <c r="BV1360" i="5"/>
  <c r="BT1362" i="5"/>
  <c r="EE58" i="5" l="1"/>
  <c r="EH58" i="5"/>
  <c r="EF59" i="5"/>
  <c r="DH59" i="5" s="1"/>
  <c r="EG58" i="5"/>
  <c r="EI57" i="5"/>
  <c r="DD60" i="5"/>
  <c r="FA60" i="5" s="1"/>
  <c r="CP1349" i="5"/>
  <c r="BW56" i="5"/>
  <c r="BT1361" i="5"/>
  <c r="BS1361" i="5"/>
  <c r="BU1360" i="5"/>
  <c r="BV1359" i="5"/>
  <c r="FC60" i="5" l="1"/>
  <c r="FD60" i="5" s="1"/>
  <c r="FH60" i="5"/>
  <c r="FI60" i="5"/>
  <c r="FJ60" i="5"/>
  <c r="EI56" i="5"/>
  <c r="EF58" i="5"/>
  <c r="DH58" i="5" s="1"/>
  <c r="EE57" i="5"/>
  <c r="EG57" i="5"/>
  <c r="EH57" i="5"/>
  <c r="DD59" i="5"/>
  <c r="FA59" i="5" s="1"/>
  <c r="BU1359" i="5"/>
  <c r="BW55" i="5"/>
  <c r="CP1348" i="5"/>
  <c r="BT1360" i="5"/>
  <c r="BV1358" i="5"/>
  <c r="BS1360" i="5"/>
  <c r="FC59" i="5" l="1"/>
  <c r="FD59" i="5" s="1"/>
  <c r="FH59" i="5"/>
  <c r="FI59" i="5"/>
  <c r="FJ59" i="5"/>
  <c r="EE56" i="5"/>
  <c r="EG56" i="5"/>
  <c r="EF57" i="5"/>
  <c r="DH57" i="5" s="1"/>
  <c r="EH56" i="5"/>
  <c r="EI55" i="5"/>
  <c r="DD58" i="5"/>
  <c r="FA58" i="5" s="1"/>
  <c r="FJ58" i="5" s="1"/>
  <c r="BU1358" i="5"/>
  <c r="BS1359" i="5"/>
  <c r="BW54" i="5"/>
  <c r="BV1357" i="5"/>
  <c r="BT1359" i="5"/>
  <c r="CP1347" i="5"/>
  <c r="FC58" i="5" l="1"/>
  <c r="FD58" i="5" s="1"/>
  <c r="FH58" i="5"/>
  <c r="FI58" i="5"/>
  <c r="EI54" i="5"/>
  <c r="EF56" i="5"/>
  <c r="DD56" i="5" s="1"/>
  <c r="FA56" i="5" s="1"/>
  <c r="EE55" i="5"/>
  <c r="EH55" i="5"/>
  <c r="EG55" i="5"/>
  <c r="DD57" i="5"/>
  <c r="FA57" i="5" s="1"/>
  <c r="BV1356" i="5"/>
  <c r="CP1346" i="5"/>
  <c r="BS1358" i="5"/>
  <c r="BT1358" i="5"/>
  <c r="BU1357" i="5"/>
  <c r="BW53" i="5"/>
  <c r="FH56" i="5" l="1"/>
  <c r="FI56" i="5"/>
  <c r="FC57" i="5"/>
  <c r="FD57" i="5" s="1"/>
  <c r="FH57" i="5"/>
  <c r="FI57" i="5"/>
  <c r="FJ57" i="5"/>
  <c r="FC56" i="5"/>
  <c r="FD56" i="5" s="1"/>
  <c r="DH56" i="5"/>
  <c r="FJ56" i="5" s="1"/>
  <c r="EG54" i="5"/>
  <c r="EE54" i="5"/>
  <c r="EI53" i="5"/>
  <c r="EH54" i="5"/>
  <c r="EF55" i="5"/>
  <c r="DH55" i="5" s="1"/>
  <c r="CP1345" i="5"/>
  <c r="BW52" i="5"/>
  <c r="BS1357" i="5"/>
  <c r="BV1355" i="5"/>
  <c r="BU1356" i="5"/>
  <c r="BT1357" i="5"/>
  <c r="DD55" i="5" l="1"/>
  <c r="FA55" i="5" s="1"/>
  <c r="EH53" i="5"/>
  <c r="EE53" i="5"/>
  <c r="EF54" i="5"/>
  <c r="DH54" i="5" s="1"/>
  <c r="EI52" i="5"/>
  <c r="EG53" i="5"/>
  <c r="BV1354" i="5"/>
  <c r="BT1356" i="5"/>
  <c r="CP1344" i="5"/>
  <c r="BS1356" i="5"/>
  <c r="BW51" i="5"/>
  <c r="BU1355" i="5"/>
  <c r="FC55" i="5" l="1"/>
  <c r="FD55" i="5" s="1"/>
  <c r="FH55" i="5"/>
  <c r="FI55" i="5"/>
  <c r="FJ55" i="5"/>
  <c r="EG52" i="5"/>
  <c r="EF53" i="5"/>
  <c r="DD53" i="5" s="1"/>
  <c r="FA53" i="5" s="1"/>
  <c r="EH52" i="5"/>
  <c r="EI51" i="5"/>
  <c r="EE52" i="5"/>
  <c r="DD54" i="5"/>
  <c r="FA54" i="5" s="1"/>
  <c r="FJ54" i="5" s="1"/>
  <c r="BT1355" i="5"/>
  <c r="BV1353" i="5"/>
  <c r="CP1343" i="5"/>
  <c r="BS1355" i="5"/>
  <c r="BW50" i="5"/>
  <c r="BU1354" i="5"/>
  <c r="FC54" i="5" l="1"/>
  <c r="FD54" i="5" s="1"/>
  <c r="FH54" i="5"/>
  <c r="FI54" i="5"/>
  <c r="FH53" i="5"/>
  <c r="FI53" i="5"/>
  <c r="FC53" i="5"/>
  <c r="FD53" i="5" s="1"/>
  <c r="DH53" i="5"/>
  <c r="FJ53" i="5" s="1"/>
  <c r="EE51" i="5"/>
  <c r="EH51" i="5"/>
  <c r="EG51" i="5"/>
  <c r="EI50" i="5"/>
  <c r="EF52" i="5"/>
  <c r="DD52" i="5" s="1"/>
  <c r="FA52" i="5" s="1"/>
  <c r="BV1352" i="5"/>
  <c r="BT1354" i="5"/>
  <c r="BU1353" i="5"/>
  <c r="CP1342" i="5"/>
  <c r="BS1354" i="5"/>
  <c r="BW49" i="5"/>
  <c r="FC52" i="5" l="1"/>
  <c r="FD52" i="5" s="1"/>
  <c r="FH52" i="5"/>
  <c r="FI52" i="5"/>
  <c r="EF51" i="5"/>
  <c r="DH51" i="5" s="1"/>
  <c r="EG50" i="5"/>
  <c r="EE50" i="5"/>
  <c r="EI49" i="5"/>
  <c r="EH50" i="5"/>
  <c r="DH52" i="5"/>
  <c r="FJ52" i="5" s="1"/>
  <c r="BU1352" i="5"/>
  <c r="BS1353" i="5"/>
  <c r="BV1351" i="5"/>
  <c r="BT1353" i="5"/>
  <c r="BW48" i="5"/>
  <c r="CP1341" i="5"/>
  <c r="DD51" i="5" l="1"/>
  <c r="FA51" i="5" s="1"/>
  <c r="EG49" i="5"/>
  <c r="EI48" i="5"/>
  <c r="EH49" i="5"/>
  <c r="EE49" i="5"/>
  <c r="EF50" i="5"/>
  <c r="DH50" i="5" s="1"/>
  <c r="CP1340" i="5"/>
  <c r="BW47" i="5"/>
  <c r="BU1351" i="5"/>
  <c r="BS1352" i="5"/>
  <c r="BT1352" i="5"/>
  <c r="BV1350" i="5"/>
  <c r="FC51" i="5" l="1"/>
  <c r="FD51" i="5" s="1"/>
  <c r="FH51" i="5"/>
  <c r="FI51" i="5"/>
  <c r="FJ51" i="5"/>
  <c r="EF49" i="5"/>
  <c r="DH49" i="5" s="1"/>
  <c r="EH48" i="5"/>
  <c r="EG48" i="5"/>
  <c r="EE48" i="5"/>
  <c r="EI47" i="5"/>
  <c r="DD50" i="5"/>
  <c r="FA50" i="5" s="1"/>
  <c r="BU1350" i="5"/>
  <c r="BT1351" i="5"/>
  <c r="BV1349" i="5"/>
  <c r="BS1351" i="5"/>
  <c r="BW46" i="5"/>
  <c r="CP1339" i="5"/>
  <c r="FC50" i="5" l="1"/>
  <c r="FD50" i="5" s="1"/>
  <c r="FH50" i="5"/>
  <c r="FI50" i="5"/>
  <c r="FJ50" i="5"/>
  <c r="EI46" i="5"/>
  <c r="EG47" i="5"/>
  <c r="EF48" i="5"/>
  <c r="DD48" i="5" s="1"/>
  <c r="FA48" i="5" s="1"/>
  <c r="EE47" i="5"/>
  <c r="EH47" i="5"/>
  <c r="DD49" i="5"/>
  <c r="FA49" i="5" s="1"/>
  <c r="BW45" i="5"/>
  <c r="BU1349" i="5"/>
  <c r="BT1350" i="5"/>
  <c r="BV1348" i="5"/>
  <c r="BS1350" i="5"/>
  <c r="CP1338" i="5"/>
  <c r="FC49" i="5" l="1"/>
  <c r="FD49" i="5" s="1"/>
  <c r="FH49" i="5"/>
  <c r="FI49" i="5"/>
  <c r="FH48" i="5"/>
  <c r="FI48" i="5"/>
  <c r="FJ49" i="5"/>
  <c r="FC48" i="5"/>
  <c r="FD48" i="5" s="1"/>
  <c r="EH46" i="5"/>
  <c r="EF47" i="5"/>
  <c r="DH47" i="5" s="1"/>
  <c r="EI45" i="5"/>
  <c r="EE46" i="5"/>
  <c r="EG46" i="5"/>
  <c r="DH48" i="5"/>
  <c r="FJ48" i="5" s="1"/>
  <c r="BT1349" i="5"/>
  <c r="BU1348" i="5"/>
  <c r="BW44" i="5"/>
  <c r="CP1337" i="5"/>
  <c r="BV1347" i="5"/>
  <c r="BS1349" i="5"/>
  <c r="EF46" i="5" l="1"/>
  <c r="DH46" i="5" s="1"/>
  <c r="EE45" i="5"/>
  <c r="EG45" i="5"/>
  <c r="EI44" i="5"/>
  <c r="EH45" i="5"/>
  <c r="DD47" i="5"/>
  <c r="FA47" i="5" s="1"/>
  <c r="BW43" i="5"/>
  <c r="BS1348" i="5"/>
  <c r="CP1336" i="5"/>
  <c r="BT1348" i="5"/>
  <c r="BV1346" i="5"/>
  <c r="BU1347" i="5"/>
  <c r="FC47" i="5" l="1"/>
  <c r="FD47" i="5" s="1"/>
  <c r="FH47" i="5"/>
  <c r="FI47" i="5"/>
  <c r="FJ47" i="5"/>
  <c r="EH44" i="5"/>
  <c r="EG44" i="5"/>
  <c r="EF45" i="5"/>
  <c r="DH45" i="5" s="1"/>
  <c r="EI43" i="5"/>
  <c r="EE44" i="5"/>
  <c r="DD46" i="5"/>
  <c r="FA46" i="5" s="1"/>
  <c r="BT1347" i="5"/>
  <c r="BS1347" i="5"/>
  <c r="BW42" i="5"/>
  <c r="CP1335" i="5"/>
  <c r="BV1345" i="5"/>
  <c r="BU1346" i="5"/>
  <c r="FC46" i="5" l="1"/>
  <c r="FD46" i="5" s="1"/>
  <c r="FH46" i="5"/>
  <c r="FI46" i="5"/>
  <c r="FJ46" i="5"/>
  <c r="DD45" i="5"/>
  <c r="FA45" i="5" s="1"/>
  <c r="EI42" i="5"/>
  <c r="EG43" i="5"/>
  <c r="EE43" i="5"/>
  <c r="EF44" i="5"/>
  <c r="DD44" i="5" s="1"/>
  <c r="FA44" i="5" s="1"/>
  <c r="EH43" i="5"/>
  <c r="BT1346" i="5"/>
  <c r="BV1344" i="5"/>
  <c r="BW41" i="5"/>
  <c r="BU1345" i="5"/>
  <c r="CP1334" i="5"/>
  <c r="BS1346" i="5"/>
  <c r="FC45" i="5" l="1"/>
  <c r="FD45" i="5" s="1"/>
  <c r="FH45" i="5"/>
  <c r="FI45" i="5"/>
  <c r="FC44" i="5"/>
  <c r="FD44" i="5" s="1"/>
  <c r="FH44" i="5"/>
  <c r="FI44" i="5"/>
  <c r="FJ45" i="5"/>
  <c r="DH44" i="5"/>
  <c r="FJ44" i="5" s="1"/>
  <c r="EF43" i="5"/>
  <c r="DH43" i="5" s="1"/>
  <c r="EG42" i="5"/>
  <c r="EH42" i="5"/>
  <c r="EE42" i="5"/>
  <c r="EI41" i="5"/>
  <c r="CP1333" i="5"/>
  <c r="BV1343" i="5"/>
  <c r="BW40" i="5"/>
  <c r="BS1345" i="5"/>
  <c r="BT1345" i="5"/>
  <c r="BU1344" i="5"/>
  <c r="EI40" i="5" l="1"/>
  <c r="EH41" i="5"/>
  <c r="EF42" i="5"/>
  <c r="DD42" i="5" s="1"/>
  <c r="FA42" i="5" s="1"/>
  <c r="EE41" i="5"/>
  <c r="EG41" i="5"/>
  <c r="DD43" i="5"/>
  <c r="FA43" i="5" s="1"/>
  <c r="BT1344" i="5"/>
  <c r="BV1342" i="5"/>
  <c r="CP1332" i="5"/>
  <c r="BS1344" i="5"/>
  <c r="BW39" i="5"/>
  <c r="BU1343" i="5"/>
  <c r="FH42" i="5" l="1"/>
  <c r="FI42" i="5"/>
  <c r="FC43" i="5"/>
  <c r="FD43" i="5" s="1"/>
  <c r="FH43" i="5"/>
  <c r="FI43" i="5"/>
  <c r="FJ43" i="5"/>
  <c r="FC42" i="5"/>
  <c r="FD42" i="5" s="1"/>
  <c r="EG40" i="5"/>
  <c r="EF41" i="5"/>
  <c r="DH41" i="5" s="1"/>
  <c r="EI39" i="5"/>
  <c r="EE40" i="5"/>
  <c r="EH40" i="5"/>
  <c r="DH42" i="5"/>
  <c r="FJ42" i="5" s="1"/>
  <c r="CP1331" i="5"/>
  <c r="BT1343" i="5"/>
  <c r="BU1342" i="5"/>
  <c r="BV1341" i="5"/>
  <c r="BW38" i="5"/>
  <c r="BS1343" i="5"/>
  <c r="DD41" i="5" l="1"/>
  <c r="FA41" i="5" s="1"/>
  <c r="EH39" i="5"/>
  <c r="EI38" i="5"/>
  <c r="EG39" i="5"/>
  <c r="EE39" i="5"/>
  <c r="EF40" i="5"/>
  <c r="DH40" i="5" s="1"/>
  <c r="CP1330" i="5"/>
  <c r="BW37" i="5"/>
  <c r="BV1340" i="5"/>
  <c r="BS1342" i="5"/>
  <c r="BT1342" i="5"/>
  <c r="BU1341" i="5"/>
  <c r="FC41" i="5" l="1"/>
  <c r="FD41" i="5" s="1"/>
  <c r="FH41" i="5"/>
  <c r="FI41" i="5"/>
  <c r="FJ41" i="5"/>
  <c r="EG38" i="5"/>
  <c r="EE38" i="5"/>
  <c r="EI37" i="5"/>
  <c r="EF39" i="5"/>
  <c r="DH39" i="5" s="1"/>
  <c r="EH38" i="5"/>
  <c r="DD40" i="5"/>
  <c r="FA40" i="5" s="1"/>
  <c r="FJ40" i="5" s="1"/>
  <c r="BT1341" i="5"/>
  <c r="BU1340" i="5"/>
  <c r="BS1341" i="5"/>
  <c r="BV1339" i="5"/>
  <c r="CP1329" i="5"/>
  <c r="BW36" i="5"/>
  <c r="FC40" i="5" l="1"/>
  <c r="FD40" i="5" s="1"/>
  <c r="FH40" i="5"/>
  <c r="FI40" i="5"/>
  <c r="DD39" i="5"/>
  <c r="FA39" i="5" s="1"/>
  <c r="EF38" i="5"/>
  <c r="DD38" i="5" s="1"/>
  <c r="FA38" i="5" s="1"/>
  <c r="EE37" i="5"/>
  <c r="EH37" i="5"/>
  <c r="EI36" i="5"/>
  <c r="EG37" i="5"/>
  <c r="BT1340" i="5"/>
  <c r="BW35" i="5"/>
  <c r="BU1339" i="5"/>
  <c r="BV1338" i="5"/>
  <c r="BS1340" i="5"/>
  <c r="CP1328" i="5"/>
  <c r="FH38" i="5" l="1"/>
  <c r="FI38" i="5"/>
  <c r="FC39" i="5"/>
  <c r="FD39" i="5" s="1"/>
  <c r="FH39" i="5"/>
  <c r="FI39" i="5"/>
  <c r="FJ39" i="5"/>
  <c r="FC38" i="5"/>
  <c r="FD38" i="5" s="1"/>
  <c r="EG36" i="5"/>
  <c r="EH36" i="5"/>
  <c r="EF37" i="5"/>
  <c r="DD37" i="5" s="1"/>
  <c r="FA37" i="5" s="1"/>
  <c r="EI35" i="5"/>
  <c r="EE36" i="5"/>
  <c r="DH38" i="5"/>
  <c r="FJ38" i="5" s="1"/>
  <c r="BS1339" i="5"/>
  <c r="BU1338" i="5"/>
  <c r="BW34" i="5"/>
  <c r="BV1337" i="5"/>
  <c r="BT1339" i="5"/>
  <c r="CP1327" i="5"/>
  <c r="FC37" i="5" l="1"/>
  <c r="FD37" i="5" s="1"/>
  <c r="FH37" i="5"/>
  <c r="FI37" i="5"/>
  <c r="DH37" i="5"/>
  <c r="FJ37" i="5" s="1"/>
  <c r="EI34" i="5"/>
  <c r="EH35" i="5"/>
  <c r="EE35" i="5"/>
  <c r="EF36" i="5"/>
  <c r="DH36" i="5" s="1"/>
  <c r="EG35" i="5"/>
  <c r="BU1337" i="5"/>
  <c r="BS1338" i="5"/>
  <c r="BW33" i="5"/>
  <c r="CP1326" i="5"/>
  <c r="BV1336" i="5"/>
  <c r="BT1338" i="5"/>
  <c r="DD36" i="5" l="1"/>
  <c r="FA36" i="5" s="1"/>
  <c r="EF35" i="5"/>
  <c r="DH35" i="5" s="1"/>
  <c r="EH34" i="5"/>
  <c r="EG34" i="5"/>
  <c r="EE34" i="5"/>
  <c r="EI33" i="5"/>
  <c r="BV1335" i="5"/>
  <c r="CP1325" i="5"/>
  <c r="BT1337" i="5"/>
  <c r="BU1336" i="5"/>
  <c r="BS1337" i="5"/>
  <c r="BW32" i="5"/>
  <c r="FC36" i="5" l="1"/>
  <c r="FD36" i="5" s="1"/>
  <c r="FH36" i="5"/>
  <c r="FI36" i="5"/>
  <c r="FJ36" i="5"/>
  <c r="EI32" i="5"/>
  <c r="EG33" i="5"/>
  <c r="EF34" i="5"/>
  <c r="DD34" i="5" s="1"/>
  <c r="FA34" i="5" s="1"/>
  <c r="EE33" i="5"/>
  <c r="EH33" i="5"/>
  <c r="DD35" i="5"/>
  <c r="FA35" i="5" s="1"/>
  <c r="CP1324" i="5"/>
  <c r="BU1335" i="5"/>
  <c r="BV1334" i="5"/>
  <c r="BS1336" i="5"/>
  <c r="BT1336" i="5"/>
  <c r="BW31" i="5"/>
  <c r="FH34" i="5" l="1"/>
  <c r="FI34" i="5"/>
  <c r="FC35" i="5"/>
  <c r="FD35" i="5" s="1"/>
  <c r="FH35" i="5"/>
  <c r="FI35" i="5"/>
  <c r="FJ35" i="5"/>
  <c r="FC34" i="5"/>
  <c r="FD34" i="5" s="1"/>
  <c r="DH34" i="5"/>
  <c r="FJ34" i="5" s="1"/>
  <c r="EG32" i="5"/>
  <c r="EE32" i="5"/>
  <c r="EH32" i="5"/>
  <c r="EF33" i="5"/>
  <c r="DH33" i="5" s="1"/>
  <c r="EI31" i="5"/>
  <c r="BW30" i="5"/>
  <c r="BV1333" i="5"/>
  <c r="BS1335" i="5"/>
  <c r="BU1334" i="5"/>
  <c r="BT1335" i="5"/>
  <c r="CP1323" i="5"/>
  <c r="DD33" i="5" l="1"/>
  <c r="FA33" i="5" s="1"/>
  <c r="EI30" i="5"/>
  <c r="EH31" i="5"/>
  <c r="EG31" i="5"/>
  <c r="EF32" i="5"/>
  <c r="DH32" i="5" s="1"/>
  <c r="EE31" i="5"/>
  <c r="BV1332" i="5"/>
  <c r="BT1334" i="5"/>
  <c r="BU1333" i="5"/>
  <c r="CP1322" i="5"/>
  <c r="BW29" i="5"/>
  <c r="BS1334" i="5"/>
  <c r="FC33" i="5" l="1"/>
  <c r="FD33" i="5" s="1"/>
  <c r="FH33" i="5"/>
  <c r="FI33" i="5"/>
  <c r="FJ33" i="5"/>
  <c r="DD32" i="5"/>
  <c r="FA32" i="5" s="1"/>
  <c r="EF31" i="5"/>
  <c r="DH31" i="5" s="1"/>
  <c r="EH30" i="5"/>
  <c r="EE30" i="5"/>
  <c r="EG30" i="5"/>
  <c r="EI29" i="5"/>
  <c r="CP1321" i="5"/>
  <c r="BS1333" i="5"/>
  <c r="BT1333" i="5"/>
  <c r="BU1332" i="5"/>
  <c r="BW28" i="5"/>
  <c r="BV1331" i="5"/>
  <c r="FC32" i="5" l="1"/>
  <c r="FD32" i="5" s="1"/>
  <c r="FH32" i="5"/>
  <c r="FI32" i="5"/>
  <c r="FJ32" i="5"/>
  <c r="DD31" i="5"/>
  <c r="FA31" i="5" s="1"/>
  <c r="FJ31" i="5" s="1"/>
  <c r="EH29" i="5"/>
  <c r="EG29" i="5"/>
  <c r="EI28" i="5"/>
  <c r="EE29" i="5"/>
  <c r="EF30" i="5"/>
  <c r="DD30" i="5" s="1"/>
  <c r="FA30" i="5" s="1"/>
  <c r="BU1331" i="5"/>
  <c r="BS1332" i="5"/>
  <c r="BW27" i="5"/>
  <c r="BT1332" i="5"/>
  <c r="CP1320" i="5"/>
  <c r="BV1330" i="5"/>
  <c r="FH30" i="5" l="1"/>
  <c r="FI30" i="5"/>
  <c r="FC31" i="5"/>
  <c r="FD31" i="5" s="1"/>
  <c r="FH31" i="5"/>
  <c r="FI31" i="5"/>
  <c r="FC30" i="5"/>
  <c r="FD30" i="5" s="1"/>
  <c r="EF29" i="5"/>
  <c r="DD29" i="5" s="1"/>
  <c r="FA29" i="5" s="1"/>
  <c r="EI27" i="5"/>
  <c r="EH28" i="5"/>
  <c r="EE28" i="5"/>
  <c r="EG28" i="5"/>
  <c r="DH30" i="5"/>
  <c r="FJ30" i="5" s="1"/>
  <c r="BV1329" i="5"/>
  <c r="BT1331" i="5"/>
  <c r="CP1319" i="5"/>
  <c r="BS1331" i="5"/>
  <c r="BW26" i="5"/>
  <c r="BU1330" i="5"/>
  <c r="FC29" i="5" l="1"/>
  <c r="FD29" i="5" s="1"/>
  <c r="FH29" i="5"/>
  <c r="FI29" i="5"/>
  <c r="DH29" i="5"/>
  <c r="FJ29" i="5" s="1"/>
  <c r="EE27" i="5"/>
  <c r="EI26" i="5"/>
  <c r="EG27" i="5"/>
  <c r="EH27" i="5"/>
  <c r="EF28" i="5"/>
  <c r="DD28" i="5" s="1"/>
  <c r="FA28" i="5" s="1"/>
  <c r="BU1329" i="5"/>
  <c r="CP1318" i="5"/>
  <c r="BT1330" i="5"/>
  <c r="BV1328" i="5"/>
  <c r="BS1330" i="5"/>
  <c r="BW25" i="5"/>
  <c r="FC28" i="5" l="1"/>
  <c r="FD28" i="5" s="1"/>
  <c r="FH28" i="5"/>
  <c r="FI28" i="5"/>
  <c r="DH28" i="5"/>
  <c r="FJ28" i="5" s="1"/>
  <c r="EH26" i="5"/>
  <c r="EI25" i="5"/>
  <c r="EF27" i="5"/>
  <c r="DD27" i="5" s="1"/>
  <c r="FA27" i="5" s="1"/>
  <c r="EG26" i="5"/>
  <c r="EE26" i="5"/>
  <c r="CP1317" i="5"/>
  <c r="BV1327" i="5"/>
  <c r="BW24" i="5"/>
  <c r="BS1329" i="5"/>
  <c r="BU1328" i="5"/>
  <c r="BT1329" i="5"/>
  <c r="FC27" i="5" l="1"/>
  <c r="FD27" i="5" s="1"/>
  <c r="FH27" i="5"/>
  <c r="FI27" i="5"/>
  <c r="EE25" i="5"/>
  <c r="EF26" i="5"/>
  <c r="DD26" i="5" s="1"/>
  <c r="FA26" i="5" s="1"/>
  <c r="EH25" i="5"/>
  <c r="EG25" i="5"/>
  <c r="EI24" i="5"/>
  <c r="DH27" i="5"/>
  <c r="FJ27" i="5" s="1"/>
  <c r="BV1326" i="5"/>
  <c r="BS1328" i="5"/>
  <c r="BU1327" i="5"/>
  <c r="BT1328" i="5"/>
  <c r="CP1316" i="5"/>
  <c r="BW23" i="5"/>
  <c r="FC26" i="5" l="1"/>
  <c r="FD26" i="5" s="1"/>
  <c r="FH26" i="5"/>
  <c r="FI26" i="5"/>
  <c r="DH26" i="5"/>
  <c r="FJ26" i="5" s="1"/>
  <c r="EG24" i="5"/>
  <c r="EF25" i="5"/>
  <c r="DH25" i="5" s="1"/>
  <c r="EI23" i="5"/>
  <c r="EH24" i="5"/>
  <c r="EE24" i="5"/>
  <c r="BU1326" i="5"/>
  <c r="BT1327" i="5"/>
  <c r="BV1325" i="5"/>
  <c r="BS1327" i="5"/>
  <c r="BW22" i="5"/>
  <c r="CP1315" i="5"/>
  <c r="DD25" i="5" l="1"/>
  <c r="FA25" i="5" s="1"/>
  <c r="EH23" i="5"/>
  <c r="EF24" i="5"/>
  <c r="DH24" i="5" s="1"/>
  <c r="EE23" i="5"/>
  <c r="EI22" i="5"/>
  <c r="EG23" i="5"/>
  <c r="DD24" i="5"/>
  <c r="FA24" i="5" s="1"/>
  <c r="BT1326" i="5"/>
  <c r="BS1326" i="5"/>
  <c r="CP1314" i="5"/>
  <c r="BU1325" i="5"/>
  <c r="BW21" i="5"/>
  <c r="BV1324" i="5"/>
  <c r="FC25" i="5" l="1"/>
  <c r="FD25" i="5" s="1"/>
  <c r="FH25" i="5"/>
  <c r="FI25" i="5"/>
  <c r="FH24" i="5"/>
  <c r="FI24" i="5"/>
  <c r="FJ24" i="5"/>
  <c r="FJ25" i="5"/>
  <c r="FC24" i="5"/>
  <c r="FD24" i="5" s="1"/>
  <c r="EG22" i="5"/>
  <c r="EE22" i="5"/>
  <c r="EH22" i="5"/>
  <c r="EI21" i="5"/>
  <c r="EF23" i="5"/>
  <c r="DD23" i="5" s="1"/>
  <c r="FA23" i="5" s="1"/>
  <c r="BW20" i="5"/>
  <c r="BT1325" i="5"/>
  <c r="CP1313" i="5"/>
  <c r="BV1323" i="5"/>
  <c r="BU1324" i="5"/>
  <c r="BS1325" i="5"/>
  <c r="FC23" i="5" l="1"/>
  <c r="FD23" i="5" s="1"/>
  <c r="FH23" i="5"/>
  <c r="FI23" i="5"/>
  <c r="EF22" i="5"/>
  <c r="DD22" i="5" s="1"/>
  <c r="FA22" i="5" s="1"/>
  <c r="EH21" i="5"/>
  <c r="EG21" i="5"/>
  <c r="EI20" i="5"/>
  <c r="EE21" i="5"/>
  <c r="DH23" i="5"/>
  <c r="FJ23" i="5" s="1"/>
  <c r="BT1324" i="5"/>
  <c r="BS1324" i="5"/>
  <c r="BU1323" i="5"/>
  <c r="BV1322" i="5"/>
  <c r="BW19" i="5"/>
  <c r="CP1312" i="5"/>
  <c r="FC22" i="5" l="1"/>
  <c r="FD22" i="5" s="1"/>
  <c r="FH22" i="5"/>
  <c r="FI22" i="5"/>
  <c r="DH22" i="5"/>
  <c r="FJ22" i="5" s="1"/>
  <c r="EI19" i="5"/>
  <c r="EH20" i="5"/>
  <c r="EE20" i="5"/>
  <c r="EG20" i="5"/>
  <c r="EF21" i="5"/>
  <c r="BW18" i="5"/>
  <c r="BU1322" i="5"/>
  <c r="BV1321" i="5"/>
  <c r="CP1311" i="5"/>
  <c r="BS1323" i="5"/>
  <c r="BT1323" i="5"/>
  <c r="DD21" i="5" l="1"/>
  <c r="FA21" i="5" s="1"/>
  <c r="DH21" i="5"/>
  <c r="EG19" i="5"/>
  <c r="EH19" i="5"/>
  <c r="EF20" i="5"/>
  <c r="DD20" i="5" s="1"/>
  <c r="FA20" i="5" s="1"/>
  <c r="EE19" i="5"/>
  <c r="EI18" i="5"/>
  <c r="BV1320" i="5"/>
  <c r="BS1322" i="5"/>
  <c r="BU1321" i="5"/>
  <c r="CP1310" i="5"/>
  <c r="BW17" i="5"/>
  <c r="BT1322" i="5"/>
  <c r="FJ21" i="5" l="1"/>
  <c r="FH20" i="5"/>
  <c r="FI20" i="5"/>
  <c r="FC21" i="5"/>
  <c r="FD21" i="5" s="1"/>
  <c r="FH21" i="5"/>
  <c r="FI21" i="5"/>
  <c r="FC20" i="5"/>
  <c r="FD20" i="5" s="1"/>
  <c r="EI17" i="5"/>
  <c r="EF19" i="5"/>
  <c r="DD19" i="5" s="1"/>
  <c r="FA19" i="5" s="1"/>
  <c r="EG18" i="5"/>
  <c r="EE18" i="5"/>
  <c r="EH18" i="5"/>
  <c r="DH20" i="5"/>
  <c r="FJ20" i="5" s="1"/>
  <c r="BW16" i="5"/>
  <c r="BS1321" i="5"/>
  <c r="CP1309" i="5"/>
  <c r="BT1321" i="5"/>
  <c r="BV1319" i="5"/>
  <c r="BU1320" i="5"/>
  <c r="FC19" i="5" l="1"/>
  <c r="FD19" i="5" s="1"/>
  <c r="FH19" i="5"/>
  <c r="FI19" i="5"/>
  <c r="DH19" i="5"/>
  <c r="FJ19" i="5" s="1"/>
  <c r="EE17" i="5"/>
  <c r="EF18" i="5"/>
  <c r="DH18" i="5" s="1"/>
  <c r="EH17" i="5"/>
  <c r="EG17" i="5"/>
  <c r="EI16" i="5"/>
  <c r="BV1318" i="5"/>
  <c r="BS1320" i="5"/>
  <c r="CP1308" i="5"/>
  <c r="BU1319" i="5"/>
  <c r="BW15" i="5"/>
  <c r="BT1320" i="5"/>
  <c r="DD18" i="5" l="1"/>
  <c r="FA18" i="5" s="1"/>
  <c r="EG16" i="5"/>
  <c r="EF17" i="5"/>
  <c r="DD17" i="5" s="1"/>
  <c r="FA17" i="5" s="1"/>
  <c r="EI15" i="5"/>
  <c r="EH16" i="5"/>
  <c r="EE16" i="5"/>
  <c r="BT1319" i="5"/>
  <c r="BW14" i="5"/>
  <c r="BS1319" i="5"/>
  <c r="CP1307" i="5"/>
  <c r="BV1317" i="5"/>
  <c r="BU1318" i="5"/>
  <c r="FH17" i="5" l="1"/>
  <c r="FI17" i="5"/>
  <c r="FC18" i="5"/>
  <c r="FD18" i="5" s="1"/>
  <c r="FH18" i="5"/>
  <c r="FI18" i="5"/>
  <c r="FJ18" i="5"/>
  <c r="FC17" i="5"/>
  <c r="FD17" i="5" s="1"/>
  <c r="EI14" i="5"/>
  <c r="DH17" i="5"/>
  <c r="FJ17" i="5" s="1"/>
  <c r="EH11" i="5"/>
  <c r="EG11" i="5"/>
  <c r="EH12" i="5"/>
  <c r="EG12" i="5"/>
  <c r="EH13" i="5"/>
  <c r="EG13" i="5"/>
  <c r="EH14" i="5"/>
  <c r="EG14" i="5"/>
  <c r="EE14" i="5"/>
  <c r="EH15" i="5"/>
  <c r="EG15" i="5"/>
  <c r="EE15" i="5"/>
  <c r="EF16" i="5"/>
  <c r="DH16" i="5" s="1"/>
  <c r="BU1317" i="5"/>
  <c r="BS1318" i="5"/>
  <c r="BT1318" i="5"/>
  <c r="CP1306" i="5"/>
  <c r="BV1316" i="5"/>
  <c r="BT11" i="5"/>
  <c r="BW13" i="5"/>
  <c r="EI13" i="5" l="1"/>
  <c r="DD16" i="5"/>
  <c r="FA16" i="5" s="1"/>
  <c r="EF11" i="5"/>
  <c r="EF12" i="5"/>
  <c r="EF13" i="5"/>
  <c r="EF14" i="5"/>
  <c r="DD14" i="5" s="1"/>
  <c r="FA14" i="5" s="1"/>
  <c r="EF15" i="5"/>
  <c r="EE13" i="5"/>
  <c r="BW12" i="5"/>
  <c r="CP1305" i="5"/>
  <c r="BW11" i="5"/>
  <c r="BS1317" i="5"/>
  <c r="BV1315" i="5"/>
  <c r="BT1317" i="5"/>
  <c r="BU1316" i="5"/>
  <c r="EI12" i="5" l="1"/>
  <c r="FC16" i="5"/>
  <c r="FD16" i="5" s="1"/>
  <c r="FH16" i="5"/>
  <c r="FI16" i="5"/>
  <c r="FH14" i="5"/>
  <c r="FI14" i="5"/>
  <c r="FJ16" i="5"/>
  <c r="DD15" i="5"/>
  <c r="FA15" i="5" s="1"/>
  <c r="EI11" i="5"/>
  <c r="DD13" i="5"/>
  <c r="FA13" i="5" s="1"/>
  <c r="DH14" i="5"/>
  <c r="FJ14" i="5" s="1"/>
  <c r="DH15" i="5"/>
  <c r="EE11" i="5"/>
  <c r="EE12" i="5"/>
  <c r="DH13" i="5"/>
  <c r="BV1314" i="5"/>
  <c r="CP1304" i="5"/>
  <c r="BS1316" i="5"/>
  <c r="BU1315" i="5"/>
  <c r="BT1316" i="5"/>
  <c r="DD11" i="5" l="1"/>
  <c r="FA11" i="5" s="1"/>
  <c r="FJ15" i="5"/>
  <c r="FC15" i="5"/>
  <c r="FD15" i="5" s="1"/>
  <c r="FH15" i="5"/>
  <c r="FI15" i="5"/>
  <c r="FJ13" i="5"/>
  <c r="FC13" i="5"/>
  <c r="FD13" i="5" s="1"/>
  <c r="FH13" i="5"/>
  <c r="FI13" i="5"/>
  <c r="FC14" i="5"/>
  <c r="FD14" i="5" s="1"/>
  <c r="DD12" i="5"/>
  <c r="FA12" i="5" s="1"/>
  <c r="DH12" i="5"/>
  <c r="DH11" i="5"/>
  <c r="FJ12" i="5" l="1"/>
  <c r="FJ11" i="5"/>
  <c r="FH12" i="5"/>
  <c r="FI12" i="5"/>
  <c r="FH11" i="5"/>
  <c r="FI11" i="5"/>
  <c r="FC11" i="5"/>
  <c r="FD11" i="5" s="1"/>
  <c r="FC12" i="5"/>
  <c r="FD12" i="5" s="1"/>
  <c r="DF7" i="5"/>
  <c r="FH7" i="5" s="1"/>
  <c r="DH7" i="5"/>
  <c r="FJ7" i="5" s="1"/>
  <c r="DG7" i="5"/>
  <c r="FI7" i="5" s="1"/>
  <c r="CP1001" i="5"/>
  <c r="CP997" i="5"/>
  <c r="CP985" i="5"/>
  <c r="CP981" i="5"/>
  <c r="CP969" i="5"/>
  <c r="CP965" i="5"/>
  <c r="CP889" i="5"/>
  <c r="CP885" i="5"/>
  <c r="CP881" i="5"/>
  <c r="CP138" i="5"/>
  <c r="CP83" i="5"/>
  <c r="CP1185" i="5"/>
  <c r="CP214" i="5"/>
  <c r="CP686" i="5"/>
  <c r="CP1026" i="5"/>
  <c r="CP274" i="5"/>
  <c r="CP36" i="5"/>
  <c r="CP1266" i="5"/>
  <c r="CP476" i="5"/>
  <c r="CP113" i="5"/>
  <c r="CP1129" i="5"/>
  <c r="CP857" i="5"/>
  <c r="CP841" i="5"/>
  <c r="CP761" i="5"/>
  <c r="CP753" i="5"/>
  <c r="CP1023" i="5"/>
  <c r="CP182" i="5"/>
  <c r="CP1041" i="5"/>
  <c r="CP1277" i="5"/>
  <c r="CP238" i="5"/>
  <c r="CP667" i="5"/>
  <c r="CP907" i="5"/>
  <c r="CP635" i="5"/>
  <c r="CP811" i="5"/>
  <c r="CP803" i="5"/>
  <c r="CP189" i="5"/>
  <c r="CP361" i="5"/>
  <c r="CP203" i="5"/>
  <c r="CP1053" i="5"/>
  <c r="CP417" i="5"/>
  <c r="CP893" i="5"/>
  <c r="CP411" i="5"/>
  <c r="CP410" i="5"/>
  <c r="CP407" i="5"/>
  <c r="CP406" i="5"/>
  <c r="CP403" i="5"/>
  <c r="CP402" i="5"/>
  <c r="CP383" i="5"/>
  <c r="CP382" i="5"/>
  <c r="CP381" i="5"/>
  <c r="CP1176" i="5"/>
  <c r="CP1007" i="5"/>
  <c r="CP457" i="5"/>
  <c r="CP1230" i="5"/>
  <c r="CP104" i="5"/>
  <c r="CP517" i="5"/>
  <c r="CP47" i="5"/>
  <c r="CP164" i="5"/>
  <c r="CP868" i="5"/>
  <c r="CP179" i="5"/>
  <c r="CP224" i="5"/>
  <c r="CP983" i="5"/>
  <c r="CP967" i="5"/>
  <c r="CP951" i="5"/>
  <c r="CP871" i="5"/>
  <c r="CP621" i="5"/>
  <c r="CP1171" i="5"/>
  <c r="CP281" i="5"/>
  <c r="CP373" i="5"/>
  <c r="CP336" i="5"/>
  <c r="CP1245" i="5"/>
  <c r="CP443" i="5"/>
  <c r="CP439" i="5"/>
  <c r="CP435" i="5"/>
  <c r="CP415" i="5"/>
  <c r="CP349" i="5"/>
  <c r="CP19" i="5"/>
  <c r="CP456" i="5"/>
  <c r="CP357" i="5"/>
  <c r="CP68" i="5"/>
  <c r="CP107" i="5"/>
  <c r="CP1252" i="5"/>
  <c r="CP1236" i="5"/>
  <c r="CP1082" i="5"/>
  <c r="CP1140" i="5"/>
  <c r="CP1132" i="5"/>
  <c r="CP1263" i="5"/>
  <c r="CP508" i="5"/>
  <c r="CP913" i="5"/>
  <c r="CP111" i="5"/>
  <c r="CP206" i="5"/>
  <c r="CP544" i="5"/>
  <c r="CP1024" i="5"/>
  <c r="CP790" i="5"/>
  <c r="CP217" i="5"/>
  <c r="CP79" i="5"/>
  <c r="CP379" i="5"/>
  <c r="CP371" i="5"/>
  <c r="CP945" i="5"/>
  <c r="CP828" i="5"/>
  <c r="CP260" i="5"/>
  <c r="CP1050" i="5"/>
  <c r="CP1034" i="5"/>
  <c r="CP1156" i="5"/>
  <c r="CP511" i="5"/>
  <c r="CP509" i="5"/>
  <c r="CP1160" i="5"/>
  <c r="CP70" i="5"/>
  <c r="CP556" i="5"/>
  <c r="CP308" i="5"/>
  <c r="CP1102" i="5"/>
  <c r="CP1113" i="5"/>
  <c r="CP1017" i="5"/>
  <c r="CP199" i="5"/>
  <c r="CP643" i="5"/>
  <c r="CP685" i="5"/>
  <c r="CP651" i="5"/>
  <c r="CP678" i="5"/>
  <c r="CP188" i="5"/>
  <c r="CP752" i="5"/>
  <c r="CP30" i="5"/>
  <c r="CP1253" i="5"/>
  <c r="CP1237" i="5"/>
  <c r="CP1221" i="5"/>
  <c r="CP999" i="5"/>
  <c r="CP202" i="5"/>
  <c r="CP1299" i="5"/>
  <c r="CP25" i="5"/>
  <c r="CP492" i="5"/>
  <c r="CP755" i="5"/>
  <c r="CP177" i="5"/>
  <c r="CP519" i="5"/>
  <c r="CP1273" i="5"/>
  <c r="CP829" i="5"/>
  <c r="CP1154" i="5"/>
  <c r="CP654" i="5"/>
  <c r="CP314" i="5"/>
  <c r="CP306" i="5"/>
  <c r="CP767" i="5"/>
  <c r="CP1233" i="5"/>
  <c r="CP222" i="5"/>
  <c r="CP1047" i="5"/>
  <c r="CP1031" i="5"/>
  <c r="CP467" i="5"/>
  <c r="CP935" i="5"/>
  <c r="CP877" i="5"/>
  <c r="CP1235" i="5"/>
  <c r="CP328" i="5"/>
  <c r="CP900" i="5"/>
  <c r="CP228" i="5"/>
  <c r="CP1240" i="5"/>
  <c r="CP331" i="5"/>
  <c r="CP581" i="5"/>
  <c r="CP42" i="5"/>
  <c r="CP1112" i="5"/>
  <c r="CP84" i="5"/>
  <c r="CP820" i="5"/>
  <c r="CP1285" i="5"/>
  <c r="CP218" i="5"/>
  <c r="CP183" i="5"/>
  <c r="CP196" i="5"/>
  <c r="CP603" i="5"/>
  <c r="CP599" i="5"/>
  <c r="CP587" i="5"/>
  <c r="CP583" i="5"/>
  <c r="CP571" i="5"/>
  <c r="CP567" i="5"/>
  <c r="CP1258" i="5"/>
  <c r="CP1254" i="5"/>
  <c r="CP1250" i="5"/>
  <c r="CP460" i="5"/>
  <c r="CP109" i="5"/>
  <c r="CP787" i="5"/>
  <c r="CP1064" i="5"/>
  <c r="CP185" i="5"/>
  <c r="CP1027" i="5"/>
  <c r="CP1261" i="5"/>
  <c r="CP245" i="5"/>
  <c r="CP1267" i="5"/>
  <c r="CP1055" i="5"/>
  <c r="CP360" i="5"/>
  <c r="CP175" i="5"/>
  <c r="CP1227" i="5"/>
  <c r="CP1211" i="5"/>
  <c r="CP1131" i="5"/>
  <c r="CP1123" i="5"/>
  <c r="CP269" i="5"/>
  <c r="CP313" i="5"/>
  <c r="CP255" i="5"/>
  <c r="CP1048" i="5"/>
  <c r="CP369" i="5"/>
  <c r="CP559" i="5"/>
  <c r="CP812" i="5"/>
  <c r="CP780" i="5"/>
  <c r="CP748" i="5"/>
  <c r="CP542" i="5"/>
  <c r="CP99" i="5"/>
  <c r="CP858" i="5"/>
  <c r="CP562" i="5"/>
  <c r="CP34" i="5"/>
  <c r="CP1212" i="5"/>
  <c r="CP420" i="5"/>
  <c r="CP646" i="5"/>
  <c r="CP638" i="5"/>
  <c r="CP614" i="5"/>
  <c r="CP606" i="5"/>
  <c r="CP582" i="5"/>
  <c r="CP574" i="5"/>
  <c r="CP852" i="5"/>
  <c r="CP844" i="5"/>
  <c r="CP836" i="5"/>
  <c r="CP167" i="5"/>
  <c r="CP220" i="5"/>
  <c r="CP612" i="5"/>
  <c r="CP512" i="5"/>
  <c r="CP324" i="5"/>
  <c r="CP570" i="5"/>
  <c r="CP1070" i="5"/>
  <c r="CP764" i="5"/>
  <c r="CP1084" i="5"/>
  <c r="CP49" i="5"/>
  <c r="CP1224" i="5"/>
  <c r="CP988" i="5"/>
  <c r="CP924" i="5"/>
  <c r="CP884" i="5"/>
  <c r="CP806" i="5"/>
  <c r="CP708" i="5"/>
  <c r="CP204" i="5"/>
  <c r="CP352" i="5"/>
  <c r="CP1000" i="5"/>
  <c r="CP500" i="5"/>
  <c r="CP46" i="5"/>
  <c r="CP553" i="5"/>
  <c r="CP1300" i="5"/>
  <c r="CP968" i="5"/>
  <c r="CP778" i="5"/>
  <c r="CP688" i="5"/>
  <c r="CP404" i="5"/>
  <c r="CP1208" i="5"/>
  <c r="CP1228" i="5"/>
  <c r="CP1037" i="5"/>
  <c r="CP158" i="5"/>
  <c r="CP692" i="5"/>
  <c r="CP660" i="5"/>
  <c r="CP291" i="5"/>
  <c r="CP527" i="5"/>
  <c r="CP525" i="5"/>
  <c r="CP159" i="5"/>
  <c r="CP596" i="5"/>
  <c r="CP624" i="5"/>
  <c r="CP372" i="5"/>
  <c r="CP1199" i="5"/>
  <c r="CP727" i="5"/>
  <c r="CP695" i="5"/>
  <c r="CP1004" i="5"/>
  <c r="CP1021" i="5"/>
  <c r="CP984" i="5"/>
  <c r="CP809" i="5"/>
  <c r="CP1033" i="5"/>
  <c r="CP413" i="5"/>
  <c r="CP271" i="5"/>
  <c r="CP133" i="5"/>
  <c r="BV1313" i="5"/>
  <c r="CP1291" i="5"/>
  <c r="CP534" i="5"/>
  <c r="CP530" i="5"/>
  <c r="CP1072" i="5"/>
  <c r="CP1295" i="5"/>
  <c r="CP956" i="5"/>
  <c r="CP232" i="5"/>
  <c r="CP130" i="5"/>
  <c r="CP947" i="5"/>
  <c r="CP225" i="5"/>
  <c r="CP458" i="5"/>
  <c r="CP450" i="5"/>
  <c r="CP1181" i="5"/>
  <c r="CP152" i="5"/>
  <c r="CP848" i="5"/>
  <c r="CP894" i="5"/>
  <c r="CP830" i="5"/>
  <c r="CP524" i="5"/>
  <c r="CP69" i="5"/>
  <c r="CP1075" i="5"/>
  <c r="CP1115" i="5"/>
  <c r="CP1099" i="5"/>
  <c r="CP1083" i="5"/>
  <c r="CP1003" i="5"/>
  <c r="CP995" i="5"/>
  <c r="CP416" i="5"/>
  <c r="CP1183" i="5"/>
  <c r="CP147" i="5"/>
  <c r="CP878" i="5"/>
  <c r="CP401" i="5"/>
  <c r="CP48" i="5"/>
  <c r="CP1222" i="5"/>
  <c r="CP1269" i="5"/>
  <c r="CP804" i="5"/>
  <c r="CP320" i="5"/>
  <c r="CP272" i="5"/>
  <c r="CP1296" i="5"/>
  <c r="CP1200" i="5"/>
  <c r="CP60" i="5"/>
  <c r="CP485" i="5"/>
  <c r="CP847" i="5"/>
  <c r="CP1189" i="5"/>
  <c r="CP1173" i="5"/>
  <c r="CP674" i="5"/>
  <c r="CP1077" i="5"/>
  <c r="CP186" i="5"/>
  <c r="CP978" i="5"/>
  <c r="CP1071" i="5"/>
  <c r="CP66" i="5"/>
  <c r="CP833" i="5"/>
  <c r="CP161" i="5"/>
  <c r="CP601" i="5"/>
  <c r="CP322" i="5"/>
  <c r="CP1165" i="5"/>
  <c r="CP1297" i="5"/>
  <c r="CP348" i="5"/>
  <c r="BU1314" i="5"/>
  <c r="CP498" i="5"/>
  <c r="CP783" i="5"/>
  <c r="CP136" i="5"/>
  <c r="CP1192" i="5"/>
  <c r="CP800" i="5"/>
  <c r="CP792" i="5"/>
  <c r="CP768" i="5"/>
  <c r="CP760" i="5"/>
  <c r="CP736" i="5"/>
  <c r="CP728" i="5"/>
  <c r="CP576" i="5"/>
  <c r="CP568" i="5"/>
  <c r="CP560" i="5"/>
  <c r="CP732" i="5"/>
  <c r="CP340" i="5"/>
  <c r="CP730" i="5"/>
  <c r="CP16" i="5"/>
  <c r="CP1040" i="5"/>
  <c r="CP1164" i="5"/>
  <c r="CP18" i="5"/>
  <c r="CP781" i="5"/>
  <c r="CP641" i="5"/>
  <c r="CP78" i="5"/>
  <c r="CP575" i="5"/>
  <c r="CP395" i="5"/>
  <c r="CP391" i="5"/>
  <c r="CP387" i="5"/>
  <c r="CP367" i="5"/>
  <c r="CP365" i="5"/>
  <c r="CP1198" i="5"/>
  <c r="CP974" i="5"/>
  <c r="CP437" i="5"/>
  <c r="CP148" i="5"/>
  <c r="CP1103" i="5"/>
  <c r="CP902" i="5"/>
  <c r="CP870" i="5"/>
  <c r="CP838" i="5"/>
  <c r="CP704" i="5"/>
  <c r="CP762" i="5"/>
  <c r="CP616" i="5"/>
  <c r="CP102" i="5"/>
  <c r="CP721" i="5"/>
  <c r="CP895" i="5"/>
  <c r="CP94" i="5"/>
  <c r="CP795" i="5"/>
  <c r="CP791" i="5"/>
  <c r="CP779" i="5"/>
  <c r="CP775" i="5"/>
  <c r="CP763" i="5"/>
  <c r="CP759" i="5"/>
  <c r="CP683" i="5"/>
  <c r="CP679" i="5"/>
  <c r="CP675" i="5"/>
  <c r="CP552" i="5"/>
  <c r="CP157" i="5"/>
  <c r="CP979" i="5"/>
  <c r="CP1069" i="5"/>
  <c r="CP233" i="5"/>
  <c r="CP1219" i="5"/>
  <c r="CP863" i="5"/>
  <c r="CP312" i="5"/>
  <c r="CP131" i="5"/>
  <c r="CP321" i="5"/>
  <c r="CP668" i="5"/>
  <c r="CP496" i="5"/>
  <c r="CP610" i="5"/>
  <c r="CP578" i="5"/>
  <c r="CP546" i="5"/>
  <c r="CP824" i="5"/>
  <c r="CP573" i="5"/>
  <c r="CP1052" i="5"/>
  <c r="CP1096" i="5"/>
  <c r="CP50" i="5"/>
  <c r="CP769" i="5"/>
  <c r="CP211" i="5"/>
  <c r="CP805" i="5"/>
  <c r="CP789" i="5"/>
  <c r="CP773" i="5"/>
  <c r="CP693" i="5"/>
  <c r="CP90" i="5"/>
  <c r="CP1244" i="5"/>
  <c r="CP1101" i="5"/>
  <c r="CP98" i="5"/>
  <c r="CP1217" i="5"/>
  <c r="CP53" i="5"/>
  <c r="CP299" i="5"/>
  <c r="CP295" i="5"/>
  <c r="CP620" i="5"/>
  <c r="CP1255" i="5"/>
  <c r="CP991" i="5"/>
  <c r="CP172" i="5"/>
  <c r="CP235" i="5"/>
  <c r="CP405" i="5"/>
  <c r="CP52" i="5"/>
  <c r="CP591" i="5"/>
  <c r="CP628" i="5"/>
  <c r="CP1008" i="5"/>
  <c r="CP279" i="5"/>
  <c r="CP899" i="5"/>
  <c r="CP543" i="5"/>
  <c r="CP442" i="5"/>
  <c r="CP434" i="5"/>
  <c r="CP154" i="5"/>
  <c r="CP200" i="5"/>
  <c r="CP720" i="5"/>
  <c r="CP539" i="5"/>
  <c r="CP535" i="5"/>
  <c r="CP1271" i="5"/>
  <c r="CP934" i="5"/>
  <c r="CP250" i="5"/>
  <c r="CP103" i="5"/>
  <c r="CP940" i="5"/>
  <c r="CP808" i="5"/>
  <c r="CP1089" i="5"/>
  <c r="CP275" i="5"/>
  <c r="CP455" i="5"/>
  <c r="CP1013" i="5"/>
  <c r="CP914" i="5"/>
  <c r="CP364" i="5"/>
  <c r="CP209" i="5"/>
  <c r="CP647" i="5"/>
  <c r="CP670" i="5"/>
  <c r="CP758" i="5"/>
  <c r="CP263" i="5"/>
  <c r="CP831" i="5"/>
  <c r="CP490" i="5"/>
  <c r="CP486" i="5"/>
  <c r="CP482" i="5"/>
  <c r="CP642" i="5"/>
  <c r="CP687" i="5"/>
  <c r="CP537" i="5"/>
  <c r="CP184" i="5"/>
  <c r="CP223" i="5"/>
  <c r="CP592" i="5"/>
  <c r="CP356" i="5"/>
  <c r="CP518" i="5"/>
  <c r="CP494" i="5"/>
  <c r="CP1170" i="5"/>
  <c r="CP782" i="5"/>
  <c r="CP145" i="5"/>
  <c r="CP1159" i="5"/>
  <c r="CP1063" i="5"/>
  <c r="CP1249" i="5"/>
  <c r="CP300" i="5"/>
  <c r="CP155" i="5"/>
  <c r="CP738" i="5"/>
  <c r="CP706" i="5"/>
  <c r="CP1157" i="5"/>
  <c r="CP996" i="5"/>
  <c r="CP1213" i="5"/>
  <c r="CP1116" i="5"/>
  <c r="CP589" i="5"/>
  <c r="CP428" i="5"/>
  <c r="CP691" i="5"/>
  <c r="CP23" i="5"/>
  <c r="CP330" i="5"/>
  <c r="CP1268" i="5"/>
  <c r="CP472" i="5"/>
  <c r="CP879" i="5"/>
  <c r="CP740" i="5"/>
  <c r="CP506" i="5"/>
  <c r="CP1209" i="5"/>
  <c r="CP139" i="5"/>
  <c r="CP1090" i="5"/>
  <c r="CP694" i="5"/>
  <c r="CP745" i="5"/>
  <c r="CP741" i="5"/>
  <c r="CP729" i="5"/>
  <c r="CP725" i="5"/>
  <c r="CP713" i="5"/>
  <c r="CP709" i="5"/>
  <c r="CP633" i="5"/>
  <c r="CP629" i="5"/>
  <c r="CP625" i="5"/>
  <c r="CP74" i="5"/>
  <c r="CP1278" i="5"/>
  <c r="CP929" i="5"/>
  <c r="CP150" i="5"/>
  <c r="CP127" i="5"/>
  <c r="CP1169" i="5"/>
  <c r="CP210" i="5"/>
  <c r="CP528" i="5"/>
  <c r="CP1010" i="5"/>
  <c r="CP270" i="5"/>
  <c r="CP20" i="5"/>
  <c r="CP617" i="5"/>
  <c r="CP1108" i="5"/>
  <c r="CP1092" i="5"/>
  <c r="CP832" i="5"/>
  <c r="CP890" i="5"/>
  <c r="CP690" i="5"/>
  <c r="CP54" i="5"/>
  <c r="CP1292" i="5"/>
  <c r="CP1151" i="5"/>
  <c r="CP110" i="5"/>
  <c r="CP922" i="5"/>
  <c r="CP1162" i="5"/>
  <c r="CP1289" i="5"/>
  <c r="CP1066" i="5"/>
  <c r="CP1058" i="5"/>
  <c r="CP41" i="5"/>
  <c r="CP1182" i="5"/>
  <c r="CP1091" i="5"/>
  <c r="CP261" i="5"/>
  <c r="CP289" i="5"/>
  <c r="CP27" i="5"/>
  <c r="CP347" i="5"/>
  <c r="CP346" i="5"/>
  <c r="CP343" i="5"/>
  <c r="CP342" i="5"/>
  <c r="CP339" i="5"/>
  <c r="CP338" i="5"/>
  <c r="CP319" i="5"/>
  <c r="CP318" i="5"/>
  <c r="CP317" i="5"/>
  <c r="CP536" i="5"/>
  <c r="CP448" i="5"/>
  <c r="CP393" i="5"/>
  <c r="CP605" i="5"/>
  <c r="CP32" i="5"/>
  <c r="CP453" i="5"/>
  <c r="CP1166" i="5"/>
  <c r="CP100" i="5"/>
  <c r="CP513" i="5"/>
  <c r="CP39" i="5"/>
  <c r="CP160" i="5"/>
  <c r="CP1238" i="5"/>
  <c r="CP966" i="5"/>
  <c r="CP1206" i="5"/>
  <c r="CP1126" i="5"/>
  <c r="CP332" i="5"/>
  <c r="CP659" i="5"/>
  <c r="CP153" i="5"/>
  <c r="CP749" i="5"/>
  <c r="CP1139" i="5"/>
  <c r="CP488" i="5"/>
  <c r="CP1175" i="5"/>
  <c r="CP311" i="5"/>
  <c r="CP307" i="5"/>
  <c r="CP287" i="5"/>
  <c r="CP990" i="5"/>
  <c r="CP851" i="5"/>
  <c r="CP201" i="5"/>
  <c r="CP1118" i="5"/>
  <c r="CP243" i="5"/>
  <c r="CP989" i="5"/>
  <c r="CP1110" i="5"/>
  <c r="CP1232" i="5"/>
  <c r="CP1078" i="5"/>
  <c r="CP998" i="5"/>
  <c r="CP266" i="5"/>
  <c r="CP673" i="5"/>
  <c r="CP703" i="5"/>
  <c r="CP882" i="5"/>
  <c r="CP1011" i="5"/>
  <c r="CP241" i="5"/>
  <c r="CP715" i="5"/>
  <c r="CP619" i="5"/>
  <c r="CP141" i="5"/>
  <c r="CP516" i="5"/>
  <c r="CP1276" i="5"/>
  <c r="CP1061" i="5"/>
  <c r="CP1029" i="5"/>
  <c r="CP925" i="5"/>
  <c r="CP137" i="5"/>
  <c r="CP819" i="5"/>
  <c r="CP1188" i="5"/>
  <c r="CP1172" i="5"/>
  <c r="CP1018" i="5"/>
  <c r="CP938" i="5"/>
  <c r="CP1187" i="5"/>
  <c r="CP623" i="5"/>
  <c r="CP444" i="5"/>
  <c r="CP707" i="5"/>
  <c r="BS1315" i="5"/>
  <c r="CP1044" i="5"/>
  <c r="CP636" i="5"/>
  <c r="CP1109" i="5"/>
  <c r="CP431" i="5"/>
  <c r="CP140" i="5"/>
  <c r="CP854" i="5"/>
  <c r="CP765" i="5"/>
  <c r="CP896" i="5"/>
  <c r="CP555" i="5"/>
  <c r="CP125" i="5"/>
  <c r="CP835" i="5"/>
  <c r="CP1054" i="5"/>
  <c r="CP874" i="5"/>
  <c r="CP842" i="5"/>
  <c r="CP810" i="5"/>
  <c r="CP650" i="5"/>
  <c r="CP634" i="5"/>
  <c r="CP108" i="5"/>
  <c r="CP22" i="5"/>
  <c r="CP657" i="5"/>
  <c r="CP639" i="5"/>
  <c r="CP142" i="5"/>
  <c r="CP523" i="5"/>
  <c r="CP515" i="5"/>
  <c r="CP493" i="5"/>
  <c r="CP163" i="5"/>
  <c r="CP276" i="5"/>
  <c r="CP1060" i="5"/>
  <c r="CP1284" i="5"/>
  <c r="CP689" i="5"/>
  <c r="CP425" i="5"/>
  <c r="CP115" i="5"/>
  <c r="CP64" i="5"/>
  <c r="CP474" i="5"/>
  <c r="CP470" i="5"/>
  <c r="CP466" i="5"/>
  <c r="CP446" i="5"/>
  <c r="CP221" i="5"/>
  <c r="CP521" i="5"/>
  <c r="CP168" i="5"/>
  <c r="CP796" i="5"/>
  <c r="CP992" i="5"/>
  <c r="CP1135" i="5"/>
  <c r="CP597" i="5"/>
  <c r="CP303" i="5"/>
  <c r="CP801" i="5"/>
  <c r="CP178" i="5"/>
  <c r="CP81" i="5"/>
  <c r="CP788" i="5"/>
  <c r="CP548" i="5"/>
  <c r="CP701" i="5"/>
  <c r="CP644" i="5"/>
  <c r="CP193" i="5"/>
  <c r="CP301" i="5"/>
  <c r="CP1281" i="5"/>
  <c r="CP756" i="5"/>
  <c r="CP1117" i="5"/>
  <c r="CP563" i="5"/>
  <c r="CP427" i="5"/>
  <c r="CP426" i="5"/>
  <c r="CP423" i="5"/>
  <c r="CP422" i="5"/>
  <c r="CP419" i="5"/>
  <c r="CP418" i="5"/>
  <c r="CP399" i="5"/>
  <c r="CP398" i="5"/>
  <c r="CP397" i="5"/>
  <c r="CP669" i="5"/>
  <c r="CP44" i="5"/>
  <c r="CP473" i="5"/>
  <c r="CP719" i="5"/>
  <c r="CP120" i="5"/>
  <c r="CP533" i="5"/>
  <c r="CP75" i="5"/>
  <c r="CP180" i="5"/>
  <c r="CP566" i="5"/>
  <c r="CP219" i="5"/>
  <c r="CP240" i="5"/>
  <c r="CP869" i="5"/>
  <c r="CP853" i="5"/>
  <c r="CP837" i="5"/>
  <c r="CP757" i="5"/>
  <c r="CP106" i="5"/>
  <c r="CP1057" i="5"/>
  <c r="CP247" i="5"/>
  <c r="CP242" i="5"/>
  <c r="CP1138" i="5"/>
  <c r="CP1085" i="5"/>
  <c r="CP919" i="5"/>
  <c r="CP903" i="5"/>
  <c r="CP887" i="5"/>
  <c r="CP807" i="5"/>
  <c r="CP1128" i="5"/>
  <c r="CP215" i="5"/>
  <c r="CP594" i="5"/>
  <c r="CP421" i="5"/>
  <c r="CP1149" i="5"/>
  <c r="CP776" i="5"/>
  <c r="CP937" i="5"/>
  <c r="CP933" i="5"/>
  <c r="CP921" i="5"/>
  <c r="CP917" i="5"/>
  <c r="CP905" i="5"/>
  <c r="CP901" i="5"/>
  <c r="CP825" i="5"/>
  <c r="CP821" i="5"/>
  <c r="CP817" i="5"/>
  <c r="CP122" i="5"/>
  <c r="CP1279" i="5"/>
  <c r="CP1121" i="5"/>
  <c r="CP198" i="5"/>
  <c r="CP368" i="5"/>
  <c r="CP962" i="5"/>
  <c r="CP258" i="5"/>
  <c r="CP943" i="5"/>
  <c r="CP1202" i="5"/>
  <c r="CP412" i="5"/>
  <c r="CP97" i="5"/>
  <c r="CP731" i="5"/>
  <c r="CP971" i="5"/>
  <c r="CP955" i="5"/>
  <c r="CP875" i="5"/>
  <c r="CP867" i="5"/>
  <c r="CP205" i="5"/>
  <c r="CP671" i="5"/>
  <c r="CP43" i="5"/>
  <c r="CP504" i="5"/>
  <c r="CP433" i="5"/>
  <c r="CP80" i="5"/>
  <c r="CP378" i="5"/>
  <c r="CP374" i="5"/>
  <c r="CP370" i="5"/>
  <c r="CP350" i="5"/>
  <c r="CP648" i="5"/>
  <c r="CP297" i="5"/>
  <c r="CP942" i="5"/>
  <c r="CP904" i="5"/>
  <c r="CP481" i="5"/>
  <c r="CP256" i="5"/>
  <c r="CP1248" i="5"/>
  <c r="CP1094" i="5"/>
  <c r="CP1216" i="5"/>
  <c r="CP1136" i="5"/>
  <c r="CP73" i="5"/>
  <c r="CP1298" i="5"/>
  <c r="CP121" i="5"/>
  <c r="CP146" i="5"/>
  <c r="CP1153" i="5"/>
  <c r="CP480" i="5"/>
  <c r="CP580" i="5"/>
  <c r="CP724" i="5"/>
  <c r="CP915" i="5"/>
  <c r="CP607" i="5"/>
  <c r="CP273" i="5"/>
  <c r="CP375" i="5"/>
  <c r="CP351" i="5"/>
  <c r="CP712" i="5"/>
  <c r="CP726" i="5"/>
  <c r="CP251" i="5"/>
  <c r="CP1046" i="5"/>
  <c r="CP1168" i="5"/>
  <c r="CP1152" i="5"/>
  <c r="CP510" i="5"/>
  <c r="CP45" i="5"/>
  <c r="CP609" i="5"/>
  <c r="CP1214" i="5"/>
  <c r="CP464" i="5"/>
  <c r="CP449" i="5"/>
  <c r="CP96" i="5"/>
  <c r="CP1097" i="5"/>
  <c r="CP1009" i="5"/>
  <c r="CP246" i="5"/>
  <c r="CP85" i="5"/>
  <c r="CP923" i="5"/>
  <c r="CP891" i="5"/>
  <c r="CP541" i="5"/>
  <c r="CP123" i="5"/>
  <c r="CP436" i="5"/>
  <c r="CP1257" i="5"/>
  <c r="CP1241" i="5"/>
  <c r="CP1225" i="5"/>
  <c r="CP1145" i="5"/>
  <c r="CP1137" i="5"/>
  <c r="CP237" i="5"/>
  <c r="CP278" i="5"/>
  <c r="CP1282" i="5"/>
  <c r="CP117" i="5"/>
  <c r="CP754" i="5"/>
  <c r="CP1242" i="5"/>
  <c r="CP954" i="5"/>
  <c r="CP1265" i="5"/>
  <c r="CP380" i="5"/>
  <c r="CP149" i="5"/>
  <c r="CP1179" i="5"/>
  <c r="CP1147" i="5"/>
  <c r="CP290" i="5"/>
  <c r="CP230" i="5"/>
  <c r="CP1144" i="5"/>
  <c r="CP1051" i="5"/>
  <c r="CP1035" i="5"/>
  <c r="CP1019" i="5"/>
  <c r="CP939" i="5"/>
  <c r="CP931" i="5"/>
  <c r="CP1038" i="5"/>
  <c r="CP927" i="5"/>
  <c r="CP91" i="5"/>
  <c r="CP191" i="5"/>
  <c r="CP385" i="5"/>
  <c r="CP292" i="5"/>
  <c r="CP327" i="5"/>
  <c r="CP1264" i="5"/>
  <c r="CP267" i="5"/>
  <c r="CP501" i="5"/>
  <c r="CP143" i="5"/>
  <c r="CP1301" i="5"/>
  <c r="CP1205" i="5"/>
  <c r="CP993" i="5"/>
  <c r="CP226" i="5"/>
  <c r="CP786" i="5"/>
  <c r="CP774" i="5"/>
  <c r="CP766" i="5"/>
  <c r="CP742" i="5"/>
  <c r="CP734" i="5"/>
  <c r="CP710" i="5"/>
  <c r="CP702" i="5"/>
  <c r="CP550" i="5"/>
  <c r="CP1036" i="5"/>
  <c r="CP1020" i="5"/>
  <c r="CP207" i="5"/>
  <c r="CP236" i="5"/>
  <c r="CP656" i="5"/>
  <c r="CP584" i="5"/>
  <c r="CP388" i="5"/>
  <c r="CP698" i="5"/>
  <c r="CP11" i="5"/>
  <c r="CP846" i="5"/>
  <c r="CP1148" i="5"/>
  <c r="CP14" i="5"/>
  <c r="CP717" i="5"/>
  <c r="CP1239" i="5"/>
  <c r="CP1223" i="5"/>
  <c r="CP1207" i="5"/>
  <c r="CP1127" i="5"/>
  <c r="CP1246" i="5"/>
  <c r="CP55" i="5"/>
  <c r="CP520" i="5"/>
  <c r="CP309" i="5"/>
  <c r="CP751" i="5"/>
  <c r="CP850" i="5"/>
  <c r="CP507" i="5"/>
  <c r="CP503" i="5"/>
  <c r="CP499" i="5"/>
  <c r="CP479" i="5"/>
  <c r="CP662" i="5"/>
  <c r="CP252" i="5"/>
  <c r="CP17" i="5"/>
  <c r="CP826" i="5"/>
  <c r="CP872" i="5"/>
  <c r="CP40" i="5"/>
  <c r="BT1315" i="5"/>
  <c r="CP1302" i="5"/>
  <c r="CP1290" i="5"/>
  <c r="CP1286" i="5"/>
  <c r="CP1274" i="5"/>
  <c r="CP1270" i="5"/>
  <c r="CP1194" i="5"/>
  <c r="CP1190" i="5"/>
  <c r="CP1186" i="5"/>
  <c r="CP396" i="5"/>
  <c r="CP93" i="5"/>
  <c r="CP723" i="5"/>
  <c r="CP964" i="5"/>
  <c r="CP169" i="5"/>
  <c r="CP963" i="5"/>
  <c r="CP1005" i="5"/>
  <c r="CP229" i="5"/>
  <c r="CP1203" i="5"/>
  <c r="CP799" i="5"/>
  <c r="CP296" i="5"/>
  <c r="CP119" i="5"/>
  <c r="CP972" i="5"/>
  <c r="CP908" i="5"/>
  <c r="CP876" i="5"/>
  <c r="CP716" i="5"/>
  <c r="CP135" i="5"/>
  <c r="CP886" i="5"/>
  <c r="CP280" i="5"/>
  <c r="CP957" i="5"/>
  <c r="CP936" i="5"/>
  <c r="CP1229" i="5"/>
  <c r="CP1056" i="5"/>
  <c r="CP1016" i="5"/>
  <c r="CP952" i="5"/>
  <c r="CP770" i="5"/>
  <c r="CP28" i="5"/>
  <c r="CP784" i="5"/>
  <c r="CP452" i="5"/>
  <c r="CP13" i="5"/>
  <c r="CP705" i="5"/>
  <c r="CP658" i="5"/>
  <c r="CP684" i="5"/>
  <c r="CP294" i="5"/>
  <c r="CP604" i="5"/>
  <c r="CP526" i="5"/>
  <c r="CP344" i="5"/>
  <c r="CP345" i="5"/>
  <c r="CP1272" i="5"/>
  <c r="CP814" i="5"/>
  <c r="CP666" i="5"/>
  <c r="CP718" i="5"/>
  <c r="CP711" i="5"/>
  <c r="CP615" i="5"/>
  <c r="CP268" i="5"/>
  <c r="CP880" i="5"/>
  <c r="CP29" i="5"/>
  <c r="CP793" i="5"/>
  <c r="CP953" i="5"/>
  <c r="CP124" i="5"/>
  <c r="CP579" i="5"/>
  <c r="CP540" i="5"/>
  <c r="CP1303" i="5"/>
  <c r="CP1287" i="5"/>
  <c r="CP531" i="5"/>
  <c r="CP1076" i="5"/>
  <c r="CP1068" i="5"/>
  <c r="CP156" i="5"/>
  <c r="CP195" i="5"/>
  <c r="CP849" i="5"/>
  <c r="CP31" i="5"/>
  <c r="CP941" i="5"/>
  <c r="CP873" i="5"/>
  <c r="CP454" i="5"/>
  <c r="CP430" i="5"/>
  <c r="CP505" i="5"/>
  <c r="CP151" i="5"/>
  <c r="CP484" i="5"/>
  <c r="CP862" i="5"/>
  <c r="CP551" i="5"/>
  <c r="CP1106" i="5"/>
  <c r="CP700" i="5"/>
  <c r="CP424" i="5"/>
  <c r="CP1111" i="5"/>
  <c r="CP1095" i="5"/>
  <c r="CP1079" i="5"/>
  <c r="CP1141" i="5"/>
  <c r="CP1133" i="5"/>
  <c r="CP1042" i="5"/>
  <c r="CP392" i="5"/>
  <c r="CP341" i="5"/>
  <c r="CP920" i="5"/>
  <c r="CP733" i="5"/>
  <c r="CP982" i="5"/>
  <c r="CP514" i="5"/>
  <c r="CP1039" i="5"/>
  <c r="CP216" i="5"/>
  <c r="CP822" i="5"/>
  <c r="CP549" i="5"/>
  <c r="CP1280" i="5"/>
  <c r="CP26" i="5"/>
  <c r="CP975" i="5"/>
  <c r="CP132" i="5"/>
  <c r="CP1193" i="5"/>
  <c r="CP1177" i="5"/>
  <c r="CP682" i="5"/>
  <c r="CP1081" i="5"/>
  <c r="CP1073" i="5"/>
  <c r="CP532" i="5"/>
  <c r="CP262" i="5"/>
  <c r="CP593" i="5"/>
  <c r="CP1150" i="5"/>
  <c r="CP680" i="5"/>
  <c r="CP1124" i="5"/>
  <c r="CP326" i="5"/>
  <c r="CP302" i="5"/>
  <c r="CP118" i="5"/>
  <c r="CP231" i="5"/>
  <c r="CP1178" i="5"/>
  <c r="CP502" i="5"/>
  <c r="CP478" i="5"/>
  <c r="CP489" i="5"/>
  <c r="CP61" i="5"/>
  <c r="BV1312" i="5"/>
  <c r="CP859" i="5"/>
  <c r="CP855" i="5"/>
  <c r="CP843" i="5"/>
  <c r="CP839" i="5"/>
  <c r="CP827" i="5"/>
  <c r="CP823" i="5"/>
  <c r="CP747" i="5"/>
  <c r="CP743" i="5"/>
  <c r="CP739" i="5"/>
  <c r="CP626" i="5"/>
  <c r="CP173" i="5"/>
  <c r="CP1043" i="5"/>
  <c r="CP926" i="5"/>
  <c r="CP249" i="5"/>
  <c r="CP1283" i="5"/>
  <c r="CP1119" i="5"/>
  <c r="CP376" i="5"/>
  <c r="CP187" i="5"/>
  <c r="CP337" i="5"/>
  <c r="CP750" i="5"/>
  <c r="CP1028" i="5"/>
  <c r="CP394" i="5"/>
  <c r="CP390" i="5"/>
  <c r="CP386" i="5"/>
  <c r="CP366" i="5"/>
  <c r="CP722" i="5"/>
  <c r="CP441" i="5"/>
  <c r="CP88" i="5"/>
  <c r="CP1167" i="5"/>
  <c r="CP497" i="5"/>
  <c r="CP144" i="5"/>
  <c r="CP932" i="5"/>
  <c r="CP888" i="5"/>
  <c r="CP856" i="5"/>
  <c r="CP696" i="5"/>
  <c r="CP840" i="5"/>
  <c r="CP737" i="5"/>
  <c r="CP959" i="5"/>
  <c r="CP162" i="5"/>
  <c r="CP961" i="5"/>
  <c r="CP973" i="5"/>
  <c r="CP672" i="5"/>
  <c r="CP664" i="5"/>
  <c r="CP640" i="5"/>
  <c r="CP632" i="5"/>
  <c r="CP608" i="5"/>
  <c r="CP600" i="5"/>
  <c r="CP960" i="5"/>
  <c r="CP944" i="5"/>
  <c r="CP928" i="5"/>
  <c r="CP400" i="5"/>
  <c r="CP284" i="5"/>
  <c r="CP602" i="5"/>
  <c r="CP1262" i="5"/>
  <c r="CP892" i="5"/>
  <c r="CP1100" i="5"/>
  <c r="CP57" i="5"/>
  <c r="CP1288" i="5"/>
  <c r="CP577" i="5"/>
  <c r="CP62" i="5"/>
  <c r="CP1086" i="5"/>
  <c r="CP618" i="5"/>
  <c r="CP586" i="5"/>
  <c r="CP554" i="5"/>
  <c r="CP906" i="5"/>
  <c r="CP816" i="5"/>
  <c r="CP468" i="5"/>
  <c r="CP37" i="5"/>
  <c r="CP785" i="5"/>
  <c r="CP1293" i="5"/>
  <c r="CP174" i="5"/>
  <c r="CP1065" i="5"/>
  <c r="CP1049" i="5"/>
  <c r="CP777" i="5"/>
  <c r="CP697" i="5"/>
  <c r="CP1196" i="5"/>
  <c r="CP909" i="5"/>
  <c r="CP38" i="5"/>
  <c r="CP977" i="5"/>
  <c r="CP171" i="5"/>
  <c r="CP286" i="5"/>
  <c r="CP1114" i="5"/>
  <c r="CP298" i="5"/>
  <c r="CP652" i="5"/>
  <c r="CP1259" i="5"/>
  <c r="CP1251" i="5"/>
  <c r="CP59" i="5"/>
  <c r="CP630" i="5"/>
  <c r="CP248" i="5"/>
  <c r="CP797" i="5"/>
  <c r="CP465" i="5"/>
  <c r="CP112" i="5"/>
  <c r="CP572" i="5"/>
  <c r="CP798" i="5"/>
  <c r="CP813" i="5"/>
  <c r="CP277" i="5"/>
  <c r="CP818" i="5"/>
  <c r="CP438" i="5"/>
  <c r="CP949" i="5"/>
  <c r="CP595" i="5"/>
  <c r="CP1080" i="5"/>
  <c r="CP192" i="5"/>
  <c r="CP538" i="5"/>
  <c r="CP1275" i="5"/>
  <c r="CP1195" i="5"/>
  <c r="CP930" i="5"/>
  <c r="CP285" i="5"/>
  <c r="CP329" i="5"/>
  <c r="CP558" i="5"/>
  <c r="CP165" i="5"/>
  <c r="CP190" i="5"/>
  <c r="CP459" i="5"/>
  <c r="CP1093" i="5"/>
  <c r="CP170" i="5"/>
  <c r="CP1134" i="5"/>
  <c r="CP883" i="5"/>
  <c r="CP663" i="5"/>
  <c r="CP631" i="5"/>
  <c r="CP239" i="5"/>
  <c r="CP264" i="5"/>
  <c r="CP794" i="5"/>
  <c r="CP491" i="5"/>
  <c r="CP487" i="5"/>
  <c r="CP483" i="5"/>
  <c r="CP463" i="5"/>
  <c r="CP461" i="5"/>
  <c r="CP590" i="5"/>
  <c r="CP87" i="5"/>
  <c r="CP598" i="5"/>
  <c r="CP244" i="5"/>
  <c r="CP860" i="5"/>
  <c r="CP522" i="5"/>
  <c r="CP950" i="5"/>
  <c r="CP234" i="5"/>
  <c r="CP89" i="5"/>
  <c r="CP627" i="5"/>
  <c r="CP315" i="5"/>
  <c r="CP1143" i="5"/>
  <c r="CP1247" i="5"/>
  <c r="CP637" i="5"/>
  <c r="CP1074" i="5"/>
  <c r="CP746" i="5"/>
  <c r="CP714" i="5"/>
  <c r="CP1161" i="5"/>
  <c r="CP1012" i="5"/>
  <c r="CP980" i="5"/>
  <c r="CP259" i="5"/>
  <c r="CP65" i="5"/>
  <c r="CP1218" i="5"/>
  <c r="CP101" i="5"/>
  <c r="CP126" i="5"/>
  <c r="CP1243" i="5"/>
  <c r="CP585" i="5"/>
  <c r="CP1260" i="5"/>
  <c r="CP377" i="5"/>
  <c r="CP910" i="5"/>
  <c r="CP208" i="5"/>
  <c r="CP1146" i="5"/>
  <c r="CP1201" i="5"/>
  <c r="CP166" i="5"/>
  <c r="CP911" i="5"/>
  <c r="CP744" i="5"/>
  <c r="CP363" i="5"/>
  <c r="CP362" i="5"/>
  <c r="CP359" i="5"/>
  <c r="CP358" i="5"/>
  <c r="CP355" i="5"/>
  <c r="CP354" i="5"/>
  <c r="CP335" i="5"/>
  <c r="CP334" i="5"/>
  <c r="CP333" i="5"/>
  <c r="CP622" i="5"/>
  <c r="CP976" i="5"/>
  <c r="CP409" i="5"/>
  <c r="CP861" i="5"/>
  <c r="CP56" i="5"/>
  <c r="CP469" i="5"/>
  <c r="CP655" i="5"/>
  <c r="CP116" i="5"/>
  <c r="CP529" i="5"/>
  <c r="CP71" i="5"/>
  <c r="CP176" i="5"/>
  <c r="CP1120" i="5"/>
  <c r="CP1104" i="5"/>
  <c r="CP1088" i="5"/>
  <c r="CP898" i="5"/>
  <c r="CP21" i="5"/>
  <c r="CP545" i="5"/>
  <c r="CP958" i="5"/>
  <c r="CP114" i="5"/>
  <c r="CP1025" i="5"/>
  <c r="CP1087" i="5"/>
  <c r="CP1174" i="5"/>
  <c r="CP1158" i="5"/>
  <c r="CP1142" i="5"/>
  <c r="CP1062" i="5"/>
  <c r="CP282" i="5"/>
  <c r="CP1107" i="5"/>
  <c r="CP265" i="5"/>
  <c r="CP293" i="5"/>
  <c r="CP35" i="5"/>
  <c r="CP257" i="5"/>
  <c r="CP681" i="5"/>
  <c r="CP677" i="5"/>
  <c r="CP665" i="5"/>
  <c r="CP661" i="5"/>
  <c r="CP649" i="5"/>
  <c r="CP645" i="5"/>
  <c r="CP569" i="5"/>
  <c r="CP565" i="5"/>
  <c r="CP561" i="5"/>
  <c r="CP58" i="5"/>
  <c r="CP1022" i="5"/>
  <c r="CP865" i="5"/>
  <c r="CP134" i="5"/>
  <c r="CP67" i="5"/>
  <c r="CP1105" i="5"/>
  <c r="CP194" i="5"/>
  <c r="CP304" i="5"/>
  <c r="CP946" i="5"/>
  <c r="CP254" i="5"/>
  <c r="CP815" i="5"/>
  <c r="CP986" i="5"/>
  <c r="CP1226" i="5"/>
  <c r="CP1210" i="5"/>
  <c r="CP1130" i="5"/>
  <c r="CP1122" i="5"/>
  <c r="CP77" i="5"/>
  <c r="CP912" i="5"/>
  <c r="CP1155" i="5"/>
  <c r="CP213" i="5"/>
  <c r="CP305" i="5"/>
  <c r="CP283" i="5"/>
  <c r="CP1163" i="5"/>
  <c r="CP310" i="5"/>
  <c r="CP1067" i="5"/>
  <c r="CP1059" i="5"/>
  <c r="CP253" i="5"/>
  <c r="CP557" i="5"/>
  <c r="CP15" i="5"/>
  <c r="CP440" i="5"/>
  <c r="CP353" i="5"/>
  <c r="CP128" i="5"/>
  <c r="CP1098" i="5"/>
  <c r="CP1220" i="5"/>
  <c r="CP1002" i="5"/>
  <c r="CP994" i="5"/>
  <c r="CP653" i="5"/>
  <c r="CP86" i="5"/>
  <c r="CP771" i="5"/>
  <c r="CP181" i="5"/>
  <c r="CP1197" i="5"/>
  <c r="CP987" i="5"/>
  <c r="CP699" i="5"/>
  <c r="CP611" i="5"/>
  <c r="CP916" i="5"/>
  <c r="CP33" i="5"/>
  <c r="CP63" i="5"/>
  <c r="CP1045" i="5"/>
  <c r="CP414" i="5"/>
  <c r="CP676" i="5"/>
  <c r="CP1256" i="5"/>
  <c r="CP129" i="5"/>
  <c r="CP1184" i="5"/>
  <c r="CP1030" i="5"/>
  <c r="CP1014" i="5"/>
  <c r="CP1191" i="5"/>
  <c r="CP735" i="5"/>
  <c r="CP1234" i="5"/>
  <c r="CP105" i="5"/>
  <c r="CP389" i="5"/>
  <c r="CP24" i="5"/>
  <c r="CP1006" i="5"/>
  <c r="CP1125" i="5"/>
  <c r="CP451" i="5"/>
  <c r="CP429" i="5"/>
  <c r="CP1231" i="5"/>
  <c r="CP212" i="5"/>
  <c r="CP948" i="5"/>
  <c r="CP864" i="5"/>
  <c r="CP547" i="5"/>
  <c r="CP316" i="5"/>
  <c r="CP197" i="5"/>
  <c r="CP227" i="5"/>
  <c r="CP866" i="5"/>
  <c r="CP834" i="5"/>
  <c r="CP802" i="5"/>
  <c r="CP462" i="5"/>
  <c r="CP1294" i="5"/>
  <c r="CP1180" i="5"/>
  <c r="CP845" i="5"/>
  <c r="CP82" i="5"/>
  <c r="CP897" i="5"/>
  <c r="CP95" i="5"/>
  <c r="CP970" i="5"/>
  <c r="CP495" i="5"/>
  <c r="CP76" i="5"/>
  <c r="CP772" i="5"/>
  <c r="CP288" i="5"/>
  <c r="CP1032" i="5"/>
  <c r="CP1204" i="5"/>
  <c r="CP408" i="5"/>
  <c r="CP72" i="5"/>
  <c r="CP588" i="5"/>
  <c r="CP475" i="5"/>
  <c r="CP471" i="5"/>
  <c r="CP1015" i="5"/>
  <c r="CP447" i="5"/>
  <c r="CP445" i="5"/>
  <c r="CP92" i="5"/>
  <c r="CP51" i="5"/>
  <c r="CP325" i="5"/>
  <c r="CP564" i="5"/>
  <c r="CP432" i="5"/>
  <c r="CP613" i="5"/>
  <c r="CP323" i="5"/>
  <c r="CP1215" i="5"/>
  <c r="CP918" i="5"/>
  <c r="CP477" i="5"/>
  <c r="CV8" i="5" l="1"/>
  <c r="CV213" i="5" s="1"/>
  <c r="CV2517" i="5"/>
  <c r="CV2101" i="5"/>
  <c r="CV1877" i="5"/>
  <c r="CV1533" i="5"/>
  <c r="CV1397" i="5"/>
  <c r="CV2529" i="5"/>
  <c r="CV2265" i="5"/>
  <c r="CV2145" i="5"/>
  <c r="CV2025" i="5"/>
  <c r="CV1801" i="5"/>
  <c r="CV1689" i="5"/>
  <c r="CV1577" i="5"/>
  <c r="CV1345" i="5"/>
  <c r="CV2507" i="5"/>
  <c r="CV2267" i="5"/>
  <c r="CV1819" i="5"/>
  <c r="CV1579" i="5"/>
  <c r="CV1355" i="5"/>
  <c r="CV2199" i="5"/>
  <c r="CV2023" i="5"/>
  <c r="CV1863" i="5"/>
  <c r="CV1687" i="5"/>
  <c r="CV1511" i="5"/>
  <c r="CV1351" i="5"/>
  <c r="CV2387" i="5"/>
  <c r="CV2211" i="5"/>
  <c r="CV2051" i="5"/>
  <c r="CV1875" i="5"/>
  <c r="CV1699" i="5"/>
  <c r="CV1539" i="5"/>
  <c r="CV1363" i="5"/>
  <c r="CV2399" i="5"/>
  <c r="CV2239" i="5"/>
  <c r="CV2063" i="5"/>
  <c r="CV1887" i="5"/>
  <c r="CV1727" i="5"/>
  <c r="CV1551" i="5"/>
  <c r="CV1471" i="5"/>
  <c r="CV1375" i="5"/>
  <c r="CV12" i="5"/>
  <c r="CV1230" i="5"/>
  <c r="CV1134" i="5"/>
  <c r="CV1054" i="5"/>
  <c r="CV974" i="5"/>
  <c r="CV1277" i="5"/>
  <c r="CV1197" i="5"/>
  <c r="CV1117" i="5"/>
  <c r="CV1021" i="5"/>
  <c r="CV941" i="5"/>
  <c r="CV861" i="5"/>
  <c r="CV765" i="5"/>
  <c r="CV685" i="5"/>
  <c r="CV605" i="5"/>
  <c r="CV1256" i="5"/>
  <c r="CV1176" i="5"/>
  <c r="CV1096" i="5"/>
  <c r="CV882" i="5"/>
  <c r="CV722" i="5"/>
  <c r="CV562" i="5"/>
  <c r="CV808" i="5"/>
  <c r="CV648" i="5"/>
  <c r="CV1040" i="5"/>
  <c r="CV782" i="5"/>
  <c r="CV622" i="5"/>
  <c r="CV892" i="5"/>
  <c r="CV700" i="5"/>
  <c r="CV536" i="5"/>
  <c r="CV516" i="5"/>
  <c r="CV492" i="5"/>
  <c r="CV472" i="5"/>
  <c r="CV452" i="5"/>
  <c r="CV428" i="5"/>
  <c r="CV408" i="5"/>
  <c r="CV388" i="5"/>
  <c r="CV364" i="5"/>
  <c r="CV344" i="5"/>
  <c r="CV324" i="5"/>
  <c r="CV300" i="5"/>
  <c r="CV280" i="5"/>
  <c r="CV260" i="5"/>
  <c r="CV236" i="5"/>
  <c r="CV216" i="5"/>
  <c r="CV196" i="5"/>
  <c r="CV172" i="5"/>
  <c r="CV152" i="5"/>
  <c r="CV132" i="5"/>
  <c r="CV108" i="5"/>
  <c r="CV88" i="5"/>
  <c r="CV68" i="5"/>
  <c r="CV44" i="5"/>
  <c r="CV24" i="5"/>
  <c r="BS1314" i="5"/>
  <c r="BV1311" i="5"/>
  <c r="BU836" i="5"/>
  <c r="BU1313" i="5"/>
  <c r="BT802" i="5"/>
  <c r="CP384" i="5"/>
  <c r="BV1188" i="5"/>
  <c r="BT1314" i="5"/>
  <c r="BT1313" i="5" s="1"/>
  <c r="BU1312" i="5"/>
  <c r="BS1313" i="5"/>
  <c r="CV2375" i="5" l="1"/>
  <c r="CV2027" i="5"/>
  <c r="CV1465" i="5"/>
  <c r="CV1921" i="5"/>
  <c r="CV2369" i="5"/>
  <c r="CV1693" i="5"/>
  <c r="CV1688" i="5"/>
  <c r="CV1631" i="5"/>
  <c r="CV1807" i="5"/>
  <c r="CV1983" i="5"/>
  <c r="CV2143" i="5"/>
  <c r="CV2319" i="5"/>
  <c r="CV2495" i="5"/>
  <c r="CV1443" i="5"/>
  <c r="CV1619" i="5"/>
  <c r="CV1795" i="5"/>
  <c r="CV1955" i="5"/>
  <c r="CV2131" i="5"/>
  <c r="CV2307" i="5"/>
  <c r="CV2467" i="5"/>
  <c r="CV1431" i="5"/>
  <c r="CV1607" i="5"/>
  <c r="CV1767" i="5"/>
  <c r="CV1943" i="5"/>
  <c r="CV2119" i="5"/>
  <c r="CV2279" i="5"/>
  <c r="CV2471" i="5"/>
  <c r="CV1483" i="5"/>
  <c r="CV1691" i="5"/>
  <c r="CV1931" i="5"/>
  <c r="CV2155" i="5"/>
  <c r="CV2379" i="5"/>
  <c r="CV2551" i="5"/>
  <c r="CV1409" i="5"/>
  <c r="CV1513" i="5"/>
  <c r="CV1633" i="5"/>
  <c r="CV1753" i="5"/>
  <c r="CV1857" i="5"/>
  <c r="CV1977" i="5"/>
  <c r="CV2089" i="5"/>
  <c r="CV2201" i="5"/>
  <c r="CV2313" i="5"/>
  <c r="CV2457" i="5"/>
  <c r="CV1309" i="5"/>
  <c r="CV1461" i="5"/>
  <c r="CV1621" i="5"/>
  <c r="CV1757" i="5"/>
  <c r="CV1973" i="5"/>
  <c r="CV2269" i="5"/>
  <c r="CV1472" i="5"/>
  <c r="CV1836" i="5"/>
  <c r="CV52" i="5"/>
  <c r="CV92" i="5"/>
  <c r="CV136" i="5"/>
  <c r="CV180" i="5"/>
  <c r="CV220" i="5"/>
  <c r="CV264" i="5"/>
  <c r="CV308" i="5"/>
  <c r="CV348" i="5"/>
  <c r="CV392" i="5"/>
  <c r="CV436" i="5"/>
  <c r="CV476" i="5"/>
  <c r="CV520" i="5"/>
  <c r="CV764" i="5"/>
  <c r="CV654" i="5"/>
  <c r="CV596" i="5"/>
  <c r="CV872" i="5"/>
  <c r="CV754" i="5"/>
  <c r="CV1112" i="5"/>
  <c r="CV1288" i="5"/>
  <c r="CV701" i="5"/>
  <c r="CV877" i="5"/>
  <c r="CV1053" i="5"/>
  <c r="CV1213" i="5"/>
  <c r="CV990" i="5"/>
  <c r="CV1166" i="5"/>
  <c r="CV1311" i="5"/>
  <c r="CV1487" i="5"/>
  <c r="CV1663" i="5"/>
  <c r="CV1823" i="5"/>
  <c r="CV1999" i="5"/>
  <c r="CV2175" i="5"/>
  <c r="CV2335" i="5"/>
  <c r="CV2511" i="5"/>
  <c r="CV1475" i="5"/>
  <c r="CV1635" i="5"/>
  <c r="CV1811" i="5"/>
  <c r="CV1987" i="5"/>
  <c r="CV2147" i="5"/>
  <c r="CV2323" i="5"/>
  <c r="CV2499" i="5"/>
  <c r="CV1447" i="5"/>
  <c r="CV1623" i="5"/>
  <c r="CV1799" i="5"/>
  <c r="CV1959" i="5"/>
  <c r="CV2135" i="5"/>
  <c r="CV2311" i="5"/>
  <c r="CV2487" i="5"/>
  <c r="CV1499" i="5"/>
  <c r="CV1739" i="5"/>
  <c r="CV1947" i="5"/>
  <c r="CV2187" i="5"/>
  <c r="CV2411" i="5"/>
  <c r="CV1305" i="5"/>
  <c r="CV1417" i="5"/>
  <c r="CV1537" i="5"/>
  <c r="CV1641" i="5"/>
  <c r="CV1761" i="5"/>
  <c r="CV1881" i="5"/>
  <c r="CV1985" i="5"/>
  <c r="CV2105" i="5"/>
  <c r="CV2217" i="5"/>
  <c r="CV2329" i="5"/>
  <c r="CV2473" i="5"/>
  <c r="CV1333" i="5"/>
  <c r="CV1485" i="5"/>
  <c r="CV1629" i="5"/>
  <c r="CV1805" i="5"/>
  <c r="CV2077" i="5"/>
  <c r="CV2381" i="5"/>
  <c r="CV1548" i="5"/>
  <c r="CV2336" i="5"/>
  <c r="CV28" i="5"/>
  <c r="CV72" i="5"/>
  <c r="CV116" i="5"/>
  <c r="CV156" i="5"/>
  <c r="CV200" i="5"/>
  <c r="CV244" i="5"/>
  <c r="CV284" i="5"/>
  <c r="CV328" i="5"/>
  <c r="CV372" i="5"/>
  <c r="CV412" i="5"/>
  <c r="CV456" i="5"/>
  <c r="CV500" i="5"/>
  <c r="CV540" i="5"/>
  <c r="CV940" i="5"/>
  <c r="CV846" i="5"/>
  <c r="CV680" i="5"/>
  <c r="CV594" i="5"/>
  <c r="CV984" i="5"/>
  <c r="CV1192" i="5"/>
  <c r="CV621" i="5"/>
  <c r="CV797" i="5"/>
  <c r="CV957" i="5"/>
  <c r="CV1133" i="5"/>
  <c r="CV910" i="5"/>
  <c r="CV1070" i="5"/>
  <c r="CV1246" i="5"/>
  <c r="CV1407" i="5"/>
  <c r="CV1567" i="5"/>
  <c r="CV1743" i="5"/>
  <c r="CV1919" i="5"/>
  <c r="CV2079" i="5"/>
  <c r="CV2255" i="5"/>
  <c r="CV2431" i="5"/>
  <c r="CV1379" i="5"/>
  <c r="CV1555" i="5"/>
  <c r="CV1731" i="5"/>
  <c r="CV1891" i="5"/>
  <c r="CV2067" i="5"/>
  <c r="CV2243" i="5"/>
  <c r="CV2403" i="5"/>
  <c r="CV1367" i="5"/>
  <c r="CV1543" i="5"/>
  <c r="CV1703" i="5"/>
  <c r="CV1879" i="5"/>
  <c r="CV2055" i="5"/>
  <c r="CV2215" i="5"/>
  <c r="CV2391" i="5"/>
  <c r="CV1387" i="5"/>
  <c r="CV1611" i="5"/>
  <c r="CV1835" i="5"/>
  <c r="CV2075" i="5"/>
  <c r="CV2283" i="5"/>
  <c r="CV2531" i="5"/>
  <c r="CV1369" i="5"/>
  <c r="CV1473" i="5"/>
  <c r="CV1593" i="5"/>
  <c r="CV1705" i="5"/>
  <c r="CV1817" i="5"/>
  <c r="CV1929" i="5"/>
  <c r="CV2049" i="5"/>
  <c r="CV2153" i="5"/>
  <c r="CV2273" i="5"/>
  <c r="CV2401" i="5"/>
  <c r="CV2537" i="5"/>
  <c r="CV1405" i="5"/>
  <c r="CV1565" i="5"/>
  <c r="CV1709" i="5"/>
  <c r="CV1909" i="5"/>
  <c r="CV2189" i="5"/>
  <c r="CV1404" i="5"/>
  <c r="CV1744" i="5"/>
  <c r="CV1997" i="5"/>
  <c r="CV2205" i="5"/>
  <c r="CV1344" i="5"/>
  <c r="CV1612" i="5"/>
  <c r="CV1952" i="5"/>
  <c r="CV11" i="5"/>
  <c r="CV36" i="5"/>
  <c r="CV56" i="5"/>
  <c r="CV76" i="5"/>
  <c r="CV100" i="5"/>
  <c r="CV120" i="5"/>
  <c r="CV140" i="5"/>
  <c r="CV164" i="5"/>
  <c r="CV184" i="5"/>
  <c r="CV204" i="5"/>
  <c r="CV228" i="5"/>
  <c r="CV248" i="5"/>
  <c r="CV268" i="5"/>
  <c r="CV292" i="5"/>
  <c r="CV312" i="5"/>
  <c r="CV332" i="5"/>
  <c r="CV356" i="5"/>
  <c r="CV376" i="5"/>
  <c r="CV396" i="5"/>
  <c r="CV420" i="5"/>
  <c r="CV440" i="5"/>
  <c r="CV460" i="5"/>
  <c r="CV484" i="5"/>
  <c r="CV504" i="5"/>
  <c r="CV524" i="5"/>
  <c r="CV636" i="5"/>
  <c r="CV796" i="5"/>
  <c r="CV1004" i="5"/>
  <c r="CV718" i="5"/>
  <c r="CV878" i="5"/>
  <c r="CV552" i="5"/>
  <c r="CV744" i="5"/>
  <c r="CV904" i="5"/>
  <c r="CV626" i="5"/>
  <c r="CV818" i="5"/>
  <c r="CV1048" i="5"/>
  <c r="CV1128" i="5"/>
  <c r="CV1224" i="5"/>
  <c r="CV557" i="5"/>
  <c r="CV637" i="5"/>
  <c r="CV733" i="5"/>
  <c r="CV813" i="5"/>
  <c r="CV893" i="5"/>
  <c r="CV989" i="5"/>
  <c r="CV1069" i="5"/>
  <c r="CV1149" i="5"/>
  <c r="CV1245" i="5"/>
  <c r="CV926" i="5"/>
  <c r="CV1006" i="5"/>
  <c r="CV1102" i="5"/>
  <c r="CV1182" i="5"/>
  <c r="CV1262" i="5"/>
  <c r="CV1343" i="5"/>
  <c r="CV1423" i="5"/>
  <c r="CV1503" i="5"/>
  <c r="CV1599" i="5"/>
  <c r="CV1679" i="5"/>
  <c r="CV1759" i="5"/>
  <c r="CV1855" i="5"/>
  <c r="CV1935" i="5"/>
  <c r="CV2015" i="5"/>
  <c r="CV2111" i="5"/>
  <c r="CV2191" i="5"/>
  <c r="CV2271" i="5"/>
  <c r="CV2367" i="5"/>
  <c r="CV2447" i="5"/>
  <c r="CV1315" i="5"/>
  <c r="CV1411" i="5"/>
  <c r="CV1491" i="5"/>
  <c r="CV1571" i="5"/>
  <c r="CV1667" i="5"/>
  <c r="CV1747" i="5"/>
  <c r="CV1827" i="5"/>
  <c r="CV1923" i="5"/>
  <c r="CV2003" i="5"/>
  <c r="CV2083" i="5"/>
  <c r="CV2179" i="5"/>
  <c r="CV2259" i="5"/>
  <c r="CV2339" i="5"/>
  <c r="CV2435" i="5"/>
  <c r="CV2515" i="5"/>
  <c r="CV1383" i="5"/>
  <c r="CV1479" i="5"/>
  <c r="CV1559" i="5"/>
  <c r="CV1639" i="5"/>
  <c r="CV1735" i="5"/>
  <c r="CV1815" i="5"/>
  <c r="CV1895" i="5"/>
  <c r="CV1991" i="5"/>
  <c r="CV2071" i="5"/>
  <c r="CV2151" i="5"/>
  <c r="CV2247" i="5"/>
  <c r="CV2327" i="5"/>
  <c r="CV2407" i="5"/>
  <c r="CV1307" i="5"/>
  <c r="CV1419" i="5"/>
  <c r="CV1515" i="5"/>
  <c r="CV1643" i="5"/>
  <c r="CV1755" i="5"/>
  <c r="CV1867" i="5"/>
  <c r="CV1995" i="5"/>
  <c r="CV2091" i="5"/>
  <c r="CV2203" i="5"/>
  <c r="CV2331" i="5"/>
  <c r="CV2443" i="5"/>
  <c r="CV2519" i="5"/>
  <c r="CV1321" i="5"/>
  <c r="CV1377" i="5"/>
  <c r="CV1433" i="5"/>
  <c r="CV1497" i="5"/>
  <c r="CV1545" i="5"/>
  <c r="CV1601" i="5"/>
  <c r="CV1665" i="5"/>
  <c r="CV1721" i="5"/>
  <c r="CV1769" i="5"/>
  <c r="CV1833" i="5"/>
  <c r="CV1889" i="5"/>
  <c r="CV1945" i="5"/>
  <c r="CV2009" i="5"/>
  <c r="CV2057" i="5"/>
  <c r="CV2113" i="5"/>
  <c r="CV2177" i="5"/>
  <c r="CV2233" i="5"/>
  <c r="CV2281" i="5"/>
  <c r="CV2345" i="5"/>
  <c r="CV2409" i="5"/>
  <c r="CV2489" i="5"/>
  <c r="CV2539" i="5"/>
  <c r="CV1357" i="5"/>
  <c r="CV1421" i="5"/>
  <c r="CV1501" i="5"/>
  <c r="CV1581" i="5"/>
  <c r="CV1653" i="5"/>
  <c r="CV1741" i="5"/>
  <c r="CV1821" i="5"/>
  <c r="CV1917" i="5"/>
  <c r="CV2037" i="5"/>
  <c r="CV2133" i="5"/>
  <c r="CV2221" i="5"/>
  <c r="CV2333" i="5"/>
  <c r="CV2445" i="5"/>
  <c r="CV1304" i="5"/>
  <c r="CV1384" i="5"/>
  <c r="CV1440" i="5"/>
  <c r="CV1504" i="5"/>
  <c r="CV1580" i="5"/>
  <c r="CV1644" i="5"/>
  <c r="CV1704" i="5"/>
  <c r="CV1784" i="5"/>
  <c r="CV1856" i="5"/>
  <c r="CV2104" i="5"/>
  <c r="CV2301" i="5"/>
  <c r="CV2429" i="5"/>
  <c r="CV2549" i="5"/>
  <c r="CV1356" i="5"/>
  <c r="CV1432" i="5"/>
  <c r="CV1496" i="5"/>
  <c r="CV1552" i="5"/>
  <c r="CV1632" i="5"/>
  <c r="CV1696" i="5"/>
  <c r="CV1760" i="5"/>
  <c r="CV1848" i="5"/>
  <c r="CV2024" i="5"/>
  <c r="CV20" i="5"/>
  <c r="CV40" i="5"/>
  <c r="CV60" i="5"/>
  <c r="CV84" i="5"/>
  <c r="CV104" i="5"/>
  <c r="CV124" i="5"/>
  <c r="CV148" i="5"/>
  <c r="CV168" i="5"/>
  <c r="CV188" i="5"/>
  <c r="CV212" i="5"/>
  <c r="CV232" i="5"/>
  <c r="CV252" i="5"/>
  <c r="CV276" i="5"/>
  <c r="CV296" i="5"/>
  <c r="CV316" i="5"/>
  <c r="CV340" i="5"/>
  <c r="CV360" i="5"/>
  <c r="CV380" i="5"/>
  <c r="CV404" i="5"/>
  <c r="CV424" i="5"/>
  <c r="CV444" i="5"/>
  <c r="CV468" i="5"/>
  <c r="CV488" i="5"/>
  <c r="CV508" i="5"/>
  <c r="CV532" i="5"/>
  <c r="CV668" i="5"/>
  <c r="CV828" i="5"/>
  <c r="CV590" i="5"/>
  <c r="CV750" i="5"/>
  <c r="CV912" i="5"/>
  <c r="CV616" i="5"/>
  <c r="CV776" i="5"/>
  <c r="CV964" i="5"/>
  <c r="CV690" i="5"/>
  <c r="CV850" i="5"/>
  <c r="CV1064" i="5"/>
  <c r="CV1160" i="5"/>
  <c r="CV1240" i="5"/>
  <c r="CV573" i="5"/>
  <c r="CV669" i="5"/>
  <c r="CV749" i="5"/>
  <c r="CV829" i="5"/>
  <c r="CV925" i="5"/>
  <c r="CV1005" i="5"/>
  <c r="CV1085" i="5"/>
  <c r="CV1181" i="5"/>
  <c r="CV1261" i="5"/>
  <c r="CV942" i="5"/>
  <c r="CV1038" i="5"/>
  <c r="CV1118" i="5"/>
  <c r="CV1198" i="5"/>
  <c r="CV1294" i="5"/>
  <c r="CV1359" i="5"/>
  <c r="CV1439" i="5"/>
  <c r="CV1535" i="5"/>
  <c r="CV1615" i="5"/>
  <c r="CV1695" i="5"/>
  <c r="CV1791" i="5"/>
  <c r="CV1871" i="5"/>
  <c r="CV1951" i="5"/>
  <c r="CV2047" i="5"/>
  <c r="CV2127" i="5"/>
  <c r="CV2207" i="5"/>
  <c r="CV2303" i="5"/>
  <c r="CV2383" i="5"/>
  <c r="CV2463" i="5"/>
  <c r="CV1347" i="5"/>
  <c r="CV1427" i="5"/>
  <c r="CV1507" i="5"/>
  <c r="CV1603" i="5"/>
  <c r="CV1683" i="5"/>
  <c r="CV1763" i="5"/>
  <c r="CV1859" i="5"/>
  <c r="CV1939" i="5"/>
  <c r="CV2019" i="5"/>
  <c r="CV2115" i="5"/>
  <c r="CV2195" i="5"/>
  <c r="CV2275" i="5"/>
  <c r="CV2371" i="5"/>
  <c r="CV2451" i="5"/>
  <c r="CV1319" i="5"/>
  <c r="CV1415" i="5"/>
  <c r="CV1495" i="5"/>
  <c r="CV1575" i="5"/>
  <c r="CV1671" i="5"/>
  <c r="CV1751" i="5"/>
  <c r="CV1831" i="5"/>
  <c r="CV1927" i="5"/>
  <c r="CV2007" i="5"/>
  <c r="CV2087" i="5"/>
  <c r="CV2183" i="5"/>
  <c r="CV2263" i="5"/>
  <c r="CV2343" i="5"/>
  <c r="CV2455" i="5"/>
  <c r="CV1323" i="5"/>
  <c r="CV1435" i="5"/>
  <c r="CV1563" i="5"/>
  <c r="CV1675" i="5"/>
  <c r="CV1771" i="5"/>
  <c r="CV1899" i="5"/>
  <c r="CV2011" i="5"/>
  <c r="CV2123" i="5"/>
  <c r="CV2251" i="5"/>
  <c r="CV2347" i="5"/>
  <c r="CV2459" i="5"/>
  <c r="CV2543" i="5"/>
  <c r="CV1337" i="5"/>
  <c r="CV1385" i="5"/>
  <c r="CV1449" i="5"/>
  <c r="CV1505" i="5"/>
  <c r="CV1561" i="5"/>
  <c r="CV1625" i="5"/>
  <c r="CV1673" i="5"/>
  <c r="CV1729" i="5"/>
  <c r="CV1793" i="5"/>
  <c r="CV1849" i="5"/>
  <c r="CV1897" i="5"/>
  <c r="CV1961" i="5"/>
  <c r="CV2017" i="5"/>
  <c r="CV2073" i="5"/>
  <c r="CV2137" i="5"/>
  <c r="CV2185" i="5"/>
  <c r="CV2241" i="5"/>
  <c r="CV2305" i="5"/>
  <c r="CV2361" i="5"/>
  <c r="CV2433" i="5"/>
  <c r="CV2521" i="5"/>
  <c r="CV2555" i="5"/>
  <c r="CV1365" i="5"/>
  <c r="CV1453" i="5"/>
  <c r="CV1525" i="5"/>
  <c r="CV1589" i="5"/>
  <c r="CV1677" i="5"/>
  <c r="CV1749" i="5"/>
  <c r="CV1845" i="5"/>
  <c r="CV1965" i="5"/>
  <c r="CV2045" i="5"/>
  <c r="CV2141" i="5"/>
  <c r="CV2261" i="5"/>
  <c r="CV2357" i="5"/>
  <c r="CV2461" i="5"/>
  <c r="CV1324" i="5"/>
  <c r="CV1388" i="5"/>
  <c r="CV1464" i="5"/>
  <c r="CV1532" i="5"/>
  <c r="CV1592" i="5"/>
  <c r="CV1660" i="5"/>
  <c r="CV1728" i="5"/>
  <c r="CV1804" i="5"/>
  <c r="CV1936" i="5"/>
  <c r="CV2252" i="5"/>
  <c r="CV1808" i="5"/>
  <c r="CV1896" i="5"/>
  <c r="CV2044" i="5"/>
  <c r="CV1346" i="5"/>
  <c r="CV2393" i="5"/>
  <c r="CV2441" i="5"/>
  <c r="CV2497" i="5"/>
  <c r="CV2563" i="5"/>
  <c r="CV1325" i="5"/>
  <c r="CV1373" i="5"/>
  <c r="CV1437" i="5"/>
  <c r="CV1493" i="5"/>
  <c r="CV1549" i="5"/>
  <c r="CV1613" i="5"/>
  <c r="CV1661" i="5"/>
  <c r="CV1717" i="5"/>
  <c r="CV1789" i="5"/>
  <c r="CV1869" i="5"/>
  <c r="CV1933" i="5"/>
  <c r="CV2013" i="5"/>
  <c r="CV2093" i="5"/>
  <c r="CV2165" i="5"/>
  <c r="CV2253" i="5"/>
  <c r="CV2317" i="5"/>
  <c r="CV2389" i="5"/>
  <c r="CV2509" i="5"/>
  <c r="CV1320" i="5"/>
  <c r="CV1360" i="5"/>
  <c r="CV1420" i="5"/>
  <c r="CV1468" i="5"/>
  <c r="CV1516" i="5"/>
  <c r="CV1576" i="5"/>
  <c r="CV1616" i="5"/>
  <c r="CV1664" i="5"/>
  <c r="CV1724" i="5"/>
  <c r="CV1772" i="5"/>
  <c r="CV1816" i="5"/>
  <c r="CV1872" i="5"/>
  <c r="CV1980" i="5"/>
  <c r="CV2192" i="5"/>
  <c r="CV1730" i="5"/>
  <c r="CV1900" i="5"/>
  <c r="CV2008" i="5"/>
  <c r="CV2136" i="5"/>
  <c r="CV2392" i="5"/>
  <c r="CV1932" i="5"/>
  <c r="CV1984" i="5"/>
  <c r="CV2092" i="5"/>
  <c r="CV2216" i="5"/>
  <c r="CV2400" i="5"/>
  <c r="CV2080" i="5"/>
  <c r="CV2156" i="5"/>
  <c r="CV2272" i="5"/>
  <c r="CV2528" i="5"/>
  <c r="CV2048" i="5"/>
  <c r="CV2128" i="5"/>
  <c r="CV2208" i="5"/>
  <c r="CV2296" i="5"/>
  <c r="CV2520" i="5"/>
  <c r="CV1998" i="5"/>
  <c r="CV1781" i="5"/>
  <c r="CV1837" i="5"/>
  <c r="CV1885" i="5"/>
  <c r="CV1949" i="5"/>
  <c r="CV2005" i="5"/>
  <c r="CV2061" i="5"/>
  <c r="CV2125" i="5"/>
  <c r="CV2173" i="5"/>
  <c r="CV2229" i="5"/>
  <c r="CV2293" i="5"/>
  <c r="CV2349" i="5"/>
  <c r="CV2397" i="5"/>
  <c r="CV2485" i="5"/>
  <c r="CV2557" i="5"/>
  <c r="CV1336" i="5"/>
  <c r="CV1376" i="5"/>
  <c r="CV1408" i="5"/>
  <c r="CV1448" i="5"/>
  <c r="CV1488" i="5"/>
  <c r="CV1528" i="5"/>
  <c r="CV1560" i="5"/>
  <c r="CV1600" i="5"/>
  <c r="CV1640" i="5"/>
  <c r="CV1676" i="5"/>
  <c r="CV1720" i="5"/>
  <c r="CV1752" i="5"/>
  <c r="CV1788" i="5"/>
  <c r="CV1832" i="5"/>
  <c r="CV1868" i="5"/>
  <c r="CV1912" i="5"/>
  <c r="CV1964" i="5"/>
  <c r="CV2016" i="5"/>
  <c r="CV2064" i="5"/>
  <c r="CV2124" i="5"/>
  <c r="CV2168" i="5"/>
  <c r="CV2240" i="5"/>
  <c r="CV2304" i="5"/>
  <c r="CV2424" i="5"/>
  <c r="CV1454" i="5"/>
  <c r="CV2176" i="5"/>
  <c r="CV2236" i="5"/>
  <c r="CV2280" i="5"/>
  <c r="CV2344" i="5"/>
  <c r="CV2456" i="5"/>
  <c r="CV1426" i="5"/>
  <c r="CV402" i="5"/>
  <c r="CV2421" i="5"/>
  <c r="CV2477" i="5"/>
  <c r="CV2525" i="5"/>
  <c r="CV1312" i="5"/>
  <c r="CV1340" i="5"/>
  <c r="CV1368" i="5"/>
  <c r="CV1400" i="5"/>
  <c r="CV1424" i="5"/>
  <c r="CV1452" i="5"/>
  <c r="CV1484" i="5"/>
  <c r="CV1512" i="5"/>
  <c r="CV1536" i="5"/>
  <c r="CV1568" i="5"/>
  <c r="CV1596" i="5"/>
  <c r="CV1624" i="5"/>
  <c r="CV1656" i="5"/>
  <c r="CV1680" i="5"/>
  <c r="CV1708" i="5"/>
  <c r="CV1740" i="5"/>
  <c r="CV1768" i="5"/>
  <c r="CV1792" i="5"/>
  <c r="CV1824" i="5"/>
  <c r="CV1852" i="5"/>
  <c r="CV1880" i="5"/>
  <c r="CV1920" i="5"/>
  <c r="CV1960" i="5"/>
  <c r="CV1996" i="5"/>
  <c r="CV2040" i="5"/>
  <c r="CV2072" i="5"/>
  <c r="CV2108" i="5"/>
  <c r="CV2152" i="5"/>
  <c r="CV2188" i="5"/>
  <c r="CV2220" i="5"/>
  <c r="CV2264" i="5"/>
  <c r="CV2300" i="5"/>
  <c r="CV2364" i="5"/>
  <c r="CV2448" i="5"/>
  <c r="CV2556" i="5"/>
  <c r="CV1726" i="5"/>
  <c r="CV546" i="5"/>
  <c r="CV2488" i="5"/>
  <c r="CV1342" i="5"/>
  <c r="CV1526" i="5"/>
  <c r="CV18" i="5"/>
  <c r="CV1378" i="5"/>
  <c r="CV1614" i="5"/>
  <c r="CV2086" i="5"/>
  <c r="CV1286" i="5"/>
  <c r="CV1410" i="5"/>
  <c r="CV1534" i="5"/>
  <c r="CV1930" i="5"/>
  <c r="CV22" i="5"/>
  <c r="CV711" i="5"/>
  <c r="CV1814" i="5"/>
  <c r="CV2234" i="5"/>
  <c r="CV542" i="5"/>
  <c r="CV1132" i="5"/>
  <c r="CV1888" i="5"/>
  <c r="CV1916" i="5"/>
  <c r="CV1944" i="5"/>
  <c r="CV1976" i="5"/>
  <c r="CV2000" i="5"/>
  <c r="CV2028" i="5"/>
  <c r="CV2060" i="5"/>
  <c r="CV2088" i="5"/>
  <c r="CV2112" i="5"/>
  <c r="CV2144" i="5"/>
  <c r="CV2172" i="5"/>
  <c r="CV2200" i="5"/>
  <c r="CV2232" i="5"/>
  <c r="CV2256" i="5"/>
  <c r="CV2284" i="5"/>
  <c r="CV2316" i="5"/>
  <c r="CV2368" i="5"/>
  <c r="CV2428" i="5"/>
  <c r="CV2492" i="5"/>
  <c r="CV1314" i="5"/>
  <c r="CV1382" i="5"/>
  <c r="CV1470" i="5"/>
  <c r="CV1646" i="5"/>
  <c r="CV1846" i="5"/>
  <c r="CV2230" i="5"/>
  <c r="CV166" i="5"/>
  <c r="CV661" i="5"/>
  <c r="CV820" i="5"/>
  <c r="CV2346" i="5"/>
  <c r="CV326" i="5"/>
  <c r="CV770" i="5"/>
  <c r="CV1196" i="5"/>
  <c r="CV2122" i="5"/>
  <c r="CV2410" i="5"/>
  <c r="CV198" i="5"/>
  <c r="CV716" i="5"/>
  <c r="CV981" i="5"/>
  <c r="CV1201" i="5"/>
  <c r="CV2320" i="5"/>
  <c r="CV2348" i="5"/>
  <c r="CV2380" i="5"/>
  <c r="CV2408" i="5"/>
  <c r="CV2432" i="5"/>
  <c r="CV2464" i="5"/>
  <c r="CV2496" i="5"/>
  <c r="CV2540" i="5"/>
  <c r="CV1318" i="5"/>
  <c r="CV1358" i="5"/>
  <c r="CV1398" i="5"/>
  <c r="CV1430" i="5"/>
  <c r="CV1474" i="5"/>
  <c r="CV1558" i="5"/>
  <c r="CV1666" i="5"/>
  <c r="CV1762" i="5"/>
  <c r="CV1894" i="5"/>
  <c r="CV2006" i="5"/>
  <c r="CV2150" i="5"/>
  <c r="CV2298" i="5"/>
  <c r="CV2454" i="5"/>
  <c r="CV50" i="5"/>
  <c r="CV254" i="5"/>
  <c r="CV430" i="5"/>
  <c r="CV798" i="5"/>
  <c r="CV1264" i="5"/>
  <c r="CV1093" i="5"/>
  <c r="CV951" i="5"/>
  <c r="CV1151" i="5"/>
  <c r="CV995" i="5"/>
  <c r="CV2328" i="5"/>
  <c r="CV2360" i="5"/>
  <c r="CV2384" i="5"/>
  <c r="CV2412" i="5"/>
  <c r="CV2444" i="5"/>
  <c r="CV2472" i="5"/>
  <c r="CV2512" i="5"/>
  <c r="CV2552" i="5"/>
  <c r="CV1326" i="5"/>
  <c r="CV1366" i="5"/>
  <c r="CV1406" i="5"/>
  <c r="CV1442" i="5"/>
  <c r="CV1506" i="5"/>
  <c r="CV1590" i="5"/>
  <c r="CV1678" i="5"/>
  <c r="CV1790" i="5"/>
  <c r="CV1918" i="5"/>
  <c r="CV2042" i="5"/>
  <c r="CV2198" i="5"/>
  <c r="CV2314" i="5"/>
  <c r="CV2490" i="5"/>
  <c r="CV130" i="5"/>
  <c r="CV318" i="5"/>
  <c r="CV470" i="5"/>
  <c r="CV600" i="5"/>
  <c r="CV645" i="5"/>
  <c r="CV950" i="5"/>
  <c r="CV582" i="5"/>
  <c r="CV299" i="5"/>
  <c r="CV873" i="5"/>
  <c r="CV2476" i="5"/>
  <c r="CV2508" i="5"/>
  <c r="CV2536" i="5"/>
  <c r="CV2560" i="5"/>
  <c r="CV1334" i="5"/>
  <c r="CV1362" i="5"/>
  <c r="CV1390" i="5"/>
  <c r="CV1422" i="5"/>
  <c r="CV1446" i="5"/>
  <c r="CV1494" i="5"/>
  <c r="CV1554" i="5"/>
  <c r="CV1618" i="5"/>
  <c r="CV1702" i="5"/>
  <c r="CV1782" i="5"/>
  <c r="CV1854" i="5"/>
  <c r="CV1974" i="5"/>
  <c r="CV2070" i="5"/>
  <c r="CV2154" i="5"/>
  <c r="CV2270" i="5"/>
  <c r="CV2378" i="5"/>
  <c r="CV2494" i="5"/>
  <c r="CV102" i="5"/>
  <c r="CV242" i="5"/>
  <c r="CV358" i="5"/>
  <c r="CV510" i="5"/>
  <c r="CV830" i="5"/>
  <c r="CV1088" i="5"/>
  <c r="CV949" i="5"/>
  <c r="CV1110" i="5"/>
  <c r="CV967" i="5"/>
  <c r="CV863" i="5"/>
  <c r="CV251" i="5"/>
  <c r="CV1234" i="5"/>
  <c r="CV1178" i="5"/>
  <c r="CV822" i="5"/>
  <c r="CV803" i="5"/>
  <c r="CV742" i="5"/>
  <c r="CV666" i="5"/>
  <c r="CV419" i="5"/>
  <c r="CV1582" i="5"/>
  <c r="CV1638" i="5"/>
  <c r="CV1698" i="5"/>
  <c r="CV1750" i="5"/>
  <c r="CV1810" i="5"/>
  <c r="CV1886" i="5"/>
  <c r="CV1958" i="5"/>
  <c r="CV2038" i="5"/>
  <c r="CV2110" i="5"/>
  <c r="CV2186" i="5"/>
  <c r="CV2262" i="5"/>
  <c r="CV2342" i="5"/>
  <c r="CV2426" i="5"/>
  <c r="CV2526" i="5"/>
  <c r="CV86" i="5"/>
  <c r="CV174" i="5"/>
  <c r="CV278" i="5"/>
  <c r="CV390" i="5"/>
  <c r="CV478" i="5"/>
  <c r="CV908" i="5"/>
  <c r="CV996" i="5"/>
  <c r="CV1152" i="5"/>
  <c r="CV773" i="5"/>
  <c r="CV1285" i="5"/>
  <c r="CV583" i="5"/>
  <c r="CV1143" i="5"/>
  <c r="CV735" i="5"/>
  <c r="CV427" i="5"/>
  <c r="CV561" i="5"/>
  <c r="CV1186" i="5"/>
  <c r="CV751" i="5"/>
  <c r="CV83" i="5"/>
  <c r="CV1026" i="5"/>
  <c r="CV231" i="5"/>
  <c r="CV1268" i="5"/>
  <c r="CV2382" i="5"/>
  <c r="CV2462" i="5"/>
  <c r="CV2538" i="5"/>
  <c r="CV62" i="5"/>
  <c r="CV134" i="5"/>
  <c r="CV214" i="5"/>
  <c r="CV286" i="5"/>
  <c r="CV366" i="5"/>
  <c r="CV446" i="5"/>
  <c r="CV514" i="5"/>
  <c r="CV574" i="5"/>
  <c r="CV696" i="5"/>
  <c r="CV834" i="5"/>
  <c r="CV1280" i="5"/>
  <c r="CV837" i="5"/>
  <c r="CV1109" i="5"/>
  <c r="CV1142" i="5"/>
  <c r="CV791" i="5"/>
  <c r="CV91" i="5"/>
  <c r="CV1082" i="5"/>
  <c r="CV1199" i="5"/>
  <c r="CV713" i="5"/>
  <c r="CV817" i="5"/>
  <c r="CV699" i="5"/>
  <c r="CV833" i="5"/>
  <c r="CV835" i="5"/>
  <c r="CV503" i="5"/>
  <c r="CV351" i="5"/>
  <c r="CV135" i="5"/>
  <c r="CV1105" i="5"/>
  <c r="CV1140" i="5"/>
  <c r="CV588" i="5"/>
  <c r="CV377" i="5"/>
  <c r="CV1000" i="5"/>
  <c r="CV886" i="5"/>
  <c r="CV1241" i="5"/>
  <c r="CV937" i="5"/>
  <c r="CV643" i="5"/>
  <c r="CV103" i="5"/>
  <c r="CV660" i="5"/>
  <c r="CV1292" i="5"/>
  <c r="CV930" i="5"/>
  <c r="CV635" i="5"/>
  <c r="CV891" i="5"/>
  <c r="CV993" i="5"/>
  <c r="CV758" i="5"/>
  <c r="CV1057" i="5"/>
  <c r="CV692" i="5"/>
  <c r="CV1263" i="5"/>
  <c r="CV1043" i="5"/>
  <c r="CV1146" i="5"/>
  <c r="CV609" i="5"/>
  <c r="CV475" i="5"/>
  <c r="CV1031" i="5"/>
  <c r="CV839" i="5"/>
  <c r="CV631" i="5"/>
  <c r="CV1174" i="5"/>
  <c r="CV1014" i="5"/>
  <c r="CV1189" i="5"/>
  <c r="CV1013" i="5"/>
  <c r="CV853" i="5"/>
  <c r="CV725" i="5"/>
  <c r="CV565" i="5"/>
  <c r="CV1168" i="5"/>
  <c r="CV952" i="5"/>
  <c r="CV578" i="5"/>
  <c r="CV760" i="5"/>
  <c r="CV1008" i="5"/>
  <c r="CV606" i="5"/>
  <c r="CV748" i="5"/>
  <c r="CV530" i="5"/>
  <c r="CV486" i="5"/>
  <c r="CV450" i="5"/>
  <c r="CV414" i="5"/>
  <c r="CV370" i="5"/>
  <c r="CV338" i="5"/>
  <c r="CV302" i="5"/>
  <c r="CV258" i="5"/>
  <c r="CV222" i="5"/>
  <c r="CV190" i="5"/>
  <c r="CV146" i="5"/>
  <c r="CV110" i="5"/>
  <c r="CV70" i="5"/>
  <c r="CV30" i="5"/>
  <c r="CV2550" i="5"/>
  <c r="CV2510" i="5"/>
  <c r="CV2470" i="5"/>
  <c r="CV2430" i="5"/>
  <c r="CV2398" i="5"/>
  <c r="CV2358" i="5"/>
  <c r="CV2318" i="5"/>
  <c r="CV2282" i="5"/>
  <c r="CV2238" i="5"/>
  <c r="CV2206" i="5"/>
  <c r="CV2170" i="5"/>
  <c r="CV2126" i="5"/>
  <c r="CV2090" i="5"/>
  <c r="CV2058" i="5"/>
  <c r="CV2014" i="5"/>
  <c r="CV1978" i="5"/>
  <c r="CV1942" i="5"/>
  <c r="CV1898" i="5"/>
  <c r="CV1866" i="5"/>
  <c r="CV1830" i="5"/>
  <c r="CV1794" i="5"/>
  <c r="CV1766" i="5"/>
  <c r="CV1742" i="5"/>
  <c r="CV1710" i="5"/>
  <c r="CV1682" i="5"/>
  <c r="CV1654" i="5"/>
  <c r="CV1622" i="5"/>
  <c r="CV1598" i="5"/>
  <c r="CV1570" i="5"/>
  <c r="CV1538" i="5"/>
  <c r="CV1510" i="5"/>
  <c r="CV1486" i="5"/>
  <c r="CV285" i="5"/>
  <c r="CV544" i="5"/>
  <c r="CV483" i="5"/>
  <c r="CV889" i="5"/>
  <c r="CV721" i="5"/>
  <c r="CV1266" i="5"/>
  <c r="CV923" i="5"/>
  <c r="CV423" i="5"/>
  <c r="CV1212" i="5"/>
  <c r="CV1041" i="5"/>
  <c r="CV1282" i="5"/>
  <c r="CV867" i="5"/>
  <c r="CV922" i="5"/>
  <c r="CV948" i="5"/>
  <c r="CV59" i="5"/>
  <c r="CV968" i="5"/>
  <c r="CV1279" i="5"/>
  <c r="CV1067" i="5"/>
  <c r="CV691" i="5"/>
  <c r="CV865" i="5"/>
  <c r="CV539" i="5"/>
  <c r="CV1095" i="5"/>
  <c r="CV855" i="5"/>
  <c r="CV695" i="5"/>
  <c r="CV1270" i="5"/>
  <c r="CV1030" i="5"/>
  <c r="CV1237" i="5"/>
  <c r="CV1077" i="5"/>
  <c r="CV901" i="5"/>
  <c r="CV757" i="5"/>
  <c r="CV597" i="5"/>
  <c r="CV1200" i="5"/>
  <c r="CV1072" i="5"/>
  <c r="CV706" i="5"/>
  <c r="CV824" i="5"/>
  <c r="CV572" i="5"/>
  <c r="CV734" i="5"/>
  <c r="CV844" i="5"/>
  <c r="CV534" i="5"/>
  <c r="CV498" i="5"/>
  <c r="CV454" i="5"/>
  <c r="CV422" i="5"/>
  <c r="CV386" i="5"/>
  <c r="CV342" i="5"/>
  <c r="CV306" i="5"/>
  <c r="CV274" i="5"/>
  <c r="CV230" i="5"/>
  <c r="CV194" i="5"/>
  <c r="CV158" i="5"/>
  <c r="CV114" i="5"/>
  <c r="CV82" i="5"/>
  <c r="CV46" i="5"/>
  <c r="CV2554" i="5"/>
  <c r="CV2518" i="5"/>
  <c r="CV2486" i="5"/>
  <c r="CV2442" i="5"/>
  <c r="CV2406" i="5"/>
  <c r="CV2366" i="5"/>
  <c r="CV2326" i="5"/>
  <c r="CV2294" i="5"/>
  <c r="CV2254" i="5"/>
  <c r="CV2214" i="5"/>
  <c r="CV2174" i="5"/>
  <c r="CV2142" i="5"/>
  <c r="CV2102" i="5"/>
  <c r="CV2062" i="5"/>
  <c r="CV2026" i="5"/>
  <c r="CV1982" i="5"/>
  <c r="CV1950" i="5"/>
  <c r="CV1914" i="5"/>
  <c r="CV1870" i="5"/>
  <c r="CV1834" i="5"/>
  <c r="CV1806" i="5"/>
  <c r="CV1774" i="5"/>
  <c r="CV1746" i="5"/>
  <c r="CV1718" i="5"/>
  <c r="CV1686" i="5"/>
  <c r="CV1662" i="5"/>
  <c r="CV1634" i="5"/>
  <c r="CV1602" i="5"/>
  <c r="CV1574" i="5"/>
  <c r="CV1550" i="5"/>
  <c r="CV1518" i="5"/>
  <c r="CV1490" i="5"/>
  <c r="CV1462" i="5"/>
  <c r="CV75" i="5"/>
  <c r="CV541" i="5"/>
  <c r="CV257" i="5"/>
  <c r="CV63" i="5"/>
  <c r="CV479" i="5"/>
  <c r="CV634" i="5"/>
  <c r="CV147" i="5"/>
  <c r="CV339" i="5"/>
  <c r="CV550" i="5"/>
  <c r="CV714" i="5"/>
  <c r="CV1300" i="5"/>
  <c r="CV1049" i="5"/>
  <c r="CV279" i="5"/>
  <c r="CV902" i="5"/>
  <c r="CV593" i="5"/>
  <c r="CV1065" i="5"/>
  <c r="CV1010" i="5"/>
  <c r="CV559" i="5"/>
  <c r="CV667" i="5"/>
  <c r="CV771" i="5"/>
  <c r="CV899" i="5"/>
  <c r="CV1007" i="5"/>
  <c r="CV167" i="5"/>
  <c r="CV359" i="5"/>
  <c r="CV519" i="5"/>
  <c r="CV580" i="5"/>
  <c r="CV936" i="5"/>
  <c r="CV1252" i="5"/>
  <c r="CV705" i="5"/>
  <c r="CV961" i="5"/>
  <c r="CV1169" i="5"/>
  <c r="CV962" i="5"/>
  <c r="CV1154" i="5"/>
  <c r="CV547" i="5"/>
  <c r="CV655" i="5"/>
  <c r="CV763" i="5"/>
  <c r="CV847" i="5"/>
  <c r="CV931" i="5"/>
  <c r="CV1242" i="5"/>
  <c r="CV986" i="5"/>
  <c r="CV1073" i="5"/>
  <c r="CV737" i="5"/>
  <c r="CV1156" i="5"/>
  <c r="CV608" i="5"/>
  <c r="CV443" i="5"/>
  <c r="CV187" i="5"/>
  <c r="CV1137" i="5"/>
  <c r="CV801" i="5"/>
  <c r="CV1220" i="5"/>
  <c r="CV864" i="5"/>
  <c r="CV491" i="5"/>
  <c r="CV235" i="5"/>
  <c r="CV1295" i="5"/>
  <c r="CV1231" i="5"/>
  <c r="CV1167" i="5"/>
  <c r="CV1087" i="5"/>
  <c r="CV991" i="5"/>
  <c r="CV819" i="5"/>
  <c r="CV651" i="5"/>
  <c r="CV1210" i="5"/>
  <c r="CV954" i="5"/>
  <c r="CV1033" i="5"/>
  <c r="CV689" i="5"/>
  <c r="CV1116" i="5"/>
  <c r="CV960" i="5"/>
  <c r="CV411" i="5"/>
  <c r="CV155" i="5"/>
  <c r="CV1127" i="5"/>
  <c r="CV1063" i="5"/>
  <c r="CV999" i="5"/>
  <c r="CV935" i="5"/>
  <c r="CV871" i="5"/>
  <c r="CV807" i="5"/>
  <c r="CV743" i="5"/>
  <c r="CV679" i="5"/>
  <c r="CV615" i="5"/>
  <c r="CV551" i="5"/>
  <c r="CV1254" i="5"/>
  <c r="CV1190" i="5"/>
  <c r="CV1126" i="5"/>
  <c r="CV1062" i="5"/>
  <c r="CV998" i="5"/>
  <c r="CV934" i="5"/>
  <c r="CV1269" i="5"/>
  <c r="CV1205" i="5"/>
  <c r="CV1141" i="5"/>
  <c r="CV752" i="5"/>
  <c r="CV401" i="5"/>
  <c r="CV447" i="5"/>
  <c r="CV890" i="5"/>
  <c r="CV243" i="5"/>
  <c r="CV499" i="5"/>
  <c r="CV842" i="5"/>
  <c r="CV857" i="5"/>
  <c r="CV151" i="5"/>
  <c r="CV730" i="5"/>
  <c r="CV769" i="5"/>
  <c r="CV978" i="5"/>
  <c r="CV579" i="5"/>
  <c r="CV731" i="5"/>
  <c r="CV859" i="5"/>
  <c r="CV39" i="5"/>
  <c r="CV263" i="5"/>
  <c r="CV487" i="5"/>
  <c r="CV848" i="5"/>
  <c r="CV1124" i="5"/>
  <c r="CV657" i="5"/>
  <c r="CV1001" i="5"/>
  <c r="CV1289" i="5"/>
  <c r="CV1090" i="5"/>
  <c r="CV571" i="5"/>
  <c r="CV719" i="5"/>
  <c r="CV827" i="5"/>
  <c r="CV955" i="5"/>
  <c r="CV1114" i="5"/>
  <c r="CV1161" i="5"/>
  <c r="CV649" i="5"/>
  <c r="CV746" i="5"/>
  <c r="CV507" i="5"/>
  <c r="CV123" i="5"/>
  <c r="CV969" i="5"/>
  <c r="CV545" i="5"/>
  <c r="CV612" i="5"/>
  <c r="CV363" i="5"/>
  <c r="CV43" i="5"/>
  <c r="CV1215" i="5"/>
  <c r="CV1131" i="5"/>
  <c r="CV1023" i="5"/>
  <c r="CV779" i="5"/>
  <c r="CV563" i="5"/>
  <c r="CV1018" i="5"/>
  <c r="CV945" i="5"/>
  <c r="CV1284" i="5"/>
  <c r="CV784" i="5"/>
  <c r="CV347" i="5"/>
  <c r="CV27" i="5"/>
  <c r="CV1079" i="5"/>
  <c r="CV983" i="5"/>
  <c r="CV903" i="5"/>
  <c r="CV823" i="5"/>
  <c r="CV727" i="5"/>
  <c r="CV647" i="5"/>
  <c r="CV567" i="5"/>
  <c r="CV1238" i="5"/>
  <c r="CV1158" i="5"/>
  <c r="CV1078" i="5"/>
  <c r="CV982" i="5"/>
  <c r="CV1301" i="5"/>
  <c r="CV1221" i="5"/>
  <c r="CV1125" i="5"/>
  <c r="CV1061" i="5"/>
  <c r="CV997" i="5"/>
  <c r="CV933" i="5"/>
  <c r="CV869" i="5"/>
  <c r="CV805" i="5"/>
  <c r="CV741" i="5"/>
  <c r="CV677" i="5"/>
  <c r="CV613" i="5"/>
  <c r="CV549" i="5"/>
  <c r="CV1248" i="5"/>
  <c r="CV1184" i="5"/>
  <c r="CV1120" i="5"/>
  <c r="CV1056" i="5"/>
  <c r="CV866" i="5"/>
  <c r="CV738" i="5"/>
  <c r="CV610" i="5"/>
  <c r="CV932" i="5"/>
  <c r="CV792" i="5"/>
  <c r="CV664" i="5"/>
  <c r="CV628" i="5"/>
  <c r="CV894" i="5"/>
  <c r="CV766" i="5"/>
  <c r="CV638" i="5"/>
  <c r="CV972" i="5"/>
  <c r="CV812" i="5"/>
  <c r="CV684" i="5"/>
  <c r="CV538" i="5"/>
  <c r="CV522" i="5"/>
  <c r="CV506" i="5"/>
  <c r="CV490" i="5"/>
  <c r="CV474" i="5"/>
  <c r="CV458" i="5"/>
  <c r="CV442" i="5"/>
  <c r="CV426" i="5"/>
  <c r="CV410" i="5"/>
  <c r="CV394" i="5"/>
  <c r="CV378" i="5"/>
  <c r="CV362" i="5"/>
  <c r="CV346" i="5"/>
  <c r="CV330" i="5"/>
  <c r="CV314" i="5"/>
  <c r="CV298" i="5"/>
  <c r="CV282" i="5"/>
  <c r="CV266" i="5"/>
  <c r="CV250" i="5"/>
  <c r="CV234" i="5"/>
  <c r="CV218" i="5"/>
  <c r="CV202" i="5"/>
  <c r="CV186" i="5"/>
  <c r="CV170" i="5"/>
  <c r="CV154" i="5"/>
  <c r="CV138" i="5"/>
  <c r="CV122" i="5"/>
  <c r="CV106" i="5"/>
  <c r="CV90" i="5"/>
  <c r="CV74" i="5"/>
  <c r="CV58" i="5"/>
  <c r="CV42" i="5"/>
  <c r="CV26" i="5"/>
  <c r="CV2561" i="5"/>
  <c r="CV2546" i="5"/>
  <c r="CV2530" i="5"/>
  <c r="CV2514" i="5"/>
  <c r="CV2498" i="5"/>
  <c r="CV2482" i="5"/>
  <c r="CV2466" i="5"/>
  <c r="CV2450" i="5"/>
  <c r="CV2434" i="5"/>
  <c r="CV2418" i="5"/>
  <c r="CV2402" i="5"/>
  <c r="CV2386" i="5"/>
  <c r="CV2370" i="5"/>
  <c r="CV2354" i="5"/>
  <c r="CV2338" i="5"/>
  <c r="CV2322" i="5"/>
  <c r="CV2306" i="5"/>
  <c r="CV2290" i="5"/>
  <c r="CV2274" i="5"/>
  <c r="CV2258" i="5"/>
  <c r="CV2242" i="5"/>
  <c r="CV2226" i="5"/>
  <c r="CV2210" i="5"/>
  <c r="CV2194" i="5"/>
  <c r="CV2178" i="5"/>
  <c r="CV2162" i="5"/>
  <c r="CV2146" i="5"/>
  <c r="CV2130" i="5"/>
  <c r="CV2114" i="5"/>
  <c r="CV2098" i="5"/>
  <c r="CV2082" i="5"/>
  <c r="CV2066" i="5"/>
  <c r="CV2050" i="5"/>
  <c r="CV2034" i="5"/>
  <c r="CV2018" i="5"/>
  <c r="CV2002" i="5"/>
  <c r="CV1986" i="5"/>
  <c r="CV1970" i="5"/>
  <c r="CV1954" i="5"/>
  <c r="CV1938" i="5"/>
  <c r="CV1922" i="5"/>
  <c r="CV1906" i="5"/>
  <c r="CV1890" i="5"/>
  <c r="CV1874" i="5"/>
  <c r="CV1858" i="5"/>
  <c r="CV1842" i="5"/>
  <c r="CV1826" i="5"/>
  <c r="CV97" i="5"/>
  <c r="CV127" i="5"/>
  <c r="CV720" i="5"/>
  <c r="CV307" i="5"/>
  <c r="CV1024" i="5"/>
  <c r="CV729" i="5"/>
  <c r="CV311" i="5"/>
  <c r="CV1188" i="5"/>
  <c r="CV1273" i="5"/>
  <c r="CV603" i="5"/>
  <c r="CV815" i="5"/>
  <c r="CV987" i="5"/>
  <c r="CV295" i="5"/>
  <c r="CV646" i="5"/>
  <c r="CV1084" i="5"/>
  <c r="CV785" i="5"/>
  <c r="CV1129" i="5"/>
  <c r="CV1058" i="5"/>
  <c r="CV611" i="5"/>
  <c r="CV783" i="5"/>
  <c r="CV911" i="5"/>
  <c r="CV1050" i="5"/>
  <c r="CV905" i="5"/>
  <c r="CV1060" i="5"/>
  <c r="CV379" i="5"/>
  <c r="CV1225" i="5"/>
  <c r="CV625" i="5"/>
  <c r="CV678" i="5"/>
  <c r="CV171" i="5"/>
  <c r="CV1247" i="5"/>
  <c r="CV1107" i="5"/>
  <c r="CV907" i="5"/>
  <c r="CV607" i="5"/>
  <c r="CV1281" i="5"/>
  <c r="CV777" i="5"/>
  <c r="CV618" i="5"/>
  <c r="CV283" i="5"/>
  <c r="CV1111" i="5"/>
  <c r="CV1015" i="5"/>
  <c r="CV887" i="5"/>
  <c r="CV775" i="5"/>
  <c r="CV663" i="5"/>
  <c r="CV1302" i="5"/>
  <c r="CV1206" i="5"/>
  <c r="CV1094" i="5"/>
  <c r="CV966" i="5"/>
  <c r="CV1253" i="5"/>
  <c r="CV1157" i="5"/>
  <c r="CV1045" i="5"/>
  <c r="CV965" i="5"/>
  <c r="CV885" i="5"/>
  <c r="CV789" i="5"/>
  <c r="CV709" i="5"/>
  <c r="CV629" i="5"/>
  <c r="CV1296" i="5"/>
  <c r="CV1216" i="5"/>
  <c r="CV1136" i="5"/>
  <c r="CV1016" i="5"/>
  <c r="CV802" i="5"/>
  <c r="CV642" i="5"/>
  <c r="CV888" i="5"/>
  <c r="CV728" i="5"/>
  <c r="CV568" i="5"/>
  <c r="CV862" i="5"/>
  <c r="CV702" i="5"/>
  <c r="CV1036" i="5"/>
  <c r="CV780" i="5"/>
  <c r="CV604" i="5"/>
  <c r="CV526" i="5"/>
  <c r="CV502" i="5"/>
  <c r="CV482" i="5"/>
  <c r="CV462" i="5"/>
  <c r="CV438" i="5"/>
  <c r="CV418" i="5"/>
  <c r="CV398" i="5"/>
  <c r="CV374" i="5"/>
  <c r="CV354" i="5"/>
  <c r="CV334" i="5"/>
  <c r="CV310" i="5"/>
  <c r="CV290" i="5"/>
  <c r="CV270" i="5"/>
  <c r="CV246" i="5"/>
  <c r="CV226" i="5"/>
  <c r="CV206" i="5"/>
  <c r="CV182" i="5"/>
  <c r="CV162" i="5"/>
  <c r="CV142" i="5"/>
  <c r="CV118" i="5"/>
  <c r="CV98" i="5"/>
  <c r="CV78" i="5"/>
  <c r="CV54" i="5"/>
  <c r="CV34" i="5"/>
  <c r="CV543" i="5"/>
  <c r="CV2542" i="5"/>
  <c r="CV2522" i="5"/>
  <c r="CV2502" i="5"/>
  <c r="CV2478" i="5"/>
  <c r="CV2458" i="5"/>
  <c r="CV2438" i="5"/>
  <c r="CV2414" i="5"/>
  <c r="CV2394" i="5"/>
  <c r="CV2374" i="5"/>
  <c r="CV2350" i="5"/>
  <c r="CV2330" i="5"/>
  <c r="CV2310" i="5"/>
  <c r="CV2286" i="5"/>
  <c r="CV2266" i="5"/>
  <c r="CV2246" i="5"/>
  <c r="CV2222" i="5"/>
  <c r="CV2202" i="5"/>
  <c r="CV2182" i="5"/>
  <c r="CV2158" i="5"/>
  <c r="CV2138" i="5"/>
  <c r="CV2118" i="5"/>
  <c r="CV2094" i="5"/>
  <c r="CV2074" i="5"/>
  <c r="CV2054" i="5"/>
  <c r="CV2030" i="5"/>
  <c r="CV2010" i="5"/>
  <c r="CV1990" i="5"/>
  <c r="CV1966" i="5"/>
  <c r="CV1946" i="5"/>
  <c r="CV1926" i="5"/>
  <c r="CV1902" i="5"/>
  <c r="CV1882" i="5"/>
  <c r="CV1862" i="5"/>
  <c r="CV1838" i="5"/>
  <c r="CV1818" i="5"/>
  <c r="CV1802" i="5"/>
  <c r="CV1786" i="5"/>
  <c r="CV1770" i="5"/>
  <c r="CV1754" i="5"/>
  <c r="CV1738" i="5"/>
  <c r="CV1722" i="5"/>
  <c r="CV1706" i="5"/>
  <c r="CV1690" i="5"/>
  <c r="CV1674" i="5"/>
  <c r="CV1658" i="5"/>
  <c r="CV1642" i="5"/>
  <c r="CV1626" i="5"/>
  <c r="CV1610" i="5"/>
  <c r="CV1594" i="5"/>
  <c r="CV1578" i="5"/>
  <c r="CV1562" i="5"/>
  <c r="CV1546" i="5"/>
  <c r="CV1530" i="5"/>
  <c r="CV1514" i="5"/>
  <c r="CV1498" i="5"/>
  <c r="CV1482" i="5"/>
  <c r="CV1466" i="5"/>
  <c r="CV1450" i="5"/>
  <c r="CV1434" i="5"/>
  <c r="CV1418" i="5"/>
  <c r="CV1402" i="5"/>
  <c r="CV1386" i="5"/>
  <c r="CV1370" i="5"/>
  <c r="CV1354" i="5"/>
  <c r="CV1338" i="5"/>
  <c r="CV1322" i="5"/>
  <c r="CV1306" i="5"/>
  <c r="CV2548" i="5"/>
  <c r="CV2532" i="5"/>
  <c r="CV2516" i="5"/>
  <c r="CV2500" i="5"/>
  <c r="CV2484" i="5"/>
  <c r="CV2468" i="5"/>
  <c r="CV2452" i="5"/>
  <c r="CV2436" i="5"/>
  <c r="CV2420" i="5"/>
  <c r="CV2404" i="5"/>
  <c r="CV2388" i="5"/>
  <c r="CV2372" i="5"/>
  <c r="CV2356" i="5"/>
  <c r="CV2340" i="5"/>
  <c r="CV2324" i="5"/>
  <c r="CV2308" i="5"/>
  <c r="CV2292" i="5"/>
  <c r="CV2276" i="5"/>
  <c r="CV2260" i="5"/>
  <c r="CV2244" i="5"/>
  <c r="CV2228" i="5"/>
  <c r="CV2212" i="5"/>
  <c r="CV2196" i="5"/>
  <c r="CV2180" i="5"/>
  <c r="CV2164" i="5"/>
  <c r="CV2148" i="5"/>
  <c r="CV2132" i="5"/>
  <c r="CV2116" i="5"/>
  <c r="CV2100" i="5"/>
  <c r="CV2084" i="5"/>
  <c r="CV2068" i="5"/>
  <c r="CV2052" i="5"/>
  <c r="CV2036" i="5"/>
  <c r="CV2020" i="5"/>
  <c r="CV2004" i="5"/>
  <c r="CV1988" i="5"/>
  <c r="CV1972" i="5"/>
  <c r="CV1956" i="5"/>
  <c r="CV1940" i="5"/>
  <c r="CV1924" i="5"/>
  <c r="CV1908" i="5"/>
  <c r="CV1892" i="5"/>
  <c r="CV1876" i="5"/>
  <c r="CV1860" i="5"/>
  <c r="CV1844" i="5"/>
  <c r="CV1828" i="5"/>
  <c r="CV1812" i="5"/>
  <c r="CV1796" i="5"/>
  <c r="CV1780" i="5"/>
  <c r="CV1764" i="5"/>
  <c r="CV1748" i="5"/>
  <c r="CV1732" i="5"/>
  <c r="CV1716" i="5"/>
  <c r="CV1700" i="5"/>
  <c r="CV1684" i="5"/>
  <c r="CV1668" i="5"/>
  <c r="CV1652" i="5"/>
  <c r="CV1636" i="5"/>
  <c r="CV1620" i="5"/>
  <c r="CV1604" i="5"/>
  <c r="CV1588" i="5"/>
  <c r="CV1572" i="5"/>
  <c r="CV1556" i="5"/>
  <c r="CV1540" i="5"/>
  <c r="CV1524" i="5"/>
  <c r="CV1508" i="5"/>
  <c r="CV1492" i="5"/>
  <c r="CV1476" i="5"/>
  <c r="CV1460" i="5"/>
  <c r="CV1444" i="5"/>
  <c r="CV1428" i="5"/>
  <c r="CV1412" i="5"/>
  <c r="CV1396" i="5"/>
  <c r="CV1380" i="5"/>
  <c r="CV1364" i="5"/>
  <c r="CV1348" i="5"/>
  <c r="CV1332" i="5"/>
  <c r="CV1316" i="5"/>
  <c r="CV2564" i="5"/>
  <c r="CV2533" i="5"/>
  <c r="CV2501" i="5"/>
  <c r="CV2469" i="5"/>
  <c r="CV2437" i="5"/>
  <c r="CV2405" i="5"/>
  <c r="CV2373" i="5"/>
  <c r="CV2341" i="5"/>
  <c r="CV2309" i="5"/>
  <c r="CV2277" i="5"/>
  <c r="CV2245" i="5"/>
  <c r="CV2213" i="5"/>
  <c r="CV2181" i="5"/>
  <c r="CV2149" i="5"/>
  <c r="CV2117" i="5"/>
  <c r="CV2085" i="5"/>
  <c r="CV2053" i="5"/>
  <c r="CV2021" i="5"/>
  <c r="CV1989" i="5"/>
  <c r="CV1957" i="5"/>
  <c r="CV1925" i="5"/>
  <c r="CV1893" i="5"/>
  <c r="CV1861" i="5"/>
  <c r="CV1829" i="5"/>
  <c r="CV1797" i="5"/>
  <c r="CV1765" i="5"/>
  <c r="CV1733" i="5"/>
  <c r="CV1701" i="5"/>
  <c r="CV1669" i="5"/>
  <c r="CV1637" i="5"/>
  <c r="CV1605" i="5"/>
  <c r="CV1573" i="5"/>
  <c r="CV1541" i="5"/>
  <c r="CV1509" i="5"/>
  <c r="CV1477" i="5"/>
  <c r="CV1445" i="5"/>
  <c r="CV1413" i="5"/>
  <c r="CV1381" i="5"/>
  <c r="CV1349" i="5"/>
  <c r="CV1317" i="5"/>
  <c r="CV2547" i="5"/>
  <c r="CV2545" i="5"/>
  <c r="CV2513" i="5"/>
  <c r="CV2481" i="5"/>
  <c r="CV2449" i="5"/>
  <c r="CV2417" i="5"/>
  <c r="CV2385" i="5"/>
  <c r="CV2353" i="5"/>
  <c r="CV2321" i="5"/>
  <c r="CV2289" i="5"/>
  <c r="CV2257" i="5"/>
  <c r="CV2225" i="5"/>
  <c r="CV2193" i="5"/>
  <c r="CV2161" i="5"/>
  <c r="CV2129" i="5"/>
  <c r="CV2097" i="5"/>
  <c r="CV2065" i="5"/>
  <c r="CV2033" i="5"/>
  <c r="CV2001" i="5"/>
  <c r="CV1969" i="5"/>
  <c r="CV1937" i="5"/>
  <c r="CV1905" i="5"/>
  <c r="CV1873" i="5"/>
  <c r="CV1841" i="5"/>
  <c r="CV1809" i="5"/>
  <c r="CV1777" i="5"/>
  <c r="CV1745" i="5"/>
  <c r="CV1713" i="5"/>
  <c r="CV1681" i="5"/>
  <c r="CV1649" i="5"/>
  <c r="CV1617" i="5"/>
  <c r="CV1585" i="5"/>
  <c r="CV1553" i="5"/>
  <c r="CV1521" i="5"/>
  <c r="CV1489" i="5"/>
  <c r="CV1457" i="5"/>
  <c r="CV1425" i="5"/>
  <c r="CV1393" i="5"/>
  <c r="CV1361" i="5"/>
  <c r="CV1329" i="5"/>
  <c r="CV2559" i="5"/>
  <c r="CV2527" i="5"/>
  <c r="CV2491" i="5"/>
  <c r="CV2427" i="5"/>
  <c r="CV2363" i="5"/>
  <c r="CV2299" i="5"/>
  <c r="CV2235" i="5"/>
  <c r="CV2171" i="5"/>
  <c r="CV2107" i="5"/>
  <c r="CV2043" i="5"/>
  <c r="CV1979" i="5"/>
  <c r="CV1915" i="5"/>
  <c r="CV1851" i="5"/>
  <c r="CV1787" i="5"/>
  <c r="CV1723" i="5"/>
  <c r="CV1659" i="5"/>
  <c r="CV1595" i="5"/>
  <c r="CV1531" i="5"/>
  <c r="CV1467" i="5"/>
  <c r="CV1403" i="5"/>
  <c r="CV1339" i="5"/>
  <c r="CV2503" i="5"/>
  <c r="CV2439" i="5"/>
  <c r="CV16" i="5"/>
  <c r="CV32" i="5"/>
  <c r="CV48" i="5"/>
  <c r="CV64" i="5"/>
  <c r="CV80" i="5"/>
  <c r="CV96" i="5"/>
  <c r="CV112" i="5"/>
  <c r="CV128" i="5"/>
  <c r="CV144" i="5"/>
  <c r="CV160" i="5"/>
  <c r="CV176" i="5"/>
  <c r="CV192" i="5"/>
  <c r="CV208" i="5"/>
  <c r="CV224" i="5"/>
  <c r="CV240" i="5"/>
  <c r="CV256" i="5"/>
  <c r="CV272" i="5"/>
  <c r="CV288" i="5"/>
  <c r="CV304" i="5"/>
  <c r="CV320" i="5"/>
  <c r="CV336" i="5"/>
  <c r="CV352" i="5"/>
  <c r="CV368" i="5"/>
  <c r="CV384" i="5"/>
  <c r="CV400" i="5"/>
  <c r="CV416" i="5"/>
  <c r="CV432" i="5"/>
  <c r="CV448" i="5"/>
  <c r="CV464" i="5"/>
  <c r="CV480" i="5"/>
  <c r="CV496" i="5"/>
  <c r="CV512" i="5"/>
  <c r="CV528" i="5"/>
  <c r="CV564" i="5"/>
  <c r="CV732" i="5"/>
  <c r="CV860" i="5"/>
  <c r="CV558" i="5"/>
  <c r="CV686" i="5"/>
  <c r="CV814" i="5"/>
  <c r="CV976" i="5"/>
  <c r="CV584" i="5"/>
  <c r="CV712" i="5"/>
  <c r="CV840" i="5"/>
  <c r="CV1028" i="5"/>
  <c r="CV658" i="5"/>
  <c r="CV786" i="5"/>
  <c r="CV920" i="5"/>
  <c r="CV1080" i="5"/>
  <c r="CV1144" i="5"/>
  <c r="CV1208" i="5"/>
  <c r="CV1272" i="5"/>
  <c r="CV589" i="5"/>
  <c r="CV653" i="5"/>
  <c r="CV717" i="5"/>
  <c r="CV781" i="5"/>
  <c r="CV845" i="5"/>
  <c r="CV909" i="5"/>
  <c r="CV973" i="5"/>
  <c r="CV1037" i="5"/>
  <c r="CV1101" i="5"/>
  <c r="CV1165" i="5"/>
  <c r="CV1229" i="5"/>
  <c r="CV1293" i="5"/>
  <c r="CV958" i="5"/>
  <c r="CV1022" i="5"/>
  <c r="CV1086" i="5"/>
  <c r="CV1150" i="5"/>
  <c r="CV1214" i="5"/>
  <c r="CV1278" i="5"/>
  <c r="CV1327" i="5"/>
  <c r="CV1391" i="5"/>
  <c r="CV1455" i="5"/>
  <c r="CV1519" i="5"/>
  <c r="CV1583" i="5"/>
  <c r="CV1647" i="5"/>
  <c r="CV1711" i="5"/>
  <c r="CV1775" i="5"/>
  <c r="CV1839" i="5"/>
  <c r="CV1903" i="5"/>
  <c r="CV1967" i="5"/>
  <c r="CV2031" i="5"/>
  <c r="CV2095" i="5"/>
  <c r="CV2159" i="5"/>
  <c r="CV2223" i="5"/>
  <c r="CV2287" i="5"/>
  <c r="CV2351" i="5"/>
  <c r="CV2415" i="5"/>
  <c r="CV2479" i="5"/>
  <c r="CV1331" i="5"/>
  <c r="CV1395" i="5"/>
  <c r="CV1459" i="5"/>
  <c r="CV1523" i="5"/>
  <c r="CV1587" i="5"/>
  <c r="CV1651" i="5"/>
  <c r="CV1715" i="5"/>
  <c r="CV1779" i="5"/>
  <c r="CV1843" i="5"/>
  <c r="CV1907" i="5"/>
  <c r="CV1971" i="5"/>
  <c r="CV2035" i="5"/>
  <c r="CV2099" i="5"/>
  <c r="CV2163" i="5"/>
  <c r="CV2227" i="5"/>
  <c r="CV2291" i="5"/>
  <c r="CV2355" i="5"/>
  <c r="CV2419" i="5"/>
  <c r="CV2483" i="5"/>
  <c r="CV1335" i="5"/>
  <c r="CV1399" i="5"/>
  <c r="CV1463" i="5"/>
  <c r="CV1527" i="5"/>
  <c r="CV1591" i="5"/>
  <c r="CV1655" i="5"/>
  <c r="CV1719" i="5"/>
  <c r="CV1783" i="5"/>
  <c r="CV1847" i="5"/>
  <c r="CV1911" i="5"/>
  <c r="CV1975" i="5"/>
  <c r="CV2039" i="5"/>
  <c r="CV2103" i="5"/>
  <c r="CV2167" i="5"/>
  <c r="CV2231" i="5"/>
  <c r="CV2295" i="5"/>
  <c r="CV2359" i="5"/>
  <c r="CV2423" i="5"/>
  <c r="CV2523" i="5"/>
  <c r="CV1371" i="5"/>
  <c r="CV1451" i="5"/>
  <c r="CV1547" i="5"/>
  <c r="CV1627" i="5"/>
  <c r="CV1707" i="5"/>
  <c r="CV1803" i="5"/>
  <c r="CV1883" i="5"/>
  <c r="CV1963" i="5"/>
  <c r="CV2059" i="5"/>
  <c r="CV2139" i="5"/>
  <c r="CV2219" i="5"/>
  <c r="CV2315" i="5"/>
  <c r="CV2395" i="5"/>
  <c r="CV2475" i="5"/>
  <c r="CV2535" i="5"/>
  <c r="CV1313" i="5"/>
  <c r="CV1353" i="5"/>
  <c r="CV1401" i="5"/>
  <c r="CV1441" i="5"/>
  <c r="CV1481" i="5"/>
  <c r="CV1529" i="5"/>
  <c r="CV1569" i="5"/>
  <c r="CV1609" i="5"/>
  <c r="CV1657" i="5"/>
  <c r="CV1697" i="5"/>
  <c r="CV1737" i="5"/>
  <c r="CV1785" i="5"/>
  <c r="CV1825" i="5"/>
  <c r="CV1865" i="5"/>
  <c r="CV1913" i="5"/>
  <c r="CV1953" i="5"/>
  <c r="CV1993" i="5"/>
  <c r="CV2041" i="5"/>
  <c r="CV2081" i="5"/>
  <c r="CV2121" i="5"/>
  <c r="CV2169" i="5"/>
  <c r="CV2209" i="5"/>
  <c r="CV2249" i="5"/>
  <c r="CV2297" i="5"/>
  <c r="CV2337" i="5"/>
  <c r="CV2377" i="5"/>
  <c r="CV2425" i="5"/>
  <c r="CV2465" i="5"/>
  <c r="CV2505" i="5"/>
  <c r="CV2553" i="5"/>
  <c r="CV2562" i="5"/>
  <c r="CV1341" i="5"/>
  <c r="CV1389" i="5"/>
  <c r="CV1429" i="5"/>
  <c r="CV1469" i="5"/>
  <c r="CV1517" i="5"/>
  <c r="CV1557" i="5"/>
  <c r="CV1597" i="5"/>
  <c r="CV1645" i="5"/>
  <c r="CV1685" i="5"/>
  <c r="CV1725" i="5"/>
  <c r="CV1773" i="5"/>
  <c r="CV1813" i="5"/>
  <c r="CV1853" i="5"/>
  <c r="CV1901" i="5"/>
  <c r="CV1941" i="5"/>
  <c r="CV1981" i="5"/>
  <c r="CV2029" i="5"/>
  <c r="CV2069" i="5"/>
  <c r="CV2109" i="5"/>
  <c r="CV2157" i="5"/>
  <c r="CV2197" i="5"/>
  <c r="CV2237" i="5"/>
  <c r="CV2285" i="5"/>
  <c r="CV2325" i="5"/>
  <c r="CV2365" i="5"/>
  <c r="CV2413" i="5"/>
  <c r="CV2453" i="5"/>
  <c r="CV2493" i="5"/>
  <c r="CV2541" i="5"/>
  <c r="CV1308" i="5"/>
  <c r="CV1328" i="5"/>
  <c r="CV1352" i="5"/>
  <c r="CV1372" i="5"/>
  <c r="CV1392" i="5"/>
  <c r="CV1416" i="5"/>
  <c r="CV1436" i="5"/>
  <c r="CV1456" i="5"/>
  <c r="CV1480" i="5"/>
  <c r="CV1500" i="5"/>
  <c r="CV1520" i="5"/>
  <c r="CV1544" i="5"/>
  <c r="CV1564" i="5"/>
  <c r="CV1584" i="5"/>
  <c r="CV1608" i="5"/>
  <c r="CV1628" i="5"/>
  <c r="CV1648" i="5"/>
  <c r="CV1672" i="5"/>
  <c r="CV1692" i="5"/>
  <c r="CV1712" i="5"/>
  <c r="CV1736" i="5"/>
  <c r="CV1756" i="5"/>
  <c r="CV1776" i="5"/>
  <c r="CV1800" i="5"/>
  <c r="CV1820" i="5"/>
  <c r="CV1840" i="5"/>
  <c r="CV1864" i="5"/>
  <c r="CV1884" i="5"/>
  <c r="CV1904" i="5"/>
  <c r="CV1928" i="5"/>
  <c r="CV1948" i="5"/>
  <c r="CV1968" i="5"/>
  <c r="CV1992" i="5"/>
  <c r="CV2012" i="5"/>
  <c r="CV2032" i="5"/>
  <c r="CV2056" i="5"/>
  <c r="CV2076" i="5"/>
  <c r="CV2096" i="5"/>
  <c r="CV2120" i="5"/>
  <c r="CV2140" i="5"/>
  <c r="CV2160" i="5"/>
  <c r="CV2184" i="5"/>
  <c r="CV2204" i="5"/>
  <c r="CV2224" i="5"/>
  <c r="CV2248" i="5"/>
  <c r="CV2268" i="5"/>
  <c r="CV2288" i="5"/>
  <c r="CV2312" i="5"/>
  <c r="CV2332" i="5"/>
  <c r="CV2352" i="5"/>
  <c r="CV2376" i="5"/>
  <c r="CV2396" i="5"/>
  <c r="CV2416" i="5"/>
  <c r="CV2440" i="5"/>
  <c r="CV2460" i="5"/>
  <c r="CV2480" i="5"/>
  <c r="CV2504" i="5"/>
  <c r="CV2524" i="5"/>
  <c r="CV2544" i="5"/>
  <c r="CV1310" i="5"/>
  <c r="CV1330" i="5"/>
  <c r="CV1350" i="5"/>
  <c r="CV1374" i="5"/>
  <c r="CV1394" i="5"/>
  <c r="CV1414" i="5"/>
  <c r="CV1438" i="5"/>
  <c r="CV1458" i="5"/>
  <c r="CV1478" i="5"/>
  <c r="CV1502" i="5"/>
  <c r="CV1522" i="5"/>
  <c r="CV1542" i="5"/>
  <c r="CV1566" i="5"/>
  <c r="CV1586" i="5"/>
  <c r="CV1606" i="5"/>
  <c r="CV1630" i="5"/>
  <c r="CV1650" i="5"/>
  <c r="CV1670" i="5"/>
  <c r="CV1694" i="5"/>
  <c r="CV1714" i="5"/>
  <c r="CV1734" i="5"/>
  <c r="CV1758" i="5"/>
  <c r="CV1778" i="5"/>
  <c r="CV1798" i="5"/>
  <c r="CV1822" i="5"/>
  <c r="CV1850" i="5"/>
  <c r="CV1878" i="5"/>
  <c r="CV1910" i="5"/>
  <c r="CV1934" i="5"/>
  <c r="CV1962" i="5"/>
  <c r="CV1994" i="5"/>
  <c r="CV2022" i="5"/>
  <c r="CV2046" i="5"/>
  <c r="CV2078" i="5"/>
  <c r="CV2106" i="5"/>
  <c r="CV2134" i="5"/>
  <c r="CV2166" i="5"/>
  <c r="CV2190" i="5"/>
  <c r="CV2218" i="5"/>
  <c r="CV2250" i="5"/>
  <c r="CV2278" i="5"/>
  <c r="CV2302" i="5"/>
  <c r="CV2334" i="5"/>
  <c r="CV2362" i="5"/>
  <c r="CV2390" i="5"/>
  <c r="CV2422" i="5"/>
  <c r="CV2446" i="5"/>
  <c r="CV2474" i="5"/>
  <c r="CV2506" i="5"/>
  <c r="CV2534" i="5"/>
  <c r="CV2558" i="5"/>
  <c r="CV38" i="5"/>
  <c r="CV66" i="5"/>
  <c r="CV94" i="5"/>
  <c r="CV126" i="5"/>
  <c r="CV150" i="5"/>
  <c r="CV178" i="5"/>
  <c r="CV210" i="5"/>
  <c r="CV238" i="5"/>
  <c r="CV262" i="5"/>
  <c r="CV294" i="5"/>
  <c r="CV322" i="5"/>
  <c r="CV350" i="5"/>
  <c r="CV382" i="5"/>
  <c r="CV406" i="5"/>
  <c r="CV434" i="5"/>
  <c r="CV466" i="5"/>
  <c r="CV494" i="5"/>
  <c r="CV518" i="5"/>
  <c r="CV652" i="5"/>
  <c r="CV876" i="5"/>
  <c r="CV670" i="5"/>
  <c r="CV944" i="5"/>
  <c r="CV632" i="5"/>
  <c r="CV856" i="5"/>
  <c r="CV674" i="5"/>
  <c r="CV898" i="5"/>
  <c r="CV1104" i="5"/>
  <c r="CV1232" i="5"/>
  <c r="CV581" i="5"/>
  <c r="CV693" i="5"/>
  <c r="CV821" i="5"/>
  <c r="CV917" i="5"/>
  <c r="CV1029" i="5"/>
  <c r="CV1173" i="5"/>
  <c r="CV918" i="5"/>
  <c r="CV1046" i="5"/>
  <c r="CV1222" i="5"/>
  <c r="CV599" i="5"/>
  <c r="CV759" i="5"/>
  <c r="CV919" i="5"/>
  <c r="CV1047" i="5"/>
  <c r="CV219" i="5"/>
  <c r="CV874" i="5"/>
  <c r="CV1121" i="5"/>
  <c r="CV1274" i="5"/>
  <c r="CV947" i="5"/>
  <c r="CV1183" i="5"/>
  <c r="CV107" i="5"/>
  <c r="CV682" i="5"/>
  <c r="CV881" i="5"/>
  <c r="CV315" i="5"/>
  <c r="CV1244" i="5"/>
  <c r="CV1249" i="5"/>
  <c r="CV975" i="5"/>
  <c r="CV739" i="5"/>
  <c r="CV1218" i="5"/>
  <c r="CV1217" i="5"/>
  <c r="CV617" i="5"/>
  <c r="CV1044" i="5"/>
  <c r="CV391" i="5"/>
  <c r="CV943" i="5"/>
  <c r="CV687" i="5"/>
  <c r="CV1138" i="5"/>
  <c r="CV1148" i="5"/>
  <c r="CV1177" i="5"/>
  <c r="CV896" i="5"/>
  <c r="CV163" i="5"/>
  <c r="CV614" i="5"/>
  <c r="CV145" i="5"/>
  <c r="CV389" i="5"/>
  <c r="CV509" i="5"/>
  <c r="CV53" i="5"/>
  <c r="CV675" i="5"/>
  <c r="CV591" i="5"/>
  <c r="CV1250" i="5"/>
  <c r="CV1122" i="5"/>
  <c r="CV994" i="5"/>
  <c r="CV1257" i="5"/>
  <c r="CV1089" i="5"/>
  <c r="CV913" i="5"/>
  <c r="CV745" i="5"/>
  <c r="CV577" i="5"/>
  <c r="CV1164" i="5"/>
  <c r="CV794" i="5"/>
  <c r="CV672" i="5"/>
  <c r="CV924" i="5"/>
  <c r="CV455" i="5"/>
  <c r="CV327" i="5"/>
  <c r="CV199" i="5"/>
  <c r="CV71" i="5"/>
  <c r="CV963" i="5"/>
  <c r="CV879" i="5"/>
  <c r="CV795" i="5"/>
  <c r="CV707" i="5"/>
  <c r="CV623" i="5"/>
  <c r="CV1298" i="5"/>
  <c r="CV1106" i="5"/>
  <c r="CV1233" i="5"/>
  <c r="CV897" i="5"/>
  <c r="CV553" i="5"/>
  <c r="CV602" i="5"/>
  <c r="CV439" i="5"/>
  <c r="CV119" i="5"/>
  <c r="CV1017" i="5"/>
  <c r="CV665" i="5"/>
  <c r="CV1108" i="5"/>
  <c r="CV832" i="5"/>
  <c r="CV756" i="5"/>
  <c r="CV403" i="5"/>
  <c r="CV227" i="5"/>
  <c r="CV51" i="5"/>
  <c r="CV570" i="5"/>
  <c r="CV988" i="5"/>
  <c r="CV271" i="5"/>
  <c r="CV513" i="5"/>
  <c r="CV225" i="5"/>
  <c r="CV854" i="5"/>
  <c r="CV381" i="5"/>
  <c r="CV1130" i="5"/>
  <c r="CV1202" i="5"/>
  <c r="CV1074" i="5"/>
  <c r="CV946" i="5"/>
  <c r="CV1193" i="5"/>
  <c r="CV1025" i="5"/>
  <c r="CV849" i="5"/>
  <c r="CV681" i="5"/>
  <c r="CV1276" i="5"/>
  <c r="CV1100" i="5"/>
  <c r="CV916" i="5"/>
  <c r="CV788" i="5"/>
  <c r="CV407" i="5"/>
  <c r="CV247" i="5"/>
  <c r="CV55" i="5"/>
  <c r="CV1145" i="5"/>
  <c r="CV985" i="5"/>
  <c r="CV793" i="5"/>
  <c r="CV633" i="5"/>
  <c r="CV1236" i="5"/>
  <c r="CV1032" i="5"/>
  <c r="CV650" i="5"/>
  <c r="CV736" i="5"/>
  <c r="CV710" i="5"/>
  <c r="CV620" i="5"/>
  <c r="CV467" i="5"/>
  <c r="CV371" i="5"/>
  <c r="CV291" i="5"/>
  <c r="CV211" i="5"/>
  <c r="CV115" i="5"/>
  <c r="CV35" i="5"/>
  <c r="CV826" i="5"/>
  <c r="CV880" i="5"/>
  <c r="CV992" i="5"/>
  <c r="CV724" i="5"/>
  <c r="CV383" i="5"/>
  <c r="CV223" i="5"/>
  <c r="CV31" i="5"/>
  <c r="CV465" i="5"/>
  <c r="CV337" i="5"/>
  <c r="CV217" i="5"/>
  <c r="CV57" i="5"/>
  <c r="CV662" i="5"/>
  <c r="CV477" i="5"/>
  <c r="CV325" i="5"/>
  <c r="CV165" i="5"/>
  <c r="CV1179" i="5"/>
  <c r="CV1170" i="5"/>
  <c r="CV1042" i="5"/>
  <c r="CV914" i="5"/>
  <c r="CV1153" i="5"/>
  <c r="CV977" i="5"/>
  <c r="CV809" i="5"/>
  <c r="CV641" i="5"/>
  <c r="CV1228" i="5"/>
  <c r="CV1052" i="5"/>
  <c r="CV592" i="5"/>
  <c r="CV535" i="5"/>
  <c r="CV375" i="5"/>
  <c r="CV183" i="5"/>
  <c r="CV23" i="5"/>
  <c r="CV1113" i="5"/>
  <c r="CV921" i="5"/>
  <c r="CV761" i="5"/>
  <c r="CV601" i="5"/>
  <c r="CV1172" i="5"/>
  <c r="CV906" i="5"/>
  <c r="CV586" i="5"/>
  <c r="CV576" i="5"/>
  <c r="CV630" i="5"/>
  <c r="CV531" i="5"/>
  <c r="CV435" i="5"/>
  <c r="CV355" i="5"/>
  <c r="CV275" i="5"/>
  <c r="CV179" i="5"/>
  <c r="CV99" i="5"/>
  <c r="CV19" i="5"/>
  <c r="CV698" i="5"/>
  <c r="CV800" i="5"/>
  <c r="CV870" i="5"/>
  <c r="CV511" i="5"/>
  <c r="CV367" i="5"/>
  <c r="CV191" i="5"/>
  <c r="CV676" i="5"/>
  <c r="CV441" i="5"/>
  <c r="CV313" i="5"/>
  <c r="CV161" i="5"/>
  <c r="CV33" i="5"/>
  <c r="CV598" i="5"/>
  <c r="CV437" i="5"/>
  <c r="CV309" i="5"/>
  <c r="CV133" i="5"/>
  <c r="CV703" i="5"/>
  <c r="CV221" i="5"/>
  <c r="CV93" i="5"/>
  <c r="CV1066" i="5"/>
  <c r="CV858" i="5"/>
  <c r="CV768" i="5"/>
  <c r="CV566" i="5"/>
  <c r="CV471" i="5"/>
  <c r="CV343" i="5"/>
  <c r="CV215" i="5"/>
  <c r="CV87" i="5"/>
  <c r="CV1209" i="5"/>
  <c r="CV1081" i="5"/>
  <c r="CV953" i="5"/>
  <c r="CV825" i="5"/>
  <c r="CV697" i="5"/>
  <c r="CV569" i="5"/>
  <c r="CV1204" i="5"/>
  <c r="CV1076" i="5"/>
  <c r="CV778" i="5"/>
  <c r="CV1012" i="5"/>
  <c r="CV656" i="5"/>
  <c r="CV806" i="5"/>
  <c r="CV884" i="5"/>
  <c r="CV515" i="5"/>
  <c r="CV451" i="5"/>
  <c r="CV387" i="5"/>
  <c r="CV323" i="5"/>
  <c r="CV259" i="5"/>
  <c r="CV195" i="5"/>
  <c r="CV131" i="5"/>
  <c r="CV67" i="5"/>
  <c r="CV1068" i="5"/>
  <c r="CV762" i="5"/>
  <c r="CV980" i="5"/>
  <c r="CV640" i="5"/>
  <c r="CV694" i="5"/>
  <c r="CV548" i="5"/>
  <c r="CV431" i="5"/>
  <c r="CV287" i="5"/>
  <c r="CV143" i="5"/>
  <c r="CV15" i="5"/>
  <c r="CV481" i="5"/>
  <c r="CV385" i="5"/>
  <c r="CV289" i="5"/>
  <c r="CV177" i="5"/>
  <c r="CV89" i="5"/>
  <c r="CV688" i="5"/>
  <c r="CV644" i="5"/>
  <c r="CV453" i="5"/>
  <c r="CV373" i="5"/>
  <c r="CV253" i="5"/>
  <c r="CV157" i="5"/>
  <c r="CV956" i="5"/>
  <c r="CV1194" i="5"/>
  <c r="CV85" i="5"/>
  <c r="CV1019" i="5"/>
  <c r="CV1275" i="5"/>
  <c r="CV29" i="5"/>
  <c r="CV575" i="5"/>
  <c r="CV1223" i="5"/>
  <c r="CV639" i="5"/>
  <c r="CV927" i="5"/>
  <c r="CV331" i="5"/>
  <c r="CV915" i="5"/>
  <c r="CV1180" i="5"/>
  <c r="CV1219" i="5"/>
  <c r="CV1283" i="5"/>
  <c r="CV774" i="5"/>
  <c r="CV852" i="5"/>
  <c r="CV495" i="5"/>
  <c r="CV415" i="5"/>
  <c r="CV319" i="5"/>
  <c r="CV207" i="5"/>
  <c r="CV95" i="5"/>
  <c r="CV740" i="5"/>
  <c r="CV505" i="5"/>
  <c r="CV433" i="5"/>
  <c r="CV345" i="5"/>
  <c r="CV273" i="5"/>
  <c r="CV209" i="5"/>
  <c r="CV121" i="5"/>
  <c r="CV49" i="5"/>
  <c r="CV556" i="5"/>
  <c r="CV772" i="5"/>
  <c r="CV501" i="5"/>
  <c r="CV421" i="5"/>
  <c r="CV341" i="5"/>
  <c r="CV261" i="5"/>
  <c r="CV197" i="5"/>
  <c r="CV117" i="5"/>
  <c r="CV37" i="5"/>
  <c r="CV929" i="5"/>
  <c r="CV971" i="5"/>
  <c r="CV1287" i="5"/>
  <c r="CV555" i="5"/>
  <c r="CV831" i="5"/>
  <c r="CV1291" i="5"/>
  <c r="CV939" i="5"/>
  <c r="CV1071" i="5"/>
  <c r="CV1035" i="5"/>
  <c r="CV683" i="5"/>
  <c r="CV1135" i="5"/>
  <c r="CV704" i="5"/>
  <c r="CV838" i="5"/>
  <c r="CV1123" i="5"/>
  <c r="CV979" i="5"/>
  <c r="CV1187" i="5"/>
  <c r="CV527" i="5"/>
  <c r="CV463" i="5"/>
  <c r="CV399" i="5"/>
  <c r="CV335" i="5"/>
  <c r="CV255" i="5"/>
  <c r="CV159" i="5"/>
  <c r="CV79" i="5"/>
  <c r="CV868" i="5"/>
  <c r="CV529" i="5"/>
  <c r="CV473" i="5"/>
  <c r="CV417" i="5"/>
  <c r="CV353" i="5"/>
  <c r="CV305" i="5"/>
  <c r="CV249" i="5"/>
  <c r="CV185" i="5"/>
  <c r="CV129" i="5"/>
  <c r="CV81" i="5"/>
  <c r="CV17" i="5"/>
  <c r="CV928" i="5"/>
  <c r="CV900" i="5"/>
  <c r="CV517" i="5"/>
  <c r="CV469" i="5"/>
  <c r="CV413" i="5"/>
  <c r="CV349" i="5"/>
  <c r="CV293" i="5"/>
  <c r="CV245" i="5"/>
  <c r="CV181" i="5"/>
  <c r="CV125" i="5"/>
  <c r="CV69" i="5"/>
  <c r="CV14" i="5"/>
  <c r="CV1265" i="5"/>
  <c r="CV747" i="5"/>
  <c r="CV1103" i="5"/>
  <c r="CV1267" i="5"/>
  <c r="CV753" i="5"/>
  <c r="CV1297" i="5"/>
  <c r="CV1011" i="5"/>
  <c r="CV1092" i="5"/>
  <c r="CV1098" i="5"/>
  <c r="CV970" i="5"/>
  <c r="CV587" i="5"/>
  <c r="CV303" i="5"/>
  <c r="CV239" i="5"/>
  <c r="CV175" i="5"/>
  <c r="CV111" i="5"/>
  <c r="CV47" i="5"/>
  <c r="CV804" i="5"/>
  <c r="CV537" i="5"/>
  <c r="CV497" i="5"/>
  <c r="CV449" i="5"/>
  <c r="CV409" i="5"/>
  <c r="CV369" i="5"/>
  <c r="CV321" i="5"/>
  <c r="CV281" i="5"/>
  <c r="CV241" i="5"/>
  <c r="CV193" i="5"/>
  <c r="CV153" i="5"/>
  <c r="CV113" i="5"/>
  <c r="CV65" i="5"/>
  <c r="CV25" i="5"/>
  <c r="CV624" i="5"/>
  <c r="CV726" i="5"/>
  <c r="CV836" i="5"/>
  <c r="CV533" i="5"/>
  <c r="CV485" i="5"/>
  <c r="CV445" i="5"/>
  <c r="CV405" i="5"/>
  <c r="CV357" i="5"/>
  <c r="CV317" i="5"/>
  <c r="CV277" i="5"/>
  <c r="CV229" i="5"/>
  <c r="CV189" i="5"/>
  <c r="CV149" i="5"/>
  <c r="CV101" i="5"/>
  <c r="CV61" i="5"/>
  <c r="CV21" i="5"/>
  <c r="CV585" i="5"/>
  <c r="CV1258" i="5"/>
  <c r="CV799" i="5"/>
  <c r="CV1075" i="5"/>
  <c r="CV1203" i="5"/>
  <c r="CV203" i="5"/>
  <c r="CV938" i="5"/>
  <c r="CV673" i="5"/>
  <c r="CV875" i="5"/>
  <c r="CV1163" i="5"/>
  <c r="CV1009" i="5"/>
  <c r="CV1259" i="5"/>
  <c r="CV1119" i="5"/>
  <c r="CV883" i="5"/>
  <c r="CV715" i="5"/>
  <c r="CV1091" i="5"/>
  <c r="CV1251" i="5"/>
  <c r="CV1290" i="5"/>
  <c r="CV1207" i="5"/>
  <c r="CV843" i="5"/>
  <c r="CV1239" i="5"/>
  <c r="CV1227" i="5"/>
  <c r="CV1099" i="5"/>
  <c r="CV1175" i="5"/>
  <c r="CV521" i="5"/>
  <c r="CV489" i="5"/>
  <c r="CV457" i="5"/>
  <c r="CV425" i="5"/>
  <c r="CV393" i="5"/>
  <c r="CV361" i="5"/>
  <c r="CV329" i="5"/>
  <c r="CV297" i="5"/>
  <c r="CV265" i="5"/>
  <c r="CV233" i="5"/>
  <c r="CV201" i="5"/>
  <c r="CV169" i="5"/>
  <c r="CV137" i="5"/>
  <c r="CV105" i="5"/>
  <c r="CV73" i="5"/>
  <c r="CV41" i="5"/>
  <c r="CV816" i="5"/>
  <c r="CV560" i="5"/>
  <c r="CV790" i="5"/>
  <c r="CV1020" i="5"/>
  <c r="CV708" i="5"/>
  <c r="CV525" i="5"/>
  <c r="CV493" i="5"/>
  <c r="CV461" i="5"/>
  <c r="CV429" i="5"/>
  <c r="CV397" i="5"/>
  <c r="CV365" i="5"/>
  <c r="CV333" i="5"/>
  <c r="CV301" i="5"/>
  <c r="CV269" i="5"/>
  <c r="CV237" i="5"/>
  <c r="CV205" i="5"/>
  <c r="CV173" i="5"/>
  <c r="CV141" i="5"/>
  <c r="CV109" i="5"/>
  <c r="CV77" i="5"/>
  <c r="CV45" i="5"/>
  <c r="CV13" i="5"/>
  <c r="CV810" i="5"/>
  <c r="CV1002" i="5"/>
  <c r="CV627" i="5"/>
  <c r="CV851" i="5"/>
  <c r="CV1051" i="5"/>
  <c r="CV1159" i="5"/>
  <c r="CV1243" i="5"/>
  <c r="CV459" i="5"/>
  <c r="CV1097" i="5"/>
  <c r="CV139" i="5"/>
  <c r="CV1162" i="5"/>
  <c r="CV787" i="5"/>
  <c r="CV1055" i="5"/>
  <c r="CV1191" i="5"/>
  <c r="CV1303" i="5"/>
  <c r="CV671" i="5"/>
  <c r="CV1147" i="5"/>
  <c r="CV619" i="5"/>
  <c r="CV1003" i="5"/>
  <c r="CV554" i="5"/>
  <c r="CV1027" i="5"/>
  <c r="CV1034" i="5"/>
  <c r="CV523" i="5"/>
  <c r="CV767" i="5"/>
  <c r="CV1039" i="5"/>
  <c r="CV1299" i="5"/>
  <c r="CV723" i="5"/>
  <c r="CV1171" i="5"/>
  <c r="CV755" i="5"/>
  <c r="CV1185" i="5"/>
  <c r="CV1155" i="5"/>
  <c r="CV1271" i="5"/>
  <c r="CV841" i="5"/>
  <c r="CV659" i="5"/>
  <c r="CV959" i="5"/>
  <c r="CV1139" i="5"/>
  <c r="CV1255" i="5"/>
  <c r="CV595" i="5"/>
  <c r="CV1115" i="5"/>
  <c r="CV1260" i="5"/>
  <c r="CV1083" i="5"/>
  <c r="CV1211" i="5"/>
  <c r="CV267" i="5"/>
  <c r="CV1226" i="5"/>
  <c r="CV811" i="5"/>
  <c r="CV1059" i="5"/>
  <c r="CV1195" i="5"/>
  <c r="CV395" i="5"/>
  <c r="CV895" i="5"/>
  <c r="CV1235" i="5"/>
  <c r="BS284" i="5"/>
  <c r="BU1311" i="5"/>
  <c r="BT1312" i="5"/>
  <c r="BS1312" i="5"/>
  <c r="BS1311" i="5" s="1"/>
  <c r="BV1310" i="5"/>
  <c r="EE284" i="5" l="1"/>
  <c r="BV1309" i="5"/>
  <c r="BT1311" i="5"/>
  <c r="BU1310" i="5"/>
  <c r="BS1310" i="5"/>
  <c r="DH284" i="5" l="1"/>
  <c r="DD284" i="5"/>
  <c r="BU1309" i="5"/>
  <c r="BV1308" i="5"/>
  <c r="BS1309" i="5"/>
  <c r="BT1310" i="5"/>
  <c r="BV1307" i="5"/>
  <c r="BT1309" i="5"/>
  <c r="FA284" i="5" l="1"/>
  <c r="BS1308" i="5"/>
  <c r="BT1308" i="5"/>
  <c r="BU1308" i="5"/>
  <c r="BV1306" i="5"/>
  <c r="FH284" i="5" l="1"/>
  <c r="FI284" i="5"/>
  <c r="FC283" i="5"/>
  <c r="FD283" i="5" s="1"/>
  <c r="FJ284" i="5"/>
  <c r="BS1307" i="5"/>
  <c r="BU1307" i="5"/>
  <c r="BT1307" i="5"/>
  <c r="BV1305" i="5"/>
  <c r="FE95" i="5" l="1"/>
  <c r="FE94" i="5" s="1"/>
  <c r="FE93" i="5" s="1"/>
  <c r="FE92" i="5" s="1"/>
  <c r="FE91" i="5" s="1"/>
  <c r="FE90" i="5" s="1"/>
  <c r="FE89" i="5" s="1"/>
  <c r="FE88" i="5" s="1"/>
  <c r="FE87" i="5" s="1"/>
  <c r="FE86" i="5" s="1"/>
  <c r="FE85" i="5" s="1"/>
  <c r="FE84" i="5" s="1"/>
  <c r="FE83" i="5" s="1"/>
  <c r="FE82" i="5" s="1"/>
  <c r="FE81" i="5" s="1"/>
  <c r="FE80" i="5" s="1"/>
  <c r="FE79" i="5" s="1"/>
  <c r="FE78" i="5" s="1"/>
  <c r="FE77" i="5" s="1"/>
  <c r="FE76" i="5" s="1"/>
  <c r="FE75" i="5" s="1"/>
  <c r="FE74" i="5" s="1"/>
  <c r="FE73" i="5" s="1"/>
  <c r="FE72" i="5" s="1"/>
  <c r="FE71" i="5" s="1"/>
  <c r="FE70" i="5" s="1"/>
  <c r="FE69" i="5" s="1"/>
  <c r="FE68" i="5" s="1"/>
  <c r="FE67" i="5" s="1"/>
  <c r="FE66" i="5" s="1"/>
  <c r="FE65" i="5" s="1"/>
  <c r="FE64" i="5" s="1"/>
  <c r="FE63" i="5" s="1"/>
  <c r="FE62" i="5" s="1"/>
  <c r="FE61" i="5" s="1"/>
  <c r="FE60" i="5" s="1"/>
  <c r="FE59" i="5" s="1"/>
  <c r="FE58" i="5" s="1"/>
  <c r="FE57" i="5" s="1"/>
  <c r="FE56" i="5" s="1"/>
  <c r="FE55" i="5" s="1"/>
  <c r="FE54" i="5" s="1"/>
  <c r="FE53" i="5" s="1"/>
  <c r="FE52" i="5" s="1"/>
  <c r="FE51" i="5" s="1"/>
  <c r="FE50" i="5" s="1"/>
  <c r="FE49" i="5" s="1"/>
  <c r="FE48" i="5" s="1"/>
  <c r="FE47" i="5" s="1"/>
  <c r="FE46" i="5" s="1"/>
  <c r="FE45" i="5" s="1"/>
  <c r="FE44" i="5" s="1"/>
  <c r="FE43" i="5" s="1"/>
  <c r="FE42" i="5" s="1"/>
  <c r="FE41" i="5" s="1"/>
  <c r="FE40" i="5" s="1"/>
  <c r="FE39" i="5" s="1"/>
  <c r="FE38" i="5" s="1"/>
  <c r="FE37" i="5" s="1"/>
  <c r="FE36" i="5" s="1"/>
  <c r="FE35" i="5" s="1"/>
  <c r="FE34" i="5" s="1"/>
  <c r="FE33" i="5" s="1"/>
  <c r="FE32" i="5" s="1"/>
  <c r="FE31" i="5" s="1"/>
  <c r="FE30" i="5" s="1"/>
  <c r="FE29" i="5" s="1"/>
  <c r="FE28" i="5" s="1"/>
  <c r="FE27" i="5" s="1"/>
  <c r="FE26" i="5" s="1"/>
  <c r="FE25" i="5" s="1"/>
  <c r="FE24" i="5" s="1"/>
  <c r="FE23" i="5" s="1"/>
  <c r="FE22" i="5" s="1"/>
  <c r="FE21" i="5" s="1"/>
  <c r="FE20" i="5" s="1"/>
  <c r="FE19" i="5" s="1"/>
  <c r="FE18" i="5" s="1"/>
  <c r="FE17" i="5" s="1"/>
  <c r="FE16" i="5" s="1"/>
  <c r="FE15" i="5" s="1"/>
  <c r="FE14" i="5" s="1"/>
  <c r="FE13" i="5" s="1"/>
  <c r="FE12" i="5" s="1"/>
  <c r="FE11" i="5" s="1"/>
  <c r="BT1306" i="5"/>
  <c r="BU1306" i="5"/>
  <c r="BU1305" i="5" s="1"/>
  <c r="BU1304" i="5" s="1"/>
  <c r="BU1303" i="5" s="1"/>
  <c r="BT1305" i="5"/>
  <c r="BT1304" i="5"/>
  <c r="BV1304" i="5"/>
  <c r="BT1303" i="5"/>
  <c r="BS1306" i="5"/>
  <c r="BT1302" i="5"/>
  <c r="BT1301" i="5" s="1"/>
  <c r="BT1300" i="5" s="1"/>
  <c r="BT1299" i="5" s="1"/>
  <c r="BT1298" i="5" s="1"/>
  <c r="BT1297" i="5"/>
  <c r="BT1296" i="5" s="1"/>
  <c r="BT1295" i="5" s="1"/>
  <c r="BT1294" i="5" s="1"/>
  <c r="BT1293" i="5" s="1"/>
  <c r="BT1292" i="5" s="1"/>
  <c r="BT1291" i="5" s="1"/>
  <c r="BT1290" i="5" s="1"/>
  <c r="BT1289" i="5" s="1"/>
  <c r="BT1288" i="5" s="1"/>
  <c r="BT1287" i="5" s="1"/>
  <c r="BT1286" i="5" s="1"/>
  <c r="BT1285" i="5" s="1"/>
  <c r="BT1284" i="5" s="1"/>
  <c r="BT1283" i="5" s="1"/>
  <c r="BT1282" i="5" s="1"/>
  <c r="BT1281" i="5" s="1"/>
  <c r="BT1280" i="5" s="1"/>
  <c r="BS1305" i="5"/>
  <c r="BS1304" i="5" s="1"/>
  <c r="BS1303" i="5" s="1"/>
  <c r="BV1303" i="5"/>
  <c r="BU1302" i="5"/>
  <c r="BS1302" i="5"/>
  <c r="BT1279" i="5"/>
  <c r="BT1278" i="5" s="1"/>
  <c r="BT1277" i="5" s="1"/>
  <c r="BT1276" i="5" s="1"/>
  <c r="BT1275" i="5" s="1"/>
  <c r="BT1274" i="5" s="1"/>
  <c r="BU1301" i="5"/>
  <c r="BV1302" i="5"/>
  <c r="BT1273" i="5"/>
  <c r="BT1272" i="5" s="1"/>
  <c r="BT1271" i="5" s="1"/>
  <c r="BT1270" i="5" s="1"/>
  <c r="BT1269" i="5" s="1"/>
  <c r="BT1268" i="5" s="1"/>
  <c r="BT1267" i="5" s="1"/>
  <c r="BT1266" i="5" s="1"/>
  <c r="BT1265" i="5" s="1"/>
  <c r="BT1264" i="5" s="1"/>
  <c r="BT1263" i="5" s="1"/>
  <c r="BT1262" i="5" s="1"/>
  <c r="BT1261" i="5" s="1"/>
  <c r="BT1260" i="5" s="1"/>
  <c r="BT1259" i="5" s="1"/>
  <c r="BT1258" i="5" s="1"/>
  <c r="BT1257" i="5" s="1"/>
  <c r="BT1256" i="5" s="1"/>
  <c r="BT1255" i="5" s="1"/>
  <c r="BT1254" i="5" s="1"/>
  <c r="BT1253" i="5" s="1"/>
  <c r="BT1252" i="5" s="1"/>
  <c r="BS1301" i="5"/>
  <c r="BS1300" i="5" s="1"/>
  <c r="BS1299" i="5" s="1"/>
  <c r="BS1298" i="5" s="1"/>
  <c r="BS1297" i="5" s="1"/>
  <c r="BS1296" i="5" s="1"/>
  <c r="BS1295" i="5" s="1"/>
  <c r="BS1294" i="5" s="1"/>
  <c r="BS1293" i="5" s="1"/>
  <c r="BS1292" i="5" s="1"/>
  <c r="BV1301" i="5"/>
  <c r="BV1300" i="5" s="1"/>
  <c r="BU1300" i="5"/>
  <c r="BU1299" i="5" s="1"/>
  <c r="BS1291" i="5"/>
  <c r="BS1290" i="5" s="1"/>
  <c r="BS1289" i="5" s="1"/>
  <c r="BS1288" i="5" s="1"/>
  <c r="BT1251" i="5"/>
  <c r="BT1250" i="5" s="1"/>
  <c r="BT1249" i="5" s="1"/>
  <c r="BT1248" i="5" s="1"/>
  <c r="BT1247" i="5" s="1"/>
  <c r="BT1246" i="5" s="1"/>
  <c r="BT1245" i="5" s="1"/>
  <c r="BT1244" i="5" s="1"/>
  <c r="BT1243" i="5" s="1"/>
  <c r="BT1242" i="5" s="1"/>
  <c r="BT1241" i="5" s="1"/>
  <c r="BT1240" i="5" s="1"/>
  <c r="BT1239" i="5" s="1"/>
  <c r="BT1238" i="5" s="1"/>
  <c r="BT1237" i="5" s="1"/>
  <c r="BT1236" i="5" s="1"/>
  <c r="BT1235" i="5" s="1"/>
  <c r="BU1298" i="5"/>
  <c r="BU1297" i="5" s="1"/>
  <c r="BV1299" i="5"/>
  <c r="BV1298" i="5" s="1"/>
  <c r="BV1297" i="5" s="1"/>
  <c r="BV1296" i="5" s="1"/>
  <c r="BV1295" i="5" s="1"/>
  <c r="BV1294" i="5" s="1"/>
  <c r="BV1293" i="5" s="1"/>
  <c r="BV1292" i="5" s="1"/>
  <c r="BV1291" i="5" s="1"/>
  <c r="BV1290" i="5" s="1"/>
  <c r="BV1289" i="5" s="1"/>
  <c r="BV1288" i="5" s="1"/>
  <c r="BV1287" i="5" s="1"/>
  <c r="BV1286" i="5" s="1"/>
  <c r="BV1285" i="5" s="1"/>
  <c r="BV1284" i="5" s="1"/>
  <c r="BV1283" i="5" s="1"/>
  <c r="BV1282" i="5" s="1"/>
  <c r="BT1234" i="5"/>
  <c r="BT1233" i="5" s="1"/>
  <c r="BT1232" i="5" s="1"/>
  <c r="BT1231" i="5" s="1"/>
  <c r="BT1230" i="5" s="1"/>
  <c r="BT1229" i="5" s="1"/>
  <c r="BT1228" i="5" s="1"/>
  <c r="BT1227" i="5" s="1"/>
  <c r="BT1226" i="5" s="1"/>
  <c r="BT1225" i="5" s="1"/>
  <c r="BT1224" i="5" s="1"/>
  <c r="BT1223" i="5" s="1"/>
  <c r="BT1222" i="5" s="1"/>
  <c r="BS1287" i="5"/>
  <c r="BS1286" i="5" s="1"/>
  <c r="BS1285" i="5" s="1"/>
  <c r="BS1284" i="5" s="1"/>
  <c r="BS1283" i="5" s="1"/>
  <c r="BS1282" i="5" s="1"/>
  <c r="BS1281" i="5" s="1"/>
  <c r="BV1281" i="5"/>
  <c r="BV1280" i="5" s="1"/>
  <c r="BV1279" i="5" s="1"/>
  <c r="BV1278" i="5" s="1"/>
  <c r="BV1277" i="5" s="1"/>
  <c r="BV1276" i="5" s="1"/>
  <c r="BV1275" i="5" s="1"/>
  <c r="BV1274" i="5" s="1"/>
  <c r="BV1273" i="5" s="1"/>
  <c r="BV1272" i="5" s="1"/>
  <c r="BV1271" i="5" s="1"/>
  <c r="BV1270" i="5" s="1"/>
  <c r="BV1269" i="5" s="1"/>
  <c r="BV1268" i="5" s="1"/>
  <c r="BV1267" i="5" s="1"/>
  <c r="BV1266" i="5" s="1"/>
  <c r="BV1265" i="5" s="1"/>
  <c r="BU1296" i="5"/>
  <c r="BU1295" i="5" s="1"/>
  <c r="BU1294" i="5" s="1"/>
  <c r="BS1280" i="5"/>
  <c r="BS1279" i="5" s="1"/>
  <c r="BS1278" i="5" s="1"/>
  <c r="BS1277" i="5" s="1"/>
  <c r="BT1221" i="5"/>
  <c r="BT1220" i="5" s="1"/>
  <c r="BT1219" i="5" s="1"/>
  <c r="BT1218" i="5" s="1"/>
  <c r="BU1293" i="5"/>
  <c r="BU1292" i="5" s="1"/>
  <c r="BU1291" i="5" s="1"/>
  <c r="BU1290" i="5" s="1"/>
  <c r="BV1264" i="5"/>
  <c r="BV1263" i="5" s="1"/>
  <c r="BV1262" i="5" s="1"/>
  <c r="BV1261" i="5" s="1"/>
  <c r="BT1217" i="5"/>
  <c r="BT1216" i="5" s="1"/>
  <c r="BT1215" i="5" s="1"/>
  <c r="BS1276" i="5"/>
  <c r="BS1275" i="5" s="1"/>
  <c r="BV1260" i="5"/>
  <c r="BV1259" i="5" s="1"/>
  <c r="BV1258" i="5" s="1"/>
  <c r="BV1257" i="5" s="1"/>
  <c r="BU1289" i="5"/>
  <c r="BU1288" i="5" s="1"/>
  <c r="BU1287" i="5" s="1"/>
  <c r="BU1286" i="5" s="1"/>
  <c r="BS1274" i="5"/>
  <c r="BS1273" i="5" s="1"/>
  <c r="BS1272" i="5" s="1"/>
  <c r="BS1271" i="5" s="1"/>
  <c r="BS1270" i="5" s="1"/>
  <c r="BS1269" i="5" s="1"/>
  <c r="BT1214" i="5"/>
  <c r="BT1213" i="5" s="1"/>
  <c r="BT1212" i="5" s="1"/>
  <c r="BT1211" i="5" s="1"/>
  <c r="BT1210" i="5" s="1"/>
  <c r="BT1209" i="5" s="1"/>
  <c r="BT1208" i="5" s="1"/>
  <c r="BT1207" i="5" s="1"/>
  <c r="BT1206" i="5" s="1"/>
  <c r="BT1205" i="5" s="1"/>
  <c r="BT1204" i="5" s="1"/>
  <c r="BT1203" i="5" s="1"/>
  <c r="BT1202" i="5" s="1"/>
  <c r="BT1201" i="5" s="1"/>
  <c r="BT1200" i="5" s="1"/>
  <c r="BT1199" i="5" s="1"/>
  <c r="BT1198" i="5" s="1"/>
  <c r="BT1197" i="5" s="1"/>
  <c r="BT1196" i="5" s="1"/>
  <c r="BT1195" i="5" s="1"/>
  <c r="BT1194" i="5" s="1"/>
  <c r="BT1193" i="5" s="1"/>
  <c r="BU1285" i="5"/>
  <c r="BU1284" i="5" s="1"/>
  <c r="BU1283" i="5" s="1"/>
  <c r="BU1282" i="5" s="1"/>
  <c r="BU1281" i="5" s="1"/>
  <c r="BU1280" i="5" s="1"/>
  <c r="BU1279" i="5" s="1"/>
  <c r="BU1278" i="5" s="1"/>
  <c r="BU1277" i="5" s="1"/>
  <c r="BU1276" i="5" s="1"/>
  <c r="BV1256" i="5"/>
  <c r="BV1255" i="5" s="1"/>
  <c r="BV1254" i="5" s="1"/>
  <c r="BV1253" i="5" s="1"/>
  <c r="BV1252" i="5" s="1"/>
  <c r="BV1251" i="5" s="1"/>
  <c r="BV1250" i="5" s="1"/>
  <c r="BV1249" i="5" s="1"/>
  <c r="BV1248" i="5" s="1"/>
  <c r="BV1247" i="5" s="1"/>
  <c r="BT1192" i="5"/>
  <c r="BT1191" i="5" s="1"/>
  <c r="BT1190" i="5" s="1"/>
  <c r="BT1189" i="5" s="1"/>
  <c r="BT1188" i="5" s="1"/>
  <c r="BT1187" i="5" s="1"/>
  <c r="BT1186" i="5" s="1"/>
  <c r="BT1185" i="5" s="1"/>
  <c r="BT1184" i="5" s="1"/>
  <c r="BT1183" i="5" s="1"/>
  <c r="BT1182" i="5" s="1"/>
  <c r="BT1181" i="5" s="1"/>
  <c r="BT1180" i="5" s="1"/>
  <c r="BT1179" i="5" s="1"/>
  <c r="BT1178" i="5" s="1"/>
  <c r="BT1177" i="5" s="1"/>
  <c r="BT1176" i="5" s="1"/>
  <c r="BT1175" i="5" s="1"/>
  <c r="BT1174" i="5" s="1"/>
  <c r="BT1173" i="5" s="1"/>
  <c r="BT1172" i="5" s="1"/>
  <c r="BT1171" i="5" s="1"/>
  <c r="BT1170" i="5" s="1"/>
  <c r="BT1169" i="5" s="1"/>
  <c r="BT1168" i="5" s="1"/>
  <c r="BT1167" i="5" s="1"/>
  <c r="BT1166" i="5" s="1"/>
  <c r="BS1268" i="5"/>
  <c r="BS1267" i="5" s="1"/>
  <c r="BV1246" i="5"/>
  <c r="BV1245" i="5" s="1"/>
  <c r="BV1244" i="5" s="1"/>
  <c r="BV1243" i="5" s="1"/>
  <c r="BV1242" i="5" s="1"/>
  <c r="BV1241" i="5" s="1"/>
  <c r="BV1240" i="5" s="1"/>
  <c r="BU1275" i="5"/>
  <c r="BU1274" i="5" s="1"/>
  <c r="BU1273" i="5" s="1"/>
  <c r="BU1272" i="5" s="1"/>
  <c r="BU1271" i="5" s="1"/>
  <c r="BU1270" i="5" s="1"/>
  <c r="BS1266" i="5"/>
  <c r="BS1265" i="5" s="1"/>
  <c r="BS1264" i="5" s="1"/>
  <c r="BS1263" i="5" s="1"/>
  <c r="BT1165" i="5"/>
  <c r="BT1164" i="5" s="1"/>
  <c r="BT1163" i="5" s="1"/>
  <c r="BT1162" i="5" s="1"/>
  <c r="BU1269" i="5"/>
  <c r="BU1268" i="5" s="1"/>
  <c r="BU1267" i="5" s="1"/>
  <c r="BU1266" i="5" s="1"/>
  <c r="BU1265" i="5" s="1"/>
  <c r="BU1264" i="5" s="1"/>
  <c r="BU1263" i="5" s="1"/>
  <c r="BU1262" i="5" s="1"/>
  <c r="BU1261" i="5" s="1"/>
  <c r="BU1260" i="5" s="1"/>
  <c r="BU1259" i="5" s="1"/>
  <c r="BU1258" i="5" s="1"/>
  <c r="BU1257" i="5" s="1"/>
  <c r="BU1256" i="5" s="1"/>
  <c r="BU1255" i="5" s="1"/>
  <c r="BU1254" i="5" s="1"/>
  <c r="BU1253" i="5" s="1"/>
  <c r="BU1252" i="5" s="1"/>
  <c r="BU1251" i="5" s="1"/>
  <c r="BU1250" i="5" s="1"/>
  <c r="BU1249" i="5" s="1"/>
  <c r="BU1248" i="5" s="1"/>
  <c r="BU1247" i="5" s="1"/>
  <c r="BU1246" i="5" s="1"/>
  <c r="BU1245" i="5" s="1"/>
  <c r="BU1244" i="5" s="1"/>
  <c r="BU1243" i="5" s="1"/>
  <c r="BU1242" i="5" s="1"/>
  <c r="BU1241" i="5" s="1"/>
  <c r="BU1240" i="5" s="1"/>
  <c r="BU1239" i="5" s="1"/>
  <c r="BU1238" i="5" s="1"/>
  <c r="BU1237" i="5" s="1"/>
  <c r="BU1236" i="5" s="1"/>
  <c r="BU1235" i="5" s="1"/>
  <c r="BU1234" i="5" s="1"/>
  <c r="BU1233" i="5" s="1"/>
  <c r="BU1232" i="5" s="1"/>
  <c r="BU1231" i="5" s="1"/>
  <c r="BU1230" i="5" s="1"/>
  <c r="BU1229" i="5" s="1"/>
  <c r="BU1228" i="5" s="1"/>
  <c r="BU1227" i="5" s="1"/>
  <c r="BV1239" i="5"/>
  <c r="BV1238" i="5" s="1"/>
  <c r="BV1237" i="5" s="1"/>
  <c r="BV1236" i="5" s="1"/>
  <c r="BV1235" i="5" s="1"/>
  <c r="BV1234" i="5" s="1"/>
  <c r="BV1233" i="5" s="1"/>
  <c r="BV1232" i="5" s="1"/>
  <c r="BV1231" i="5" s="1"/>
  <c r="BV1230" i="5" s="1"/>
  <c r="BT1161" i="5"/>
  <c r="BT1160" i="5" s="1"/>
  <c r="BT1159" i="5" s="1"/>
  <c r="BT1158" i="5" s="1"/>
  <c r="BS1262" i="5"/>
  <c r="BS1261" i="5" s="1"/>
  <c r="BS1260" i="5" s="1"/>
  <c r="BS1259" i="5" s="1"/>
  <c r="BV1229" i="5"/>
  <c r="BV1228" i="5" s="1"/>
  <c r="BV1227" i="5" s="1"/>
  <c r="BV1226" i="5" s="1"/>
  <c r="BV1225" i="5" s="1"/>
  <c r="BV1224" i="5" s="1"/>
  <c r="BV1223" i="5" s="1"/>
  <c r="BV1222" i="5" s="1"/>
  <c r="BV1221" i="5" s="1"/>
  <c r="BV1220" i="5" s="1"/>
  <c r="BV1219" i="5" s="1"/>
  <c r="BV1218" i="5" s="1"/>
  <c r="BV1217" i="5" s="1"/>
  <c r="BV1216" i="5" s="1"/>
  <c r="BV1215" i="5" s="1"/>
  <c r="BV1214" i="5" s="1"/>
  <c r="BV1213" i="5" s="1"/>
  <c r="BV1212" i="5" s="1"/>
  <c r="BV1211" i="5" s="1"/>
  <c r="BV1210" i="5" s="1"/>
  <c r="BV1209" i="5" s="1"/>
  <c r="BV1208" i="5" s="1"/>
  <c r="BV1207" i="5" s="1"/>
  <c r="BV1206" i="5" s="1"/>
  <c r="BV1205" i="5" s="1"/>
  <c r="BV1204" i="5" s="1"/>
  <c r="BV1203" i="5" s="1"/>
  <c r="BV1202" i="5" s="1"/>
  <c r="BV1201" i="5" s="1"/>
  <c r="BV1200" i="5" s="1"/>
  <c r="BV1199" i="5" s="1"/>
  <c r="BU1226" i="5"/>
  <c r="BU1225" i="5" s="1"/>
  <c r="BU1224" i="5" s="1"/>
  <c r="BU1223" i="5" s="1"/>
  <c r="BU1222" i="5" s="1"/>
  <c r="BU1221" i="5" s="1"/>
  <c r="BU1220" i="5" s="1"/>
  <c r="BU1219" i="5" s="1"/>
  <c r="BU1218" i="5" s="1"/>
  <c r="BU1217" i="5" s="1"/>
  <c r="BU1216" i="5" s="1"/>
  <c r="BU1215" i="5" s="1"/>
  <c r="BU1214" i="5" s="1"/>
  <c r="BU1213" i="5" s="1"/>
  <c r="BU1212" i="5" s="1"/>
  <c r="BU1211" i="5" s="1"/>
  <c r="BU1210" i="5" s="1"/>
  <c r="BU1209" i="5" s="1"/>
  <c r="BU1208" i="5" s="1"/>
  <c r="BU1207" i="5" s="1"/>
  <c r="BS1258" i="5"/>
  <c r="BS1257" i="5" s="1"/>
  <c r="BS1256" i="5" s="1"/>
  <c r="BT1157" i="5"/>
  <c r="BT1156" i="5" s="1"/>
  <c r="BT1155" i="5" s="1"/>
  <c r="BT1154" i="5" s="1"/>
  <c r="BT1153" i="5" s="1"/>
  <c r="BT1152" i="5" s="1"/>
  <c r="BT1151" i="5" s="1"/>
  <c r="BT1150" i="5" s="1"/>
  <c r="BT1149" i="5" s="1"/>
  <c r="BT1148" i="5" s="1"/>
  <c r="BT1147" i="5" s="1"/>
  <c r="BT1146" i="5" s="1"/>
  <c r="BT1145" i="5" s="1"/>
  <c r="BT1144" i="5" s="1"/>
  <c r="BT1143" i="5" s="1"/>
  <c r="BT1142" i="5" s="1"/>
  <c r="BT1141" i="5" s="1"/>
  <c r="BT1140" i="5" s="1"/>
  <c r="BT1139" i="5" s="1"/>
  <c r="BT1138" i="5" s="1"/>
  <c r="BT1137" i="5" s="1"/>
  <c r="BT1136" i="5" s="1"/>
  <c r="BT1135" i="5" s="1"/>
  <c r="BU1206" i="5"/>
  <c r="BU1205" i="5" s="1"/>
  <c r="BU1204" i="5" s="1"/>
  <c r="BU1203" i="5" s="1"/>
  <c r="BU1202" i="5" s="1"/>
  <c r="BU1201" i="5" s="1"/>
  <c r="BU1200" i="5" s="1"/>
  <c r="BU1199" i="5" s="1"/>
  <c r="BU1198" i="5" s="1"/>
  <c r="BU1197" i="5" s="1"/>
  <c r="BU1196" i="5" s="1"/>
  <c r="BU1195" i="5" s="1"/>
  <c r="BU1194" i="5" s="1"/>
  <c r="BU1193" i="5" s="1"/>
  <c r="BU1192" i="5" s="1"/>
  <c r="BU1191" i="5" s="1"/>
  <c r="BU1190" i="5" s="1"/>
  <c r="BU1189" i="5" s="1"/>
  <c r="BU1188" i="5" s="1"/>
  <c r="BU1187" i="5" s="1"/>
  <c r="BU1186" i="5" s="1"/>
  <c r="BU1185" i="5" s="1"/>
  <c r="BU1184" i="5" s="1"/>
  <c r="BU1183" i="5" s="1"/>
  <c r="BU1182" i="5" s="1"/>
  <c r="BU1181" i="5" s="1"/>
  <c r="BU1180" i="5" s="1"/>
  <c r="BU1179" i="5" s="1"/>
  <c r="BU1178" i="5" s="1"/>
  <c r="BU1177" i="5" s="1"/>
  <c r="BU1176" i="5" s="1"/>
  <c r="BU1175" i="5" s="1"/>
  <c r="BV1198" i="5"/>
  <c r="BV1197" i="5" s="1"/>
  <c r="BV1196" i="5" s="1"/>
  <c r="BV1195" i="5" s="1"/>
  <c r="BT1134" i="5"/>
  <c r="BT1133" i="5" s="1"/>
  <c r="BT1132" i="5" s="1"/>
  <c r="BT1131" i="5" s="1"/>
  <c r="BT1130" i="5" s="1"/>
  <c r="BT1129" i="5" s="1"/>
  <c r="BT1128" i="5" s="1"/>
  <c r="BT1127" i="5" s="1"/>
  <c r="BS1255" i="5"/>
  <c r="BS1254" i="5" s="1"/>
  <c r="BS1253" i="5" s="1"/>
  <c r="BS1252" i="5" s="1"/>
  <c r="BS1251" i="5" s="1"/>
  <c r="BS1250" i="5" s="1"/>
  <c r="BS1249" i="5" s="1"/>
  <c r="BS1248" i="5" s="1"/>
  <c r="BS1247" i="5" s="1"/>
  <c r="BS1246" i="5" s="1"/>
  <c r="BV1194" i="5"/>
  <c r="BV1193" i="5" s="1"/>
  <c r="BV1192" i="5" s="1"/>
  <c r="BV1191" i="5" s="1"/>
  <c r="BV1190" i="5" s="1"/>
  <c r="BV1189" i="5" s="1"/>
  <c r="BU1174" i="5"/>
  <c r="BU1173" i="5" s="1"/>
  <c r="BU1172" i="5" s="1"/>
  <c r="BU1171" i="5" s="1"/>
  <c r="BU1170" i="5" s="1"/>
  <c r="BU1169" i="5" s="1"/>
  <c r="BU1168" i="5" s="1"/>
  <c r="BU1167" i="5" s="1"/>
  <c r="BU1166" i="5" s="1"/>
  <c r="BU1165" i="5" s="1"/>
  <c r="BU1164" i="5" s="1"/>
  <c r="BU1163" i="5" s="1"/>
  <c r="BU1162" i="5" s="1"/>
  <c r="BU1161" i="5" s="1"/>
  <c r="BU1160" i="5" s="1"/>
  <c r="BU1159" i="5" s="1"/>
  <c r="BU1158" i="5" s="1"/>
  <c r="BU1157" i="5" s="1"/>
  <c r="BU1156" i="5" s="1"/>
  <c r="BU1155" i="5" s="1"/>
  <c r="BU1154" i="5" s="1"/>
  <c r="BU1153" i="5" s="1"/>
  <c r="BU1152" i="5" s="1"/>
  <c r="BU1151" i="5" s="1"/>
  <c r="BT1126" i="5"/>
  <c r="BT1125" i="5" s="1"/>
  <c r="BT1124" i="5" s="1"/>
  <c r="BT1123" i="5" s="1"/>
  <c r="BT1122" i="5" s="1"/>
  <c r="BT1121" i="5" s="1"/>
  <c r="BT1120" i="5" s="1"/>
  <c r="BT1119" i="5" s="1"/>
  <c r="BT1118" i="5" s="1"/>
  <c r="BT1117" i="5" s="1"/>
  <c r="BT1116" i="5" s="1"/>
  <c r="BT1115" i="5" s="1"/>
  <c r="BT1114" i="5" s="1"/>
  <c r="BT1113" i="5" s="1"/>
  <c r="BT1112" i="5" s="1"/>
  <c r="BU1150" i="5"/>
  <c r="BU1149" i="5" s="1"/>
  <c r="BU1148" i="5" s="1"/>
  <c r="BU1147" i="5" s="1"/>
  <c r="BS1245" i="5"/>
  <c r="BS1244" i="5" s="1"/>
  <c r="BS1243" i="5" s="1"/>
  <c r="BS1242" i="5" s="1"/>
  <c r="BS1241" i="5" s="1"/>
  <c r="BS1240" i="5" s="1"/>
  <c r="BS1239" i="5" s="1"/>
  <c r="BS1238" i="5" s="1"/>
  <c r="BT1111" i="5"/>
  <c r="BT1110" i="5" s="1"/>
  <c r="BT1109" i="5" s="1"/>
  <c r="BT1108" i="5" s="1"/>
  <c r="BT1107" i="5" s="1"/>
  <c r="BS1237" i="5"/>
  <c r="BS1236" i="5" s="1"/>
  <c r="BS1235" i="5" s="1"/>
  <c r="BS1234" i="5" s="1"/>
  <c r="BS1233" i="5" s="1"/>
  <c r="BS1232" i="5" s="1"/>
  <c r="BS1231" i="5" s="1"/>
  <c r="BS1230" i="5" s="1"/>
  <c r="BS1229" i="5" s="1"/>
  <c r="BS1228" i="5" s="1"/>
  <c r="BS1227" i="5" s="1"/>
  <c r="BS1226" i="5" s="1"/>
  <c r="BS1225" i="5" s="1"/>
  <c r="BU1146" i="5"/>
  <c r="BU1145" i="5" s="1"/>
  <c r="BU1144" i="5" s="1"/>
  <c r="BU1143" i="5" s="1"/>
  <c r="BT1106" i="5"/>
  <c r="BT1105" i="5" s="1"/>
  <c r="BT1104" i="5" s="1"/>
  <c r="BT1103" i="5" s="1"/>
  <c r="BU1142" i="5"/>
  <c r="BU1141" i="5" s="1"/>
  <c r="BU1140" i="5" s="1"/>
  <c r="BU1139" i="5" s="1"/>
  <c r="BU1138" i="5" s="1"/>
  <c r="BS1224" i="5"/>
  <c r="BS1223" i="5" s="1"/>
  <c r="BS1222" i="5" s="1"/>
  <c r="BS1221" i="5" s="1"/>
  <c r="BS1220" i="5" s="1"/>
  <c r="BS1219" i="5" s="1"/>
  <c r="BS1218" i="5" s="1"/>
  <c r="BS1217" i="5" s="1"/>
  <c r="BS1216" i="5" s="1"/>
  <c r="BS1215" i="5" s="1"/>
  <c r="BS1214" i="5" s="1"/>
  <c r="BS1213" i="5" s="1"/>
  <c r="BS1212" i="5" s="1"/>
  <c r="BT1102" i="5"/>
  <c r="BT1101" i="5" s="1"/>
  <c r="BT1100" i="5" s="1"/>
  <c r="BT1099" i="5" s="1"/>
  <c r="BT1098" i="5" s="1"/>
  <c r="BT1097" i="5" s="1"/>
  <c r="BT1096" i="5" s="1"/>
  <c r="BT1095" i="5" s="1"/>
  <c r="BT1094" i="5" s="1"/>
  <c r="BT1093" i="5" s="1"/>
  <c r="BT1092" i="5" s="1"/>
  <c r="BT1091" i="5" s="1"/>
  <c r="BT1090" i="5" s="1"/>
  <c r="BT1089" i="5" s="1"/>
  <c r="BT1088" i="5" s="1"/>
  <c r="BT1087" i="5" s="1"/>
  <c r="BT1086" i="5" s="1"/>
  <c r="BT1085" i="5" s="1"/>
  <c r="BT1084" i="5" s="1"/>
  <c r="BT1083" i="5" s="1"/>
  <c r="BT1082" i="5" s="1"/>
  <c r="BT1081" i="5" s="1"/>
  <c r="BT1080" i="5" s="1"/>
  <c r="BT1079" i="5" s="1"/>
  <c r="BS1211" i="5"/>
  <c r="BS1210" i="5" s="1"/>
  <c r="BS1209" i="5" s="1"/>
  <c r="BS1208" i="5" s="1"/>
  <c r="BS1207" i="5" s="1"/>
  <c r="BS1206" i="5" s="1"/>
  <c r="BS1205" i="5" s="1"/>
  <c r="BS1204" i="5" s="1"/>
  <c r="BU1137" i="5"/>
  <c r="BU1136" i="5" s="1"/>
  <c r="BU1135" i="5" s="1"/>
  <c r="BU1134" i="5" s="1"/>
  <c r="BU1133" i="5" s="1"/>
  <c r="BU1132" i="5" s="1"/>
  <c r="BU1131" i="5" s="1"/>
  <c r="BT1078" i="5"/>
  <c r="BT1077" i="5" s="1"/>
  <c r="BT1076" i="5" s="1"/>
  <c r="BT1075" i="5" s="1"/>
  <c r="BT1074" i="5" s="1"/>
  <c r="BT1073" i="5" s="1"/>
  <c r="BT1072" i="5" s="1"/>
  <c r="BT1071" i="5" s="1"/>
  <c r="BT1070" i="5" s="1"/>
  <c r="BT1069" i="5" s="1"/>
  <c r="BT1068" i="5" s="1"/>
  <c r="BT1067" i="5" s="1"/>
  <c r="BT1066" i="5" s="1"/>
  <c r="BT1065" i="5" s="1"/>
  <c r="BT1064" i="5" s="1"/>
  <c r="BT1063" i="5" s="1"/>
  <c r="BT1062" i="5" s="1"/>
  <c r="BT1061" i="5" s="1"/>
  <c r="BT1060" i="5" s="1"/>
  <c r="BU1130" i="5"/>
  <c r="BU1129" i="5" s="1"/>
  <c r="BU1128" i="5" s="1"/>
  <c r="BU1127" i="5" s="1"/>
  <c r="BU1126" i="5" s="1"/>
  <c r="BU1125" i="5" s="1"/>
  <c r="BU1124" i="5" s="1"/>
  <c r="BU1123" i="5" s="1"/>
  <c r="BU1122" i="5" s="1"/>
  <c r="BU1121" i="5" s="1"/>
  <c r="BU1120" i="5" s="1"/>
  <c r="BU1119" i="5" s="1"/>
  <c r="BU1118" i="5" s="1"/>
  <c r="BU1117" i="5" s="1"/>
  <c r="BU1116" i="5" s="1"/>
  <c r="BU1115" i="5" s="1"/>
  <c r="BU1114" i="5" s="1"/>
  <c r="BU1113" i="5" s="1"/>
  <c r="BU1112" i="5" s="1"/>
  <c r="BU1111" i="5" s="1"/>
  <c r="BU1110" i="5" s="1"/>
  <c r="BU1109" i="5" s="1"/>
  <c r="BU1108" i="5" s="1"/>
  <c r="BU1107" i="5" s="1"/>
  <c r="BU1106" i="5" s="1"/>
  <c r="BU1105" i="5" s="1"/>
  <c r="BU1104" i="5" s="1"/>
  <c r="BU1103" i="5" s="1"/>
  <c r="BU1102" i="5" s="1"/>
  <c r="BU1101" i="5" s="1"/>
  <c r="BU1100" i="5" s="1"/>
  <c r="BU1099" i="5" s="1"/>
  <c r="BU1098" i="5" s="1"/>
  <c r="BU1097" i="5" s="1"/>
  <c r="BS1203" i="5"/>
  <c r="BS1202" i="5" s="1"/>
  <c r="BS1201" i="5" s="1"/>
  <c r="BS1200" i="5" s="1"/>
  <c r="BS1199" i="5" s="1"/>
  <c r="BS1198" i="5" s="1"/>
  <c r="BS1197" i="5" s="1"/>
  <c r="BS1196" i="5" s="1"/>
  <c r="BS1195" i="5" s="1"/>
  <c r="BS1194" i="5" s="1"/>
  <c r="BS1193" i="5" s="1"/>
  <c r="BS1192" i="5" s="1"/>
  <c r="BS1191" i="5" s="1"/>
  <c r="BS1190" i="5" s="1"/>
  <c r="BT1059" i="5"/>
  <c r="BT1058" i="5" s="1"/>
  <c r="BT1057" i="5" s="1"/>
  <c r="BT1056" i="5" s="1"/>
  <c r="BT1055" i="5" s="1"/>
  <c r="BT1054" i="5" s="1"/>
  <c r="BT1053" i="5" s="1"/>
  <c r="BT1052" i="5" s="1"/>
  <c r="BT1051" i="5" s="1"/>
  <c r="BT1050" i="5" s="1"/>
  <c r="BT1049" i="5" s="1"/>
  <c r="BT1048" i="5" s="1"/>
  <c r="BT1047" i="5" s="1"/>
  <c r="BT1046" i="5" s="1"/>
  <c r="BS1189" i="5"/>
  <c r="BS1188" i="5" s="1"/>
  <c r="BS1187" i="5" s="1"/>
  <c r="BS1186" i="5" s="1"/>
  <c r="BU1096" i="5"/>
  <c r="BU1095" i="5" s="1"/>
  <c r="BU1094" i="5" s="1"/>
  <c r="BU1093" i="5" s="1"/>
  <c r="BU1092" i="5" s="1"/>
  <c r="BU1091" i="5" s="1"/>
  <c r="BU1090" i="5" s="1"/>
  <c r="BU1089" i="5" s="1"/>
  <c r="BU1088" i="5" s="1"/>
  <c r="BU1087" i="5" s="1"/>
  <c r="BT1045" i="5"/>
  <c r="BT1044" i="5" s="1"/>
  <c r="BT1043" i="5" s="1"/>
  <c r="BT1042" i="5" s="1"/>
  <c r="BU1086" i="5"/>
  <c r="BU1085" i="5" s="1"/>
  <c r="BU1084" i="5" s="1"/>
  <c r="BU1083" i="5" s="1"/>
  <c r="BU1082" i="5" s="1"/>
  <c r="BU1081" i="5" s="1"/>
  <c r="BU1080" i="5" s="1"/>
  <c r="BU1079" i="5" s="1"/>
  <c r="BU1078" i="5" s="1"/>
  <c r="BU1077" i="5" s="1"/>
  <c r="BU1076" i="5" s="1"/>
  <c r="BU1075" i="5" s="1"/>
  <c r="BU1074" i="5" s="1"/>
  <c r="BU1073" i="5" s="1"/>
  <c r="BU1072" i="5" s="1"/>
  <c r="BU1071" i="5" s="1"/>
  <c r="BU1070" i="5" s="1"/>
  <c r="BS1185" i="5"/>
  <c r="BS1184" i="5" s="1"/>
  <c r="BS1183" i="5" s="1"/>
  <c r="BS1182" i="5" s="1"/>
  <c r="BT1041" i="5"/>
  <c r="BT1040" i="5" s="1"/>
  <c r="BT1039" i="5" s="1"/>
  <c r="BT1038" i="5" s="1"/>
  <c r="BT1037" i="5" s="1"/>
  <c r="BT1036" i="5" s="1"/>
  <c r="BS1181" i="5"/>
  <c r="BS1180" i="5" s="1"/>
  <c r="BS1179" i="5" s="1"/>
  <c r="BS1178" i="5" s="1"/>
  <c r="BS1177" i="5" s="1"/>
  <c r="BS1176" i="5" s="1"/>
  <c r="BS1175" i="5" s="1"/>
  <c r="BS1174" i="5" s="1"/>
  <c r="BS1173" i="5" s="1"/>
  <c r="BS1172" i="5" s="1"/>
  <c r="BS1171" i="5" s="1"/>
  <c r="BU1069" i="5"/>
  <c r="BU1068" i="5" s="1"/>
  <c r="BU1067" i="5" s="1"/>
  <c r="BU1066" i="5" s="1"/>
  <c r="BU1065" i="5" s="1"/>
  <c r="BU1064" i="5" s="1"/>
  <c r="BU1063" i="5" s="1"/>
  <c r="BU1062" i="5" s="1"/>
  <c r="BU1061" i="5" s="1"/>
  <c r="BU1060" i="5" s="1"/>
  <c r="BU1059" i="5" s="1"/>
  <c r="BU1058" i="5" s="1"/>
  <c r="BU1057" i="5" s="1"/>
  <c r="BU1056" i="5" s="1"/>
  <c r="BU1055" i="5" s="1"/>
  <c r="BU1054" i="5"/>
  <c r="BU1053" i="5" s="1"/>
  <c r="BU1052" i="5" s="1"/>
  <c r="BU1051" i="5" s="1"/>
  <c r="BU1050" i="5" s="1"/>
  <c r="BU1049" i="5" s="1"/>
  <c r="BU1048" i="5" s="1"/>
  <c r="BU1047" i="5" s="1"/>
  <c r="BU1046" i="5" s="1"/>
  <c r="BU1045" i="5" s="1"/>
  <c r="BU1044" i="5" s="1"/>
  <c r="BU1043" i="5" s="1"/>
  <c r="BU1042" i="5" s="1"/>
  <c r="BU1041" i="5" s="1"/>
  <c r="BU1040" i="5" s="1"/>
  <c r="BU1039" i="5" s="1"/>
  <c r="BU1038" i="5" s="1"/>
  <c r="BU1037" i="5" s="1"/>
  <c r="BU1036" i="5" s="1"/>
  <c r="BU1035" i="5" s="1"/>
  <c r="BU1034" i="5" s="1"/>
  <c r="BU1033" i="5" s="1"/>
  <c r="BU1032" i="5" s="1"/>
  <c r="BU1031" i="5" s="1"/>
  <c r="BU1030" i="5" s="1"/>
  <c r="BU1029" i="5" s="1"/>
  <c r="BU1028" i="5" s="1"/>
  <c r="BU1027" i="5" s="1"/>
  <c r="BU1026" i="5" s="1"/>
  <c r="BU1025" i="5" s="1"/>
  <c r="BU1024" i="5" s="1"/>
  <c r="BU1023" i="5" s="1"/>
  <c r="BU1022" i="5" s="1"/>
  <c r="BU1021" i="5" s="1"/>
  <c r="BU1020" i="5" s="1"/>
  <c r="BU1019" i="5" s="1"/>
  <c r="BU1018" i="5" s="1"/>
  <c r="BU1017" i="5" s="1"/>
  <c r="BU1016" i="5" s="1"/>
  <c r="BU1015" i="5" s="1"/>
  <c r="BU1014" i="5" s="1"/>
  <c r="BU1013" i="5" s="1"/>
  <c r="BU1012" i="5" s="1"/>
  <c r="BU1011" i="5" s="1"/>
  <c r="BU1010" i="5" s="1"/>
  <c r="BU1009" i="5" s="1"/>
  <c r="BU1008" i="5" s="1"/>
  <c r="BU1007" i="5" s="1"/>
  <c r="BU1006" i="5" s="1"/>
  <c r="BT1035" i="5"/>
  <c r="BT1034" i="5" s="1"/>
  <c r="BT1033" i="5" s="1"/>
  <c r="BT1032" i="5" s="1"/>
  <c r="BT1031" i="5" s="1"/>
  <c r="BS1170" i="5"/>
  <c r="BS1169" i="5" s="1"/>
  <c r="BS1168" i="5" s="1"/>
  <c r="BS1167" i="5" s="1"/>
  <c r="BS1166" i="5" s="1"/>
  <c r="BS1165" i="5" s="1"/>
  <c r="BS1164" i="5" s="1"/>
  <c r="BS1163" i="5" s="1"/>
  <c r="BS1162" i="5" s="1"/>
  <c r="BS1161" i="5" s="1"/>
  <c r="BS1160" i="5" s="1"/>
  <c r="BS1159" i="5" s="1"/>
  <c r="BS1158" i="5" s="1"/>
  <c r="BS1157" i="5" s="1"/>
  <c r="BS1156" i="5" s="1"/>
  <c r="BS1155" i="5" s="1"/>
  <c r="BS1154" i="5" s="1"/>
  <c r="BS1153" i="5" s="1"/>
  <c r="BS1152" i="5" s="1"/>
  <c r="BS1151" i="5" s="1"/>
  <c r="BS1150" i="5" s="1"/>
  <c r="BS1149" i="5" s="1"/>
  <c r="BS1148" i="5" s="1"/>
  <c r="BS1147" i="5" s="1"/>
  <c r="BS1146" i="5" s="1"/>
  <c r="BS1145" i="5" s="1"/>
  <c r="BS1144" i="5" s="1"/>
  <c r="BS1143" i="5" s="1"/>
  <c r="BS1142" i="5" s="1"/>
  <c r="BS1141" i="5" s="1"/>
  <c r="BS1140" i="5" s="1"/>
  <c r="BS1139" i="5" s="1"/>
  <c r="BS1138" i="5" s="1"/>
  <c r="BS1137" i="5" s="1"/>
  <c r="BS1136" i="5" s="1"/>
  <c r="BS1135" i="5" s="1"/>
  <c r="BS1134" i="5" s="1"/>
  <c r="BS1133" i="5" s="1"/>
  <c r="BS1132" i="5" s="1"/>
  <c r="BS1131" i="5" s="1"/>
  <c r="BS1130" i="5" s="1"/>
  <c r="BS1129" i="5" s="1"/>
  <c r="BS1128" i="5" s="1"/>
  <c r="BS1127" i="5" s="1"/>
  <c r="BS1126" i="5" s="1"/>
  <c r="BS1125" i="5" s="1"/>
  <c r="BS1124" i="5" s="1"/>
  <c r="BS1123" i="5" s="1"/>
  <c r="BS1122" i="5" s="1"/>
  <c r="BU1005" i="5"/>
  <c r="BU1004" i="5" s="1"/>
  <c r="BU1003" i="5" s="1"/>
  <c r="BU1002" i="5" s="1"/>
  <c r="BU1001" i="5" s="1"/>
  <c r="BU1000" i="5" s="1"/>
  <c r="BU999" i="5" s="1"/>
  <c r="BU998" i="5" s="1"/>
  <c r="BU997" i="5" s="1"/>
  <c r="BU996" i="5" s="1"/>
  <c r="BU995" i="5" s="1"/>
  <c r="BU994" i="5" s="1"/>
  <c r="BU993" i="5" s="1"/>
  <c r="BU992" i="5" s="1"/>
  <c r="BU991" i="5" s="1"/>
  <c r="BU990" i="5" s="1"/>
  <c r="BU989" i="5" s="1"/>
  <c r="BS1121" i="5"/>
  <c r="BS1120" i="5" s="1"/>
  <c r="BS1119" i="5" s="1"/>
  <c r="BS1118" i="5" s="1"/>
  <c r="BT1030" i="5"/>
  <c r="BT1029" i="5" s="1"/>
  <c r="BT1028" i="5" s="1"/>
  <c r="BT1027" i="5" s="1"/>
  <c r="BT1026" i="5" s="1"/>
  <c r="BT1025" i="5" s="1"/>
  <c r="BT1024" i="5" s="1"/>
  <c r="BT1023" i="5" s="1"/>
  <c r="BT1022" i="5" s="1"/>
  <c r="BT1021" i="5" s="1"/>
  <c r="BT1020" i="5" s="1"/>
  <c r="BT1019" i="5" s="1"/>
  <c r="BT1018" i="5" s="1"/>
  <c r="BT1017" i="5" s="1"/>
  <c r="BT1016" i="5" s="1"/>
  <c r="BT1015" i="5" s="1"/>
  <c r="BT1014" i="5" s="1"/>
  <c r="BT1013" i="5" s="1"/>
  <c r="BT1012" i="5" s="1"/>
  <c r="BT1011" i="5" s="1"/>
  <c r="BT1010" i="5" s="1"/>
  <c r="BT1009" i="5" s="1"/>
  <c r="BT1008" i="5" s="1"/>
  <c r="BT1007" i="5" s="1"/>
  <c r="BT1006" i="5" s="1"/>
  <c r="BT1005" i="5" s="1"/>
  <c r="BT1004" i="5" s="1"/>
  <c r="BT1003" i="5" s="1"/>
  <c r="BT1002" i="5" s="1"/>
  <c r="BT1001" i="5" s="1"/>
  <c r="BT1000" i="5" s="1"/>
  <c r="BT999" i="5" s="1"/>
  <c r="BU988" i="5"/>
  <c r="BU987" i="5" s="1"/>
  <c r="BU986" i="5" s="1"/>
  <c r="BU985" i="5" s="1"/>
  <c r="BU984" i="5" s="1"/>
  <c r="BU983" i="5" s="1"/>
  <c r="BU982" i="5" s="1"/>
  <c r="BU981" i="5" s="1"/>
  <c r="BU980" i="5" s="1"/>
  <c r="BU979" i="5" s="1"/>
  <c r="BU978" i="5" s="1"/>
  <c r="BU977" i="5" s="1"/>
  <c r="BU976" i="5" s="1"/>
  <c r="BU975" i="5" s="1"/>
  <c r="BU974" i="5" s="1"/>
  <c r="BU973" i="5" s="1"/>
  <c r="BU972" i="5" s="1"/>
  <c r="BU971" i="5" s="1"/>
  <c r="BU970" i="5" s="1"/>
  <c r="BU969" i="5" s="1"/>
  <c r="BT998" i="5"/>
  <c r="BT997" i="5" s="1"/>
  <c r="BT996" i="5" s="1"/>
  <c r="BT995" i="5" s="1"/>
  <c r="BS1117" i="5"/>
  <c r="BS1116" i="5" s="1"/>
  <c r="BS1115" i="5" s="1"/>
  <c r="BS1114" i="5" s="1"/>
  <c r="BS1113" i="5" s="1"/>
  <c r="BS1112" i="5" s="1"/>
  <c r="BS1111" i="5" s="1"/>
  <c r="BS1110" i="5" s="1"/>
  <c r="BS1109" i="5" s="1"/>
  <c r="BS1108" i="5" s="1"/>
  <c r="BS1107" i="5" s="1"/>
  <c r="BS1106" i="5" s="1"/>
  <c r="BS1105" i="5" s="1"/>
  <c r="BS1104" i="5" s="1"/>
  <c r="BS1103" i="5" s="1"/>
  <c r="BS1102" i="5" s="1"/>
  <c r="BS1101" i="5" s="1"/>
  <c r="BS1100" i="5" s="1"/>
  <c r="BS1099" i="5" s="1"/>
  <c r="BS1098" i="5" s="1"/>
  <c r="BS1097" i="5" s="1"/>
  <c r="BS1096" i="5" s="1"/>
  <c r="BS1095" i="5" s="1"/>
  <c r="BS1094" i="5" s="1"/>
  <c r="BS1093" i="5" s="1"/>
  <c r="BS1092" i="5" s="1"/>
  <c r="BU968" i="5"/>
  <c r="BU967" i="5" s="1"/>
  <c r="BU966" i="5" s="1"/>
  <c r="BU965" i="5" s="1"/>
  <c r="BU964" i="5" s="1"/>
  <c r="BU963" i="5" s="1"/>
  <c r="BU962" i="5" s="1"/>
  <c r="BU961" i="5" s="1"/>
  <c r="BU960" i="5" s="1"/>
  <c r="BU959" i="5" s="1"/>
  <c r="BU958" i="5" s="1"/>
  <c r="BU957" i="5" s="1"/>
  <c r="BU956" i="5" s="1"/>
  <c r="BU955" i="5" s="1"/>
  <c r="BU954" i="5" s="1"/>
  <c r="BU953" i="5" s="1"/>
  <c r="BU952" i="5" s="1"/>
  <c r="BU951" i="5" s="1"/>
  <c r="BS1091" i="5"/>
  <c r="BS1090" i="5" s="1"/>
  <c r="BS1089" i="5" s="1"/>
  <c r="BS1088" i="5" s="1"/>
  <c r="BS1087" i="5" s="1"/>
  <c r="BS1086" i="5" s="1"/>
  <c r="BS1085" i="5" s="1"/>
  <c r="BS1084" i="5" s="1"/>
  <c r="BS1083" i="5" s="1"/>
  <c r="BT994" i="5"/>
  <c r="BT993" i="5" s="1"/>
  <c r="BT992" i="5" s="1"/>
  <c r="BT991" i="5" s="1"/>
  <c r="BT990" i="5" s="1"/>
  <c r="BT989" i="5" s="1"/>
  <c r="BT988" i="5" s="1"/>
  <c r="BT987" i="5" s="1"/>
  <c r="BT986" i="5" s="1"/>
  <c r="BT985" i="5" s="1"/>
  <c r="BT984" i="5" s="1"/>
  <c r="BT983" i="5" s="1"/>
  <c r="BT982" i="5" s="1"/>
  <c r="BT981" i="5" s="1"/>
  <c r="BT980" i="5" s="1"/>
  <c r="BT979" i="5" s="1"/>
  <c r="BT978" i="5" s="1"/>
  <c r="BT977" i="5" s="1"/>
  <c r="BT976" i="5" s="1"/>
  <c r="BT975" i="5" s="1"/>
  <c r="BU950" i="5"/>
  <c r="BU949" i="5" s="1"/>
  <c r="BU948" i="5" s="1"/>
  <c r="BU947" i="5" s="1"/>
  <c r="BT974" i="5"/>
  <c r="BT973" i="5" s="1"/>
  <c r="BT972" i="5" s="1"/>
  <c r="BT971" i="5" s="1"/>
  <c r="BT970" i="5" s="1"/>
  <c r="BT969" i="5" s="1"/>
  <c r="BT968" i="5" s="1"/>
  <c r="BT967" i="5" s="1"/>
  <c r="BT966" i="5" s="1"/>
  <c r="BT965" i="5" s="1"/>
  <c r="BT964" i="5" s="1"/>
  <c r="BT963" i="5" s="1"/>
  <c r="BT962" i="5" s="1"/>
  <c r="BT961" i="5" s="1"/>
  <c r="BT960" i="5" s="1"/>
  <c r="BT959" i="5" s="1"/>
  <c r="BT958" i="5" s="1"/>
  <c r="BT957" i="5" s="1"/>
  <c r="BT956" i="5" s="1"/>
  <c r="BT955" i="5" s="1"/>
  <c r="BT954" i="5" s="1"/>
  <c r="BT953" i="5" s="1"/>
  <c r="BT952" i="5" s="1"/>
  <c r="BT951" i="5" s="1"/>
  <c r="BT950" i="5" s="1"/>
  <c r="BT949" i="5" s="1"/>
  <c r="BT948" i="5" s="1"/>
  <c r="BT947" i="5" s="1"/>
  <c r="BT946" i="5" s="1"/>
  <c r="BT945" i="5" s="1"/>
  <c r="BT944" i="5" s="1"/>
  <c r="BT943" i="5" s="1"/>
  <c r="BS1082" i="5"/>
  <c r="BS1081" i="5" s="1"/>
  <c r="BS1080" i="5" s="1"/>
  <c r="BS1079" i="5" s="1"/>
  <c r="BS1078" i="5" s="1"/>
  <c r="BS1077" i="5" s="1"/>
  <c r="BS1076" i="5" s="1"/>
  <c r="BS1075" i="5" s="1"/>
  <c r="BS1074" i="5" s="1"/>
  <c r="BU946" i="5"/>
  <c r="BU945" i="5" s="1"/>
  <c r="BU944" i="5" s="1"/>
  <c r="BU943" i="5" s="1"/>
  <c r="BU942" i="5" s="1"/>
  <c r="BU941" i="5" s="1"/>
  <c r="BU940" i="5" s="1"/>
  <c r="BU939" i="5" s="1"/>
  <c r="BU938" i="5" s="1"/>
  <c r="BU937" i="5" s="1"/>
  <c r="BU936" i="5" s="1"/>
  <c r="BU935" i="5" s="1"/>
  <c r="BU934" i="5" s="1"/>
  <c r="BU933" i="5" s="1"/>
  <c r="BU932" i="5" s="1"/>
  <c r="BU931" i="5" s="1"/>
  <c r="BU930" i="5" s="1"/>
  <c r="BU929" i="5" s="1"/>
  <c r="BU928" i="5" s="1"/>
  <c r="BU927" i="5" s="1"/>
  <c r="BU926" i="5" s="1"/>
  <c r="BU925" i="5" s="1"/>
  <c r="BU924" i="5" s="1"/>
  <c r="BU923" i="5" s="1"/>
  <c r="BS1073" i="5"/>
  <c r="BS1072" i="5" s="1"/>
  <c r="BS1071" i="5" s="1"/>
  <c r="BS1070" i="5" s="1"/>
  <c r="BS1069" i="5" s="1"/>
  <c r="BS1068" i="5" s="1"/>
  <c r="BS1067" i="5" s="1"/>
  <c r="BS1066" i="5" s="1"/>
  <c r="BT942" i="5"/>
  <c r="BT941" i="5" s="1"/>
  <c r="BT940" i="5" s="1"/>
  <c r="BT939" i="5" s="1"/>
  <c r="BU922" i="5"/>
  <c r="BU921" i="5" s="1"/>
  <c r="BU920" i="5" s="1"/>
  <c r="BU919" i="5" s="1"/>
  <c r="BT938" i="5"/>
  <c r="BT937" i="5" s="1"/>
  <c r="BT936" i="5" s="1"/>
  <c r="BT935" i="5" s="1"/>
  <c r="BT934" i="5" s="1"/>
  <c r="BT933" i="5" s="1"/>
  <c r="BT932" i="5" s="1"/>
  <c r="BT931" i="5" s="1"/>
  <c r="BT930" i="5" s="1"/>
  <c r="BT929" i="5" s="1"/>
  <c r="BT928" i="5" s="1"/>
  <c r="BT927" i="5" s="1"/>
  <c r="BT926" i="5" s="1"/>
  <c r="BT925" i="5" s="1"/>
  <c r="BT924" i="5" s="1"/>
  <c r="BT923" i="5" s="1"/>
  <c r="BT922" i="5" s="1"/>
  <c r="BT921" i="5" s="1"/>
  <c r="BT920" i="5" s="1"/>
  <c r="BT919" i="5" s="1"/>
  <c r="BT918" i="5" s="1"/>
  <c r="BT917" i="5" s="1"/>
  <c r="BT916" i="5" s="1"/>
  <c r="BT915" i="5" s="1"/>
  <c r="BT914" i="5" s="1"/>
  <c r="BT913" i="5" s="1"/>
  <c r="BT912" i="5" s="1"/>
  <c r="BT911" i="5" s="1"/>
  <c r="BT910" i="5" s="1"/>
  <c r="BT909" i="5" s="1"/>
  <c r="BT908" i="5" s="1"/>
  <c r="BT907" i="5" s="1"/>
  <c r="BS1065" i="5"/>
  <c r="BS1064" i="5" s="1"/>
  <c r="BS1063" i="5" s="1"/>
  <c r="BS1062" i="5" s="1"/>
  <c r="BS1061" i="5" s="1"/>
  <c r="BS1060" i="5" s="1"/>
  <c r="BS1059" i="5" s="1"/>
  <c r="BS1058" i="5" s="1"/>
  <c r="BS1057" i="5" s="1"/>
  <c r="BS1056" i="5" s="1"/>
  <c r="BS1055" i="5" s="1"/>
  <c r="BS1054" i="5" s="1"/>
  <c r="BS1053" i="5" s="1"/>
  <c r="BS1052" i="5" s="1"/>
  <c r="BS1051" i="5" s="1"/>
  <c r="BU918" i="5"/>
  <c r="BU917" i="5" s="1"/>
  <c r="BU916" i="5" s="1"/>
  <c r="BU915" i="5" s="1"/>
  <c r="BS1050" i="5"/>
  <c r="BS1049" i="5" s="1"/>
  <c r="BS1048" i="5" s="1"/>
  <c r="BS1047" i="5" s="1"/>
  <c r="BS1046" i="5" s="1"/>
  <c r="BS1045" i="5" s="1"/>
  <c r="BS1044" i="5" s="1"/>
  <c r="BS1043" i="5" s="1"/>
  <c r="BS1042" i="5" s="1"/>
  <c r="BS1041" i="5" s="1"/>
  <c r="BS1040" i="5" s="1"/>
  <c r="BS1039" i="5" s="1"/>
  <c r="BS1038" i="5" s="1"/>
  <c r="BS1037" i="5" s="1"/>
  <c r="BS1036" i="5" s="1"/>
  <c r="BS1035" i="5" s="1"/>
  <c r="BS1034" i="5" s="1"/>
  <c r="BS1033" i="5" s="1"/>
  <c r="BS1032" i="5" s="1"/>
  <c r="BS1031" i="5" s="1"/>
  <c r="BS1030" i="5" s="1"/>
  <c r="BS1029" i="5" s="1"/>
  <c r="BS1028" i="5" s="1"/>
  <c r="BS1027" i="5" s="1"/>
  <c r="BS1026" i="5" s="1"/>
  <c r="BT906" i="5"/>
  <c r="BT905" i="5" s="1"/>
  <c r="BT904" i="5" s="1"/>
  <c r="BT903" i="5" s="1"/>
  <c r="BT902" i="5" s="1"/>
  <c r="BT901" i="5" s="1"/>
  <c r="BT900" i="5" s="1"/>
  <c r="BT899" i="5" s="1"/>
  <c r="BT898" i="5" s="1"/>
  <c r="BT897" i="5" s="1"/>
  <c r="BT896" i="5" s="1"/>
  <c r="BT895" i="5" s="1"/>
  <c r="BT894" i="5" s="1"/>
  <c r="BT893" i="5" s="1"/>
  <c r="BT892" i="5" s="1"/>
  <c r="BT891" i="5" s="1"/>
  <c r="BT890" i="5" s="1"/>
  <c r="BT889" i="5" s="1"/>
  <c r="BT888" i="5" s="1"/>
  <c r="BT887" i="5" s="1"/>
  <c r="BU914" i="5"/>
  <c r="BU913" i="5" s="1"/>
  <c r="BU912" i="5" s="1"/>
  <c r="BU911" i="5" s="1"/>
  <c r="BT886" i="5"/>
  <c r="BT885" i="5" s="1"/>
  <c r="BT884" i="5" s="1"/>
  <c r="BT883" i="5" s="1"/>
  <c r="BS1025" i="5"/>
  <c r="BS1024" i="5" s="1"/>
  <c r="BS1023" i="5" s="1"/>
  <c r="BS1022" i="5" s="1"/>
  <c r="BU910" i="5"/>
  <c r="BU909" i="5" s="1"/>
  <c r="BU908" i="5" s="1"/>
  <c r="BU907" i="5" s="1"/>
  <c r="BU906" i="5" s="1"/>
  <c r="BU905" i="5" s="1"/>
  <c r="BU904" i="5" s="1"/>
  <c r="BU903" i="5" s="1"/>
  <c r="BU902" i="5" s="1"/>
  <c r="BU901" i="5" s="1"/>
  <c r="BS1021" i="5"/>
  <c r="BS1020" i="5" s="1"/>
  <c r="BS1019" i="5" s="1"/>
  <c r="BS1018" i="5" s="1"/>
  <c r="BS1017" i="5" s="1"/>
  <c r="BS1016" i="5" s="1"/>
  <c r="BT882" i="5"/>
  <c r="BT881" i="5" s="1"/>
  <c r="BT880" i="5" s="1"/>
  <c r="BT879" i="5" s="1"/>
  <c r="BS1015" i="5"/>
  <c r="BS1014" i="5" s="1"/>
  <c r="BS1013" i="5" s="1"/>
  <c r="BS1012" i="5" s="1"/>
  <c r="BU900" i="5"/>
  <c r="BU899" i="5" s="1"/>
  <c r="BU898" i="5" s="1"/>
  <c r="BU897" i="5" s="1"/>
  <c r="BT878" i="5"/>
  <c r="BT877" i="5" s="1"/>
  <c r="BT876" i="5" s="1"/>
  <c r="BT875" i="5" s="1"/>
  <c r="BS1011" i="5"/>
  <c r="BS1010" i="5" s="1"/>
  <c r="BS1009" i="5" s="1"/>
  <c r="BS1008" i="5" s="1"/>
  <c r="BS1007" i="5" s="1"/>
  <c r="BS1006" i="5" s="1"/>
  <c r="BS1005" i="5" s="1"/>
  <c r="BS1004" i="5" s="1"/>
  <c r="BT874" i="5"/>
  <c r="BT873" i="5" s="1"/>
  <c r="BT872" i="5" s="1"/>
  <c r="BT871" i="5" s="1"/>
  <c r="BT870" i="5" s="1"/>
  <c r="BT869" i="5" s="1"/>
  <c r="BT868" i="5" s="1"/>
  <c r="BT867" i="5" s="1"/>
  <c r="BT866" i="5" s="1"/>
  <c r="BT865" i="5" s="1"/>
  <c r="BT864" i="5" s="1"/>
  <c r="BT863" i="5" s="1"/>
  <c r="BT862" i="5" s="1"/>
  <c r="BT861" i="5" s="1"/>
  <c r="BT860" i="5" s="1"/>
  <c r="BT859" i="5" s="1"/>
  <c r="BT858" i="5" s="1"/>
  <c r="BT857" i="5" s="1"/>
  <c r="BT856" i="5" s="1"/>
  <c r="BT855" i="5" s="1"/>
  <c r="BT854" i="5" s="1"/>
  <c r="BT853" i="5" s="1"/>
  <c r="BT852" i="5" s="1"/>
  <c r="BT851" i="5" s="1"/>
  <c r="BU896" i="5"/>
  <c r="BU895" i="5" s="1"/>
  <c r="BU894" i="5" s="1"/>
  <c r="BU893" i="5" s="1"/>
  <c r="BU892" i="5" s="1"/>
  <c r="BU891" i="5" s="1"/>
  <c r="BU890" i="5" s="1"/>
  <c r="BU889" i="5" s="1"/>
  <c r="BU888" i="5" s="1"/>
  <c r="BU887" i="5" s="1"/>
  <c r="BU886" i="5" s="1"/>
  <c r="BU885" i="5" s="1"/>
  <c r="BU884" i="5" s="1"/>
  <c r="BU883" i="5" s="1"/>
  <c r="BU882" i="5" s="1"/>
  <c r="BU881" i="5" s="1"/>
  <c r="BU880" i="5" s="1"/>
  <c r="BU879" i="5" s="1"/>
  <c r="BU878" i="5" s="1"/>
  <c r="BU877" i="5" s="1"/>
  <c r="BU876" i="5" s="1"/>
  <c r="BU875" i="5" s="1"/>
  <c r="BU874" i="5" s="1"/>
  <c r="BU873" i="5" s="1"/>
  <c r="BU872" i="5" s="1"/>
  <c r="BU871" i="5" s="1"/>
  <c r="BU870" i="5" s="1"/>
  <c r="BU869" i="5" s="1"/>
  <c r="BS1003" i="5"/>
  <c r="BS1002" i="5" s="1"/>
  <c r="BS1001" i="5" s="1"/>
  <c r="BS1000" i="5" s="1"/>
  <c r="BS999" i="5" s="1"/>
  <c r="BS998" i="5" s="1"/>
  <c r="BS997" i="5" s="1"/>
  <c r="BS996" i="5" s="1"/>
  <c r="BS995" i="5" s="1"/>
  <c r="BS994" i="5" s="1"/>
  <c r="BS993" i="5" s="1"/>
  <c r="BS992" i="5" s="1"/>
  <c r="BS991" i="5" s="1"/>
  <c r="BS990" i="5" s="1"/>
  <c r="BS989" i="5" s="1"/>
  <c r="BS988" i="5" s="1"/>
  <c r="BS987" i="5" s="1"/>
  <c r="BS986" i="5" s="1"/>
  <c r="BS985" i="5" s="1"/>
  <c r="BS984" i="5" s="1"/>
  <c r="BU868" i="5"/>
  <c r="BU867" i="5" s="1"/>
  <c r="BU866" i="5" s="1"/>
  <c r="BU865" i="5" s="1"/>
  <c r="BT850" i="5"/>
  <c r="BT849" i="5" s="1"/>
  <c r="BT848" i="5" s="1"/>
  <c r="BT847" i="5" s="1"/>
  <c r="BT846" i="5" s="1"/>
  <c r="BT845" i="5" s="1"/>
  <c r="BT844" i="5" s="1"/>
  <c r="BT843" i="5" s="1"/>
  <c r="BT842" i="5" s="1"/>
  <c r="BT841" i="5" s="1"/>
  <c r="BT840" i="5" s="1"/>
  <c r="BT839" i="5" s="1"/>
  <c r="BT838" i="5" s="1"/>
  <c r="BS983" i="5"/>
  <c r="BS982" i="5" s="1"/>
  <c r="BS981" i="5" s="1"/>
  <c r="BS980" i="5" s="1"/>
  <c r="BT837" i="5"/>
  <c r="BT836" i="5" s="1"/>
  <c r="BT835" i="5" s="1"/>
  <c r="BT834" i="5" s="1"/>
  <c r="BT833" i="5" s="1"/>
  <c r="BT832" i="5" s="1"/>
  <c r="BU864" i="5"/>
  <c r="BU863" i="5" s="1"/>
  <c r="BU862" i="5" s="1"/>
  <c r="BU861" i="5" s="1"/>
  <c r="BU860" i="5" s="1"/>
  <c r="BU859" i="5" s="1"/>
  <c r="BU858" i="5" s="1"/>
  <c r="BU857" i="5" s="1"/>
  <c r="BU856" i="5" s="1"/>
  <c r="BU855" i="5" s="1"/>
  <c r="BU854" i="5" s="1"/>
  <c r="BU853" i="5" s="1"/>
  <c r="BU852" i="5" s="1"/>
  <c r="BU851" i="5" s="1"/>
  <c r="BU850" i="5" s="1"/>
  <c r="BU849" i="5" s="1"/>
  <c r="BU848" i="5" s="1"/>
  <c r="BU847" i="5" s="1"/>
  <c r="BU846" i="5" s="1"/>
  <c r="BS979" i="5"/>
  <c r="BS978" i="5" s="1"/>
  <c r="BS977" i="5" s="1"/>
  <c r="BS976" i="5" s="1"/>
  <c r="BS975" i="5" s="1"/>
  <c r="BS974" i="5" s="1"/>
  <c r="BS973" i="5" s="1"/>
  <c r="BS972" i="5" s="1"/>
  <c r="BS971" i="5" s="1"/>
  <c r="BS970" i="5" s="1"/>
  <c r="BS969" i="5" s="1"/>
  <c r="BS968" i="5" s="1"/>
  <c r="BS967" i="5" s="1"/>
  <c r="BS966" i="5" s="1"/>
  <c r="BU845" i="5"/>
  <c r="BU844" i="5" s="1"/>
  <c r="BU843" i="5" s="1"/>
  <c r="BU842" i="5" s="1"/>
  <c r="BU841" i="5" s="1"/>
  <c r="BT831" i="5"/>
  <c r="BT830" i="5" s="1"/>
  <c r="BT829" i="5" s="1"/>
  <c r="BT828" i="5" s="1"/>
  <c r="BT827" i="5" s="1"/>
  <c r="BT826" i="5" s="1"/>
  <c r="BT825" i="5" s="1"/>
  <c r="BT824" i="5" s="1"/>
  <c r="BS965" i="5"/>
  <c r="BS964" i="5" s="1"/>
  <c r="BS963" i="5" s="1"/>
  <c r="BS962" i="5" s="1"/>
  <c r="BT823" i="5"/>
  <c r="BT822" i="5" s="1"/>
  <c r="BT821" i="5" s="1"/>
  <c r="BT820" i="5" s="1"/>
  <c r="BT819" i="5" s="1"/>
  <c r="BT818" i="5" s="1"/>
  <c r="BT817" i="5" s="1"/>
  <c r="BT816" i="5" s="1"/>
  <c r="BU840" i="5"/>
  <c r="BU839" i="5" s="1"/>
  <c r="BU838" i="5" s="1"/>
  <c r="BU837" i="5" s="1"/>
  <c r="BT815" i="5"/>
  <c r="BT814" i="5" s="1"/>
  <c r="BT813" i="5" s="1"/>
  <c r="BT812" i="5" s="1"/>
  <c r="BT811" i="5" s="1"/>
  <c r="BT810" i="5" s="1"/>
  <c r="BS961" i="5"/>
  <c r="BS960" i="5" s="1"/>
  <c r="BS959" i="5" s="1"/>
  <c r="BS958" i="5" s="1"/>
  <c r="BS957" i="5"/>
  <c r="BS956" i="5" s="1"/>
  <c r="BS955" i="5" s="1"/>
  <c r="BS954" i="5" s="1"/>
  <c r="BS953" i="5" s="1"/>
  <c r="BS952" i="5" s="1"/>
  <c r="BS951" i="5" s="1"/>
  <c r="BS950" i="5" s="1"/>
  <c r="BS949" i="5" s="1"/>
  <c r="BS948" i="5" s="1"/>
  <c r="BS947" i="5" s="1"/>
  <c r="BS946" i="5" s="1"/>
  <c r="BS945" i="5" s="1"/>
  <c r="BS944" i="5" s="1"/>
  <c r="BS943" i="5" s="1"/>
  <c r="BS942" i="5" s="1"/>
  <c r="BS941" i="5" s="1"/>
  <c r="BS940" i="5" s="1"/>
  <c r="BS939" i="5" s="1"/>
  <c r="BS938" i="5" s="1"/>
  <c r="BS937" i="5" s="1"/>
  <c r="BS936" i="5" s="1"/>
  <c r="BS935" i="5" s="1"/>
  <c r="BS934" i="5" s="1"/>
  <c r="BT809" i="5"/>
  <c r="BT808" i="5" s="1"/>
  <c r="BT807" i="5" s="1"/>
  <c r="BT806" i="5" s="1"/>
  <c r="BT805" i="5" s="1"/>
  <c r="BT804" i="5" s="1"/>
  <c r="BT803" i="5" s="1"/>
  <c r="BS933" i="5"/>
  <c r="BS932" i="5" s="1"/>
  <c r="BS931" i="5" s="1"/>
  <c r="BS930" i="5" s="1"/>
  <c r="BS929" i="5"/>
  <c r="BS928" i="5" s="1"/>
  <c r="BS927" i="5" s="1"/>
  <c r="BS926" i="5" s="1"/>
  <c r="BS925" i="5" s="1"/>
  <c r="BS924" i="5" s="1"/>
  <c r="BS923" i="5" s="1"/>
  <c r="BS922" i="5" s="1"/>
  <c r="BS921" i="5" s="1"/>
  <c r="BS920" i="5" s="1"/>
  <c r="BS919" i="5" s="1"/>
  <c r="BS918" i="5" s="1"/>
  <c r="BS917" i="5" s="1"/>
  <c r="BS916" i="5" s="1"/>
  <c r="BS915" i="5" s="1"/>
  <c r="BS914" i="5" s="1"/>
  <c r="BS913" i="5" s="1"/>
  <c r="BS912" i="5" s="1"/>
  <c r="BS911" i="5" s="1"/>
  <c r="BS910" i="5" s="1"/>
  <c r="BS909" i="5" s="1"/>
  <c r="BS908" i="5" s="1"/>
  <c r="BS907" i="5" s="1"/>
  <c r="BS906" i="5" s="1"/>
  <c r="BS905" i="5" s="1"/>
  <c r="BS904" i="5" s="1"/>
  <c r="BS903" i="5" s="1"/>
  <c r="BS902" i="5" s="1"/>
  <c r="BS901" i="5" s="1"/>
  <c r="BS900" i="5" s="1"/>
  <c r="BS899" i="5" s="1"/>
  <c r="BS898" i="5" s="1"/>
  <c r="BS897" i="5" s="1"/>
  <c r="BS896" i="5" s="1"/>
  <c r="BS895" i="5" s="1"/>
  <c r="BS894" i="5" s="1"/>
  <c r="BS893" i="5" s="1"/>
  <c r="BS892" i="5" s="1"/>
  <c r="BS891" i="5"/>
  <c r="BS890" i="5" s="1"/>
  <c r="BS889" i="5" s="1"/>
  <c r="BS888" i="5" s="1"/>
  <c r="BS887" i="5" s="1"/>
  <c r="BS886" i="5" s="1"/>
  <c r="BS885" i="5" s="1"/>
  <c r="BS884" i="5" s="1"/>
  <c r="BS883" i="5" s="1"/>
  <c r="BS882" i="5" s="1"/>
  <c r="BS881" i="5" s="1"/>
  <c r="BS880" i="5" s="1"/>
  <c r="BS879" i="5" s="1"/>
  <c r="BS878" i="5" s="1"/>
  <c r="BS877" i="5" s="1"/>
  <c r="BS876" i="5" s="1"/>
  <c r="BS875" i="5" s="1"/>
  <c r="BS874" i="5" s="1"/>
  <c r="BS873" i="5" s="1"/>
  <c r="BS872" i="5" s="1"/>
  <c r="BS871" i="5" s="1"/>
  <c r="BS870" i="5" s="1"/>
  <c r="BS869" i="5" s="1"/>
  <c r="BS868" i="5" s="1"/>
  <c r="BS867" i="5" s="1"/>
  <c r="BS866" i="5" s="1"/>
  <c r="BS865" i="5" s="1"/>
  <c r="BS864" i="5" s="1"/>
  <c r="BS863" i="5" s="1"/>
  <c r="BS862" i="5" s="1"/>
  <c r="BS861" i="5" s="1"/>
  <c r="BS860" i="5" s="1"/>
  <c r="BS859" i="5"/>
  <c r="BS858" i="5" s="1"/>
  <c r="BS857" i="5" s="1"/>
  <c r="BS856" i="5" s="1"/>
  <c r="BS855" i="5"/>
  <c r="BS854" i="5" s="1"/>
  <c r="BS853" i="5" s="1"/>
  <c r="BS852" i="5" s="1"/>
  <c r="BS851" i="5" s="1"/>
  <c r="BS850" i="5" s="1"/>
  <c r="BS849" i="5" s="1"/>
  <c r="BS848" i="5" s="1"/>
  <c r="BS847" i="5" s="1"/>
  <c r="BS846" i="5" s="1"/>
  <c r="BS845" i="5" s="1"/>
  <c r="BS844" i="5" s="1"/>
  <c r="BS843" i="5" s="1"/>
  <c r="BS842" i="5" s="1"/>
  <c r="BS841" i="5" s="1"/>
  <c r="BS840" i="5" s="1"/>
  <c r="BS839" i="5" s="1"/>
  <c r="BS838" i="5" s="1"/>
  <c r="BS837" i="5" s="1"/>
  <c r="BS836" i="5" s="1"/>
  <c r="BS835" i="5" s="1"/>
  <c r="BS834" i="5" s="1"/>
  <c r="BS833" i="5" s="1"/>
  <c r="BS832" i="5" s="1"/>
  <c r="BS831" i="5" s="1"/>
  <c r="BS830" i="5" s="1"/>
  <c r="BS829" i="5" s="1"/>
  <c r="BS828" i="5" s="1"/>
  <c r="BS827" i="5" s="1"/>
  <c r="BS826" i="5" s="1"/>
  <c r="BS825" i="5" s="1"/>
  <c r="BS824" i="5" s="1"/>
  <c r="BS823" i="5" s="1"/>
  <c r="BS822" i="5" s="1"/>
  <c r="BS821" i="5" s="1"/>
  <c r="BS820" i="5" s="1"/>
  <c r="BS819" i="5" s="1"/>
  <c r="BS818" i="5" s="1"/>
  <c r="BS817" i="5" s="1"/>
  <c r="BS816" i="5" s="1"/>
  <c r="BS815" i="5" s="1"/>
  <c r="BS814" i="5" s="1"/>
  <c r="BS813" i="5" s="1"/>
  <c r="BS812" i="5" s="1"/>
  <c r="BS811" i="5" s="1"/>
  <c r="BS810" i="5" s="1"/>
  <c r="BS809" i="5" s="1"/>
  <c r="BS808" i="5" s="1"/>
  <c r="BS807" i="5" s="1"/>
  <c r="BS806" i="5" s="1"/>
  <c r="BS805" i="5" s="1"/>
  <c r="BS804" i="5" s="1"/>
  <c r="BS803" i="5" s="1"/>
  <c r="BS802" i="5" s="1"/>
  <c r="BS801" i="5" s="1"/>
  <c r="BS800" i="5"/>
  <c r="BS799" i="5" s="1"/>
  <c r="BS798" i="5" s="1"/>
  <c r="BS797" i="5" s="1"/>
  <c r="BS796" i="5" s="1"/>
  <c r="BS795" i="5" s="1"/>
  <c r="BS794" i="5" s="1"/>
  <c r="BS793" i="5" s="1"/>
  <c r="BS792" i="5" s="1"/>
  <c r="BS791" i="5" s="1"/>
  <c r="BS790" i="5" s="1"/>
  <c r="BS789" i="5" s="1"/>
  <c r="BS788" i="5"/>
  <c r="BS787" i="5" s="1"/>
  <c r="BS786" i="5" s="1"/>
  <c r="BS785" i="5" s="1"/>
  <c r="BS784" i="5" s="1"/>
  <c r="BS783" i="5" s="1"/>
  <c r="BS782" i="5" s="1"/>
  <c r="BS781" i="5" s="1"/>
  <c r="BS780" i="5" s="1"/>
  <c r="BS779" i="5" s="1"/>
  <c r="BS778" i="5" s="1"/>
  <c r="BS777" i="5" s="1"/>
  <c r="BS776" i="5" s="1"/>
  <c r="BS775" i="5" s="1"/>
  <c r="BS774" i="5" s="1"/>
  <c r="BS773" i="5" s="1"/>
  <c r="BS772" i="5"/>
  <c r="BS771" i="5" s="1"/>
  <c r="BS770" i="5" s="1"/>
  <c r="BS769" i="5" s="1"/>
  <c r="BS768" i="5" s="1"/>
  <c r="BS767" i="5" s="1"/>
  <c r="BS766" i="5" s="1"/>
  <c r="BS765" i="5" s="1"/>
  <c r="BS764" i="5" s="1"/>
  <c r="BS763" i="5" s="1"/>
  <c r="BS762" i="5" s="1"/>
  <c r="BS761" i="5" s="1"/>
  <c r="BS760" i="5"/>
  <c r="BS759" i="5" s="1"/>
  <c r="BS758" i="5" s="1"/>
  <c r="BS757" i="5" s="1"/>
  <c r="BS756" i="5" s="1"/>
  <c r="BS755" i="5" s="1"/>
  <c r="BS754" i="5" s="1"/>
  <c r="BS753" i="5" s="1"/>
  <c r="BS752" i="5" s="1"/>
  <c r="BS751" i="5" s="1"/>
  <c r="BS750" i="5" s="1"/>
  <c r="BS749" i="5" s="1"/>
  <c r="BS748" i="5"/>
  <c r="BS747" i="5" s="1"/>
  <c r="BS746" i="5" s="1"/>
  <c r="BS745" i="5" s="1"/>
  <c r="BS744" i="5" s="1"/>
  <c r="BS743" i="5" s="1"/>
  <c r="BS742" i="5" s="1"/>
  <c r="BS741" i="5" s="1"/>
  <c r="BS740" i="5" s="1"/>
  <c r="BS739" i="5" s="1"/>
  <c r="BS738" i="5" s="1"/>
  <c r="BS737" i="5" s="1"/>
  <c r="BS736" i="5"/>
  <c r="BS735" i="5" s="1"/>
  <c r="BS734" i="5" s="1"/>
  <c r="BS733" i="5" s="1"/>
  <c r="BS732" i="5" s="1"/>
  <c r="BS731" i="5" s="1"/>
  <c r="BS730" i="5" s="1"/>
  <c r="BS729" i="5" s="1"/>
  <c r="BS728" i="5" s="1"/>
  <c r="BS727" i="5" s="1"/>
  <c r="BS726" i="5" s="1"/>
  <c r="BS725" i="5" s="1"/>
  <c r="BS724" i="5" s="1"/>
  <c r="BS723" i="5" s="1"/>
  <c r="BS722" i="5" s="1"/>
  <c r="BS721" i="5" s="1"/>
  <c r="BS720" i="5"/>
  <c r="BS719" i="5" s="1"/>
  <c r="BS718" i="5" s="1"/>
  <c r="BS717" i="5" s="1"/>
  <c r="BS716" i="5" s="1"/>
  <c r="BS715" i="5" s="1"/>
  <c r="BS714" i="5" s="1"/>
  <c r="BS713" i="5" s="1"/>
  <c r="BS712" i="5" s="1"/>
  <c r="BS711" i="5" s="1"/>
  <c r="BS710" i="5" s="1"/>
  <c r="BS709" i="5" s="1"/>
  <c r="BS708" i="5"/>
  <c r="BS707" i="5" s="1"/>
  <c r="BS706" i="5" s="1"/>
  <c r="BS705" i="5" s="1"/>
  <c r="BS704" i="5" s="1"/>
  <c r="BS703" i="5" s="1"/>
  <c r="BS702" i="5" s="1"/>
  <c r="BS701" i="5" s="1"/>
  <c r="BS700" i="5" s="1"/>
  <c r="BS699" i="5" s="1"/>
  <c r="BS698" i="5" s="1"/>
  <c r="BS697" i="5" s="1"/>
  <c r="BS696" i="5" s="1"/>
  <c r="BS695" i="5" s="1"/>
  <c r="BS694" i="5" s="1"/>
  <c r="BS693" i="5" s="1"/>
  <c r="BS692" i="5"/>
  <c r="BS691" i="5" s="1"/>
  <c r="BS690" i="5" s="1"/>
  <c r="BS689" i="5" s="1"/>
  <c r="BS688" i="5" s="1"/>
  <c r="BS687" i="5" s="1"/>
  <c r="BS686" i="5" s="1"/>
  <c r="BS685" i="5" s="1"/>
  <c r="BS684" i="5" s="1"/>
  <c r="BS683" i="5" s="1"/>
  <c r="BS682" i="5" s="1"/>
  <c r="BS681" i="5" s="1"/>
  <c r="BS680" i="5"/>
  <c r="BS679" i="5" s="1"/>
  <c r="BS678" i="5" s="1"/>
  <c r="BS677" i="5" s="1"/>
  <c r="BS676" i="5" s="1"/>
  <c r="BS675" i="5" s="1"/>
  <c r="BS674" i="5" s="1"/>
  <c r="BS673" i="5" s="1"/>
  <c r="BS672" i="5" s="1"/>
  <c r="BS671" i="5" s="1"/>
  <c r="BS670" i="5" s="1"/>
  <c r="BS669" i="5" s="1"/>
  <c r="BS668" i="5"/>
  <c r="BS667" i="5" s="1"/>
  <c r="BS666" i="5" s="1"/>
  <c r="BS665" i="5" s="1"/>
  <c r="BS664" i="5" s="1"/>
  <c r="BS663" i="5" s="1"/>
  <c r="BS662" i="5" s="1"/>
  <c r="BS661" i="5" s="1"/>
  <c r="BS660" i="5" s="1"/>
  <c r="BS659" i="5" s="1"/>
  <c r="BS658" i="5" s="1"/>
  <c r="BS657" i="5" s="1"/>
  <c r="BS656" i="5" s="1"/>
  <c r="BS655" i="5" s="1"/>
  <c r="BS654" i="5" s="1"/>
  <c r="BS653" i="5" s="1"/>
  <c r="BS652" i="5"/>
  <c r="BS651" i="5" s="1"/>
  <c r="BS650" i="5" s="1"/>
  <c r="BS649" i="5" s="1"/>
  <c r="BS648" i="5" s="1"/>
  <c r="BS647" i="5" s="1"/>
  <c r="BS646" i="5" s="1"/>
  <c r="BS645" i="5" s="1"/>
  <c r="BS644" i="5" s="1"/>
  <c r="BS643" i="5" s="1"/>
  <c r="BS642" i="5" s="1"/>
  <c r="BS641" i="5" s="1"/>
  <c r="BS640" i="5"/>
  <c r="BS639" i="5" s="1"/>
  <c r="BS638" i="5" s="1"/>
  <c r="BS637" i="5" s="1"/>
  <c r="BS636" i="5" s="1"/>
  <c r="BS635" i="5" s="1"/>
  <c r="BS634" i="5" s="1"/>
  <c r="BS633" i="5" s="1"/>
  <c r="BS632" i="5" s="1"/>
  <c r="BS631" i="5" s="1"/>
  <c r="BS630" i="5" s="1"/>
  <c r="BS629" i="5" s="1"/>
  <c r="BS628" i="5"/>
  <c r="BS627" i="5" s="1"/>
  <c r="BS626" i="5" s="1"/>
  <c r="BS625" i="5" s="1"/>
  <c r="BS624" i="5" s="1"/>
  <c r="BS623" i="5" s="1"/>
  <c r="BS622" i="5" s="1"/>
  <c r="BS621" i="5" s="1"/>
  <c r="BS620" i="5" s="1"/>
  <c r="BS619" i="5" s="1"/>
  <c r="BS618" i="5" s="1"/>
  <c r="BS617" i="5" s="1"/>
  <c r="BS616" i="5"/>
  <c r="BS615" i="5" s="1"/>
  <c r="BS614" i="5" s="1"/>
  <c r="BS613" i="5" s="1"/>
  <c r="BS612" i="5" s="1"/>
  <c r="BS611" i="5" s="1"/>
  <c r="BS610" i="5" s="1"/>
  <c r="BS609" i="5" s="1"/>
  <c r="BS608" i="5" s="1"/>
  <c r="BS607" i="5" s="1"/>
  <c r="BS606" i="5" s="1"/>
  <c r="BS605" i="5" s="1"/>
  <c r="BS604" i="5"/>
  <c r="BS603" i="5" s="1"/>
  <c r="BS602" i="5" s="1"/>
  <c r="BS601" i="5" s="1"/>
  <c r="BS600" i="5" s="1"/>
  <c r="BS599" i="5" s="1"/>
  <c r="BS598" i="5" s="1"/>
  <c r="BS597" i="5" s="1"/>
  <c r="BS596" i="5" s="1"/>
  <c r="BS595" i="5" s="1"/>
  <c r="BS594" i="5" s="1"/>
  <c r="BS593" i="5" s="1"/>
  <c r="BS592" i="5" s="1"/>
  <c r="BS591" i="5" s="1"/>
  <c r="BS590" i="5" s="1"/>
  <c r="BS589" i="5" s="1"/>
  <c r="BS588" i="5"/>
  <c r="BS587" i="5" s="1"/>
  <c r="BS586" i="5" s="1"/>
  <c r="BS585" i="5" s="1"/>
  <c r="BS584" i="5" s="1"/>
  <c r="BS583" i="5" s="1"/>
  <c r="BS582" i="5" s="1"/>
  <c r="BS581" i="5" s="1"/>
  <c r="BS580" i="5" s="1"/>
  <c r="BS579" i="5" s="1"/>
  <c r="BS578" i="5" s="1"/>
  <c r="BS577" i="5" s="1"/>
  <c r="BS576" i="5"/>
  <c r="BS575" i="5" s="1"/>
  <c r="BS574" i="5" s="1"/>
  <c r="BS573" i="5" s="1"/>
  <c r="BS572" i="5" s="1"/>
  <c r="BS571" i="5" s="1"/>
  <c r="BS570" i="5" s="1"/>
  <c r="BS569" i="5" s="1"/>
  <c r="BS568" i="5" s="1"/>
  <c r="BS567" i="5" s="1"/>
  <c r="BS566" i="5" s="1"/>
  <c r="BS565" i="5" s="1"/>
  <c r="BS564" i="5" s="1"/>
  <c r="BS563" i="5" s="1"/>
  <c r="BS562" i="5" s="1"/>
  <c r="BS561" i="5" s="1"/>
  <c r="BS560" i="5"/>
  <c r="BS559" i="5"/>
  <c r="BS558" i="5"/>
  <c r="BS557" i="5"/>
  <c r="BS556" i="5"/>
  <c r="BS555" i="5"/>
  <c r="BS554" i="5"/>
  <c r="BS553" i="5"/>
  <c r="BS552" i="5"/>
  <c r="BS551" i="5"/>
  <c r="BS550" i="5"/>
  <c r="BS549" i="5"/>
  <c r="BS548" i="5"/>
  <c r="BS547" i="5"/>
  <c r="BS546" i="5"/>
  <c r="BS545" i="5"/>
  <c r="BS544" i="5"/>
  <c r="BS543" i="5"/>
  <c r="BS542" i="5"/>
  <c r="BS541" i="5"/>
  <c r="BS540" i="5"/>
  <c r="BS539" i="5"/>
  <c r="BS538" i="5"/>
  <c r="BS537" i="5"/>
  <c r="BS536" i="5"/>
  <c r="BS535" i="5"/>
  <c r="BS534" i="5"/>
  <c r="BS533" i="5"/>
  <c r="BS532" i="5"/>
  <c r="BS531" i="5"/>
  <c r="BS530" i="5"/>
  <c r="BS529" i="5"/>
  <c r="BS528" i="5"/>
  <c r="BS527" i="5"/>
  <c r="BS526" i="5"/>
  <c r="BS525" i="5"/>
  <c r="BS524" i="5"/>
  <c r="BS523" i="5"/>
  <c r="BS522" i="5"/>
  <c r="BS521" i="5"/>
  <c r="BS520" i="5"/>
  <c r="BS519" i="5"/>
  <c r="BS518" i="5"/>
  <c r="BS517" i="5"/>
  <c r="BS516" i="5"/>
  <c r="BS515" i="5"/>
  <c r="BS514" i="5"/>
  <c r="BS513" i="5"/>
  <c r="BS512" i="5"/>
  <c r="BS511" i="5"/>
  <c r="BS510" i="5"/>
  <c r="BS509" i="5"/>
  <c r="BS508" i="5"/>
  <c r="BS507" i="5"/>
  <c r="BS506" i="5"/>
  <c r="BS505" i="5"/>
  <c r="BS504" i="5"/>
  <c r="BS503" i="5"/>
  <c r="BS502" i="5"/>
  <c r="BS501" i="5"/>
  <c r="BS500" i="5"/>
  <c r="BS499" i="5"/>
  <c r="BS498" i="5"/>
  <c r="BS497" i="5"/>
  <c r="BS496" i="5"/>
  <c r="BS495" i="5"/>
  <c r="BS494" i="5"/>
  <c r="BS493" i="5"/>
  <c r="BS492" i="5"/>
  <c r="BS491" i="5"/>
  <c r="BS490" i="5"/>
  <c r="BS489" i="5"/>
  <c r="BS488" i="5"/>
  <c r="BS487" i="5"/>
  <c r="BS486" i="5"/>
  <c r="BS485" i="5"/>
  <c r="BS484" i="5"/>
  <c r="BS483" i="5"/>
  <c r="BS482" i="5"/>
  <c r="BS481" i="5"/>
  <c r="BS480" i="5"/>
  <c r="BS479" i="5"/>
  <c r="BS478" i="5"/>
  <c r="BS477" i="5"/>
  <c r="BS476" i="5"/>
  <c r="BS475" i="5"/>
  <c r="BS474" i="5"/>
  <c r="BS473" i="5"/>
  <c r="BS472" i="5"/>
  <c r="BS471" i="5"/>
  <c r="BS470" i="5"/>
  <c r="BS469" i="5"/>
  <c r="BS468" i="5"/>
  <c r="BS467" i="5"/>
  <c r="BS466" i="5"/>
  <c r="BS465" i="5"/>
  <c r="BS464" i="5"/>
  <c r="BS463" i="5"/>
  <c r="BS462" i="5"/>
  <c r="BS461" i="5"/>
  <c r="BS460" i="5"/>
  <c r="BS459" i="5"/>
  <c r="BS458" i="5"/>
  <c r="BS457" i="5"/>
  <c r="BS456" i="5"/>
  <c r="BS455" i="5"/>
  <c r="BS454" i="5"/>
  <c r="BS453" i="5"/>
  <c r="BS452" i="5"/>
  <c r="BS451" i="5"/>
  <c r="BS450" i="5"/>
  <c r="BS449" i="5"/>
  <c r="BS448" i="5"/>
  <c r="BS447" i="5"/>
  <c r="BS446" i="5"/>
  <c r="BS445" i="5"/>
  <c r="BS444" i="5"/>
  <c r="BS443" i="5"/>
  <c r="BS442" i="5"/>
  <c r="BS441" i="5"/>
  <c r="BS440" i="5"/>
  <c r="BS439" i="5"/>
  <c r="BS438" i="5"/>
  <c r="BS437" i="5"/>
  <c r="BS436" i="5"/>
  <c r="BS435" i="5"/>
  <c r="BS434" i="5"/>
  <c r="BS433" i="5"/>
  <c r="BS432" i="5"/>
  <c r="BS431" i="5"/>
  <c r="BS430" i="5"/>
  <c r="BS429" i="5"/>
  <c r="BS428" i="5"/>
  <c r="BS427" i="5"/>
  <c r="BS426" i="5"/>
  <c r="BS425" i="5"/>
  <c r="BS424" i="5"/>
  <c r="BS423" i="5"/>
  <c r="BS422" i="5"/>
  <c r="BS421" i="5"/>
  <c r="BS420" i="5"/>
  <c r="BS419" i="5"/>
  <c r="BS418" i="5"/>
  <c r="BS417" i="5"/>
  <c r="BS416" i="5"/>
  <c r="BS415" i="5"/>
  <c r="BS414" i="5"/>
  <c r="BS413" i="5"/>
  <c r="BS412" i="5"/>
  <c r="BS411" i="5"/>
  <c r="BS410" i="5"/>
  <c r="BS409" i="5"/>
  <c r="BS408" i="5"/>
  <c r="BS407" i="5"/>
  <c r="BS406" i="5"/>
  <c r="BS405" i="5"/>
  <c r="BS404" i="5"/>
  <c r="BS403" i="5"/>
  <c r="BS402" i="5"/>
  <c r="BS401" i="5"/>
  <c r="BS400" i="5"/>
  <c r="BS399" i="5"/>
  <c r="BS398" i="5"/>
  <c r="BS397" i="5"/>
  <c r="BS396" i="5"/>
  <c r="BS395" i="5"/>
  <c r="BS394" i="5"/>
  <c r="BS393" i="5"/>
  <c r="BS392" i="5"/>
  <c r="BS391" i="5"/>
  <c r="BS390" i="5"/>
  <c r="BS389" i="5"/>
  <c r="BS388" i="5"/>
  <c r="BS387" i="5"/>
  <c r="BS386" i="5"/>
  <c r="BS385" i="5"/>
  <c r="BS384" i="5"/>
  <c r="BS383" i="5"/>
  <c r="BS382" i="5"/>
  <c r="BS381" i="5"/>
  <c r="BS380" i="5"/>
  <c r="BS379" i="5"/>
  <c r="BS378" i="5"/>
  <c r="BS377" i="5"/>
  <c r="BS376" i="5"/>
  <c r="BS375" i="5"/>
  <c r="BS374" i="5"/>
  <c r="BS373" i="5"/>
  <c r="BS372" i="5"/>
  <c r="BS371" i="5"/>
  <c r="BS370" i="5"/>
  <c r="BS369" i="5"/>
  <c r="BS368" i="5"/>
  <c r="BS367" i="5"/>
  <c r="BS366" i="5"/>
  <c r="BS365" i="5"/>
  <c r="BS364" i="5"/>
  <c r="BS363" i="5"/>
  <c r="BS362" i="5"/>
  <c r="BS361" i="5"/>
  <c r="BS360" i="5"/>
  <c r="BS359" i="5"/>
  <c r="BS358" i="5"/>
  <c r="BS357" i="5"/>
  <c r="BS356" i="5"/>
  <c r="BS355" i="5"/>
  <c r="BS354" i="5"/>
  <c r="BS353" i="5"/>
  <c r="BS352" i="5"/>
  <c r="BS351" i="5"/>
  <c r="BS350" i="5"/>
  <c r="BS349" i="5"/>
  <c r="BS348" i="5"/>
  <c r="BS347" i="5"/>
  <c r="BS346" i="5"/>
  <c r="BS345" i="5"/>
  <c r="BS344" i="5"/>
  <c r="BS343" i="5"/>
  <c r="BS342" i="5"/>
  <c r="BS341" i="5"/>
  <c r="BS340" i="5"/>
  <c r="BS339" i="5"/>
  <c r="BS338" i="5"/>
  <c r="BS337" i="5"/>
  <c r="BS336" i="5"/>
  <c r="BS335" i="5"/>
  <c r="BS334" i="5"/>
  <c r="BS333" i="5"/>
  <c r="BS332" i="5"/>
  <c r="BS331" i="5"/>
  <c r="BS330" i="5"/>
  <c r="BS329" i="5"/>
  <c r="BS328" i="5"/>
  <c r="BS327" i="5"/>
  <c r="BS326" i="5"/>
  <c r="BS325" i="5"/>
  <c r="BS324" i="5"/>
  <c r="BS323" i="5"/>
  <c r="BS322" i="5"/>
  <c r="BS321" i="5"/>
  <c r="BS320" i="5"/>
  <c r="BS319" i="5"/>
  <c r="BS318" i="5"/>
  <c r="BS317" i="5"/>
  <c r="BS316" i="5"/>
  <c r="BS315" i="5"/>
  <c r="BS314" i="5"/>
  <c r="BS313" i="5"/>
  <c r="BS312" i="5"/>
  <c r="BS311" i="5"/>
  <c r="BS310" i="5"/>
  <c r="BS309" i="5"/>
  <c r="BS308" i="5"/>
  <c r="BS307" i="5"/>
  <c r="BS306" i="5"/>
  <c r="BS305" i="5"/>
  <c r="BS304" i="5"/>
  <c r="BS303" i="5"/>
  <c r="BS302" i="5"/>
  <c r="BS301" i="5"/>
  <c r="BS300" i="5"/>
  <c r="BS299" i="5"/>
  <c r="BS298" i="5"/>
  <c r="BS297" i="5"/>
  <c r="BS296" i="5"/>
  <c r="BS295" i="5"/>
  <c r="BS294" i="5"/>
  <c r="BS293" i="5"/>
  <c r="BS292" i="5"/>
  <c r="BS291" i="5"/>
  <c r="BS290" i="5"/>
  <c r="BS289" i="5"/>
  <c r="BS288" i="5"/>
  <c r="BS287" i="5"/>
  <c r="BS286" i="5"/>
  <c r="BS285" i="5"/>
  <c r="EE285" i="5" l="1"/>
  <c r="EE286" i="5"/>
  <c r="EE287" i="5"/>
  <c r="EE288" i="5"/>
  <c r="EE289" i="5"/>
  <c r="EE290" i="5"/>
  <c r="EE291" i="5"/>
  <c r="EE292" i="5"/>
  <c r="EE293" i="5"/>
  <c r="EE294" i="5"/>
  <c r="EE295" i="5"/>
  <c r="EE296" i="5"/>
  <c r="EE297" i="5"/>
  <c r="EE298" i="5"/>
  <c r="EE299" i="5"/>
  <c r="EE300" i="5"/>
  <c r="EE301" i="5"/>
  <c r="EE302" i="5"/>
  <c r="EE303" i="5"/>
  <c r="EE304" i="5"/>
  <c r="EE305" i="5"/>
  <c r="EE306" i="5"/>
  <c r="EE307" i="5"/>
  <c r="EE308" i="5"/>
  <c r="EE309" i="5"/>
  <c r="EE310" i="5"/>
  <c r="EE311" i="5"/>
  <c r="EE312" i="5"/>
  <c r="EE313" i="5"/>
  <c r="EE314" i="5"/>
  <c r="EE315" i="5"/>
  <c r="EE316" i="5"/>
  <c r="EE317" i="5"/>
  <c r="EE318" i="5"/>
  <c r="EE319" i="5"/>
  <c r="EE320" i="5"/>
  <c r="EE321" i="5"/>
  <c r="EE322" i="5"/>
  <c r="EE323" i="5"/>
  <c r="EE324" i="5"/>
  <c r="EE325" i="5"/>
  <c r="EE326" i="5"/>
  <c r="EE327" i="5"/>
  <c r="EE328" i="5"/>
  <c r="EE329" i="5"/>
  <c r="EE330" i="5"/>
  <c r="EE331" i="5"/>
  <c r="EE332" i="5"/>
  <c r="EE333" i="5"/>
  <c r="EE334" i="5"/>
  <c r="EE335" i="5"/>
  <c r="EE336" i="5"/>
  <c r="EE337" i="5"/>
  <c r="EE338" i="5"/>
  <c r="EE339" i="5"/>
  <c r="EE340" i="5"/>
  <c r="EE341" i="5"/>
  <c r="EE342" i="5"/>
  <c r="EE343" i="5"/>
  <c r="EE344" i="5"/>
  <c r="EE345" i="5"/>
  <c r="EE346" i="5"/>
  <c r="EE347" i="5"/>
  <c r="EE348" i="5"/>
  <c r="EE349" i="5"/>
  <c r="EE350" i="5"/>
  <c r="EE351" i="5"/>
  <c r="EE352" i="5"/>
  <c r="EE353" i="5"/>
  <c r="EE354" i="5"/>
  <c r="EE355" i="5"/>
  <c r="EE356" i="5"/>
  <c r="EE357" i="5"/>
  <c r="EE358" i="5"/>
  <c r="EE359" i="5"/>
  <c r="EE360" i="5"/>
  <c r="EE361" i="5"/>
  <c r="EE362" i="5"/>
  <c r="EE363" i="5"/>
  <c r="EE364" i="5"/>
  <c r="EE365" i="5"/>
  <c r="EE366" i="5"/>
  <c r="EE367" i="5"/>
  <c r="EE368" i="5"/>
  <c r="EE369" i="5"/>
  <c r="EE370" i="5"/>
  <c r="EE371" i="5"/>
  <c r="EE372" i="5"/>
  <c r="EE373" i="5"/>
  <c r="EE374" i="5"/>
  <c r="EE375" i="5"/>
  <c r="EE376" i="5"/>
  <c r="EE377" i="5"/>
  <c r="EE378" i="5"/>
  <c r="EE379" i="5"/>
  <c r="EE380" i="5"/>
  <c r="EE381" i="5"/>
  <c r="EE382" i="5"/>
  <c r="EE383" i="5"/>
  <c r="EE384" i="5"/>
  <c r="EE385" i="5"/>
  <c r="EE386" i="5"/>
  <c r="EE387" i="5"/>
  <c r="EE388" i="5"/>
  <c r="EE389" i="5"/>
  <c r="EE390" i="5"/>
  <c r="EE391" i="5"/>
  <c r="EE392" i="5"/>
  <c r="EE393" i="5"/>
  <c r="EE394" i="5"/>
  <c r="EE395" i="5"/>
  <c r="EE396" i="5"/>
  <c r="EE397" i="5"/>
  <c r="EE398" i="5"/>
  <c r="EE399" i="5"/>
  <c r="EE400" i="5"/>
  <c r="EE401" i="5"/>
  <c r="EE402" i="5"/>
  <c r="EE403" i="5"/>
  <c r="EE404" i="5"/>
  <c r="EE405" i="5"/>
  <c r="EE406" i="5"/>
  <c r="EE407" i="5"/>
  <c r="EE408" i="5"/>
  <c r="EE409" i="5"/>
  <c r="EE410" i="5"/>
  <c r="EE411" i="5"/>
  <c r="EE412" i="5"/>
  <c r="EE413" i="5"/>
  <c r="EE414" i="5"/>
  <c r="EE415" i="5"/>
  <c r="EE416" i="5"/>
  <c r="EE417" i="5"/>
  <c r="EE418" i="5"/>
  <c r="EE419" i="5"/>
  <c r="EE420" i="5"/>
  <c r="EE421" i="5"/>
  <c r="EE422" i="5"/>
  <c r="EE423" i="5"/>
  <c r="EE424" i="5"/>
  <c r="EE425" i="5"/>
  <c r="EE426" i="5"/>
  <c r="EE427" i="5"/>
  <c r="EE428" i="5"/>
  <c r="EE429" i="5"/>
  <c r="EE430" i="5"/>
  <c r="EE431" i="5"/>
  <c r="EE432" i="5"/>
  <c r="EE433" i="5"/>
  <c r="EE434" i="5"/>
  <c r="EE435" i="5"/>
  <c r="EE436" i="5"/>
  <c r="EE437" i="5"/>
  <c r="EE438" i="5"/>
  <c r="EE439" i="5"/>
  <c r="EE440" i="5"/>
  <c r="EE441" i="5"/>
  <c r="EE442" i="5"/>
  <c r="EE443" i="5"/>
  <c r="EE444" i="5"/>
  <c r="EE445" i="5"/>
  <c r="EE446" i="5"/>
  <c r="EE447" i="5"/>
  <c r="EE448" i="5"/>
  <c r="EE449" i="5"/>
  <c r="EE450" i="5"/>
  <c r="EE451" i="5"/>
  <c r="EE452" i="5"/>
  <c r="EE453" i="5"/>
  <c r="EE454" i="5"/>
  <c r="EE455" i="5"/>
  <c r="EE456" i="5"/>
  <c r="EE457" i="5"/>
  <c r="EE458" i="5"/>
  <c r="EE459" i="5"/>
  <c r="EE460" i="5"/>
  <c r="EE461" i="5"/>
  <c r="EE462" i="5"/>
  <c r="EE463" i="5"/>
  <c r="EE464" i="5"/>
  <c r="EE465" i="5"/>
  <c r="EE466" i="5"/>
  <c r="EE467" i="5"/>
  <c r="EE468" i="5"/>
  <c r="EE469" i="5"/>
  <c r="EE470" i="5"/>
  <c r="EE471" i="5"/>
  <c r="EE472" i="5"/>
  <c r="EE473" i="5"/>
  <c r="EE474" i="5"/>
  <c r="EE475" i="5"/>
  <c r="EE476" i="5"/>
  <c r="EE477" i="5"/>
  <c r="EE478" i="5"/>
  <c r="EE479" i="5"/>
  <c r="EE480" i="5"/>
  <c r="EE481" i="5"/>
  <c r="EE482" i="5"/>
  <c r="EE483" i="5"/>
  <c r="EE484" i="5"/>
  <c r="EE485" i="5"/>
  <c r="EE486" i="5"/>
  <c r="EE487" i="5"/>
  <c r="EE488" i="5"/>
  <c r="EE489" i="5"/>
  <c r="EE490" i="5"/>
  <c r="EE491" i="5"/>
  <c r="EE492" i="5"/>
  <c r="EE493" i="5"/>
  <c r="EE494" i="5"/>
  <c r="EE495" i="5"/>
  <c r="EE496" i="5"/>
  <c r="EE497" i="5"/>
  <c r="EE498" i="5"/>
  <c r="EE499" i="5"/>
  <c r="EE500" i="5"/>
  <c r="EE501" i="5"/>
  <c r="EE502" i="5"/>
  <c r="EE503" i="5"/>
  <c r="EE504" i="5"/>
  <c r="EE505" i="5"/>
  <c r="EE506" i="5"/>
  <c r="EE507" i="5"/>
  <c r="EE508" i="5"/>
  <c r="EE509" i="5"/>
  <c r="EE510" i="5"/>
  <c r="EE511" i="5"/>
  <c r="EE512" i="5"/>
  <c r="EE513" i="5"/>
  <c r="EE514" i="5"/>
  <c r="EE515" i="5"/>
  <c r="EE516" i="5"/>
  <c r="EE517" i="5"/>
  <c r="EE518" i="5"/>
  <c r="EE519" i="5"/>
  <c r="EE520" i="5"/>
  <c r="EE521" i="5"/>
  <c r="EE522" i="5"/>
  <c r="EE523" i="5"/>
  <c r="EE524" i="5"/>
  <c r="EE525" i="5"/>
  <c r="EE526" i="5"/>
  <c r="EE527" i="5"/>
  <c r="EE528" i="5"/>
  <c r="EE529" i="5"/>
  <c r="EE530" i="5"/>
  <c r="EE531" i="5"/>
  <c r="EE532" i="5"/>
  <c r="EE533" i="5"/>
  <c r="EE534" i="5"/>
  <c r="EE535" i="5"/>
  <c r="EE536" i="5"/>
  <c r="EE537" i="5"/>
  <c r="EE538" i="5"/>
  <c r="EE539" i="5"/>
  <c r="EE540" i="5"/>
  <c r="EE541" i="5"/>
  <c r="EE542" i="5"/>
  <c r="EE543" i="5"/>
  <c r="EE544" i="5"/>
  <c r="EE545" i="5"/>
  <c r="EE546" i="5"/>
  <c r="EE547" i="5"/>
  <c r="EE548" i="5"/>
  <c r="EE549" i="5"/>
  <c r="EE550" i="5"/>
  <c r="EE551" i="5"/>
  <c r="EE552" i="5"/>
  <c r="EE553" i="5"/>
  <c r="EE554" i="5"/>
  <c r="EE555" i="5"/>
  <c r="EE556" i="5"/>
  <c r="EE557" i="5"/>
  <c r="EE558" i="5"/>
  <c r="EE559" i="5"/>
  <c r="EE560" i="5"/>
  <c r="DD558" i="5" l="1"/>
  <c r="FA558" i="5" s="1"/>
  <c r="DH558" i="5"/>
  <c r="FJ558" i="5" s="1"/>
  <c r="DH550" i="5"/>
  <c r="FJ550" i="5" s="1"/>
  <c r="DD550" i="5"/>
  <c r="FA550" i="5" s="1"/>
  <c r="FC550" i="5" s="1"/>
  <c r="FD550" i="5" s="1"/>
  <c r="DD542" i="5"/>
  <c r="FA542" i="5" s="1"/>
  <c r="DH542" i="5"/>
  <c r="FJ542" i="5" s="1"/>
  <c r="DH534" i="5"/>
  <c r="FJ534" i="5" s="1"/>
  <c r="DD534" i="5"/>
  <c r="FA534" i="5" s="1"/>
  <c r="FC534" i="5" s="1"/>
  <c r="FD534" i="5" s="1"/>
  <c r="DH526" i="5"/>
  <c r="FJ526" i="5" s="1"/>
  <c r="DD526" i="5"/>
  <c r="FA526" i="5" s="1"/>
  <c r="DH518" i="5"/>
  <c r="FJ518" i="5" s="1"/>
  <c r="DD518" i="5"/>
  <c r="FA518" i="5" s="1"/>
  <c r="DD510" i="5"/>
  <c r="FA510" i="5" s="1"/>
  <c r="DH510" i="5"/>
  <c r="FJ510" i="5" s="1"/>
  <c r="DH506" i="5"/>
  <c r="FJ506" i="5" s="1"/>
  <c r="DD506" i="5"/>
  <c r="FA506" i="5" s="1"/>
  <c r="DH498" i="5"/>
  <c r="FJ498" i="5" s="1"/>
  <c r="DD498" i="5"/>
  <c r="FA498" i="5" s="1"/>
  <c r="DD490" i="5"/>
  <c r="FA490" i="5" s="1"/>
  <c r="DH490" i="5"/>
  <c r="FJ490" i="5" s="1"/>
  <c r="DH482" i="5"/>
  <c r="FJ482" i="5" s="1"/>
  <c r="DD482" i="5"/>
  <c r="FA482" i="5" s="1"/>
  <c r="DD474" i="5"/>
  <c r="FA474" i="5" s="1"/>
  <c r="DH474" i="5"/>
  <c r="FJ474" i="5" s="1"/>
  <c r="DD466" i="5"/>
  <c r="FA466" i="5" s="1"/>
  <c r="DH466" i="5"/>
  <c r="FJ466" i="5" s="1"/>
  <c r="DD458" i="5"/>
  <c r="FA458" i="5" s="1"/>
  <c r="DH458" i="5"/>
  <c r="FJ458" i="5" s="1"/>
  <c r="DD450" i="5"/>
  <c r="FA450" i="5" s="1"/>
  <c r="DH450" i="5"/>
  <c r="FJ450" i="5" s="1"/>
  <c r="DH442" i="5"/>
  <c r="FJ442" i="5" s="1"/>
  <c r="DD442" i="5"/>
  <c r="FA442" i="5" s="1"/>
  <c r="DD434" i="5"/>
  <c r="FA434" i="5" s="1"/>
  <c r="DH434" i="5"/>
  <c r="FJ434" i="5" s="1"/>
  <c r="DD426" i="5"/>
  <c r="FA426" i="5" s="1"/>
  <c r="DH426" i="5"/>
  <c r="FJ426" i="5" s="1"/>
  <c r="DH418" i="5"/>
  <c r="FJ418" i="5" s="1"/>
  <c r="DD418" i="5"/>
  <c r="FA418" i="5" s="1"/>
  <c r="DH410" i="5"/>
  <c r="FJ410" i="5" s="1"/>
  <c r="DD410" i="5"/>
  <c r="FA410" i="5" s="1"/>
  <c r="DD398" i="5"/>
  <c r="FA398" i="5" s="1"/>
  <c r="DH398" i="5"/>
  <c r="FJ398" i="5" s="1"/>
  <c r="DH560" i="5"/>
  <c r="FJ560" i="5" s="1"/>
  <c r="DD560" i="5"/>
  <c r="FA560" i="5" s="1"/>
  <c r="FC560" i="5" s="1"/>
  <c r="FD560" i="5" s="1"/>
  <c r="FE560" i="5" s="1"/>
  <c r="DD556" i="5"/>
  <c r="FA556" i="5" s="1"/>
  <c r="DH556" i="5"/>
  <c r="FJ556" i="5" s="1"/>
  <c r="DD552" i="5"/>
  <c r="FA552" i="5" s="1"/>
  <c r="DH552" i="5"/>
  <c r="FJ552" i="5" s="1"/>
  <c r="DD548" i="5"/>
  <c r="FA548" i="5" s="1"/>
  <c r="DH548" i="5"/>
  <c r="FJ548" i="5" s="1"/>
  <c r="DH544" i="5"/>
  <c r="FJ544" i="5" s="1"/>
  <c r="DD544" i="5"/>
  <c r="FA544" i="5" s="1"/>
  <c r="DD540" i="5"/>
  <c r="FA540" i="5" s="1"/>
  <c r="DH540" i="5"/>
  <c r="FJ540" i="5" s="1"/>
  <c r="DH536" i="5"/>
  <c r="FJ536" i="5" s="1"/>
  <c r="DD536" i="5"/>
  <c r="FA536" i="5" s="1"/>
  <c r="FC536" i="5" s="1"/>
  <c r="FD536" i="5" s="1"/>
  <c r="DH532" i="5"/>
  <c r="FJ532" i="5" s="1"/>
  <c r="DD532" i="5"/>
  <c r="FA532" i="5" s="1"/>
  <c r="FC532" i="5" s="1"/>
  <c r="FD532" i="5" s="1"/>
  <c r="DH528" i="5"/>
  <c r="FJ528" i="5" s="1"/>
  <c r="DD528" i="5"/>
  <c r="FA528" i="5" s="1"/>
  <c r="DH524" i="5"/>
  <c r="FJ524" i="5" s="1"/>
  <c r="DD524" i="5"/>
  <c r="FA524" i="5" s="1"/>
  <c r="DD520" i="5"/>
  <c r="FA520" i="5" s="1"/>
  <c r="DH520" i="5"/>
  <c r="FJ520" i="5" s="1"/>
  <c r="DD516" i="5"/>
  <c r="FA516" i="5" s="1"/>
  <c r="DH516" i="5"/>
  <c r="FJ516" i="5" s="1"/>
  <c r="DH512" i="5"/>
  <c r="FJ512" i="5" s="1"/>
  <c r="DD512" i="5"/>
  <c r="FA512" i="5" s="1"/>
  <c r="DH508" i="5"/>
  <c r="FJ508" i="5" s="1"/>
  <c r="DD508" i="5"/>
  <c r="FA508" i="5" s="1"/>
  <c r="DH504" i="5"/>
  <c r="FJ504" i="5" s="1"/>
  <c r="DD504" i="5"/>
  <c r="FA504" i="5" s="1"/>
  <c r="DH500" i="5"/>
  <c r="FJ500" i="5" s="1"/>
  <c r="DD500" i="5"/>
  <c r="FA500" i="5" s="1"/>
  <c r="DD496" i="5"/>
  <c r="FA496" i="5" s="1"/>
  <c r="DH496" i="5"/>
  <c r="FJ496" i="5" s="1"/>
  <c r="DD492" i="5"/>
  <c r="FA492" i="5" s="1"/>
  <c r="DH492" i="5"/>
  <c r="FJ492" i="5" s="1"/>
  <c r="DH488" i="5"/>
  <c r="FJ488" i="5" s="1"/>
  <c r="DD488" i="5"/>
  <c r="FA488" i="5" s="1"/>
  <c r="FC488" i="5" s="1"/>
  <c r="FD488" i="5" s="1"/>
  <c r="DH484" i="5"/>
  <c r="FJ484" i="5" s="1"/>
  <c r="DD484" i="5"/>
  <c r="FA484" i="5" s="1"/>
  <c r="DH480" i="5"/>
  <c r="FJ480" i="5" s="1"/>
  <c r="DD480" i="5"/>
  <c r="FA480" i="5" s="1"/>
  <c r="DH476" i="5"/>
  <c r="FJ476" i="5" s="1"/>
  <c r="DD476" i="5"/>
  <c r="FA476" i="5" s="1"/>
  <c r="DH472" i="5"/>
  <c r="FJ472" i="5" s="1"/>
  <c r="DD472" i="5"/>
  <c r="FA472" i="5" s="1"/>
  <c r="FC472" i="5" s="1"/>
  <c r="FD472" i="5" s="1"/>
  <c r="DH468" i="5"/>
  <c r="FJ468" i="5" s="1"/>
  <c r="DD468" i="5"/>
  <c r="FA468" i="5" s="1"/>
  <c r="FC468" i="5" s="1"/>
  <c r="FD468" i="5" s="1"/>
  <c r="DH464" i="5"/>
  <c r="FJ464" i="5" s="1"/>
  <c r="DD464" i="5"/>
  <c r="FA464" i="5" s="1"/>
  <c r="DD460" i="5"/>
  <c r="FA460" i="5" s="1"/>
  <c r="DH460" i="5"/>
  <c r="FJ460" i="5" s="1"/>
  <c r="DH456" i="5"/>
  <c r="FJ456" i="5" s="1"/>
  <c r="DD456" i="5"/>
  <c r="FA456" i="5" s="1"/>
  <c r="DD452" i="5"/>
  <c r="FA452" i="5" s="1"/>
  <c r="DH452" i="5"/>
  <c r="FJ452" i="5" s="1"/>
  <c r="DH448" i="5"/>
  <c r="FJ448" i="5" s="1"/>
  <c r="DD448" i="5"/>
  <c r="FA448" i="5" s="1"/>
  <c r="DH444" i="5"/>
  <c r="FJ444" i="5" s="1"/>
  <c r="DD444" i="5"/>
  <c r="FA444" i="5" s="1"/>
  <c r="FC444" i="5" s="1"/>
  <c r="FD444" i="5" s="1"/>
  <c r="DD440" i="5"/>
  <c r="FA440" i="5" s="1"/>
  <c r="DH440" i="5"/>
  <c r="FJ440" i="5" s="1"/>
  <c r="DH436" i="5"/>
  <c r="FJ436" i="5" s="1"/>
  <c r="DD436" i="5"/>
  <c r="FA436" i="5" s="1"/>
  <c r="FC436" i="5" s="1"/>
  <c r="FD436" i="5" s="1"/>
  <c r="DH432" i="5"/>
  <c r="FJ432" i="5" s="1"/>
  <c r="DD432" i="5"/>
  <c r="FA432" i="5" s="1"/>
  <c r="DD428" i="5"/>
  <c r="FA428" i="5" s="1"/>
  <c r="DH428" i="5"/>
  <c r="FJ428" i="5" s="1"/>
  <c r="DD424" i="5"/>
  <c r="FA424" i="5" s="1"/>
  <c r="DH424" i="5"/>
  <c r="FJ424" i="5" s="1"/>
  <c r="DD420" i="5"/>
  <c r="FA420" i="5" s="1"/>
  <c r="DH420" i="5"/>
  <c r="FJ420" i="5" s="1"/>
  <c r="DD416" i="5"/>
  <c r="FA416" i="5" s="1"/>
  <c r="DH416" i="5"/>
  <c r="FJ416" i="5" s="1"/>
  <c r="DD412" i="5"/>
  <c r="FA412" i="5" s="1"/>
  <c r="DH412" i="5"/>
  <c r="FJ412" i="5" s="1"/>
  <c r="DH408" i="5"/>
  <c r="FJ408" i="5" s="1"/>
  <c r="DD408" i="5"/>
  <c r="FA408" i="5" s="1"/>
  <c r="FC408" i="5" s="1"/>
  <c r="FD408" i="5" s="1"/>
  <c r="DD404" i="5"/>
  <c r="FA404" i="5" s="1"/>
  <c r="DH404" i="5"/>
  <c r="FJ404" i="5" s="1"/>
  <c r="DD400" i="5"/>
  <c r="FA400" i="5" s="1"/>
  <c r="DH400" i="5"/>
  <c r="FJ400" i="5" s="1"/>
  <c r="DD396" i="5"/>
  <c r="FA396" i="5" s="1"/>
  <c r="DH396" i="5"/>
  <c r="FJ396" i="5" s="1"/>
  <c r="DD392" i="5"/>
  <c r="FA392" i="5" s="1"/>
  <c r="DH392" i="5"/>
  <c r="FJ392" i="5" s="1"/>
  <c r="DH388" i="5"/>
  <c r="FJ388" i="5" s="1"/>
  <c r="DD388" i="5"/>
  <c r="FA388" i="5" s="1"/>
  <c r="FC388" i="5" s="1"/>
  <c r="FD388" i="5" s="1"/>
  <c r="DH384" i="5"/>
  <c r="FJ384" i="5" s="1"/>
  <c r="DD384" i="5"/>
  <c r="FA384" i="5" s="1"/>
  <c r="DH380" i="5"/>
  <c r="FJ380" i="5" s="1"/>
  <c r="DD380" i="5"/>
  <c r="FA380" i="5" s="1"/>
  <c r="FC380" i="5" s="1"/>
  <c r="FD380" i="5" s="1"/>
  <c r="DH376" i="5"/>
  <c r="FJ376" i="5" s="1"/>
  <c r="DD376" i="5"/>
  <c r="FA376" i="5" s="1"/>
  <c r="DH372" i="5"/>
  <c r="FJ372" i="5" s="1"/>
  <c r="DD372" i="5"/>
  <c r="FA372" i="5" s="1"/>
  <c r="FC372" i="5" s="1"/>
  <c r="FD372" i="5" s="1"/>
  <c r="DD368" i="5"/>
  <c r="FA368" i="5" s="1"/>
  <c r="DH368" i="5"/>
  <c r="FJ368" i="5" s="1"/>
  <c r="DD364" i="5"/>
  <c r="FA364" i="5" s="1"/>
  <c r="DH364" i="5"/>
  <c r="FJ364" i="5" s="1"/>
  <c r="DH360" i="5"/>
  <c r="FJ360" i="5" s="1"/>
  <c r="DD360" i="5"/>
  <c r="FA360" i="5" s="1"/>
  <c r="DH356" i="5"/>
  <c r="FJ356" i="5" s="1"/>
  <c r="DD356" i="5"/>
  <c r="FA356" i="5" s="1"/>
  <c r="DD352" i="5"/>
  <c r="FA352" i="5" s="1"/>
  <c r="DH352" i="5"/>
  <c r="FJ352" i="5" s="1"/>
  <c r="DD348" i="5"/>
  <c r="FA348" i="5" s="1"/>
  <c r="DH348" i="5"/>
  <c r="FJ348" i="5" s="1"/>
  <c r="DD344" i="5"/>
  <c r="FA344" i="5" s="1"/>
  <c r="DH344" i="5"/>
  <c r="FJ344" i="5" s="1"/>
  <c r="DH340" i="5"/>
  <c r="DD340" i="5"/>
  <c r="FA340" i="5" s="1"/>
  <c r="DH336" i="5"/>
  <c r="DD336" i="5"/>
  <c r="FA336" i="5" s="1"/>
  <c r="DD332" i="5"/>
  <c r="FA332" i="5" s="1"/>
  <c r="DH332" i="5"/>
  <c r="FJ332" i="5" s="1"/>
  <c r="DH328" i="5"/>
  <c r="DD328" i="5"/>
  <c r="FA328" i="5" s="1"/>
  <c r="DD324" i="5"/>
  <c r="FA324" i="5" s="1"/>
  <c r="DH324" i="5"/>
  <c r="FJ324" i="5" s="1"/>
  <c r="DD320" i="5"/>
  <c r="FA320" i="5" s="1"/>
  <c r="DH320" i="5"/>
  <c r="FJ320" i="5" s="1"/>
  <c r="DH316" i="5"/>
  <c r="DD316" i="5"/>
  <c r="FA316" i="5" s="1"/>
  <c r="DD312" i="5"/>
  <c r="FA312" i="5" s="1"/>
  <c r="DH312" i="5"/>
  <c r="FJ312" i="5" s="1"/>
  <c r="DH308" i="5"/>
  <c r="DD308" i="5"/>
  <c r="FA308" i="5" s="1"/>
  <c r="DD304" i="5"/>
  <c r="FA304" i="5" s="1"/>
  <c r="DH304" i="5"/>
  <c r="FJ304" i="5" s="1"/>
  <c r="DH300" i="5"/>
  <c r="DD300" i="5"/>
  <c r="FA300" i="5" s="1"/>
  <c r="DD296" i="5"/>
  <c r="FA296" i="5" s="1"/>
  <c r="DH296" i="5"/>
  <c r="FJ296" i="5" s="1"/>
  <c r="DD292" i="5"/>
  <c r="FA292" i="5" s="1"/>
  <c r="DH292" i="5"/>
  <c r="FJ292" i="5" s="1"/>
  <c r="DH288" i="5"/>
  <c r="DD288" i="5"/>
  <c r="FA288" i="5" s="1"/>
  <c r="DH559" i="5"/>
  <c r="FJ559" i="5" s="1"/>
  <c r="DD559" i="5"/>
  <c r="FA559" i="5" s="1"/>
  <c r="FC559" i="5" s="1"/>
  <c r="FD559" i="5" s="1"/>
  <c r="FE559" i="5" s="1"/>
  <c r="DD555" i="5"/>
  <c r="FA555" i="5" s="1"/>
  <c r="FC555" i="5" s="1"/>
  <c r="FD555" i="5" s="1"/>
  <c r="DH555" i="5"/>
  <c r="FJ555" i="5" s="1"/>
  <c r="DD551" i="5"/>
  <c r="FA551" i="5" s="1"/>
  <c r="FC551" i="5" s="1"/>
  <c r="FD551" i="5" s="1"/>
  <c r="DH551" i="5"/>
  <c r="FJ551" i="5" s="1"/>
  <c r="DH547" i="5"/>
  <c r="FJ547" i="5" s="1"/>
  <c r="DD547" i="5"/>
  <c r="FA547" i="5" s="1"/>
  <c r="FC547" i="5" s="1"/>
  <c r="FD547" i="5" s="1"/>
  <c r="DH543" i="5"/>
  <c r="FJ543" i="5" s="1"/>
  <c r="DD543" i="5"/>
  <c r="FA543" i="5" s="1"/>
  <c r="FC543" i="5" s="1"/>
  <c r="FD543" i="5" s="1"/>
  <c r="DD539" i="5"/>
  <c r="FA539" i="5" s="1"/>
  <c r="FC539" i="5" s="1"/>
  <c r="FD539" i="5" s="1"/>
  <c r="DH539" i="5"/>
  <c r="FJ539" i="5" s="1"/>
  <c r="DD535" i="5"/>
  <c r="FA535" i="5" s="1"/>
  <c r="DH535" i="5"/>
  <c r="FJ535" i="5" s="1"/>
  <c r="DH531" i="5"/>
  <c r="FJ531" i="5" s="1"/>
  <c r="DD531" i="5"/>
  <c r="FA531" i="5" s="1"/>
  <c r="FC531" i="5" s="1"/>
  <c r="FD531" i="5" s="1"/>
  <c r="DH527" i="5"/>
  <c r="FJ527" i="5" s="1"/>
  <c r="DD527" i="5"/>
  <c r="FA527" i="5" s="1"/>
  <c r="FC527" i="5" s="1"/>
  <c r="FD527" i="5" s="1"/>
  <c r="DD523" i="5"/>
  <c r="FA523" i="5" s="1"/>
  <c r="DH523" i="5"/>
  <c r="FJ523" i="5" s="1"/>
  <c r="DH519" i="5"/>
  <c r="FJ519" i="5" s="1"/>
  <c r="DD519" i="5"/>
  <c r="FA519" i="5" s="1"/>
  <c r="FC519" i="5" s="1"/>
  <c r="FD519" i="5" s="1"/>
  <c r="DH515" i="5"/>
  <c r="FJ515" i="5" s="1"/>
  <c r="DD515" i="5"/>
  <c r="FA515" i="5" s="1"/>
  <c r="FC515" i="5" s="1"/>
  <c r="FD515" i="5" s="1"/>
  <c r="DH511" i="5"/>
  <c r="FJ511" i="5" s="1"/>
  <c r="DD511" i="5"/>
  <c r="FA511" i="5" s="1"/>
  <c r="FC511" i="5" s="1"/>
  <c r="FD511" i="5" s="1"/>
  <c r="DH507" i="5"/>
  <c r="FJ507" i="5" s="1"/>
  <c r="DD507" i="5"/>
  <c r="FA507" i="5" s="1"/>
  <c r="FC507" i="5" s="1"/>
  <c r="FD507" i="5" s="1"/>
  <c r="DH503" i="5"/>
  <c r="FJ503" i="5" s="1"/>
  <c r="DD503" i="5"/>
  <c r="FA503" i="5" s="1"/>
  <c r="FC503" i="5" s="1"/>
  <c r="FD503" i="5" s="1"/>
  <c r="DH499" i="5"/>
  <c r="FJ499" i="5" s="1"/>
  <c r="DD499" i="5"/>
  <c r="FA499" i="5" s="1"/>
  <c r="FC499" i="5" s="1"/>
  <c r="FD499" i="5" s="1"/>
  <c r="DD495" i="5"/>
  <c r="FA495" i="5" s="1"/>
  <c r="FC495" i="5" s="1"/>
  <c r="FD495" i="5" s="1"/>
  <c r="DH495" i="5"/>
  <c r="FJ495" i="5" s="1"/>
  <c r="DH491" i="5"/>
  <c r="FJ491" i="5" s="1"/>
  <c r="DD491" i="5"/>
  <c r="FA491" i="5" s="1"/>
  <c r="FC491" i="5" s="1"/>
  <c r="FD491" i="5" s="1"/>
  <c r="DH487" i="5"/>
  <c r="FJ487" i="5" s="1"/>
  <c r="DD487" i="5"/>
  <c r="FA487" i="5" s="1"/>
  <c r="FC487" i="5" s="1"/>
  <c r="FD487" i="5" s="1"/>
  <c r="DH483" i="5"/>
  <c r="FJ483" i="5" s="1"/>
  <c r="DD483" i="5"/>
  <c r="FA483" i="5" s="1"/>
  <c r="FC483" i="5" s="1"/>
  <c r="FD483" i="5" s="1"/>
  <c r="DD479" i="5"/>
  <c r="FA479" i="5" s="1"/>
  <c r="DH479" i="5"/>
  <c r="FJ479" i="5" s="1"/>
  <c r="DD475" i="5"/>
  <c r="FA475" i="5" s="1"/>
  <c r="DH475" i="5"/>
  <c r="FJ475" i="5" s="1"/>
  <c r="DD471" i="5"/>
  <c r="FA471" i="5" s="1"/>
  <c r="DH471" i="5"/>
  <c r="FJ471" i="5" s="1"/>
  <c r="DH467" i="5"/>
  <c r="FJ467" i="5" s="1"/>
  <c r="DD467" i="5"/>
  <c r="FA467" i="5" s="1"/>
  <c r="FC467" i="5" s="1"/>
  <c r="FD467" i="5" s="1"/>
  <c r="DD463" i="5"/>
  <c r="FA463" i="5" s="1"/>
  <c r="DH463" i="5"/>
  <c r="FJ463" i="5" s="1"/>
  <c r="DD459" i="5"/>
  <c r="FA459" i="5" s="1"/>
  <c r="FC459" i="5" s="1"/>
  <c r="FD459" i="5" s="1"/>
  <c r="DH459" i="5"/>
  <c r="FJ459" i="5" s="1"/>
  <c r="DD455" i="5"/>
  <c r="FA455" i="5" s="1"/>
  <c r="DH455" i="5"/>
  <c r="FJ455" i="5" s="1"/>
  <c r="DH451" i="5"/>
  <c r="FJ451" i="5" s="1"/>
  <c r="DD451" i="5"/>
  <c r="FA451" i="5" s="1"/>
  <c r="FC451" i="5" s="1"/>
  <c r="FD451" i="5" s="1"/>
  <c r="DH447" i="5"/>
  <c r="FJ447" i="5" s="1"/>
  <c r="DD447" i="5"/>
  <c r="FA447" i="5" s="1"/>
  <c r="FC447" i="5" s="1"/>
  <c r="FD447" i="5" s="1"/>
  <c r="DH443" i="5"/>
  <c r="FJ443" i="5" s="1"/>
  <c r="DD443" i="5"/>
  <c r="FA443" i="5" s="1"/>
  <c r="FC443" i="5" s="1"/>
  <c r="FD443" i="5" s="1"/>
  <c r="DD439" i="5"/>
  <c r="FA439" i="5" s="1"/>
  <c r="FC439" i="5" s="1"/>
  <c r="FD439" i="5" s="1"/>
  <c r="DH439" i="5"/>
  <c r="FJ439" i="5" s="1"/>
  <c r="DH435" i="5"/>
  <c r="FJ435" i="5" s="1"/>
  <c r="DD435" i="5"/>
  <c r="FA435" i="5" s="1"/>
  <c r="FC435" i="5" s="1"/>
  <c r="FD435" i="5" s="1"/>
  <c r="DH431" i="5"/>
  <c r="FJ431" i="5" s="1"/>
  <c r="DD431" i="5"/>
  <c r="FA431" i="5" s="1"/>
  <c r="FC431" i="5" s="1"/>
  <c r="FD431" i="5" s="1"/>
  <c r="DD427" i="5"/>
  <c r="FA427" i="5" s="1"/>
  <c r="FC427" i="5" s="1"/>
  <c r="FD427" i="5" s="1"/>
  <c r="DH427" i="5"/>
  <c r="FJ427" i="5" s="1"/>
  <c r="DH423" i="5"/>
  <c r="FJ423" i="5" s="1"/>
  <c r="DD423" i="5"/>
  <c r="FA423" i="5" s="1"/>
  <c r="FC423" i="5" s="1"/>
  <c r="FD423" i="5" s="1"/>
  <c r="DH419" i="5"/>
  <c r="FJ419" i="5" s="1"/>
  <c r="DD419" i="5"/>
  <c r="FA419" i="5" s="1"/>
  <c r="FC419" i="5" s="1"/>
  <c r="FD419" i="5" s="1"/>
  <c r="DD415" i="5"/>
  <c r="FA415" i="5" s="1"/>
  <c r="FC415" i="5" s="1"/>
  <c r="FD415" i="5" s="1"/>
  <c r="DH415" i="5"/>
  <c r="FJ415" i="5" s="1"/>
  <c r="DH411" i="5"/>
  <c r="FJ411" i="5" s="1"/>
  <c r="DD411" i="5"/>
  <c r="FA411" i="5" s="1"/>
  <c r="FC411" i="5" s="1"/>
  <c r="FD411" i="5" s="1"/>
  <c r="DH407" i="5"/>
  <c r="FJ407" i="5" s="1"/>
  <c r="DD407" i="5"/>
  <c r="FA407" i="5" s="1"/>
  <c r="FC407" i="5" s="1"/>
  <c r="FD407" i="5" s="1"/>
  <c r="DH403" i="5"/>
  <c r="FJ403" i="5" s="1"/>
  <c r="DD403" i="5"/>
  <c r="FA403" i="5" s="1"/>
  <c r="FC403" i="5" s="1"/>
  <c r="FD403" i="5" s="1"/>
  <c r="DH399" i="5"/>
  <c r="FJ399" i="5" s="1"/>
  <c r="DD399" i="5"/>
  <c r="FA399" i="5" s="1"/>
  <c r="FC399" i="5" s="1"/>
  <c r="FD399" i="5" s="1"/>
  <c r="DH395" i="5"/>
  <c r="FJ395" i="5" s="1"/>
  <c r="DD395" i="5"/>
  <c r="FA395" i="5" s="1"/>
  <c r="FC395" i="5" s="1"/>
  <c r="FD395" i="5" s="1"/>
  <c r="DD391" i="5"/>
  <c r="FA391" i="5" s="1"/>
  <c r="FC391" i="5" s="1"/>
  <c r="FD391" i="5" s="1"/>
  <c r="DH391" i="5"/>
  <c r="FJ391" i="5" s="1"/>
  <c r="DD387" i="5"/>
  <c r="FA387" i="5" s="1"/>
  <c r="DH387" i="5"/>
  <c r="FJ387" i="5" s="1"/>
  <c r="DD383" i="5"/>
  <c r="FA383" i="5" s="1"/>
  <c r="DH383" i="5"/>
  <c r="FJ383" i="5" s="1"/>
  <c r="DH379" i="5"/>
  <c r="FJ379" i="5" s="1"/>
  <c r="DD379" i="5"/>
  <c r="FA379" i="5" s="1"/>
  <c r="FC379" i="5" s="1"/>
  <c r="FD379" i="5" s="1"/>
  <c r="DH375" i="5"/>
  <c r="FJ375" i="5" s="1"/>
  <c r="DD375" i="5"/>
  <c r="FA375" i="5" s="1"/>
  <c r="FC375" i="5" s="1"/>
  <c r="FD375" i="5" s="1"/>
  <c r="DD371" i="5"/>
  <c r="FA371" i="5" s="1"/>
  <c r="DH371" i="5"/>
  <c r="FJ371" i="5" s="1"/>
  <c r="DH367" i="5"/>
  <c r="FJ367" i="5" s="1"/>
  <c r="DD367" i="5"/>
  <c r="FA367" i="5" s="1"/>
  <c r="FC367" i="5" s="1"/>
  <c r="FD367" i="5" s="1"/>
  <c r="DH363" i="5"/>
  <c r="FJ363" i="5" s="1"/>
  <c r="DD363" i="5"/>
  <c r="FA363" i="5" s="1"/>
  <c r="FC363" i="5" s="1"/>
  <c r="FD363" i="5" s="1"/>
  <c r="DH359" i="5"/>
  <c r="FJ359" i="5" s="1"/>
  <c r="DD359" i="5"/>
  <c r="FA359" i="5" s="1"/>
  <c r="FC359" i="5" s="1"/>
  <c r="FD359" i="5" s="1"/>
  <c r="DD355" i="5"/>
  <c r="FA355" i="5" s="1"/>
  <c r="DH355" i="5"/>
  <c r="FJ355" i="5" s="1"/>
  <c r="DH351" i="5"/>
  <c r="DD351" i="5"/>
  <c r="FA351" i="5" s="1"/>
  <c r="DD347" i="5"/>
  <c r="FA347" i="5" s="1"/>
  <c r="DH347" i="5"/>
  <c r="FJ347" i="5" s="1"/>
  <c r="DH343" i="5"/>
  <c r="DD343" i="5"/>
  <c r="FA343" i="5" s="1"/>
  <c r="DD339" i="5"/>
  <c r="FA339" i="5" s="1"/>
  <c r="DH339" i="5"/>
  <c r="FJ339" i="5" s="1"/>
  <c r="DH335" i="5"/>
  <c r="DD335" i="5"/>
  <c r="FA335" i="5" s="1"/>
  <c r="DD331" i="5"/>
  <c r="FA331" i="5" s="1"/>
  <c r="DH331" i="5"/>
  <c r="FJ331" i="5" s="1"/>
  <c r="DD327" i="5"/>
  <c r="FA327" i="5" s="1"/>
  <c r="DH327" i="5"/>
  <c r="FJ327" i="5" s="1"/>
  <c r="DH323" i="5"/>
  <c r="DD323" i="5"/>
  <c r="FA323" i="5" s="1"/>
  <c r="DH319" i="5"/>
  <c r="DD319" i="5"/>
  <c r="FA319" i="5" s="1"/>
  <c r="DD315" i="5"/>
  <c r="FA315" i="5" s="1"/>
  <c r="DH315" i="5"/>
  <c r="FJ315" i="5" s="1"/>
  <c r="DD311" i="5"/>
  <c r="FA311" i="5" s="1"/>
  <c r="DH311" i="5"/>
  <c r="FJ311" i="5" s="1"/>
  <c r="DH307" i="5"/>
  <c r="DD307" i="5"/>
  <c r="FA307" i="5" s="1"/>
  <c r="DD303" i="5"/>
  <c r="FA303" i="5" s="1"/>
  <c r="DH303" i="5"/>
  <c r="FJ303" i="5" s="1"/>
  <c r="DD299" i="5"/>
  <c r="FA299" i="5" s="1"/>
  <c r="DH299" i="5"/>
  <c r="FJ299" i="5" s="1"/>
  <c r="DH295" i="5"/>
  <c r="DD295" i="5"/>
  <c r="FA295" i="5" s="1"/>
  <c r="DH291" i="5"/>
  <c r="DD291" i="5"/>
  <c r="FA291" i="5" s="1"/>
  <c r="DD287" i="5"/>
  <c r="FA287" i="5" s="1"/>
  <c r="DH287" i="5"/>
  <c r="FJ287" i="5" s="1"/>
  <c r="DH554" i="5"/>
  <c r="FJ554" i="5" s="1"/>
  <c r="DD554" i="5"/>
  <c r="FA554" i="5" s="1"/>
  <c r="FC554" i="5" s="1"/>
  <c r="FD554" i="5" s="1"/>
  <c r="DH546" i="5"/>
  <c r="FJ546" i="5" s="1"/>
  <c r="DD546" i="5"/>
  <c r="FA546" i="5" s="1"/>
  <c r="FC546" i="5" s="1"/>
  <c r="FD546" i="5" s="1"/>
  <c r="DH538" i="5"/>
  <c r="FJ538" i="5" s="1"/>
  <c r="DD538" i="5"/>
  <c r="FA538" i="5" s="1"/>
  <c r="FC538" i="5" s="1"/>
  <c r="FD538" i="5" s="1"/>
  <c r="DH530" i="5"/>
  <c r="FJ530" i="5" s="1"/>
  <c r="DD530" i="5"/>
  <c r="FA530" i="5" s="1"/>
  <c r="FC530" i="5" s="1"/>
  <c r="FD530" i="5" s="1"/>
  <c r="DD522" i="5"/>
  <c r="FA522" i="5" s="1"/>
  <c r="FC522" i="5" s="1"/>
  <c r="FD522" i="5" s="1"/>
  <c r="DH522" i="5"/>
  <c r="FJ522" i="5" s="1"/>
  <c r="DD514" i="5"/>
  <c r="FA514" i="5" s="1"/>
  <c r="DH514" i="5"/>
  <c r="FJ514" i="5" s="1"/>
  <c r="DD502" i="5"/>
  <c r="FA502" i="5" s="1"/>
  <c r="DH502" i="5"/>
  <c r="FJ502" i="5" s="1"/>
  <c r="DD494" i="5"/>
  <c r="FA494" i="5" s="1"/>
  <c r="FC494" i="5" s="1"/>
  <c r="FD494" i="5" s="1"/>
  <c r="DH494" i="5"/>
  <c r="FJ494" i="5" s="1"/>
  <c r="DH486" i="5"/>
  <c r="FJ486" i="5" s="1"/>
  <c r="DD486" i="5"/>
  <c r="FA486" i="5" s="1"/>
  <c r="FC486" i="5" s="1"/>
  <c r="FD486" i="5" s="1"/>
  <c r="DD478" i="5"/>
  <c r="FA478" i="5" s="1"/>
  <c r="FC478" i="5" s="1"/>
  <c r="FD478" i="5" s="1"/>
  <c r="DH478" i="5"/>
  <c r="FJ478" i="5" s="1"/>
  <c r="DD470" i="5"/>
  <c r="FA470" i="5" s="1"/>
  <c r="FC470" i="5" s="1"/>
  <c r="FD470" i="5" s="1"/>
  <c r="DH470" i="5"/>
  <c r="FJ470" i="5" s="1"/>
  <c r="DD462" i="5"/>
  <c r="FA462" i="5" s="1"/>
  <c r="FC462" i="5" s="1"/>
  <c r="FD462" i="5" s="1"/>
  <c r="DH462" i="5"/>
  <c r="FJ462" i="5" s="1"/>
  <c r="DH454" i="5"/>
  <c r="FJ454" i="5" s="1"/>
  <c r="DD454" i="5"/>
  <c r="FA454" i="5" s="1"/>
  <c r="FC454" i="5" s="1"/>
  <c r="FD454" i="5" s="1"/>
  <c r="DH446" i="5"/>
  <c r="FJ446" i="5" s="1"/>
  <c r="DD446" i="5"/>
  <c r="FA446" i="5" s="1"/>
  <c r="FC446" i="5" s="1"/>
  <c r="FD446" i="5" s="1"/>
  <c r="DD438" i="5"/>
  <c r="FA438" i="5" s="1"/>
  <c r="DH438" i="5"/>
  <c r="FJ438" i="5" s="1"/>
  <c r="DH430" i="5"/>
  <c r="FJ430" i="5" s="1"/>
  <c r="DD430" i="5"/>
  <c r="FA430" i="5" s="1"/>
  <c r="FC430" i="5" s="1"/>
  <c r="FD430" i="5" s="1"/>
  <c r="DD422" i="5"/>
  <c r="FA422" i="5" s="1"/>
  <c r="DH422" i="5"/>
  <c r="FJ422" i="5" s="1"/>
  <c r="DD414" i="5"/>
  <c r="FA414" i="5" s="1"/>
  <c r="FC414" i="5" s="1"/>
  <c r="FD414" i="5" s="1"/>
  <c r="DH414" i="5"/>
  <c r="FJ414" i="5" s="1"/>
  <c r="DH406" i="5"/>
  <c r="FJ406" i="5" s="1"/>
  <c r="DD406" i="5"/>
  <c r="FA406" i="5" s="1"/>
  <c r="FC406" i="5" s="1"/>
  <c r="FD406" i="5" s="1"/>
  <c r="DD402" i="5"/>
  <c r="FA402" i="5" s="1"/>
  <c r="DH402" i="5"/>
  <c r="FJ402" i="5" s="1"/>
  <c r="DD394" i="5"/>
  <c r="FA394" i="5" s="1"/>
  <c r="DH394" i="5"/>
  <c r="FJ394" i="5" s="1"/>
  <c r="DD390" i="5"/>
  <c r="FA390" i="5" s="1"/>
  <c r="FC390" i="5" s="1"/>
  <c r="FD390" i="5" s="1"/>
  <c r="DH390" i="5"/>
  <c r="FJ390" i="5" s="1"/>
  <c r="DH386" i="5"/>
  <c r="FJ386" i="5" s="1"/>
  <c r="DD386" i="5"/>
  <c r="FA386" i="5" s="1"/>
  <c r="FC386" i="5" s="1"/>
  <c r="FD386" i="5" s="1"/>
  <c r="DD382" i="5"/>
  <c r="FA382" i="5" s="1"/>
  <c r="FC382" i="5" s="1"/>
  <c r="FD382" i="5" s="1"/>
  <c r="DH382" i="5"/>
  <c r="FJ382" i="5" s="1"/>
  <c r="DH378" i="5"/>
  <c r="FJ378" i="5" s="1"/>
  <c r="DD378" i="5"/>
  <c r="FA378" i="5" s="1"/>
  <c r="FC378" i="5" s="1"/>
  <c r="FD378" i="5" s="1"/>
  <c r="DH374" i="5"/>
  <c r="FJ374" i="5" s="1"/>
  <c r="DD374" i="5"/>
  <c r="FA374" i="5" s="1"/>
  <c r="FC374" i="5" s="1"/>
  <c r="FD374" i="5" s="1"/>
  <c r="DH370" i="5"/>
  <c r="FJ370" i="5" s="1"/>
  <c r="DD370" i="5"/>
  <c r="FA370" i="5" s="1"/>
  <c r="FC370" i="5" s="1"/>
  <c r="FD370" i="5" s="1"/>
  <c r="DD366" i="5"/>
  <c r="FA366" i="5" s="1"/>
  <c r="DH366" i="5"/>
  <c r="FJ366" i="5" s="1"/>
  <c r="DH362" i="5"/>
  <c r="FJ362" i="5" s="1"/>
  <c r="DD362" i="5"/>
  <c r="FA362" i="5" s="1"/>
  <c r="FC362" i="5" s="1"/>
  <c r="FD362" i="5" s="1"/>
  <c r="DH358" i="5"/>
  <c r="FJ358" i="5" s="1"/>
  <c r="DD358" i="5"/>
  <c r="FA358" i="5" s="1"/>
  <c r="FC358" i="5" s="1"/>
  <c r="FD358" i="5" s="1"/>
  <c r="DD354" i="5"/>
  <c r="FA354" i="5" s="1"/>
  <c r="FC354" i="5" s="1"/>
  <c r="FD354" i="5" s="1"/>
  <c r="DH354" i="5"/>
  <c r="FJ354" i="5" s="1"/>
  <c r="DD350" i="5"/>
  <c r="FA350" i="5" s="1"/>
  <c r="DH350" i="5"/>
  <c r="FJ350" i="5" s="1"/>
  <c r="DH346" i="5"/>
  <c r="DD346" i="5"/>
  <c r="FA346" i="5" s="1"/>
  <c r="DH342" i="5"/>
  <c r="DD342" i="5"/>
  <c r="FA342" i="5" s="1"/>
  <c r="DD338" i="5"/>
  <c r="FA338" i="5" s="1"/>
  <c r="DH338" i="5"/>
  <c r="FJ338" i="5" s="1"/>
  <c r="DD334" i="5"/>
  <c r="FA334" i="5" s="1"/>
  <c r="DH334" i="5"/>
  <c r="FJ334" i="5" s="1"/>
  <c r="DD330" i="5"/>
  <c r="FA330" i="5" s="1"/>
  <c r="DH330" i="5"/>
  <c r="FJ330" i="5" s="1"/>
  <c r="DH326" i="5"/>
  <c r="DD326" i="5"/>
  <c r="FA326" i="5" s="1"/>
  <c r="DH322" i="5"/>
  <c r="DD322" i="5"/>
  <c r="FA322" i="5" s="1"/>
  <c r="DD318" i="5"/>
  <c r="FA318" i="5" s="1"/>
  <c r="DH318" i="5"/>
  <c r="FJ318" i="5" s="1"/>
  <c r="DH314" i="5"/>
  <c r="DD314" i="5"/>
  <c r="FA314" i="5" s="1"/>
  <c r="DH310" i="5"/>
  <c r="DD310" i="5"/>
  <c r="FA310" i="5" s="1"/>
  <c r="DD306" i="5"/>
  <c r="FA306" i="5" s="1"/>
  <c r="DH306" i="5"/>
  <c r="FJ306" i="5" s="1"/>
  <c r="DH302" i="5"/>
  <c r="DD302" i="5"/>
  <c r="FA302" i="5" s="1"/>
  <c r="DH298" i="5"/>
  <c r="DD298" i="5"/>
  <c r="FA298" i="5" s="1"/>
  <c r="DD294" i="5"/>
  <c r="FA294" i="5" s="1"/>
  <c r="DH294" i="5"/>
  <c r="FJ294" i="5" s="1"/>
  <c r="DD290" i="5"/>
  <c r="FA290" i="5" s="1"/>
  <c r="DH290" i="5"/>
  <c r="FJ290" i="5" s="1"/>
  <c r="DH286" i="5"/>
  <c r="DD286" i="5"/>
  <c r="FA286" i="5" s="1"/>
  <c r="DD557" i="5"/>
  <c r="FA557" i="5" s="1"/>
  <c r="FC557" i="5" s="1"/>
  <c r="FD557" i="5" s="1"/>
  <c r="DH557" i="5"/>
  <c r="FJ557" i="5" s="1"/>
  <c r="DD553" i="5"/>
  <c r="FA553" i="5" s="1"/>
  <c r="DH553" i="5"/>
  <c r="FJ553" i="5" s="1"/>
  <c r="DH549" i="5"/>
  <c r="FJ549" i="5" s="1"/>
  <c r="DD549" i="5"/>
  <c r="FA549" i="5" s="1"/>
  <c r="FC549" i="5" s="1"/>
  <c r="FD549" i="5" s="1"/>
  <c r="DH545" i="5"/>
  <c r="FJ545" i="5" s="1"/>
  <c r="DD545" i="5"/>
  <c r="FA545" i="5" s="1"/>
  <c r="FC545" i="5" s="1"/>
  <c r="FD545" i="5" s="1"/>
  <c r="DD541" i="5"/>
  <c r="FA541" i="5" s="1"/>
  <c r="FC541" i="5" s="1"/>
  <c r="FD541" i="5" s="1"/>
  <c r="DH541" i="5"/>
  <c r="FJ541" i="5" s="1"/>
  <c r="DD537" i="5"/>
  <c r="FA537" i="5" s="1"/>
  <c r="DH537" i="5"/>
  <c r="FJ537" i="5" s="1"/>
  <c r="DD533" i="5"/>
  <c r="FA533" i="5" s="1"/>
  <c r="DH533" i="5"/>
  <c r="FJ533" i="5" s="1"/>
  <c r="DH529" i="5"/>
  <c r="FJ529" i="5" s="1"/>
  <c r="DD529" i="5"/>
  <c r="FA529" i="5" s="1"/>
  <c r="FC529" i="5" s="1"/>
  <c r="FD529" i="5" s="1"/>
  <c r="DH525" i="5"/>
  <c r="FJ525" i="5" s="1"/>
  <c r="DD525" i="5"/>
  <c r="FA525" i="5" s="1"/>
  <c r="FC525" i="5" s="1"/>
  <c r="FD525" i="5" s="1"/>
  <c r="DH521" i="5"/>
  <c r="FJ521" i="5" s="1"/>
  <c r="DD521" i="5"/>
  <c r="FA521" i="5" s="1"/>
  <c r="FC521" i="5" s="1"/>
  <c r="FD521" i="5" s="1"/>
  <c r="DH517" i="5"/>
  <c r="FJ517" i="5" s="1"/>
  <c r="DD517" i="5"/>
  <c r="FA517" i="5" s="1"/>
  <c r="FC517" i="5" s="1"/>
  <c r="FD517" i="5" s="1"/>
  <c r="DH513" i="5"/>
  <c r="FJ513" i="5" s="1"/>
  <c r="DD513" i="5"/>
  <c r="FA513" i="5" s="1"/>
  <c r="FC513" i="5" s="1"/>
  <c r="FD513" i="5" s="1"/>
  <c r="DH509" i="5"/>
  <c r="FJ509" i="5" s="1"/>
  <c r="DD509" i="5"/>
  <c r="FA509" i="5" s="1"/>
  <c r="FC509" i="5" s="1"/>
  <c r="FD509" i="5" s="1"/>
  <c r="DH505" i="5"/>
  <c r="FJ505" i="5" s="1"/>
  <c r="DD505" i="5"/>
  <c r="FA505" i="5" s="1"/>
  <c r="FC505" i="5" s="1"/>
  <c r="FD505" i="5" s="1"/>
  <c r="DH501" i="5"/>
  <c r="FJ501" i="5" s="1"/>
  <c r="DD501" i="5"/>
  <c r="FA501" i="5" s="1"/>
  <c r="FC501" i="5" s="1"/>
  <c r="FD501" i="5" s="1"/>
  <c r="DH497" i="5"/>
  <c r="FJ497" i="5" s="1"/>
  <c r="DD497" i="5"/>
  <c r="FA497" i="5" s="1"/>
  <c r="FC497" i="5" s="1"/>
  <c r="FD497" i="5" s="1"/>
  <c r="DD493" i="5"/>
  <c r="FA493" i="5" s="1"/>
  <c r="FC493" i="5" s="1"/>
  <c r="FD493" i="5" s="1"/>
  <c r="DH493" i="5"/>
  <c r="FJ493" i="5" s="1"/>
  <c r="DD489" i="5"/>
  <c r="FA489" i="5" s="1"/>
  <c r="FC489" i="5" s="1"/>
  <c r="FD489" i="5" s="1"/>
  <c r="DH489" i="5"/>
  <c r="FJ489" i="5" s="1"/>
  <c r="DH485" i="5"/>
  <c r="FJ485" i="5" s="1"/>
  <c r="DD485" i="5"/>
  <c r="FA485" i="5" s="1"/>
  <c r="FC485" i="5" s="1"/>
  <c r="FD485" i="5" s="1"/>
  <c r="DH481" i="5"/>
  <c r="FJ481" i="5" s="1"/>
  <c r="DD481" i="5"/>
  <c r="FA481" i="5" s="1"/>
  <c r="FC481" i="5" s="1"/>
  <c r="FD481" i="5" s="1"/>
  <c r="DH477" i="5"/>
  <c r="FJ477" i="5" s="1"/>
  <c r="DD477" i="5"/>
  <c r="FA477" i="5" s="1"/>
  <c r="FC477" i="5" s="1"/>
  <c r="FD477" i="5" s="1"/>
  <c r="DD473" i="5"/>
  <c r="FA473" i="5" s="1"/>
  <c r="FC473" i="5" s="1"/>
  <c r="FD473" i="5" s="1"/>
  <c r="DH473" i="5"/>
  <c r="FJ473" i="5" s="1"/>
  <c r="DD469" i="5"/>
  <c r="FA469" i="5" s="1"/>
  <c r="FC469" i="5" s="1"/>
  <c r="FD469" i="5" s="1"/>
  <c r="DH469" i="5"/>
  <c r="FJ469" i="5" s="1"/>
  <c r="DH465" i="5"/>
  <c r="FJ465" i="5" s="1"/>
  <c r="DD465" i="5"/>
  <c r="FA465" i="5" s="1"/>
  <c r="FC465" i="5" s="1"/>
  <c r="FD465" i="5" s="1"/>
  <c r="DD461" i="5"/>
  <c r="FA461" i="5" s="1"/>
  <c r="FC461" i="5" s="1"/>
  <c r="FD461" i="5" s="1"/>
  <c r="DH461" i="5"/>
  <c r="FJ461" i="5" s="1"/>
  <c r="DH457" i="5"/>
  <c r="FJ457" i="5" s="1"/>
  <c r="DD457" i="5"/>
  <c r="FA457" i="5" s="1"/>
  <c r="FC457" i="5" s="1"/>
  <c r="FD457" i="5" s="1"/>
  <c r="DD453" i="5"/>
  <c r="FA453" i="5" s="1"/>
  <c r="DH453" i="5"/>
  <c r="FJ453" i="5" s="1"/>
  <c r="DH449" i="5"/>
  <c r="FJ449" i="5" s="1"/>
  <c r="DD449" i="5"/>
  <c r="FA449" i="5" s="1"/>
  <c r="FC449" i="5" s="1"/>
  <c r="FD449" i="5" s="1"/>
  <c r="DD445" i="5"/>
  <c r="FA445" i="5" s="1"/>
  <c r="DH445" i="5"/>
  <c r="FJ445" i="5" s="1"/>
  <c r="DH441" i="5"/>
  <c r="FJ441" i="5" s="1"/>
  <c r="DD441" i="5"/>
  <c r="FA441" i="5" s="1"/>
  <c r="FC441" i="5" s="1"/>
  <c r="FD441" i="5" s="1"/>
  <c r="DD437" i="5"/>
  <c r="FA437" i="5" s="1"/>
  <c r="FC437" i="5" s="1"/>
  <c r="FD437" i="5" s="1"/>
  <c r="DH437" i="5"/>
  <c r="FJ437" i="5" s="1"/>
  <c r="DH433" i="5"/>
  <c r="FJ433" i="5" s="1"/>
  <c r="DD433" i="5"/>
  <c r="FA433" i="5" s="1"/>
  <c r="FC433" i="5" s="1"/>
  <c r="FD433" i="5" s="1"/>
  <c r="DH429" i="5"/>
  <c r="FJ429" i="5" s="1"/>
  <c r="DD429" i="5"/>
  <c r="FA429" i="5" s="1"/>
  <c r="DD425" i="5"/>
  <c r="FA425" i="5" s="1"/>
  <c r="FC425" i="5" s="1"/>
  <c r="FD425" i="5" s="1"/>
  <c r="DH425" i="5"/>
  <c r="FJ425" i="5" s="1"/>
  <c r="DD421" i="5"/>
  <c r="FA421" i="5" s="1"/>
  <c r="FC421" i="5" s="1"/>
  <c r="FD421" i="5" s="1"/>
  <c r="DH421" i="5"/>
  <c r="FJ421" i="5" s="1"/>
  <c r="DD417" i="5"/>
  <c r="FA417" i="5" s="1"/>
  <c r="DH417" i="5"/>
  <c r="FJ417" i="5" s="1"/>
  <c r="DD413" i="5"/>
  <c r="FA413" i="5" s="1"/>
  <c r="FC413" i="5" s="1"/>
  <c r="FD413" i="5" s="1"/>
  <c r="DH413" i="5"/>
  <c r="FJ413" i="5" s="1"/>
  <c r="DD409" i="5"/>
  <c r="FA409" i="5" s="1"/>
  <c r="DH409" i="5"/>
  <c r="FJ409" i="5" s="1"/>
  <c r="DD405" i="5"/>
  <c r="FA405" i="5" s="1"/>
  <c r="DH405" i="5"/>
  <c r="FJ405" i="5" s="1"/>
  <c r="DD401" i="5"/>
  <c r="FA401" i="5" s="1"/>
  <c r="FC401" i="5" s="1"/>
  <c r="FD401" i="5" s="1"/>
  <c r="DH401" i="5"/>
  <c r="FJ401" i="5" s="1"/>
  <c r="DH397" i="5"/>
  <c r="FJ397" i="5" s="1"/>
  <c r="DD397" i="5"/>
  <c r="FA397" i="5" s="1"/>
  <c r="FC397" i="5" s="1"/>
  <c r="FD397" i="5" s="1"/>
  <c r="DD393" i="5"/>
  <c r="FA393" i="5" s="1"/>
  <c r="FC393" i="5" s="1"/>
  <c r="FD393" i="5" s="1"/>
  <c r="DH393" i="5"/>
  <c r="FJ393" i="5" s="1"/>
  <c r="DD389" i="5"/>
  <c r="FA389" i="5" s="1"/>
  <c r="FC389" i="5" s="1"/>
  <c r="FD389" i="5" s="1"/>
  <c r="DH389" i="5"/>
  <c r="FJ389" i="5" s="1"/>
  <c r="DH385" i="5"/>
  <c r="FJ385" i="5" s="1"/>
  <c r="DD385" i="5"/>
  <c r="FA385" i="5" s="1"/>
  <c r="FC385" i="5" s="1"/>
  <c r="FD385" i="5" s="1"/>
  <c r="DD381" i="5"/>
  <c r="FA381" i="5" s="1"/>
  <c r="FC381" i="5" s="1"/>
  <c r="FD381" i="5" s="1"/>
  <c r="DH381" i="5"/>
  <c r="FJ381" i="5" s="1"/>
  <c r="DH377" i="5"/>
  <c r="FJ377" i="5" s="1"/>
  <c r="DD377" i="5"/>
  <c r="FA377" i="5" s="1"/>
  <c r="FC377" i="5" s="1"/>
  <c r="FD377" i="5" s="1"/>
  <c r="DD373" i="5"/>
  <c r="FA373" i="5" s="1"/>
  <c r="DH373" i="5"/>
  <c r="FJ373" i="5" s="1"/>
  <c r="DH369" i="5"/>
  <c r="FJ369" i="5" s="1"/>
  <c r="DD369" i="5"/>
  <c r="FA369" i="5" s="1"/>
  <c r="FC369" i="5" s="1"/>
  <c r="FD369" i="5" s="1"/>
  <c r="DH365" i="5"/>
  <c r="FJ365" i="5" s="1"/>
  <c r="DD365" i="5"/>
  <c r="FA365" i="5" s="1"/>
  <c r="FC365" i="5" s="1"/>
  <c r="FD365" i="5" s="1"/>
  <c r="DH361" i="5"/>
  <c r="FJ361" i="5" s="1"/>
  <c r="DD361" i="5"/>
  <c r="FA361" i="5" s="1"/>
  <c r="FC361" i="5" s="1"/>
  <c r="FD361" i="5" s="1"/>
  <c r="DH357" i="5"/>
  <c r="FJ357" i="5" s="1"/>
  <c r="DD357" i="5"/>
  <c r="FA357" i="5" s="1"/>
  <c r="FC357" i="5" s="1"/>
  <c r="FD357" i="5" s="1"/>
  <c r="DD353" i="5"/>
  <c r="FA353" i="5" s="1"/>
  <c r="FC353" i="5" s="1"/>
  <c r="FD353" i="5" s="1"/>
  <c r="DH353" i="5"/>
  <c r="FJ353" i="5" s="1"/>
  <c r="DD349" i="5"/>
  <c r="FA349" i="5" s="1"/>
  <c r="DH349" i="5"/>
  <c r="FJ349" i="5" s="1"/>
  <c r="DD345" i="5"/>
  <c r="FA345" i="5" s="1"/>
  <c r="DH345" i="5"/>
  <c r="FJ345" i="5" s="1"/>
  <c r="DD341" i="5"/>
  <c r="FA341" i="5" s="1"/>
  <c r="DH341" i="5"/>
  <c r="FJ341" i="5" s="1"/>
  <c r="DD337" i="5"/>
  <c r="FA337" i="5" s="1"/>
  <c r="DH337" i="5"/>
  <c r="FJ337" i="5" s="1"/>
  <c r="DH333" i="5"/>
  <c r="DD333" i="5"/>
  <c r="FA333" i="5" s="1"/>
  <c r="DH329" i="5"/>
  <c r="DD329" i="5"/>
  <c r="FA329" i="5" s="1"/>
  <c r="DH325" i="5"/>
  <c r="DD325" i="5"/>
  <c r="FA325" i="5" s="1"/>
  <c r="DH321" i="5"/>
  <c r="DD321" i="5"/>
  <c r="FA321" i="5" s="1"/>
  <c r="DD317" i="5"/>
  <c r="FA317" i="5" s="1"/>
  <c r="DH317" i="5"/>
  <c r="FJ317" i="5" s="1"/>
  <c r="DH313" i="5"/>
  <c r="DD313" i="5"/>
  <c r="FA313" i="5" s="1"/>
  <c r="DD309" i="5"/>
  <c r="FA309" i="5" s="1"/>
  <c r="DH309" i="5"/>
  <c r="FJ309" i="5" s="1"/>
  <c r="DH305" i="5"/>
  <c r="DD305" i="5"/>
  <c r="FA305" i="5" s="1"/>
  <c r="DD301" i="5"/>
  <c r="FA301" i="5" s="1"/>
  <c r="DH301" i="5"/>
  <c r="FJ301" i="5" s="1"/>
  <c r="DH297" i="5"/>
  <c r="DD297" i="5"/>
  <c r="FA297" i="5" s="1"/>
  <c r="DH293" i="5"/>
  <c r="DD293" i="5"/>
  <c r="FA293" i="5" s="1"/>
  <c r="DH289" i="5"/>
  <c r="DD289" i="5"/>
  <c r="FA289" i="5" s="1"/>
  <c r="DH285" i="5"/>
  <c r="DD285" i="5"/>
  <c r="FA285" i="5" s="1"/>
  <c r="FC429" i="5" l="1"/>
  <c r="FD429" i="5" s="1"/>
  <c r="FI297" i="5"/>
  <c r="FH297" i="5"/>
  <c r="FC297" i="5"/>
  <c r="FD297" i="5" s="1"/>
  <c r="FH313" i="5"/>
  <c r="FC313" i="5"/>
  <c r="FD313" i="5" s="1"/>
  <c r="FI313" i="5"/>
  <c r="FH321" i="5"/>
  <c r="FI321" i="5"/>
  <c r="FC321" i="5"/>
  <c r="FD321" i="5" s="1"/>
  <c r="FI285" i="5"/>
  <c r="FC284" i="5"/>
  <c r="FD284" i="5" s="1"/>
  <c r="FH285" i="5"/>
  <c r="FC285" i="5"/>
  <c r="FD285" i="5" s="1"/>
  <c r="FI293" i="5"/>
  <c r="FC293" i="5"/>
  <c r="FD293" i="5" s="1"/>
  <c r="FH293" i="5"/>
  <c r="FC325" i="5"/>
  <c r="FD325" i="5" s="1"/>
  <c r="FH325" i="5"/>
  <c r="FI325" i="5"/>
  <c r="FI333" i="5"/>
  <c r="FH333" i="5"/>
  <c r="FC333" i="5"/>
  <c r="FD333" i="5" s="1"/>
  <c r="FI298" i="5"/>
  <c r="FH298" i="5"/>
  <c r="FC298" i="5"/>
  <c r="FD298" i="5" s="1"/>
  <c r="FI314" i="5"/>
  <c r="FC314" i="5"/>
  <c r="FD314" i="5" s="1"/>
  <c r="FH314" i="5"/>
  <c r="FI322" i="5"/>
  <c r="FC322" i="5"/>
  <c r="FD322" i="5" s="1"/>
  <c r="FH322" i="5"/>
  <c r="FI346" i="5"/>
  <c r="FH346" i="5"/>
  <c r="FC346" i="5"/>
  <c r="FD346" i="5" s="1"/>
  <c r="FH291" i="5"/>
  <c r="FI291" i="5"/>
  <c r="FC291" i="5"/>
  <c r="FD291" i="5" s="1"/>
  <c r="FH307" i="5"/>
  <c r="FI307" i="5"/>
  <c r="FC307" i="5"/>
  <c r="FD307" i="5" s="1"/>
  <c r="FH323" i="5"/>
  <c r="FI323" i="5"/>
  <c r="FC323" i="5"/>
  <c r="FD323" i="5" s="1"/>
  <c r="FC288" i="5"/>
  <c r="FD288" i="5" s="1"/>
  <c r="FH288" i="5"/>
  <c r="FI288" i="5"/>
  <c r="FI328" i="5"/>
  <c r="FC328" i="5"/>
  <c r="FD328" i="5" s="1"/>
  <c r="FH328" i="5"/>
  <c r="FI336" i="5"/>
  <c r="FH336" i="5"/>
  <c r="FC336" i="5"/>
  <c r="FD336" i="5" s="1"/>
  <c r="FC360" i="5"/>
  <c r="FD360" i="5" s="1"/>
  <c r="FC376" i="5"/>
  <c r="FD376" i="5" s="1"/>
  <c r="FC384" i="5"/>
  <c r="FD384" i="5" s="1"/>
  <c r="FC432" i="5"/>
  <c r="FD432" i="5" s="1"/>
  <c r="FC448" i="5"/>
  <c r="FD448" i="5" s="1"/>
  <c r="FC456" i="5"/>
  <c r="FD456" i="5" s="1"/>
  <c r="FC464" i="5"/>
  <c r="FD464" i="5" s="1"/>
  <c r="FC480" i="5"/>
  <c r="FD480" i="5" s="1"/>
  <c r="FC504" i="5"/>
  <c r="FD504" i="5" s="1"/>
  <c r="FC512" i="5"/>
  <c r="FD512" i="5" s="1"/>
  <c r="FC528" i="5"/>
  <c r="FD528" i="5" s="1"/>
  <c r="FC544" i="5"/>
  <c r="FD544" i="5" s="1"/>
  <c r="FC410" i="5"/>
  <c r="FD410" i="5" s="1"/>
  <c r="FC442" i="5"/>
  <c r="FD442" i="5" s="1"/>
  <c r="FC506" i="5"/>
  <c r="FD506" i="5" s="1"/>
  <c r="FC518" i="5"/>
  <c r="FD518" i="5" s="1"/>
  <c r="FJ285" i="5"/>
  <c r="FJ293" i="5"/>
  <c r="FC301" i="5"/>
  <c r="FD301" i="5" s="1"/>
  <c r="FH301" i="5"/>
  <c r="FI301" i="5"/>
  <c r="FC309" i="5"/>
  <c r="FD309" i="5" s="1"/>
  <c r="FH309" i="5"/>
  <c r="FI309" i="5"/>
  <c r="FI317" i="5"/>
  <c r="FC317" i="5"/>
  <c r="FD317" i="5" s="1"/>
  <c r="FH317" i="5"/>
  <c r="FJ325" i="5"/>
  <c r="FJ333" i="5"/>
  <c r="FC341" i="5"/>
  <c r="FD341" i="5" s="1"/>
  <c r="FH341" i="5"/>
  <c r="FI341" i="5"/>
  <c r="FI349" i="5"/>
  <c r="FC349" i="5"/>
  <c r="FD349" i="5" s="1"/>
  <c r="FH349" i="5"/>
  <c r="FC373" i="5"/>
  <c r="FD373" i="5" s="1"/>
  <c r="FC405" i="5"/>
  <c r="FD405" i="5" s="1"/>
  <c r="FC445" i="5"/>
  <c r="FD445" i="5" s="1"/>
  <c r="FC453" i="5"/>
  <c r="FD453" i="5" s="1"/>
  <c r="FC533" i="5"/>
  <c r="FD533" i="5" s="1"/>
  <c r="FC290" i="5"/>
  <c r="FD290" i="5" s="1"/>
  <c r="FI290" i="5"/>
  <c r="FH290" i="5"/>
  <c r="FJ298" i="5"/>
  <c r="FH306" i="5"/>
  <c r="FI306" i="5"/>
  <c r="FC306" i="5"/>
  <c r="FD306" i="5" s="1"/>
  <c r="FJ314" i="5"/>
  <c r="FJ322" i="5"/>
  <c r="FI330" i="5"/>
  <c r="FH330" i="5"/>
  <c r="FC330" i="5"/>
  <c r="FD330" i="5" s="1"/>
  <c r="FH338" i="5"/>
  <c r="FI338" i="5"/>
  <c r="FC338" i="5"/>
  <c r="FD338" i="5" s="1"/>
  <c r="FJ346" i="5"/>
  <c r="FC394" i="5"/>
  <c r="FD394" i="5" s="1"/>
  <c r="FC422" i="5"/>
  <c r="FD422" i="5" s="1"/>
  <c r="FC438" i="5"/>
  <c r="FD438" i="5" s="1"/>
  <c r="FC502" i="5"/>
  <c r="FD502" i="5" s="1"/>
  <c r="FJ291" i="5"/>
  <c r="FC299" i="5"/>
  <c r="FD299" i="5" s="1"/>
  <c r="FH299" i="5"/>
  <c r="FI299" i="5"/>
  <c r="FJ307" i="5"/>
  <c r="FC315" i="5"/>
  <c r="FD315" i="5" s="1"/>
  <c r="FH315" i="5"/>
  <c r="FI315" i="5"/>
  <c r="FJ323" i="5"/>
  <c r="FH331" i="5"/>
  <c r="FI331" i="5"/>
  <c r="FC331" i="5"/>
  <c r="FD331" i="5" s="1"/>
  <c r="FI339" i="5"/>
  <c r="FC339" i="5"/>
  <c r="FD339" i="5" s="1"/>
  <c r="FH339" i="5"/>
  <c r="FI347" i="5"/>
  <c r="FC347" i="5"/>
  <c r="FD347" i="5" s="1"/>
  <c r="FH347" i="5"/>
  <c r="FC355" i="5"/>
  <c r="FD355" i="5" s="1"/>
  <c r="FC371" i="5"/>
  <c r="FD371" i="5" s="1"/>
  <c r="FC387" i="5"/>
  <c r="FD387" i="5" s="1"/>
  <c r="FC475" i="5"/>
  <c r="FD475" i="5" s="1"/>
  <c r="FC523" i="5"/>
  <c r="FD523" i="5" s="1"/>
  <c r="FJ288" i="5"/>
  <c r="FI296" i="5"/>
  <c r="FC296" i="5"/>
  <c r="FD296" i="5" s="1"/>
  <c r="FH296" i="5"/>
  <c r="FI304" i="5"/>
  <c r="FH304" i="5"/>
  <c r="FC304" i="5"/>
  <c r="FD304" i="5" s="1"/>
  <c r="FI312" i="5"/>
  <c r="FH312" i="5"/>
  <c r="FC312" i="5"/>
  <c r="FD312" i="5" s="1"/>
  <c r="FC320" i="5"/>
  <c r="FD320" i="5" s="1"/>
  <c r="FH320" i="5"/>
  <c r="FI320" i="5"/>
  <c r="FJ328" i="5"/>
  <c r="FJ336" i="5"/>
  <c r="FI344" i="5"/>
  <c r="FC344" i="5"/>
  <c r="FD344" i="5" s="1"/>
  <c r="FH344" i="5"/>
  <c r="FH352" i="5"/>
  <c r="FI352" i="5"/>
  <c r="FC352" i="5"/>
  <c r="FD352" i="5" s="1"/>
  <c r="FC368" i="5"/>
  <c r="FD368" i="5" s="1"/>
  <c r="FC392" i="5"/>
  <c r="FD392" i="5" s="1"/>
  <c r="FC400" i="5"/>
  <c r="FD400" i="5" s="1"/>
  <c r="FC416" i="5"/>
  <c r="FD416" i="5" s="1"/>
  <c r="FC424" i="5"/>
  <c r="FD424" i="5" s="1"/>
  <c r="FC440" i="5"/>
  <c r="FD440" i="5" s="1"/>
  <c r="FC496" i="5"/>
  <c r="FD496" i="5" s="1"/>
  <c r="FC520" i="5"/>
  <c r="FD520" i="5" s="1"/>
  <c r="FC552" i="5"/>
  <c r="FD552" i="5" s="1"/>
  <c r="FC426" i="5"/>
  <c r="FD426" i="5" s="1"/>
  <c r="FC458" i="5"/>
  <c r="FD458" i="5" s="1"/>
  <c r="FC474" i="5"/>
  <c r="FD474" i="5" s="1"/>
  <c r="FC490" i="5"/>
  <c r="FD490" i="5" s="1"/>
  <c r="FI289" i="5"/>
  <c r="FH289" i="5"/>
  <c r="FC289" i="5"/>
  <c r="FD289" i="5" s="1"/>
  <c r="FC305" i="5"/>
  <c r="FD305" i="5" s="1"/>
  <c r="FI305" i="5"/>
  <c r="FH305" i="5"/>
  <c r="FC329" i="5"/>
  <c r="FD329" i="5" s="1"/>
  <c r="FI329" i="5"/>
  <c r="FH329" i="5"/>
  <c r="FC286" i="5"/>
  <c r="FD286" i="5" s="1"/>
  <c r="FI286" i="5"/>
  <c r="FH286" i="5"/>
  <c r="FH302" i="5"/>
  <c r="FI302" i="5"/>
  <c r="FC302" i="5"/>
  <c r="FD302" i="5" s="1"/>
  <c r="FC310" i="5"/>
  <c r="FD310" i="5" s="1"/>
  <c r="FH310" i="5"/>
  <c r="FI310" i="5"/>
  <c r="FC326" i="5"/>
  <c r="FD326" i="5" s="1"/>
  <c r="FH326" i="5"/>
  <c r="FI326" i="5"/>
  <c r="FI342" i="5"/>
  <c r="FH342" i="5"/>
  <c r="FC342" i="5"/>
  <c r="FD342" i="5" s="1"/>
  <c r="FC295" i="5"/>
  <c r="FD295" i="5" s="1"/>
  <c r="FH295" i="5"/>
  <c r="FI295" i="5"/>
  <c r="FI319" i="5"/>
  <c r="FC319" i="5"/>
  <c r="FD319" i="5" s="1"/>
  <c r="FH319" i="5"/>
  <c r="FC335" i="5"/>
  <c r="FD335" i="5" s="1"/>
  <c r="FH335" i="5"/>
  <c r="FI335" i="5"/>
  <c r="FI343" i="5"/>
  <c r="FH343" i="5"/>
  <c r="FC343" i="5"/>
  <c r="FD343" i="5" s="1"/>
  <c r="FC351" i="5"/>
  <c r="FD351" i="5" s="1"/>
  <c r="FH351" i="5"/>
  <c r="FI351" i="5"/>
  <c r="FH300" i="5"/>
  <c r="FC300" i="5"/>
  <c r="FD300" i="5" s="1"/>
  <c r="FI300" i="5"/>
  <c r="FH308" i="5"/>
  <c r="FI308" i="5"/>
  <c r="FC308" i="5"/>
  <c r="FD308" i="5" s="1"/>
  <c r="FI316" i="5"/>
  <c r="FH316" i="5"/>
  <c r="FC316" i="5"/>
  <c r="FD316" i="5" s="1"/>
  <c r="FC340" i="5"/>
  <c r="FD340" i="5" s="1"/>
  <c r="FI340" i="5"/>
  <c r="FH340" i="5"/>
  <c r="FC356" i="5"/>
  <c r="FD356" i="5" s="1"/>
  <c r="FC476" i="5"/>
  <c r="FD476" i="5" s="1"/>
  <c r="FC484" i="5"/>
  <c r="FD484" i="5" s="1"/>
  <c r="FC500" i="5"/>
  <c r="FD500" i="5" s="1"/>
  <c r="FC508" i="5"/>
  <c r="FD508" i="5" s="1"/>
  <c r="FC524" i="5"/>
  <c r="FD524" i="5" s="1"/>
  <c r="FC418" i="5"/>
  <c r="FD418" i="5" s="1"/>
  <c r="FC482" i="5"/>
  <c r="FD482" i="5" s="1"/>
  <c r="FC498" i="5"/>
  <c r="FD498" i="5" s="1"/>
  <c r="FC526" i="5"/>
  <c r="FD526" i="5" s="1"/>
  <c r="FJ289" i="5"/>
  <c r="FJ297" i="5"/>
  <c r="FJ305" i="5"/>
  <c r="FJ313" i="5"/>
  <c r="FJ321" i="5"/>
  <c r="FJ329" i="5"/>
  <c r="FH337" i="5"/>
  <c r="FC337" i="5"/>
  <c r="FD337" i="5" s="1"/>
  <c r="FI337" i="5"/>
  <c r="FI345" i="5"/>
  <c r="FH345" i="5"/>
  <c r="FC345" i="5"/>
  <c r="FD345" i="5" s="1"/>
  <c r="FC409" i="5"/>
  <c r="FD409" i="5" s="1"/>
  <c r="FC417" i="5"/>
  <c r="FD417" i="5" s="1"/>
  <c r="FC537" i="5"/>
  <c r="FD537" i="5" s="1"/>
  <c r="FC553" i="5"/>
  <c r="FD553" i="5" s="1"/>
  <c r="FJ286" i="5"/>
  <c r="FC294" i="5"/>
  <c r="FD294" i="5" s="1"/>
  <c r="FH294" i="5"/>
  <c r="FI294" i="5"/>
  <c r="FJ302" i="5"/>
  <c r="FJ310" i="5"/>
  <c r="FC318" i="5"/>
  <c r="FD318" i="5" s="1"/>
  <c r="FI318" i="5"/>
  <c r="FH318" i="5"/>
  <c r="FJ326" i="5"/>
  <c r="FC334" i="5"/>
  <c r="FD334" i="5" s="1"/>
  <c r="FI334" i="5"/>
  <c r="FH334" i="5"/>
  <c r="FJ342" i="5"/>
  <c r="FH350" i="5"/>
  <c r="FI350" i="5"/>
  <c r="FC350" i="5"/>
  <c r="FD350" i="5" s="1"/>
  <c r="FC366" i="5"/>
  <c r="FD366" i="5" s="1"/>
  <c r="FC402" i="5"/>
  <c r="FD402" i="5" s="1"/>
  <c r="FC514" i="5"/>
  <c r="FD514" i="5" s="1"/>
  <c r="FI287" i="5"/>
  <c r="FH287" i="5"/>
  <c r="FC287" i="5"/>
  <c r="FD287" i="5" s="1"/>
  <c r="FJ295" i="5"/>
  <c r="FI303" i="5"/>
  <c r="FH303" i="5"/>
  <c r="FC303" i="5"/>
  <c r="FD303" i="5" s="1"/>
  <c r="FI311" i="5"/>
  <c r="FC311" i="5"/>
  <c r="FD311" i="5" s="1"/>
  <c r="FH311" i="5"/>
  <c r="FJ319" i="5"/>
  <c r="FI327" i="5"/>
  <c r="FH327" i="5"/>
  <c r="FC327" i="5"/>
  <c r="FD327" i="5" s="1"/>
  <c r="FJ335" i="5"/>
  <c r="FJ343" i="5"/>
  <c r="FJ351" i="5"/>
  <c r="FC383" i="5"/>
  <c r="FD383" i="5" s="1"/>
  <c r="FC455" i="5"/>
  <c r="FD455" i="5" s="1"/>
  <c r="FC463" i="5"/>
  <c r="FD463" i="5" s="1"/>
  <c r="FC471" i="5"/>
  <c r="FD471" i="5" s="1"/>
  <c r="FC479" i="5"/>
  <c r="FD479" i="5" s="1"/>
  <c r="FC535" i="5"/>
  <c r="FD535" i="5" s="1"/>
  <c r="FI292" i="5"/>
  <c r="FC292" i="5"/>
  <c r="FD292" i="5" s="1"/>
  <c r="FH292" i="5"/>
  <c r="FJ300" i="5"/>
  <c r="FJ308" i="5"/>
  <c r="FJ316" i="5"/>
  <c r="FC324" i="5"/>
  <c r="FD324" i="5" s="1"/>
  <c r="FH324" i="5"/>
  <c r="FI324" i="5"/>
  <c r="FI332" i="5"/>
  <c r="FH332" i="5"/>
  <c r="FC332" i="5"/>
  <c r="FD332" i="5" s="1"/>
  <c r="FJ340" i="5"/>
  <c r="FI348" i="5"/>
  <c r="FC348" i="5"/>
  <c r="FD348" i="5" s="1"/>
  <c r="FH348" i="5"/>
  <c r="FC364" i="5"/>
  <c r="FD364" i="5" s="1"/>
  <c r="FC396" i="5"/>
  <c r="FD396" i="5" s="1"/>
  <c r="FC404" i="5"/>
  <c r="FD404" i="5" s="1"/>
  <c r="FC412" i="5"/>
  <c r="FD412" i="5" s="1"/>
  <c r="FC420" i="5"/>
  <c r="FD420" i="5" s="1"/>
  <c r="FC428" i="5"/>
  <c r="FD428" i="5" s="1"/>
  <c r="FC452" i="5"/>
  <c r="FD452" i="5" s="1"/>
  <c r="FC460" i="5"/>
  <c r="FD460" i="5" s="1"/>
  <c r="FC492" i="5"/>
  <c r="FD492" i="5" s="1"/>
  <c r="FC516" i="5"/>
  <c r="FD516" i="5" s="1"/>
  <c r="FC540" i="5"/>
  <c r="FD540" i="5" s="1"/>
  <c r="FC548" i="5"/>
  <c r="FD548" i="5" s="1"/>
  <c r="FC556" i="5"/>
  <c r="FD556" i="5" s="1"/>
  <c r="FC398" i="5"/>
  <c r="FD398" i="5" s="1"/>
  <c r="FC434" i="5"/>
  <c r="FD434" i="5" s="1"/>
  <c r="FC450" i="5"/>
  <c r="FD450" i="5" s="1"/>
  <c r="FC466" i="5"/>
  <c r="FD466" i="5" s="1"/>
  <c r="FC510" i="5"/>
  <c r="FD510" i="5" s="1"/>
  <c r="FC542" i="5"/>
  <c r="FD542" i="5" s="1"/>
  <c r="FC558" i="5"/>
  <c r="FD558" i="5" s="1"/>
  <c r="FE558" i="5" s="1"/>
  <c r="FE557" i="5" s="1"/>
  <c r="FE556" i="5" l="1"/>
  <c r="FE555" i="5" s="1"/>
  <c r="FE554" i="5" s="1"/>
  <c r="FE553" i="5" s="1"/>
  <c r="FE552" i="5" s="1"/>
  <c r="FE551" i="5" s="1"/>
  <c r="FE550" i="5" s="1"/>
  <c r="FE549" i="5" s="1"/>
  <c r="FE548" i="5" s="1"/>
  <c r="FE547" i="5" s="1"/>
  <c r="FE546" i="5" s="1"/>
  <c r="FE545" i="5" s="1"/>
  <c r="FE544" i="5" s="1"/>
  <c r="FE543" i="5" s="1"/>
  <c r="FE542" i="5" s="1"/>
  <c r="FE541" i="5" s="1"/>
  <c r="FE540" i="5" s="1"/>
  <c r="FE539" i="5" s="1"/>
  <c r="FE538" i="5" s="1"/>
  <c r="FE537" i="5" s="1"/>
  <c r="FE536" i="5" s="1"/>
  <c r="FE535" i="5" s="1"/>
  <c r="FE534" i="5" s="1"/>
  <c r="FE533" i="5" s="1"/>
  <c r="FE532" i="5" s="1"/>
  <c r="FE531" i="5" s="1"/>
  <c r="FE530" i="5" s="1"/>
  <c r="FE529" i="5" s="1"/>
  <c r="FE528" i="5" s="1"/>
  <c r="FE527" i="5" s="1"/>
  <c r="FE526" i="5" s="1"/>
  <c r="FE525" i="5" s="1"/>
  <c r="FE524" i="5" s="1"/>
  <c r="FE523" i="5" s="1"/>
  <c r="FE522" i="5" s="1"/>
  <c r="FE521" i="5" s="1"/>
  <c r="FE520" i="5" s="1"/>
  <c r="FE519" i="5" s="1"/>
  <c r="FE518" i="5" s="1"/>
  <c r="FE517" i="5" s="1"/>
  <c r="FE516" i="5" s="1"/>
  <c r="FE515" i="5" s="1"/>
  <c r="FE514" i="5" s="1"/>
  <c r="FE513" i="5" s="1"/>
  <c r="FE512" i="5" s="1"/>
  <c r="FE511" i="5" s="1"/>
  <c r="FE510" i="5" s="1"/>
  <c r="FE509" i="5" s="1"/>
  <c r="FE508" i="5" s="1"/>
  <c r="FE507" i="5" s="1"/>
  <c r="FE506" i="5" s="1"/>
  <c r="FE505" i="5" s="1"/>
  <c r="FE504" i="5" s="1"/>
  <c r="FE503" i="5" s="1"/>
  <c r="FE502" i="5" s="1"/>
  <c r="FE501" i="5" s="1"/>
  <c r="FE500" i="5" s="1"/>
  <c r="FE499" i="5" s="1"/>
  <c r="FE498" i="5" s="1"/>
  <c r="FE497" i="5" s="1"/>
  <c r="FE496" i="5" s="1"/>
  <c r="FE495" i="5" s="1"/>
  <c r="FE494" i="5" s="1"/>
  <c r="FE493" i="5" s="1"/>
  <c r="FE492" i="5" s="1"/>
  <c r="FE491" i="5" s="1"/>
  <c r="FE490" i="5" s="1"/>
  <c r="FE489" i="5" s="1"/>
  <c r="FE488" i="5" s="1"/>
  <c r="FE487" i="5" s="1"/>
  <c r="FE486" i="5" s="1"/>
  <c r="FE485" i="5" s="1"/>
  <c r="FE484" i="5" s="1"/>
  <c r="FE483" i="5" s="1"/>
  <c r="FE482" i="5" s="1"/>
  <c r="FE481" i="5" s="1"/>
  <c r="FE480" i="5" s="1"/>
  <c r="FE479" i="5" s="1"/>
  <c r="FE478" i="5" s="1"/>
  <c r="FE477" i="5" s="1"/>
  <c r="FE476" i="5" s="1"/>
  <c r="FE475" i="5" s="1"/>
  <c r="FE474" i="5" s="1"/>
  <c r="FE473" i="5" s="1"/>
  <c r="FE472" i="5" s="1"/>
  <c r="FE471" i="5" s="1"/>
  <c r="FE470" i="5" s="1"/>
  <c r="FE469" i="5" s="1"/>
  <c r="FE468" i="5" s="1"/>
  <c r="FE467" i="5" s="1"/>
  <c r="FE466" i="5" s="1"/>
  <c r="FE465" i="5" s="1"/>
  <c r="FE464" i="5" s="1"/>
  <c r="FE463" i="5" s="1"/>
  <c r="FE462" i="5" s="1"/>
  <c r="FE461" i="5" s="1"/>
  <c r="FE460" i="5" s="1"/>
  <c r="FE459" i="5" s="1"/>
  <c r="FE458" i="5" s="1"/>
  <c r="FE457" i="5" s="1"/>
  <c r="FE456" i="5" s="1"/>
  <c r="FE455" i="5" s="1"/>
  <c r="FE454" i="5" s="1"/>
  <c r="FE453" i="5" s="1"/>
  <c r="FE452" i="5" s="1"/>
  <c r="FE451" i="5" s="1"/>
  <c r="FE450" i="5" s="1"/>
  <c r="FE449" i="5" s="1"/>
  <c r="FE448" i="5" s="1"/>
  <c r="FE447" i="5" s="1"/>
  <c r="FE446" i="5" s="1"/>
  <c r="FE445" i="5" s="1"/>
  <c r="FE444" i="5" s="1"/>
  <c r="FE443" i="5" s="1"/>
  <c r="FE442" i="5" s="1"/>
  <c r="FE441" i="5" s="1"/>
  <c r="FE440" i="5" s="1"/>
  <c r="FE439" i="5" s="1"/>
  <c r="FE438" i="5" s="1"/>
  <c r="FE437" i="5" s="1"/>
  <c r="FE436" i="5" s="1"/>
  <c r="FE435" i="5" s="1"/>
  <c r="FE434" i="5" s="1"/>
  <c r="FE433" i="5" s="1"/>
  <c r="FE432" i="5" s="1"/>
  <c r="FE431" i="5" s="1"/>
  <c r="FE430" i="5" s="1"/>
  <c r="FE429" i="5" s="1"/>
  <c r="FE428" i="5" s="1"/>
  <c r="FE427" i="5" s="1"/>
  <c r="FE426" i="5" s="1"/>
  <c r="FE425" i="5" s="1"/>
  <c r="FE424" i="5" s="1"/>
  <c r="FE423" i="5" s="1"/>
  <c r="FE422" i="5" s="1"/>
  <c r="FE421" i="5" s="1"/>
  <c r="FE420" i="5" s="1"/>
  <c r="FE419" i="5" s="1"/>
  <c r="FE418" i="5" s="1"/>
  <c r="FE417" i="5" s="1"/>
  <c r="FE416" i="5" s="1"/>
  <c r="FE415" i="5" s="1"/>
  <c r="FE414" i="5" s="1"/>
  <c r="FE413" i="5" s="1"/>
  <c r="FE412" i="5" s="1"/>
  <c r="FE411" i="5" s="1"/>
  <c r="FE410" i="5" s="1"/>
  <c r="FE409" i="5" s="1"/>
  <c r="FE408" i="5" s="1"/>
  <c r="FE407" i="5" s="1"/>
  <c r="FE406" i="5" s="1"/>
  <c r="FE405" i="5" s="1"/>
  <c r="FE404" i="5" s="1"/>
  <c r="FE403" i="5" s="1"/>
  <c r="FE402" i="5" s="1"/>
  <c r="FE401" i="5" s="1"/>
  <c r="FE400" i="5" s="1"/>
  <c r="FE399" i="5" s="1"/>
  <c r="FE398" i="5" s="1"/>
  <c r="FE397" i="5" s="1"/>
  <c r="FE396" i="5" s="1"/>
  <c r="FE395" i="5" s="1"/>
  <c r="FE394" i="5" s="1"/>
  <c r="FE393" i="5" s="1"/>
  <c r="FE392" i="5" s="1"/>
  <c r="FE391" i="5" s="1"/>
  <c r="FE390" i="5" s="1"/>
  <c r="FE389" i="5" s="1"/>
  <c r="FE388" i="5" s="1"/>
  <c r="FE387" i="5" s="1"/>
  <c r="FE386" i="5" s="1"/>
  <c r="FE385" i="5" s="1"/>
  <c r="FE384" i="5" s="1"/>
  <c r="FE383" i="5" s="1"/>
  <c r="FE382" i="5" s="1"/>
  <c r="FE381" i="5" s="1"/>
  <c r="FE380" i="5" s="1"/>
  <c r="FE379" i="5" s="1"/>
  <c r="FE378" i="5" s="1"/>
  <c r="FE377" i="5" s="1"/>
  <c r="FE376" i="5" s="1"/>
  <c r="FE375" i="5" s="1"/>
  <c r="FE374" i="5" s="1"/>
  <c r="FE373" i="5" s="1"/>
  <c r="FE372" i="5" s="1"/>
  <c r="FE371" i="5" s="1"/>
  <c r="FE370" i="5" s="1"/>
  <c r="FE369" i="5" s="1"/>
  <c r="FE368" i="5" s="1"/>
  <c r="FE367" i="5" s="1"/>
  <c r="FE366" i="5" s="1"/>
  <c r="FE365" i="5" s="1"/>
  <c r="FE364" i="5" s="1"/>
  <c r="FE363" i="5" s="1"/>
  <c r="FE362" i="5" s="1"/>
  <c r="FE361" i="5" s="1"/>
  <c r="FE360" i="5" s="1"/>
  <c r="FE359" i="5" s="1"/>
  <c r="FE358" i="5" s="1"/>
  <c r="FE357" i="5" s="1"/>
  <c r="FE356" i="5" s="1"/>
  <c r="FE355" i="5" s="1"/>
  <c r="FE354" i="5" s="1"/>
  <c r="FE353" i="5" s="1"/>
  <c r="FE352" i="5" s="1"/>
  <c r="FE351" i="5" s="1"/>
  <c r="FE350" i="5" s="1"/>
  <c r="FE349" i="5" s="1"/>
  <c r="FE348" i="5" s="1"/>
  <c r="FE347" i="5" s="1"/>
  <c r="FE346" i="5" s="1"/>
  <c r="FE345" i="5" s="1"/>
  <c r="FE344" i="5" s="1"/>
  <c r="FE343" i="5" s="1"/>
  <c r="FE342" i="5" s="1"/>
  <c r="FE341" i="5" s="1"/>
  <c r="FE340" i="5" s="1"/>
  <c r="FE339" i="5" s="1"/>
  <c r="FE338" i="5" s="1"/>
  <c r="FE337" i="5" s="1"/>
  <c r="FE336" i="5" s="1"/>
  <c r="FE335" i="5" s="1"/>
  <c r="FE334" i="5" s="1"/>
  <c r="FE333" i="5" s="1"/>
  <c r="FE332" i="5" s="1"/>
  <c r="FE331" i="5" s="1"/>
  <c r="FE330" i="5" s="1"/>
  <c r="FE329" i="5" s="1"/>
  <c r="FE328" i="5" s="1"/>
  <c r="FE327" i="5" s="1"/>
  <c r="FE326" i="5" s="1"/>
  <c r="FE325" i="5" s="1"/>
  <c r="FE324" i="5" s="1"/>
  <c r="FE323" i="5" s="1"/>
  <c r="FE322" i="5" s="1"/>
  <c r="FE321" i="5" s="1"/>
  <c r="FE320" i="5" s="1"/>
  <c r="FE319" i="5" s="1"/>
  <c r="FE318" i="5" s="1"/>
  <c r="FE317" i="5" s="1"/>
  <c r="FE316" i="5" s="1"/>
  <c r="FE315" i="5" s="1"/>
  <c r="FE314" i="5" s="1"/>
  <c r="FE313" i="5" s="1"/>
  <c r="FE312" i="5" s="1"/>
  <c r="FE311" i="5" s="1"/>
  <c r="FE310" i="5" s="1"/>
  <c r="FE309" i="5" s="1"/>
  <c r="FE308" i="5" s="1"/>
  <c r="FE307" i="5" s="1"/>
  <c r="FE306" i="5" s="1"/>
  <c r="FE305" i="5" s="1"/>
  <c r="FE304" i="5" s="1"/>
  <c r="FE303" i="5" s="1"/>
  <c r="FE302" i="5" s="1"/>
  <c r="FE301" i="5" s="1"/>
  <c r="FE300" i="5" s="1"/>
  <c r="FE299" i="5" s="1"/>
  <c r="FE298" i="5" s="1"/>
  <c r="FE297" i="5" s="1"/>
  <c r="FE296" i="5" s="1"/>
  <c r="FE295" i="5" s="1"/>
  <c r="FE294" i="5" s="1"/>
  <c r="FE293" i="5" s="1"/>
  <c r="FE292" i="5" s="1"/>
  <c r="FE291" i="5" s="1"/>
  <c r="FE290" i="5" s="1"/>
  <c r="FE289" i="5" s="1"/>
  <c r="FE288" i="5" s="1"/>
  <c r="FE287" i="5" s="1"/>
  <c r="FE286" i="5" s="1"/>
  <c r="FE285" i="5" s="1"/>
  <c r="FE284" i="5" s="1"/>
  <c r="FE283" i="5" s="1"/>
  <c r="FE282" i="5" s="1"/>
  <c r="FE281" i="5" s="1"/>
  <c r="FE280" i="5" s="1"/>
  <c r="FE279" i="5" s="1"/>
  <c r="FE278" i="5" s="1"/>
  <c r="FE277" i="5" s="1"/>
  <c r="FE276" i="5" s="1"/>
  <c r="FE275" i="5" s="1"/>
  <c r="FE274" i="5" s="1"/>
  <c r="FE273" i="5" s="1"/>
  <c r="FE272" i="5" s="1"/>
  <c r="FE271" i="5" s="1"/>
  <c r="FE270" i="5" s="1"/>
  <c r="FE269" i="5" s="1"/>
  <c r="FE268" i="5" s="1"/>
  <c r="FE267" i="5" s="1"/>
  <c r="FE266" i="5" s="1"/>
  <c r="FE265" i="5" s="1"/>
  <c r="FE264" i="5" s="1"/>
  <c r="FE263" i="5" s="1"/>
  <c r="FE262" i="5" s="1"/>
  <c r="FE261" i="5" s="1"/>
  <c r="FE260" i="5" s="1"/>
  <c r="FE259" i="5" s="1"/>
  <c r="FE258" i="5" s="1"/>
  <c r="FE257" i="5" s="1"/>
  <c r="FE256" i="5" s="1"/>
  <c r="FE255" i="5" s="1"/>
  <c r="FE254" i="5" s="1"/>
  <c r="FE253" i="5" s="1"/>
  <c r="FE252" i="5" s="1"/>
  <c r="FE251" i="5" s="1"/>
  <c r="FE250" i="5" s="1"/>
  <c r="FE249" i="5" s="1"/>
  <c r="FE248" i="5" s="1"/>
  <c r="FE247" i="5" s="1"/>
  <c r="FE246" i="5" s="1"/>
  <c r="FE245" i="5" s="1"/>
  <c r="FE244" i="5" s="1"/>
  <c r="FE243" i="5" s="1"/>
  <c r="FE242" i="5" s="1"/>
  <c r="FE241" i="5" s="1"/>
  <c r="FE240" i="5" s="1"/>
  <c r="FE239" i="5" s="1"/>
  <c r="FE238" i="5" s="1"/>
  <c r="FE237" i="5" s="1"/>
  <c r="FE236" i="5" s="1"/>
  <c r="FE235" i="5" s="1"/>
  <c r="FE234" i="5" s="1"/>
  <c r="FE233" i="5" s="1"/>
  <c r="FE232" i="5" s="1"/>
  <c r="FE231" i="5" s="1"/>
  <c r="FE230" i="5" s="1"/>
  <c r="FE229" i="5" s="1"/>
  <c r="FE228" i="5" s="1"/>
  <c r="FE227" i="5" s="1"/>
  <c r="FE226" i="5" s="1"/>
  <c r="FE225" i="5" s="1"/>
  <c r="FE224" i="5" s="1"/>
  <c r="FE223" i="5" s="1"/>
  <c r="FE222" i="5" s="1"/>
  <c r="FE221" i="5" s="1"/>
  <c r="FE220" i="5" s="1"/>
  <c r="FE219" i="5" s="1"/>
  <c r="FE218" i="5" s="1"/>
  <c r="FE217" i="5" s="1"/>
  <c r="FE216" i="5" s="1"/>
  <c r="FE215" i="5" s="1"/>
  <c r="FE214" i="5" s="1"/>
  <c r="FE213" i="5" s="1"/>
  <c r="FE212" i="5" s="1"/>
  <c r="FE211" i="5" s="1"/>
  <c r="FE210" i="5" s="1"/>
  <c r="FE209" i="5" s="1"/>
  <c r="FE208" i="5" s="1"/>
  <c r="FE207" i="5" s="1"/>
  <c r="FE206" i="5" s="1"/>
  <c r="FE205" i="5" s="1"/>
  <c r="FE204" i="5" s="1"/>
  <c r="FE203" i="5" s="1"/>
  <c r="FE202" i="5" s="1"/>
  <c r="FE201" i="5" s="1"/>
  <c r="FE200" i="5" s="1"/>
  <c r="FE199" i="5" s="1"/>
  <c r="FE198" i="5" s="1"/>
  <c r="FE197" i="5" s="1"/>
  <c r="FE196" i="5" s="1"/>
  <c r="FE195" i="5" s="1"/>
  <c r="FE194" i="5" s="1"/>
  <c r="FE193" i="5" s="1"/>
  <c r="FE192" i="5" s="1"/>
  <c r="FE191" i="5" s="1"/>
  <c r="FE190" i="5" s="1"/>
  <c r="FE189" i="5" s="1"/>
  <c r="FE188" i="5" s="1"/>
  <c r="FE187" i="5" s="1"/>
  <c r="FE186" i="5" s="1"/>
  <c r="FE185" i="5" s="1"/>
  <c r="FE184" i="5" s="1"/>
  <c r="FE183" i="5" s="1"/>
  <c r="FE182" i="5" s="1"/>
  <c r="FE181" i="5" s="1"/>
  <c r="FE180" i="5" s="1"/>
  <c r="FE179" i="5" s="1"/>
  <c r="FE178" i="5" s="1"/>
  <c r="FE177" i="5" s="1"/>
  <c r="FE176" i="5" s="1"/>
  <c r="FE175" i="5" s="1"/>
  <c r="FE174" i="5" s="1"/>
  <c r="FE173" i="5" s="1"/>
  <c r="FE172" i="5" s="1"/>
  <c r="FE171" i="5" s="1"/>
  <c r="FE170" i="5" s="1"/>
  <c r="FE169" i="5" s="1"/>
  <c r="FE168" i="5" s="1"/>
  <c r="FE167" i="5" s="1"/>
  <c r="FE166" i="5" s="1"/>
  <c r="FE165" i="5" s="1"/>
  <c r="FE164" i="5" s="1"/>
  <c r="FE163" i="5" s="1"/>
  <c r="FE162" i="5" s="1"/>
  <c r="FE161" i="5" s="1"/>
  <c r="FE160" i="5" s="1"/>
  <c r="FE159" i="5" s="1"/>
  <c r="FE158" i="5" s="1"/>
  <c r="FE157" i="5" s="1"/>
  <c r="FE156" i="5" s="1"/>
  <c r="FE155" i="5" s="1"/>
  <c r="FE154" i="5" s="1"/>
  <c r="FE153" i="5" s="1"/>
  <c r="FE152" i="5" s="1"/>
  <c r="FE151" i="5" s="1"/>
  <c r="FE150" i="5" s="1"/>
  <c r="FE149" i="5" s="1"/>
  <c r="FE148" i="5" s="1"/>
  <c r="FE147" i="5" s="1"/>
  <c r="FE146" i="5" s="1"/>
  <c r="FE145" i="5" s="1"/>
  <c r="FE144" i="5" s="1"/>
  <c r="FE143" i="5" s="1"/>
  <c r="FE142" i="5" s="1"/>
  <c r="FE141" i="5" s="1"/>
  <c r="FE140" i="5" s="1"/>
  <c r="FE139" i="5" s="1"/>
  <c r="FE138" i="5" s="1"/>
  <c r="FE137" i="5" s="1"/>
  <c r="FE136" i="5" s="1"/>
  <c r="FE135" i="5" s="1"/>
  <c r="FE134" i="5" s="1"/>
  <c r="FE133" i="5" s="1"/>
  <c r="FE132" i="5" s="1"/>
  <c r="FE131" i="5" s="1"/>
  <c r="FE130" i="5" s="1"/>
  <c r="FE129" i="5" s="1"/>
  <c r="FE128" i="5" s="1"/>
  <c r="FE127" i="5" s="1"/>
  <c r="FE126" i="5" s="1"/>
  <c r="FE125" i="5" s="1"/>
  <c r="FE124" i="5" s="1"/>
  <c r="FE123" i="5" s="1"/>
  <c r="FE122" i="5" s="1"/>
  <c r="FE121" i="5" s="1"/>
  <c r="FE120" i="5" s="1"/>
  <c r="FE119" i="5" s="1"/>
  <c r="FE118" i="5" s="1"/>
  <c r="FE117" i="5" s="1"/>
  <c r="FE116" i="5" s="1"/>
  <c r="FE115" i="5" s="1"/>
  <c r="FE114" i="5" s="1"/>
  <c r="FE113" i="5" s="1"/>
  <c r="FE112" i="5" s="1"/>
  <c r="FE111" i="5" s="1"/>
  <c r="FE110" i="5" s="1"/>
  <c r="FE109" i="5" s="1"/>
  <c r="FE108" i="5" s="1"/>
  <c r="FE107" i="5" s="1"/>
  <c r="FE106" i="5" s="1"/>
  <c r="FE105" i="5" s="1"/>
  <c r="FE104" i="5" s="1"/>
  <c r="FE103" i="5" s="1"/>
  <c r="FE102" i="5" s="1"/>
  <c r="FE101" i="5" s="1"/>
  <c r="FE100" i="5" s="1"/>
  <c r="FE99" i="5" s="1"/>
  <c r="FE98" i="5" s="1"/>
  <c r="FE97" i="5" s="1"/>
</calcChain>
</file>

<file path=xl/connections.xml><?xml version="1.0" encoding="utf-8"?>
<connections xmlns="http://schemas.openxmlformats.org/spreadsheetml/2006/main">
  <connection id="1" name="Verbindung" type="4" refreshedVersion="4" background="1" saveData="1">
    <webPr sourceData="1" parsePre="1" consecutive="1" xl2000="1" url="http://www.onvista.de/aktien/kurshistorie.html?ID_NOTATION=161766&amp;RANGE=12M" htmlTables="1">
      <tables count="1">
        <x v="2"/>
      </tables>
    </webPr>
  </connection>
  <connection id="2" name="Verbindung1" type="4" refreshedVersion="4" background="1" saveData="1">
    <webPr sourceData="1" parsePre="1" consecutive="1" xl2000="1" url="http://www.onvista.de/rohstoffe/kursliste.html?ID_NOTATION=1326189&amp;RANGE=120M" htmlTables="1"/>
  </connection>
  <connection id="3" name="Verbindung10" type="4" refreshedVersion="4" background="1" saveData="1">
    <webPr sourceData="1" parsePre="1" consecutive="1" xl2000="1" url="http://www.onvista.de/fonds/kurshistorie.html?ISIN=LU0360863863&amp;RANGE=120M" htmlTables="1">
      <tables count="1">
        <x v="2"/>
      </tables>
    </webPr>
  </connection>
  <connection id="4" name="Verbindung11" type="4" refreshedVersion="4" background="1" saveData="1">
    <webPr sourceData="1" parsePre="1" consecutive="1" xl2000="1" url="http://www.onvista.de/aktien/kurshistorie.html?ISIN= DE0008469115&amp;RANGE=120M" htmlTables="1">
      <tables count="1">
        <x v="2"/>
      </tables>
    </webPr>
  </connection>
  <connection id="5" name="Verbindung12" type="4" refreshedVersion="4" background="1" saveData="1">
    <webPr sourceData="1" parsePre="1" consecutive="1" xl2000="1" url="http://www.onvista.de/fonds/kurshistorie.html?ISIN=DE000A1C22M3&amp;RANGE=120M" htmlTables="1">
      <tables count="1">
        <x v="2"/>
      </tables>
    </webPr>
  </connection>
  <connection id="6" name="Verbindung13" type="4" refreshedVersion="4" background="1" saveData="1">
    <webPr sourceData="1" parsePre="1" consecutive="1" xl2000="1" url="http://www.onvista.de/fonds/kurshistorie.html?ISIN=LU0328475792&amp;RANGE=120M" htmlTables="1">
      <tables count="1">
        <x v="2"/>
      </tables>
    </webPr>
  </connection>
  <connection id="7" name="Verbindung14" type="4" refreshedVersion="4" background="1" saveData="1">
    <webPr sourceData="1" parsePre="1" consecutive="1" xl2000="1" url="http://www.onvista.de/fonds/kurshistorie.html?ISIN=LU0392495023&amp;RANGE=120M" htmlTables="1">
      <tables count="1">
        <x v="2"/>
      </tables>
    </webPr>
  </connection>
  <connection id="8" name="Verbindung15" type="4" refreshedVersion="4" background="1" saveData="1">
    <webPr sourceData="1" parsePre="1" consecutive="1" xl2000="1" url="http://www.onvista.de/fonds/kurshistorie.html?ISIN=LU0292107645&amp;RANGE=120M" htmlTables="1">
      <tables count="1">
        <x v="2"/>
      </tables>
    </webPr>
  </connection>
  <connection id="9" name="Verbindung2" type="4" refreshedVersion="4" background="1" saveData="1">
    <webPr sourceData="1" parsePre="1" consecutive="1" xl2000="1" url="http://www.onvista.de/devisen/kursliste.html?ID_CURRENCY_FROM=EUR&amp;ID_CURRENCY_TO=USD&amp;RANGE=120M" htmlTables="1">
      <tables count="1">
        <x v="3"/>
      </tables>
    </webPr>
  </connection>
  <connection id="10" name="Verbindung3" type="4" refreshedVersion="4" background="1" saveData="1">
    <webPr sourceData="1" parsePre="1" consecutive="1" xl2000="1" url="http://www.onvista.de/aktien/kurshistorie.html?ID_NOTATION=186563&amp;RANGE=12M" htmlTables="1">
      <tables count="1">
        <x v="2"/>
      </tables>
    </webPr>
  </connection>
  <connection id="11" name="Verbindung4" type="4" refreshedVersion="4" background="1" saveData="1">
    <webPr sourceData="1" parsePre="1" consecutive="1" xl2000="1" url="http://www.onvista.de/aktien/kurshistorie.html?ISIN=LU0321462953&amp;RANGE=12M" htmlTables="1">
      <tables count="1">
        <x v="2"/>
      </tables>
    </webPr>
  </connection>
  <connection id="12" name="Verbindung5" type="4" refreshedVersion="4" background="1" saveData="1">
    <webPr sourceData="1" parsePre="1" consecutive="1" xl2000="1" url="http://www.onvista.de/index/quote_history.html?ID_NOTATION=20735&amp;RANGE=120M" htmlTables="1">
      <tables count="1">
        <x v="2"/>
      </tables>
    </webPr>
  </connection>
  <connection id="13" name="Verbindung6" type="4" refreshedVersion="4" background="1" saveData="1">
    <webPr sourceData="1" parsePre="1" consecutive="1" xl2000="1" url="http://www.onvista.de/aktien/kurshistorie.html?ID_NOTATION=1939052&amp;RANGE=12M" htmlTables="1">
      <tables count="1">
        <x v="2"/>
      </tables>
    </webPr>
  </connection>
  <connection id="14" name="Verbindung7" type="4" refreshedVersion="4" background="1" saveData="1">
    <webPr sourceData="1" parsePre="1" consecutive="1" xl2000="1" url="http://www.onvista.de/aktien/kurshistorie.html?ID_NOTATION=1929749&amp;RANGE=12M" htmlTables="1">
      <tables count="1">
        <x v="2"/>
      </tables>
    </webPr>
  </connection>
  <connection id="15" name="Verbindung8" type="4" refreshedVersion="4" background="1" saveData="1">
    <webPr sourceData="1" parsePre="1" consecutive="1" xl2000="1" url="http://www.onvista.de/aktien/kurshistorie.html?ID_NOTATION=253931&amp;RANGE=12M" htmlTables="1">
      <tables count="1">
        <x v="2"/>
      </tables>
    </webPr>
  </connection>
  <connection id="16" name="Verbindung9" type="4" refreshedVersion="4" background="1" saveData="1">
    <webPr sourceData="1" parsePre="1" consecutive="1" xl2000="1" url="http://www.onvista.de/fonds/kurshistorie.html?ISIN=DE000A0RFFT0&amp;RANGE=120M" htmlTables="1">
      <tables count="1">
        <x v="2"/>
      </tables>
    </webPr>
  </connection>
</connections>
</file>

<file path=xl/sharedStrings.xml><?xml version="1.0" encoding="utf-8"?>
<sst xmlns="http://schemas.openxmlformats.org/spreadsheetml/2006/main" count="227" uniqueCount="89">
  <si>
    <t>Schluß</t>
  </si>
  <si>
    <t>Hoch</t>
  </si>
  <si>
    <t>Tief</t>
  </si>
  <si>
    <t>Eröffnung</t>
  </si>
  <si>
    <t>Datum</t>
  </si>
  <si>
    <t xml:space="preserve">Kursliste </t>
  </si>
  <si>
    <t xml:space="preserve"> Kursliste  </t>
  </si>
  <si>
    <t>DE0007100000</t>
  </si>
  <si>
    <t>GOLD</t>
  </si>
  <si>
    <t>DAIMLER</t>
  </si>
  <si>
    <t>DAX</t>
  </si>
  <si>
    <t>CASH</t>
  </si>
  <si>
    <t>TOTAL</t>
  </si>
  <si>
    <t>MUNICH RE</t>
  </si>
  <si>
    <t>DE0008430026</t>
  </si>
  <si>
    <t>ANTEILE</t>
  </si>
  <si>
    <t>RESERVED</t>
  </si>
  <si>
    <t>RK1</t>
  </si>
  <si>
    <t>RK2</t>
  </si>
  <si>
    <t>RK3</t>
  </si>
  <si>
    <t>DOLLAR</t>
  </si>
  <si>
    <t>VERLAUF</t>
  </si>
  <si>
    <t>DB X-TRACKERS EMLE INDEX ETF</t>
  </si>
  <si>
    <t>LU0321462953</t>
  </si>
  <si>
    <t>DBX EMLE INDEX ETF</t>
  </si>
  <si>
    <t>BENCHMARKS</t>
  </si>
  <si>
    <t>Einzelkursabfrage</t>
  </si>
  <si>
    <t>Schluss</t>
  </si>
  <si>
    <t>AUX</t>
  </si>
  <si>
    <t>DE0007236101</t>
  </si>
  <si>
    <t>GB0007980591</t>
  </si>
  <si>
    <t>BP</t>
  </si>
  <si>
    <t>SIEMENS</t>
  </si>
  <si>
    <t>US0378331005</t>
  </si>
  <si>
    <t>APPLE</t>
  </si>
  <si>
    <t xml:space="preserve"> DE000A0RFFT0</t>
  </si>
  <si>
    <t>ISHARES JPMORGAN USD
EMERGING MARKETS BOND FUND</t>
  </si>
  <si>
    <t>ISHARES JPMORGAN USD EM-BOND</t>
  </si>
  <si>
    <t xml:space="preserve">Kursliste  </t>
  </si>
  <si>
    <t>Rücknahmepreis der KAG in USD</t>
  </si>
  <si>
    <t>DE000A0RFFT0</t>
  </si>
  <si>
    <t>WERTE (€)</t>
  </si>
  <si>
    <t>ARERO</t>
  </si>
  <si>
    <t>LU0360863863</t>
  </si>
  <si>
    <t>Rücknahmepreis der KAG in EUR</t>
  </si>
  <si>
    <t>DAX (Punkte)</t>
  </si>
  <si>
    <t>ARERO (EURO)</t>
  </si>
  <si>
    <t>Benchmark Start:</t>
  </si>
  <si>
    <t>REX GESAMT PERFORMANCE-INDEX</t>
  </si>
  <si>
    <t>REX GESAMT
PERFORMANCE-INDEX</t>
  </si>
  <si>
    <t>DE0008469115</t>
  </si>
  <si>
    <t>Indexierung der Benchmarks</t>
  </si>
  <si>
    <t xml:space="preserve"> </t>
  </si>
  <si>
    <t>Festgeld - 1 Jahr</t>
  </si>
  <si>
    <t>Festgeld - 2 Jahre</t>
  </si>
  <si>
    <t>Fondsgebundene LV</t>
  </si>
  <si>
    <t>HSBC S&amp;P 500 ETF DIS USD</t>
  </si>
  <si>
    <t>DB X-TRACKERS STOXX 600 ETF 1C</t>
  </si>
  <si>
    <t xml:space="preserve">ComStage ETF MSCI Pacific TRN I </t>
  </si>
  <si>
    <t>DB X-TRACKERS MSCI EMERGING MARKETS TRN INDEX ETF 1C</t>
  </si>
  <si>
    <t>DE000A1C22M3</t>
  </si>
  <si>
    <t>REX</t>
  </si>
  <si>
    <t>LU0328475792</t>
  </si>
  <si>
    <t>LU0392495023</t>
  </si>
  <si>
    <t>KURSE (€)</t>
  </si>
  <si>
    <t>ComStage ETF MSCI Pacific TRN I</t>
  </si>
  <si>
    <t>LU0292107645</t>
  </si>
  <si>
    <t>http://www.onvista.de/aktien/kurshistorie.html?ISIN=LU0292107645&amp;RANGE=120M</t>
  </si>
  <si>
    <t>Betrag</t>
  </si>
  <si>
    <t>Bezeichnung</t>
  </si>
  <si>
    <t>Einzahlung aufs Verrechnungskonto (TG)</t>
  </si>
  <si>
    <t>Kauf NA</t>
  </si>
  <si>
    <t>Kauf Eur</t>
  </si>
  <si>
    <t>Kauf Pac</t>
  </si>
  <si>
    <t>Kauf EM</t>
  </si>
  <si>
    <t>Cashflow aus Sicht des TG-Kontos</t>
  </si>
  <si>
    <t>Performanceneutrale Beiträge</t>
  </si>
  <si>
    <t>Performance</t>
  </si>
  <si>
    <t>zs…</t>
  </si>
  <si>
    <t>Performanceneutrale
Beiträge</t>
  </si>
  <si>
    <t>Portfolio fundamental</t>
  </si>
  <si>
    <t>Abweichung absolut</t>
  </si>
  <si>
    <t>Abw. %</t>
  </si>
  <si>
    <t>Startdatum:</t>
  </si>
  <si>
    <t>Benchmarkdatum</t>
  </si>
  <si>
    <t>z.B. Gehalt, dass sofort investiert wird</t>
  </si>
  <si>
    <t>RK´s + CASH OHNE Perf.neutr.Beitr.</t>
  </si>
  <si>
    <t>Kauf JPMorgan</t>
  </si>
  <si>
    <t>ohne gebühren!!!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</si>
</sst>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\-#,##0.00;&quot;-&quot;"/>
    <numFmt numFmtId="165" formatCode="0.000"/>
    <numFmt numFmtId="166" formatCode="#,##0.0000"/>
    <numFmt numFmtId="167" formatCode="0.0%"/>
    <numFmt numFmtId="168" formatCode="#,##0;\-#,##0;&quot;-&quot;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1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4" fontId="0" fillId="0" borderId="0" xfId="0" applyNumberFormat="1"/>
    <xf numFmtId="14" fontId="0" fillId="0" borderId="0" xfId="0" applyNumberFormat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8" borderId="1" xfId="0" applyFill="1" applyBorder="1"/>
    <xf numFmtId="14" fontId="0" fillId="8" borderId="1" xfId="0" applyNumberFormat="1" applyFill="1" applyBorder="1"/>
    <xf numFmtId="14" fontId="0" fillId="0" borderId="1" xfId="0" applyNumberFormat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0" fontId="0" fillId="8" borderId="1" xfId="0" applyFill="1" applyBorder="1" applyAlignment="1">
      <alignment horizontal="left"/>
    </xf>
    <xf numFmtId="4" fontId="0" fillId="0" borderId="1" xfId="0" applyNumberFormat="1" applyBorder="1" applyAlignment="1">
      <alignment horizontal="center"/>
    </xf>
    <xf numFmtId="1" fontId="0" fillId="8" borderId="1" xfId="0" applyNumberFormat="1" applyFill="1" applyBorder="1" applyAlignment="1">
      <alignment horizontal="center"/>
    </xf>
    <xf numFmtId="4" fontId="0" fillId="2" borderId="1" xfId="0" applyNumberFormat="1" applyFill="1" applyBorder="1" applyAlignment="1">
      <alignment horizontal="center"/>
    </xf>
    <xf numFmtId="0" fontId="0" fillId="8" borderId="1" xfId="0" applyFill="1" applyBorder="1" applyAlignment="1">
      <alignment horizontal="right" indent="1"/>
    </xf>
    <xf numFmtId="14" fontId="0" fillId="8" borderId="1" xfId="0" applyNumberFormat="1" applyFill="1" applyBorder="1" applyAlignment="1">
      <alignment horizontal="right" indent="1"/>
    </xf>
    <xf numFmtId="0" fontId="1" fillId="0" borderId="1" xfId="0" applyFont="1" applyBorder="1" applyAlignment="1">
      <alignment horizontal="center"/>
    </xf>
    <xf numFmtId="0" fontId="0" fillId="14" borderId="0" xfId="0" applyFill="1"/>
    <xf numFmtId="164" fontId="0" fillId="2" borderId="1" xfId="0" applyNumberForma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4" fontId="0" fillId="2" borderId="1" xfId="0" applyNumberFormat="1" applyFill="1" applyBorder="1" applyAlignment="1">
      <alignment horizontal="right"/>
    </xf>
    <xf numFmtId="2" fontId="0" fillId="0" borderId="0" xfId="0" applyNumberFormat="1"/>
    <xf numFmtId="0" fontId="5" fillId="0" borderId="1" xfId="0" applyFont="1" applyBorder="1" applyAlignment="1">
      <alignment horizontal="center"/>
    </xf>
    <xf numFmtId="0" fontId="1" fillId="0" borderId="0" xfId="0" applyFont="1" applyBorder="1"/>
    <xf numFmtId="165" fontId="0" fillId="0" borderId="0" xfId="0" applyNumberFormat="1"/>
    <xf numFmtId="0" fontId="0" fillId="8" borderId="1" xfId="0" applyFill="1" applyBorder="1" applyAlignment="1">
      <alignment vertical="top" wrapText="1"/>
    </xf>
    <xf numFmtId="0" fontId="0" fillId="0" borderId="2" xfId="0" applyBorder="1"/>
    <xf numFmtId="0" fontId="0" fillId="0" borderId="4" xfId="0" applyBorder="1"/>
    <xf numFmtId="0" fontId="1" fillId="0" borderId="5" xfId="0" applyFont="1" applyBorder="1"/>
    <xf numFmtId="0" fontId="0" fillId="0" borderId="5" xfId="0" applyBorder="1"/>
    <xf numFmtId="0" fontId="1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0" xfId="2"/>
    <xf numFmtId="166" fontId="0" fillId="2" borderId="1" xfId="0" applyNumberFormat="1" applyFill="1" applyBorder="1" applyAlignment="1">
      <alignment horizontal="center"/>
    </xf>
    <xf numFmtId="10" fontId="0" fillId="2" borderId="1" xfId="1" applyNumberFormat="1" applyFont="1" applyFill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14" fontId="6" fillId="0" borderId="5" xfId="0" applyNumberFormat="1" applyFont="1" applyBorder="1"/>
    <xf numFmtId="0" fontId="0" fillId="8" borderId="9" xfId="0" applyFill="1" applyBorder="1"/>
    <xf numFmtId="0" fontId="0" fillId="8" borderId="9" xfId="0" applyFill="1" applyBorder="1" applyAlignment="1">
      <alignment wrapText="1"/>
    </xf>
    <xf numFmtId="0" fontId="9" fillId="0" borderId="0" xfId="0" applyFont="1"/>
    <xf numFmtId="0" fontId="0" fillId="0" borderId="0" xfId="0" applyAlignment="1">
      <alignment horizontal="center"/>
    </xf>
    <xf numFmtId="0" fontId="0" fillId="8" borderId="1" xfId="0" applyFill="1" applyBorder="1" applyAlignment="1">
      <alignment wrapText="1"/>
    </xf>
    <xf numFmtId="0" fontId="0" fillId="8" borderId="4" xfId="0" applyFill="1" applyBorder="1"/>
    <xf numFmtId="0" fontId="2" fillId="13" borderId="5" xfId="0" applyFont="1" applyFill="1" applyBorder="1" applyAlignment="1">
      <alignment horizontal="center"/>
    </xf>
    <xf numFmtId="0" fontId="2" fillId="13" borderId="15" xfId="0" applyFont="1" applyFill="1" applyBorder="1" applyAlignment="1">
      <alignment horizontal="center"/>
    </xf>
    <xf numFmtId="0" fontId="1" fillId="8" borderId="16" xfId="0" applyFont="1" applyFill="1" applyBorder="1" applyAlignment="1">
      <alignment horizontal="center" vertical="center"/>
    </xf>
    <xf numFmtId="167" fontId="1" fillId="8" borderId="17" xfId="1" applyNumberFormat="1" applyFont="1" applyFill="1" applyBorder="1" applyAlignment="1">
      <alignment horizontal="center" vertical="center"/>
    </xf>
    <xf numFmtId="167" fontId="1" fillId="8" borderId="18" xfId="1" applyNumberFormat="1" applyFont="1" applyFill="1" applyBorder="1" applyAlignment="1">
      <alignment horizontal="center" vertical="center"/>
    </xf>
    <xf numFmtId="10" fontId="0" fillId="0" borderId="0" xfId="1" applyNumberFormat="1" applyFont="1"/>
    <xf numFmtId="0" fontId="0" fillId="9" borderId="2" xfId="0" applyFill="1" applyBorder="1" applyAlignment="1"/>
    <xf numFmtId="0" fontId="0" fillId="9" borderId="3" xfId="0" applyFill="1" applyBorder="1" applyAlignment="1"/>
    <xf numFmtId="0" fontId="0" fillId="9" borderId="4" xfId="0" applyFill="1" applyBorder="1" applyAlignment="1"/>
    <xf numFmtId="0" fontId="1" fillId="8" borderId="16" xfId="0" applyFont="1" applyFill="1" applyBorder="1" applyAlignment="1">
      <alignment horizontal="center" vertical="center" wrapText="1"/>
    </xf>
    <xf numFmtId="168" fontId="0" fillId="2" borderId="1" xfId="0" applyNumberFormat="1" applyFill="1" applyBorder="1" applyAlignment="1">
      <alignment horizontal="center"/>
    </xf>
    <xf numFmtId="168" fontId="0" fillId="0" borderId="0" xfId="0" applyNumberFormat="1"/>
    <xf numFmtId="167" fontId="1" fillId="8" borderId="16" xfId="1" applyNumberFormat="1" applyFont="1" applyFill="1" applyBorder="1" applyAlignment="1">
      <alignment horizontal="center" vertical="center" wrapText="1"/>
    </xf>
    <xf numFmtId="10" fontId="2" fillId="13" borderId="15" xfId="1" applyNumberFormat="1" applyFont="1" applyFill="1" applyBorder="1" applyAlignment="1">
      <alignment horizontal="center"/>
    </xf>
    <xf numFmtId="10" fontId="1" fillId="8" borderId="16" xfId="1" applyNumberFormat="1" applyFont="1" applyFill="1" applyBorder="1" applyAlignment="1">
      <alignment horizontal="center" vertical="center" wrapText="1"/>
    </xf>
    <xf numFmtId="10" fontId="0" fillId="8" borderId="1" xfId="1" applyNumberFormat="1" applyFont="1" applyFill="1" applyBorder="1"/>
    <xf numFmtId="0" fontId="10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3" fillId="12" borderId="1" xfId="0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2" fillId="15" borderId="2" xfId="0" applyFont="1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3" fillId="10" borderId="9" xfId="0" applyFont="1" applyFill="1" applyBorder="1" applyAlignment="1">
      <alignment horizontal="center"/>
    </xf>
    <xf numFmtId="0" fontId="2" fillId="15" borderId="10" xfId="0" applyFont="1" applyFill="1" applyBorder="1" applyAlignment="1">
      <alignment horizontal="center"/>
    </xf>
    <xf numFmtId="0" fontId="2" fillId="15" borderId="11" xfId="0" applyFont="1" applyFill="1" applyBorder="1" applyAlignment="1">
      <alignment horizontal="center"/>
    </xf>
    <xf numFmtId="0" fontId="2" fillId="15" borderId="12" xfId="0" applyFont="1" applyFill="1" applyBorder="1" applyAlignment="1">
      <alignment horizontal="center"/>
    </xf>
    <xf numFmtId="0" fontId="2" fillId="15" borderId="13" xfId="0" applyFont="1" applyFill="1" applyBorder="1" applyAlignment="1">
      <alignment horizontal="center"/>
    </xf>
    <xf numFmtId="0" fontId="2" fillId="15" borderId="14" xfId="0" applyFont="1" applyFill="1" applyBorder="1" applyAlignment="1">
      <alignment horizontal="center"/>
    </xf>
  </cellXfs>
  <cellStyles count="3">
    <cellStyle name="Hyperlink" xfId="2" builtinId="8"/>
    <cellStyle name="Prozent" xfId="1" builtinId="5"/>
    <cellStyle name="Standard" xfId="0" builtinId="0"/>
  </cellStyles>
  <dxfs count="1">
    <dxf>
      <fill>
        <patternFill>
          <bgColor rgb="FF92D05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Zeitgewichtete Performance des Portfolios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Portfolio</c:v>
          </c:tx>
          <c:marker>
            <c:symbol val="none"/>
          </c:marker>
          <c:cat>
            <c:numRef>
              <c:f>Verlauf!$B$11:$B$999</c:f>
              <c:numCache>
                <c:formatCode>m/d/yyyy</c:formatCode>
                <c:ptCount val="989"/>
                <c:pt idx="0">
                  <c:v>40969</c:v>
                </c:pt>
                <c:pt idx="1">
                  <c:v>40968</c:v>
                </c:pt>
                <c:pt idx="2">
                  <c:v>40967</c:v>
                </c:pt>
                <c:pt idx="3">
                  <c:v>40966</c:v>
                </c:pt>
                <c:pt idx="4">
                  <c:v>40963</c:v>
                </c:pt>
                <c:pt idx="5">
                  <c:v>40962</c:v>
                </c:pt>
                <c:pt idx="6">
                  <c:v>40961</c:v>
                </c:pt>
                <c:pt idx="7">
                  <c:v>40960</c:v>
                </c:pt>
                <c:pt idx="8">
                  <c:v>40959</c:v>
                </c:pt>
                <c:pt idx="9">
                  <c:v>40956</c:v>
                </c:pt>
                <c:pt idx="10">
                  <c:v>40955</c:v>
                </c:pt>
                <c:pt idx="11">
                  <c:v>40954</c:v>
                </c:pt>
                <c:pt idx="12">
                  <c:v>40953</c:v>
                </c:pt>
                <c:pt idx="13">
                  <c:v>40952</c:v>
                </c:pt>
                <c:pt idx="14">
                  <c:v>40949</c:v>
                </c:pt>
                <c:pt idx="15">
                  <c:v>40948</c:v>
                </c:pt>
                <c:pt idx="16">
                  <c:v>40947</c:v>
                </c:pt>
                <c:pt idx="17">
                  <c:v>40946</c:v>
                </c:pt>
                <c:pt idx="18">
                  <c:v>40945</c:v>
                </c:pt>
                <c:pt idx="19">
                  <c:v>40942</c:v>
                </c:pt>
                <c:pt idx="20">
                  <c:v>40941</c:v>
                </c:pt>
                <c:pt idx="21">
                  <c:v>40940</c:v>
                </c:pt>
                <c:pt idx="22">
                  <c:v>40939</c:v>
                </c:pt>
                <c:pt idx="23">
                  <c:v>40938</c:v>
                </c:pt>
                <c:pt idx="24">
                  <c:v>40935</c:v>
                </c:pt>
                <c:pt idx="25">
                  <c:v>40934</c:v>
                </c:pt>
                <c:pt idx="26">
                  <c:v>40933</c:v>
                </c:pt>
                <c:pt idx="27">
                  <c:v>40932</c:v>
                </c:pt>
                <c:pt idx="28">
                  <c:v>40931</c:v>
                </c:pt>
                <c:pt idx="29">
                  <c:v>40928</c:v>
                </c:pt>
                <c:pt idx="30">
                  <c:v>40927</c:v>
                </c:pt>
                <c:pt idx="31">
                  <c:v>40926</c:v>
                </c:pt>
                <c:pt idx="32">
                  <c:v>40925</c:v>
                </c:pt>
                <c:pt idx="33">
                  <c:v>40924</c:v>
                </c:pt>
                <c:pt idx="34">
                  <c:v>40921</c:v>
                </c:pt>
                <c:pt idx="35">
                  <c:v>40920</c:v>
                </c:pt>
                <c:pt idx="36">
                  <c:v>40919</c:v>
                </c:pt>
                <c:pt idx="37">
                  <c:v>40918</c:v>
                </c:pt>
                <c:pt idx="38">
                  <c:v>40917</c:v>
                </c:pt>
                <c:pt idx="39">
                  <c:v>40914</c:v>
                </c:pt>
                <c:pt idx="40">
                  <c:v>40913</c:v>
                </c:pt>
                <c:pt idx="41">
                  <c:v>40912</c:v>
                </c:pt>
                <c:pt idx="42">
                  <c:v>40911</c:v>
                </c:pt>
                <c:pt idx="43">
                  <c:v>40910</c:v>
                </c:pt>
                <c:pt idx="44">
                  <c:v>40907</c:v>
                </c:pt>
                <c:pt idx="45">
                  <c:v>40906</c:v>
                </c:pt>
                <c:pt idx="46">
                  <c:v>40905</c:v>
                </c:pt>
                <c:pt idx="47">
                  <c:v>40904</c:v>
                </c:pt>
                <c:pt idx="48">
                  <c:v>40900</c:v>
                </c:pt>
                <c:pt idx="49">
                  <c:v>40899</c:v>
                </c:pt>
                <c:pt idx="50">
                  <c:v>40898</c:v>
                </c:pt>
                <c:pt idx="51">
                  <c:v>40897</c:v>
                </c:pt>
                <c:pt idx="52">
                  <c:v>40896</c:v>
                </c:pt>
                <c:pt idx="53">
                  <c:v>40893</c:v>
                </c:pt>
                <c:pt idx="54">
                  <c:v>40892</c:v>
                </c:pt>
                <c:pt idx="55">
                  <c:v>40891</c:v>
                </c:pt>
                <c:pt idx="56">
                  <c:v>40890</c:v>
                </c:pt>
                <c:pt idx="57">
                  <c:v>40889</c:v>
                </c:pt>
                <c:pt idx="58">
                  <c:v>40886</c:v>
                </c:pt>
                <c:pt idx="59">
                  <c:v>40885</c:v>
                </c:pt>
                <c:pt idx="60">
                  <c:v>40884</c:v>
                </c:pt>
                <c:pt idx="61">
                  <c:v>40883</c:v>
                </c:pt>
                <c:pt idx="62">
                  <c:v>40882</c:v>
                </c:pt>
                <c:pt idx="63">
                  <c:v>40879</c:v>
                </c:pt>
                <c:pt idx="64">
                  <c:v>40878</c:v>
                </c:pt>
                <c:pt idx="65">
                  <c:v>40877</c:v>
                </c:pt>
                <c:pt idx="66">
                  <c:v>40876</c:v>
                </c:pt>
                <c:pt idx="67">
                  <c:v>40875</c:v>
                </c:pt>
                <c:pt idx="68">
                  <c:v>40872</c:v>
                </c:pt>
                <c:pt idx="69">
                  <c:v>40871</c:v>
                </c:pt>
                <c:pt idx="70">
                  <c:v>40870</c:v>
                </c:pt>
                <c:pt idx="71">
                  <c:v>40869</c:v>
                </c:pt>
                <c:pt idx="72">
                  <c:v>40868</c:v>
                </c:pt>
                <c:pt idx="73">
                  <c:v>40865</c:v>
                </c:pt>
                <c:pt idx="74">
                  <c:v>40864</c:v>
                </c:pt>
                <c:pt idx="75">
                  <c:v>40863</c:v>
                </c:pt>
                <c:pt idx="76">
                  <c:v>40862</c:v>
                </c:pt>
                <c:pt idx="77">
                  <c:v>40861</c:v>
                </c:pt>
                <c:pt idx="78">
                  <c:v>40858</c:v>
                </c:pt>
                <c:pt idx="79">
                  <c:v>40857</c:v>
                </c:pt>
                <c:pt idx="80">
                  <c:v>40856</c:v>
                </c:pt>
                <c:pt idx="81">
                  <c:v>40855</c:v>
                </c:pt>
                <c:pt idx="82">
                  <c:v>40854</c:v>
                </c:pt>
                <c:pt idx="83">
                  <c:v>40851</c:v>
                </c:pt>
                <c:pt idx="84">
                  <c:v>40850</c:v>
                </c:pt>
                <c:pt idx="85">
                  <c:v>40849</c:v>
                </c:pt>
                <c:pt idx="86">
                  <c:v>40848</c:v>
                </c:pt>
                <c:pt idx="87">
                  <c:v>40847</c:v>
                </c:pt>
                <c:pt idx="88">
                  <c:v>40844</c:v>
                </c:pt>
                <c:pt idx="89">
                  <c:v>40843</c:v>
                </c:pt>
                <c:pt idx="90">
                  <c:v>40842</c:v>
                </c:pt>
                <c:pt idx="91">
                  <c:v>40841</c:v>
                </c:pt>
                <c:pt idx="92">
                  <c:v>40840</c:v>
                </c:pt>
                <c:pt idx="93">
                  <c:v>40837</c:v>
                </c:pt>
                <c:pt idx="94">
                  <c:v>40836</c:v>
                </c:pt>
                <c:pt idx="95">
                  <c:v>40835</c:v>
                </c:pt>
                <c:pt idx="96">
                  <c:v>40834</c:v>
                </c:pt>
                <c:pt idx="97">
                  <c:v>40833</c:v>
                </c:pt>
                <c:pt idx="98">
                  <c:v>40830</c:v>
                </c:pt>
                <c:pt idx="99">
                  <c:v>40829</c:v>
                </c:pt>
                <c:pt idx="100">
                  <c:v>40828</c:v>
                </c:pt>
                <c:pt idx="101">
                  <c:v>40827</c:v>
                </c:pt>
                <c:pt idx="102">
                  <c:v>40826</c:v>
                </c:pt>
                <c:pt idx="103">
                  <c:v>40823</c:v>
                </c:pt>
                <c:pt idx="104">
                  <c:v>40822</c:v>
                </c:pt>
                <c:pt idx="105">
                  <c:v>40821</c:v>
                </c:pt>
                <c:pt idx="106">
                  <c:v>40820</c:v>
                </c:pt>
                <c:pt idx="107">
                  <c:v>40819</c:v>
                </c:pt>
                <c:pt idx="108">
                  <c:v>40816</c:v>
                </c:pt>
                <c:pt idx="109">
                  <c:v>40815</c:v>
                </c:pt>
                <c:pt idx="110">
                  <c:v>40814</c:v>
                </c:pt>
                <c:pt idx="111">
                  <c:v>40813</c:v>
                </c:pt>
                <c:pt idx="112">
                  <c:v>40812</c:v>
                </c:pt>
                <c:pt idx="113">
                  <c:v>40809</c:v>
                </c:pt>
                <c:pt idx="114">
                  <c:v>40808</c:v>
                </c:pt>
                <c:pt idx="115">
                  <c:v>40807</c:v>
                </c:pt>
                <c:pt idx="116">
                  <c:v>40806</c:v>
                </c:pt>
                <c:pt idx="117">
                  <c:v>40805</c:v>
                </c:pt>
                <c:pt idx="118">
                  <c:v>40802</c:v>
                </c:pt>
                <c:pt idx="119">
                  <c:v>40801</c:v>
                </c:pt>
                <c:pt idx="120">
                  <c:v>40800</c:v>
                </c:pt>
                <c:pt idx="121">
                  <c:v>40799</c:v>
                </c:pt>
                <c:pt idx="122">
                  <c:v>40798</c:v>
                </c:pt>
                <c:pt idx="123">
                  <c:v>40795</c:v>
                </c:pt>
                <c:pt idx="124">
                  <c:v>40794</c:v>
                </c:pt>
                <c:pt idx="125">
                  <c:v>40793</c:v>
                </c:pt>
                <c:pt idx="126">
                  <c:v>40792</c:v>
                </c:pt>
                <c:pt idx="127">
                  <c:v>40791</c:v>
                </c:pt>
                <c:pt idx="128">
                  <c:v>40788</c:v>
                </c:pt>
                <c:pt idx="129">
                  <c:v>40787</c:v>
                </c:pt>
                <c:pt idx="130">
                  <c:v>40786</c:v>
                </c:pt>
                <c:pt idx="131">
                  <c:v>40785</c:v>
                </c:pt>
                <c:pt idx="132">
                  <c:v>40784</c:v>
                </c:pt>
                <c:pt idx="133">
                  <c:v>40781</c:v>
                </c:pt>
                <c:pt idx="134">
                  <c:v>40780</c:v>
                </c:pt>
                <c:pt idx="135">
                  <c:v>40779</c:v>
                </c:pt>
                <c:pt idx="136">
                  <c:v>40778</c:v>
                </c:pt>
                <c:pt idx="137">
                  <c:v>40777</c:v>
                </c:pt>
                <c:pt idx="138">
                  <c:v>40774</c:v>
                </c:pt>
                <c:pt idx="139">
                  <c:v>40773</c:v>
                </c:pt>
                <c:pt idx="140">
                  <c:v>40772</c:v>
                </c:pt>
                <c:pt idx="141">
                  <c:v>40771</c:v>
                </c:pt>
                <c:pt idx="142">
                  <c:v>40770</c:v>
                </c:pt>
                <c:pt idx="143">
                  <c:v>40767</c:v>
                </c:pt>
                <c:pt idx="144">
                  <c:v>40766</c:v>
                </c:pt>
                <c:pt idx="145">
                  <c:v>40765</c:v>
                </c:pt>
                <c:pt idx="146">
                  <c:v>40764</c:v>
                </c:pt>
                <c:pt idx="147">
                  <c:v>40763</c:v>
                </c:pt>
                <c:pt idx="148">
                  <c:v>40760</c:v>
                </c:pt>
                <c:pt idx="149">
                  <c:v>40759</c:v>
                </c:pt>
                <c:pt idx="150">
                  <c:v>40758</c:v>
                </c:pt>
                <c:pt idx="151">
                  <c:v>40757</c:v>
                </c:pt>
                <c:pt idx="152">
                  <c:v>40756</c:v>
                </c:pt>
                <c:pt idx="153">
                  <c:v>40753</c:v>
                </c:pt>
                <c:pt idx="154">
                  <c:v>40752</c:v>
                </c:pt>
                <c:pt idx="155">
                  <c:v>40751</c:v>
                </c:pt>
                <c:pt idx="156">
                  <c:v>40750</c:v>
                </c:pt>
                <c:pt idx="157">
                  <c:v>40749</c:v>
                </c:pt>
                <c:pt idx="158">
                  <c:v>40746</c:v>
                </c:pt>
                <c:pt idx="159">
                  <c:v>40745</c:v>
                </c:pt>
                <c:pt idx="160">
                  <c:v>40744</c:v>
                </c:pt>
                <c:pt idx="161">
                  <c:v>40743</c:v>
                </c:pt>
                <c:pt idx="162">
                  <c:v>40742</c:v>
                </c:pt>
                <c:pt idx="163">
                  <c:v>40739</c:v>
                </c:pt>
                <c:pt idx="164">
                  <c:v>40738</c:v>
                </c:pt>
                <c:pt idx="165">
                  <c:v>40737</c:v>
                </c:pt>
                <c:pt idx="166">
                  <c:v>40736</c:v>
                </c:pt>
                <c:pt idx="167">
                  <c:v>40735</c:v>
                </c:pt>
                <c:pt idx="168">
                  <c:v>40732</c:v>
                </c:pt>
                <c:pt idx="169">
                  <c:v>40731</c:v>
                </c:pt>
                <c:pt idx="170">
                  <c:v>40730</c:v>
                </c:pt>
                <c:pt idx="171">
                  <c:v>40729</c:v>
                </c:pt>
                <c:pt idx="172">
                  <c:v>40728</c:v>
                </c:pt>
                <c:pt idx="173">
                  <c:v>40725</c:v>
                </c:pt>
                <c:pt idx="174">
                  <c:v>40724</c:v>
                </c:pt>
                <c:pt idx="175">
                  <c:v>40723</c:v>
                </c:pt>
                <c:pt idx="176">
                  <c:v>40722</c:v>
                </c:pt>
                <c:pt idx="177">
                  <c:v>40721</c:v>
                </c:pt>
                <c:pt idx="178">
                  <c:v>40718</c:v>
                </c:pt>
                <c:pt idx="179">
                  <c:v>40717</c:v>
                </c:pt>
                <c:pt idx="180">
                  <c:v>40716</c:v>
                </c:pt>
                <c:pt idx="181">
                  <c:v>40715</c:v>
                </c:pt>
                <c:pt idx="182">
                  <c:v>40714</c:v>
                </c:pt>
                <c:pt idx="183">
                  <c:v>40711</c:v>
                </c:pt>
                <c:pt idx="184">
                  <c:v>40710</c:v>
                </c:pt>
                <c:pt idx="185">
                  <c:v>40709</c:v>
                </c:pt>
                <c:pt idx="186">
                  <c:v>40708</c:v>
                </c:pt>
                <c:pt idx="187">
                  <c:v>40707</c:v>
                </c:pt>
                <c:pt idx="188">
                  <c:v>40704</c:v>
                </c:pt>
                <c:pt idx="189">
                  <c:v>40703</c:v>
                </c:pt>
                <c:pt idx="190">
                  <c:v>40702</c:v>
                </c:pt>
                <c:pt idx="191">
                  <c:v>40701</c:v>
                </c:pt>
                <c:pt idx="192">
                  <c:v>40700</c:v>
                </c:pt>
                <c:pt idx="193">
                  <c:v>40697</c:v>
                </c:pt>
                <c:pt idx="194">
                  <c:v>40696</c:v>
                </c:pt>
                <c:pt idx="195">
                  <c:v>40695</c:v>
                </c:pt>
                <c:pt idx="196">
                  <c:v>40694</c:v>
                </c:pt>
                <c:pt idx="197">
                  <c:v>40693</c:v>
                </c:pt>
                <c:pt idx="198">
                  <c:v>40690</c:v>
                </c:pt>
                <c:pt idx="199">
                  <c:v>40689</c:v>
                </c:pt>
                <c:pt idx="200">
                  <c:v>40688</c:v>
                </c:pt>
                <c:pt idx="201">
                  <c:v>40687</c:v>
                </c:pt>
                <c:pt idx="202">
                  <c:v>40686</c:v>
                </c:pt>
                <c:pt idx="203">
                  <c:v>40683</c:v>
                </c:pt>
                <c:pt idx="204">
                  <c:v>40682</c:v>
                </c:pt>
                <c:pt idx="205">
                  <c:v>40681</c:v>
                </c:pt>
                <c:pt idx="206">
                  <c:v>40680</c:v>
                </c:pt>
                <c:pt idx="207">
                  <c:v>40679</c:v>
                </c:pt>
                <c:pt idx="208">
                  <c:v>40676</c:v>
                </c:pt>
                <c:pt idx="209">
                  <c:v>40675</c:v>
                </c:pt>
                <c:pt idx="210">
                  <c:v>40674</c:v>
                </c:pt>
                <c:pt idx="211">
                  <c:v>40673</c:v>
                </c:pt>
                <c:pt idx="212">
                  <c:v>40672</c:v>
                </c:pt>
                <c:pt idx="213">
                  <c:v>40669</c:v>
                </c:pt>
                <c:pt idx="214">
                  <c:v>40668</c:v>
                </c:pt>
                <c:pt idx="215">
                  <c:v>40667</c:v>
                </c:pt>
                <c:pt idx="216">
                  <c:v>40666</c:v>
                </c:pt>
                <c:pt idx="217">
                  <c:v>40665</c:v>
                </c:pt>
                <c:pt idx="218">
                  <c:v>40662</c:v>
                </c:pt>
                <c:pt idx="219">
                  <c:v>40661</c:v>
                </c:pt>
                <c:pt idx="220">
                  <c:v>40660</c:v>
                </c:pt>
                <c:pt idx="221">
                  <c:v>40659</c:v>
                </c:pt>
                <c:pt idx="222">
                  <c:v>40654</c:v>
                </c:pt>
                <c:pt idx="223">
                  <c:v>40653</c:v>
                </c:pt>
                <c:pt idx="224">
                  <c:v>40652</c:v>
                </c:pt>
                <c:pt idx="225">
                  <c:v>40651</c:v>
                </c:pt>
                <c:pt idx="226">
                  <c:v>40648</c:v>
                </c:pt>
                <c:pt idx="227">
                  <c:v>40647</c:v>
                </c:pt>
                <c:pt idx="228">
                  <c:v>40646</c:v>
                </c:pt>
                <c:pt idx="229">
                  <c:v>40645</c:v>
                </c:pt>
                <c:pt idx="230">
                  <c:v>40644</c:v>
                </c:pt>
                <c:pt idx="231">
                  <c:v>40641</c:v>
                </c:pt>
                <c:pt idx="232">
                  <c:v>40640</c:v>
                </c:pt>
                <c:pt idx="233">
                  <c:v>40639</c:v>
                </c:pt>
                <c:pt idx="234">
                  <c:v>40638</c:v>
                </c:pt>
                <c:pt idx="235">
                  <c:v>40637</c:v>
                </c:pt>
                <c:pt idx="236">
                  <c:v>40634</c:v>
                </c:pt>
                <c:pt idx="237">
                  <c:v>40633</c:v>
                </c:pt>
                <c:pt idx="238">
                  <c:v>40632</c:v>
                </c:pt>
                <c:pt idx="239">
                  <c:v>40631</c:v>
                </c:pt>
                <c:pt idx="240">
                  <c:v>40630</c:v>
                </c:pt>
                <c:pt idx="241">
                  <c:v>40627</c:v>
                </c:pt>
                <c:pt idx="242">
                  <c:v>40626</c:v>
                </c:pt>
                <c:pt idx="243">
                  <c:v>40625</c:v>
                </c:pt>
                <c:pt idx="244">
                  <c:v>40624</c:v>
                </c:pt>
                <c:pt idx="245">
                  <c:v>40623</c:v>
                </c:pt>
                <c:pt idx="246">
                  <c:v>40620</c:v>
                </c:pt>
                <c:pt idx="247">
                  <c:v>40619</c:v>
                </c:pt>
                <c:pt idx="248">
                  <c:v>40618</c:v>
                </c:pt>
                <c:pt idx="249">
                  <c:v>40617</c:v>
                </c:pt>
                <c:pt idx="250">
                  <c:v>40616</c:v>
                </c:pt>
                <c:pt idx="251">
                  <c:v>40613</c:v>
                </c:pt>
                <c:pt idx="252">
                  <c:v>40612</c:v>
                </c:pt>
                <c:pt idx="253">
                  <c:v>40611</c:v>
                </c:pt>
                <c:pt idx="254">
                  <c:v>40610</c:v>
                </c:pt>
                <c:pt idx="255">
                  <c:v>40609</c:v>
                </c:pt>
                <c:pt idx="256">
                  <c:v>40606</c:v>
                </c:pt>
                <c:pt idx="257">
                  <c:v>40605</c:v>
                </c:pt>
                <c:pt idx="258">
                  <c:v>40604</c:v>
                </c:pt>
                <c:pt idx="259">
                  <c:v>40603</c:v>
                </c:pt>
                <c:pt idx="260">
                  <c:v>40602</c:v>
                </c:pt>
                <c:pt idx="261">
                  <c:v>40599</c:v>
                </c:pt>
                <c:pt idx="262">
                  <c:v>40598</c:v>
                </c:pt>
                <c:pt idx="263">
                  <c:v>40597</c:v>
                </c:pt>
                <c:pt idx="264">
                  <c:v>40596</c:v>
                </c:pt>
                <c:pt idx="265">
                  <c:v>40595</c:v>
                </c:pt>
                <c:pt idx="266">
                  <c:v>40592</c:v>
                </c:pt>
                <c:pt idx="267">
                  <c:v>40591</c:v>
                </c:pt>
                <c:pt idx="268">
                  <c:v>40590</c:v>
                </c:pt>
                <c:pt idx="269">
                  <c:v>40589</c:v>
                </c:pt>
                <c:pt idx="270">
                  <c:v>40588</c:v>
                </c:pt>
                <c:pt idx="271">
                  <c:v>40585</c:v>
                </c:pt>
                <c:pt idx="272">
                  <c:v>40584</c:v>
                </c:pt>
                <c:pt idx="273">
                  <c:v>40583</c:v>
                </c:pt>
                <c:pt idx="274">
                  <c:v>40582</c:v>
                </c:pt>
                <c:pt idx="275">
                  <c:v>40581</c:v>
                </c:pt>
                <c:pt idx="276">
                  <c:v>40578</c:v>
                </c:pt>
                <c:pt idx="277">
                  <c:v>40577</c:v>
                </c:pt>
                <c:pt idx="278">
                  <c:v>40576</c:v>
                </c:pt>
                <c:pt idx="279">
                  <c:v>40575</c:v>
                </c:pt>
                <c:pt idx="280">
                  <c:v>40574</c:v>
                </c:pt>
                <c:pt idx="281">
                  <c:v>40571</c:v>
                </c:pt>
                <c:pt idx="282">
                  <c:v>40570</c:v>
                </c:pt>
                <c:pt idx="283">
                  <c:v>40569</c:v>
                </c:pt>
                <c:pt idx="284">
                  <c:v>40568</c:v>
                </c:pt>
                <c:pt idx="285">
                  <c:v>40567</c:v>
                </c:pt>
                <c:pt idx="286">
                  <c:v>40564</c:v>
                </c:pt>
                <c:pt idx="287">
                  <c:v>40563</c:v>
                </c:pt>
                <c:pt idx="288">
                  <c:v>40562</c:v>
                </c:pt>
                <c:pt idx="289">
                  <c:v>40561</c:v>
                </c:pt>
                <c:pt idx="290">
                  <c:v>40560</c:v>
                </c:pt>
                <c:pt idx="291">
                  <c:v>40557</c:v>
                </c:pt>
                <c:pt idx="292">
                  <c:v>40556</c:v>
                </c:pt>
                <c:pt idx="293">
                  <c:v>40555</c:v>
                </c:pt>
                <c:pt idx="294">
                  <c:v>40554</c:v>
                </c:pt>
                <c:pt idx="295">
                  <c:v>40553</c:v>
                </c:pt>
                <c:pt idx="296">
                  <c:v>40550</c:v>
                </c:pt>
                <c:pt idx="297">
                  <c:v>40549</c:v>
                </c:pt>
                <c:pt idx="298">
                  <c:v>40548</c:v>
                </c:pt>
                <c:pt idx="299">
                  <c:v>40547</c:v>
                </c:pt>
                <c:pt idx="300">
                  <c:v>40546</c:v>
                </c:pt>
                <c:pt idx="301">
                  <c:v>40542</c:v>
                </c:pt>
                <c:pt idx="302">
                  <c:v>40541</c:v>
                </c:pt>
                <c:pt idx="303">
                  <c:v>40540</c:v>
                </c:pt>
                <c:pt idx="304">
                  <c:v>40539</c:v>
                </c:pt>
                <c:pt idx="305">
                  <c:v>40535</c:v>
                </c:pt>
                <c:pt idx="306">
                  <c:v>40534</c:v>
                </c:pt>
                <c:pt idx="307">
                  <c:v>40533</c:v>
                </c:pt>
                <c:pt idx="308">
                  <c:v>40532</c:v>
                </c:pt>
                <c:pt idx="309">
                  <c:v>40529</c:v>
                </c:pt>
                <c:pt idx="310">
                  <c:v>40528</c:v>
                </c:pt>
                <c:pt idx="311">
                  <c:v>40527</c:v>
                </c:pt>
                <c:pt idx="312">
                  <c:v>40526</c:v>
                </c:pt>
                <c:pt idx="313">
                  <c:v>40525</c:v>
                </c:pt>
                <c:pt idx="314">
                  <c:v>40522</c:v>
                </c:pt>
                <c:pt idx="315">
                  <c:v>40521</c:v>
                </c:pt>
                <c:pt idx="316">
                  <c:v>40520</c:v>
                </c:pt>
                <c:pt idx="317">
                  <c:v>40519</c:v>
                </c:pt>
                <c:pt idx="318">
                  <c:v>40518</c:v>
                </c:pt>
                <c:pt idx="319">
                  <c:v>40515</c:v>
                </c:pt>
                <c:pt idx="320">
                  <c:v>40514</c:v>
                </c:pt>
                <c:pt idx="321">
                  <c:v>40513</c:v>
                </c:pt>
                <c:pt idx="322">
                  <c:v>40512</c:v>
                </c:pt>
                <c:pt idx="323">
                  <c:v>40511</c:v>
                </c:pt>
                <c:pt idx="324">
                  <c:v>40508</c:v>
                </c:pt>
                <c:pt idx="325">
                  <c:v>40507</c:v>
                </c:pt>
                <c:pt idx="326">
                  <c:v>40506</c:v>
                </c:pt>
                <c:pt idx="327">
                  <c:v>40505</c:v>
                </c:pt>
                <c:pt idx="328">
                  <c:v>40504</c:v>
                </c:pt>
                <c:pt idx="329">
                  <c:v>40501</c:v>
                </c:pt>
                <c:pt idx="330">
                  <c:v>40500</c:v>
                </c:pt>
                <c:pt idx="331">
                  <c:v>40499</c:v>
                </c:pt>
                <c:pt idx="332">
                  <c:v>40498</c:v>
                </c:pt>
                <c:pt idx="333">
                  <c:v>40497</c:v>
                </c:pt>
                <c:pt idx="334">
                  <c:v>40494</c:v>
                </c:pt>
                <c:pt idx="335">
                  <c:v>40493</c:v>
                </c:pt>
                <c:pt idx="336">
                  <c:v>40492</c:v>
                </c:pt>
                <c:pt idx="337">
                  <c:v>40491</c:v>
                </c:pt>
                <c:pt idx="338">
                  <c:v>40490</c:v>
                </c:pt>
                <c:pt idx="339">
                  <c:v>40487</c:v>
                </c:pt>
                <c:pt idx="340">
                  <c:v>40486</c:v>
                </c:pt>
                <c:pt idx="341">
                  <c:v>40485</c:v>
                </c:pt>
                <c:pt idx="342">
                  <c:v>40484</c:v>
                </c:pt>
                <c:pt idx="343">
                  <c:v>40483</c:v>
                </c:pt>
                <c:pt idx="344">
                  <c:v>40480</c:v>
                </c:pt>
                <c:pt idx="345">
                  <c:v>40479</c:v>
                </c:pt>
                <c:pt idx="346">
                  <c:v>40478</c:v>
                </c:pt>
                <c:pt idx="347">
                  <c:v>40477</c:v>
                </c:pt>
                <c:pt idx="348">
                  <c:v>40476</c:v>
                </c:pt>
                <c:pt idx="349">
                  <c:v>40473</c:v>
                </c:pt>
                <c:pt idx="350">
                  <c:v>40472</c:v>
                </c:pt>
                <c:pt idx="351">
                  <c:v>40471</c:v>
                </c:pt>
                <c:pt idx="352">
                  <c:v>40470</c:v>
                </c:pt>
                <c:pt idx="353">
                  <c:v>40469</c:v>
                </c:pt>
                <c:pt idx="354">
                  <c:v>40466</c:v>
                </c:pt>
                <c:pt idx="355">
                  <c:v>40465</c:v>
                </c:pt>
                <c:pt idx="356">
                  <c:v>40464</c:v>
                </c:pt>
                <c:pt idx="357">
                  <c:v>40463</c:v>
                </c:pt>
                <c:pt idx="358">
                  <c:v>40462</c:v>
                </c:pt>
                <c:pt idx="359">
                  <c:v>40459</c:v>
                </c:pt>
                <c:pt idx="360">
                  <c:v>40458</c:v>
                </c:pt>
                <c:pt idx="361">
                  <c:v>40457</c:v>
                </c:pt>
                <c:pt idx="362">
                  <c:v>40456</c:v>
                </c:pt>
                <c:pt idx="363">
                  <c:v>40455</c:v>
                </c:pt>
                <c:pt idx="364">
                  <c:v>40452</c:v>
                </c:pt>
                <c:pt idx="365">
                  <c:v>40451</c:v>
                </c:pt>
                <c:pt idx="366">
                  <c:v>40450</c:v>
                </c:pt>
                <c:pt idx="367">
                  <c:v>40449</c:v>
                </c:pt>
                <c:pt idx="368">
                  <c:v>40448</c:v>
                </c:pt>
                <c:pt idx="369">
                  <c:v>40445</c:v>
                </c:pt>
                <c:pt idx="370">
                  <c:v>40444</c:v>
                </c:pt>
                <c:pt idx="371">
                  <c:v>40443</c:v>
                </c:pt>
                <c:pt idx="372">
                  <c:v>40442</c:v>
                </c:pt>
                <c:pt idx="373">
                  <c:v>40441</c:v>
                </c:pt>
                <c:pt idx="374">
                  <c:v>40438</c:v>
                </c:pt>
                <c:pt idx="375">
                  <c:v>40437</c:v>
                </c:pt>
                <c:pt idx="376">
                  <c:v>40436</c:v>
                </c:pt>
                <c:pt idx="377">
                  <c:v>40435</c:v>
                </c:pt>
                <c:pt idx="378">
                  <c:v>40434</c:v>
                </c:pt>
                <c:pt idx="379">
                  <c:v>40431</c:v>
                </c:pt>
                <c:pt idx="380">
                  <c:v>40430</c:v>
                </c:pt>
                <c:pt idx="381">
                  <c:v>40429</c:v>
                </c:pt>
                <c:pt idx="382">
                  <c:v>40428</c:v>
                </c:pt>
                <c:pt idx="383">
                  <c:v>40427</c:v>
                </c:pt>
                <c:pt idx="384">
                  <c:v>40424</c:v>
                </c:pt>
                <c:pt idx="385">
                  <c:v>40423</c:v>
                </c:pt>
                <c:pt idx="386">
                  <c:v>40422</c:v>
                </c:pt>
                <c:pt idx="387">
                  <c:v>40421</c:v>
                </c:pt>
                <c:pt idx="388">
                  <c:v>40420</c:v>
                </c:pt>
                <c:pt idx="389">
                  <c:v>40417</c:v>
                </c:pt>
                <c:pt idx="390">
                  <c:v>40416</c:v>
                </c:pt>
                <c:pt idx="391">
                  <c:v>40415</c:v>
                </c:pt>
                <c:pt idx="392">
                  <c:v>40414</c:v>
                </c:pt>
                <c:pt idx="393">
                  <c:v>40413</c:v>
                </c:pt>
                <c:pt idx="394">
                  <c:v>40410</c:v>
                </c:pt>
                <c:pt idx="395">
                  <c:v>40409</c:v>
                </c:pt>
                <c:pt idx="396">
                  <c:v>40408</c:v>
                </c:pt>
                <c:pt idx="397">
                  <c:v>40407</c:v>
                </c:pt>
                <c:pt idx="398">
                  <c:v>40406</c:v>
                </c:pt>
                <c:pt idx="399">
                  <c:v>40403</c:v>
                </c:pt>
                <c:pt idx="400">
                  <c:v>40402</c:v>
                </c:pt>
                <c:pt idx="401">
                  <c:v>40401</c:v>
                </c:pt>
                <c:pt idx="402">
                  <c:v>40400</c:v>
                </c:pt>
                <c:pt idx="403">
                  <c:v>40399</c:v>
                </c:pt>
                <c:pt idx="404">
                  <c:v>40396</c:v>
                </c:pt>
                <c:pt idx="405">
                  <c:v>40395</c:v>
                </c:pt>
                <c:pt idx="406">
                  <c:v>40394</c:v>
                </c:pt>
                <c:pt idx="407">
                  <c:v>40393</c:v>
                </c:pt>
                <c:pt idx="408">
                  <c:v>40392</c:v>
                </c:pt>
                <c:pt idx="409">
                  <c:v>40389</c:v>
                </c:pt>
                <c:pt idx="410">
                  <c:v>40388</c:v>
                </c:pt>
                <c:pt idx="411">
                  <c:v>40387</c:v>
                </c:pt>
                <c:pt idx="412">
                  <c:v>40386</c:v>
                </c:pt>
                <c:pt idx="413">
                  <c:v>40385</c:v>
                </c:pt>
                <c:pt idx="414">
                  <c:v>40382</c:v>
                </c:pt>
                <c:pt idx="415">
                  <c:v>40381</c:v>
                </c:pt>
                <c:pt idx="416">
                  <c:v>40380</c:v>
                </c:pt>
                <c:pt idx="417">
                  <c:v>40379</c:v>
                </c:pt>
                <c:pt idx="418">
                  <c:v>40378</c:v>
                </c:pt>
                <c:pt idx="419">
                  <c:v>40375</c:v>
                </c:pt>
                <c:pt idx="420">
                  <c:v>40374</c:v>
                </c:pt>
                <c:pt idx="421">
                  <c:v>40373</c:v>
                </c:pt>
                <c:pt idx="422">
                  <c:v>40372</c:v>
                </c:pt>
                <c:pt idx="423">
                  <c:v>40371</c:v>
                </c:pt>
                <c:pt idx="424">
                  <c:v>40368</c:v>
                </c:pt>
                <c:pt idx="425">
                  <c:v>40367</c:v>
                </c:pt>
                <c:pt idx="426">
                  <c:v>40366</c:v>
                </c:pt>
                <c:pt idx="427">
                  <c:v>40365</c:v>
                </c:pt>
                <c:pt idx="428">
                  <c:v>40364</c:v>
                </c:pt>
                <c:pt idx="429">
                  <c:v>40361</c:v>
                </c:pt>
                <c:pt idx="430">
                  <c:v>40360</c:v>
                </c:pt>
                <c:pt idx="431">
                  <c:v>40359</c:v>
                </c:pt>
                <c:pt idx="432">
                  <c:v>40358</c:v>
                </c:pt>
                <c:pt idx="433">
                  <c:v>40357</c:v>
                </c:pt>
                <c:pt idx="434">
                  <c:v>40354</c:v>
                </c:pt>
                <c:pt idx="435">
                  <c:v>40353</c:v>
                </c:pt>
                <c:pt idx="436">
                  <c:v>40352</c:v>
                </c:pt>
                <c:pt idx="437">
                  <c:v>40351</c:v>
                </c:pt>
                <c:pt idx="438">
                  <c:v>40350</c:v>
                </c:pt>
                <c:pt idx="439">
                  <c:v>40347</c:v>
                </c:pt>
                <c:pt idx="440">
                  <c:v>40346</c:v>
                </c:pt>
                <c:pt idx="441">
                  <c:v>40345</c:v>
                </c:pt>
                <c:pt idx="442">
                  <c:v>40344</c:v>
                </c:pt>
                <c:pt idx="443">
                  <c:v>40343</c:v>
                </c:pt>
                <c:pt idx="444">
                  <c:v>40340</c:v>
                </c:pt>
                <c:pt idx="445">
                  <c:v>40339</c:v>
                </c:pt>
                <c:pt idx="446">
                  <c:v>40338</c:v>
                </c:pt>
                <c:pt idx="447">
                  <c:v>40337</c:v>
                </c:pt>
                <c:pt idx="448">
                  <c:v>40336</c:v>
                </c:pt>
                <c:pt idx="449">
                  <c:v>40333</c:v>
                </c:pt>
                <c:pt idx="450">
                  <c:v>40332</c:v>
                </c:pt>
                <c:pt idx="451">
                  <c:v>40331</c:v>
                </c:pt>
                <c:pt idx="452">
                  <c:v>40330</c:v>
                </c:pt>
                <c:pt idx="453">
                  <c:v>40329</c:v>
                </c:pt>
                <c:pt idx="454">
                  <c:v>40326</c:v>
                </c:pt>
                <c:pt idx="455">
                  <c:v>40325</c:v>
                </c:pt>
                <c:pt idx="456">
                  <c:v>40324</c:v>
                </c:pt>
                <c:pt idx="457">
                  <c:v>40323</c:v>
                </c:pt>
                <c:pt idx="458">
                  <c:v>40322</c:v>
                </c:pt>
                <c:pt idx="459">
                  <c:v>40319</c:v>
                </c:pt>
                <c:pt idx="460">
                  <c:v>40318</c:v>
                </c:pt>
                <c:pt idx="461">
                  <c:v>40317</c:v>
                </c:pt>
                <c:pt idx="462">
                  <c:v>40316</c:v>
                </c:pt>
                <c:pt idx="463">
                  <c:v>40315</c:v>
                </c:pt>
                <c:pt idx="464">
                  <c:v>40312</c:v>
                </c:pt>
                <c:pt idx="465">
                  <c:v>40311</c:v>
                </c:pt>
                <c:pt idx="466">
                  <c:v>40310</c:v>
                </c:pt>
                <c:pt idx="467">
                  <c:v>40309</c:v>
                </c:pt>
                <c:pt idx="468">
                  <c:v>40308</c:v>
                </c:pt>
                <c:pt idx="469">
                  <c:v>40305</c:v>
                </c:pt>
                <c:pt idx="470">
                  <c:v>40304</c:v>
                </c:pt>
                <c:pt idx="471">
                  <c:v>40303</c:v>
                </c:pt>
                <c:pt idx="472">
                  <c:v>40302</c:v>
                </c:pt>
                <c:pt idx="473">
                  <c:v>40301</c:v>
                </c:pt>
                <c:pt idx="474">
                  <c:v>40298</c:v>
                </c:pt>
                <c:pt idx="475">
                  <c:v>40297</c:v>
                </c:pt>
                <c:pt idx="476">
                  <c:v>40296</c:v>
                </c:pt>
                <c:pt idx="477">
                  <c:v>40295</c:v>
                </c:pt>
                <c:pt idx="478">
                  <c:v>40294</c:v>
                </c:pt>
                <c:pt idx="479">
                  <c:v>40291</c:v>
                </c:pt>
                <c:pt idx="480">
                  <c:v>40290</c:v>
                </c:pt>
                <c:pt idx="481">
                  <c:v>40289</c:v>
                </c:pt>
                <c:pt idx="482">
                  <c:v>40288</c:v>
                </c:pt>
                <c:pt idx="483">
                  <c:v>40287</c:v>
                </c:pt>
                <c:pt idx="484">
                  <c:v>40284</c:v>
                </c:pt>
                <c:pt idx="485">
                  <c:v>40283</c:v>
                </c:pt>
                <c:pt idx="486">
                  <c:v>40282</c:v>
                </c:pt>
                <c:pt idx="487">
                  <c:v>40281</c:v>
                </c:pt>
                <c:pt idx="488">
                  <c:v>40280</c:v>
                </c:pt>
                <c:pt idx="489">
                  <c:v>40277</c:v>
                </c:pt>
                <c:pt idx="490">
                  <c:v>40276</c:v>
                </c:pt>
                <c:pt idx="491">
                  <c:v>40275</c:v>
                </c:pt>
                <c:pt idx="492">
                  <c:v>40274</c:v>
                </c:pt>
                <c:pt idx="493">
                  <c:v>40269</c:v>
                </c:pt>
                <c:pt idx="494">
                  <c:v>40268</c:v>
                </c:pt>
                <c:pt idx="495">
                  <c:v>40267</c:v>
                </c:pt>
                <c:pt idx="496">
                  <c:v>40266</c:v>
                </c:pt>
                <c:pt idx="497">
                  <c:v>40263</c:v>
                </c:pt>
                <c:pt idx="498">
                  <c:v>40262</c:v>
                </c:pt>
                <c:pt idx="499">
                  <c:v>40261</c:v>
                </c:pt>
                <c:pt idx="500">
                  <c:v>40260</c:v>
                </c:pt>
                <c:pt idx="501">
                  <c:v>40259</c:v>
                </c:pt>
                <c:pt idx="502">
                  <c:v>40256</c:v>
                </c:pt>
                <c:pt idx="503">
                  <c:v>40255</c:v>
                </c:pt>
                <c:pt idx="504">
                  <c:v>40254</c:v>
                </c:pt>
                <c:pt idx="505">
                  <c:v>40253</c:v>
                </c:pt>
                <c:pt idx="506">
                  <c:v>40252</c:v>
                </c:pt>
                <c:pt idx="507">
                  <c:v>40249</c:v>
                </c:pt>
                <c:pt idx="508">
                  <c:v>40248</c:v>
                </c:pt>
                <c:pt idx="509">
                  <c:v>40247</c:v>
                </c:pt>
                <c:pt idx="510">
                  <c:v>40246</c:v>
                </c:pt>
                <c:pt idx="511">
                  <c:v>40245</c:v>
                </c:pt>
                <c:pt idx="512">
                  <c:v>40242</c:v>
                </c:pt>
                <c:pt idx="513">
                  <c:v>40241</c:v>
                </c:pt>
                <c:pt idx="514">
                  <c:v>40240</c:v>
                </c:pt>
                <c:pt idx="515">
                  <c:v>40239</c:v>
                </c:pt>
                <c:pt idx="516">
                  <c:v>40238</c:v>
                </c:pt>
                <c:pt idx="517">
                  <c:v>40235</c:v>
                </c:pt>
                <c:pt idx="518">
                  <c:v>40234</c:v>
                </c:pt>
                <c:pt idx="519">
                  <c:v>40233</c:v>
                </c:pt>
                <c:pt idx="520">
                  <c:v>40232</c:v>
                </c:pt>
                <c:pt idx="521">
                  <c:v>40231</c:v>
                </c:pt>
                <c:pt idx="522">
                  <c:v>40228</c:v>
                </c:pt>
                <c:pt idx="523">
                  <c:v>40227</c:v>
                </c:pt>
                <c:pt idx="524">
                  <c:v>40226</c:v>
                </c:pt>
                <c:pt idx="525">
                  <c:v>40225</c:v>
                </c:pt>
                <c:pt idx="526">
                  <c:v>40224</c:v>
                </c:pt>
                <c:pt idx="527">
                  <c:v>40221</c:v>
                </c:pt>
                <c:pt idx="528">
                  <c:v>40220</c:v>
                </c:pt>
                <c:pt idx="529">
                  <c:v>40219</c:v>
                </c:pt>
                <c:pt idx="530">
                  <c:v>40218</c:v>
                </c:pt>
                <c:pt idx="531">
                  <c:v>40217</c:v>
                </c:pt>
                <c:pt idx="532">
                  <c:v>40214</c:v>
                </c:pt>
                <c:pt idx="533">
                  <c:v>40213</c:v>
                </c:pt>
                <c:pt idx="534">
                  <c:v>40212</c:v>
                </c:pt>
                <c:pt idx="535">
                  <c:v>40211</c:v>
                </c:pt>
                <c:pt idx="536">
                  <c:v>40210</c:v>
                </c:pt>
                <c:pt idx="537">
                  <c:v>40207</c:v>
                </c:pt>
                <c:pt idx="538">
                  <c:v>40206</c:v>
                </c:pt>
                <c:pt idx="539">
                  <c:v>40205</c:v>
                </c:pt>
                <c:pt idx="540">
                  <c:v>40204</c:v>
                </c:pt>
                <c:pt idx="541">
                  <c:v>40203</c:v>
                </c:pt>
                <c:pt idx="542">
                  <c:v>40200</c:v>
                </c:pt>
                <c:pt idx="543">
                  <c:v>40199</c:v>
                </c:pt>
                <c:pt idx="544">
                  <c:v>40198</c:v>
                </c:pt>
                <c:pt idx="545">
                  <c:v>40197</c:v>
                </c:pt>
                <c:pt idx="546">
                  <c:v>40196</c:v>
                </c:pt>
                <c:pt idx="547">
                  <c:v>40193</c:v>
                </c:pt>
                <c:pt idx="548">
                  <c:v>40192</c:v>
                </c:pt>
                <c:pt idx="549">
                  <c:v>40191</c:v>
                </c:pt>
                <c:pt idx="550">
                  <c:v>40190</c:v>
                </c:pt>
                <c:pt idx="551">
                  <c:v>40189</c:v>
                </c:pt>
                <c:pt idx="552">
                  <c:v>40186</c:v>
                </c:pt>
                <c:pt idx="553">
                  <c:v>40185</c:v>
                </c:pt>
                <c:pt idx="554">
                  <c:v>40184</c:v>
                </c:pt>
                <c:pt idx="555">
                  <c:v>40183</c:v>
                </c:pt>
                <c:pt idx="556">
                  <c:v>40182</c:v>
                </c:pt>
                <c:pt idx="557">
                  <c:v>40177</c:v>
                </c:pt>
                <c:pt idx="558">
                  <c:v>40176</c:v>
                </c:pt>
                <c:pt idx="559">
                  <c:v>40175</c:v>
                </c:pt>
                <c:pt idx="560">
                  <c:v>40170</c:v>
                </c:pt>
                <c:pt idx="561">
                  <c:v>40169</c:v>
                </c:pt>
                <c:pt idx="562">
                  <c:v>40168</c:v>
                </c:pt>
                <c:pt idx="563">
                  <c:v>40165</c:v>
                </c:pt>
                <c:pt idx="564">
                  <c:v>40164</c:v>
                </c:pt>
                <c:pt idx="565">
                  <c:v>40163</c:v>
                </c:pt>
                <c:pt idx="566">
                  <c:v>40162</c:v>
                </c:pt>
                <c:pt idx="567">
                  <c:v>40161</c:v>
                </c:pt>
                <c:pt idx="568">
                  <c:v>40158</c:v>
                </c:pt>
                <c:pt idx="569">
                  <c:v>40157</c:v>
                </c:pt>
                <c:pt idx="570">
                  <c:v>40156</c:v>
                </c:pt>
                <c:pt idx="571">
                  <c:v>40155</c:v>
                </c:pt>
                <c:pt idx="572">
                  <c:v>40154</c:v>
                </c:pt>
                <c:pt idx="573">
                  <c:v>40151</c:v>
                </c:pt>
                <c:pt idx="574">
                  <c:v>40150</c:v>
                </c:pt>
                <c:pt idx="575">
                  <c:v>40149</c:v>
                </c:pt>
                <c:pt idx="576">
                  <c:v>40148</c:v>
                </c:pt>
                <c:pt idx="577">
                  <c:v>40147</c:v>
                </c:pt>
                <c:pt idx="578">
                  <c:v>40144</c:v>
                </c:pt>
                <c:pt idx="579">
                  <c:v>40143</c:v>
                </c:pt>
                <c:pt idx="580">
                  <c:v>40142</c:v>
                </c:pt>
                <c:pt idx="581">
                  <c:v>40141</c:v>
                </c:pt>
                <c:pt idx="582">
                  <c:v>40140</c:v>
                </c:pt>
                <c:pt idx="583">
                  <c:v>40137</c:v>
                </c:pt>
                <c:pt idx="584">
                  <c:v>40136</c:v>
                </c:pt>
                <c:pt idx="585">
                  <c:v>40135</c:v>
                </c:pt>
                <c:pt idx="586">
                  <c:v>40134</c:v>
                </c:pt>
                <c:pt idx="587">
                  <c:v>40133</c:v>
                </c:pt>
                <c:pt idx="588">
                  <c:v>40130</c:v>
                </c:pt>
                <c:pt idx="589">
                  <c:v>40129</c:v>
                </c:pt>
                <c:pt idx="590">
                  <c:v>40128</c:v>
                </c:pt>
                <c:pt idx="591">
                  <c:v>40127</c:v>
                </c:pt>
                <c:pt idx="592">
                  <c:v>40126</c:v>
                </c:pt>
                <c:pt idx="593">
                  <c:v>40123</c:v>
                </c:pt>
                <c:pt idx="594">
                  <c:v>40122</c:v>
                </c:pt>
                <c:pt idx="595">
                  <c:v>40121</c:v>
                </c:pt>
                <c:pt idx="596">
                  <c:v>40120</c:v>
                </c:pt>
                <c:pt idx="597">
                  <c:v>40119</c:v>
                </c:pt>
                <c:pt idx="598">
                  <c:v>40116</c:v>
                </c:pt>
                <c:pt idx="599">
                  <c:v>40115</c:v>
                </c:pt>
                <c:pt idx="600">
                  <c:v>40114</c:v>
                </c:pt>
                <c:pt idx="601">
                  <c:v>40113</c:v>
                </c:pt>
                <c:pt idx="602">
                  <c:v>40112</c:v>
                </c:pt>
                <c:pt idx="603">
                  <c:v>40109</c:v>
                </c:pt>
                <c:pt idx="604">
                  <c:v>40108</c:v>
                </c:pt>
                <c:pt idx="605">
                  <c:v>40107</c:v>
                </c:pt>
                <c:pt idx="606">
                  <c:v>40106</c:v>
                </c:pt>
                <c:pt idx="607">
                  <c:v>40105</c:v>
                </c:pt>
                <c:pt idx="608">
                  <c:v>40102</c:v>
                </c:pt>
                <c:pt idx="609">
                  <c:v>40101</c:v>
                </c:pt>
                <c:pt idx="610">
                  <c:v>40100</c:v>
                </c:pt>
                <c:pt idx="611">
                  <c:v>40099</c:v>
                </c:pt>
                <c:pt idx="612">
                  <c:v>40098</c:v>
                </c:pt>
                <c:pt idx="613">
                  <c:v>40095</c:v>
                </c:pt>
                <c:pt idx="614">
                  <c:v>40094</c:v>
                </c:pt>
                <c:pt idx="615">
                  <c:v>40093</c:v>
                </c:pt>
                <c:pt idx="616">
                  <c:v>40092</c:v>
                </c:pt>
                <c:pt idx="617">
                  <c:v>40091</c:v>
                </c:pt>
                <c:pt idx="618">
                  <c:v>40088</c:v>
                </c:pt>
                <c:pt idx="619">
                  <c:v>40087</c:v>
                </c:pt>
                <c:pt idx="620">
                  <c:v>40086</c:v>
                </c:pt>
                <c:pt idx="621">
                  <c:v>40085</c:v>
                </c:pt>
                <c:pt idx="622">
                  <c:v>40084</c:v>
                </c:pt>
                <c:pt idx="623">
                  <c:v>40081</c:v>
                </c:pt>
                <c:pt idx="624">
                  <c:v>40080</c:v>
                </c:pt>
                <c:pt idx="625">
                  <c:v>40079</c:v>
                </c:pt>
                <c:pt idx="626">
                  <c:v>40078</c:v>
                </c:pt>
                <c:pt idx="627">
                  <c:v>40077</c:v>
                </c:pt>
                <c:pt idx="628">
                  <c:v>40074</c:v>
                </c:pt>
                <c:pt idx="629">
                  <c:v>40073</c:v>
                </c:pt>
                <c:pt idx="630">
                  <c:v>40072</c:v>
                </c:pt>
                <c:pt idx="631">
                  <c:v>40071</c:v>
                </c:pt>
                <c:pt idx="632">
                  <c:v>40070</c:v>
                </c:pt>
                <c:pt idx="633">
                  <c:v>40067</c:v>
                </c:pt>
                <c:pt idx="634">
                  <c:v>40066</c:v>
                </c:pt>
                <c:pt idx="635">
                  <c:v>40065</c:v>
                </c:pt>
                <c:pt idx="636">
                  <c:v>40064</c:v>
                </c:pt>
                <c:pt idx="637">
                  <c:v>40063</c:v>
                </c:pt>
                <c:pt idx="638">
                  <c:v>40060</c:v>
                </c:pt>
                <c:pt idx="639">
                  <c:v>40059</c:v>
                </c:pt>
                <c:pt idx="640">
                  <c:v>40058</c:v>
                </c:pt>
                <c:pt idx="641">
                  <c:v>40057</c:v>
                </c:pt>
                <c:pt idx="642">
                  <c:v>40056</c:v>
                </c:pt>
                <c:pt idx="643">
                  <c:v>40053</c:v>
                </c:pt>
                <c:pt idx="644">
                  <c:v>40052</c:v>
                </c:pt>
                <c:pt idx="645">
                  <c:v>40051</c:v>
                </c:pt>
                <c:pt idx="646">
                  <c:v>40050</c:v>
                </c:pt>
                <c:pt idx="647">
                  <c:v>40049</c:v>
                </c:pt>
                <c:pt idx="648">
                  <c:v>40046</c:v>
                </c:pt>
                <c:pt idx="649">
                  <c:v>40045</c:v>
                </c:pt>
                <c:pt idx="650">
                  <c:v>40044</c:v>
                </c:pt>
                <c:pt idx="651">
                  <c:v>40043</c:v>
                </c:pt>
                <c:pt idx="652">
                  <c:v>40042</c:v>
                </c:pt>
                <c:pt idx="653">
                  <c:v>40039</c:v>
                </c:pt>
                <c:pt idx="654">
                  <c:v>40038</c:v>
                </c:pt>
                <c:pt idx="655">
                  <c:v>40037</c:v>
                </c:pt>
                <c:pt idx="656">
                  <c:v>40036</c:v>
                </c:pt>
                <c:pt idx="657">
                  <c:v>40035</c:v>
                </c:pt>
                <c:pt idx="658">
                  <c:v>40032</c:v>
                </c:pt>
                <c:pt idx="659">
                  <c:v>40031</c:v>
                </c:pt>
                <c:pt idx="660">
                  <c:v>40030</c:v>
                </c:pt>
                <c:pt idx="661">
                  <c:v>40029</c:v>
                </c:pt>
                <c:pt idx="662">
                  <c:v>40028</c:v>
                </c:pt>
                <c:pt idx="663">
                  <c:v>40025</c:v>
                </c:pt>
                <c:pt idx="664">
                  <c:v>40024</c:v>
                </c:pt>
                <c:pt idx="665">
                  <c:v>40023</c:v>
                </c:pt>
                <c:pt idx="666">
                  <c:v>40022</c:v>
                </c:pt>
                <c:pt idx="667">
                  <c:v>40021</c:v>
                </c:pt>
                <c:pt idx="668">
                  <c:v>40018</c:v>
                </c:pt>
                <c:pt idx="669">
                  <c:v>40017</c:v>
                </c:pt>
                <c:pt idx="670">
                  <c:v>40016</c:v>
                </c:pt>
                <c:pt idx="671">
                  <c:v>40015</c:v>
                </c:pt>
                <c:pt idx="672">
                  <c:v>40014</c:v>
                </c:pt>
                <c:pt idx="673">
                  <c:v>40011</c:v>
                </c:pt>
                <c:pt idx="674">
                  <c:v>40010</c:v>
                </c:pt>
                <c:pt idx="675">
                  <c:v>40009</c:v>
                </c:pt>
                <c:pt idx="676">
                  <c:v>40008</c:v>
                </c:pt>
                <c:pt idx="677">
                  <c:v>40007</c:v>
                </c:pt>
                <c:pt idx="678">
                  <c:v>40004</c:v>
                </c:pt>
                <c:pt idx="679">
                  <c:v>40003</c:v>
                </c:pt>
                <c:pt idx="680">
                  <c:v>40002</c:v>
                </c:pt>
                <c:pt idx="681">
                  <c:v>40001</c:v>
                </c:pt>
                <c:pt idx="682">
                  <c:v>40000</c:v>
                </c:pt>
                <c:pt idx="683">
                  <c:v>39997</c:v>
                </c:pt>
                <c:pt idx="684">
                  <c:v>39996</c:v>
                </c:pt>
                <c:pt idx="685">
                  <c:v>39995</c:v>
                </c:pt>
                <c:pt idx="686">
                  <c:v>39994</c:v>
                </c:pt>
                <c:pt idx="687">
                  <c:v>39993</c:v>
                </c:pt>
                <c:pt idx="688">
                  <c:v>39990</c:v>
                </c:pt>
                <c:pt idx="689">
                  <c:v>39989</c:v>
                </c:pt>
                <c:pt idx="690">
                  <c:v>39988</c:v>
                </c:pt>
                <c:pt idx="691">
                  <c:v>39987</c:v>
                </c:pt>
                <c:pt idx="692">
                  <c:v>39986</c:v>
                </c:pt>
                <c:pt idx="693">
                  <c:v>39983</c:v>
                </c:pt>
                <c:pt idx="694">
                  <c:v>39982</c:v>
                </c:pt>
                <c:pt idx="695">
                  <c:v>39981</c:v>
                </c:pt>
                <c:pt idx="696">
                  <c:v>39980</c:v>
                </c:pt>
                <c:pt idx="697">
                  <c:v>39979</c:v>
                </c:pt>
                <c:pt idx="698">
                  <c:v>39976</c:v>
                </c:pt>
                <c:pt idx="699">
                  <c:v>39975</c:v>
                </c:pt>
                <c:pt idx="700">
                  <c:v>39974</c:v>
                </c:pt>
                <c:pt idx="701">
                  <c:v>39973</c:v>
                </c:pt>
                <c:pt idx="702">
                  <c:v>39972</c:v>
                </c:pt>
                <c:pt idx="703">
                  <c:v>39969</c:v>
                </c:pt>
                <c:pt idx="704">
                  <c:v>39968</c:v>
                </c:pt>
                <c:pt idx="705">
                  <c:v>39967</c:v>
                </c:pt>
                <c:pt idx="706">
                  <c:v>39966</c:v>
                </c:pt>
                <c:pt idx="707">
                  <c:v>39965</c:v>
                </c:pt>
                <c:pt idx="708">
                  <c:v>39962</c:v>
                </c:pt>
                <c:pt idx="709">
                  <c:v>39961</c:v>
                </c:pt>
                <c:pt idx="710">
                  <c:v>39960</c:v>
                </c:pt>
                <c:pt idx="711">
                  <c:v>39959</c:v>
                </c:pt>
                <c:pt idx="712">
                  <c:v>39958</c:v>
                </c:pt>
                <c:pt idx="713">
                  <c:v>39955</c:v>
                </c:pt>
                <c:pt idx="714">
                  <c:v>39954</c:v>
                </c:pt>
                <c:pt idx="715">
                  <c:v>39953</c:v>
                </c:pt>
                <c:pt idx="716">
                  <c:v>39952</c:v>
                </c:pt>
                <c:pt idx="717">
                  <c:v>39951</c:v>
                </c:pt>
                <c:pt idx="718">
                  <c:v>39948</c:v>
                </c:pt>
                <c:pt idx="719">
                  <c:v>39947</c:v>
                </c:pt>
                <c:pt idx="720">
                  <c:v>39946</c:v>
                </c:pt>
                <c:pt idx="721">
                  <c:v>39945</c:v>
                </c:pt>
                <c:pt idx="722">
                  <c:v>39944</c:v>
                </c:pt>
                <c:pt idx="723">
                  <c:v>39941</c:v>
                </c:pt>
                <c:pt idx="724">
                  <c:v>39940</c:v>
                </c:pt>
                <c:pt idx="725">
                  <c:v>39939</c:v>
                </c:pt>
                <c:pt idx="726">
                  <c:v>39938</c:v>
                </c:pt>
                <c:pt idx="727">
                  <c:v>39937</c:v>
                </c:pt>
                <c:pt idx="728">
                  <c:v>39933</c:v>
                </c:pt>
                <c:pt idx="729">
                  <c:v>39932</c:v>
                </c:pt>
                <c:pt idx="730">
                  <c:v>39931</c:v>
                </c:pt>
                <c:pt idx="731">
                  <c:v>39930</c:v>
                </c:pt>
                <c:pt idx="732">
                  <c:v>39927</c:v>
                </c:pt>
                <c:pt idx="733">
                  <c:v>39926</c:v>
                </c:pt>
                <c:pt idx="734">
                  <c:v>39925</c:v>
                </c:pt>
                <c:pt idx="735">
                  <c:v>39924</c:v>
                </c:pt>
                <c:pt idx="736">
                  <c:v>39923</c:v>
                </c:pt>
                <c:pt idx="737">
                  <c:v>39920</c:v>
                </c:pt>
                <c:pt idx="738">
                  <c:v>39919</c:v>
                </c:pt>
                <c:pt idx="739">
                  <c:v>39918</c:v>
                </c:pt>
                <c:pt idx="740">
                  <c:v>39917</c:v>
                </c:pt>
                <c:pt idx="741">
                  <c:v>39912</c:v>
                </c:pt>
                <c:pt idx="742">
                  <c:v>39911</c:v>
                </c:pt>
                <c:pt idx="743">
                  <c:v>39910</c:v>
                </c:pt>
                <c:pt idx="744">
                  <c:v>39909</c:v>
                </c:pt>
                <c:pt idx="745">
                  <c:v>39906</c:v>
                </c:pt>
                <c:pt idx="746">
                  <c:v>39905</c:v>
                </c:pt>
                <c:pt idx="747">
                  <c:v>39904</c:v>
                </c:pt>
                <c:pt idx="748">
                  <c:v>39903</c:v>
                </c:pt>
                <c:pt idx="749">
                  <c:v>39902</c:v>
                </c:pt>
                <c:pt idx="750">
                  <c:v>39899</c:v>
                </c:pt>
                <c:pt idx="751">
                  <c:v>39898</c:v>
                </c:pt>
                <c:pt idx="752">
                  <c:v>39897</c:v>
                </c:pt>
                <c:pt idx="753">
                  <c:v>39896</c:v>
                </c:pt>
                <c:pt idx="754">
                  <c:v>39895</c:v>
                </c:pt>
                <c:pt idx="755">
                  <c:v>39892</c:v>
                </c:pt>
                <c:pt idx="756">
                  <c:v>39891</c:v>
                </c:pt>
                <c:pt idx="757">
                  <c:v>39890</c:v>
                </c:pt>
                <c:pt idx="758">
                  <c:v>39889</c:v>
                </c:pt>
                <c:pt idx="759">
                  <c:v>39888</c:v>
                </c:pt>
                <c:pt idx="760">
                  <c:v>39885</c:v>
                </c:pt>
                <c:pt idx="761">
                  <c:v>39884</c:v>
                </c:pt>
                <c:pt idx="762">
                  <c:v>39883</c:v>
                </c:pt>
                <c:pt idx="763">
                  <c:v>39882</c:v>
                </c:pt>
                <c:pt idx="764">
                  <c:v>39881</c:v>
                </c:pt>
                <c:pt idx="765">
                  <c:v>39878</c:v>
                </c:pt>
                <c:pt idx="766">
                  <c:v>39877</c:v>
                </c:pt>
                <c:pt idx="767">
                  <c:v>39876</c:v>
                </c:pt>
                <c:pt idx="768">
                  <c:v>39875</c:v>
                </c:pt>
                <c:pt idx="769">
                  <c:v>39874</c:v>
                </c:pt>
                <c:pt idx="770">
                  <c:v>39871</c:v>
                </c:pt>
                <c:pt idx="771">
                  <c:v>39870</c:v>
                </c:pt>
                <c:pt idx="772">
                  <c:v>39869</c:v>
                </c:pt>
                <c:pt idx="773">
                  <c:v>39868</c:v>
                </c:pt>
                <c:pt idx="774">
                  <c:v>39867</c:v>
                </c:pt>
                <c:pt idx="775">
                  <c:v>39864</c:v>
                </c:pt>
                <c:pt idx="776">
                  <c:v>39863</c:v>
                </c:pt>
                <c:pt idx="777">
                  <c:v>39862</c:v>
                </c:pt>
                <c:pt idx="778">
                  <c:v>39861</c:v>
                </c:pt>
                <c:pt idx="779">
                  <c:v>39860</c:v>
                </c:pt>
                <c:pt idx="780">
                  <c:v>39857</c:v>
                </c:pt>
                <c:pt idx="781">
                  <c:v>39856</c:v>
                </c:pt>
                <c:pt idx="782">
                  <c:v>39855</c:v>
                </c:pt>
                <c:pt idx="783">
                  <c:v>39854</c:v>
                </c:pt>
                <c:pt idx="784">
                  <c:v>39853</c:v>
                </c:pt>
                <c:pt idx="785">
                  <c:v>39850</c:v>
                </c:pt>
                <c:pt idx="786">
                  <c:v>39849</c:v>
                </c:pt>
                <c:pt idx="787">
                  <c:v>39848</c:v>
                </c:pt>
                <c:pt idx="788">
                  <c:v>39847</c:v>
                </c:pt>
                <c:pt idx="789">
                  <c:v>39846</c:v>
                </c:pt>
                <c:pt idx="790">
                  <c:v>39843</c:v>
                </c:pt>
                <c:pt idx="791">
                  <c:v>39842</c:v>
                </c:pt>
                <c:pt idx="792">
                  <c:v>39841</c:v>
                </c:pt>
                <c:pt idx="793">
                  <c:v>39840</c:v>
                </c:pt>
                <c:pt idx="794">
                  <c:v>39839</c:v>
                </c:pt>
                <c:pt idx="795">
                  <c:v>39836</c:v>
                </c:pt>
                <c:pt idx="796">
                  <c:v>39835</c:v>
                </c:pt>
                <c:pt idx="797">
                  <c:v>39834</c:v>
                </c:pt>
                <c:pt idx="798">
                  <c:v>39833</c:v>
                </c:pt>
                <c:pt idx="799">
                  <c:v>39832</c:v>
                </c:pt>
                <c:pt idx="800">
                  <c:v>39829</c:v>
                </c:pt>
                <c:pt idx="801">
                  <c:v>39828</c:v>
                </c:pt>
                <c:pt idx="802">
                  <c:v>39827</c:v>
                </c:pt>
                <c:pt idx="803">
                  <c:v>39826</c:v>
                </c:pt>
                <c:pt idx="804">
                  <c:v>39825</c:v>
                </c:pt>
                <c:pt idx="805">
                  <c:v>39822</c:v>
                </c:pt>
                <c:pt idx="806">
                  <c:v>39821</c:v>
                </c:pt>
                <c:pt idx="807">
                  <c:v>39820</c:v>
                </c:pt>
                <c:pt idx="808">
                  <c:v>39819</c:v>
                </c:pt>
                <c:pt idx="809">
                  <c:v>39818</c:v>
                </c:pt>
                <c:pt idx="810">
                  <c:v>39815</c:v>
                </c:pt>
                <c:pt idx="811">
                  <c:v>39812</c:v>
                </c:pt>
                <c:pt idx="812">
                  <c:v>39811</c:v>
                </c:pt>
                <c:pt idx="813">
                  <c:v>39805</c:v>
                </c:pt>
                <c:pt idx="814">
                  <c:v>39804</c:v>
                </c:pt>
                <c:pt idx="815">
                  <c:v>39801</c:v>
                </c:pt>
                <c:pt idx="816">
                  <c:v>39800</c:v>
                </c:pt>
                <c:pt idx="817">
                  <c:v>39799</c:v>
                </c:pt>
                <c:pt idx="818">
                  <c:v>39798</c:v>
                </c:pt>
                <c:pt idx="819">
                  <c:v>39797</c:v>
                </c:pt>
                <c:pt idx="820">
                  <c:v>39794</c:v>
                </c:pt>
                <c:pt idx="821">
                  <c:v>39793</c:v>
                </c:pt>
                <c:pt idx="822">
                  <c:v>39792</c:v>
                </c:pt>
                <c:pt idx="823">
                  <c:v>39791</c:v>
                </c:pt>
                <c:pt idx="824">
                  <c:v>39790</c:v>
                </c:pt>
                <c:pt idx="825">
                  <c:v>39787</c:v>
                </c:pt>
                <c:pt idx="826">
                  <c:v>39786</c:v>
                </c:pt>
                <c:pt idx="827">
                  <c:v>39785</c:v>
                </c:pt>
                <c:pt idx="828">
                  <c:v>39784</c:v>
                </c:pt>
                <c:pt idx="829">
                  <c:v>39783</c:v>
                </c:pt>
                <c:pt idx="830">
                  <c:v>39780</c:v>
                </c:pt>
                <c:pt idx="831">
                  <c:v>39779</c:v>
                </c:pt>
                <c:pt idx="832">
                  <c:v>39778</c:v>
                </c:pt>
                <c:pt idx="833">
                  <c:v>39777</c:v>
                </c:pt>
                <c:pt idx="834">
                  <c:v>39776</c:v>
                </c:pt>
                <c:pt idx="835">
                  <c:v>39773</c:v>
                </c:pt>
                <c:pt idx="836">
                  <c:v>39772</c:v>
                </c:pt>
                <c:pt idx="837">
                  <c:v>39771</c:v>
                </c:pt>
                <c:pt idx="838">
                  <c:v>39770</c:v>
                </c:pt>
                <c:pt idx="839">
                  <c:v>39769</c:v>
                </c:pt>
                <c:pt idx="840">
                  <c:v>39766</c:v>
                </c:pt>
                <c:pt idx="841">
                  <c:v>39765</c:v>
                </c:pt>
                <c:pt idx="842">
                  <c:v>39764</c:v>
                </c:pt>
                <c:pt idx="843">
                  <c:v>39763</c:v>
                </c:pt>
                <c:pt idx="844">
                  <c:v>39762</c:v>
                </c:pt>
                <c:pt idx="845">
                  <c:v>39759</c:v>
                </c:pt>
                <c:pt idx="846">
                  <c:v>39758</c:v>
                </c:pt>
                <c:pt idx="847">
                  <c:v>39757</c:v>
                </c:pt>
                <c:pt idx="848">
                  <c:v>39756</c:v>
                </c:pt>
                <c:pt idx="849">
                  <c:v>39755</c:v>
                </c:pt>
                <c:pt idx="850">
                  <c:v>39752</c:v>
                </c:pt>
                <c:pt idx="851">
                  <c:v>39751</c:v>
                </c:pt>
                <c:pt idx="852">
                  <c:v>39750</c:v>
                </c:pt>
                <c:pt idx="853">
                  <c:v>39749</c:v>
                </c:pt>
                <c:pt idx="854">
                  <c:v>39748</c:v>
                </c:pt>
                <c:pt idx="855">
                  <c:v>39745</c:v>
                </c:pt>
                <c:pt idx="856">
                  <c:v>39744</c:v>
                </c:pt>
                <c:pt idx="857">
                  <c:v>39743</c:v>
                </c:pt>
                <c:pt idx="858">
                  <c:v>39742</c:v>
                </c:pt>
                <c:pt idx="859">
                  <c:v>39741</c:v>
                </c:pt>
                <c:pt idx="860">
                  <c:v>39738</c:v>
                </c:pt>
                <c:pt idx="861">
                  <c:v>39737</c:v>
                </c:pt>
                <c:pt idx="862">
                  <c:v>39736</c:v>
                </c:pt>
                <c:pt idx="863">
                  <c:v>39735</c:v>
                </c:pt>
                <c:pt idx="864">
                  <c:v>39734</c:v>
                </c:pt>
                <c:pt idx="865">
                  <c:v>39731</c:v>
                </c:pt>
                <c:pt idx="866">
                  <c:v>39730</c:v>
                </c:pt>
                <c:pt idx="867">
                  <c:v>39729</c:v>
                </c:pt>
                <c:pt idx="868">
                  <c:v>39728</c:v>
                </c:pt>
                <c:pt idx="869">
                  <c:v>39727</c:v>
                </c:pt>
                <c:pt idx="870">
                  <c:v>39724</c:v>
                </c:pt>
                <c:pt idx="871">
                  <c:v>39723</c:v>
                </c:pt>
                <c:pt idx="872">
                  <c:v>39722</c:v>
                </c:pt>
                <c:pt idx="873">
                  <c:v>39721</c:v>
                </c:pt>
                <c:pt idx="874">
                  <c:v>39720</c:v>
                </c:pt>
                <c:pt idx="875">
                  <c:v>39717</c:v>
                </c:pt>
                <c:pt idx="876">
                  <c:v>39716</c:v>
                </c:pt>
                <c:pt idx="877">
                  <c:v>39715</c:v>
                </c:pt>
                <c:pt idx="878">
                  <c:v>39714</c:v>
                </c:pt>
                <c:pt idx="879">
                  <c:v>39713</c:v>
                </c:pt>
                <c:pt idx="880">
                  <c:v>39710</c:v>
                </c:pt>
                <c:pt idx="881">
                  <c:v>39709</c:v>
                </c:pt>
                <c:pt idx="882">
                  <c:v>39708</c:v>
                </c:pt>
                <c:pt idx="883">
                  <c:v>39707</c:v>
                </c:pt>
                <c:pt idx="884">
                  <c:v>39706</c:v>
                </c:pt>
                <c:pt idx="885">
                  <c:v>39703</c:v>
                </c:pt>
                <c:pt idx="886">
                  <c:v>39702</c:v>
                </c:pt>
                <c:pt idx="887">
                  <c:v>39701</c:v>
                </c:pt>
                <c:pt idx="888">
                  <c:v>39700</c:v>
                </c:pt>
                <c:pt idx="889">
                  <c:v>39699</c:v>
                </c:pt>
                <c:pt idx="890">
                  <c:v>39696</c:v>
                </c:pt>
                <c:pt idx="891">
                  <c:v>39695</c:v>
                </c:pt>
                <c:pt idx="892">
                  <c:v>39694</c:v>
                </c:pt>
                <c:pt idx="893">
                  <c:v>39693</c:v>
                </c:pt>
                <c:pt idx="894">
                  <c:v>39692</c:v>
                </c:pt>
                <c:pt idx="895">
                  <c:v>39689</c:v>
                </c:pt>
                <c:pt idx="896">
                  <c:v>39688</c:v>
                </c:pt>
                <c:pt idx="897">
                  <c:v>39687</c:v>
                </c:pt>
                <c:pt idx="898">
                  <c:v>39686</c:v>
                </c:pt>
                <c:pt idx="899">
                  <c:v>39685</c:v>
                </c:pt>
                <c:pt idx="900">
                  <c:v>39682</c:v>
                </c:pt>
                <c:pt idx="901">
                  <c:v>39681</c:v>
                </c:pt>
                <c:pt idx="902">
                  <c:v>39680</c:v>
                </c:pt>
                <c:pt idx="903">
                  <c:v>39679</c:v>
                </c:pt>
                <c:pt idx="904">
                  <c:v>39678</c:v>
                </c:pt>
                <c:pt idx="905">
                  <c:v>39675</c:v>
                </c:pt>
                <c:pt idx="906">
                  <c:v>39674</c:v>
                </c:pt>
                <c:pt idx="907">
                  <c:v>39673</c:v>
                </c:pt>
                <c:pt idx="908">
                  <c:v>39672</c:v>
                </c:pt>
                <c:pt idx="909">
                  <c:v>39671</c:v>
                </c:pt>
                <c:pt idx="910">
                  <c:v>39668</c:v>
                </c:pt>
                <c:pt idx="911">
                  <c:v>39667</c:v>
                </c:pt>
                <c:pt idx="912">
                  <c:v>39666</c:v>
                </c:pt>
                <c:pt idx="913">
                  <c:v>39665</c:v>
                </c:pt>
                <c:pt idx="914">
                  <c:v>39664</c:v>
                </c:pt>
                <c:pt idx="915">
                  <c:v>39661</c:v>
                </c:pt>
                <c:pt idx="916">
                  <c:v>39660</c:v>
                </c:pt>
                <c:pt idx="917">
                  <c:v>39659</c:v>
                </c:pt>
                <c:pt idx="918">
                  <c:v>39658</c:v>
                </c:pt>
                <c:pt idx="919">
                  <c:v>39657</c:v>
                </c:pt>
                <c:pt idx="920">
                  <c:v>39654</c:v>
                </c:pt>
                <c:pt idx="921">
                  <c:v>39653</c:v>
                </c:pt>
                <c:pt idx="922">
                  <c:v>39652</c:v>
                </c:pt>
                <c:pt idx="923">
                  <c:v>39651</c:v>
                </c:pt>
                <c:pt idx="924">
                  <c:v>39650</c:v>
                </c:pt>
                <c:pt idx="925">
                  <c:v>39647</c:v>
                </c:pt>
                <c:pt idx="926">
                  <c:v>39646</c:v>
                </c:pt>
                <c:pt idx="927">
                  <c:v>39645</c:v>
                </c:pt>
                <c:pt idx="928">
                  <c:v>39644</c:v>
                </c:pt>
                <c:pt idx="929">
                  <c:v>39643</c:v>
                </c:pt>
                <c:pt idx="930">
                  <c:v>39640</c:v>
                </c:pt>
                <c:pt idx="931">
                  <c:v>39639</c:v>
                </c:pt>
                <c:pt idx="932">
                  <c:v>39638</c:v>
                </c:pt>
                <c:pt idx="933">
                  <c:v>39637</c:v>
                </c:pt>
                <c:pt idx="934">
                  <c:v>39636</c:v>
                </c:pt>
                <c:pt idx="935">
                  <c:v>39633</c:v>
                </c:pt>
                <c:pt idx="936">
                  <c:v>39632</c:v>
                </c:pt>
                <c:pt idx="937">
                  <c:v>39631</c:v>
                </c:pt>
                <c:pt idx="938">
                  <c:v>39630</c:v>
                </c:pt>
                <c:pt idx="939">
                  <c:v>39629</c:v>
                </c:pt>
                <c:pt idx="940">
                  <c:v>39626</c:v>
                </c:pt>
                <c:pt idx="941">
                  <c:v>39625</c:v>
                </c:pt>
                <c:pt idx="942">
                  <c:v>39624</c:v>
                </c:pt>
                <c:pt idx="943">
                  <c:v>39623</c:v>
                </c:pt>
                <c:pt idx="944">
                  <c:v>39622</c:v>
                </c:pt>
                <c:pt idx="945">
                  <c:v>39619</c:v>
                </c:pt>
                <c:pt idx="946">
                  <c:v>39618</c:v>
                </c:pt>
                <c:pt idx="947">
                  <c:v>39617</c:v>
                </c:pt>
                <c:pt idx="948">
                  <c:v>39616</c:v>
                </c:pt>
                <c:pt idx="949">
                  <c:v>39615</c:v>
                </c:pt>
                <c:pt idx="950">
                  <c:v>39612</c:v>
                </c:pt>
                <c:pt idx="951">
                  <c:v>39611</c:v>
                </c:pt>
                <c:pt idx="952">
                  <c:v>39610</c:v>
                </c:pt>
                <c:pt idx="953">
                  <c:v>39609</c:v>
                </c:pt>
                <c:pt idx="954">
                  <c:v>39608</c:v>
                </c:pt>
                <c:pt idx="955">
                  <c:v>39605</c:v>
                </c:pt>
                <c:pt idx="956">
                  <c:v>39604</c:v>
                </c:pt>
                <c:pt idx="957">
                  <c:v>39603</c:v>
                </c:pt>
                <c:pt idx="958">
                  <c:v>39602</c:v>
                </c:pt>
                <c:pt idx="959">
                  <c:v>39601</c:v>
                </c:pt>
                <c:pt idx="960">
                  <c:v>39598</c:v>
                </c:pt>
                <c:pt idx="961">
                  <c:v>39597</c:v>
                </c:pt>
                <c:pt idx="962">
                  <c:v>39596</c:v>
                </c:pt>
                <c:pt idx="963">
                  <c:v>39595</c:v>
                </c:pt>
                <c:pt idx="964">
                  <c:v>39594</c:v>
                </c:pt>
                <c:pt idx="965">
                  <c:v>39591</c:v>
                </c:pt>
                <c:pt idx="966">
                  <c:v>39590</c:v>
                </c:pt>
                <c:pt idx="967">
                  <c:v>39589</c:v>
                </c:pt>
                <c:pt idx="968">
                  <c:v>39588</c:v>
                </c:pt>
                <c:pt idx="969">
                  <c:v>39587</c:v>
                </c:pt>
                <c:pt idx="970">
                  <c:v>39584</c:v>
                </c:pt>
                <c:pt idx="971">
                  <c:v>39583</c:v>
                </c:pt>
                <c:pt idx="972">
                  <c:v>39582</c:v>
                </c:pt>
                <c:pt idx="973">
                  <c:v>39581</c:v>
                </c:pt>
                <c:pt idx="974">
                  <c:v>39580</c:v>
                </c:pt>
                <c:pt idx="975">
                  <c:v>39577</c:v>
                </c:pt>
                <c:pt idx="976">
                  <c:v>39576</c:v>
                </c:pt>
                <c:pt idx="977">
                  <c:v>39575</c:v>
                </c:pt>
                <c:pt idx="978">
                  <c:v>39574</c:v>
                </c:pt>
                <c:pt idx="979">
                  <c:v>39573</c:v>
                </c:pt>
                <c:pt idx="980">
                  <c:v>39570</c:v>
                </c:pt>
                <c:pt idx="981">
                  <c:v>39568</c:v>
                </c:pt>
                <c:pt idx="982">
                  <c:v>39567</c:v>
                </c:pt>
                <c:pt idx="983">
                  <c:v>39566</c:v>
                </c:pt>
                <c:pt idx="984">
                  <c:v>39563</c:v>
                </c:pt>
                <c:pt idx="985">
                  <c:v>39562</c:v>
                </c:pt>
                <c:pt idx="986">
                  <c:v>39561</c:v>
                </c:pt>
                <c:pt idx="987">
                  <c:v>39560</c:v>
                </c:pt>
                <c:pt idx="988">
                  <c:v>39559</c:v>
                </c:pt>
              </c:numCache>
            </c:numRef>
          </c:cat>
          <c:val>
            <c:numRef>
              <c:f>Verlauf!$FE$11:$FE$2564</c:f>
              <c:numCache>
                <c:formatCode>0.00%</c:formatCode>
                <c:ptCount val="2554"/>
                <c:pt idx="0">
                  <c:v>1.109107843964052</c:v>
                </c:pt>
                <c:pt idx="1">
                  <c:v>1.109107843964052</c:v>
                </c:pt>
                <c:pt idx="2">
                  <c:v>1.097477253820377</c:v>
                </c:pt>
                <c:pt idx="3">
                  <c:v>1.0974275833925089</c:v>
                </c:pt>
                <c:pt idx="4">
                  <c:v>1.0973174324166013</c:v>
                </c:pt>
                <c:pt idx="5">
                  <c:v>1.0985841925397695</c:v>
                </c:pt>
                <c:pt idx="6">
                  <c:v>1.1062343087083735</c:v>
                </c:pt>
                <c:pt idx="7">
                  <c:v>1.1090372653204634</c:v>
                </c:pt>
                <c:pt idx="8">
                  <c:v>1.1127355739372398</c:v>
                </c:pt>
                <c:pt idx="9">
                  <c:v>1.1116844382804738</c:v>
                </c:pt>
                <c:pt idx="10">
                  <c:v>1.1066422770565625</c:v>
                </c:pt>
                <c:pt idx="11">
                  <c:v>1.1147887604634121</c:v>
                </c:pt>
                <c:pt idx="12">
                  <c:v>1.1032059248619017</c:v>
                </c:pt>
                <c:pt idx="13">
                  <c:v>1.1037879281901264</c:v>
                </c:pt>
                <c:pt idx="14">
                  <c:v>1.0942290374196806</c:v>
                </c:pt>
                <c:pt idx="15">
                  <c:v>1.0972404806258298</c:v>
                </c:pt>
                <c:pt idx="16">
                  <c:v>1.0983648534078332</c:v>
                </c:pt>
                <c:pt idx="17">
                  <c:v>1.0948296150162926</c:v>
                </c:pt>
                <c:pt idx="18">
                  <c:v>1.1034160548150844</c:v>
                </c:pt>
                <c:pt idx="19">
                  <c:v>1.0999974336880729</c:v>
                </c:pt>
                <c:pt idx="20">
                  <c:v>1.0936496777895579</c:v>
                </c:pt>
                <c:pt idx="21">
                  <c:v>1.0882103723525183</c:v>
                </c:pt>
                <c:pt idx="22">
                  <c:v>1.0847722445322605</c:v>
                </c:pt>
                <c:pt idx="23">
                  <c:v>1.0757109385414085</c:v>
                </c:pt>
                <c:pt idx="24">
                  <c:v>1.0759513167741348</c:v>
                </c:pt>
                <c:pt idx="25">
                  <c:v>1.0851656791974966</c:v>
                </c:pt>
                <c:pt idx="26">
                  <c:v>1.0771341281468338</c:v>
                </c:pt>
                <c:pt idx="27">
                  <c:v>1.0805801185802435</c:v>
                </c:pt>
                <c:pt idx="28">
                  <c:v>1.0828099864084932</c:v>
                </c:pt>
                <c:pt idx="29">
                  <c:v>1.0849343213784024</c:v>
                </c:pt>
                <c:pt idx="30">
                  <c:v>1.0793148383890381</c:v>
                </c:pt>
                <c:pt idx="31">
                  <c:v>1.0776653111105656</c:v>
                </c:pt>
                <c:pt idx="32">
                  <c:v>1.0826492341239631</c:v>
                </c:pt>
                <c:pt idx="33">
                  <c:v>1.079096635465262</c:v>
                </c:pt>
                <c:pt idx="34">
                  <c:v>1.0782168438036213</c:v>
                </c:pt>
                <c:pt idx="35">
                  <c:v>1.0695745146680147</c:v>
                </c:pt>
                <c:pt idx="36">
                  <c:v>1.0755597577287641</c:v>
                </c:pt>
                <c:pt idx="37">
                  <c:v>1.0751370645694842</c:v>
                </c:pt>
                <c:pt idx="38">
                  <c:v>1.0650329188300252</c:v>
                </c:pt>
                <c:pt idx="39">
                  <c:v>1.0690307151232881</c:v>
                </c:pt>
                <c:pt idx="40">
                  <c:v>1.0663257489153974</c:v>
                </c:pt>
                <c:pt idx="41">
                  <c:v>1.0632660942867165</c:v>
                </c:pt>
                <c:pt idx="42">
                  <c:v>1.0558689159332815</c:v>
                </c:pt>
                <c:pt idx="43">
                  <c:v>1.052210811825065</c:v>
                </c:pt>
                <c:pt idx="44">
                  <c:v>1.048533931638467</c:v>
                </c:pt>
                <c:pt idx="45">
                  <c:v>1.0443358537402379</c:v>
                </c:pt>
                <c:pt idx="46">
                  <c:v>1.0430784828875481</c:v>
                </c:pt>
                <c:pt idx="47">
                  <c:v>1.0399483684535857</c:v>
                </c:pt>
                <c:pt idx="48">
                  <c:v>1.041870084702494</c:v>
                </c:pt>
                <c:pt idx="49">
                  <c:v>1.0381590485728764</c:v>
                </c:pt>
                <c:pt idx="50">
                  <c:v>1.0348670971613427</c:v>
                </c:pt>
                <c:pt idx="51">
                  <c:v>1.0295187715010343</c:v>
                </c:pt>
                <c:pt idx="52">
                  <c:v>1.0341497761175893</c:v>
                </c:pt>
                <c:pt idx="53">
                  <c:v>1.0314075317736793</c:v>
                </c:pt>
                <c:pt idx="54">
                  <c:v>1.0328047567819141</c:v>
                </c:pt>
                <c:pt idx="55">
                  <c:v>1.0362792895470663</c:v>
                </c:pt>
                <c:pt idx="56">
                  <c:v>1.0350660321832421</c:v>
                </c:pt>
                <c:pt idx="57">
                  <c:v>1.0221788533449816</c:v>
                </c:pt>
                <c:pt idx="58">
                  <c:v>1.007514204457691</c:v>
                </c:pt>
                <c:pt idx="59">
                  <c:v>1.0105900393042826</c:v>
                </c:pt>
                <c:pt idx="60">
                  <c:v>1.0076947012816571</c:v>
                </c:pt>
                <c:pt idx="61">
                  <c:v>1.0065828461762971</c:v>
                </c:pt>
                <c:pt idx="62">
                  <c:v>1.0088283005125536</c:v>
                </c:pt>
                <c:pt idx="63">
                  <c:v>1.0045327995461739</c:v>
                </c:pt>
                <c:pt idx="64">
                  <c:v>0.99667016780154671</c:v>
                </c:pt>
                <c:pt idx="65">
                  <c:v>0.99540497008834139</c:v>
                </c:pt>
                <c:pt idx="66">
                  <c:v>0.99771134659921745</c:v>
                </c:pt>
                <c:pt idx="67">
                  <c:v>0.99664743234434172</c:v>
                </c:pt>
                <c:pt idx="68">
                  <c:v>0.99896523713548346</c:v>
                </c:pt>
                <c:pt idx="69">
                  <c:v>0.99553978222193829</c:v>
                </c:pt>
                <c:pt idx="70">
                  <c:v>0.99388116272322968</c:v>
                </c:pt>
                <c:pt idx="71">
                  <c:v>0.98969544424395661</c:v>
                </c:pt>
                <c:pt idx="72">
                  <c:v>0.99303999958367806</c:v>
                </c:pt>
                <c:pt idx="73">
                  <c:v>0.99772055649266189</c:v>
                </c:pt>
                <c:pt idx="74">
                  <c:v>1.0037547834393465</c:v>
                </c:pt>
                <c:pt idx="75">
                  <c:v>1.0074979897720382</c:v>
                </c:pt>
                <c:pt idx="76">
                  <c:v>1.0031118986703802</c:v>
                </c:pt>
                <c:pt idx="77">
                  <c:v>0.99878666470850508</c:v>
                </c:pt>
                <c:pt idx="78">
                  <c:v>0.99053906400076486</c:v>
                </c:pt>
                <c:pt idx="79">
                  <c:v>1.0003476375927676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</c:numCache>
            </c:numRef>
          </c:val>
          <c:smooth val="0"/>
        </c:ser>
        <c:ser>
          <c:idx val="0"/>
          <c:order val="1"/>
          <c:tx>
            <c:v>ARERO</c:v>
          </c:tx>
          <c:marker>
            <c:symbol val="none"/>
          </c:marker>
          <c:val>
            <c:numRef>
              <c:f>Verlauf!$CU$11:$CU$1199</c:f>
              <c:numCache>
                <c:formatCode>0.00%</c:formatCode>
                <c:ptCount val="1189"/>
                <c:pt idx="0">
                  <c:v>1.0880593443407514</c:v>
                </c:pt>
                <c:pt idx="1">
                  <c:v>1.0839116216000637</c:v>
                </c:pt>
                <c:pt idx="2">
                  <c:v>1.0802424822525325</c:v>
                </c:pt>
                <c:pt idx="3">
                  <c:v>1.0807210656456887</c:v>
                </c:pt>
                <c:pt idx="4">
                  <c:v>1.0844699688920794</c:v>
                </c:pt>
                <c:pt idx="5">
                  <c:v>1.0879795804418919</c:v>
                </c:pt>
                <c:pt idx="6">
                  <c:v>1.0886176916327668</c:v>
                </c:pt>
                <c:pt idx="7">
                  <c:v>1.0875807609475949</c:v>
                </c:pt>
                <c:pt idx="8">
                  <c:v>1.0882188721384702</c:v>
                </c:pt>
                <c:pt idx="9">
                  <c:v>1.0867831219590014</c:v>
                </c:pt>
                <c:pt idx="10">
                  <c:v>1.0898141501156575</c:v>
                </c:pt>
                <c:pt idx="11">
                  <c:v>1.0812794129377044</c:v>
                </c:pt>
                <c:pt idx="12">
                  <c:v>1.08056153784797</c:v>
                </c:pt>
                <c:pt idx="13">
                  <c:v>1.0795246071627982</c:v>
                </c:pt>
                <c:pt idx="14">
                  <c:v>1.0825556353194543</c:v>
                </c:pt>
                <c:pt idx="15">
                  <c:v>1.0787269681742044</c:v>
                </c:pt>
                <c:pt idx="16">
                  <c:v>1.0792055515673606</c:v>
                </c:pt>
                <c:pt idx="17">
                  <c:v>1.0807210656456887</c:v>
                </c:pt>
                <c:pt idx="18">
                  <c:v>1.0820770519262981</c:v>
                </c:pt>
                <c:pt idx="19">
                  <c:v>1.0741006620403604</c:v>
                </c:pt>
                <c:pt idx="20">
                  <c:v>1.0674802584350325</c:v>
                </c:pt>
                <c:pt idx="21">
                  <c:v>1.0626944245034695</c:v>
                </c:pt>
                <c:pt idx="22">
                  <c:v>1.0603015075376885</c:v>
                </c:pt>
                <c:pt idx="23">
                  <c:v>1.0639706468852197</c:v>
                </c:pt>
                <c:pt idx="24">
                  <c:v>1.0608598548297041</c:v>
                </c:pt>
                <c:pt idx="25">
                  <c:v>1.0638908829863603</c:v>
                </c:pt>
                <c:pt idx="26">
                  <c:v>1.063811119087501</c:v>
                </c:pt>
                <c:pt idx="27">
                  <c:v>1.0645289941772353</c:v>
                </c:pt>
                <c:pt idx="28">
                  <c:v>1.0612586743240011</c:v>
                </c:pt>
                <c:pt idx="29">
                  <c:v>1.0599824519422507</c:v>
                </c:pt>
                <c:pt idx="30">
                  <c:v>1.0582276461673445</c:v>
                </c:pt>
                <c:pt idx="31">
                  <c:v>1.059184812953657</c:v>
                </c:pt>
                <c:pt idx="32">
                  <c:v>1.054718034617532</c:v>
                </c:pt>
                <c:pt idx="33">
                  <c:v>1.0539203956289382</c:v>
                </c:pt>
                <c:pt idx="34">
                  <c:v>1.0496929089893914</c:v>
                </c:pt>
                <c:pt idx="35">
                  <c:v>1.0520060620563132</c:v>
                </c:pt>
                <c:pt idx="36">
                  <c:v>1.048336922708782</c:v>
                </c:pt>
                <c:pt idx="37">
                  <c:v>1.037967615857063</c:v>
                </c:pt>
                <c:pt idx="38">
                  <c:v>1.0375687963627662</c:v>
                </c:pt>
                <c:pt idx="39">
                  <c:v>1.0360532822844379</c:v>
                </c:pt>
                <c:pt idx="40">
                  <c:v>1.0364521017787349</c:v>
                </c:pt>
                <c:pt idx="41">
                  <c:v>1.0317460317460316</c:v>
                </c:pt>
                <c:pt idx="42">
                  <c:v>1.0240886974555314</c:v>
                </c:pt>
                <c:pt idx="43">
                  <c:v>1.0214564887931723</c:v>
                </c:pt>
                <c:pt idx="44">
                  <c:v>1.0188242801308127</c:v>
                </c:pt>
                <c:pt idx="45">
                  <c:v>1.0072585147962032</c:v>
                </c:pt>
                <c:pt idx="46">
                  <c:v>1.0093323761665471</c:v>
                </c:pt>
                <c:pt idx="47">
                  <c:v>1.0066204036053281</c:v>
                </c:pt>
                <c:pt idx="48">
                  <c:v>1.0018345696737656</c:v>
                </c:pt>
                <c:pt idx="49">
                  <c:v>0.99768684693307808</c:v>
                </c:pt>
                <c:pt idx="50">
                  <c:v>0.9934593602935311</c:v>
                </c:pt>
                <c:pt idx="51">
                  <c:v>0.98556273430645291</c:v>
                </c:pt>
                <c:pt idx="52">
                  <c:v>0.9891521097551248</c:v>
                </c:pt>
                <c:pt idx="53">
                  <c:v>0.98612108159846845</c:v>
                </c:pt>
                <c:pt idx="54">
                  <c:v>0.99337959639467177</c:v>
                </c:pt>
                <c:pt idx="55">
                  <c:v>0.99856424982053116</c:v>
                </c:pt>
                <c:pt idx="56">
                  <c:v>0.99274148520379668</c:v>
                </c:pt>
                <c:pt idx="57">
                  <c:v>0.99688920794448432</c:v>
                </c:pt>
                <c:pt idx="58">
                  <c:v>1.0004785833931562</c:v>
                </c:pt>
                <c:pt idx="59">
                  <c:v>1.0046263061338438</c:v>
                </c:pt>
                <c:pt idx="60">
                  <c:v>1.0031107920555158</c:v>
                </c:pt>
                <c:pt idx="61">
                  <c:v>1.0085347371779532</c:v>
                </c:pt>
                <c:pt idx="62">
                  <c:v>1.0026322086623594</c:v>
                </c:pt>
                <c:pt idx="63">
                  <c:v>0.99601180505703124</c:v>
                </c:pt>
                <c:pt idx="64">
                  <c:v>0.98612108159846845</c:v>
                </c:pt>
                <c:pt idx="65">
                  <c:v>0.96953019063571821</c:v>
                </c:pt>
                <c:pt idx="66">
                  <c:v>0.96059663396346817</c:v>
                </c:pt>
                <c:pt idx="67">
                  <c:v>0.94950945202201487</c:v>
                </c:pt>
                <c:pt idx="68">
                  <c:v>0.9511844938980617</c:v>
                </c:pt>
                <c:pt idx="69">
                  <c:v>0.95301906357182742</c:v>
                </c:pt>
                <c:pt idx="70">
                  <c:v>0.96091568955890561</c:v>
                </c:pt>
                <c:pt idx="71">
                  <c:v>0.96235143973837445</c:v>
                </c:pt>
                <c:pt idx="72">
                  <c:v>0.98077690037489029</c:v>
                </c:pt>
                <c:pt idx="73">
                  <c:v>0.98955092924942167</c:v>
                </c:pt>
                <c:pt idx="74">
                  <c:v>0.99680944404562488</c:v>
                </c:pt>
                <c:pt idx="75">
                  <c:v>0.99936188880912502</c:v>
                </c:pt>
                <c:pt idx="76">
                  <c:v>1.0018345696737656</c:v>
                </c:pt>
                <c:pt idx="77">
                  <c:v>1.0024726808646407</c:v>
                </c:pt>
                <c:pt idx="78">
                  <c:v>0.99449629097870307</c:v>
                </c:pt>
                <c:pt idx="79">
                  <c:v>1.0054239451224376</c:v>
                </c:pt>
                <c:pt idx="80">
                  <c:v>1.0068596953019064</c:v>
                </c:pt>
                <c:pt idx="81">
                  <c:v>1.0045465422349844</c:v>
                </c:pt>
                <c:pt idx="82">
                  <c:v>1.0060620563133125</c:v>
                </c:pt>
                <c:pt idx="83">
                  <c:v>1.0047858339315625</c:v>
                </c:pt>
                <c:pt idx="84">
                  <c:v>1.0001595277977187</c:v>
                </c:pt>
                <c:pt idx="85">
                  <c:v>1</c:v>
                </c:pt>
                <c:pt idx="86">
                  <c:v>1.0111669458403125</c:v>
                </c:pt>
                <c:pt idx="87">
                  <c:v>1.0111669458403125</c:v>
                </c:pt>
                <c:pt idx="88">
                  <c:v>1.0073382786950626</c:v>
                </c:pt>
                <c:pt idx="89">
                  <c:v>0.99736779133764064</c:v>
                </c:pt>
                <c:pt idx="90">
                  <c:v>0.99577251336045303</c:v>
                </c:pt>
                <c:pt idx="91">
                  <c:v>0.9959320411581718</c:v>
                </c:pt>
                <c:pt idx="92">
                  <c:v>0.98444603972242162</c:v>
                </c:pt>
                <c:pt idx="93">
                  <c:v>0.9787828029034058</c:v>
                </c:pt>
                <c:pt idx="94">
                  <c:v>0.98994974874371855</c:v>
                </c:pt>
                <c:pt idx="95">
                  <c:v>0.98747706787907785</c:v>
                </c:pt>
                <c:pt idx="96">
                  <c:v>0.99337959639467177</c:v>
                </c:pt>
                <c:pt idx="97">
                  <c:v>0.98923187365398413</c:v>
                </c:pt>
                <c:pt idx="98">
                  <c:v>0.98659966499162477</c:v>
                </c:pt>
                <c:pt idx="99">
                  <c:v>0.98907234585626547</c:v>
                </c:pt>
                <c:pt idx="100">
                  <c:v>0.98628060939618734</c:v>
                </c:pt>
                <c:pt idx="101">
                  <c:v>0.98364840073382775</c:v>
                </c:pt>
                <c:pt idx="102">
                  <c:v>0.979660205790859</c:v>
                </c:pt>
                <c:pt idx="103">
                  <c:v>0.97327909388210887</c:v>
                </c:pt>
                <c:pt idx="104">
                  <c:v>0.96259073143495255</c:v>
                </c:pt>
                <c:pt idx="105">
                  <c:v>0.952301188482093</c:v>
                </c:pt>
                <c:pt idx="106">
                  <c:v>0.96737656536651506</c:v>
                </c:pt>
                <c:pt idx="107">
                  <c:v>0.97160405200606204</c:v>
                </c:pt>
                <c:pt idx="108">
                  <c:v>0.97160405200606204</c:v>
                </c:pt>
                <c:pt idx="109">
                  <c:v>0.97973996968971844</c:v>
                </c:pt>
                <c:pt idx="110">
                  <c:v>0.98604131769960912</c:v>
                </c:pt>
                <c:pt idx="111">
                  <c:v>0.96219191194065556</c:v>
                </c:pt>
                <c:pt idx="112">
                  <c:v>0.9645050650075776</c:v>
                </c:pt>
                <c:pt idx="113">
                  <c:v>0.97359814947754642</c:v>
                </c:pt>
                <c:pt idx="114">
                  <c:v>0.9986440137193906</c:v>
                </c:pt>
                <c:pt idx="115">
                  <c:v>1.0061418202121719</c:v>
                </c:pt>
                <c:pt idx="116">
                  <c:v>1.0015952779771875</c:v>
                </c:pt>
                <c:pt idx="117">
                  <c:v>1.0079763898859375</c:v>
                </c:pt>
                <c:pt idx="118">
                  <c:v>0.99912259711254692</c:v>
                </c:pt>
                <c:pt idx="119">
                  <c:v>0.99760708303421863</c:v>
                </c:pt>
                <c:pt idx="120">
                  <c:v>0.99928212491026558</c:v>
                </c:pt>
                <c:pt idx="121">
                  <c:v>0.99736779133764064</c:v>
                </c:pt>
                <c:pt idx="122">
                  <c:v>1.0108478902448752</c:v>
                </c:pt>
                <c:pt idx="123">
                  <c:v>1.0130812794129378</c:v>
                </c:pt>
                <c:pt idx="124">
                  <c:v>1.0057430007178751</c:v>
                </c:pt>
                <c:pt idx="125">
                  <c:v>0.98771635957565596</c:v>
                </c:pt>
                <c:pt idx="126">
                  <c:v>0.99377841588896865</c:v>
                </c:pt>
                <c:pt idx="127">
                  <c:v>1.0032703198532344</c:v>
                </c:pt>
                <c:pt idx="128">
                  <c:v>1.0145170295924064</c:v>
                </c:pt>
                <c:pt idx="129">
                  <c:v>1.006779931403047</c:v>
                </c:pt>
                <c:pt idx="130">
                  <c:v>0.99465581877642173</c:v>
                </c:pt>
                <c:pt idx="131">
                  <c:v>0.98979022094599978</c:v>
                </c:pt>
                <c:pt idx="132">
                  <c:v>0.97774587221823395</c:v>
                </c:pt>
                <c:pt idx="133">
                  <c:v>0.97710776102735897</c:v>
                </c:pt>
                <c:pt idx="134">
                  <c:v>0.97806492781367149</c:v>
                </c:pt>
                <c:pt idx="135">
                  <c:v>0.97662917763420276</c:v>
                </c:pt>
                <c:pt idx="136">
                  <c:v>0.97096594081518706</c:v>
                </c:pt>
                <c:pt idx="137">
                  <c:v>0.97152428810720259</c:v>
                </c:pt>
                <c:pt idx="138">
                  <c:v>0.9810161920714684</c:v>
                </c:pt>
                <c:pt idx="139">
                  <c:v>0.99712849964106243</c:v>
                </c:pt>
                <c:pt idx="140">
                  <c:v>0.99465581877642173</c:v>
                </c:pt>
                <c:pt idx="141">
                  <c:v>0.9909866794288904</c:v>
                </c:pt>
                <c:pt idx="142">
                  <c:v>0.97942091409428089</c:v>
                </c:pt>
                <c:pt idx="143">
                  <c:v>0.97942091409428089</c:v>
                </c:pt>
                <c:pt idx="144">
                  <c:v>0.97248145489351512</c:v>
                </c:pt>
                <c:pt idx="145">
                  <c:v>0.97248145489351512</c:v>
                </c:pt>
                <c:pt idx="146">
                  <c:v>0.979660205790859</c:v>
                </c:pt>
                <c:pt idx="147">
                  <c:v>0.99856424982053116</c:v>
                </c:pt>
                <c:pt idx="148">
                  <c:v>1.018026641142219</c:v>
                </c:pt>
                <c:pt idx="149">
                  <c:v>1.0293531147802506</c:v>
                </c:pt>
                <c:pt idx="150">
                  <c:v>1.0449070750578289</c:v>
                </c:pt>
                <c:pt idx="151">
                  <c:v>1.0554359097072663</c:v>
                </c:pt>
                <c:pt idx="152">
                  <c:v>1.0488155061019382</c:v>
                </c:pt>
                <c:pt idx="153">
                  <c:v>1.0571109515833135</c:v>
                </c:pt>
                <c:pt idx="154">
                  <c:v>1.0563930764935789</c:v>
                </c:pt>
                <c:pt idx="155">
                  <c:v>1.0572704793810321</c:v>
                </c:pt>
                <c:pt idx="156">
                  <c:v>1.0619765494137352</c:v>
                </c:pt>
                <c:pt idx="157">
                  <c:v>1.0649278136715321</c:v>
                </c:pt>
                <c:pt idx="158">
                  <c:v>1.0618170216160165</c:v>
                </c:pt>
                <c:pt idx="159">
                  <c:v>1.0610991465262822</c:v>
                </c:pt>
                <c:pt idx="160">
                  <c:v>1.0620563133125946</c:v>
                </c:pt>
                <c:pt idx="161">
                  <c:v>1.0610193826274228</c:v>
                </c:pt>
                <c:pt idx="162">
                  <c:v>1.0656456887612666</c:v>
                </c:pt>
                <c:pt idx="163">
                  <c:v>1.0614182021217196</c:v>
                </c:pt>
                <c:pt idx="164">
                  <c:v>1.0700327031985324</c:v>
                </c:pt>
                <c:pt idx="165">
                  <c:v>1.0677195501316106</c:v>
                </c:pt>
                <c:pt idx="166">
                  <c:v>1.0715482172768604</c:v>
                </c:pt>
                <c:pt idx="167">
                  <c:v>1.0712291616814231</c:v>
                </c:pt>
                <c:pt idx="168">
                  <c:v>1.0700327031985324</c:v>
                </c:pt>
                <c:pt idx="169">
                  <c:v>1.0674004945361728</c:v>
                </c:pt>
                <c:pt idx="170">
                  <c:v>1.0614182021217196</c:v>
                </c:pt>
                <c:pt idx="171">
                  <c:v>1.0592645768525166</c:v>
                </c:pt>
                <c:pt idx="172">
                  <c:v>1.054718034617532</c:v>
                </c:pt>
                <c:pt idx="173">
                  <c:v>1.0510488952700008</c:v>
                </c:pt>
                <c:pt idx="174">
                  <c:v>1.0489750338996569</c:v>
                </c:pt>
                <c:pt idx="175">
                  <c:v>1.039483129935391</c:v>
                </c:pt>
                <c:pt idx="176">
                  <c:v>1.0368509212730319</c:v>
                </c:pt>
                <c:pt idx="177">
                  <c:v>1.0413974635080163</c:v>
                </c:pt>
                <c:pt idx="178">
                  <c:v>1.0402010050251256</c:v>
                </c:pt>
                <c:pt idx="179">
                  <c:v>1.045146366754407</c:v>
                </c:pt>
                <c:pt idx="180">
                  <c:v>1.045146366754407</c:v>
                </c:pt>
                <c:pt idx="181">
                  <c:v>1.03709021296961</c:v>
                </c:pt>
                <c:pt idx="182">
                  <c:v>1.0407593523171412</c:v>
                </c:pt>
                <c:pt idx="183">
                  <c:v>1.0472202281247507</c:v>
                </c:pt>
                <c:pt idx="184">
                  <c:v>1.0480976310122039</c:v>
                </c:pt>
                <c:pt idx="185">
                  <c:v>1.0486559783042195</c:v>
                </c:pt>
                <c:pt idx="186">
                  <c:v>1.0480976310122039</c:v>
                </c:pt>
                <c:pt idx="187">
                  <c:v>1.0513679508654383</c:v>
                </c:pt>
                <c:pt idx="188">
                  <c:v>1.0513679508654383</c:v>
                </c:pt>
                <c:pt idx="189">
                  <c:v>1.0452261306532662</c:v>
                </c:pt>
                <c:pt idx="190">
                  <c:v>1.0460237696418599</c:v>
                </c:pt>
                <c:pt idx="191">
                  <c:v>1.04985243678711</c:v>
                </c:pt>
                <c:pt idx="192">
                  <c:v>1.0554359097072663</c:v>
                </c:pt>
                <c:pt idx="193">
                  <c:v>1.0618170216160165</c:v>
                </c:pt>
                <c:pt idx="194">
                  <c:v>1.0756959400175481</c:v>
                </c:pt>
                <c:pt idx="195">
                  <c:v>1.0756959400175481</c:v>
                </c:pt>
                <c:pt idx="196">
                  <c:v>1.0727446757597512</c:v>
                </c:pt>
                <c:pt idx="197">
                  <c:v>1.0733827869506261</c:v>
                </c:pt>
                <c:pt idx="198">
                  <c:v>1.0707505782882667</c:v>
                </c:pt>
                <c:pt idx="199">
                  <c:v>1.0681981335247666</c:v>
                </c:pt>
                <c:pt idx="200">
                  <c:v>1.0651671053681102</c:v>
                </c:pt>
                <c:pt idx="201">
                  <c:v>1.0658052165589853</c:v>
                </c:pt>
                <c:pt idx="202">
                  <c:v>1.0688362447156416</c:v>
                </c:pt>
                <c:pt idx="203">
                  <c:v>1.067001675041876</c:v>
                </c:pt>
                <c:pt idx="204">
                  <c:v>1.0675600223338917</c:v>
                </c:pt>
                <c:pt idx="205">
                  <c:v>1.0643694663795167</c:v>
                </c:pt>
                <c:pt idx="206">
                  <c:v>1.0677195501316106</c:v>
                </c:pt>
                <c:pt idx="207">
                  <c:v>1.0707505782882667</c:v>
                </c:pt>
                <c:pt idx="208">
                  <c:v>1.0717875089734386</c:v>
                </c:pt>
                <c:pt idx="209">
                  <c:v>1.0752173566243919</c:v>
                </c:pt>
                <c:pt idx="210">
                  <c:v>1.07545664832097</c:v>
                </c:pt>
                <c:pt idx="211">
                  <c:v>1.0739411342426417</c:v>
                </c:pt>
                <c:pt idx="212">
                  <c:v>1.0655659248624072</c:v>
                </c:pt>
                <c:pt idx="213">
                  <c:v>1.056632368190157</c:v>
                </c:pt>
                <c:pt idx="214">
                  <c:v>1.0543989790220945</c:v>
                </c:pt>
                <c:pt idx="215">
                  <c:v>1.0669219111430166</c:v>
                </c:pt>
                <c:pt idx="216">
                  <c:v>1.0739411342426417</c:v>
                </c:pt>
                <c:pt idx="217">
                  <c:v>1.0694743559065167</c:v>
                </c:pt>
                <c:pt idx="218">
                  <c:v>1.0688362447156416</c:v>
                </c:pt>
                <c:pt idx="219">
                  <c:v>1.0708303421871261</c:v>
                </c:pt>
                <c:pt idx="220">
                  <c:v>1.0726649118608917</c:v>
                </c:pt>
                <c:pt idx="221">
                  <c:v>1.0733030230517668</c:v>
                </c:pt>
                <c:pt idx="222">
                  <c:v>1.0720268006700167</c:v>
                </c:pt>
                <c:pt idx="223">
                  <c:v>1.064688521974954</c:v>
                </c:pt>
                <c:pt idx="224">
                  <c:v>1.0662040360532821</c:v>
                </c:pt>
                <c:pt idx="225">
                  <c:v>1.0662040360532821</c:v>
                </c:pt>
                <c:pt idx="226">
                  <c:v>1.0632527717954854</c:v>
                </c:pt>
                <c:pt idx="227">
                  <c:v>1.0648480497726729</c:v>
                </c:pt>
                <c:pt idx="228">
                  <c:v>1.0588657573582196</c:v>
                </c:pt>
                <c:pt idx="229">
                  <c:v>1.075935231714126</c:v>
                </c:pt>
                <c:pt idx="230">
                  <c:v>1.0734625508494855</c:v>
                </c:pt>
                <c:pt idx="231">
                  <c:v>1.0792853154662199</c:v>
                </c:pt>
                <c:pt idx="232">
                  <c:v>1.0780888569833293</c:v>
                </c:pt>
                <c:pt idx="233">
                  <c:v>1.0815984685331419</c:v>
                </c:pt>
                <c:pt idx="234">
                  <c:v>1.0796841349605169</c:v>
                </c:pt>
                <c:pt idx="235">
                  <c:v>1.0800829544548136</c:v>
                </c:pt>
                <c:pt idx="236">
                  <c:v>1.072266092366595</c:v>
                </c:pt>
                <c:pt idx="237">
                  <c:v>1.0741006620403604</c:v>
                </c:pt>
                <c:pt idx="238">
                  <c:v>1.0701124670973916</c:v>
                </c:pt>
                <c:pt idx="239">
                  <c:v>1.067879077929329</c:v>
                </c:pt>
                <c:pt idx="240">
                  <c:v>1.0686767169179228</c:v>
                </c:pt>
                <c:pt idx="241">
                  <c:v>1.0629337162000478</c:v>
                </c:pt>
                <c:pt idx="242">
                  <c:v>1.0587859934593604</c:v>
                </c:pt>
                <c:pt idx="243">
                  <c:v>1.0528834649437664</c:v>
                </c:pt>
                <c:pt idx="244">
                  <c:v>1.0501714923825476</c:v>
                </c:pt>
                <c:pt idx="245">
                  <c:v>1.0457844779452821</c:v>
                </c:pt>
                <c:pt idx="246">
                  <c:v>1.0450666028555475</c:v>
                </c:pt>
                <c:pt idx="247">
                  <c:v>1.0440296721703755</c:v>
                </c:pt>
                <c:pt idx="248">
                  <c:v>1.0398021855308288</c:v>
                </c:pt>
                <c:pt idx="249">
                  <c:v>1.0574300071787508</c:v>
                </c:pt>
                <c:pt idx="250">
                  <c:v>1.0671612028395947</c:v>
                </c:pt>
                <c:pt idx="251">
                  <c:v>1.0732232591529074</c:v>
                </c:pt>
                <c:pt idx="252">
                  <c:v>1.0792055515673606</c:v>
                </c:pt>
                <c:pt idx="253">
                  <c:v>1.08056153784797</c:v>
                </c:pt>
                <c:pt idx="254">
                  <c:v>1.0770519262981575</c:v>
                </c:pt>
                <c:pt idx="255">
                  <c:v>1.0882188721384702</c:v>
                </c:pt>
                <c:pt idx="256">
                  <c:v>1.0882188721384702</c:v>
                </c:pt>
                <c:pt idx="257">
                  <c:v>1.0862247746669857</c:v>
                </c:pt>
                <c:pt idx="258">
                  <c:v>1.0925261226768763</c:v>
                </c:pt>
                <c:pt idx="259">
                  <c:v>1.0955571508335327</c:v>
                </c:pt>
                <c:pt idx="260">
                  <c:v>1.0864640663635639</c:v>
                </c:pt>
                <c:pt idx="261">
                  <c:v>1.0806413017468293</c:v>
                </c:pt>
                <c:pt idx="262">
                  <c:v>1.0815187046342825</c:v>
                </c:pt>
                <c:pt idx="263">
                  <c:v>1.0898141501156575</c:v>
                </c:pt>
                <c:pt idx="264">
                  <c:v>1.0991465262822047</c:v>
                </c:pt>
                <c:pt idx="265">
                  <c:v>1.1029751934274548</c:v>
                </c:pt>
                <c:pt idx="266">
                  <c:v>1.100263220866236</c:v>
                </c:pt>
                <c:pt idx="267">
                  <c:v>1.1047299992023609</c:v>
                </c:pt>
                <c:pt idx="268">
                  <c:v>1.1020180266411421</c:v>
                </c:pt>
                <c:pt idx="269">
                  <c:v>1.1033740129217517</c:v>
                </c:pt>
                <c:pt idx="270">
                  <c:v>1.1015394432479859</c:v>
                </c:pt>
                <c:pt idx="271">
                  <c:v>1.0941214006540638</c:v>
                </c:pt>
                <c:pt idx="272">
                  <c:v>1.0923665948791577</c:v>
                </c:pt>
                <c:pt idx="273">
                  <c:v>1.1004227486639546</c:v>
                </c:pt>
                <c:pt idx="274">
                  <c:v>1.1080003190555954</c:v>
                </c:pt>
                <c:pt idx="275">
                  <c:v>1.1050490547977985</c:v>
                </c:pt>
                <c:pt idx="276">
                  <c:v>1.1014596793491265</c:v>
                </c:pt>
                <c:pt idx="277">
                  <c:v>1.0947595118449389</c:v>
                </c:pt>
                <c:pt idx="278">
                  <c:v>1.0915689558905639</c:v>
                </c:pt>
                <c:pt idx="279">
                  <c:v>1.0844699688920794</c:v>
                </c:pt>
                <c:pt idx="280">
                  <c:v>1.085427135678392</c:v>
                </c:pt>
                <c:pt idx="281">
                  <c:v>1.0910106085985483</c:v>
                </c:pt>
                <c:pt idx="282">
                  <c:v>1.0874212331498765</c:v>
                </c:pt>
                <c:pt idx="283">
                  <c:v>1.0843902049932199</c:v>
                </c:pt>
                <c:pt idx="284">
                  <c:v>1.0920475392837201</c:v>
                </c:pt>
                <c:pt idx="285">
                  <c:v>1.0890962750259232</c:v>
                </c:pt>
                <c:pt idx="286">
                  <c:v>1.090930844699689</c:v>
                </c:pt>
                <c:pt idx="287">
                  <c:v>1.1013799154502673</c:v>
                </c:pt>
                <c:pt idx="288">
                  <c:v>1.1032144851240329</c:v>
                </c:pt>
                <c:pt idx="289">
                  <c:v>1.1051288186966579</c:v>
                </c:pt>
                <c:pt idx="290">
                  <c:v>1.1023370822365797</c:v>
                </c:pt>
                <c:pt idx="291">
                  <c:v>1.1068038605727046</c:v>
                </c:pt>
                <c:pt idx="292">
                  <c:v>1.1202839594799392</c:v>
                </c:pt>
                <c:pt idx="293">
                  <c:v>1.1150195421552205</c:v>
                </c:pt>
                <c:pt idx="294">
                  <c:v>1.1103134721225172</c:v>
                </c:pt>
                <c:pt idx="295">
                  <c:v>1.1123873334928611</c:v>
                </c:pt>
                <c:pt idx="296">
                  <c:v>1.1108718194145331</c:v>
                </c:pt>
                <c:pt idx="297">
                  <c:v>1.1041716519103455</c:v>
                </c:pt>
                <c:pt idx="298">
                  <c:v>1.0979500677993141</c:v>
                </c:pt>
                <c:pt idx="299">
                  <c:v>1.1004227486639546</c:v>
                </c:pt>
                <c:pt idx="300">
                  <c:v>1.1012203876525484</c:v>
                </c:pt>
                <c:pt idx="301">
                  <c:v>1.0997048735742203</c:v>
                </c:pt>
                <c:pt idx="302">
                  <c:v>1.09587620642897</c:v>
                </c:pt>
                <c:pt idx="303">
                  <c:v>1.0913296641939858</c:v>
                </c:pt>
                <c:pt idx="304">
                  <c:v>1.0986679428890485</c:v>
                </c:pt>
                <c:pt idx="305">
                  <c:v>1.0985084150913296</c:v>
                </c:pt>
                <c:pt idx="306">
                  <c:v>1.095397623035814</c:v>
                </c:pt>
                <c:pt idx="307">
                  <c:v>1.0882188721384702</c:v>
                </c:pt>
                <c:pt idx="308">
                  <c:v>1.08183776022972</c:v>
                </c:pt>
                <c:pt idx="309">
                  <c:v>1.0801627183536731</c:v>
                </c:pt>
                <c:pt idx="310">
                  <c:v>1.0781686208821886</c:v>
                </c:pt>
                <c:pt idx="311">
                  <c:v>1.0798436627582355</c:v>
                </c:pt>
                <c:pt idx="312">
                  <c:v>1.0785674403764856</c:v>
                </c:pt>
                <c:pt idx="313">
                  <c:v>1.0788067320730637</c:v>
                </c:pt>
                <c:pt idx="314">
                  <c:v>1.0817579963308606</c:v>
                </c:pt>
                <c:pt idx="315">
                  <c:v>1.0807210656456887</c:v>
                </c:pt>
                <c:pt idx="316">
                  <c:v>1.0766531068038605</c:v>
                </c:pt>
                <c:pt idx="317">
                  <c:v>1.0756959400175481</c:v>
                </c:pt>
                <c:pt idx="318">
                  <c:v>1.0704315226928292</c:v>
                </c:pt>
                <c:pt idx="319">
                  <c:v>1.0764138151072824</c:v>
                </c:pt>
                <c:pt idx="320">
                  <c:v>1.0666826194464385</c:v>
                </c:pt>
                <c:pt idx="321">
                  <c:v>1.053441812235782</c:v>
                </c:pt>
                <c:pt idx="322">
                  <c:v>1.0529632288426256</c:v>
                </c:pt>
                <c:pt idx="323">
                  <c:v>1.0524846454494694</c:v>
                </c:pt>
                <c:pt idx="324">
                  <c:v>1.0542394512243758</c:v>
                </c:pt>
                <c:pt idx="325">
                  <c:v>1.0520858259551726</c:v>
                </c:pt>
                <c:pt idx="326">
                  <c:v>1.0450666028555475</c:v>
                </c:pt>
                <c:pt idx="327">
                  <c:v>1.0474595198213288</c:v>
                </c:pt>
                <c:pt idx="328">
                  <c:v>1.045545186248704</c:v>
                </c:pt>
                <c:pt idx="329">
                  <c:v>1.0499322006859695</c:v>
                </c:pt>
                <c:pt idx="330">
                  <c:v>1.0449868389566881</c:v>
                </c:pt>
                <c:pt idx="331">
                  <c:v>1.0453856584509851</c:v>
                </c:pt>
                <c:pt idx="332">
                  <c:v>1.0537608678312196</c:v>
                </c:pt>
                <c:pt idx="333">
                  <c:v>1.053840631730079</c:v>
                </c:pt>
                <c:pt idx="334">
                  <c:v>1.067001675041876</c:v>
                </c:pt>
                <c:pt idx="335">
                  <c:v>1.0677993140304698</c:v>
                </c:pt>
                <c:pt idx="336">
                  <c:v>1.067001675041876</c:v>
                </c:pt>
                <c:pt idx="337">
                  <c:v>1.0605407992342666</c:v>
                </c:pt>
                <c:pt idx="338">
                  <c:v>1.0601419797399696</c:v>
                </c:pt>
                <c:pt idx="339">
                  <c:v>1.049214325596235</c:v>
                </c:pt>
                <c:pt idx="340">
                  <c:v>1.041556991305735</c:v>
                </c:pt>
                <c:pt idx="341">
                  <c:v>1.0408391162160007</c:v>
                </c:pt>
                <c:pt idx="342">
                  <c:v>1.0414772274068755</c:v>
                </c:pt>
                <c:pt idx="343">
                  <c:v>1.0388450187445162</c:v>
                </c:pt>
                <c:pt idx="344">
                  <c:v>1.0388450187445162</c:v>
                </c:pt>
                <c:pt idx="345">
                  <c:v>1.0403605328228445</c:v>
                </c:pt>
                <c:pt idx="346">
                  <c:v>1.0442689638669538</c:v>
                </c:pt>
                <c:pt idx="347">
                  <c:v>1.0417165191034536</c:v>
                </c:pt>
                <c:pt idx="348">
                  <c:v>1.0386057270479381</c:v>
                </c:pt>
                <c:pt idx="349">
                  <c:v>1.0356544627901412</c:v>
                </c:pt>
                <c:pt idx="350">
                  <c:v>1.0374092685650473</c:v>
                </c:pt>
                <c:pt idx="351">
                  <c:v>1.0367711573741722</c:v>
                </c:pt>
                <c:pt idx="352">
                  <c:v>1.0409986440137193</c:v>
                </c:pt>
                <c:pt idx="353">
                  <c:v>1.0395628938342507</c:v>
                </c:pt>
                <c:pt idx="354">
                  <c:v>1.0424343941931882</c:v>
                </c:pt>
                <c:pt idx="355">
                  <c:v>1.0427534497886255</c:v>
                </c:pt>
                <c:pt idx="356">
                  <c:v>1.0392438382388129</c:v>
                </c:pt>
                <c:pt idx="357">
                  <c:v>1.0353354071947036</c:v>
                </c:pt>
                <c:pt idx="358">
                  <c:v>1.0346972960038285</c:v>
                </c:pt>
                <c:pt idx="359">
                  <c:v>1.0302305176677036</c:v>
                </c:pt>
                <c:pt idx="360">
                  <c:v>1.034777059902688</c:v>
                </c:pt>
                <c:pt idx="361">
                  <c:v>1.031187684454016</c:v>
                </c:pt>
                <c:pt idx="362">
                  <c:v>1.0238494057589536</c:v>
                </c:pt>
                <c:pt idx="363">
                  <c:v>1.0239291696578128</c:v>
                </c:pt>
                <c:pt idx="364">
                  <c:v>1.0254446837361411</c:v>
                </c:pt>
                <c:pt idx="365">
                  <c:v>1.0277578368030629</c:v>
                </c:pt>
                <c:pt idx="366">
                  <c:v>1.0285554757916566</c:v>
                </c:pt>
                <c:pt idx="367">
                  <c:v>1.0314269761505943</c:v>
                </c:pt>
                <c:pt idx="368">
                  <c:v>1.0303900454654225</c:v>
                </c:pt>
                <c:pt idx="369">
                  <c:v>1.0370104490707506</c:v>
                </c:pt>
                <c:pt idx="370">
                  <c:v>1.0265613783201721</c:v>
                </c:pt>
                <c:pt idx="371">
                  <c:v>1.0374092685650473</c:v>
                </c:pt>
                <c:pt idx="372">
                  <c:v>1.0391640743399537</c:v>
                </c:pt>
                <c:pt idx="373">
                  <c:v>1.0345377682061099</c:v>
                </c:pt>
                <c:pt idx="374">
                  <c:v>1.031586503948313</c:v>
                </c:pt>
                <c:pt idx="375">
                  <c:v>1.0387652548456567</c:v>
                </c:pt>
                <c:pt idx="376">
                  <c:v>1.0405998245194226</c:v>
                </c:pt>
                <c:pt idx="377">
                  <c:v>1.0425939219909068</c:v>
                </c:pt>
                <c:pt idx="378">
                  <c:v>1.0409986440137193</c:v>
                </c:pt>
                <c:pt idx="379">
                  <c:v>1.0386854909467975</c:v>
                </c:pt>
                <c:pt idx="380">
                  <c:v>1.0364521017787349</c:v>
                </c:pt>
                <c:pt idx="381">
                  <c:v>1.0342187126106723</c:v>
                </c:pt>
                <c:pt idx="382">
                  <c:v>1.0308686288585787</c:v>
                </c:pt>
                <c:pt idx="383">
                  <c:v>1.0278376007019223</c:v>
                </c:pt>
                <c:pt idx="384">
                  <c:v>1.0228922389726409</c:v>
                </c:pt>
                <c:pt idx="385">
                  <c:v>1.0177873494456409</c:v>
                </c:pt>
                <c:pt idx="386">
                  <c:v>1.008056153784797</c:v>
                </c:pt>
                <c:pt idx="387">
                  <c:v>1.0055834729201563</c:v>
                </c:pt>
                <c:pt idx="388">
                  <c:v>1.0096514317619845</c:v>
                </c:pt>
                <c:pt idx="389">
                  <c:v>1.002791736460078</c:v>
                </c:pt>
                <c:pt idx="390">
                  <c:v>1.0032703198532344</c:v>
                </c:pt>
                <c:pt idx="391">
                  <c:v>1.0059822924144532</c:v>
                </c:pt>
                <c:pt idx="392">
                  <c:v>1.0206588498045783</c:v>
                </c:pt>
                <c:pt idx="393">
                  <c:v>1.0197814469171251</c:v>
                </c:pt>
                <c:pt idx="394">
                  <c:v>1.0174682938502033</c:v>
                </c:pt>
                <c:pt idx="395">
                  <c:v>1.0220945999840472</c:v>
                </c:pt>
                <c:pt idx="396">
                  <c:v>1.0210576692988753</c:v>
                </c:pt>
                <c:pt idx="397">
                  <c:v>1.0158730158730158</c:v>
                </c:pt>
                <c:pt idx="398">
                  <c:v>1.0190635718273908</c:v>
                </c:pt>
                <c:pt idx="399">
                  <c:v>1.0162718353673126</c:v>
                </c:pt>
                <c:pt idx="400">
                  <c:v>1.0173885299513439</c:v>
                </c:pt>
                <c:pt idx="401">
                  <c:v>1.0213767248943129</c:v>
                </c:pt>
                <c:pt idx="402">
                  <c:v>1.0220945999840472</c:v>
                </c:pt>
                <c:pt idx="403">
                  <c:v>1.018026641142219</c:v>
                </c:pt>
                <c:pt idx="404">
                  <c:v>1.0260827949270159</c:v>
                </c:pt>
                <c:pt idx="405">
                  <c:v>1.0244875169498284</c:v>
                </c:pt>
                <c:pt idx="406">
                  <c:v>1.0204195581080004</c:v>
                </c:pt>
                <c:pt idx="407">
                  <c:v>1.021616016590891</c:v>
                </c:pt>
                <c:pt idx="408">
                  <c:v>1.0070192230996251</c:v>
                </c:pt>
                <c:pt idx="409">
                  <c:v>1.0110074180425939</c:v>
                </c:pt>
                <c:pt idx="410">
                  <c:v>1.0102097790540001</c:v>
                </c:pt>
                <c:pt idx="411">
                  <c:v>1.0086145010768126</c:v>
                </c:pt>
                <c:pt idx="412">
                  <c:v>1.0114860014357501</c:v>
                </c:pt>
                <c:pt idx="413">
                  <c:v>1.010369306851719</c:v>
                </c:pt>
                <c:pt idx="414">
                  <c:v>1.0043870144372657</c:v>
                </c:pt>
                <c:pt idx="415">
                  <c:v>0.99601180505703124</c:v>
                </c:pt>
                <c:pt idx="416">
                  <c:v>0.99186408231634349</c:v>
                </c:pt>
                <c:pt idx="417">
                  <c:v>0.98731754008135919</c:v>
                </c:pt>
                <c:pt idx="418">
                  <c:v>0.99066762383345297</c:v>
                </c:pt>
                <c:pt idx="419">
                  <c:v>1.0006381111908751</c:v>
                </c:pt>
                <c:pt idx="420">
                  <c:v>1.0059822924144532</c:v>
                </c:pt>
                <c:pt idx="421">
                  <c:v>1.0078168620882189</c:v>
                </c:pt>
                <c:pt idx="422">
                  <c:v>1.0027119725612188</c:v>
                </c:pt>
                <c:pt idx="423">
                  <c:v>1.0011166945840313</c:v>
                </c:pt>
                <c:pt idx="424">
                  <c:v>0.99361888809124976</c:v>
                </c:pt>
                <c:pt idx="425">
                  <c:v>0.98955092924942167</c:v>
                </c:pt>
                <c:pt idx="426">
                  <c:v>0.97934115019542156</c:v>
                </c:pt>
                <c:pt idx="427">
                  <c:v>0.97415649676956206</c:v>
                </c:pt>
                <c:pt idx="428">
                  <c:v>0.97343862167982775</c:v>
                </c:pt>
                <c:pt idx="429">
                  <c:v>0.97543271915131213</c:v>
                </c:pt>
                <c:pt idx="430">
                  <c:v>0.98939140145170301</c:v>
                </c:pt>
                <c:pt idx="431">
                  <c:v>0.9959320411581718</c:v>
                </c:pt>
                <c:pt idx="432">
                  <c:v>1.0114860014357501</c:v>
                </c:pt>
                <c:pt idx="433">
                  <c:v>1.0117252931323284</c:v>
                </c:pt>
                <c:pt idx="434">
                  <c:v>1.0136396267049532</c:v>
                </c:pt>
                <c:pt idx="435">
                  <c:v>1.0222541277817658</c:v>
                </c:pt>
                <c:pt idx="436">
                  <c:v>1.0304698093642817</c:v>
                </c:pt>
                <c:pt idx="437">
                  <c:v>1.0304698093642817</c:v>
                </c:pt>
                <c:pt idx="438">
                  <c:v>1.0240089335566722</c:v>
                </c:pt>
                <c:pt idx="439">
                  <c:v>1.0229720028715004</c:v>
                </c:pt>
                <c:pt idx="440">
                  <c:v>1.0242482252532503</c:v>
                </c:pt>
                <c:pt idx="441">
                  <c:v>1.0179468772433597</c:v>
                </c:pt>
                <c:pt idx="442">
                  <c:v>1.0127622238175003</c:v>
                </c:pt>
                <c:pt idx="443">
                  <c:v>1.013161043311797</c:v>
                </c:pt>
                <c:pt idx="444">
                  <c:v>1.008056153784797</c:v>
                </c:pt>
                <c:pt idx="445">
                  <c:v>0.99856424982053116</c:v>
                </c:pt>
                <c:pt idx="446">
                  <c:v>0.99944165270798435</c:v>
                </c:pt>
                <c:pt idx="447">
                  <c:v>0.99680944404562488</c:v>
                </c:pt>
                <c:pt idx="448">
                  <c:v>1.0015155140783281</c:v>
                </c:pt>
                <c:pt idx="449">
                  <c:v>1.0101300151551407</c:v>
                </c:pt>
                <c:pt idx="450">
                  <c:v>0.99505463827071861</c:v>
                </c:pt>
                <c:pt idx="451">
                  <c:v>0.99505463827071861</c:v>
                </c:pt>
                <c:pt idx="452">
                  <c:v>1.003190555954375</c:v>
                </c:pt>
                <c:pt idx="453">
                  <c:v>1.0006381111908751</c:v>
                </c:pt>
                <c:pt idx="454">
                  <c:v>1.0071787508973438</c:v>
                </c:pt>
                <c:pt idx="455">
                  <c:v>0.98675919278934343</c:v>
                </c:pt>
                <c:pt idx="456">
                  <c:v>0.97551248305017146</c:v>
                </c:pt>
                <c:pt idx="457">
                  <c:v>0.98771635957565596</c:v>
                </c:pt>
                <c:pt idx="458">
                  <c:v>0.98604131769960912</c:v>
                </c:pt>
                <c:pt idx="459">
                  <c:v>0.98604131769960912</c:v>
                </c:pt>
                <c:pt idx="460">
                  <c:v>1.0047060700327031</c:v>
                </c:pt>
                <c:pt idx="461">
                  <c:v>1.0193028635239691</c:v>
                </c:pt>
                <c:pt idx="462">
                  <c:v>1.0177075855467814</c:v>
                </c:pt>
                <c:pt idx="463">
                  <c:v>1.0245672808486879</c:v>
                </c:pt>
                <c:pt idx="464">
                  <c:v>1.0358937544867193</c:v>
                </c:pt>
                <c:pt idx="465">
                  <c:v>1.0217755443886096</c:v>
                </c:pt>
                <c:pt idx="466">
                  <c:v>1.0217755443886096</c:v>
                </c:pt>
                <c:pt idx="467">
                  <c:v>1.0165111270638909</c:v>
                </c:pt>
                <c:pt idx="468">
                  <c:v>1.0111669458403125</c:v>
                </c:pt>
                <c:pt idx="469">
                  <c:v>1.0071787508973438</c:v>
                </c:pt>
                <c:pt idx="470">
                  <c:v>1.0264018505224535</c:v>
                </c:pt>
                <c:pt idx="471">
                  <c:v>1.0286352396905161</c:v>
                </c:pt>
                <c:pt idx="472">
                  <c:v>1.0322246151391878</c:v>
                </c:pt>
                <c:pt idx="473">
                  <c:v>1.0323043790380473</c:v>
                </c:pt>
                <c:pt idx="474">
                  <c:v>1.0336603653186567</c:v>
                </c:pt>
                <c:pt idx="475">
                  <c:v>1.0275185451064848</c:v>
                </c:pt>
                <c:pt idx="476">
                  <c:v>1.0300709898699847</c:v>
                </c:pt>
                <c:pt idx="477">
                  <c:v>1.0485762144053601</c:v>
                </c:pt>
                <c:pt idx="478">
                  <c:v>1.0392438382388129</c:v>
                </c:pt>
                <c:pt idx="479">
                  <c:v>1.0375687963627662</c:v>
                </c:pt>
                <c:pt idx="480">
                  <c:v>1.0382866714525005</c:v>
                </c:pt>
                <c:pt idx="481">
                  <c:v>1.0375687963627662</c:v>
                </c:pt>
                <c:pt idx="482">
                  <c:v>1.0305495732631409</c:v>
                </c:pt>
                <c:pt idx="483">
                  <c:v>1.0354949349924223</c:v>
                </c:pt>
                <c:pt idx="484">
                  <c:v>1.0453856584509851</c:v>
                </c:pt>
                <c:pt idx="485">
                  <c:v>1.0366116295764538</c:v>
                </c:pt>
                <c:pt idx="486">
                  <c:v>1.0307888649597192</c:v>
                </c:pt>
                <c:pt idx="487">
                  <c:v>1.0297519342745474</c:v>
                </c:pt>
                <c:pt idx="488">
                  <c:v>1.0350163515992661</c:v>
                </c:pt>
                <c:pt idx="489">
                  <c:v>1.0388450187445162</c:v>
                </c:pt>
                <c:pt idx="490">
                  <c:v>1.0364521017787349</c:v>
                </c:pt>
                <c:pt idx="491">
                  <c:v>1.0386057270479381</c:v>
                </c:pt>
                <c:pt idx="492">
                  <c:v>1.0297519342745474</c:v>
                </c:pt>
                <c:pt idx="493">
                  <c:v>1.018026641142219</c:v>
                </c:pt>
                <c:pt idx="494">
                  <c:v>1.0198612108159846</c:v>
                </c:pt>
                <c:pt idx="495">
                  <c:v>1.0154741963787191</c:v>
                </c:pt>
                <c:pt idx="496">
                  <c:v>1.0132408072106565</c:v>
                </c:pt>
                <c:pt idx="497">
                  <c:v>1.0176278216479222</c:v>
                </c:pt>
                <c:pt idx="498">
                  <c:v>1.0169099465581877</c:v>
                </c:pt>
                <c:pt idx="499">
                  <c:v>1.0141979739969689</c:v>
                </c:pt>
                <c:pt idx="500">
                  <c:v>1.0104490707505782</c:v>
                </c:pt>
                <c:pt idx="501">
                  <c:v>1.0102895429528596</c:v>
                </c:pt>
                <c:pt idx="502">
                  <c:v>1.0135598628060938</c:v>
                </c:pt>
                <c:pt idx="503">
                  <c:v>1.0100502512562812</c:v>
                </c:pt>
                <c:pt idx="504">
                  <c:v>1.0016750418760469</c:v>
                </c:pt>
                <c:pt idx="505">
                  <c:v>0.99744755523649986</c:v>
                </c:pt>
                <c:pt idx="506">
                  <c:v>0.99936188880912502</c:v>
                </c:pt>
                <c:pt idx="507">
                  <c:v>0.99896306931482803</c:v>
                </c:pt>
                <c:pt idx="508">
                  <c:v>1.0054239451224376</c:v>
                </c:pt>
                <c:pt idx="509">
                  <c:v>1.0029512642577969</c:v>
                </c:pt>
                <c:pt idx="510">
                  <c:v>1.0004785833931562</c:v>
                </c:pt>
                <c:pt idx="511">
                  <c:v>0.99872377761824993</c:v>
                </c:pt>
                <c:pt idx="512">
                  <c:v>0.99154502672090605</c:v>
                </c:pt>
                <c:pt idx="513">
                  <c:v>0.99266172130493735</c:v>
                </c:pt>
                <c:pt idx="514">
                  <c:v>0.98803541517109361</c:v>
                </c:pt>
                <c:pt idx="515">
                  <c:v>0.98412698412698407</c:v>
                </c:pt>
                <c:pt idx="516">
                  <c:v>0.97216239929807757</c:v>
                </c:pt>
                <c:pt idx="517">
                  <c:v>0.96817420435510881</c:v>
                </c:pt>
                <c:pt idx="518">
                  <c:v>0.97750658052165584</c:v>
                </c:pt>
                <c:pt idx="519">
                  <c:v>0.97511366355587459</c:v>
                </c:pt>
                <c:pt idx="520">
                  <c:v>0.98197335885778092</c:v>
                </c:pt>
                <c:pt idx="521">
                  <c:v>0.98085666427374962</c:v>
                </c:pt>
                <c:pt idx="522">
                  <c:v>0.98109595597032784</c:v>
                </c:pt>
                <c:pt idx="523">
                  <c:v>0.97527319135359325</c:v>
                </c:pt>
                <c:pt idx="524">
                  <c:v>0.965861051288187</c:v>
                </c:pt>
                <c:pt idx="525">
                  <c:v>0.96075616176118683</c:v>
                </c:pt>
                <c:pt idx="526">
                  <c:v>0.95900135598628056</c:v>
                </c:pt>
                <c:pt idx="527">
                  <c:v>0.96107521735662427</c:v>
                </c:pt>
                <c:pt idx="528">
                  <c:v>0.95110472999920226</c:v>
                </c:pt>
                <c:pt idx="529">
                  <c:v>0.94639865996649919</c:v>
                </c:pt>
                <c:pt idx="530">
                  <c:v>0.94432479859615537</c:v>
                </c:pt>
                <c:pt idx="531">
                  <c:v>0.94368668740528039</c:v>
                </c:pt>
                <c:pt idx="532">
                  <c:v>0.9527797718752492</c:v>
                </c:pt>
                <c:pt idx="533">
                  <c:v>0.96753609316423383</c:v>
                </c:pt>
                <c:pt idx="534">
                  <c:v>0.96346813432240574</c:v>
                </c:pt>
                <c:pt idx="535">
                  <c:v>0.95788466140224937</c:v>
                </c:pt>
                <c:pt idx="536">
                  <c:v>0.9593204115817181</c:v>
                </c:pt>
                <c:pt idx="537">
                  <c:v>0.95668820291935863</c:v>
                </c:pt>
                <c:pt idx="538">
                  <c:v>0.9550131610433118</c:v>
                </c:pt>
                <c:pt idx="539">
                  <c:v>0.96314907872696809</c:v>
                </c:pt>
                <c:pt idx="540">
                  <c:v>0.96570152349046812</c:v>
                </c:pt>
                <c:pt idx="541">
                  <c:v>0.96953019063571821</c:v>
                </c:pt>
                <c:pt idx="542">
                  <c:v>0.9837281646326872</c:v>
                </c:pt>
                <c:pt idx="543">
                  <c:v>0.98907234585626547</c:v>
                </c:pt>
                <c:pt idx="544">
                  <c:v>0.99465581877642173</c:v>
                </c:pt>
                <c:pt idx="545">
                  <c:v>0.98875329026082781</c:v>
                </c:pt>
                <c:pt idx="546">
                  <c:v>0.98612108159846845</c:v>
                </c:pt>
                <c:pt idx="547">
                  <c:v>0.98604131769960912</c:v>
                </c:pt>
                <c:pt idx="548">
                  <c:v>0.97918162239770279</c:v>
                </c:pt>
                <c:pt idx="549">
                  <c:v>0.9823721783520778</c:v>
                </c:pt>
                <c:pt idx="550">
                  <c:v>0.98795565127223417</c:v>
                </c:pt>
                <c:pt idx="551">
                  <c:v>0.99425699928212496</c:v>
                </c:pt>
                <c:pt idx="552">
                  <c:v>0.99473558267528106</c:v>
                </c:pt>
                <c:pt idx="553">
                  <c:v>0.99657015234904678</c:v>
                </c:pt>
                <c:pt idx="554">
                  <c:v>0.98955092924942167</c:v>
                </c:pt>
                <c:pt idx="555">
                  <c:v>0.98476509531785905</c:v>
                </c:pt>
                <c:pt idx="556">
                  <c:v>0.97870303900454658</c:v>
                </c:pt>
                <c:pt idx="557">
                  <c:v>0.97399696897184329</c:v>
                </c:pt>
                <c:pt idx="558">
                  <c:v>0.97367791337640575</c:v>
                </c:pt>
                <c:pt idx="559">
                  <c:v>0.96953019063571821</c:v>
                </c:pt>
                <c:pt idx="560">
                  <c:v>0.96354789822126496</c:v>
                </c:pt>
                <c:pt idx="561">
                  <c:v>0.96075616176118683</c:v>
                </c:pt>
                <c:pt idx="562">
                  <c:v>0.9538964664592805</c:v>
                </c:pt>
                <c:pt idx="563">
                  <c:v>0.95971923107601487</c:v>
                </c:pt>
                <c:pt idx="564">
                  <c:v>0.96243120363723378</c:v>
                </c:pt>
                <c:pt idx="565">
                  <c:v>0.95772513360453049</c:v>
                </c:pt>
                <c:pt idx="566">
                  <c:v>0.95461434154901492</c:v>
                </c:pt>
                <c:pt idx="567">
                  <c:v>0.95246071627981166</c:v>
                </c:pt>
                <c:pt idx="568">
                  <c:v>0.94201164552923344</c:v>
                </c:pt>
                <c:pt idx="569">
                  <c:v>0.9389806173725771</c:v>
                </c:pt>
                <c:pt idx="570">
                  <c:v>0.9441652707984366</c:v>
                </c:pt>
                <c:pt idx="571">
                  <c:v>0.94815346574140547</c:v>
                </c:pt>
                <c:pt idx="572">
                  <c:v>0.95014756321288985</c:v>
                </c:pt>
                <c:pt idx="573">
                  <c:v>0.9441652707984366</c:v>
                </c:pt>
                <c:pt idx="574">
                  <c:v>0.94743559065167104</c:v>
                </c:pt>
                <c:pt idx="575">
                  <c:v>0.93921990906915531</c:v>
                </c:pt>
                <c:pt idx="576">
                  <c:v>0.93371620004785827</c:v>
                </c:pt>
                <c:pt idx="577">
                  <c:v>0.92613862965621752</c:v>
                </c:pt>
                <c:pt idx="578">
                  <c:v>0.93044588019462393</c:v>
                </c:pt>
                <c:pt idx="579">
                  <c:v>0.93914014517029587</c:v>
                </c:pt>
                <c:pt idx="580">
                  <c:v>0.93674722820451461</c:v>
                </c:pt>
                <c:pt idx="581">
                  <c:v>0.94217117332695222</c:v>
                </c:pt>
                <c:pt idx="582">
                  <c:v>0.93770439499082714</c:v>
                </c:pt>
                <c:pt idx="583">
                  <c:v>0.94256999282124909</c:v>
                </c:pt>
                <c:pt idx="584">
                  <c:v>0.94536172928132722</c:v>
                </c:pt>
                <c:pt idx="585">
                  <c:v>0.94855228523570234</c:v>
                </c:pt>
                <c:pt idx="586">
                  <c:v>0.94472361809045224</c:v>
                </c:pt>
                <c:pt idx="587">
                  <c:v>0.93850203397942089</c:v>
                </c:pt>
                <c:pt idx="588">
                  <c:v>0.93842227008056156</c:v>
                </c:pt>
                <c:pt idx="589">
                  <c:v>0.93507218632846778</c:v>
                </c:pt>
                <c:pt idx="590">
                  <c:v>0.93124351918321768</c:v>
                </c:pt>
                <c:pt idx="591">
                  <c:v>0.93419478344101459</c:v>
                </c:pt>
                <c:pt idx="592">
                  <c:v>0.92286830980298318</c:v>
                </c:pt>
                <c:pt idx="593">
                  <c:v>0.92007657334290494</c:v>
                </c:pt>
                <c:pt idx="594">
                  <c:v>0.92071468453378003</c:v>
                </c:pt>
                <c:pt idx="595">
                  <c:v>0.92071468453378003</c:v>
                </c:pt>
                <c:pt idx="596">
                  <c:v>0.91241923905240485</c:v>
                </c:pt>
                <c:pt idx="597">
                  <c:v>0.92015633724176438</c:v>
                </c:pt>
                <c:pt idx="598">
                  <c:v>0.92374571269043626</c:v>
                </c:pt>
                <c:pt idx="599">
                  <c:v>0.91943846215202996</c:v>
                </c:pt>
                <c:pt idx="600">
                  <c:v>0.93451383903645202</c:v>
                </c:pt>
                <c:pt idx="601">
                  <c:v>0.93411501954215514</c:v>
                </c:pt>
                <c:pt idx="602">
                  <c:v>0.93834250618170212</c:v>
                </c:pt>
                <c:pt idx="603">
                  <c:v>0.93818297838398346</c:v>
                </c:pt>
                <c:pt idx="604">
                  <c:v>0.94759511844938971</c:v>
                </c:pt>
                <c:pt idx="605">
                  <c:v>0.94512243758474912</c:v>
                </c:pt>
                <c:pt idx="606">
                  <c:v>0.94639865996649919</c:v>
                </c:pt>
                <c:pt idx="607">
                  <c:v>0.93722581159767082</c:v>
                </c:pt>
                <c:pt idx="608">
                  <c:v>0.93929967296801464</c:v>
                </c:pt>
                <c:pt idx="609">
                  <c:v>0.94296881231554597</c:v>
                </c:pt>
                <c:pt idx="610">
                  <c:v>0.93523171412618644</c:v>
                </c:pt>
                <c:pt idx="611">
                  <c:v>0.93890085347371777</c:v>
                </c:pt>
                <c:pt idx="612">
                  <c:v>0.93108399138549891</c:v>
                </c:pt>
                <c:pt idx="613">
                  <c:v>0.93028635239690505</c:v>
                </c:pt>
                <c:pt idx="614">
                  <c:v>0.92573981016192075</c:v>
                </c:pt>
                <c:pt idx="615">
                  <c:v>0.9172848368828268</c:v>
                </c:pt>
                <c:pt idx="616">
                  <c:v>0.90651671053681104</c:v>
                </c:pt>
                <c:pt idx="617">
                  <c:v>0.90795246071627977</c:v>
                </c:pt>
                <c:pt idx="618">
                  <c:v>0.91784318417484234</c:v>
                </c:pt>
                <c:pt idx="619">
                  <c:v>0.91983728164632683</c:v>
                </c:pt>
                <c:pt idx="620">
                  <c:v>0.92238972640982686</c:v>
                </c:pt>
                <c:pt idx="621">
                  <c:v>0.91664672569195182</c:v>
                </c:pt>
                <c:pt idx="622">
                  <c:v>0.90835128021057665</c:v>
                </c:pt>
                <c:pt idx="623">
                  <c:v>0.90970726649118605</c:v>
                </c:pt>
                <c:pt idx="624">
                  <c:v>0.91553003110792053</c:v>
                </c:pt>
                <c:pt idx="625">
                  <c:v>0.91656696179309238</c:v>
                </c:pt>
                <c:pt idx="626">
                  <c:v>0.91393475313073302</c:v>
                </c:pt>
                <c:pt idx="627">
                  <c:v>0.92063492063492058</c:v>
                </c:pt>
                <c:pt idx="628">
                  <c:v>0.9222301986121082</c:v>
                </c:pt>
                <c:pt idx="629">
                  <c:v>0.91736460078168625</c:v>
                </c:pt>
                <c:pt idx="630">
                  <c:v>0.91098348887293601</c:v>
                </c:pt>
                <c:pt idx="631">
                  <c:v>0.90356544627901414</c:v>
                </c:pt>
                <c:pt idx="632">
                  <c:v>0.91114301667065489</c:v>
                </c:pt>
                <c:pt idx="633">
                  <c:v>0.90954773869346728</c:v>
                </c:pt>
                <c:pt idx="634">
                  <c:v>0.90141182100981099</c:v>
                </c:pt>
                <c:pt idx="635">
                  <c:v>0.90284757118927972</c:v>
                </c:pt>
                <c:pt idx="636">
                  <c:v>0.89327590332615447</c:v>
                </c:pt>
                <c:pt idx="637">
                  <c:v>0.89511047299992019</c:v>
                </c:pt>
                <c:pt idx="638">
                  <c:v>0.8926377921352795</c:v>
                </c:pt>
                <c:pt idx="639">
                  <c:v>0.89096275025923266</c:v>
                </c:pt>
                <c:pt idx="640">
                  <c:v>0.89511047299992019</c:v>
                </c:pt>
                <c:pt idx="641">
                  <c:v>0.89638669538167015</c:v>
                </c:pt>
                <c:pt idx="642">
                  <c:v>0.90452261306532666</c:v>
                </c:pt>
                <c:pt idx="643">
                  <c:v>0.90252851559384228</c:v>
                </c:pt>
                <c:pt idx="644">
                  <c:v>0.90859057190715475</c:v>
                </c:pt>
                <c:pt idx="645">
                  <c:v>0.90627741884023294</c:v>
                </c:pt>
                <c:pt idx="646">
                  <c:v>0.90771316901970167</c:v>
                </c:pt>
                <c:pt idx="647">
                  <c:v>0.90013559862806081</c:v>
                </c:pt>
                <c:pt idx="648">
                  <c:v>0.89423307011246711</c:v>
                </c:pt>
                <c:pt idx="649">
                  <c:v>0.88506022174363874</c:v>
                </c:pt>
                <c:pt idx="650">
                  <c:v>0.89255802823642016</c:v>
                </c:pt>
                <c:pt idx="651">
                  <c:v>0.88817101379915442</c:v>
                </c:pt>
                <c:pt idx="652">
                  <c:v>0.89662598707824837</c:v>
                </c:pt>
                <c:pt idx="653">
                  <c:v>0.90388450187445157</c:v>
                </c:pt>
                <c:pt idx="654">
                  <c:v>0.89925819574060772</c:v>
                </c:pt>
                <c:pt idx="655">
                  <c:v>0.89798197335885777</c:v>
                </c:pt>
                <c:pt idx="656">
                  <c:v>0.9026082794927015</c:v>
                </c:pt>
                <c:pt idx="657">
                  <c:v>0.90284757118927972</c:v>
                </c:pt>
                <c:pt idx="658">
                  <c:v>0.89997607083034215</c:v>
                </c:pt>
                <c:pt idx="659">
                  <c:v>0.89455212570790466</c:v>
                </c:pt>
                <c:pt idx="660">
                  <c:v>0.90061418202121712</c:v>
                </c:pt>
                <c:pt idx="661">
                  <c:v>0.89590811198851394</c:v>
                </c:pt>
                <c:pt idx="662">
                  <c:v>0.88705431921512312</c:v>
                </c:pt>
                <c:pt idx="663">
                  <c:v>0.88689479141740446</c:v>
                </c:pt>
                <c:pt idx="664">
                  <c:v>0.87269681742043548</c:v>
                </c:pt>
                <c:pt idx="665">
                  <c:v>0.87461115099306053</c:v>
                </c:pt>
                <c:pt idx="666">
                  <c:v>0.87756241525085743</c:v>
                </c:pt>
                <c:pt idx="667">
                  <c:v>0.86934673366834159</c:v>
                </c:pt>
                <c:pt idx="668">
                  <c:v>0.86671452500598223</c:v>
                </c:pt>
                <c:pt idx="669">
                  <c:v>0.85650474595198212</c:v>
                </c:pt>
                <c:pt idx="670">
                  <c:v>0.85538805136795082</c:v>
                </c:pt>
                <c:pt idx="671">
                  <c:v>0.84972481454893511</c:v>
                </c:pt>
                <c:pt idx="672">
                  <c:v>0.84111031347212251</c:v>
                </c:pt>
                <c:pt idx="673">
                  <c:v>0.83185770120443492</c:v>
                </c:pt>
                <c:pt idx="674">
                  <c:v>0.82858738135120036</c:v>
                </c:pt>
                <c:pt idx="675">
                  <c:v>0.8164632687245752</c:v>
                </c:pt>
                <c:pt idx="676">
                  <c:v>0.81151790699529391</c:v>
                </c:pt>
                <c:pt idx="677">
                  <c:v>0.81199649038845012</c:v>
                </c:pt>
                <c:pt idx="678">
                  <c:v>0.81255483768046588</c:v>
                </c:pt>
                <c:pt idx="679">
                  <c:v>0.81430964345537205</c:v>
                </c:pt>
                <c:pt idx="680">
                  <c:v>0.81965382467895032</c:v>
                </c:pt>
                <c:pt idx="681">
                  <c:v>0.8275504506660285</c:v>
                </c:pt>
                <c:pt idx="682">
                  <c:v>0.83185770120443492</c:v>
                </c:pt>
                <c:pt idx="683">
                  <c:v>0.83042195102496608</c:v>
                </c:pt>
                <c:pt idx="684">
                  <c:v>0.83082077051926295</c:v>
                </c:pt>
                <c:pt idx="685">
                  <c:v>0.8324958123953099</c:v>
                </c:pt>
                <c:pt idx="686">
                  <c:v>0.83536731275424747</c:v>
                </c:pt>
                <c:pt idx="687">
                  <c:v>0.82539682539682535</c:v>
                </c:pt>
                <c:pt idx="688">
                  <c:v>0.82898620084549735</c:v>
                </c:pt>
                <c:pt idx="689">
                  <c:v>0.82204674164473157</c:v>
                </c:pt>
                <c:pt idx="690">
                  <c:v>0.81135837919757514</c:v>
                </c:pt>
                <c:pt idx="691">
                  <c:v>0.8289064369466379</c:v>
                </c:pt>
                <c:pt idx="692">
                  <c:v>0.8289064369466379</c:v>
                </c:pt>
                <c:pt idx="693">
                  <c:v>0.82069075536412217</c:v>
                </c:pt>
                <c:pt idx="694">
                  <c:v>0.8275504506660285</c:v>
                </c:pt>
                <c:pt idx="695">
                  <c:v>0.8289064369466379</c:v>
                </c:pt>
                <c:pt idx="696">
                  <c:v>0.83393156257477863</c:v>
                </c:pt>
                <c:pt idx="697">
                  <c:v>0.84509850841509138</c:v>
                </c:pt>
                <c:pt idx="698">
                  <c:v>0.84254606365159124</c:v>
                </c:pt>
                <c:pt idx="699">
                  <c:v>0.82643375608199721</c:v>
                </c:pt>
                <c:pt idx="700">
                  <c:v>0.82643375608199721</c:v>
                </c:pt>
                <c:pt idx="701">
                  <c:v>0.83544707665310669</c:v>
                </c:pt>
                <c:pt idx="702">
                  <c:v>0.83377203477705986</c:v>
                </c:pt>
                <c:pt idx="703">
                  <c:v>0.8216479221504347</c:v>
                </c:pt>
                <c:pt idx="704">
                  <c:v>0.82882667304777857</c:v>
                </c:pt>
                <c:pt idx="705">
                  <c:v>0.83584589614740368</c:v>
                </c:pt>
                <c:pt idx="706">
                  <c:v>0.83010289542952853</c:v>
                </c:pt>
                <c:pt idx="707">
                  <c:v>0.81319294887134086</c:v>
                </c:pt>
                <c:pt idx="708">
                  <c:v>0.81319294887134086</c:v>
                </c:pt>
                <c:pt idx="709">
                  <c:v>0.81415011565765327</c:v>
                </c:pt>
                <c:pt idx="710">
                  <c:v>0.81151790699529391</c:v>
                </c:pt>
                <c:pt idx="711">
                  <c:v>0.80633325356943453</c:v>
                </c:pt>
                <c:pt idx="712">
                  <c:v>0.80338198931163751</c:v>
                </c:pt>
                <c:pt idx="713">
                  <c:v>0.81765972720746594</c:v>
                </c:pt>
                <c:pt idx="714">
                  <c:v>0.82180744994815347</c:v>
                </c:pt>
                <c:pt idx="715">
                  <c:v>0.82180744994815347</c:v>
                </c:pt>
                <c:pt idx="716">
                  <c:v>0.81351200446677829</c:v>
                </c:pt>
                <c:pt idx="717">
                  <c:v>0.80529632288426245</c:v>
                </c:pt>
                <c:pt idx="718">
                  <c:v>0.79875568317779366</c:v>
                </c:pt>
                <c:pt idx="719">
                  <c:v>0.80832735104091891</c:v>
                </c:pt>
                <c:pt idx="720">
                  <c:v>0.81295365717476264</c:v>
                </c:pt>
                <c:pt idx="721">
                  <c:v>0.82515753370024725</c:v>
                </c:pt>
                <c:pt idx="722">
                  <c:v>0.81933476908351277</c:v>
                </c:pt>
                <c:pt idx="723">
                  <c:v>0.81000239291696574</c:v>
                </c:pt>
                <c:pt idx="724">
                  <c:v>0.80067001675041871</c:v>
                </c:pt>
                <c:pt idx="725">
                  <c:v>0.80059025285155938</c:v>
                </c:pt>
                <c:pt idx="726">
                  <c:v>0.79708064130174683</c:v>
                </c:pt>
                <c:pt idx="727">
                  <c:v>0.7828029034059184</c:v>
                </c:pt>
                <c:pt idx="728">
                  <c:v>0.77474674962112144</c:v>
                </c:pt>
                <c:pt idx="729">
                  <c:v>0.77179548536332454</c:v>
                </c:pt>
                <c:pt idx="730">
                  <c:v>0.78168620882188722</c:v>
                </c:pt>
                <c:pt idx="731">
                  <c:v>0.77761824998005891</c:v>
                </c:pt>
                <c:pt idx="732">
                  <c:v>0.77442769402568401</c:v>
                </c:pt>
                <c:pt idx="733">
                  <c:v>0.781446917125309</c:v>
                </c:pt>
                <c:pt idx="734">
                  <c:v>0.77721943048576214</c:v>
                </c:pt>
                <c:pt idx="735">
                  <c:v>0.7836803062933716</c:v>
                </c:pt>
                <c:pt idx="736">
                  <c:v>0.7931722102576374</c:v>
                </c:pt>
                <c:pt idx="737">
                  <c:v>0.79109834888729369</c:v>
                </c:pt>
                <c:pt idx="738">
                  <c:v>0.7755443886097152</c:v>
                </c:pt>
                <c:pt idx="739">
                  <c:v>0.77602297200287151</c:v>
                </c:pt>
                <c:pt idx="740">
                  <c:v>0.76397862327510568</c:v>
                </c:pt>
                <c:pt idx="741">
                  <c:v>0.74970088537927726</c:v>
                </c:pt>
                <c:pt idx="742">
                  <c:v>0.75456648320969921</c:v>
                </c:pt>
                <c:pt idx="743">
                  <c:v>0.75305096913137104</c:v>
                </c:pt>
                <c:pt idx="744">
                  <c:v>0.74938182978383983</c:v>
                </c:pt>
                <c:pt idx="745">
                  <c:v>0.7470686767169179</c:v>
                </c:pt>
                <c:pt idx="746">
                  <c:v>0.73175400813591762</c:v>
                </c:pt>
                <c:pt idx="747">
                  <c:v>0.72337879875568312</c:v>
                </c:pt>
                <c:pt idx="748">
                  <c:v>0.72593124351918326</c:v>
                </c:pt>
                <c:pt idx="749">
                  <c:v>0.73685889766291768</c:v>
                </c:pt>
                <c:pt idx="750">
                  <c:v>0.73167424423705829</c:v>
                </c:pt>
                <c:pt idx="751">
                  <c:v>0.72936109117013637</c:v>
                </c:pt>
                <c:pt idx="752">
                  <c:v>0.72768604929408953</c:v>
                </c:pt>
                <c:pt idx="753">
                  <c:v>0.70032703198532342</c:v>
                </c:pt>
                <c:pt idx="754">
                  <c:v>0.71045704714046409</c:v>
                </c:pt>
                <c:pt idx="755">
                  <c:v>0.68692669697694819</c:v>
                </c:pt>
                <c:pt idx="756">
                  <c:v>0.69266969769482334</c:v>
                </c:pt>
                <c:pt idx="757">
                  <c:v>0.69091489191991706</c:v>
                </c:pt>
                <c:pt idx="758">
                  <c:v>0.68892079444843268</c:v>
                </c:pt>
                <c:pt idx="759">
                  <c:v>0.68277897423626055</c:v>
                </c:pt>
                <c:pt idx="760">
                  <c:v>0.6763180984286512</c:v>
                </c:pt>
                <c:pt idx="761">
                  <c:v>0.68030629337162007</c:v>
                </c:pt>
                <c:pt idx="762">
                  <c:v>0.66778336125069793</c:v>
                </c:pt>
                <c:pt idx="763">
                  <c:v>0.66874052803701045</c:v>
                </c:pt>
                <c:pt idx="764">
                  <c:v>0.66929887532902599</c:v>
                </c:pt>
                <c:pt idx="765">
                  <c:v>0.66985722262104175</c:v>
                </c:pt>
                <c:pt idx="766">
                  <c:v>0.67751455691154183</c:v>
                </c:pt>
                <c:pt idx="767">
                  <c:v>0.66562973598149477</c:v>
                </c:pt>
                <c:pt idx="768">
                  <c:v>0.67041556991305729</c:v>
                </c:pt>
                <c:pt idx="769">
                  <c:v>0.68939937784158889</c:v>
                </c:pt>
                <c:pt idx="770">
                  <c:v>0.69083512802105762</c:v>
                </c:pt>
                <c:pt idx="771">
                  <c:v>0.68357661322485441</c:v>
                </c:pt>
                <c:pt idx="772">
                  <c:v>0.67679668182180741</c:v>
                </c:pt>
                <c:pt idx="773">
                  <c:v>0.68557071069633879</c:v>
                </c:pt>
                <c:pt idx="774">
                  <c:v>0.69562096195262013</c:v>
                </c:pt>
                <c:pt idx="775">
                  <c:v>0.70264018505224535</c:v>
                </c:pt>
                <c:pt idx="776">
                  <c:v>0.71412618648799553</c:v>
                </c:pt>
                <c:pt idx="777">
                  <c:v>0.72457525723857386</c:v>
                </c:pt>
                <c:pt idx="778">
                  <c:v>0.74060780090930833</c:v>
                </c:pt>
                <c:pt idx="779">
                  <c:v>0.74228284278535539</c:v>
                </c:pt>
                <c:pt idx="780">
                  <c:v>0.7459519821328866</c:v>
                </c:pt>
                <c:pt idx="781">
                  <c:v>0.75041876046901168</c:v>
                </c:pt>
                <c:pt idx="782">
                  <c:v>0.75703916407433991</c:v>
                </c:pt>
                <c:pt idx="783">
                  <c:v>0.75656058068118359</c:v>
                </c:pt>
                <c:pt idx="784">
                  <c:v>0.75927255324240239</c:v>
                </c:pt>
                <c:pt idx="785">
                  <c:v>0.74674962112148047</c:v>
                </c:pt>
                <c:pt idx="786">
                  <c:v>0.74722820451463667</c:v>
                </c:pt>
                <c:pt idx="787">
                  <c:v>0.73271117492223015</c:v>
                </c:pt>
                <c:pt idx="788">
                  <c:v>0.73861370343782395</c:v>
                </c:pt>
                <c:pt idx="789">
                  <c:v>0.74515434314429285</c:v>
                </c:pt>
                <c:pt idx="790">
                  <c:v>0.74204355108877718</c:v>
                </c:pt>
                <c:pt idx="791">
                  <c:v>0.74020898141501157</c:v>
                </c:pt>
                <c:pt idx="792">
                  <c:v>0.72513360453058939</c:v>
                </c:pt>
                <c:pt idx="793">
                  <c:v>0.72776581319294875</c:v>
                </c:pt>
                <c:pt idx="794">
                  <c:v>0.72848368828268317</c:v>
                </c:pt>
                <c:pt idx="795">
                  <c:v>0.73215282763021461</c:v>
                </c:pt>
                <c:pt idx="796">
                  <c:v>0.73358857780968334</c:v>
                </c:pt>
                <c:pt idx="797">
                  <c:v>0.74786631570551165</c:v>
                </c:pt>
                <c:pt idx="798">
                  <c:v>0.76014995612985559</c:v>
                </c:pt>
                <c:pt idx="799">
                  <c:v>0.75751774746749623</c:v>
                </c:pt>
                <c:pt idx="800">
                  <c:v>0.75344978862566792</c:v>
                </c:pt>
                <c:pt idx="801">
                  <c:v>0.76597272074659006</c:v>
                </c:pt>
                <c:pt idx="802">
                  <c:v>0.77402887453138713</c:v>
                </c:pt>
                <c:pt idx="803">
                  <c:v>0.7755443886097152</c:v>
                </c:pt>
                <c:pt idx="804">
                  <c:v>0.78328148679907472</c:v>
                </c:pt>
                <c:pt idx="805">
                  <c:v>0.77682061099146527</c:v>
                </c:pt>
                <c:pt idx="806">
                  <c:v>0.79660205790859062</c:v>
                </c:pt>
                <c:pt idx="807">
                  <c:v>0.80314269761505941</c:v>
                </c:pt>
                <c:pt idx="808">
                  <c:v>0.78990189040440295</c:v>
                </c:pt>
                <c:pt idx="809">
                  <c:v>0.79014118210098105</c:v>
                </c:pt>
                <c:pt idx="810">
                  <c:v>0.76940256839754317</c:v>
                </c:pt>
                <c:pt idx="811">
                  <c:v>0.7511366355587461</c:v>
                </c:pt>
                <c:pt idx="812">
                  <c:v>0.74770678790779288</c:v>
                </c:pt>
                <c:pt idx="813">
                  <c:v>0.75400813591768368</c:v>
                </c:pt>
                <c:pt idx="814">
                  <c:v>0.75695940017548058</c:v>
                </c:pt>
                <c:pt idx="815">
                  <c:v>0.75775703916407433</c:v>
                </c:pt>
                <c:pt idx="816">
                  <c:v>0.75153545505304298</c:v>
                </c:pt>
                <c:pt idx="817">
                  <c:v>0.7533700247268087</c:v>
                </c:pt>
                <c:pt idx="818">
                  <c:v>0.75951184493898061</c:v>
                </c:pt>
                <c:pt idx="819">
                  <c:v>0.75672010847890248</c:v>
                </c:pt>
                <c:pt idx="820">
                  <c:v>0.75297120523251182</c:v>
                </c:pt>
                <c:pt idx="821">
                  <c:v>0.77227406875648075</c:v>
                </c:pt>
                <c:pt idx="822">
                  <c:v>0.76996091568955893</c:v>
                </c:pt>
                <c:pt idx="823">
                  <c:v>0.76118688681502755</c:v>
                </c:pt>
                <c:pt idx="824">
                  <c:v>0.75416766371540234</c:v>
                </c:pt>
                <c:pt idx="825">
                  <c:v>0.76278216479221495</c:v>
                </c:pt>
                <c:pt idx="826">
                  <c:v>0.74810560740208987</c:v>
                </c:pt>
                <c:pt idx="827">
                  <c:v>0.75879396984924619</c:v>
                </c:pt>
                <c:pt idx="828">
                  <c:v>0.75903326154582429</c:v>
                </c:pt>
                <c:pt idx="829">
                  <c:v>0.77905400015952775</c:v>
                </c:pt>
                <c:pt idx="830">
                  <c:v>0.76788705431921511</c:v>
                </c:pt>
                <c:pt idx="831">
                  <c:v>0.76557390125229319</c:v>
                </c:pt>
                <c:pt idx="832">
                  <c:v>0.74427694025683977</c:v>
                </c:pt>
                <c:pt idx="833">
                  <c:v>0.74938182978383983</c:v>
                </c:pt>
                <c:pt idx="834">
                  <c:v>0.72138470128419874</c:v>
                </c:pt>
                <c:pt idx="835">
                  <c:v>0.72800510488952697</c:v>
                </c:pt>
                <c:pt idx="836">
                  <c:v>0.73590173087660526</c:v>
                </c:pt>
                <c:pt idx="837">
                  <c:v>0.75847491425380875</c:v>
                </c:pt>
                <c:pt idx="838">
                  <c:v>0.75376884422110546</c:v>
                </c:pt>
                <c:pt idx="839">
                  <c:v>0.75648081678232437</c:v>
                </c:pt>
                <c:pt idx="840">
                  <c:v>0.7633405120842307</c:v>
                </c:pt>
                <c:pt idx="841">
                  <c:v>0.75616176118688672</c:v>
                </c:pt>
                <c:pt idx="842">
                  <c:v>0.77745872218234024</c:v>
                </c:pt>
                <c:pt idx="843">
                  <c:v>0.79309244635877807</c:v>
                </c:pt>
                <c:pt idx="844">
                  <c:v>0.78958283480896541</c:v>
                </c:pt>
                <c:pt idx="845">
                  <c:v>0.7961234745154343</c:v>
                </c:pt>
                <c:pt idx="846">
                  <c:v>0.81813831060062203</c:v>
                </c:pt>
                <c:pt idx="847">
                  <c:v>0.80713089255802817</c:v>
                </c:pt>
                <c:pt idx="848">
                  <c:v>0.81949429688123143</c:v>
                </c:pt>
                <c:pt idx="849">
                  <c:v>0.798596155380075</c:v>
                </c:pt>
                <c:pt idx="850">
                  <c:v>0.79093882108957481</c:v>
                </c:pt>
                <c:pt idx="851">
                  <c:v>0.77913376405838719</c:v>
                </c:pt>
                <c:pt idx="852">
                  <c:v>0.76788705431921511</c:v>
                </c:pt>
                <c:pt idx="853">
                  <c:v>0.74212331498763662</c:v>
                </c:pt>
                <c:pt idx="854">
                  <c:v>0.74451623195341787</c:v>
                </c:pt>
                <c:pt idx="855">
                  <c:v>0.73318975831538646</c:v>
                </c:pt>
                <c:pt idx="856">
                  <c:v>0.74308048177394903</c:v>
                </c:pt>
                <c:pt idx="857">
                  <c:v>0.79221504347132476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221312"/>
        <c:axId val="146235392"/>
      </c:lineChart>
      <c:dateAx>
        <c:axId val="146221312"/>
        <c:scaling>
          <c:orientation val="minMax"/>
          <c:min val="40849"/>
        </c:scaling>
        <c:delete val="0"/>
        <c:axPos val="b"/>
        <c:numFmt formatCode="m/d/yyyy" sourceLinked="1"/>
        <c:majorTickMark val="out"/>
        <c:minorTickMark val="none"/>
        <c:tickLblPos val="nextTo"/>
        <c:crossAx val="146235392"/>
        <c:crossesAt val="1"/>
        <c:auto val="1"/>
        <c:lblOffset val="100"/>
        <c:baseTimeUnit val="days"/>
        <c:majorUnit val="2"/>
        <c:majorTimeUnit val="days"/>
      </c:dateAx>
      <c:valAx>
        <c:axId val="146235392"/>
        <c:scaling>
          <c:orientation val="minMax"/>
          <c:max val="1.2"/>
          <c:min val="0.9"/>
        </c:scaling>
        <c:delete val="0"/>
        <c:axPos val="l"/>
        <c:majorGridlines/>
        <c:numFmt formatCode="0.0%" sourceLinked="0"/>
        <c:majorTickMark val="out"/>
        <c:minorTickMark val="none"/>
        <c:tickLblPos val="nextTo"/>
        <c:crossAx val="146221312"/>
        <c:crossesAt val="40849"/>
        <c:crossBetween val="midCat"/>
        <c:majorUnit val="2.5000000000000005E-2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Abweichungen zum Vortag</c:v>
          </c:tx>
          <c:invertIfNegative val="0"/>
          <c:cat>
            <c:numRef>
              <c:f>Verlauf!$B$11:$B$96</c:f>
              <c:numCache>
                <c:formatCode>m/d/yyyy</c:formatCode>
                <c:ptCount val="86"/>
                <c:pt idx="0">
                  <c:v>40969</c:v>
                </c:pt>
                <c:pt idx="1">
                  <c:v>40968</c:v>
                </c:pt>
                <c:pt idx="2">
                  <c:v>40967</c:v>
                </c:pt>
                <c:pt idx="3">
                  <c:v>40966</c:v>
                </c:pt>
                <c:pt idx="4">
                  <c:v>40963</c:v>
                </c:pt>
                <c:pt idx="5">
                  <c:v>40962</c:v>
                </c:pt>
                <c:pt idx="6">
                  <c:v>40961</c:v>
                </c:pt>
                <c:pt idx="7">
                  <c:v>40960</c:v>
                </c:pt>
                <c:pt idx="8">
                  <c:v>40959</c:v>
                </c:pt>
                <c:pt idx="9">
                  <c:v>40956</c:v>
                </c:pt>
                <c:pt idx="10">
                  <c:v>40955</c:v>
                </c:pt>
                <c:pt idx="11">
                  <c:v>40954</c:v>
                </c:pt>
                <c:pt idx="12">
                  <c:v>40953</c:v>
                </c:pt>
                <c:pt idx="13">
                  <c:v>40952</c:v>
                </c:pt>
                <c:pt idx="14">
                  <c:v>40949</c:v>
                </c:pt>
                <c:pt idx="15">
                  <c:v>40948</c:v>
                </c:pt>
                <c:pt idx="16">
                  <c:v>40947</c:v>
                </c:pt>
                <c:pt idx="17">
                  <c:v>40946</c:v>
                </c:pt>
                <c:pt idx="18">
                  <c:v>40945</c:v>
                </c:pt>
                <c:pt idx="19">
                  <c:v>40942</c:v>
                </c:pt>
                <c:pt idx="20">
                  <c:v>40941</c:v>
                </c:pt>
                <c:pt idx="21">
                  <c:v>40940</c:v>
                </c:pt>
                <c:pt idx="22">
                  <c:v>40939</c:v>
                </c:pt>
                <c:pt idx="23">
                  <c:v>40938</c:v>
                </c:pt>
                <c:pt idx="24">
                  <c:v>40935</c:v>
                </c:pt>
                <c:pt idx="25">
                  <c:v>40934</c:v>
                </c:pt>
                <c:pt idx="26">
                  <c:v>40933</c:v>
                </c:pt>
                <c:pt idx="27">
                  <c:v>40932</c:v>
                </c:pt>
                <c:pt idx="28">
                  <c:v>40931</c:v>
                </c:pt>
                <c:pt idx="29">
                  <c:v>40928</c:v>
                </c:pt>
                <c:pt idx="30">
                  <c:v>40927</c:v>
                </c:pt>
                <c:pt idx="31">
                  <c:v>40926</c:v>
                </c:pt>
                <c:pt idx="32">
                  <c:v>40925</c:v>
                </c:pt>
                <c:pt idx="33">
                  <c:v>40924</c:v>
                </c:pt>
                <c:pt idx="34">
                  <c:v>40921</c:v>
                </c:pt>
                <c:pt idx="35">
                  <c:v>40920</c:v>
                </c:pt>
                <c:pt idx="36">
                  <c:v>40919</c:v>
                </c:pt>
                <c:pt idx="37">
                  <c:v>40918</c:v>
                </c:pt>
                <c:pt idx="38">
                  <c:v>40917</c:v>
                </c:pt>
                <c:pt idx="39">
                  <c:v>40914</c:v>
                </c:pt>
                <c:pt idx="40">
                  <c:v>40913</c:v>
                </c:pt>
                <c:pt idx="41">
                  <c:v>40912</c:v>
                </c:pt>
                <c:pt idx="42">
                  <c:v>40911</c:v>
                </c:pt>
                <c:pt idx="43">
                  <c:v>40910</c:v>
                </c:pt>
                <c:pt idx="44">
                  <c:v>40907</c:v>
                </c:pt>
                <c:pt idx="45">
                  <c:v>40906</c:v>
                </c:pt>
                <c:pt idx="46">
                  <c:v>40905</c:v>
                </c:pt>
                <c:pt idx="47">
                  <c:v>40904</c:v>
                </c:pt>
                <c:pt idx="48">
                  <c:v>40900</c:v>
                </c:pt>
                <c:pt idx="49">
                  <c:v>40899</c:v>
                </c:pt>
                <c:pt idx="50">
                  <c:v>40898</c:v>
                </c:pt>
                <c:pt idx="51">
                  <c:v>40897</c:v>
                </c:pt>
                <c:pt idx="52">
                  <c:v>40896</c:v>
                </c:pt>
                <c:pt idx="53">
                  <c:v>40893</c:v>
                </c:pt>
                <c:pt idx="54">
                  <c:v>40892</c:v>
                </c:pt>
                <c:pt idx="55">
                  <c:v>40891</c:v>
                </c:pt>
                <c:pt idx="56">
                  <c:v>40890</c:v>
                </c:pt>
                <c:pt idx="57">
                  <c:v>40889</c:v>
                </c:pt>
                <c:pt idx="58">
                  <c:v>40886</c:v>
                </c:pt>
                <c:pt idx="59">
                  <c:v>40885</c:v>
                </c:pt>
                <c:pt idx="60">
                  <c:v>40884</c:v>
                </c:pt>
                <c:pt idx="61">
                  <c:v>40883</c:v>
                </c:pt>
                <c:pt idx="62">
                  <c:v>40882</c:v>
                </c:pt>
                <c:pt idx="63">
                  <c:v>40879</c:v>
                </c:pt>
                <c:pt idx="64">
                  <c:v>40878</c:v>
                </c:pt>
                <c:pt idx="65">
                  <c:v>40877</c:v>
                </c:pt>
                <c:pt idx="66">
                  <c:v>40876</c:v>
                </c:pt>
                <c:pt idx="67">
                  <c:v>40875</c:v>
                </c:pt>
                <c:pt idx="68">
                  <c:v>40872</c:v>
                </c:pt>
                <c:pt idx="69">
                  <c:v>40871</c:v>
                </c:pt>
                <c:pt idx="70">
                  <c:v>40870</c:v>
                </c:pt>
                <c:pt idx="71">
                  <c:v>40869</c:v>
                </c:pt>
                <c:pt idx="72">
                  <c:v>40868</c:v>
                </c:pt>
                <c:pt idx="73">
                  <c:v>40865</c:v>
                </c:pt>
                <c:pt idx="74">
                  <c:v>40864</c:v>
                </c:pt>
                <c:pt idx="75">
                  <c:v>40863</c:v>
                </c:pt>
                <c:pt idx="76">
                  <c:v>40862</c:v>
                </c:pt>
                <c:pt idx="77">
                  <c:v>40861</c:v>
                </c:pt>
                <c:pt idx="78">
                  <c:v>40858</c:v>
                </c:pt>
                <c:pt idx="79">
                  <c:v>40857</c:v>
                </c:pt>
                <c:pt idx="80">
                  <c:v>40856</c:v>
                </c:pt>
                <c:pt idx="81">
                  <c:v>40855</c:v>
                </c:pt>
                <c:pt idx="82">
                  <c:v>40854</c:v>
                </c:pt>
                <c:pt idx="83">
                  <c:v>40851</c:v>
                </c:pt>
                <c:pt idx="84">
                  <c:v>40850</c:v>
                </c:pt>
                <c:pt idx="85">
                  <c:v>40849</c:v>
                </c:pt>
              </c:numCache>
            </c:numRef>
          </c:cat>
          <c:val>
            <c:numRef>
              <c:f>Verlauf!$FD$11:$FD$95</c:f>
              <c:numCache>
                <c:formatCode>0.00%</c:formatCode>
                <c:ptCount val="85"/>
                <c:pt idx="0">
                  <c:v>0</c:v>
                </c:pt>
                <c:pt idx="1">
                  <c:v>1.0597568289628163E-2</c:v>
                </c:pt>
                <c:pt idx="2">
                  <c:v>4.5260779498897765E-5</c:v>
                </c:pt>
                <c:pt idx="3">
                  <c:v>1.0038205231559735E-4</c:v>
                </c:pt>
                <c:pt idx="4">
                  <c:v>-1.1530842440391632E-3</c:v>
                </c:pt>
                <c:pt idx="5">
                  <c:v>-6.9154573388129168E-3</c:v>
                </c:pt>
                <c:pt idx="6">
                  <c:v>-2.5273782042662964E-3</c:v>
                </c:pt>
                <c:pt idx="7">
                  <c:v>-3.3236185697653837E-3</c:v>
                </c:pt>
                <c:pt idx="8">
                  <c:v>9.455342006871939E-4</c:v>
                </c:pt>
                <c:pt idx="9">
                  <c:v>4.5562701953900716E-3</c:v>
                </c:pt>
                <c:pt idx="10">
                  <c:v>-7.3076475972571426E-3</c:v>
                </c:pt>
                <c:pt idx="11">
                  <c:v>1.0499250720540053E-2</c:v>
                </c:pt>
                <c:pt idx="12">
                  <c:v>-5.2727821473727424E-4</c:v>
                </c:pt>
                <c:pt idx="13">
                  <c:v>8.7357312258746645E-3</c:v>
                </c:pt>
                <c:pt idx="14">
                  <c:v>-2.7445607953067862E-3</c:v>
                </c:pt>
                <c:pt idx="15">
                  <c:v>-1.0236787698686771E-3</c:v>
                </c:pt>
                <c:pt idx="16">
                  <c:v>3.2290306574213282E-3</c:v>
                </c:pt>
                <c:pt idx="17">
                  <c:v>-7.781688295473297E-3</c:v>
                </c:pt>
                <c:pt idx="18">
                  <c:v>3.107844638827544E-3</c:v>
                </c:pt>
                <c:pt idx="19">
                  <c:v>5.8041949149061738E-3</c:v>
                </c:pt>
                <c:pt idx="20">
                  <c:v>4.9983951405285481E-3</c:v>
                </c:pt>
                <c:pt idx="21">
                  <c:v>3.1694467088251815E-3</c:v>
                </c:pt>
                <c:pt idx="22">
                  <c:v>8.4235510360605136E-3</c:v>
                </c:pt>
                <c:pt idx="23">
                  <c:v>-2.2340995264273714E-4</c:v>
                </c:pt>
                <c:pt idx="24">
                  <c:v>-8.4912033249853677E-3</c:v>
                </c:pt>
                <c:pt idx="25">
                  <c:v>7.4564075548147887E-3</c:v>
                </c:pt>
                <c:pt idx="26">
                  <c:v>-3.1890189113763425E-3</c:v>
                </c:pt>
                <c:pt idx="27">
                  <c:v>-2.0593343765196001E-3</c:v>
                </c:pt>
                <c:pt idx="28">
                  <c:v>-1.9580309407209455E-3</c:v>
                </c:pt>
                <c:pt idx="29">
                  <c:v>5.2065280578851396E-3</c:v>
                </c:pt>
                <c:pt idx="30">
                  <c:v>1.5306489514565859E-3</c:v>
                </c:pt>
                <c:pt idx="31">
                  <c:v>-4.6034512899556955E-3</c:v>
                </c:pt>
                <c:pt idx="32">
                  <c:v>3.2921969561783499E-3</c:v>
                </c:pt>
                <c:pt idx="33">
                  <c:v>8.1596913153126477E-4</c:v>
                </c:pt>
                <c:pt idx="34">
                  <c:v>8.0801561902294899E-3</c:v>
                </c:pt>
                <c:pt idx="35">
                  <c:v>-5.5647703604943038E-3</c:v>
                </c:pt>
                <c:pt idx="36">
                  <c:v>3.931528111247781E-4</c:v>
                </c:pt>
                <c:pt idx="37">
                  <c:v>9.487167542726117E-3</c:v>
                </c:pt>
                <c:pt idx="38">
                  <c:v>-3.7396458649010312E-3</c:v>
                </c:pt>
                <c:pt idx="39">
                  <c:v>2.5367165808778368E-3</c:v>
                </c:pt>
                <c:pt idx="40">
                  <c:v>2.8776001088734993E-3</c:v>
                </c:pt>
                <c:pt idx="41">
                  <c:v>7.0057733889216196E-3</c:v>
                </c:pt>
                <c:pt idx="42">
                  <c:v>3.4765885952753456E-3</c:v>
                </c:pt>
                <c:pt idx="43">
                  <c:v>3.5066868850419149E-3</c:v>
                </c:pt>
                <c:pt idx="44">
                  <c:v>4.0198542290718342E-3</c:v>
                </c:pt>
                <c:pt idx="45">
                  <c:v>1.2054422302040081E-3</c:v>
                </c:pt>
                <c:pt idx="46">
                  <c:v>3.0098748446682091E-3</c:v>
                </c:pt>
                <c:pt idx="47">
                  <c:v>-1.8444874050271502E-3</c:v>
                </c:pt>
                <c:pt idx="48">
                  <c:v>3.5746315891761406E-3</c:v>
                </c:pt>
                <c:pt idx="49">
                  <c:v>3.1810378555503058E-3</c:v>
                </c:pt>
                <c:pt idx="50">
                  <c:v>5.194976340752405E-3</c:v>
                </c:pt>
                <c:pt idx="51">
                  <c:v>-4.4780792139612674E-3</c:v>
                </c:pt>
                <c:pt idx="52">
                  <c:v>2.6587398864483915E-3</c:v>
                </c:pt>
                <c:pt idx="53">
                  <c:v>-1.352845248881733E-3</c:v>
                </c:pt>
                <c:pt idx="54">
                  <c:v>-3.3528922175707367E-3</c:v>
                </c:pt>
                <c:pt idx="55">
                  <c:v>1.1721545544925434E-3</c:v>
                </c:pt>
                <c:pt idx="56">
                  <c:v>1.2607557665753302E-2</c:v>
                </c:pt>
                <c:pt idx="57">
                  <c:v>1.4555277555797814E-2</c:v>
                </c:pt>
                <c:pt idx="58">
                  <c:v>-3.0436029714966967E-3</c:v>
                </c:pt>
                <c:pt idx="59">
                  <c:v>2.8732293808265137E-3</c:v>
                </c:pt>
                <c:pt idx="60">
                  <c:v>1.1045838001149694E-3</c:v>
                </c:pt>
                <c:pt idx="61">
                  <c:v>-2.2258042673026371E-3</c:v>
                </c:pt>
                <c:pt idx="62">
                  <c:v>4.2761181798346938E-3</c:v>
                </c:pt>
                <c:pt idx="63">
                  <c:v>7.8889004593871853E-3</c:v>
                </c:pt>
                <c:pt idx="64">
                  <c:v>1.2710381716227828E-3</c:v>
                </c:pt>
                <c:pt idx="65">
                  <c:v>-2.3116671156818511E-3</c:v>
                </c:pt>
                <c:pt idx="66">
                  <c:v>1.0674930977077803E-3</c:v>
                </c:pt>
                <c:pt idx="67">
                  <c:v>-2.3202056537902911E-3</c:v>
                </c:pt>
                <c:pt idx="68">
                  <c:v>3.4408016381825188E-3</c:v>
                </c:pt>
                <c:pt idx="69">
                  <c:v>1.6688308028336967E-3</c:v>
                </c:pt>
                <c:pt idx="70">
                  <c:v>4.2292995321106582E-3</c:v>
                </c:pt>
                <c:pt idx="71">
                  <c:v>-3.3679965974417699E-3</c:v>
                </c:pt>
                <c:pt idx="72">
                  <c:v>-4.691250349133395E-3</c:v>
                </c:pt>
                <c:pt idx="73">
                  <c:v>-6.0116544859776452E-3</c:v>
                </c:pt>
                <c:pt idx="74">
                  <c:v>-3.7153486862426381E-3</c:v>
                </c:pt>
                <c:pt idx="75">
                  <c:v>4.3724843733502937E-3</c:v>
                </c:pt>
                <c:pt idx="76">
                  <c:v>4.3304882961543801E-3</c:v>
                </c:pt>
                <c:pt idx="77">
                  <c:v>8.3263760183554594E-3</c:v>
                </c:pt>
                <c:pt idx="78">
                  <c:v>-9.805164948063546E-3</c:v>
                </c:pt>
                <c:pt idx="79">
                  <c:v>3.47637592767569E-4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6277120"/>
        <c:axId val="146278656"/>
      </c:barChart>
      <c:dateAx>
        <c:axId val="14627712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low"/>
        <c:crossAx val="146278656"/>
        <c:crosses val="autoZero"/>
        <c:auto val="1"/>
        <c:lblOffset val="100"/>
        <c:baseTimeUnit val="days"/>
      </c:dateAx>
      <c:valAx>
        <c:axId val="146278656"/>
        <c:scaling>
          <c:orientation val="minMax"/>
        </c:scaling>
        <c:delete val="0"/>
        <c:axPos val="l"/>
        <c:majorGridlines/>
        <c:numFmt formatCode="0.0%" sourceLinked="0"/>
        <c:majorTickMark val="out"/>
        <c:minorTickMark val="none"/>
        <c:tickLblPos val="nextTo"/>
        <c:crossAx val="1462771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percentStacked"/>
        <c:varyColors val="0"/>
        <c:ser>
          <c:idx val="0"/>
          <c:order val="0"/>
          <c:tx>
            <c:v>RK1</c:v>
          </c:tx>
          <c:cat>
            <c:numRef>
              <c:f>Verlauf!$B$11:$B$1088</c:f>
              <c:numCache>
                <c:formatCode>m/d/yyyy</c:formatCode>
                <c:ptCount val="1078"/>
                <c:pt idx="0">
                  <c:v>40969</c:v>
                </c:pt>
                <c:pt idx="1">
                  <c:v>40968</c:v>
                </c:pt>
                <c:pt idx="2">
                  <c:v>40967</c:v>
                </c:pt>
                <c:pt idx="3">
                  <c:v>40966</c:v>
                </c:pt>
                <c:pt idx="4">
                  <c:v>40963</c:v>
                </c:pt>
                <c:pt idx="5">
                  <c:v>40962</c:v>
                </c:pt>
                <c:pt idx="6">
                  <c:v>40961</c:v>
                </c:pt>
                <c:pt idx="7">
                  <c:v>40960</c:v>
                </c:pt>
                <c:pt idx="8">
                  <c:v>40959</c:v>
                </c:pt>
                <c:pt idx="9">
                  <c:v>40956</c:v>
                </c:pt>
                <c:pt idx="10">
                  <c:v>40955</c:v>
                </c:pt>
                <c:pt idx="11">
                  <c:v>40954</c:v>
                </c:pt>
                <c:pt idx="12">
                  <c:v>40953</c:v>
                </c:pt>
                <c:pt idx="13">
                  <c:v>40952</c:v>
                </c:pt>
                <c:pt idx="14">
                  <c:v>40949</c:v>
                </c:pt>
                <c:pt idx="15">
                  <c:v>40948</c:v>
                </c:pt>
                <c:pt idx="16">
                  <c:v>40947</c:v>
                </c:pt>
                <c:pt idx="17">
                  <c:v>40946</c:v>
                </c:pt>
                <c:pt idx="18">
                  <c:v>40945</c:v>
                </c:pt>
                <c:pt idx="19">
                  <c:v>40942</c:v>
                </c:pt>
                <c:pt idx="20">
                  <c:v>40941</c:v>
                </c:pt>
                <c:pt idx="21">
                  <c:v>40940</c:v>
                </c:pt>
                <c:pt idx="22">
                  <c:v>40939</c:v>
                </c:pt>
                <c:pt idx="23">
                  <c:v>40938</c:v>
                </c:pt>
                <c:pt idx="24">
                  <c:v>40935</c:v>
                </c:pt>
                <c:pt idx="25">
                  <c:v>40934</c:v>
                </c:pt>
                <c:pt idx="26">
                  <c:v>40933</c:v>
                </c:pt>
                <c:pt idx="27">
                  <c:v>40932</c:v>
                </c:pt>
                <c:pt idx="28">
                  <c:v>40931</c:v>
                </c:pt>
                <c:pt idx="29">
                  <c:v>40928</c:v>
                </c:pt>
                <c:pt idx="30">
                  <c:v>40927</c:v>
                </c:pt>
                <c:pt idx="31">
                  <c:v>40926</c:v>
                </c:pt>
                <c:pt idx="32">
                  <c:v>40925</c:v>
                </c:pt>
                <c:pt idx="33">
                  <c:v>40924</c:v>
                </c:pt>
                <c:pt idx="34">
                  <c:v>40921</c:v>
                </c:pt>
                <c:pt idx="35">
                  <c:v>40920</c:v>
                </c:pt>
                <c:pt idx="36">
                  <c:v>40919</c:v>
                </c:pt>
                <c:pt idx="37">
                  <c:v>40918</c:v>
                </c:pt>
                <c:pt idx="38">
                  <c:v>40917</c:v>
                </c:pt>
                <c:pt idx="39">
                  <c:v>40914</c:v>
                </c:pt>
                <c:pt idx="40">
                  <c:v>40913</c:v>
                </c:pt>
                <c:pt idx="41">
                  <c:v>40912</c:v>
                </c:pt>
                <c:pt idx="42">
                  <c:v>40911</c:v>
                </c:pt>
                <c:pt idx="43">
                  <c:v>40910</c:v>
                </c:pt>
                <c:pt idx="44">
                  <c:v>40907</c:v>
                </c:pt>
                <c:pt idx="45">
                  <c:v>40906</c:v>
                </c:pt>
                <c:pt idx="46">
                  <c:v>40905</c:v>
                </c:pt>
                <c:pt idx="47">
                  <c:v>40904</c:v>
                </c:pt>
                <c:pt idx="48">
                  <c:v>40900</c:v>
                </c:pt>
                <c:pt idx="49">
                  <c:v>40899</c:v>
                </c:pt>
                <c:pt idx="50">
                  <c:v>40898</c:v>
                </c:pt>
                <c:pt idx="51">
                  <c:v>40897</c:v>
                </c:pt>
                <c:pt idx="52">
                  <c:v>40896</c:v>
                </c:pt>
                <c:pt idx="53">
                  <c:v>40893</c:v>
                </c:pt>
                <c:pt idx="54">
                  <c:v>40892</c:v>
                </c:pt>
                <c:pt idx="55">
                  <c:v>40891</c:v>
                </c:pt>
                <c:pt idx="56">
                  <c:v>40890</c:v>
                </c:pt>
                <c:pt idx="57">
                  <c:v>40889</c:v>
                </c:pt>
                <c:pt idx="58">
                  <c:v>40886</c:v>
                </c:pt>
                <c:pt idx="59">
                  <c:v>40885</c:v>
                </c:pt>
                <c:pt idx="60">
                  <c:v>40884</c:v>
                </c:pt>
                <c:pt idx="61">
                  <c:v>40883</c:v>
                </c:pt>
                <c:pt idx="62">
                  <c:v>40882</c:v>
                </c:pt>
                <c:pt idx="63">
                  <c:v>40879</c:v>
                </c:pt>
                <c:pt idx="64">
                  <c:v>40878</c:v>
                </c:pt>
                <c:pt idx="65">
                  <c:v>40877</c:v>
                </c:pt>
                <c:pt idx="66">
                  <c:v>40876</c:v>
                </c:pt>
                <c:pt idx="67">
                  <c:v>40875</c:v>
                </c:pt>
                <c:pt idx="68">
                  <c:v>40872</c:v>
                </c:pt>
                <c:pt idx="69">
                  <c:v>40871</c:v>
                </c:pt>
                <c:pt idx="70">
                  <c:v>40870</c:v>
                </c:pt>
                <c:pt idx="71">
                  <c:v>40869</c:v>
                </c:pt>
                <c:pt idx="72">
                  <c:v>40868</c:v>
                </c:pt>
                <c:pt idx="73">
                  <c:v>40865</c:v>
                </c:pt>
                <c:pt idx="74">
                  <c:v>40864</c:v>
                </c:pt>
                <c:pt idx="75">
                  <c:v>40863</c:v>
                </c:pt>
                <c:pt idx="76">
                  <c:v>40862</c:v>
                </c:pt>
                <c:pt idx="77">
                  <c:v>40861</c:v>
                </c:pt>
                <c:pt idx="78">
                  <c:v>40858</c:v>
                </c:pt>
                <c:pt idx="79">
                  <c:v>40857</c:v>
                </c:pt>
                <c:pt idx="80">
                  <c:v>40856</c:v>
                </c:pt>
                <c:pt idx="81">
                  <c:v>40855</c:v>
                </c:pt>
                <c:pt idx="82">
                  <c:v>40854</c:v>
                </c:pt>
                <c:pt idx="83">
                  <c:v>40851</c:v>
                </c:pt>
                <c:pt idx="84">
                  <c:v>40850</c:v>
                </c:pt>
                <c:pt idx="85">
                  <c:v>40849</c:v>
                </c:pt>
                <c:pt idx="86">
                  <c:v>40848</c:v>
                </c:pt>
                <c:pt idx="87">
                  <c:v>40847</c:v>
                </c:pt>
                <c:pt idx="88">
                  <c:v>40844</c:v>
                </c:pt>
                <c:pt idx="89">
                  <c:v>40843</c:v>
                </c:pt>
                <c:pt idx="90">
                  <c:v>40842</c:v>
                </c:pt>
                <c:pt idx="91">
                  <c:v>40841</c:v>
                </c:pt>
                <c:pt idx="92">
                  <c:v>40840</c:v>
                </c:pt>
                <c:pt idx="93">
                  <c:v>40837</c:v>
                </c:pt>
                <c:pt idx="94">
                  <c:v>40836</c:v>
                </c:pt>
                <c:pt idx="95">
                  <c:v>40835</c:v>
                </c:pt>
                <c:pt idx="96">
                  <c:v>40834</c:v>
                </c:pt>
                <c:pt idx="97">
                  <c:v>40833</c:v>
                </c:pt>
                <c:pt idx="98">
                  <c:v>40830</c:v>
                </c:pt>
                <c:pt idx="99">
                  <c:v>40829</c:v>
                </c:pt>
                <c:pt idx="100">
                  <c:v>40828</c:v>
                </c:pt>
                <c:pt idx="101">
                  <c:v>40827</c:v>
                </c:pt>
                <c:pt idx="102">
                  <c:v>40826</c:v>
                </c:pt>
                <c:pt idx="103">
                  <c:v>40823</c:v>
                </c:pt>
                <c:pt idx="104">
                  <c:v>40822</c:v>
                </c:pt>
                <c:pt idx="105">
                  <c:v>40821</c:v>
                </c:pt>
                <c:pt idx="106">
                  <c:v>40820</c:v>
                </c:pt>
                <c:pt idx="107">
                  <c:v>40819</c:v>
                </c:pt>
                <c:pt idx="108">
                  <c:v>40816</c:v>
                </c:pt>
                <c:pt idx="109">
                  <c:v>40815</c:v>
                </c:pt>
                <c:pt idx="110">
                  <c:v>40814</c:v>
                </c:pt>
                <c:pt idx="111">
                  <c:v>40813</c:v>
                </c:pt>
                <c:pt idx="112">
                  <c:v>40812</c:v>
                </c:pt>
                <c:pt idx="113">
                  <c:v>40809</c:v>
                </c:pt>
                <c:pt idx="114">
                  <c:v>40808</c:v>
                </c:pt>
                <c:pt idx="115">
                  <c:v>40807</c:v>
                </c:pt>
                <c:pt idx="116">
                  <c:v>40806</c:v>
                </c:pt>
                <c:pt idx="117">
                  <c:v>40805</c:v>
                </c:pt>
                <c:pt idx="118">
                  <c:v>40802</c:v>
                </c:pt>
                <c:pt idx="119">
                  <c:v>40801</c:v>
                </c:pt>
                <c:pt idx="120">
                  <c:v>40800</c:v>
                </c:pt>
                <c:pt idx="121">
                  <c:v>40799</c:v>
                </c:pt>
                <c:pt idx="122">
                  <c:v>40798</c:v>
                </c:pt>
                <c:pt idx="123">
                  <c:v>40795</c:v>
                </c:pt>
                <c:pt idx="124">
                  <c:v>40794</c:v>
                </c:pt>
                <c:pt idx="125">
                  <c:v>40793</c:v>
                </c:pt>
                <c:pt idx="126">
                  <c:v>40792</c:v>
                </c:pt>
                <c:pt idx="127">
                  <c:v>40791</c:v>
                </c:pt>
                <c:pt idx="128">
                  <c:v>40788</c:v>
                </c:pt>
                <c:pt idx="129">
                  <c:v>40787</c:v>
                </c:pt>
                <c:pt idx="130">
                  <c:v>40786</c:v>
                </c:pt>
                <c:pt idx="131">
                  <c:v>40785</c:v>
                </c:pt>
                <c:pt idx="132">
                  <c:v>40784</c:v>
                </c:pt>
                <c:pt idx="133">
                  <c:v>40781</c:v>
                </c:pt>
                <c:pt idx="134">
                  <c:v>40780</c:v>
                </c:pt>
                <c:pt idx="135">
                  <c:v>40779</c:v>
                </c:pt>
                <c:pt idx="136">
                  <c:v>40778</c:v>
                </c:pt>
                <c:pt idx="137">
                  <c:v>40777</c:v>
                </c:pt>
                <c:pt idx="138">
                  <c:v>40774</c:v>
                </c:pt>
                <c:pt idx="139">
                  <c:v>40773</c:v>
                </c:pt>
                <c:pt idx="140">
                  <c:v>40772</c:v>
                </c:pt>
                <c:pt idx="141">
                  <c:v>40771</c:v>
                </c:pt>
                <c:pt idx="142">
                  <c:v>40770</c:v>
                </c:pt>
                <c:pt idx="143">
                  <c:v>40767</c:v>
                </c:pt>
                <c:pt idx="144">
                  <c:v>40766</c:v>
                </c:pt>
                <c:pt idx="145">
                  <c:v>40765</c:v>
                </c:pt>
                <c:pt idx="146">
                  <c:v>40764</c:v>
                </c:pt>
                <c:pt idx="147">
                  <c:v>40763</c:v>
                </c:pt>
                <c:pt idx="148">
                  <c:v>40760</c:v>
                </c:pt>
                <c:pt idx="149">
                  <c:v>40759</c:v>
                </c:pt>
                <c:pt idx="150">
                  <c:v>40758</c:v>
                </c:pt>
                <c:pt idx="151">
                  <c:v>40757</c:v>
                </c:pt>
                <c:pt idx="152">
                  <c:v>40756</c:v>
                </c:pt>
                <c:pt idx="153">
                  <c:v>40753</c:v>
                </c:pt>
                <c:pt idx="154">
                  <c:v>40752</c:v>
                </c:pt>
                <c:pt idx="155">
                  <c:v>40751</c:v>
                </c:pt>
                <c:pt idx="156">
                  <c:v>40750</c:v>
                </c:pt>
                <c:pt idx="157">
                  <c:v>40749</c:v>
                </c:pt>
                <c:pt idx="158">
                  <c:v>40746</c:v>
                </c:pt>
                <c:pt idx="159">
                  <c:v>40745</c:v>
                </c:pt>
                <c:pt idx="160">
                  <c:v>40744</c:v>
                </c:pt>
                <c:pt idx="161">
                  <c:v>40743</c:v>
                </c:pt>
                <c:pt idx="162">
                  <c:v>40742</c:v>
                </c:pt>
                <c:pt idx="163">
                  <c:v>40739</c:v>
                </c:pt>
                <c:pt idx="164">
                  <c:v>40738</c:v>
                </c:pt>
                <c:pt idx="165">
                  <c:v>40737</c:v>
                </c:pt>
                <c:pt idx="166">
                  <c:v>40736</c:v>
                </c:pt>
                <c:pt idx="167">
                  <c:v>40735</c:v>
                </c:pt>
                <c:pt idx="168">
                  <c:v>40732</c:v>
                </c:pt>
                <c:pt idx="169">
                  <c:v>40731</c:v>
                </c:pt>
                <c:pt idx="170">
                  <c:v>40730</c:v>
                </c:pt>
                <c:pt idx="171">
                  <c:v>40729</c:v>
                </c:pt>
                <c:pt idx="172">
                  <c:v>40728</c:v>
                </c:pt>
                <c:pt idx="173">
                  <c:v>40725</c:v>
                </c:pt>
                <c:pt idx="174">
                  <c:v>40724</c:v>
                </c:pt>
                <c:pt idx="175">
                  <c:v>40723</c:v>
                </c:pt>
                <c:pt idx="176">
                  <c:v>40722</c:v>
                </c:pt>
                <c:pt idx="177">
                  <c:v>40721</c:v>
                </c:pt>
                <c:pt idx="178">
                  <c:v>40718</c:v>
                </c:pt>
                <c:pt idx="179">
                  <c:v>40717</c:v>
                </c:pt>
                <c:pt idx="180">
                  <c:v>40716</c:v>
                </c:pt>
                <c:pt idx="181">
                  <c:v>40715</c:v>
                </c:pt>
                <c:pt idx="182">
                  <c:v>40714</c:v>
                </c:pt>
                <c:pt idx="183">
                  <c:v>40711</c:v>
                </c:pt>
                <c:pt idx="184">
                  <c:v>40710</c:v>
                </c:pt>
                <c:pt idx="185">
                  <c:v>40709</c:v>
                </c:pt>
                <c:pt idx="186">
                  <c:v>40708</c:v>
                </c:pt>
                <c:pt idx="187">
                  <c:v>40707</c:v>
                </c:pt>
                <c:pt idx="188">
                  <c:v>40704</c:v>
                </c:pt>
                <c:pt idx="189">
                  <c:v>40703</c:v>
                </c:pt>
                <c:pt idx="190">
                  <c:v>40702</c:v>
                </c:pt>
                <c:pt idx="191">
                  <c:v>40701</c:v>
                </c:pt>
                <c:pt idx="192">
                  <c:v>40700</c:v>
                </c:pt>
                <c:pt idx="193">
                  <c:v>40697</c:v>
                </c:pt>
                <c:pt idx="194">
                  <c:v>40696</c:v>
                </c:pt>
                <c:pt idx="195">
                  <c:v>40695</c:v>
                </c:pt>
                <c:pt idx="196">
                  <c:v>40694</c:v>
                </c:pt>
                <c:pt idx="197">
                  <c:v>40693</c:v>
                </c:pt>
                <c:pt idx="198">
                  <c:v>40690</c:v>
                </c:pt>
                <c:pt idx="199">
                  <c:v>40689</c:v>
                </c:pt>
                <c:pt idx="200">
                  <c:v>40688</c:v>
                </c:pt>
                <c:pt idx="201">
                  <c:v>40687</c:v>
                </c:pt>
                <c:pt idx="202">
                  <c:v>40686</c:v>
                </c:pt>
                <c:pt idx="203">
                  <c:v>40683</c:v>
                </c:pt>
                <c:pt idx="204">
                  <c:v>40682</c:v>
                </c:pt>
                <c:pt idx="205">
                  <c:v>40681</c:v>
                </c:pt>
                <c:pt idx="206">
                  <c:v>40680</c:v>
                </c:pt>
                <c:pt idx="207">
                  <c:v>40679</c:v>
                </c:pt>
                <c:pt idx="208">
                  <c:v>40676</c:v>
                </c:pt>
                <c:pt idx="209">
                  <c:v>40675</c:v>
                </c:pt>
                <c:pt idx="210">
                  <c:v>40674</c:v>
                </c:pt>
                <c:pt idx="211">
                  <c:v>40673</c:v>
                </c:pt>
                <c:pt idx="212">
                  <c:v>40672</c:v>
                </c:pt>
                <c:pt idx="213">
                  <c:v>40669</c:v>
                </c:pt>
                <c:pt idx="214">
                  <c:v>40668</c:v>
                </c:pt>
                <c:pt idx="215">
                  <c:v>40667</c:v>
                </c:pt>
                <c:pt idx="216">
                  <c:v>40666</c:v>
                </c:pt>
                <c:pt idx="217">
                  <c:v>40665</c:v>
                </c:pt>
                <c:pt idx="218">
                  <c:v>40662</c:v>
                </c:pt>
                <c:pt idx="219">
                  <c:v>40661</c:v>
                </c:pt>
                <c:pt idx="220">
                  <c:v>40660</c:v>
                </c:pt>
                <c:pt idx="221">
                  <c:v>40659</c:v>
                </c:pt>
                <c:pt idx="222">
                  <c:v>40654</c:v>
                </c:pt>
                <c:pt idx="223">
                  <c:v>40653</c:v>
                </c:pt>
                <c:pt idx="224">
                  <c:v>40652</c:v>
                </c:pt>
                <c:pt idx="225">
                  <c:v>40651</c:v>
                </c:pt>
                <c:pt idx="226">
                  <c:v>40648</c:v>
                </c:pt>
                <c:pt idx="227">
                  <c:v>40647</c:v>
                </c:pt>
                <c:pt idx="228">
                  <c:v>40646</c:v>
                </c:pt>
                <c:pt idx="229">
                  <c:v>40645</c:v>
                </c:pt>
                <c:pt idx="230">
                  <c:v>40644</c:v>
                </c:pt>
                <c:pt idx="231">
                  <c:v>40641</c:v>
                </c:pt>
                <c:pt idx="232">
                  <c:v>40640</c:v>
                </c:pt>
                <c:pt idx="233">
                  <c:v>40639</c:v>
                </c:pt>
                <c:pt idx="234">
                  <c:v>40638</c:v>
                </c:pt>
                <c:pt idx="235">
                  <c:v>40637</c:v>
                </c:pt>
                <c:pt idx="236">
                  <c:v>40634</c:v>
                </c:pt>
                <c:pt idx="237">
                  <c:v>40633</c:v>
                </c:pt>
                <c:pt idx="238">
                  <c:v>40632</c:v>
                </c:pt>
                <c:pt idx="239">
                  <c:v>40631</c:v>
                </c:pt>
                <c:pt idx="240">
                  <c:v>40630</c:v>
                </c:pt>
                <c:pt idx="241">
                  <c:v>40627</c:v>
                </c:pt>
                <c:pt idx="242">
                  <c:v>40626</c:v>
                </c:pt>
                <c:pt idx="243">
                  <c:v>40625</c:v>
                </c:pt>
                <c:pt idx="244">
                  <c:v>40624</c:v>
                </c:pt>
                <c:pt idx="245">
                  <c:v>40623</c:v>
                </c:pt>
                <c:pt idx="246">
                  <c:v>40620</c:v>
                </c:pt>
                <c:pt idx="247">
                  <c:v>40619</c:v>
                </c:pt>
                <c:pt idx="248">
                  <c:v>40618</c:v>
                </c:pt>
                <c:pt idx="249">
                  <c:v>40617</c:v>
                </c:pt>
                <c:pt idx="250">
                  <c:v>40616</c:v>
                </c:pt>
                <c:pt idx="251">
                  <c:v>40613</c:v>
                </c:pt>
                <c:pt idx="252">
                  <c:v>40612</c:v>
                </c:pt>
                <c:pt idx="253">
                  <c:v>40611</c:v>
                </c:pt>
                <c:pt idx="254">
                  <c:v>40610</c:v>
                </c:pt>
                <c:pt idx="255">
                  <c:v>40609</c:v>
                </c:pt>
                <c:pt idx="256">
                  <c:v>40606</c:v>
                </c:pt>
                <c:pt idx="257">
                  <c:v>40605</c:v>
                </c:pt>
                <c:pt idx="258">
                  <c:v>40604</c:v>
                </c:pt>
                <c:pt idx="259">
                  <c:v>40603</c:v>
                </c:pt>
                <c:pt idx="260">
                  <c:v>40602</c:v>
                </c:pt>
                <c:pt idx="261">
                  <c:v>40599</c:v>
                </c:pt>
                <c:pt idx="262">
                  <c:v>40598</c:v>
                </c:pt>
                <c:pt idx="263">
                  <c:v>40597</c:v>
                </c:pt>
                <c:pt idx="264">
                  <c:v>40596</c:v>
                </c:pt>
                <c:pt idx="265">
                  <c:v>40595</c:v>
                </c:pt>
                <c:pt idx="266">
                  <c:v>40592</c:v>
                </c:pt>
                <c:pt idx="267">
                  <c:v>40591</c:v>
                </c:pt>
                <c:pt idx="268">
                  <c:v>40590</c:v>
                </c:pt>
                <c:pt idx="269">
                  <c:v>40589</c:v>
                </c:pt>
                <c:pt idx="270">
                  <c:v>40588</c:v>
                </c:pt>
                <c:pt idx="271">
                  <c:v>40585</c:v>
                </c:pt>
                <c:pt idx="272">
                  <c:v>40584</c:v>
                </c:pt>
                <c:pt idx="273">
                  <c:v>40583</c:v>
                </c:pt>
                <c:pt idx="274">
                  <c:v>40582</c:v>
                </c:pt>
                <c:pt idx="275">
                  <c:v>40581</c:v>
                </c:pt>
                <c:pt idx="276">
                  <c:v>40578</c:v>
                </c:pt>
                <c:pt idx="277">
                  <c:v>40577</c:v>
                </c:pt>
                <c:pt idx="278">
                  <c:v>40576</c:v>
                </c:pt>
                <c:pt idx="279">
                  <c:v>40575</c:v>
                </c:pt>
                <c:pt idx="280">
                  <c:v>40574</c:v>
                </c:pt>
                <c:pt idx="281">
                  <c:v>40571</c:v>
                </c:pt>
                <c:pt idx="282">
                  <c:v>40570</c:v>
                </c:pt>
                <c:pt idx="283">
                  <c:v>40569</c:v>
                </c:pt>
                <c:pt idx="284">
                  <c:v>40568</c:v>
                </c:pt>
                <c:pt idx="285">
                  <c:v>40567</c:v>
                </c:pt>
                <c:pt idx="286">
                  <c:v>40564</c:v>
                </c:pt>
                <c:pt idx="287">
                  <c:v>40563</c:v>
                </c:pt>
                <c:pt idx="288">
                  <c:v>40562</c:v>
                </c:pt>
                <c:pt idx="289">
                  <c:v>40561</c:v>
                </c:pt>
                <c:pt idx="290">
                  <c:v>40560</c:v>
                </c:pt>
                <c:pt idx="291">
                  <c:v>40557</c:v>
                </c:pt>
                <c:pt idx="292">
                  <c:v>40556</c:v>
                </c:pt>
                <c:pt idx="293">
                  <c:v>40555</c:v>
                </c:pt>
                <c:pt idx="294">
                  <c:v>40554</c:v>
                </c:pt>
                <c:pt idx="295">
                  <c:v>40553</c:v>
                </c:pt>
                <c:pt idx="296">
                  <c:v>40550</c:v>
                </c:pt>
                <c:pt idx="297">
                  <c:v>40549</c:v>
                </c:pt>
                <c:pt idx="298">
                  <c:v>40548</c:v>
                </c:pt>
                <c:pt idx="299">
                  <c:v>40547</c:v>
                </c:pt>
                <c:pt idx="300">
                  <c:v>40546</c:v>
                </c:pt>
                <c:pt idx="301">
                  <c:v>40542</c:v>
                </c:pt>
                <c:pt idx="302">
                  <c:v>40541</c:v>
                </c:pt>
                <c:pt idx="303">
                  <c:v>40540</c:v>
                </c:pt>
                <c:pt idx="304">
                  <c:v>40539</c:v>
                </c:pt>
                <c:pt idx="305">
                  <c:v>40535</c:v>
                </c:pt>
                <c:pt idx="306">
                  <c:v>40534</c:v>
                </c:pt>
                <c:pt idx="307">
                  <c:v>40533</c:v>
                </c:pt>
                <c:pt idx="308">
                  <c:v>40532</c:v>
                </c:pt>
                <c:pt idx="309">
                  <c:v>40529</c:v>
                </c:pt>
                <c:pt idx="310">
                  <c:v>40528</c:v>
                </c:pt>
                <c:pt idx="311">
                  <c:v>40527</c:v>
                </c:pt>
                <c:pt idx="312">
                  <c:v>40526</c:v>
                </c:pt>
                <c:pt idx="313">
                  <c:v>40525</c:v>
                </c:pt>
                <c:pt idx="314">
                  <c:v>40522</c:v>
                </c:pt>
                <c:pt idx="315">
                  <c:v>40521</c:v>
                </c:pt>
                <c:pt idx="316">
                  <c:v>40520</c:v>
                </c:pt>
                <c:pt idx="317">
                  <c:v>40519</c:v>
                </c:pt>
                <c:pt idx="318">
                  <c:v>40518</c:v>
                </c:pt>
                <c:pt idx="319">
                  <c:v>40515</c:v>
                </c:pt>
                <c:pt idx="320">
                  <c:v>40514</c:v>
                </c:pt>
                <c:pt idx="321">
                  <c:v>40513</c:v>
                </c:pt>
                <c:pt idx="322">
                  <c:v>40512</c:v>
                </c:pt>
                <c:pt idx="323">
                  <c:v>40511</c:v>
                </c:pt>
                <c:pt idx="324">
                  <c:v>40508</c:v>
                </c:pt>
                <c:pt idx="325">
                  <c:v>40507</c:v>
                </c:pt>
                <c:pt idx="326">
                  <c:v>40506</c:v>
                </c:pt>
                <c:pt idx="327">
                  <c:v>40505</c:v>
                </c:pt>
                <c:pt idx="328">
                  <c:v>40504</c:v>
                </c:pt>
                <c:pt idx="329">
                  <c:v>40501</c:v>
                </c:pt>
                <c:pt idx="330">
                  <c:v>40500</c:v>
                </c:pt>
                <c:pt idx="331">
                  <c:v>40499</c:v>
                </c:pt>
                <c:pt idx="332">
                  <c:v>40498</c:v>
                </c:pt>
                <c:pt idx="333">
                  <c:v>40497</c:v>
                </c:pt>
                <c:pt idx="334">
                  <c:v>40494</c:v>
                </c:pt>
                <c:pt idx="335">
                  <c:v>40493</c:v>
                </c:pt>
                <c:pt idx="336">
                  <c:v>40492</c:v>
                </c:pt>
                <c:pt idx="337">
                  <c:v>40491</c:v>
                </c:pt>
                <c:pt idx="338">
                  <c:v>40490</c:v>
                </c:pt>
                <c:pt idx="339">
                  <c:v>40487</c:v>
                </c:pt>
                <c:pt idx="340">
                  <c:v>40486</c:v>
                </c:pt>
                <c:pt idx="341">
                  <c:v>40485</c:v>
                </c:pt>
                <c:pt idx="342">
                  <c:v>40484</c:v>
                </c:pt>
                <c:pt idx="343">
                  <c:v>40483</c:v>
                </c:pt>
                <c:pt idx="344">
                  <c:v>40480</c:v>
                </c:pt>
                <c:pt idx="345">
                  <c:v>40479</c:v>
                </c:pt>
                <c:pt idx="346">
                  <c:v>40478</c:v>
                </c:pt>
                <c:pt idx="347">
                  <c:v>40477</c:v>
                </c:pt>
                <c:pt idx="348">
                  <c:v>40476</c:v>
                </c:pt>
                <c:pt idx="349">
                  <c:v>40473</c:v>
                </c:pt>
                <c:pt idx="350">
                  <c:v>40472</c:v>
                </c:pt>
                <c:pt idx="351">
                  <c:v>40471</c:v>
                </c:pt>
                <c:pt idx="352">
                  <c:v>40470</c:v>
                </c:pt>
                <c:pt idx="353">
                  <c:v>40469</c:v>
                </c:pt>
                <c:pt idx="354">
                  <c:v>40466</c:v>
                </c:pt>
                <c:pt idx="355">
                  <c:v>40465</c:v>
                </c:pt>
                <c:pt idx="356">
                  <c:v>40464</c:v>
                </c:pt>
                <c:pt idx="357">
                  <c:v>40463</c:v>
                </c:pt>
                <c:pt idx="358">
                  <c:v>40462</c:v>
                </c:pt>
                <c:pt idx="359">
                  <c:v>40459</c:v>
                </c:pt>
                <c:pt idx="360">
                  <c:v>40458</c:v>
                </c:pt>
                <c:pt idx="361">
                  <c:v>40457</c:v>
                </c:pt>
                <c:pt idx="362">
                  <c:v>40456</c:v>
                </c:pt>
                <c:pt idx="363">
                  <c:v>40455</c:v>
                </c:pt>
                <c:pt idx="364">
                  <c:v>40452</c:v>
                </c:pt>
                <c:pt idx="365">
                  <c:v>40451</c:v>
                </c:pt>
                <c:pt idx="366">
                  <c:v>40450</c:v>
                </c:pt>
                <c:pt idx="367">
                  <c:v>40449</c:v>
                </c:pt>
                <c:pt idx="368">
                  <c:v>40448</c:v>
                </c:pt>
                <c:pt idx="369">
                  <c:v>40445</c:v>
                </c:pt>
                <c:pt idx="370">
                  <c:v>40444</c:v>
                </c:pt>
                <c:pt idx="371">
                  <c:v>40443</c:v>
                </c:pt>
                <c:pt idx="372">
                  <c:v>40442</c:v>
                </c:pt>
                <c:pt idx="373">
                  <c:v>40441</c:v>
                </c:pt>
                <c:pt idx="374">
                  <c:v>40438</c:v>
                </c:pt>
                <c:pt idx="375">
                  <c:v>40437</c:v>
                </c:pt>
                <c:pt idx="376">
                  <c:v>40436</c:v>
                </c:pt>
                <c:pt idx="377">
                  <c:v>40435</c:v>
                </c:pt>
                <c:pt idx="378">
                  <c:v>40434</c:v>
                </c:pt>
                <c:pt idx="379">
                  <c:v>40431</c:v>
                </c:pt>
                <c:pt idx="380">
                  <c:v>40430</c:v>
                </c:pt>
                <c:pt idx="381">
                  <c:v>40429</c:v>
                </c:pt>
                <c:pt idx="382">
                  <c:v>40428</c:v>
                </c:pt>
                <c:pt idx="383">
                  <c:v>40427</c:v>
                </c:pt>
                <c:pt idx="384">
                  <c:v>40424</c:v>
                </c:pt>
                <c:pt idx="385">
                  <c:v>40423</c:v>
                </c:pt>
                <c:pt idx="386">
                  <c:v>40422</c:v>
                </c:pt>
                <c:pt idx="387">
                  <c:v>40421</c:v>
                </c:pt>
                <c:pt idx="388">
                  <c:v>40420</c:v>
                </c:pt>
                <c:pt idx="389">
                  <c:v>40417</c:v>
                </c:pt>
                <c:pt idx="390">
                  <c:v>40416</c:v>
                </c:pt>
                <c:pt idx="391">
                  <c:v>40415</c:v>
                </c:pt>
                <c:pt idx="392">
                  <c:v>40414</c:v>
                </c:pt>
                <c:pt idx="393">
                  <c:v>40413</c:v>
                </c:pt>
                <c:pt idx="394">
                  <c:v>40410</c:v>
                </c:pt>
                <c:pt idx="395">
                  <c:v>40409</c:v>
                </c:pt>
                <c:pt idx="396">
                  <c:v>40408</c:v>
                </c:pt>
                <c:pt idx="397">
                  <c:v>40407</c:v>
                </c:pt>
                <c:pt idx="398">
                  <c:v>40406</c:v>
                </c:pt>
                <c:pt idx="399">
                  <c:v>40403</c:v>
                </c:pt>
                <c:pt idx="400">
                  <c:v>40402</c:v>
                </c:pt>
                <c:pt idx="401">
                  <c:v>40401</c:v>
                </c:pt>
                <c:pt idx="402">
                  <c:v>40400</c:v>
                </c:pt>
                <c:pt idx="403">
                  <c:v>40399</c:v>
                </c:pt>
                <c:pt idx="404">
                  <c:v>40396</c:v>
                </c:pt>
                <c:pt idx="405">
                  <c:v>40395</c:v>
                </c:pt>
                <c:pt idx="406">
                  <c:v>40394</c:v>
                </c:pt>
                <c:pt idx="407">
                  <c:v>40393</c:v>
                </c:pt>
                <c:pt idx="408">
                  <c:v>40392</c:v>
                </c:pt>
                <c:pt idx="409">
                  <c:v>40389</c:v>
                </c:pt>
                <c:pt idx="410">
                  <c:v>40388</c:v>
                </c:pt>
                <c:pt idx="411">
                  <c:v>40387</c:v>
                </c:pt>
                <c:pt idx="412">
                  <c:v>40386</c:v>
                </c:pt>
                <c:pt idx="413">
                  <c:v>40385</c:v>
                </c:pt>
                <c:pt idx="414">
                  <c:v>40382</c:v>
                </c:pt>
                <c:pt idx="415">
                  <c:v>40381</c:v>
                </c:pt>
                <c:pt idx="416">
                  <c:v>40380</c:v>
                </c:pt>
                <c:pt idx="417">
                  <c:v>40379</c:v>
                </c:pt>
                <c:pt idx="418">
                  <c:v>40378</c:v>
                </c:pt>
                <c:pt idx="419">
                  <c:v>40375</c:v>
                </c:pt>
                <c:pt idx="420">
                  <c:v>40374</c:v>
                </c:pt>
                <c:pt idx="421">
                  <c:v>40373</c:v>
                </c:pt>
                <c:pt idx="422">
                  <c:v>40372</c:v>
                </c:pt>
                <c:pt idx="423">
                  <c:v>40371</c:v>
                </c:pt>
                <c:pt idx="424">
                  <c:v>40368</c:v>
                </c:pt>
                <c:pt idx="425">
                  <c:v>40367</c:v>
                </c:pt>
                <c:pt idx="426">
                  <c:v>40366</c:v>
                </c:pt>
                <c:pt idx="427">
                  <c:v>40365</c:v>
                </c:pt>
                <c:pt idx="428">
                  <c:v>40364</c:v>
                </c:pt>
                <c:pt idx="429">
                  <c:v>40361</c:v>
                </c:pt>
                <c:pt idx="430">
                  <c:v>40360</c:v>
                </c:pt>
                <c:pt idx="431">
                  <c:v>40359</c:v>
                </c:pt>
                <c:pt idx="432">
                  <c:v>40358</c:v>
                </c:pt>
                <c:pt idx="433">
                  <c:v>40357</c:v>
                </c:pt>
                <c:pt idx="434">
                  <c:v>40354</c:v>
                </c:pt>
                <c:pt idx="435">
                  <c:v>40353</c:v>
                </c:pt>
                <c:pt idx="436">
                  <c:v>40352</c:v>
                </c:pt>
                <c:pt idx="437">
                  <c:v>40351</c:v>
                </c:pt>
                <c:pt idx="438">
                  <c:v>40350</c:v>
                </c:pt>
                <c:pt idx="439">
                  <c:v>40347</c:v>
                </c:pt>
                <c:pt idx="440">
                  <c:v>40346</c:v>
                </c:pt>
                <c:pt idx="441">
                  <c:v>40345</c:v>
                </c:pt>
                <c:pt idx="442">
                  <c:v>40344</c:v>
                </c:pt>
                <c:pt idx="443">
                  <c:v>40343</c:v>
                </c:pt>
                <c:pt idx="444">
                  <c:v>40340</c:v>
                </c:pt>
                <c:pt idx="445">
                  <c:v>40339</c:v>
                </c:pt>
                <c:pt idx="446">
                  <c:v>40338</c:v>
                </c:pt>
                <c:pt idx="447">
                  <c:v>40337</c:v>
                </c:pt>
                <c:pt idx="448">
                  <c:v>40336</c:v>
                </c:pt>
                <c:pt idx="449">
                  <c:v>40333</c:v>
                </c:pt>
                <c:pt idx="450">
                  <c:v>40332</c:v>
                </c:pt>
                <c:pt idx="451">
                  <c:v>40331</c:v>
                </c:pt>
                <c:pt idx="452">
                  <c:v>40330</c:v>
                </c:pt>
                <c:pt idx="453">
                  <c:v>40329</c:v>
                </c:pt>
                <c:pt idx="454">
                  <c:v>40326</c:v>
                </c:pt>
                <c:pt idx="455">
                  <c:v>40325</c:v>
                </c:pt>
                <c:pt idx="456">
                  <c:v>40324</c:v>
                </c:pt>
                <c:pt idx="457">
                  <c:v>40323</c:v>
                </c:pt>
                <c:pt idx="458">
                  <c:v>40322</c:v>
                </c:pt>
                <c:pt idx="459">
                  <c:v>40319</c:v>
                </c:pt>
                <c:pt idx="460">
                  <c:v>40318</c:v>
                </c:pt>
                <c:pt idx="461">
                  <c:v>40317</c:v>
                </c:pt>
                <c:pt idx="462">
                  <c:v>40316</c:v>
                </c:pt>
                <c:pt idx="463">
                  <c:v>40315</c:v>
                </c:pt>
                <c:pt idx="464">
                  <c:v>40312</c:v>
                </c:pt>
                <c:pt idx="465">
                  <c:v>40311</c:v>
                </c:pt>
                <c:pt idx="466">
                  <c:v>40310</c:v>
                </c:pt>
                <c:pt idx="467">
                  <c:v>40309</c:v>
                </c:pt>
                <c:pt idx="468">
                  <c:v>40308</c:v>
                </c:pt>
                <c:pt idx="469">
                  <c:v>40305</c:v>
                </c:pt>
                <c:pt idx="470">
                  <c:v>40304</c:v>
                </c:pt>
                <c:pt idx="471">
                  <c:v>40303</c:v>
                </c:pt>
                <c:pt idx="472">
                  <c:v>40302</c:v>
                </c:pt>
                <c:pt idx="473">
                  <c:v>40301</c:v>
                </c:pt>
                <c:pt idx="474">
                  <c:v>40298</c:v>
                </c:pt>
                <c:pt idx="475">
                  <c:v>40297</c:v>
                </c:pt>
                <c:pt idx="476">
                  <c:v>40296</c:v>
                </c:pt>
                <c:pt idx="477">
                  <c:v>40295</c:v>
                </c:pt>
                <c:pt idx="478">
                  <c:v>40294</c:v>
                </c:pt>
                <c:pt idx="479">
                  <c:v>40291</c:v>
                </c:pt>
                <c:pt idx="480">
                  <c:v>40290</c:v>
                </c:pt>
                <c:pt idx="481">
                  <c:v>40289</c:v>
                </c:pt>
                <c:pt idx="482">
                  <c:v>40288</c:v>
                </c:pt>
                <c:pt idx="483">
                  <c:v>40287</c:v>
                </c:pt>
                <c:pt idx="484">
                  <c:v>40284</c:v>
                </c:pt>
                <c:pt idx="485">
                  <c:v>40283</c:v>
                </c:pt>
                <c:pt idx="486">
                  <c:v>40282</c:v>
                </c:pt>
                <c:pt idx="487">
                  <c:v>40281</c:v>
                </c:pt>
                <c:pt idx="488">
                  <c:v>40280</c:v>
                </c:pt>
                <c:pt idx="489">
                  <c:v>40277</c:v>
                </c:pt>
                <c:pt idx="490">
                  <c:v>40276</c:v>
                </c:pt>
                <c:pt idx="491">
                  <c:v>40275</c:v>
                </c:pt>
                <c:pt idx="492">
                  <c:v>40274</c:v>
                </c:pt>
                <c:pt idx="493">
                  <c:v>40269</c:v>
                </c:pt>
                <c:pt idx="494">
                  <c:v>40268</c:v>
                </c:pt>
                <c:pt idx="495">
                  <c:v>40267</c:v>
                </c:pt>
                <c:pt idx="496">
                  <c:v>40266</c:v>
                </c:pt>
                <c:pt idx="497">
                  <c:v>40263</c:v>
                </c:pt>
                <c:pt idx="498">
                  <c:v>40262</c:v>
                </c:pt>
                <c:pt idx="499">
                  <c:v>40261</c:v>
                </c:pt>
                <c:pt idx="500">
                  <c:v>40260</c:v>
                </c:pt>
                <c:pt idx="501">
                  <c:v>40259</c:v>
                </c:pt>
                <c:pt idx="502">
                  <c:v>40256</c:v>
                </c:pt>
                <c:pt idx="503">
                  <c:v>40255</c:v>
                </c:pt>
                <c:pt idx="504">
                  <c:v>40254</c:v>
                </c:pt>
                <c:pt idx="505">
                  <c:v>40253</c:v>
                </c:pt>
                <c:pt idx="506">
                  <c:v>40252</c:v>
                </c:pt>
                <c:pt idx="507">
                  <c:v>40249</c:v>
                </c:pt>
                <c:pt idx="508">
                  <c:v>40248</c:v>
                </c:pt>
                <c:pt idx="509">
                  <c:v>40247</c:v>
                </c:pt>
                <c:pt idx="510">
                  <c:v>40246</c:v>
                </c:pt>
                <c:pt idx="511">
                  <c:v>40245</c:v>
                </c:pt>
                <c:pt idx="512">
                  <c:v>40242</c:v>
                </c:pt>
                <c:pt idx="513">
                  <c:v>40241</c:v>
                </c:pt>
                <c:pt idx="514">
                  <c:v>40240</c:v>
                </c:pt>
                <c:pt idx="515">
                  <c:v>40239</c:v>
                </c:pt>
                <c:pt idx="516">
                  <c:v>40238</c:v>
                </c:pt>
                <c:pt idx="517">
                  <c:v>40235</c:v>
                </c:pt>
                <c:pt idx="518">
                  <c:v>40234</c:v>
                </c:pt>
                <c:pt idx="519">
                  <c:v>40233</c:v>
                </c:pt>
                <c:pt idx="520">
                  <c:v>40232</c:v>
                </c:pt>
                <c:pt idx="521">
                  <c:v>40231</c:v>
                </c:pt>
                <c:pt idx="522">
                  <c:v>40228</c:v>
                </c:pt>
                <c:pt idx="523">
                  <c:v>40227</c:v>
                </c:pt>
                <c:pt idx="524">
                  <c:v>40226</c:v>
                </c:pt>
                <c:pt idx="525">
                  <c:v>40225</c:v>
                </c:pt>
                <c:pt idx="526">
                  <c:v>40224</c:v>
                </c:pt>
                <c:pt idx="527">
                  <c:v>40221</c:v>
                </c:pt>
                <c:pt idx="528">
                  <c:v>40220</c:v>
                </c:pt>
                <c:pt idx="529">
                  <c:v>40219</c:v>
                </c:pt>
                <c:pt idx="530">
                  <c:v>40218</c:v>
                </c:pt>
                <c:pt idx="531">
                  <c:v>40217</c:v>
                </c:pt>
                <c:pt idx="532">
                  <c:v>40214</c:v>
                </c:pt>
                <c:pt idx="533">
                  <c:v>40213</c:v>
                </c:pt>
                <c:pt idx="534">
                  <c:v>40212</c:v>
                </c:pt>
                <c:pt idx="535">
                  <c:v>40211</c:v>
                </c:pt>
                <c:pt idx="536">
                  <c:v>40210</c:v>
                </c:pt>
                <c:pt idx="537">
                  <c:v>40207</c:v>
                </c:pt>
                <c:pt idx="538">
                  <c:v>40206</c:v>
                </c:pt>
                <c:pt idx="539">
                  <c:v>40205</c:v>
                </c:pt>
                <c:pt idx="540">
                  <c:v>40204</c:v>
                </c:pt>
                <c:pt idx="541">
                  <c:v>40203</c:v>
                </c:pt>
                <c:pt idx="542">
                  <c:v>40200</c:v>
                </c:pt>
                <c:pt idx="543">
                  <c:v>40199</c:v>
                </c:pt>
                <c:pt idx="544">
                  <c:v>40198</c:v>
                </c:pt>
                <c:pt idx="545">
                  <c:v>40197</c:v>
                </c:pt>
                <c:pt idx="546">
                  <c:v>40196</c:v>
                </c:pt>
                <c:pt idx="547">
                  <c:v>40193</c:v>
                </c:pt>
                <c:pt idx="548">
                  <c:v>40192</c:v>
                </c:pt>
                <c:pt idx="549">
                  <c:v>40191</c:v>
                </c:pt>
                <c:pt idx="550">
                  <c:v>40190</c:v>
                </c:pt>
                <c:pt idx="551">
                  <c:v>40189</c:v>
                </c:pt>
                <c:pt idx="552">
                  <c:v>40186</c:v>
                </c:pt>
                <c:pt idx="553">
                  <c:v>40185</c:v>
                </c:pt>
                <c:pt idx="554">
                  <c:v>40184</c:v>
                </c:pt>
                <c:pt idx="555">
                  <c:v>40183</c:v>
                </c:pt>
                <c:pt idx="556">
                  <c:v>40182</c:v>
                </c:pt>
                <c:pt idx="557">
                  <c:v>40177</c:v>
                </c:pt>
                <c:pt idx="558">
                  <c:v>40176</c:v>
                </c:pt>
                <c:pt idx="559">
                  <c:v>40175</c:v>
                </c:pt>
                <c:pt idx="560">
                  <c:v>40170</c:v>
                </c:pt>
                <c:pt idx="561">
                  <c:v>40169</c:v>
                </c:pt>
                <c:pt idx="562">
                  <c:v>40168</c:v>
                </c:pt>
                <c:pt idx="563">
                  <c:v>40165</c:v>
                </c:pt>
                <c:pt idx="564">
                  <c:v>40164</c:v>
                </c:pt>
                <c:pt idx="565">
                  <c:v>40163</c:v>
                </c:pt>
                <c:pt idx="566">
                  <c:v>40162</c:v>
                </c:pt>
                <c:pt idx="567">
                  <c:v>40161</c:v>
                </c:pt>
                <c:pt idx="568">
                  <c:v>40158</c:v>
                </c:pt>
                <c:pt idx="569">
                  <c:v>40157</c:v>
                </c:pt>
                <c:pt idx="570">
                  <c:v>40156</c:v>
                </c:pt>
                <c:pt idx="571">
                  <c:v>40155</c:v>
                </c:pt>
                <c:pt idx="572">
                  <c:v>40154</c:v>
                </c:pt>
                <c:pt idx="573">
                  <c:v>40151</c:v>
                </c:pt>
                <c:pt idx="574">
                  <c:v>40150</c:v>
                </c:pt>
                <c:pt idx="575">
                  <c:v>40149</c:v>
                </c:pt>
                <c:pt idx="576">
                  <c:v>40148</c:v>
                </c:pt>
                <c:pt idx="577">
                  <c:v>40147</c:v>
                </c:pt>
                <c:pt idx="578">
                  <c:v>40144</c:v>
                </c:pt>
                <c:pt idx="579">
                  <c:v>40143</c:v>
                </c:pt>
                <c:pt idx="580">
                  <c:v>40142</c:v>
                </c:pt>
                <c:pt idx="581">
                  <c:v>40141</c:v>
                </c:pt>
                <c:pt idx="582">
                  <c:v>40140</c:v>
                </c:pt>
                <c:pt idx="583">
                  <c:v>40137</c:v>
                </c:pt>
                <c:pt idx="584">
                  <c:v>40136</c:v>
                </c:pt>
                <c:pt idx="585">
                  <c:v>40135</c:v>
                </c:pt>
                <c:pt idx="586">
                  <c:v>40134</c:v>
                </c:pt>
                <c:pt idx="587">
                  <c:v>40133</c:v>
                </c:pt>
                <c:pt idx="588">
                  <c:v>40130</c:v>
                </c:pt>
                <c:pt idx="589">
                  <c:v>40129</c:v>
                </c:pt>
                <c:pt idx="590">
                  <c:v>40128</c:v>
                </c:pt>
                <c:pt idx="591">
                  <c:v>40127</c:v>
                </c:pt>
                <c:pt idx="592">
                  <c:v>40126</c:v>
                </c:pt>
                <c:pt idx="593">
                  <c:v>40123</c:v>
                </c:pt>
                <c:pt idx="594">
                  <c:v>40122</c:v>
                </c:pt>
                <c:pt idx="595">
                  <c:v>40121</c:v>
                </c:pt>
                <c:pt idx="596">
                  <c:v>40120</c:v>
                </c:pt>
                <c:pt idx="597">
                  <c:v>40119</c:v>
                </c:pt>
                <c:pt idx="598">
                  <c:v>40116</c:v>
                </c:pt>
                <c:pt idx="599">
                  <c:v>40115</c:v>
                </c:pt>
                <c:pt idx="600">
                  <c:v>40114</c:v>
                </c:pt>
                <c:pt idx="601">
                  <c:v>40113</c:v>
                </c:pt>
                <c:pt idx="602">
                  <c:v>40112</c:v>
                </c:pt>
                <c:pt idx="603">
                  <c:v>40109</c:v>
                </c:pt>
                <c:pt idx="604">
                  <c:v>40108</c:v>
                </c:pt>
                <c:pt idx="605">
                  <c:v>40107</c:v>
                </c:pt>
                <c:pt idx="606">
                  <c:v>40106</c:v>
                </c:pt>
                <c:pt idx="607">
                  <c:v>40105</c:v>
                </c:pt>
                <c:pt idx="608">
                  <c:v>40102</c:v>
                </c:pt>
                <c:pt idx="609">
                  <c:v>40101</c:v>
                </c:pt>
                <c:pt idx="610">
                  <c:v>40100</c:v>
                </c:pt>
                <c:pt idx="611">
                  <c:v>40099</c:v>
                </c:pt>
                <c:pt idx="612">
                  <c:v>40098</c:v>
                </c:pt>
                <c:pt idx="613">
                  <c:v>40095</c:v>
                </c:pt>
                <c:pt idx="614">
                  <c:v>40094</c:v>
                </c:pt>
                <c:pt idx="615">
                  <c:v>40093</c:v>
                </c:pt>
                <c:pt idx="616">
                  <c:v>40092</c:v>
                </c:pt>
                <c:pt idx="617">
                  <c:v>40091</c:v>
                </c:pt>
                <c:pt idx="618">
                  <c:v>40088</c:v>
                </c:pt>
                <c:pt idx="619">
                  <c:v>40087</c:v>
                </c:pt>
                <c:pt idx="620">
                  <c:v>40086</c:v>
                </c:pt>
                <c:pt idx="621">
                  <c:v>40085</c:v>
                </c:pt>
                <c:pt idx="622">
                  <c:v>40084</c:v>
                </c:pt>
                <c:pt idx="623">
                  <c:v>40081</c:v>
                </c:pt>
                <c:pt idx="624">
                  <c:v>40080</c:v>
                </c:pt>
                <c:pt idx="625">
                  <c:v>40079</c:v>
                </c:pt>
                <c:pt idx="626">
                  <c:v>40078</c:v>
                </c:pt>
                <c:pt idx="627">
                  <c:v>40077</c:v>
                </c:pt>
                <c:pt idx="628">
                  <c:v>40074</c:v>
                </c:pt>
                <c:pt idx="629">
                  <c:v>40073</c:v>
                </c:pt>
                <c:pt idx="630">
                  <c:v>40072</c:v>
                </c:pt>
                <c:pt idx="631">
                  <c:v>40071</c:v>
                </c:pt>
                <c:pt idx="632">
                  <c:v>40070</c:v>
                </c:pt>
                <c:pt idx="633">
                  <c:v>40067</c:v>
                </c:pt>
                <c:pt idx="634">
                  <c:v>40066</c:v>
                </c:pt>
                <c:pt idx="635">
                  <c:v>40065</c:v>
                </c:pt>
                <c:pt idx="636">
                  <c:v>40064</c:v>
                </c:pt>
                <c:pt idx="637">
                  <c:v>40063</c:v>
                </c:pt>
                <c:pt idx="638">
                  <c:v>40060</c:v>
                </c:pt>
                <c:pt idx="639">
                  <c:v>40059</c:v>
                </c:pt>
                <c:pt idx="640">
                  <c:v>40058</c:v>
                </c:pt>
                <c:pt idx="641">
                  <c:v>40057</c:v>
                </c:pt>
                <c:pt idx="642">
                  <c:v>40056</c:v>
                </c:pt>
                <c:pt idx="643">
                  <c:v>40053</c:v>
                </c:pt>
                <c:pt idx="644">
                  <c:v>40052</c:v>
                </c:pt>
                <c:pt idx="645">
                  <c:v>40051</c:v>
                </c:pt>
                <c:pt idx="646">
                  <c:v>40050</c:v>
                </c:pt>
                <c:pt idx="647">
                  <c:v>40049</c:v>
                </c:pt>
                <c:pt idx="648">
                  <c:v>40046</c:v>
                </c:pt>
                <c:pt idx="649">
                  <c:v>40045</c:v>
                </c:pt>
                <c:pt idx="650">
                  <c:v>40044</c:v>
                </c:pt>
                <c:pt idx="651">
                  <c:v>40043</c:v>
                </c:pt>
                <c:pt idx="652">
                  <c:v>40042</c:v>
                </c:pt>
                <c:pt idx="653">
                  <c:v>40039</c:v>
                </c:pt>
                <c:pt idx="654">
                  <c:v>40038</c:v>
                </c:pt>
                <c:pt idx="655">
                  <c:v>40037</c:v>
                </c:pt>
                <c:pt idx="656">
                  <c:v>40036</c:v>
                </c:pt>
                <c:pt idx="657">
                  <c:v>40035</c:v>
                </c:pt>
                <c:pt idx="658">
                  <c:v>40032</c:v>
                </c:pt>
                <c:pt idx="659">
                  <c:v>40031</c:v>
                </c:pt>
                <c:pt idx="660">
                  <c:v>40030</c:v>
                </c:pt>
                <c:pt idx="661">
                  <c:v>40029</c:v>
                </c:pt>
                <c:pt idx="662">
                  <c:v>40028</c:v>
                </c:pt>
                <c:pt idx="663">
                  <c:v>40025</c:v>
                </c:pt>
                <c:pt idx="664">
                  <c:v>40024</c:v>
                </c:pt>
                <c:pt idx="665">
                  <c:v>40023</c:v>
                </c:pt>
                <c:pt idx="666">
                  <c:v>40022</c:v>
                </c:pt>
                <c:pt idx="667">
                  <c:v>40021</c:v>
                </c:pt>
                <c:pt idx="668">
                  <c:v>40018</c:v>
                </c:pt>
                <c:pt idx="669">
                  <c:v>40017</c:v>
                </c:pt>
                <c:pt idx="670">
                  <c:v>40016</c:v>
                </c:pt>
                <c:pt idx="671">
                  <c:v>40015</c:v>
                </c:pt>
                <c:pt idx="672">
                  <c:v>40014</c:v>
                </c:pt>
                <c:pt idx="673">
                  <c:v>40011</c:v>
                </c:pt>
                <c:pt idx="674">
                  <c:v>40010</c:v>
                </c:pt>
                <c:pt idx="675">
                  <c:v>40009</c:v>
                </c:pt>
                <c:pt idx="676">
                  <c:v>40008</c:v>
                </c:pt>
                <c:pt idx="677">
                  <c:v>40007</c:v>
                </c:pt>
                <c:pt idx="678">
                  <c:v>40004</c:v>
                </c:pt>
                <c:pt idx="679">
                  <c:v>40003</c:v>
                </c:pt>
                <c:pt idx="680">
                  <c:v>40002</c:v>
                </c:pt>
                <c:pt idx="681">
                  <c:v>40001</c:v>
                </c:pt>
                <c:pt idx="682">
                  <c:v>40000</c:v>
                </c:pt>
                <c:pt idx="683">
                  <c:v>39997</c:v>
                </c:pt>
                <c:pt idx="684">
                  <c:v>39996</c:v>
                </c:pt>
                <c:pt idx="685">
                  <c:v>39995</c:v>
                </c:pt>
                <c:pt idx="686">
                  <c:v>39994</c:v>
                </c:pt>
                <c:pt idx="687">
                  <c:v>39993</c:v>
                </c:pt>
                <c:pt idx="688">
                  <c:v>39990</c:v>
                </c:pt>
                <c:pt idx="689">
                  <c:v>39989</c:v>
                </c:pt>
                <c:pt idx="690">
                  <c:v>39988</c:v>
                </c:pt>
                <c:pt idx="691">
                  <c:v>39987</c:v>
                </c:pt>
                <c:pt idx="692">
                  <c:v>39986</c:v>
                </c:pt>
                <c:pt idx="693">
                  <c:v>39983</c:v>
                </c:pt>
                <c:pt idx="694">
                  <c:v>39982</c:v>
                </c:pt>
                <c:pt idx="695">
                  <c:v>39981</c:v>
                </c:pt>
                <c:pt idx="696">
                  <c:v>39980</c:v>
                </c:pt>
                <c:pt idx="697">
                  <c:v>39979</c:v>
                </c:pt>
                <c:pt idx="698">
                  <c:v>39976</c:v>
                </c:pt>
                <c:pt idx="699">
                  <c:v>39975</c:v>
                </c:pt>
                <c:pt idx="700">
                  <c:v>39974</c:v>
                </c:pt>
                <c:pt idx="701">
                  <c:v>39973</c:v>
                </c:pt>
                <c:pt idx="702">
                  <c:v>39972</c:v>
                </c:pt>
                <c:pt idx="703">
                  <c:v>39969</c:v>
                </c:pt>
                <c:pt idx="704">
                  <c:v>39968</c:v>
                </c:pt>
                <c:pt idx="705">
                  <c:v>39967</c:v>
                </c:pt>
                <c:pt idx="706">
                  <c:v>39966</c:v>
                </c:pt>
                <c:pt idx="707">
                  <c:v>39965</c:v>
                </c:pt>
                <c:pt idx="708">
                  <c:v>39962</c:v>
                </c:pt>
                <c:pt idx="709">
                  <c:v>39961</c:v>
                </c:pt>
                <c:pt idx="710">
                  <c:v>39960</c:v>
                </c:pt>
                <c:pt idx="711">
                  <c:v>39959</c:v>
                </c:pt>
                <c:pt idx="712">
                  <c:v>39958</c:v>
                </c:pt>
                <c:pt idx="713">
                  <c:v>39955</c:v>
                </c:pt>
                <c:pt idx="714">
                  <c:v>39954</c:v>
                </c:pt>
                <c:pt idx="715">
                  <c:v>39953</c:v>
                </c:pt>
                <c:pt idx="716">
                  <c:v>39952</c:v>
                </c:pt>
                <c:pt idx="717">
                  <c:v>39951</c:v>
                </c:pt>
                <c:pt idx="718">
                  <c:v>39948</c:v>
                </c:pt>
                <c:pt idx="719">
                  <c:v>39947</c:v>
                </c:pt>
                <c:pt idx="720">
                  <c:v>39946</c:v>
                </c:pt>
                <c:pt idx="721">
                  <c:v>39945</c:v>
                </c:pt>
                <c:pt idx="722">
                  <c:v>39944</c:v>
                </c:pt>
                <c:pt idx="723">
                  <c:v>39941</c:v>
                </c:pt>
                <c:pt idx="724">
                  <c:v>39940</c:v>
                </c:pt>
                <c:pt idx="725">
                  <c:v>39939</c:v>
                </c:pt>
                <c:pt idx="726">
                  <c:v>39938</c:v>
                </c:pt>
                <c:pt idx="727">
                  <c:v>39937</c:v>
                </c:pt>
                <c:pt idx="728">
                  <c:v>39933</c:v>
                </c:pt>
                <c:pt idx="729">
                  <c:v>39932</c:v>
                </c:pt>
                <c:pt idx="730">
                  <c:v>39931</c:v>
                </c:pt>
                <c:pt idx="731">
                  <c:v>39930</c:v>
                </c:pt>
                <c:pt idx="732">
                  <c:v>39927</c:v>
                </c:pt>
                <c:pt idx="733">
                  <c:v>39926</c:v>
                </c:pt>
                <c:pt idx="734">
                  <c:v>39925</c:v>
                </c:pt>
                <c:pt idx="735">
                  <c:v>39924</c:v>
                </c:pt>
                <c:pt idx="736">
                  <c:v>39923</c:v>
                </c:pt>
                <c:pt idx="737">
                  <c:v>39920</c:v>
                </c:pt>
                <c:pt idx="738">
                  <c:v>39919</c:v>
                </c:pt>
                <c:pt idx="739">
                  <c:v>39918</c:v>
                </c:pt>
                <c:pt idx="740">
                  <c:v>39917</c:v>
                </c:pt>
                <c:pt idx="741">
                  <c:v>39912</c:v>
                </c:pt>
                <c:pt idx="742">
                  <c:v>39911</c:v>
                </c:pt>
                <c:pt idx="743">
                  <c:v>39910</c:v>
                </c:pt>
                <c:pt idx="744">
                  <c:v>39909</c:v>
                </c:pt>
                <c:pt idx="745">
                  <c:v>39906</c:v>
                </c:pt>
                <c:pt idx="746">
                  <c:v>39905</c:v>
                </c:pt>
                <c:pt idx="747">
                  <c:v>39904</c:v>
                </c:pt>
                <c:pt idx="748">
                  <c:v>39903</c:v>
                </c:pt>
                <c:pt idx="749">
                  <c:v>39902</c:v>
                </c:pt>
                <c:pt idx="750">
                  <c:v>39899</c:v>
                </c:pt>
                <c:pt idx="751">
                  <c:v>39898</c:v>
                </c:pt>
                <c:pt idx="752">
                  <c:v>39897</c:v>
                </c:pt>
                <c:pt idx="753">
                  <c:v>39896</c:v>
                </c:pt>
                <c:pt idx="754">
                  <c:v>39895</c:v>
                </c:pt>
                <c:pt idx="755">
                  <c:v>39892</c:v>
                </c:pt>
                <c:pt idx="756">
                  <c:v>39891</c:v>
                </c:pt>
                <c:pt idx="757">
                  <c:v>39890</c:v>
                </c:pt>
                <c:pt idx="758">
                  <c:v>39889</c:v>
                </c:pt>
                <c:pt idx="759">
                  <c:v>39888</c:v>
                </c:pt>
                <c:pt idx="760">
                  <c:v>39885</c:v>
                </c:pt>
                <c:pt idx="761">
                  <c:v>39884</c:v>
                </c:pt>
                <c:pt idx="762">
                  <c:v>39883</c:v>
                </c:pt>
                <c:pt idx="763">
                  <c:v>39882</c:v>
                </c:pt>
                <c:pt idx="764">
                  <c:v>39881</c:v>
                </c:pt>
                <c:pt idx="765">
                  <c:v>39878</c:v>
                </c:pt>
                <c:pt idx="766">
                  <c:v>39877</c:v>
                </c:pt>
                <c:pt idx="767">
                  <c:v>39876</c:v>
                </c:pt>
                <c:pt idx="768">
                  <c:v>39875</c:v>
                </c:pt>
                <c:pt idx="769">
                  <c:v>39874</c:v>
                </c:pt>
                <c:pt idx="770">
                  <c:v>39871</c:v>
                </c:pt>
                <c:pt idx="771">
                  <c:v>39870</c:v>
                </c:pt>
                <c:pt idx="772">
                  <c:v>39869</c:v>
                </c:pt>
                <c:pt idx="773">
                  <c:v>39868</c:v>
                </c:pt>
                <c:pt idx="774">
                  <c:v>39867</c:v>
                </c:pt>
                <c:pt idx="775">
                  <c:v>39864</c:v>
                </c:pt>
                <c:pt idx="776">
                  <c:v>39863</c:v>
                </c:pt>
                <c:pt idx="777">
                  <c:v>39862</c:v>
                </c:pt>
                <c:pt idx="778">
                  <c:v>39861</c:v>
                </c:pt>
                <c:pt idx="779">
                  <c:v>39860</c:v>
                </c:pt>
                <c:pt idx="780">
                  <c:v>39857</c:v>
                </c:pt>
                <c:pt idx="781">
                  <c:v>39856</c:v>
                </c:pt>
                <c:pt idx="782">
                  <c:v>39855</c:v>
                </c:pt>
                <c:pt idx="783">
                  <c:v>39854</c:v>
                </c:pt>
                <c:pt idx="784">
                  <c:v>39853</c:v>
                </c:pt>
                <c:pt idx="785">
                  <c:v>39850</c:v>
                </c:pt>
                <c:pt idx="786">
                  <c:v>39849</c:v>
                </c:pt>
                <c:pt idx="787">
                  <c:v>39848</c:v>
                </c:pt>
                <c:pt idx="788">
                  <c:v>39847</c:v>
                </c:pt>
                <c:pt idx="789">
                  <c:v>39846</c:v>
                </c:pt>
                <c:pt idx="790">
                  <c:v>39843</c:v>
                </c:pt>
                <c:pt idx="791">
                  <c:v>39842</c:v>
                </c:pt>
                <c:pt idx="792">
                  <c:v>39841</c:v>
                </c:pt>
                <c:pt idx="793">
                  <c:v>39840</c:v>
                </c:pt>
                <c:pt idx="794">
                  <c:v>39839</c:v>
                </c:pt>
                <c:pt idx="795">
                  <c:v>39836</c:v>
                </c:pt>
                <c:pt idx="796">
                  <c:v>39835</c:v>
                </c:pt>
                <c:pt idx="797">
                  <c:v>39834</c:v>
                </c:pt>
                <c:pt idx="798">
                  <c:v>39833</c:v>
                </c:pt>
                <c:pt idx="799">
                  <c:v>39832</c:v>
                </c:pt>
                <c:pt idx="800">
                  <c:v>39829</c:v>
                </c:pt>
                <c:pt idx="801">
                  <c:v>39828</c:v>
                </c:pt>
                <c:pt idx="802">
                  <c:v>39827</c:v>
                </c:pt>
                <c:pt idx="803">
                  <c:v>39826</c:v>
                </c:pt>
                <c:pt idx="804">
                  <c:v>39825</c:v>
                </c:pt>
                <c:pt idx="805">
                  <c:v>39822</c:v>
                </c:pt>
                <c:pt idx="806">
                  <c:v>39821</c:v>
                </c:pt>
                <c:pt idx="807">
                  <c:v>39820</c:v>
                </c:pt>
                <c:pt idx="808">
                  <c:v>39819</c:v>
                </c:pt>
                <c:pt idx="809">
                  <c:v>39818</c:v>
                </c:pt>
                <c:pt idx="810">
                  <c:v>39815</c:v>
                </c:pt>
                <c:pt idx="811">
                  <c:v>39812</c:v>
                </c:pt>
                <c:pt idx="812">
                  <c:v>39811</c:v>
                </c:pt>
                <c:pt idx="813">
                  <c:v>39805</c:v>
                </c:pt>
                <c:pt idx="814">
                  <c:v>39804</c:v>
                </c:pt>
                <c:pt idx="815">
                  <c:v>39801</c:v>
                </c:pt>
                <c:pt idx="816">
                  <c:v>39800</c:v>
                </c:pt>
                <c:pt idx="817">
                  <c:v>39799</c:v>
                </c:pt>
                <c:pt idx="818">
                  <c:v>39798</c:v>
                </c:pt>
                <c:pt idx="819">
                  <c:v>39797</c:v>
                </c:pt>
                <c:pt idx="820">
                  <c:v>39794</c:v>
                </c:pt>
                <c:pt idx="821">
                  <c:v>39793</c:v>
                </c:pt>
                <c:pt idx="822">
                  <c:v>39792</c:v>
                </c:pt>
                <c:pt idx="823">
                  <c:v>39791</c:v>
                </c:pt>
                <c:pt idx="824">
                  <c:v>39790</c:v>
                </c:pt>
                <c:pt idx="825">
                  <c:v>39787</c:v>
                </c:pt>
                <c:pt idx="826">
                  <c:v>39786</c:v>
                </c:pt>
                <c:pt idx="827">
                  <c:v>39785</c:v>
                </c:pt>
                <c:pt idx="828">
                  <c:v>39784</c:v>
                </c:pt>
                <c:pt idx="829">
                  <c:v>39783</c:v>
                </c:pt>
                <c:pt idx="830">
                  <c:v>39780</c:v>
                </c:pt>
                <c:pt idx="831">
                  <c:v>39779</c:v>
                </c:pt>
                <c:pt idx="832">
                  <c:v>39778</c:v>
                </c:pt>
                <c:pt idx="833">
                  <c:v>39777</c:v>
                </c:pt>
                <c:pt idx="834">
                  <c:v>39776</c:v>
                </c:pt>
                <c:pt idx="835">
                  <c:v>39773</c:v>
                </c:pt>
                <c:pt idx="836">
                  <c:v>39772</c:v>
                </c:pt>
                <c:pt idx="837">
                  <c:v>39771</c:v>
                </c:pt>
                <c:pt idx="838">
                  <c:v>39770</c:v>
                </c:pt>
                <c:pt idx="839">
                  <c:v>39769</c:v>
                </c:pt>
                <c:pt idx="840">
                  <c:v>39766</c:v>
                </c:pt>
                <c:pt idx="841">
                  <c:v>39765</c:v>
                </c:pt>
                <c:pt idx="842">
                  <c:v>39764</c:v>
                </c:pt>
                <c:pt idx="843">
                  <c:v>39763</c:v>
                </c:pt>
                <c:pt idx="844">
                  <c:v>39762</c:v>
                </c:pt>
                <c:pt idx="845">
                  <c:v>39759</c:v>
                </c:pt>
                <c:pt idx="846">
                  <c:v>39758</c:v>
                </c:pt>
                <c:pt idx="847">
                  <c:v>39757</c:v>
                </c:pt>
                <c:pt idx="848">
                  <c:v>39756</c:v>
                </c:pt>
                <c:pt idx="849">
                  <c:v>39755</c:v>
                </c:pt>
                <c:pt idx="850">
                  <c:v>39752</c:v>
                </c:pt>
                <c:pt idx="851">
                  <c:v>39751</c:v>
                </c:pt>
                <c:pt idx="852">
                  <c:v>39750</c:v>
                </c:pt>
                <c:pt idx="853">
                  <c:v>39749</c:v>
                </c:pt>
                <c:pt idx="854">
                  <c:v>39748</c:v>
                </c:pt>
                <c:pt idx="855">
                  <c:v>39745</c:v>
                </c:pt>
                <c:pt idx="856">
                  <c:v>39744</c:v>
                </c:pt>
                <c:pt idx="857">
                  <c:v>39743</c:v>
                </c:pt>
                <c:pt idx="858">
                  <c:v>39742</c:v>
                </c:pt>
                <c:pt idx="859">
                  <c:v>39741</c:v>
                </c:pt>
                <c:pt idx="860">
                  <c:v>39738</c:v>
                </c:pt>
                <c:pt idx="861">
                  <c:v>39737</c:v>
                </c:pt>
                <c:pt idx="862">
                  <c:v>39736</c:v>
                </c:pt>
                <c:pt idx="863">
                  <c:v>39735</c:v>
                </c:pt>
                <c:pt idx="864">
                  <c:v>39734</c:v>
                </c:pt>
                <c:pt idx="865">
                  <c:v>39731</c:v>
                </c:pt>
                <c:pt idx="866">
                  <c:v>39730</c:v>
                </c:pt>
                <c:pt idx="867">
                  <c:v>39729</c:v>
                </c:pt>
                <c:pt idx="868">
                  <c:v>39728</c:v>
                </c:pt>
                <c:pt idx="869">
                  <c:v>39727</c:v>
                </c:pt>
                <c:pt idx="870">
                  <c:v>39724</c:v>
                </c:pt>
                <c:pt idx="871">
                  <c:v>39723</c:v>
                </c:pt>
                <c:pt idx="872">
                  <c:v>39722</c:v>
                </c:pt>
                <c:pt idx="873">
                  <c:v>39721</c:v>
                </c:pt>
                <c:pt idx="874">
                  <c:v>39720</c:v>
                </c:pt>
                <c:pt idx="875">
                  <c:v>39717</c:v>
                </c:pt>
                <c:pt idx="876">
                  <c:v>39716</c:v>
                </c:pt>
                <c:pt idx="877">
                  <c:v>39715</c:v>
                </c:pt>
                <c:pt idx="878">
                  <c:v>39714</c:v>
                </c:pt>
                <c:pt idx="879">
                  <c:v>39713</c:v>
                </c:pt>
                <c:pt idx="880">
                  <c:v>39710</c:v>
                </c:pt>
                <c:pt idx="881">
                  <c:v>39709</c:v>
                </c:pt>
                <c:pt idx="882">
                  <c:v>39708</c:v>
                </c:pt>
                <c:pt idx="883">
                  <c:v>39707</c:v>
                </c:pt>
                <c:pt idx="884">
                  <c:v>39706</c:v>
                </c:pt>
                <c:pt idx="885">
                  <c:v>39703</c:v>
                </c:pt>
                <c:pt idx="886">
                  <c:v>39702</c:v>
                </c:pt>
                <c:pt idx="887">
                  <c:v>39701</c:v>
                </c:pt>
                <c:pt idx="888">
                  <c:v>39700</c:v>
                </c:pt>
                <c:pt idx="889">
                  <c:v>39699</c:v>
                </c:pt>
                <c:pt idx="890">
                  <c:v>39696</c:v>
                </c:pt>
                <c:pt idx="891">
                  <c:v>39695</c:v>
                </c:pt>
                <c:pt idx="892">
                  <c:v>39694</c:v>
                </c:pt>
                <c:pt idx="893">
                  <c:v>39693</c:v>
                </c:pt>
                <c:pt idx="894">
                  <c:v>39692</c:v>
                </c:pt>
                <c:pt idx="895">
                  <c:v>39689</c:v>
                </c:pt>
                <c:pt idx="896">
                  <c:v>39688</c:v>
                </c:pt>
                <c:pt idx="897">
                  <c:v>39687</c:v>
                </c:pt>
                <c:pt idx="898">
                  <c:v>39686</c:v>
                </c:pt>
                <c:pt idx="899">
                  <c:v>39685</c:v>
                </c:pt>
                <c:pt idx="900">
                  <c:v>39682</c:v>
                </c:pt>
                <c:pt idx="901">
                  <c:v>39681</c:v>
                </c:pt>
                <c:pt idx="902">
                  <c:v>39680</c:v>
                </c:pt>
                <c:pt idx="903">
                  <c:v>39679</c:v>
                </c:pt>
                <c:pt idx="904">
                  <c:v>39678</c:v>
                </c:pt>
                <c:pt idx="905">
                  <c:v>39675</c:v>
                </c:pt>
                <c:pt idx="906">
                  <c:v>39674</c:v>
                </c:pt>
                <c:pt idx="907">
                  <c:v>39673</c:v>
                </c:pt>
                <c:pt idx="908">
                  <c:v>39672</c:v>
                </c:pt>
                <c:pt idx="909">
                  <c:v>39671</c:v>
                </c:pt>
                <c:pt idx="910">
                  <c:v>39668</c:v>
                </c:pt>
                <c:pt idx="911">
                  <c:v>39667</c:v>
                </c:pt>
                <c:pt idx="912">
                  <c:v>39666</c:v>
                </c:pt>
                <c:pt idx="913">
                  <c:v>39665</c:v>
                </c:pt>
                <c:pt idx="914">
                  <c:v>39664</c:v>
                </c:pt>
                <c:pt idx="915">
                  <c:v>39661</c:v>
                </c:pt>
                <c:pt idx="916">
                  <c:v>39660</c:v>
                </c:pt>
                <c:pt idx="917">
                  <c:v>39659</c:v>
                </c:pt>
                <c:pt idx="918">
                  <c:v>39658</c:v>
                </c:pt>
                <c:pt idx="919">
                  <c:v>39657</c:v>
                </c:pt>
                <c:pt idx="920">
                  <c:v>39654</c:v>
                </c:pt>
                <c:pt idx="921">
                  <c:v>39653</c:v>
                </c:pt>
                <c:pt idx="922">
                  <c:v>39652</c:v>
                </c:pt>
                <c:pt idx="923">
                  <c:v>39651</c:v>
                </c:pt>
                <c:pt idx="924">
                  <c:v>39650</c:v>
                </c:pt>
                <c:pt idx="925">
                  <c:v>39647</c:v>
                </c:pt>
                <c:pt idx="926">
                  <c:v>39646</c:v>
                </c:pt>
                <c:pt idx="927">
                  <c:v>39645</c:v>
                </c:pt>
                <c:pt idx="928">
                  <c:v>39644</c:v>
                </c:pt>
                <c:pt idx="929">
                  <c:v>39643</c:v>
                </c:pt>
                <c:pt idx="930">
                  <c:v>39640</c:v>
                </c:pt>
                <c:pt idx="931">
                  <c:v>39639</c:v>
                </c:pt>
                <c:pt idx="932">
                  <c:v>39638</c:v>
                </c:pt>
                <c:pt idx="933">
                  <c:v>39637</c:v>
                </c:pt>
                <c:pt idx="934">
                  <c:v>39636</c:v>
                </c:pt>
                <c:pt idx="935">
                  <c:v>39633</c:v>
                </c:pt>
                <c:pt idx="936">
                  <c:v>39632</c:v>
                </c:pt>
                <c:pt idx="937">
                  <c:v>39631</c:v>
                </c:pt>
                <c:pt idx="938">
                  <c:v>39630</c:v>
                </c:pt>
                <c:pt idx="939">
                  <c:v>39629</c:v>
                </c:pt>
                <c:pt idx="940">
                  <c:v>39626</c:v>
                </c:pt>
                <c:pt idx="941">
                  <c:v>39625</c:v>
                </c:pt>
                <c:pt idx="942">
                  <c:v>39624</c:v>
                </c:pt>
                <c:pt idx="943">
                  <c:v>39623</c:v>
                </c:pt>
                <c:pt idx="944">
                  <c:v>39622</c:v>
                </c:pt>
                <c:pt idx="945">
                  <c:v>39619</c:v>
                </c:pt>
                <c:pt idx="946">
                  <c:v>39618</c:v>
                </c:pt>
                <c:pt idx="947">
                  <c:v>39617</c:v>
                </c:pt>
                <c:pt idx="948">
                  <c:v>39616</c:v>
                </c:pt>
                <c:pt idx="949">
                  <c:v>39615</c:v>
                </c:pt>
                <c:pt idx="950">
                  <c:v>39612</c:v>
                </c:pt>
                <c:pt idx="951">
                  <c:v>39611</c:v>
                </c:pt>
                <c:pt idx="952">
                  <c:v>39610</c:v>
                </c:pt>
                <c:pt idx="953">
                  <c:v>39609</c:v>
                </c:pt>
                <c:pt idx="954">
                  <c:v>39608</c:v>
                </c:pt>
                <c:pt idx="955">
                  <c:v>39605</c:v>
                </c:pt>
                <c:pt idx="956">
                  <c:v>39604</c:v>
                </c:pt>
                <c:pt idx="957">
                  <c:v>39603</c:v>
                </c:pt>
                <c:pt idx="958">
                  <c:v>39602</c:v>
                </c:pt>
                <c:pt idx="959">
                  <c:v>39601</c:v>
                </c:pt>
                <c:pt idx="960">
                  <c:v>39598</c:v>
                </c:pt>
                <c:pt idx="961">
                  <c:v>39597</c:v>
                </c:pt>
                <c:pt idx="962">
                  <c:v>39596</c:v>
                </c:pt>
                <c:pt idx="963">
                  <c:v>39595</c:v>
                </c:pt>
                <c:pt idx="964">
                  <c:v>39594</c:v>
                </c:pt>
                <c:pt idx="965">
                  <c:v>39591</c:v>
                </c:pt>
                <c:pt idx="966">
                  <c:v>39590</c:v>
                </c:pt>
                <c:pt idx="967">
                  <c:v>39589</c:v>
                </c:pt>
                <c:pt idx="968">
                  <c:v>39588</c:v>
                </c:pt>
                <c:pt idx="969">
                  <c:v>39587</c:v>
                </c:pt>
                <c:pt idx="970">
                  <c:v>39584</c:v>
                </c:pt>
                <c:pt idx="971">
                  <c:v>39583</c:v>
                </c:pt>
                <c:pt idx="972">
                  <c:v>39582</c:v>
                </c:pt>
                <c:pt idx="973">
                  <c:v>39581</c:v>
                </c:pt>
                <c:pt idx="974">
                  <c:v>39580</c:v>
                </c:pt>
                <c:pt idx="975">
                  <c:v>39577</c:v>
                </c:pt>
                <c:pt idx="976">
                  <c:v>39576</c:v>
                </c:pt>
                <c:pt idx="977">
                  <c:v>39575</c:v>
                </c:pt>
                <c:pt idx="978">
                  <c:v>39574</c:v>
                </c:pt>
                <c:pt idx="979">
                  <c:v>39573</c:v>
                </c:pt>
                <c:pt idx="980">
                  <c:v>39570</c:v>
                </c:pt>
                <c:pt idx="981">
                  <c:v>39568</c:v>
                </c:pt>
                <c:pt idx="982">
                  <c:v>39567</c:v>
                </c:pt>
                <c:pt idx="983">
                  <c:v>39566</c:v>
                </c:pt>
                <c:pt idx="984">
                  <c:v>39563</c:v>
                </c:pt>
                <c:pt idx="985">
                  <c:v>39562</c:v>
                </c:pt>
                <c:pt idx="986">
                  <c:v>39561</c:v>
                </c:pt>
                <c:pt idx="987">
                  <c:v>39560</c:v>
                </c:pt>
                <c:pt idx="988">
                  <c:v>39559</c:v>
                </c:pt>
                <c:pt idx="989">
                  <c:v>39556</c:v>
                </c:pt>
                <c:pt idx="990">
                  <c:v>39555</c:v>
                </c:pt>
                <c:pt idx="991">
                  <c:v>39554</c:v>
                </c:pt>
                <c:pt idx="992">
                  <c:v>39553</c:v>
                </c:pt>
                <c:pt idx="993">
                  <c:v>39552</c:v>
                </c:pt>
                <c:pt idx="994">
                  <c:v>39549</c:v>
                </c:pt>
                <c:pt idx="995">
                  <c:v>39548</c:v>
                </c:pt>
                <c:pt idx="996">
                  <c:v>39547</c:v>
                </c:pt>
                <c:pt idx="997">
                  <c:v>39546</c:v>
                </c:pt>
                <c:pt idx="998">
                  <c:v>39545</c:v>
                </c:pt>
                <c:pt idx="999">
                  <c:v>39542</c:v>
                </c:pt>
                <c:pt idx="1000">
                  <c:v>39541</c:v>
                </c:pt>
                <c:pt idx="1001">
                  <c:v>39540</c:v>
                </c:pt>
                <c:pt idx="1002">
                  <c:v>39539</c:v>
                </c:pt>
                <c:pt idx="1003">
                  <c:v>39538</c:v>
                </c:pt>
                <c:pt idx="1004">
                  <c:v>39535</c:v>
                </c:pt>
                <c:pt idx="1005">
                  <c:v>39534</c:v>
                </c:pt>
                <c:pt idx="1006">
                  <c:v>39533</c:v>
                </c:pt>
                <c:pt idx="1007">
                  <c:v>39532</c:v>
                </c:pt>
                <c:pt idx="1008">
                  <c:v>39527</c:v>
                </c:pt>
                <c:pt idx="1009">
                  <c:v>39526</c:v>
                </c:pt>
                <c:pt idx="1010">
                  <c:v>39525</c:v>
                </c:pt>
                <c:pt idx="1011">
                  <c:v>39524</c:v>
                </c:pt>
                <c:pt idx="1012">
                  <c:v>39521</c:v>
                </c:pt>
                <c:pt idx="1013">
                  <c:v>39520</c:v>
                </c:pt>
                <c:pt idx="1014">
                  <c:v>39519</c:v>
                </c:pt>
                <c:pt idx="1015">
                  <c:v>39518</c:v>
                </c:pt>
                <c:pt idx="1016">
                  <c:v>39517</c:v>
                </c:pt>
                <c:pt idx="1017">
                  <c:v>39514</c:v>
                </c:pt>
                <c:pt idx="1018">
                  <c:v>39513</c:v>
                </c:pt>
                <c:pt idx="1019">
                  <c:v>39512</c:v>
                </c:pt>
                <c:pt idx="1020">
                  <c:v>39511</c:v>
                </c:pt>
                <c:pt idx="1021">
                  <c:v>39510</c:v>
                </c:pt>
                <c:pt idx="1022">
                  <c:v>39507</c:v>
                </c:pt>
                <c:pt idx="1023">
                  <c:v>39506</c:v>
                </c:pt>
                <c:pt idx="1024">
                  <c:v>39505</c:v>
                </c:pt>
                <c:pt idx="1025">
                  <c:v>39504</c:v>
                </c:pt>
                <c:pt idx="1026">
                  <c:v>39503</c:v>
                </c:pt>
                <c:pt idx="1027">
                  <c:v>39500</c:v>
                </c:pt>
                <c:pt idx="1028">
                  <c:v>39499</c:v>
                </c:pt>
                <c:pt idx="1029">
                  <c:v>39498</c:v>
                </c:pt>
                <c:pt idx="1030">
                  <c:v>39497</c:v>
                </c:pt>
                <c:pt idx="1031">
                  <c:v>39496</c:v>
                </c:pt>
                <c:pt idx="1032">
                  <c:v>39493</c:v>
                </c:pt>
                <c:pt idx="1033">
                  <c:v>39492</c:v>
                </c:pt>
                <c:pt idx="1034">
                  <c:v>39491</c:v>
                </c:pt>
                <c:pt idx="1035">
                  <c:v>39490</c:v>
                </c:pt>
                <c:pt idx="1036">
                  <c:v>39489</c:v>
                </c:pt>
                <c:pt idx="1037">
                  <c:v>39486</c:v>
                </c:pt>
                <c:pt idx="1038">
                  <c:v>39485</c:v>
                </c:pt>
                <c:pt idx="1039">
                  <c:v>39484</c:v>
                </c:pt>
                <c:pt idx="1040">
                  <c:v>39483</c:v>
                </c:pt>
                <c:pt idx="1041">
                  <c:v>39482</c:v>
                </c:pt>
                <c:pt idx="1042">
                  <c:v>39479</c:v>
                </c:pt>
                <c:pt idx="1043">
                  <c:v>39478</c:v>
                </c:pt>
                <c:pt idx="1044">
                  <c:v>39477</c:v>
                </c:pt>
                <c:pt idx="1045">
                  <c:v>39476</c:v>
                </c:pt>
                <c:pt idx="1046">
                  <c:v>39475</c:v>
                </c:pt>
                <c:pt idx="1047">
                  <c:v>39472</c:v>
                </c:pt>
                <c:pt idx="1048">
                  <c:v>39471</c:v>
                </c:pt>
                <c:pt idx="1049">
                  <c:v>39470</c:v>
                </c:pt>
                <c:pt idx="1050">
                  <c:v>39469</c:v>
                </c:pt>
                <c:pt idx="1051">
                  <c:v>39468</c:v>
                </c:pt>
                <c:pt idx="1052">
                  <c:v>39465</c:v>
                </c:pt>
                <c:pt idx="1053">
                  <c:v>39464</c:v>
                </c:pt>
                <c:pt idx="1054">
                  <c:v>39463</c:v>
                </c:pt>
                <c:pt idx="1055">
                  <c:v>39462</c:v>
                </c:pt>
                <c:pt idx="1056">
                  <c:v>39461</c:v>
                </c:pt>
                <c:pt idx="1057">
                  <c:v>39458</c:v>
                </c:pt>
                <c:pt idx="1058">
                  <c:v>39457</c:v>
                </c:pt>
                <c:pt idx="1059">
                  <c:v>39456</c:v>
                </c:pt>
                <c:pt idx="1060">
                  <c:v>39455</c:v>
                </c:pt>
                <c:pt idx="1061">
                  <c:v>39454</c:v>
                </c:pt>
                <c:pt idx="1062">
                  <c:v>39451</c:v>
                </c:pt>
                <c:pt idx="1063">
                  <c:v>39450</c:v>
                </c:pt>
                <c:pt idx="1064">
                  <c:v>39449</c:v>
                </c:pt>
                <c:pt idx="1065">
                  <c:v>39444</c:v>
                </c:pt>
                <c:pt idx="1066">
                  <c:v>39443</c:v>
                </c:pt>
                <c:pt idx="1067">
                  <c:v>39437</c:v>
                </c:pt>
                <c:pt idx="1068">
                  <c:v>39436</c:v>
                </c:pt>
                <c:pt idx="1069">
                  <c:v>39435</c:v>
                </c:pt>
                <c:pt idx="1070">
                  <c:v>39434</c:v>
                </c:pt>
                <c:pt idx="1071">
                  <c:v>39433</c:v>
                </c:pt>
                <c:pt idx="1072">
                  <c:v>39430</c:v>
                </c:pt>
                <c:pt idx="1073">
                  <c:v>39429</c:v>
                </c:pt>
                <c:pt idx="1074">
                  <c:v>39428</c:v>
                </c:pt>
                <c:pt idx="1075">
                  <c:v>39427</c:v>
                </c:pt>
                <c:pt idx="1076">
                  <c:v>39426</c:v>
                </c:pt>
                <c:pt idx="1077">
                  <c:v>39423</c:v>
                </c:pt>
              </c:numCache>
            </c:numRef>
          </c:cat>
          <c:val>
            <c:numRef>
              <c:f>Verlauf!$FH$11:$FH$96</c:f>
              <c:numCache>
                <c:formatCode>0.00%</c:formatCode>
                <c:ptCount val="86"/>
                <c:pt idx="0">
                  <c:v>4.9634551411843137E-3</c:v>
                </c:pt>
                <c:pt idx="1">
                  <c:v>4.9634551411843137E-3</c:v>
                </c:pt>
                <c:pt idx="2">
                  <c:v>5.0160556959955201E-3</c:v>
                </c:pt>
                <c:pt idx="3">
                  <c:v>5.0162827265863305E-3</c:v>
                </c:pt>
                <c:pt idx="4">
                  <c:v>5.0167862713414212E-3</c:v>
                </c:pt>
                <c:pt idx="5">
                  <c:v>5.0110014941362252E-3</c:v>
                </c:pt>
                <c:pt idx="6">
                  <c:v>4.9763481270787982E-3</c:v>
                </c:pt>
                <c:pt idx="7">
                  <c:v>4.963771013285578E-3</c:v>
                </c:pt>
                <c:pt idx="8">
                  <c:v>4.9472733317697587E-3</c:v>
                </c:pt>
                <c:pt idx="9">
                  <c:v>4.9519511479050949E-3</c:v>
                </c:pt>
                <c:pt idx="10">
                  <c:v>4.9745135753293222E-3</c:v>
                </c:pt>
                <c:pt idx="11">
                  <c:v>4.938161583153044E-3</c:v>
                </c:pt>
                <c:pt idx="12">
                  <c:v>4.9900085797131071E-3</c:v>
                </c:pt>
                <c:pt idx="13">
                  <c:v>4.9873774568976719E-3</c:v>
                </c:pt>
                <c:pt idx="14">
                  <c:v>5.0309458458831164E-3</c:v>
                </c:pt>
                <c:pt idx="15">
                  <c:v>5.0171381091511941E-3</c:v>
                </c:pt>
                <c:pt idx="16">
                  <c:v>5.0120021713833569E-3</c:v>
                </c:pt>
                <c:pt idx="17">
                  <c:v>5.0281860800498162E-3</c:v>
                </c:pt>
                <c:pt idx="18">
                  <c:v>4.9890583032832303E-3</c:v>
                </c:pt>
                <c:pt idx="19">
                  <c:v>5.0045635213838875E-3</c:v>
                </c:pt>
                <c:pt idx="20">
                  <c:v>5.0336109835260288E-3</c:v>
                </c:pt>
                <c:pt idx="21">
                  <c:v>5.0587709602053967E-3</c:v>
                </c:pt>
                <c:pt idx="22">
                  <c:v>5.07480446517592E-3</c:v>
                </c:pt>
                <c:pt idx="23">
                  <c:v>5.1175523395863565E-3</c:v>
                </c:pt>
                <c:pt idx="24">
                  <c:v>5.1164090274605232E-3</c:v>
                </c:pt>
                <c:pt idx="25">
                  <c:v>5.0729645581145651E-3</c:v>
                </c:pt>
                <c:pt idx="26">
                  <c:v>5.1107906493709984E-3</c:v>
                </c:pt>
                <c:pt idx="27">
                  <c:v>5.0944922413380693E-3</c:v>
                </c:pt>
                <c:pt idx="28">
                  <c:v>5.0840009783345687E-3</c:v>
                </c:pt>
                <c:pt idx="29">
                  <c:v>5.0740463471163344E-3</c:v>
                </c:pt>
                <c:pt idx="30">
                  <c:v>5.1004645117896054E-3</c:v>
                </c:pt>
                <c:pt idx="31">
                  <c:v>5.1082715324465176E-3</c:v>
                </c:pt>
                <c:pt idx="32">
                  <c:v>5.0847558532710327E-3</c:v>
                </c:pt>
                <c:pt idx="33">
                  <c:v>5.1014958710140813E-3</c:v>
                </c:pt>
                <c:pt idx="34">
                  <c:v>5.1056585341694629E-3</c:v>
                </c:pt>
                <c:pt idx="35">
                  <c:v>5.1469130525795305E-3</c:v>
                </c:pt>
                <c:pt idx="36">
                  <c:v>5.118271663376495E-3</c:v>
                </c:pt>
                <c:pt idx="37">
                  <c:v>5.1202839262690517E-3</c:v>
                </c:pt>
                <c:pt idx="38">
                  <c:v>5.1688609177438938E-3</c:v>
                </c:pt>
                <c:pt idx="39">
                  <c:v>5.1495312083866037E-3</c:v>
                </c:pt>
                <c:pt idx="40">
                  <c:v>5.1625941095866665E-3</c:v>
                </c:pt>
                <c:pt idx="41">
                  <c:v>5.1774499909584826E-3</c:v>
                </c:pt>
                <c:pt idx="42">
                  <c:v>5.2137220323276116E-3</c:v>
                </c:pt>
                <c:pt idx="43">
                  <c:v>5.2318479988841381E-3</c:v>
                </c:pt>
                <c:pt idx="44">
                  <c:v>5.250194451646358E-3</c:v>
                </c:pt>
                <c:pt idx="45">
                  <c:v>5.2712994680162578E-3</c:v>
                </c:pt>
                <c:pt idx="46">
                  <c:v>5.2776537150030561E-3</c:v>
                </c:pt>
                <c:pt idx="47">
                  <c:v>5.293538792158714E-3</c:v>
                </c:pt>
                <c:pt idx="48">
                  <c:v>5.2837749265285542E-3</c:v>
                </c:pt>
                <c:pt idx="49">
                  <c:v>6.179356450557962E-3</c:v>
                </c:pt>
                <c:pt idx="50">
                  <c:v>7.468581893344239E-3</c:v>
                </c:pt>
                <c:pt idx="51">
                  <c:v>1.0791811879734716E-2</c:v>
                </c:pt>
                <c:pt idx="52">
                  <c:v>1.1980405414118931E-2</c:v>
                </c:pt>
                <c:pt idx="53">
                  <c:v>1.2012258195849272E-2</c:v>
                </c:pt>
                <c:pt idx="54">
                  <c:v>1.1996007469420677E-2</c:v>
                </c:pt>
                <c:pt idx="55">
                  <c:v>1.1955786149334536E-2</c:v>
                </c:pt>
                <c:pt idx="56">
                  <c:v>1.1969800178522018E-2</c:v>
                </c:pt>
                <c:pt idx="57">
                  <c:v>1.2120710124520278E-2</c:v>
                </c:pt>
                <c:pt idx="58">
                  <c:v>1.2297130424556039E-2</c:v>
                </c:pt>
                <c:pt idx="59">
                  <c:v>1.2259702841854977E-2</c:v>
                </c:pt>
                <c:pt idx="60">
                  <c:v>1.2294927780260399E-2</c:v>
                </c:pt>
                <c:pt idx="61">
                  <c:v>1.2308508558310057E-2</c:v>
                </c:pt>
                <c:pt idx="62">
                  <c:v>1.228111222743684E-2</c:v>
                </c:pt>
                <c:pt idx="63">
                  <c:v>1.2333627714701173E-2</c:v>
                </c:pt>
                <c:pt idx="64">
                  <c:v>1.2430926476045588E-2</c:v>
                </c:pt>
                <c:pt idx="65">
                  <c:v>1.2446726658105279E-2</c:v>
                </c:pt>
                <c:pt idx="66">
                  <c:v>1.2417953969391857E-2</c:v>
                </c:pt>
                <c:pt idx="67">
                  <c:v>1.2431210049541836E-2</c:v>
                </c:pt>
                <c:pt idx="68">
                  <c:v>1.2402367085701433E-2</c:v>
                </c:pt>
                <c:pt idx="69">
                  <c:v>1.2445041170687256E-2</c:v>
                </c:pt>
                <c:pt idx="70">
                  <c:v>1.2465809838735433E-2</c:v>
                </c:pt>
                <c:pt idx="71">
                  <c:v>1.2518531482453776E-2</c:v>
                </c:pt>
                <c:pt idx="72">
                  <c:v>1.2476369111015904E-2</c:v>
                </c:pt>
                <c:pt idx="73">
                  <c:v>1.2417839340067934E-2</c:v>
                </c:pt>
                <c:pt idx="74">
                  <c:v>1.2343187580493065E-2</c:v>
                </c:pt>
                <c:pt idx="75">
                  <c:v>1.2297328334731834E-2</c:v>
                </c:pt>
                <c:pt idx="76">
                  <c:v>1.2351098210709406E-2</c:v>
                </c:pt>
                <c:pt idx="77">
                  <c:v>1.2404584496955537E-2</c:v>
                </c:pt>
                <c:pt idx="78">
                  <c:v>1.2507869731828651E-2</c:v>
                </c:pt>
                <c:pt idx="79">
                  <c:v>1.2385228005959181E-2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</c:numCache>
            </c:numRef>
          </c:val>
        </c:ser>
        <c:ser>
          <c:idx val="1"/>
          <c:order val="1"/>
          <c:tx>
            <c:v>RK2</c:v>
          </c:tx>
          <c:spPr>
            <a:ln w="25400">
              <a:noFill/>
            </a:ln>
          </c:spPr>
          <c:cat>
            <c:numRef>
              <c:f>Verlauf!$B$11:$B$1088</c:f>
              <c:numCache>
                <c:formatCode>m/d/yyyy</c:formatCode>
                <c:ptCount val="1078"/>
                <c:pt idx="0">
                  <c:v>40969</c:v>
                </c:pt>
                <c:pt idx="1">
                  <c:v>40968</c:v>
                </c:pt>
                <c:pt idx="2">
                  <c:v>40967</c:v>
                </c:pt>
                <c:pt idx="3">
                  <c:v>40966</c:v>
                </c:pt>
                <c:pt idx="4">
                  <c:v>40963</c:v>
                </c:pt>
                <c:pt idx="5">
                  <c:v>40962</c:v>
                </c:pt>
                <c:pt idx="6">
                  <c:v>40961</c:v>
                </c:pt>
                <c:pt idx="7">
                  <c:v>40960</c:v>
                </c:pt>
                <c:pt idx="8">
                  <c:v>40959</c:v>
                </c:pt>
                <c:pt idx="9">
                  <c:v>40956</c:v>
                </c:pt>
                <c:pt idx="10">
                  <c:v>40955</c:v>
                </c:pt>
                <c:pt idx="11">
                  <c:v>40954</c:v>
                </c:pt>
                <c:pt idx="12">
                  <c:v>40953</c:v>
                </c:pt>
                <c:pt idx="13">
                  <c:v>40952</c:v>
                </c:pt>
                <c:pt idx="14">
                  <c:v>40949</c:v>
                </c:pt>
                <c:pt idx="15">
                  <c:v>40948</c:v>
                </c:pt>
                <c:pt idx="16">
                  <c:v>40947</c:v>
                </c:pt>
                <c:pt idx="17">
                  <c:v>40946</c:v>
                </c:pt>
                <c:pt idx="18">
                  <c:v>40945</c:v>
                </c:pt>
                <c:pt idx="19">
                  <c:v>40942</c:v>
                </c:pt>
                <c:pt idx="20">
                  <c:v>40941</c:v>
                </c:pt>
                <c:pt idx="21">
                  <c:v>40940</c:v>
                </c:pt>
                <c:pt idx="22">
                  <c:v>40939</c:v>
                </c:pt>
                <c:pt idx="23">
                  <c:v>40938</c:v>
                </c:pt>
                <c:pt idx="24">
                  <c:v>40935</c:v>
                </c:pt>
                <c:pt idx="25">
                  <c:v>40934</c:v>
                </c:pt>
                <c:pt idx="26">
                  <c:v>40933</c:v>
                </c:pt>
                <c:pt idx="27">
                  <c:v>40932</c:v>
                </c:pt>
                <c:pt idx="28">
                  <c:v>40931</c:v>
                </c:pt>
                <c:pt idx="29">
                  <c:v>40928</c:v>
                </c:pt>
                <c:pt idx="30">
                  <c:v>40927</c:v>
                </c:pt>
                <c:pt idx="31">
                  <c:v>40926</c:v>
                </c:pt>
                <c:pt idx="32">
                  <c:v>40925</c:v>
                </c:pt>
                <c:pt idx="33">
                  <c:v>40924</c:v>
                </c:pt>
                <c:pt idx="34">
                  <c:v>40921</c:v>
                </c:pt>
                <c:pt idx="35">
                  <c:v>40920</c:v>
                </c:pt>
                <c:pt idx="36">
                  <c:v>40919</c:v>
                </c:pt>
                <c:pt idx="37">
                  <c:v>40918</c:v>
                </c:pt>
                <c:pt idx="38">
                  <c:v>40917</c:v>
                </c:pt>
                <c:pt idx="39">
                  <c:v>40914</c:v>
                </c:pt>
                <c:pt idx="40">
                  <c:v>40913</c:v>
                </c:pt>
                <c:pt idx="41">
                  <c:v>40912</c:v>
                </c:pt>
                <c:pt idx="42">
                  <c:v>40911</c:v>
                </c:pt>
                <c:pt idx="43">
                  <c:v>40910</c:v>
                </c:pt>
                <c:pt idx="44">
                  <c:v>40907</c:v>
                </c:pt>
                <c:pt idx="45">
                  <c:v>40906</c:v>
                </c:pt>
                <c:pt idx="46">
                  <c:v>40905</c:v>
                </c:pt>
                <c:pt idx="47">
                  <c:v>40904</c:v>
                </c:pt>
                <c:pt idx="48">
                  <c:v>40900</c:v>
                </c:pt>
                <c:pt idx="49">
                  <c:v>40899</c:v>
                </c:pt>
                <c:pt idx="50">
                  <c:v>40898</c:v>
                </c:pt>
                <c:pt idx="51">
                  <c:v>40897</c:v>
                </c:pt>
                <c:pt idx="52">
                  <c:v>40896</c:v>
                </c:pt>
                <c:pt idx="53">
                  <c:v>40893</c:v>
                </c:pt>
                <c:pt idx="54">
                  <c:v>40892</c:v>
                </c:pt>
                <c:pt idx="55">
                  <c:v>40891</c:v>
                </c:pt>
                <c:pt idx="56">
                  <c:v>40890</c:v>
                </c:pt>
                <c:pt idx="57">
                  <c:v>40889</c:v>
                </c:pt>
                <c:pt idx="58">
                  <c:v>40886</c:v>
                </c:pt>
                <c:pt idx="59">
                  <c:v>40885</c:v>
                </c:pt>
                <c:pt idx="60">
                  <c:v>40884</c:v>
                </c:pt>
                <c:pt idx="61">
                  <c:v>40883</c:v>
                </c:pt>
                <c:pt idx="62">
                  <c:v>40882</c:v>
                </c:pt>
                <c:pt idx="63">
                  <c:v>40879</c:v>
                </c:pt>
                <c:pt idx="64">
                  <c:v>40878</c:v>
                </c:pt>
                <c:pt idx="65">
                  <c:v>40877</c:v>
                </c:pt>
                <c:pt idx="66">
                  <c:v>40876</c:v>
                </c:pt>
                <c:pt idx="67">
                  <c:v>40875</c:v>
                </c:pt>
                <c:pt idx="68">
                  <c:v>40872</c:v>
                </c:pt>
                <c:pt idx="69">
                  <c:v>40871</c:v>
                </c:pt>
                <c:pt idx="70">
                  <c:v>40870</c:v>
                </c:pt>
                <c:pt idx="71">
                  <c:v>40869</c:v>
                </c:pt>
                <c:pt idx="72">
                  <c:v>40868</c:v>
                </c:pt>
                <c:pt idx="73">
                  <c:v>40865</c:v>
                </c:pt>
                <c:pt idx="74">
                  <c:v>40864</c:v>
                </c:pt>
                <c:pt idx="75">
                  <c:v>40863</c:v>
                </c:pt>
                <c:pt idx="76">
                  <c:v>40862</c:v>
                </c:pt>
                <c:pt idx="77">
                  <c:v>40861</c:v>
                </c:pt>
                <c:pt idx="78">
                  <c:v>40858</c:v>
                </c:pt>
                <c:pt idx="79">
                  <c:v>40857</c:v>
                </c:pt>
                <c:pt idx="80">
                  <c:v>40856</c:v>
                </c:pt>
                <c:pt idx="81">
                  <c:v>40855</c:v>
                </c:pt>
                <c:pt idx="82">
                  <c:v>40854</c:v>
                </c:pt>
                <c:pt idx="83">
                  <c:v>40851</c:v>
                </c:pt>
                <c:pt idx="84">
                  <c:v>40850</c:v>
                </c:pt>
                <c:pt idx="85">
                  <c:v>40849</c:v>
                </c:pt>
                <c:pt idx="86">
                  <c:v>40848</c:v>
                </c:pt>
                <c:pt idx="87">
                  <c:v>40847</c:v>
                </c:pt>
                <c:pt idx="88">
                  <c:v>40844</c:v>
                </c:pt>
                <c:pt idx="89">
                  <c:v>40843</c:v>
                </c:pt>
                <c:pt idx="90">
                  <c:v>40842</c:v>
                </c:pt>
                <c:pt idx="91">
                  <c:v>40841</c:v>
                </c:pt>
                <c:pt idx="92">
                  <c:v>40840</c:v>
                </c:pt>
                <c:pt idx="93">
                  <c:v>40837</c:v>
                </c:pt>
                <c:pt idx="94">
                  <c:v>40836</c:v>
                </c:pt>
                <c:pt idx="95">
                  <c:v>40835</c:v>
                </c:pt>
                <c:pt idx="96">
                  <c:v>40834</c:v>
                </c:pt>
                <c:pt idx="97">
                  <c:v>40833</c:v>
                </c:pt>
                <c:pt idx="98">
                  <c:v>40830</c:v>
                </c:pt>
                <c:pt idx="99">
                  <c:v>40829</c:v>
                </c:pt>
                <c:pt idx="100">
                  <c:v>40828</c:v>
                </c:pt>
                <c:pt idx="101">
                  <c:v>40827</c:v>
                </c:pt>
                <c:pt idx="102">
                  <c:v>40826</c:v>
                </c:pt>
                <c:pt idx="103">
                  <c:v>40823</c:v>
                </c:pt>
                <c:pt idx="104">
                  <c:v>40822</c:v>
                </c:pt>
                <c:pt idx="105">
                  <c:v>40821</c:v>
                </c:pt>
                <c:pt idx="106">
                  <c:v>40820</c:v>
                </c:pt>
                <c:pt idx="107">
                  <c:v>40819</c:v>
                </c:pt>
                <c:pt idx="108">
                  <c:v>40816</c:v>
                </c:pt>
                <c:pt idx="109">
                  <c:v>40815</c:v>
                </c:pt>
                <c:pt idx="110">
                  <c:v>40814</c:v>
                </c:pt>
                <c:pt idx="111">
                  <c:v>40813</c:v>
                </c:pt>
                <c:pt idx="112">
                  <c:v>40812</c:v>
                </c:pt>
                <c:pt idx="113">
                  <c:v>40809</c:v>
                </c:pt>
                <c:pt idx="114">
                  <c:v>40808</c:v>
                </c:pt>
                <c:pt idx="115">
                  <c:v>40807</c:v>
                </c:pt>
                <c:pt idx="116">
                  <c:v>40806</c:v>
                </c:pt>
                <c:pt idx="117">
                  <c:v>40805</c:v>
                </c:pt>
                <c:pt idx="118">
                  <c:v>40802</c:v>
                </c:pt>
                <c:pt idx="119">
                  <c:v>40801</c:v>
                </c:pt>
                <c:pt idx="120">
                  <c:v>40800</c:v>
                </c:pt>
                <c:pt idx="121">
                  <c:v>40799</c:v>
                </c:pt>
                <c:pt idx="122">
                  <c:v>40798</c:v>
                </c:pt>
                <c:pt idx="123">
                  <c:v>40795</c:v>
                </c:pt>
                <c:pt idx="124">
                  <c:v>40794</c:v>
                </c:pt>
                <c:pt idx="125">
                  <c:v>40793</c:v>
                </c:pt>
                <c:pt idx="126">
                  <c:v>40792</c:v>
                </c:pt>
                <c:pt idx="127">
                  <c:v>40791</c:v>
                </c:pt>
                <c:pt idx="128">
                  <c:v>40788</c:v>
                </c:pt>
                <c:pt idx="129">
                  <c:v>40787</c:v>
                </c:pt>
                <c:pt idx="130">
                  <c:v>40786</c:v>
                </c:pt>
                <c:pt idx="131">
                  <c:v>40785</c:v>
                </c:pt>
                <c:pt idx="132">
                  <c:v>40784</c:v>
                </c:pt>
                <c:pt idx="133">
                  <c:v>40781</c:v>
                </c:pt>
                <c:pt idx="134">
                  <c:v>40780</c:v>
                </c:pt>
                <c:pt idx="135">
                  <c:v>40779</c:v>
                </c:pt>
                <c:pt idx="136">
                  <c:v>40778</c:v>
                </c:pt>
                <c:pt idx="137">
                  <c:v>40777</c:v>
                </c:pt>
                <c:pt idx="138">
                  <c:v>40774</c:v>
                </c:pt>
                <c:pt idx="139">
                  <c:v>40773</c:v>
                </c:pt>
                <c:pt idx="140">
                  <c:v>40772</c:v>
                </c:pt>
                <c:pt idx="141">
                  <c:v>40771</c:v>
                </c:pt>
                <c:pt idx="142">
                  <c:v>40770</c:v>
                </c:pt>
                <c:pt idx="143">
                  <c:v>40767</c:v>
                </c:pt>
                <c:pt idx="144">
                  <c:v>40766</c:v>
                </c:pt>
                <c:pt idx="145">
                  <c:v>40765</c:v>
                </c:pt>
                <c:pt idx="146">
                  <c:v>40764</c:v>
                </c:pt>
                <c:pt idx="147">
                  <c:v>40763</c:v>
                </c:pt>
                <c:pt idx="148">
                  <c:v>40760</c:v>
                </c:pt>
                <c:pt idx="149">
                  <c:v>40759</c:v>
                </c:pt>
                <c:pt idx="150">
                  <c:v>40758</c:v>
                </c:pt>
                <c:pt idx="151">
                  <c:v>40757</c:v>
                </c:pt>
                <c:pt idx="152">
                  <c:v>40756</c:v>
                </c:pt>
                <c:pt idx="153">
                  <c:v>40753</c:v>
                </c:pt>
                <c:pt idx="154">
                  <c:v>40752</c:v>
                </c:pt>
                <c:pt idx="155">
                  <c:v>40751</c:v>
                </c:pt>
                <c:pt idx="156">
                  <c:v>40750</c:v>
                </c:pt>
                <c:pt idx="157">
                  <c:v>40749</c:v>
                </c:pt>
                <c:pt idx="158">
                  <c:v>40746</c:v>
                </c:pt>
                <c:pt idx="159">
                  <c:v>40745</c:v>
                </c:pt>
                <c:pt idx="160">
                  <c:v>40744</c:v>
                </c:pt>
                <c:pt idx="161">
                  <c:v>40743</c:v>
                </c:pt>
                <c:pt idx="162">
                  <c:v>40742</c:v>
                </c:pt>
                <c:pt idx="163">
                  <c:v>40739</c:v>
                </c:pt>
                <c:pt idx="164">
                  <c:v>40738</c:v>
                </c:pt>
                <c:pt idx="165">
                  <c:v>40737</c:v>
                </c:pt>
                <c:pt idx="166">
                  <c:v>40736</c:v>
                </c:pt>
                <c:pt idx="167">
                  <c:v>40735</c:v>
                </c:pt>
                <c:pt idx="168">
                  <c:v>40732</c:v>
                </c:pt>
                <c:pt idx="169">
                  <c:v>40731</c:v>
                </c:pt>
                <c:pt idx="170">
                  <c:v>40730</c:v>
                </c:pt>
                <c:pt idx="171">
                  <c:v>40729</c:v>
                </c:pt>
                <c:pt idx="172">
                  <c:v>40728</c:v>
                </c:pt>
                <c:pt idx="173">
                  <c:v>40725</c:v>
                </c:pt>
                <c:pt idx="174">
                  <c:v>40724</c:v>
                </c:pt>
                <c:pt idx="175">
                  <c:v>40723</c:v>
                </c:pt>
                <c:pt idx="176">
                  <c:v>40722</c:v>
                </c:pt>
                <c:pt idx="177">
                  <c:v>40721</c:v>
                </c:pt>
                <c:pt idx="178">
                  <c:v>40718</c:v>
                </c:pt>
                <c:pt idx="179">
                  <c:v>40717</c:v>
                </c:pt>
                <c:pt idx="180">
                  <c:v>40716</c:v>
                </c:pt>
                <c:pt idx="181">
                  <c:v>40715</c:v>
                </c:pt>
                <c:pt idx="182">
                  <c:v>40714</c:v>
                </c:pt>
                <c:pt idx="183">
                  <c:v>40711</c:v>
                </c:pt>
                <c:pt idx="184">
                  <c:v>40710</c:v>
                </c:pt>
                <c:pt idx="185">
                  <c:v>40709</c:v>
                </c:pt>
                <c:pt idx="186">
                  <c:v>40708</c:v>
                </c:pt>
                <c:pt idx="187">
                  <c:v>40707</c:v>
                </c:pt>
                <c:pt idx="188">
                  <c:v>40704</c:v>
                </c:pt>
                <c:pt idx="189">
                  <c:v>40703</c:v>
                </c:pt>
                <c:pt idx="190">
                  <c:v>40702</c:v>
                </c:pt>
                <c:pt idx="191">
                  <c:v>40701</c:v>
                </c:pt>
                <c:pt idx="192">
                  <c:v>40700</c:v>
                </c:pt>
                <c:pt idx="193">
                  <c:v>40697</c:v>
                </c:pt>
                <c:pt idx="194">
                  <c:v>40696</c:v>
                </c:pt>
                <c:pt idx="195">
                  <c:v>40695</c:v>
                </c:pt>
                <c:pt idx="196">
                  <c:v>40694</c:v>
                </c:pt>
                <c:pt idx="197">
                  <c:v>40693</c:v>
                </c:pt>
                <c:pt idx="198">
                  <c:v>40690</c:v>
                </c:pt>
                <c:pt idx="199">
                  <c:v>40689</c:v>
                </c:pt>
                <c:pt idx="200">
                  <c:v>40688</c:v>
                </c:pt>
                <c:pt idx="201">
                  <c:v>40687</c:v>
                </c:pt>
                <c:pt idx="202">
                  <c:v>40686</c:v>
                </c:pt>
                <c:pt idx="203">
                  <c:v>40683</c:v>
                </c:pt>
                <c:pt idx="204">
                  <c:v>40682</c:v>
                </c:pt>
                <c:pt idx="205">
                  <c:v>40681</c:v>
                </c:pt>
                <c:pt idx="206">
                  <c:v>40680</c:v>
                </c:pt>
                <c:pt idx="207">
                  <c:v>40679</c:v>
                </c:pt>
                <c:pt idx="208">
                  <c:v>40676</c:v>
                </c:pt>
                <c:pt idx="209">
                  <c:v>40675</c:v>
                </c:pt>
                <c:pt idx="210">
                  <c:v>40674</c:v>
                </c:pt>
                <c:pt idx="211">
                  <c:v>40673</c:v>
                </c:pt>
                <c:pt idx="212">
                  <c:v>40672</c:v>
                </c:pt>
                <c:pt idx="213">
                  <c:v>40669</c:v>
                </c:pt>
                <c:pt idx="214">
                  <c:v>40668</c:v>
                </c:pt>
                <c:pt idx="215">
                  <c:v>40667</c:v>
                </c:pt>
                <c:pt idx="216">
                  <c:v>40666</c:v>
                </c:pt>
                <c:pt idx="217">
                  <c:v>40665</c:v>
                </c:pt>
                <c:pt idx="218">
                  <c:v>40662</c:v>
                </c:pt>
                <c:pt idx="219">
                  <c:v>40661</c:v>
                </c:pt>
                <c:pt idx="220">
                  <c:v>40660</c:v>
                </c:pt>
                <c:pt idx="221">
                  <c:v>40659</c:v>
                </c:pt>
                <c:pt idx="222">
                  <c:v>40654</c:v>
                </c:pt>
                <c:pt idx="223">
                  <c:v>40653</c:v>
                </c:pt>
                <c:pt idx="224">
                  <c:v>40652</c:v>
                </c:pt>
                <c:pt idx="225">
                  <c:v>40651</c:v>
                </c:pt>
                <c:pt idx="226">
                  <c:v>40648</c:v>
                </c:pt>
                <c:pt idx="227">
                  <c:v>40647</c:v>
                </c:pt>
                <c:pt idx="228">
                  <c:v>40646</c:v>
                </c:pt>
                <c:pt idx="229">
                  <c:v>40645</c:v>
                </c:pt>
                <c:pt idx="230">
                  <c:v>40644</c:v>
                </c:pt>
                <c:pt idx="231">
                  <c:v>40641</c:v>
                </c:pt>
                <c:pt idx="232">
                  <c:v>40640</c:v>
                </c:pt>
                <c:pt idx="233">
                  <c:v>40639</c:v>
                </c:pt>
                <c:pt idx="234">
                  <c:v>40638</c:v>
                </c:pt>
                <c:pt idx="235">
                  <c:v>40637</c:v>
                </c:pt>
                <c:pt idx="236">
                  <c:v>40634</c:v>
                </c:pt>
                <c:pt idx="237">
                  <c:v>40633</c:v>
                </c:pt>
                <c:pt idx="238">
                  <c:v>40632</c:v>
                </c:pt>
                <c:pt idx="239">
                  <c:v>40631</c:v>
                </c:pt>
                <c:pt idx="240">
                  <c:v>40630</c:v>
                </c:pt>
                <c:pt idx="241">
                  <c:v>40627</c:v>
                </c:pt>
                <c:pt idx="242">
                  <c:v>40626</c:v>
                </c:pt>
                <c:pt idx="243">
                  <c:v>40625</c:v>
                </c:pt>
                <c:pt idx="244">
                  <c:v>40624</c:v>
                </c:pt>
                <c:pt idx="245">
                  <c:v>40623</c:v>
                </c:pt>
                <c:pt idx="246">
                  <c:v>40620</c:v>
                </c:pt>
                <c:pt idx="247">
                  <c:v>40619</c:v>
                </c:pt>
                <c:pt idx="248">
                  <c:v>40618</c:v>
                </c:pt>
                <c:pt idx="249">
                  <c:v>40617</c:v>
                </c:pt>
                <c:pt idx="250">
                  <c:v>40616</c:v>
                </c:pt>
                <c:pt idx="251">
                  <c:v>40613</c:v>
                </c:pt>
                <c:pt idx="252">
                  <c:v>40612</c:v>
                </c:pt>
                <c:pt idx="253">
                  <c:v>40611</c:v>
                </c:pt>
                <c:pt idx="254">
                  <c:v>40610</c:v>
                </c:pt>
                <c:pt idx="255">
                  <c:v>40609</c:v>
                </c:pt>
                <c:pt idx="256">
                  <c:v>40606</c:v>
                </c:pt>
                <c:pt idx="257">
                  <c:v>40605</c:v>
                </c:pt>
                <c:pt idx="258">
                  <c:v>40604</c:v>
                </c:pt>
                <c:pt idx="259">
                  <c:v>40603</c:v>
                </c:pt>
                <c:pt idx="260">
                  <c:v>40602</c:v>
                </c:pt>
                <c:pt idx="261">
                  <c:v>40599</c:v>
                </c:pt>
                <c:pt idx="262">
                  <c:v>40598</c:v>
                </c:pt>
                <c:pt idx="263">
                  <c:v>40597</c:v>
                </c:pt>
                <c:pt idx="264">
                  <c:v>40596</c:v>
                </c:pt>
                <c:pt idx="265">
                  <c:v>40595</c:v>
                </c:pt>
                <c:pt idx="266">
                  <c:v>40592</c:v>
                </c:pt>
                <c:pt idx="267">
                  <c:v>40591</c:v>
                </c:pt>
                <c:pt idx="268">
                  <c:v>40590</c:v>
                </c:pt>
                <c:pt idx="269">
                  <c:v>40589</c:v>
                </c:pt>
                <c:pt idx="270">
                  <c:v>40588</c:v>
                </c:pt>
                <c:pt idx="271">
                  <c:v>40585</c:v>
                </c:pt>
                <c:pt idx="272">
                  <c:v>40584</c:v>
                </c:pt>
                <c:pt idx="273">
                  <c:v>40583</c:v>
                </c:pt>
                <c:pt idx="274">
                  <c:v>40582</c:v>
                </c:pt>
                <c:pt idx="275">
                  <c:v>40581</c:v>
                </c:pt>
                <c:pt idx="276">
                  <c:v>40578</c:v>
                </c:pt>
                <c:pt idx="277">
                  <c:v>40577</c:v>
                </c:pt>
                <c:pt idx="278">
                  <c:v>40576</c:v>
                </c:pt>
                <c:pt idx="279">
                  <c:v>40575</c:v>
                </c:pt>
                <c:pt idx="280">
                  <c:v>40574</c:v>
                </c:pt>
                <c:pt idx="281">
                  <c:v>40571</c:v>
                </c:pt>
                <c:pt idx="282">
                  <c:v>40570</c:v>
                </c:pt>
                <c:pt idx="283">
                  <c:v>40569</c:v>
                </c:pt>
                <c:pt idx="284">
                  <c:v>40568</c:v>
                </c:pt>
                <c:pt idx="285">
                  <c:v>40567</c:v>
                </c:pt>
                <c:pt idx="286">
                  <c:v>40564</c:v>
                </c:pt>
                <c:pt idx="287">
                  <c:v>40563</c:v>
                </c:pt>
                <c:pt idx="288">
                  <c:v>40562</c:v>
                </c:pt>
                <c:pt idx="289">
                  <c:v>40561</c:v>
                </c:pt>
                <c:pt idx="290">
                  <c:v>40560</c:v>
                </c:pt>
                <c:pt idx="291">
                  <c:v>40557</c:v>
                </c:pt>
                <c:pt idx="292">
                  <c:v>40556</c:v>
                </c:pt>
                <c:pt idx="293">
                  <c:v>40555</c:v>
                </c:pt>
                <c:pt idx="294">
                  <c:v>40554</c:v>
                </c:pt>
                <c:pt idx="295">
                  <c:v>40553</c:v>
                </c:pt>
                <c:pt idx="296">
                  <c:v>40550</c:v>
                </c:pt>
                <c:pt idx="297">
                  <c:v>40549</c:v>
                </c:pt>
                <c:pt idx="298">
                  <c:v>40548</c:v>
                </c:pt>
                <c:pt idx="299">
                  <c:v>40547</c:v>
                </c:pt>
                <c:pt idx="300">
                  <c:v>40546</c:v>
                </c:pt>
                <c:pt idx="301">
                  <c:v>40542</c:v>
                </c:pt>
                <c:pt idx="302">
                  <c:v>40541</c:v>
                </c:pt>
                <c:pt idx="303">
                  <c:v>40540</c:v>
                </c:pt>
                <c:pt idx="304">
                  <c:v>40539</c:v>
                </c:pt>
                <c:pt idx="305">
                  <c:v>40535</c:v>
                </c:pt>
                <c:pt idx="306">
                  <c:v>40534</c:v>
                </c:pt>
                <c:pt idx="307">
                  <c:v>40533</c:v>
                </c:pt>
                <c:pt idx="308">
                  <c:v>40532</c:v>
                </c:pt>
                <c:pt idx="309">
                  <c:v>40529</c:v>
                </c:pt>
                <c:pt idx="310">
                  <c:v>40528</c:v>
                </c:pt>
                <c:pt idx="311">
                  <c:v>40527</c:v>
                </c:pt>
                <c:pt idx="312">
                  <c:v>40526</c:v>
                </c:pt>
                <c:pt idx="313">
                  <c:v>40525</c:v>
                </c:pt>
                <c:pt idx="314">
                  <c:v>40522</c:v>
                </c:pt>
                <c:pt idx="315">
                  <c:v>40521</c:v>
                </c:pt>
                <c:pt idx="316">
                  <c:v>40520</c:v>
                </c:pt>
                <c:pt idx="317">
                  <c:v>40519</c:v>
                </c:pt>
                <c:pt idx="318">
                  <c:v>40518</c:v>
                </c:pt>
                <c:pt idx="319">
                  <c:v>40515</c:v>
                </c:pt>
                <c:pt idx="320">
                  <c:v>40514</c:v>
                </c:pt>
                <c:pt idx="321">
                  <c:v>40513</c:v>
                </c:pt>
                <c:pt idx="322">
                  <c:v>40512</c:v>
                </c:pt>
                <c:pt idx="323">
                  <c:v>40511</c:v>
                </c:pt>
                <c:pt idx="324">
                  <c:v>40508</c:v>
                </c:pt>
                <c:pt idx="325">
                  <c:v>40507</c:v>
                </c:pt>
                <c:pt idx="326">
                  <c:v>40506</c:v>
                </c:pt>
                <c:pt idx="327">
                  <c:v>40505</c:v>
                </c:pt>
                <c:pt idx="328">
                  <c:v>40504</c:v>
                </c:pt>
                <c:pt idx="329">
                  <c:v>40501</c:v>
                </c:pt>
                <c:pt idx="330">
                  <c:v>40500</c:v>
                </c:pt>
                <c:pt idx="331">
                  <c:v>40499</c:v>
                </c:pt>
                <c:pt idx="332">
                  <c:v>40498</c:v>
                </c:pt>
                <c:pt idx="333">
                  <c:v>40497</c:v>
                </c:pt>
                <c:pt idx="334">
                  <c:v>40494</c:v>
                </c:pt>
                <c:pt idx="335">
                  <c:v>40493</c:v>
                </c:pt>
                <c:pt idx="336">
                  <c:v>40492</c:v>
                </c:pt>
                <c:pt idx="337">
                  <c:v>40491</c:v>
                </c:pt>
                <c:pt idx="338">
                  <c:v>40490</c:v>
                </c:pt>
                <c:pt idx="339">
                  <c:v>40487</c:v>
                </c:pt>
                <c:pt idx="340">
                  <c:v>40486</c:v>
                </c:pt>
                <c:pt idx="341">
                  <c:v>40485</c:v>
                </c:pt>
                <c:pt idx="342">
                  <c:v>40484</c:v>
                </c:pt>
                <c:pt idx="343">
                  <c:v>40483</c:v>
                </c:pt>
                <c:pt idx="344">
                  <c:v>40480</c:v>
                </c:pt>
                <c:pt idx="345">
                  <c:v>40479</c:v>
                </c:pt>
                <c:pt idx="346">
                  <c:v>40478</c:v>
                </c:pt>
                <c:pt idx="347">
                  <c:v>40477</c:v>
                </c:pt>
                <c:pt idx="348">
                  <c:v>40476</c:v>
                </c:pt>
                <c:pt idx="349">
                  <c:v>40473</c:v>
                </c:pt>
                <c:pt idx="350">
                  <c:v>40472</c:v>
                </c:pt>
                <c:pt idx="351">
                  <c:v>40471</c:v>
                </c:pt>
                <c:pt idx="352">
                  <c:v>40470</c:v>
                </c:pt>
                <c:pt idx="353">
                  <c:v>40469</c:v>
                </c:pt>
                <c:pt idx="354">
                  <c:v>40466</c:v>
                </c:pt>
                <c:pt idx="355">
                  <c:v>40465</c:v>
                </c:pt>
                <c:pt idx="356">
                  <c:v>40464</c:v>
                </c:pt>
                <c:pt idx="357">
                  <c:v>40463</c:v>
                </c:pt>
                <c:pt idx="358">
                  <c:v>40462</c:v>
                </c:pt>
                <c:pt idx="359">
                  <c:v>40459</c:v>
                </c:pt>
                <c:pt idx="360">
                  <c:v>40458</c:v>
                </c:pt>
                <c:pt idx="361">
                  <c:v>40457</c:v>
                </c:pt>
                <c:pt idx="362">
                  <c:v>40456</c:v>
                </c:pt>
                <c:pt idx="363">
                  <c:v>40455</c:v>
                </c:pt>
                <c:pt idx="364">
                  <c:v>40452</c:v>
                </c:pt>
                <c:pt idx="365">
                  <c:v>40451</c:v>
                </c:pt>
                <c:pt idx="366">
                  <c:v>40450</c:v>
                </c:pt>
                <c:pt idx="367">
                  <c:v>40449</c:v>
                </c:pt>
                <c:pt idx="368">
                  <c:v>40448</c:v>
                </c:pt>
                <c:pt idx="369">
                  <c:v>40445</c:v>
                </c:pt>
                <c:pt idx="370">
                  <c:v>40444</c:v>
                </c:pt>
                <c:pt idx="371">
                  <c:v>40443</c:v>
                </c:pt>
                <c:pt idx="372">
                  <c:v>40442</c:v>
                </c:pt>
                <c:pt idx="373">
                  <c:v>40441</c:v>
                </c:pt>
                <c:pt idx="374">
                  <c:v>40438</c:v>
                </c:pt>
                <c:pt idx="375">
                  <c:v>40437</c:v>
                </c:pt>
                <c:pt idx="376">
                  <c:v>40436</c:v>
                </c:pt>
                <c:pt idx="377">
                  <c:v>40435</c:v>
                </c:pt>
                <c:pt idx="378">
                  <c:v>40434</c:v>
                </c:pt>
                <c:pt idx="379">
                  <c:v>40431</c:v>
                </c:pt>
                <c:pt idx="380">
                  <c:v>40430</c:v>
                </c:pt>
                <c:pt idx="381">
                  <c:v>40429</c:v>
                </c:pt>
                <c:pt idx="382">
                  <c:v>40428</c:v>
                </c:pt>
                <c:pt idx="383">
                  <c:v>40427</c:v>
                </c:pt>
                <c:pt idx="384">
                  <c:v>40424</c:v>
                </c:pt>
                <c:pt idx="385">
                  <c:v>40423</c:v>
                </c:pt>
                <c:pt idx="386">
                  <c:v>40422</c:v>
                </c:pt>
                <c:pt idx="387">
                  <c:v>40421</c:v>
                </c:pt>
                <c:pt idx="388">
                  <c:v>40420</c:v>
                </c:pt>
                <c:pt idx="389">
                  <c:v>40417</c:v>
                </c:pt>
                <c:pt idx="390">
                  <c:v>40416</c:v>
                </c:pt>
                <c:pt idx="391">
                  <c:v>40415</c:v>
                </c:pt>
                <c:pt idx="392">
                  <c:v>40414</c:v>
                </c:pt>
                <c:pt idx="393">
                  <c:v>40413</c:v>
                </c:pt>
                <c:pt idx="394">
                  <c:v>40410</c:v>
                </c:pt>
                <c:pt idx="395">
                  <c:v>40409</c:v>
                </c:pt>
                <c:pt idx="396">
                  <c:v>40408</c:v>
                </c:pt>
                <c:pt idx="397">
                  <c:v>40407</c:v>
                </c:pt>
                <c:pt idx="398">
                  <c:v>40406</c:v>
                </c:pt>
                <c:pt idx="399">
                  <c:v>40403</c:v>
                </c:pt>
                <c:pt idx="400">
                  <c:v>40402</c:v>
                </c:pt>
                <c:pt idx="401">
                  <c:v>40401</c:v>
                </c:pt>
                <c:pt idx="402">
                  <c:v>40400</c:v>
                </c:pt>
                <c:pt idx="403">
                  <c:v>40399</c:v>
                </c:pt>
                <c:pt idx="404">
                  <c:v>40396</c:v>
                </c:pt>
                <c:pt idx="405">
                  <c:v>40395</c:v>
                </c:pt>
                <c:pt idx="406">
                  <c:v>40394</c:v>
                </c:pt>
                <c:pt idx="407">
                  <c:v>40393</c:v>
                </c:pt>
                <c:pt idx="408">
                  <c:v>40392</c:v>
                </c:pt>
                <c:pt idx="409">
                  <c:v>40389</c:v>
                </c:pt>
                <c:pt idx="410">
                  <c:v>40388</c:v>
                </c:pt>
                <c:pt idx="411">
                  <c:v>40387</c:v>
                </c:pt>
                <c:pt idx="412">
                  <c:v>40386</c:v>
                </c:pt>
                <c:pt idx="413">
                  <c:v>40385</c:v>
                </c:pt>
                <c:pt idx="414">
                  <c:v>40382</c:v>
                </c:pt>
                <c:pt idx="415">
                  <c:v>40381</c:v>
                </c:pt>
                <c:pt idx="416">
                  <c:v>40380</c:v>
                </c:pt>
                <c:pt idx="417">
                  <c:v>40379</c:v>
                </c:pt>
                <c:pt idx="418">
                  <c:v>40378</c:v>
                </c:pt>
                <c:pt idx="419">
                  <c:v>40375</c:v>
                </c:pt>
                <c:pt idx="420">
                  <c:v>40374</c:v>
                </c:pt>
                <c:pt idx="421">
                  <c:v>40373</c:v>
                </c:pt>
                <c:pt idx="422">
                  <c:v>40372</c:v>
                </c:pt>
                <c:pt idx="423">
                  <c:v>40371</c:v>
                </c:pt>
                <c:pt idx="424">
                  <c:v>40368</c:v>
                </c:pt>
                <c:pt idx="425">
                  <c:v>40367</c:v>
                </c:pt>
                <c:pt idx="426">
                  <c:v>40366</c:v>
                </c:pt>
                <c:pt idx="427">
                  <c:v>40365</c:v>
                </c:pt>
                <c:pt idx="428">
                  <c:v>40364</c:v>
                </c:pt>
                <c:pt idx="429">
                  <c:v>40361</c:v>
                </c:pt>
                <c:pt idx="430">
                  <c:v>40360</c:v>
                </c:pt>
                <c:pt idx="431">
                  <c:v>40359</c:v>
                </c:pt>
                <c:pt idx="432">
                  <c:v>40358</c:v>
                </c:pt>
                <c:pt idx="433">
                  <c:v>40357</c:v>
                </c:pt>
                <c:pt idx="434">
                  <c:v>40354</c:v>
                </c:pt>
                <c:pt idx="435">
                  <c:v>40353</c:v>
                </c:pt>
                <c:pt idx="436">
                  <c:v>40352</c:v>
                </c:pt>
                <c:pt idx="437">
                  <c:v>40351</c:v>
                </c:pt>
                <c:pt idx="438">
                  <c:v>40350</c:v>
                </c:pt>
                <c:pt idx="439">
                  <c:v>40347</c:v>
                </c:pt>
                <c:pt idx="440">
                  <c:v>40346</c:v>
                </c:pt>
                <c:pt idx="441">
                  <c:v>40345</c:v>
                </c:pt>
                <c:pt idx="442">
                  <c:v>40344</c:v>
                </c:pt>
                <c:pt idx="443">
                  <c:v>40343</c:v>
                </c:pt>
                <c:pt idx="444">
                  <c:v>40340</c:v>
                </c:pt>
                <c:pt idx="445">
                  <c:v>40339</c:v>
                </c:pt>
                <c:pt idx="446">
                  <c:v>40338</c:v>
                </c:pt>
                <c:pt idx="447">
                  <c:v>40337</c:v>
                </c:pt>
                <c:pt idx="448">
                  <c:v>40336</c:v>
                </c:pt>
                <c:pt idx="449">
                  <c:v>40333</c:v>
                </c:pt>
                <c:pt idx="450">
                  <c:v>40332</c:v>
                </c:pt>
                <c:pt idx="451">
                  <c:v>40331</c:v>
                </c:pt>
                <c:pt idx="452">
                  <c:v>40330</c:v>
                </c:pt>
                <c:pt idx="453">
                  <c:v>40329</c:v>
                </c:pt>
                <c:pt idx="454">
                  <c:v>40326</c:v>
                </c:pt>
                <c:pt idx="455">
                  <c:v>40325</c:v>
                </c:pt>
                <c:pt idx="456">
                  <c:v>40324</c:v>
                </c:pt>
                <c:pt idx="457">
                  <c:v>40323</c:v>
                </c:pt>
                <c:pt idx="458">
                  <c:v>40322</c:v>
                </c:pt>
                <c:pt idx="459">
                  <c:v>40319</c:v>
                </c:pt>
                <c:pt idx="460">
                  <c:v>40318</c:v>
                </c:pt>
                <c:pt idx="461">
                  <c:v>40317</c:v>
                </c:pt>
                <c:pt idx="462">
                  <c:v>40316</c:v>
                </c:pt>
                <c:pt idx="463">
                  <c:v>40315</c:v>
                </c:pt>
                <c:pt idx="464">
                  <c:v>40312</c:v>
                </c:pt>
                <c:pt idx="465">
                  <c:v>40311</c:v>
                </c:pt>
                <c:pt idx="466">
                  <c:v>40310</c:v>
                </c:pt>
                <c:pt idx="467">
                  <c:v>40309</c:v>
                </c:pt>
                <c:pt idx="468">
                  <c:v>40308</c:v>
                </c:pt>
                <c:pt idx="469">
                  <c:v>40305</c:v>
                </c:pt>
                <c:pt idx="470">
                  <c:v>40304</c:v>
                </c:pt>
                <c:pt idx="471">
                  <c:v>40303</c:v>
                </c:pt>
                <c:pt idx="472">
                  <c:v>40302</c:v>
                </c:pt>
                <c:pt idx="473">
                  <c:v>40301</c:v>
                </c:pt>
                <c:pt idx="474">
                  <c:v>40298</c:v>
                </c:pt>
                <c:pt idx="475">
                  <c:v>40297</c:v>
                </c:pt>
                <c:pt idx="476">
                  <c:v>40296</c:v>
                </c:pt>
                <c:pt idx="477">
                  <c:v>40295</c:v>
                </c:pt>
                <c:pt idx="478">
                  <c:v>40294</c:v>
                </c:pt>
                <c:pt idx="479">
                  <c:v>40291</c:v>
                </c:pt>
                <c:pt idx="480">
                  <c:v>40290</c:v>
                </c:pt>
                <c:pt idx="481">
                  <c:v>40289</c:v>
                </c:pt>
                <c:pt idx="482">
                  <c:v>40288</c:v>
                </c:pt>
                <c:pt idx="483">
                  <c:v>40287</c:v>
                </c:pt>
                <c:pt idx="484">
                  <c:v>40284</c:v>
                </c:pt>
                <c:pt idx="485">
                  <c:v>40283</c:v>
                </c:pt>
                <c:pt idx="486">
                  <c:v>40282</c:v>
                </c:pt>
                <c:pt idx="487">
                  <c:v>40281</c:v>
                </c:pt>
                <c:pt idx="488">
                  <c:v>40280</c:v>
                </c:pt>
                <c:pt idx="489">
                  <c:v>40277</c:v>
                </c:pt>
                <c:pt idx="490">
                  <c:v>40276</c:v>
                </c:pt>
                <c:pt idx="491">
                  <c:v>40275</c:v>
                </c:pt>
                <c:pt idx="492">
                  <c:v>40274</c:v>
                </c:pt>
                <c:pt idx="493">
                  <c:v>40269</c:v>
                </c:pt>
                <c:pt idx="494">
                  <c:v>40268</c:v>
                </c:pt>
                <c:pt idx="495">
                  <c:v>40267</c:v>
                </c:pt>
                <c:pt idx="496">
                  <c:v>40266</c:v>
                </c:pt>
                <c:pt idx="497">
                  <c:v>40263</c:v>
                </c:pt>
                <c:pt idx="498">
                  <c:v>40262</c:v>
                </c:pt>
                <c:pt idx="499">
                  <c:v>40261</c:v>
                </c:pt>
                <c:pt idx="500">
                  <c:v>40260</c:v>
                </c:pt>
                <c:pt idx="501">
                  <c:v>40259</c:v>
                </c:pt>
                <c:pt idx="502">
                  <c:v>40256</c:v>
                </c:pt>
                <c:pt idx="503">
                  <c:v>40255</c:v>
                </c:pt>
                <c:pt idx="504">
                  <c:v>40254</c:v>
                </c:pt>
                <c:pt idx="505">
                  <c:v>40253</c:v>
                </c:pt>
                <c:pt idx="506">
                  <c:v>40252</c:v>
                </c:pt>
                <c:pt idx="507">
                  <c:v>40249</c:v>
                </c:pt>
                <c:pt idx="508">
                  <c:v>40248</c:v>
                </c:pt>
                <c:pt idx="509">
                  <c:v>40247</c:v>
                </c:pt>
                <c:pt idx="510">
                  <c:v>40246</c:v>
                </c:pt>
                <c:pt idx="511">
                  <c:v>40245</c:v>
                </c:pt>
                <c:pt idx="512">
                  <c:v>40242</c:v>
                </c:pt>
                <c:pt idx="513">
                  <c:v>40241</c:v>
                </c:pt>
                <c:pt idx="514">
                  <c:v>40240</c:v>
                </c:pt>
                <c:pt idx="515">
                  <c:v>40239</c:v>
                </c:pt>
                <c:pt idx="516">
                  <c:v>40238</c:v>
                </c:pt>
                <c:pt idx="517">
                  <c:v>40235</c:v>
                </c:pt>
                <c:pt idx="518">
                  <c:v>40234</c:v>
                </c:pt>
                <c:pt idx="519">
                  <c:v>40233</c:v>
                </c:pt>
                <c:pt idx="520">
                  <c:v>40232</c:v>
                </c:pt>
                <c:pt idx="521">
                  <c:v>40231</c:v>
                </c:pt>
                <c:pt idx="522">
                  <c:v>40228</c:v>
                </c:pt>
                <c:pt idx="523">
                  <c:v>40227</c:v>
                </c:pt>
                <c:pt idx="524">
                  <c:v>40226</c:v>
                </c:pt>
                <c:pt idx="525">
                  <c:v>40225</c:v>
                </c:pt>
                <c:pt idx="526">
                  <c:v>40224</c:v>
                </c:pt>
                <c:pt idx="527">
                  <c:v>40221</c:v>
                </c:pt>
                <c:pt idx="528">
                  <c:v>40220</c:v>
                </c:pt>
                <c:pt idx="529">
                  <c:v>40219</c:v>
                </c:pt>
                <c:pt idx="530">
                  <c:v>40218</c:v>
                </c:pt>
                <c:pt idx="531">
                  <c:v>40217</c:v>
                </c:pt>
                <c:pt idx="532">
                  <c:v>40214</c:v>
                </c:pt>
                <c:pt idx="533">
                  <c:v>40213</c:v>
                </c:pt>
                <c:pt idx="534">
                  <c:v>40212</c:v>
                </c:pt>
                <c:pt idx="535">
                  <c:v>40211</c:v>
                </c:pt>
                <c:pt idx="536">
                  <c:v>40210</c:v>
                </c:pt>
                <c:pt idx="537">
                  <c:v>40207</c:v>
                </c:pt>
                <c:pt idx="538">
                  <c:v>40206</c:v>
                </c:pt>
                <c:pt idx="539">
                  <c:v>40205</c:v>
                </c:pt>
                <c:pt idx="540">
                  <c:v>40204</c:v>
                </c:pt>
                <c:pt idx="541">
                  <c:v>40203</c:v>
                </c:pt>
                <c:pt idx="542">
                  <c:v>40200</c:v>
                </c:pt>
                <c:pt idx="543">
                  <c:v>40199</c:v>
                </c:pt>
                <c:pt idx="544">
                  <c:v>40198</c:v>
                </c:pt>
                <c:pt idx="545">
                  <c:v>40197</c:v>
                </c:pt>
                <c:pt idx="546">
                  <c:v>40196</c:v>
                </c:pt>
                <c:pt idx="547">
                  <c:v>40193</c:v>
                </c:pt>
                <c:pt idx="548">
                  <c:v>40192</c:v>
                </c:pt>
                <c:pt idx="549">
                  <c:v>40191</c:v>
                </c:pt>
                <c:pt idx="550">
                  <c:v>40190</c:v>
                </c:pt>
                <c:pt idx="551">
                  <c:v>40189</c:v>
                </c:pt>
                <c:pt idx="552">
                  <c:v>40186</c:v>
                </c:pt>
                <c:pt idx="553">
                  <c:v>40185</c:v>
                </c:pt>
                <c:pt idx="554">
                  <c:v>40184</c:v>
                </c:pt>
                <c:pt idx="555">
                  <c:v>40183</c:v>
                </c:pt>
                <c:pt idx="556">
                  <c:v>40182</c:v>
                </c:pt>
                <c:pt idx="557">
                  <c:v>40177</c:v>
                </c:pt>
                <c:pt idx="558">
                  <c:v>40176</c:v>
                </c:pt>
                <c:pt idx="559">
                  <c:v>40175</c:v>
                </c:pt>
                <c:pt idx="560">
                  <c:v>40170</c:v>
                </c:pt>
                <c:pt idx="561">
                  <c:v>40169</c:v>
                </c:pt>
                <c:pt idx="562">
                  <c:v>40168</c:v>
                </c:pt>
                <c:pt idx="563">
                  <c:v>40165</c:v>
                </c:pt>
                <c:pt idx="564">
                  <c:v>40164</c:v>
                </c:pt>
                <c:pt idx="565">
                  <c:v>40163</c:v>
                </c:pt>
                <c:pt idx="566">
                  <c:v>40162</c:v>
                </c:pt>
                <c:pt idx="567">
                  <c:v>40161</c:v>
                </c:pt>
                <c:pt idx="568">
                  <c:v>40158</c:v>
                </c:pt>
                <c:pt idx="569">
                  <c:v>40157</c:v>
                </c:pt>
                <c:pt idx="570">
                  <c:v>40156</c:v>
                </c:pt>
                <c:pt idx="571">
                  <c:v>40155</c:v>
                </c:pt>
                <c:pt idx="572">
                  <c:v>40154</c:v>
                </c:pt>
                <c:pt idx="573">
                  <c:v>40151</c:v>
                </c:pt>
                <c:pt idx="574">
                  <c:v>40150</c:v>
                </c:pt>
                <c:pt idx="575">
                  <c:v>40149</c:v>
                </c:pt>
                <c:pt idx="576">
                  <c:v>40148</c:v>
                </c:pt>
                <c:pt idx="577">
                  <c:v>40147</c:v>
                </c:pt>
                <c:pt idx="578">
                  <c:v>40144</c:v>
                </c:pt>
                <c:pt idx="579">
                  <c:v>40143</c:v>
                </c:pt>
                <c:pt idx="580">
                  <c:v>40142</c:v>
                </c:pt>
                <c:pt idx="581">
                  <c:v>40141</c:v>
                </c:pt>
                <c:pt idx="582">
                  <c:v>40140</c:v>
                </c:pt>
                <c:pt idx="583">
                  <c:v>40137</c:v>
                </c:pt>
                <c:pt idx="584">
                  <c:v>40136</c:v>
                </c:pt>
                <c:pt idx="585">
                  <c:v>40135</c:v>
                </c:pt>
                <c:pt idx="586">
                  <c:v>40134</c:v>
                </c:pt>
                <c:pt idx="587">
                  <c:v>40133</c:v>
                </c:pt>
                <c:pt idx="588">
                  <c:v>40130</c:v>
                </c:pt>
                <c:pt idx="589">
                  <c:v>40129</c:v>
                </c:pt>
                <c:pt idx="590">
                  <c:v>40128</c:v>
                </c:pt>
                <c:pt idx="591">
                  <c:v>40127</c:v>
                </c:pt>
                <c:pt idx="592">
                  <c:v>40126</c:v>
                </c:pt>
                <c:pt idx="593">
                  <c:v>40123</c:v>
                </c:pt>
                <c:pt idx="594">
                  <c:v>40122</c:v>
                </c:pt>
                <c:pt idx="595">
                  <c:v>40121</c:v>
                </c:pt>
                <c:pt idx="596">
                  <c:v>40120</c:v>
                </c:pt>
                <c:pt idx="597">
                  <c:v>40119</c:v>
                </c:pt>
                <c:pt idx="598">
                  <c:v>40116</c:v>
                </c:pt>
                <c:pt idx="599">
                  <c:v>40115</c:v>
                </c:pt>
                <c:pt idx="600">
                  <c:v>40114</c:v>
                </c:pt>
                <c:pt idx="601">
                  <c:v>40113</c:v>
                </c:pt>
                <c:pt idx="602">
                  <c:v>40112</c:v>
                </c:pt>
                <c:pt idx="603">
                  <c:v>40109</c:v>
                </c:pt>
                <c:pt idx="604">
                  <c:v>40108</c:v>
                </c:pt>
                <c:pt idx="605">
                  <c:v>40107</c:v>
                </c:pt>
                <c:pt idx="606">
                  <c:v>40106</c:v>
                </c:pt>
                <c:pt idx="607">
                  <c:v>40105</c:v>
                </c:pt>
                <c:pt idx="608">
                  <c:v>40102</c:v>
                </c:pt>
                <c:pt idx="609">
                  <c:v>40101</c:v>
                </c:pt>
                <c:pt idx="610">
                  <c:v>40100</c:v>
                </c:pt>
                <c:pt idx="611">
                  <c:v>40099</c:v>
                </c:pt>
                <c:pt idx="612">
                  <c:v>40098</c:v>
                </c:pt>
                <c:pt idx="613">
                  <c:v>40095</c:v>
                </c:pt>
                <c:pt idx="614">
                  <c:v>40094</c:v>
                </c:pt>
                <c:pt idx="615">
                  <c:v>40093</c:v>
                </c:pt>
                <c:pt idx="616">
                  <c:v>40092</c:v>
                </c:pt>
                <c:pt idx="617">
                  <c:v>40091</c:v>
                </c:pt>
                <c:pt idx="618">
                  <c:v>40088</c:v>
                </c:pt>
                <c:pt idx="619">
                  <c:v>40087</c:v>
                </c:pt>
                <c:pt idx="620">
                  <c:v>40086</c:v>
                </c:pt>
                <c:pt idx="621">
                  <c:v>40085</c:v>
                </c:pt>
                <c:pt idx="622">
                  <c:v>40084</c:v>
                </c:pt>
                <c:pt idx="623">
                  <c:v>40081</c:v>
                </c:pt>
                <c:pt idx="624">
                  <c:v>40080</c:v>
                </c:pt>
                <c:pt idx="625">
                  <c:v>40079</c:v>
                </c:pt>
                <c:pt idx="626">
                  <c:v>40078</c:v>
                </c:pt>
                <c:pt idx="627">
                  <c:v>40077</c:v>
                </c:pt>
                <c:pt idx="628">
                  <c:v>40074</c:v>
                </c:pt>
                <c:pt idx="629">
                  <c:v>40073</c:v>
                </c:pt>
                <c:pt idx="630">
                  <c:v>40072</c:v>
                </c:pt>
                <c:pt idx="631">
                  <c:v>40071</c:v>
                </c:pt>
                <c:pt idx="632">
                  <c:v>40070</c:v>
                </c:pt>
                <c:pt idx="633">
                  <c:v>40067</c:v>
                </c:pt>
                <c:pt idx="634">
                  <c:v>40066</c:v>
                </c:pt>
                <c:pt idx="635">
                  <c:v>40065</c:v>
                </c:pt>
                <c:pt idx="636">
                  <c:v>40064</c:v>
                </c:pt>
                <c:pt idx="637">
                  <c:v>40063</c:v>
                </c:pt>
                <c:pt idx="638">
                  <c:v>40060</c:v>
                </c:pt>
                <c:pt idx="639">
                  <c:v>40059</c:v>
                </c:pt>
                <c:pt idx="640">
                  <c:v>40058</c:v>
                </c:pt>
                <c:pt idx="641">
                  <c:v>40057</c:v>
                </c:pt>
                <c:pt idx="642">
                  <c:v>40056</c:v>
                </c:pt>
                <c:pt idx="643">
                  <c:v>40053</c:v>
                </c:pt>
                <c:pt idx="644">
                  <c:v>40052</c:v>
                </c:pt>
                <c:pt idx="645">
                  <c:v>40051</c:v>
                </c:pt>
                <c:pt idx="646">
                  <c:v>40050</c:v>
                </c:pt>
                <c:pt idx="647">
                  <c:v>40049</c:v>
                </c:pt>
                <c:pt idx="648">
                  <c:v>40046</c:v>
                </c:pt>
                <c:pt idx="649">
                  <c:v>40045</c:v>
                </c:pt>
                <c:pt idx="650">
                  <c:v>40044</c:v>
                </c:pt>
                <c:pt idx="651">
                  <c:v>40043</c:v>
                </c:pt>
                <c:pt idx="652">
                  <c:v>40042</c:v>
                </c:pt>
                <c:pt idx="653">
                  <c:v>40039</c:v>
                </c:pt>
                <c:pt idx="654">
                  <c:v>40038</c:v>
                </c:pt>
                <c:pt idx="655">
                  <c:v>40037</c:v>
                </c:pt>
                <c:pt idx="656">
                  <c:v>40036</c:v>
                </c:pt>
                <c:pt idx="657">
                  <c:v>40035</c:v>
                </c:pt>
                <c:pt idx="658">
                  <c:v>40032</c:v>
                </c:pt>
                <c:pt idx="659">
                  <c:v>40031</c:v>
                </c:pt>
                <c:pt idx="660">
                  <c:v>40030</c:v>
                </c:pt>
                <c:pt idx="661">
                  <c:v>40029</c:v>
                </c:pt>
                <c:pt idx="662">
                  <c:v>40028</c:v>
                </c:pt>
                <c:pt idx="663">
                  <c:v>40025</c:v>
                </c:pt>
                <c:pt idx="664">
                  <c:v>40024</c:v>
                </c:pt>
                <c:pt idx="665">
                  <c:v>40023</c:v>
                </c:pt>
                <c:pt idx="666">
                  <c:v>40022</c:v>
                </c:pt>
                <c:pt idx="667">
                  <c:v>40021</c:v>
                </c:pt>
                <c:pt idx="668">
                  <c:v>40018</c:v>
                </c:pt>
                <c:pt idx="669">
                  <c:v>40017</c:v>
                </c:pt>
                <c:pt idx="670">
                  <c:v>40016</c:v>
                </c:pt>
                <c:pt idx="671">
                  <c:v>40015</c:v>
                </c:pt>
                <c:pt idx="672">
                  <c:v>40014</c:v>
                </c:pt>
                <c:pt idx="673">
                  <c:v>40011</c:v>
                </c:pt>
                <c:pt idx="674">
                  <c:v>40010</c:v>
                </c:pt>
                <c:pt idx="675">
                  <c:v>40009</c:v>
                </c:pt>
                <c:pt idx="676">
                  <c:v>40008</c:v>
                </c:pt>
                <c:pt idx="677">
                  <c:v>40007</c:v>
                </c:pt>
                <c:pt idx="678">
                  <c:v>40004</c:v>
                </c:pt>
                <c:pt idx="679">
                  <c:v>40003</c:v>
                </c:pt>
                <c:pt idx="680">
                  <c:v>40002</c:v>
                </c:pt>
                <c:pt idx="681">
                  <c:v>40001</c:v>
                </c:pt>
                <c:pt idx="682">
                  <c:v>40000</c:v>
                </c:pt>
                <c:pt idx="683">
                  <c:v>39997</c:v>
                </c:pt>
                <c:pt idx="684">
                  <c:v>39996</c:v>
                </c:pt>
                <c:pt idx="685">
                  <c:v>39995</c:v>
                </c:pt>
                <c:pt idx="686">
                  <c:v>39994</c:v>
                </c:pt>
                <c:pt idx="687">
                  <c:v>39993</c:v>
                </c:pt>
                <c:pt idx="688">
                  <c:v>39990</c:v>
                </c:pt>
                <c:pt idx="689">
                  <c:v>39989</c:v>
                </c:pt>
                <c:pt idx="690">
                  <c:v>39988</c:v>
                </c:pt>
                <c:pt idx="691">
                  <c:v>39987</c:v>
                </c:pt>
                <c:pt idx="692">
                  <c:v>39986</c:v>
                </c:pt>
                <c:pt idx="693">
                  <c:v>39983</c:v>
                </c:pt>
                <c:pt idx="694">
                  <c:v>39982</c:v>
                </c:pt>
                <c:pt idx="695">
                  <c:v>39981</c:v>
                </c:pt>
                <c:pt idx="696">
                  <c:v>39980</c:v>
                </c:pt>
                <c:pt idx="697">
                  <c:v>39979</c:v>
                </c:pt>
                <c:pt idx="698">
                  <c:v>39976</c:v>
                </c:pt>
                <c:pt idx="699">
                  <c:v>39975</c:v>
                </c:pt>
                <c:pt idx="700">
                  <c:v>39974</c:v>
                </c:pt>
                <c:pt idx="701">
                  <c:v>39973</c:v>
                </c:pt>
                <c:pt idx="702">
                  <c:v>39972</c:v>
                </c:pt>
                <c:pt idx="703">
                  <c:v>39969</c:v>
                </c:pt>
                <c:pt idx="704">
                  <c:v>39968</c:v>
                </c:pt>
                <c:pt idx="705">
                  <c:v>39967</c:v>
                </c:pt>
                <c:pt idx="706">
                  <c:v>39966</c:v>
                </c:pt>
                <c:pt idx="707">
                  <c:v>39965</c:v>
                </c:pt>
                <c:pt idx="708">
                  <c:v>39962</c:v>
                </c:pt>
                <c:pt idx="709">
                  <c:v>39961</c:v>
                </c:pt>
                <c:pt idx="710">
                  <c:v>39960</c:v>
                </c:pt>
                <c:pt idx="711">
                  <c:v>39959</c:v>
                </c:pt>
                <c:pt idx="712">
                  <c:v>39958</c:v>
                </c:pt>
                <c:pt idx="713">
                  <c:v>39955</c:v>
                </c:pt>
                <c:pt idx="714">
                  <c:v>39954</c:v>
                </c:pt>
                <c:pt idx="715">
                  <c:v>39953</c:v>
                </c:pt>
                <c:pt idx="716">
                  <c:v>39952</c:v>
                </c:pt>
                <c:pt idx="717">
                  <c:v>39951</c:v>
                </c:pt>
                <c:pt idx="718">
                  <c:v>39948</c:v>
                </c:pt>
                <c:pt idx="719">
                  <c:v>39947</c:v>
                </c:pt>
                <c:pt idx="720">
                  <c:v>39946</c:v>
                </c:pt>
                <c:pt idx="721">
                  <c:v>39945</c:v>
                </c:pt>
                <c:pt idx="722">
                  <c:v>39944</c:v>
                </c:pt>
                <c:pt idx="723">
                  <c:v>39941</c:v>
                </c:pt>
                <c:pt idx="724">
                  <c:v>39940</c:v>
                </c:pt>
                <c:pt idx="725">
                  <c:v>39939</c:v>
                </c:pt>
                <c:pt idx="726">
                  <c:v>39938</c:v>
                </c:pt>
                <c:pt idx="727">
                  <c:v>39937</c:v>
                </c:pt>
                <c:pt idx="728">
                  <c:v>39933</c:v>
                </c:pt>
                <c:pt idx="729">
                  <c:v>39932</c:v>
                </c:pt>
                <c:pt idx="730">
                  <c:v>39931</c:v>
                </c:pt>
                <c:pt idx="731">
                  <c:v>39930</c:v>
                </c:pt>
                <c:pt idx="732">
                  <c:v>39927</c:v>
                </c:pt>
                <c:pt idx="733">
                  <c:v>39926</c:v>
                </c:pt>
                <c:pt idx="734">
                  <c:v>39925</c:v>
                </c:pt>
                <c:pt idx="735">
                  <c:v>39924</c:v>
                </c:pt>
                <c:pt idx="736">
                  <c:v>39923</c:v>
                </c:pt>
                <c:pt idx="737">
                  <c:v>39920</c:v>
                </c:pt>
                <c:pt idx="738">
                  <c:v>39919</c:v>
                </c:pt>
                <c:pt idx="739">
                  <c:v>39918</c:v>
                </c:pt>
                <c:pt idx="740">
                  <c:v>39917</c:v>
                </c:pt>
                <c:pt idx="741">
                  <c:v>39912</c:v>
                </c:pt>
                <c:pt idx="742">
                  <c:v>39911</c:v>
                </c:pt>
                <c:pt idx="743">
                  <c:v>39910</c:v>
                </c:pt>
                <c:pt idx="744">
                  <c:v>39909</c:v>
                </c:pt>
                <c:pt idx="745">
                  <c:v>39906</c:v>
                </c:pt>
                <c:pt idx="746">
                  <c:v>39905</c:v>
                </c:pt>
                <c:pt idx="747">
                  <c:v>39904</c:v>
                </c:pt>
                <c:pt idx="748">
                  <c:v>39903</c:v>
                </c:pt>
                <c:pt idx="749">
                  <c:v>39902</c:v>
                </c:pt>
                <c:pt idx="750">
                  <c:v>39899</c:v>
                </c:pt>
                <c:pt idx="751">
                  <c:v>39898</c:v>
                </c:pt>
                <c:pt idx="752">
                  <c:v>39897</c:v>
                </c:pt>
                <c:pt idx="753">
                  <c:v>39896</c:v>
                </c:pt>
                <c:pt idx="754">
                  <c:v>39895</c:v>
                </c:pt>
                <c:pt idx="755">
                  <c:v>39892</c:v>
                </c:pt>
                <c:pt idx="756">
                  <c:v>39891</c:v>
                </c:pt>
                <c:pt idx="757">
                  <c:v>39890</c:v>
                </c:pt>
                <c:pt idx="758">
                  <c:v>39889</c:v>
                </c:pt>
                <c:pt idx="759">
                  <c:v>39888</c:v>
                </c:pt>
                <c:pt idx="760">
                  <c:v>39885</c:v>
                </c:pt>
                <c:pt idx="761">
                  <c:v>39884</c:v>
                </c:pt>
                <c:pt idx="762">
                  <c:v>39883</c:v>
                </c:pt>
                <c:pt idx="763">
                  <c:v>39882</c:v>
                </c:pt>
                <c:pt idx="764">
                  <c:v>39881</c:v>
                </c:pt>
                <c:pt idx="765">
                  <c:v>39878</c:v>
                </c:pt>
                <c:pt idx="766">
                  <c:v>39877</c:v>
                </c:pt>
                <c:pt idx="767">
                  <c:v>39876</c:v>
                </c:pt>
                <c:pt idx="768">
                  <c:v>39875</c:v>
                </c:pt>
                <c:pt idx="769">
                  <c:v>39874</c:v>
                </c:pt>
                <c:pt idx="770">
                  <c:v>39871</c:v>
                </c:pt>
                <c:pt idx="771">
                  <c:v>39870</c:v>
                </c:pt>
                <c:pt idx="772">
                  <c:v>39869</c:v>
                </c:pt>
                <c:pt idx="773">
                  <c:v>39868</c:v>
                </c:pt>
                <c:pt idx="774">
                  <c:v>39867</c:v>
                </c:pt>
                <c:pt idx="775">
                  <c:v>39864</c:v>
                </c:pt>
                <c:pt idx="776">
                  <c:v>39863</c:v>
                </c:pt>
                <c:pt idx="777">
                  <c:v>39862</c:v>
                </c:pt>
                <c:pt idx="778">
                  <c:v>39861</c:v>
                </c:pt>
                <c:pt idx="779">
                  <c:v>39860</c:v>
                </c:pt>
                <c:pt idx="780">
                  <c:v>39857</c:v>
                </c:pt>
                <c:pt idx="781">
                  <c:v>39856</c:v>
                </c:pt>
                <c:pt idx="782">
                  <c:v>39855</c:v>
                </c:pt>
                <c:pt idx="783">
                  <c:v>39854</c:v>
                </c:pt>
                <c:pt idx="784">
                  <c:v>39853</c:v>
                </c:pt>
                <c:pt idx="785">
                  <c:v>39850</c:v>
                </c:pt>
                <c:pt idx="786">
                  <c:v>39849</c:v>
                </c:pt>
                <c:pt idx="787">
                  <c:v>39848</c:v>
                </c:pt>
                <c:pt idx="788">
                  <c:v>39847</c:v>
                </c:pt>
                <c:pt idx="789">
                  <c:v>39846</c:v>
                </c:pt>
                <c:pt idx="790">
                  <c:v>39843</c:v>
                </c:pt>
                <c:pt idx="791">
                  <c:v>39842</c:v>
                </c:pt>
                <c:pt idx="792">
                  <c:v>39841</c:v>
                </c:pt>
                <c:pt idx="793">
                  <c:v>39840</c:v>
                </c:pt>
                <c:pt idx="794">
                  <c:v>39839</c:v>
                </c:pt>
                <c:pt idx="795">
                  <c:v>39836</c:v>
                </c:pt>
                <c:pt idx="796">
                  <c:v>39835</c:v>
                </c:pt>
                <c:pt idx="797">
                  <c:v>39834</c:v>
                </c:pt>
                <c:pt idx="798">
                  <c:v>39833</c:v>
                </c:pt>
                <c:pt idx="799">
                  <c:v>39832</c:v>
                </c:pt>
                <c:pt idx="800">
                  <c:v>39829</c:v>
                </c:pt>
                <c:pt idx="801">
                  <c:v>39828</c:v>
                </c:pt>
                <c:pt idx="802">
                  <c:v>39827</c:v>
                </c:pt>
                <c:pt idx="803">
                  <c:v>39826</c:v>
                </c:pt>
                <c:pt idx="804">
                  <c:v>39825</c:v>
                </c:pt>
                <c:pt idx="805">
                  <c:v>39822</c:v>
                </c:pt>
                <c:pt idx="806">
                  <c:v>39821</c:v>
                </c:pt>
                <c:pt idx="807">
                  <c:v>39820</c:v>
                </c:pt>
                <c:pt idx="808">
                  <c:v>39819</c:v>
                </c:pt>
                <c:pt idx="809">
                  <c:v>39818</c:v>
                </c:pt>
                <c:pt idx="810">
                  <c:v>39815</c:v>
                </c:pt>
                <c:pt idx="811">
                  <c:v>39812</c:v>
                </c:pt>
                <c:pt idx="812">
                  <c:v>39811</c:v>
                </c:pt>
                <c:pt idx="813">
                  <c:v>39805</c:v>
                </c:pt>
                <c:pt idx="814">
                  <c:v>39804</c:v>
                </c:pt>
                <c:pt idx="815">
                  <c:v>39801</c:v>
                </c:pt>
                <c:pt idx="816">
                  <c:v>39800</c:v>
                </c:pt>
                <c:pt idx="817">
                  <c:v>39799</c:v>
                </c:pt>
                <c:pt idx="818">
                  <c:v>39798</c:v>
                </c:pt>
                <c:pt idx="819">
                  <c:v>39797</c:v>
                </c:pt>
                <c:pt idx="820">
                  <c:v>39794</c:v>
                </c:pt>
                <c:pt idx="821">
                  <c:v>39793</c:v>
                </c:pt>
                <c:pt idx="822">
                  <c:v>39792</c:v>
                </c:pt>
                <c:pt idx="823">
                  <c:v>39791</c:v>
                </c:pt>
                <c:pt idx="824">
                  <c:v>39790</c:v>
                </c:pt>
                <c:pt idx="825">
                  <c:v>39787</c:v>
                </c:pt>
                <c:pt idx="826">
                  <c:v>39786</c:v>
                </c:pt>
                <c:pt idx="827">
                  <c:v>39785</c:v>
                </c:pt>
                <c:pt idx="828">
                  <c:v>39784</c:v>
                </c:pt>
                <c:pt idx="829">
                  <c:v>39783</c:v>
                </c:pt>
                <c:pt idx="830">
                  <c:v>39780</c:v>
                </c:pt>
                <c:pt idx="831">
                  <c:v>39779</c:v>
                </c:pt>
                <c:pt idx="832">
                  <c:v>39778</c:v>
                </c:pt>
                <c:pt idx="833">
                  <c:v>39777</c:v>
                </c:pt>
                <c:pt idx="834">
                  <c:v>39776</c:v>
                </c:pt>
                <c:pt idx="835">
                  <c:v>39773</c:v>
                </c:pt>
                <c:pt idx="836">
                  <c:v>39772</c:v>
                </c:pt>
                <c:pt idx="837">
                  <c:v>39771</c:v>
                </c:pt>
                <c:pt idx="838">
                  <c:v>39770</c:v>
                </c:pt>
                <c:pt idx="839">
                  <c:v>39769</c:v>
                </c:pt>
                <c:pt idx="840">
                  <c:v>39766</c:v>
                </c:pt>
                <c:pt idx="841">
                  <c:v>39765</c:v>
                </c:pt>
                <c:pt idx="842">
                  <c:v>39764</c:v>
                </c:pt>
                <c:pt idx="843">
                  <c:v>39763</c:v>
                </c:pt>
                <c:pt idx="844">
                  <c:v>39762</c:v>
                </c:pt>
                <c:pt idx="845">
                  <c:v>39759</c:v>
                </c:pt>
                <c:pt idx="846">
                  <c:v>39758</c:v>
                </c:pt>
                <c:pt idx="847">
                  <c:v>39757</c:v>
                </c:pt>
                <c:pt idx="848">
                  <c:v>39756</c:v>
                </c:pt>
                <c:pt idx="849">
                  <c:v>39755</c:v>
                </c:pt>
                <c:pt idx="850">
                  <c:v>39752</c:v>
                </c:pt>
                <c:pt idx="851">
                  <c:v>39751</c:v>
                </c:pt>
                <c:pt idx="852">
                  <c:v>39750</c:v>
                </c:pt>
                <c:pt idx="853">
                  <c:v>39749</c:v>
                </c:pt>
                <c:pt idx="854">
                  <c:v>39748</c:v>
                </c:pt>
                <c:pt idx="855">
                  <c:v>39745</c:v>
                </c:pt>
                <c:pt idx="856">
                  <c:v>39744</c:v>
                </c:pt>
                <c:pt idx="857">
                  <c:v>39743</c:v>
                </c:pt>
                <c:pt idx="858">
                  <c:v>39742</c:v>
                </c:pt>
                <c:pt idx="859">
                  <c:v>39741</c:v>
                </c:pt>
                <c:pt idx="860">
                  <c:v>39738</c:v>
                </c:pt>
                <c:pt idx="861">
                  <c:v>39737</c:v>
                </c:pt>
                <c:pt idx="862">
                  <c:v>39736</c:v>
                </c:pt>
                <c:pt idx="863">
                  <c:v>39735</c:v>
                </c:pt>
                <c:pt idx="864">
                  <c:v>39734</c:v>
                </c:pt>
                <c:pt idx="865">
                  <c:v>39731</c:v>
                </c:pt>
                <c:pt idx="866">
                  <c:v>39730</c:v>
                </c:pt>
                <c:pt idx="867">
                  <c:v>39729</c:v>
                </c:pt>
                <c:pt idx="868">
                  <c:v>39728</c:v>
                </c:pt>
                <c:pt idx="869">
                  <c:v>39727</c:v>
                </c:pt>
                <c:pt idx="870">
                  <c:v>39724</c:v>
                </c:pt>
                <c:pt idx="871">
                  <c:v>39723</c:v>
                </c:pt>
                <c:pt idx="872">
                  <c:v>39722</c:v>
                </c:pt>
                <c:pt idx="873">
                  <c:v>39721</c:v>
                </c:pt>
                <c:pt idx="874">
                  <c:v>39720</c:v>
                </c:pt>
                <c:pt idx="875">
                  <c:v>39717</c:v>
                </c:pt>
                <c:pt idx="876">
                  <c:v>39716</c:v>
                </c:pt>
                <c:pt idx="877">
                  <c:v>39715</c:v>
                </c:pt>
                <c:pt idx="878">
                  <c:v>39714</c:v>
                </c:pt>
                <c:pt idx="879">
                  <c:v>39713</c:v>
                </c:pt>
                <c:pt idx="880">
                  <c:v>39710</c:v>
                </c:pt>
                <c:pt idx="881">
                  <c:v>39709</c:v>
                </c:pt>
                <c:pt idx="882">
                  <c:v>39708</c:v>
                </c:pt>
                <c:pt idx="883">
                  <c:v>39707</c:v>
                </c:pt>
                <c:pt idx="884">
                  <c:v>39706</c:v>
                </c:pt>
                <c:pt idx="885">
                  <c:v>39703</c:v>
                </c:pt>
                <c:pt idx="886">
                  <c:v>39702</c:v>
                </c:pt>
                <c:pt idx="887">
                  <c:v>39701</c:v>
                </c:pt>
                <c:pt idx="888">
                  <c:v>39700</c:v>
                </c:pt>
                <c:pt idx="889">
                  <c:v>39699</c:v>
                </c:pt>
                <c:pt idx="890">
                  <c:v>39696</c:v>
                </c:pt>
                <c:pt idx="891">
                  <c:v>39695</c:v>
                </c:pt>
                <c:pt idx="892">
                  <c:v>39694</c:v>
                </c:pt>
                <c:pt idx="893">
                  <c:v>39693</c:v>
                </c:pt>
                <c:pt idx="894">
                  <c:v>39692</c:v>
                </c:pt>
                <c:pt idx="895">
                  <c:v>39689</c:v>
                </c:pt>
                <c:pt idx="896">
                  <c:v>39688</c:v>
                </c:pt>
                <c:pt idx="897">
                  <c:v>39687</c:v>
                </c:pt>
                <c:pt idx="898">
                  <c:v>39686</c:v>
                </c:pt>
                <c:pt idx="899">
                  <c:v>39685</c:v>
                </c:pt>
                <c:pt idx="900">
                  <c:v>39682</c:v>
                </c:pt>
                <c:pt idx="901">
                  <c:v>39681</c:v>
                </c:pt>
                <c:pt idx="902">
                  <c:v>39680</c:v>
                </c:pt>
                <c:pt idx="903">
                  <c:v>39679</c:v>
                </c:pt>
                <c:pt idx="904">
                  <c:v>39678</c:v>
                </c:pt>
                <c:pt idx="905">
                  <c:v>39675</c:v>
                </c:pt>
                <c:pt idx="906">
                  <c:v>39674</c:v>
                </c:pt>
                <c:pt idx="907">
                  <c:v>39673</c:v>
                </c:pt>
                <c:pt idx="908">
                  <c:v>39672</c:v>
                </c:pt>
                <c:pt idx="909">
                  <c:v>39671</c:v>
                </c:pt>
                <c:pt idx="910">
                  <c:v>39668</c:v>
                </c:pt>
                <c:pt idx="911">
                  <c:v>39667</c:v>
                </c:pt>
                <c:pt idx="912">
                  <c:v>39666</c:v>
                </c:pt>
                <c:pt idx="913">
                  <c:v>39665</c:v>
                </c:pt>
                <c:pt idx="914">
                  <c:v>39664</c:v>
                </c:pt>
                <c:pt idx="915">
                  <c:v>39661</c:v>
                </c:pt>
                <c:pt idx="916">
                  <c:v>39660</c:v>
                </c:pt>
                <c:pt idx="917">
                  <c:v>39659</c:v>
                </c:pt>
                <c:pt idx="918">
                  <c:v>39658</c:v>
                </c:pt>
                <c:pt idx="919">
                  <c:v>39657</c:v>
                </c:pt>
                <c:pt idx="920">
                  <c:v>39654</c:v>
                </c:pt>
                <c:pt idx="921">
                  <c:v>39653</c:v>
                </c:pt>
                <c:pt idx="922">
                  <c:v>39652</c:v>
                </c:pt>
                <c:pt idx="923">
                  <c:v>39651</c:v>
                </c:pt>
                <c:pt idx="924">
                  <c:v>39650</c:v>
                </c:pt>
                <c:pt idx="925">
                  <c:v>39647</c:v>
                </c:pt>
                <c:pt idx="926">
                  <c:v>39646</c:v>
                </c:pt>
                <c:pt idx="927">
                  <c:v>39645</c:v>
                </c:pt>
                <c:pt idx="928">
                  <c:v>39644</c:v>
                </c:pt>
                <c:pt idx="929">
                  <c:v>39643</c:v>
                </c:pt>
                <c:pt idx="930">
                  <c:v>39640</c:v>
                </c:pt>
                <c:pt idx="931">
                  <c:v>39639</c:v>
                </c:pt>
                <c:pt idx="932">
                  <c:v>39638</c:v>
                </c:pt>
                <c:pt idx="933">
                  <c:v>39637</c:v>
                </c:pt>
                <c:pt idx="934">
                  <c:v>39636</c:v>
                </c:pt>
                <c:pt idx="935">
                  <c:v>39633</c:v>
                </c:pt>
                <c:pt idx="936">
                  <c:v>39632</c:v>
                </c:pt>
                <c:pt idx="937">
                  <c:v>39631</c:v>
                </c:pt>
                <c:pt idx="938">
                  <c:v>39630</c:v>
                </c:pt>
                <c:pt idx="939">
                  <c:v>39629</c:v>
                </c:pt>
                <c:pt idx="940">
                  <c:v>39626</c:v>
                </c:pt>
                <c:pt idx="941">
                  <c:v>39625</c:v>
                </c:pt>
                <c:pt idx="942">
                  <c:v>39624</c:v>
                </c:pt>
                <c:pt idx="943">
                  <c:v>39623</c:v>
                </c:pt>
                <c:pt idx="944">
                  <c:v>39622</c:v>
                </c:pt>
                <c:pt idx="945">
                  <c:v>39619</c:v>
                </c:pt>
                <c:pt idx="946">
                  <c:v>39618</c:v>
                </c:pt>
                <c:pt idx="947">
                  <c:v>39617</c:v>
                </c:pt>
                <c:pt idx="948">
                  <c:v>39616</c:v>
                </c:pt>
                <c:pt idx="949">
                  <c:v>39615</c:v>
                </c:pt>
                <c:pt idx="950">
                  <c:v>39612</c:v>
                </c:pt>
                <c:pt idx="951">
                  <c:v>39611</c:v>
                </c:pt>
                <c:pt idx="952">
                  <c:v>39610</c:v>
                </c:pt>
                <c:pt idx="953">
                  <c:v>39609</c:v>
                </c:pt>
                <c:pt idx="954">
                  <c:v>39608</c:v>
                </c:pt>
                <c:pt idx="955">
                  <c:v>39605</c:v>
                </c:pt>
                <c:pt idx="956">
                  <c:v>39604</c:v>
                </c:pt>
                <c:pt idx="957">
                  <c:v>39603</c:v>
                </c:pt>
                <c:pt idx="958">
                  <c:v>39602</c:v>
                </c:pt>
                <c:pt idx="959">
                  <c:v>39601</c:v>
                </c:pt>
                <c:pt idx="960">
                  <c:v>39598</c:v>
                </c:pt>
                <c:pt idx="961">
                  <c:v>39597</c:v>
                </c:pt>
                <c:pt idx="962">
                  <c:v>39596</c:v>
                </c:pt>
                <c:pt idx="963">
                  <c:v>39595</c:v>
                </c:pt>
                <c:pt idx="964">
                  <c:v>39594</c:v>
                </c:pt>
                <c:pt idx="965">
                  <c:v>39591</c:v>
                </c:pt>
                <c:pt idx="966">
                  <c:v>39590</c:v>
                </c:pt>
                <c:pt idx="967">
                  <c:v>39589</c:v>
                </c:pt>
                <c:pt idx="968">
                  <c:v>39588</c:v>
                </c:pt>
                <c:pt idx="969">
                  <c:v>39587</c:v>
                </c:pt>
                <c:pt idx="970">
                  <c:v>39584</c:v>
                </c:pt>
                <c:pt idx="971">
                  <c:v>39583</c:v>
                </c:pt>
                <c:pt idx="972">
                  <c:v>39582</c:v>
                </c:pt>
                <c:pt idx="973">
                  <c:v>39581</c:v>
                </c:pt>
                <c:pt idx="974">
                  <c:v>39580</c:v>
                </c:pt>
                <c:pt idx="975">
                  <c:v>39577</c:v>
                </c:pt>
                <c:pt idx="976">
                  <c:v>39576</c:v>
                </c:pt>
                <c:pt idx="977">
                  <c:v>39575</c:v>
                </c:pt>
                <c:pt idx="978">
                  <c:v>39574</c:v>
                </c:pt>
                <c:pt idx="979">
                  <c:v>39573</c:v>
                </c:pt>
                <c:pt idx="980">
                  <c:v>39570</c:v>
                </c:pt>
                <c:pt idx="981">
                  <c:v>39568</c:v>
                </c:pt>
                <c:pt idx="982">
                  <c:v>39567</c:v>
                </c:pt>
                <c:pt idx="983">
                  <c:v>39566</c:v>
                </c:pt>
                <c:pt idx="984">
                  <c:v>39563</c:v>
                </c:pt>
                <c:pt idx="985">
                  <c:v>39562</c:v>
                </c:pt>
                <c:pt idx="986">
                  <c:v>39561</c:v>
                </c:pt>
                <c:pt idx="987">
                  <c:v>39560</c:v>
                </c:pt>
                <c:pt idx="988">
                  <c:v>39559</c:v>
                </c:pt>
                <c:pt idx="989">
                  <c:v>39556</c:v>
                </c:pt>
                <c:pt idx="990">
                  <c:v>39555</c:v>
                </c:pt>
                <c:pt idx="991">
                  <c:v>39554</c:v>
                </c:pt>
                <c:pt idx="992">
                  <c:v>39553</c:v>
                </c:pt>
                <c:pt idx="993">
                  <c:v>39552</c:v>
                </c:pt>
                <c:pt idx="994">
                  <c:v>39549</c:v>
                </c:pt>
                <c:pt idx="995">
                  <c:v>39548</c:v>
                </c:pt>
                <c:pt idx="996">
                  <c:v>39547</c:v>
                </c:pt>
                <c:pt idx="997">
                  <c:v>39546</c:v>
                </c:pt>
                <c:pt idx="998">
                  <c:v>39545</c:v>
                </c:pt>
                <c:pt idx="999">
                  <c:v>39542</c:v>
                </c:pt>
                <c:pt idx="1000">
                  <c:v>39541</c:v>
                </c:pt>
                <c:pt idx="1001">
                  <c:v>39540</c:v>
                </c:pt>
                <c:pt idx="1002">
                  <c:v>39539</c:v>
                </c:pt>
                <c:pt idx="1003">
                  <c:v>39538</c:v>
                </c:pt>
                <c:pt idx="1004">
                  <c:v>39535</c:v>
                </c:pt>
                <c:pt idx="1005">
                  <c:v>39534</c:v>
                </c:pt>
                <c:pt idx="1006">
                  <c:v>39533</c:v>
                </c:pt>
                <c:pt idx="1007">
                  <c:v>39532</c:v>
                </c:pt>
                <c:pt idx="1008">
                  <c:v>39527</c:v>
                </c:pt>
                <c:pt idx="1009">
                  <c:v>39526</c:v>
                </c:pt>
                <c:pt idx="1010">
                  <c:v>39525</c:v>
                </c:pt>
                <c:pt idx="1011">
                  <c:v>39524</c:v>
                </c:pt>
                <c:pt idx="1012">
                  <c:v>39521</c:v>
                </c:pt>
                <c:pt idx="1013">
                  <c:v>39520</c:v>
                </c:pt>
                <c:pt idx="1014">
                  <c:v>39519</c:v>
                </c:pt>
                <c:pt idx="1015">
                  <c:v>39518</c:v>
                </c:pt>
                <c:pt idx="1016">
                  <c:v>39517</c:v>
                </c:pt>
                <c:pt idx="1017">
                  <c:v>39514</c:v>
                </c:pt>
                <c:pt idx="1018">
                  <c:v>39513</c:v>
                </c:pt>
                <c:pt idx="1019">
                  <c:v>39512</c:v>
                </c:pt>
                <c:pt idx="1020">
                  <c:v>39511</c:v>
                </c:pt>
                <c:pt idx="1021">
                  <c:v>39510</c:v>
                </c:pt>
                <c:pt idx="1022">
                  <c:v>39507</c:v>
                </c:pt>
                <c:pt idx="1023">
                  <c:v>39506</c:v>
                </c:pt>
                <c:pt idx="1024">
                  <c:v>39505</c:v>
                </c:pt>
                <c:pt idx="1025">
                  <c:v>39504</c:v>
                </c:pt>
                <c:pt idx="1026">
                  <c:v>39503</c:v>
                </c:pt>
                <c:pt idx="1027">
                  <c:v>39500</c:v>
                </c:pt>
                <c:pt idx="1028">
                  <c:v>39499</c:v>
                </c:pt>
                <c:pt idx="1029">
                  <c:v>39498</c:v>
                </c:pt>
                <c:pt idx="1030">
                  <c:v>39497</c:v>
                </c:pt>
                <c:pt idx="1031">
                  <c:v>39496</c:v>
                </c:pt>
                <c:pt idx="1032">
                  <c:v>39493</c:v>
                </c:pt>
                <c:pt idx="1033">
                  <c:v>39492</c:v>
                </c:pt>
                <c:pt idx="1034">
                  <c:v>39491</c:v>
                </c:pt>
                <c:pt idx="1035">
                  <c:v>39490</c:v>
                </c:pt>
                <c:pt idx="1036">
                  <c:v>39489</c:v>
                </c:pt>
                <c:pt idx="1037">
                  <c:v>39486</c:v>
                </c:pt>
                <c:pt idx="1038">
                  <c:v>39485</c:v>
                </c:pt>
                <c:pt idx="1039">
                  <c:v>39484</c:v>
                </c:pt>
                <c:pt idx="1040">
                  <c:v>39483</c:v>
                </c:pt>
                <c:pt idx="1041">
                  <c:v>39482</c:v>
                </c:pt>
                <c:pt idx="1042">
                  <c:v>39479</c:v>
                </c:pt>
                <c:pt idx="1043">
                  <c:v>39478</c:v>
                </c:pt>
                <c:pt idx="1044">
                  <c:v>39477</c:v>
                </c:pt>
                <c:pt idx="1045">
                  <c:v>39476</c:v>
                </c:pt>
                <c:pt idx="1046">
                  <c:v>39475</c:v>
                </c:pt>
                <c:pt idx="1047">
                  <c:v>39472</c:v>
                </c:pt>
                <c:pt idx="1048">
                  <c:v>39471</c:v>
                </c:pt>
                <c:pt idx="1049">
                  <c:v>39470</c:v>
                </c:pt>
                <c:pt idx="1050">
                  <c:v>39469</c:v>
                </c:pt>
                <c:pt idx="1051">
                  <c:v>39468</c:v>
                </c:pt>
                <c:pt idx="1052">
                  <c:v>39465</c:v>
                </c:pt>
                <c:pt idx="1053">
                  <c:v>39464</c:v>
                </c:pt>
                <c:pt idx="1054">
                  <c:v>39463</c:v>
                </c:pt>
                <c:pt idx="1055">
                  <c:v>39462</c:v>
                </c:pt>
                <c:pt idx="1056">
                  <c:v>39461</c:v>
                </c:pt>
                <c:pt idx="1057">
                  <c:v>39458</c:v>
                </c:pt>
                <c:pt idx="1058">
                  <c:v>39457</c:v>
                </c:pt>
                <c:pt idx="1059">
                  <c:v>39456</c:v>
                </c:pt>
                <c:pt idx="1060">
                  <c:v>39455</c:v>
                </c:pt>
                <c:pt idx="1061">
                  <c:v>39454</c:v>
                </c:pt>
                <c:pt idx="1062">
                  <c:v>39451</c:v>
                </c:pt>
                <c:pt idx="1063">
                  <c:v>39450</c:v>
                </c:pt>
                <c:pt idx="1064">
                  <c:v>39449</c:v>
                </c:pt>
                <c:pt idx="1065">
                  <c:v>39444</c:v>
                </c:pt>
                <c:pt idx="1066">
                  <c:v>39443</c:v>
                </c:pt>
                <c:pt idx="1067">
                  <c:v>39437</c:v>
                </c:pt>
                <c:pt idx="1068">
                  <c:v>39436</c:v>
                </c:pt>
                <c:pt idx="1069">
                  <c:v>39435</c:v>
                </c:pt>
                <c:pt idx="1070">
                  <c:v>39434</c:v>
                </c:pt>
                <c:pt idx="1071">
                  <c:v>39433</c:v>
                </c:pt>
                <c:pt idx="1072">
                  <c:v>39430</c:v>
                </c:pt>
                <c:pt idx="1073">
                  <c:v>39429</c:v>
                </c:pt>
                <c:pt idx="1074">
                  <c:v>39428</c:v>
                </c:pt>
                <c:pt idx="1075">
                  <c:v>39427</c:v>
                </c:pt>
                <c:pt idx="1076">
                  <c:v>39426</c:v>
                </c:pt>
                <c:pt idx="1077">
                  <c:v>39423</c:v>
                </c:pt>
              </c:numCache>
            </c:numRef>
          </c:cat>
          <c:val>
            <c:numRef>
              <c:f>Verlauf!$FI$11:$FI$96</c:f>
              <c:numCache>
                <c:formatCode>0.00%</c:formatCode>
                <c:ptCount val="86"/>
                <c:pt idx="0">
                  <c:v>0.41449674923678353</c:v>
                </c:pt>
                <c:pt idx="1">
                  <c:v>0.41449674923678353</c:v>
                </c:pt>
                <c:pt idx="2">
                  <c:v>0.41368687299862134</c:v>
                </c:pt>
                <c:pt idx="3">
                  <c:v>0.41484620357341434</c:v>
                </c:pt>
                <c:pt idx="4">
                  <c:v>0.41376826301900343</c:v>
                </c:pt>
                <c:pt idx="5">
                  <c:v>0.41476378355500126</c:v>
                </c:pt>
                <c:pt idx="6">
                  <c:v>0.4153152144628442</c:v>
                </c:pt>
                <c:pt idx="7">
                  <c:v>0.41450019560230489</c:v>
                </c:pt>
                <c:pt idx="8">
                  <c:v>0.41300958114553221</c:v>
                </c:pt>
                <c:pt idx="9">
                  <c:v>0.41547691812572579</c:v>
                </c:pt>
                <c:pt idx="10">
                  <c:v>0.41696791120447801</c:v>
                </c:pt>
                <c:pt idx="11">
                  <c:v>0.41691625407516542</c:v>
                </c:pt>
                <c:pt idx="12">
                  <c:v>0.4186468197513723</c:v>
                </c:pt>
                <c:pt idx="13">
                  <c:v>0.41702408021714132</c:v>
                </c:pt>
                <c:pt idx="14">
                  <c:v>0.41802530929525999</c:v>
                </c:pt>
                <c:pt idx="15">
                  <c:v>0.41448552650140225</c:v>
                </c:pt>
                <c:pt idx="16">
                  <c:v>0.41486726910771354</c:v>
                </c:pt>
                <c:pt idx="17">
                  <c:v>0.41597916241958011</c:v>
                </c:pt>
                <c:pt idx="18">
                  <c:v>0.41694028452078047</c:v>
                </c:pt>
                <c:pt idx="19">
                  <c:v>0.41696454603184746</c:v>
                </c:pt>
                <c:pt idx="20">
                  <c:v>0.41916739198940012</c:v>
                </c:pt>
                <c:pt idx="21">
                  <c:v>0.41940664700070263</c:v>
                </c:pt>
                <c:pt idx="22">
                  <c:v>0.42194305709232638</c:v>
                </c:pt>
                <c:pt idx="23">
                  <c:v>0.42253410828179705</c:v>
                </c:pt>
                <c:pt idx="24">
                  <c:v>0.41982578538233339</c:v>
                </c:pt>
                <c:pt idx="25">
                  <c:v>0.41984758230909214</c:v>
                </c:pt>
                <c:pt idx="26">
                  <c:v>0.42080376848285089</c:v>
                </c:pt>
                <c:pt idx="27">
                  <c:v>0.42153230786589257</c:v>
                </c:pt>
                <c:pt idx="28">
                  <c:v>0.42128484297428309</c:v>
                </c:pt>
                <c:pt idx="29">
                  <c:v>0.42275871073073684</c:v>
                </c:pt>
                <c:pt idx="30">
                  <c:v>0.4228808860712221</c:v>
                </c:pt>
                <c:pt idx="31">
                  <c:v>0.42494148418377486</c:v>
                </c:pt>
                <c:pt idx="32">
                  <c:v>0.4263565588338773</c:v>
                </c:pt>
                <c:pt idx="33">
                  <c:v>0.42955513551527857</c:v>
                </c:pt>
                <c:pt idx="34">
                  <c:v>0.42948593365295823</c:v>
                </c:pt>
                <c:pt idx="35">
                  <c:v>0.42901648112219087</c:v>
                </c:pt>
                <c:pt idx="36">
                  <c:v>0.42951319193686105</c:v>
                </c:pt>
                <c:pt idx="37">
                  <c:v>0.42954809159516938</c:v>
                </c:pt>
                <c:pt idx="38">
                  <c:v>0.43286984322102012</c:v>
                </c:pt>
                <c:pt idx="39">
                  <c:v>0.43383231069002987</c:v>
                </c:pt>
                <c:pt idx="40">
                  <c:v>0.43227443330036569</c:v>
                </c:pt>
                <c:pt idx="41">
                  <c:v>0.42957218486467597</c:v>
                </c:pt>
                <c:pt idx="42">
                  <c:v>0.43000922500938182</c:v>
                </c:pt>
                <c:pt idx="43">
                  <c:v>0.43425511178803328</c:v>
                </c:pt>
                <c:pt idx="44">
                  <c:v>0.4350045372050817</c:v>
                </c:pt>
                <c:pt idx="45">
                  <c:v>0.43667063911751164</c:v>
                </c:pt>
                <c:pt idx="46">
                  <c:v>0.43804158281453831</c:v>
                </c:pt>
                <c:pt idx="47">
                  <c:v>0.43600998378395894</c:v>
                </c:pt>
                <c:pt idx="48">
                  <c:v>0.43624078066206601</c:v>
                </c:pt>
                <c:pt idx="49">
                  <c:v>0.50948685060024013</c:v>
                </c:pt>
                <c:pt idx="50">
                  <c:v>0.61633705735868016</c:v>
                </c:pt>
                <c:pt idx="51">
                  <c:v>0.88595777948945476</c:v>
                </c:pt>
                <c:pt idx="52">
                  <c:v>0.98801959458588107</c:v>
                </c:pt>
                <c:pt idx="53">
                  <c:v>0.98798774180415072</c:v>
                </c:pt>
                <c:pt idx="54">
                  <c:v>0.98800399253057936</c:v>
                </c:pt>
                <c:pt idx="55">
                  <c:v>0.98804421385066543</c:v>
                </c:pt>
                <c:pt idx="56">
                  <c:v>0.98803019982147799</c:v>
                </c:pt>
                <c:pt idx="57">
                  <c:v>0.98787928987547968</c:v>
                </c:pt>
                <c:pt idx="58">
                  <c:v>0.98770286957544395</c:v>
                </c:pt>
                <c:pt idx="59">
                  <c:v>0.98774029715814504</c:v>
                </c:pt>
                <c:pt idx="60">
                  <c:v>0.98770507221973958</c:v>
                </c:pt>
                <c:pt idx="61">
                  <c:v>0.98769149144168999</c:v>
                </c:pt>
                <c:pt idx="62">
                  <c:v>0.98771888777256311</c:v>
                </c:pt>
                <c:pt idx="63">
                  <c:v>0.98766637228529885</c:v>
                </c:pt>
                <c:pt idx="64">
                  <c:v>0.9875690735239544</c:v>
                </c:pt>
                <c:pt idx="65">
                  <c:v>0.98755327334189469</c:v>
                </c:pt>
                <c:pt idx="66">
                  <c:v>0.98758204603060817</c:v>
                </c:pt>
                <c:pt idx="67">
                  <c:v>0.98756878995045816</c:v>
                </c:pt>
                <c:pt idx="68">
                  <c:v>0.98759763291429858</c:v>
                </c:pt>
                <c:pt idx="69">
                  <c:v>0.98755495882931277</c:v>
                </c:pt>
                <c:pt idx="70">
                  <c:v>0.98753419016126454</c:v>
                </c:pt>
                <c:pt idx="71">
                  <c:v>0.98748146851754626</c:v>
                </c:pt>
                <c:pt idx="72">
                  <c:v>0.98752363088898409</c:v>
                </c:pt>
                <c:pt idx="73">
                  <c:v>0.9875821606599321</c:v>
                </c:pt>
                <c:pt idx="74">
                  <c:v>0.98765681241950698</c:v>
                </c:pt>
                <c:pt idx="75">
                  <c:v>0.98770267166526815</c:v>
                </c:pt>
                <c:pt idx="76">
                  <c:v>0.98764890178929055</c:v>
                </c:pt>
                <c:pt idx="77">
                  <c:v>0.98759541550304442</c:v>
                </c:pt>
                <c:pt idx="78">
                  <c:v>0.9874921302681714</c:v>
                </c:pt>
                <c:pt idx="79">
                  <c:v>0.9876147719940408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"/>
          <c:order val="2"/>
          <c:tx>
            <c:v>RK3</c:v>
          </c:tx>
          <c:spPr>
            <a:ln w="25400">
              <a:noFill/>
            </a:ln>
          </c:spPr>
          <c:cat>
            <c:numRef>
              <c:f>Verlauf!$B$11:$B$1088</c:f>
              <c:numCache>
                <c:formatCode>m/d/yyyy</c:formatCode>
                <c:ptCount val="1078"/>
                <c:pt idx="0">
                  <c:v>40969</c:v>
                </c:pt>
                <c:pt idx="1">
                  <c:v>40968</c:v>
                </c:pt>
                <c:pt idx="2">
                  <c:v>40967</c:v>
                </c:pt>
                <c:pt idx="3">
                  <c:v>40966</c:v>
                </c:pt>
                <c:pt idx="4">
                  <c:v>40963</c:v>
                </c:pt>
                <c:pt idx="5">
                  <c:v>40962</c:v>
                </c:pt>
                <c:pt idx="6">
                  <c:v>40961</c:v>
                </c:pt>
                <c:pt idx="7">
                  <c:v>40960</c:v>
                </c:pt>
                <c:pt idx="8">
                  <c:v>40959</c:v>
                </c:pt>
                <c:pt idx="9">
                  <c:v>40956</c:v>
                </c:pt>
                <c:pt idx="10">
                  <c:v>40955</c:v>
                </c:pt>
                <c:pt idx="11">
                  <c:v>40954</c:v>
                </c:pt>
                <c:pt idx="12">
                  <c:v>40953</c:v>
                </c:pt>
                <c:pt idx="13">
                  <c:v>40952</c:v>
                </c:pt>
                <c:pt idx="14">
                  <c:v>40949</c:v>
                </c:pt>
                <c:pt idx="15">
                  <c:v>40948</c:v>
                </c:pt>
                <c:pt idx="16">
                  <c:v>40947</c:v>
                </c:pt>
                <c:pt idx="17">
                  <c:v>40946</c:v>
                </c:pt>
                <c:pt idx="18">
                  <c:v>40945</c:v>
                </c:pt>
                <c:pt idx="19">
                  <c:v>40942</c:v>
                </c:pt>
                <c:pt idx="20">
                  <c:v>40941</c:v>
                </c:pt>
                <c:pt idx="21">
                  <c:v>40940</c:v>
                </c:pt>
                <c:pt idx="22">
                  <c:v>40939</c:v>
                </c:pt>
                <c:pt idx="23">
                  <c:v>40938</c:v>
                </c:pt>
                <c:pt idx="24">
                  <c:v>40935</c:v>
                </c:pt>
                <c:pt idx="25">
                  <c:v>40934</c:v>
                </c:pt>
                <c:pt idx="26">
                  <c:v>40933</c:v>
                </c:pt>
                <c:pt idx="27">
                  <c:v>40932</c:v>
                </c:pt>
                <c:pt idx="28">
                  <c:v>40931</c:v>
                </c:pt>
                <c:pt idx="29">
                  <c:v>40928</c:v>
                </c:pt>
                <c:pt idx="30">
                  <c:v>40927</c:v>
                </c:pt>
                <c:pt idx="31">
                  <c:v>40926</c:v>
                </c:pt>
                <c:pt idx="32">
                  <c:v>40925</c:v>
                </c:pt>
                <c:pt idx="33">
                  <c:v>40924</c:v>
                </c:pt>
                <c:pt idx="34">
                  <c:v>40921</c:v>
                </c:pt>
                <c:pt idx="35">
                  <c:v>40920</c:v>
                </c:pt>
                <c:pt idx="36">
                  <c:v>40919</c:v>
                </c:pt>
                <c:pt idx="37">
                  <c:v>40918</c:v>
                </c:pt>
                <c:pt idx="38">
                  <c:v>40917</c:v>
                </c:pt>
                <c:pt idx="39">
                  <c:v>40914</c:v>
                </c:pt>
                <c:pt idx="40">
                  <c:v>40913</c:v>
                </c:pt>
                <c:pt idx="41">
                  <c:v>40912</c:v>
                </c:pt>
                <c:pt idx="42">
                  <c:v>40911</c:v>
                </c:pt>
                <c:pt idx="43">
                  <c:v>40910</c:v>
                </c:pt>
                <c:pt idx="44">
                  <c:v>40907</c:v>
                </c:pt>
                <c:pt idx="45">
                  <c:v>40906</c:v>
                </c:pt>
                <c:pt idx="46">
                  <c:v>40905</c:v>
                </c:pt>
                <c:pt idx="47">
                  <c:v>40904</c:v>
                </c:pt>
                <c:pt idx="48">
                  <c:v>40900</c:v>
                </c:pt>
                <c:pt idx="49">
                  <c:v>40899</c:v>
                </c:pt>
                <c:pt idx="50">
                  <c:v>40898</c:v>
                </c:pt>
                <c:pt idx="51">
                  <c:v>40897</c:v>
                </c:pt>
                <c:pt idx="52">
                  <c:v>40896</c:v>
                </c:pt>
                <c:pt idx="53">
                  <c:v>40893</c:v>
                </c:pt>
                <c:pt idx="54">
                  <c:v>40892</c:v>
                </c:pt>
                <c:pt idx="55">
                  <c:v>40891</c:v>
                </c:pt>
                <c:pt idx="56">
                  <c:v>40890</c:v>
                </c:pt>
                <c:pt idx="57">
                  <c:v>40889</c:v>
                </c:pt>
                <c:pt idx="58">
                  <c:v>40886</c:v>
                </c:pt>
                <c:pt idx="59">
                  <c:v>40885</c:v>
                </c:pt>
                <c:pt idx="60">
                  <c:v>40884</c:v>
                </c:pt>
                <c:pt idx="61">
                  <c:v>40883</c:v>
                </c:pt>
                <c:pt idx="62">
                  <c:v>40882</c:v>
                </c:pt>
                <c:pt idx="63">
                  <c:v>40879</c:v>
                </c:pt>
                <c:pt idx="64">
                  <c:v>40878</c:v>
                </c:pt>
                <c:pt idx="65">
                  <c:v>40877</c:v>
                </c:pt>
                <c:pt idx="66">
                  <c:v>40876</c:v>
                </c:pt>
                <c:pt idx="67">
                  <c:v>40875</c:v>
                </c:pt>
                <c:pt idx="68">
                  <c:v>40872</c:v>
                </c:pt>
                <c:pt idx="69">
                  <c:v>40871</c:v>
                </c:pt>
                <c:pt idx="70">
                  <c:v>40870</c:v>
                </c:pt>
                <c:pt idx="71">
                  <c:v>40869</c:v>
                </c:pt>
                <c:pt idx="72">
                  <c:v>40868</c:v>
                </c:pt>
                <c:pt idx="73">
                  <c:v>40865</c:v>
                </c:pt>
                <c:pt idx="74">
                  <c:v>40864</c:v>
                </c:pt>
                <c:pt idx="75">
                  <c:v>40863</c:v>
                </c:pt>
                <c:pt idx="76">
                  <c:v>40862</c:v>
                </c:pt>
                <c:pt idx="77">
                  <c:v>40861</c:v>
                </c:pt>
                <c:pt idx="78">
                  <c:v>40858</c:v>
                </c:pt>
                <c:pt idx="79">
                  <c:v>40857</c:v>
                </c:pt>
                <c:pt idx="80">
                  <c:v>40856</c:v>
                </c:pt>
                <c:pt idx="81">
                  <c:v>40855</c:v>
                </c:pt>
                <c:pt idx="82">
                  <c:v>40854</c:v>
                </c:pt>
                <c:pt idx="83">
                  <c:v>40851</c:v>
                </c:pt>
                <c:pt idx="84">
                  <c:v>40850</c:v>
                </c:pt>
                <c:pt idx="85">
                  <c:v>40849</c:v>
                </c:pt>
                <c:pt idx="86">
                  <c:v>40848</c:v>
                </c:pt>
                <c:pt idx="87">
                  <c:v>40847</c:v>
                </c:pt>
                <c:pt idx="88">
                  <c:v>40844</c:v>
                </c:pt>
                <c:pt idx="89">
                  <c:v>40843</c:v>
                </c:pt>
                <c:pt idx="90">
                  <c:v>40842</c:v>
                </c:pt>
                <c:pt idx="91">
                  <c:v>40841</c:v>
                </c:pt>
                <c:pt idx="92">
                  <c:v>40840</c:v>
                </c:pt>
                <c:pt idx="93">
                  <c:v>40837</c:v>
                </c:pt>
                <c:pt idx="94">
                  <c:v>40836</c:v>
                </c:pt>
                <c:pt idx="95">
                  <c:v>40835</c:v>
                </c:pt>
                <c:pt idx="96">
                  <c:v>40834</c:v>
                </c:pt>
                <c:pt idx="97">
                  <c:v>40833</c:v>
                </c:pt>
                <c:pt idx="98">
                  <c:v>40830</c:v>
                </c:pt>
                <c:pt idx="99">
                  <c:v>40829</c:v>
                </c:pt>
                <c:pt idx="100">
                  <c:v>40828</c:v>
                </c:pt>
                <c:pt idx="101">
                  <c:v>40827</c:v>
                </c:pt>
                <c:pt idx="102">
                  <c:v>40826</c:v>
                </c:pt>
                <c:pt idx="103">
                  <c:v>40823</c:v>
                </c:pt>
                <c:pt idx="104">
                  <c:v>40822</c:v>
                </c:pt>
                <c:pt idx="105">
                  <c:v>40821</c:v>
                </c:pt>
                <c:pt idx="106">
                  <c:v>40820</c:v>
                </c:pt>
                <c:pt idx="107">
                  <c:v>40819</c:v>
                </c:pt>
                <c:pt idx="108">
                  <c:v>40816</c:v>
                </c:pt>
                <c:pt idx="109">
                  <c:v>40815</c:v>
                </c:pt>
                <c:pt idx="110">
                  <c:v>40814</c:v>
                </c:pt>
                <c:pt idx="111">
                  <c:v>40813</c:v>
                </c:pt>
                <c:pt idx="112">
                  <c:v>40812</c:v>
                </c:pt>
                <c:pt idx="113">
                  <c:v>40809</c:v>
                </c:pt>
                <c:pt idx="114">
                  <c:v>40808</c:v>
                </c:pt>
                <c:pt idx="115">
                  <c:v>40807</c:v>
                </c:pt>
                <c:pt idx="116">
                  <c:v>40806</c:v>
                </c:pt>
                <c:pt idx="117">
                  <c:v>40805</c:v>
                </c:pt>
                <c:pt idx="118">
                  <c:v>40802</c:v>
                </c:pt>
                <c:pt idx="119">
                  <c:v>40801</c:v>
                </c:pt>
                <c:pt idx="120">
                  <c:v>40800</c:v>
                </c:pt>
                <c:pt idx="121">
                  <c:v>40799</c:v>
                </c:pt>
                <c:pt idx="122">
                  <c:v>40798</c:v>
                </c:pt>
                <c:pt idx="123">
                  <c:v>40795</c:v>
                </c:pt>
                <c:pt idx="124">
                  <c:v>40794</c:v>
                </c:pt>
                <c:pt idx="125">
                  <c:v>40793</c:v>
                </c:pt>
                <c:pt idx="126">
                  <c:v>40792</c:v>
                </c:pt>
                <c:pt idx="127">
                  <c:v>40791</c:v>
                </c:pt>
                <c:pt idx="128">
                  <c:v>40788</c:v>
                </c:pt>
                <c:pt idx="129">
                  <c:v>40787</c:v>
                </c:pt>
                <c:pt idx="130">
                  <c:v>40786</c:v>
                </c:pt>
                <c:pt idx="131">
                  <c:v>40785</c:v>
                </c:pt>
                <c:pt idx="132">
                  <c:v>40784</c:v>
                </c:pt>
                <c:pt idx="133">
                  <c:v>40781</c:v>
                </c:pt>
                <c:pt idx="134">
                  <c:v>40780</c:v>
                </c:pt>
                <c:pt idx="135">
                  <c:v>40779</c:v>
                </c:pt>
                <c:pt idx="136">
                  <c:v>40778</c:v>
                </c:pt>
                <c:pt idx="137">
                  <c:v>40777</c:v>
                </c:pt>
                <c:pt idx="138">
                  <c:v>40774</c:v>
                </c:pt>
                <c:pt idx="139">
                  <c:v>40773</c:v>
                </c:pt>
                <c:pt idx="140">
                  <c:v>40772</c:v>
                </c:pt>
                <c:pt idx="141">
                  <c:v>40771</c:v>
                </c:pt>
                <c:pt idx="142">
                  <c:v>40770</c:v>
                </c:pt>
                <c:pt idx="143">
                  <c:v>40767</c:v>
                </c:pt>
                <c:pt idx="144">
                  <c:v>40766</c:v>
                </c:pt>
                <c:pt idx="145">
                  <c:v>40765</c:v>
                </c:pt>
                <c:pt idx="146">
                  <c:v>40764</c:v>
                </c:pt>
                <c:pt idx="147">
                  <c:v>40763</c:v>
                </c:pt>
                <c:pt idx="148">
                  <c:v>40760</c:v>
                </c:pt>
                <c:pt idx="149">
                  <c:v>40759</c:v>
                </c:pt>
                <c:pt idx="150">
                  <c:v>40758</c:v>
                </c:pt>
                <c:pt idx="151">
                  <c:v>40757</c:v>
                </c:pt>
                <c:pt idx="152">
                  <c:v>40756</c:v>
                </c:pt>
                <c:pt idx="153">
                  <c:v>40753</c:v>
                </c:pt>
                <c:pt idx="154">
                  <c:v>40752</c:v>
                </c:pt>
                <c:pt idx="155">
                  <c:v>40751</c:v>
                </c:pt>
                <c:pt idx="156">
                  <c:v>40750</c:v>
                </c:pt>
                <c:pt idx="157">
                  <c:v>40749</c:v>
                </c:pt>
                <c:pt idx="158">
                  <c:v>40746</c:v>
                </c:pt>
                <c:pt idx="159">
                  <c:v>40745</c:v>
                </c:pt>
                <c:pt idx="160">
                  <c:v>40744</c:v>
                </c:pt>
                <c:pt idx="161">
                  <c:v>40743</c:v>
                </c:pt>
                <c:pt idx="162">
                  <c:v>40742</c:v>
                </c:pt>
                <c:pt idx="163">
                  <c:v>40739</c:v>
                </c:pt>
                <c:pt idx="164">
                  <c:v>40738</c:v>
                </c:pt>
                <c:pt idx="165">
                  <c:v>40737</c:v>
                </c:pt>
                <c:pt idx="166">
                  <c:v>40736</c:v>
                </c:pt>
                <c:pt idx="167">
                  <c:v>40735</c:v>
                </c:pt>
                <c:pt idx="168">
                  <c:v>40732</c:v>
                </c:pt>
                <c:pt idx="169">
                  <c:v>40731</c:v>
                </c:pt>
                <c:pt idx="170">
                  <c:v>40730</c:v>
                </c:pt>
                <c:pt idx="171">
                  <c:v>40729</c:v>
                </c:pt>
                <c:pt idx="172">
                  <c:v>40728</c:v>
                </c:pt>
                <c:pt idx="173">
                  <c:v>40725</c:v>
                </c:pt>
                <c:pt idx="174">
                  <c:v>40724</c:v>
                </c:pt>
                <c:pt idx="175">
                  <c:v>40723</c:v>
                </c:pt>
                <c:pt idx="176">
                  <c:v>40722</c:v>
                </c:pt>
                <c:pt idx="177">
                  <c:v>40721</c:v>
                </c:pt>
                <c:pt idx="178">
                  <c:v>40718</c:v>
                </c:pt>
                <c:pt idx="179">
                  <c:v>40717</c:v>
                </c:pt>
                <c:pt idx="180">
                  <c:v>40716</c:v>
                </c:pt>
                <c:pt idx="181">
                  <c:v>40715</c:v>
                </c:pt>
                <c:pt idx="182">
                  <c:v>40714</c:v>
                </c:pt>
                <c:pt idx="183">
                  <c:v>40711</c:v>
                </c:pt>
                <c:pt idx="184">
                  <c:v>40710</c:v>
                </c:pt>
                <c:pt idx="185">
                  <c:v>40709</c:v>
                </c:pt>
                <c:pt idx="186">
                  <c:v>40708</c:v>
                </c:pt>
                <c:pt idx="187">
                  <c:v>40707</c:v>
                </c:pt>
                <c:pt idx="188">
                  <c:v>40704</c:v>
                </c:pt>
                <c:pt idx="189">
                  <c:v>40703</c:v>
                </c:pt>
                <c:pt idx="190">
                  <c:v>40702</c:v>
                </c:pt>
                <c:pt idx="191">
                  <c:v>40701</c:v>
                </c:pt>
                <c:pt idx="192">
                  <c:v>40700</c:v>
                </c:pt>
                <c:pt idx="193">
                  <c:v>40697</c:v>
                </c:pt>
                <c:pt idx="194">
                  <c:v>40696</c:v>
                </c:pt>
                <c:pt idx="195">
                  <c:v>40695</c:v>
                </c:pt>
                <c:pt idx="196">
                  <c:v>40694</c:v>
                </c:pt>
                <c:pt idx="197">
                  <c:v>40693</c:v>
                </c:pt>
                <c:pt idx="198">
                  <c:v>40690</c:v>
                </c:pt>
                <c:pt idx="199">
                  <c:v>40689</c:v>
                </c:pt>
                <c:pt idx="200">
                  <c:v>40688</c:v>
                </c:pt>
                <c:pt idx="201">
                  <c:v>40687</c:v>
                </c:pt>
                <c:pt idx="202">
                  <c:v>40686</c:v>
                </c:pt>
                <c:pt idx="203">
                  <c:v>40683</c:v>
                </c:pt>
                <c:pt idx="204">
                  <c:v>40682</c:v>
                </c:pt>
                <c:pt idx="205">
                  <c:v>40681</c:v>
                </c:pt>
                <c:pt idx="206">
                  <c:v>40680</c:v>
                </c:pt>
                <c:pt idx="207">
                  <c:v>40679</c:v>
                </c:pt>
                <c:pt idx="208">
                  <c:v>40676</c:v>
                </c:pt>
                <c:pt idx="209">
                  <c:v>40675</c:v>
                </c:pt>
                <c:pt idx="210">
                  <c:v>40674</c:v>
                </c:pt>
                <c:pt idx="211">
                  <c:v>40673</c:v>
                </c:pt>
                <c:pt idx="212">
                  <c:v>40672</c:v>
                </c:pt>
                <c:pt idx="213">
                  <c:v>40669</c:v>
                </c:pt>
                <c:pt idx="214">
                  <c:v>40668</c:v>
                </c:pt>
                <c:pt idx="215">
                  <c:v>40667</c:v>
                </c:pt>
                <c:pt idx="216">
                  <c:v>40666</c:v>
                </c:pt>
                <c:pt idx="217">
                  <c:v>40665</c:v>
                </c:pt>
                <c:pt idx="218">
                  <c:v>40662</c:v>
                </c:pt>
                <c:pt idx="219">
                  <c:v>40661</c:v>
                </c:pt>
                <c:pt idx="220">
                  <c:v>40660</c:v>
                </c:pt>
                <c:pt idx="221">
                  <c:v>40659</c:v>
                </c:pt>
                <c:pt idx="222">
                  <c:v>40654</c:v>
                </c:pt>
                <c:pt idx="223">
                  <c:v>40653</c:v>
                </c:pt>
                <c:pt idx="224">
                  <c:v>40652</c:v>
                </c:pt>
                <c:pt idx="225">
                  <c:v>40651</c:v>
                </c:pt>
                <c:pt idx="226">
                  <c:v>40648</c:v>
                </c:pt>
                <c:pt idx="227">
                  <c:v>40647</c:v>
                </c:pt>
                <c:pt idx="228">
                  <c:v>40646</c:v>
                </c:pt>
                <c:pt idx="229">
                  <c:v>40645</c:v>
                </c:pt>
                <c:pt idx="230">
                  <c:v>40644</c:v>
                </c:pt>
                <c:pt idx="231">
                  <c:v>40641</c:v>
                </c:pt>
                <c:pt idx="232">
                  <c:v>40640</c:v>
                </c:pt>
                <c:pt idx="233">
                  <c:v>40639</c:v>
                </c:pt>
                <c:pt idx="234">
                  <c:v>40638</c:v>
                </c:pt>
                <c:pt idx="235">
                  <c:v>40637</c:v>
                </c:pt>
                <c:pt idx="236">
                  <c:v>40634</c:v>
                </c:pt>
                <c:pt idx="237">
                  <c:v>40633</c:v>
                </c:pt>
                <c:pt idx="238">
                  <c:v>40632</c:v>
                </c:pt>
                <c:pt idx="239">
                  <c:v>40631</c:v>
                </c:pt>
                <c:pt idx="240">
                  <c:v>40630</c:v>
                </c:pt>
                <c:pt idx="241">
                  <c:v>40627</c:v>
                </c:pt>
                <c:pt idx="242">
                  <c:v>40626</c:v>
                </c:pt>
                <c:pt idx="243">
                  <c:v>40625</c:v>
                </c:pt>
                <c:pt idx="244">
                  <c:v>40624</c:v>
                </c:pt>
                <c:pt idx="245">
                  <c:v>40623</c:v>
                </c:pt>
                <c:pt idx="246">
                  <c:v>40620</c:v>
                </c:pt>
                <c:pt idx="247">
                  <c:v>40619</c:v>
                </c:pt>
                <c:pt idx="248">
                  <c:v>40618</c:v>
                </c:pt>
                <c:pt idx="249">
                  <c:v>40617</c:v>
                </c:pt>
                <c:pt idx="250">
                  <c:v>40616</c:v>
                </c:pt>
                <c:pt idx="251">
                  <c:v>40613</c:v>
                </c:pt>
                <c:pt idx="252">
                  <c:v>40612</c:v>
                </c:pt>
                <c:pt idx="253">
                  <c:v>40611</c:v>
                </c:pt>
                <c:pt idx="254">
                  <c:v>40610</c:v>
                </c:pt>
                <c:pt idx="255">
                  <c:v>40609</c:v>
                </c:pt>
                <c:pt idx="256">
                  <c:v>40606</c:v>
                </c:pt>
                <c:pt idx="257">
                  <c:v>40605</c:v>
                </c:pt>
                <c:pt idx="258">
                  <c:v>40604</c:v>
                </c:pt>
                <c:pt idx="259">
                  <c:v>40603</c:v>
                </c:pt>
                <c:pt idx="260">
                  <c:v>40602</c:v>
                </c:pt>
                <c:pt idx="261">
                  <c:v>40599</c:v>
                </c:pt>
                <c:pt idx="262">
                  <c:v>40598</c:v>
                </c:pt>
                <c:pt idx="263">
                  <c:v>40597</c:v>
                </c:pt>
                <c:pt idx="264">
                  <c:v>40596</c:v>
                </c:pt>
                <c:pt idx="265">
                  <c:v>40595</c:v>
                </c:pt>
                <c:pt idx="266">
                  <c:v>40592</c:v>
                </c:pt>
                <c:pt idx="267">
                  <c:v>40591</c:v>
                </c:pt>
                <c:pt idx="268">
                  <c:v>40590</c:v>
                </c:pt>
                <c:pt idx="269">
                  <c:v>40589</c:v>
                </c:pt>
                <c:pt idx="270">
                  <c:v>40588</c:v>
                </c:pt>
                <c:pt idx="271">
                  <c:v>40585</c:v>
                </c:pt>
                <c:pt idx="272">
                  <c:v>40584</c:v>
                </c:pt>
                <c:pt idx="273">
                  <c:v>40583</c:v>
                </c:pt>
                <c:pt idx="274">
                  <c:v>40582</c:v>
                </c:pt>
                <c:pt idx="275">
                  <c:v>40581</c:v>
                </c:pt>
                <c:pt idx="276">
                  <c:v>40578</c:v>
                </c:pt>
                <c:pt idx="277">
                  <c:v>40577</c:v>
                </c:pt>
                <c:pt idx="278">
                  <c:v>40576</c:v>
                </c:pt>
                <c:pt idx="279">
                  <c:v>40575</c:v>
                </c:pt>
                <c:pt idx="280">
                  <c:v>40574</c:v>
                </c:pt>
                <c:pt idx="281">
                  <c:v>40571</c:v>
                </c:pt>
                <c:pt idx="282">
                  <c:v>40570</c:v>
                </c:pt>
                <c:pt idx="283">
                  <c:v>40569</c:v>
                </c:pt>
                <c:pt idx="284">
                  <c:v>40568</c:v>
                </c:pt>
                <c:pt idx="285">
                  <c:v>40567</c:v>
                </c:pt>
                <c:pt idx="286">
                  <c:v>40564</c:v>
                </c:pt>
                <c:pt idx="287">
                  <c:v>40563</c:v>
                </c:pt>
                <c:pt idx="288">
                  <c:v>40562</c:v>
                </c:pt>
                <c:pt idx="289">
                  <c:v>40561</c:v>
                </c:pt>
                <c:pt idx="290">
                  <c:v>40560</c:v>
                </c:pt>
                <c:pt idx="291">
                  <c:v>40557</c:v>
                </c:pt>
                <c:pt idx="292">
                  <c:v>40556</c:v>
                </c:pt>
                <c:pt idx="293">
                  <c:v>40555</c:v>
                </c:pt>
                <c:pt idx="294">
                  <c:v>40554</c:v>
                </c:pt>
                <c:pt idx="295">
                  <c:v>40553</c:v>
                </c:pt>
                <c:pt idx="296">
                  <c:v>40550</c:v>
                </c:pt>
                <c:pt idx="297">
                  <c:v>40549</c:v>
                </c:pt>
                <c:pt idx="298">
                  <c:v>40548</c:v>
                </c:pt>
                <c:pt idx="299">
                  <c:v>40547</c:v>
                </c:pt>
                <c:pt idx="300">
                  <c:v>40546</c:v>
                </c:pt>
                <c:pt idx="301">
                  <c:v>40542</c:v>
                </c:pt>
                <c:pt idx="302">
                  <c:v>40541</c:v>
                </c:pt>
                <c:pt idx="303">
                  <c:v>40540</c:v>
                </c:pt>
                <c:pt idx="304">
                  <c:v>40539</c:v>
                </c:pt>
                <c:pt idx="305">
                  <c:v>40535</c:v>
                </c:pt>
                <c:pt idx="306">
                  <c:v>40534</c:v>
                </c:pt>
                <c:pt idx="307">
                  <c:v>40533</c:v>
                </c:pt>
                <c:pt idx="308">
                  <c:v>40532</c:v>
                </c:pt>
                <c:pt idx="309">
                  <c:v>40529</c:v>
                </c:pt>
                <c:pt idx="310">
                  <c:v>40528</c:v>
                </c:pt>
                <c:pt idx="311">
                  <c:v>40527</c:v>
                </c:pt>
                <c:pt idx="312">
                  <c:v>40526</c:v>
                </c:pt>
                <c:pt idx="313">
                  <c:v>40525</c:v>
                </c:pt>
                <c:pt idx="314">
                  <c:v>40522</c:v>
                </c:pt>
                <c:pt idx="315">
                  <c:v>40521</c:v>
                </c:pt>
                <c:pt idx="316">
                  <c:v>40520</c:v>
                </c:pt>
                <c:pt idx="317">
                  <c:v>40519</c:v>
                </c:pt>
                <c:pt idx="318">
                  <c:v>40518</c:v>
                </c:pt>
                <c:pt idx="319">
                  <c:v>40515</c:v>
                </c:pt>
                <c:pt idx="320">
                  <c:v>40514</c:v>
                </c:pt>
                <c:pt idx="321">
                  <c:v>40513</c:v>
                </c:pt>
                <c:pt idx="322">
                  <c:v>40512</c:v>
                </c:pt>
                <c:pt idx="323">
                  <c:v>40511</c:v>
                </c:pt>
                <c:pt idx="324">
                  <c:v>40508</c:v>
                </c:pt>
                <c:pt idx="325">
                  <c:v>40507</c:v>
                </c:pt>
                <c:pt idx="326">
                  <c:v>40506</c:v>
                </c:pt>
                <c:pt idx="327">
                  <c:v>40505</c:v>
                </c:pt>
                <c:pt idx="328">
                  <c:v>40504</c:v>
                </c:pt>
                <c:pt idx="329">
                  <c:v>40501</c:v>
                </c:pt>
                <c:pt idx="330">
                  <c:v>40500</c:v>
                </c:pt>
                <c:pt idx="331">
                  <c:v>40499</c:v>
                </c:pt>
                <c:pt idx="332">
                  <c:v>40498</c:v>
                </c:pt>
                <c:pt idx="333">
                  <c:v>40497</c:v>
                </c:pt>
                <c:pt idx="334">
                  <c:v>40494</c:v>
                </c:pt>
                <c:pt idx="335">
                  <c:v>40493</c:v>
                </c:pt>
                <c:pt idx="336">
                  <c:v>40492</c:v>
                </c:pt>
                <c:pt idx="337">
                  <c:v>40491</c:v>
                </c:pt>
                <c:pt idx="338">
                  <c:v>40490</c:v>
                </c:pt>
                <c:pt idx="339">
                  <c:v>40487</c:v>
                </c:pt>
                <c:pt idx="340">
                  <c:v>40486</c:v>
                </c:pt>
                <c:pt idx="341">
                  <c:v>40485</c:v>
                </c:pt>
                <c:pt idx="342">
                  <c:v>40484</c:v>
                </c:pt>
                <c:pt idx="343">
                  <c:v>40483</c:v>
                </c:pt>
                <c:pt idx="344">
                  <c:v>40480</c:v>
                </c:pt>
                <c:pt idx="345">
                  <c:v>40479</c:v>
                </c:pt>
                <c:pt idx="346">
                  <c:v>40478</c:v>
                </c:pt>
                <c:pt idx="347">
                  <c:v>40477</c:v>
                </c:pt>
                <c:pt idx="348">
                  <c:v>40476</c:v>
                </c:pt>
                <c:pt idx="349">
                  <c:v>40473</c:v>
                </c:pt>
                <c:pt idx="350">
                  <c:v>40472</c:v>
                </c:pt>
                <c:pt idx="351">
                  <c:v>40471</c:v>
                </c:pt>
                <c:pt idx="352">
                  <c:v>40470</c:v>
                </c:pt>
                <c:pt idx="353">
                  <c:v>40469</c:v>
                </c:pt>
                <c:pt idx="354">
                  <c:v>40466</c:v>
                </c:pt>
                <c:pt idx="355">
                  <c:v>40465</c:v>
                </c:pt>
                <c:pt idx="356">
                  <c:v>40464</c:v>
                </c:pt>
                <c:pt idx="357">
                  <c:v>40463</c:v>
                </c:pt>
                <c:pt idx="358">
                  <c:v>40462</c:v>
                </c:pt>
                <c:pt idx="359">
                  <c:v>40459</c:v>
                </c:pt>
                <c:pt idx="360">
                  <c:v>40458</c:v>
                </c:pt>
                <c:pt idx="361">
                  <c:v>40457</c:v>
                </c:pt>
                <c:pt idx="362">
                  <c:v>40456</c:v>
                </c:pt>
                <c:pt idx="363">
                  <c:v>40455</c:v>
                </c:pt>
                <c:pt idx="364">
                  <c:v>40452</c:v>
                </c:pt>
                <c:pt idx="365">
                  <c:v>40451</c:v>
                </c:pt>
                <c:pt idx="366">
                  <c:v>40450</c:v>
                </c:pt>
                <c:pt idx="367">
                  <c:v>40449</c:v>
                </c:pt>
                <c:pt idx="368">
                  <c:v>40448</c:v>
                </c:pt>
                <c:pt idx="369">
                  <c:v>40445</c:v>
                </c:pt>
                <c:pt idx="370">
                  <c:v>40444</c:v>
                </c:pt>
                <c:pt idx="371">
                  <c:v>40443</c:v>
                </c:pt>
                <c:pt idx="372">
                  <c:v>40442</c:v>
                </c:pt>
                <c:pt idx="373">
                  <c:v>40441</c:v>
                </c:pt>
                <c:pt idx="374">
                  <c:v>40438</c:v>
                </c:pt>
                <c:pt idx="375">
                  <c:v>40437</c:v>
                </c:pt>
                <c:pt idx="376">
                  <c:v>40436</c:v>
                </c:pt>
                <c:pt idx="377">
                  <c:v>40435</c:v>
                </c:pt>
                <c:pt idx="378">
                  <c:v>40434</c:v>
                </c:pt>
                <c:pt idx="379">
                  <c:v>40431</c:v>
                </c:pt>
                <c:pt idx="380">
                  <c:v>40430</c:v>
                </c:pt>
                <c:pt idx="381">
                  <c:v>40429</c:v>
                </c:pt>
                <c:pt idx="382">
                  <c:v>40428</c:v>
                </c:pt>
                <c:pt idx="383">
                  <c:v>40427</c:v>
                </c:pt>
                <c:pt idx="384">
                  <c:v>40424</c:v>
                </c:pt>
                <c:pt idx="385">
                  <c:v>40423</c:v>
                </c:pt>
                <c:pt idx="386">
                  <c:v>40422</c:v>
                </c:pt>
                <c:pt idx="387">
                  <c:v>40421</c:v>
                </c:pt>
                <c:pt idx="388">
                  <c:v>40420</c:v>
                </c:pt>
                <c:pt idx="389">
                  <c:v>40417</c:v>
                </c:pt>
                <c:pt idx="390">
                  <c:v>40416</c:v>
                </c:pt>
                <c:pt idx="391">
                  <c:v>40415</c:v>
                </c:pt>
                <c:pt idx="392">
                  <c:v>40414</c:v>
                </c:pt>
                <c:pt idx="393">
                  <c:v>40413</c:v>
                </c:pt>
                <c:pt idx="394">
                  <c:v>40410</c:v>
                </c:pt>
                <c:pt idx="395">
                  <c:v>40409</c:v>
                </c:pt>
                <c:pt idx="396">
                  <c:v>40408</c:v>
                </c:pt>
                <c:pt idx="397">
                  <c:v>40407</c:v>
                </c:pt>
                <c:pt idx="398">
                  <c:v>40406</c:v>
                </c:pt>
                <c:pt idx="399">
                  <c:v>40403</c:v>
                </c:pt>
                <c:pt idx="400">
                  <c:v>40402</c:v>
                </c:pt>
                <c:pt idx="401">
                  <c:v>40401</c:v>
                </c:pt>
                <c:pt idx="402">
                  <c:v>40400</c:v>
                </c:pt>
                <c:pt idx="403">
                  <c:v>40399</c:v>
                </c:pt>
                <c:pt idx="404">
                  <c:v>40396</c:v>
                </c:pt>
                <c:pt idx="405">
                  <c:v>40395</c:v>
                </c:pt>
                <c:pt idx="406">
                  <c:v>40394</c:v>
                </c:pt>
                <c:pt idx="407">
                  <c:v>40393</c:v>
                </c:pt>
                <c:pt idx="408">
                  <c:v>40392</c:v>
                </c:pt>
                <c:pt idx="409">
                  <c:v>40389</c:v>
                </c:pt>
                <c:pt idx="410">
                  <c:v>40388</c:v>
                </c:pt>
                <c:pt idx="411">
                  <c:v>40387</c:v>
                </c:pt>
                <c:pt idx="412">
                  <c:v>40386</c:v>
                </c:pt>
                <c:pt idx="413">
                  <c:v>40385</c:v>
                </c:pt>
                <c:pt idx="414">
                  <c:v>40382</c:v>
                </c:pt>
                <c:pt idx="415">
                  <c:v>40381</c:v>
                </c:pt>
                <c:pt idx="416">
                  <c:v>40380</c:v>
                </c:pt>
                <c:pt idx="417">
                  <c:v>40379</c:v>
                </c:pt>
                <c:pt idx="418">
                  <c:v>40378</c:v>
                </c:pt>
                <c:pt idx="419">
                  <c:v>40375</c:v>
                </c:pt>
                <c:pt idx="420">
                  <c:v>40374</c:v>
                </c:pt>
                <c:pt idx="421">
                  <c:v>40373</c:v>
                </c:pt>
                <c:pt idx="422">
                  <c:v>40372</c:v>
                </c:pt>
                <c:pt idx="423">
                  <c:v>40371</c:v>
                </c:pt>
                <c:pt idx="424">
                  <c:v>40368</c:v>
                </c:pt>
                <c:pt idx="425">
                  <c:v>40367</c:v>
                </c:pt>
                <c:pt idx="426">
                  <c:v>40366</c:v>
                </c:pt>
                <c:pt idx="427">
                  <c:v>40365</c:v>
                </c:pt>
                <c:pt idx="428">
                  <c:v>40364</c:v>
                </c:pt>
                <c:pt idx="429">
                  <c:v>40361</c:v>
                </c:pt>
                <c:pt idx="430">
                  <c:v>40360</c:v>
                </c:pt>
                <c:pt idx="431">
                  <c:v>40359</c:v>
                </c:pt>
                <c:pt idx="432">
                  <c:v>40358</c:v>
                </c:pt>
                <c:pt idx="433">
                  <c:v>40357</c:v>
                </c:pt>
                <c:pt idx="434">
                  <c:v>40354</c:v>
                </c:pt>
                <c:pt idx="435">
                  <c:v>40353</c:v>
                </c:pt>
                <c:pt idx="436">
                  <c:v>40352</c:v>
                </c:pt>
                <c:pt idx="437">
                  <c:v>40351</c:v>
                </c:pt>
                <c:pt idx="438">
                  <c:v>40350</c:v>
                </c:pt>
                <c:pt idx="439">
                  <c:v>40347</c:v>
                </c:pt>
                <c:pt idx="440">
                  <c:v>40346</c:v>
                </c:pt>
                <c:pt idx="441">
                  <c:v>40345</c:v>
                </c:pt>
                <c:pt idx="442">
                  <c:v>40344</c:v>
                </c:pt>
                <c:pt idx="443">
                  <c:v>40343</c:v>
                </c:pt>
                <c:pt idx="444">
                  <c:v>40340</c:v>
                </c:pt>
                <c:pt idx="445">
                  <c:v>40339</c:v>
                </c:pt>
                <c:pt idx="446">
                  <c:v>40338</c:v>
                </c:pt>
                <c:pt idx="447">
                  <c:v>40337</c:v>
                </c:pt>
                <c:pt idx="448">
                  <c:v>40336</c:v>
                </c:pt>
                <c:pt idx="449">
                  <c:v>40333</c:v>
                </c:pt>
                <c:pt idx="450">
                  <c:v>40332</c:v>
                </c:pt>
                <c:pt idx="451">
                  <c:v>40331</c:v>
                </c:pt>
                <c:pt idx="452">
                  <c:v>40330</c:v>
                </c:pt>
                <c:pt idx="453">
                  <c:v>40329</c:v>
                </c:pt>
                <c:pt idx="454">
                  <c:v>40326</c:v>
                </c:pt>
                <c:pt idx="455">
                  <c:v>40325</c:v>
                </c:pt>
                <c:pt idx="456">
                  <c:v>40324</c:v>
                </c:pt>
                <c:pt idx="457">
                  <c:v>40323</c:v>
                </c:pt>
                <c:pt idx="458">
                  <c:v>40322</c:v>
                </c:pt>
                <c:pt idx="459">
                  <c:v>40319</c:v>
                </c:pt>
                <c:pt idx="460">
                  <c:v>40318</c:v>
                </c:pt>
                <c:pt idx="461">
                  <c:v>40317</c:v>
                </c:pt>
                <c:pt idx="462">
                  <c:v>40316</c:v>
                </c:pt>
                <c:pt idx="463">
                  <c:v>40315</c:v>
                </c:pt>
                <c:pt idx="464">
                  <c:v>40312</c:v>
                </c:pt>
                <c:pt idx="465">
                  <c:v>40311</c:v>
                </c:pt>
                <c:pt idx="466">
                  <c:v>40310</c:v>
                </c:pt>
                <c:pt idx="467">
                  <c:v>40309</c:v>
                </c:pt>
                <c:pt idx="468">
                  <c:v>40308</c:v>
                </c:pt>
                <c:pt idx="469">
                  <c:v>40305</c:v>
                </c:pt>
                <c:pt idx="470">
                  <c:v>40304</c:v>
                </c:pt>
                <c:pt idx="471">
                  <c:v>40303</c:v>
                </c:pt>
                <c:pt idx="472">
                  <c:v>40302</c:v>
                </c:pt>
                <c:pt idx="473">
                  <c:v>40301</c:v>
                </c:pt>
                <c:pt idx="474">
                  <c:v>40298</c:v>
                </c:pt>
                <c:pt idx="475">
                  <c:v>40297</c:v>
                </c:pt>
                <c:pt idx="476">
                  <c:v>40296</c:v>
                </c:pt>
                <c:pt idx="477">
                  <c:v>40295</c:v>
                </c:pt>
                <c:pt idx="478">
                  <c:v>40294</c:v>
                </c:pt>
                <c:pt idx="479">
                  <c:v>40291</c:v>
                </c:pt>
                <c:pt idx="480">
                  <c:v>40290</c:v>
                </c:pt>
                <c:pt idx="481">
                  <c:v>40289</c:v>
                </c:pt>
                <c:pt idx="482">
                  <c:v>40288</c:v>
                </c:pt>
                <c:pt idx="483">
                  <c:v>40287</c:v>
                </c:pt>
                <c:pt idx="484">
                  <c:v>40284</c:v>
                </c:pt>
                <c:pt idx="485">
                  <c:v>40283</c:v>
                </c:pt>
                <c:pt idx="486">
                  <c:v>40282</c:v>
                </c:pt>
                <c:pt idx="487">
                  <c:v>40281</c:v>
                </c:pt>
                <c:pt idx="488">
                  <c:v>40280</c:v>
                </c:pt>
                <c:pt idx="489">
                  <c:v>40277</c:v>
                </c:pt>
                <c:pt idx="490">
                  <c:v>40276</c:v>
                </c:pt>
                <c:pt idx="491">
                  <c:v>40275</c:v>
                </c:pt>
                <c:pt idx="492">
                  <c:v>40274</c:v>
                </c:pt>
                <c:pt idx="493">
                  <c:v>40269</c:v>
                </c:pt>
                <c:pt idx="494">
                  <c:v>40268</c:v>
                </c:pt>
                <c:pt idx="495">
                  <c:v>40267</c:v>
                </c:pt>
                <c:pt idx="496">
                  <c:v>40266</c:v>
                </c:pt>
                <c:pt idx="497">
                  <c:v>40263</c:v>
                </c:pt>
                <c:pt idx="498">
                  <c:v>40262</c:v>
                </c:pt>
                <c:pt idx="499">
                  <c:v>40261</c:v>
                </c:pt>
                <c:pt idx="500">
                  <c:v>40260</c:v>
                </c:pt>
                <c:pt idx="501">
                  <c:v>40259</c:v>
                </c:pt>
                <c:pt idx="502">
                  <c:v>40256</c:v>
                </c:pt>
                <c:pt idx="503">
                  <c:v>40255</c:v>
                </c:pt>
                <c:pt idx="504">
                  <c:v>40254</c:v>
                </c:pt>
                <c:pt idx="505">
                  <c:v>40253</c:v>
                </c:pt>
                <c:pt idx="506">
                  <c:v>40252</c:v>
                </c:pt>
                <c:pt idx="507">
                  <c:v>40249</c:v>
                </c:pt>
                <c:pt idx="508">
                  <c:v>40248</c:v>
                </c:pt>
                <c:pt idx="509">
                  <c:v>40247</c:v>
                </c:pt>
                <c:pt idx="510">
                  <c:v>40246</c:v>
                </c:pt>
                <c:pt idx="511">
                  <c:v>40245</c:v>
                </c:pt>
                <c:pt idx="512">
                  <c:v>40242</c:v>
                </c:pt>
                <c:pt idx="513">
                  <c:v>40241</c:v>
                </c:pt>
                <c:pt idx="514">
                  <c:v>40240</c:v>
                </c:pt>
                <c:pt idx="515">
                  <c:v>40239</c:v>
                </c:pt>
                <c:pt idx="516">
                  <c:v>40238</c:v>
                </c:pt>
                <c:pt idx="517">
                  <c:v>40235</c:v>
                </c:pt>
                <c:pt idx="518">
                  <c:v>40234</c:v>
                </c:pt>
                <c:pt idx="519">
                  <c:v>40233</c:v>
                </c:pt>
                <c:pt idx="520">
                  <c:v>40232</c:v>
                </c:pt>
                <c:pt idx="521">
                  <c:v>40231</c:v>
                </c:pt>
                <c:pt idx="522">
                  <c:v>40228</c:v>
                </c:pt>
                <c:pt idx="523">
                  <c:v>40227</c:v>
                </c:pt>
                <c:pt idx="524">
                  <c:v>40226</c:v>
                </c:pt>
                <c:pt idx="525">
                  <c:v>40225</c:v>
                </c:pt>
                <c:pt idx="526">
                  <c:v>40224</c:v>
                </c:pt>
                <c:pt idx="527">
                  <c:v>40221</c:v>
                </c:pt>
                <c:pt idx="528">
                  <c:v>40220</c:v>
                </c:pt>
                <c:pt idx="529">
                  <c:v>40219</c:v>
                </c:pt>
                <c:pt idx="530">
                  <c:v>40218</c:v>
                </c:pt>
                <c:pt idx="531">
                  <c:v>40217</c:v>
                </c:pt>
                <c:pt idx="532">
                  <c:v>40214</c:v>
                </c:pt>
                <c:pt idx="533">
                  <c:v>40213</c:v>
                </c:pt>
                <c:pt idx="534">
                  <c:v>40212</c:v>
                </c:pt>
                <c:pt idx="535">
                  <c:v>40211</c:v>
                </c:pt>
                <c:pt idx="536">
                  <c:v>40210</c:v>
                </c:pt>
                <c:pt idx="537">
                  <c:v>40207</c:v>
                </c:pt>
                <c:pt idx="538">
                  <c:v>40206</c:v>
                </c:pt>
                <c:pt idx="539">
                  <c:v>40205</c:v>
                </c:pt>
                <c:pt idx="540">
                  <c:v>40204</c:v>
                </c:pt>
                <c:pt idx="541">
                  <c:v>40203</c:v>
                </c:pt>
                <c:pt idx="542">
                  <c:v>40200</c:v>
                </c:pt>
                <c:pt idx="543">
                  <c:v>40199</c:v>
                </c:pt>
                <c:pt idx="544">
                  <c:v>40198</c:v>
                </c:pt>
                <c:pt idx="545">
                  <c:v>40197</c:v>
                </c:pt>
                <c:pt idx="546">
                  <c:v>40196</c:v>
                </c:pt>
                <c:pt idx="547">
                  <c:v>40193</c:v>
                </c:pt>
                <c:pt idx="548">
                  <c:v>40192</c:v>
                </c:pt>
                <c:pt idx="549">
                  <c:v>40191</c:v>
                </c:pt>
                <c:pt idx="550">
                  <c:v>40190</c:v>
                </c:pt>
                <c:pt idx="551">
                  <c:v>40189</c:v>
                </c:pt>
                <c:pt idx="552">
                  <c:v>40186</c:v>
                </c:pt>
                <c:pt idx="553">
                  <c:v>40185</c:v>
                </c:pt>
                <c:pt idx="554">
                  <c:v>40184</c:v>
                </c:pt>
                <c:pt idx="555">
                  <c:v>40183</c:v>
                </c:pt>
                <c:pt idx="556">
                  <c:v>40182</c:v>
                </c:pt>
                <c:pt idx="557">
                  <c:v>40177</c:v>
                </c:pt>
                <c:pt idx="558">
                  <c:v>40176</c:v>
                </c:pt>
                <c:pt idx="559">
                  <c:v>40175</c:v>
                </c:pt>
                <c:pt idx="560">
                  <c:v>40170</c:v>
                </c:pt>
                <c:pt idx="561">
                  <c:v>40169</c:v>
                </c:pt>
                <c:pt idx="562">
                  <c:v>40168</c:v>
                </c:pt>
                <c:pt idx="563">
                  <c:v>40165</c:v>
                </c:pt>
                <c:pt idx="564">
                  <c:v>40164</c:v>
                </c:pt>
                <c:pt idx="565">
                  <c:v>40163</c:v>
                </c:pt>
                <c:pt idx="566">
                  <c:v>40162</c:v>
                </c:pt>
                <c:pt idx="567">
                  <c:v>40161</c:v>
                </c:pt>
                <c:pt idx="568">
                  <c:v>40158</c:v>
                </c:pt>
                <c:pt idx="569">
                  <c:v>40157</c:v>
                </c:pt>
                <c:pt idx="570">
                  <c:v>40156</c:v>
                </c:pt>
                <c:pt idx="571">
                  <c:v>40155</c:v>
                </c:pt>
                <c:pt idx="572">
                  <c:v>40154</c:v>
                </c:pt>
                <c:pt idx="573">
                  <c:v>40151</c:v>
                </c:pt>
                <c:pt idx="574">
                  <c:v>40150</c:v>
                </c:pt>
                <c:pt idx="575">
                  <c:v>40149</c:v>
                </c:pt>
                <c:pt idx="576">
                  <c:v>40148</c:v>
                </c:pt>
                <c:pt idx="577">
                  <c:v>40147</c:v>
                </c:pt>
                <c:pt idx="578">
                  <c:v>40144</c:v>
                </c:pt>
                <c:pt idx="579">
                  <c:v>40143</c:v>
                </c:pt>
                <c:pt idx="580">
                  <c:v>40142</c:v>
                </c:pt>
                <c:pt idx="581">
                  <c:v>40141</c:v>
                </c:pt>
                <c:pt idx="582">
                  <c:v>40140</c:v>
                </c:pt>
                <c:pt idx="583">
                  <c:v>40137</c:v>
                </c:pt>
                <c:pt idx="584">
                  <c:v>40136</c:v>
                </c:pt>
                <c:pt idx="585">
                  <c:v>40135</c:v>
                </c:pt>
                <c:pt idx="586">
                  <c:v>40134</c:v>
                </c:pt>
                <c:pt idx="587">
                  <c:v>40133</c:v>
                </c:pt>
                <c:pt idx="588">
                  <c:v>40130</c:v>
                </c:pt>
                <c:pt idx="589">
                  <c:v>40129</c:v>
                </c:pt>
                <c:pt idx="590">
                  <c:v>40128</c:v>
                </c:pt>
                <c:pt idx="591">
                  <c:v>40127</c:v>
                </c:pt>
                <c:pt idx="592">
                  <c:v>40126</c:v>
                </c:pt>
                <c:pt idx="593">
                  <c:v>40123</c:v>
                </c:pt>
                <c:pt idx="594">
                  <c:v>40122</c:v>
                </c:pt>
                <c:pt idx="595">
                  <c:v>40121</c:v>
                </c:pt>
                <c:pt idx="596">
                  <c:v>40120</c:v>
                </c:pt>
                <c:pt idx="597">
                  <c:v>40119</c:v>
                </c:pt>
                <c:pt idx="598">
                  <c:v>40116</c:v>
                </c:pt>
                <c:pt idx="599">
                  <c:v>40115</c:v>
                </c:pt>
                <c:pt idx="600">
                  <c:v>40114</c:v>
                </c:pt>
                <c:pt idx="601">
                  <c:v>40113</c:v>
                </c:pt>
                <c:pt idx="602">
                  <c:v>40112</c:v>
                </c:pt>
                <c:pt idx="603">
                  <c:v>40109</c:v>
                </c:pt>
                <c:pt idx="604">
                  <c:v>40108</c:v>
                </c:pt>
                <c:pt idx="605">
                  <c:v>40107</c:v>
                </c:pt>
                <c:pt idx="606">
                  <c:v>40106</c:v>
                </c:pt>
                <c:pt idx="607">
                  <c:v>40105</c:v>
                </c:pt>
                <c:pt idx="608">
                  <c:v>40102</c:v>
                </c:pt>
                <c:pt idx="609">
                  <c:v>40101</c:v>
                </c:pt>
                <c:pt idx="610">
                  <c:v>40100</c:v>
                </c:pt>
                <c:pt idx="611">
                  <c:v>40099</c:v>
                </c:pt>
                <c:pt idx="612">
                  <c:v>40098</c:v>
                </c:pt>
                <c:pt idx="613">
                  <c:v>40095</c:v>
                </c:pt>
                <c:pt idx="614">
                  <c:v>40094</c:v>
                </c:pt>
                <c:pt idx="615">
                  <c:v>40093</c:v>
                </c:pt>
                <c:pt idx="616">
                  <c:v>40092</c:v>
                </c:pt>
                <c:pt idx="617">
                  <c:v>40091</c:v>
                </c:pt>
                <c:pt idx="618">
                  <c:v>40088</c:v>
                </c:pt>
                <c:pt idx="619">
                  <c:v>40087</c:v>
                </c:pt>
                <c:pt idx="620">
                  <c:v>40086</c:v>
                </c:pt>
                <c:pt idx="621">
                  <c:v>40085</c:v>
                </c:pt>
                <c:pt idx="622">
                  <c:v>40084</c:v>
                </c:pt>
                <c:pt idx="623">
                  <c:v>40081</c:v>
                </c:pt>
                <c:pt idx="624">
                  <c:v>40080</c:v>
                </c:pt>
                <c:pt idx="625">
                  <c:v>40079</c:v>
                </c:pt>
                <c:pt idx="626">
                  <c:v>40078</c:v>
                </c:pt>
                <c:pt idx="627">
                  <c:v>40077</c:v>
                </c:pt>
                <c:pt idx="628">
                  <c:v>40074</c:v>
                </c:pt>
                <c:pt idx="629">
                  <c:v>40073</c:v>
                </c:pt>
                <c:pt idx="630">
                  <c:v>40072</c:v>
                </c:pt>
                <c:pt idx="631">
                  <c:v>40071</c:v>
                </c:pt>
                <c:pt idx="632">
                  <c:v>40070</c:v>
                </c:pt>
                <c:pt idx="633">
                  <c:v>40067</c:v>
                </c:pt>
                <c:pt idx="634">
                  <c:v>40066</c:v>
                </c:pt>
                <c:pt idx="635">
                  <c:v>40065</c:v>
                </c:pt>
                <c:pt idx="636">
                  <c:v>40064</c:v>
                </c:pt>
                <c:pt idx="637">
                  <c:v>40063</c:v>
                </c:pt>
                <c:pt idx="638">
                  <c:v>40060</c:v>
                </c:pt>
                <c:pt idx="639">
                  <c:v>40059</c:v>
                </c:pt>
                <c:pt idx="640">
                  <c:v>40058</c:v>
                </c:pt>
                <c:pt idx="641">
                  <c:v>40057</c:v>
                </c:pt>
                <c:pt idx="642">
                  <c:v>40056</c:v>
                </c:pt>
                <c:pt idx="643">
                  <c:v>40053</c:v>
                </c:pt>
                <c:pt idx="644">
                  <c:v>40052</c:v>
                </c:pt>
                <c:pt idx="645">
                  <c:v>40051</c:v>
                </c:pt>
                <c:pt idx="646">
                  <c:v>40050</c:v>
                </c:pt>
                <c:pt idx="647">
                  <c:v>40049</c:v>
                </c:pt>
                <c:pt idx="648">
                  <c:v>40046</c:v>
                </c:pt>
                <c:pt idx="649">
                  <c:v>40045</c:v>
                </c:pt>
                <c:pt idx="650">
                  <c:v>40044</c:v>
                </c:pt>
                <c:pt idx="651">
                  <c:v>40043</c:v>
                </c:pt>
                <c:pt idx="652">
                  <c:v>40042</c:v>
                </c:pt>
                <c:pt idx="653">
                  <c:v>40039</c:v>
                </c:pt>
                <c:pt idx="654">
                  <c:v>40038</c:v>
                </c:pt>
                <c:pt idx="655">
                  <c:v>40037</c:v>
                </c:pt>
                <c:pt idx="656">
                  <c:v>40036</c:v>
                </c:pt>
                <c:pt idx="657">
                  <c:v>40035</c:v>
                </c:pt>
                <c:pt idx="658">
                  <c:v>40032</c:v>
                </c:pt>
                <c:pt idx="659">
                  <c:v>40031</c:v>
                </c:pt>
                <c:pt idx="660">
                  <c:v>40030</c:v>
                </c:pt>
                <c:pt idx="661">
                  <c:v>40029</c:v>
                </c:pt>
                <c:pt idx="662">
                  <c:v>40028</c:v>
                </c:pt>
                <c:pt idx="663">
                  <c:v>40025</c:v>
                </c:pt>
                <c:pt idx="664">
                  <c:v>40024</c:v>
                </c:pt>
                <c:pt idx="665">
                  <c:v>40023</c:v>
                </c:pt>
                <c:pt idx="666">
                  <c:v>40022</c:v>
                </c:pt>
                <c:pt idx="667">
                  <c:v>40021</c:v>
                </c:pt>
                <c:pt idx="668">
                  <c:v>40018</c:v>
                </c:pt>
                <c:pt idx="669">
                  <c:v>40017</c:v>
                </c:pt>
                <c:pt idx="670">
                  <c:v>40016</c:v>
                </c:pt>
                <c:pt idx="671">
                  <c:v>40015</c:v>
                </c:pt>
                <c:pt idx="672">
                  <c:v>40014</c:v>
                </c:pt>
                <c:pt idx="673">
                  <c:v>40011</c:v>
                </c:pt>
                <c:pt idx="674">
                  <c:v>40010</c:v>
                </c:pt>
                <c:pt idx="675">
                  <c:v>40009</c:v>
                </c:pt>
                <c:pt idx="676">
                  <c:v>40008</c:v>
                </c:pt>
                <c:pt idx="677">
                  <c:v>40007</c:v>
                </c:pt>
                <c:pt idx="678">
                  <c:v>40004</c:v>
                </c:pt>
                <c:pt idx="679">
                  <c:v>40003</c:v>
                </c:pt>
                <c:pt idx="680">
                  <c:v>40002</c:v>
                </c:pt>
                <c:pt idx="681">
                  <c:v>40001</c:v>
                </c:pt>
                <c:pt idx="682">
                  <c:v>40000</c:v>
                </c:pt>
                <c:pt idx="683">
                  <c:v>39997</c:v>
                </c:pt>
                <c:pt idx="684">
                  <c:v>39996</c:v>
                </c:pt>
                <c:pt idx="685">
                  <c:v>39995</c:v>
                </c:pt>
                <c:pt idx="686">
                  <c:v>39994</c:v>
                </c:pt>
                <c:pt idx="687">
                  <c:v>39993</c:v>
                </c:pt>
                <c:pt idx="688">
                  <c:v>39990</c:v>
                </c:pt>
                <c:pt idx="689">
                  <c:v>39989</c:v>
                </c:pt>
                <c:pt idx="690">
                  <c:v>39988</c:v>
                </c:pt>
                <c:pt idx="691">
                  <c:v>39987</c:v>
                </c:pt>
                <c:pt idx="692">
                  <c:v>39986</c:v>
                </c:pt>
                <c:pt idx="693">
                  <c:v>39983</c:v>
                </c:pt>
                <c:pt idx="694">
                  <c:v>39982</c:v>
                </c:pt>
                <c:pt idx="695">
                  <c:v>39981</c:v>
                </c:pt>
                <c:pt idx="696">
                  <c:v>39980</c:v>
                </c:pt>
                <c:pt idx="697">
                  <c:v>39979</c:v>
                </c:pt>
                <c:pt idx="698">
                  <c:v>39976</c:v>
                </c:pt>
                <c:pt idx="699">
                  <c:v>39975</c:v>
                </c:pt>
                <c:pt idx="700">
                  <c:v>39974</c:v>
                </c:pt>
                <c:pt idx="701">
                  <c:v>39973</c:v>
                </c:pt>
                <c:pt idx="702">
                  <c:v>39972</c:v>
                </c:pt>
                <c:pt idx="703">
                  <c:v>39969</c:v>
                </c:pt>
                <c:pt idx="704">
                  <c:v>39968</c:v>
                </c:pt>
                <c:pt idx="705">
                  <c:v>39967</c:v>
                </c:pt>
                <c:pt idx="706">
                  <c:v>39966</c:v>
                </c:pt>
                <c:pt idx="707">
                  <c:v>39965</c:v>
                </c:pt>
                <c:pt idx="708">
                  <c:v>39962</c:v>
                </c:pt>
                <c:pt idx="709">
                  <c:v>39961</c:v>
                </c:pt>
                <c:pt idx="710">
                  <c:v>39960</c:v>
                </c:pt>
                <c:pt idx="711">
                  <c:v>39959</c:v>
                </c:pt>
                <c:pt idx="712">
                  <c:v>39958</c:v>
                </c:pt>
                <c:pt idx="713">
                  <c:v>39955</c:v>
                </c:pt>
                <c:pt idx="714">
                  <c:v>39954</c:v>
                </c:pt>
                <c:pt idx="715">
                  <c:v>39953</c:v>
                </c:pt>
                <c:pt idx="716">
                  <c:v>39952</c:v>
                </c:pt>
                <c:pt idx="717">
                  <c:v>39951</c:v>
                </c:pt>
                <c:pt idx="718">
                  <c:v>39948</c:v>
                </c:pt>
                <c:pt idx="719">
                  <c:v>39947</c:v>
                </c:pt>
                <c:pt idx="720">
                  <c:v>39946</c:v>
                </c:pt>
                <c:pt idx="721">
                  <c:v>39945</c:v>
                </c:pt>
                <c:pt idx="722">
                  <c:v>39944</c:v>
                </c:pt>
                <c:pt idx="723">
                  <c:v>39941</c:v>
                </c:pt>
                <c:pt idx="724">
                  <c:v>39940</c:v>
                </c:pt>
                <c:pt idx="725">
                  <c:v>39939</c:v>
                </c:pt>
                <c:pt idx="726">
                  <c:v>39938</c:v>
                </c:pt>
                <c:pt idx="727">
                  <c:v>39937</c:v>
                </c:pt>
                <c:pt idx="728">
                  <c:v>39933</c:v>
                </c:pt>
                <c:pt idx="729">
                  <c:v>39932</c:v>
                </c:pt>
                <c:pt idx="730">
                  <c:v>39931</c:v>
                </c:pt>
                <c:pt idx="731">
                  <c:v>39930</c:v>
                </c:pt>
                <c:pt idx="732">
                  <c:v>39927</c:v>
                </c:pt>
                <c:pt idx="733">
                  <c:v>39926</c:v>
                </c:pt>
                <c:pt idx="734">
                  <c:v>39925</c:v>
                </c:pt>
                <c:pt idx="735">
                  <c:v>39924</c:v>
                </c:pt>
                <c:pt idx="736">
                  <c:v>39923</c:v>
                </c:pt>
                <c:pt idx="737">
                  <c:v>39920</c:v>
                </c:pt>
                <c:pt idx="738">
                  <c:v>39919</c:v>
                </c:pt>
                <c:pt idx="739">
                  <c:v>39918</c:v>
                </c:pt>
                <c:pt idx="740">
                  <c:v>39917</c:v>
                </c:pt>
                <c:pt idx="741">
                  <c:v>39912</c:v>
                </c:pt>
                <c:pt idx="742">
                  <c:v>39911</c:v>
                </c:pt>
                <c:pt idx="743">
                  <c:v>39910</c:v>
                </c:pt>
                <c:pt idx="744">
                  <c:v>39909</c:v>
                </c:pt>
                <c:pt idx="745">
                  <c:v>39906</c:v>
                </c:pt>
                <c:pt idx="746">
                  <c:v>39905</c:v>
                </c:pt>
                <c:pt idx="747">
                  <c:v>39904</c:v>
                </c:pt>
                <c:pt idx="748">
                  <c:v>39903</c:v>
                </c:pt>
                <c:pt idx="749">
                  <c:v>39902</c:v>
                </c:pt>
                <c:pt idx="750">
                  <c:v>39899</c:v>
                </c:pt>
                <c:pt idx="751">
                  <c:v>39898</c:v>
                </c:pt>
                <c:pt idx="752">
                  <c:v>39897</c:v>
                </c:pt>
                <c:pt idx="753">
                  <c:v>39896</c:v>
                </c:pt>
                <c:pt idx="754">
                  <c:v>39895</c:v>
                </c:pt>
                <c:pt idx="755">
                  <c:v>39892</c:v>
                </c:pt>
                <c:pt idx="756">
                  <c:v>39891</c:v>
                </c:pt>
                <c:pt idx="757">
                  <c:v>39890</c:v>
                </c:pt>
                <c:pt idx="758">
                  <c:v>39889</c:v>
                </c:pt>
                <c:pt idx="759">
                  <c:v>39888</c:v>
                </c:pt>
                <c:pt idx="760">
                  <c:v>39885</c:v>
                </c:pt>
                <c:pt idx="761">
                  <c:v>39884</c:v>
                </c:pt>
                <c:pt idx="762">
                  <c:v>39883</c:v>
                </c:pt>
                <c:pt idx="763">
                  <c:v>39882</c:v>
                </c:pt>
                <c:pt idx="764">
                  <c:v>39881</c:v>
                </c:pt>
                <c:pt idx="765">
                  <c:v>39878</c:v>
                </c:pt>
                <c:pt idx="766">
                  <c:v>39877</c:v>
                </c:pt>
                <c:pt idx="767">
                  <c:v>39876</c:v>
                </c:pt>
                <c:pt idx="768">
                  <c:v>39875</c:v>
                </c:pt>
                <c:pt idx="769">
                  <c:v>39874</c:v>
                </c:pt>
                <c:pt idx="770">
                  <c:v>39871</c:v>
                </c:pt>
                <c:pt idx="771">
                  <c:v>39870</c:v>
                </c:pt>
                <c:pt idx="772">
                  <c:v>39869</c:v>
                </c:pt>
                <c:pt idx="773">
                  <c:v>39868</c:v>
                </c:pt>
                <c:pt idx="774">
                  <c:v>39867</c:v>
                </c:pt>
                <c:pt idx="775">
                  <c:v>39864</c:v>
                </c:pt>
                <c:pt idx="776">
                  <c:v>39863</c:v>
                </c:pt>
                <c:pt idx="777">
                  <c:v>39862</c:v>
                </c:pt>
                <c:pt idx="778">
                  <c:v>39861</c:v>
                </c:pt>
                <c:pt idx="779">
                  <c:v>39860</c:v>
                </c:pt>
                <c:pt idx="780">
                  <c:v>39857</c:v>
                </c:pt>
                <c:pt idx="781">
                  <c:v>39856</c:v>
                </c:pt>
                <c:pt idx="782">
                  <c:v>39855</c:v>
                </c:pt>
                <c:pt idx="783">
                  <c:v>39854</c:v>
                </c:pt>
                <c:pt idx="784">
                  <c:v>39853</c:v>
                </c:pt>
                <c:pt idx="785">
                  <c:v>39850</c:v>
                </c:pt>
                <c:pt idx="786">
                  <c:v>39849</c:v>
                </c:pt>
                <c:pt idx="787">
                  <c:v>39848</c:v>
                </c:pt>
                <c:pt idx="788">
                  <c:v>39847</c:v>
                </c:pt>
                <c:pt idx="789">
                  <c:v>39846</c:v>
                </c:pt>
                <c:pt idx="790">
                  <c:v>39843</c:v>
                </c:pt>
                <c:pt idx="791">
                  <c:v>39842</c:v>
                </c:pt>
                <c:pt idx="792">
                  <c:v>39841</c:v>
                </c:pt>
                <c:pt idx="793">
                  <c:v>39840</c:v>
                </c:pt>
                <c:pt idx="794">
                  <c:v>39839</c:v>
                </c:pt>
                <c:pt idx="795">
                  <c:v>39836</c:v>
                </c:pt>
                <c:pt idx="796">
                  <c:v>39835</c:v>
                </c:pt>
                <c:pt idx="797">
                  <c:v>39834</c:v>
                </c:pt>
                <c:pt idx="798">
                  <c:v>39833</c:v>
                </c:pt>
                <c:pt idx="799">
                  <c:v>39832</c:v>
                </c:pt>
                <c:pt idx="800">
                  <c:v>39829</c:v>
                </c:pt>
                <c:pt idx="801">
                  <c:v>39828</c:v>
                </c:pt>
                <c:pt idx="802">
                  <c:v>39827</c:v>
                </c:pt>
                <c:pt idx="803">
                  <c:v>39826</c:v>
                </c:pt>
                <c:pt idx="804">
                  <c:v>39825</c:v>
                </c:pt>
                <c:pt idx="805">
                  <c:v>39822</c:v>
                </c:pt>
                <c:pt idx="806">
                  <c:v>39821</c:v>
                </c:pt>
                <c:pt idx="807">
                  <c:v>39820</c:v>
                </c:pt>
                <c:pt idx="808">
                  <c:v>39819</c:v>
                </c:pt>
                <c:pt idx="809">
                  <c:v>39818</c:v>
                </c:pt>
                <c:pt idx="810">
                  <c:v>39815</c:v>
                </c:pt>
                <c:pt idx="811">
                  <c:v>39812</c:v>
                </c:pt>
                <c:pt idx="812">
                  <c:v>39811</c:v>
                </c:pt>
                <c:pt idx="813">
                  <c:v>39805</c:v>
                </c:pt>
                <c:pt idx="814">
                  <c:v>39804</c:v>
                </c:pt>
                <c:pt idx="815">
                  <c:v>39801</c:v>
                </c:pt>
                <c:pt idx="816">
                  <c:v>39800</c:v>
                </c:pt>
                <c:pt idx="817">
                  <c:v>39799</c:v>
                </c:pt>
                <c:pt idx="818">
                  <c:v>39798</c:v>
                </c:pt>
                <c:pt idx="819">
                  <c:v>39797</c:v>
                </c:pt>
                <c:pt idx="820">
                  <c:v>39794</c:v>
                </c:pt>
                <c:pt idx="821">
                  <c:v>39793</c:v>
                </c:pt>
                <c:pt idx="822">
                  <c:v>39792</c:v>
                </c:pt>
                <c:pt idx="823">
                  <c:v>39791</c:v>
                </c:pt>
                <c:pt idx="824">
                  <c:v>39790</c:v>
                </c:pt>
                <c:pt idx="825">
                  <c:v>39787</c:v>
                </c:pt>
                <c:pt idx="826">
                  <c:v>39786</c:v>
                </c:pt>
                <c:pt idx="827">
                  <c:v>39785</c:v>
                </c:pt>
                <c:pt idx="828">
                  <c:v>39784</c:v>
                </c:pt>
                <c:pt idx="829">
                  <c:v>39783</c:v>
                </c:pt>
                <c:pt idx="830">
                  <c:v>39780</c:v>
                </c:pt>
                <c:pt idx="831">
                  <c:v>39779</c:v>
                </c:pt>
                <c:pt idx="832">
                  <c:v>39778</c:v>
                </c:pt>
                <c:pt idx="833">
                  <c:v>39777</c:v>
                </c:pt>
                <c:pt idx="834">
                  <c:v>39776</c:v>
                </c:pt>
                <c:pt idx="835">
                  <c:v>39773</c:v>
                </c:pt>
                <c:pt idx="836">
                  <c:v>39772</c:v>
                </c:pt>
                <c:pt idx="837">
                  <c:v>39771</c:v>
                </c:pt>
                <c:pt idx="838">
                  <c:v>39770</c:v>
                </c:pt>
                <c:pt idx="839">
                  <c:v>39769</c:v>
                </c:pt>
                <c:pt idx="840">
                  <c:v>39766</c:v>
                </c:pt>
                <c:pt idx="841">
                  <c:v>39765</c:v>
                </c:pt>
                <c:pt idx="842">
                  <c:v>39764</c:v>
                </c:pt>
                <c:pt idx="843">
                  <c:v>39763</c:v>
                </c:pt>
                <c:pt idx="844">
                  <c:v>39762</c:v>
                </c:pt>
                <c:pt idx="845">
                  <c:v>39759</c:v>
                </c:pt>
                <c:pt idx="846">
                  <c:v>39758</c:v>
                </c:pt>
                <c:pt idx="847">
                  <c:v>39757</c:v>
                </c:pt>
                <c:pt idx="848">
                  <c:v>39756</c:v>
                </c:pt>
                <c:pt idx="849">
                  <c:v>39755</c:v>
                </c:pt>
                <c:pt idx="850">
                  <c:v>39752</c:v>
                </c:pt>
                <c:pt idx="851">
                  <c:v>39751</c:v>
                </c:pt>
                <c:pt idx="852">
                  <c:v>39750</c:v>
                </c:pt>
                <c:pt idx="853">
                  <c:v>39749</c:v>
                </c:pt>
                <c:pt idx="854">
                  <c:v>39748</c:v>
                </c:pt>
                <c:pt idx="855">
                  <c:v>39745</c:v>
                </c:pt>
                <c:pt idx="856">
                  <c:v>39744</c:v>
                </c:pt>
                <c:pt idx="857">
                  <c:v>39743</c:v>
                </c:pt>
                <c:pt idx="858">
                  <c:v>39742</c:v>
                </c:pt>
                <c:pt idx="859">
                  <c:v>39741</c:v>
                </c:pt>
                <c:pt idx="860">
                  <c:v>39738</c:v>
                </c:pt>
                <c:pt idx="861">
                  <c:v>39737</c:v>
                </c:pt>
                <c:pt idx="862">
                  <c:v>39736</c:v>
                </c:pt>
                <c:pt idx="863">
                  <c:v>39735</c:v>
                </c:pt>
                <c:pt idx="864">
                  <c:v>39734</c:v>
                </c:pt>
                <c:pt idx="865">
                  <c:v>39731</c:v>
                </c:pt>
                <c:pt idx="866">
                  <c:v>39730</c:v>
                </c:pt>
                <c:pt idx="867">
                  <c:v>39729</c:v>
                </c:pt>
                <c:pt idx="868">
                  <c:v>39728</c:v>
                </c:pt>
                <c:pt idx="869">
                  <c:v>39727</c:v>
                </c:pt>
                <c:pt idx="870">
                  <c:v>39724</c:v>
                </c:pt>
                <c:pt idx="871">
                  <c:v>39723</c:v>
                </c:pt>
                <c:pt idx="872">
                  <c:v>39722</c:v>
                </c:pt>
                <c:pt idx="873">
                  <c:v>39721</c:v>
                </c:pt>
                <c:pt idx="874">
                  <c:v>39720</c:v>
                </c:pt>
                <c:pt idx="875">
                  <c:v>39717</c:v>
                </c:pt>
                <c:pt idx="876">
                  <c:v>39716</c:v>
                </c:pt>
                <c:pt idx="877">
                  <c:v>39715</c:v>
                </c:pt>
                <c:pt idx="878">
                  <c:v>39714</c:v>
                </c:pt>
                <c:pt idx="879">
                  <c:v>39713</c:v>
                </c:pt>
                <c:pt idx="880">
                  <c:v>39710</c:v>
                </c:pt>
                <c:pt idx="881">
                  <c:v>39709</c:v>
                </c:pt>
                <c:pt idx="882">
                  <c:v>39708</c:v>
                </c:pt>
                <c:pt idx="883">
                  <c:v>39707</c:v>
                </c:pt>
                <c:pt idx="884">
                  <c:v>39706</c:v>
                </c:pt>
                <c:pt idx="885">
                  <c:v>39703</c:v>
                </c:pt>
                <c:pt idx="886">
                  <c:v>39702</c:v>
                </c:pt>
                <c:pt idx="887">
                  <c:v>39701</c:v>
                </c:pt>
                <c:pt idx="888">
                  <c:v>39700</c:v>
                </c:pt>
                <c:pt idx="889">
                  <c:v>39699</c:v>
                </c:pt>
                <c:pt idx="890">
                  <c:v>39696</c:v>
                </c:pt>
                <c:pt idx="891">
                  <c:v>39695</c:v>
                </c:pt>
                <c:pt idx="892">
                  <c:v>39694</c:v>
                </c:pt>
                <c:pt idx="893">
                  <c:v>39693</c:v>
                </c:pt>
                <c:pt idx="894">
                  <c:v>39692</c:v>
                </c:pt>
                <c:pt idx="895">
                  <c:v>39689</c:v>
                </c:pt>
                <c:pt idx="896">
                  <c:v>39688</c:v>
                </c:pt>
                <c:pt idx="897">
                  <c:v>39687</c:v>
                </c:pt>
                <c:pt idx="898">
                  <c:v>39686</c:v>
                </c:pt>
                <c:pt idx="899">
                  <c:v>39685</c:v>
                </c:pt>
                <c:pt idx="900">
                  <c:v>39682</c:v>
                </c:pt>
                <c:pt idx="901">
                  <c:v>39681</c:v>
                </c:pt>
                <c:pt idx="902">
                  <c:v>39680</c:v>
                </c:pt>
                <c:pt idx="903">
                  <c:v>39679</c:v>
                </c:pt>
                <c:pt idx="904">
                  <c:v>39678</c:v>
                </c:pt>
                <c:pt idx="905">
                  <c:v>39675</c:v>
                </c:pt>
                <c:pt idx="906">
                  <c:v>39674</c:v>
                </c:pt>
                <c:pt idx="907">
                  <c:v>39673</c:v>
                </c:pt>
                <c:pt idx="908">
                  <c:v>39672</c:v>
                </c:pt>
                <c:pt idx="909">
                  <c:v>39671</c:v>
                </c:pt>
                <c:pt idx="910">
                  <c:v>39668</c:v>
                </c:pt>
                <c:pt idx="911">
                  <c:v>39667</c:v>
                </c:pt>
                <c:pt idx="912">
                  <c:v>39666</c:v>
                </c:pt>
                <c:pt idx="913">
                  <c:v>39665</c:v>
                </c:pt>
                <c:pt idx="914">
                  <c:v>39664</c:v>
                </c:pt>
                <c:pt idx="915">
                  <c:v>39661</c:v>
                </c:pt>
                <c:pt idx="916">
                  <c:v>39660</c:v>
                </c:pt>
                <c:pt idx="917">
                  <c:v>39659</c:v>
                </c:pt>
                <c:pt idx="918">
                  <c:v>39658</c:v>
                </c:pt>
                <c:pt idx="919">
                  <c:v>39657</c:v>
                </c:pt>
                <c:pt idx="920">
                  <c:v>39654</c:v>
                </c:pt>
                <c:pt idx="921">
                  <c:v>39653</c:v>
                </c:pt>
                <c:pt idx="922">
                  <c:v>39652</c:v>
                </c:pt>
                <c:pt idx="923">
                  <c:v>39651</c:v>
                </c:pt>
                <c:pt idx="924">
                  <c:v>39650</c:v>
                </c:pt>
                <c:pt idx="925">
                  <c:v>39647</c:v>
                </c:pt>
                <c:pt idx="926">
                  <c:v>39646</c:v>
                </c:pt>
                <c:pt idx="927">
                  <c:v>39645</c:v>
                </c:pt>
                <c:pt idx="928">
                  <c:v>39644</c:v>
                </c:pt>
                <c:pt idx="929">
                  <c:v>39643</c:v>
                </c:pt>
                <c:pt idx="930">
                  <c:v>39640</c:v>
                </c:pt>
                <c:pt idx="931">
                  <c:v>39639</c:v>
                </c:pt>
                <c:pt idx="932">
                  <c:v>39638</c:v>
                </c:pt>
                <c:pt idx="933">
                  <c:v>39637</c:v>
                </c:pt>
                <c:pt idx="934">
                  <c:v>39636</c:v>
                </c:pt>
                <c:pt idx="935">
                  <c:v>39633</c:v>
                </c:pt>
                <c:pt idx="936">
                  <c:v>39632</c:v>
                </c:pt>
                <c:pt idx="937">
                  <c:v>39631</c:v>
                </c:pt>
                <c:pt idx="938">
                  <c:v>39630</c:v>
                </c:pt>
                <c:pt idx="939">
                  <c:v>39629</c:v>
                </c:pt>
                <c:pt idx="940">
                  <c:v>39626</c:v>
                </c:pt>
                <c:pt idx="941">
                  <c:v>39625</c:v>
                </c:pt>
                <c:pt idx="942">
                  <c:v>39624</c:v>
                </c:pt>
                <c:pt idx="943">
                  <c:v>39623</c:v>
                </c:pt>
                <c:pt idx="944">
                  <c:v>39622</c:v>
                </c:pt>
                <c:pt idx="945">
                  <c:v>39619</c:v>
                </c:pt>
                <c:pt idx="946">
                  <c:v>39618</c:v>
                </c:pt>
                <c:pt idx="947">
                  <c:v>39617</c:v>
                </c:pt>
                <c:pt idx="948">
                  <c:v>39616</c:v>
                </c:pt>
                <c:pt idx="949">
                  <c:v>39615</c:v>
                </c:pt>
                <c:pt idx="950">
                  <c:v>39612</c:v>
                </c:pt>
                <c:pt idx="951">
                  <c:v>39611</c:v>
                </c:pt>
                <c:pt idx="952">
                  <c:v>39610</c:v>
                </c:pt>
                <c:pt idx="953">
                  <c:v>39609</c:v>
                </c:pt>
                <c:pt idx="954">
                  <c:v>39608</c:v>
                </c:pt>
                <c:pt idx="955">
                  <c:v>39605</c:v>
                </c:pt>
                <c:pt idx="956">
                  <c:v>39604</c:v>
                </c:pt>
                <c:pt idx="957">
                  <c:v>39603</c:v>
                </c:pt>
                <c:pt idx="958">
                  <c:v>39602</c:v>
                </c:pt>
                <c:pt idx="959">
                  <c:v>39601</c:v>
                </c:pt>
                <c:pt idx="960">
                  <c:v>39598</c:v>
                </c:pt>
                <c:pt idx="961">
                  <c:v>39597</c:v>
                </c:pt>
                <c:pt idx="962">
                  <c:v>39596</c:v>
                </c:pt>
                <c:pt idx="963">
                  <c:v>39595</c:v>
                </c:pt>
                <c:pt idx="964">
                  <c:v>39594</c:v>
                </c:pt>
                <c:pt idx="965">
                  <c:v>39591</c:v>
                </c:pt>
                <c:pt idx="966">
                  <c:v>39590</c:v>
                </c:pt>
                <c:pt idx="967">
                  <c:v>39589</c:v>
                </c:pt>
                <c:pt idx="968">
                  <c:v>39588</c:v>
                </c:pt>
                <c:pt idx="969">
                  <c:v>39587</c:v>
                </c:pt>
                <c:pt idx="970">
                  <c:v>39584</c:v>
                </c:pt>
                <c:pt idx="971">
                  <c:v>39583</c:v>
                </c:pt>
                <c:pt idx="972">
                  <c:v>39582</c:v>
                </c:pt>
                <c:pt idx="973">
                  <c:v>39581</c:v>
                </c:pt>
                <c:pt idx="974">
                  <c:v>39580</c:v>
                </c:pt>
                <c:pt idx="975">
                  <c:v>39577</c:v>
                </c:pt>
                <c:pt idx="976">
                  <c:v>39576</c:v>
                </c:pt>
                <c:pt idx="977">
                  <c:v>39575</c:v>
                </c:pt>
                <c:pt idx="978">
                  <c:v>39574</c:v>
                </c:pt>
                <c:pt idx="979">
                  <c:v>39573</c:v>
                </c:pt>
                <c:pt idx="980">
                  <c:v>39570</c:v>
                </c:pt>
                <c:pt idx="981">
                  <c:v>39568</c:v>
                </c:pt>
                <c:pt idx="982">
                  <c:v>39567</c:v>
                </c:pt>
                <c:pt idx="983">
                  <c:v>39566</c:v>
                </c:pt>
                <c:pt idx="984">
                  <c:v>39563</c:v>
                </c:pt>
                <c:pt idx="985">
                  <c:v>39562</c:v>
                </c:pt>
                <c:pt idx="986">
                  <c:v>39561</c:v>
                </c:pt>
                <c:pt idx="987">
                  <c:v>39560</c:v>
                </c:pt>
                <c:pt idx="988">
                  <c:v>39559</c:v>
                </c:pt>
                <c:pt idx="989">
                  <c:v>39556</c:v>
                </c:pt>
                <c:pt idx="990">
                  <c:v>39555</c:v>
                </c:pt>
                <c:pt idx="991">
                  <c:v>39554</c:v>
                </c:pt>
                <c:pt idx="992">
                  <c:v>39553</c:v>
                </c:pt>
                <c:pt idx="993">
                  <c:v>39552</c:v>
                </c:pt>
                <c:pt idx="994">
                  <c:v>39549</c:v>
                </c:pt>
                <c:pt idx="995">
                  <c:v>39548</c:v>
                </c:pt>
                <c:pt idx="996">
                  <c:v>39547</c:v>
                </c:pt>
                <c:pt idx="997">
                  <c:v>39546</c:v>
                </c:pt>
                <c:pt idx="998">
                  <c:v>39545</c:v>
                </c:pt>
                <c:pt idx="999">
                  <c:v>39542</c:v>
                </c:pt>
                <c:pt idx="1000">
                  <c:v>39541</c:v>
                </c:pt>
                <c:pt idx="1001">
                  <c:v>39540</c:v>
                </c:pt>
                <c:pt idx="1002">
                  <c:v>39539</c:v>
                </c:pt>
                <c:pt idx="1003">
                  <c:v>39538</c:v>
                </c:pt>
                <c:pt idx="1004">
                  <c:v>39535</c:v>
                </c:pt>
                <c:pt idx="1005">
                  <c:v>39534</c:v>
                </c:pt>
                <c:pt idx="1006">
                  <c:v>39533</c:v>
                </c:pt>
                <c:pt idx="1007">
                  <c:v>39532</c:v>
                </c:pt>
                <c:pt idx="1008">
                  <c:v>39527</c:v>
                </c:pt>
                <c:pt idx="1009">
                  <c:v>39526</c:v>
                </c:pt>
                <c:pt idx="1010">
                  <c:v>39525</c:v>
                </c:pt>
                <c:pt idx="1011">
                  <c:v>39524</c:v>
                </c:pt>
                <c:pt idx="1012">
                  <c:v>39521</c:v>
                </c:pt>
                <c:pt idx="1013">
                  <c:v>39520</c:v>
                </c:pt>
                <c:pt idx="1014">
                  <c:v>39519</c:v>
                </c:pt>
                <c:pt idx="1015">
                  <c:v>39518</c:v>
                </c:pt>
                <c:pt idx="1016">
                  <c:v>39517</c:v>
                </c:pt>
                <c:pt idx="1017">
                  <c:v>39514</c:v>
                </c:pt>
                <c:pt idx="1018">
                  <c:v>39513</c:v>
                </c:pt>
                <c:pt idx="1019">
                  <c:v>39512</c:v>
                </c:pt>
                <c:pt idx="1020">
                  <c:v>39511</c:v>
                </c:pt>
                <c:pt idx="1021">
                  <c:v>39510</c:v>
                </c:pt>
                <c:pt idx="1022">
                  <c:v>39507</c:v>
                </c:pt>
                <c:pt idx="1023">
                  <c:v>39506</c:v>
                </c:pt>
                <c:pt idx="1024">
                  <c:v>39505</c:v>
                </c:pt>
                <c:pt idx="1025">
                  <c:v>39504</c:v>
                </c:pt>
                <c:pt idx="1026">
                  <c:v>39503</c:v>
                </c:pt>
                <c:pt idx="1027">
                  <c:v>39500</c:v>
                </c:pt>
                <c:pt idx="1028">
                  <c:v>39499</c:v>
                </c:pt>
                <c:pt idx="1029">
                  <c:v>39498</c:v>
                </c:pt>
                <c:pt idx="1030">
                  <c:v>39497</c:v>
                </c:pt>
                <c:pt idx="1031">
                  <c:v>39496</c:v>
                </c:pt>
                <c:pt idx="1032">
                  <c:v>39493</c:v>
                </c:pt>
                <c:pt idx="1033">
                  <c:v>39492</c:v>
                </c:pt>
                <c:pt idx="1034">
                  <c:v>39491</c:v>
                </c:pt>
                <c:pt idx="1035">
                  <c:v>39490</c:v>
                </c:pt>
                <c:pt idx="1036">
                  <c:v>39489</c:v>
                </c:pt>
                <c:pt idx="1037">
                  <c:v>39486</c:v>
                </c:pt>
                <c:pt idx="1038">
                  <c:v>39485</c:v>
                </c:pt>
                <c:pt idx="1039">
                  <c:v>39484</c:v>
                </c:pt>
                <c:pt idx="1040">
                  <c:v>39483</c:v>
                </c:pt>
                <c:pt idx="1041">
                  <c:v>39482</c:v>
                </c:pt>
                <c:pt idx="1042">
                  <c:v>39479</c:v>
                </c:pt>
                <c:pt idx="1043">
                  <c:v>39478</c:v>
                </c:pt>
                <c:pt idx="1044">
                  <c:v>39477</c:v>
                </c:pt>
                <c:pt idx="1045">
                  <c:v>39476</c:v>
                </c:pt>
                <c:pt idx="1046">
                  <c:v>39475</c:v>
                </c:pt>
                <c:pt idx="1047">
                  <c:v>39472</c:v>
                </c:pt>
                <c:pt idx="1048">
                  <c:v>39471</c:v>
                </c:pt>
                <c:pt idx="1049">
                  <c:v>39470</c:v>
                </c:pt>
                <c:pt idx="1050">
                  <c:v>39469</c:v>
                </c:pt>
                <c:pt idx="1051">
                  <c:v>39468</c:v>
                </c:pt>
                <c:pt idx="1052">
                  <c:v>39465</c:v>
                </c:pt>
                <c:pt idx="1053">
                  <c:v>39464</c:v>
                </c:pt>
                <c:pt idx="1054">
                  <c:v>39463</c:v>
                </c:pt>
                <c:pt idx="1055">
                  <c:v>39462</c:v>
                </c:pt>
                <c:pt idx="1056">
                  <c:v>39461</c:v>
                </c:pt>
                <c:pt idx="1057">
                  <c:v>39458</c:v>
                </c:pt>
                <c:pt idx="1058">
                  <c:v>39457</c:v>
                </c:pt>
                <c:pt idx="1059">
                  <c:v>39456</c:v>
                </c:pt>
                <c:pt idx="1060">
                  <c:v>39455</c:v>
                </c:pt>
                <c:pt idx="1061">
                  <c:v>39454</c:v>
                </c:pt>
                <c:pt idx="1062">
                  <c:v>39451</c:v>
                </c:pt>
                <c:pt idx="1063">
                  <c:v>39450</c:v>
                </c:pt>
                <c:pt idx="1064">
                  <c:v>39449</c:v>
                </c:pt>
                <c:pt idx="1065">
                  <c:v>39444</c:v>
                </c:pt>
                <c:pt idx="1066">
                  <c:v>39443</c:v>
                </c:pt>
                <c:pt idx="1067">
                  <c:v>39437</c:v>
                </c:pt>
                <c:pt idx="1068">
                  <c:v>39436</c:v>
                </c:pt>
                <c:pt idx="1069">
                  <c:v>39435</c:v>
                </c:pt>
                <c:pt idx="1070">
                  <c:v>39434</c:v>
                </c:pt>
                <c:pt idx="1071">
                  <c:v>39433</c:v>
                </c:pt>
                <c:pt idx="1072">
                  <c:v>39430</c:v>
                </c:pt>
                <c:pt idx="1073">
                  <c:v>39429</c:v>
                </c:pt>
                <c:pt idx="1074">
                  <c:v>39428</c:v>
                </c:pt>
                <c:pt idx="1075">
                  <c:v>39427</c:v>
                </c:pt>
                <c:pt idx="1076">
                  <c:v>39426</c:v>
                </c:pt>
                <c:pt idx="1077">
                  <c:v>39423</c:v>
                </c:pt>
              </c:numCache>
            </c:numRef>
          </c:cat>
          <c:val>
            <c:numRef>
              <c:f>Verlauf!$FJ$11:$FJ$96</c:f>
              <c:numCache>
                <c:formatCode>0.00%</c:formatCode>
                <c:ptCount val="86"/>
                <c:pt idx="0">
                  <c:v>0.58053979562203206</c:v>
                </c:pt>
                <c:pt idx="1">
                  <c:v>0.58053979562203206</c:v>
                </c:pt>
                <c:pt idx="2">
                  <c:v>0.58129707130538322</c:v>
                </c:pt>
                <c:pt idx="3">
                  <c:v>0.58013751369999944</c:v>
                </c:pt>
                <c:pt idx="4">
                  <c:v>0.58121495070965512</c:v>
                </c:pt>
                <c:pt idx="5">
                  <c:v>0.58022521495086243</c:v>
                </c:pt>
                <c:pt idx="6">
                  <c:v>0.57970843741007694</c:v>
                </c:pt>
                <c:pt idx="7">
                  <c:v>0.5805360333844094</c:v>
                </c:pt>
                <c:pt idx="8">
                  <c:v>0.58204314552269809</c:v>
                </c:pt>
                <c:pt idx="9">
                  <c:v>0.57957113072636923</c:v>
                </c:pt>
                <c:pt idx="10">
                  <c:v>0.57805757522019263</c:v>
                </c:pt>
                <c:pt idx="11">
                  <c:v>0.57814558434168162</c:v>
                </c:pt>
                <c:pt idx="12">
                  <c:v>0.57636317166891471</c:v>
                </c:pt>
                <c:pt idx="13">
                  <c:v>0.57798854232596109</c:v>
                </c:pt>
                <c:pt idx="14">
                  <c:v>0.57694374485885691</c:v>
                </c:pt>
                <c:pt idx="15">
                  <c:v>0.58049733538944659</c:v>
                </c:pt>
                <c:pt idx="16">
                  <c:v>0.58012072872090314</c:v>
                </c:pt>
                <c:pt idx="17">
                  <c:v>0.57899265150037016</c:v>
                </c:pt>
                <c:pt idx="18">
                  <c:v>0.57807065717593631</c:v>
                </c:pt>
                <c:pt idx="19">
                  <c:v>0.57803089044676859</c:v>
                </c:pt>
                <c:pt idx="20">
                  <c:v>0.57579899702707393</c:v>
                </c:pt>
                <c:pt idx="21">
                  <c:v>0.57553458203909202</c:v>
                </c:pt>
                <c:pt idx="22">
                  <c:v>0.57298213844249757</c:v>
                </c:pt>
                <c:pt idx="23">
                  <c:v>0.5723483393786164</c:v>
                </c:pt>
                <c:pt idx="24">
                  <c:v>0.57505780559020592</c:v>
                </c:pt>
                <c:pt idx="25">
                  <c:v>0.57507945313279329</c:v>
                </c:pt>
                <c:pt idx="26">
                  <c:v>0.57408544086777802</c:v>
                </c:pt>
                <c:pt idx="27">
                  <c:v>0.57337319989276925</c:v>
                </c:pt>
                <c:pt idx="28">
                  <c:v>0.57363115604738246</c:v>
                </c:pt>
                <c:pt idx="29">
                  <c:v>0.57216724292214671</c:v>
                </c:pt>
                <c:pt idx="30">
                  <c:v>0.57201864941698821</c:v>
                </c:pt>
                <c:pt idx="31">
                  <c:v>0.56995024428377861</c:v>
                </c:pt>
                <c:pt idx="32">
                  <c:v>0.5685586853128517</c:v>
                </c:pt>
                <c:pt idx="33">
                  <c:v>0.56534336861370738</c:v>
                </c:pt>
                <c:pt idx="34">
                  <c:v>0.56540840781287249</c:v>
                </c:pt>
                <c:pt idx="35">
                  <c:v>0.56583660582522965</c:v>
                </c:pt>
                <c:pt idx="36">
                  <c:v>0.56536853639976259</c:v>
                </c:pt>
                <c:pt idx="37">
                  <c:v>0.56533162447856156</c:v>
                </c:pt>
                <c:pt idx="38">
                  <c:v>0.56196129586123622</c:v>
                </c:pt>
                <c:pt idx="39">
                  <c:v>0.56101815810158351</c:v>
                </c:pt>
                <c:pt idx="40">
                  <c:v>0.56256297259004773</c:v>
                </c:pt>
                <c:pt idx="41">
                  <c:v>0.56525036514436555</c:v>
                </c:pt>
                <c:pt idx="42">
                  <c:v>0.5647770529582905</c:v>
                </c:pt>
                <c:pt idx="43">
                  <c:v>0.56051304021308246</c:v>
                </c:pt>
                <c:pt idx="44">
                  <c:v>0.55974526834327187</c:v>
                </c:pt>
                <c:pt idx="45">
                  <c:v>0.55805806141447201</c:v>
                </c:pt>
                <c:pt idx="46">
                  <c:v>0.55668076347045858</c:v>
                </c:pt>
                <c:pt idx="47">
                  <c:v>0.55869647742388218</c:v>
                </c:pt>
                <c:pt idx="48">
                  <c:v>0.55847544441140551</c:v>
                </c:pt>
                <c:pt idx="49">
                  <c:v>0.48433379294920181</c:v>
                </c:pt>
                <c:pt idx="50">
                  <c:v>0.37619436074797546</c:v>
                </c:pt>
                <c:pt idx="51">
                  <c:v>0.10325040863081052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326656"/>
        <c:axId val="146328192"/>
      </c:areaChart>
      <c:dateAx>
        <c:axId val="14632665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146328192"/>
        <c:crosses val="autoZero"/>
        <c:auto val="1"/>
        <c:lblOffset val="100"/>
        <c:baseTimeUnit val="days"/>
      </c:dateAx>
      <c:valAx>
        <c:axId val="14632819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46326656"/>
        <c:crosses val="autoZero"/>
        <c:crossBetween val="midCat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166</xdr:col>
      <xdr:colOff>235324</xdr:colOff>
      <xdr:row>10</xdr:row>
      <xdr:rowOff>123264</xdr:rowOff>
    </xdr:from>
    <xdr:to>
      <xdr:col>183</xdr:col>
      <xdr:colOff>201706</xdr:colOff>
      <xdr:row>40</xdr:row>
      <xdr:rowOff>134470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173</xdr:col>
      <xdr:colOff>324971</xdr:colOff>
      <xdr:row>1</xdr:row>
      <xdr:rowOff>79559</xdr:rowOff>
    </xdr:from>
    <xdr:to>
      <xdr:col>184</xdr:col>
      <xdr:colOff>168088</xdr:colOff>
      <xdr:row>9</xdr:row>
      <xdr:rowOff>145675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184</xdr:col>
      <xdr:colOff>201707</xdr:colOff>
      <xdr:row>1</xdr:row>
      <xdr:rowOff>45942</xdr:rowOff>
    </xdr:from>
    <xdr:to>
      <xdr:col>190</xdr:col>
      <xdr:colOff>179294</xdr:colOff>
      <xdr:row>9</xdr:row>
      <xdr:rowOff>123264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Kurshistorie_DE0008430026" connectionId="10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Kurshistorie_LU0321462953" connectionId="11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kurshistorie_REX" connectionId="4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name="Kurshistorie_DAX" connectionId="12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name="Kurshistorie_GB0007980591" connectionId="13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name="Kurshistorie_GOLD" connectionId="2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name="kurshistorie_DE000A0RFFT0" connectionId="16" autoFormatId="16" applyNumberFormats="0" applyBorderFormats="0" applyFontFormats="1" applyPatternFormats="1" applyAlignmentFormats="0" applyWidthHeightFormats="0"/>
</file>

<file path=xl/queryTables/queryTable16.xml><?xml version="1.0" encoding="utf-8"?>
<queryTable xmlns="http://schemas.openxmlformats.org/spreadsheetml/2006/main" name="kurshistorie_ARERO" connectionId="3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kurshistorie_LU0328475792" connectionId="6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Kurshistorie_DE0007100000" connectionId="1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kurshistorie_DE000A1C22M3" connectionId="5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kurshistorie_LU0292107645" connectionId="8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Kurshistorie_DOLLAR" connectionId="9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kurshistorie_LU0392495023" connectionId="7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Kurshistorie_DE0007236101" connectionId="14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Kurshistorie_US0378331005" connectionId="15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6.xml"/><Relationship Id="rId13" Type="http://schemas.openxmlformats.org/officeDocument/2006/relationships/queryTable" Target="../queryTables/queryTable11.xml"/><Relationship Id="rId18" Type="http://schemas.openxmlformats.org/officeDocument/2006/relationships/queryTable" Target="../queryTables/queryTable16.xml"/><Relationship Id="rId3" Type="http://schemas.openxmlformats.org/officeDocument/2006/relationships/queryTable" Target="../queryTables/queryTable1.xml"/><Relationship Id="rId7" Type="http://schemas.openxmlformats.org/officeDocument/2006/relationships/queryTable" Target="../queryTables/queryTable5.xml"/><Relationship Id="rId12" Type="http://schemas.openxmlformats.org/officeDocument/2006/relationships/queryTable" Target="../queryTables/queryTable10.xml"/><Relationship Id="rId17" Type="http://schemas.openxmlformats.org/officeDocument/2006/relationships/queryTable" Target="../queryTables/queryTable15.xml"/><Relationship Id="rId2" Type="http://schemas.openxmlformats.org/officeDocument/2006/relationships/printerSettings" Target="../printerSettings/printerSettings2.bin"/><Relationship Id="rId16" Type="http://schemas.openxmlformats.org/officeDocument/2006/relationships/queryTable" Target="../queryTables/queryTable14.xml"/><Relationship Id="rId1" Type="http://schemas.openxmlformats.org/officeDocument/2006/relationships/hyperlink" Target="http://www.onvista.de/aktien/kurshistorie.html?ISIN=LU0292107645&amp;RANGE=120M" TargetMode="External"/><Relationship Id="rId6" Type="http://schemas.openxmlformats.org/officeDocument/2006/relationships/queryTable" Target="../queryTables/queryTable4.xml"/><Relationship Id="rId11" Type="http://schemas.openxmlformats.org/officeDocument/2006/relationships/queryTable" Target="../queryTables/queryTable9.xml"/><Relationship Id="rId5" Type="http://schemas.openxmlformats.org/officeDocument/2006/relationships/queryTable" Target="../queryTables/queryTable3.xml"/><Relationship Id="rId15" Type="http://schemas.openxmlformats.org/officeDocument/2006/relationships/queryTable" Target="../queryTables/queryTable13.xml"/><Relationship Id="rId10" Type="http://schemas.openxmlformats.org/officeDocument/2006/relationships/queryTable" Target="../queryTables/queryTable8.xml"/><Relationship Id="rId4" Type="http://schemas.openxmlformats.org/officeDocument/2006/relationships/queryTable" Target="../queryTables/queryTable2.xml"/><Relationship Id="rId9" Type="http://schemas.openxmlformats.org/officeDocument/2006/relationships/queryTable" Target="../queryTables/queryTable7.xml"/><Relationship Id="rId14" Type="http://schemas.openxmlformats.org/officeDocument/2006/relationships/queryTable" Target="../queryTables/query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outlinePr summaryBelow="0" summaryRight="0"/>
  </sheetPr>
  <dimension ref="A1:FJ4715"/>
  <sheetViews>
    <sheetView showGridLines="0" tabSelected="1" topLeftCell="A2" zoomScale="85" zoomScaleNormal="85" workbookViewId="0">
      <pane xSplit="4" ySplit="9" topLeftCell="FH11" activePane="bottomRight" state="frozen"/>
      <selection activeCell="A2" sqref="A2"/>
      <selection pane="topRight" activeCell="E2" sqref="E2"/>
      <selection pane="bottomLeft" activeCell="A11" sqref="A11"/>
      <selection pane="bottomRight" activeCell="FL5" sqref="FL5"/>
    </sheetView>
  </sheetViews>
  <sheetFormatPr baseColWidth="10" defaultRowHeight="15" outlineLevelCol="1" x14ac:dyDescent="0.25"/>
  <cols>
    <col min="1" max="1" width="3.42578125" customWidth="1"/>
    <col min="2" max="2" width="13.140625" customWidth="1"/>
    <col min="3" max="3" width="3.7109375" customWidth="1"/>
    <col min="4" max="4" width="17" customWidth="1"/>
    <col min="5" max="5" width="3.7109375" customWidth="1"/>
    <col min="6" max="6" width="9.28515625" bestFit="1" customWidth="1"/>
    <col min="7" max="7" width="23.28515625" customWidth="1"/>
    <col min="8" max="8" width="20.140625" customWidth="1"/>
    <col min="9" max="9" width="21" customWidth="1"/>
    <col min="10" max="11" width="9.5703125" customWidth="1"/>
    <col min="12" max="13" width="10" bestFit="1" customWidth="1"/>
    <col min="14" max="14" width="6" bestFit="1" customWidth="1"/>
    <col min="15" max="15" width="19.28515625" customWidth="1"/>
    <col min="16" max="16" width="24.28515625" customWidth="1"/>
    <col min="17" max="27" width="10" bestFit="1" customWidth="1"/>
    <col min="28" max="28" width="25" customWidth="1"/>
    <col min="29" max="29" width="30.28515625" customWidth="1"/>
    <col min="30" max="30" width="30.85546875" customWidth="1"/>
    <col min="31" max="31" width="54.42578125" customWidth="1"/>
    <col min="32" max="32" width="13.5703125" bestFit="1" customWidth="1"/>
    <col min="33" max="47" width="10" bestFit="1" customWidth="1"/>
    <col min="48" max="48" width="3.5703125" customWidth="1" outlineLevel="1"/>
    <col min="49" max="49" width="6.85546875" customWidth="1" outlineLevel="1"/>
    <col min="50" max="50" width="19.5703125" customWidth="1" outlineLevel="1"/>
    <col min="51" max="51" width="16" customWidth="1" outlineLevel="1"/>
    <col min="52" max="52" width="17.42578125" customWidth="1" outlineLevel="1"/>
    <col min="53" max="56" width="10" customWidth="1" outlineLevel="1"/>
    <col min="57" max="57" width="18.28515625" customWidth="1" outlineLevel="1"/>
    <col min="58" max="68" width="25.85546875" customWidth="1" outlineLevel="1"/>
    <col min="69" max="70" width="10" customWidth="1" outlineLevel="1"/>
    <col min="71" max="71" width="26" customWidth="1" outlineLevel="1"/>
    <col min="72" max="72" width="32" customWidth="1" outlineLevel="1"/>
    <col min="73" max="73" width="30.28515625" customWidth="1" outlineLevel="1"/>
    <col min="74" max="74" width="56.42578125" customWidth="1" outlineLevel="1"/>
    <col min="75" max="75" width="26" customWidth="1" outlineLevel="1"/>
    <col min="76" max="89" width="10" customWidth="1" outlineLevel="1"/>
    <col min="90" max="90" width="10.140625" customWidth="1" outlineLevel="1"/>
    <col min="91" max="91" width="13" customWidth="1" outlineLevel="1"/>
    <col min="92" max="92" width="17" customWidth="1" outlineLevel="1"/>
    <col min="93" max="93" width="19.140625" customWidth="1" outlineLevel="1"/>
    <col min="94" max="94" width="22.5703125" customWidth="1" outlineLevel="1"/>
    <col min="95" max="97" width="11.42578125" customWidth="1" outlineLevel="1"/>
    <col min="98" max="98" width="17" customWidth="1" outlineLevel="1"/>
    <col min="99" max="99" width="19.140625" customWidth="1" outlineLevel="1"/>
    <col min="100" max="100" width="22.5703125" customWidth="1" outlineLevel="1"/>
    <col min="101" max="103" width="11.42578125" customWidth="1" outlineLevel="1"/>
    <col min="104" max="104" width="7.42578125" customWidth="1" outlineLevel="1"/>
    <col min="105" max="105" width="20.140625" customWidth="1" outlineLevel="1"/>
    <col min="106" max="106" width="18.28515625" customWidth="1" outlineLevel="1"/>
    <col min="107" max="107" width="10.28515625" customWidth="1" collapsed="1"/>
    <col min="108" max="108" width="21.140625" customWidth="1"/>
    <col min="109" max="109" width="20.140625" customWidth="1" outlineLevel="1"/>
    <col min="110" max="110" width="12.140625" customWidth="1"/>
    <col min="111" max="112" width="9.28515625" bestFit="1" customWidth="1"/>
    <col min="113" max="113" width="9.28515625" customWidth="1" outlineLevel="1"/>
    <col min="114" max="114" width="20.42578125" customWidth="1" outlineLevel="1"/>
    <col min="115" max="115" width="16.5703125" customWidth="1" outlineLevel="1"/>
    <col min="116" max="116" width="18.5703125" customWidth="1" outlineLevel="1"/>
    <col min="117" max="117" width="10" customWidth="1" outlineLevel="1"/>
    <col min="118" max="118" width="8.140625" customWidth="1" outlineLevel="1"/>
    <col min="119" max="120" width="10" customWidth="1" outlineLevel="1"/>
    <col min="121" max="121" width="8.140625" customWidth="1" outlineLevel="1"/>
    <col min="122" max="127" width="19.28515625" customWidth="1" outlineLevel="1"/>
    <col min="128" max="128" width="10" customWidth="1" outlineLevel="1"/>
    <col min="129" max="130" width="19.28515625" customWidth="1" outlineLevel="1"/>
    <col min="131" max="134" width="10" customWidth="1" outlineLevel="1"/>
    <col min="135" max="136" width="13.5703125" customWidth="1" outlineLevel="1"/>
    <col min="137" max="137" width="13.7109375" customWidth="1" outlineLevel="1"/>
    <col min="138" max="139" width="13.5703125" customWidth="1" outlineLevel="1"/>
    <col min="140" max="154" width="10" customWidth="1" outlineLevel="1"/>
    <col min="157" max="157" width="34.85546875" style="55" customWidth="1"/>
    <col min="158" max="158" width="37.28515625" style="55" customWidth="1"/>
    <col min="159" max="159" width="23" style="55" customWidth="1"/>
    <col min="160" max="160" width="16.42578125" style="49" customWidth="1"/>
    <col min="161" max="161" width="20.140625" style="49" customWidth="1"/>
  </cols>
  <sheetData>
    <row r="1" spans="1:166" x14ac:dyDescent="0.25">
      <c r="A1" s="1"/>
      <c r="B1" s="5"/>
      <c r="C1" s="5">
        <v>2</v>
      </c>
      <c r="D1" s="5">
        <v>3</v>
      </c>
      <c r="E1" s="5">
        <v>4</v>
      </c>
      <c r="F1" s="5">
        <v>5</v>
      </c>
      <c r="G1" s="5">
        <v>6</v>
      </c>
      <c r="H1" s="5">
        <v>7</v>
      </c>
      <c r="I1" s="5">
        <v>8</v>
      </c>
      <c r="J1" s="5">
        <v>9</v>
      </c>
      <c r="K1" s="5">
        <v>10</v>
      </c>
      <c r="L1" s="5">
        <v>11</v>
      </c>
      <c r="M1" s="5">
        <v>12</v>
      </c>
      <c r="N1" s="5">
        <v>13</v>
      </c>
      <c r="O1" s="5">
        <v>14</v>
      </c>
      <c r="P1" s="5">
        <v>15</v>
      </c>
      <c r="Q1" s="5">
        <v>16</v>
      </c>
      <c r="R1" s="5">
        <v>17</v>
      </c>
      <c r="S1" s="5">
        <v>18</v>
      </c>
      <c r="T1" s="5">
        <v>19</v>
      </c>
      <c r="U1" s="5">
        <v>20</v>
      </c>
      <c r="V1" s="5">
        <v>21</v>
      </c>
      <c r="W1" s="5">
        <v>22</v>
      </c>
      <c r="X1" s="5">
        <v>23</v>
      </c>
      <c r="Y1" s="5">
        <v>24</v>
      </c>
      <c r="Z1" s="5">
        <v>25</v>
      </c>
      <c r="AA1" s="5">
        <v>26</v>
      </c>
      <c r="AB1" s="5">
        <v>27</v>
      </c>
      <c r="AC1" s="5">
        <v>28</v>
      </c>
      <c r="AD1" s="5">
        <v>29</v>
      </c>
      <c r="AE1" s="5">
        <v>30</v>
      </c>
      <c r="AF1" s="5">
        <v>31</v>
      </c>
      <c r="AG1" s="5">
        <v>32</v>
      </c>
      <c r="AH1" s="5">
        <v>33</v>
      </c>
      <c r="AI1" s="5">
        <v>34</v>
      </c>
      <c r="AJ1" s="5">
        <v>35</v>
      </c>
      <c r="AK1" s="5">
        <v>36</v>
      </c>
      <c r="AL1" s="5">
        <v>37</v>
      </c>
      <c r="AM1" s="5">
        <v>38</v>
      </c>
      <c r="AN1" s="5">
        <v>39</v>
      </c>
      <c r="AO1" s="5">
        <v>40</v>
      </c>
      <c r="AP1" s="5">
        <v>41</v>
      </c>
      <c r="AQ1" s="5">
        <v>42</v>
      </c>
      <c r="AR1" s="5">
        <v>43</v>
      </c>
      <c r="AS1" s="5">
        <v>44</v>
      </c>
      <c r="AT1" s="5">
        <v>45</v>
      </c>
      <c r="AU1" s="5">
        <v>46</v>
      </c>
      <c r="AV1" s="5">
        <v>47</v>
      </c>
      <c r="AW1" s="5">
        <v>48</v>
      </c>
      <c r="AX1" s="5">
        <v>49</v>
      </c>
      <c r="AY1" s="5">
        <v>50</v>
      </c>
      <c r="AZ1" s="5">
        <v>51</v>
      </c>
      <c r="BA1" s="5">
        <v>52</v>
      </c>
      <c r="BB1" s="5">
        <v>53</v>
      </c>
      <c r="BC1" s="5">
        <v>54</v>
      </c>
      <c r="BD1" s="5">
        <v>55</v>
      </c>
      <c r="BE1" s="5">
        <v>56</v>
      </c>
      <c r="BF1" s="5">
        <v>57</v>
      </c>
      <c r="BG1" s="5">
        <v>58</v>
      </c>
      <c r="BH1" s="5">
        <v>59</v>
      </c>
      <c r="BI1" s="5">
        <v>60</v>
      </c>
      <c r="BJ1" s="5">
        <v>61</v>
      </c>
      <c r="BK1" s="5">
        <v>62</v>
      </c>
      <c r="BL1" s="5">
        <v>63</v>
      </c>
      <c r="BM1" s="5">
        <v>64</v>
      </c>
      <c r="BN1" s="5">
        <v>65</v>
      </c>
      <c r="BO1" s="5">
        <v>66</v>
      </c>
      <c r="BP1" s="5">
        <v>67</v>
      </c>
      <c r="BQ1" s="5">
        <v>68</v>
      </c>
      <c r="BR1" s="5">
        <v>69</v>
      </c>
      <c r="BS1" s="5">
        <v>70</v>
      </c>
      <c r="BT1" s="5">
        <v>71</v>
      </c>
      <c r="BU1" s="5">
        <v>72</v>
      </c>
      <c r="BV1" s="5">
        <v>73</v>
      </c>
      <c r="BW1" s="5">
        <v>74</v>
      </c>
      <c r="BX1" s="5">
        <v>75</v>
      </c>
      <c r="BY1" s="5">
        <v>76</v>
      </c>
      <c r="BZ1" s="5">
        <v>77</v>
      </c>
      <c r="CA1" s="5">
        <v>78</v>
      </c>
      <c r="CB1" s="5">
        <v>79</v>
      </c>
      <c r="CC1" s="5">
        <v>80</v>
      </c>
      <c r="CD1" s="5">
        <v>81</v>
      </c>
      <c r="CE1" s="5">
        <v>82</v>
      </c>
      <c r="CF1" s="5">
        <v>83</v>
      </c>
      <c r="CG1" s="5">
        <v>84</v>
      </c>
      <c r="CH1" s="5">
        <v>85</v>
      </c>
      <c r="CI1" s="5">
        <v>86</v>
      </c>
      <c r="CJ1" s="5">
        <v>87</v>
      </c>
      <c r="CK1" s="5">
        <v>88</v>
      </c>
      <c r="CL1" s="5">
        <v>89</v>
      </c>
      <c r="CM1" s="5">
        <v>90</v>
      </c>
      <c r="CN1" s="5">
        <v>91</v>
      </c>
      <c r="CO1" s="5">
        <v>92</v>
      </c>
      <c r="CP1" s="5">
        <v>93</v>
      </c>
      <c r="CQ1" s="5">
        <v>94</v>
      </c>
      <c r="CR1" s="5">
        <v>95</v>
      </c>
      <c r="CS1" s="5">
        <v>96</v>
      </c>
      <c r="CT1" s="5">
        <v>97</v>
      </c>
      <c r="CU1" s="5">
        <v>98</v>
      </c>
      <c r="CV1" s="5">
        <v>99</v>
      </c>
      <c r="CW1" s="5">
        <v>100</v>
      </c>
      <c r="CX1" s="5">
        <v>101</v>
      </c>
      <c r="CY1" s="5">
        <v>102</v>
      </c>
      <c r="CZ1" s="5">
        <v>103</v>
      </c>
      <c r="DA1" s="5">
        <v>104</v>
      </c>
      <c r="DB1" s="5">
        <v>105</v>
      </c>
      <c r="DC1" s="5">
        <v>106</v>
      </c>
      <c r="DD1" s="5">
        <v>107</v>
      </c>
      <c r="DE1" s="5"/>
      <c r="DF1" s="5">
        <v>108</v>
      </c>
      <c r="DG1" s="5">
        <v>109</v>
      </c>
      <c r="DH1" s="5">
        <v>110</v>
      </c>
      <c r="DI1" s="5">
        <v>111</v>
      </c>
      <c r="DJ1" s="5">
        <v>112</v>
      </c>
      <c r="DK1" s="5">
        <v>113</v>
      </c>
      <c r="DL1" s="5">
        <v>114</v>
      </c>
      <c r="DM1" s="5">
        <v>115</v>
      </c>
      <c r="DN1" s="5">
        <v>116</v>
      </c>
      <c r="DO1" s="5">
        <v>117</v>
      </c>
      <c r="DP1" s="5">
        <v>118</v>
      </c>
      <c r="DQ1" s="5">
        <v>119</v>
      </c>
      <c r="DR1" s="5">
        <v>120</v>
      </c>
      <c r="DS1" s="5">
        <v>121</v>
      </c>
      <c r="DT1" s="5">
        <v>122</v>
      </c>
      <c r="DU1" s="5">
        <v>123</v>
      </c>
      <c r="DV1" s="5">
        <v>124</v>
      </c>
      <c r="DW1" s="5">
        <v>125</v>
      </c>
      <c r="DX1" s="5">
        <v>126</v>
      </c>
      <c r="DY1" s="5">
        <v>127</v>
      </c>
      <c r="DZ1" s="5">
        <v>128</v>
      </c>
      <c r="EA1" s="5">
        <v>129</v>
      </c>
      <c r="EB1" s="5">
        <v>130</v>
      </c>
      <c r="EC1" s="5">
        <v>131</v>
      </c>
      <c r="ED1" s="5">
        <v>132</v>
      </c>
      <c r="EE1" s="5">
        <v>133</v>
      </c>
      <c r="EF1" s="5">
        <v>134</v>
      </c>
      <c r="EG1" s="5">
        <v>135</v>
      </c>
      <c r="EH1" s="5">
        <v>136</v>
      </c>
      <c r="EI1" s="5">
        <v>137</v>
      </c>
      <c r="EJ1" s="5">
        <v>138</v>
      </c>
      <c r="EK1" s="5">
        <v>139</v>
      </c>
      <c r="EL1" s="5">
        <v>140</v>
      </c>
      <c r="EM1" s="5">
        <v>141</v>
      </c>
      <c r="EN1" s="5">
        <v>142</v>
      </c>
      <c r="EO1" s="5">
        <v>143</v>
      </c>
      <c r="EP1" s="5">
        <v>144</v>
      </c>
      <c r="EQ1" s="5">
        <v>145</v>
      </c>
      <c r="ER1" s="5">
        <v>146</v>
      </c>
      <c r="ES1" s="5">
        <v>147</v>
      </c>
      <c r="ET1" s="5">
        <v>148</v>
      </c>
      <c r="EU1" s="5">
        <v>149</v>
      </c>
      <c r="EV1" s="5">
        <v>150</v>
      </c>
      <c r="EW1" s="5">
        <v>151</v>
      </c>
      <c r="EX1" s="5">
        <v>152</v>
      </c>
      <c r="EY1" s="17"/>
      <c r="EZ1" s="1"/>
      <c r="FA1" s="1"/>
      <c r="FB1"/>
      <c r="FC1"/>
    </row>
    <row r="2" spans="1:166" ht="21" x14ac:dyDescent="0.35">
      <c r="A2" s="1"/>
      <c r="B2" s="22" t="s">
        <v>21</v>
      </c>
      <c r="C2" s="19"/>
      <c r="D2" s="19"/>
      <c r="E2" s="61">
        <v>5</v>
      </c>
      <c r="F2" s="62">
        <v>6</v>
      </c>
      <c r="G2" s="61">
        <v>7</v>
      </c>
      <c r="H2" s="62">
        <v>8</v>
      </c>
      <c r="I2" s="61">
        <v>9</v>
      </c>
      <c r="J2" s="62">
        <v>10</v>
      </c>
      <c r="K2" s="61">
        <v>11</v>
      </c>
      <c r="L2" s="62">
        <v>12</v>
      </c>
      <c r="M2" s="61">
        <v>13</v>
      </c>
      <c r="N2" s="62">
        <v>14</v>
      </c>
      <c r="O2" s="61">
        <v>15</v>
      </c>
      <c r="P2" s="62">
        <v>16</v>
      </c>
      <c r="Q2" s="61">
        <v>17</v>
      </c>
      <c r="R2" s="62">
        <v>18</v>
      </c>
      <c r="S2" s="61">
        <v>19</v>
      </c>
      <c r="T2" s="62">
        <v>20</v>
      </c>
      <c r="U2" s="61">
        <v>21</v>
      </c>
      <c r="V2" s="62">
        <v>22</v>
      </c>
      <c r="W2" s="61">
        <v>23</v>
      </c>
      <c r="X2" s="62">
        <v>24</v>
      </c>
      <c r="Y2" s="61">
        <v>25</v>
      </c>
      <c r="Z2" s="62">
        <v>26</v>
      </c>
      <c r="AA2" s="61">
        <v>27</v>
      </c>
      <c r="AB2" s="62">
        <v>28</v>
      </c>
      <c r="AC2" s="61">
        <v>29</v>
      </c>
      <c r="AD2" s="62">
        <v>30</v>
      </c>
      <c r="AE2" s="61">
        <v>31</v>
      </c>
      <c r="AF2" s="62">
        <v>32</v>
      </c>
      <c r="AG2" s="61">
        <v>33</v>
      </c>
      <c r="AH2" s="62">
        <v>34</v>
      </c>
      <c r="AI2" s="61">
        <v>35</v>
      </c>
      <c r="AJ2" s="62">
        <v>36</v>
      </c>
      <c r="AK2" s="61">
        <v>37</v>
      </c>
      <c r="AL2" s="62">
        <v>38</v>
      </c>
      <c r="AM2" s="61">
        <v>39</v>
      </c>
      <c r="AN2" s="62">
        <v>40</v>
      </c>
      <c r="AO2" s="61">
        <v>41</v>
      </c>
      <c r="AP2" s="62">
        <v>42</v>
      </c>
      <c r="AQ2" s="61">
        <v>43</v>
      </c>
      <c r="AR2" s="62">
        <v>44</v>
      </c>
      <c r="AS2" s="61">
        <v>45</v>
      </c>
      <c r="AT2" s="62">
        <v>46</v>
      </c>
      <c r="AU2" s="61">
        <v>47</v>
      </c>
      <c r="AV2" s="62">
        <v>48</v>
      </c>
      <c r="AW2" s="61">
        <v>49</v>
      </c>
      <c r="AX2" s="62">
        <v>50</v>
      </c>
      <c r="AY2" s="61">
        <v>51</v>
      </c>
      <c r="AZ2" s="62">
        <v>52</v>
      </c>
      <c r="BA2" s="61">
        <v>53</v>
      </c>
      <c r="BB2" s="62">
        <v>54</v>
      </c>
      <c r="BC2" s="61">
        <v>55</v>
      </c>
      <c r="BD2" s="62">
        <v>56</v>
      </c>
      <c r="BE2" s="61">
        <v>57</v>
      </c>
      <c r="BF2" s="62">
        <v>58</v>
      </c>
      <c r="BG2" s="61">
        <v>59</v>
      </c>
      <c r="BH2" s="62">
        <v>60</v>
      </c>
      <c r="BI2" s="61">
        <v>61</v>
      </c>
      <c r="BJ2" s="62">
        <v>62</v>
      </c>
      <c r="BK2" s="61">
        <v>63</v>
      </c>
      <c r="BL2" s="62">
        <v>64</v>
      </c>
      <c r="BM2" s="61">
        <v>65</v>
      </c>
      <c r="BN2" s="62">
        <v>66</v>
      </c>
      <c r="BO2" s="61">
        <v>67</v>
      </c>
      <c r="BP2" s="62">
        <v>68</v>
      </c>
      <c r="BQ2" s="61">
        <v>69</v>
      </c>
      <c r="BR2" s="62">
        <v>70</v>
      </c>
      <c r="BS2" s="61">
        <v>71</v>
      </c>
      <c r="BT2" s="62">
        <v>72</v>
      </c>
      <c r="BU2" s="61">
        <v>73</v>
      </c>
      <c r="BV2" s="62">
        <v>74</v>
      </c>
      <c r="BW2" s="61">
        <v>75</v>
      </c>
      <c r="BX2" s="62">
        <v>76</v>
      </c>
      <c r="BY2" s="61">
        <v>77</v>
      </c>
      <c r="BZ2" s="62">
        <v>78</v>
      </c>
      <c r="CA2" s="61">
        <v>79</v>
      </c>
      <c r="CB2" s="62">
        <v>80</v>
      </c>
      <c r="CC2" s="61">
        <v>81</v>
      </c>
      <c r="CD2" s="62">
        <v>82</v>
      </c>
      <c r="CE2" s="61">
        <v>83</v>
      </c>
      <c r="CF2" s="62">
        <v>84</v>
      </c>
      <c r="CG2" s="61">
        <v>85</v>
      </c>
      <c r="CH2" s="62">
        <v>86</v>
      </c>
      <c r="CI2" s="61">
        <v>87</v>
      </c>
      <c r="CJ2" s="62">
        <v>88</v>
      </c>
      <c r="CK2" s="61">
        <v>89</v>
      </c>
      <c r="CL2" s="62">
        <v>90</v>
      </c>
      <c r="CM2" s="61">
        <v>91</v>
      </c>
      <c r="CN2" s="62">
        <v>92</v>
      </c>
      <c r="CO2" s="61">
        <v>93</v>
      </c>
      <c r="CP2" s="62">
        <v>94</v>
      </c>
      <c r="CQ2" s="61">
        <v>95</v>
      </c>
      <c r="CR2" s="62">
        <v>96</v>
      </c>
      <c r="CS2" s="61">
        <v>97</v>
      </c>
      <c r="CT2" s="62">
        <v>98</v>
      </c>
      <c r="CU2" s="61">
        <v>99</v>
      </c>
      <c r="CV2" s="62">
        <v>100</v>
      </c>
      <c r="CW2" s="61">
        <v>101</v>
      </c>
      <c r="CX2" s="62">
        <v>102</v>
      </c>
      <c r="CY2" s="61">
        <v>103</v>
      </c>
      <c r="CZ2" s="62">
        <v>104</v>
      </c>
      <c r="DA2" s="61">
        <v>105</v>
      </c>
      <c r="DB2" s="62">
        <v>106</v>
      </c>
      <c r="DC2" s="61">
        <v>107</v>
      </c>
      <c r="DD2" s="62">
        <v>108</v>
      </c>
      <c r="DE2" s="61">
        <v>109</v>
      </c>
      <c r="DF2" s="62">
        <v>110</v>
      </c>
      <c r="DG2" s="61">
        <v>111</v>
      </c>
      <c r="DH2" s="62">
        <v>112</v>
      </c>
      <c r="DI2" s="61">
        <v>113</v>
      </c>
      <c r="DJ2" s="62">
        <v>114</v>
      </c>
      <c r="DK2" s="61">
        <v>115</v>
      </c>
      <c r="DL2" s="62">
        <v>116</v>
      </c>
      <c r="DM2" s="61">
        <v>117</v>
      </c>
      <c r="DN2" s="62">
        <v>118</v>
      </c>
      <c r="DO2" s="61">
        <v>119</v>
      </c>
      <c r="DP2" s="62">
        <v>120</v>
      </c>
      <c r="DQ2" s="61">
        <v>121</v>
      </c>
      <c r="DR2" s="62">
        <v>122</v>
      </c>
      <c r="DS2" s="61">
        <v>123</v>
      </c>
      <c r="DT2" s="62">
        <v>124</v>
      </c>
      <c r="DU2" s="61">
        <v>125</v>
      </c>
      <c r="DV2" s="62">
        <v>126</v>
      </c>
      <c r="DW2" s="61">
        <v>127</v>
      </c>
      <c r="DX2" s="62">
        <v>128</v>
      </c>
      <c r="DY2" s="61">
        <v>129</v>
      </c>
      <c r="DZ2" s="62">
        <v>130</v>
      </c>
      <c r="EA2" s="61">
        <v>131</v>
      </c>
      <c r="EB2" s="62">
        <v>132</v>
      </c>
      <c r="EC2" s="61">
        <v>133</v>
      </c>
      <c r="ED2" s="62">
        <v>134</v>
      </c>
      <c r="EE2" s="61">
        <v>135</v>
      </c>
      <c r="EF2" s="62">
        <v>136</v>
      </c>
      <c r="EG2" s="61">
        <v>137</v>
      </c>
      <c r="EH2" s="62">
        <v>138</v>
      </c>
      <c r="EI2" s="61">
        <v>139</v>
      </c>
      <c r="EJ2" s="62">
        <v>140</v>
      </c>
      <c r="EK2" s="61">
        <v>141</v>
      </c>
      <c r="EL2" s="62">
        <v>142</v>
      </c>
      <c r="EM2" s="61">
        <v>143</v>
      </c>
      <c r="EN2" s="62">
        <v>144</v>
      </c>
      <c r="EO2" s="61">
        <v>145</v>
      </c>
      <c r="EP2" s="62">
        <v>146</v>
      </c>
      <c r="EQ2" s="61">
        <v>147</v>
      </c>
      <c r="ER2" s="62">
        <v>148</v>
      </c>
      <c r="ES2" s="61">
        <v>149</v>
      </c>
      <c r="ET2" s="62">
        <v>150</v>
      </c>
      <c r="EU2" s="61">
        <v>151</v>
      </c>
      <c r="EV2" s="62">
        <v>152</v>
      </c>
      <c r="EW2" s="61">
        <v>153</v>
      </c>
      <c r="EX2" s="62">
        <v>154</v>
      </c>
      <c r="EY2" s="61">
        <v>155</v>
      </c>
      <c r="EZ2" s="62">
        <v>156</v>
      </c>
      <c r="FA2" s="61">
        <v>157</v>
      </c>
      <c r="FB2" s="62">
        <v>158</v>
      </c>
      <c r="FC2" s="61">
        <v>159</v>
      </c>
      <c r="FD2" s="62">
        <v>160</v>
      </c>
      <c r="FE2" s="61">
        <v>161</v>
      </c>
      <c r="FF2" s="62">
        <v>162</v>
      </c>
      <c r="FG2" s="61">
        <v>163</v>
      </c>
      <c r="FH2" s="62">
        <v>164</v>
      </c>
      <c r="FI2" s="61">
        <v>165</v>
      </c>
      <c r="FJ2" s="62">
        <v>166</v>
      </c>
    </row>
    <row r="3" spans="1:166" ht="23.25" x14ac:dyDescent="0.35">
      <c r="A3" s="1"/>
      <c r="B3" s="5"/>
      <c r="C3" s="5"/>
      <c r="D3" s="5"/>
      <c r="E3" s="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7"/>
      <c r="EZ3" s="1"/>
      <c r="FA3" s="60" t="s">
        <v>77</v>
      </c>
      <c r="FB3"/>
      <c r="FC3"/>
    </row>
    <row r="4" spans="1:166" x14ac:dyDescent="0.25">
      <c r="A4" s="1"/>
      <c r="B4" s="16"/>
      <c r="C4" s="1"/>
      <c r="D4" s="4"/>
      <c r="E4" s="1"/>
      <c r="G4" s="4" t="s">
        <v>15</v>
      </c>
      <c r="H4" s="4"/>
      <c r="I4" s="4"/>
      <c r="J4" s="4"/>
      <c r="K4" s="4"/>
      <c r="L4" s="4"/>
      <c r="M4" s="4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28" t="s">
        <v>64</v>
      </c>
      <c r="AX4" s="28"/>
      <c r="AY4" s="28"/>
      <c r="AZ4" s="28"/>
      <c r="BA4" s="28"/>
      <c r="BB4" s="28"/>
      <c r="BC4" s="28"/>
      <c r="BD4" s="28"/>
      <c r="BE4" s="29"/>
      <c r="BF4" s="29"/>
      <c r="BG4" s="30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4" t="s">
        <v>41</v>
      </c>
      <c r="DE4" s="1"/>
      <c r="DF4" s="23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7"/>
      <c r="EZ4" s="1"/>
      <c r="FA4" s="1"/>
      <c r="FB4"/>
      <c r="FC4"/>
    </row>
    <row r="5" spans="1:166" ht="15.75" thickBot="1" x14ac:dyDescent="0.3">
      <c r="A5" s="1"/>
      <c r="B5" s="5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26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27"/>
      <c r="CP5" s="29"/>
      <c r="CQ5" s="29"/>
      <c r="CR5" s="29"/>
      <c r="CS5" s="29"/>
      <c r="CT5" s="29" t="s">
        <v>47</v>
      </c>
      <c r="CU5" s="37">
        <v>40849</v>
      </c>
      <c r="CV5" s="29"/>
      <c r="CW5" s="29"/>
      <c r="CX5" s="29"/>
      <c r="CY5" s="29"/>
      <c r="CZ5" s="5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7"/>
      <c r="EZ5" s="1"/>
      <c r="FA5" s="1"/>
      <c r="FB5"/>
      <c r="FC5"/>
    </row>
    <row r="6" spans="1:166" ht="15.75" thickBot="1" x14ac:dyDescent="0.3">
      <c r="A6" s="1"/>
      <c r="B6" s="14"/>
      <c r="C6" s="1"/>
      <c r="D6" s="6"/>
      <c r="E6" s="1"/>
      <c r="F6" s="64" t="s">
        <v>17</v>
      </c>
      <c r="G6" s="65"/>
      <c r="H6" s="65"/>
      <c r="I6" s="65"/>
      <c r="J6" s="65"/>
      <c r="K6" s="65"/>
      <c r="L6" s="65"/>
      <c r="M6" s="66"/>
      <c r="N6" s="73" t="s">
        <v>18</v>
      </c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4" t="s">
        <v>19</v>
      </c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1"/>
      <c r="AW6" s="67" t="str">
        <f>F6</f>
        <v>RK1</v>
      </c>
      <c r="AX6" s="68"/>
      <c r="AY6" s="68"/>
      <c r="AZ6" s="68"/>
      <c r="BA6" s="68"/>
      <c r="BB6" s="68"/>
      <c r="BC6" s="68"/>
      <c r="BD6" s="69"/>
      <c r="BE6" s="75" t="str">
        <f t="shared" ref="BE6:BF9" si="0">N6</f>
        <v>RK2</v>
      </c>
      <c r="BF6" s="75">
        <f t="shared" si="0"/>
        <v>0</v>
      </c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>
        <f t="shared" ref="BQ6:BZ7" si="1">Z6</f>
        <v>0</v>
      </c>
      <c r="BR6" s="75">
        <f t="shared" si="1"/>
        <v>0</v>
      </c>
      <c r="BS6" s="76" t="str">
        <f t="shared" si="1"/>
        <v>RK3</v>
      </c>
      <c r="BT6" s="76">
        <f t="shared" si="1"/>
        <v>0</v>
      </c>
      <c r="BU6" s="76">
        <f t="shared" si="1"/>
        <v>0</v>
      </c>
      <c r="BV6" s="76">
        <f t="shared" si="1"/>
        <v>0</v>
      </c>
      <c r="BW6" s="76">
        <f t="shared" si="1"/>
        <v>0</v>
      </c>
      <c r="BX6" s="76">
        <f t="shared" si="1"/>
        <v>0</v>
      </c>
      <c r="BY6" s="76">
        <f t="shared" si="1"/>
        <v>0</v>
      </c>
      <c r="BZ6" s="76">
        <f t="shared" si="1"/>
        <v>0</v>
      </c>
      <c r="CA6" s="76">
        <f t="shared" ref="CA6:CJ7" si="2">AJ6</f>
        <v>0</v>
      </c>
      <c r="CB6" s="76">
        <f t="shared" si="2"/>
        <v>0</v>
      </c>
      <c r="CC6" s="76">
        <f t="shared" si="2"/>
        <v>0</v>
      </c>
      <c r="CD6" s="76">
        <f t="shared" si="2"/>
        <v>0</v>
      </c>
      <c r="CE6" s="76">
        <f t="shared" si="2"/>
        <v>0</v>
      </c>
      <c r="CF6" s="76">
        <f t="shared" si="2"/>
        <v>0</v>
      </c>
      <c r="CG6" s="76">
        <f t="shared" si="2"/>
        <v>0</v>
      </c>
      <c r="CH6" s="76">
        <f t="shared" si="2"/>
        <v>0</v>
      </c>
      <c r="CI6" s="76">
        <f t="shared" si="2"/>
        <v>0</v>
      </c>
      <c r="CJ6" s="76">
        <f t="shared" si="2"/>
        <v>0</v>
      </c>
      <c r="CK6" s="76">
        <f t="shared" ref="CK6:CL7" si="3">AT6</f>
        <v>0</v>
      </c>
      <c r="CL6" s="76">
        <f t="shared" si="3"/>
        <v>0</v>
      </c>
      <c r="CM6" s="35"/>
      <c r="CN6" s="77" t="s">
        <v>25</v>
      </c>
      <c r="CO6" s="78"/>
      <c r="CP6" s="78"/>
      <c r="CQ6" s="78"/>
      <c r="CR6" s="78"/>
      <c r="CS6" s="79"/>
      <c r="CT6" s="80" t="s">
        <v>51</v>
      </c>
      <c r="CU6" s="78"/>
      <c r="CV6" s="78"/>
      <c r="CW6" s="78"/>
      <c r="CX6" s="78"/>
      <c r="CY6" s="81"/>
      <c r="CZ6" s="36"/>
      <c r="DA6" s="70" t="s">
        <v>28</v>
      </c>
      <c r="DB6" s="71"/>
      <c r="DC6" s="1"/>
      <c r="DD6" s="44" t="s">
        <v>12</v>
      </c>
      <c r="DE6" s="45"/>
      <c r="DF6" s="45" t="s">
        <v>17</v>
      </c>
      <c r="DG6" s="45" t="s">
        <v>18</v>
      </c>
      <c r="DH6" s="45" t="s">
        <v>19</v>
      </c>
      <c r="DI6" s="50" t="str">
        <f>F6</f>
        <v>RK1</v>
      </c>
      <c r="DJ6" s="51"/>
      <c r="DK6" s="51"/>
      <c r="DL6" s="51"/>
      <c r="DM6" s="51"/>
      <c r="DN6" s="51"/>
      <c r="DO6" s="51"/>
      <c r="DP6" s="52"/>
      <c r="DQ6" s="72" t="str">
        <f>N6</f>
        <v>RK2</v>
      </c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63" t="str">
        <f>AB6</f>
        <v>RK3</v>
      </c>
      <c r="EF6" s="63"/>
      <c r="EG6" s="63"/>
      <c r="EH6" s="63"/>
      <c r="EI6" s="63"/>
      <c r="EJ6" s="63"/>
      <c r="EK6" s="63"/>
      <c r="EL6" s="63"/>
      <c r="EM6" s="63"/>
      <c r="EN6" s="63"/>
      <c r="EO6" s="63"/>
      <c r="EP6" s="63"/>
      <c r="EQ6" s="63"/>
      <c r="ER6" s="63"/>
      <c r="ES6" s="63"/>
      <c r="ET6" s="63"/>
      <c r="EU6" s="63"/>
      <c r="EV6" s="63"/>
      <c r="EW6" s="63"/>
      <c r="EX6" s="63"/>
      <c r="EY6" s="17"/>
      <c r="EZ6" s="1"/>
      <c r="FA6" s="44" t="str">
        <f t="shared" ref="FA6:FA69" si="4">DD6</f>
        <v>TOTAL</v>
      </c>
      <c r="FB6" s="45"/>
      <c r="FC6" s="45"/>
      <c r="FD6" s="57"/>
      <c r="FE6" s="45"/>
      <c r="FH6" s="45" t="str">
        <f t="shared" ref="FH6:FH7" si="5">DF6</f>
        <v>RK1</v>
      </c>
      <c r="FI6" s="45" t="str">
        <f t="shared" ref="FI6:FI7" si="6">DG6</f>
        <v>RK2</v>
      </c>
      <c r="FJ6" s="45" t="str">
        <f t="shared" ref="FJ6:FJ7" si="7">DH6</f>
        <v>RK3</v>
      </c>
    </row>
    <row r="7" spans="1:166" ht="45.75" thickBot="1" x14ac:dyDescent="0.3">
      <c r="A7" s="1"/>
      <c r="B7" s="14"/>
      <c r="C7" s="1"/>
      <c r="D7" s="42" t="s">
        <v>75</v>
      </c>
      <c r="E7" s="1"/>
      <c r="F7" s="6" t="s">
        <v>11</v>
      </c>
      <c r="G7" s="6" t="s">
        <v>55</v>
      </c>
      <c r="H7" s="6" t="s">
        <v>53</v>
      </c>
      <c r="I7" s="6" t="s">
        <v>54</v>
      </c>
      <c r="J7" s="6" t="s">
        <v>16</v>
      </c>
      <c r="K7" s="6" t="s">
        <v>16</v>
      </c>
      <c r="L7" s="6" t="s">
        <v>16</v>
      </c>
      <c r="M7" s="6" t="s">
        <v>16</v>
      </c>
      <c r="N7" s="6" t="s">
        <v>8</v>
      </c>
      <c r="O7" s="6" t="s">
        <v>24</v>
      </c>
      <c r="P7" s="25" t="s">
        <v>36</v>
      </c>
      <c r="Q7" s="6" t="s">
        <v>16</v>
      </c>
      <c r="R7" s="6" t="s">
        <v>16</v>
      </c>
      <c r="S7" s="6" t="s">
        <v>16</v>
      </c>
      <c r="T7" s="6" t="s">
        <v>16</v>
      </c>
      <c r="U7" s="6" t="s">
        <v>16</v>
      </c>
      <c r="V7" s="6" t="s">
        <v>16</v>
      </c>
      <c r="W7" s="6" t="s">
        <v>16</v>
      </c>
      <c r="X7" s="6" t="s">
        <v>16</v>
      </c>
      <c r="Y7" s="6" t="s">
        <v>16</v>
      </c>
      <c r="Z7" s="6" t="s">
        <v>16</v>
      </c>
      <c r="AA7" s="6" t="s">
        <v>16</v>
      </c>
      <c r="AB7" s="6" t="s">
        <v>56</v>
      </c>
      <c r="AC7" s="6" t="s">
        <v>57</v>
      </c>
      <c r="AD7" s="6" t="s">
        <v>58</v>
      </c>
      <c r="AE7" s="6" t="s">
        <v>59</v>
      </c>
      <c r="AF7" s="6" t="s">
        <v>16</v>
      </c>
      <c r="AG7" s="6" t="s">
        <v>16</v>
      </c>
      <c r="AH7" s="6" t="s">
        <v>16</v>
      </c>
      <c r="AI7" s="6" t="s">
        <v>16</v>
      </c>
      <c r="AJ7" s="6" t="s">
        <v>16</v>
      </c>
      <c r="AK7" s="6" t="s">
        <v>16</v>
      </c>
      <c r="AL7" s="6" t="s">
        <v>16</v>
      </c>
      <c r="AM7" s="6" t="s">
        <v>16</v>
      </c>
      <c r="AN7" s="6" t="s">
        <v>16</v>
      </c>
      <c r="AO7" s="6" t="s">
        <v>16</v>
      </c>
      <c r="AP7" s="6" t="s">
        <v>16</v>
      </c>
      <c r="AQ7" s="6" t="s">
        <v>16</v>
      </c>
      <c r="AR7" s="6" t="s">
        <v>16</v>
      </c>
      <c r="AS7" s="6" t="s">
        <v>16</v>
      </c>
      <c r="AT7" s="6" t="s">
        <v>16</v>
      </c>
      <c r="AU7" s="6" t="s">
        <v>16</v>
      </c>
      <c r="AV7" s="1"/>
      <c r="AW7" s="6" t="str">
        <f>F7</f>
        <v>CASH</v>
      </c>
      <c r="AX7" s="6" t="str">
        <f>G7</f>
        <v>Fondsgebundene LV</v>
      </c>
      <c r="AY7" s="6" t="str">
        <f t="shared" ref="AX7:BD9" si="8">H7</f>
        <v>Festgeld - 1 Jahr</v>
      </c>
      <c r="AZ7" s="6" t="str">
        <f>I7</f>
        <v>Festgeld - 2 Jahre</v>
      </c>
      <c r="BA7" s="6" t="str">
        <f t="shared" si="8"/>
        <v>RESERVED</v>
      </c>
      <c r="BB7" s="6" t="str">
        <f t="shared" si="8"/>
        <v>RESERVED</v>
      </c>
      <c r="BC7" s="6" t="str">
        <f t="shared" si="8"/>
        <v>RESERVED</v>
      </c>
      <c r="BD7" s="6" t="str">
        <f t="shared" si="8"/>
        <v>RESERVED</v>
      </c>
      <c r="BE7" s="6" t="str">
        <f t="shared" si="0"/>
        <v>GOLD</v>
      </c>
      <c r="BF7" s="6" t="str">
        <f t="shared" si="0"/>
        <v>DBX EMLE INDEX ETF</v>
      </c>
      <c r="BG7" s="6" t="str">
        <f t="shared" ref="BG7:BG9" si="9">P7</f>
        <v>ISHARES JPMORGAN USD
EMERGING MARKETS BOND FUND</v>
      </c>
      <c r="BH7" s="6" t="str">
        <f t="shared" ref="BH7:BH9" si="10">Q7</f>
        <v>RESERVED</v>
      </c>
      <c r="BI7" s="6" t="str">
        <f t="shared" ref="BI7:BP9" si="11">R7</f>
        <v>RESERVED</v>
      </c>
      <c r="BJ7" s="6" t="str">
        <f t="shared" si="11"/>
        <v>RESERVED</v>
      </c>
      <c r="BK7" s="6" t="str">
        <f t="shared" si="11"/>
        <v>RESERVED</v>
      </c>
      <c r="BL7" s="6" t="str">
        <f t="shared" si="11"/>
        <v>RESERVED</v>
      </c>
      <c r="BM7" s="6" t="str">
        <f t="shared" si="11"/>
        <v>RESERVED</v>
      </c>
      <c r="BN7" s="6" t="str">
        <f t="shared" si="11"/>
        <v>RESERVED</v>
      </c>
      <c r="BO7" s="6" t="str">
        <f t="shared" si="11"/>
        <v>RESERVED</v>
      </c>
      <c r="BP7" s="6" t="str">
        <f t="shared" si="11"/>
        <v>RESERVED</v>
      </c>
      <c r="BQ7" s="6" t="str">
        <f t="shared" si="1"/>
        <v>RESERVED</v>
      </c>
      <c r="BR7" s="6" t="str">
        <f t="shared" si="1"/>
        <v>RESERVED</v>
      </c>
      <c r="BS7" s="6" t="str">
        <f t="shared" si="1"/>
        <v>HSBC S&amp;P 500 ETF DIS USD</v>
      </c>
      <c r="BT7" s="6" t="str">
        <f t="shared" si="1"/>
        <v>DB X-TRACKERS STOXX 600 ETF 1C</v>
      </c>
      <c r="BU7" s="6" t="str">
        <f t="shared" si="1"/>
        <v xml:space="preserve">ComStage ETF MSCI Pacific TRN I </v>
      </c>
      <c r="BV7" s="6" t="str">
        <f t="shared" si="1"/>
        <v>DB X-TRACKERS MSCI EMERGING MARKETS TRN INDEX ETF 1C</v>
      </c>
      <c r="BW7" s="6" t="str">
        <f t="shared" si="1"/>
        <v>RESERVED</v>
      </c>
      <c r="BX7" s="6" t="str">
        <f t="shared" si="1"/>
        <v>RESERVED</v>
      </c>
      <c r="BY7" s="6" t="str">
        <f t="shared" si="1"/>
        <v>RESERVED</v>
      </c>
      <c r="BZ7" s="6" t="str">
        <f t="shared" si="1"/>
        <v>RESERVED</v>
      </c>
      <c r="CA7" s="6" t="str">
        <f t="shared" si="2"/>
        <v>RESERVED</v>
      </c>
      <c r="CB7" s="6" t="str">
        <f t="shared" si="2"/>
        <v>RESERVED</v>
      </c>
      <c r="CC7" s="6" t="str">
        <f t="shared" si="2"/>
        <v>RESERVED</v>
      </c>
      <c r="CD7" s="6" t="str">
        <f t="shared" si="2"/>
        <v>RESERVED</v>
      </c>
      <c r="CE7" s="6" t="str">
        <f t="shared" si="2"/>
        <v>RESERVED</v>
      </c>
      <c r="CF7" s="6" t="str">
        <f t="shared" si="2"/>
        <v>RESERVED</v>
      </c>
      <c r="CG7" s="6" t="str">
        <f t="shared" si="2"/>
        <v>RESERVED</v>
      </c>
      <c r="CH7" s="6" t="str">
        <f t="shared" si="2"/>
        <v>RESERVED</v>
      </c>
      <c r="CI7" s="6" t="str">
        <f t="shared" si="2"/>
        <v>RESERVED</v>
      </c>
      <c r="CJ7" s="6" t="str">
        <f t="shared" si="2"/>
        <v>RESERVED</v>
      </c>
      <c r="CK7" s="6" t="str">
        <f t="shared" si="3"/>
        <v>RESERVED</v>
      </c>
      <c r="CL7" s="6" t="str">
        <f t="shared" si="3"/>
        <v>RESERVED</v>
      </c>
      <c r="CM7" s="11"/>
      <c r="CN7" s="38" t="s">
        <v>45</v>
      </c>
      <c r="CO7" s="38" t="s">
        <v>46</v>
      </c>
      <c r="CP7" s="39" t="s">
        <v>49</v>
      </c>
      <c r="CQ7" s="38" t="s">
        <v>52</v>
      </c>
      <c r="CR7" s="38" t="s">
        <v>52</v>
      </c>
      <c r="CS7" s="38" t="s">
        <v>52</v>
      </c>
      <c r="CT7" s="38" t="str">
        <f t="shared" ref="CT7:CY7" si="12">CN7</f>
        <v>DAX (Punkte)</v>
      </c>
      <c r="CU7" s="38" t="str">
        <f t="shared" si="12"/>
        <v>ARERO (EURO)</v>
      </c>
      <c r="CV7" s="39" t="str">
        <f t="shared" si="12"/>
        <v>REX GESAMT
PERFORMANCE-INDEX</v>
      </c>
      <c r="CW7" s="38" t="str">
        <f t="shared" si="12"/>
        <v xml:space="preserve"> </v>
      </c>
      <c r="CX7" s="38" t="str">
        <f t="shared" si="12"/>
        <v xml:space="preserve"> </v>
      </c>
      <c r="CY7" s="38" t="str">
        <f t="shared" si="12"/>
        <v xml:space="preserve"> </v>
      </c>
      <c r="CZ7" s="5"/>
      <c r="DA7" s="6" t="s">
        <v>20</v>
      </c>
      <c r="DB7" s="6" t="s">
        <v>8</v>
      </c>
      <c r="DC7" s="26"/>
      <c r="DD7" s="46" t="s">
        <v>80</v>
      </c>
      <c r="DE7" s="53" t="s">
        <v>79</v>
      </c>
      <c r="DF7" s="47">
        <f ca="1">DF11/DD11</f>
        <v>4.9634551411843137E-3</v>
      </c>
      <c r="DG7" s="47">
        <f ca="1">DG11/DD11</f>
        <v>0.41449674923678353</v>
      </c>
      <c r="DH7" s="48">
        <f ca="1">DH11/DD11</f>
        <v>0.58053979562203206</v>
      </c>
      <c r="DI7" s="43" t="str">
        <f>F7</f>
        <v>CASH</v>
      </c>
      <c r="DJ7" s="6" t="str">
        <f t="shared" ref="DJ7:DP7" si="13">G7</f>
        <v>Fondsgebundene LV</v>
      </c>
      <c r="DK7" s="6" t="str">
        <f t="shared" si="13"/>
        <v>Festgeld - 1 Jahr</v>
      </c>
      <c r="DL7" s="6" t="str">
        <f t="shared" si="13"/>
        <v>Festgeld - 2 Jahre</v>
      </c>
      <c r="DM7" s="6" t="str">
        <f t="shared" si="13"/>
        <v>RESERVED</v>
      </c>
      <c r="DN7" s="6" t="str">
        <f t="shared" si="13"/>
        <v>RESERVED</v>
      </c>
      <c r="DO7" s="6" t="str">
        <f t="shared" si="13"/>
        <v>RESERVED</v>
      </c>
      <c r="DP7" s="6" t="str">
        <f t="shared" si="13"/>
        <v>RESERVED</v>
      </c>
      <c r="DQ7" s="6" t="str">
        <f>N7</f>
        <v>GOLD</v>
      </c>
      <c r="DR7" s="6" t="str">
        <f t="shared" ref="DR7:ED7" si="14">O7</f>
        <v>DBX EMLE INDEX ETF</v>
      </c>
      <c r="DS7" s="6" t="str">
        <f t="shared" si="14"/>
        <v>ISHARES JPMORGAN USD
EMERGING MARKETS BOND FUND</v>
      </c>
      <c r="DT7" s="6" t="str">
        <f t="shared" si="14"/>
        <v>RESERVED</v>
      </c>
      <c r="DU7" s="6" t="str">
        <f t="shared" si="14"/>
        <v>RESERVED</v>
      </c>
      <c r="DV7" s="6" t="str">
        <f t="shared" si="14"/>
        <v>RESERVED</v>
      </c>
      <c r="DW7" s="6" t="str">
        <f t="shared" si="14"/>
        <v>RESERVED</v>
      </c>
      <c r="DX7" s="6" t="str">
        <f t="shared" si="14"/>
        <v>RESERVED</v>
      </c>
      <c r="DY7" s="6" t="str">
        <f t="shared" si="14"/>
        <v>RESERVED</v>
      </c>
      <c r="DZ7" s="6" t="str">
        <f t="shared" si="14"/>
        <v>RESERVED</v>
      </c>
      <c r="EA7" s="6" t="str">
        <f t="shared" si="14"/>
        <v>RESERVED</v>
      </c>
      <c r="EB7" s="6" t="str">
        <f t="shared" si="14"/>
        <v>RESERVED</v>
      </c>
      <c r="EC7" s="6" t="str">
        <f t="shared" si="14"/>
        <v>RESERVED</v>
      </c>
      <c r="ED7" s="6" t="str">
        <f t="shared" si="14"/>
        <v>RESERVED</v>
      </c>
      <c r="EE7" s="6" t="str">
        <f>AB7</f>
        <v>HSBC S&amp;P 500 ETF DIS USD</v>
      </c>
      <c r="EF7" s="6" t="str">
        <f t="shared" ref="EF7:EX7" si="15">AC7</f>
        <v>DB X-TRACKERS STOXX 600 ETF 1C</v>
      </c>
      <c r="EG7" s="6" t="str">
        <f t="shared" si="15"/>
        <v xml:space="preserve">ComStage ETF MSCI Pacific TRN I </v>
      </c>
      <c r="EH7" s="6" t="str">
        <f t="shared" si="15"/>
        <v>DB X-TRACKERS MSCI EMERGING MARKETS TRN INDEX ETF 1C</v>
      </c>
      <c r="EI7" s="6" t="str">
        <f t="shared" si="15"/>
        <v>RESERVED</v>
      </c>
      <c r="EJ7" s="6" t="str">
        <f t="shared" si="15"/>
        <v>RESERVED</v>
      </c>
      <c r="EK7" s="6" t="str">
        <f t="shared" si="15"/>
        <v>RESERVED</v>
      </c>
      <c r="EL7" s="6" t="str">
        <f t="shared" si="15"/>
        <v>RESERVED</v>
      </c>
      <c r="EM7" s="6" t="str">
        <f t="shared" si="15"/>
        <v>RESERVED</v>
      </c>
      <c r="EN7" s="6" t="str">
        <f t="shared" si="15"/>
        <v>RESERVED</v>
      </c>
      <c r="EO7" s="6" t="str">
        <f t="shared" si="15"/>
        <v>RESERVED</v>
      </c>
      <c r="EP7" s="6" t="str">
        <f t="shared" si="15"/>
        <v>RESERVED</v>
      </c>
      <c r="EQ7" s="6" t="str">
        <f t="shared" si="15"/>
        <v>RESERVED</v>
      </c>
      <c r="ER7" s="6" t="str">
        <f t="shared" si="15"/>
        <v>RESERVED</v>
      </c>
      <c r="ES7" s="6" t="str">
        <f t="shared" si="15"/>
        <v>RESERVED</v>
      </c>
      <c r="ET7" s="6" t="str">
        <f t="shared" si="15"/>
        <v>RESERVED</v>
      </c>
      <c r="EU7" s="6" t="str">
        <f t="shared" si="15"/>
        <v>RESERVED</v>
      </c>
      <c r="EV7" s="6" t="str">
        <f t="shared" si="15"/>
        <v>RESERVED</v>
      </c>
      <c r="EW7" s="6" t="str">
        <f t="shared" si="15"/>
        <v>RESERVED</v>
      </c>
      <c r="EX7" s="6" t="str">
        <f t="shared" si="15"/>
        <v>RESERVED</v>
      </c>
      <c r="EY7" s="17"/>
      <c r="EZ7" s="1"/>
      <c r="FA7" s="46" t="str">
        <f t="shared" si="4"/>
        <v>Portfolio fundamental</v>
      </c>
      <c r="FB7" s="53" t="str">
        <f t="shared" ref="FB7:FB69" si="16">DE7</f>
        <v>Performanceneutrale
Beiträge</v>
      </c>
      <c r="FC7" s="53" t="s">
        <v>81</v>
      </c>
      <c r="FD7" s="58" t="s">
        <v>82</v>
      </c>
      <c r="FE7" s="53" t="s">
        <v>77</v>
      </c>
      <c r="FH7" s="56">
        <f t="shared" ca="1" si="5"/>
        <v>4.9634551411843137E-3</v>
      </c>
      <c r="FI7" s="56">
        <f t="shared" ca="1" si="6"/>
        <v>0.41449674923678353</v>
      </c>
      <c r="FJ7" s="56">
        <f t="shared" ca="1" si="7"/>
        <v>0.58053979562203206</v>
      </c>
    </row>
    <row r="8" spans="1:166" x14ac:dyDescent="0.25">
      <c r="A8" s="1"/>
      <c r="B8" s="14"/>
      <c r="C8" s="1"/>
      <c r="D8" s="6"/>
      <c r="E8" s="1"/>
      <c r="F8" s="6"/>
      <c r="G8" s="6"/>
      <c r="H8" s="6"/>
      <c r="I8" s="6"/>
      <c r="J8" s="6"/>
      <c r="K8" s="6"/>
      <c r="L8" s="6"/>
      <c r="M8" s="6"/>
      <c r="N8" s="6"/>
      <c r="O8" s="6"/>
      <c r="P8" s="25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1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11"/>
      <c r="CN8" s="6"/>
      <c r="CO8" s="6"/>
      <c r="CP8" s="6"/>
      <c r="CQ8" s="6" t="s">
        <v>52</v>
      </c>
      <c r="CR8" s="6" t="s">
        <v>52</v>
      </c>
      <c r="CS8" s="6" t="s">
        <v>52</v>
      </c>
      <c r="CT8" s="6">
        <f ca="1">VLOOKUP($CU$5,$B$7:$DB$1048576,91,FALSE)</f>
        <v>5965.63</v>
      </c>
      <c r="CU8" s="6">
        <f ca="1">VLOOKUP($CU$5,$B$7:$DB$1048576,92,FALSE)</f>
        <v>125.37</v>
      </c>
      <c r="CV8" s="6">
        <f ca="1">VLOOKUP($CU$5,$B$7:$DB$1048576,93,FALSE)</f>
        <v>419.70069999999998</v>
      </c>
      <c r="CW8" s="6"/>
      <c r="CX8" s="6"/>
      <c r="CY8" s="6"/>
      <c r="CZ8" s="5"/>
      <c r="DA8" s="6"/>
      <c r="DB8" s="6"/>
      <c r="DC8" s="1"/>
      <c r="DD8" s="38" t="s">
        <v>78</v>
      </c>
      <c r="DE8" s="6"/>
      <c r="DF8" s="38"/>
      <c r="DG8" s="38"/>
      <c r="DH8" s="38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17"/>
      <c r="EZ8" s="1"/>
      <c r="FA8" s="38" t="s">
        <v>86</v>
      </c>
      <c r="FB8" s="6" t="s">
        <v>85</v>
      </c>
      <c r="FC8" s="6"/>
      <c r="FD8" s="59"/>
      <c r="FE8" s="6" t="s">
        <v>83</v>
      </c>
      <c r="FF8" t="s">
        <v>84</v>
      </c>
      <c r="FH8" s="6"/>
      <c r="FI8" s="6"/>
      <c r="FJ8" s="6"/>
    </row>
    <row r="9" spans="1:166" x14ac:dyDescent="0.25">
      <c r="A9" s="1"/>
      <c r="B9" s="14"/>
      <c r="C9" s="1"/>
      <c r="D9" s="6"/>
      <c r="E9" s="1"/>
      <c r="F9" s="6"/>
      <c r="G9" s="6"/>
      <c r="H9" s="6"/>
      <c r="I9" s="6"/>
      <c r="J9" s="6"/>
      <c r="K9" s="6"/>
      <c r="L9" s="6"/>
      <c r="M9" s="6"/>
      <c r="N9" s="6" t="s">
        <v>8</v>
      </c>
      <c r="O9" s="6" t="s">
        <v>23</v>
      </c>
      <c r="P9" s="6" t="s">
        <v>40</v>
      </c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 t="s">
        <v>60</v>
      </c>
      <c r="AC9" s="6" t="s">
        <v>62</v>
      </c>
      <c r="AD9" s="6" t="s">
        <v>63</v>
      </c>
      <c r="AE9" s="6" t="s">
        <v>66</v>
      </c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1"/>
      <c r="AW9" s="10">
        <f>F9</f>
        <v>0</v>
      </c>
      <c r="AX9" s="10">
        <f t="shared" si="8"/>
        <v>0</v>
      </c>
      <c r="AY9" s="10">
        <f t="shared" si="8"/>
        <v>0</v>
      </c>
      <c r="AZ9" s="10">
        <f t="shared" si="8"/>
        <v>0</v>
      </c>
      <c r="BA9" s="10">
        <f t="shared" si="8"/>
        <v>0</v>
      </c>
      <c r="BB9" s="10">
        <f t="shared" si="8"/>
        <v>0</v>
      </c>
      <c r="BC9" s="10">
        <f t="shared" si="8"/>
        <v>0</v>
      </c>
      <c r="BD9" s="10">
        <f t="shared" si="8"/>
        <v>0</v>
      </c>
      <c r="BE9" s="10" t="str">
        <f t="shared" si="0"/>
        <v>GOLD</v>
      </c>
      <c r="BF9" s="10" t="str">
        <f t="shared" si="0"/>
        <v>LU0321462953</v>
      </c>
      <c r="BG9" s="10" t="str">
        <f t="shared" si="9"/>
        <v>DE000A0RFFT0</v>
      </c>
      <c r="BH9" s="10">
        <f t="shared" si="10"/>
        <v>0</v>
      </c>
      <c r="BI9" s="10">
        <f t="shared" si="11"/>
        <v>0</v>
      </c>
      <c r="BJ9" s="10">
        <f t="shared" si="11"/>
        <v>0</v>
      </c>
      <c r="BK9" s="10">
        <f t="shared" si="11"/>
        <v>0</v>
      </c>
      <c r="BL9" s="10">
        <f t="shared" si="11"/>
        <v>0</v>
      </c>
      <c r="BM9" s="10">
        <f t="shared" si="11"/>
        <v>0</v>
      </c>
      <c r="BN9" s="10">
        <f t="shared" si="11"/>
        <v>0</v>
      </c>
      <c r="BO9" s="10">
        <f t="shared" si="11"/>
        <v>0</v>
      </c>
      <c r="BP9" s="10">
        <f t="shared" si="11"/>
        <v>0</v>
      </c>
      <c r="BQ9" s="10">
        <f t="shared" ref="BQ9:BR9" si="17">Z9</f>
        <v>0</v>
      </c>
      <c r="BR9" s="10">
        <f t="shared" si="17"/>
        <v>0</v>
      </c>
      <c r="BS9" s="10" t="str">
        <f t="shared" ref="BS9:CL9" si="18">AB9</f>
        <v>DE000A1C22M3</v>
      </c>
      <c r="BT9" s="10" t="str">
        <f t="shared" si="18"/>
        <v>LU0328475792</v>
      </c>
      <c r="BU9" s="10" t="str">
        <f t="shared" si="18"/>
        <v>LU0392495023</v>
      </c>
      <c r="BV9" s="10" t="str">
        <f t="shared" si="18"/>
        <v>LU0292107645</v>
      </c>
      <c r="BW9" s="10">
        <f t="shared" si="18"/>
        <v>0</v>
      </c>
      <c r="BX9" s="10">
        <f t="shared" si="18"/>
        <v>0</v>
      </c>
      <c r="BY9" s="10">
        <f t="shared" si="18"/>
        <v>0</v>
      </c>
      <c r="BZ9" s="10">
        <f t="shared" si="18"/>
        <v>0</v>
      </c>
      <c r="CA9" s="10">
        <f t="shared" si="18"/>
        <v>0</v>
      </c>
      <c r="CB9" s="10">
        <f t="shared" si="18"/>
        <v>0</v>
      </c>
      <c r="CC9" s="10">
        <f t="shared" si="18"/>
        <v>0</v>
      </c>
      <c r="CD9" s="10">
        <f t="shared" si="18"/>
        <v>0</v>
      </c>
      <c r="CE9" s="10">
        <f t="shared" si="18"/>
        <v>0</v>
      </c>
      <c r="CF9" s="10">
        <f t="shared" si="18"/>
        <v>0</v>
      </c>
      <c r="CG9" s="10">
        <f t="shared" si="18"/>
        <v>0</v>
      </c>
      <c r="CH9" s="10">
        <f t="shared" si="18"/>
        <v>0</v>
      </c>
      <c r="CI9" s="10">
        <f t="shared" si="18"/>
        <v>0</v>
      </c>
      <c r="CJ9" s="10">
        <f t="shared" si="18"/>
        <v>0</v>
      </c>
      <c r="CK9" s="10">
        <f t="shared" si="18"/>
        <v>0</v>
      </c>
      <c r="CL9" s="10">
        <f t="shared" si="18"/>
        <v>0</v>
      </c>
      <c r="CM9" s="11"/>
      <c r="CN9" s="10" t="s">
        <v>10</v>
      </c>
      <c r="CO9" s="10" t="s">
        <v>42</v>
      </c>
      <c r="CP9" s="10" t="s">
        <v>61</v>
      </c>
      <c r="CQ9" s="10" t="s">
        <v>52</v>
      </c>
      <c r="CR9" s="10" t="s">
        <v>52</v>
      </c>
      <c r="CS9" s="10" t="s">
        <v>52</v>
      </c>
      <c r="CT9" s="10" t="str">
        <f t="shared" ref="CT9:CY10" si="19">CN9</f>
        <v>DAX</v>
      </c>
      <c r="CU9" s="10" t="str">
        <f t="shared" si="19"/>
        <v>ARERO</v>
      </c>
      <c r="CV9" s="10" t="str">
        <f t="shared" si="19"/>
        <v>REX</v>
      </c>
      <c r="CW9" s="10" t="str">
        <f t="shared" si="19"/>
        <v xml:space="preserve"> </v>
      </c>
      <c r="CX9" s="10" t="str">
        <f t="shared" si="19"/>
        <v xml:space="preserve"> </v>
      </c>
      <c r="CY9" s="10" t="str">
        <f t="shared" si="19"/>
        <v xml:space="preserve"> </v>
      </c>
      <c r="CZ9" s="5"/>
      <c r="DA9" s="10" t="s">
        <v>20</v>
      </c>
      <c r="DB9" s="10" t="s">
        <v>8</v>
      </c>
      <c r="DC9" s="1"/>
      <c r="DD9" s="6"/>
      <c r="DE9" s="6"/>
      <c r="DF9" s="6"/>
      <c r="DG9" s="6"/>
      <c r="DH9" s="6"/>
      <c r="DI9" s="6">
        <f t="shared" ref="DI9:DI10" si="20">F9</f>
        <v>0</v>
      </c>
      <c r="DJ9" s="6">
        <f t="shared" ref="DJ9:DS10" si="21">G9</f>
        <v>0</v>
      </c>
      <c r="DK9" s="6">
        <f t="shared" si="21"/>
        <v>0</v>
      </c>
      <c r="DL9" s="6">
        <f t="shared" si="21"/>
        <v>0</v>
      </c>
      <c r="DM9" s="6">
        <f t="shared" si="21"/>
        <v>0</v>
      </c>
      <c r="DN9" s="6">
        <f t="shared" si="21"/>
        <v>0</v>
      </c>
      <c r="DO9" s="6">
        <f t="shared" si="21"/>
        <v>0</v>
      </c>
      <c r="DP9" s="6">
        <f t="shared" si="21"/>
        <v>0</v>
      </c>
      <c r="DQ9" s="6" t="str">
        <f t="shared" si="21"/>
        <v>GOLD</v>
      </c>
      <c r="DR9" s="6" t="str">
        <f t="shared" si="21"/>
        <v>LU0321462953</v>
      </c>
      <c r="DS9" s="6" t="str">
        <f t="shared" si="21"/>
        <v>DE000A0RFFT0</v>
      </c>
      <c r="DT9" s="6">
        <f t="shared" ref="DT9:EC10" si="22">Q9</f>
        <v>0</v>
      </c>
      <c r="DU9" s="6">
        <f t="shared" si="22"/>
        <v>0</v>
      </c>
      <c r="DV9" s="6">
        <f t="shared" si="22"/>
        <v>0</v>
      </c>
      <c r="DW9" s="6">
        <f t="shared" si="22"/>
        <v>0</v>
      </c>
      <c r="DX9" s="6">
        <f t="shared" si="22"/>
        <v>0</v>
      </c>
      <c r="DY9" s="6">
        <f t="shared" si="22"/>
        <v>0</v>
      </c>
      <c r="DZ9" s="6">
        <f t="shared" si="22"/>
        <v>0</v>
      </c>
      <c r="EA9" s="6">
        <f t="shared" si="22"/>
        <v>0</v>
      </c>
      <c r="EB9" s="6">
        <f t="shared" si="22"/>
        <v>0</v>
      </c>
      <c r="EC9" s="6">
        <f t="shared" si="22"/>
        <v>0</v>
      </c>
      <c r="ED9" s="6">
        <f t="shared" ref="ED9:EM10" si="23">AA9</f>
        <v>0</v>
      </c>
      <c r="EE9" s="6" t="str">
        <f t="shared" si="23"/>
        <v>DE000A1C22M3</v>
      </c>
      <c r="EF9" s="6" t="str">
        <f t="shared" si="23"/>
        <v>LU0328475792</v>
      </c>
      <c r="EG9" s="6" t="str">
        <f t="shared" si="23"/>
        <v>LU0392495023</v>
      </c>
      <c r="EH9" s="6" t="str">
        <f t="shared" si="23"/>
        <v>LU0292107645</v>
      </c>
      <c r="EI9" s="6">
        <f t="shared" si="23"/>
        <v>0</v>
      </c>
      <c r="EJ9" s="6">
        <f t="shared" si="23"/>
        <v>0</v>
      </c>
      <c r="EK9" s="6">
        <f t="shared" si="23"/>
        <v>0</v>
      </c>
      <c r="EL9" s="6">
        <f t="shared" si="23"/>
        <v>0</v>
      </c>
      <c r="EM9" s="6">
        <f t="shared" si="23"/>
        <v>0</v>
      </c>
      <c r="EN9" s="6">
        <f t="shared" ref="EN9:EW10" si="24">AK9</f>
        <v>0</v>
      </c>
      <c r="EO9" s="6">
        <f t="shared" si="24"/>
        <v>0</v>
      </c>
      <c r="EP9" s="6">
        <f t="shared" si="24"/>
        <v>0</v>
      </c>
      <c r="EQ9" s="6">
        <f t="shared" si="24"/>
        <v>0</v>
      </c>
      <c r="ER9" s="6">
        <f t="shared" si="24"/>
        <v>0</v>
      </c>
      <c r="ES9" s="6">
        <f t="shared" si="24"/>
        <v>0</v>
      </c>
      <c r="ET9" s="6">
        <f t="shared" si="24"/>
        <v>0</v>
      </c>
      <c r="EU9" s="6">
        <f t="shared" si="24"/>
        <v>0</v>
      </c>
      <c r="EV9" s="6">
        <f t="shared" si="24"/>
        <v>0</v>
      </c>
      <c r="EW9" s="6">
        <f t="shared" si="24"/>
        <v>0</v>
      </c>
      <c r="EX9" s="6">
        <f t="shared" ref="EX9:EX10" si="25">AU9</f>
        <v>0</v>
      </c>
      <c r="EY9" s="17"/>
      <c r="EZ9" s="1"/>
      <c r="FA9" s="6"/>
      <c r="FB9" s="6"/>
      <c r="FC9" s="6"/>
      <c r="FD9" s="59"/>
      <c r="FE9" s="7">
        <f>CU5</f>
        <v>40849</v>
      </c>
      <c r="FH9" s="7"/>
      <c r="FI9" s="7"/>
      <c r="FJ9" s="7"/>
    </row>
    <row r="10" spans="1:166" x14ac:dyDescent="0.25">
      <c r="A10" s="1"/>
      <c r="B10" s="14"/>
      <c r="C10" s="1"/>
      <c r="D10" s="6"/>
      <c r="E10" s="1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8"/>
      <c r="AW10" s="12"/>
      <c r="AX10" s="12"/>
      <c r="AY10" s="12"/>
      <c r="AZ10" s="12"/>
      <c r="BA10" s="12"/>
      <c r="BB10" s="12"/>
      <c r="BC10" s="12"/>
      <c r="BD10" s="12"/>
      <c r="BE10" s="12" t="str">
        <f>"Kurshistorie_"&amp;BE9</f>
        <v>Kurshistorie_GOLD</v>
      </c>
      <c r="BF10" s="12" t="str">
        <f>"Kurshistorie_"&amp;BF9</f>
        <v>Kurshistorie_LU0321462953</v>
      </c>
      <c r="BG10" s="12" t="str">
        <f>"Kurshistorie_"&amp;BG9</f>
        <v>Kurshistorie_DE000A0RFFT0</v>
      </c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 t="str">
        <f>"Kurshistorie_"&amp;BS9</f>
        <v>Kurshistorie_DE000A1C22M3</v>
      </c>
      <c r="BT10" s="12" t="str">
        <f>"Kurshistorie_"&amp;BT9</f>
        <v>Kurshistorie_LU0328475792</v>
      </c>
      <c r="BU10" s="12" t="str">
        <f>"Kurshistorie_"&amp;BU9</f>
        <v>Kurshistorie_LU0392495023</v>
      </c>
      <c r="BV10" s="12" t="str">
        <f>"Kurshistorie_"&amp;BV9</f>
        <v>Kurshistorie_LU0292107645</v>
      </c>
      <c r="BW10" s="12" t="str">
        <f>"Kurshistorie_"&amp;BW9</f>
        <v>Kurshistorie_0</v>
      </c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1"/>
      <c r="CN10" s="12" t="str">
        <f>"Kurshistorie_"&amp;CN9</f>
        <v>Kurshistorie_DAX</v>
      </c>
      <c r="CO10" s="12" t="str">
        <f>"Kurshistorie_"&amp;CO9</f>
        <v>Kurshistorie_ARERO</v>
      </c>
      <c r="CP10" s="12" t="str">
        <f>"Kurshistorie_"&amp;CP9</f>
        <v>Kurshistorie_REX</v>
      </c>
      <c r="CQ10" s="12" t="s">
        <v>52</v>
      </c>
      <c r="CR10" s="12" t="s">
        <v>52</v>
      </c>
      <c r="CS10" s="12" t="s">
        <v>52</v>
      </c>
      <c r="CT10" s="12" t="str">
        <f t="shared" si="19"/>
        <v>Kurshistorie_DAX</v>
      </c>
      <c r="CU10" s="12" t="str">
        <f t="shared" si="19"/>
        <v>Kurshistorie_ARERO</v>
      </c>
      <c r="CV10" s="12" t="str">
        <f t="shared" si="19"/>
        <v>Kurshistorie_REX</v>
      </c>
      <c r="CW10" s="12" t="str">
        <f t="shared" si="19"/>
        <v xml:space="preserve"> </v>
      </c>
      <c r="CX10" s="12" t="str">
        <f t="shared" si="19"/>
        <v xml:space="preserve"> </v>
      </c>
      <c r="CY10" s="12" t="str">
        <f t="shared" si="19"/>
        <v xml:space="preserve"> </v>
      </c>
      <c r="CZ10" s="5"/>
      <c r="DA10" s="12" t="str">
        <f>"Kurshistorie_"&amp;DA9</f>
        <v>Kurshistorie_DOLLAR</v>
      </c>
      <c r="DB10" s="12" t="str">
        <f>"Kurshistorie_"&amp;DB9</f>
        <v>Kurshistorie_GOLD</v>
      </c>
      <c r="DC10" s="8"/>
      <c r="DD10" s="7"/>
      <c r="DE10" s="6"/>
      <c r="DF10" s="7"/>
      <c r="DG10" s="7"/>
      <c r="DH10" s="7"/>
      <c r="DI10" s="6">
        <f t="shared" si="20"/>
        <v>0</v>
      </c>
      <c r="DJ10" s="6">
        <f t="shared" si="21"/>
        <v>0</v>
      </c>
      <c r="DK10" s="6">
        <f t="shared" si="21"/>
        <v>0</v>
      </c>
      <c r="DL10" s="6">
        <f t="shared" si="21"/>
        <v>0</v>
      </c>
      <c r="DM10" s="6">
        <f t="shared" si="21"/>
        <v>0</v>
      </c>
      <c r="DN10" s="6">
        <f t="shared" si="21"/>
        <v>0</v>
      </c>
      <c r="DO10" s="6">
        <f t="shared" si="21"/>
        <v>0</v>
      </c>
      <c r="DP10" s="6">
        <f t="shared" si="21"/>
        <v>0</v>
      </c>
      <c r="DQ10" s="6">
        <f t="shared" si="21"/>
        <v>0</v>
      </c>
      <c r="DR10" s="6">
        <f t="shared" si="21"/>
        <v>0</v>
      </c>
      <c r="DS10" s="6">
        <f t="shared" si="21"/>
        <v>0</v>
      </c>
      <c r="DT10" s="6">
        <f t="shared" si="22"/>
        <v>0</v>
      </c>
      <c r="DU10" s="6">
        <f t="shared" si="22"/>
        <v>0</v>
      </c>
      <c r="DV10" s="6">
        <f t="shared" si="22"/>
        <v>0</v>
      </c>
      <c r="DW10" s="6">
        <f t="shared" si="22"/>
        <v>0</v>
      </c>
      <c r="DX10" s="6">
        <f t="shared" si="22"/>
        <v>0</v>
      </c>
      <c r="DY10" s="6">
        <f t="shared" si="22"/>
        <v>0</v>
      </c>
      <c r="DZ10" s="6">
        <f t="shared" si="22"/>
        <v>0</v>
      </c>
      <c r="EA10" s="6">
        <f t="shared" si="22"/>
        <v>0</v>
      </c>
      <c r="EB10" s="6">
        <f t="shared" si="22"/>
        <v>0</v>
      </c>
      <c r="EC10" s="6">
        <f t="shared" si="22"/>
        <v>0</v>
      </c>
      <c r="ED10" s="6">
        <f t="shared" si="23"/>
        <v>0</v>
      </c>
      <c r="EE10" s="6">
        <f t="shared" si="23"/>
        <v>0</v>
      </c>
      <c r="EF10" s="6">
        <f t="shared" si="23"/>
        <v>0</v>
      </c>
      <c r="EG10" s="6">
        <f t="shared" si="23"/>
        <v>0</v>
      </c>
      <c r="EH10" s="6">
        <f t="shared" si="23"/>
        <v>0</v>
      </c>
      <c r="EI10" s="6">
        <f t="shared" si="23"/>
        <v>0</v>
      </c>
      <c r="EJ10" s="6">
        <f t="shared" si="23"/>
        <v>0</v>
      </c>
      <c r="EK10" s="6">
        <f t="shared" si="23"/>
        <v>0</v>
      </c>
      <c r="EL10" s="6">
        <f t="shared" si="23"/>
        <v>0</v>
      </c>
      <c r="EM10" s="6">
        <f t="shared" si="23"/>
        <v>0</v>
      </c>
      <c r="EN10" s="6">
        <f t="shared" si="24"/>
        <v>0</v>
      </c>
      <c r="EO10" s="6">
        <f t="shared" si="24"/>
        <v>0</v>
      </c>
      <c r="EP10" s="6">
        <f t="shared" si="24"/>
        <v>0</v>
      </c>
      <c r="EQ10" s="6">
        <f t="shared" si="24"/>
        <v>0</v>
      </c>
      <c r="ER10" s="6">
        <f t="shared" si="24"/>
        <v>0</v>
      </c>
      <c r="ES10" s="6">
        <f t="shared" si="24"/>
        <v>0</v>
      </c>
      <c r="ET10" s="6">
        <f t="shared" si="24"/>
        <v>0</v>
      </c>
      <c r="EU10" s="6">
        <f t="shared" si="24"/>
        <v>0</v>
      </c>
      <c r="EV10" s="6">
        <f t="shared" si="24"/>
        <v>0</v>
      </c>
      <c r="EW10" s="6">
        <f t="shared" si="24"/>
        <v>0</v>
      </c>
      <c r="EX10" s="6">
        <f t="shared" si="25"/>
        <v>0</v>
      </c>
      <c r="EY10" s="17"/>
      <c r="EZ10" s="1"/>
      <c r="FA10" s="7"/>
      <c r="FB10" s="6"/>
      <c r="FC10" s="6"/>
      <c r="FD10" s="59"/>
      <c r="FE10" s="6"/>
      <c r="FH10" s="6"/>
      <c r="FI10" s="6"/>
      <c r="FJ10" s="6"/>
    </row>
    <row r="11" spans="1:166" x14ac:dyDescent="0.25">
      <c r="A11" s="1"/>
      <c r="B11" s="15">
        <f>Kurse!B7</f>
        <v>40969</v>
      </c>
      <c r="C11" s="1"/>
      <c r="D11" s="20" t="str">
        <f>IF(ISNUMBER(VLOOKUP(B11,CASH!$B$7:$E$2815,2,FALSE)),VLOOKUP(B11,CASH!$B$7:$E$2815,2,FALSE),"")</f>
        <v/>
      </c>
      <c r="E11" s="1"/>
      <c r="F11" s="20">
        <f>IF(ISNUMBER(F12+D11),F12+D11,F12)</f>
        <v>10</v>
      </c>
      <c r="G11" s="20"/>
      <c r="H11" s="20"/>
      <c r="I11" s="20"/>
      <c r="J11" s="20"/>
      <c r="K11" s="9"/>
      <c r="L11" s="9"/>
      <c r="M11" s="9"/>
      <c r="N11" s="9"/>
      <c r="O11" s="9"/>
      <c r="P11" s="9">
        <f>IF(ISNUMBER(VLOOKUP($B11,Anteile!$A$2:$BI$10000,12,FALSE)),VLOOKUP($B11,Anteile!$A$2:$BI$10000,12,FALSE),"0")</f>
        <v>10</v>
      </c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>
        <f>IF(ISNUMBER(VLOOKUP($B11,Anteile!$A$2:$BI$10000,24,FALSE)),VLOOKUP($B11,Anteile!$A$2:$BI$10000,24,FALSE),"0")</f>
        <v>10</v>
      </c>
      <c r="AC11" s="9">
        <f>IF(ISNUMBER(VLOOKUP($B11,Anteile!$A$2:$BI$10000,25,FALSE)),VLOOKUP($B11,Anteile!$A$2:$BI$10000,25,FALSE),"0")</f>
        <v>10</v>
      </c>
      <c r="AD11" s="9">
        <f>IF(ISNUMBER(VLOOKUP($B11,Anteile!$A$2:$BI$10000,26,FALSE)),VLOOKUP($B11,Anteile!$A$2:$BI$10000,26,FALSE),"0")</f>
        <v>10</v>
      </c>
      <c r="AE11" s="9">
        <f>IF(ISNUMBER(VLOOKUP($B11,Anteile!$A$2:$BI$10000,27,FALSE)),VLOOKUP($B11,Anteile!$A$2:$BI$10000,27,FALSE),"0")</f>
        <v>10</v>
      </c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5"/>
      <c r="AW11" s="13">
        <v>1</v>
      </c>
      <c r="AX11" s="5"/>
      <c r="AY11" s="5"/>
      <c r="AZ11" s="5"/>
      <c r="BA11" s="5"/>
      <c r="BB11" s="5"/>
      <c r="BC11" s="5"/>
      <c r="BD11" s="5"/>
      <c r="BE11" s="13">
        <f t="shared" ref="BE11:BE74" ca="1" si="26">IF(ISNUMBER(DB11/DA11),DB11/DA11,BE12)</f>
        <v>1277.9404038129549</v>
      </c>
      <c r="BF11" s="13">
        <f ca="1">IF(ISNUMBER(VLOOKUP($B11,INDIRECT("Kurse!"&amp;BF$10),2,FALSE)),VLOOKUP($B11,INDIRECT("Kurse!"&amp;BF$10),2,FALSE),BF12)</f>
        <v>259.47969999999998</v>
      </c>
      <c r="BG11" s="13">
        <f ca="1">IF(ISNUMBER(VLOOKUP($B11,INDIRECT("Kurse!"&amp;BG$10),2,FALSE)),VLOOKUP($B11,INDIRECT("Kurse!"&amp;BG$10),2,FALSE)/DA11,BG12)</f>
        <v>83.509720033025602</v>
      </c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>
        <f ca="1">IF(ISNUMBER(VLOOKUP($B11,INDIRECT("Kurse!"&amp;BS$10),2,FALSE)),VLOOKUP($B11,INDIRECT("Kurse!"&amp;BS$10),2,FALSE)/DA11,BS12)</f>
        <v>10.282969301208436</v>
      </c>
      <c r="BT11" s="13">
        <f ca="1">IF(ISNUMBER(VLOOKUP($B11,INDIRECT("Kurse!"&amp;BT$10),2,FALSE)),VLOOKUP($B11,INDIRECT("Kurse!"&amp;BT$10),2,FALSE),BT12)</f>
        <v>45.56</v>
      </c>
      <c r="BU11" s="13">
        <f ca="1">IF(ISNUMBER(VLOOKUP($B11,INDIRECT("Kurse!"&amp;BU$10),2,FALSE)),VLOOKUP($B11,INDIRECT("Kurse!"&amp;BU$10),2,FALSE)/DA11,BU12)</f>
        <v>30.533663589281691</v>
      </c>
      <c r="BV11" s="13">
        <f ca="1">IF(ISNUMBER(VLOOKUP($B11,INDIRECT("Kurse!"&amp;BV$10),2,FALSE)),VLOOKUP($B11,INDIRECT("Kurse!"&amp;BV$10),2,FALSE)/DA11,BV12)</f>
        <v>30.58620430833896</v>
      </c>
      <c r="BW11" s="13">
        <f t="shared" ref="BW11" ca="1" si="27">IF(ISNUMBER(VLOOKUP($B11,INDIRECT("Kurse!"&amp;BW$10),5,FALSE)),VLOOKUP($B11,INDIRECT("Kurse!"&amp;BW$10),5,FALSE),BW12)</f>
        <v>0</v>
      </c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5"/>
      <c r="CN11" s="13">
        <f ca="1">IF(ISNUMBER(VLOOKUP($B11,INDIRECT("Kurse!"&amp;CN$10),5,FALSE)),VLOOKUP($B11,INDIRECT("Kurse!"&amp;CN$10),5,FALSE),CN12)</f>
        <v>6941.77</v>
      </c>
      <c r="CO11" s="13">
        <f ca="1">IF(ISNUMBER(VLOOKUP($B11,INDIRECT("Kurse!"&amp;CO$10),2,FALSE)),VLOOKUP($B11,INDIRECT("Kurse!"&amp;CO$10),2,FALSE),CO12)</f>
        <v>136.41</v>
      </c>
      <c r="CP11" s="13">
        <f ca="1">IF(ISNUMBER(VLOOKUP($B11,INDIRECT("Kurse!"&amp;CP$10),2,FALSE)),VLOOKUP($B11,INDIRECT("Kurse!"&amp;CP$10),2,FALSE),CP12)</f>
        <v>423.52510000000001</v>
      </c>
      <c r="CQ11" s="5"/>
      <c r="CR11" s="5"/>
      <c r="CS11" s="5"/>
      <c r="CT11" s="34">
        <f ca="1">CN11/$CT$8</f>
        <v>1.1636273117843381</v>
      </c>
      <c r="CU11" s="34">
        <f ca="1">CO11/$CU$8</f>
        <v>1.0880593443407514</v>
      </c>
      <c r="CV11" s="34">
        <f ca="1">CP11/$CV$8</f>
        <v>1.0091122078185717</v>
      </c>
      <c r="CW11" s="5"/>
      <c r="CX11" s="5"/>
      <c r="CY11" s="5"/>
      <c r="CZ11" s="5"/>
      <c r="DA11" s="33">
        <f ca="1">IF(ISNUMBER(VLOOKUP($B11,INDIRECT("Kurse!"&amp;DA$10),5,FALSE)),VLOOKUP($B11,INDIRECT("Kurse!"&amp;DA$10),5,FALSE),DA12)</f>
        <v>1.3323</v>
      </c>
      <c r="DB11" s="13">
        <f ca="1">IF(ISNUMBER(VLOOKUP($B11,INDIRECT("Kurse!"&amp;DB$10),5,FALSE)),VLOOKUP($B11,INDIRECT("Kurse!"&amp;DB$10),5,FALSE),DB12)</f>
        <v>1702.6</v>
      </c>
      <c r="DC11" s="5"/>
      <c r="DD11" s="18">
        <f t="shared" ref="DD11:DD74" ca="1" si="28">SUM(DI11:EX11)</f>
        <v>2014.7255723185469</v>
      </c>
      <c r="DE11" s="18">
        <f>IF(ISNUMBER(VLOOKUP(B11,CASH!$B$7:$D$10000,3,FALSE)),VLOOKUP(B11,CASH!$B$7:$D$10000,3,FALSE),0)</f>
        <v>0</v>
      </c>
      <c r="DF11" s="18">
        <f t="shared" ref="DF11:DF74" si="29">SUM(DI11:DP11)</f>
        <v>10</v>
      </c>
      <c r="DG11" s="18">
        <f t="shared" ref="DG11:DG48" ca="1" si="30">SUM(DQ11:ED11)</f>
        <v>835.09720033025599</v>
      </c>
      <c r="DH11" s="18">
        <f t="shared" ref="DH11:DH48" ca="1" si="31">SUM(EE11:EX11)</f>
        <v>1169.6283719882908</v>
      </c>
      <c r="DI11" s="18">
        <f t="shared" ref="DI11:DI74" si="32">F11*AW11</f>
        <v>10</v>
      </c>
      <c r="DJ11" s="18">
        <f t="shared" ref="DJ11:DJ74" si="33">G11*AX11</f>
        <v>0</v>
      </c>
      <c r="DK11" s="18">
        <f t="shared" ref="DK11:DK74" si="34">H11*AY11</f>
        <v>0</v>
      </c>
      <c r="DL11" s="18">
        <f t="shared" ref="DL11:DL74" si="35">I11*AZ11</f>
        <v>0</v>
      </c>
      <c r="DM11" s="18">
        <f t="shared" ref="DM11:DM74" si="36">J11*BA11</f>
        <v>0</v>
      </c>
      <c r="DN11" s="18">
        <f t="shared" ref="DN11:DN74" si="37">K11*BB11</f>
        <v>0</v>
      </c>
      <c r="DO11" s="18">
        <f t="shared" ref="DO11:DO74" si="38">L11*BC11</f>
        <v>0</v>
      </c>
      <c r="DP11" s="18">
        <f t="shared" ref="DP11:DP74" si="39">M11*BD11</f>
        <v>0</v>
      </c>
      <c r="DQ11" s="18">
        <f t="shared" ref="DQ11:DQ74" ca="1" si="40">N11*BE11</f>
        <v>0</v>
      </c>
      <c r="DR11" s="18">
        <f t="shared" ref="DR11:DR74" ca="1" si="41">O11*BF11</f>
        <v>0</v>
      </c>
      <c r="DS11" s="18">
        <f t="shared" ref="DS11:DS74" ca="1" si="42">P11*BG11</f>
        <v>835.09720033025599</v>
      </c>
      <c r="DT11" s="18">
        <f t="shared" ref="DT11:DT74" si="43">Q11*BH11</f>
        <v>0</v>
      </c>
      <c r="DU11" s="18">
        <f t="shared" ref="DU11:DU74" si="44">R11*BI11</f>
        <v>0</v>
      </c>
      <c r="DV11" s="18">
        <f t="shared" ref="DV11:DV74" si="45">S11*BJ11</f>
        <v>0</v>
      </c>
      <c r="DW11" s="18">
        <f t="shared" ref="DW11:DW74" si="46">T11*BK11</f>
        <v>0</v>
      </c>
      <c r="DX11" s="18">
        <f t="shared" ref="DX11:DX74" si="47">U11*BL11</f>
        <v>0</v>
      </c>
      <c r="DY11" s="18">
        <f t="shared" ref="DY11:DY74" si="48">V11*BM11</f>
        <v>0</v>
      </c>
      <c r="DZ11" s="18">
        <f t="shared" ref="DZ11:DZ74" si="49">W11*BN11</f>
        <v>0</v>
      </c>
      <c r="EA11" s="18">
        <f t="shared" ref="EA11:EA74" si="50">X11*BO11</f>
        <v>0</v>
      </c>
      <c r="EB11" s="18">
        <f t="shared" ref="EB11:EB74" si="51">Y11*BP11</f>
        <v>0</v>
      </c>
      <c r="EC11" s="18">
        <f t="shared" ref="EC11:EC74" si="52">Z11*BQ11</f>
        <v>0</v>
      </c>
      <c r="ED11" s="18">
        <f t="shared" ref="ED11:ED74" si="53">AA11*BR11</f>
        <v>0</v>
      </c>
      <c r="EE11" s="18">
        <f t="shared" ref="EE11:EE74" ca="1" si="54">AB11*BS11</f>
        <v>102.82969301208436</v>
      </c>
      <c r="EF11" s="18">
        <f t="shared" ref="EF11:EF74" ca="1" si="55">AC11*BT11</f>
        <v>455.6</v>
      </c>
      <c r="EG11" s="18">
        <f t="shared" ref="EG11:EG74" ca="1" si="56">AD11*BU11</f>
        <v>305.3366358928169</v>
      </c>
      <c r="EH11" s="18">
        <f t="shared" ref="EH11:EH74" ca="1" si="57">AE11*BV11</f>
        <v>305.86204308338961</v>
      </c>
      <c r="EI11" s="18">
        <f t="shared" ref="EI11:EI74" ca="1" si="58">AF11*BW11</f>
        <v>0</v>
      </c>
      <c r="EJ11" s="18">
        <f t="shared" ref="EJ11:EJ74" si="59">AG11*BX11</f>
        <v>0</v>
      </c>
      <c r="EK11" s="18">
        <f t="shared" ref="EK11:EK74" si="60">AH11*BY11</f>
        <v>0</v>
      </c>
      <c r="EL11" s="18">
        <f t="shared" ref="EL11:EL74" si="61">AI11*BZ11</f>
        <v>0</v>
      </c>
      <c r="EM11" s="18">
        <f t="shared" ref="EM11:EM74" si="62">AJ11*CA11</f>
        <v>0</v>
      </c>
      <c r="EN11" s="18">
        <f t="shared" ref="EN11:EN74" si="63">AK11*CB11</f>
        <v>0</v>
      </c>
      <c r="EO11" s="18">
        <f t="shared" ref="EO11:EO74" si="64">AL11*CC11</f>
        <v>0</v>
      </c>
      <c r="EP11" s="18">
        <f t="shared" ref="EP11:EP74" si="65">AM11*CD11</f>
        <v>0</v>
      </c>
      <c r="EQ11" s="18">
        <f t="shared" ref="EQ11:EQ74" si="66">AN11*CE11</f>
        <v>0</v>
      </c>
      <c r="ER11" s="18">
        <f t="shared" ref="ER11:ER74" si="67">AO11*CF11</f>
        <v>0</v>
      </c>
      <c r="ES11" s="18">
        <f t="shared" ref="ES11:ES74" si="68">AP11*CG11</f>
        <v>0</v>
      </c>
      <c r="ET11" s="18">
        <f t="shared" ref="ET11:ET74" si="69">AQ11*CH11</f>
        <v>0</v>
      </c>
      <c r="EU11" s="18">
        <f t="shared" ref="EU11:EU74" si="70">AR11*CI11</f>
        <v>0</v>
      </c>
      <c r="EV11" s="18">
        <f t="shared" ref="EV11:EV74" si="71">AS11*CJ11</f>
        <v>0</v>
      </c>
      <c r="EW11" s="18">
        <f t="shared" ref="EW11:EW74" si="72">AT11*CK11</f>
        <v>0</v>
      </c>
      <c r="EX11" s="18">
        <f t="shared" ref="EX11:EX74" si="73">AU11*CL11</f>
        <v>0</v>
      </c>
      <c r="EY11" s="17"/>
      <c r="EZ11" s="1"/>
      <c r="FA11" s="54">
        <f t="shared" ca="1" si="4"/>
        <v>2014.7255723185469</v>
      </c>
      <c r="FB11" s="54">
        <f t="shared" si="16"/>
        <v>0</v>
      </c>
      <c r="FC11" s="54">
        <f ca="1">FA11-FA12-FB11</f>
        <v>0</v>
      </c>
      <c r="FD11" s="34">
        <f t="shared" ref="FD11:FD24" ca="1" si="74">FC11/FA12</f>
        <v>0</v>
      </c>
      <c r="FE11" s="34">
        <f t="shared" ref="FE11:FE75" ca="1" si="75">IF($FE$9=B11,100%,FE12*(1+FD11))</f>
        <v>1.109107843964052</v>
      </c>
      <c r="FH11" s="49">
        <f ca="1">DF11/FA11</f>
        <v>4.9634551411843137E-3</v>
      </c>
      <c r="FI11" s="49">
        <f ca="1">DG11/FA11</f>
        <v>0.41449674923678353</v>
      </c>
      <c r="FJ11" s="49">
        <f ca="1">DH11/FA11</f>
        <v>0.58053979562203206</v>
      </c>
    </row>
    <row r="12" spans="1:166" x14ac:dyDescent="0.25">
      <c r="A12" s="1"/>
      <c r="B12" s="15">
        <f>Kurse!B8</f>
        <v>40968</v>
      </c>
      <c r="C12" s="1"/>
      <c r="D12" s="20" t="str">
        <f>IF(ISNUMBER(VLOOKUP(B12,CASH!$B$7:$E$2815,2,FALSE)),VLOOKUP(B12,CASH!$B$7:$E$2815,2,FALSE),"")</f>
        <v/>
      </c>
      <c r="E12" s="1"/>
      <c r="F12" s="20">
        <f t="shared" ref="F12:F75" si="76">IF(ISNUMBER(F13+D12),F13+D12,F13)</f>
        <v>10</v>
      </c>
      <c r="G12" s="20"/>
      <c r="H12" s="20"/>
      <c r="I12" s="20"/>
      <c r="J12" s="20"/>
      <c r="K12" s="9"/>
      <c r="L12" s="9"/>
      <c r="M12" s="9"/>
      <c r="N12" s="9"/>
      <c r="O12" s="9"/>
      <c r="P12" s="9">
        <f>IF(ISNUMBER(VLOOKUP($B12,Anteile!$A$2:$BI$10000,12,FALSE)),VLOOKUP($B12,Anteile!$A$2:$BI$10000,12,FALSE),"0")</f>
        <v>10</v>
      </c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>
        <f>IF(ISNUMBER(VLOOKUP($B12,Anteile!$A$2:$BI$10000,24,FALSE)),VLOOKUP($B12,Anteile!$A$2:$BI$10000,24,FALSE),"0")</f>
        <v>10</v>
      </c>
      <c r="AC12" s="9">
        <f>IF(ISNUMBER(VLOOKUP($B12,Anteile!$A$2:$BI$10000,25,FALSE)),VLOOKUP($B12,Anteile!$A$2:$BI$10000,25,FALSE),"0")</f>
        <v>10</v>
      </c>
      <c r="AD12" s="9">
        <f>IF(ISNUMBER(VLOOKUP($B12,Anteile!$A$2:$BI$10000,26,FALSE)),VLOOKUP($B12,Anteile!$A$2:$BI$10000,26,FALSE),"0")</f>
        <v>10</v>
      </c>
      <c r="AE12" s="9">
        <f>IF(ISNUMBER(VLOOKUP($B12,Anteile!$A$2:$BI$10000,27,FALSE)),VLOOKUP($B12,Anteile!$A$2:$BI$10000,27,FALSE),"0")</f>
        <v>10</v>
      </c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5"/>
      <c r="AW12" s="13">
        <v>1</v>
      </c>
      <c r="AX12" s="5"/>
      <c r="AY12" s="5"/>
      <c r="AZ12" s="5"/>
      <c r="BA12" s="5"/>
      <c r="BB12" s="5"/>
      <c r="BC12" s="5"/>
      <c r="BD12" s="5"/>
      <c r="BE12" s="13">
        <f t="shared" ca="1" si="26"/>
        <v>1277.9404038129549</v>
      </c>
      <c r="BF12" s="13">
        <f t="shared" ref="BF12:BF75" ca="1" si="77">IF(ISNUMBER(VLOOKUP($B12,INDIRECT("Kurse!"&amp;BF$10),2,FALSE)),VLOOKUP($B12,INDIRECT("Kurse!"&amp;BF$10),2,FALSE),BF13)</f>
        <v>259.47969999999998</v>
      </c>
      <c r="BG12" s="13">
        <f t="shared" ref="BG12:BG74" ca="1" si="78">IF(ISNUMBER(VLOOKUP($B12,INDIRECT("Kurse!"&amp;BG$10),2,FALSE)),VLOOKUP($B12,INDIRECT("Kurse!"&amp;BG$10),2,FALSE)/DA12,BG13)</f>
        <v>83.509720033025602</v>
      </c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>
        <f t="shared" ref="BS12:BS75" ca="1" si="79">IF(ISNUMBER(VLOOKUP($B12,INDIRECT("Kurse!"&amp;BS$10),2,FALSE)),VLOOKUP($B12,INDIRECT("Kurse!"&amp;BS$10),2,FALSE)/DA12,BS13)</f>
        <v>10.282969301208436</v>
      </c>
      <c r="BT12" s="13">
        <f t="shared" ref="BT12:BT75" ca="1" si="80">IF(ISNUMBER(VLOOKUP($B12,INDIRECT("Kurse!"&amp;BT$10),2,FALSE)),VLOOKUP($B12,INDIRECT("Kurse!"&amp;BT$10),2,FALSE),BT13)</f>
        <v>45.56</v>
      </c>
      <c r="BU12" s="13">
        <f t="shared" ref="BU12:BU75" ca="1" si="81">IF(ISNUMBER(VLOOKUP($B12,INDIRECT("Kurse!"&amp;BU$10),2,FALSE)),VLOOKUP($B12,INDIRECT("Kurse!"&amp;BU$10),2,FALSE)/DA12,BU13)</f>
        <v>30.533663589281691</v>
      </c>
      <c r="BV12" s="13">
        <f t="shared" ref="BV12:BV75" ca="1" si="82">IF(ISNUMBER(VLOOKUP($B12,INDIRECT("Kurse!"&amp;BV$10),2,FALSE)),VLOOKUP($B12,INDIRECT("Kurse!"&amp;BV$10),2,FALSE)/DA12,BV13)</f>
        <v>30.58620430833896</v>
      </c>
      <c r="BW12" s="13">
        <f t="shared" ref="BW12:BW15" ca="1" si="83">IF(ISNUMBER(VLOOKUP($B12,INDIRECT("Kurse!"&amp;BW$10),5,FALSE)),VLOOKUP($B12,INDIRECT("Kurse!"&amp;BW$10),5,FALSE),BW13)</f>
        <v>0</v>
      </c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5"/>
      <c r="CN12" s="13">
        <f t="shared" ref="CN12:CN75" ca="1" si="84">IF(ISNUMBER(VLOOKUP($B12,INDIRECT("Kurse!"&amp;CN$10),5,FALSE)),VLOOKUP($B12,INDIRECT("Kurse!"&amp;CN$10),5,FALSE),CN13)</f>
        <v>6856.08</v>
      </c>
      <c r="CO12" s="13">
        <f t="shared" ref="CO12:CO75" ca="1" si="85">IF(ISNUMBER(VLOOKUP($B12,INDIRECT("Kurse!"&amp;CO$10),2,FALSE)),VLOOKUP($B12,INDIRECT("Kurse!"&amp;CO$10),2,FALSE),CO13)</f>
        <v>135.88999999999999</v>
      </c>
      <c r="CP12" s="13">
        <f ca="1">IF(ISNUMBER(VLOOKUP($B12,INDIRECT("Kurse!"&amp;CP$10),2,FALSE)),VLOOKUP($B12,INDIRECT("Kurse!"&amp;CP$10),2,FALSE),CP13)</f>
        <v>424.14030000000002</v>
      </c>
      <c r="CQ12" s="5"/>
      <c r="CR12" s="5"/>
      <c r="CS12" s="5"/>
      <c r="CT12" s="34">
        <f t="shared" ref="CT12:CT75" ca="1" si="86">CN12/$CT$8</f>
        <v>1.1492633636346874</v>
      </c>
      <c r="CU12" s="34">
        <f t="shared" ref="CU12:CU75" ca="1" si="87">CO12/$CU$8</f>
        <v>1.0839116216000637</v>
      </c>
      <c r="CV12" s="34">
        <f t="shared" ref="CV12:CV75" ca="1" si="88">CP12/$CV$8</f>
        <v>1.0105780142849417</v>
      </c>
      <c r="CW12" s="5"/>
      <c r="CX12" s="5"/>
      <c r="CY12" s="5"/>
      <c r="CZ12" s="5"/>
      <c r="DA12" s="33">
        <f t="shared" ref="DA12:DA75" ca="1" si="89">IF(ISNUMBER(VLOOKUP($B12,INDIRECT("Kurse!"&amp;DA$10),5,FALSE)),VLOOKUP($B12,INDIRECT("Kurse!"&amp;DA$10),5,FALSE),DA13)</f>
        <v>1.3323</v>
      </c>
      <c r="DB12" s="13">
        <f t="shared" ref="DB12:DB75" ca="1" si="90">IF(ISNUMBER(VLOOKUP($B12,INDIRECT("Kurse!"&amp;DB$10),5,FALSE)),VLOOKUP($B12,INDIRECT("Kurse!"&amp;DB$10),5,FALSE),DB13)</f>
        <v>1702.6</v>
      </c>
      <c r="DC12" s="5"/>
      <c r="DD12" s="18">
        <f t="shared" ca="1" si="28"/>
        <v>2014.7255723185469</v>
      </c>
      <c r="DE12" s="18">
        <f>IF(ISNUMBER(VLOOKUP(B12,CASH!$B$7:$D$10000,3,FALSE)),VLOOKUP(B12,CASH!$B$7:$D$10000,3,FALSE),0)</f>
        <v>0</v>
      </c>
      <c r="DF12" s="18">
        <f t="shared" si="29"/>
        <v>10</v>
      </c>
      <c r="DG12" s="18">
        <f t="shared" ca="1" si="30"/>
        <v>835.09720033025599</v>
      </c>
      <c r="DH12" s="18">
        <f t="shared" ca="1" si="31"/>
        <v>1169.6283719882908</v>
      </c>
      <c r="DI12" s="18">
        <f t="shared" si="32"/>
        <v>10</v>
      </c>
      <c r="DJ12" s="18">
        <f t="shared" si="33"/>
        <v>0</v>
      </c>
      <c r="DK12" s="18">
        <f t="shared" si="34"/>
        <v>0</v>
      </c>
      <c r="DL12" s="18">
        <f t="shared" si="35"/>
        <v>0</v>
      </c>
      <c r="DM12" s="18">
        <f t="shared" si="36"/>
        <v>0</v>
      </c>
      <c r="DN12" s="18">
        <f t="shared" si="37"/>
        <v>0</v>
      </c>
      <c r="DO12" s="18">
        <f t="shared" si="38"/>
        <v>0</v>
      </c>
      <c r="DP12" s="18">
        <f t="shared" si="39"/>
        <v>0</v>
      </c>
      <c r="DQ12" s="18">
        <f t="shared" ca="1" si="40"/>
        <v>0</v>
      </c>
      <c r="DR12" s="18">
        <f t="shared" ca="1" si="41"/>
        <v>0</v>
      </c>
      <c r="DS12" s="18">
        <f t="shared" ca="1" si="42"/>
        <v>835.09720033025599</v>
      </c>
      <c r="DT12" s="18">
        <f t="shared" si="43"/>
        <v>0</v>
      </c>
      <c r="DU12" s="18">
        <f t="shared" si="44"/>
        <v>0</v>
      </c>
      <c r="DV12" s="18">
        <f t="shared" si="45"/>
        <v>0</v>
      </c>
      <c r="DW12" s="18">
        <f t="shared" si="46"/>
        <v>0</v>
      </c>
      <c r="DX12" s="18">
        <f t="shared" si="47"/>
        <v>0</v>
      </c>
      <c r="DY12" s="18">
        <f t="shared" si="48"/>
        <v>0</v>
      </c>
      <c r="DZ12" s="18">
        <f t="shared" si="49"/>
        <v>0</v>
      </c>
      <c r="EA12" s="18">
        <f t="shared" si="50"/>
        <v>0</v>
      </c>
      <c r="EB12" s="18">
        <f t="shared" si="51"/>
        <v>0</v>
      </c>
      <c r="EC12" s="18">
        <f t="shared" si="52"/>
        <v>0</v>
      </c>
      <c r="ED12" s="18">
        <f t="shared" si="53"/>
        <v>0</v>
      </c>
      <c r="EE12" s="18">
        <f t="shared" ca="1" si="54"/>
        <v>102.82969301208436</v>
      </c>
      <c r="EF12" s="18">
        <f t="shared" ca="1" si="55"/>
        <v>455.6</v>
      </c>
      <c r="EG12" s="18">
        <f t="shared" ca="1" si="56"/>
        <v>305.3366358928169</v>
      </c>
      <c r="EH12" s="18">
        <f t="shared" ca="1" si="57"/>
        <v>305.86204308338961</v>
      </c>
      <c r="EI12" s="18">
        <f t="shared" ca="1" si="58"/>
        <v>0</v>
      </c>
      <c r="EJ12" s="18">
        <f t="shared" si="59"/>
        <v>0</v>
      </c>
      <c r="EK12" s="18">
        <f t="shared" si="60"/>
        <v>0</v>
      </c>
      <c r="EL12" s="18">
        <f t="shared" si="61"/>
        <v>0</v>
      </c>
      <c r="EM12" s="18">
        <f t="shared" si="62"/>
        <v>0</v>
      </c>
      <c r="EN12" s="18">
        <f t="shared" si="63"/>
        <v>0</v>
      </c>
      <c r="EO12" s="18">
        <f t="shared" si="64"/>
        <v>0</v>
      </c>
      <c r="EP12" s="18">
        <f t="shared" si="65"/>
        <v>0</v>
      </c>
      <c r="EQ12" s="18">
        <f t="shared" si="66"/>
        <v>0</v>
      </c>
      <c r="ER12" s="18">
        <f t="shared" si="67"/>
        <v>0</v>
      </c>
      <c r="ES12" s="18">
        <f t="shared" si="68"/>
        <v>0</v>
      </c>
      <c r="ET12" s="18">
        <f t="shared" si="69"/>
        <v>0</v>
      </c>
      <c r="EU12" s="18">
        <f t="shared" si="70"/>
        <v>0</v>
      </c>
      <c r="EV12" s="18">
        <f t="shared" si="71"/>
        <v>0</v>
      </c>
      <c r="EW12" s="18">
        <f t="shared" si="72"/>
        <v>0</v>
      </c>
      <c r="EX12" s="18">
        <f t="shared" si="73"/>
        <v>0</v>
      </c>
      <c r="EY12" s="17"/>
      <c r="EZ12" s="1"/>
      <c r="FA12" s="54">
        <f t="shared" ca="1" si="4"/>
        <v>2014.7255723185469</v>
      </c>
      <c r="FB12" s="54">
        <f t="shared" si="16"/>
        <v>0</v>
      </c>
      <c r="FC12" s="54">
        <f ca="1">FA12-FA13-FB12</f>
        <v>21.127293897650588</v>
      </c>
      <c r="FD12" s="34">
        <f t="shared" ca="1" si="74"/>
        <v>1.0597568289628163E-2</v>
      </c>
      <c r="FE12" s="34">
        <f t="shared" ca="1" si="75"/>
        <v>1.109107843964052</v>
      </c>
      <c r="FH12" s="49">
        <f t="shared" ref="FH12:FH17" ca="1" si="91">DF12/FA12</f>
        <v>4.9634551411843137E-3</v>
      </c>
      <c r="FI12" s="49">
        <f t="shared" ref="FI12:FI17" ca="1" si="92">DG12/FA12</f>
        <v>0.41449674923678353</v>
      </c>
      <c r="FJ12" s="49">
        <f t="shared" ref="FJ12:FJ17" ca="1" si="93">DH12/FA12</f>
        <v>0.58053979562203206</v>
      </c>
    </row>
    <row r="13" spans="1:166" x14ac:dyDescent="0.25">
      <c r="A13" s="1"/>
      <c r="B13" s="15">
        <f>Kurse!B9</f>
        <v>40967</v>
      </c>
      <c r="C13" s="1"/>
      <c r="D13" s="20" t="str">
        <f>IF(ISNUMBER(VLOOKUP(B13,CASH!$B$7:$E$2815,2,FALSE)),VLOOKUP(B13,CASH!$B$7:$E$2815,2,FALSE),"")</f>
        <v/>
      </c>
      <c r="E13" s="1"/>
      <c r="F13" s="20">
        <f t="shared" si="76"/>
        <v>10</v>
      </c>
      <c r="G13" s="20"/>
      <c r="H13" s="20"/>
      <c r="I13" s="20"/>
      <c r="J13" s="20"/>
      <c r="K13" s="9"/>
      <c r="L13" s="9"/>
      <c r="M13" s="9"/>
      <c r="N13" s="9"/>
      <c r="O13" s="9"/>
      <c r="P13" s="9">
        <f>IF(ISNUMBER(VLOOKUP($B13,Anteile!$A$2:$BI$10000,12,FALSE)),VLOOKUP($B13,Anteile!$A$2:$BI$10000,12,FALSE),"0")</f>
        <v>10</v>
      </c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>
        <f>IF(ISNUMBER(VLOOKUP($B13,Anteile!$A$2:$BI$10000,24,FALSE)),VLOOKUP($B13,Anteile!$A$2:$BI$10000,24,FALSE),"0")</f>
        <v>10</v>
      </c>
      <c r="AC13" s="9">
        <f>IF(ISNUMBER(VLOOKUP($B13,Anteile!$A$2:$BI$10000,25,FALSE)),VLOOKUP($B13,Anteile!$A$2:$BI$10000,25,FALSE),"0")</f>
        <v>10</v>
      </c>
      <c r="AD13" s="9">
        <f>IF(ISNUMBER(VLOOKUP($B13,Anteile!$A$2:$BI$10000,26,FALSE)),VLOOKUP($B13,Anteile!$A$2:$BI$10000,26,FALSE),"0")</f>
        <v>10</v>
      </c>
      <c r="AE13" s="9">
        <f>IF(ISNUMBER(VLOOKUP($B13,Anteile!$A$2:$BI$10000,27,FALSE)),VLOOKUP($B13,Anteile!$A$2:$BI$10000,27,FALSE),"0")</f>
        <v>10</v>
      </c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5"/>
      <c r="AW13" s="13">
        <v>1</v>
      </c>
      <c r="AX13" s="5"/>
      <c r="AY13" s="5"/>
      <c r="AZ13" s="5"/>
      <c r="BA13" s="5"/>
      <c r="BB13" s="5"/>
      <c r="BC13" s="5"/>
      <c r="BD13" s="5"/>
      <c r="BE13" s="13">
        <f t="shared" ca="1" si="26"/>
        <v>1325.3932917779757</v>
      </c>
      <c r="BF13" s="13">
        <f t="shared" ca="1" si="77"/>
        <v>259.48790000000002</v>
      </c>
      <c r="BG13" s="13">
        <f t="shared" ca="1" si="78"/>
        <v>82.472543781537553</v>
      </c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>
        <f t="shared" ca="1" si="79"/>
        <v>10.218165627782724</v>
      </c>
      <c r="BT13" s="13">
        <f t="shared" ca="1" si="80"/>
        <v>45.54</v>
      </c>
      <c r="BU13" s="13">
        <f t="shared" ca="1" si="81"/>
        <v>30.186999109528053</v>
      </c>
      <c r="BV13" s="13">
        <f t="shared" ca="1" si="82"/>
        <v>29.942119323241322</v>
      </c>
      <c r="BW13" s="13">
        <f t="shared" ca="1" si="83"/>
        <v>0</v>
      </c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5"/>
      <c r="CN13" s="13">
        <f t="shared" ca="1" si="84"/>
        <v>6887.63</v>
      </c>
      <c r="CO13" s="13">
        <f t="shared" ca="1" si="85"/>
        <v>135.43</v>
      </c>
      <c r="CP13" s="13">
        <f t="shared" ref="CP13:CP75" ca="1" si="94">IF(ISNUMBER(VLOOKUP($B13,INDIRECT("Kurse!"&amp;CP$10),2,FALSE)),VLOOKUP($B13,INDIRECT("Kurse!"&amp;CP$10),2,FALSE),CP14)</f>
        <v>424.51150000000001</v>
      </c>
      <c r="CQ13" s="5"/>
      <c r="CR13" s="5"/>
      <c r="CS13" s="5"/>
      <c r="CT13" s="34">
        <f t="shared" ca="1" si="86"/>
        <v>1.1545519919941398</v>
      </c>
      <c r="CU13" s="34">
        <f t="shared" ca="1" si="87"/>
        <v>1.0802424822525325</v>
      </c>
      <c r="CV13" s="34">
        <f t="shared" ca="1" si="88"/>
        <v>1.0114624540773938</v>
      </c>
      <c r="CW13" s="5"/>
      <c r="CX13" s="5"/>
      <c r="CY13" s="5"/>
      <c r="CZ13" s="5"/>
      <c r="DA13" s="33">
        <f t="shared" ca="1" si="89"/>
        <v>1.3475999999999999</v>
      </c>
      <c r="DB13" s="13">
        <f t="shared" ca="1" si="90"/>
        <v>1786.1</v>
      </c>
      <c r="DC13" s="5"/>
      <c r="DD13" s="18">
        <f t="shared" ca="1" si="28"/>
        <v>1993.5982784208963</v>
      </c>
      <c r="DE13" s="18">
        <f>IF(ISNUMBER(VLOOKUP(B13,CASH!$B$7:$D$10000,3,FALSE)),VLOOKUP(B13,CASH!$B$7:$D$10000,3,FALSE),0)</f>
        <v>0</v>
      </c>
      <c r="DF13" s="18">
        <f t="shared" si="29"/>
        <v>10</v>
      </c>
      <c r="DG13" s="18">
        <f t="shared" ca="1" si="30"/>
        <v>824.72543781537547</v>
      </c>
      <c r="DH13" s="18">
        <f t="shared" ca="1" si="31"/>
        <v>1158.8728406055211</v>
      </c>
      <c r="DI13" s="18">
        <f t="shared" si="32"/>
        <v>10</v>
      </c>
      <c r="DJ13" s="18">
        <f t="shared" si="33"/>
        <v>0</v>
      </c>
      <c r="DK13" s="18">
        <f t="shared" si="34"/>
        <v>0</v>
      </c>
      <c r="DL13" s="18">
        <f t="shared" si="35"/>
        <v>0</v>
      </c>
      <c r="DM13" s="18">
        <f t="shared" si="36"/>
        <v>0</v>
      </c>
      <c r="DN13" s="18">
        <f t="shared" si="37"/>
        <v>0</v>
      </c>
      <c r="DO13" s="18">
        <f t="shared" si="38"/>
        <v>0</v>
      </c>
      <c r="DP13" s="18">
        <f t="shared" si="39"/>
        <v>0</v>
      </c>
      <c r="DQ13" s="18">
        <f t="shared" ca="1" si="40"/>
        <v>0</v>
      </c>
      <c r="DR13" s="18">
        <f t="shared" ca="1" si="41"/>
        <v>0</v>
      </c>
      <c r="DS13" s="18">
        <f t="shared" ca="1" si="42"/>
        <v>824.72543781537547</v>
      </c>
      <c r="DT13" s="18">
        <f t="shared" si="43"/>
        <v>0</v>
      </c>
      <c r="DU13" s="18">
        <f t="shared" si="44"/>
        <v>0</v>
      </c>
      <c r="DV13" s="18">
        <f t="shared" si="45"/>
        <v>0</v>
      </c>
      <c r="DW13" s="18">
        <f t="shared" si="46"/>
        <v>0</v>
      </c>
      <c r="DX13" s="18">
        <f t="shared" si="47"/>
        <v>0</v>
      </c>
      <c r="DY13" s="18">
        <f t="shared" si="48"/>
        <v>0</v>
      </c>
      <c r="DZ13" s="18">
        <f t="shared" si="49"/>
        <v>0</v>
      </c>
      <c r="EA13" s="18">
        <f t="shared" si="50"/>
        <v>0</v>
      </c>
      <c r="EB13" s="18">
        <f t="shared" si="51"/>
        <v>0</v>
      </c>
      <c r="EC13" s="18">
        <f t="shared" si="52"/>
        <v>0</v>
      </c>
      <c r="ED13" s="18">
        <f t="shared" si="53"/>
        <v>0</v>
      </c>
      <c r="EE13" s="18">
        <f t="shared" ca="1" si="54"/>
        <v>102.18165627782724</v>
      </c>
      <c r="EF13" s="18">
        <f t="shared" ca="1" si="55"/>
        <v>455.4</v>
      </c>
      <c r="EG13" s="18">
        <f t="shared" ca="1" si="56"/>
        <v>301.86999109528051</v>
      </c>
      <c r="EH13" s="18">
        <f t="shared" ca="1" si="57"/>
        <v>299.4211932324132</v>
      </c>
      <c r="EI13" s="18">
        <f t="shared" ca="1" si="58"/>
        <v>0</v>
      </c>
      <c r="EJ13" s="18">
        <f t="shared" si="59"/>
        <v>0</v>
      </c>
      <c r="EK13" s="18">
        <f t="shared" si="60"/>
        <v>0</v>
      </c>
      <c r="EL13" s="18">
        <f t="shared" si="61"/>
        <v>0</v>
      </c>
      <c r="EM13" s="18">
        <f t="shared" si="62"/>
        <v>0</v>
      </c>
      <c r="EN13" s="18">
        <f t="shared" si="63"/>
        <v>0</v>
      </c>
      <c r="EO13" s="18">
        <f t="shared" si="64"/>
        <v>0</v>
      </c>
      <c r="EP13" s="18">
        <f t="shared" si="65"/>
        <v>0</v>
      </c>
      <c r="EQ13" s="18">
        <f t="shared" si="66"/>
        <v>0</v>
      </c>
      <c r="ER13" s="18">
        <f t="shared" si="67"/>
        <v>0</v>
      </c>
      <c r="ES13" s="18">
        <f t="shared" si="68"/>
        <v>0</v>
      </c>
      <c r="ET13" s="18">
        <f t="shared" si="69"/>
        <v>0</v>
      </c>
      <c r="EU13" s="18">
        <f t="shared" si="70"/>
        <v>0</v>
      </c>
      <c r="EV13" s="18">
        <f t="shared" si="71"/>
        <v>0</v>
      </c>
      <c r="EW13" s="18">
        <f t="shared" si="72"/>
        <v>0</v>
      </c>
      <c r="EX13" s="18">
        <f t="shared" si="73"/>
        <v>0</v>
      </c>
      <c r="EY13" s="17"/>
      <c r="EZ13" s="1"/>
      <c r="FA13" s="54">
        <f t="shared" ca="1" si="4"/>
        <v>1993.5982784208963</v>
      </c>
      <c r="FB13" s="54">
        <f t="shared" si="16"/>
        <v>0</v>
      </c>
      <c r="FC13" s="54">
        <f t="shared" ref="FC13:FC24" ca="1" si="95">FA13-FA14-FB13</f>
        <v>9.0227728311674582E-2</v>
      </c>
      <c r="FD13" s="34">
        <f t="shared" ca="1" si="74"/>
        <v>4.5260779498897765E-5</v>
      </c>
      <c r="FE13" s="34">
        <f t="shared" ca="1" si="75"/>
        <v>1.097477253820377</v>
      </c>
      <c r="FH13" s="49">
        <f t="shared" ca="1" si="91"/>
        <v>5.0160556959955201E-3</v>
      </c>
      <c r="FI13" s="49">
        <f t="shared" ca="1" si="92"/>
        <v>0.41368687299862134</v>
      </c>
      <c r="FJ13" s="49">
        <f t="shared" ca="1" si="93"/>
        <v>0.58129707130538322</v>
      </c>
    </row>
    <row r="14" spans="1:166" x14ac:dyDescent="0.25">
      <c r="A14" s="1"/>
      <c r="B14" s="15">
        <f>Kurse!B10</f>
        <v>40966</v>
      </c>
      <c r="C14" s="1"/>
      <c r="D14" s="20" t="str">
        <f>IF(ISNUMBER(VLOOKUP(B14,CASH!$B$7:$E$2815,2,FALSE)),VLOOKUP(B14,CASH!$B$7:$E$2815,2,FALSE),"")</f>
        <v/>
      </c>
      <c r="E14" s="1"/>
      <c r="F14" s="20">
        <f t="shared" si="76"/>
        <v>10</v>
      </c>
      <c r="G14" s="20"/>
      <c r="H14" s="20"/>
      <c r="I14" s="20"/>
      <c r="J14" s="20"/>
      <c r="K14" s="9"/>
      <c r="L14" s="9"/>
      <c r="M14" s="9"/>
      <c r="N14" s="9"/>
      <c r="O14" s="9"/>
      <c r="P14" s="9">
        <f>IF(ISNUMBER(VLOOKUP($B14,Anteile!$A$2:$BI$10000,12,FALSE)),VLOOKUP($B14,Anteile!$A$2:$BI$10000,12,FALSE),"0")</f>
        <v>10</v>
      </c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>
        <f>IF(ISNUMBER(VLOOKUP($B14,Anteile!$A$2:$BI$10000,24,FALSE)),VLOOKUP($B14,Anteile!$A$2:$BI$10000,24,FALSE),"0")</f>
        <v>10</v>
      </c>
      <c r="AC14" s="9">
        <f>IF(ISNUMBER(VLOOKUP($B14,Anteile!$A$2:$BI$10000,25,FALSE)),VLOOKUP($B14,Anteile!$A$2:$BI$10000,25,FALSE),"0")</f>
        <v>10</v>
      </c>
      <c r="AD14" s="9">
        <f>IF(ISNUMBER(VLOOKUP($B14,Anteile!$A$2:$BI$10000,26,FALSE)),VLOOKUP($B14,Anteile!$A$2:$BI$10000,26,FALSE),"0")</f>
        <v>10</v>
      </c>
      <c r="AE14" s="9">
        <f>IF(ISNUMBER(VLOOKUP($B14,Anteile!$A$2:$BI$10000,27,FALSE)),VLOOKUP($B14,Anteile!$A$2:$BI$10000,27,FALSE),"0")</f>
        <v>10</v>
      </c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5"/>
      <c r="AW14" s="13">
        <v>1</v>
      </c>
      <c r="AX14" s="5"/>
      <c r="AY14" s="5"/>
      <c r="AZ14" s="5"/>
      <c r="BA14" s="5"/>
      <c r="BB14" s="5"/>
      <c r="BC14" s="5"/>
      <c r="BD14" s="5"/>
      <c r="BE14" s="13">
        <f t="shared" ca="1" si="26"/>
        <v>1318.2608176752722</v>
      </c>
      <c r="BF14" s="13">
        <f t="shared" ca="1" si="77"/>
        <v>257.86790000000002</v>
      </c>
      <c r="BG14" s="13">
        <f t="shared" ca="1" si="78"/>
        <v>82.699924662285639</v>
      </c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>
        <f t="shared" ca="1" si="79"/>
        <v>10.233994465288708</v>
      </c>
      <c r="BT14" s="13">
        <f t="shared" ca="1" si="80"/>
        <v>45.46</v>
      </c>
      <c r="BU14" s="13">
        <f t="shared" ca="1" si="81"/>
        <v>30.209677539664188</v>
      </c>
      <c r="BV14" s="13">
        <f t="shared" ca="1" si="82"/>
        <v>29.747208402019947</v>
      </c>
      <c r="BW14" s="13">
        <f t="shared" ca="1" si="83"/>
        <v>0</v>
      </c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5"/>
      <c r="CN14" s="13">
        <f t="shared" ca="1" si="84"/>
        <v>6849.6</v>
      </c>
      <c r="CO14" s="13">
        <f t="shared" ca="1" si="85"/>
        <v>135.49</v>
      </c>
      <c r="CP14" s="13">
        <f t="shared" ca="1" si="94"/>
        <v>423.75209999999998</v>
      </c>
      <c r="CQ14" s="5"/>
      <c r="CR14" s="5"/>
      <c r="CS14" s="5"/>
      <c r="CT14" s="34">
        <f t="shared" ca="1" si="86"/>
        <v>1.1481771413916049</v>
      </c>
      <c r="CU14" s="34">
        <f t="shared" ca="1" si="87"/>
        <v>1.0807210656456887</v>
      </c>
      <c r="CV14" s="34">
        <f t="shared" ca="1" si="88"/>
        <v>1.0096530694373396</v>
      </c>
      <c r="CW14" s="5"/>
      <c r="CX14" s="5"/>
      <c r="CY14" s="5"/>
      <c r="CZ14" s="5"/>
      <c r="DA14" s="33">
        <f t="shared" ca="1" si="89"/>
        <v>1.34063</v>
      </c>
      <c r="DB14" s="13">
        <f t="shared" ca="1" si="90"/>
        <v>1767.3</v>
      </c>
      <c r="DC14" s="5"/>
      <c r="DD14" s="18">
        <f t="shared" ca="1" si="28"/>
        <v>1993.5080506925847</v>
      </c>
      <c r="DE14" s="18">
        <f>IF(ISNUMBER(VLOOKUP(B14,CASH!$B$7:$D$10000,3,FALSE)),VLOOKUP(B14,CASH!$B$7:$D$10000,3,FALSE),0)</f>
        <v>0</v>
      </c>
      <c r="DF14" s="18">
        <f t="shared" si="29"/>
        <v>10</v>
      </c>
      <c r="DG14" s="18">
        <f ca="1">SUM(DQ14:ED14)</f>
        <v>826.99924662285639</v>
      </c>
      <c r="DH14" s="18">
        <f ca="1">SUM(EE14:EX14)</f>
        <v>1156.5088040697285</v>
      </c>
      <c r="DI14" s="18">
        <f t="shared" si="32"/>
        <v>10</v>
      </c>
      <c r="DJ14" s="18">
        <f t="shared" si="33"/>
        <v>0</v>
      </c>
      <c r="DK14" s="18">
        <f t="shared" si="34"/>
        <v>0</v>
      </c>
      <c r="DL14" s="18">
        <f t="shared" si="35"/>
        <v>0</v>
      </c>
      <c r="DM14" s="18">
        <f t="shared" si="36"/>
        <v>0</v>
      </c>
      <c r="DN14" s="18">
        <f t="shared" si="37"/>
        <v>0</v>
      </c>
      <c r="DO14" s="18">
        <f t="shared" si="38"/>
        <v>0</v>
      </c>
      <c r="DP14" s="18">
        <f t="shared" si="39"/>
        <v>0</v>
      </c>
      <c r="DQ14" s="18">
        <f t="shared" ca="1" si="40"/>
        <v>0</v>
      </c>
      <c r="DR14" s="18">
        <f t="shared" ca="1" si="41"/>
        <v>0</v>
      </c>
      <c r="DS14" s="18">
        <f t="shared" ca="1" si="42"/>
        <v>826.99924662285639</v>
      </c>
      <c r="DT14" s="18">
        <f t="shared" si="43"/>
        <v>0</v>
      </c>
      <c r="DU14" s="18">
        <f t="shared" si="44"/>
        <v>0</v>
      </c>
      <c r="DV14" s="18">
        <f t="shared" si="45"/>
        <v>0</v>
      </c>
      <c r="DW14" s="18">
        <f t="shared" si="46"/>
        <v>0</v>
      </c>
      <c r="DX14" s="18">
        <f t="shared" si="47"/>
        <v>0</v>
      </c>
      <c r="DY14" s="18">
        <f t="shared" si="48"/>
        <v>0</v>
      </c>
      <c r="DZ14" s="18">
        <f t="shared" si="49"/>
        <v>0</v>
      </c>
      <c r="EA14" s="18">
        <f t="shared" si="50"/>
        <v>0</v>
      </c>
      <c r="EB14" s="18">
        <f t="shared" si="51"/>
        <v>0</v>
      </c>
      <c r="EC14" s="18">
        <f t="shared" si="52"/>
        <v>0</v>
      </c>
      <c r="ED14" s="18">
        <f t="shared" si="53"/>
        <v>0</v>
      </c>
      <c r="EE14" s="18">
        <f t="shared" ca="1" si="54"/>
        <v>102.33994465288708</v>
      </c>
      <c r="EF14" s="18">
        <f t="shared" ca="1" si="55"/>
        <v>454.6</v>
      </c>
      <c r="EG14" s="18">
        <f t="shared" ca="1" si="56"/>
        <v>302.09677539664187</v>
      </c>
      <c r="EH14" s="18">
        <f t="shared" ca="1" si="57"/>
        <v>297.47208402019947</v>
      </c>
      <c r="EI14" s="18">
        <f t="shared" ca="1" si="58"/>
        <v>0</v>
      </c>
      <c r="EJ14" s="18">
        <f t="shared" si="59"/>
        <v>0</v>
      </c>
      <c r="EK14" s="18">
        <f t="shared" si="60"/>
        <v>0</v>
      </c>
      <c r="EL14" s="18">
        <f t="shared" si="61"/>
        <v>0</v>
      </c>
      <c r="EM14" s="18">
        <f t="shared" si="62"/>
        <v>0</v>
      </c>
      <c r="EN14" s="18">
        <f t="shared" si="63"/>
        <v>0</v>
      </c>
      <c r="EO14" s="18">
        <f t="shared" si="64"/>
        <v>0</v>
      </c>
      <c r="EP14" s="18">
        <f t="shared" si="65"/>
        <v>0</v>
      </c>
      <c r="EQ14" s="18">
        <f t="shared" si="66"/>
        <v>0</v>
      </c>
      <c r="ER14" s="18">
        <f t="shared" si="67"/>
        <v>0</v>
      </c>
      <c r="ES14" s="18">
        <f t="shared" si="68"/>
        <v>0</v>
      </c>
      <c r="ET14" s="18">
        <f t="shared" si="69"/>
        <v>0</v>
      </c>
      <c r="EU14" s="18">
        <f t="shared" si="70"/>
        <v>0</v>
      </c>
      <c r="EV14" s="18">
        <f t="shared" si="71"/>
        <v>0</v>
      </c>
      <c r="EW14" s="18">
        <f t="shared" si="72"/>
        <v>0</v>
      </c>
      <c r="EX14" s="18">
        <f t="shared" si="73"/>
        <v>0</v>
      </c>
      <c r="EY14" s="17"/>
      <c r="EZ14" s="1"/>
      <c r="FA14" s="54">
        <f t="shared" ca="1" si="4"/>
        <v>1993.5080506925847</v>
      </c>
      <c r="FB14" s="54">
        <f t="shared" si="16"/>
        <v>0</v>
      </c>
      <c r="FC14" s="54">
        <f t="shared" ca="1" si="95"/>
        <v>0.20009234375606866</v>
      </c>
      <c r="FD14" s="34">
        <f t="shared" ca="1" si="74"/>
        <v>1.0038205231559735E-4</v>
      </c>
      <c r="FE14" s="34">
        <f t="shared" ca="1" si="75"/>
        <v>1.0974275833925089</v>
      </c>
      <c r="FH14" s="49">
        <f t="shared" ca="1" si="91"/>
        <v>5.0162827265863305E-3</v>
      </c>
      <c r="FI14" s="49">
        <f t="shared" ca="1" si="92"/>
        <v>0.41484620357341434</v>
      </c>
      <c r="FJ14" s="49">
        <f t="shared" ca="1" si="93"/>
        <v>0.58013751369999944</v>
      </c>
    </row>
    <row r="15" spans="1:166" x14ac:dyDescent="0.25">
      <c r="A15" s="1"/>
      <c r="B15" s="15">
        <f>Kurse!B11</f>
        <v>40963</v>
      </c>
      <c r="C15" s="1"/>
      <c r="D15" s="20" t="str">
        <f>IF(ISNUMBER(VLOOKUP(B15,CASH!$B$7:$E$2815,2,FALSE)),VLOOKUP(B15,CASH!$B$7:$E$2815,2,FALSE),"")</f>
        <v/>
      </c>
      <c r="E15" s="1"/>
      <c r="F15" s="20">
        <f t="shared" si="76"/>
        <v>10</v>
      </c>
      <c r="G15" s="20"/>
      <c r="H15" s="20"/>
      <c r="I15" s="20"/>
      <c r="J15" s="20"/>
      <c r="K15" s="9"/>
      <c r="L15" s="9"/>
      <c r="M15" s="9"/>
      <c r="N15" s="9"/>
      <c r="O15" s="9"/>
      <c r="P15" s="9">
        <f>IF(ISNUMBER(VLOOKUP($B15,Anteile!$A$2:$BI$10000,12,FALSE)),VLOOKUP($B15,Anteile!$A$2:$BI$10000,12,FALSE),"0")</f>
        <v>10</v>
      </c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>
        <f>IF(ISNUMBER(VLOOKUP($B15,Anteile!$A$2:$BI$10000,24,FALSE)),VLOOKUP($B15,Anteile!$A$2:$BI$10000,24,FALSE),"0")</f>
        <v>10</v>
      </c>
      <c r="AC15" s="9">
        <f>IF(ISNUMBER(VLOOKUP($B15,Anteile!$A$2:$BI$10000,25,FALSE)),VLOOKUP($B15,Anteile!$A$2:$BI$10000,25,FALSE),"0")</f>
        <v>10</v>
      </c>
      <c r="AD15" s="9">
        <f>IF(ISNUMBER(VLOOKUP($B15,Anteile!$A$2:$BI$10000,26,FALSE)),VLOOKUP($B15,Anteile!$A$2:$BI$10000,26,FALSE),"0")</f>
        <v>10</v>
      </c>
      <c r="AE15" s="9">
        <f>IF(ISNUMBER(VLOOKUP($B15,Anteile!$A$2:$BI$10000,27,FALSE)),VLOOKUP($B15,Anteile!$A$2:$BI$10000,27,FALSE),"0")</f>
        <v>10</v>
      </c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5"/>
      <c r="AW15" s="13">
        <v>1</v>
      </c>
      <c r="AX15" s="5"/>
      <c r="AY15" s="5"/>
      <c r="AZ15" s="5"/>
      <c r="BA15" s="5"/>
      <c r="BB15" s="5"/>
      <c r="BC15" s="5"/>
      <c r="BD15" s="5"/>
      <c r="BE15" s="13">
        <f t="shared" ca="1" si="26"/>
        <v>1318.1108218668651</v>
      </c>
      <c r="BF15" s="13">
        <f t="shared" ca="1" si="77"/>
        <v>258.29090000000002</v>
      </c>
      <c r="BG15" s="13">
        <f t="shared" ca="1" si="78"/>
        <v>82.476757158795095</v>
      </c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>
        <f t="shared" ca="1" si="79"/>
        <v>10.189661584232056</v>
      </c>
      <c r="BT15" s="13">
        <f t="shared" ca="1" si="80"/>
        <v>45.59</v>
      </c>
      <c r="BU15" s="13">
        <f t="shared" ca="1" si="81"/>
        <v>30.100409074005206</v>
      </c>
      <c r="BV15" s="13">
        <f t="shared" ca="1" si="82"/>
        <v>29.973968017850499</v>
      </c>
      <c r="BW15" s="13">
        <f t="shared" ca="1" si="83"/>
        <v>0</v>
      </c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5"/>
      <c r="CN15" s="13">
        <f t="shared" ca="1" si="84"/>
        <v>6864.43</v>
      </c>
      <c r="CO15" s="13">
        <f t="shared" ca="1" si="85"/>
        <v>135.96</v>
      </c>
      <c r="CP15" s="13">
        <f t="shared" ca="1" si="94"/>
        <v>422.76960000000003</v>
      </c>
      <c r="CQ15" s="5"/>
      <c r="CR15" s="5"/>
      <c r="CS15" s="5"/>
      <c r="CT15" s="34">
        <f t="shared" ca="1" si="86"/>
        <v>1.1506630481608817</v>
      </c>
      <c r="CU15" s="34">
        <f t="shared" ca="1" si="87"/>
        <v>1.0844699688920794</v>
      </c>
      <c r="CV15" s="34">
        <f t="shared" ca="1" si="88"/>
        <v>1.0073121155146991</v>
      </c>
      <c r="CW15" s="5"/>
      <c r="CX15" s="5"/>
      <c r="CY15" s="5"/>
      <c r="CZ15" s="5"/>
      <c r="DA15" s="33">
        <f t="shared" ca="1" si="89"/>
        <v>1.3445</v>
      </c>
      <c r="DB15" s="13">
        <f t="shared" ca="1" si="90"/>
        <v>1772.2</v>
      </c>
      <c r="DC15" s="5"/>
      <c r="DD15" s="18">
        <f t="shared" ca="1" si="28"/>
        <v>1993.3079583488286</v>
      </c>
      <c r="DE15" s="18">
        <f>IF(ISNUMBER(VLOOKUP(B15,CASH!$B$7:$D$10000,3,FALSE)),VLOOKUP(B15,CASH!$B$7:$D$10000,3,FALSE),0)</f>
        <v>0</v>
      </c>
      <c r="DF15" s="18">
        <f t="shared" si="29"/>
        <v>10</v>
      </c>
      <c r="DG15" s="18">
        <f t="shared" ca="1" si="30"/>
        <v>824.7675715879509</v>
      </c>
      <c r="DH15" s="18">
        <f t="shared" ca="1" si="31"/>
        <v>1158.5403867608777</v>
      </c>
      <c r="DI15" s="18">
        <f t="shared" si="32"/>
        <v>10</v>
      </c>
      <c r="DJ15" s="18">
        <f t="shared" si="33"/>
        <v>0</v>
      </c>
      <c r="DK15" s="18">
        <f t="shared" si="34"/>
        <v>0</v>
      </c>
      <c r="DL15" s="18">
        <f t="shared" si="35"/>
        <v>0</v>
      </c>
      <c r="DM15" s="18">
        <f t="shared" si="36"/>
        <v>0</v>
      </c>
      <c r="DN15" s="18">
        <f t="shared" si="37"/>
        <v>0</v>
      </c>
      <c r="DO15" s="18">
        <f t="shared" si="38"/>
        <v>0</v>
      </c>
      <c r="DP15" s="18">
        <f t="shared" si="39"/>
        <v>0</v>
      </c>
      <c r="DQ15" s="18">
        <f t="shared" ca="1" si="40"/>
        <v>0</v>
      </c>
      <c r="DR15" s="18">
        <f t="shared" ca="1" si="41"/>
        <v>0</v>
      </c>
      <c r="DS15" s="18">
        <f t="shared" ca="1" si="42"/>
        <v>824.7675715879509</v>
      </c>
      <c r="DT15" s="18">
        <f t="shared" si="43"/>
        <v>0</v>
      </c>
      <c r="DU15" s="18">
        <f t="shared" si="44"/>
        <v>0</v>
      </c>
      <c r="DV15" s="18">
        <f t="shared" si="45"/>
        <v>0</v>
      </c>
      <c r="DW15" s="18">
        <f t="shared" si="46"/>
        <v>0</v>
      </c>
      <c r="DX15" s="18">
        <f t="shared" si="47"/>
        <v>0</v>
      </c>
      <c r="DY15" s="18">
        <f t="shared" si="48"/>
        <v>0</v>
      </c>
      <c r="DZ15" s="18">
        <f t="shared" si="49"/>
        <v>0</v>
      </c>
      <c r="EA15" s="18">
        <f t="shared" si="50"/>
        <v>0</v>
      </c>
      <c r="EB15" s="18">
        <f t="shared" si="51"/>
        <v>0</v>
      </c>
      <c r="EC15" s="18">
        <f t="shared" si="52"/>
        <v>0</v>
      </c>
      <c r="ED15" s="18">
        <f t="shared" si="53"/>
        <v>0</v>
      </c>
      <c r="EE15" s="18">
        <f t="shared" ca="1" si="54"/>
        <v>101.89661584232056</v>
      </c>
      <c r="EF15" s="18">
        <f t="shared" ca="1" si="55"/>
        <v>455.90000000000003</v>
      </c>
      <c r="EG15" s="18">
        <f t="shared" ca="1" si="56"/>
        <v>301.00409074005205</v>
      </c>
      <c r="EH15" s="18">
        <f t="shared" ca="1" si="57"/>
        <v>299.73968017850501</v>
      </c>
      <c r="EI15" s="18">
        <f t="shared" ca="1" si="58"/>
        <v>0</v>
      </c>
      <c r="EJ15" s="18">
        <f t="shared" si="59"/>
        <v>0</v>
      </c>
      <c r="EK15" s="18">
        <f t="shared" si="60"/>
        <v>0</v>
      </c>
      <c r="EL15" s="18">
        <f t="shared" si="61"/>
        <v>0</v>
      </c>
      <c r="EM15" s="18">
        <f t="shared" si="62"/>
        <v>0</v>
      </c>
      <c r="EN15" s="18">
        <f t="shared" si="63"/>
        <v>0</v>
      </c>
      <c r="EO15" s="18">
        <f t="shared" si="64"/>
        <v>0</v>
      </c>
      <c r="EP15" s="18">
        <f t="shared" si="65"/>
        <v>0</v>
      </c>
      <c r="EQ15" s="18">
        <f t="shared" si="66"/>
        <v>0</v>
      </c>
      <c r="ER15" s="18">
        <f t="shared" si="67"/>
        <v>0</v>
      </c>
      <c r="ES15" s="18">
        <f t="shared" si="68"/>
        <v>0</v>
      </c>
      <c r="ET15" s="18">
        <f t="shared" si="69"/>
        <v>0</v>
      </c>
      <c r="EU15" s="18">
        <f t="shared" si="70"/>
        <v>0</v>
      </c>
      <c r="EV15" s="18">
        <f t="shared" si="71"/>
        <v>0</v>
      </c>
      <c r="EW15" s="18">
        <f t="shared" si="72"/>
        <v>0</v>
      </c>
      <c r="EX15" s="18">
        <f t="shared" si="73"/>
        <v>0</v>
      </c>
      <c r="EY15" s="17"/>
      <c r="EZ15" s="1"/>
      <c r="FA15" s="54">
        <f t="shared" ca="1" si="4"/>
        <v>1993.3079583488286</v>
      </c>
      <c r="FB15" s="54">
        <f t="shared" si="16"/>
        <v>0</v>
      </c>
      <c r="FC15" s="54">
        <f t="shared" ca="1" si="95"/>
        <v>-2.301105368634353</v>
      </c>
      <c r="FD15" s="34">
        <f t="shared" ca="1" si="74"/>
        <v>-1.1530842440391632E-3</v>
      </c>
      <c r="FE15" s="34">
        <f t="shared" ca="1" si="75"/>
        <v>1.0973174324166013</v>
      </c>
      <c r="FH15" s="49">
        <f t="shared" ca="1" si="91"/>
        <v>5.0167862713414212E-3</v>
      </c>
      <c r="FI15" s="49">
        <f t="shared" ca="1" si="92"/>
        <v>0.41376826301900343</v>
      </c>
      <c r="FJ15" s="49">
        <f t="shared" ca="1" si="93"/>
        <v>0.58121495070965512</v>
      </c>
    </row>
    <row r="16" spans="1:166" x14ac:dyDescent="0.25">
      <c r="A16" s="1"/>
      <c r="B16" s="15">
        <f>Kurse!B12</f>
        <v>40962</v>
      </c>
      <c r="C16" s="1"/>
      <c r="D16" s="20" t="str">
        <f>IF(ISNUMBER(VLOOKUP(B16,CASH!$B$7:$E$2815,2,FALSE)),VLOOKUP(B16,CASH!$B$7:$E$2815,2,FALSE),"")</f>
        <v/>
      </c>
      <c r="E16" s="1"/>
      <c r="F16" s="20">
        <f t="shared" si="76"/>
        <v>10</v>
      </c>
      <c r="G16" s="20"/>
      <c r="H16" s="20"/>
      <c r="I16" s="20"/>
      <c r="J16" s="20"/>
      <c r="K16" s="9"/>
      <c r="L16" s="9"/>
      <c r="M16" s="9"/>
      <c r="N16" s="9"/>
      <c r="O16" s="9"/>
      <c r="P16" s="9">
        <f>IF(ISNUMBER(VLOOKUP($B16,Anteile!$A$2:$BI$10000,12,FALSE)),VLOOKUP($B16,Anteile!$A$2:$BI$10000,12,FALSE),"0")</f>
        <v>10</v>
      </c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>
        <f>IF(ISNUMBER(VLOOKUP($B16,Anteile!$A$2:$BI$10000,24,FALSE)),VLOOKUP($B16,Anteile!$A$2:$BI$10000,24,FALSE),"0")</f>
        <v>10</v>
      </c>
      <c r="AC16" s="9">
        <f>IF(ISNUMBER(VLOOKUP($B16,Anteile!$A$2:$BI$10000,25,FALSE)),VLOOKUP($B16,Anteile!$A$2:$BI$10000,25,FALSE),"0")</f>
        <v>10</v>
      </c>
      <c r="AD16" s="9">
        <f>IF(ISNUMBER(VLOOKUP($B16,Anteile!$A$2:$BI$10000,26,FALSE)),VLOOKUP($B16,Anteile!$A$2:$BI$10000,26,FALSE),"0")</f>
        <v>10</v>
      </c>
      <c r="AE16" s="9">
        <f>IF(ISNUMBER(VLOOKUP($B16,Anteile!$A$2:$BI$10000,27,FALSE)),VLOOKUP($B16,Anteile!$A$2:$BI$10000,27,FALSE),"0")</f>
        <v>10</v>
      </c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5"/>
      <c r="AW16" s="13">
        <v>1</v>
      </c>
      <c r="AX16" s="5"/>
      <c r="AY16" s="5"/>
      <c r="AZ16" s="5"/>
      <c r="BA16" s="5"/>
      <c r="BB16" s="5"/>
      <c r="BC16" s="5"/>
      <c r="BD16" s="5"/>
      <c r="BE16" s="13">
        <f t="shared" ca="1" si="26"/>
        <v>1330.0581017116451</v>
      </c>
      <c r="BF16" s="13">
        <f t="shared" ca="1" si="77"/>
        <v>258.14519999999999</v>
      </c>
      <c r="BG16" s="13">
        <f t="shared" ca="1" si="78"/>
        <v>82.770636576410851</v>
      </c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>
        <f t="shared" ca="1" si="79"/>
        <v>10.222012846684763</v>
      </c>
      <c r="BT16" s="13">
        <f t="shared" ca="1" si="80"/>
        <v>45.47</v>
      </c>
      <c r="BU16" s="13">
        <f t="shared" ca="1" si="81"/>
        <v>30.194943580770353</v>
      </c>
      <c r="BV16" s="13">
        <f t="shared" ca="1" si="82"/>
        <v>29.903313367880298</v>
      </c>
      <c r="BW16" s="13">
        <f t="shared" ref="BW16:BW79" ca="1" si="96">IF(ISNUMBER(VLOOKUP($B16,INDIRECT("Kurse!"&amp;BW$10),5,FALSE)),VLOOKUP($B16,INDIRECT("Kurse!"&amp;BW$10),5,FALSE),BW17)</f>
        <v>0</v>
      </c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5"/>
      <c r="CN16" s="13">
        <f t="shared" ca="1" si="84"/>
        <v>6809.46</v>
      </c>
      <c r="CO16" s="13">
        <f t="shared" ca="1" si="85"/>
        <v>136.4</v>
      </c>
      <c r="CP16" s="13">
        <f t="shared" ca="1" si="94"/>
        <v>421.79680000000002</v>
      </c>
      <c r="CQ16" s="5"/>
      <c r="CR16" s="5"/>
      <c r="CS16" s="5"/>
      <c r="CT16" s="34">
        <f t="shared" ca="1" si="86"/>
        <v>1.1414485980525109</v>
      </c>
      <c r="CU16" s="34">
        <f t="shared" ca="1" si="87"/>
        <v>1.0879795804418919</v>
      </c>
      <c r="CV16" s="34">
        <f t="shared" ca="1" si="88"/>
        <v>1.004994273299997</v>
      </c>
      <c r="CW16" s="5"/>
      <c r="CX16" s="5"/>
      <c r="CY16" s="5"/>
      <c r="CZ16" s="5"/>
      <c r="DA16" s="33">
        <f t="shared" ca="1" si="89"/>
        <v>1.33731</v>
      </c>
      <c r="DB16" s="13">
        <f t="shared" ca="1" si="90"/>
        <v>1778.7</v>
      </c>
      <c r="DC16" s="5"/>
      <c r="DD16" s="18">
        <f t="shared" ca="1" si="28"/>
        <v>1995.609063717463</v>
      </c>
      <c r="DE16" s="18">
        <f>IF(ISNUMBER(VLOOKUP(B16,CASH!$B$7:$D$10000,3,FALSE)),VLOOKUP(B16,CASH!$B$7:$D$10000,3,FALSE),0)</f>
        <v>0</v>
      </c>
      <c r="DF16" s="18">
        <f t="shared" si="29"/>
        <v>10</v>
      </c>
      <c r="DG16" s="18">
        <f t="shared" ca="1" si="30"/>
        <v>827.70636576410857</v>
      </c>
      <c r="DH16" s="18">
        <f t="shared" ca="1" si="31"/>
        <v>1157.9026979533542</v>
      </c>
      <c r="DI16" s="18">
        <f t="shared" si="32"/>
        <v>10</v>
      </c>
      <c r="DJ16" s="18">
        <f t="shared" si="33"/>
        <v>0</v>
      </c>
      <c r="DK16" s="18">
        <f t="shared" si="34"/>
        <v>0</v>
      </c>
      <c r="DL16" s="18">
        <f t="shared" si="35"/>
        <v>0</v>
      </c>
      <c r="DM16" s="18">
        <f t="shared" si="36"/>
        <v>0</v>
      </c>
      <c r="DN16" s="18">
        <f t="shared" si="37"/>
        <v>0</v>
      </c>
      <c r="DO16" s="18">
        <f t="shared" si="38"/>
        <v>0</v>
      </c>
      <c r="DP16" s="18">
        <f t="shared" si="39"/>
        <v>0</v>
      </c>
      <c r="DQ16" s="18">
        <f t="shared" ca="1" si="40"/>
        <v>0</v>
      </c>
      <c r="DR16" s="18">
        <f t="shared" ca="1" si="41"/>
        <v>0</v>
      </c>
      <c r="DS16" s="18">
        <f t="shared" ca="1" si="42"/>
        <v>827.70636576410857</v>
      </c>
      <c r="DT16" s="18">
        <f t="shared" si="43"/>
        <v>0</v>
      </c>
      <c r="DU16" s="18">
        <f t="shared" si="44"/>
        <v>0</v>
      </c>
      <c r="DV16" s="18">
        <f t="shared" si="45"/>
        <v>0</v>
      </c>
      <c r="DW16" s="18">
        <f t="shared" si="46"/>
        <v>0</v>
      </c>
      <c r="DX16" s="18">
        <f t="shared" si="47"/>
        <v>0</v>
      </c>
      <c r="DY16" s="18">
        <f t="shared" si="48"/>
        <v>0</v>
      </c>
      <c r="DZ16" s="18">
        <f t="shared" si="49"/>
        <v>0</v>
      </c>
      <c r="EA16" s="18">
        <f t="shared" si="50"/>
        <v>0</v>
      </c>
      <c r="EB16" s="18">
        <f t="shared" si="51"/>
        <v>0</v>
      </c>
      <c r="EC16" s="18">
        <f t="shared" si="52"/>
        <v>0</v>
      </c>
      <c r="ED16" s="18">
        <f t="shared" si="53"/>
        <v>0</v>
      </c>
      <c r="EE16" s="18">
        <f t="shared" ca="1" si="54"/>
        <v>102.22012846684763</v>
      </c>
      <c r="EF16" s="18">
        <f t="shared" ca="1" si="55"/>
        <v>454.7</v>
      </c>
      <c r="EG16" s="18">
        <f t="shared" ca="1" si="56"/>
        <v>301.94943580770354</v>
      </c>
      <c r="EH16" s="18">
        <f t="shared" ca="1" si="57"/>
        <v>299.03313367880298</v>
      </c>
      <c r="EI16" s="18">
        <f t="shared" ca="1" si="58"/>
        <v>0</v>
      </c>
      <c r="EJ16" s="18">
        <f t="shared" si="59"/>
        <v>0</v>
      </c>
      <c r="EK16" s="18">
        <f t="shared" si="60"/>
        <v>0</v>
      </c>
      <c r="EL16" s="18">
        <f t="shared" si="61"/>
        <v>0</v>
      </c>
      <c r="EM16" s="18">
        <f t="shared" si="62"/>
        <v>0</v>
      </c>
      <c r="EN16" s="18">
        <f t="shared" si="63"/>
        <v>0</v>
      </c>
      <c r="EO16" s="18">
        <f t="shared" si="64"/>
        <v>0</v>
      </c>
      <c r="EP16" s="18">
        <f t="shared" si="65"/>
        <v>0</v>
      </c>
      <c r="EQ16" s="18">
        <f t="shared" si="66"/>
        <v>0</v>
      </c>
      <c r="ER16" s="18">
        <f t="shared" si="67"/>
        <v>0</v>
      </c>
      <c r="ES16" s="18">
        <f t="shared" si="68"/>
        <v>0</v>
      </c>
      <c r="ET16" s="18">
        <f t="shared" si="69"/>
        <v>0</v>
      </c>
      <c r="EU16" s="18">
        <f t="shared" si="70"/>
        <v>0</v>
      </c>
      <c r="EV16" s="18">
        <f t="shared" si="71"/>
        <v>0</v>
      </c>
      <c r="EW16" s="18">
        <f t="shared" si="72"/>
        <v>0</v>
      </c>
      <c r="EX16" s="18">
        <f t="shared" si="73"/>
        <v>0</v>
      </c>
      <c r="EY16" s="17"/>
      <c r="EZ16" s="1"/>
      <c r="FA16" s="54">
        <f t="shared" ca="1" si="4"/>
        <v>1995.609063717463</v>
      </c>
      <c r="FB16" s="54">
        <f t="shared" si="16"/>
        <v>0</v>
      </c>
      <c r="FC16" s="54">
        <f t="shared" ca="1" si="95"/>
        <v>-13.896651042523445</v>
      </c>
      <c r="FD16" s="34">
        <f t="shared" ca="1" si="74"/>
        <v>-6.9154573388129168E-3</v>
      </c>
      <c r="FE16" s="34">
        <f t="shared" ca="1" si="75"/>
        <v>1.0985841925397695</v>
      </c>
      <c r="FH16" s="49">
        <f t="shared" ca="1" si="91"/>
        <v>5.0110014941362252E-3</v>
      </c>
      <c r="FI16" s="49">
        <f t="shared" ca="1" si="92"/>
        <v>0.41476378355500126</v>
      </c>
      <c r="FJ16" s="49">
        <f t="shared" ca="1" si="93"/>
        <v>0.58022521495086243</v>
      </c>
    </row>
    <row r="17" spans="1:166" x14ac:dyDescent="0.25">
      <c r="A17" s="1"/>
      <c r="B17" s="15">
        <f>Kurse!B13</f>
        <v>40961</v>
      </c>
      <c r="C17" s="1"/>
      <c r="D17" s="20" t="str">
        <f>IF(ISNUMBER(VLOOKUP(B17,CASH!$B$7:$E$2815,2,FALSE)),VLOOKUP(B17,CASH!$B$7:$E$2815,2,FALSE),"")</f>
        <v/>
      </c>
      <c r="E17" s="1"/>
      <c r="F17" s="20">
        <f t="shared" si="76"/>
        <v>10</v>
      </c>
      <c r="G17" s="20"/>
      <c r="H17" s="20"/>
      <c r="I17" s="20"/>
      <c r="J17" s="20"/>
      <c r="K17" s="9"/>
      <c r="L17" s="9"/>
      <c r="M17" s="9"/>
      <c r="N17" s="9"/>
      <c r="O17" s="9"/>
      <c r="P17" s="9">
        <f>IF(ISNUMBER(VLOOKUP($B17,Anteile!$A$2:$BI$10000,12,FALSE)),VLOOKUP($B17,Anteile!$A$2:$BI$10000,12,FALSE),"0")</f>
        <v>10</v>
      </c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>
        <f>IF(ISNUMBER(VLOOKUP($B17,Anteile!$A$2:$BI$10000,24,FALSE)),VLOOKUP($B17,Anteile!$A$2:$BI$10000,24,FALSE),"0")</f>
        <v>10</v>
      </c>
      <c r="AC17" s="9">
        <f>IF(ISNUMBER(VLOOKUP($B17,Anteile!$A$2:$BI$10000,25,FALSE)),VLOOKUP($B17,Anteile!$A$2:$BI$10000,25,FALSE),"0")</f>
        <v>10</v>
      </c>
      <c r="AD17" s="9">
        <f>IF(ISNUMBER(VLOOKUP($B17,Anteile!$A$2:$BI$10000,26,FALSE)),VLOOKUP($B17,Anteile!$A$2:$BI$10000,26,FALSE),"0")</f>
        <v>10</v>
      </c>
      <c r="AE17" s="9">
        <f>IF(ISNUMBER(VLOOKUP($B17,Anteile!$A$2:$BI$10000,27,FALSE)),VLOOKUP($B17,Anteile!$A$2:$BI$10000,27,FALSE),"0")</f>
        <v>10</v>
      </c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5"/>
      <c r="AW17" s="13">
        <v>1</v>
      </c>
      <c r="AX17" s="5"/>
      <c r="AY17" s="5"/>
      <c r="AZ17" s="5"/>
      <c r="BA17" s="5"/>
      <c r="BB17" s="5"/>
      <c r="BC17" s="5"/>
      <c r="BD17" s="5"/>
      <c r="BE17" s="13">
        <f t="shared" ca="1" si="26"/>
        <v>1339.5807868169679</v>
      </c>
      <c r="BF17" s="13">
        <f t="shared" ca="1" si="77"/>
        <v>257.04880000000003</v>
      </c>
      <c r="BG17" s="13">
        <f t="shared" ca="1" si="78"/>
        <v>83.45782968898547</v>
      </c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>
        <f t="shared" ca="1" si="79"/>
        <v>10.269063032882128</v>
      </c>
      <c r="BT17" s="13">
        <f t="shared" ca="1" si="80"/>
        <v>45.56</v>
      </c>
      <c r="BU17" s="13">
        <f t="shared" ca="1" si="81"/>
        <v>30.346929844417282</v>
      </c>
      <c r="BV17" s="13">
        <f t="shared" ca="1" si="82"/>
        <v>30.316748909713734</v>
      </c>
      <c r="BW17" s="13">
        <f t="shared" ca="1" si="96"/>
        <v>0</v>
      </c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5"/>
      <c r="CN17" s="13">
        <f t="shared" ca="1" si="84"/>
        <v>6843.87</v>
      </c>
      <c r="CO17" s="13">
        <f t="shared" ca="1" si="85"/>
        <v>136.47999999999999</v>
      </c>
      <c r="CP17" s="13">
        <f t="shared" ca="1" si="94"/>
        <v>421.5154</v>
      </c>
      <c r="CQ17" s="5"/>
      <c r="CR17" s="5"/>
      <c r="CS17" s="5"/>
      <c r="CT17" s="34">
        <f t="shared" ca="1" si="86"/>
        <v>1.1472166393155458</v>
      </c>
      <c r="CU17" s="34">
        <f t="shared" ca="1" si="87"/>
        <v>1.0886176916327668</v>
      </c>
      <c r="CV17" s="34">
        <f t="shared" ca="1" si="88"/>
        <v>1.004323795504749</v>
      </c>
      <c r="CW17" s="5"/>
      <c r="CX17" s="5"/>
      <c r="CY17" s="5"/>
      <c r="CZ17" s="5"/>
      <c r="DA17" s="33">
        <f t="shared" ca="1" si="89"/>
        <v>1.32534</v>
      </c>
      <c r="DB17" s="13">
        <f t="shared" ca="1" si="90"/>
        <v>1775.4</v>
      </c>
      <c r="DC17" s="5"/>
      <c r="DD17" s="18">
        <f t="shared" ca="1" si="28"/>
        <v>2009.5057147599864</v>
      </c>
      <c r="DE17" s="18">
        <f>IF(ISNUMBER(VLOOKUP(B17,CASH!$B$7:$D$10000,3,FALSE)),VLOOKUP(B17,CASH!$B$7:$D$10000,3,FALSE),0)</f>
        <v>0</v>
      </c>
      <c r="DF17" s="18">
        <f t="shared" si="29"/>
        <v>10</v>
      </c>
      <c r="DG17" s="18">
        <f t="shared" ca="1" si="30"/>
        <v>834.57829688985476</v>
      </c>
      <c r="DH17" s="18">
        <f t="shared" ca="1" si="31"/>
        <v>1164.9274178701314</v>
      </c>
      <c r="DI17" s="18">
        <f t="shared" si="32"/>
        <v>10</v>
      </c>
      <c r="DJ17" s="18">
        <f t="shared" si="33"/>
        <v>0</v>
      </c>
      <c r="DK17" s="18">
        <f t="shared" si="34"/>
        <v>0</v>
      </c>
      <c r="DL17" s="18">
        <f t="shared" si="35"/>
        <v>0</v>
      </c>
      <c r="DM17" s="18">
        <f t="shared" si="36"/>
        <v>0</v>
      </c>
      <c r="DN17" s="18">
        <f t="shared" si="37"/>
        <v>0</v>
      </c>
      <c r="DO17" s="18">
        <f t="shared" si="38"/>
        <v>0</v>
      </c>
      <c r="DP17" s="18">
        <f t="shared" si="39"/>
        <v>0</v>
      </c>
      <c r="DQ17" s="18">
        <f t="shared" ca="1" si="40"/>
        <v>0</v>
      </c>
      <c r="DR17" s="18">
        <f t="shared" ca="1" si="41"/>
        <v>0</v>
      </c>
      <c r="DS17" s="18">
        <f t="shared" ca="1" si="42"/>
        <v>834.57829688985476</v>
      </c>
      <c r="DT17" s="18">
        <f t="shared" si="43"/>
        <v>0</v>
      </c>
      <c r="DU17" s="18">
        <f t="shared" si="44"/>
        <v>0</v>
      </c>
      <c r="DV17" s="18">
        <f t="shared" si="45"/>
        <v>0</v>
      </c>
      <c r="DW17" s="18">
        <f t="shared" si="46"/>
        <v>0</v>
      </c>
      <c r="DX17" s="18">
        <f t="shared" si="47"/>
        <v>0</v>
      </c>
      <c r="DY17" s="18">
        <f t="shared" si="48"/>
        <v>0</v>
      </c>
      <c r="DZ17" s="18">
        <f t="shared" si="49"/>
        <v>0</v>
      </c>
      <c r="EA17" s="18">
        <f t="shared" si="50"/>
        <v>0</v>
      </c>
      <c r="EB17" s="18">
        <f t="shared" si="51"/>
        <v>0</v>
      </c>
      <c r="EC17" s="18">
        <f t="shared" si="52"/>
        <v>0</v>
      </c>
      <c r="ED17" s="18">
        <f t="shared" si="53"/>
        <v>0</v>
      </c>
      <c r="EE17" s="18">
        <f t="shared" ca="1" si="54"/>
        <v>102.69063032882129</v>
      </c>
      <c r="EF17" s="18">
        <f t="shared" ca="1" si="55"/>
        <v>455.6</v>
      </c>
      <c r="EG17" s="18">
        <f t="shared" ca="1" si="56"/>
        <v>303.46929844417281</v>
      </c>
      <c r="EH17" s="18">
        <f t="shared" ca="1" si="57"/>
        <v>303.16748909713732</v>
      </c>
      <c r="EI17" s="18">
        <f t="shared" ca="1" si="58"/>
        <v>0</v>
      </c>
      <c r="EJ17" s="18">
        <f t="shared" si="59"/>
        <v>0</v>
      </c>
      <c r="EK17" s="18">
        <f t="shared" si="60"/>
        <v>0</v>
      </c>
      <c r="EL17" s="18">
        <f t="shared" si="61"/>
        <v>0</v>
      </c>
      <c r="EM17" s="18">
        <f t="shared" si="62"/>
        <v>0</v>
      </c>
      <c r="EN17" s="18">
        <f t="shared" si="63"/>
        <v>0</v>
      </c>
      <c r="EO17" s="18">
        <f t="shared" si="64"/>
        <v>0</v>
      </c>
      <c r="EP17" s="18">
        <f t="shared" si="65"/>
        <v>0</v>
      </c>
      <c r="EQ17" s="18">
        <f t="shared" si="66"/>
        <v>0</v>
      </c>
      <c r="ER17" s="18">
        <f t="shared" si="67"/>
        <v>0</v>
      </c>
      <c r="ES17" s="18">
        <f t="shared" si="68"/>
        <v>0</v>
      </c>
      <c r="ET17" s="18">
        <f t="shared" si="69"/>
        <v>0</v>
      </c>
      <c r="EU17" s="18">
        <f t="shared" si="70"/>
        <v>0</v>
      </c>
      <c r="EV17" s="18">
        <f t="shared" si="71"/>
        <v>0</v>
      </c>
      <c r="EW17" s="18">
        <f t="shared" si="72"/>
        <v>0</v>
      </c>
      <c r="EX17" s="18">
        <f t="shared" si="73"/>
        <v>0</v>
      </c>
      <c r="EY17" s="17"/>
      <c r="EZ17" s="1"/>
      <c r="FA17" s="54">
        <f t="shared" ca="1" si="4"/>
        <v>2009.5057147599864</v>
      </c>
      <c r="FB17" s="54">
        <f t="shared" si="16"/>
        <v>0</v>
      </c>
      <c r="FC17" s="54">
        <f t="shared" ca="1" si="95"/>
        <v>-5.0916494687239719</v>
      </c>
      <c r="FD17" s="34">
        <f t="shared" ca="1" si="74"/>
        <v>-2.5273782042662964E-3</v>
      </c>
      <c r="FE17" s="34">
        <f t="shared" ca="1" si="75"/>
        <v>1.1062343087083735</v>
      </c>
      <c r="FH17" s="49">
        <f t="shared" ca="1" si="91"/>
        <v>4.9763481270787982E-3</v>
      </c>
      <c r="FI17" s="49">
        <f t="shared" ca="1" si="92"/>
        <v>0.4153152144628442</v>
      </c>
      <c r="FJ17" s="49">
        <f t="shared" ca="1" si="93"/>
        <v>0.57970843741007694</v>
      </c>
    </row>
    <row r="18" spans="1:166" x14ac:dyDescent="0.25">
      <c r="A18" s="1"/>
      <c r="B18" s="15">
        <f>Kurse!B14</f>
        <v>40960</v>
      </c>
      <c r="C18" s="1"/>
      <c r="D18" s="20" t="str">
        <f>IF(ISNUMBER(VLOOKUP(B18,CASH!$B$7:$E$2815,2,FALSE)),VLOOKUP(B18,CASH!$B$7:$E$2815,2,FALSE),"")</f>
        <v/>
      </c>
      <c r="E18" s="1"/>
      <c r="F18" s="20">
        <f t="shared" si="76"/>
        <v>10</v>
      </c>
      <c r="G18" s="20"/>
      <c r="H18" s="20"/>
      <c r="I18" s="20"/>
      <c r="J18" s="20"/>
      <c r="K18" s="9"/>
      <c r="L18" s="9"/>
      <c r="M18" s="9"/>
      <c r="N18" s="9"/>
      <c r="O18" s="9"/>
      <c r="P18" s="9">
        <f>IF(ISNUMBER(VLOOKUP($B18,Anteile!$A$2:$BI$10000,12,FALSE)),VLOOKUP($B18,Anteile!$A$2:$BI$10000,12,FALSE),"0")</f>
        <v>10</v>
      </c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>
        <f>IF(ISNUMBER(VLOOKUP($B18,Anteile!$A$2:$BI$10000,24,FALSE)),VLOOKUP($B18,Anteile!$A$2:$BI$10000,24,FALSE),"0")</f>
        <v>10</v>
      </c>
      <c r="AC18" s="9">
        <f>IF(ISNUMBER(VLOOKUP($B18,Anteile!$A$2:$BI$10000,25,FALSE)),VLOOKUP($B18,Anteile!$A$2:$BI$10000,25,FALSE),"0")</f>
        <v>10</v>
      </c>
      <c r="AD18" s="9">
        <f>IF(ISNUMBER(VLOOKUP($B18,Anteile!$A$2:$BI$10000,26,FALSE)),VLOOKUP($B18,Anteile!$A$2:$BI$10000,26,FALSE),"0")</f>
        <v>10</v>
      </c>
      <c r="AE18" s="9">
        <f>IF(ISNUMBER(VLOOKUP($B18,Anteile!$A$2:$BI$10000,27,FALSE)),VLOOKUP($B18,Anteile!$A$2:$BI$10000,27,FALSE),"0")</f>
        <v>10</v>
      </c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5"/>
      <c r="AW18" s="13">
        <v>1</v>
      </c>
      <c r="AX18" s="5"/>
      <c r="AY18" s="5"/>
      <c r="AZ18" s="5"/>
      <c r="BA18" s="5"/>
      <c r="BB18" s="5"/>
      <c r="BC18" s="5"/>
      <c r="BD18" s="5"/>
      <c r="BE18" s="13">
        <f t="shared" ca="1" si="26"/>
        <v>1326.8024190808399</v>
      </c>
      <c r="BF18" s="13">
        <f t="shared" ca="1" si="77"/>
        <v>255.85890000000001</v>
      </c>
      <c r="BG18" s="13">
        <f t="shared" ca="1" si="78"/>
        <v>83.505100153268842</v>
      </c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>
        <f t="shared" ca="1" si="79"/>
        <v>10.313559386018559</v>
      </c>
      <c r="BT18" s="13">
        <f t="shared" ca="1" si="80"/>
        <v>45.93</v>
      </c>
      <c r="BU18" s="13">
        <f t="shared" ca="1" si="81"/>
        <v>30.374413916509997</v>
      </c>
      <c r="BV18" s="13">
        <f t="shared" ca="1" si="82"/>
        <v>30.336662967073622</v>
      </c>
      <c r="BW18" s="13">
        <f t="shared" ca="1" si="96"/>
        <v>0</v>
      </c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5"/>
      <c r="CN18" s="13">
        <f t="shared" ca="1" si="84"/>
        <v>6908.18</v>
      </c>
      <c r="CO18" s="13">
        <f t="shared" ca="1" si="85"/>
        <v>136.35</v>
      </c>
      <c r="CP18" s="13">
        <f t="shared" ca="1" si="94"/>
        <v>420.56049999999999</v>
      </c>
      <c r="CQ18" s="5"/>
      <c r="CR18" s="5"/>
      <c r="CS18" s="5"/>
      <c r="CT18" s="34">
        <f t="shared" ca="1" si="86"/>
        <v>1.1579967245705818</v>
      </c>
      <c r="CU18" s="34">
        <f t="shared" ca="1" si="87"/>
        <v>1.0875807609475949</v>
      </c>
      <c r="CV18" s="34">
        <f t="shared" ca="1" si="88"/>
        <v>1.0020486027304696</v>
      </c>
      <c r="CW18" s="5"/>
      <c r="CX18" s="5"/>
      <c r="CY18" s="5"/>
      <c r="CZ18" s="5"/>
      <c r="DA18" s="33">
        <f t="shared" ca="1" si="89"/>
        <v>1.32447</v>
      </c>
      <c r="DB18" s="13">
        <f t="shared" ca="1" si="90"/>
        <v>1757.31</v>
      </c>
      <c r="DC18" s="5"/>
      <c r="DD18" s="18">
        <f t="shared" ca="1" si="28"/>
        <v>2014.5973642287104</v>
      </c>
      <c r="DE18" s="18">
        <f>IF(ISNUMBER(VLOOKUP(B18,CASH!$B$7:$D$10000,3,FALSE)),VLOOKUP(B18,CASH!$B$7:$D$10000,3,FALSE),0)</f>
        <v>0</v>
      </c>
      <c r="DF18" s="18">
        <f t="shared" si="29"/>
        <v>10</v>
      </c>
      <c r="DG18" s="18">
        <f t="shared" ca="1" si="30"/>
        <v>835.05100153268836</v>
      </c>
      <c r="DH18" s="18">
        <f t="shared" ca="1" si="31"/>
        <v>1169.5463626960218</v>
      </c>
      <c r="DI18" s="18">
        <f t="shared" si="32"/>
        <v>10</v>
      </c>
      <c r="DJ18" s="18">
        <f t="shared" si="33"/>
        <v>0</v>
      </c>
      <c r="DK18" s="18">
        <f t="shared" si="34"/>
        <v>0</v>
      </c>
      <c r="DL18" s="18">
        <f t="shared" si="35"/>
        <v>0</v>
      </c>
      <c r="DM18" s="18">
        <f t="shared" si="36"/>
        <v>0</v>
      </c>
      <c r="DN18" s="18">
        <f t="shared" si="37"/>
        <v>0</v>
      </c>
      <c r="DO18" s="18">
        <f t="shared" si="38"/>
        <v>0</v>
      </c>
      <c r="DP18" s="18">
        <f t="shared" si="39"/>
        <v>0</v>
      </c>
      <c r="DQ18" s="18">
        <f t="shared" ca="1" si="40"/>
        <v>0</v>
      </c>
      <c r="DR18" s="18">
        <f t="shared" ca="1" si="41"/>
        <v>0</v>
      </c>
      <c r="DS18" s="18">
        <f t="shared" ca="1" si="42"/>
        <v>835.05100153268836</v>
      </c>
      <c r="DT18" s="18">
        <f t="shared" si="43"/>
        <v>0</v>
      </c>
      <c r="DU18" s="18">
        <f t="shared" si="44"/>
        <v>0</v>
      </c>
      <c r="DV18" s="18">
        <f t="shared" si="45"/>
        <v>0</v>
      </c>
      <c r="DW18" s="18">
        <f t="shared" si="46"/>
        <v>0</v>
      </c>
      <c r="DX18" s="18">
        <f t="shared" si="47"/>
        <v>0</v>
      </c>
      <c r="DY18" s="18">
        <f t="shared" si="48"/>
        <v>0</v>
      </c>
      <c r="DZ18" s="18">
        <f t="shared" si="49"/>
        <v>0</v>
      </c>
      <c r="EA18" s="18">
        <f t="shared" si="50"/>
        <v>0</v>
      </c>
      <c r="EB18" s="18">
        <f t="shared" si="51"/>
        <v>0</v>
      </c>
      <c r="EC18" s="18">
        <f t="shared" si="52"/>
        <v>0</v>
      </c>
      <c r="ED18" s="18">
        <f t="shared" si="53"/>
        <v>0</v>
      </c>
      <c r="EE18" s="18">
        <f t="shared" ca="1" si="54"/>
        <v>103.13559386018559</v>
      </c>
      <c r="EF18" s="18">
        <f t="shared" ca="1" si="55"/>
        <v>459.3</v>
      </c>
      <c r="EG18" s="18">
        <f t="shared" ca="1" si="56"/>
        <v>303.74413916509997</v>
      </c>
      <c r="EH18" s="18">
        <f t="shared" ca="1" si="57"/>
        <v>303.36662967073619</v>
      </c>
      <c r="EI18" s="18">
        <f t="shared" ca="1" si="58"/>
        <v>0</v>
      </c>
      <c r="EJ18" s="18">
        <f t="shared" si="59"/>
        <v>0</v>
      </c>
      <c r="EK18" s="18">
        <f t="shared" si="60"/>
        <v>0</v>
      </c>
      <c r="EL18" s="18">
        <f t="shared" si="61"/>
        <v>0</v>
      </c>
      <c r="EM18" s="18">
        <f t="shared" si="62"/>
        <v>0</v>
      </c>
      <c r="EN18" s="18">
        <f t="shared" si="63"/>
        <v>0</v>
      </c>
      <c r="EO18" s="18">
        <f t="shared" si="64"/>
        <v>0</v>
      </c>
      <c r="EP18" s="18">
        <f t="shared" si="65"/>
        <v>0</v>
      </c>
      <c r="EQ18" s="18">
        <f t="shared" si="66"/>
        <v>0</v>
      </c>
      <c r="ER18" s="18">
        <f t="shared" si="67"/>
        <v>0</v>
      </c>
      <c r="ES18" s="18">
        <f t="shared" si="68"/>
        <v>0</v>
      </c>
      <c r="ET18" s="18">
        <f t="shared" si="69"/>
        <v>0</v>
      </c>
      <c r="EU18" s="18">
        <f t="shared" si="70"/>
        <v>0</v>
      </c>
      <c r="EV18" s="18">
        <f t="shared" si="71"/>
        <v>0</v>
      </c>
      <c r="EW18" s="18">
        <f t="shared" si="72"/>
        <v>0</v>
      </c>
      <c r="EX18" s="18">
        <f t="shared" si="73"/>
        <v>0</v>
      </c>
      <c r="EY18" s="17"/>
      <c r="EZ18" s="1"/>
      <c r="FA18" s="54">
        <f t="shared" ca="1" si="4"/>
        <v>2014.5973642287104</v>
      </c>
      <c r="FB18" s="54">
        <f t="shared" si="16"/>
        <v>0</v>
      </c>
      <c r="FC18" s="54">
        <f t="shared" ca="1" si="95"/>
        <v>-6.718081550946863</v>
      </c>
      <c r="FD18" s="34">
        <f t="shared" ca="1" si="74"/>
        <v>-3.3236185697653837E-3</v>
      </c>
      <c r="FE18" s="34">
        <f t="shared" ca="1" si="75"/>
        <v>1.1090372653204634</v>
      </c>
      <c r="FH18" s="49">
        <f t="shared" ref="FH18:FH81" ca="1" si="97">DF18/FA18</f>
        <v>4.963771013285578E-3</v>
      </c>
      <c r="FI18" s="49">
        <f t="shared" ref="FI18:FI81" ca="1" si="98">DG18/FA18</f>
        <v>0.41450019560230489</v>
      </c>
      <c r="FJ18" s="49">
        <f t="shared" ref="FJ18:FJ81" ca="1" si="99">DH18/FA18</f>
        <v>0.5805360333844094</v>
      </c>
    </row>
    <row r="19" spans="1:166" x14ac:dyDescent="0.25">
      <c r="A19" s="1"/>
      <c r="B19" s="15">
        <f>Kurse!B15</f>
        <v>40959</v>
      </c>
      <c r="C19" s="1"/>
      <c r="D19" s="20" t="str">
        <f>IF(ISNUMBER(VLOOKUP(B19,CASH!$B$7:$E$2815,2,FALSE)),VLOOKUP(B19,CASH!$B$7:$E$2815,2,FALSE),"")</f>
        <v/>
      </c>
      <c r="E19" s="1"/>
      <c r="F19" s="20">
        <f t="shared" si="76"/>
        <v>10</v>
      </c>
      <c r="G19" s="20"/>
      <c r="H19" s="20"/>
      <c r="I19" s="20"/>
      <c r="J19" s="20"/>
      <c r="K19" s="9"/>
      <c r="L19" s="9"/>
      <c r="M19" s="9"/>
      <c r="N19" s="9"/>
      <c r="O19" s="9"/>
      <c r="P19" s="9">
        <f>IF(ISNUMBER(VLOOKUP($B19,Anteile!$A$2:$BI$10000,12,FALSE)),VLOOKUP($B19,Anteile!$A$2:$BI$10000,12,FALSE),"0")</f>
        <v>10</v>
      </c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>
        <f>IF(ISNUMBER(VLOOKUP($B19,Anteile!$A$2:$BI$10000,24,FALSE)),VLOOKUP($B19,Anteile!$A$2:$BI$10000,24,FALSE),"0")</f>
        <v>10</v>
      </c>
      <c r="AC19" s="9">
        <f>IF(ISNUMBER(VLOOKUP($B19,Anteile!$A$2:$BI$10000,25,FALSE)),VLOOKUP($B19,Anteile!$A$2:$BI$10000,25,FALSE),"0")</f>
        <v>10</v>
      </c>
      <c r="AD19" s="9">
        <f>IF(ISNUMBER(VLOOKUP($B19,Anteile!$A$2:$BI$10000,26,FALSE)),VLOOKUP($B19,Anteile!$A$2:$BI$10000,26,FALSE),"0")</f>
        <v>10</v>
      </c>
      <c r="AE19" s="9">
        <f>IF(ISNUMBER(VLOOKUP($B19,Anteile!$A$2:$BI$10000,27,FALSE)),VLOOKUP($B19,Anteile!$A$2:$BI$10000,27,FALSE),"0")</f>
        <v>10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5"/>
      <c r="AW19" s="13">
        <v>1</v>
      </c>
      <c r="AX19" s="5"/>
      <c r="AY19" s="5"/>
      <c r="AZ19" s="5"/>
      <c r="BA19" s="5"/>
      <c r="BB19" s="5"/>
      <c r="BC19" s="5"/>
      <c r="BD19" s="5"/>
      <c r="BE19" s="13">
        <f t="shared" ca="1" si="26"/>
        <v>1312.7177172628965</v>
      </c>
      <c r="BF19" s="13">
        <f t="shared" ca="1" si="77"/>
        <v>255.59190000000001</v>
      </c>
      <c r="BG19" s="13">
        <f t="shared" ca="1" si="78"/>
        <v>83.482264562445096</v>
      </c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>
        <f t="shared" ca="1" si="79"/>
        <v>10.389709240371442</v>
      </c>
      <c r="BT19" s="13">
        <f t="shared" ca="1" si="80"/>
        <v>46.17</v>
      </c>
      <c r="BU19" s="13">
        <f t="shared" ca="1" si="81"/>
        <v>30.601581195286705</v>
      </c>
      <c r="BV19" s="13">
        <f t="shared" ca="1" si="82"/>
        <v>30.487989579862479</v>
      </c>
      <c r="BW19" s="13">
        <f t="shared" ca="1" si="96"/>
        <v>0</v>
      </c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5"/>
      <c r="CN19" s="13">
        <f t="shared" ca="1" si="84"/>
        <v>6948.25</v>
      </c>
      <c r="CO19" s="13">
        <f t="shared" ca="1" si="85"/>
        <v>136.43</v>
      </c>
      <c r="CP19" s="13">
        <f t="shared" ca="1" si="94"/>
        <v>421.01170000000002</v>
      </c>
      <c r="CQ19" s="5"/>
      <c r="CR19" s="5"/>
      <c r="CS19" s="5"/>
      <c r="CT19" s="34">
        <f t="shared" ca="1" si="86"/>
        <v>1.1647135340274204</v>
      </c>
      <c r="CU19" s="34">
        <f t="shared" ca="1" si="87"/>
        <v>1.0882188721384702</v>
      </c>
      <c r="CV19" s="34">
        <f t="shared" ca="1" si="88"/>
        <v>1.0031236545471571</v>
      </c>
      <c r="CW19" s="5"/>
      <c r="CX19" s="5"/>
      <c r="CY19" s="5"/>
      <c r="CZ19" s="5"/>
      <c r="DA19" s="33">
        <f t="shared" ca="1" si="89"/>
        <v>1.3205199999999999</v>
      </c>
      <c r="DB19" s="13">
        <f t="shared" ca="1" si="90"/>
        <v>1733.47</v>
      </c>
      <c r="DC19" s="5"/>
      <c r="DD19" s="18">
        <f t="shared" ca="1" si="28"/>
        <v>2021.3154457796572</v>
      </c>
      <c r="DE19" s="18">
        <f>IF(ISNUMBER(VLOOKUP(B19,CASH!$B$7:$D$10000,3,FALSE)),VLOOKUP(B19,CASH!$B$7:$D$10000,3,FALSE),0)</f>
        <v>0</v>
      </c>
      <c r="DF19" s="18">
        <f t="shared" si="29"/>
        <v>10</v>
      </c>
      <c r="DG19" s="18">
        <f t="shared" ca="1" si="30"/>
        <v>834.82264562445096</v>
      </c>
      <c r="DH19" s="18">
        <f t="shared" ca="1" si="31"/>
        <v>1176.4928001552064</v>
      </c>
      <c r="DI19" s="18">
        <f t="shared" si="32"/>
        <v>10</v>
      </c>
      <c r="DJ19" s="18">
        <f t="shared" si="33"/>
        <v>0</v>
      </c>
      <c r="DK19" s="18">
        <f t="shared" si="34"/>
        <v>0</v>
      </c>
      <c r="DL19" s="18">
        <f t="shared" si="35"/>
        <v>0</v>
      </c>
      <c r="DM19" s="18">
        <f t="shared" si="36"/>
        <v>0</v>
      </c>
      <c r="DN19" s="18">
        <f t="shared" si="37"/>
        <v>0</v>
      </c>
      <c r="DO19" s="18">
        <f t="shared" si="38"/>
        <v>0</v>
      </c>
      <c r="DP19" s="18">
        <f t="shared" si="39"/>
        <v>0</v>
      </c>
      <c r="DQ19" s="18">
        <f t="shared" ca="1" si="40"/>
        <v>0</v>
      </c>
      <c r="DR19" s="18">
        <f t="shared" ca="1" si="41"/>
        <v>0</v>
      </c>
      <c r="DS19" s="18">
        <f t="shared" ca="1" si="42"/>
        <v>834.82264562445096</v>
      </c>
      <c r="DT19" s="18">
        <f t="shared" si="43"/>
        <v>0</v>
      </c>
      <c r="DU19" s="18">
        <f t="shared" si="44"/>
        <v>0</v>
      </c>
      <c r="DV19" s="18">
        <f t="shared" si="45"/>
        <v>0</v>
      </c>
      <c r="DW19" s="18">
        <f t="shared" si="46"/>
        <v>0</v>
      </c>
      <c r="DX19" s="18">
        <f t="shared" si="47"/>
        <v>0</v>
      </c>
      <c r="DY19" s="18">
        <f t="shared" si="48"/>
        <v>0</v>
      </c>
      <c r="DZ19" s="18">
        <f t="shared" si="49"/>
        <v>0</v>
      </c>
      <c r="EA19" s="18">
        <f t="shared" si="50"/>
        <v>0</v>
      </c>
      <c r="EB19" s="18">
        <f t="shared" si="51"/>
        <v>0</v>
      </c>
      <c r="EC19" s="18">
        <f t="shared" si="52"/>
        <v>0</v>
      </c>
      <c r="ED19" s="18">
        <f t="shared" si="53"/>
        <v>0</v>
      </c>
      <c r="EE19" s="18">
        <f t="shared" ca="1" si="54"/>
        <v>103.89709240371442</v>
      </c>
      <c r="EF19" s="18">
        <f t="shared" ca="1" si="55"/>
        <v>461.70000000000005</v>
      </c>
      <c r="EG19" s="18">
        <f t="shared" ca="1" si="56"/>
        <v>306.01581195286707</v>
      </c>
      <c r="EH19" s="18">
        <f t="shared" ca="1" si="57"/>
        <v>304.87989579862477</v>
      </c>
      <c r="EI19" s="18">
        <f t="shared" ca="1" si="58"/>
        <v>0</v>
      </c>
      <c r="EJ19" s="18">
        <f t="shared" si="59"/>
        <v>0</v>
      </c>
      <c r="EK19" s="18">
        <f t="shared" si="60"/>
        <v>0</v>
      </c>
      <c r="EL19" s="18">
        <f t="shared" si="61"/>
        <v>0</v>
      </c>
      <c r="EM19" s="18">
        <f t="shared" si="62"/>
        <v>0</v>
      </c>
      <c r="EN19" s="18">
        <f t="shared" si="63"/>
        <v>0</v>
      </c>
      <c r="EO19" s="18">
        <f t="shared" si="64"/>
        <v>0</v>
      </c>
      <c r="EP19" s="18">
        <f t="shared" si="65"/>
        <v>0</v>
      </c>
      <c r="EQ19" s="18">
        <f t="shared" si="66"/>
        <v>0</v>
      </c>
      <c r="ER19" s="18">
        <f t="shared" si="67"/>
        <v>0</v>
      </c>
      <c r="ES19" s="18">
        <f t="shared" si="68"/>
        <v>0</v>
      </c>
      <c r="ET19" s="18">
        <f t="shared" si="69"/>
        <v>0</v>
      </c>
      <c r="EU19" s="18">
        <f t="shared" si="70"/>
        <v>0</v>
      </c>
      <c r="EV19" s="18">
        <f t="shared" si="71"/>
        <v>0</v>
      </c>
      <c r="EW19" s="18">
        <f t="shared" si="72"/>
        <v>0</v>
      </c>
      <c r="EX19" s="18">
        <f t="shared" si="73"/>
        <v>0</v>
      </c>
      <c r="EY19" s="17"/>
      <c r="EZ19" s="1"/>
      <c r="FA19" s="54">
        <f t="shared" ca="1" si="4"/>
        <v>2021.3154457796572</v>
      </c>
      <c r="FB19" s="54">
        <f t="shared" si="16"/>
        <v>0</v>
      </c>
      <c r="FC19" s="54">
        <f t="shared" ca="1" si="95"/>
        <v>1.9094174648455464</v>
      </c>
      <c r="FD19" s="34">
        <f t="shared" ca="1" si="74"/>
        <v>9.455342006871939E-4</v>
      </c>
      <c r="FE19" s="34">
        <f t="shared" ca="1" si="75"/>
        <v>1.1127355739372398</v>
      </c>
      <c r="FH19" s="49">
        <f t="shared" ca="1" si="97"/>
        <v>4.9472733317697587E-3</v>
      </c>
      <c r="FI19" s="49">
        <f t="shared" ca="1" si="98"/>
        <v>0.41300958114553221</v>
      </c>
      <c r="FJ19" s="49">
        <f t="shared" ca="1" si="99"/>
        <v>0.58204314552269809</v>
      </c>
    </row>
    <row r="20" spans="1:166" x14ac:dyDescent="0.25">
      <c r="A20" s="1"/>
      <c r="B20" s="15">
        <f>Kurse!B16</f>
        <v>40956</v>
      </c>
      <c r="C20" s="1"/>
      <c r="D20" s="20" t="str">
        <f>IF(ISNUMBER(VLOOKUP(B20,CASH!$B$7:$E$2815,2,FALSE)),VLOOKUP(B20,CASH!$B$7:$E$2815,2,FALSE),"")</f>
        <v/>
      </c>
      <c r="E20" s="1"/>
      <c r="F20" s="20">
        <f t="shared" si="76"/>
        <v>10</v>
      </c>
      <c r="G20" s="20"/>
      <c r="H20" s="20"/>
      <c r="I20" s="20"/>
      <c r="J20" s="20"/>
      <c r="K20" s="9"/>
      <c r="L20" s="9"/>
      <c r="M20" s="9"/>
      <c r="N20" s="9"/>
      <c r="O20" s="9"/>
      <c r="P20" s="9">
        <f>IF(ISNUMBER(VLOOKUP($B20,Anteile!$A$2:$BI$10000,12,FALSE)),VLOOKUP($B20,Anteile!$A$2:$BI$10000,12,FALSE),"0")</f>
        <v>10</v>
      </c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>
        <f>IF(ISNUMBER(VLOOKUP($B20,Anteile!$A$2:$BI$10000,24,FALSE)),VLOOKUP($B20,Anteile!$A$2:$BI$10000,24,FALSE),"0")</f>
        <v>10</v>
      </c>
      <c r="AC20" s="9">
        <f>IF(ISNUMBER(VLOOKUP($B20,Anteile!$A$2:$BI$10000,25,FALSE)),VLOOKUP($B20,Anteile!$A$2:$BI$10000,25,FALSE),"0")</f>
        <v>10</v>
      </c>
      <c r="AD20" s="9">
        <f>IF(ISNUMBER(VLOOKUP($B20,Anteile!$A$2:$BI$10000,26,FALSE)),VLOOKUP($B20,Anteile!$A$2:$BI$10000,26,FALSE),"0")</f>
        <v>10</v>
      </c>
      <c r="AE20" s="9">
        <f>IF(ISNUMBER(VLOOKUP($B20,Anteile!$A$2:$BI$10000,27,FALSE)),VLOOKUP($B20,Anteile!$A$2:$BI$10000,27,FALSE),"0")</f>
        <v>10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5"/>
      <c r="AW20" s="13">
        <v>1</v>
      </c>
      <c r="AX20" s="5"/>
      <c r="AY20" s="5"/>
      <c r="AZ20" s="5"/>
      <c r="BA20" s="5"/>
      <c r="BB20" s="5"/>
      <c r="BC20" s="5"/>
      <c r="BD20" s="5"/>
      <c r="BE20" s="13">
        <f t="shared" ca="1" si="26"/>
        <v>1311.539047039123</v>
      </c>
      <c r="BF20" s="13">
        <f t="shared" ca="1" si="77"/>
        <v>255.3913</v>
      </c>
      <c r="BG20" s="13">
        <f t="shared" ca="1" si="78"/>
        <v>83.901659308875011</v>
      </c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>
        <f t="shared" ca="1" si="79"/>
        <v>10.389709240371442</v>
      </c>
      <c r="BT20" s="13">
        <f t="shared" ca="1" si="80"/>
        <v>45.78</v>
      </c>
      <c r="BU20" s="13">
        <f t="shared" ca="1" si="81"/>
        <v>30.339473283604807</v>
      </c>
      <c r="BV20" s="13">
        <f t="shared" ca="1" si="82"/>
        <v>30.529760998629925</v>
      </c>
      <c r="BW20" s="13">
        <f t="shared" ca="1" si="96"/>
        <v>0</v>
      </c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5"/>
      <c r="CN20" s="13">
        <f t="shared" ca="1" si="84"/>
        <v>6848.03</v>
      </c>
      <c r="CO20" s="13">
        <f t="shared" ca="1" si="85"/>
        <v>136.25</v>
      </c>
      <c r="CP20" s="13">
        <f t="shared" ca="1" si="94"/>
        <v>422.26</v>
      </c>
      <c r="CQ20" s="5"/>
      <c r="CR20" s="5"/>
      <c r="CS20" s="5"/>
      <c r="CT20" s="34">
        <f t="shared" ca="1" si="86"/>
        <v>1.1479139671753025</v>
      </c>
      <c r="CU20" s="34">
        <f t="shared" ca="1" si="87"/>
        <v>1.0867831219590014</v>
      </c>
      <c r="CV20" s="34">
        <f t="shared" ca="1" si="88"/>
        <v>1.0060979169203197</v>
      </c>
      <c r="CW20" s="5"/>
      <c r="CX20" s="5"/>
      <c r="CY20" s="5"/>
      <c r="CZ20" s="5"/>
      <c r="DA20" s="33">
        <f t="shared" ca="1" si="89"/>
        <v>1.3138000000000001</v>
      </c>
      <c r="DB20" s="13">
        <f t="shared" ca="1" si="90"/>
        <v>1723.1</v>
      </c>
      <c r="DC20" s="5"/>
      <c r="DD20" s="18">
        <f t="shared" ca="1" si="28"/>
        <v>2019.4060283148117</v>
      </c>
      <c r="DE20" s="18">
        <f>IF(ISNUMBER(VLOOKUP(B20,CASH!$B$7:$D$10000,3,FALSE)),VLOOKUP(B20,CASH!$B$7:$D$10000,3,FALSE),0)</f>
        <v>0</v>
      </c>
      <c r="DF20" s="18">
        <f t="shared" si="29"/>
        <v>10</v>
      </c>
      <c r="DG20" s="18">
        <f t="shared" ca="1" si="30"/>
        <v>839.01659308875014</v>
      </c>
      <c r="DH20" s="18">
        <f t="shared" ca="1" si="31"/>
        <v>1170.3894352260618</v>
      </c>
      <c r="DI20" s="18">
        <f t="shared" si="32"/>
        <v>10</v>
      </c>
      <c r="DJ20" s="18">
        <f t="shared" si="33"/>
        <v>0</v>
      </c>
      <c r="DK20" s="18">
        <f t="shared" si="34"/>
        <v>0</v>
      </c>
      <c r="DL20" s="18">
        <f t="shared" si="35"/>
        <v>0</v>
      </c>
      <c r="DM20" s="18">
        <f t="shared" si="36"/>
        <v>0</v>
      </c>
      <c r="DN20" s="18">
        <f t="shared" si="37"/>
        <v>0</v>
      </c>
      <c r="DO20" s="18">
        <f t="shared" si="38"/>
        <v>0</v>
      </c>
      <c r="DP20" s="18">
        <f t="shared" si="39"/>
        <v>0</v>
      </c>
      <c r="DQ20" s="18">
        <f t="shared" ca="1" si="40"/>
        <v>0</v>
      </c>
      <c r="DR20" s="18">
        <f t="shared" ca="1" si="41"/>
        <v>0</v>
      </c>
      <c r="DS20" s="18">
        <f t="shared" ca="1" si="42"/>
        <v>839.01659308875014</v>
      </c>
      <c r="DT20" s="18">
        <f t="shared" si="43"/>
        <v>0</v>
      </c>
      <c r="DU20" s="18">
        <f t="shared" si="44"/>
        <v>0</v>
      </c>
      <c r="DV20" s="18">
        <f t="shared" si="45"/>
        <v>0</v>
      </c>
      <c r="DW20" s="18">
        <f t="shared" si="46"/>
        <v>0</v>
      </c>
      <c r="DX20" s="18">
        <f t="shared" si="47"/>
        <v>0</v>
      </c>
      <c r="DY20" s="18">
        <f t="shared" si="48"/>
        <v>0</v>
      </c>
      <c r="DZ20" s="18">
        <f t="shared" si="49"/>
        <v>0</v>
      </c>
      <c r="EA20" s="18">
        <f t="shared" si="50"/>
        <v>0</v>
      </c>
      <c r="EB20" s="18">
        <f t="shared" si="51"/>
        <v>0</v>
      </c>
      <c r="EC20" s="18">
        <f t="shared" si="52"/>
        <v>0</v>
      </c>
      <c r="ED20" s="18">
        <f t="shared" si="53"/>
        <v>0</v>
      </c>
      <c r="EE20" s="18">
        <f t="shared" ca="1" si="54"/>
        <v>103.89709240371442</v>
      </c>
      <c r="EF20" s="18">
        <f t="shared" ca="1" si="55"/>
        <v>457.8</v>
      </c>
      <c r="EG20" s="18">
        <f t="shared" ca="1" si="56"/>
        <v>303.39473283604809</v>
      </c>
      <c r="EH20" s="18">
        <f t="shared" ca="1" si="57"/>
        <v>305.29760998629922</v>
      </c>
      <c r="EI20" s="18">
        <f t="shared" ca="1" si="58"/>
        <v>0</v>
      </c>
      <c r="EJ20" s="18">
        <f t="shared" si="59"/>
        <v>0</v>
      </c>
      <c r="EK20" s="18">
        <f t="shared" si="60"/>
        <v>0</v>
      </c>
      <c r="EL20" s="18">
        <f t="shared" si="61"/>
        <v>0</v>
      </c>
      <c r="EM20" s="18">
        <f t="shared" si="62"/>
        <v>0</v>
      </c>
      <c r="EN20" s="18">
        <f t="shared" si="63"/>
        <v>0</v>
      </c>
      <c r="EO20" s="18">
        <f t="shared" si="64"/>
        <v>0</v>
      </c>
      <c r="EP20" s="18">
        <f t="shared" si="65"/>
        <v>0</v>
      </c>
      <c r="EQ20" s="18">
        <f t="shared" si="66"/>
        <v>0</v>
      </c>
      <c r="ER20" s="18">
        <f t="shared" si="67"/>
        <v>0</v>
      </c>
      <c r="ES20" s="18">
        <f t="shared" si="68"/>
        <v>0</v>
      </c>
      <c r="ET20" s="18">
        <f t="shared" si="69"/>
        <v>0</v>
      </c>
      <c r="EU20" s="18">
        <f t="shared" si="70"/>
        <v>0</v>
      </c>
      <c r="EV20" s="18">
        <f t="shared" si="71"/>
        <v>0</v>
      </c>
      <c r="EW20" s="18">
        <f t="shared" si="72"/>
        <v>0</v>
      </c>
      <c r="EX20" s="18">
        <f t="shared" si="73"/>
        <v>0</v>
      </c>
      <c r="EY20" s="17"/>
      <c r="EZ20" s="1"/>
      <c r="FA20" s="54">
        <f t="shared" ca="1" si="4"/>
        <v>2019.4060283148117</v>
      </c>
      <c r="FB20" s="54">
        <f t="shared" si="16"/>
        <v>0</v>
      </c>
      <c r="FC20" s="54">
        <f t="shared" ca="1" si="95"/>
        <v>9.1592275835500914</v>
      </c>
      <c r="FD20" s="34">
        <f t="shared" ca="1" si="74"/>
        <v>4.5562701953900716E-3</v>
      </c>
      <c r="FE20" s="34">
        <f t="shared" ca="1" si="75"/>
        <v>1.1116844382804738</v>
      </c>
      <c r="FH20" s="49">
        <f t="shared" ca="1" si="97"/>
        <v>4.9519511479050949E-3</v>
      </c>
      <c r="FI20" s="49">
        <f t="shared" ca="1" si="98"/>
        <v>0.41547691812572579</v>
      </c>
      <c r="FJ20" s="49">
        <f t="shared" ca="1" si="99"/>
        <v>0.57957113072636923</v>
      </c>
    </row>
    <row r="21" spans="1:166" x14ac:dyDescent="0.25">
      <c r="A21" s="1"/>
      <c r="B21" s="15">
        <f>Kurse!B17</f>
        <v>40955</v>
      </c>
      <c r="C21" s="1"/>
      <c r="D21" s="20" t="str">
        <f>IF(ISNUMBER(VLOOKUP(B21,CASH!$B$7:$E$2815,2,FALSE)),VLOOKUP(B21,CASH!$B$7:$E$2815,2,FALSE),"")</f>
        <v/>
      </c>
      <c r="E21" s="1"/>
      <c r="F21" s="20">
        <f t="shared" si="76"/>
        <v>10</v>
      </c>
      <c r="G21" s="20"/>
      <c r="H21" s="20"/>
      <c r="I21" s="20"/>
      <c r="J21" s="20"/>
      <c r="K21" s="9"/>
      <c r="L21" s="9"/>
      <c r="M21" s="9"/>
      <c r="N21" s="9"/>
      <c r="O21" s="9"/>
      <c r="P21" s="9">
        <f>IF(ISNUMBER(VLOOKUP($B21,Anteile!$A$2:$BI$10000,12,FALSE)),VLOOKUP($B21,Anteile!$A$2:$BI$10000,12,FALSE),"0")</f>
        <v>10</v>
      </c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>
        <f>IF(ISNUMBER(VLOOKUP($B21,Anteile!$A$2:$BI$10000,24,FALSE)),VLOOKUP($B21,Anteile!$A$2:$BI$10000,24,FALSE),"0")</f>
        <v>10</v>
      </c>
      <c r="AC21" s="9">
        <f>IF(ISNUMBER(VLOOKUP($B21,Anteile!$A$2:$BI$10000,25,FALSE)),VLOOKUP($B21,Anteile!$A$2:$BI$10000,25,FALSE),"0")</f>
        <v>10</v>
      </c>
      <c r="AD21" s="9">
        <f>IF(ISNUMBER(VLOOKUP($B21,Anteile!$A$2:$BI$10000,26,FALSE)),VLOOKUP($B21,Anteile!$A$2:$BI$10000,26,FALSE),"0")</f>
        <v>10</v>
      </c>
      <c r="AE21" s="9">
        <f>IF(ISNUMBER(VLOOKUP($B21,Anteile!$A$2:$BI$10000,27,FALSE)),VLOOKUP($B21,Anteile!$A$2:$BI$10000,27,FALSE),"0")</f>
        <v>10</v>
      </c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5"/>
      <c r="AW21" s="13">
        <v>1</v>
      </c>
      <c r="AX21" s="5"/>
      <c r="AY21" s="5"/>
      <c r="AZ21" s="5"/>
      <c r="BA21" s="5"/>
      <c r="BB21" s="5"/>
      <c r="BC21" s="5"/>
      <c r="BD21" s="5"/>
      <c r="BE21" s="13">
        <f t="shared" ca="1" si="26"/>
        <v>1315.8135283363804</v>
      </c>
      <c r="BF21" s="13">
        <f t="shared" ca="1" si="77"/>
        <v>254.5223</v>
      </c>
      <c r="BG21" s="13">
        <f t="shared" ca="1" si="78"/>
        <v>83.820840950639862</v>
      </c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>
        <f t="shared" ca="1" si="79"/>
        <v>10.374771480804387</v>
      </c>
      <c r="BT21" s="13">
        <f t="shared" ca="1" si="80"/>
        <v>45.5</v>
      </c>
      <c r="BU21" s="13">
        <f t="shared" ca="1" si="81"/>
        <v>30.156916514320539</v>
      </c>
      <c r="BV21" s="13">
        <f t="shared" ca="1" si="82"/>
        <v>30.172151127361364</v>
      </c>
      <c r="BW21" s="13">
        <f t="shared" ca="1" si="96"/>
        <v>0</v>
      </c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5"/>
      <c r="CN21" s="13">
        <f t="shared" ca="1" si="84"/>
        <v>6751.96</v>
      </c>
      <c r="CO21" s="13">
        <f t="shared" ca="1" si="85"/>
        <v>136.63</v>
      </c>
      <c r="CP21" s="13">
        <f t="shared" ca="1" si="94"/>
        <v>423.3793</v>
      </c>
      <c r="CQ21" s="5"/>
      <c r="CR21" s="5"/>
      <c r="CS21" s="5"/>
      <c r="CT21" s="34">
        <f t="shared" ca="1" si="86"/>
        <v>1.1318100519140477</v>
      </c>
      <c r="CU21" s="34">
        <f t="shared" ca="1" si="87"/>
        <v>1.0898141501156575</v>
      </c>
      <c r="CV21" s="34">
        <f t="shared" ca="1" si="88"/>
        <v>1.0087648174044028</v>
      </c>
      <c r="CW21" s="5"/>
      <c r="CX21" s="5"/>
      <c r="CY21" s="5"/>
      <c r="CZ21" s="5"/>
      <c r="DA21" s="33">
        <f t="shared" ca="1" si="89"/>
        <v>1.3128</v>
      </c>
      <c r="DB21" s="13">
        <f t="shared" ca="1" si="90"/>
        <v>1727.4</v>
      </c>
      <c r="DC21" s="5"/>
      <c r="DD21" s="18">
        <f t="shared" ca="1" si="28"/>
        <v>2010.2468007312616</v>
      </c>
      <c r="DE21" s="18">
        <f>IF(ISNUMBER(VLOOKUP(B21,CASH!$B$7:$D$10000,3,FALSE)),VLOOKUP(B21,CASH!$B$7:$D$10000,3,FALSE),0)</f>
        <v>0</v>
      </c>
      <c r="DF21" s="18">
        <f t="shared" si="29"/>
        <v>10</v>
      </c>
      <c r="DG21" s="18">
        <f t="shared" ca="1" si="30"/>
        <v>838.20840950639865</v>
      </c>
      <c r="DH21" s="18">
        <f t="shared" ca="1" si="31"/>
        <v>1162.0383912248628</v>
      </c>
      <c r="DI21" s="18">
        <f t="shared" si="32"/>
        <v>10</v>
      </c>
      <c r="DJ21" s="18">
        <f t="shared" si="33"/>
        <v>0</v>
      </c>
      <c r="DK21" s="18">
        <f t="shared" si="34"/>
        <v>0</v>
      </c>
      <c r="DL21" s="18">
        <f t="shared" si="35"/>
        <v>0</v>
      </c>
      <c r="DM21" s="18">
        <f t="shared" si="36"/>
        <v>0</v>
      </c>
      <c r="DN21" s="18">
        <f t="shared" si="37"/>
        <v>0</v>
      </c>
      <c r="DO21" s="18">
        <f t="shared" si="38"/>
        <v>0</v>
      </c>
      <c r="DP21" s="18">
        <f t="shared" si="39"/>
        <v>0</v>
      </c>
      <c r="DQ21" s="18">
        <f t="shared" ca="1" si="40"/>
        <v>0</v>
      </c>
      <c r="DR21" s="18">
        <f t="shared" ca="1" si="41"/>
        <v>0</v>
      </c>
      <c r="DS21" s="18">
        <f t="shared" ca="1" si="42"/>
        <v>838.20840950639865</v>
      </c>
      <c r="DT21" s="18">
        <f t="shared" si="43"/>
        <v>0</v>
      </c>
      <c r="DU21" s="18">
        <f t="shared" si="44"/>
        <v>0</v>
      </c>
      <c r="DV21" s="18">
        <f t="shared" si="45"/>
        <v>0</v>
      </c>
      <c r="DW21" s="18">
        <f t="shared" si="46"/>
        <v>0</v>
      </c>
      <c r="DX21" s="18">
        <f t="shared" si="47"/>
        <v>0</v>
      </c>
      <c r="DY21" s="18">
        <f t="shared" si="48"/>
        <v>0</v>
      </c>
      <c r="DZ21" s="18">
        <f t="shared" si="49"/>
        <v>0</v>
      </c>
      <c r="EA21" s="18">
        <f t="shared" si="50"/>
        <v>0</v>
      </c>
      <c r="EB21" s="18">
        <f t="shared" si="51"/>
        <v>0</v>
      </c>
      <c r="EC21" s="18">
        <f t="shared" si="52"/>
        <v>0</v>
      </c>
      <c r="ED21" s="18">
        <f t="shared" si="53"/>
        <v>0</v>
      </c>
      <c r="EE21" s="18">
        <f t="shared" ca="1" si="54"/>
        <v>103.74771480804387</v>
      </c>
      <c r="EF21" s="18">
        <f t="shared" ca="1" si="55"/>
        <v>455</v>
      </c>
      <c r="EG21" s="18">
        <f t="shared" ca="1" si="56"/>
        <v>301.5691651432054</v>
      </c>
      <c r="EH21" s="18">
        <f t="shared" ca="1" si="57"/>
        <v>301.72151127361366</v>
      </c>
      <c r="EI21" s="18">
        <f t="shared" ca="1" si="58"/>
        <v>0</v>
      </c>
      <c r="EJ21" s="18">
        <f t="shared" si="59"/>
        <v>0</v>
      </c>
      <c r="EK21" s="18">
        <f t="shared" si="60"/>
        <v>0</v>
      </c>
      <c r="EL21" s="18">
        <f t="shared" si="61"/>
        <v>0</v>
      </c>
      <c r="EM21" s="18">
        <f t="shared" si="62"/>
        <v>0</v>
      </c>
      <c r="EN21" s="18">
        <f t="shared" si="63"/>
        <v>0</v>
      </c>
      <c r="EO21" s="18">
        <f t="shared" si="64"/>
        <v>0</v>
      </c>
      <c r="EP21" s="18">
        <f t="shared" si="65"/>
        <v>0</v>
      </c>
      <c r="EQ21" s="18">
        <f t="shared" si="66"/>
        <v>0</v>
      </c>
      <c r="ER21" s="18">
        <f t="shared" si="67"/>
        <v>0</v>
      </c>
      <c r="ES21" s="18">
        <f t="shared" si="68"/>
        <v>0</v>
      </c>
      <c r="ET21" s="18">
        <f t="shared" si="69"/>
        <v>0</v>
      </c>
      <c r="EU21" s="18">
        <f t="shared" si="70"/>
        <v>0</v>
      </c>
      <c r="EV21" s="18">
        <f t="shared" si="71"/>
        <v>0</v>
      </c>
      <c r="EW21" s="18">
        <f t="shared" si="72"/>
        <v>0</v>
      </c>
      <c r="EX21" s="18">
        <f t="shared" si="73"/>
        <v>0</v>
      </c>
      <c r="EY21" s="17"/>
      <c r="EZ21" s="1"/>
      <c r="FA21" s="54">
        <f t="shared" ca="1" si="4"/>
        <v>2010.2468007312616</v>
      </c>
      <c r="FB21" s="54">
        <f t="shared" si="16"/>
        <v>0</v>
      </c>
      <c r="FC21" s="54">
        <f t="shared" ca="1" si="95"/>
        <v>-14.798316082219344</v>
      </c>
      <c r="FD21" s="34">
        <f t="shared" ca="1" si="74"/>
        <v>-7.3076475972571426E-3</v>
      </c>
      <c r="FE21" s="34">
        <f t="shared" ca="1" si="75"/>
        <v>1.1066422770565625</v>
      </c>
      <c r="FH21" s="49">
        <f t="shared" ca="1" si="97"/>
        <v>4.9745135753293222E-3</v>
      </c>
      <c r="FI21" s="49">
        <f t="shared" ca="1" si="98"/>
        <v>0.41696791120447801</v>
      </c>
      <c r="FJ21" s="49">
        <f t="shared" ca="1" si="99"/>
        <v>0.57805757522019263</v>
      </c>
    </row>
    <row r="22" spans="1:166" x14ac:dyDescent="0.25">
      <c r="A22" s="1"/>
      <c r="B22" s="15">
        <f>Kurse!B18</f>
        <v>40954</v>
      </c>
      <c r="C22" s="1"/>
      <c r="D22" s="20" t="str">
        <f>IF(ISNUMBER(VLOOKUP(B22,CASH!$B$7:$E$2815,2,FALSE)),VLOOKUP(B22,CASH!$B$7:$E$2815,2,FALSE),"")</f>
        <v/>
      </c>
      <c r="E22" s="1"/>
      <c r="F22" s="20">
        <f t="shared" si="76"/>
        <v>10</v>
      </c>
      <c r="G22" s="20"/>
      <c r="H22" s="20"/>
      <c r="I22" s="20"/>
      <c r="J22" s="20"/>
      <c r="K22" s="9"/>
      <c r="L22" s="9"/>
      <c r="M22" s="9"/>
      <c r="N22" s="9"/>
      <c r="O22" s="9"/>
      <c r="P22" s="9">
        <f>IF(ISNUMBER(VLOOKUP($B22,Anteile!$A$2:$BI$10000,12,FALSE)),VLOOKUP($B22,Anteile!$A$2:$BI$10000,12,FALSE),"0")</f>
        <v>10</v>
      </c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>
        <f>IF(ISNUMBER(VLOOKUP($B22,Anteile!$A$2:$BI$10000,24,FALSE)),VLOOKUP($B22,Anteile!$A$2:$BI$10000,24,FALSE),"0")</f>
        <v>10</v>
      </c>
      <c r="AC22" s="9">
        <f>IF(ISNUMBER(VLOOKUP($B22,Anteile!$A$2:$BI$10000,25,FALSE)),VLOOKUP($B22,Anteile!$A$2:$BI$10000,25,FALSE),"0")</f>
        <v>10</v>
      </c>
      <c r="AD22" s="9">
        <f>IF(ISNUMBER(VLOOKUP($B22,Anteile!$A$2:$BI$10000,26,FALSE)),VLOOKUP($B22,Anteile!$A$2:$BI$10000,26,FALSE),"0")</f>
        <v>10</v>
      </c>
      <c r="AE22" s="9">
        <f>IF(ISNUMBER(VLOOKUP($B22,Anteile!$A$2:$BI$10000,27,FALSE)),VLOOKUP($B22,Anteile!$A$2:$BI$10000,27,FALSE),"0")</f>
        <v>10</v>
      </c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5"/>
      <c r="AW22" s="13">
        <v>1</v>
      </c>
      <c r="AX22" s="5"/>
      <c r="AY22" s="5"/>
      <c r="AZ22" s="5"/>
      <c r="BA22" s="5"/>
      <c r="BB22" s="5"/>
      <c r="BC22" s="5"/>
      <c r="BD22" s="5"/>
      <c r="BE22" s="13">
        <f t="shared" ca="1" si="26"/>
        <v>1323.6078130984297</v>
      </c>
      <c r="BF22" s="13">
        <f t="shared" ca="1" si="77"/>
        <v>255.03819999999999</v>
      </c>
      <c r="BG22" s="13">
        <f t="shared" ca="1" si="78"/>
        <v>84.42742244350822</v>
      </c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>
        <f t="shared" ca="1" si="79"/>
        <v>10.317885867483723</v>
      </c>
      <c r="BT22" s="13">
        <f t="shared" ca="1" si="80"/>
        <v>45.48</v>
      </c>
      <c r="BU22" s="13">
        <f t="shared" ca="1" si="81"/>
        <v>30.670241286863266</v>
      </c>
      <c r="BV22" s="13">
        <f t="shared" ca="1" si="82"/>
        <v>30.608962083492912</v>
      </c>
      <c r="BW22" s="13">
        <f t="shared" ca="1" si="96"/>
        <v>0</v>
      </c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5"/>
      <c r="CN22" s="13">
        <f t="shared" ca="1" si="84"/>
        <v>6757.94</v>
      </c>
      <c r="CO22" s="13">
        <f t="shared" ca="1" si="85"/>
        <v>135.56</v>
      </c>
      <c r="CP22" s="13">
        <f t="shared" ca="1" si="94"/>
        <v>421.2441</v>
      </c>
      <c r="CQ22" s="5"/>
      <c r="CR22" s="5"/>
      <c r="CS22" s="5"/>
      <c r="CT22" s="34">
        <f t="shared" ca="1" si="86"/>
        <v>1.1328124607124477</v>
      </c>
      <c r="CU22" s="34">
        <f t="shared" ca="1" si="87"/>
        <v>1.0812794129377044</v>
      </c>
      <c r="CV22" s="34">
        <f t="shared" ca="1" si="88"/>
        <v>1.0036773824775609</v>
      </c>
      <c r="CW22" s="5"/>
      <c r="CX22" s="5"/>
      <c r="CY22" s="5"/>
      <c r="CZ22" s="5"/>
      <c r="DA22" s="33">
        <f t="shared" ca="1" si="89"/>
        <v>1.3055000000000001</v>
      </c>
      <c r="DB22" s="13">
        <f t="shared" ca="1" si="90"/>
        <v>1727.97</v>
      </c>
      <c r="DC22" s="5"/>
      <c r="DD22" s="18">
        <f t="shared" ca="1" si="28"/>
        <v>2025.0451168134809</v>
      </c>
      <c r="DE22" s="18">
        <f>IF(ISNUMBER(VLOOKUP(B22,CASH!$B$7:$D$10000,3,FALSE)),VLOOKUP(B22,CASH!$B$7:$D$10000,3,FALSE),0)</f>
        <v>0</v>
      </c>
      <c r="DF22" s="18">
        <f t="shared" si="29"/>
        <v>10</v>
      </c>
      <c r="DG22" s="18">
        <f t="shared" ca="1" si="30"/>
        <v>844.27422443508226</v>
      </c>
      <c r="DH22" s="18">
        <f t="shared" ca="1" si="31"/>
        <v>1170.7708923783989</v>
      </c>
      <c r="DI22" s="18">
        <f t="shared" si="32"/>
        <v>10</v>
      </c>
      <c r="DJ22" s="18">
        <f t="shared" si="33"/>
        <v>0</v>
      </c>
      <c r="DK22" s="18">
        <f t="shared" si="34"/>
        <v>0</v>
      </c>
      <c r="DL22" s="18">
        <f t="shared" si="35"/>
        <v>0</v>
      </c>
      <c r="DM22" s="18">
        <f t="shared" si="36"/>
        <v>0</v>
      </c>
      <c r="DN22" s="18">
        <f t="shared" si="37"/>
        <v>0</v>
      </c>
      <c r="DO22" s="18">
        <f t="shared" si="38"/>
        <v>0</v>
      </c>
      <c r="DP22" s="18">
        <f t="shared" si="39"/>
        <v>0</v>
      </c>
      <c r="DQ22" s="18">
        <f t="shared" ca="1" si="40"/>
        <v>0</v>
      </c>
      <c r="DR22" s="18">
        <f t="shared" ca="1" si="41"/>
        <v>0</v>
      </c>
      <c r="DS22" s="18">
        <f t="shared" ca="1" si="42"/>
        <v>844.27422443508226</v>
      </c>
      <c r="DT22" s="18">
        <f t="shared" si="43"/>
        <v>0</v>
      </c>
      <c r="DU22" s="18">
        <f t="shared" si="44"/>
        <v>0</v>
      </c>
      <c r="DV22" s="18">
        <f t="shared" si="45"/>
        <v>0</v>
      </c>
      <c r="DW22" s="18">
        <f t="shared" si="46"/>
        <v>0</v>
      </c>
      <c r="DX22" s="18">
        <f t="shared" si="47"/>
        <v>0</v>
      </c>
      <c r="DY22" s="18">
        <f t="shared" si="48"/>
        <v>0</v>
      </c>
      <c r="DZ22" s="18">
        <f t="shared" si="49"/>
        <v>0</v>
      </c>
      <c r="EA22" s="18">
        <f t="shared" si="50"/>
        <v>0</v>
      </c>
      <c r="EB22" s="18">
        <f t="shared" si="51"/>
        <v>0</v>
      </c>
      <c r="EC22" s="18">
        <f t="shared" si="52"/>
        <v>0</v>
      </c>
      <c r="ED22" s="18">
        <f t="shared" si="53"/>
        <v>0</v>
      </c>
      <c r="EE22" s="18">
        <f t="shared" ca="1" si="54"/>
        <v>103.17885867483723</v>
      </c>
      <c r="EF22" s="18">
        <f t="shared" ca="1" si="55"/>
        <v>454.79999999999995</v>
      </c>
      <c r="EG22" s="18">
        <f t="shared" ca="1" si="56"/>
        <v>306.70241286863268</v>
      </c>
      <c r="EH22" s="18">
        <f t="shared" ca="1" si="57"/>
        <v>306.08962083492912</v>
      </c>
      <c r="EI22" s="18">
        <f t="shared" ca="1" si="58"/>
        <v>0</v>
      </c>
      <c r="EJ22" s="18">
        <f t="shared" si="59"/>
        <v>0</v>
      </c>
      <c r="EK22" s="18">
        <f t="shared" si="60"/>
        <v>0</v>
      </c>
      <c r="EL22" s="18">
        <f t="shared" si="61"/>
        <v>0</v>
      </c>
      <c r="EM22" s="18">
        <f t="shared" si="62"/>
        <v>0</v>
      </c>
      <c r="EN22" s="18">
        <f t="shared" si="63"/>
        <v>0</v>
      </c>
      <c r="EO22" s="18">
        <f t="shared" si="64"/>
        <v>0</v>
      </c>
      <c r="EP22" s="18">
        <f t="shared" si="65"/>
        <v>0</v>
      </c>
      <c r="EQ22" s="18">
        <f t="shared" si="66"/>
        <v>0</v>
      </c>
      <c r="ER22" s="18">
        <f t="shared" si="67"/>
        <v>0</v>
      </c>
      <c r="ES22" s="18">
        <f t="shared" si="68"/>
        <v>0</v>
      </c>
      <c r="ET22" s="18">
        <f t="shared" si="69"/>
        <v>0</v>
      </c>
      <c r="EU22" s="18">
        <f t="shared" si="70"/>
        <v>0</v>
      </c>
      <c r="EV22" s="18">
        <f t="shared" si="71"/>
        <v>0</v>
      </c>
      <c r="EW22" s="18">
        <f t="shared" si="72"/>
        <v>0</v>
      </c>
      <c r="EX22" s="18">
        <f t="shared" si="73"/>
        <v>0</v>
      </c>
      <c r="EY22" s="17"/>
      <c r="EZ22" s="1"/>
      <c r="FA22" s="54">
        <f t="shared" ca="1" si="4"/>
        <v>2025.0451168134809</v>
      </c>
      <c r="FB22" s="54">
        <f t="shared" si="16"/>
        <v>0</v>
      </c>
      <c r="FC22" s="54">
        <f t="shared" ca="1" si="95"/>
        <v>21.040546429568849</v>
      </c>
      <c r="FD22" s="34">
        <f t="shared" ca="1" si="74"/>
        <v>1.0499250720540053E-2</v>
      </c>
      <c r="FE22" s="34">
        <f t="shared" ca="1" si="75"/>
        <v>1.1147887604634121</v>
      </c>
      <c r="FH22" s="49">
        <f t="shared" ca="1" si="97"/>
        <v>4.938161583153044E-3</v>
      </c>
      <c r="FI22" s="49">
        <f t="shared" ca="1" si="98"/>
        <v>0.41691625407516542</v>
      </c>
      <c r="FJ22" s="49">
        <f t="shared" ca="1" si="99"/>
        <v>0.57814558434168162</v>
      </c>
    </row>
    <row r="23" spans="1:166" x14ac:dyDescent="0.25">
      <c r="A23" s="1"/>
      <c r="B23" s="15">
        <f>Kurse!B19</f>
        <v>40953</v>
      </c>
      <c r="C23" s="1"/>
      <c r="D23" s="20" t="str">
        <f>IF(ISNUMBER(VLOOKUP(B23,CASH!$B$7:$E$2815,2,FALSE)),VLOOKUP(B23,CASH!$B$7:$E$2815,2,FALSE),"")</f>
        <v/>
      </c>
      <c r="E23" s="1"/>
      <c r="F23" s="20">
        <f t="shared" si="76"/>
        <v>10</v>
      </c>
      <c r="G23" s="20"/>
      <c r="H23" s="20"/>
      <c r="I23" s="20"/>
      <c r="J23" s="20"/>
      <c r="K23" s="9"/>
      <c r="L23" s="9"/>
      <c r="M23" s="9"/>
      <c r="N23" s="9"/>
      <c r="O23" s="9"/>
      <c r="P23" s="9">
        <f>IF(ISNUMBER(VLOOKUP($B23,Anteile!$A$2:$BI$10000,12,FALSE)),VLOOKUP($B23,Anteile!$A$2:$BI$10000,12,FALSE),"0")</f>
        <v>10</v>
      </c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>
        <f>IF(ISNUMBER(VLOOKUP($B23,Anteile!$A$2:$BI$10000,24,FALSE)),VLOOKUP($B23,Anteile!$A$2:$BI$10000,24,FALSE),"0")</f>
        <v>10</v>
      </c>
      <c r="AC23" s="9">
        <f>IF(ISNUMBER(VLOOKUP($B23,Anteile!$A$2:$BI$10000,25,FALSE)),VLOOKUP($B23,Anteile!$A$2:$BI$10000,25,FALSE),"0")</f>
        <v>10</v>
      </c>
      <c r="AD23" s="9">
        <f>IF(ISNUMBER(VLOOKUP($B23,Anteile!$A$2:$BI$10000,26,FALSE)),VLOOKUP($B23,Anteile!$A$2:$BI$10000,26,FALSE),"0")</f>
        <v>10</v>
      </c>
      <c r="AE23" s="9">
        <f>IF(ISNUMBER(VLOOKUP($B23,Anteile!$A$2:$BI$10000,27,FALSE)),VLOOKUP($B23,Anteile!$A$2:$BI$10000,27,FALSE),"0")</f>
        <v>10</v>
      </c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5"/>
      <c r="AW23" s="13">
        <v>1</v>
      </c>
      <c r="AX23" s="5"/>
      <c r="AY23" s="5"/>
      <c r="AZ23" s="5"/>
      <c r="BA23" s="5"/>
      <c r="BB23" s="5"/>
      <c r="BC23" s="5"/>
      <c r="BD23" s="5"/>
      <c r="BE23" s="13">
        <f t="shared" ca="1" si="26"/>
        <v>1309.7196831200488</v>
      </c>
      <c r="BF23" s="13">
        <f t="shared" ca="1" si="77"/>
        <v>254.88130000000001</v>
      </c>
      <c r="BG23" s="13">
        <f t="shared" ca="1" si="78"/>
        <v>83.897014015843993</v>
      </c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>
        <f t="shared" ca="1" si="79"/>
        <v>10.313833028641072</v>
      </c>
      <c r="BT23" s="13">
        <f t="shared" ca="1" si="80"/>
        <v>45.15</v>
      </c>
      <c r="BU23" s="13">
        <f t="shared" ca="1" si="81"/>
        <v>29.936014625228516</v>
      </c>
      <c r="BV23" s="13">
        <f t="shared" ca="1" si="82"/>
        <v>30.103595368677638</v>
      </c>
      <c r="BW23" s="13">
        <f t="shared" ca="1" si="96"/>
        <v>0</v>
      </c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5"/>
      <c r="CN23" s="13">
        <f t="shared" ca="1" si="84"/>
        <v>6728.19</v>
      </c>
      <c r="CO23" s="13">
        <f t="shared" ca="1" si="85"/>
        <v>135.47</v>
      </c>
      <c r="CP23" s="13">
        <f t="shared" ca="1" si="94"/>
        <v>421.6558</v>
      </c>
      <c r="CQ23" s="5"/>
      <c r="CR23" s="5"/>
      <c r="CS23" s="5"/>
      <c r="CT23" s="34">
        <f t="shared" ca="1" si="86"/>
        <v>1.1278255607538517</v>
      </c>
      <c r="CU23" s="34">
        <f t="shared" ca="1" si="87"/>
        <v>1.08056153784797</v>
      </c>
      <c r="CV23" s="34">
        <f t="shared" ca="1" si="88"/>
        <v>1.004658319607282</v>
      </c>
      <c r="CW23" s="5"/>
      <c r="CX23" s="5"/>
      <c r="CY23" s="5"/>
      <c r="CZ23" s="5"/>
      <c r="DA23" s="33">
        <f t="shared" ca="1" si="89"/>
        <v>1.3128</v>
      </c>
      <c r="DB23" s="13">
        <f t="shared" ca="1" si="90"/>
        <v>1719.4</v>
      </c>
      <c r="DC23" s="5"/>
      <c r="DD23" s="18">
        <f t="shared" ca="1" si="28"/>
        <v>2004.0045703839121</v>
      </c>
      <c r="DE23" s="18">
        <f>IF(ISNUMBER(VLOOKUP(B23,CASH!$B$7:$D$10000,3,FALSE)),VLOOKUP(B23,CASH!$B$7:$D$10000,3,FALSE),0)</f>
        <v>0</v>
      </c>
      <c r="DF23" s="18">
        <f t="shared" si="29"/>
        <v>10</v>
      </c>
      <c r="DG23" s="18">
        <f t="shared" ca="1" si="30"/>
        <v>838.9701401584399</v>
      </c>
      <c r="DH23" s="18">
        <f t="shared" ca="1" si="31"/>
        <v>1155.0344302254723</v>
      </c>
      <c r="DI23" s="18">
        <f t="shared" si="32"/>
        <v>10</v>
      </c>
      <c r="DJ23" s="18">
        <f t="shared" si="33"/>
        <v>0</v>
      </c>
      <c r="DK23" s="18">
        <f t="shared" si="34"/>
        <v>0</v>
      </c>
      <c r="DL23" s="18">
        <f t="shared" si="35"/>
        <v>0</v>
      </c>
      <c r="DM23" s="18">
        <f t="shared" si="36"/>
        <v>0</v>
      </c>
      <c r="DN23" s="18">
        <f t="shared" si="37"/>
        <v>0</v>
      </c>
      <c r="DO23" s="18">
        <f t="shared" si="38"/>
        <v>0</v>
      </c>
      <c r="DP23" s="18">
        <f t="shared" si="39"/>
        <v>0</v>
      </c>
      <c r="DQ23" s="18">
        <f t="shared" ca="1" si="40"/>
        <v>0</v>
      </c>
      <c r="DR23" s="18">
        <f t="shared" ca="1" si="41"/>
        <v>0</v>
      </c>
      <c r="DS23" s="18">
        <f t="shared" ca="1" si="42"/>
        <v>838.9701401584399</v>
      </c>
      <c r="DT23" s="18">
        <f t="shared" si="43"/>
        <v>0</v>
      </c>
      <c r="DU23" s="18">
        <f t="shared" si="44"/>
        <v>0</v>
      </c>
      <c r="DV23" s="18">
        <f t="shared" si="45"/>
        <v>0</v>
      </c>
      <c r="DW23" s="18">
        <f t="shared" si="46"/>
        <v>0</v>
      </c>
      <c r="DX23" s="18">
        <f t="shared" si="47"/>
        <v>0</v>
      </c>
      <c r="DY23" s="18">
        <f t="shared" si="48"/>
        <v>0</v>
      </c>
      <c r="DZ23" s="18">
        <f t="shared" si="49"/>
        <v>0</v>
      </c>
      <c r="EA23" s="18">
        <f t="shared" si="50"/>
        <v>0</v>
      </c>
      <c r="EB23" s="18">
        <f t="shared" si="51"/>
        <v>0</v>
      </c>
      <c r="EC23" s="18">
        <f t="shared" si="52"/>
        <v>0</v>
      </c>
      <c r="ED23" s="18">
        <f t="shared" si="53"/>
        <v>0</v>
      </c>
      <c r="EE23" s="18">
        <f t="shared" ca="1" si="54"/>
        <v>103.13833028641072</v>
      </c>
      <c r="EF23" s="18">
        <f t="shared" ca="1" si="55"/>
        <v>451.5</v>
      </c>
      <c r="EG23" s="18">
        <f t="shared" ca="1" si="56"/>
        <v>299.36014625228518</v>
      </c>
      <c r="EH23" s="18">
        <f t="shared" ca="1" si="57"/>
        <v>301.03595368677639</v>
      </c>
      <c r="EI23" s="18">
        <f t="shared" ca="1" si="58"/>
        <v>0</v>
      </c>
      <c r="EJ23" s="18">
        <f t="shared" si="59"/>
        <v>0</v>
      </c>
      <c r="EK23" s="18">
        <f t="shared" si="60"/>
        <v>0</v>
      </c>
      <c r="EL23" s="18">
        <f t="shared" si="61"/>
        <v>0</v>
      </c>
      <c r="EM23" s="18">
        <f t="shared" si="62"/>
        <v>0</v>
      </c>
      <c r="EN23" s="18">
        <f t="shared" si="63"/>
        <v>0</v>
      </c>
      <c r="EO23" s="18">
        <f t="shared" si="64"/>
        <v>0</v>
      </c>
      <c r="EP23" s="18">
        <f t="shared" si="65"/>
        <v>0</v>
      </c>
      <c r="EQ23" s="18">
        <f t="shared" si="66"/>
        <v>0</v>
      </c>
      <c r="ER23" s="18">
        <f t="shared" si="67"/>
        <v>0</v>
      </c>
      <c r="ES23" s="18">
        <f t="shared" si="68"/>
        <v>0</v>
      </c>
      <c r="ET23" s="18">
        <f t="shared" si="69"/>
        <v>0</v>
      </c>
      <c r="EU23" s="18">
        <f t="shared" si="70"/>
        <v>0</v>
      </c>
      <c r="EV23" s="18">
        <f t="shared" si="71"/>
        <v>0</v>
      </c>
      <c r="EW23" s="18">
        <f t="shared" si="72"/>
        <v>0</v>
      </c>
      <c r="EX23" s="18">
        <f t="shared" si="73"/>
        <v>0</v>
      </c>
      <c r="EY23" s="17"/>
      <c r="EZ23" s="1"/>
      <c r="FA23" s="54">
        <f t="shared" ca="1" si="4"/>
        <v>2004.0045703839121</v>
      </c>
      <c r="FB23" s="54">
        <f t="shared" si="16"/>
        <v>0</v>
      </c>
      <c r="FC23" s="54">
        <f t="shared" ca="1" si="95"/>
        <v>-1.0572254041210272</v>
      </c>
      <c r="FD23" s="34">
        <f t="shared" ca="1" si="74"/>
        <v>-5.2727821473727424E-4</v>
      </c>
      <c r="FE23" s="34">
        <f t="shared" ca="1" si="75"/>
        <v>1.1032059248619017</v>
      </c>
      <c r="FH23" s="49">
        <f t="shared" ca="1" si="97"/>
        <v>4.9900085797131071E-3</v>
      </c>
      <c r="FI23" s="49">
        <f t="shared" ca="1" si="98"/>
        <v>0.4186468197513723</v>
      </c>
      <c r="FJ23" s="49">
        <f t="shared" ca="1" si="99"/>
        <v>0.57636317166891471</v>
      </c>
    </row>
    <row r="24" spans="1:166" x14ac:dyDescent="0.25">
      <c r="A24" s="1"/>
      <c r="B24" s="15">
        <f>Kurse!B20</f>
        <v>40952</v>
      </c>
      <c r="C24" s="1"/>
      <c r="D24" s="20" t="str">
        <f>IF(ISNUMBER(VLOOKUP(B24,CASH!$B$7:$E$2815,2,FALSE)),VLOOKUP(B24,CASH!$B$7:$E$2815,2,FALSE),"")</f>
        <v/>
      </c>
      <c r="E24" s="1"/>
      <c r="F24" s="20">
        <f t="shared" si="76"/>
        <v>10</v>
      </c>
      <c r="G24" s="20"/>
      <c r="H24" s="20"/>
      <c r="I24" s="20"/>
      <c r="J24" s="20"/>
      <c r="K24" s="9"/>
      <c r="L24" s="9"/>
      <c r="M24" s="9"/>
      <c r="N24" s="9"/>
      <c r="O24" s="9"/>
      <c r="P24" s="9">
        <f>IF(ISNUMBER(VLOOKUP($B24,Anteile!$A$2:$BI$10000,12,FALSE)),VLOOKUP($B24,Anteile!$A$2:$BI$10000,12,FALSE),"0")</f>
        <v>10</v>
      </c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>
        <f>IF(ISNUMBER(VLOOKUP($B24,Anteile!$A$2:$BI$10000,24,FALSE)),VLOOKUP($B24,Anteile!$A$2:$BI$10000,24,FALSE),"0")</f>
        <v>10</v>
      </c>
      <c r="AC24" s="9">
        <f>IF(ISNUMBER(VLOOKUP($B24,Anteile!$A$2:$BI$10000,25,FALSE)),VLOOKUP($B24,Anteile!$A$2:$BI$10000,25,FALSE),"0")</f>
        <v>10</v>
      </c>
      <c r="AD24" s="9">
        <f>IF(ISNUMBER(VLOOKUP($B24,Anteile!$A$2:$BI$10000,26,FALSE)),VLOOKUP($B24,Anteile!$A$2:$BI$10000,26,FALSE),"0")</f>
        <v>10</v>
      </c>
      <c r="AE24" s="9">
        <f>IF(ISNUMBER(VLOOKUP($B24,Anteile!$A$2:$BI$10000,27,FALSE)),VLOOKUP($B24,Anteile!$A$2:$BI$10000,27,FALSE),"0")</f>
        <v>10</v>
      </c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5"/>
      <c r="AW24" s="13">
        <v>1</v>
      </c>
      <c r="AX24" s="5"/>
      <c r="AY24" s="5"/>
      <c r="AZ24" s="5"/>
      <c r="BA24" s="5"/>
      <c r="BB24" s="5"/>
      <c r="BC24" s="5"/>
      <c r="BD24" s="5"/>
      <c r="BE24" s="13">
        <f t="shared" ca="1" si="26"/>
        <v>1306.1734965407131</v>
      </c>
      <c r="BF24" s="13">
        <f t="shared" ca="1" si="77"/>
        <v>254.24039999999999</v>
      </c>
      <c r="BG24" s="13">
        <f t="shared" ca="1" si="78"/>
        <v>83.615905116703416</v>
      </c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>
        <f t="shared" ca="1" si="79"/>
        <v>10.30183228160876</v>
      </c>
      <c r="BT24" s="13">
        <f t="shared" ca="1" si="80"/>
        <v>45.26</v>
      </c>
      <c r="BU24" s="13">
        <f t="shared" ca="1" si="81"/>
        <v>30.107199878354752</v>
      </c>
      <c r="BV24" s="13">
        <f t="shared" ca="1" si="82"/>
        <v>30.221242302136396</v>
      </c>
      <c r="BW24" s="13">
        <f t="shared" ca="1" si="96"/>
        <v>0</v>
      </c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5"/>
      <c r="CN24" s="13">
        <f t="shared" ca="1" si="84"/>
        <v>6738.47</v>
      </c>
      <c r="CO24" s="13">
        <f t="shared" ca="1" si="85"/>
        <v>135.34</v>
      </c>
      <c r="CP24" s="13">
        <f t="shared" ca="1" si="94"/>
        <v>421.75720000000001</v>
      </c>
      <c r="CQ24" s="5"/>
      <c r="CR24" s="5"/>
      <c r="CS24" s="5"/>
      <c r="CT24" s="34">
        <f t="shared" ca="1" si="86"/>
        <v>1.1295487651765195</v>
      </c>
      <c r="CU24" s="34">
        <f t="shared" ca="1" si="87"/>
        <v>1.0795246071627982</v>
      </c>
      <c r="CV24" s="34">
        <f t="shared" ca="1" si="88"/>
        <v>1.0048999203480005</v>
      </c>
      <c r="CW24" s="5"/>
      <c r="CX24" s="5"/>
      <c r="CY24" s="5"/>
      <c r="CZ24" s="5"/>
      <c r="DA24" s="33">
        <f t="shared" ca="1" si="89"/>
        <v>1.3152999999999999</v>
      </c>
      <c r="DB24" s="13">
        <f t="shared" ca="1" si="90"/>
        <v>1718.01</v>
      </c>
      <c r="DC24" s="5"/>
      <c r="DD24" s="18">
        <f t="shared" ca="1" si="28"/>
        <v>2005.0617957880331</v>
      </c>
      <c r="DE24" s="18">
        <f>IF(ISNUMBER(VLOOKUP(B24,CASH!$B$7:$D$10000,3,FALSE)),VLOOKUP(B24,CASH!$B$7:$D$10000,3,FALSE),0)</f>
        <v>0</v>
      </c>
      <c r="DF24" s="18">
        <f t="shared" si="29"/>
        <v>10</v>
      </c>
      <c r="DG24" s="18">
        <f t="shared" ca="1" si="30"/>
        <v>836.15905116703414</v>
      </c>
      <c r="DH24" s="18">
        <f t="shared" ca="1" si="31"/>
        <v>1158.9027446209991</v>
      </c>
      <c r="DI24" s="18">
        <f t="shared" si="32"/>
        <v>10</v>
      </c>
      <c r="DJ24" s="18">
        <f t="shared" si="33"/>
        <v>0</v>
      </c>
      <c r="DK24" s="18">
        <f t="shared" si="34"/>
        <v>0</v>
      </c>
      <c r="DL24" s="18">
        <f t="shared" si="35"/>
        <v>0</v>
      </c>
      <c r="DM24" s="18">
        <f t="shared" si="36"/>
        <v>0</v>
      </c>
      <c r="DN24" s="18">
        <f t="shared" si="37"/>
        <v>0</v>
      </c>
      <c r="DO24" s="18">
        <f t="shared" si="38"/>
        <v>0</v>
      </c>
      <c r="DP24" s="18">
        <f t="shared" si="39"/>
        <v>0</v>
      </c>
      <c r="DQ24" s="18">
        <f t="shared" ca="1" si="40"/>
        <v>0</v>
      </c>
      <c r="DR24" s="18">
        <f t="shared" ca="1" si="41"/>
        <v>0</v>
      </c>
      <c r="DS24" s="18">
        <f t="shared" ca="1" si="42"/>
        <v>836.15905116703414</v>
      </c>
      <c r="DT24" s="18">
        <f t="shared" si="43"/>
        <v>0</v>
      </c>
      <c r="DU24" s="18">
        <f t="shared" si="44"/>
        <v>0</v>
      </c>
      <c r="DV24" s="18">
        <f t="shared" si="45"/>
        <v>0</v>
      </c>
      <c r="DW24" s="18">
        <f t="shared" si="46"/>
        <v>0</v>
      </c>
      <c r="DX24" s="18">
        <f t="shared" si="47"/>
        <v>0</v>
      </c>
      <c r="DY24" s="18">
        <f t="shared" si="48"/>
        <v>0</v>
      </c>
      <c r="DZ24" s="18">
        <f t="shared" si="49"/>
        <v>0</v>
      </c>
      <c r="EA24" s="18">
        <f t="shared" si="50"/>
        <v>0</v>
      </c>
      <c r="EB24" s="18">
        <f t="shared" si="51"/>
        <v>0</v>
      </c>
      <c r="EC24" s="18">
        <f t="shared" si="52"/>
        <v>0</v>
      </c>
      <c r="ED24" s="18">
        <f t="shared" si="53"/>
        <v>0</v>
      </c>
      <c r="EE24" s="18">
        <f t="shared" ca="1" si="54"/>
        <v>103.0183228160876</v>
      </c>
      <c r="EF24" s="18">
        <f t="shared" ca="1" si="55"/>
        <v>452.59999999999997</v>
      </c>
      <c r="EG24" s="18">
        <f t="shared" ca="1" si="56"/>
        <v>301.07199878354754</v>
      </c>
      <c r="EH24" s="18">
        <f t="shared" ca="1" si="57"/>
        <v>302.21242302136397</v>
      </c>
      <c r="EI24" s="18">
        <f t="shared" ca="1" si="58"/>
        <v>0</v>
      </c>
      <c r="EJ24" s="18">
        <f t="shared" si="59"/>
        <v>0</v>
      </c>
      <c r="EK24" s="18">
        <f t="shared" si="60"/>
        <v>0</v>
      </c>
      <c r="EL24" s="18">
        <f t="shared" si="61"/>
        <v>0</v>
      </c>
      <c r="EM24" s="18">
        <f t="shared" si="62"/>
        <v>0</v>
      </c>
      <c r="EN24" s="18">
        <f t="shared" si="63"/>
        <v>0</v>
      </c>
      <c r="EO24" s="18">
        <f t="shared" si="64"/>
        <v>0</v>
      </c>
      <c r="EP24" s="18">
        <f t="shared" si="65"/>
        <v>0</v>
      </c>
      <c r="EQ24" s="18">
        <f t="shared" si="66"/>
        <v>0</v>
      </c>
      <c r="ER24" s="18">
        <f t="shared" si="67"/>
        <v>0</v>
      </c>
      <c r="ES24" s="18">
        <f t="shared" si="68"/>
        <v>0</v>
      </c>
      <c r="ET24" s="18">
        <f t="shared" si="69"/>
        <v>0</v>
      </c>
      <c r="EU24" s="18">
        <f t="shared" si="70"/>
        <v>0</v>
      </c>
      <c r="EV24" s="18">
        <f t="shared" si="71"/>
        <v>0</v>
      </c>
      <c r="EW24" s="18">
        <f t="shared" si="72"/>
        <v>0</v>
      </c>
      <c r="EX24" s="18">
        <f t="shared" si="73"/>
        <v>0</v>
      </c>
      <c r="EY24" s="17"/>
      <c r="EZ24" s="1"/>
      <c r="FA24" s="54">
        <f t="shared" ca="1" si="4"/>
        <v>2005.0617957880331</v>
      </c>
      <c r="FB24" s="54">
        <f t="shared" si="16"/>
        <v>0</v>
      </c>
      <c r="FC24" s="54">
        <f t="shared" ca="1" si="95"/>
        <v>17.363993756806622</v>
      </c>
      <c r="FD24" s="34">
        <f t="shared" ca="1" si="74"/>
        <v>8.7357312258746645E-3</v>
      </c>
      <c r="FE24" s="34">
        <f t="shared" ca="1" si="75"/>
        <v>1.1037879281901264</v>
      </c>
      <c r="FH24" s="49">
        <f t="shared" ca="1" si="97"/>
        <v>4.9873774568976719E-3</v>
      </c>
      <c r="FI24" s="49">
        <f t="shared" ca="1" si="98"/>
        <v>0.41702408021714132</v>
      </c>
      <c r="FJ24" s="49">
        <f t="shared" ca="1" si="99"/>
        <v>0.57798854232596109</v>
      </c>
    </row>
    <row r="25" spans="1:166" x14ac:dyDescent="0.25">
      <c r="A25" s="1"/>
      <c r="B25" s="15">
        <f>Kurse!B21</f>
        <v>40949</v>
      </c>
      <c r="C25" s="1"/>
      <c r="D25" s="20" t="str">
        <f>IF(ISNUMBER(VLOOKUP(B25,CASH!$B$7:$E$2815,2,FALSE)),VLOOKUP(B25,CASH!$B$7:$E$2815,2,FALSE),"")</f>
        <v/>
      </c>
      <c r="E25" s="1"/>
      <c r="F25" s="20">
        <f t="shared" si="76"/>
        <v>10</v>
      </c>
      <c r="G25" s="20"/>
      <c r="H25" s="20"/>
      <c r="I25" s="20"/>
      <c r="J25" s="20"/>
      <c r="K25" s="9"/>
      <c r="L25" s="9"/>
      <c r="M25" s="9"/>
      <c r="N25" s="9"/>
      <c r="O25" s="9"/>
      <c r="P25" s="9">
        <f>IF(ISNUMBER(VLOOKUP($B25,Anteile!$A$2:$BI$10000,12,FALSE)),VLOOKUP($B25,Anteile!$A$2:$BI$10000,12,FALSE),"0")</f>
        <v>10</v>
      </c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>
        <f>IF(ISNUMBER(VLOOKUP($B25,Anteile!$A$2:$BI$10000,24,FALSE)),VLOOKUP($B25,Anteile!$A$2:$BI$10000,24,FALSE),"0")</f>
        <v>10</v>
      </c>
      <c r="AC25" s="9">
        <f>IF(ISNUMBER(VLOOKUP($B25,Anteile!$A$2:$BI$10000,25,FALSE)),VLOOKUP($B25,Anteile!$A$2:$BI$10000,25,FALSE),"0")</f>
        <v>10</v>
      </c>
      <c r="AD25" s="9">
        <f>IF(ISNUMBER(VLOOKUP($B25,Anteile!$A$2:$BI$10000,26,FALSE)),VLOOKUP($B25,Anteile!$A$2:$BI$10000,26,FALSE),"0")</f>
        <v>10</v>
      </c>
      <c r="AE25" s="9">
        <f>IF(ISNUMBER(VLOOKUP($B25,Anteile!$A$2:$BI$10000,27,FALSE)),VLOOKUP($B25,Anteile!$A$2:$BI$10000,27,FALSE),"0")</f>
        <v>10</v>
      </c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5"/>
      <c r="AW25" s="13">
        <v>1</v>
      </c>
      <c r="AX25" s="5"/>
      <c r="AY25" s="5"/>
      <c r="AZ25" s="5"/>
      <c r="BA25" s="5"/>
      <c r="BB25" s="5"/>
      <c r="BC25" s="5"/>
      <c r="BD25" s="5"/>
      <c r="BE25" s="13">
        <f t="shared" ca="1" si="26"/>
        <v>1304.7673184780963</v>
      </c>
      <c r="BF25" s="13">
        <f t="shared" ca="1" si="77"/>
        <v>253.303</v>
      </c>
      <c r="BG25" s="13">
        <f t="shared" ca="1" si="78"/>
        <v>83.090798847961196</v>
      </c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>
        <f t="shared" ca="1" si="79"/>
        <v>10.194027588297711</v>
      </c>
      <c r="BT25" s="13">
        <f t="shared" ca="1" si="80"/>
        <v>44.92</v>
      </c>
      <c r="BU25" s="13">
        <f t="shared" ca="1" si="81"/>
        <v>29.755949674094285</v>
      </c>
      <c r="BV25" s="13">
        <f t="shared" ca="1" si="82"/>
        <v>29.809004092769442</v>
      </c>
      <c r="BW25" s="13">
        <f t="shared" ca="1" si="96"/>
        <v>0</v>
      </c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5"/>
      <c r="CN25" s="13">
        <f t="shared" ca="1" si="84"/>
        <v>6692.96</v>
      </c>
      <c r="CO25" s="13">
        <f t="shared" ca="1" si="85"/>
        <v>135.72</v>
      </c>
      <c r="CP25" s="13">
        <f t="shared" ca="1" si="94"/>
        <v>421.05610000000001</v>
      </c>
      <c r="CQ25" s="5"/>
      <c r="CR25" s="5"/>
      <c r="CS25" s="5"/>
      <c r="CT25" s="34">
        <f t="shared" ca="1" si="86"/>
        <v>1.1219200654415376</v>
      </c>
      <c r="CU25" s="34">
        <f t="shared" ca="1" si="87"/>
        <v>1.0825556353194543</v>
      </c>
      <c r="CV25" s="34">
        <f t="shared" ca="1" si="88"/>
        <v>1.0032294442206078</v>
      </c>
      <c r="CW25" s="5"/>
      <c r="CX25" s="5"/>
      <c r="CY25" s="5"/>
      <c r="CZ25" s="5"/>
      <c r="DA25" s="33">
        <f t="shared" ca="1" si="89"/>
        <v>1.3193999999999999</v>
      </c>
      <c r="DB25" s="13">
        <f t="shared" ca="1" si="90"/>
        <v>1721.51</v>
      </c>
      <c r="DC25" s="5"/>
      <c r="DD25" s="18">
        <f t="shared" ca="1" si="28"/>
        <v>1987.6978020312265</v>
      </c>
      <c r="DE25" s="18">
        <f>IF(ISNUMBER(VLOOKUP(B25,CASH!$B$7:$D$10000,3,FALSE)),VLOOKUP(B25,CASH!$B$7:$D$10000,3,FALSE),0)</f>
        <v>0</v>
      </c>
      <c r="DF25" s="18">
        <f t="shared" si="29"/>
        <v>10</v>
      </c>
      <c r="DG25" s="18">
        <f t="shared" ca="1" si="30"/>
        <v>830.90798847961196</v>
      </c>
      <c r="DH25" s="18">
        <f t="shared" ca="1" si="31"/>
        <v>1146.7898135516145</v>
      </c>
      <c r="DI25" s="18">
        <f t="shared" si="32"/>
        <v>10</v>
      </c>
      <c r="DJ25" s="18">
        <f t="shared" si="33"/>
        <v>0</v>
      </c>
      <c r="DK25" s="18">
        <f t="shared" si="34"/>
        <v>0</v>
      </c>
      <c r="DL25" s="18">
        <f t="shared" si="35"/>
        <v>0</v>
      </c>
      <c r="DM25" s="18">
        <f t="shared" si="36"/>
        <v>0</v>
      </c>
      <c r="DN25" s="18">
        <f t="shared" si="37"/>
        <v>0</v>
      </c>
      <c r="DO25" s="18">
        <f t="shared" si="38"/>
        <v>0</v>
      </c>
      <c r="DP25" s="18">
        <f t="shared" si="39"/>
        <v>0</v>
      </c>
      <c r="DQ25" s="18">
        <f t="shared" ca="1" si="40"/>
        <v>0</v>
      </c>
      <c r="DR25" s="18">
        <f t="shared" ca="1" si="41"/>
        <v>0</v>
      </c>
      <c r="DS25" s="18">
        <f t="shared" ca="1" si="42"/>
        <v>830.90798847961196</v>
      </c>
      <c r="DT25" s="18">
        <f t="shared" si="43"/>
        <v>0</v>
      </c>
      <c r="DU25" s="18">
        <f t="shared" si="44"/>
        <v>0</v>
      </c>
      <c r="DV25" s="18">
        <f t="shared" si="45"/>
        <v>0</v>
      </c>
      <c r="DW25" s="18">
        <f t="shared" si="46"/>
        <v>0</v>
      </c>
      <c r="DX25" s="18">
        <f t="shared" si="47"/>
        <v>0</v>
      </c>
      <c r="DY25" s="18">
        <f t="shared" si="48"/>
        <v>0</v>
      </c>
      <c r="DZ25" s="18">
        <f t="shared" si="49"/>
        <v>0</v>
      </c>
      <c r="EA25" s="18">
        <f t="shared" si="50"/>
        <v>0</v>
      </c>
      <c r="EB25" s="18">
        <f t="shared" si="51"/>
        <v>0</v>
      </c>
      <c r="EC25" s="18">
        <f t="shared" si="52"/>
        <v>0</v>
      </c>
      <c r="ED25" s="18">
        <f t="shared" si="53"/>
        <v>0</v>
      </c>
      <c r="EE25" s="18">
        <f t="shared" ca="1" si="54"/>
        <v>101.94027588297712</v>
      </c>
      <c r="EF25" s="18">
        <f t="shared" ca="1" si="55"/>
        <v>449.20000000000005</v>
      </c>
      <c r="EG25" s="18">
        <f t="shared" ca="1" si="56"/>
        <v>297.55949674094285</v>
      </c>
      <c r="EH25" s="18">
        <f t="shared" ca="1" si="57"/>
        <v>298.09004092769442</v>
      </c>
      <c r="EI25" s="18">
        <f t="shared" ca="1" si="58"/>
        <v>0</v>
      </c>
      <c r="EJ25" s="18">
        <f t="shared" si="59"/>
        <v>0</v>
      </c>
      <c r="EK25" s="18">
        <f t="shared" si="60"/>
        <v>0</v>
      </c>
      <c r="EL25" s="18">
        <f t="shared" si="61"/>
        <v>0</v>
      </c>
      <c r="EM25" s="18">
        <f t="shared" si="62"/>
        <v>0</v>
      </c>
      <c r="EN25" s="18">
        <f t="shared" si="63"/>
        <v>0</v>
      </c>
      <c r="EO25" s="18">
        <f t="shared" si="64"/>
        <v>0</v>
      </c>
      <c r="EP25" s="18">
        <f t="shared" si="65"/>
        <v>0</v>
      </c>
      <c r="EQ25" s="18">
        <f t="shared" si="66"/>
        <v>0</v>
      </c>
      <c r="ER25" s="18">
        <f t="shared" si="67"/>
        <v>0</v>
      </c>
      <c r="ES25" s="18">
        <f t="shared" si="68"/>
        <v>0</v>
      </c>
      <c r="ET25" s="18">
        <f t="shared" si="69"/>
        <v>0</v>
      </c>
      <c r="EU25" s="18">
        <f t="shared" si="70"/>
        <v>0</v>
      </c>
      <c r="EV25" s="18">
        <f t="shared" si="71"/>
        <v>0</v>
      </c>
      <c r="EW25" s="18">
        <f t="shared" si="72"/>
        <v>0</v>
      </c>
      <c r="EX25" s="18">
        <f t="shared" si="73"/>
        <v>0</v>
      </c>
      <c r="EY25" s="17"/>
      <c r="EZ25" s="1"/>
      <c r="FA25" s="54">
        <f t="shared" ca="1" si="4"/>
        <v>1987.6978020312265</v>
      </c>
      <c r="FB25" s="54">
        <f t="shared" si="16"/>
        <v>0</v>
      </c>
      <c r="FC25" s="54">
        <f t="shared" ref="FC25:FC88" ca="1" si="100">FA25-FA26-FB25</f>
        <v>-5.4703712267771607</v>
      </c>
      <c r="FD25" s="34">
        <f t="shared" ref="FD25:FD88" ca="1" si="101">FC25/FA26</f>
        <v>-2.7445607953067862E-3</v>
      </c>
      <c r="FE25" s="34">
        <f t="shared" ca="1" si="75"/>
        <v>1.0942290374196806</v>
      </c>
      <c r="FH25" s="49">
        <f t="shared" ca="1" si="97"/>
        <v>5.0309458458831164E-3</v>
      </c>
      <c r="FI25" s="49">
        <f t="shared" ca="1" si="98"/>
        <v>0.41802530929525999</v>
      </c>
      <c r="FJ25" s="49">
        <f t="shared" ca="1" si="99"/>
        <v>0.57694374485885691</v>
      </c>
    </row>
    <row r="26" spans="1:166" x14ac:dyDescent="0.25">
      <c r="A26" s="1"/>
      <c r="B26" s="15">
        <f>Kurse!B22</f>
        <v>40948</v>
      </c>
      <c r="C26" s="1"/>
      <c r="D26" s="20" t="str">
        <f>IF(ISNUMBER(VLOOKUP(B26,CASH!$B$7:$E$2815,2,FALSE)),VLOOKUP(B26,CASH!$B$7:$E$2815,2,FALSE),"")</f>
        <v/>
      </c>
      <c r="E26" s="1"/>
      <c r="F26" s="20">
        <f t="shared" si="76"/>
        <v>10</v>
      </c>
      <c r="G26" s="20"/>
      <c r="H26" s="20"/>
      <c r="I26" s="20"/>
      <c r="J26" s="20"/>
      <c r="K26" s="9"/>
      <c r="L26" s="9"/>
      <c r="M26" s="9"/>
      <c r="N26" s="9"/>
      <c r="O26" s="9"/>
      <c r="P26" s="9">
        <f>IF(ISNUMBER(VLOOKUP($B26,Anteile!$A$2:$BI$10000,12,FALSE)),VLOOKUP($B26,Anteile!$A$2:$BI$10000,12,FALSE),"0")</f>
        <v>10</v>
      </c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>
        <f>IF(ISNUMBER(VLOOKUP($B26,Anteile!$A$2:$BI$10000,24,FALSE)),VLOOKUP($B26,Anteile!$A$2:$BI$10000,24,FALSE),"0")</f>
        <v>10</v>
      </c>
      <c r="AC26" s="9">
        <f>IF(ISNUMBER(VLOOKUP($B26,Anteile!$A$2:$BI$10000,25,FALSE)),VLOOKUP($B26,Anteile!$A$2:$BI$10000,25,FALSE),"0")</f>
        <v>10</v>
      </c>
      <c r="AD26" s="9">
        <f>IF(ISNUMBER(VLOOKUP($B26,Anteile!$A$2:$BI$10000,26,FALSE)),VLOOKUP($B26,Anteile!$A$2:$BI$10000,26,FALSE),"0")</f>
        <v>10</v>
      </c>
      <c r="AE26" s="9">
        <f>IF(ISNUMBER(VLOOKUP($B26,Anteile!$A$2:$BI$10000,27,FALSE)),VLOOKUP($B26,Anteile!$A$2:$BI$10000,27,FALSE),"0")</f>
        <v>10</v>
      </c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5"/>
      <c r="AW26" s="13">
        <v>1</v>
      </c>
      <c r="AX26" s="5"/>
      <c r="AY26" s="5"/>
      <c r="AZ26" s="5"/>
      <c r="BA26" s="5"/>
      <c r="BB26" s="5"/>
      <c r="BC26" s="5"/>
      <c r="BD26" s="5"/>
      <c r="BE26" s="13">
        <f t="shared" ca="1" si="26"/>
        <v>1303.4651600753295</v>
      </c>
      <c r="BF26" s="13">
        <f t="shared" ca="1" si="77"/>
        <v>253.65989999999999</v>
      </c>
      <c r="BG26" s="13">
        <f t="shared" ca="1" si="78"/>
        <v>82.61393596986818</v>
      </c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>
        <f t="shared" ca="1" si="79"/>
        <v>10.207156308851225</v>
      </c>
      <c r="BT26" s="13">
        <f t="shared" ca="1" si="80"/>
        <v>45.33</v>
      </c>
      <c r="BU26" s="13">
        <f t="shared" ca="1" si="81"/>
        <v>29.981167608286253</v>
      </c>
      <c r="BV26" s="13">
        <f t="shared" ca="1" si="82"/>
        <v>30.18455743879473</v>
      </c>
      <c r="BW26" s="13">
        <f t="shared" ca="1" si="96"/>
        <v>0</v>
      </c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5"/>
      <c r="CN26" s="13">
        <f t="shared" ca="1" si="84"/>
        <v>6788.8</v>
      </c>
      <c r="CO26" s="13">
        <f t="shared" ca="1" si="85"/>
        <v>135.24</v>
      </c>
      <c r="CP26" s="13">
        <f t="shared" ca="1" si="94"/>
        <v>421.1293</v>
      </c>
      <c r="CQ26" s="5"/>
      <c r="CR26" s="5"/>
      <c r="CS26" s="5"/>
      <c r="CT26" s="34">
        <f t="shared" ca="1" si="86"/>
        <v>1.1379854265182388</v>
      </c>
      <c r="CU26" s="34">
        <f t="shared" ca="1" si="87"/>
        <v>1.0787269681742044</v>
      </c>
      <c r="CV26" s="34">
        <f t="shared" ca="1" si="88"/>
        <v>1.003403854222783</v>
      </c>
      <c r="CW26" s="5"/>
      <c r="CX26" s="5"/>
      <c r="CY26" s="5"/>
      <c r="CZ26" s="5"/>
      <c r="DA26" s="33">
        <f t="shared" ca="1" si="89"/>
        <v>1.3274999999999999</v>
      </c>
      <c r="DB26" s="13">
        <f t="shared" ca="1" si="90"/>
        <v>1730.35</v>
      </c>
      <c r="DC26" s="5"/>
      <c r="DD26" s="18">
        <f t="shared" ca="1" si="28"/>
        <v>1993.1681732580037</v>
      </c>
      <c r="DE26" s="18">
        <f>IF(ISNUMBER(VLOOKUP(B26,CASH!$B$7:$D$10000,3,FALSE)),VLOOKUP(B26,CASH!$B$7:$D$10000,3,FALSE),0)</f>
        <v>0</v>
      </c>
      <c r="DF26" s="18">
        <f t="shared" si="29"/>
        <v>10</v>
      </c>
      <c r="DG26" s="18">
        <f t="shared" ca="1" si="30"/>
        <v>826.1393596986818</v>
      </c>
      <c r="DH26" s="18">
        <f t="shared" ca="1" si="31"/>
        <v>1157.0288135593219</v>
      </c>
      <c r="DI26" s="18">
        <f t="shared" si="32"/>
        <v>10</v>
      </c>
      <c r="DJ26" s="18">
        <f t="shared" si="33"/>
        <v>0</v>
      </c>
      <c r="DK26" s="18">
        <f t="shared" si="34"/>
        <v>0</v>
      </c>
      <c r="DL26" s="18">
        <f t="shared" si="35"/>
        <v>0</v>
      </c>
      <c r="DM26" s="18">
        <f t="shared" si="36"/>
        <v>0</v>
      </c>
      <c r="DN26" s="18">
        <f t="shared" si="37"/>
        <v>0</v>
      </c>
      <c r="DO26" s="18">
        <f t="shared" si="38"/>
        <v>0</v>
      </c>
      <c r="DP26" s="18">
        <f t="shared" si="39"/>
        <v>0</v>
      </c>
      <c r="DQ26" s="18">
        <f t="shared" ca="1" si="40"/>
        <v>0</v>
      </c>
      <c r="DR26" s="18">
        <f t="shared" ca="1" si="41"/>
        <v>0</v>
      </c>
      <c r="DS26" s="18">
        <f t="shared" ca="1" si="42"/>
        <v>826.1393596986818</v>
      </c>
      <c r="DT26" s="18">
        <f t="shared" si="43"/>
        <v>0</v>
      </c>
      <c r="DU26" s="18">
        <f t="shared" si="44"/>
        <v>0</v>
      </c>
      <c r="DV26" s="18">
        <f t="shared" si="45"/>
        <v>0</v>
      </c>
      <c r="DW26" s="18">
        <f t="shared" si="46"/>
        <v>0</v>
      </c>
      <c r="DX26" s="18">
        <f t="shared" si="47"/>
        <v>0</v>
      </c>
      <c r="DY26" s="18">
        <f t="shared" si="48"/>
        <v>0</v>
      </c>
      <c r="DZ26" s="18">
        <f t="shared" si="49"/>
        <v>0</v>
      </c>
      <c r="EA26" s="18">
        <f t="shared" si="50"/>
        <v>0</v>
      </c>
      <c r="EB26" s="18">
        <f t="shared" si="51"/>
        <v>0</v>
      </c>
      <c r="EC26" s="18">
        <f t="shared" si="52"/>
        <v>0</v>
      </c>
      <c r="ED26" s="18">
        <f t="shared" si="53"/>
        <v>0</v>
      </c>
      <c r="EE26" s="18">
        <f t="shared" ca="1" si="54"/>
        <v>102.07156308851225</v>
      </c>
      <c r="EF26" s="18">
        <f t="shared" ca="1" si="55"/>
        <v>453.29999999999995</v>
      </c>
      <c r="EG26" s="18">
        <f t="shared" ca="1" si="56"/>
        <v>299.8116760828625</v>
      </c>
      <c r="EH26" s="18">
        <f t="shared" ca="1" si="57"/>
        <v>301.84557438794729</v>
      </c>
      <c r="EI26" s="18">
        <f t="shared" ca="1" si="58"/>
        <v>0</v>
      </c>
      <c r="EJ26" s="18">
        <f t="shared" si="59"/>
        <v>0</v>
      </c>
      <c r="EK26" s="18">
        <f t="shared" si="60"/>
        <v>0</v>
      </c>
      <c r="EL26" s="18">
        <f t="shared" si="61"/>
        <v>0</v>
      </c>
      <c r="EM26" s="18">
        <f t="shared" si="62"/>
        <v>0</v>
      </c>
      <c r="EN26" s="18">
        <f t="shared" si="63"/>
        <v>0</v>
      </c>
      <c r="EO26" s="18">
        <f t="shared" si="64"/>
        <v>0</v>
      </c>
      <c r="EP26" s="18">
        <f t="shared" si="65"/>
        <v>0</v>
      </c>
      <c r="EQ26" s="18">
        <f t="shared" si="66"/>
        <v>0</v>
      </c>
      <c r="ER26" s="18">
        <f t="shared" si="67"/>
        <v>0</v>
      </c>
      <c r="ES26" s="18">
        <f t="shared" si="68"/>
        <v>0</v>
      </c>
      <c r="ET26" s="18">
        <f t="shared" si="69"/>
        <v>0</v>
      </c>
      <c r="EU26" s="18">
        <f t="shared" si="70"/>
        <v>0</v>
      </c>
      <c r="EV26" s="18">
        <f t="shared" si="71"/>
        <v>0</v>
      </c>
      <c r="EW26" s="18">
        <f t="shared" si="72"/>
        <v>0</v>
      </c>
      <c r="EX26" s="18">
        <f t="shared" si="73"/>
        <v>0</v>
      </c>
      <c r="EY26" s="17"/>
      <c r="EZ26" s="1"/>
      <c r="FA26" s="54">
        <f t="shared" ca="1" si="4"/>
        <v>1993.1681732580037</v>
      </c>
      <c r="FB26" s="54">
        <f t="shared" si="16"/>
        <v>0</v>
      </c>
      <c r="FC26" s="54">
        <f t="shared" ca="1" si="100"/>
        <v>-2.0424547613197319</v>
      </c>
      <c r="FD26" s="34">
        <f t="shared" ca="1" si="101"/>
        <v>-1.0236787698686771E-3</v>
      </c>
      <c r="FE26" s="34">
        <f t="shared" ca="1" si="75"/>
        <v>1.0972404806258298</v>
      </c>
      <c r="FH26" s="49">
        <f t="shared" ca="1" si="97"/>
        <v>5.0171381091511941E-3</v>
      </c>
      <c r="FI26" s="49">
        <f t="shared" ca="1" si="98"/>
        <v>0.41448552650140225</v>
      </c>
      <c r="FJ26" s="49">
        <f t="shared" ca="1" si="99"/>
        <v>0.58049733538944659</v>
      </c>
    </row>
    <row r="27" spans="1:166" x14ac:dyDescent="0.25">
      <c r="A27" s="1"/>
      <c r="B27" s="15">
        <f>Kurse!B23</f>
        <v>40947</v>
      </c>
      <c r="C27" s="1"/>
      <c r="D27" s="20" t="str">
        <f>IF(ISNUMBER(VLOOKUP(B27,CASH!$B$7:$E$2815,2,FALSE)),VLOOKUP(B27,CASH!$B$7:$E$2815,2,FALSE),"")</f>
        <v/>
      </c>
      <c r="E27" s="1"/>
      <c r="F27" s="20">
        <f t="shared" si="76"/>
        <v>10</v>
      </c>
      <c r="G27" s="20"/>
      <c r="H27" s="20"/>
      <c r="I27" s="20"/>
      <c r="J27" s="20"/>
      <c r="K27" s="9"/>
      <c r="L27" s="9"/>
      <c r="M27" s="9"/>
      <c r="N27" s="9"/>
      <c r="O27" s="9"/>
      <c r="P27" s="9">
        <f>IF(ISNUMBER(VLOOKUP($B27,Anteile!$A$2:$BI$10000,12,FALSE)),VLOOKUP($B27,Anteile!$A$2:$BI$10000,12,FALSE),"0")</f>
        <v>10</v>
      </c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>
        <f>IF(ISNUMBER(VLOOKUP($B27,Anteile!$A$2:$BI$10000,24,FALSE)),VLOOKUP($B27,Anteile!$A$2:$BI$10000,24,FALSE),"0")</f>
        <v>10</v>
      </c>
      <c r="AC27" s="9">
        <f>IF(ISNUMBER(VLOOKUP($B27,Anteile!$A$2:$BI$10000,25,FALSE)),VLOOKUP($B27,Anteile!$A$2:$BI$10000,25,FALSE),"0")</f>
        <v>10</v>
      </c>
      <c r="AD27" s="9">
        <f>IF(ISNUMBER(VLOOKUP($B27,Anteile!$A$2:$BI$10000,26,FALSE)),VLOOKUP($B27,Anteile!$A$2:$BI$10000,26,FALSE),"0")</f>
        <v>10</v>
      </c>
      <c r="AE27" s="9">
        <f>IF(ISNUMBER(VLOOKUP($B27,Anteile!$A$2:$BI$10000,27,FALSE)),VLOOKUP($B27,Anteile!$A$2:$BI$10000,27,FALSE),"0")</f>
        <v>10</v>
      </c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5"/>
      <c r="AW27" s="13">
        <v>1</v>
      </c>
      <c r="AX27" s="5"/>
      <c r="AY27" s="5"/>
      <c r="AZ27" s="5"/>
      <c r="BA27" s="5"/>
      <c r="BB27" s="5"/>
      <c r="BC27" s="5"/>
      <c r="BD27" s="5"/>
      <c r="BE27" s="13">
        <f t="shared" ca="1" si="26"/>
        <v>1307.4199879227053</v>
      </c>
      <c r="BF27" s="13">
        <f t="shared" ca="1" si="77"/>
        <v>253.20660000000001</v>
      </c>
      <c r="BG27" s="13">
        <f t="shared" ca="1" si="78"/>
        <v>82.774758454106276</v>
      </c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>
        <f t="shared" ca="1" si="79"/>
        <v>10.21286231884058</v>
      </c>
      <c r="BT27" s="13">
        <f t="shared" ca="1" si="80"/>
        <v>45.23</v>
      </c>
      <c r="BU27" s="13">
        <f t="shared" ca="1" si="81"/>
        <v>30.087560386473431</v>
      </c>
      <c r="BV27" s="13">
        <f t="shared" ca="1" si="82"/>
        <v>30.21588164251208</v>
      </c>
      <c r="BW27" s="13">
        <f t="shared" ca="1" si="96"/>
        <v>0</v>
      </c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5"/>
      <c r="CN27" s="13">
        <f t="shared" ca="1" si="84"/>
        <v>6748.76</v>
      </c>
      <c r="CO27" s="13">
        <f t="shared" ca="1" si="85"/>
        <v>135.30000000000001</v>
      </c>
      <c r="CP27" s="13">
        <f t="shared" ca="1" si="94"/>
        <v>421.06459999999998</v>
      </c>
      <c r="CQ27" s="5"/>
      <c r="CR27" s="5"/>
      <c r="CS27" s="5"/>
      <c r="CT27" s="34">
        <f t="shared" ca="1" si="86"/>
        <v>1.131273645868081</v>
      </c>
      <c r="CU27" s="34">
        <f t="shared" ca="1" si="87"/>
        <v>1.0792055515673606</v>
      </c>
      <c r="CV27" s="34">
        <f t="shared" ca="1" si="88"/>
        <v>1.0032496967481828</v>
      </c>
      <c r="CW27" s="5"/>
      <c r="CX27" s="5"/>
      <c r="CY27" s="5"/>
      <c r="CZ27" s="5"/>
      <c r="DA27" s="33">
        <f t="shared" ca="1" si="89"/>
        <v>1.3248</v>
      </c>
      <c r="DB27" s="13">
        <f t="shared" ca="1" si="90"/>
        <v>1732.07</v>
      </c>
      <c r="DC27" s="5"/>
      <c r="DD27" s="18">
        <f t="shared" ca="1" si="28"/>
        <v>1995.2106280193234</v>
      </c>
      <c r="DE27" s="18">
        <f>IF(ISNUMBER(VLOOKUP(B27,CASH!$B$7:$D$10000,3,FALSE)),VLOOKUP(B27,CASH!$B$7:$D$10000,3,FALSE),0)</f>
        <v>0</v>
      </c>
      <c r="DF27" s="18">
        <f t="shared" si="29"/>
        <v>10</v>
      </c>
      <c r="DG27" s="18">
        <f t="shared" ca="1" si="30"/>
        <v>827.74758454106279</v>
      </c>
      <c r="DH27" s="18">
        <f t="shared" ca="1" si="31"/>
        <v>1157.4630434782607</v>
      </c>
      <c r="DI27" s="18">
        <f t="shared" si="32"/>
        <v>10</v>
      </c>
      <c r="DJ27" s="18">
        <f t="shared" si="33"/>
        <v>0</v>
      </c>
      <c r="DK27" s="18">
        <f t="shared" si="34"/>
        <v>0</v>
      </c>
      <c r="DL27" s="18">
        <f t="shared" si="35"/>
        <v>0</v>
      </c>
      <c r="DM27" s="18">
        <f t="shared" si="36"/>
        <v>0</v>
      </c>
      <c r="DN27" s="18">
        <f t="shared" si="37"/>
        <v>0</v>
      </c>
      <c r="DO27" s="18">
        <f t="shared" si="38"/>
        <v>0</v>
      </c>
      <c r="DP27" s="18">
        <f t="shared" si="39"/>
        <v>0</v>
      </c>
      <c r="DQ27" s="18">
        <f t="shared" ca="1" si="40"/>
        <v>0</v>
      </c>
      <c r="DR27" s="18">
        <f t="shared" ca="1" si="41"/>
        <v>0</v>
      </c>
      <c r="DS27" s="18">
        <f t="shared" ca="1" si="42"/>
        <v>827.74758454106279</v>
      </c>
      <c r="DT27" s="18">
        <f t="shared" si="43"/>
        <v>0</v>
      </c>
      <c r="DU27" s="18">
        <f t="shared" si="44"/>
        <v>0</v>
      </c>
      <c r="DV27" s="18">
        <f t="shared" si="45"/>
        <v>0</v>
      </c>
      <c r="DW27" s="18">
        <f t="shared" si="46"/>
        <v>0</v>
      </c>
      <c r="DX27" s="18">
        <f t="shared" si="47"/>
        <v>0</v>
      </c>
      <c r="DY27" s="18">
        <f t="shared" si="48"/>
        <v>0</v>
      </c>
      <c r="DZ27" s="18">
        <f t="shared" si="49"/>
        <v>0</v>
      </c>
      <c r="EA27" s="18">
        <f t="shared" si="50"/>
        <v>0</v>
      </c>
      <c r="EB27" s="18">
        <f t="shared" si="51"/>
        <v>0</v>
      </c>
      <c r="EC27" s="18">
        <f t="shared" si="52"/>
        <v>0</v>
      </c>
      <c r="ED27" s="18">
        <f t="shared" si="53"/>
        <v>0</v>
      </c>
      <c r="EE27" s="18">
        <f t="shared" ca="1" si="54"/>
        <v>102.1286231884058</v>
      </c>
      <c r="EF27" s="18">
        <f t="shared" ca="1" si="55"/>
        <v>452.29999999999995</v>
      </c>
      <c r="EG27" s="18">
        <f t="shared" ca="1" si="56"/>
        <v>300.87560386473433</v>
      </c>
      <c r="EH27" s="18">
        <f t="shared" ca="1" si="57"/>
        <v>302.15881642512079</v>
      </c>
      <c r="EI27" s="18">
        <f t="shared" ca="1" si="58"/>
        <v>0</v>
      </c>
      <c r="EJ27" s="18">
        <f t="shared" si="59"/>
        <v>0</v>
      </c>
      <c r="EK27" s="18">
        <f t="shared" si="60"/>
        <v>0</v>
      </c>
      <c r="EL27" s="18">
        <f t="shared" si="61"/>
        <v>0</v>
      </c>
      <c r="EM27" s="18">
        <f t="shared" si="62"/>
        <v>0</v>
      </c>
      <c r="EN27" s="18">
        <f t="shared" si="63"/>
        <v>0</v>
      </c>
      <c r="EO27" s="18">
        <f t="shared" si="64"/>
        <v>0</v>
      </c>
      <c r="EP27" s="18">
        <f t="shared" si="65"/>
        <v>0</v>
      </c>
      <c r="EQ27" s="18">
        <f t="shared" si="66"/>
        <v>0</v>
      </c>
      <c r="ER27" s="18">
        <f t="shared" si="67"/>
        <v>0</v>
      </c>
      <c r="ES27" s="18">
        <f t="shared" si="68"/>
        <v>0</v>
      </c>
      <c r="ET27" s="18">
        <f t="shared" si="69"/>
        <v>0</v>
      </c>
      <c r="EU27" s="18">
        <f t="shared" si="70"/>
        <v>0</v>
      </c>
      <c r="EV27" s="18">
        <f t="shared" si="71"/>
        <v>0</v>
      </c>
      <c r="EW27" s="18">
        <f t="shared" si="72"/>
        <v>0</v>
      </c>
      <c r="EX27" s="18">
        <f t="shared" si="73"/>
        <v>0</v>
      </c>
      <c r="EY27" s="17"/>
      <c r="EZ27" s="1"/>
      <c r="FA27" s="54">
        <f t="shared" ca="1" si="4"/>
        <v>1995.2106280193234</v>
      </c>
      <c r="FB27" s="54">
        <f t="shared" si="16"/>
        <v>0</v>
      </c>
      <c r="FC27" s="54">
        <f t="shared" ca="1" si="100"/>
        <v>6.4218599033815735</v>
      </c>
      <c r="FD27" s="34">
        <f t="shared" ca="1" si="101"/>
        <v>3.2290306574213282E-3</v>
      </c>
      <c r="FE27" s="34">
        <f t="shared" ca="1" si="75"/>
        <v>1.0983648534078332</v>
      </c>
      <c r="FH27" s="49">
        <f t="shared" ca="1" si="97"/>
        <v>5.0120021713833569E-3</v>
      </c>
      <c r="FI27" s="49">
        <f t="shared" ca="1" si="98"/>
        <v>0.41486726910771354</v>
      </c>
      <c r="FJ27" s="49">
        <f t="shared" ca="1" si="99"/>
        <v>0.58012072872090314</v>
      </c>
    </row>
    <row r="28" spans="1:166" x14ac:dyDescent="0.25">
      <c r="A28" s="1"/>
      <c r="B28" s="15">
        <f>Kurse!B24</f>
        <v>40946</v>
      </c>
      <c r="C28" s="1"/>
      <c r="D28" s="20" t="str">
        <f>IF(ISNUMBER(VLOOKUP(B28,CASH!$B$7:$E$2815,2,FALSE)),VLOOKUP(B28,CASH!$B$7:$E$2815,2,FALSE),"")</f>
        <v/>
      </c>
      <c r="E28" s="1"/>
      <c r="F28" s="20">
        <f t="shared" si="76"/>
        <v>10</v>
      </c>
      <c r="G28" s="20"/>
      <c r="H28" s="20"/>
      <c r="I28" s="20"/>
      <c r="J28" s="20"/>
      <c r="K28" s="9"/>
      <c r="L28" s="9"/>
      <c r="M28" s="9"/>
      <c r="N28" s="9"/>
      <c r="O28" s="9"/>
      <c r="P28" s="9">
        <f>IF(ISNUMBER(VLOOKUP($B28,Anteile!$A$2:$BI$10000,12,FALSE)),VLOOKUP($B28,Anteile!$A$2:$BI$10000,12,FALSE),"0")</f>
        <v>10</v>
      </c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>
        <f>IF(ISNUMBER(VLOOKUP($B28,Anteile!$A$2:$BI$10000,24,FALSE)),VLOOKUP($B28,Anteile!$A$2:$BI$10000,24,FALSE),"0")</f>
        <v>10</v>
      </c>
      <c r="AC28" s="9">
        <f>IF(ISNUMBER(VLOOKUP($B28,Anteile!$A$2:$BI$10000,25,FALSE)),VLOOKUP($B28,Anteile!$A$2:$BI$10000,25,FALSE),"0")</f>
        <v>10</v>
      </c>
      <c r="AD28" s="9">
        <f>IF(ISNUMBER(VLOOKUP($B28,Anteile!$A$2:$BI$10000,26,FALSE)),VLOOKUP($B28,Anteile!$A$2:$BI$10000,26,FALSE),"0")</f>
        <v>10</v>
      </c>
      <c r="AE28" s="9">
        <f>IF(ISNUMBER(VLOOKUP($B28,Anteile!$A$2:$BI$10000,27,FALSE)),VLOOKUP($B28,Anteile!$A$2:$BI$10000,27,FALSE),"0")</f>
        <v>10</v>
      </c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5"/>
      <c r="AW28" s="13">
        <v>1</v>
      </c>
      <c r="AX28" s="5"/>
      <c r="AY28" s="5"/>
      <c r="AZ28" s="5"/>
      <c r="BA28" s="5"/>
      <c r="BB28" s="5"/>
      <c r="BC28" s="5"/>
      <c r="BD28" s="5"/>
      <c r="BE28" s="13">
        <f t="shared" ca="1" si="26"/>
        <v>1317.1573067632851</v>
      </c>
      <c r="BF28" s="13">
        <f t="shared" ca="1" si="77"/>
        <v>253.02770000000001</v>
      </c>
      <c r="BG28" s="13">
        <f t="shared" ca="1" si="78"/>
        <v>82.729468599033808</v>
      </c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>
        <f t="shared" ca="1" si="79"/>
        <v>10.182669082125605</v>
      </c>
      <c r="BT28" s="13">
        <f t="shared" ca="1" si="80"/>
        <v>45.32</v>
      </c>
      <c r="BU28" s="13">
        <f t="shared" ca="1" si="81"/>
        <v>29.778079710144929</v>
      </c>
      <c r="BV28" s="13">
        <f t="shared" ca="1" si="82"/>
        <v>29.868659420289855</v>
      </c>
      <c r="BW28" s="13">
        <f t="shared" ca="1" si="96"/>
        <v>0</v>
      </c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5"/>
      <c r="CN28" s="13">
        <f t="shared" ca="1" si="84"/>
        <v>6754.2</v>
      </c>
      <c r="CO28" s="13">
        <f t="shared" ca="1" si="85"/>
        <v>135.49</v>
      </c>
      <c r="CP28" s="13">
        <f t="shared" ca="1" si="94"/>
        <v>423.61500000000001</v>
      </c>
      <c r="CQ28" s="5"/>
      <c r="CR28" s="5"/>
      <c r="CS28" s="5"/>
      <c r="CT28" s="34">
        <f t="shared" ca="1" si="86"/>
        <v>1.1321855361462243</v>
      </c>
      <c r="CU28" s="34">
        <f t="shared" ca="1" si="87"/>
        <v>1.0807210656456887</v>
      </c>
      <c r="CV28" s="34">
        <f t="shared" ca="1" si="88"/>
        <v>1.0093264080808062</v>
      </c>
      <c r="CW28" s="5"/>
      <c r="CX28" s="5"/>
      <c r="CY28" s="5"/>
      <c r="CZ28" s="5"/>
      <c r="DA28" s="33">
        <f t="shared" ca="1" si="89"/>
        <v>1.3248</v>
      </c>
      <c r="DB28" s="13">
        <f t="shared" ca="1" si="90"/>
        <v>1744.97</v>
      </c>
      <c r="DC28" s="5"/>
      <c r="DD28" s="18">
        <f t="shared" ca="1" si="28"/>
        <v>1988.7887681159418</v>
      </c>
      <c r="DE28" s="18">
        <f>IF(ISNUMBER(VLOOKUP(B28,CASH!$B$7:$D$10000,3,FALSE)),VLOOKUP(B28,CASH!$B$7:$D$10000,3,FALSE),0)</f>
        <v>0</v>
      </c>
      <c r="DF28" s="18">
        <f t="shared" si="29"/>
        <v>10</v>
      </c>
      <c r="DG28" s="18">
        <f t="shared" ca="1" si="30"/>
        <v>827.29468599033805</v>
      </c>
      <c r="DH28" s="18">
        <f t="shared" ca="1" si="31"/>
        <v>1151.4940821256039</v>
      </c>
      <c r="DI28" s="18">
        <f t="shared" si="32"/>
        <v>10</v>
      </c>
      <c r="DJ28" s="18">
        <f t="shared" si="33"/>
        <v>0</v>
      </c>
      <c r="DK28" s="18">
        <f t="shared" si="34"/>
        <v>0</v>
      </c>
      <c r="DL28" s="18">
        <f t="shared" si="35"/>
        <v>0</v>
      </c>
      <c r="DM28" s="18">
        <f t="shared" si="36"/>
        <v>0</v>
      </c>
      <c r="DN28" s="18">
        <f t="shared" si="37"/>
        <v>0</v>
      </c>
      <c r="DO28" s="18">
        <f t="shared" si="38"/>
        <v>0</v>
      </c>
      <c r="DP28" s="18">
        <f t="shared" si="39"/>
        <v>0</v>
      </c>
      <c r="DQ28" s="18">
        <f t="shared" ca="1" si="40"/>
        <v>0</v>
      </c>
      <c r="DR28" s="18">
        <f t="shared" ca="1" si="41"/>
        <v>0</v>
      </c>
      <c r="DS28" s="18">
        <f t="shared" ca="1" si="42"/>
        <v>827.29468599033805</v>
      </c>
      <c r="DT28" s="18">
        <f t="shared" si="43"/>
        <v>0</v>
      </c>
      <c r="DU28" s="18">
        <f t="shared" si="44"/>
        <v>0</v>
      </c>
      <c r="DV28" s="18">
        <f t="shared" si="45"/>
        <v>0</v>
      </c>
      <c r="DW28" s="18">
        <f t="shared" si="46"/>
        <v>0</v>
      </c>
      <c r="DX28" s="18">
        <f t="shared" si="47"/>
        <v>0</v>
      </c>
      <c r="DY28" s="18">
        <f t="shared" si="48"/>
        <v>0</v>
      </c>
      <c r="DZ28" s="18">
        <f t="shared" si="49"/>
        <v>0</v>
      </c>
      <c r="EA28" s="18">
        <f t="shared" si="50"/>
        <v>0</v>
      </c>
      <c r="EB28" s="18">
        <f t="shared" si="51"/>
        <v>0</v>
      </c>
      <c r="EC28" s="18">
        <f t="shared" si="52"/>
        <v>0</v>
      </c>
      <c r="ED28" s="18">
        <f t="shared" si="53"/>
        <v>0</v>
      </c>
      <c r="EE28" s="18">
        <f t="shared" ca="1" si="54"/>
        <v>101.82669082125605</v>
      </c>
      <c r="EF28" s="18">
        <f t="shared" ca="1" si="55"/>
        <v>453.2</v>
      </c>
      <c r="EG28" s="18">
        <f t="shared" ca="1" si="56"/>
        <v>297.78079710144931</v>
      </c>
      <c r="EH28" s="18">
        <f t="shared" ca="1" si="57"/>
        <v>298.68659420289856</v>
      </c>
      <c r="EI28" s="18">
        <f t="shared" ca="1" si="58"/>
        <v>0</v>
      </c>
      <c r="EJ28" s="18">
        <f t="shared" si="59"/>
        <v>0</v>
      </c>
      <c r="EK28" s="18">
        <f t="shared" si="60"/>
        <v>0</v>
      </c>
      <c r="EL28" s="18">
        <f t="shared" si="61"/>
        <v>0</v>
      </c>
      <c r="EM28" s="18">
        <f t="shared" si="62"/>
        <v>0</v>
      </c>
      <c r="EN28" s="18">
        <f t="shared" si="63"/>
        <v>0</v>
      </c>
      <c r="EO28" s="18">
        <f t="shared" si="64"/>
        <v>0</v>
      </c>
      <c r="EP28" s="18">
        <f t="shared" si="65"/>
        <v>0</v>
      </c>
      <c r="EQ28" s="18">
        <f t="shared" si="66"/>
        <v>0</v>
      </c>
      <c r="ER28" s="18">
        <f t="shared" si="67"/>
        <v>0</v>
      </c>
      <c r="ES28" s="18">
        <f t="shared" si="68"/>
        <v>0</v>
      </c>
      <c r="ET28" s="18">
        <f t="shared" si="69"/>
        <v>0</v>
      </c>
      <c r="EU28" s="18">
        <f t="shared" si="70"/>
        <v>0</v>
      </c>
      <c r="EV28" s="18">
        <f t="shared" si="71"/>
        <v>0</v>
      </c>
      <c r="EW28" s="18">
        <f t="shared" si="72"/>
        <v>0</v>
      </c>
      <c r="EX28" s="18">
        <f t="shared" si="73"/>
        <v>0</v>
      </c>
      <c r="EY28" s="17"/>
      <c r="EZ28" s="1"/>
      <c r="FA28" s="54">
        <f t="shared" ca="1" si="4"/>
        <v>1988.7887681159418</v>
      </c>
      <c r="FB28" s="54">
        <f t="shared" si="16"/>
        <v>0</v>
      </c>
      <c r="FC28" s="54">
        <f t="shared" ca="1" si="100"/>
        <v>-15.597509234061818</v>
      </c>
      <c r="FD28" s="34">
        <f t="shared" ca="1" si="101"/>
        <v>-7.781688295473297E-3</v>
      </c>
      <c r="FE28" s="34">
        <f t="shared" ca="1" si="75"/>
        <v>1.0948296150162926</v>
      </c>
      <c r="FH28" s="49">
        <f t="shared" ca="1" si="97"/>
        <v>5.0281860800498162E-3</v>
      </c>
      <c r="FI28" s="49">
        <f t="shared" ca="1" si="98"/>
        <v>0.41597916241958011</v>
      </c>
      <c r="FJ28" s="49">
        <f t="shared" ca="1" si="99"/>
        <v>0.57899265150037016</v>
      </c>
    </row>
    <row r="29" spans="1:166" x14ac:dyDescent="0.25">
      <c r="A29" s="1"/>
      <c r="B29" s="15">
        <f>Kurse!B25</f>
        <v>40945</v>
      </c>
      <c r="C29" s="1"/>
      <c r="D29" s="20" t="str">
        <f>IF(ISNUMBER(VLOOKUP(B29,CASH!$B$7:$E$2815,2,FALSE)),VLOOKUP(B29,CASH!$B$7:$E$2815,2,FALSE),"")</f>
        <v/>
      </c>
      <c r="E29" s="1"/>
      <c r="F29" s="20">
        <f t="shared" si="76"/>
        <v>10</v>
      </c>
      <c r="G29" s="20"/>
      <c r="H29" s="20"/>
      <c r="I29" s="20"/>
      <c r="J29" s="20"/>
      <c r="K29" s="9"/>
      <c r="L29" s="9"/>
      <c r="M29" s="9"/>
      <c r="N29" s="9"/>
      <c r="O29" s="9"/>
      <c r="P29" s="9">
        <f>IF(ISNUMBER(VLOOKUP($B29,Anteile!$A$2:$BI$10000,12,FALSE)),VLOOKUP($B29,Anteile!$A$2:$BI$10000,12,FALSE),"0")</f>
        <v>10</v>
      </c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>
        <f>IF(ISNUMBER(VLOOKUP($B29,Anteile!$A$2:$BI$10000,24,FALSE)),VLOOKUP($B29,Anteile!$A$2:$BI$10000,24,FALSE),"0")</f>
        <v>10</v>
      </c>
      <c r="AC29" s="9">
        <f>IF(ISNUMBER(VLOOKUP($B29,Anteile!$A$2:$BI$10000,25,FALSE)),VLOOKUP($B29,Anteile!$A$2:$BI$10000,25,FALSE),"0")</f>
        <v>10</v>
      </c>
      <c r="AD29" s="9">
        <f>IF(ISNUMBER(VLOOKUP($B29,Anteile!$A$2:$BI$10000,26,FALSE)),VLOOKUP($B29,Anteile!$A$2:$BI$10000,26,FALSE),"0")</f>
        <v>10</v>
      </c>
      <c r="AE29" s="9">
        <f>IF(ISNUMBER(VLOOKUP($B29,Anteile!$A$2:$BI$10000,27,FALSE)),VLOOKUP($B29,Anteile!$A$2:$BI$10000,27,FALSE),"0")</f>
        <v>10</v>
      </c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5"/>
      <c r="AW29" s="13">
        <v>1</v>
      </c>
      <c r="AX29" s="5"/>
      <c r="AY29" s="5"/>
      <c r="AZ29" s="5"/>
      <c r="BA29" s="5"/>
      <c r="BB29" s="5"/>
      <c r="BC29" s="5"/>
      <c r="BD29" s="5"/>
      <c r="BE29" s="13">
        <f t="shared" ca="1" si="26"/>
        <v>1311.3516810246244</v>
      </c>
      <c r="BF29" s="13">
        <f t="shared" ca="1" si="77"/>
        <v>253.0308</v>
      </c>
      <c r="BG29" s="13">
        <f t="shared" ca="1" si="78"/>
        <v>83.570938476785855</v>
      </c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>
        <f t="shared" ca="1" si="79"/>
        <v>10.261492719371807</v>
      </c>
      <c r="BT29" s="13">
        <f t="shared" ca="1" si="80"/>
        <v>45.44</v>
      </c>
      <c r="BU29" s="13">
        <f t="shared" ca="1" si="81"/>
        <v>30.037356102767397</v>
      </c>
      <c r="BV29" s="13">
        <f t="shared" ca="1" si="82"/>
        <v>30.128840436075322</v>
      </c>
      <c r="BW29" s="13">
        <f t="shared" ca="1" si="96"/>
        <v>0</v>
      </c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5"/>
      <c r="CN29" s="13">
        <f t="shared" ca="1" si="84"/>
        <v>6764.83</v>
      </c>
      <c r="CO29" s="13">
        <f t="shared" ca="1" si="85"/>
        <v>135.66</v>
      </c>
      <c r="CP29" s="13">
        <f t="shared" ca="1" si="94"/>
        <v>423.50709999999998</v>
      </c>
      <c r="CQ29" s="5"/>
      <c r="CR29" s="5"/>
      <c r="CS29" s="5"/>
      <c r="CT29" s="34">
        <f t="shared" ca="1" si="86"/>
        <v>1.1339674099801698</v>
      </c>
      <c r="CU29" s="34">
        <f t="shared" ca="1" si="87"/>
        <v>1.0820770519262981</v>
      </c>
      <c r="CV29" s="34">
        <f t="shared" ca="1" si="88"/>
        <v>1.0090693201131187</v>
      </c>
      <c r="CW29" s="5"/>
      <c r="CX29" s="5"/>
      <c r="CY29" s="5"/>
      <c r="CZ29" s="5"/>
      <c r="DA29" s="33">
        <f t="shared" ca="1" si="89"/>
        <v>1.3117000000000001</v>
      </c>
      <c r="DB29" s="13">
        <f t="shared" ca="1" si="90"/>
        <v>1720.1</v>
      </c>
      <c r="DC29" s="5"/>
      <c r="DD29" s="18">
        <f t="shared" ca="1" si="28"/>
        <v>2004.3862773500036</v>
      </c>
      <c r="DE29" s="18">
        <f>IF(ISNUMBER(VLOOKUP(B29,CASH!$B$7:$D$10000,3,FALSE)),VLOOKUP(B29,CASH!$B$7:$D$10000,3,FALSE),0)</f>
        <v>0</v>
      </c>
      <c r="DF29" s="18">
        <f t="shared" si="29"/>
        <v>10</v>
      </c>
      <c r="DG29" s="18">
        <f t="shared" ca="1" si="30"/>
        <v>835.70938476785852</v>
      </c>
      <c r="DH29" s="18">
        <f t="shared" ca="1" si="31"/>
        <v>1158.6768925821452</v>
      </c>
      <c r="DI29" s="18">
        <f t="shared" si="32"/>
        <v>10</v>
      </c>
      <c r="DJ29" s="18">
        <f t="shared" si="33"/>
        <v>0</v>
      </c>
      <c r="DK29" s="18">
        <f t="shared" si="34"/>
        <v>0</v>
      </c>
      <c r="DL29" s="18">
        <f t="shared" si="35"/>
        <v>0</v>
      </c>
      <c r="DM29" s="18">
        <f t="shared" si="36"/>
        <v>0</v>
      </c>
      <c r="DN29" s="18">
        <f t="shared" si="37"/>
        <v>0</v>
      </c>
      <c r="DO29" s="18">
        <f t="shared" si="38"/>
        <v>0</v>
      </c>
      <c r="DP29" s="18">
        <f t="shared" si="39"/>
        <v>0</v>
      </c>
      <c r="DQ29" s="18">
        <f t="shared" ca="1" si="40"/>
        <v>0</v>
      </c>
      <c r="DR29" s="18">
        <f t="shared" ca="1" si="41"/>
        <v>0</v>
      </c>
      <c r="DS29" s="18">
        <f t="shared" ca="1" si="42"/>
        <v>835.70938476785852</v>
      </c>
      <c r="DT29" s="18">
        <f t="shared" si="43"/>
        <v>0</v>
      </c>
      <c r="DU29" s="18">
        <f t="shared" si="44"/>
        <v>0</v>
      </c>
      <c r="DV29" s="18">
        <f t="shared" si="45"/>
        <v>0</v>
      </c>
      <c r="DW29" s="18">
        <f t="shared" si="46"/>
        <v>0</v>
      </c>
      <c r="DX29" s="18">
        <f t="shared" si="47"/>
        <v>0</v>
      </c>
      <c r="DY29" s="18">
        <f t="shared" si="48"/>
        <v>0</v>
      </c>
      <c r="DZ29" s="18">
        <f t="shared" si="49"/>
        <v>0</v>
      </c>
      <c r="EA29" s="18">
        <f t="shared" si="50"/>
        <v>0</v>
      </c>
      <c r="EB29" s="18">
        <f t="shared" si="51"/>
        <v>0</v>
      </c>
      <c r="EC29" s="18">
        <f t="shared" si="52"/>
        <v>0</v>
      </c>
      <c r="ED29" s="18">
        <f t="shared" si="53"/>
        <v>0</v>
      </c>
      <c r="EE29" s="18">
        <f t="shared" ca="1" si="54"/>
        <v>102.61492719371807</v>
      </c>
      <c r="EF29" s="18">
        <f t="shared" ca="1" si="55"/>
        <v>454.4</v>
      </c>
      <c r="EG29" s="18">
        <f t="shared" ca="1" si="56"/>
        <v>300.37356102767399</v>
      </c>
      <c r="EH29" s="18">
        <f t="shared" ca="1" si="57"/>
        <v>301.28840436075325</v>
      </c>
      <c r="EI29" s="18">
        <f t="shared" ca="1" si="58"/>
        <v>0</v>
      </c>
      <c r="EJ29" s="18">
        <f t="shared" si="59"/>
        <v>0</v>
      </c>
      <c r="EK29" s="18">
        <f t="shared" si="60"/>
        <v>0</v>
      </c>
      <c r="EL29" s="18">
        <f t="shared" si="61"/>
        <v>0</v>
      </c>
      <c r="EM29" s="18">
        <f t="shared" si="62"/>
        <v>0</v>
      </c>
      <c r="EN29" s="18">
        <f t="shared" si="63"/>
        <v>0</v>
      </c>
      <c r="EO29" s="18">
        <f t="shared" si="64"/>
        <v>0</v>
      </c>
      <c r="EP29" s="18">
        <f t="shared" si="65"/>
        <v>0</v>
      </c>
      <c r="EQ29" s="18">
        <f t="shared" si="66"/>
        <v>0</v>
      </c>
      <c r="ER29" s="18">
        <f t="shared" si="67"/>
        <v>0</v>
      </c>
      <c r="ES29" s="18">
        <f t="shared" si="68"/>
        <v>0</v>
      </c>
      <c r="ET29" s="18">
        <f t="shared" si="69"/>
        <v>0</v>
      </c>
      <c r="EU29" s="18">
        <f t="shared" si="70"/>
        <v>0</v>
      </c>
      <c r="EV29" s="18">
        <f t="shared" si="71"/>
        <v>0</v>
      </c>
      <c r="EW29" s="18">
        <f t="shared" si="72"/>
        <v>0</v>
      </c>
      <c r="EX29" s="18">
        <f t="shared" si="73"/>
        <v>0</v>
      </c>
      <c r="EY29" s="17"/>
      <c r="EZ29" s="1"/>
      <c r="FA29" s="54">
        <f t="shared" ca="1" si="4"/>
        <v>2004.3862773500036</v>
      </c>
      <c r="FB29" s="54">
        <f t="shared" si="16"/>
        <v>0</v>
      </c>
      <c r="FC29" s="54">
        <f t="shared" ca="1" si="100"/>
        <v>6.2100213645967415</v>
      </c>
      <c r="FD29" s="34">
        <f t="shared" ca="1" si="101"/>
        <v>3.107844638827544E-3</v>
      </c>
      <c r="FE29" s="34">
        <f t="shared" ca="1" si="75"/>
        <v>1.1034160548150844</v>
      </c>
      <c r="FH29" s="49">
        <f t="shared" ca="1" si="97"/>
        <v>4.9890583032832303E-3</v>
      </c>
      <c r="FI29" s="49">
        <f t="shared" ca="1" si="98"/>
        <v>0.41694028452078047</v>
      </c>
      <c r="FJ29" s="49">
        <f t="shared" ca="1" si="99"/>
        <v>0.57807065717593631</v>
      </c>
    </row>
    <row r="30" spans="1:166" x14ac:dyDescent="0.25">
      <c r="A30" s="1"/>
      <c r="B30" s="15">
        <f>Kurse!B26</f>
        <v>40942</v>
      </c>
      <c r="C30" s="1"/>
      <c r="D30" s="20" t="str">
        <f>IF(ISNUMBER(VLOOKUP(B30,CASH!$B$7:$E$2815,2,FALSE)),VLOOKUP(B30,CASH!$B$7:$E$2815,2,FALSE),"")</f>
        <v/>
      </c>
      <c r="E30" s="1"/>
      <c r="F30" s="20">
        <f t="shared" si="76"/>
        <v>10</v>
      </c>
      <c r="G30" s="20"/>
      <c r="H30" s="20"/>
      <c r="I30" s="20"/>
      <c r="J30" s="20"/>
      <c r="K30" s="9"/>
      <c r="L30" s="9"/>
      <c r="M30" s="9"/>
      <c r="N30" s="9"/>
      <c r="O30" s="9"/>
      <c r="P30" s="9">
        <f>IF(ISNUMBER(VLOOKUP($B30,Anteile!$A$2:$BI$10000,12,FALSE)),VLOOKUP($B30,Anteile!$A$2:$BI$10000,12,FALSE),"0")</f>
        <v>10</v>
      </c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>
        <f>IF(ISNUMBER(VLOOKUP($B30,Anteile!$A$2:$BI$10000,24,FALSE)),VLOOKUP($B30,Anteile!$A$2:$BI$10000,24,FALSE),"0")</f>
        <v>10</v>
      </c>
      <c r="AC30" s="9">
        <f>IF(ISNUMBER(VLOOKUP($B30,Anteile!$A$2:$BI$10000,25,FALSE)),VLOOKUP($B30,Anteile!$A$2:$BI$10000,25,FALSE),"0")</f>
        <v>10</v>
      </c>
      <c r="AD30" s="9">
        <f>IF(ISNUMBER(VLOOKUP($B30,Anteile!$A$2:$BI$10000,26,FALSE)),VLOOKUP($B30,Anteile!$A$2:$BI$10000,26,FALSE),"0")</f>
        <v>10</v>
      </c>
      <c r="AE30" s="9">
        <f>IF(ISNUMBER(VLOOKUP($B30,Anteile!$A$2:$BI$10000,27,FALSE)),VLOOKUP($B30,Anteile!$A$2:$BI$10000,27,FALSE),"0")</f>
        <v>10</v>
      </c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5"/>
      <c r="AW30" s="13">
        <v>1</v>
      </c>
      <c r="AX30" s="5"/>
      <c r="AY30" s="5"/>
      <c r="AZ30" s="5"/>
      <c r="BA30" s="5"/>
      <c r="BB30" s="5"/>
      <c r="BC30" s="5"/>
      <c r="BD30" s="5"/>
      <c r="BE30" s="13">
        <f t="shared" ca="1" si="26"/>
        <v>1311.7579995439689</v>
      </c>
      <c r="BF30" s="13">
        <f t="shared" ca="1" si="77"/>
        <v>253.2227</v>
      </c>
      <c r="BG30" s="13">
        <f t="shared" ca="1" si="78"/>
        <v>83.316865546857187</v>
      </c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>
        <f t="shared" ca="1" si="79"/>
        <v>10.237896176940032</v>
      </c>
      <c r="BT30" s="13">
        <f t="shared" ca="1" si="80"/>
        <v>45.5</v>
      </c>
      <c r="BU30" s="13">
        <f t="shared" ca="1" si="81"/>
        <v>29.687618758075548</v>
      </c>
      <c r="BV30" s="13">
        <f t="shared" ca="1" si="82"/>
        <v>30.075245116667933</v>
      </c>
      <c r="BW30" s="13">
        <f t="shared" ca="1" si="96"/>
        <v>0</v>
      </c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5"/>
      <c r="CN30" s="13">
        <f t="shared" ca="1" si="84"/>
        <v>6766.67</v>
      </c>
      <c r="CO30" s="13">
        <f t="shared" ca="1" si="85"/>
        <v>134.66</v>
      </c>
      <c r="CP30" s="13">
        <f t="shared" ca="1" si="94"/>
        <v>424.4117</v>
      </c>
      <c r="CQ30" s="5"/>
      <c r="CR30" s="5"/>
      <c r="CS30" s="5"/>
      <c r="CT30" s="34">
        <f t="shared" ca="1" si="86"/>
        <v>1.1342758434566005</v>
      </c>
      <c r="CU30" s="34">
        <f t="shared" ca="1" si="87"/>
        <v>1.0741006620403604</v>
      </c>
      <c r="CV30" s="34">
        <f t="shared" ca="1" si="88"/>
        <v>1.0112246655771602</v>
      </c>
      <c r="CW30" s="5"/>
      <c r="CX30" s="5"/>
      <c r="CY30" s="5"/>
      <c r="CZ30" s="5"/>
      <c r="DA30" s="33">
        <f t="shared" ca="1" si="89"/>
        <v>1.3157000000000001</v>
      </c>
      <c r="DB30" s="13">
        <f t="shared" ca="1" si="90"/>
        <v>1725.88</v>
      </c>
      <c r="DC30" s="5"/>
      <c r="DD30" s="18">
        <f t="shared" ca="1" si="28"/>
        <v>1998.1762559854069</v>
      </c>
      <c r="DE30" s="18">
        <f>IF(ISNUMBER(VLOOKUP(B30,CASH!$B$7:$D$10000,3,FALSE)),VLOOKUP(B30,CASH!$B$7:$D$10000,3,FALSE),0)</f>
        <v>0</v>
      </c>
      <c r="DF30" s="18">
        <f t="shared" si="29"/>
        <v>10</v>
      </c>
      <c r="DG30" s="18">
        <f t="shared" ca="1" si="30"/>
        <v>833.16865546857184</v>
      </c>
      <c r="DH30" s="18">
        <f t="shared" ca="1" si="31"/>
        <v>1155.0076005168351</v>
      </c>
      <c r="DI30" s="18">
        <f t="shared" si="32"/>
        <v>10</v>
      </c>
      <c r="DJ30" s="18">
        <f t="shared" si="33"/>
        <v>0</v>
      </c>
      <c r="DK30" s="18">
        <f t="shared" si="34"/>
        <v>0</v>
      </c>
      <c r="DL30" s="18">
        <f t="shared" si="35"/>
        <v>0</v>
      </c>
      <c r="DM30" s="18">
        <f t="shared" si="36"/>
        <v>0</v>
      </c>
      <c r="DN30" s="18">
        <f t="shared" si="37"/>
        <v>0</v>
      </c>
      <c r="DO30" s="18">
        <f t="shared" si="38"/>
        <v>0</v>
      </c>
      <c r="DP30" s="18">
        <f t="shared" si="39"/>
        <v>0</v>
      </c>
      <c r="DQ30" s="18">
        <f t="shared" ca="1" si="40"/>
        <v>0</v>
      </c>
      <c r="DR30" s="18">
        <f t="shared" ca="1" si="41"/>
        <v>0</v>
      </c>
      <c r="DS30" s="18">
        <f t="shared" ca="1" si="42"/>
        <v>833.16865546857184</v>
      </c>
      <c r="DT30" s="18">
        <f t="shared" si="43"/>
        <v>0</v>
      </c>
      <c r="DU30" s="18">
        <f t="shared" si="44"/>
        <v>0</v>
      </c>
      <c r="DV30" s="18">
        <f t="shared" si="45"/>
        <v>0</v>
      </c>
      <c r="DW30" s="18">
        <f t="shared" si="46"/>
        <v>0</v>
      </c>
      <c r="DX30" s="18">
        <f t="shared" si="47"/>
        <v>0</v>
      </c>
      <c r="DY30" s="18">
        <f t="shared" si="48"/>
        <v>0</v>
      </c>
      <c r="DZ30" s="18">
        <f t="shared" si="49"/>
        <v>0</v>
      </c>
      <c r="EA30" s="18">
        <f t="shared" si="50"/>
        <v>0</v>
      </c>
      <c r="EB30" s="18">
        <f t="shared" si="51"/>
        <v>0</v>
      </c>
      <c r="EC30" s="18">
        <f t="shared" si="52"/>
        <v>0</v>
      </c>
      <c r="ED30" s="18">
        <f t="shared" si="53"/>
        <v>0</v>
      </c>
      <c r="EE30" s="18">
        <f t="shared" ca="1" si="54"/>
        <v>102.37896176940032</v>
      </c>
      <c r="EF30" s="18">
        <f t="shared" ca="1" si="55"/>
        <v>455</v>
      </c>
      <c r="EG30" s="18">
        <f t="shared" ca="1" si="56"/>
        <v>296.87618758075547</v>
      </c>
      <c r="EH30" s="18">
        <f t="shared" ca="1" si="57"/>
        <v>300.75245116667935</v>
      </c>
      <c r="EI30" s="18">
        <f t="shared" ca="1" si="58"/>
        <v>0</v>
      </c>
      <c r="EJ30" s="18">
        <f t="shared" si="59"/>
        <v>0</v>
      </c>
      <c r="EK30" s="18">
        <f t="shared" si="60"/>
        <v>0</v>
      </c>
      <c r="EL30" s="18">
        <f t="shared" si="61"/>
        <v>0</v>
      </c>
      <c r="EM30" s="18">
        <f t="shared" si="62"/>
        <v>0</v>
      </c>
      <c r="EN30" s="18">
        <f t="shared" si="63"/>
        <v>0</v>
      </c>
      <c r="EO30" s="18">
        <f t="shared" si="64"/>
        <v>0</v>
      </c>
      <c r="EP30" s="18">
        <f t="shared" si="65"/>
        <v>0</v>
      </c>
      <c r="EQ30" s="18">
        <f t="shared" si="66"/>
        <v>0</v>
      </c>
      <c r="ER30" s="18">
        <f t="shared" si="67"/>
        <v>0</v>
      </c>
      <c r="ES30" s="18">
        <f t="shared" si="68"/>
        <v>0</v>
      </c>
      <c r="ET30" s="18">
        <f t="shared" si="69"/>
        <v>0</v>
      </c>
      <c r="EU30" s="18">
        <f t="shared" si="70"/>
        <v>0</v>
      </c>
      <c r="EV30" s="18">
        <f t="shared" si="71"/>
        <v>0</v>
      </c>
      <c r="EW30" s="18">
        <f t="shared" si="72"/>
        <v>0</v>
      </c>
      <c r="EX30" s="18">
        <f t="shared" si="73"/>
        <v>0</v>
      </c>
      <c r="EY30" s="17"/>
      <c r="EZ30" s="1"/>
      <c r="FA30" s="54">
        <f t="shared" ca="1" si="4"/>
        <v>1998.1762559854069</v>
      </c>
      <c r="FB30" s="54">
        <f t="shared" si="16"/>
        <v>0</v>
      </c>
      <c r="FC30" s="54">
        <f t="shared" ca="1" si="100"/>
        <v>11.530877006391847</v>
      </c>
      <c r="FD30" s="34">
        <f t="shared" ca="1" si="101"/>
        <v>5.8041949149061738E-3</v>
      </c>
      <c r="FE30" s="34">
        <f t="shared" ca="1" si="75"/>
        <v>1.0999974336880729</v>
      </c>
      <c r="FH30" s="49">
        <f t="shared" ca="1" si="97"/>
        <v>5.0045635213838875E-3</v>
      </c>
      <c r="FI30" s="49">
        <f t="shared" ca="1" si="98"/>
        <v>0.41696454603184746</v>
      </c>
      <c r="FJ30" s="49">
        <f t="shared" ca="1" si="99"/>
        <v>0.57803089044676859</v>
      </c>
    </row>
    <row r="31" spans="1:166" x14ac:dyDescent="0.25">
      <c r="A31" s="1"/>
      <c r="B31" s="15">
        <f>Kurse!B27</f>
        <v>40941</v>
      </c>
      <c r="C31" s="1"/>
      <c r="D31" s="20" t="str">
        <f>IF(ISNUMBER(VLOOKUP(B31,CASH!$B$7:$E$2815,2,FALSE)),VLOOKUP(B31,CASH!$B$7:$E$2815,2,FALSE),"")</f>
        <v/>
      </c>
      <c r="E31" s="1"/>
      <c r="F31" s="20">
        <f t="shared" si="76"/>
        <v>10</v>
      </c>
      <c r="G31" s="20"/>
      <c r="H31" s="20"/>
      <c r="I31" s="20"/>
      <c r="J31" s="20"/>
      <c r="K31" s="9"/>
      <c r="L31" s="9"/>
      <c r="M31" s="9"/>
      <c r="N31" s="9"/>
      <c r="O31" s="9"/>
      <c r="P31" s="9">
        <f>IF(ISNUMBER(VLOOKUP($B31,Anteile!$A$2:$BI$10000,12,FALSE)),VLOOKUP($B31,Anteile!$A$2:$BI$10000,12,FALSE),"0")</f>
        <v>10</v>
      </c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>
        <f>IF(ISNUMBER(VLOOKUP($B31,Anteile!$A$2:$BI$10000,24,FALSE)),VLOOKUP($B31,Anteile!$A$2:$BI$10000,24,FALSE),"0")</f>
        <v>10</v>
      </c>
      <c r="AC31" s="9">
        <f>IF(ISNUMBER(VLOOKUP($B31,Anteile!$A$2:$BI$10000,25,FALSE)),VLOOKUP($B31,Anteile!$A$2:$BI$10000,25,FALSE),"0")</f>
        <v>10</v>
      </c>
      <c r="AD31" s="9">
        <f>IF(ISNUMBER(VLOOKUP($B31,Anteile!$A$2:$BI$10000,26,FALSE)),VLOOKUP($B31,Anteile!$A$2:$BI$10000,26,FALSE),"0")</f>
        <v>10</v>
      </c>
      <c r="AE31" s="9">
        <f>IF(ISNUMBER(VLOOKUP($B31,Anteile!$A$2:$BI$10000,27,FALSE)),VLOOKUP($B31,Anteile!$A$2:$BI$10000,27,FALSE),"0")</f>
        <v>10</v>
      </c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5"/>
      <c r="AW31" s="13">
        <v>1</v>
      </c>
      <c r="AX31" s="5"/>
      <c r="AY31" s="5"/>
      <c r="AZ31" s="5"/>
      <c r="BA31" s="5"/>
      <c r="BB31" s="5"/>
      <c r="BC31" s="5"/>
      <c r="BD31" s="5"/>
      <c r="BE31" s="13">
        <f t="shared" ca="1" si="26"/>
        <v>1337.4952417205939</v>
      </c>
      <c r="BF31" s="13">
        <f t="shared" ca="1" si="77"/>
        <v>251.7355</v>
      </c>
      <c r="BG31" s="13">
        <f t="shared" ca="1" si="78"/>
        <v>83.273696231442713</v>
      </c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>
        <f t="shared" ca="1" si="79"/>
        <v>10.110392082223068</v>
      </c>
      <c r="BT31" s="13">
        <f t="shared" ca="1" si="80"/>
        <v>44.73</v>
      </c>
      <c r="BU31" s="13">
        <f t="shared" ca="1" si="81"/>
        <v>29.554256207760652</v>
      </c>
      <c r="BV31" s="13">
        <f t="shared" ca="1" si="82"/>
        <v>29.99619337647507</v>
      </c>
      <c r="BW31" s="13">
        <f t="shared" ca="1" si="96"/>
        <v>0</v>
      </c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5"/>
      <c r="CN31" s="13">
        <f t="shared" ca="1" si="84"/>
        <v>6655.63</v>
      </c>
      <c r="CO31" s="13">
        <f t="shared" ca="1" si="85"/>
        <v>133.83000000000001</v>
      </c>
      <c r="CP31" s="13">
        <f t="shared" ca="1" si="94"/>
        <v>425.23860000000002</v>
      </c>
      <c r="CQ31" s="5"/>
      <c r="CR31" s="5"/>
      <c r="CS31" s="5"/>
      <c r="CT31" s="34">
        <f t="shared" ca="1" si="86"/>
        <v>1.1156625536615579</v>
      </c>
      <c r="CU31" s="34">
        <f t="shared" ca="1" si="87"/>
        <v>1.0674802584350325</v>
      </c>
      <c r="CV31" s="34">
        <f t="shared" ca="1" si="88"/>
        <v>1.013194879112663</v>
      </c>
      <c r="CW31" s="5"/>
      <c r="CX31" s="5"/>
      <c r="CY31" s="5"/>
      <c r="CZ31" s="5"/>
      <c r="DA31" s="33">
        <f t="shared" ca="1" si="89"/>
        <v>1.3134999999999999</v>
      </c>
      <c r="DB31" s="13">
        <f t="shared" ca="1" si="90"/>
        <v>1756.8</v>
      </c>
      <c r="DC31" s="5"/>
      <c r="DD31" s="18">
        <f t="shared" ca="1" si="28"/>
        <v>1986.645378979015</v>
      </c>
      <c r="DE31" s="18">
        <f>IF(ISNUMBER(VLOOKUP(B31,CASH!$B$7:$D$10000,3,FALSE)),VLOOKUP(B31,CASH!$B$7:$D$10000,3,FALSE),0)</f>
        <v>0</v>
      </c>
      <c r="DF31" s="18">
        <f t="shared" si="29"/>
        <v>10</v>
      </c>
      <c r="DG31" s="18">
        <f t="shared" ca="1" si="30"/>
        <v>832.73696231442716</v>
      </c>
      <c r="DH31" s="18">
        <f t="shared" ca="1" si="31"/>
        <v>1143.908416664588</v>
      </c>
      <c r="DI31" s="18">
        <f t="shared" si="32"/>
        <v>10</v>
      </c>
      <c r="DJ31" s="18">
        <f t="shared" si="33"/>
        <v>0</v>
      </c>
      <c r="DK31" s="18">
        <f t="shared" si="34"/>
        <v>0</v>
      </c>
      <c r="DL31" s="18">
        <f t="shared" si="35"/>
        <v>0</v>
      </c>
      <c r="DM31" s="18">
        <f t="shared" si="36"/>
        <v>0</v>
      </c>
      <c r="DN31" s="18">
        <f t="shared" si="37"/>
        <v>0</v>
      </c>
      <c r="DO31" s="18">
        <f t="shared" si="38"/>
        <v>0</v>
      </c>
      <c r="DP31" s="18">
        <f t="shared" si="39"/>
        <v>0</v>
      </c>
      <c r="DQ31" s="18">
        <f t="shared" ca="1" si="40"/>
        <v>0</v>
      </c>
      <c r="DR31" s="18">
        <f t="shared" ca="1" si="41"/>
        <v>0</v>
      </c>
      <c r="DS31" s="18">
        <f t="shared" ca="1" si="42"/>
        <v>832.73696231442716</v>
      </c>
      <c r="DT31" s="18">
        <f t="shared" si="43"/>
        <v>0</v>
      </c>
      <c r="DU31" s="18">
        <f t="shared" si="44"/>
        <v>0</v>
      </c>
      <c r="DV31" s="18">
        <f t="shared" si="45"/>
        <v>0</v>
      </c>
      <c r="DW31" s="18">
        <f t="shared" si="46"/>
        <v>0</v>
      </c>
      <c r="DX31" s="18">
        <f t="shared" si="47"/>
        <v>0</v>
      </c>
      <c r="DY31" s="18">
        <f t="shared" si="48"/>
        <v>0</v>
      </c>
      <c r="DZ31" s="18">
        <f t="shared" si="49"/>
        <v>0</v>
      </c>
      <c r="EA31" s="18">
        <f t="shared" si="50"/>
        <v>0</v>
      </c>
      <c r="EB31" s="18">
        <f t="shared" si="51"/>
        <v>0</v>
      </c>
      <c r="EC31" s="18">
        <f t="shared" si="52"/>
        <v>0</v>
      </c>
      <c r="ED31" s="18">
        <f t="shared" si="53"/>
        <v>0</v>
      </c>
      <c r="EE31" s="18">
        <f t="shared" ca="1" si="54"/>
        <v>101.10392082223069</v>
      </c>
      <c r="EF31" s="18">
        <f t="shared" ca="1" si="55"/>
        <v>447.29999999999995</v>
      </c>
      <c r="EG31" s="18">
        <f t="shared" ca="1" si="56"/>
        <v>295.54256207760653</v>
      </c>
      <c r="EH31" s="18">
        <f t="shared" ca="1" si="57"/>
        <v>299.96193376475071</v>
      </c>
      <c r="EI31" s="18">
        <f t="shared" ca="1" si="58"/>
        <v>0</v>
      </c>
      <c r="EJ31" s="18">
        <f t="shared" si="59"/>
        <v>0</v>
      </c>
      <c r="EK31" s="18">
        <f t="shared" si="60"/>
        <v>0</v>
      </c>
      <c r="EL31" s="18">
        <f t="shared" si="61"/>
        <v>0</v>
      </c>
      <c r="EM31" s="18">
        <f t="shared" si="62"/>
        <v>0</v>
      </c>
      <c r="EN31" s="18">
        <f t="shared" si="63"/>
        <v>0</v>
      </c>
      <c r="EO31" s="18">
        <f t="shared" si="64"/>
        <v>0</v>
      </c>
      <c r="EP31" s="18">
        <f t="shared" si="65"/>
        <v>0</v>
      </c>
      <c r="EQ31" s="18">
        <f t="shared" si="66"/>
        <v>0</v>
      </c>
      <c r="ER31" s="18">
        <f t="shared" si="67"/>
        <v>0</v>
      </c>
      <c r="ES31" s="18">
        <f t="shared" si="68"/>
        <v>0</v>
      </c>
      <c r="ET31" s="18">
        <f t="shared" si="69"/>
        <v>0</v>
      </c>
      <c r="EU31" s="18">
        <f t="shared" si="70"/>
        <v>0</v>
      </c>
      <c r="EV31" s="18">
        <f t="shared" si="71"/>
        <v>0</v>
      </c>
      <c r="EW31" s="18">
        <f t="shared" si="72"/>
        <v>0</v>
      </c>
      <c r="EX31" s="18">
        <f t="shared" si="73"/>
        <v>0</v>
      </c>
      <c r="EY31" s="17"/>
      <c r="EZ31" s="1"/>
      <c r="FA31" s="54">
        <f t="shared" ca="1" si="4"/>
        <v>1986.645378979015</v>
      </c>
      <c r="FB31" s="54">
        <f t="shared" si="16"/>
        <v>0</v>
      </c>
      <c r="FC31" s="54">
        <f t="shared" ca="1" si="100"/>
        <v>9.8806512092526191</v>
      </c>
      <c r="FD31" s="34">
        <f t="shared" ca="1" si="101"/>
        <v>4.9983951405285481E-3</v>
      </c>
      <c r="FE31" s="34">
        <f t="shared" ca="1" si="75"/>
        <v>1.0936496777895579</v>
      </c>
      <c r="FH31" s="49">
        <f t="shared" ca="1" si="97"/>
        <v>5.0336109835260288E-3</v>
      </c>
      <c r="FI31" s="49">
        <f t="shared" ca="1" si="98"/>
        <v>0.41916739198940012</v>
      </c>
      <c r="FJ31" s="49">
        <f t="shared" ca="1" si="99"/>
        <v>0.57579899702707393</v>
      </c>
    </row>
    <row r="32" spans="1:166" x14ac:dyDescent="0.25">
      <c r="A32" s="1"/>
      <c r="B32" s="15">
        <f>Kurse!B28</f>
        <v>40940</v>
      </c>
      <c r="C32" s="1"/>
      <c r="D32" s="20" t="str">
        <f>IF(ISNUMBER(VLOOKUP(B32,CASH!$B$7:$E$2815,2,FALSE)),VLOOKUP(B32,CASH!$B$7:$E$2815,2,FALSE),"")</f>
        <v/>
      </c>
      <c r="E32" s="1"/>
      <c r="F32" s="20">
        <f t="shared" si="76"/>
        <v>10</v>
      </c>
      <c r="G32" s="20"/>
      <c r="H32" s="20"/>
      <c r="I32" s="20"/>
      <c r="J32" s="20"/>
      <c r="K32" s="9"/>
      <c r="L32" s="9"/>
      <c r="M32" s="9"/>
      <c r="N32" s="9"/>
      <c r="O32" s="9"/>
      <c r="P32" s="9">
        <f>IF(ISNUMBER(VLOOKUP($B32,Anteile!$A$2:$BI$10000,12,FALSE)),VLOOKUP($B32,Anteile!$A$2:$BI$10000,12,FALSE),"0")</f>
        <v>10</v>
      </c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>
        <f>IF(ISNUMBER(VLOOKUP($B32,Anteile!$A$2:$BI$10000,24,FALSE)),VLOOKUP($B32,Anteile!$A$2:$BI$10000,24,FALSE),"0")</f>
        <v>10</v>
      </c>
      <c r="AC32" s="9">
        <f>IF(ISNUMBER(VLOOKUP($B32,Anteile!$A$2:$BI$10000,25,FALSE)),VLOOKUP($B32,Anteile!$A$2:$BI$10000,25,FALSE),"0")</f>
        <v>10</v>
      </c>
      <c r="AD32" s="9">
        <f>IF(ISNUMBER(VLOOKUP($B32,Anteile!$A$2:$BI$10000,26,FALSE)),VLOOKUP($B32,Anteile!$A$2:$BI$10000,26,FALSE),"0")</f>
        <v>10</v>
      </c>
      <c r="AE32" s="9">
        <f>IF(ISNUMBER(VLOOKUP($B32,Anteile!$A$2:$BI$10000,27,FALSE)),VLOOKUP($B32,Anteile!$A$2:$BI$10000,27,FALSE),"0")</f>
        <v>10</v>
      </c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5"/>
      <c r="AW32" s="13">
        <v>1</v>
      </c>
      <c r="AX32" s="5"/>
      <c r="AY32" s="5"/>
      <c r="AZ32" s="5"/>
      <c r="BA32" s="5"/>
      <c r="BB32" s="5"/>
      <c r="BC32" s="5"/>
      <c r="BD32" s="5"/>
      <c r="BE32" s="13">
        <f t="shared" ca="1" si="26"/>
        <v>1325.4005619257348</v>
      </c>
      <c r="BF32" s="13">
        <f t="shared" ca="1" si="77"/>
        <v>251.7355</v>
      </c>
      <c r="BG32" s="13">
        <f t="shared" ca="1" si="78"/>
        <v>82.90682663831727</v>
      </c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>
        <f t="shared" ca="1" si="79"/>
        <v>10.069101678183614</v>
      </c>
      <c r="BT32" s="13">
        <f t="shared" ca="1" si="80"/>
        <v>44.63</v>
      </c>
      <c r="BU32" s="13">
        <f t="shared" ca="1" si="81"/>
        <v>29.554256207760652</v>
      </c>
      <c r="BV32" s="13">
        <f t="shared" ca="1" si="82"/>
        <v>29.516288252714709</v>
      </c>
      <c r="BW32" s="13">
        <f t="shared" ca="1" si="96"/>
        <v>0</v>
      </c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5"/>
      <c r="CN32" s="13">
        <f t="shared" ca="1" si="84"/>
        <v>6616.64</v>
      </c>
      <c r="CO32" s="13">
        <f t="shared" ca="1" si="85"/>
        <v>133.22999999999999</v>
      </c>
      <c r="CP32" s="13">
        <f t="shared" ca="1" si="94"/>
        <v>423.93979999999999</v>
      </c>
      <c r="CQ32" s="5"/>
      <c r="CR32" s="5"/>
      <c r="CS32" s="5"/>
      <c r="CT32" s="34">
        <f t="shared" ca="1" si="86"/>
        <v>1.1091267812452332</v>
      </c>
      <c r="CU32" s="34">
        <f t="shared" ca="1" si="87"/>
        <v>1.0626944245034695</v>
      </c>
      <c r="CV32" s="34">
        <f t="shared" ca="1" si="88"/>
        <v>1.0101002928992018</v>
      </c>
      <c r="CW32" s="5"/>
      <c r="CX32" s="5"/>
      <c r="CY32" s="5"/>
      <c r="CZ32" s="5"/>
      <c r="DA32" s="33">
        <f t="shared" ca="1" si="89"/>
        <v>1.3169</v>
      </c>
      <c r="DB32" s="13">
        <f t="shared" ca="1" si="90"/>
        <v>1745.42</v>
      </c>
      <c r="DC32" s="5"/>
      <c r="DD32" s="18">
        <f t="shared" ca="1" si="28"/>
        <v>1976.7647277697624</v>
      </c>
      <c r="DE32" s="18">
        <f>IF(ISNUMBER(VLOOKUP(B32,CASH!$B$7:$D$10000,3,FALSE)),VLOOKUP(B32,CASH!$B$7:$D$10000,3,FALSE),0)</f>
        <v>0</v>
      </c>
      <c r="DF32" s="18">
        <f t="shared" si="29"/>
        <v>10</v>
      </c>
      <c r="DG32" s="18">
        <f t="shared" ca="1" si="30"/>
        <v>829.06826638317273</v>
      </c>
      <c r="DH32" s="18">
        <f t="shared" ca="1" si="31"/>
        <v>1137.6964613865898</v>
      </c>
      <c r="DI32" s="18">
        <f t="shared" si="32"/>
        <v>10</v>
      </c>
      <c r="DJ32" s="18">
        <f t="shared" si="33"/>
        <v>0</v>
      </c>
      <c r="DK32" s="18">
        <f t="shared" si="34"/>
        <v>0</v>
      </c>
      <c r="DL32" s="18">
        <f t="shared" si="35"/>
        <v>0</v>
      </c>
      <c r="DM32" s="18">
        <f t="shared" si="36"/>
        <v>0</v>
      </c>
      <c r="DN32" s="18">
        <f t="shared" si="37"/>
        <v>0</v>
      </c>
      <c r="DO32" s="18">
        <f t="shared" si="38"/>
        <v>0</v>
      </c>
      <c r="DP32" s="18">
        <f t="shared" si="39"/>
        <v>0</v>
      </c>
      <c r="DQ32" s="18">
        <f t="shared" ca="1" si="40"/>
        <v>0</v>
      </c>
      <c r="DR32" s="18">
        <f t="shared" ca="1" si="41"/>
        <v>0</v>
      </c>
      <c r="DS32" s="18">
        <f t="shared" ca="1" si="42"/>
        <v>829.06826638317273</v>
      </c>
      <c r="DT32" s="18">
        <f t="shared" si="43"/>
        <v>0</v>
      </c>
      <c r="DU32" s="18">
        <f t="shared" si="44"/>
        <v>0</v>
      </c>
      <c r="DV32" s="18">
        <f t="shared" si="45"/>
        <v>0</v>
      </c>
      <c r="DW32" s="18">
        <f t="shared" si="46"/>
        <v>0</v>
      </c>
      <c r="DX32" s="18">
        <f t="shared" si="47"/>
        <v>0</v>
      </c>
      <c r="DY32" s="18">
        <f t="shared" si="48"/>
        <v>0</v>
      </c>
      <c r="DZ32" s="18">
        <f t="shared" si="49"/>
        <v>0</v>
      </c>
      <c r="EA32" s="18">
        <f t="shared" si="50"/>
        <v>0</v>
      </c>
      <c r="EB32" s="18">
        <f t="shared" si="51"/>
        <v>0</v>
      </c>
      <c r="EC32" s="18">
        <f t="shared" si="52"/>
        <v>0</v>
      </c>
      <c r="ED32" s="18">
        <f t="shared" si="53"/>
        <v>0</v>
      </c>
      <c r="EE32" s="18">
        <f t="shared" ca="1" si="54"/>
        <v>100.69101678183614</v>
      </c>
      <c r="EF32" s="18">
        <f t="shared" ca="1" si="55"/>
        <v>446.3</v>
      </c>
      <c r="EG32" s="18">
        <f t="shared" ca="1" si="56"/>
        <v>295.54256207760653</v>
      </c>
      <c r="EH32" s="18">
        <f t="shared" ca="1" si="57"/>
        <v>295.16288252714708</v>
      </c>
      <c r="EI32" s="18">
        <f t="shared" ca="1" si="58"/>
        <v>0</v>
      </c>
      <c r="EJ32" s="18">
        <f t="shared" si="59"/>
        <v>0</v>
      </c>
      <c r="EK32" s="18">
        <f t="shared" si="60"/>
        <v>0</v>
      </c>
      <c r="EL32" s="18">
        <f t="shared" si="61"/>
        <v>0</v>
      </c>
      <c r="EM32" s="18">
        <f t="shared" si="62"/>
        <v>0</v>
      </c>
      <c r="EN32" s="18">
        <f t="shared" si="63"/>
        <v>0</v>
      </c>
      <c r="EO32" s="18">
        <f t="shared" si="64"/>
        <v>0</v>
      </c>
      <c r="EP32" s="18">
        <f t="shared" si="65"/>
        <v>0</v>
      </c>
      <c r="EQ32" s="18">
        <f t="shared" si="66"/>
        <v>0</v>
      </c>
      <c r="ER32" s="18">
        <f t="shared" si="67"/>
        <v>0</v>
      </c>
      <c r="ES32" s="18">
        <f t="shared" si="68"/>
        <v>0</v>
      </c>
      <c r="ET32" s="18">
        <f t="shared" si="69"/>
        <v>0</v>
      </c>
      <c r="EU32" s="18">
        <f t="shared" si="70"/>
        <v>0</v>
      </c>
      <c r="EV32" s="18">
        <f t="shared" si="71"/>
        <v>0</v>
      </c>
      <c r="EW32" s="18">
        <f t="shared" si="72"/>
        <v>0</v>
      </c>
      <c r="EX32" s="18">
        <f t="shared" si="73"/>
        <v>0</v>
      </c>
      <c r="EY32" s="17"/>
      <c r="EZ32" s="1"/>
      <c r="FA32" s="54">
        <f t="shared" ca="1" si="4"/>
        <v>1976.7647277697624</v>
      </c>
      <c r="FB32" s="54">
        <f t="shared" si="16"/>
        <v>0</v>
      </c>
      <c r="FC32" s="54">
        <f t="shared" ca="1" si="100"/>
        <v>6.2454558211541098</v>
      </c>
      <c r="FD32" s="34">
        <f t="shared" ca="1" si="101"/>
        <v>3.1694467088251815E-3</v>
      </c>
      <c r="FE32" s="34">
        <f t="shared" ca="1" si="75"/>
        <v>1.0882103723525183</v>
      </c>
      <c r="FH32" s="49">
        <f t="shared" ca="1" si="97"/>
        <v>5.0587709602053967E-3</v>
      </c>
      <c r="FI32" s="49">
        <f t="shared" ca="1" si="98"/>
        <v>0.41940664700070263</v>
      </c>
      <c r="FJ32" s="49">
        <f t="shared" ca="1" si="99"/>
        <v>0.57553458203909202</v>
      </c>
    </row>
    <row r="33" spans="1:166" x14ac:dyDescent="0.25">
      <c r="A33" s="1"/>
      <c r="B33" s="15">
        <f>Kurse!B29</f>
        <v>40939</v>
      </c>
      <c r="C33" s="1"/>
      <c r="D33" s="20" t="str">
        <f>IF(ISNUMBER(VLOOKUP(B33,CASH!$B$7:$E$2815,2,FALSE)),VLOOKUP(B33,CASH!$B$7:$E$2815,2,FALSE),"")</f>
        <v/>
      </c>
      <c r="E33" s="1"/>
      <c r="F33" s="20">
        <f t="shared" si="76"/>
        <v>10</v>
      </c>
      <c r="G33" s="20"/>
      <c r="H33" s="20"/>
      <c r="I33" s="20"/>
      <c r="J33" s="20"/>
      <c r="K33" s="9"/>
      <c r="L33" s="9"/>
      <c r="M33" s="9"/>
      <c r="N33" s="9"/>
      <c r="O33" s="9"/>
      <c r="P33" s="9">
        <f>IF(ISNUMBER(VLOOKUP($B33,Anteile!$A$2:$BI$10000,12,FALSE)),VLOOKUP($B33,Anteile!$A$2:$BI$10000,12,FALSE),"0")</f>
        <v>10</v>
      </c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>
        <f>IF(ISNUMBER(VLOOKUP($B33,Anteile!$A$2:$BI$10000,24,FALSE)),VLOOKUP($B33,Anteile!$A$2:$BI$10000,24,FALSE),"0")</f>
        <v>10</v>
      </c>
      <c r="AC33" s="9">
        <f>IF(ISNUMBER(VLOOKUP($B33,Anteile!$A$2:$BI$10000,25,FALSE)),VLOOKUP($B33,Anteile!$A$2:$BI$10000,25,FALSE),"0")</f>
        <v>10</v>
      </c>
      <c r="AD33" s="9">
        <f>IF(ISNUMBER(VLOOKUP($B33,Anteile!$A$2:$BI$10000,26,FALSE)),VLOOKUP($B33,Anteile!$A$2:$BI$10000,26,FALSE),"0")</f>
        <v>10</v>
      </c>
      <c r="AE33" s="9">
        <f>IF(ISNUMBER(VLOOKUP($B33,Anteile!$A$2:$BI$10000,27,FALSE)),VLOOKUP($B33,Anteile!$A$2:$BI$10000,27,FALSE),"0")</f>
        <v>10</v>
      </c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5"/>
      <c r="AW33" s="13">
        <v>1</v>
      </c>
      <c r="AX33" s="5"/>
      <c r="AY33" s="5"/>
      <c r="AZ33" s="5"/>
      <c r="BA33" s="5"/>
      <c r="BB33" s="5"/>
      <c r="BC33" s="5"/>
      <c r="BD33" s="5"/>
      <c r="BE33" s="13">
        <f t="shared" ca="1" si="26"/>
        <v>1327.2407464056284</v>
      </c>
      <c r="BF33" s="13">
        <f t="shared" ca="1" si="77"/>
        <v>250.51509999999999</v>
      </c>
      <c r="BG33" s="13">
        <f t="shared" ca="1" si="78"/>
        <v>83.144692566534104</v>
      </c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>
        <f t="shared" ca="1" si="79"/>
        <v>10.048944631385744</v>
      </c>
      <c r="BT33" s="13">
        <f t="shared" ca="1" si="80"/>
        <v>43.75</v>
      </c>
      <c r="BU33" s="13">
        <f t="shared" ca="1" si="81"/>
        <v>29.687977974915874</v>
      </c>
      <c r="BV33" s="13">
        <f t="shared" ca="1" si="82"/>
        <v>29.42031202202508</v>
      </c>
      <c r="BW33" s="13">
        <f t="shared" ca="1" si="96"/>
        <v>0</v>
      </c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5"/>
      <c r="CN33" s="13">
        <f t="shared" ca="1" si="84"/>
        <v>6458.91</v>
      </c>
      <c r="CO33" s="13">
        <f t="shared" ca="1" si="85"/>
        <v>132.93</v>
      </c>
      <c r="CP33" s="13">
        <f t="shared" ca="1" si="94"/>
        <v>423.47190000000001</v>
      </c>
      <c r="CQ33" s="5"/>
      <c r="CR33" s="5"/>
      <c r="CS33" s="5"/>
      <c r="CT33" s="34">
        <f t="shared" ca="1" si="86"/>
        <v>1.0826869919857585</v>
      </c>
      <c r="CU33" s="34">
        <f t="shared" ca="1" si="87"/>
        <v>1.0603015075376885</v>
      </c>
      <c r="CV33" s="34">
        <f t="shared" ca="1" si="88"/>
        <v>1.0089854508224552</v>
      </c>
      <c r="CW33" s="5"/>
      <c r="CX33" s="5"/>
      <c r="CY33" s="5"/>
      <c r="CZ33" s="5"/>
      <c r="DA33" s="33">
        <f t="shared" ca="1" si="89"/>
        <v>1.3076000000000001</v>
      </c>
      <c r="DB33" s="13">
        <f t="shared" ca="1" si="90"/>
        <v>1735.5</v>
      </c>
      <c r="DC33" s="5"/>
      <c r="DD33" s="18">
        <f t="shared" ca="1" si="28"/>
        <v>1970.5192719486083</v>
      </c>
      <c r="DE33" s="18">
        <f>IF(ISNUMBER(VLOOKUP(B33,CASH!$B$7:$D$10000,3,FALSE)),VLOOKUP(B33,CASH!$B$7:$D$10000,3,FALSE),0)</f>
        <v>0</v>
      </c>
      <c r="DF33" s="18">
        <f t="shared" si="29"/>
        <v>10</v>
      </c>
      <c r="DG33" s="18">
        <f t="shared" ca="1" si="30"/>
        <v>831.44692566534104</v>
      </c>
      <c r="DH33" s="18">
        <f t="shared" ca="1" si="31"/>
        <v>1129.0723462832671</v>
      </c>
      <c r="DI33" s="18">
        <f t="shared" si="32"/>
        <v>10</v>
      </c>
      <c r="DJ33" s="18">
        <f t="shared" si="33"/>
        <v>0</v>
      </c>
      <c r="DK33" s="18">
        <f t="shared" si="34"/>
        <v>0</v>
      </c>
      <c r="DL33" s="18">
        <f t="shared" si="35"/>
        <v>0</v>
      </c>
      <c r="DM33" s="18">
        <f t="shared" si="36"/>
        <v>0</v>
      </c>
      <c r="DN33" s="18">
        <f t="shared" si="37"/>
        <v>0</v>
      </c>
      <c r="DO33" s="18">
        <f t="shared" si="38"/>
        <v>0</v>
      </c>
      <c r="DP33" s="18">
        <f t="shared" si="39"/>
        <v>0</v>
      </c>
      <c r="DQ33" s="18">
        <f t="shared" ca="1" si="40"/>
        <v>0</v>
      </c>
      <c r="DR33" s="18">
        <f t="shared" ca="1" si="41"/>
        <v>0</v>
      </c>
      <c r="DS33" s="18">
        <f t="shared" ca="1" si="42"/>
        <v>831.44692566534104</v>
      </c>
      <c r="DT33" s="18">
        <f t="shared" si="43"/>
        <v>0</v>
      </c>
      <c r="DU33" s="18">
        <f t="shared" si="44"/>
        <v>0</v>
      </c>
      <c r="DV33" s="18">
        <f t="shared" si="45"/>
        <v>0</v>
      </c>
      <c r="DW33" s="18">
        <f t="shared" si="46"/>
        <v>0</v>
      </c>
      <c r="DX33" s="18">
        <f t="shared" si="47"/>
        <v>0</v>
      </c>
      <c r="DY33" s="18">
        <f t="shared" si="48"/>
        <v>0</v>
      </c>
      <c r="DZ33" s="18">
        <f t="shared" si="49"/>
        <v>0</v>
      </c>
      <c r="EA33" s="18">
        <f t="shared" si="50"/>
        <v>0</v>
      </c>
      <c r="EB33" s="18">
        <f t="shared" si="51"/>
        <v>0</v>
      </c>
      <c r="EC33" s="18">
        <f t="shared" si="52"/>
        <v>0</v>
      </c>
      <c r="ED33" s="18">
        <f t="shared" si="53"/>
        <v>0</v>
      </c>
      <c r="EE33" s="18">
        <f t="shared" ca="1" si="54"/>
        <v>100.48944631385744</v>
      </c>
      <c r="EF33" s="18">
        <f t="shared" ca="1" si="55"/>
        <v>437.5</v>
      </c>
      <c r="EG33" s="18">
        <f t="shared" ca="1" si="56"/>
        <v>296.87977974915873</v>
      </c>
      <c r="EH33" s="18">
        <f t="shared" ca="1" si="57"/>
        <v>294.20312022025081</v>
      </c>
      <c r="EI33" s="18">
        <f t="shared" ca="1" si="58"/>
        <v>0</v>
      </c>
      <c r="EJ33" s="18">
        <f t="shared" si="59"/>
        <v>0</v>
      </c>
      <c r="EK33" s="18">
        <f t="shared" si="60"/>
        <v>0</v>
      </c>
      <c r="EL33" s="18">
        <f t="shared" si="61"/>
        <v>0</v>
      </c>
      <c r="EM33" s="18">
        <f t="shared" si="62"/>
        <v>0</v>
      </c>
      <c r="EN33" s="18">
        <f t="shared" si="63"/>
        <v>0</v>
      </c>
      <c r="EO33" s="18">
        <f t="shared" si="64"/>
        <v>0</v>
      </c>
      <c r="EP33" s="18">
        <f t="shared" si="65"/>
        <v>0</v>
      </c>
      <c r="EQ33" s="18">
        <f t="shared" si="66"/>
        <v>0</v>
      </c>
      <c r="ER33" s="18">
        <f t="shared" si="67"/>
        <v>0</v>
      </c>
      <c r="ES33" s="18">
        <f t="shared" si="68"/>
        <v>0</v>
      </c>
      <c r="ET33" s="18">
        <f t="shared" si="69"/>
        <v>0</v>
      </c>
      <c r="EU33" s="18">
        <f t="shared" si="70"/>
        <v>0</v>
      </c>
      <c r="EV33" s="18">
        <f t="shared" si="71"/>
        <v>0</v>
      </c>
      <c r="EW33" s="18">
        <f t="shared" si="72"/>
        <v>0</v>
      </c>
      <c r="EX33" s="18">
        <f t="shared" si="73"/>
        <v>0</v>
      </c>
      <c r="EY33" s="17"/>
      <c r="EZ33" s="1"/>
      <c r="FA33" s="54">
        <f t="shared" ca="1" si="4"/>
        <v>1970.5192719486083</v>
      </c>
      <c r="FB33" s="54">
        <f t="shared" si="16"/>
        <v>0</v>
      </c>
      <c r="FC33" s="54">
        <f t="shared" ca="1" si="100"/>
        <v>16.460117019030577</v>
      </c>
      <c r="FD33" s="34">
        <f t="shared" ca="1" si="101"/>
        <v>8.4235510360605136E-3</v>
      </c>
      <c r="FE33" s="34">
        <f t="shared" ca="1" si="75"/>
        <v>1.0847722445322605</v>
      </c>
      <c r="FH33" s="49">
        <f t="shared" ca="1" si="97"/>
        <v>5.07480446517592E-3</v>
      </c>
      <c r="FI33" s="49">
        <f t="shared" ca="1" si="98"/>
        <v>0.42194305709232638</v>
      </c>
      <c r="FJ33" s="49">
        <f t="shared" ca="1" si="99"/>
        <v>0.57298213844249757</v>
      </c>
    </row>
    <row r="34" spans="1:166" x14ac:dyDescent="0.25">
      <c r="A34" s="1"/>
      <c r="B34" s="15">
        <f>Kurse!B30</f>
        <v>40938</v>
      </c>
      <c r="C34" s="1"/>
      <c r="D34" s="20" t="str">
        <f>IF(ISNUMBER(VLOOKUP(B34,CASH!$B$7:$E$2815,2,FALSE)),VLOOKUP(B34,CASH!$B$7:$E$2815,2,FALSE),"")</f>
        <v/>
      </c>
      <c r="E34" s="1"/>
      <c r="F34" s="20">
        <f t="shared" si="76"/>
        <v>10</v>
      </c>
      <c r="G34" s="20"/>
      <c r="H34" s="20"/>
      <c r="I34" s="20"/>
      <c r="J34" s="20"/>
      <c r="K34" s="9"/>
      <c r="L34" s="9"/>
      <c r="M34" s="9"/>
      <c r="N34" s="9"/>
      <c r="O34" s="9"/>
      <c r="P34" s="9">
        <f>IF(ISNUMBER(VLOOKUP($B34,Anteile!$A$2:$BI$10000,12,FALSE)),VLOOKUP($B34,Anteile!$A$2:$BI$10000,12,FALSE),"0")</f>
        <v>10</v>
      </c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>
        <f>IF(ISNUMBER(VLOOKUP($B34,Anteile!$A$2:$BI$10000,24,FALSE)),VLOOKUP($B34,Anteile!$A$2:$BI$10000,24,FALSE),"0")</f>
        <v>10</v>
      </c>
      <c r="AC34" s="9">
        <f>IF(ISNUMBER(VLOOKUP($B34,Anteile!$A$2:$BI$10000,25,FALSE)),VLOOKUP($B34,Anteile!$A$2:$BI$10000,25,FALSE),"0")</f>
        <v>10</v>
      </c>
      <c r="AD34" s="9">
        <f>IF(ISNUMBER(VLOOKUP($B34,Anteile!$A$2:$BI$10000,26,FALSE)),VLOOKUP($B34,Anteile!$A$2:$BI$10000,26,FALSE),"0")</f>
        <v>10</v>
      </c>
      <c r="AE34" s="9">
        <f>IF(ISNUMBER(VLOOKUP($B34,Anteile!$A$2:$BI$10000,27,FALSE)),VLOOKUP($B34,Anteile!$A$2:$BI$10000,27,FALSE),"0")</f>
        <v>10</v>
      </c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5"/>
      <c r="AW34" s="13">
        <v>1</v>
      </c>
      <c r="AX34" s="5"/>
      <c r="AY34" s="5"/>
      <c r="AZ34" s="5"/>
      <c r="BA34" s="5"/>
      <c r="BB34" s="5"/>
      <c r="BC34" s="5"/>
      <c r="BD34" s="5"/>
      <c r="BE34" s="13">
        <f t="shared" ca="1" si="26"/>
        <v>1316.8785687095547</v>
      </c>
      <c r="BF34" s="13">
        <f t="shared" ca="1" si="77"/>
        <v>249.83199999999999</v>
      </c>
      <c r="BG34" s="13">
        <f t="shared" ca="1" si="78"/>
        <v>82.565664255805103</v>
      </c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>
        <f t="shared" ca="1" si="79"/>
        <v>10.011419870574802</v>
      </c>
      <c r="BT34" s="13">
        <f t="shared" ca="1" si="80"/>
        <v>43.42</v>
      </c>
      <c r="BU34" s="13">
        <f t="shared" ca="1" si="81"/>
        <v>29.508945565283593</v>
      </c>
      <c r="BV34" s="13">
        <f t="shared" ca="1" si="82"/>
        <v>28.899885801294253</v>
      </c>
      <c r="BW34" s="13">
        <f t="shared" ca="1" si="96"/>
        <v>0</v>
      </c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5"/>
      <c r="CN34" s="13">
        <f t="shared" ca="1" si="84"/>
        <v>6444.45</v>
      </c>
      <c r="CO34" s="13">
        <f t="shared" ca="1" si="85"/>
        <v>133.38999999999999</v>
      </c>
      <c r="CP34" s="13">
        <f t="shared" ca="1" si="94"/>
        <v>423.84690000000001</v>
      </c>
      <c r="CQ34" s="5"/>
      <c r="CR34" s="5"/>
      <c r="CS34" s="5"/>
      <c r="CT34" s="34">
        <f t="shared" ca="1" si="86"/>
        <v>1.0802631071655466</v>
      </c>
      <c r="CU34" s="34">
        <f t="shared" ca="1" si="87"/>
        <v>1.0639706468852197</v>
      </c>
      <c r="CV34" s="34">
        <f t="shared" ca="1" si="88"/>
        <v>1.0098789446860585</v>
      </c>
      <c r="CW34" s="5"/>
      <c r="CX34" s="5"/>
      <c r="CY34" s="5"/>
      <c r="CZ34" s="5"/>
      <c r="DA34" s="33">
        <f t="shared" ca="1" si="89"/>
        <v>1.3134999999999999</v>
      </c>
      <c r="DB34" s="13">
        <f t="shared" ca="1" si="90"/>
        <v>1729.72</v>
      </c>
      <c r="DC34" s="5"/>
      <c r="DD34" s="18">
        <f t="shared" ca="1" si="28"/>
        <v>1954.0591549295777</v>
      </c>
      <c r="DE34" s="18">
        <f>IF(ISNUMBER(VLOOKUP(B34,CASH!$B$7:$D$10000,3,FALSE)),VLOOKUP(B34,CASH!$B$7:$D$10000,3,FALSE),0)</f>
        <v>0</v>
      </c>
      <c r="DF34" s="18">
        <f t="shared" si="29"/>
        <v>10</v>
      </c>
      <c r="DG34" s="18">
        <f t="shared" ca="1" si="30"/>
        <v>825.65664255805109</v>
      </c>
      <c r="DH34" s="18">
        <f t="shared" ca="1" si="31"/>
        <v>1118.4025123715264</v>
      </c>
      <c r="DI34" s="18">
        <f t="shared" si="32"/>
        <v>10</v>
      </c>
      <c r="DJ34" s="18">
        <f t="shared" si="33"/>
        <v>0</v>
      </c>
      <c r="DK34" s="18">
        <f t="shared" si="34"/>
        <v>0</v>
      </c>
      <c r="DL34" s="18">
        <f t="shared" si="35"/>
        <v>0</v>
      </c>
      <c r="DM34" s="18">
        <f t="shared" si="36"/>
        <v>0</v>
      </c>
      <c r="DN34" s="18">
        <f t="shared" si="37"/>
        <v>0</v>
      </c>
      <c r="DO34" s="18">
        <f t="shared" si="38"/>
        <v>0</v>
      </c>
      <c r="DP34" s="18">
        <f t="shared" si="39"/>
        <v>0</v>
      </c>
      <c r="DQ34" s="18">
        <f t="shared" ca="1" si="40"/>
        <v>0</v>
      </c>
      <c r="DR34" s="18">
        <f t="shared" ca="1" si="41"/>
        <v>0</v>
      </c>
      <c r="DS34" s="18">
        <f t="shared" ca="1" si="42"/>
        <v>825.65664255805109</v>
      </c>
      <c r="DT34" s="18">
        <f t="shared" si="43"/>
        <v>0</v>
      </c>
      <c r="DU34" s="18">
        <f t="shared" si="44"/>
        <v>0</v>
      </c>
      <c r="DV34" s="18">
        <f t="shared" si="45"/>
        <v>0</v>
      </c>
      <c r="DW34" s="18">
        <f t="shared" si="46"/>
        <v>0</v>
      </c>
      <c r="DX34" s="18">
        <f t="shared" si="47"/>
        <v>0</v>
      </c>
      <c r="DY34" s="18">
        <f t="shared" si="48"/>
        <v>0</v>
      </c>
      <c r="DZ34" s="18">
        <f t="shared" si="49"/>
        <v>0</v>
      </c>
      <c r="EA34" s="18">
        <f t="shared" si="50"/>
        <v>0</v>
      </c>
      <c r="EB34" s="18">
        <f t="shared" si="51"/>
        <v>0</v>
      </c>
      <c r="EC34" s="18">
        <f t="shared" si="52"/>
        <v>0</v>
      </c>
      <c r="ED34" s="18">
        <f t="shared" si="53"/>
        <v>0</v>
      </c>
      <c r="EE34" s="18">
        <f t="shared" ca="1" si="54"/>
        <v>100.11419870574801</v>
      </c>
      <c r="EF34" s="18">
        <f t="shared" ca="1" si="55"/>
        <v>434.20000000000005</v>
      </c>
      <c r="EG34" s="18">
        <f t="shared" ca="1" si="56"/>
        <v>295.08945565283591</v>
      </c>
      <c r="EH34" s="18">
        <f t="shared" ca="1" si="57"/>
        <v>288.99885801294255</v>
      </c>
      <c r="EI34" s="18">
        <f t="shared" ca="1" si="58"/>
        <v>0</v>
      </c>
      <c r="EJ34" s="18">
        <f t="shared" si="59"/>
        <v>0</v>
      </c>
      <c r="EK34" s="18">
        <f t="shared" si="60"/>
        <v>0</v>
      </c>
      <c r="EL34" s="18">
        <f t="shared" si="61"/>
        <v>0</v>
      </c>
      <c r="EM34" s="18">
        <f t="shared" si="62"/>
        <v>0</v>
      </c>
      <c r="EN34" s="18">
        <f t="shared" si="63"/>
        <v>0</v>
      </c>
      <c r="EO34" s="18">
        <f t="shared" si="64"/>
        <v>0</v>
      </c>
      <c r="EP34" s="18">
        <f t="shared" si="65"/>
        <v>0</v>
      </c>
      <c r="EQ34" s="18">
        <f t="shared" si="66"/>
        <v>0</v>
      </c>
      <c r="ER34" s="18">
        <f t="shared" si="67"/>
        <v>0</v>
      </c>
      <c r="ES34" s="18">
        <f t="shared" si="68"/>
        <v>0</v>
      </c>
      <c r="ET34" s="18">
        <f t="shared" si="69"/>
        <v>0</v>
      </c>
      <c r="EU34" s="18">
        <f t="shared" si="70"/>
        <v>0</v>
      </c>
      <c r="EV34" s="18">
        <f t="shared" si="71"/>
        <v>0</v>
      </c>
      <c r="EW34" s="18">
        <f t="shared" si="72"/>
        <v>0</v>
      </c>
      <c r="EX34" s="18">
        <f t="shared" si="73"/>
        <v>0</v>
      </c>
      <c r="EY34" s="17"/>
      <c r="EZ34" s="1"/>
      <c r="FA34" s="54">
        <f t="shared" ca="1" si="4"/>
        <v>1954.0591549295777</v>
      </c>
      <c r="FB34" s="54">
        <f t="shared" si="16"/>
        <v>0</v>
      </c>
      <c r="FC34" s="54">
        <f t="shared" ca="1" si="100"/>
        <v>-0.43665381607229392</v>
      </c>
      <c r="FD34" s="34">
        <f t="shared" ca="1" si="101"/>
        <v>-2.2340995264273714E-4</v>
      </c>
      <c r="FE34" s="34">
        <f t="shared" ca="1" si="75"/>
        <v>1.0757109385414085</v>
      </c>
      <c r="FH34" s="49">
        <f t="shared" ca="1" si="97"/>
        <v>5.1175523395863565E-3</v>
      </c>
      <c r="FI34" s="49">
        <f t="shared" ca="1" si="98"/>
        <v>0.42253410828179705</v>
      </c>
      <c r="FJ34" s="49">
        <f t="shared" ca="1" si="99"/>
        <v>0.5723483393786164</v>
      </c>
    </row>
    <row r="35" spans="1:166" x14ac:dyDescent="0.25">
      <c r="A35" s="1"/>
      <c r="B35" s="15">
        <f>Kurse!B31</f>
        <v>40935</v>
      </c>
      <c r="C35" s="1"/>
      <c r="D35" s="20" t="str">
        <f>IF(ISNUMBER(VLOOKUP(B35,CASH!$B$7:$E$2815,2,FALSE)),VLOOKUP(B35,CASH!$B$7:$E$2815,2,FALSE),"")</f>
        <v/>
      </c>
      <c r="E35" s="1"/>
      <c r="F35" s="20">
        <f t="shared" si="76"/>
        <v>10</v>
      </c>
      <c r="G35" s="20"/>
      <c r="H35" s="20"/>
      <c r="I35" s="20"/>
      <c r="J35" s="20"/>
      <c r="K35" s="9"/>
      <c r="L35" s="9"/>
      <c r="M35" s="9"/>
      <c r="N35" s="9"/>
      <c r="O35" s="9"/>
      <c r="P35" s="9">
        <f>IF(ISNUMBER(VLOOKUP($B35,Anteile!$A$2:$BI$10000,12,FALSE)),VLOOKUP($B35,Anteile!$A$2:$BI$10000,12,FALSE),"0")</f>
        <v>10</v>
      </c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>
        <f>IF(ISNUMBER(VLOOKUP($B35,Anteile!$A$2:$BI$10000,24,FALSE)),VLOOKUP($B35,Anteile!$A$2:$BI$10000,24,FALSE),"0")</f>
        <v>10</v>
      </c>
      <c r="AC35" s="9">
        <f>IF(ISNUMBER(VLOOKUP($B35,Anteile!$A$2:$BI$10000,25,FALSE)),VLOOKUP($B35,Anteile!$A$2:$BI$10000,25,FALSE),"0")</f>
        <v>10</v>
      </c>
      <c r="AD35" s="9">
        <f>IF(ISNUMBER(VLOOKUP($B35,Anteile!$A$2:$BI$10000,26,FALSE)),VLOOKUP($B35,Anteile!$A$2:$BI$10000,26,FALSE),"0")</f>
        <v>10</v>
      </c>
      <c r="AE35" s="9">
        <f>IF(ISNUMBER(VLOOKUP($B35,Anteile!$A$2:$BI$10000,27,FALSE)),VLOOKUP($B35,Anteile!$A$2:$BI$10000,27,FALSE),"0")</f>
        <v>10</v>
      </c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5"/>
      <c r="AW35" s="13">
        <v>1</v>
      </c>
      <c r="AX35" s="5"/>
      <c r="AY35" s="5"/>
      <c r="AZ35" s="5"/>
      <c r="BA35" s="5"/>
      <c r="BB35" s="5"/>
      <c r="BC35" s="5"/>
      <c r="BD35" s="5"/>
      <c r="BE35" s="13">
        <f t="shared" ca="1" si="26"/>
        <v>1315.5318505068844</v>
      </c>
      <c r="BF35" s="13">
        <f t="shared" ca="1" si="77"/>
        <v>249.83510000000001</v>
      </c>
      <c r="BG35" s="13">
        <f t="shared" ca="1" si="78"/>
        <v>82.054773793312137</v>
      </c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>
        <f t="shared" ca="1" si="79"/>
        <v>9.9712513239521847</v>
      </c>
      <c r="BT35" s="13">
        <f t="shared" ca="1" si="80"/>
        <v>43.92</v>
      </c>
      <c r="BU35" s="13">
        <f t="shared" ca="1" si="81"/>
        <v>29.482523831139353</v>
      </c>
      <c r="BV35" s="13">
        <f t="shared" ca="1" si="82"/>
        <v>29.021031926161292</v>
      </c>
      <c r="BW35" s="13">
        <f t="shared" ca="1" si="96"/>
        <v>0</v>
      </c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5"/>
      <c r="CN35" s="13">
        <f t="shared" ca="1" si="84"/>
        <v>6511.98</v>
      </c>
      <c r="CO35" s="13">
        <f t="shared" ca="1" si="85"/>
        <v>133</v>
      </c>
      <c r="CP35" s="13">
        <f t="shared" ca="1" si="94"/>
        <v>423.03440000000001</v>
      </c>
      <c r="CQ35" s="5"/>
      <c r="CR35" s="5"/>
      <c r="CS35" s="5"/>
      <c r="CT35" s="34">
        <f t="shared" ca="1" si="86"/>
        <v>1.0915829510043364</v>
      </c>
      <c r="CU35" s="34">
        <f t="shared" ca="1" si="87"/>
        <v>1.0608598548297041</v>
      </c>
      <c r="CV35" s="34">
        <f t="shared" ca="1" si="88"/>
        <v>1.007943041314918</v>
      </c>
      <c r="CW35" s="5"/>
      <c r="CX35" s="5"/>
      <c r="CY35" s="5"/>
      <c r="CZ35" s="5"/>
      <c r="DA35" s="33">
        <f t="shared" ca="1" si="89"/>
        <v>1.3218000000000001</v>
      </c>
      <c r="DB35" s="13">
        <f t="shared" ca="1" si="90"/>
        <v>1738.87</v>
      </c>
      <c r="DC35" s="5"/>
      <c r="DD35" s="18">
        <f t="shared" ca="1" si="28"/>
        <v>1954.49580874565</v>
      </c>
      <c r="DE35" s="18">
        <f>IF(ISNUMBER(VLOOKUP(B35,CASH!$B$7:$D$10000,3,FALSE)),VLOOKUP(B35,CASH!$B$7:$D$10000,3,FALSE),0)</f>
        <v>0</v>
      </c>
      <c r="DF35" s="18">
        <f t="shared" si="29"/>
        <v>10</v>
      </c>
      <c r="DG35" s="18">
        <f t="shared" ca="1" si="30"/>
        <v>820.54773793312143</v>
      </c>
      <c r="DH35" s="18">
        <f t="shared" ca="1" si="31"/>
        <v>1123.9480708125284</v>
      </c>
      <c r="DI35" s="18">
        <f t="shared" si="32"/>
        <v>10</v>
      </c>
      <c r="DJ35" s="18">
        <f t="shared" si="33"/>
        <v>0</v>
      </c>
      <c r="DK35" s="18">
        <f t="shared" si="34"/>
        <v>0</v>
      </c>
      <c r="DL35" s="18">
        <f t="shared" si="35"/>
        <v>0</v>
      </c>
      <c r="DM35" s="18">
        <f t="shared" si="36"/>
        <v>0</v>
      </c>
      <c r="DN35" s="18">
        <f t="shared" si="37"/>
        <v>0</v>
      </c>
      <c r="DO35" s="18">
        <f t="shared" si="38"/>
        <v>0</v>
      </c>
      <c r="DP35" s="18">
        <f t="shared" si="39"/>
        <v>0</v>
      </c>
      <c r="DQ35" s="18">
        <f t="shared" ca="1" si="40"/>
        <v>0</v>
      </c>
      <c r="DR35" s="18">
        <f t="shared" ca="1" si="41"/>
        <v>0</v>
      </c>
      <c r="DS35" s="18">
        <f t="shared" ca="1" si="42"/>
        <v>820.54773793312143</v>
      </c>
      <c r="DT35" s="18">
        <f t="shared" si="43"/>
        <v>0</v>
      </c>
      <c r="DU35" s="18">
        <f t="shared" si="44"/>
        <v>0</v>
      </c>
      <c r="DV35" s="18">
        <f t="shared" si="45"/>
        <v>0</v>
      </c>
      <c r="DW35" s="18">
        <f t="shared" si="46"/>
        <v>0</v>
      </c>
      <c r="DX35" s="18">
        <f t="shared" si="47"/>
        <v>0</v>
      </c>
      <c r="DY35" s="18">
        <f t="shared" si="48"/>
        <v>0</v>
      </c>
      <c r="DZ35" s="18">
        <f t="shared" si="49"/>
        <v>0</v>
      </c>
      <c r="EA35" s="18">
        <f t="shared" si="50"/>
        <v>0</v>
      </c>
      <c r="EB35" s="18">
        <f t="shared" si="51"/>
        <v>0</v>
      </c>
      <c r="EC35" s="18">
        <f t="shared" si="52"/>
        <v>0</v>
      </c>
      <c r="ED35" s="18">
        <f t="shared" si="53"/>
        <v>0</v>
      </c>
      <c r="EE35" s="18">
        <f t="shared" ca="1" si="54"/>
        <v>99.712513239521854</v>
      </c>
      <c r="EF35" s="18">
        <f t="shared" ca="1" si="55"/>
        <v>439.20000000000005</v>
      </c>
      <c r="EG35" s="18">
        <f t="shared" ca="1" si="56"/>
        <v>294.82523831139355</v>
      </c>
      <c r="EH35" s="18">
        <f t="shared" ca="1" si="57"/>
        <v>290.21031926161294</v>
      </c>
      <c r="EI35" s="18">
        <f t="shared" ca="1" si="58"/>
        <v>0</v>
      </c>
      <c r="EJ35" s="18">
        <f t="shared" si="59"/>
        <v>0</v>
      </c>
      <c r="EK35" s="18">
        <f t="shared" si="60"/>
        <v>0</v>
      </c>
      <c r="EL35" s="18">
        <f t="shared" si="61"/>
        <v>0</v>
      </c>
      <c r="EM35" s="18">
        <f t="shared" si="62"/>
        <v>0</v>
      </c>
      <c r="EN35" s="18">
        <f t="shared" si="63"/>
        <v>0</v>
      </c>
      <c r="EO35" s="18">
        <f t="shared" si="64"/>
        <v>0</v>
      </c>
      <c r="EP35" s="18">
        <f t="shared" si="65"/>
        <v>0</v>
      </c>
      <c r="EQ35" s="18">
        <f t="shared" si="66"/>
        <v>0</v>
      </c>
      <c r="ER35" s="18">
        <f t="shared" si="67"/>
        <v>0</v>
      </c>
      <c r="ES35" s="18">
        <f t="shared" si="68"/>
        <v>0</v>
      </c>
      <c r="ET35" s="18">
        <f t="shared" si="69"/>
        <v>0</v>
      </c>
      <c r="EU35" s="18">
        <f t="shared" si="70"/>
        <v>0</v>
      </c>
      <c r="EV35" s="18">
        <f t="shared" si="71"/>
        <v>0</v>
      </c>
      <c r="EW35" s="18">
        <f t="shared" si="72"/>
        <v>0</v>
      </c>
      <c r="EX35" s="18">
        <f t="shared" si="73"/>
        <v>0</v>
      </c>
      <c r="EY35" s="17"/>
      <c r="EZ35" s="1"/>
      <c r="FA35" s="54">
        <f t="shared" ca="1" si="4"/>
        <v>1954.49580874565</v>
      </c>
      <c r="FB35" s="54">
        <f t="shared" si="16"/>
        <v>0</v>
      </c>
      <c r="FC35" s="54">
        <f t="shared" ca="1" si="100"/>
        <v>-16.738148330650347</v>
      </c>
      <c r="FD35" s="34">
        <f t="shared" ca="1" si="101"/>
        <v>-8.4912033249853677E-3</v>
      </c>
      <c r="FE35" s="34">
        <f t="shared" ca="1" si="75"/>
        <v>1.0759513167741348</v>
      </c>
      <c r="FH35" s="49">
        <f t="shared" ca="1" si="97"/>
        <v>5.1164090274605232E-3</v>
      </c>
      <c r="FI35" s="49">
        <f t="shared" ca="1" si="98"/>
        <v>0.41982578538233339</v>
      </c>
      <c r="FJ35" s="49">
        <f t="shared" ca="1" si="99"/>
        <v>0.57505780559020592</v>
      </c>
    </row>
    <row r="36" spans="1:166" x14ac:dyDescent="0.25">
      <c r="A36" s="1"/>
      <c r="B36" s="15">
        <f>Kurse!B32</f>
        <v>40934</v>
      </c>
      <c r="C36" s="1"/>
      <c r="D36" s="20" t="str">
        <f>IF(ISNUMBER(VLOOKUP(B36,CASH!$B$7:$E$2815,2,FALSE)),VLOOKUP(B36,CASH!$B$7:$E$2815,2,FALSE),"")</f>
        <v/>
      </c>
      <c r="E36" s="1"/>
      <c r="F36" s="20">
        <f t="shared" si="76"/>
        <v>10</v>
      </c>
      <c r="G36" s="20"/>
      <c r="H36" s="20"/>
      <c r="I36" s="20"/>
      <c r="J36" s="20"/>
      <c r="K36" s="9"/>
      <c r="L36" s="9"/>
      <c r="M36" s="9"/>
      <c r="N36" s="9"/>
      <c r="O36" s="9"/>
      <c r="P36" s="9">
        <f>IF(ISNUMBER(VLOOKUP($B36,Anteile!$A$2:$BI$10000,12,FALSE)),VLOOKUP($B36,Anteile!$A$2:$BI$10000,12,FALSE),"0")</f>
        <v>10</v>
      </c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>
        <f>IF(ISNUMBER(VLOOKUP($B36,Anteile!$A$2:$BI$10000,24,FALSE)),VLOOKUP($B36,Anteile!$A$2:$BI$10000,24,FALSE),"0")</f>
        <v>10</v>
      </c>
      <c r="AC36" s="9">
        <f>IF(ISNUMBER(VLOOKUP($B36,Anteile!$A$2:$BI$10000,25,FALSE)),VLOOKUP($B36,Anteile!$A$2:$BI$10000,25,FALSE),"0")</f>
        <v>10</v>
      </c>
      <c r="AD36" s="9">
        <f>IF(ISNUMBER(VLOOKUP($B36,Anteile!$A$2:$BI$10000,26,FALSE)),VLOOKUP($B36,Anteile!$A$2:$BI$10000,26,FALSE),"0")</f>
        <v>10</v>
      </c>
      <c r="AE36" s="9">
        <f>IF(ISNUMBER(VLOOKUP($B36,Anteile!$A$2:$BI$10000,27,FALSE)),VLOOKUP($B36,Anteile!$A$2:$BI$10000,27,FALSE),"0")</f>
        <v>10</v>
      </c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5"/>
      <c r="AW36" s="13">
        <v>1</v>
      </c>
      <c r="AX36" s="5"/>
      <c r="AY36" s="5"/>
      <c r="AZ36" s="5"/>
      <c r="BA36" s="5"/>
      <c r="BB36" s="5"/>
      <c r="BC36" s="5"/>
      <c r="BD36" s="5"/>
      <c r="BE36" s="13">
        <f t="shared" ca="1" si="26"/>
        <v>1313.3582830520127</v>
      </c>
      <c r="BF36" s="13">
        <f t="shared" ca="1" si="77"/>
        <v>250.00219999999999</v>
      </c>
      <c r="BG36" s="13">
        <f t="shared" ca="1" si="78"/>
        <v>82.761781104406936</v>
      </c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>
        <f t="shared" ca="1" si="79"/>
        <v>10.081723058122661</v>
      </c>
      <c r="BT36" s="13">
        <f t="shared" ca="1" si="80"/>
        <v>44.34</v>
      </c>
      <c r="BU36" s="13">
        <f t="shared" ca="1" si="81"/>
        <v>29.687619338577868</v>
      </c>
      <c r="BV36" s="13">
        <f t="shared" ca="1" si="82"/>
        <v>29.252272206522569</v>
      </c>
      <c r="BW36" s="13">
        <f t="shared" ca="1" si="96"/>
        <v>0</v>
      </c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5"/>
      <c r="CN36" s="13">
        <f t="shared" ca="1" si="84"/>
        <v>6539.85</v>
      </c>
      <c r="CO36" s="13">
        <f t="shared" ca="1" si="85"/>
        <v>133.38</v>
      </c>
      <c r="CP36" s="13">
        <f t="shared" ca="1" si="94"/>
        <v>421.88319999999999</v>
      </c>
      <c r="CQ36" s="5"/>
      <c r="CR36" s="5"/>
      <c r="CS36" s="5"/>
      <c r="CT36" s="34">
        <f t="shared" ca="1" si="86"/>
        <v>1.0962547124109272</v>
      </c>
      <c r="CU36" s="34">
        <f t="shared" ca="1" si="87"/>
        <v>1.0638908829863603</v>
      </c>
      <c r="CV36" s="34">
        <f t="shared" ca="1" si="88"/>
        <v>1.0052001342861712</v>
      </c>
      <c r="CW36" s="5"/>
      <c r="CX36" s="5"/>
      <c r="CY36" s="5"/>
      <c r="CZ36" s="5"/>
      <c r="DA36" s="33">
        <f t="shared" ca="1" si="89"/>
        <v>1.3092999999999999</v>
      </c>
      <c r="DB36" s="13">
        <f t="shared" ca="1" si="90"/>
        <v>1719.58</v>
      </c>
      <c r="DC36" s="5"/>
      <c r="DD36" s="18">
        <f t="shared" ca="1" si="28"/>
        <v>1971.2339570763004</v>
      </c>
      <c r="DE36" s="18">
        <f>IF(ISNUMBER(VLOOKUP(B36,CASH!$B$7:$D$10000,3,FALSE)),VLOOKUP(B36,CASH!$B$7:$D$10000,3,FALSE),0)</f>
        <v>0</v>
      </c>
      <c r="DF36" s="18">
        <f t="shared" si="29"/>
        <v>10</v>
      </c>
      <c r="DG36" s="18">
        <f t="shared" ca="1" si="30"/>
        <v>827.61781104406941</v>
      </c>
      <c r="DH36" s="18">
        <f t="shared" ca="1" si="31"/>
        <v>1133.616146032231</v>
      </c>
      <c r="DI36" s="18">
        <f t="shared" si="32"/>
        <v>10</v>
      </c>
      <c r="DJ36" s="18">
        <f t="shared" si="33"/>
        <v>0</v>
      </c>
      <c r="DK36" s="18">
        <f t="shared" si="34"/>
        <v>0</v>
      </c>
      <c r="DL36" s="18">
        <f t="shared" si="35"/>
        <v>0</v>
      </c>
      <c r="DM36" s="18">
        <f t="shared" si="36"/>
        <v>0</v>
      </c>
      <c r="DN36" s="18">
        <f t="shared" si="37"/>
        <v>0</v>
      </c>
      <c r="DO36" s="18">
        <f t="shared" si="38"/>
        <v>0</v>
      </c>
      <c r="DP36" s="18">
        <f t="shared" si="39"/>
        <v>0</v>
      </c>
      <c r="DQ36" s="18">
        <f t="shared" ca="1" si="40"/>
        <v>0</v>
      </c>
      <c r="DR36" s="18">
        <f t="shared" ca="1" si="41"/>
        <v>0</v>
      </c>
      <c r="DS36" s="18">
        <f t="shared" ca="1" si="42"/>
        <v>827.61781104406941</v>
      </c>
      <c r="DT36" s="18">
        <f t="shared" si="43"/>
        <v>0</v>
      </c>
      <c r="DU36" s="18">
        <f t="shared" si="44"/>
        <v>0</v>
      </c>
      <c r="DV36" s="18">
        <f t="shared" si="45"/>
        <v>0</v>
      </c>
      <c r="DW36" s="18">
        <f t="shared" si="46"/>
        <v>0</v>
      </c>
      <c r="DX36" s="18">
        <f t="shared" si="47"/>
        <v>0</v>
      </c>
      <c r="DY36" s="18">
        <f t="shared" si="48"/>
        <v>0</v>
      </c>
      <c r="DZ36" s="18">
        <f t="shared" si="49"/>
        <v>0</v>
      </c>
      <c r="EA36" s="18">
        <f t="shared" si="50"/>
        <v>0</v>
      </c>
      <c r="EB36" s="18">
        <f t="shared" si="51"/>
        <v>0</v>
      </c>
      <c r="EC36" s="18">
        <f t="shared" si="52"/>
        <v>0</v>
      </c>
      <c r="ED36" s="18">
        <f t="shared" si="53"/>
        <v>0</v>
      </c>
      <c r="EE36" s="18">
        <f t="shared" ca="1" si="54"/>
        <v>100.81723058122661</v>
      </c>
      <c r="EF36" s="18">
        <f t="shared" ca="1" si="55"/>
        <v>443.40000000000003</v>
      </c>
      <c r="EG36" s="18">
        <f t="shared" ca="1" si="56"/>
        <v>296.87619338577866</v>
      </c>
      <c r="EH36" s="18">
        <f t="shared" ca="1" si="57"/>
        <v>292.52272206522571</v>
      </c>
      <c r="EI36" s="18">
        <f t="shared" ca="1" si="58"/>
        <v>0</v>
      </c>
      <c r="EJ36" s="18">
        <f t="shared" si="59"/>
        <v>0</v>
      </c>
      <c r="EK36" s="18">
        <f t="shared" si="60"/>
        <v>0</v>
      </c>
      <c r="EL36" s="18">
        <f t="shared" si="61"/>
        <v>0</v>
      </c>
      <c r="EM36" s="18">
        <f t="shared" si="62"/>
        <v>0</v>
      </c>
      <c r="EN36" s="18">
        <f t="shared" si="63"/>
        <v>0</v>
      </c>
      <c r="EO36" s="18">
        <f t="shared" si="64"/>
        <v>0</v>
      </c>
      <c r="EP36" s="18">
        <f t="shared" si="65"/>
        <v>0</v>
      </c>
      <c r="EQ36" s="18">
        <f t="shared" si="66"/>
        <v>0</v>
      </c>
      <c r="ER36" s="18">
        <f t="shared" si="67"/>
        <v>0</v>
      </c>
      <c r="ES36" s="18">
        <f t="shared" si="68"/>
        <v>0</v>
      </c>
      <c r="ET36" s="18">
        <f t="shared" si="69"/>
        <v>0</v>
      </c>
      <c r="EU36" s="18">
        <f t="shared" si="70"/>
        <v>0</v>
      </c>
      <c r="EV36" s="18">
        <f t="shared" si="71"/>
        <v>0</v>
      </c>
      <c r="EW36" s="18">
        <f t="shared" si="72"/>
        <v>0</v>
      </c>
      <c r="EX36" s="18">
        <f t="shared" si="73"/>
        <v>0</v>
      </c>
      <c r="EY36" s="17"/>
      <c r="EZ36" s="1"/>
      <c r="FA36" s="54">
        <f t="shared" ca="1" si="4"/>
        <v>1971.2339570763004</v>
      </c>
      <c r="FB36" s="54">
        <f t="shared" si="16"/>
        <v>0</v>
      </c>
      <c r="FC36" s="54">
        <f t="shared" ca="1" si="100"/>
        <v>14.589538226795639</v>
      </c>
      <c r="FD36" s="34">
        <f t="shared" ca="1" si="101"/>
        <v>7.4564075548147887E-3</v>
      </c>
      <c r="FE36" s="34">
        <f t="shared" ca="1" si="75"/>
        <v>1.0851656791974966</v>
      </c>
      <c r="FH36" s="49">
        <f t="shared" ca="1" si="97"/>
        <v>5.0729645581145651E-3</v>
      </c>
      <c r="FI36" s="49">
        <f t="shared" ca="1" si="98"/>
        <v>0.41984758230909214</v>
      </c>
      <c r="FJ36" s="49">
        <f t="shared" ca="1" si="99"/>
        <v>0.57507945313279329</v>
      </c>
    </row>
    <row r="37" spans="1:166" x14ac:dyDescent="0.25">
      <c r="A37" s="1"/>
      <c r="B37" s="15">
        <f>Kurse!B33</f>
        <v>40933</v>
      </c>
      <c r="C37" s="1"/>
      <c r="D37" s="20" t="str">
        <f>IF(ISNUMBER(VLOOKUP(B37,CASH!$B$7:$E$2815,2,FALSE)),VLOOKUP(B37,CASH!$B$7:$E$2815,2,FALSE),"")</f>
        <v/>
      </c>
      <c r="E37" s="1"/>
      <c r="F37" s="20">
        <f t="shared" si="76"/>
        <v>10</v>
      </c>
      <c r="G37" s="20"/>
      <c r="H37" s="20"/>
      <c r="I37" s="20"/>
      <c r="J37" s="20"/>
      <c r="K37" s="9"/>
      <c r="L37" s="9"/>
      <c r="M37" s="9"/>
      <c r="N37" s="9"/>
      <c r="O37" s="9"/>
      <c r="P37" s="9">
        <f>IF(ISNUMBER(VLOOKUP($B37,Anteile!$A$2:$BI$10000,12,FALSE)),VLOOKUP($B37,Anteile!$A$2:$BI$10000,12,FALSE),"0")</f>
        <v>10</v>
      </c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>
        <f>IF(ISNUMBER(VLOOKUP($B37,Anteile!$A$2:$BI$10000,24,FALSE)),VLOOKUP($B37,Anteile!$A$2:$BI$10000,24,FALSE),"0")</f>
        <v>10</v>
      </c>
      <c r="AC37" s="9">
        <f>IF(ISNUMBER(VLOOKUP($B37,Anteile!$A$2:$BI$10000,25,FALSE)),VLOOKUP($B37,Anteile!$A$2:$BI$10000,25,FALSE),"0")</f>
        <v>10</v>
      </c>
      <c r="AD37" s="9">
        <f>IF(ISNUMBER(VLOOKUP($B37,Anteile!$A$2:$BI$10000,26,FALSE)),VLOOKUP($B37,Anteile!$A$2:$BI$10000,26,FALSE),"0")</f>
        <v>10</v>
      </c>
      <c r="AE37" s="9">
        <f>IF(ISNUMBER(VLOOKUP($B37,Anteile!$A$2:$BI$10000,27,FALSE)),VLOOKUP($B37,Anteile!$A$2:$BI$10000,27,FALSE),"0")</f>
        <v>10</v>
      </c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5"/>
      <c r="AW37" s="13">
        <v>1</v>
      </c>
      <c r="AX37" s="5"/>
      <c r="AY37" s="5"/>
      <c r="AZ37" s="5"/>
      <c r="BA37" s="5"/>
      <c r="BB37" s="5"/>
      <c r="BC37" s="5"/>
      <c r="BD37" s="5"/>
      <c r="BE37" s="13">
        <f t="shared" ca="1" si="26"/>
        <v>1304.4788646421487</v>
      </c>
      <c r="BF37" s="13">
        <f t="shared" ca="1" si="77"/>
        <v>248.48759999999999</v>
      </c>
      <c r="BG37" s="13">
        <f t="shared" ca="1" si="78"/>
        <v>82.336334503280938</v>
      </c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>
        <f t="shared" ca="1" si="79"/>
        <v>10.13276361971616</v>
      </c>
      <c r="BT37" s="13">
        <f t="shared" ca="1" si="80"/>
        <v>43.84</v>
      </c>
      <c r="BU37" s="13">
        <f t="shared" ca="1" si="81"/>
        <v>29.574632637277652</v>
      </c>
      <c r="BV37" s="13">
        <f t="shared" ca="1" si="82"/>
        <v>28.780711124675719</v>
      </c>
      <c r="BW37" s="13">
        <f t="shared" ca="1" si="96"/>
        <v>0</v>
      </c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5"/>
      <c r="CN37" s="13">
        <f t="shared" ca="1" si="84"/>
        <v>6421.85</v>
      </c>
      <c r="CO37" s="13">
        <f t="shared" ca="1" si="85"/>
        <v>133.37</v>
      </c>
      <c r="CP37" s="13">
        <f t="shared" ca="1" si="94"/>
        <v>420.43220000000002</v>
      </c>
      <c r="CQ37" s="5"/>
      <c r="CR37" s="5"/>
      <c r="CS37" s="5"/>
      <c r="CT37" s="34">
        <f t="shared" ca="1" si="86"/>
        <v>1.0764747394659073</v>
      </c>
      <c r="CU37" s="34">
        <f t="shared" ca="1" si="87"/>
        <v>1.063811119087501</v>
      </c>
      <c r="CV37" s="34">
        <f t="shared" ca="1" si="88"/>
        <v>1.0017429086966023</v>
      </c>
      <c r="CW37" s="5"/>
      <c r="CX37" s="5"/>
      <c r="CY37" s="5"/>
      <c r="CZ37" s="5"/>
      <c r="DA37" s="33">
        <f t="shared" ca="1" si="89"/>
        <v>1.3106</v>
      </c>
      <c r="DB37" s="13">
        <f t="shared" ca="1" si="90"/>
        <v>1709.65</v>
      </c>
      <c r="DC37" s="5"/>
      <c r="DD37" s="18">
        <f t="shared" ca="1" si="28"/>
        <v>1956.6444188495047</v>
      </c>
      <c r="DE37" s="18">
        <f>IF(ISNUMBER(VLOOKUP(B37,CASH!$B$7:$D$10000,3,FALSE)),VLOOKUP(B37,CASH!$B$7:$D$10000,3,FALSE),0)</f>
        <v>0</v>
      </c>
      <c r="DF37" s="18">
        <f t="shared" si="29"/>
        <v>10</v>
      </c>
      <c r="DG37" s="18">
        <f t="shared" ca="1" si="30"/>
        <v>823.36334503280932</v>
      </c>
      <c r="DH37" s="18">
        <f t="shared" ca="1" si="31"/>
        <v>1123.2810738166952</v>
      </c>
      <c r="DI37" s="18">
        <f t="shared" si="32"/>
        <v>10</v>
      </c>
      <c r="DJ37" s="18">
        <f t="shared" si="33"/>
        <v>0</v>
      </c>
      <c r="DK37" s="18">
        <f t="shared" si="34"/>
        <v>0</v>
      </c>
      <c r="DL37" s="18">
        <f t="shared" si="35"/>
        <v>0</v>
      </c>
      <c r="DM37" s="18">
        <f t="shared" si="36"/>
        <v>0</v>
      </c>
      <c r="DN37" s="18">
        <f t="shared" si="37"/>
        <v>0</v>
      </c>
      <c r="DO37" s="18">
        <f t="shared" si="38"/>
        <v>0</v>
      </c>
      <c r="DP37" s="18">
        <f t="shared" si="39"/>
        <v>0</v>
      </c>
      <c r="DQ37" s="18">
        <f t="shared" ca="1" si="40"/>
        <v>0</v>
      </c>
      <c r="DR37" s="18">
        <f t="shared" ca="1" si="41"/>
        <v>0</v>
      </c>
      <c r="DS37" s="18">
        <f t="shared" ca="1" si="42"/>
        <v>823.36334503280932</v>
      </c>
      <c r="DT37" s="18">
        <f t="shared" si="43"/>
        <v>0</v>
      </c>
      <c r="DU37" s="18">
        <f t="shared" si="44"/>
        <v>0</v>
      </c>
      <c r="DV37" s="18">
        <f t="shared" si="45"/>
        <v>0</v>
      </c>
      <c r="DW37" s="18">
        <f t="shared" si="46"/>
        <v>0</v>
      </c>
      <c r="DX37" s="18">
        <f t="shared" si="47"/>
        <v>0</v>
      </c>
      <c r="DY37" s="18">
        <f t="shared" si="48"/>
        <v>0</v>
      </c>
      <c r="DZ37" s="18">
        <f t="shared" si="49"/>
        <v>0</v>
      </c>
      <c r="EA37" s="18">
        <f t="shared" si="50"/>
        <v>0</v>
      </c>
      <c r="EB37" s="18">
        <f t="shared" si="51"/>
        <v>0</v>
      </c>
      <c r="EC37" s="18">
        <f t="shared" si="52"/>
        <v>0</v>
      </c>
      <c r="ED37" s="18">
        <f t="shared" si="53"/>
        <v>0</v>
      </c>
      <c r="EE37" s="18">
        <f t="shared" ca="1" si="54"/>
        <v>101.3276361971616</v>
      </c>
      <c r="EF37" s="18">
        <f t="shared" ca="1" si="55"/>
        <v>438.40000000000003</v>
      </c>
      <c r="EG37" s="18">
        <f t="shared" ca="1" si="56"/>
        <v>295.74632637277654</v>
      </c>
      <c r="EH37" s="18">
        <f t="shared" ca="1" si="57"/>
        <v>287.80711124675719</v>
      </c>
      <c r="EI37" s="18">
        <f t="shared" ca="1" si="58"/>
        <v>0</v>
      </c>
      <c r="EJ37" s="18">
        <f t="shared" si="59"/>
        <v>0</v>
      </c>
      <c r="EK37" s="18">
        <f t="shared" si="60"/>
        <v>0</v>
      </c>
      <c r="EL37" s="18">
        <f t="shared" si="61"/>
        <v>0</v>
      </c>
      <c r="EM37" s="18">
        <f t="shared" si="62"/>
        <v>0</v>
      </c>
      <c r="EN37" s="18">
        <f t="shared" si="63"/>
        <v>0</v>
      </c>
      <c r="EO37" s="18">
        <f t="shared" si="64"/>
        <v>0</v>
      </c>
      <c r="EP37" s="18">
        <f t="shared" si="65"/>
        <v>0</v>
      </c>
      <c r="EQ37" s="18">
        <f t="shared" si="66"/>
        <v>0</v>
      </c>
      <c r="ER37" s="18">
        <f t="shared" si="67"/>
        <v>0</v>
      </c>
      <c r="ES37" s="18">
        <f t="shared" si="68"/>
        <v>0</v>
      </c>
      <c r="ET37" s="18">
        <f t="shared" si="69"/>
        <v>0</v>
      </c>
      <c r="EU37" s="18">
        <f t="shared" si="70"/>
        <v>0</v>
      </c>
      <c r="EV37" s="18">
        <f t="shared" si="71"/>
        <v>0</v>
      </c>
      <c r="EW37" s="18">
        <f t="shared" si="72"/>
        <v>0</v>
      </c>
      <c r="EX37" s="18">
        <f t="shared" si="73"/>
        <v>0</v>
      </c>
      <c r="EY37" s="17"/>
      <c r="EZ37" s="1"/>
      <c r="FA37" s="54">
        <f t="shared" ca="1" si="4"/>
        <v>1956.6444188495047</v>
      </c>
      <c r="FB37" s="54">
        <f t="shared" si="16"/>
        <v>0</v>
      </c>
      <c r="FC37" s="54">
        <f t="shared" ca="1" si="100"/>
        <v>-6.2597384789396529</v>
      </c>
      <c r="FD37" s="34">
        <f t="shared" ca="1" si="101"/>
        <v>-3.1890189113763425E-3</v>
      </c>
      <c r="FE37" s="34">
        <f t="shared" ca="1" si="75"/>
        <v>1.0771341281468338</v>
      </c>
      <c r="FH37" s="49">
        <f t="shared" ca="1" si="97"/>
        <v>5.1107906493709984E-3</v>
      </c>
      <c r="FI37" s="49">
        <f t="shared" ca="1" si="98"/>
        <v>0.42080376848285089</v>
      </c>
      <c r="FJ37" s="49">
        <f t="shared" ca="1" si="99"/>
        <v>0.57408544086777802</v>
      </c>
    </row>
    <row r="38" spans="1:166" x14ac:dyDescent="0.25">
      <c r="A38" s="1"/>
      <c r="B38" s="15">
        <f>Kurse!B34</f>
        <v>40932</v>
      </c>
      <c r="C38" s="1"/>
      <c r="D38" s="20" t="str">
        <f>IF(ISNUMBER(VLOOKUP(B38,CASH!$B$7:$E$2815,2,FALSE)),VLOOKUP(B38,CASH!$B$7:$E$2815,2,FALSE),"")</f>
        <v/>
      </c>
      <c r="E38" s="1"/>
      <c r="F38" s="20">
        <f t="shared" si="76"/>
        <v>10</v>
      </c>
      <c r="G38" s="20"/>
      <c r="H38" s="20"/>
      <c r="I38" s="20"/>
      <c r="J38" s="20"/>
      <c r="K38" s="9"/>
      <c r="L38" s="9"/>
      <c r="M38" s="9"/>
      <c r="N38" s="9"/>
      <c r="O38" s="9"/>
      <c r="P38" s="9">
        <f>IF(ISNUMBER(VLOOKUP($B38,Anteile!$A$2:$BI$10000,12,FALSE)),VLOOKUP($B38,Anteile!$A$2:$BI$10000,12,FALSE),"0")</f>
        <v>10</v>
      </c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>
        <f>IF(ISNUMBER(VLOOKUP($B38,Anteile!$A$2:$BI$10000,24,FALSE)),VLOOKUP($B38,Anteile!$A$2:$BI$10000,24,FALSE),"0")</f>
        <v>10</v>
      </c>
      <c r="AC38" s="9">
        <f>IF(ISNUMBER(VLOOKUP($B38,Anteile!$A$2:$BI$10000,25,FALSE)),VLOOKUP($B38,Anteile!$A$2:$BI$10000,25,FALSE),"0")</f>
        <v>10</v>
      </c>
      <c r="AD38" s="9">
        <f>IF(ISNUMBER(VLOOKUP($B38,Anteile!$A$2:$BI$10000,26,FALSE)),VLOOKUP($B38,Anteile!$A$2:$BI$10000,26,FALSE),"0")</f>
        <v>10</v>
      </c>
      <c r="AE38" s="9">
        <f>IF(ISNUMBER(VLOOKUP($B38,Anteile!$A$2:$BI$10000,27,FALSE)),VLOOKUP($B38,Anteile!$A$2:$BI$10000,27,FALSE),"0")</f>
        <v>10</v>
      </c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5"/>
      <c r="AW38" s="13">
        <v>1</v>
      </c>
      <c r="AX38" s="5"/>
      <c r="AY38" s="5"/>
      <c r="AZ38" s="5"/>
      <c r="BA38" s="5"/>
      <c r="BB38" s="5"/>
      <c r="BC38" s="5"/>
      <c r="BD38" s="5"/>
      <c r="BE38" s="13">
        <f t="shared" ca="1" si="26"/>
        <v>1278.2712072403742</v>
      </c>
      <c r="BF38" s="13">
        <f t="shared" ca="1" si="77"/>
        <v>248.06960000000001</v>
      </c>
      <c r="BG38" s="13">
        <f t="shared" ca="1" si="78"/>
        <v>82.742751955821433</v>
      </c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>
        <f t="shared" ca="1" si="79"/>
        <v>10.093572633839546</v>
      </c>
      <c r="BT38" s="13">
        <f t="shared" ca="1" si="80"/>
        <v>44.01</v>
      </c>
      <c r="BU38" s="13">
        <f t="shared" ca="1" si="81"/>
        <v>29.574632637277652</v>
      </c>
      <c r="BV38" s="13">
        <f t="shared" ca="1" si="82"/>
        <v>28.869458505905811</v>
      </c>
      <c r="BW38" s="13">
        <f t="shared" ca="1" si="96"/>
        <v>0</v>
      </c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5"/>
      <c r="CN38" s="13">
        <f t="shared" ca="1" si="84"/>
        <v>6419.22</v>
      </c>
      <c r="CO38" s="13">
        <f t="shared" ca="1" si="85"/>
        <v>133.46</v>
      </c>
      <c r="CP38" s="13">
        <f t="shared" ca="1" si="94"/>
        <v>420.55439999999999</v>
      </c>
      <c r="CQ38" s="5"/>
      <c r="CR38" s="5"/>
      <c r="CS38" s="5"/>
      <c r="CT38" s="34">
        <f t="shared" ca="1" si="86"/>
        <v>1.0760338807468783</v>
      </c>
      <c r="CU38" s="34">
        <f t="shared" ca="1" si="87"/>
        <v>1.0645289941772353</v>
      </c>
      <c r="CV38" s="34">
        <f t="shared" ca="1" si="88"/>
        <v>1.0020340685636218</v>
      </c>
      <c r="CW38" s="5"/>
      <c r="CX38" s="5"/>
      <c r="CY38" s="5"/>
      <c r="CZ38" s="5"/>
      <c r="DA38" s="33">
        <f t="shared" ca="1" si="89"/>
        <v>1.3038000000000001</v>
      </c>
      <c r="DB38" s="13">
        <f t="shared" ca="1" si="90"/>
        <v>1666.61</v>
      </c>
      <c r="DC38" s="5"/>
      <c r="DD38" s="18">
        <f t="shared" ca="1" si="28"/>
        <v>1962.9041573284444</v>
      </c>
      <c r="DE38" s="18">
        <f>IF(ISNUMBER(VLOOKUP(B38,CASH!$B$7:$D$10000,3,FALSE)),VLOOKUP(B38,CASH!$B$7:$D$10000,3,FALSE),0)</f>
        <v>0</v>
      </c>
      <c r="DF38" s="18">
        <f t="shared" si="29"/>
        <v>10</v>
      </c>
      <c r="DG38" s="18">
        <f t="shared" ca="1" si="30"/>
        <v>827.42751955821427</v>
      </c>
      <c r="DH38" s="18">
        <f t="shared" ca="1" si="31"/>
        <v>1125.4766377702299</v>
      </c>
      <c r="DI38" s="18">
        <f t="shared" si="32"/>
        <v>10</v>
      </c>
      <c r="DJ38" s="18">
        <f t="shared" si="33"/>
        <v>0</v>
      </c>
      <c r="DK38" s="18">
        <f t="shared" si="34"/>
        <v>0</v>
      </c>
      <c r="DL38" s="18">
        <f t="shared" si="35"/>
        <v>0</v>
      </c>
      <c r="DM38" s="18">
        <f t="shared" si="36"/>
        <v>0</v>
      </c>
      <c r="DN38" s="18">
        <f t="shared" si="37"/>
        <v>0</v>
      </c>
      <c r="DO38" s="18">
        <f t="shared" si="38"/>
        <v>0</v>
      </c>
      <c r="DP38" s="18">
        <f t="shared" si="39"/>
        <v>0</v>
      </c>
      <c r="DQ38" s="18">
        <f t="shared" ca="1" si="40"/>
        <v>0</v>
      </c>
      <c r="DR38" s="18">
        <f t="shared" ca="1" si="41"/>
        <v>0</v>
      </c>
      <c r="DS38" s="18">
        <f t="shared" ca="1" si="42"/>
        <v>827.42751955821427</v>
      </c>
      <c r="DT38" s="18">
        <f t="shared" si="43"/>
        <v>0</v>
      </c>
      <c r="DU38" s="18">
        <f t="shared" si="44"/>
        <v>0</v>
      </c>
      <c r="DV38" s="18">
        <f t="shared" si="45"/>
        <v>0</v>
      </c>
      <c r="DW38" s="18">
        <f t="shared" si="46"/>
        <v>0</v>
      </c>
      <c r="DX38" s="18">
        <f t="shared" si="47"/>
        <v>0</v>
      </c>
      <c r="DY38" s="18">
        <f t="shared" si="48"/>
        <v>0</v>
      </c>
      <c r="DZ38" s="18">
        <f t="shared" si="49"/>
        <v>0</v>
      </c>
      <c r="EA38" s="18">
        <f t="shared" si="50"/>
        <v>0</v>
      </c>
      <c r="EB38" s="18">
        <f t="shared" si="51"/>
        <v>0</v>
      </c>
      <c r="EC38" s="18">
        <f t="shared" si="52"/>
        <v>0</v>
      </c>
      <c r="ED38" s="18">
        <f t="shared" si="53"/>
        <v>0</v>
      </c>
      <c r="EE38" s="18">
        <f t="shared" ca="1" si="54"/>
        <v>100.93572633839545</v>
      </c>
      <c r="EF38" s="18">
        <f t="shared" ca="1" si="55"/>
        <v>440.09999999999997</v>
      </c>
      <c r="EG38" s="18">
        <f t="shared" ca="1" si="56"/>
        <v>295.74632637277654</v>
      </c>
      <c r="EH38" s="18">
        <f t="shared" ca="1" si="57"/>
        <v>288.69458505905811</v>
      </c>
      <c r="EI38" s="18">
        <f t="shared" ca="1" si="58"/>
        <v>0</v>
      </c>
      <c r="EJ38" s="18">
        <f t="shared" si="59"/>
        <v>0</v>
      </c>
      <c r="EK38" s="18">
        <f t="shared" si="60"/>
        <v>0</v>
      </c>
      <c r="EL38" s="18">
        <f t="shared" si="61"/>
        <v>0</v>
      </c>
      <c r="EM38" s="18">
        <f t="shared" si="62"/>
        <v>0</v>
      </c>
      <c r="EN38" s="18">
        <f t="shared" si="63"/>
        <v>0</v>
      </c>
      <c r="EO38" s="18">
        <f t="shared" si="64"/>
        <v>0</v>
      </c>
      <c r="EP38" s="18">
        <f t="shared" si="65"/>
        <v>0</v>
      </c>
      <c r="EQ38" s="18">
        <f t="shared" si="66"/>
        <v>0</v>
      </c>
      <c r="ER38" s="18">
        <f t="shared" si="67"/>
        <v>0</v>
      </c>
      <c r="ES38" s="18">
        <f t="shared" si="68"/>
        <v>0</v>
      </c>
      <c r="ET38" s="18">
        <f t="shared" si="69"/>
        <v>0</v>
      </c>
      <c r="EU38" s="18">
        <f t="shared" si="70"/>
        <v>0</v>
      </c>
      <c r="EV38" s="18">
        <f t="shared" si="71"/>
        <v>0</v>
      </c>
      <c r="EW38" s="18">
        <f t="shared" si="72"/>
        <v>0</v>
      </c>
      <c r="EX38" s="18">
        <f t="shared" si="73"/>
        <v>0</v>
      </c>
      <c r="EY38" s="17"/>
      <c r="EZ38" s="1"/>
      <c r="FA38" s="54">
        <f t="shared" ca="1" si="4"/>
        <v>1962.9041573284444</v>
      </c>
      <c r="FB38" s="54">
        <f t="shared" si="16"/>
        <v>0</v>
      </c>
      <c r="FC38" s="54">
        <f t="shared" ca="1" si="100"/>
        <v>-4.0506175850387081</v>
      </c>
      <c r="FD38" s="34">
        <f t="shared" ca="1" si="101"/>
        <v>-2.0593343765196001E-3</v>
      </c>
      <c r="FE38" s="34">
        <f t="shared" ca="1" si="75"/>
        <v>1.0805801185802435</v>
      </c>
      <c r="FH38" s="49">
        <f t="shared" ca="1" si="97"/>
        <v>5.0944922413380693E-3</v>
      </c>
      <c r="FI38" s="49">
        <f t="shared" ca="1" si="98"/>
        <v>0.42153230786589257</v>
      </c>
      <c r="FJ38" s="49">
        <f t="shared" ca="1" si="99"/>
        <v>0.57337319989276925</v>
      </c>
    </row>
    <row r="39" spans="1:166" x14ac:dyDescent="0.25">
      <c r="A39" s="1"/>
      <c r="B39" s="15">
        <f>Kurse!B35</f>
        <v>40931</v>
      </c>
      <c r="C39" s="1"/>
      <c r="D39" s="20" t="str">
        <f>IF(ISNUMBER(VLOOKUP(B39,CASH!$B$7:$E$2815,2,FALSE)),VLOOKUP(B39,CASH!$B$7:$E$2815,2,FALSE),"")</f>
        <v/>
      </c>
      <c r="E39" s="1"/>
      <c r="F39" s="20">
        <f t="shared" si="76"/>
        <v>10</v>
      </c>
      <c r="G39" s="20"/>
      <c r="H39" s="20"/>
      <c r="I39" s="20"/>
      <c r="J39" s="20"/>
      <c r="K39" s="9"/>
      <c r="L39" s="9"/>
      <c r="M39" s="9"/>
      <c r="N39" s="9"/>
      <c r="O39" s="9"/>
      <c r="P39" s="9">
        <f>IF(ISNUMBER(VLOOKUP($B39,Anteile!$A$2:$BI$10000,12,FALSE)),VLOOKUP($B39,Anteile!$A$2:$BI$10000,12,FALSE),"0")</f>
        <v>10</v>
      </c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>
        <f>IF(ISNUMBER(VLOOKUP($B39,Anteile!$A$2:$BI$10000,24,FALSE)),VLOOKUP($B39,Anteile!$A$2:$BI$10000,24,FALSE),"0")</f>
        <v>10</v>
      </c>
      <c r="AC39" s="9">
        <f>IF(ISNUMBER(VLOOKUP($B39,Anteile!$A$2:$BI$10000,25,FALSE)),VLOOKUP($B39,Anteile!$A$2:$BI$10000,25,FALSE),"0")</f>
        <v>10</v>
      </c>
      <c r="AD39" s="9">
        <f>IF(ISNUMBER(VLOOKUP($B39,Anteile!$A$2:$BI$10000,26,FALSE)),VLOOKUP($B39,Anteile!$A$2:$BI$10000,26,FALSE),"0")</f>
        <v>10</v>
      </c>
      <c r="AE39" s="9">
        <f>IF(ISNUMBER(VLOOKUP($B39,Anteile!$A$2:$BI$10000,27,FALSE)),VLOOKUP($B39,Anteile!$A$2:$BI$10000,27,FALSE),"0")</f>
        <v>10</v>
      </c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5"/>
      <c r="AW39" s="13">
        <v>1</v>
      </c>
      <c r="AX39" s="5"/>
      <c r="AY39" s="5"/>
      <c r="AZ39" s="5"/>
      <c r="BA39" s="5"/>
      <c r="BB39" s="5"/>
      <c r="BC39" s="5"/>
      <c r="BD39" s="5"/>
      <c r="BE39" s="13">
        <f t="shared" ca="1" si="26"/>
        <v>1289.9385560675883</v>
      </c>
      <c r="BF39" s="13">
        <f t="shared" ca="1" si="77"/>
        <v>248.22049999999999</v>
      </c>
      <c r="BG39" s="13">
        <f t="shared" ca="1" si="78"/>
        <v>82.864823348694316</v>
      </c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>
        <f t="shared" ca="1" si="79"/>
        <v>10.11520737327189</v>
      </c>
      <c r="BT39" s="13">
        <f t="shared" ca="1" si="80"/>
        <v>44.17</v>
      </c>
      <c r="BU39" s="13">
        <f t="shared" ca="1" si="81"/>
        <v>29.574632637277652</v>
      </c>
      <c r="BV39" s="13">
        <f t="shared" ca="1" si="82"/>
        <v>28.970814132104454</v>
      </c>
      <c r="BW39" s="13">
        <f t="shared" ca="1" si="96"/>
        <v>0</v>
      </c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5"/>
      <c r="CN39" s="13">
        <f t="shared" ca="1" si="84"/>
        <v>6436.62</v>
      </c>
      <c r="CO39" s="13">
        <f t="shared" ca="1" si="85"/>
        <v>133.05000000000001</v>
      </c>
      <c r="CP39" s="13">
        <f t="shared" ca="1" si="94"/>
        <v>421.67579999999998</v>
      </c>
      <c r="CQ39" s="5"/>
      <c r="CR39" s="5"/>
      <c r="CS39" s="5"/>
      <c r="CT39" s="34">
        <f t="shared" ca="1" si="86"/>
        <v>1.078950588621822</v>
      </c>
      <c r="CU39" s="34">
        <f t="shared" ca="1" si="87"/>
        <v>1.0612586743240011</v>
      </c>
      <c r="CV39" s="34">
        <f t="shared" ca="1" si="88"/>
        <v>1.0047059726133409</v>
      </c>
      <c r="CW39" s="5"/>
      <c r="CX39" s="5"/>
      <c r="CY39" s="5"/>
      <c r="CZ39" s="5"/>
      <c r="DA39" s="33">
        <f t="shared" ca="1" si="89"/>
        <v>1.302</v>
      </c>
      <c r="DB39" s="13">
        <f t="shared" ca="1" si="90"/>
        <v>1679.5</v>
      </c>
      <c r="DC39" s="5"/>
      <c r="DD39" s="18">
        <f t="shared" ca="1" si="28"/>
        <v>1966.9547749134831</v>
      </c>
      <c r="DE39" s="18">
        <f>IF(ISNUMBER(VLOOKUP(B39,CASH!$B$7:$D$10000,3,FALSE)),VLOOKUP(B39,CASH!$B$7:$D$10000,3,FALSE),0)</f>
        <v>0</v>
      </c>
      <c r="DF39" s="18">
        <f t="shared" si="29"/>
        <v>10</v>
      </c>
      <c r="DG39" s="18">
        <f t="shared" ca="1" si="30"/>
        <v>828.64823348694313</v>
      </c>
      <c r="DH39" s="18">
        <f t="shared" ca="1" si="31"/>
        <v>1128.3065414265402</v>
      </c>
      <c r="DI39" s="18">
        <f t="shared" si="32"/>
        <v>10</v>
      </c>
      <c r="DJ39" s="18">
        <f t="shared" si="33"/>
        <v>0</v>
      </c>
      <c r="DK39" s="18">
        <f t="shared" si="34"/>
        <v>0</v>
      </c>
      <c r="DL39" s="18">
        <f t="shared" si="35"/>
        <v>0</v>
      </c>
      <c r="DM39" s="18">
        <f t="shared" si="36"/>
        <v>0</v>
      </c>
      <c r="DN39" s="18">
        <f t="shared" si="37"/>
        <v>0</v>
      </c>
      <c r="DO39" s="18">
        <f t="shared" si="38"/>
        <v>0</v>
      </c>
      <c r="DP39" s="18">
        <f t="shared" si="39"/>
        <v>0</v>
      </c>
      <c r="DQ39" s="18">
        <f t="shared" ca="1" si="40"/>
        <v>0</v>
      </c>
      <c r="DR39" s="18">
        <f t="shared" ca="1" si="41"/>
        <v>0</v>
      </c>
      <c r="DS39" s="18">
        <f t="shared" ca="1" si="42"/>
        <v>828.64823348694313</v>
      </c>
      <c r="DT39" s="18">
        <f t="shared" si="43"/>
        <v>0</v>
      </c>
      <c r="DU39" s="18">
        <f t="shared" si="44"/>
        <v>0</v>
      </c>
      <c r="DV39" s="18">
        <f t="shared" si="45"/>
        <v>0</v>
      </c>
      <c r="DW39" s="18">
        <f t="shared" si="46"/>
        <v>0</v>
      </c>
      <c r="DX39" s="18">
        <f t="shared" si="47"/>
        <v>0</v>
      </c>
      <c r="DY39" s="18">
        <f t="shared" si="48"/>
        <v>0</v>
      </c>
      <c r="DZ39" s="18">
        <f t="shared" si="49"/>
        <v>0</v>
      </c>
      <c r="EA39" s="18">
        <f t="shared" si="50"/>
        <v>0</v>
      </c>
      <c r="EB39" s="18">
        <f t="shared" si="51"/>
        <v>0</v>
      </c>
      <c r="EC39" s="18">
        <f t="shared" si="52"/>
        <v>0</v>
      </c>
      <c r="ED39" s="18">
        <f t="shared" si="53"/>
        <v>0</v>
      </c>
      <c r="EE39" s="18">
        <f t="shared" ca="1" si="54"/>
        <v>101.15207373271889</v>
      </c>
      <c r="EF39" s="18">
        <f t="shared" ca="1" si="55"/>
        <v>441.70000000000005</v>
      </c>
      <c r="EG39" s="18">
        <f t="shared" ca="1" si="56"/>
        <v>295.74632637277654</v>
      </c>
      <c r="EH39" s="18">
        <f t="shared" ca="1" si="57"/>
        <v>289.70814132104454</v>
      </c>
      <c r="EI39" s="18">
        <f t="shared" ca="1" si="58"/>
        <v>0</v>
      </c>
      <c r="EJ39" s="18">
        <f t="shared" si="59"/>
        <v>0</v>
      </c>
      <c r="EK39" s="18">
        <f t="shared" si="60"/>
        <v>0</v>
      </c>
      <c r="EL39" s="18">
        <f t="shared" si="61"/>
        <v>0</v>
      </c>
      <c r="EM39" s="18">
        <f t="shared" si="62"/>
        <v>0</v>
      </c>
      <c r="EN39" s="18">
        <f t="shared" si="63"/>
        <v>0</v>
      </c>
      <c r="EO39" s="18">
        <f t="shared" si="64"/>
        <v>0</v>
      </c>
      <c r="EP39" s="18">
        <f t="shared" si="65"/>
        <v>0</v>
      </c>
      <c r="EQ39" s="18">
        <f t="shared" si="66"/>
        <v>0</v>
      </c>
      <c r="ER39" s="18">
        <f t="shared" si="67"/>
        <v>0</v>
      </c>
      <c r="ES39" s="18">
        <f t="shared" si="68"/>
        <v>0</v>
      </c>
      <c r="ET39" s="18">
        <f t="shared" si="69"/>
        <v>0</v>
      </c>
      <c r="EU39" s="18">
        <f t="shared" si="70"/>
        <v>0</v>
      </c>
      <c r="EV39" s="18">
        <f t="shared" si="71"/>
        <v>0</v>
      </c>
      <c r="EW39" s="18">
        <f t="shared" si="72"/>
        <v>0</v>
      </c>
      <c r="EX39" s="18">
        <f t="shared" si="73"/>
        <v>0</v>
      </c>
      <c r="EY39" s="17"/>
      <c r="EZ39" s="1"/>
      <c r="FA39" s="54">
        <f t="shared" ca="1" si="4"/>
        <v>1966.9547749134831</v>
      </c>
      <c r="FB39" s="54">
        <f t="shared" si="16"/>
        <v>0</v>
      </c>
      <c r="FC39" s="54">
        <f t="shared" ca="1" si="100"/>
        <v>-3.8589141816446499</v>
      </c>
      <c r="FD39" s="34">
        <f t="shared" ca="1" si="101"/>
        <v>-1.9580309407209455E-3</v>
      </c>
      <c r="FE39" s="34">
        <f t="shared" ca="1" si="75"/>
        <v>1.0828099864084932</v>
      </c>
      <c r="FH39" s="49">
        <f t="shared" ca="1" si="97"/>
        <v>5.0840009783345687E-3</v>
      </c>
      <c r="FI39" s="49">
        <f t="shared" ca="1" si="98"/>
        <v>0.42128484297428309</v>
      </c>
      <c r="FJ39" s="49">
        <f t="shared" ca="1" si="99"/>
        <v>0.57363115604738246</v>
      </c>
    </row>
    <row r="40" spans="1:166" x14ac:dyDescent="0.25">
      <c r="A40" s="1"/>
      <c r="B40" s="15">
        <f>Kurse!B36</f>
        <v>40928</v>
      </c>
      <c r="C40" s="1"/>
      <c r="D40" s="20" t="str">
        <f>IF(ISNUMBER(VLOOKUP(B40,CASH!$B$7:$E$2815,2,FALSE)),VLOOKUP(B40,CASH!$B$7:$E$2815,2,FALSE),"")</f>
        <v/>
      </c>
      <c r="E40" s="1"/>
      <c r="F40" s="20">
        <f t="shared" si="76"/>
        <v>10</v>
      </c>
      <c r="G40" s="20"/>
      <c r="H40" s="20"/>
      <c r="I40" s="20"/>
      <c r="J40" s="20"/>
      <c r="K40" s="9"/>
      <c r="L40" s="9"/>
      <c r="M40" s="9"/>
      <c r="N40" s="9"/>
      <c r="O40" s="9"/>
      <c r="P40" s="9">
        <f>IF(ISNUMBER(VLOOKUP($B40,Anteile!$A$2:$BI$10000,12,FALSE)),VLOOKUP($B40,Anteile!$A$2:$BI$10000,12,FALSE),"0")</f>
        <v>10</v>
      </c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>
        <f>IF(ISNUMBER(VLOOKUP($B40,Anteile!$A$2:$BI$10000,24,FALSE)),VLOOKUP($B40,Anteile!$A$2:$BI$10000,24,FALSE),"0")</f>
        <v>10</v>
      </c>
      <c r="AC40" s="9">
        <f>IF(ISNUMBER(VLOOKUP($B40,Anteile!$A$2:$BI$10000,25,FALSE)),VLOOKUP($B40,Anteile!$A$2:$BI$10000,25,FALSE),"0")</f>
        <v>10</v>
      </c>
      <c r="AD40" s="9">
        <f>IF(ISNUMBER(VLOOKUP($B40,Anteile!$A$2:$BI$10000,26,FALSE)),VLOOKUP($B40,Anteile!$A$2:$BI$10000,26,FALSE),"0")</f>
        <v>10</v>
      </c>
      <c r="AE40" s="9">
        <f>IF(ISNUMBER(VLOOKUP($B40,Anteile!$A$2:$BI$10000,27,FALSE)),VLOOKUP($B40,Anteile!$A$2:$BI$10000,27,FALSE),"0")</f>
        <v>10</v>
      </c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5"/>
      <c r="AW40" s="13">
        <v>1</v>
      </c>
      <c r="AX40" s="5"/>
      <c r="AY40" s="5"/>
      <c r="AZ40" s="5"/>
      <c r="BA40" s="5"/>
      <c r="BB40" s="5"/>
      <c r="BC40" s="5"/>
      <c r="BD40" s="5"/>
      <c r="BE40" s="13">
        <f t="shared" ca="1" si="26"/>
        <v>1288.5846867749422</v>
      </c>
      <c r="BF40" s="13">
        <f t="shared" ca="1" si="77"/>
        <v>247.6352</v>
      </c>
      <c r="BG40" s="13">
        <f t="shared" ca="1" si="78"/>
        <v>83.317865429234345</v>
      </c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>
        <f t="shared" ca="1" si="79"/>
        <v>10.185614849187935</v>
      </c>
      <c r="BT40" s="13">
        <f t="shared" ca="1" si="80"/>
        <v>43.97</v>
      </c>
      <c r="BU40" s="13">
        <f t="shared" ca="1" si="81"/>
        <v>29.574632637277652</v>
      </c>
      <c r="BV40" s="13">
        <f t="shared" ca="1" si="82"/>
        <v>29.033255993812841</v>
      </c>
      <c r="BW40" s="13">
        <f t="shared" ca="1" si="96"/>
        <v>0</v>
      </c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5"/>
      <c r="CN40" s="13">
        <f t="shared" ca="1" si="84"/>
        <v>6404.39</v>
      </c>
      <c r="CO40" s="13">
        <f t="shared" ca="1" si="85"/>
        <v>132.88999999999999</v>
      </c>
      <c r="CP40" s="13">
        <f t="shared" ca="1" si="94"/>
        <v>421.8252</v>
      </c>
      <c r="CQ40" s="5"/>
      <c r="CR40" s="5"/>
      <c r="CS40" s="5"/>
      <c r="CT40" s="34">
        <f t="shared" ca="1" si="86"/>
        <v>1.0735479739776017</v>
      </c>
      <c r="CU40" s="34">
        <f t="shared" ca="1" si="87"/>
        <v>1.0599824519422507</v>
      </c>
      <c r="CV40" s="34">
        <f t="shared" ca="1" si="88"/>
        <v>1.0050619405686005</v>
      </c>
      <c r="CW40" s="5"/>
      <c r="CX40" s="5"/>
      <c r="CY40" s="5"/>
      <c r="CZ40" s="5"/>
      <c r="DA40" s="33">
        <f t="shared" ca="1" si="89"/>
        <v>1.2929999999999999</v>
      </c>
      <c r="DB40" s="13">
        <f t="shared" ca="1" si="90"/>
        <v>1666.14</v>
      </c>
      <c r="DC40" s="5"/>
      <c r="DD40" s="18">
        <f t="shared" ca="1" si="28"/>
        <v>1970.8136890951278</v>
      </c>
      <c r="DE40" s="18">
        <f>IF(ISNUMBER(VLOOKUP(B40,CASH!$B$7:$D$10000,3,FALSE)),VLOOKUP(B40,CASH!$B$7:$D$10000,3,FALSE),0)</f>
        <v>0</v>
      </c>
      <c r="DF40" s="18">
        <f t="shared" si="29"/>
        <v>10</v>
      </c>
      <c r="DG40" s="18">
        <f t="shared" ca="1" si="30"/>
        <v>833.17865429234348</v>
      </c>
      <c r="DH40" s="18">
        <f t="shared" ca="1" si="31"/>
        <v>1127.635034802784</v>
      </c>
      <c r="DI40" s="18">
        <f t="shared" si="32"/>
        <v>10</v>
      </c>
      <c r="DJ40" s="18">
        <f t="shared" si="33"/>
        <v>0</v>
      </c>
      <c r="DK40" s="18">
        <f t="shared" si="34"/>
        <v>0</v>
      </c>
      <c r="DL40" s="18">
        <f t="shared" si="35"/>
        <v>0</v>
      </c>
      <c r="DM40" s="18">
        <f t="shared" si="36"/>
        <v>0</v>
      </c>
      <c r="DN40" s="18">
        <f t="shared" si="37"/>
        <v>0</v>
      </c>
      <c r="DO40" s="18">
        <f t="shared" si="38"/>
        <v>0</v>
      </c>
      <c r="DP40" s="18">
        <f t="shared" si="39"/>
        <v>0</v>
      </c>
      <c r="DQ40" s="18">
        <f t="shared" ca="1" si="40"/>
        <v>0</v>
      </c>
      <c r="DR40" s="18">
        <f t="shared" ca="1" si="41"/>
        <v>0</v>
      </c>
      <c r="DS40" s="18">
        <f t="shared" ca="1" si="42"/>
        <v>833.17865429234348</v>
      </c>
      <c r="DT40" s="18">
        <f t="shared" si="43"/>
        <v>0</v>
      </c>
      <c r="DU40" s="18">
        <f t="shared" si="44"/>
        <v>0</v>
      </c>
      <c r="DV40" s="18">
        <f t="shared" si="45"/>
        <v>0</v>
      </c>
      <c r="DW40" s="18">
        <f t="shared" si="46"/>
        <v>0</v>
      </c>
      <c r="DX40" s="18">
        <f t="shared" si="47"/>
        <v>0</v>
      </c>
      <c r="DY40" s="18">
        <f t="shared" si="48"/>
        <v>0</v>
      </c>
      <c r="DZ40" s="18">
        <f t="shared" si="49"/>
        <v>0</v>
      </c>
      <c r="EA40" s="18">
        <f t="shared" si="50"/>
        <v>0</v>
      </c>
      <c r="EB40" s="18">
        <f t="shared" si="51"/>
        <v>0</v>
      </c>
      <c r="EC40" s="18">
        <f t="shared" si="52"/>
        <v>0</v>
      </c>
      <c r="ED40" s="18">
        <f t="shared" si="53"/>
        <v>0</v>
      </c>
      <c r="EE40" s="18">
        <f t="shared" ca="1" si="54"/>
        <v>101.85614849187935</v>
      </c>
      <c r="EF40" s="18">
        <f t="shared" ca="1" si="55"/>
        <v>439.7</v>
      </c>
      <c r="EG40" s="18">
        <f t="shared" ca="1" si="56"/>
        <v>295.74632637277654</v>
      </c>
      <c r="EH40" s="18">
        <f t="shared" ca="1" si="57"/>
        <v>290.33255993812838</v>
      </c>
      <c r="EI40" s="18">
        <f t="shared" ca="1" si="58"/>
        <v>0</v>
      </c>
      <c r="EJ40" s="18">
        <f t="shared" si="59"/>
        <v>0</v>
      </c>
      <c r="EK40" s="18">
        <f t="shared" si="60"/>
        <v>0</v>
      </c>
      <c r="EL40" s="18">
        <f t="shared" si="61"/>
        <v>0</v>
      </c>
      <c r="EM40" s="18">
        <f t="shared" si="62"/>
        <v>0</v>
      </c>
      <c r="EN40" s="18">
        <f t="shared" si="63"/>
        <v>0</v>
      </c>
      <c r="EO40" s="18">
        <f t="shared" si="64"/>
        <v>0</v>
      </c>
      <c r="EP40" s="18">
        <f t="shared" si="65"/>
        <v>0</v>
      </c>
      <c r="EQ40" s="18">
        <f t="shared" si="66"/>
        <v>0</v>
      </c>
      <c r="ER40" s="18">
        <f t="shared" si="67"/>
        <v>0</v>
      </c>
      <c r="ES40" s="18">
        <f t="shared" si="68"/>
        <v>0</v>
      </c>
      <c r="ET40" s="18">
        <f t="shared" si="69"/>
        <v>0</v>
      </c>
      <c r="EU40" s="18">
        <f t="shared" si="70"/>
        <v>0</v>
      </c>
      <c r="EV40" s="18">
        <f t="shared" si="71"/>
        <v>0</v>
      </c>
      <c r="EW40" s="18">
        <f t="shared" si="72"/>
        <v>0</v>
      </c>
      <c r="EX40" s="18">
        <f t="shared" si="73"/>
        <v>0</v>
      </c>
      <c r="EY40" s="17"/>
      <c r="EZ40" s="1"/>
      <c r="FA40" s="54">
        <f t="shared" ca="1" si="4"/>
        <v>1970.8136890951278</v>
      </c>
      <c r="FB40" s="54">
        <f t="shared" si="16"/>
        <v>0</v>
      </c>
      <c r="FC40" s="54">
        <f t="shared" ca="1" si="100"/>
        <v>10.207948797311246</v>
      </c>
      <c r="FD40" s="34">
        <f t="shared" ca="1" si="101"/>
        <v>5.2065280578851396E-3</v>
      </c>
      <c r="FE40" s="34">
        <f t="shared" ca="1" si="75"/>
        <v>1.0849343213784024</v>
      </c>
      <c r="FH40" s="49">
        <f t="shared" ca="1" si="97"/>
        <v>5.0740463471163344E-3</v>
      </c>
      <c r="FI40" s="49">
        <f t="shared" ca="1" si="98"/>
        <v>0.42275871073073684</v>
      </c>
      <c r="FJ40" s="49">
        <f t="shared" ca="1" si="99"/>
        <v>0.57216724292214671</v>
      </c>
    </row>
    <row r="41" spans="1:166" x14ac:dyDescent="0.25">
      <c r="A41" s="1"/>
      <c r="B41" s="15">
        <f>Kurse!B37</f>
        <v>40927</v>
      </c>
      <c r="C41" s="1"/>
      <c r="D41" s="20" t="str">
        <f>IF(ISNUMBER(VLOOKUP(B41,CASH!$B$7:$E$2815,2,FALSE)),VLOOKUP(B41,CASH!$B$7:$E$2815,2,FALSE),"")</f>
        <v/>
      </c>
      <c r="E41" s="1"/>
      <c r="F41" s="20">
        <f t="shared" si="76"/>
        <v>10</v>
      </c>
      <c r="G41" s="20"/>
      <c r="H41" s="20"/>
      <c r="I41" s="20"/>
      <c r="J41" s="20"/>
      <c r="K41" s="9"/>
      <c r="L41" s="9"/>
      <c r="M41" s="9"/>
      <c r="N41" s="9"/>
      <c r="O41" s="9"/>
      <c r="P41" s="9">
        <f>IF(ISNUMBER(VLOOKUP($B41,Anteile!$A$2:$BI$10000,12,FALSE)),VLOOKUP($B41,Anteile!$A$2:$BI$10000,12,FALSE),"0")</f>
        <v>10</v>
      </c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>
        <f>IF(ISNUMBER(VLOOKUP($B41,Anteile!$A$2:$BI$10000,24,FALSE)),VLOOKUP($B41,Anteile!$A$2:$BI$10000,24,FALSE),"0")</f>
        <v>10</v>
      </c>
      <c r="AC41" s="9">
        <f>IF(ISNUMBER(VLOOKUP($B41,Anteile!$A$2:$BI$10000,25,FALSE)),VLOOKUP($B41,Anteile!$A$2:$BI$10000,25,FALSE),"0")</f>
        <v>10</v>
      </c>
      <c r="AD41" s="9">
        <f>IF(ISNUMBER(VLOOKUP($B41,Anteile!$A$2:$BI$10000,26,FALSE)),VLOOKUP($B41,Anteile!$A$2:$BI$10000,26,FALSE),"0")</f>
        <v>10</v>
      </c>
      <c r="AE41" s="9">
        <f>IF(ISNUMBER(VLOOKUP($B41,Anteile!$A$2:$BI$10000,27,FALSE)),VLOOKUP($B41,Anteile!$A$2:$BI$10000,27,FALSE),"0")</f>
        <v>10</v>
      </c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5"/>
      <c r="AW41" s="13">
        <v>1</v>
      </c>
      <c r="AX41" s="5"/>
      <c r="AY41" s="5"/>
      <c r="AZ41" s="5"/>
      <c r="BA41" s="5"/>
      <c r="BB41" s="5"/>
      <c r="BC41" s="5"/>
      <c r="BD41" s="5"/>
      <c r="BE41" s="13">
        <f t="shared" ca="1" si="26"/>
        <v>1276.9462232852402</v>
      </c>
      <c r="BF41" s="13">
        <f t="shared" ca="1" si="77"/>
        <v>246.99469999999999</v>
      </c>
      <c r="BG41" s="13">
        <f t="shared" ca="1" si="78"/>
        <v>82.9102692693465</v>
      </c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>
        <f t="shared" ca="1" si="79"/>
        <v>10.153537535683975</v>
      </c>
      <c r="BT41" s="13">
        <f t="shared" ca="1" si="80"/>
        <v>44.1</v>
      </c>
      <c r="BU41" s="13">
        <f t="shared" ca="1" si="81"/>
        <v>29.033253606974771</v>
      </c>
      <c r="BV41" s="13">
        <f t="shared" ca="1" si="82"/>
        <v>28.863513617776402</v>
      </c>
      <c r="BW41" s="13">
        <f t="shared" ca="1" si="96"/>
        <v>0</v>
      </c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5"/>
      <c r="CN41" s="13">
        <f t="shared" ca="1" si="84"/>
        <v>6416.26</v>
      </c>
      <c r="CO41" s="13">
        <f t="shared" ca="1" si="85"/>
        <v>132.66999999999999</v>
      </c>
      <c r="CP41" s="13">
        <f t="shared" ca="1" si="94"/>
        <v>423.81169999999997</v>
      </c>
      <c r="CQ41" s="5"/>
      <c r="CR41" s="5"/>
      <c r="CS41" s="5"/>
      <c r="CT41" s="34">
        <f t="shared" ca="1" si="86"/>
        <v>1.0755377051543593</v>
      </c>
      <c r="CU41" s="34">
        <f t="shared" ca="1" si="87"/>
        <v>1.0582276461673445</v>
      </c>
      <c r="CV41" s="34">
        <f t="shared" ca="1" si="88"/>
        <v>1.0097950753953948</v>
      </c>
      <c r="CW41" s="5"/>
      <c r="CX41" s="5"/>
      <c r="CY41" s="5"/>
      <c r="CZ41" s="5"/>
      <c r="DA41" s="33">
        <f t="shared" ca="1" si="89"/>
        <v>1.2961</v>
      </c>
      <c r="DB41" s="13">
        <f t="shared" ca="1" si="90"/>
        <v>1655.05</v>
      </c>
      <c r="DC41" s="5"/>
      <c r="DD41" s="18">
        <f t="shared" ca="1" si="28"/>
        <v>1960.6057402978165</v>
      </c>
      <c r="DE41" s="18">
        <f>IF(ISNUMBER(VLOOKUP(B41,CASH!$B$7:$D$10000,3,FALSE)),VLOOKUP(B41,CASH!$B$7:$D$10000,3,FALSE),0)</f>
        <v>0</v>
      </c>
      <c r="DF41" s="18">
        <f t="shared" si="29"/>
        <v>10</v>
      </c>
      <c r="DG41" s="18">
        <f t="shared" ca="1" si="30"/>
        <v>829.10269269346497</v>
      </c>
      <c r="DH41" s="18">
        <f t="shared" ca="1" si="31"/>
        <v>1121.5030476043514</v>
      </c>
      <c r="DI41" s="18">
        <f t="shared" si="32"/>
        <v>10</v>
      </c>
      <c r="DJ41" s="18">
        <f t="shared" si="33"/>
        <v>0</v>
      </c>
      <c r="DK41" s="18">
        <f t="shared" si="34"/>
        <v>0</v>
      </c>
      <c r="DL41" s="18">
        <f t="shared" si="35"/>
        <v>0</v>
      </c>
      <c r="DM41" s="18">
        <f t="shared" si="36"/>
        <v>0</v>
      </c>
      <c r="DN41" s="18">
        <f t="shared" si="37"/>
        <v>0</v>
      </c>
      <c r="DO41" s="18">
        <f t="shared" si="38"/>
        <v>0</v>
      </c>
      <c r="DP41" s="18">
        <f t="shared" si="39"/>
        <v>0</v>
      </c>
      <c r="DQ41" s="18">
        <f t="shared" ca="1" si="40"/>
        <v>0</v>
      </c>
      <c r="DR41" s="18">
        <f t="shared" ca="1" si="41"/>
        <v>0</v>
      </c>
      <c r="DS41" s="18">
        <f t="shared" ca="1" si="42"/>
        <v>829.10269269346497</v>
      </c>
      <c r="DT41" s="18">
        <f t="shared" si="43"/>
        <v>0</v>
      </c>
      <c r="DU41" s="18">
        <f t="shared" si="44"/>
        <v>0</v>
      </c>
      <c r="DV41" s="18">
        <f t="shared" si="45"/>
        <v>0</v>
      </c>
      <c r="DW41" s="18">
        <f t="shared" si="46"/>
        <v>0</v>
      </c>
      <c r="DX41" s="18">
        <f t="shared" si="47"/>
        <v>0</v>
      </c>
      <c r="DY41" s="18">
        <f t="shared" si="48"/>
        <v>0</v>
      </c>
      <c r="DZ41" s="18">
        <f t="shared" si="49"/>
        <v>0</v>
      </c>
      <c r="EA41" s="18">
        <f t="shared" si="50"/>
        <v>0</v>
      </c>
      <c r="EB41" s="18">
        <f t="shared" si="51"/>
        <v>0</v>
      </c>
      <c r="EC41" s="18">
        <f t="shared" si="52"/>
        <v>0</v>
      </c>
      <c r="ED41" s="18">
        <f t="shared" si="53"/>
        <v>0</v>
      </c>
      <c r="EE41" s="18">
        <f t="shared" ca="1" si="54"/>
        <v>101.53537535683975</v>
      </c>
      <c r="EF41" s="18">
        <f t="shared" ca="1" si="55"/>
        <v>441</v>
      </c>
      <c r="EG41" s="18">
        <f t="shared" ca="1" si="56"/>
        <v>290.33253606974773</v>
      </c>
      <c r="EH41" s="18">
        <f t="shared" ca="1" si="57"/>
        <v>288.63513617776402</v>
      </c>
      <c r="EI41" s="18">
        <f t="shared" ca="1" si="58"/>
        <v>0</v>
      </c>
      <c r="EJ41" s="18">
        <f t="shared" si="59"/>
        <v>0</v>
      </c>
      <c r="EK41" s="18">
        <f t="shared" si="60"/>
        <v>0</v>
      </c>
      <c r="EL41" s="18">
        <f t="shared" si="61"/>
        <v>0</v>
      </c>
      <c r="EM41" s="18">
        <f t="shared" si="62"/>
        <v>0</v>
      </c>
      <c r="EN41" s="18">
        <f t="shared" si="63"/>
        <v>0</v>
      </c>
      <c r="EO41" s="18">
        <f t="shared" si="64"/>
        <v>0</v>
      </c>
      <c r="EP41" s="18">
        <f t="shared" si="65"/>
        <v>0</v>
      </c>
      <c r="EQ41" s="18">
        <f t="shared" si="66"/>
        <v>0</v>
      </c>
      <c r="ER41" s="18">
        <f t="shared" si="67"/>
        <v>0</v>
      </c>
      <c r="ES41" s="18">
        <f t="shared" si="68"/>
        <v>0</v>
      </c>
      <c r="ET41" s="18">
        <f t="shared" si="69"/>
        <v>0</v>
      </c>
      <c r="EU41" s="18">
        <f t="shared" si="70"/>
        <v>0</v>
      </c>
      <c r="EV41" s="18">
        <f t="shared" si="71"/>
        <v>0</v>
      </c>
      <c r="EW41" s="18">
        <f t="shared" si="72"/>
        <v>0</v>
      </c>
      <c r="EX41" s="18">
        <f t="shared" si="73"/>
        <v>0</v>
      </c>
      <c r="EY41" s="17"/>
      <c r="EZ41" s="1"/>
      <c r="FA41" s="54">
        <f t="shared" ca="1" si="4"/>
        <v>1960.6057402978165</v>
      </c>
      <c r="FB41" s="54">
        <f t="shared" si="16"/>
        <v>0</v>
      </c>
      <c r="FC41" s="54">
        <f t="shared" ca="1" si="100"/>
        <v>2.9964126647032572</v>
      </c>
      <c r="FD41" s="34">
        <f t="shared" ca="1" si="101"/>
        <v>1.5306489514565859E-3</v>
      </c>
      <c r="FE41" s="34">
        <f t="shared" ca="1" si="75"/>
        <v>1.0793148383890381</v>
      </c>
      <c r="FH41" s="49">
        <f t="shared" ca="1" si="97"/>
        <v>5.1004645117896054E-3</v>
      </c>
      <c r="FI41" s="49">
        <f t="shared" ca="1" si="98"/>
        <v>0.4228808860712221</v>
      </c>
      <c r="FJ41" s="49">
        <f t="shared" ca="1" si="99"/>
        <v>0.57201864941698821</v>
      </c>
    </row>
    <row r="42" spans="1:166" x14ac:dyDescent="0.25">
      <c r="A42" s="1"/>
      <c r="B42" s="15">
        <f>Kurse!B38</f>
        <v>40926</v>
      </c>
      <c r="C42" s="1"/>
      <c r="D42" s="20" t="str">
        <f>IF(ISNUMBER(VLOOKUP(B42,CASH!$B$7:$E$2815,2,FALSE)),VLOOKUP(B42,CASH!$B$7:$E$2815,2,FALSE),"")</f>
        <v/>
      </c>
      <c r="E42" s="1"/>
      <c r="F42" s="20">
        <f t="shared" si="76"/>
        <v>10</v>
      </c>
      <c r="G42" s="20"/>
      <c r="H42" s="20"/>
      <c r="I42" s="20"/>
      <c r="J42" s="20"/>
      <c r="K42" s="9"/>
      <c r="L42" s="9"/>
      <c r="M42" s="9"/>
      <c r="N42" s="9"/>
      <c r="O42" s="9"/>
      <c r="P42" s="9">
        <f>IF(ISNUMBER(VLOOKUP($B42,Anteile!$A$2:$BI$10000,12,FALSE)),VLOOKUP($B42,Anteile!$A$2:$BI$10000,12,FALSE),"0")</f>
        <v>10</v>
      </c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>
        <f>IF(ISNUMBER(VLOOKUP($B42,Anteile!$A$2:$BI$10000,24,FALSE)),VLOOKUP($B42,Anteile!$A$2:$BI$10000,24,FALSE),"0")</f>
        <v>10</v>
      </c>
      <c r="AC42" s="9">
        <f>IF(ISNUMBER(VLOOKUP($B42,Anteile!$A$2:$BI$10000,25,FALSE)),VLOOKUP($B42,Anteile!$A$2:$BI$10000,25,FALSE),"0")</f>
        <v>10</v>
      </c>
      <c r="AD42" s="9">
        <f>IF(ISNUMBER(VLOOKUP($B42,Anteile!$A$2:$BI$10000,26,FALSE)),VLOOKUP($B42,Anteile!$A$2:$BI$10000,26,FALSE),"0")</f>
        <v>10</v>
      </c>
      <c r="AE42" s="9">
        <f>IF(ISNUMBER(VLOOKUP($B42,Anteile!$A$2:$BI$10000,27,FALSE)),VLOOKUP($B42,Anteile!$A$2:$BI$10000,27,FALSE),"0")</f>
        <v>10</v>
      </c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5"/>
      <c r="AW42" s="13">
        <v>1</v>
      </c>
      <c r="AX42" s="5"/>
      <c r="AY42" s="5"/>
      <c r="AZ42" s="5"/>
      <c r="BA42" s="5"/>
      <c r="BB42" s="5"/>
      <c r="BC42" s="5"/>
      <c r="BD42" s="5"/>
      <c r="BE42" s="13">
        <f t="shared" ca="1" si="26"/>
        <v>1290.1204819277109</v>
      </c>
      <c r="BF42" s="13">
        <f t="shared" ca="1" si="77"/>
        <v>244.89250000000001</v>
      </c>
      <c r="BG42" s="13">
        <f t="shared" ca="1" si="78"/>
        <v>83.186941313641668</v>
      </c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>
        <f t="shared" ca="1" si="79"/>
        <v>10.174893120870578</v>
      </c>
      <c r="BT42" s="13">
        <f t="shared" ca="1" si="80"/>
        <v>43.56</v>
      </c>
      <c r="BU42" s="13">
        <f t="shared" ca="1" si="81"/>
        <v>29.071123202487367</v>
      </c>
      <c r="BV42" s="13">
        <f t="shared" ca="1" si="82"/>
        <v>28.767975126311697</v>
      </c>
      <c r="BW42" s="13">
        <f t="shared" ca="1" si="96"/>
        <v>0</v>
      </c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5"/>
      <c r="CN42" s="13">
        <f t="shared" ca="1" si="84"/>
        <v>6354.57</v>
      </c>
      <c r="CO42" s="13">
        <f t="shared" ca="1" si="85"/>
        <v>132.79</v>
      </c>
      <c r="CP42" s="13">
        <f t="shared" ca="1" si="94"/>
        <v>423.36340000000001</v>
      </c>
      <c r="CQ42" s="5"/>
      <c r="CR42" s="5"/>
      <c r="CS42" s="5"/>
      <c r="CT42" s="34">
        <f t="shared" ca="1" si="86"/>
        <v>1.0651968023494585</v>
      </c>
      <c r="CU42" s="34">
        <f t="shared" ca="1" si="87"/>
        <v>1.059184812953657</v>
      </c>
      <c r="CV42" s="34">
        <f t="shared" ca="1" si="88"/>
        <v>1.0087269332645861</v>
      </c>
      <c r="CW42" s="5"/>
      <c r="CX42" s="5"/>
      <c r="CY42" s="5"/>
      <c r="CZ42" s="5"/>
      <c r="DA42" s="33">
        <f t="shared" ca="1" si="89"/>
        <v>1.2865</v>
      </c>
      <c r="DB42" s="13">
        <f t="shared" ca="1" si="90"/>
        <v>1659.74</v>
      </c>
      <c r="DC42" s="5"/>
      <c r="DD42" s="18">
        <f t="shared" ca="1" si="28"/>
        <v>1957.6093276331133</v>
      </c>
      <c r="DE42" s="18">
        <f>IF(ISNUMBER(VLOOKUP(B42,CASH!$B$7:$D$10000,3,FALSE)),VLOOKUP(B42,CASH!$B$7:$D$10000,3,FALSE),0)</f>
        <v>0</v>
      </c>
      <c r="DF42" s="18">
        <f t="shared" si="29"/>
        <v>10</v>
      </c>
      <c r="DG42" s="18">
        <f t="shared" ca="1" si="30"/>
        <v>831.86941313641671</v>
      </c>
      <c r="DH42" s="18">
        <f t="shared" ca="1" si="31"/>
        <v>1115.7399144966964</v>
      </c>
      <c r="DI42" s="18">
        <f t="shared" si="32"/>
        <v>10</v>
      </c>
      <c r="DJ42" s="18">
        <f t="shared" si="33"/>
        <v>0</v>
      </c>
      <c r="DK42" s="18">
        <f t="shared" si="34"/>
        <v>0</v>
      </c>
      <c r="DL42" s="18">
        <f t="shared" si="35"/>
        <v>0</v>
      </c>
      <c r="DM42" s="18">
        <f t="shared" si="36"/>
        <v>0</v>
      </c>
      <c r="DN42" s="18">
        <f t="shared" si="37"/>
        <v>0</v>
      </c>
      <c r="DO42" s="18">
        <f t="shared" si="38"/>
        <v>0</v>
      </c>
      <c r="DP42" s="18">
        <f t="shared" si="39"/>
        <v>0</v>
      </c>
      <c r="DQ42" s="18">
        <f t="shared" ca="1" si="40"/>
        <v>0</v>
      </c>
      <c r="DR42" s="18">
        <f t="shared" ca="1" si="41"/>
        <v>0</v>
      </c>
      <c r="DS42" s="18">
        <f t="shared" ca="1" si="42"/>
        <v>831.86941313641671</v>
      </c>
      <c r="DT42" s="18">
        <f t="shared" si="43"/>
        <v>0</v>
      </c>
      <c r="DU42" s="18">
        <f t="shared" si="44"/>
        <v>0</v>
      </c>
      <c r="DV42" s="18">
        <f t="shared" si="45"/>
        <v>0</v>
      </c>
      <c r="DW42" s="18">
        <f t="shared" si="46"/>
        <v>0</v>
      </c>
      <c r="DX42" s="18">
        <f t="shared" si="47"/>
        <v>0</v>
      </c>
      <c r="DY42" s="18">
        <f t="shared" si="48"/>
        <v>0</v>
      </c>
      <c r="DZ42" s="18">
        <f t="shared" si="49"/>
        <v>0</v>
      </c>
      <c r="EA42" s="18">
        <f t="shared" si="50"/>
        <v>0</v>
      </c>
      <c r="EB42" s="18">
        <f t="shared" si="51"/>
        <v>0</v>
      </c>
      <c r="EC42" s="18">
        <f t="shared" si="52"/>
        <v>0</v>
      </c>
      <c r="ED42" s="18">
        <f t="shared" si="53"/>
        <v>0</v>
      </c>
      <c r="EE42" s="18">
        <f t="shared" ca="1" si="54"/>
        <v>101.74893120870578</v>
      </c>
      <c r="EF42" s="18">
        <f t="shared" ca="1" si="55"/>
        <v>435.6</v>
      </c>
      <c r="EG42" s="18">
        <f t="shared" ca="1" si="56"/>
        <v>290.71123202487365</v>
      </c>
      <c r="EH42" s="18">
        <f t="shared" ca="1" si="57"/>
        <v>287.67975126311694</v>
      </c>
      <c r="EI42" s="18">
        <f t="shared" ca="1" si="58"/>
        <v>0</v>
      </c>
      <c r="EJ42" s="18">
        <f t="shared" si="59"/>
        <v>0</v>
      </c>
      <c r="EK42" s="18">
        <f t="shared" si="60"/>
        <v>0</v>
      </c>
      <c r="EL42" s="18">
        <f t="shared" si="61"/>
        <v>0</v>
      </c>
      <c r="EM42" s="18">
        <f t="shared" si="62"/>
        <v>0</v>
      </c>
      <c r="EN42" s="18">
        <f t="shared" si="63"/>
        <v>0</v>
      </c>
      <c r="EO42" s="18">
        <f t="shared" si="64"/>
        <v>0</v>
      </c>
      <c r="EP42" s="18">
        <f t="shared" si="65"/>
        <v>0</v>
      </c>
      <c r="EQ42" s="18">
        <f t="shared" si="66"/>
        <v>0</v>
      </c>
      <c r="ER42" s="18">
        <f t="shared" si="67"/>
        <v>0</v>
      </c>
      <c r="ES42" s="18">
        <f t="shared" si="68"/>
        <v>0</v>
      </c>
      <c r="ET42" s="18">
        <f t="shared" si="69"/>
        <v>0</v>
      </c>
      <c r="EU42" s="18">
        <f t="shared" si="70"/>
        <v>0</v>
      </c>
      <c r="EV42" s="18">
        <f t="shared" si="71"/>
        <v>0</v>
      </c>
      <c r="EW42" s="18">
        <f t="shared" si="72"/>
        <v>0</v>
      </c>
      <c r="EX42" s="18">
        <f t="shared" si="73"/>
        <v>0</v>
      </c>
      <c r="EY42" s="17"/>
      <c r="EZ42" s="1"/>
      <c r="FA42" s="54">
        <f t="shared" ca="1" si="4"/>
        <v>1957.6093276331133</v>
      </c>
      <c r="FB42" s="54">
        <f t="shared" si="16"/>
        <v>0</v>
      </c>
      <c r="FC42" s="54">
        <f t="shared" ca="1" si="100"/>
        <v>-9.0534362372468422</v>
      </c>
      <c r="FD42" s="34">
        <f t="shared" ca="1" si="101"/>
        <v>-4.6034512899556955E-3</v>
      </c>
      <c r="FE42" s="34">
        <f t="shared" ca="1" si="75"/>
        <v>1.0776653111105656</v>
      </c>
      <c r="FH42" s="49">
        <f t="shared" ca="1" si="97"/>
        <v>5.1082715324465176E-3</v>
      </c>
      <c r="FI42" s="49">
        <f t="shared" ca="1" si="98"/>
        <v>0.42494148418377486</v>
      </c>
      <c r="FJ42" s="49">
        <f t="shared" ca="1" si="99"/>
        <v>0.56995024428377861</v>
      </c>
    </row>
    <row r="43" spans="1:166" x14ac:dyDescent="0.25">
      <c r="A43" s="1"/>
      <c r="B43" s="15">
        <f>Kurse!B39</f>
        <v>40925</v>
      </c>
      <c r="C43" s="1"/>
      <c r="D43" s="20" t="str">
        <f>IF(ISNUMBER(VLOOKUP(B43,CASH!$B$7:$E$2815,2,FALSE)),VLOOKUP(B43,CASH!$B$7:$E$2815,2,FALSE),"")</f>
        <v/>
      </c>
      <c r="E43" s="1"/>
      <c r="F43" s="20">
        <f t="shared" si="76"/>
        <v>10</v>
      </c>
      <c r="G43" s="20"/>
      <c r="H43" s="20"/>
      <c r="I43" s="20"/>
      <c r="J43" s="20"/>
      <c r="K43" s="9"/>
      <c r="L43" s="9"/>
      <c r="M43" s="9"/>
      <c r="N43" s="9"/>
      <c r="O43" s="9"/>
      <c r="P43" s="9">
        <f>IF(ISNUMBER(VLOOKUP($B43,Anteile!$A$2:$BI$10000,12,FALSE)),VLOOKUP($B43,Anteile!$A$2:$BI$10000,12,FALSE),"0")</f>
        <v>10</v>
      </c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>
        <f>IF(ISNUMBER(VLOOKUP($B43,Anteile!$A$2:$BI$10000,24,FALSE)),VLOOKUP($B43,Anteile!$A$2:$BI$10000,24,FALSE),"0")</f>
        <v>10</v>
      </c>
      <c r="AC43" s="9">
        <f>IF(ISNUMBER(VLOOKUP($B43,Anteile!$A$2:$BI$10000,25,FALSE)),VLOOKUP($B43,Anteile!$A$2:$BI$10000,25,FALSE),"0")</f>
        <v>10</v>
      </c>
      <c r="AD43" s="9">
        <f>IF(ISNUMBER(VLOOKUP($B43,Anteile!$A$2:$BI$10000,26,FALSE)),VLOOKUP($B43,Anteile!$A$2:$BI$10000,26,FALSE),"0")</f>
        <v>10</v>
      </c>
      <c r="AE43" s="9">
        <f>IF(ISNUMBER(VLOOKUP($B43,Anteile!$A$2:$BI$10000,27,FALSE)),VLOOKUP($B43,Anteile!$A$2:$BI$10000,27,FALSE),"0")</f>
        <v>10</v>
      </c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5"/>
      <c r="AW43" s="13">
        <v>1</v>
      </c>
      <c r="AX43" s="5"/>
      <c r="AY43" s="5"/>
      <c r="AZ43" s="5"/>
      <c r="BA43" s="5"/>
      <c r="BB43" s="5"/>
      <c r="BC43" s="5"/>
      <c r="BD43" s="5"/>
      <c r="BE43" s="13">
        <f t="shared" ca="1" si="26"/>
        <v>1298.2814094012399</v>
      </c>
      <c r="BF43" s="13">
        <f t="shared" ca="1" si="77"/>
        <v>244.2483</v>
      </c>
      <c r="BG43" s="13">
        <f t="shared" ca="1" si="78"/>
        <v>83.849956839048886</v>
      </c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>
        <f t="shared" ca="1" si="79"/>
        <v>10.248764027309111</v>
      </c>
      <c r="BT43" s="13">
        <f t="shared" ca="1" si="80"/>
        <v>43.52</v>
      </c>
      <c r="BU43" s="13">
        <f t="shared" ca="1" si="81"/>
        <v>29.263124852860393</v>
      </c>
      <c r="BV43" s="13">
        <f t="shared" ca="1" si="82"/>
        <v>28.784430667817624</v>
      </c>
      <c r="BW43" s="13">
        <f t="shared" ca="1" si="96"/>
        <v>0</v>
      </c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5"/>
      <c r="CN43" s="13">
        <f t="shared" ca="1" si="84"/>
        <v>6332.93</v>
      </c>
      <c r="CO43" s="13">
        <f t="shared" ca="1" si="85"/>
        <v>132.22999999999999</v>
      </c>
      <c r="CP43" s="13">
        <f t="shared" ca="1" si="94"/>
        <v>423.89049999999997</v>
      </c>
      <c r="CQ43" s="5"/>
      <c r="CR43" s="5"/>
      <c r="CS43" s="5"/>
      <c r="CT43" s="34">
        <f t="shared" ca="1" si="86"/>
        <v>1.0615693564636091</v>
      </c>
      <c r="CU43" s="34">
        <f t="shared" ca="1" si="87"/>
        <v>1.054718034617532</v>
      </c>
      <c r="CV43" s="34">
        <f t="shared" ca="1" si="88"/>
        <v>1.0099828282392667</v>
      </c>
      <c r="CW43" s="5"/>
      <c r="CX43" s="5"/>
      <c r="CY43" s="5"/>
      <c r="CZ43" s="5"/>
      <c r="DA43" s="33">
        <f t="shared" ca="1" si="89"/>
        <v>1.2743</v>
      </c>
      <c r="DB43" s="13">
        <f t="shared" ca="1" si="90"/>
        <v>1654.4</v>
      </c>
      <c r="DC43" s="5"/>
      <c r="DD43" s="18">
        <f t="shared" ca="1" si="28"/>
        <v>1966.6627638703601</v>
      </c>
      <c r="DE43" s="18">
        <f>IF(ISNUMBER(VLOOKUP(B43,CASH!$B$7:$D$10000,3,FALSE)),VLOOKUP(B43,CASH!$B$7:$D$10000,3,FALSE),0)</f>
        <v>0</v>
      </c>
      <c r="DF43" s="18">
        <f t="shared" si="29"/>
        <v>10</v>
      </c>
      <c r="DG43" s="18">
        <f t="shared" ca="1" si="30"/>
        <v>838.49956839048889</v>
      </c>
      <c r="DH43" s="18">
        <f t="shared" ca="1" si="31"/>
        <v>1118.1631954798713</v>
      </c>
      <c r="DI43" s="18">
        <f t="shared" si="32"/>
        <v>10</v>
      </c>
      <c r="DJ43" s="18">
        <f t="shared" si="33"/>
        <v>0</v>
      </c>
      <c r="DK43" s="18">
        <f t="shared" si="34"/>
        <v>0</v>
      </c>
      <c r="DL43" s="18">
        <f t="shared" si="35"/>
        <v>0</v>
      </c>
      <c r="DM43" s="18">
        <f t="shared" si="36"/>
        <v>0</v>
      </c>
      <c r="DN43" s="18">
        <f t="shared" si="37"/>
        <v>0</v>
      </c>
      <c r="DO43" s="18">
        <f t="shared" si="38"/>
        <v>0</v>
      </c>
      <c r="DP43" s="18">
        <f t="shared" si="39"/>
        <v>0</v>
      </c>
      <c r="DQ43" s="18">
        <f t="shared" ca="1" si="40"/>
        <v>0</v>
      </c>
      <c r="DR43" s="18">
        <f t="shared" ca="1" si="41"/>
        <v>0</v>
      </c>
      <c r="DS43" s="18">
        <f t="shared" ca="1" si="42"/>
        <v>838.49956839048889</v>
      </c>
      <c r="DT43" s="18">
        <f t="shared" si="43"/>
        <v>0</v>
      </c>
      <c r="DU43" s="18">
        <f t="shared" si="44"/>
        <v>0</v>
      </c>
      <c r="DV43" s="18">
        <f t="shared" si="45"/>
        <v>0</v>
      </c>
      <c r="DW43" s="18">
        <f t="shared" si="46"/>
        <v>0</v>
      </c>
      <c r="DX43" s="18">
        <f t="shared" si="47"/>
        <v>0</v>
      </c>
      <c r="DY43" s="18">
        <f t="shared" si="48"/>
        <v>0</v>
      </c>
      <c r="DZ43" s="18">
        <f t="shared" si="49"/>
        <v>0</v>
      </c>
      <c r="EA43" s="18">
        <f t="shared" si="50"/>
        <v>0</v>
      </c>
      <c r="EB43" s="18">
        <f t="shared" si="51"/>
        <v>0</v>
      </c>
      <c r="EC43" s="18">
        <f t="shared" si="52"/>
        <v>0</v>
      </c>
      <c r="ED43" s="18">
        <f t="shared" si="53"/>
        <v>0</v>
      </c>
      <c r="EE43" s="18">
        <f t="shared" ca="1" si="54"/>
        <v>102.4876402730911</v>
      </c>
      <c r="EF43" s="18">
        <f t="shared" ca="1" si="55"/>
        <v>435.20000000000005</v>
      </c>
      <c r="EG43" s="18">
        <f t="shared" ca="1" si="56"/>
        <v>292.63124852860392</v>
      </c>
      <c r="EH43" s="18">
        <f t="shared" ca="1" si="57"/>
        <v>287.84430667817622</v>
      </c>
      <c r="EI43" s="18">
        <f t="shared" ca="1" si="58"/>
        <v>0</v>
      </c>
      <c r="EJ43" s="18">
        <f t="shared" si="59"/>
        <v>0</v>
      </c>
      <c r="EK43" s="18">
        <f t="shared" si="60"/>
        <v>0</v>
      </c>
      <c r="EL43" s="18">
        <f t="shared" si="61"/>
        <v>0</v>
      </c>
      <c r="EM43" s="18">
        <f t="shared" si="62"/>
        <v>0</v>
      </c>
      <c r="EN43" s="18">
        <f t="shared" si="63"/>
        <v>0</v>
      </c>
      <c r="EO43" s="18">
        <f t="shared" si="64"/>
        <v>0</v>
      </c>
      <c r="EP43" s="18">
        <f t="shared" si="65"/>
        <v>0</v>
      </c>
      <c r="EQ43" s="18">
        <f t="shared" si="66"/>
        <v>0</v>
      </c>
      <c r="ER43" s="18">
        <f t="shared" si="67"/>
        <v>0</v>
      </c>
      <c r="ES43" s="18">
        <f t="shared" si="68"/>
        <v>0</v>
      </c>
      <c r="ET43" s="18">
        <f t="shared" si="69"/>
        <v>0</v>
      </c>
      <c r="EU43" s="18">
        <f t="shared" si="70"/>
        <v>0</v>
      </c>
      <c r="EV43" s="18">
        <f t="shared" si="71"/>
        <v>0</v>
      </c>
      <c r="EW43" s="18">
        <f t="shared" si="72"/>
        <v>0</v>
      </c>
      <c r="EX43" s="18">
        <f t="shared" si="73"/>
        <v>0</v>
      </c>
      <c r="EY43" s="17"/>
      <c r="EZ43" s="1"/>
      <c r="FA43" s="54">
        <f t="shared" ca="1" si="4"/>
        <v>1966.6627638703601</v>
      </c>
      <c r="FB43" s="54">
        <f t="shared" si="16"/>
        <v>0</v>
      </c>
      <c r="FC43" s="54">
        <f t="shared" ca="1" si="100"/>
        <v>6.4533953166248921</v>
      </c>
      <c r="FD43" s="34">
        <f t="shared" ca="1" si="101"/>
        <v>3.2921969561783499E-3</v>
      </c>
      <c r="FE43" s="34">
        <f t="shared" ca="1" si="75"/>
        <v>1.0826492341239631</v>
      </c>
      <c r="FH43" s="49">
        <f t="shared" ca="1" si="97"/>
        <v>5.0847558532710327E-3</v>
      </c>
      <c r="FI43" s="49">
        <f t="shared" ca="1" si="98"/>
        <v>0.4263565588338773</v>
      </c>
      <c r="FJ43" s="49">
        <f t="shared" ca="1" si="99"/>
        <v>0.5685586853128517</v>
      </c>
    </row>
    <row r="44" spans="1:166" x14ac:dyDescent="0.25">
      <c r="A44" s="1"/>
      <c r="B44" s="15">
        <f>Kurse!B40</f>
        <v>40924</v>
      </c>
      <c r="C44" s="1"/>
      <c r="D44" s="20" t="str">
        <f>IF(ISNUMBER(VLOOKUP(B44,CASH!$B$7:$E$2815,2,FALSE)),VLOOKUP(B44,CASH!$B$7:$E$2815,2,FALSE),"")</f>
        <v/>
      </c>
      <c r="E44" s="1"/>
      <c r="F44" s="20">
        <f t="shared" si="76"/>
        <v>10</v>
      </c>
      <c r="G44" s="20"/>
      <c r="H44" s="20"/>
      <c r="I44" s="20"/>
      <c r="J44" s="20"/>
      <c r="K44" s="9"/>
      <c r="L44" s="9"/>
      <c r="M44" s="9"/>
      <c r="N44" s="9"/>
      <c r="O44" s="9"/>
      <c r="P44" s="9">
        <f>IF(ISNUMBER(VLOOKUP($B44,Anteile!$A$2:$BI$10000,12,FALSE)),VLOOKUP($B44,Anteile!$A$2:$BI$10000,12,FALSE),"0")</f>
        <v>10</v>
      </c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>
        <f>IF(ISNUMBER(VLOOKUP($B44,Anteile!$A$2:$BI$10000,24,FALSE)),VLOOKUP($B44,Anteile!$A$2:$BI$10000,24,FALSE),"0")</f>
        <v>10</v>
      </c>
      <c r="AC44" s="9">
        <f>IF(ISNUMBER(VLOOKUP($B44,Anteile!$A$2:$BI$10000,25,FALSE)),VLOOKUP($B44,Anteile!$A$2:$BI$10000,25,FALSE),"0")</f>
        <v>10</v>
      </c>
      <c r="AD44" s="9">
        <f>IF(ISNUMBER(VLOOKUP($B44,Anteile!$A$2:$BI$10000,26,FALSE)),VLOOKUP($B44,Anteile!$A$2:$BI$10000,26,FALSE),"0")</f>
        <v>10</v>
      </c>
      <c r="AE44" s="9">
        <f>IF(ISNUMBER(VLOOKUP($B44,Anteile!$A$2:$BI$10000,27,FALSE)),VLOOKUP($B44,Anteile!$A$2:$BI$10000,27,FALSE),"0")</f>
        <v>10</v>
      </c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5"/>
      <c r="AW44" s="13">
        <v>1</v>
      </c>
      <c r="AX44" s="5"/>
      <c r="AY44" s="5"/>
      <c r="AZ44" s="5"/>
      <c r="BA44" s="5"/>
      <c r="BB44" s="5"/>
      <c r="BC44" s="5"/>
      <c r="BD44" s="5"/>
      <c r="BE44" s="13">
        <f t="shared" ca="1" si="26"/>
        <v>1297.9788409916312</v>
      </c>
      <c r="BF44" s="13">
        <f t="shared" ca="1" si="77"/>
        <v>243.68369999999999</v>
      </c>
      <c r="BG44" s="13">
        <f t="shared" ca="1" si="78"/>
        <v>84.201800094741841</v>
      </c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>
        <f t="shared" ca="1" si="79"/>
        <v>10.271378983906594</v>
      </c>
      <c r="BT44" s="13">
        <f t="shared" ca="1" si="80"/>
        <v>43.15</v>
      </c>
      <c r="BU44" s="13">
        <f t="shared" ca="1" si="81"/>
        <v>29.046265592925945</v>
      </c>
      <c r="BV44" s="13">
        <f t="shared" ca="1" si="82"/>
        <v>28.351492183799145</v>
      </c>
      <c r="BW44" s="13">
        <f t="shared" ca="1" si="96"/>
        <v>0</v>
      </c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5"/>
      <c r="CN44" s="13">
        <f t="shared" ca="1" si="84"/>
        <v>6220.01</v>
      </c>
      <c r="CO44" s="13">
        <f t="shared" ca="1" si="85"/>
        <v>132.13</v>
      </c>
      <c r="CP44" s="13">
        <f t="shared" ca="1" si="94"/>
        <v>424.815</v>
      </c>
      <c r="CQ44" s="5"/>
      <c r="CR44" s="5"/>
      <c r="CS44" s="5"/>
      <c r="CT44" s="34">
        <f t="shared" ca="1" si="86"/>
        <v>1.0426409281165609</v>
      </c>
      <c r="CU44" s="34">
        <f t="shared" ca="1" si="87"/>
        <v>1.0539203956289382</v>
      </c>
      <c r="CV44" s="34">
        <f t="shared" ca="1" si="88"/>
        <v>1.0121855884443367</v>
      </c>
      <c r="CW44" s="5"/>
      <c r="CX44" s="5"/>
      <c r="CY44" s="5"/>
      <c r="CZ44" s="5"/>
      <c r="DA44" s="33">
        <f t="shared" ca="1" si="89"/>
        <v>1.2665999999999999</v>
      </c>
      <c r="DB44" s="13">
        <f t="shared" ca="1" si="90"/>
        <v>1644.02</v>
      </c>
      <c r="DC44" s="5"/>
      <c r="DD44" s="18">
        <f t="shared" ca="1" si="28"/>
        <v>1960.2093685537352</v>
      </c>
      <c r="DE44" s="18">
        <f>IF(ISNUMBER(VLOOKUP(B44,CASH!$B$7:$D$10000,3,FALSE)),VLOOKUP(B44,CASH!$B$7:$D$10000,3,FALSE),0)</f>
        <v>0</v>
      </c>
      <c r="DF44" s="18">
        <f t="shared" si="29"/>
        <v>10</v>
      </c>
      <c r="DG44" s="18">
        <f t="shared" ca="1" si="30"/>
        <v>842.01800094741839</v>
      </c>
      <c r="DH44" s="18">
        <f t="shared" ca="1" si="31"/>
        <v>1108.1913676063168</v>
      </c>
      <c r="DI44" s="18">
        <f t="shared" si="32"/>
        <v>10</v>
      </c>
      <c r="DJ44" s="18">
        <f t="shared" si="33"/>
        <v>0</v>
      </c>
      <c r="DK44" s="18">
        <f t="shared" si="34"/>
        <v>0</v>
      </c>
      <c r="DL44" s="18">
        <f t="shared" si="35"/>
        <v>0</v>
      </c>
      <c r="DM44" s="18">
        <f t="shared" si="36"/>
        <v>0</v>
      </c>
      <c r="DN44" s="18">
        <f t="shared" si="37"/>
        <v>0</v>
      </c>
      <c r="DO44" s="18">
        <f t="shared" si="38"/>
        <v>0</v>
      </c>
      <c r="DP44" s="18">
        <f t="shared" si="39"/>
        <v>0</v>
      </c>
      <c r="DQ44" s="18">
        <f t="shared" ca="1" si="40"/>
        <v>0</v>
      </c>
      <c r="DR44" s="18">
        <f t="shared" ca="1" si="41"/>
        <v>0</v>
      </c>
      <c r="DS44" s="18">
        <f t="shared" ca="1" si="42"/>
        <v>842.01800094741839</v>
      </c>
      <c r="DT44" s="18">
        <f t="shared" si="43"/>
        <v>0</v>
      </c>
      <c r="DU44" s="18">
        <f t="shared" si="44"/>
        <v>0</v>
      </c>
      <c r="DV44" s="18">
        <f t="shared" si="45"/>
        <v>0</v>
      </c>
      <c r="DW44" s="18">
        <f t="shared" si="46"/>
        <v>0</v>
      </c>
      <c r="DX44" s="18">
        <f t="shared" si="47"/>
        <v>0</v>
      </c>
      <c r="DY44" s="18">
        <f t="shared" si="48"/>
        <v>0</v>
      </c>
      <c r="DZ44" s="18">
        <f t="shared" si="49"/>
        <v>0</v>
      </c>
      <c r="EA44" s="18">
        <f t="shared" si="50"/>
        <v>0</v>
      </c>
      <c r="EB44" s="18">
        <f t="shared" si="51"/>
        <v>0</v>
      </c>
      <c r="EC44" s="18">
        <f t="shared" si="52"/>
        <v>0</v>
      </c>
      <c r="ED44" s="18">
        <f t="shared" si="53"/>
        <v>0</v>
      </c>
      <c r="EE44" s="18">
        <f t="shared" ca="1" si="54"/>
        <v>102.71378983906594</v>
      </c>
      <c r="EF44" s="18">
        <f t="shared" ca="1" si="55"/>
        <v>431.5</v>
      </c>
      <c r="EG44" s="18">
        <f t="shared" ca="1" si="56"/>
        <v>290.46265592925943</v>
      </c>
      <c r="EH44" s="18">
        <f t="shared" ca="1" si="57"/>
        <v>283.51492183799144</v>
      </c>
      <c r="EI44" s="18">
        <f t="shared" ca="1" si="58"/>
        <v>0</v>
      </c>
      <c r="EJ44" s="18">
        <f t="shared" si="59"/>
        <v>0</v>
      </c>
      <c r="EK44" s="18">
        <f t="shared" si="60"/>
        <v>0</v>
      </c>
      <c r="EL44" s="18">
        <f t="shared" si="61"/>
        <v>0</v>
      </c>
      <c r="EM44" s="18">
        <f t="shared" si="62"/>
        <v>0</v>
      </c>
      <c r="EN44" s="18">
        <f t="shared" si="63"/>
        <v>0</v>
      </c>
      <c r="EO44" s="18">
        <f t="shared" si="64"/>
        <v>0</v>
      </c>
      <c r="EP44" s="18">
        <f t="shared" si="65"/>
        <v>0</v>
      </c>
      <c r="EQ44" s="18">
        <f t="shared" si="66"/>
        <v>0</v>
      </c>
      <c r="ER44" s="18">
        <f t="shared" si="67"/>
        <v>0</v>
      </c>
      <c r="ES44" s="18">
        <f t="shared" si="68"/>
        <v>0</v>
      </c>
      <c r="ET44" s="18">
        <f t="shared" si="69"/>
        <v>0</v>
      </c>
      <c r="EU44" s="18">
        <f t="shared" si="70"/>
        <v>0</v>
      </c>
      <c r="EV44" s="18">
        <f t="shared" si="71"/>
        <v>0</v>
      </c>
      <c r="EW44" s="18">
        <f t="shared" si="72"/>
        <v>0</v>
      </c>
      <c r="EX44" s="18">
        <f t="shared" si="73"/>
        <v>0</v>
      </c>
      <c r="EY44" s="17"/>
      <c r="EZ44" s="1"/>
      <c r="FA44" s="54">
        <f t="shared" ca="1" si="4"/>
        <v>1960.2093685537352</v>
      </c>
      <c r="FB44" s="54">
        <f t="shared" si="16"/>
        <v>0</v>
      </c>
      <c r="FC44" s="54">
        <f t="shared" ca="1" si="100"/>
        <v>1.5981662817252982</v>
      </c>
      <c r="FD44" s="34">
        <f t="shared" ca="1" si="101"/>
        <v>8.1596913153126477E-4</v>
      </c>
      <c r="FE44" s="34">
        <f t="shared" ca="1" si="75"/>
        <v>1.079096635465262</v>
      </c>
      <c r="FH44" s="49">
        <f t="shared" ca="1" si="97"/>
        <v>5.1014958710140813E-3</v>
      </c>
      <c r="FI44" s="49">
        <f t="shared" ca="1" si="98"/>
        <v>0.42955513551527857</v>
      </c>
      <c r="FJ44" s="49">
        <f t="shared" ca="1" si="99"/>
        <v>0.56534336861370738</v>
      </c>
    </row>
    <row r="45" spans="1:166" x14ac:dyDescent="0.25">
      <c r="A45" s="1"/>
      <c r="B45" s="15">
        <f>Kurse!B41</f>
        <v>40921</v>
      </c>
      <c r="C45" s="1"/>
      <c r="D45" s="20" t="str">
        <f>IF(ISNUMBER(VLOOKUP(B45,CASH!$B$7:$E$2815,2,FALSE)),VLOOKUP(B45,CASH!$B$7:$E$2815,2,FALSE),"")</f>
        <v/>
      </c>
      <c r="E45" s="1"/>
      <c r="F45" s="20">
        <f t="shared" si="76"/>
        <v>10</v>
      </c>
      <c r="G45" s="20"/>
      <c r="H45" s="20"/>
      <c r="I45" s="20"/>
      <c r="J45" s="20"/>
      <c r="K45" s="9"/>
      <c r="L45" s="9"/>
      <c r="M45" s="9"/>
      <c r="N45" s="9"/>
      <c r="O45" s="9"/>
      <c r="P45" s="9">
        <f>IF(ISNUMBER(VLOOKUP($B45,Anteile!$A$2:$BI$10000,12,FALSE)),VLOOKUP($B45,Anteile!$A$2:$BI$10000,12,FALSE),"0")</f>
        <v>10</v>
      </c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>
        <f>IF(ISNUMBER(VLOOKUP($B45,Anteile!$A$2:$BI$10000,24,FALSE)),VLOOKUP($B45,Anteile!$A$2:$BI$10000,24,FALSE),"0")</f>
        <v>10</v>
      </c>
      <c r="AC45" s="9">
        <f>IF(ISNUMBER(VLOOKUP($B45,Anteile!$A$2:$BI$10000,25,FALSE)),VLOOKUP($B45,Anteile!$A$2:$BI$10000,25,FALSE),"0")</f>
        <v>10</v>
      </c>
      <c r="AD45" s="9">
        <f>IF(ISNUMBER(VLOOKUP($B45,Anteile!$A$2:$BI$10000,26,FALSE)),VLOOKUP($B45,Anteile!$A$2:$BI$10000,26,FALSE),"0")</f>
        <v>10</v>
      </c>
      <c r="AE45" s="9">
        <f>IF(ISNUMBER(VLOOKUP($B45,Anteile!$A$2:$BI$10000,27,FALSE)),VLOOKUP($B45,Anteile!$A$2:$BI$10000,27,FALSE),"0")</f>
        <v>10</v>
      </c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5"/>
      <c r="AW45" s="13">
        <v>1</v>
      </c>
      <c r="AX45" s="5"/>
      <c r="AY45" s="5"/>
      <c r="AZ45" s="5"/>
      <c r="BA45" s="5"/>
      <c r="BB45" s="5"/>
      <c r="BC45" s="5"/>
      <c r="BD45" s="5"/>
      <c r="BE45" s="13">
        <f t="shared" ca="1" si="26"/>
        <v>1293.0025244556641</v>
      </c>
      <c r="BF45" s="13">
        <f t="shared" ca="1" si="77"/>
        <v>243.70519999999999</v>
      </c>
      <c r="BG45" s="13">
        <f t="shared" ca="1" si="78"/>
        <v>84.119596087093711</v>
      </c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>
        <f t="shared" ca="1" si="79"/>
        <v>10.271378983906594</v>
      </c>
      <c r="BT45" s="13">
        <f t="shared" ca="1" si="80"/>
        <v>42.81</v>
      </c>
      <c r="BU45" s="13">
        <f t="shared" ca="1" si="81"/>
        <v>29.299463553171346</v>
      </c>
      <c r="BV45" s="13">
        <f t="shared" ca="1" si="82"/>
        <v>28.360681603029349</v>
      </c>
      <c r="BW45" s="13">
        <f t="shared" ca="1" si="96"/>
        <v>0</v>
      </c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5"/>
      <c r="CN45" s="13">
        <f t="shared" ca="1" si="84"/>
        <v>6143.08</v>
      </c>
      <c r="CO45" s="13">
        <f t="shared" ca="1" si="85"/>
        <v>131.6</v>
      </c>
      <c r="CP45" s="13">
        <f t="shared" ca="1" si="94"/>
        <v>424.68239999999997</v>
      </c>
      <c r="CQ45" s="5"/>
      <c r="CR45" s="5"/>
      <c r="CS45" s="5"/>
      <c r="CT45" s="34">
        <f t="shared" ca="1" si="86"/>
        <v>1.0297453915177441</v>
      </c>
      <c r="CU45" s="34">
        <f t="shared" ca="1" si="87"/>
        <v>1.0496929089893914</v>
      </c>
      <c r="CV45" s="34">
        <f t="shared" ca="1" si="88"/>
        <v>1.0118696490141665</v>
      </c>
      <c r="CW45" s="5"/>
      <c r="CX45" s="5"/>
      <c r="CY45" s="5"/>
      <c r="CZ45" s="5"/>
      <c r="DA45" s="33">
        <f t="shared" ca="1" si="89"/>
        <v>1.2676000000000001</v>
      </c>
      <c r="DB45" s="13">
        <f t="shared" ca="1" si="90"/>
        <v>1639.01</v>
      </c>
      <c r="DC45" s="5"/>
      <c r="DD45" s="18">
        <f t="shared" ca="1" si="28"/>
        <v>1958.6112022720099</v>
      </c>
      <c r="DE45" s="18">
        <f>IF(ISNUMBER(VLOOKUP(B45,CASH!$B$7:$D$10000,3,FALSE)),VLOOKUP(B45,CASH!$B$7:$D$10000,3,FALSE),0)</f>
        <v>0</v>
      </c>
      <c r="DF45" s="18">
        <f t="shared" si="29"/>
        <v>10</v>
      </c>
      <c r="DG45" s="18">
        <f t="shared" ca="1" si="30"/>
        <v>841.19596087093714</v>
      </c>
      <c r="DH45" s="18">
        <f t="shared" ca="1" si="31"/>
        <v>1107.415241401073</v>
      </c>
      <c r="DI45" s="18">
        <f t="shared" si="32"/>
        <v>10</v>
      </c>
      <c r="DJ45" s="18">
        <f t="shared" si="33"/>
        <v>0</v>
      </c>
      <c r="DK45" s="18">
        <f t="shared" si="34"/>
        <v>0</v>
      </c>
      <c r="DL45" s="18">
        <f t="shared" si="35"/>
        <v>0</v>
      </c>
      <c r="DM45" s="18">
        <f t="shared" si="36"/>
        <v>0</v>
      </c>
      <c r="DN45" s="18">
        <f t="shared" si="37"/>
        <v>0</v>
      </c>
      <c r="DO45" s="18">
        <f t="shared" si="38"/>
        <v>0</v>
      </c>
      <c r="DP45" s="18">
        <f t="shared" si="39"/>
        <v>0</v>
      </c>
      <c r="DQ45" s="18">
        <f t="shared" ca="1" si="40"/>
        <v>0</v>
      </c>
      <c r="DR45" s="18">
        <f t="shared" ca="1" si="41"/>
        <v>0</v>
      </c>
      <c r="DS45" s="18">
        <f t="shared" ca="1" si="42"/>
        <v>841.19596087093714</v>
      </c>
      <c r="DT45" s="18">
        <f t="shared" si="43"/>
        <v>0</v>
      </c>
      <c r="DU45" s="18">
        <f t="shared" si="44"/>
        <v>0</v>
      </c>
      <c r="DV45" s="18">
        <f t="shared" si="45"/>
        <v>0</v>
      </c>
      <c r="DW45" s="18">
        <f t="shared" si="46"/>
        <v>0</v>
      </c>
      <c r="DX45" s="18">
        <f t="shared" si="47"/>
        <v>0</v>
      </c>
      <c r="DY45" s="18">
        <f t="shared" si="48"/>
        <v>0</v>
      </c>
      <c r="DZ45" s="18">
        <f t="shared" si="49"/>
        <v>0</v>
      </c>
      <c r="EA45" s="18">
        <f t="shared" si="50"/>
        <v>0</v>
      </c>
      <c r="EB45" s="18">
        <f t="shared" si="51"/>
        <v>0</v>
      </c>
      <c r="EC45" s="18">
        <f t="shared" si="52"/>
        <v>0</v>
      </c>
      <c r="ED45" s="18">
        <f t="shared" si="53"/>
        <v>0</v>
      </c>
      <c r="EE45" s="18">
        <f t="shared" ca="1" si="54"/>
        <v>102.71378983906594</v>
      </c>
      <c r="EF45" s="18">
        <f t="shared" ca="1" si="55"/>
        <v>428.1</v>
      </c>
      <c r="EG45" s="18">
        <f t="shared" ca="1" si="56"/>
        <v>292.99463553171347</v>
      </c>
      <c r="EH45" s="18">
        <f t="shared" ca="1" si="57"/>
        <v>283.60681603029349</v>
      </c>
      <c r="EI45" s="18">
        <f t="shared" ca="1" si="58"/>
        <v>0</v>
      </c>
      <c r="EJ45" s="18">
        <f t="shared" si="59"/>
        <v>0</v>
      </c>
      <c r="EK45" s="18">
        <f t="shared" si="60"/>
        <v>0</v>
      </c>
      <c r="EL45" s="18">
        <f t="shared" si="61"/>
        <v>0</v>
      </c>
      <c r="EM45" s="18">
        <f t="shared" si="62"/>
        <v>0</v>
      </c>
      <c r="EN45" s="18">
        <f t="shared" si="63"/>
        <v>0</v>
      </c>
      <c r="EO45" s="18">
        <f t="shared" si="64"/>
        <v>0</v>
      </c>
      <c r="EP45" s="18">
        <f t="shared" si="65"/>
        <v>0</v>
      </c>
      <c r="EQ45" s="18">
        <f t="shared" si="66"/>
        <v>0</v>
      </c>
      <c r="ER45" s="18">
        <f t="shared" si="67"/>
        <v>0</v>
      </c>
      <c r="ES45" s="18">
        <f t="shared" si="68"/>
        <v>0</v>
      </c>
      <c r="ET45" s="18">
        <f t="shared" si="69"/>
        <v>0</v>
      </c>
      <c r="EU45" s="18">
        <f t="shared" si="70"/>
        <v>0</v>
      </c>
      <c r="EV45" s="18">
        <f t="shared" si="71"/>
        <v>0</v>
      </c>
      <c r="EW45" s="18">
        <f t="shared" si="72"/>
        <v>0</v>
      </c>
      <c r="EX45" s="18">
        <f t="shared" si="73"/>
        <v>0</v>
      </c>
      <c r="EY45" s="17"/>
      <c r="EZ45" s="1"/>
      <c r="FA45" s="54">
        <f t="shared" ca="1" si="4"/>
        <v>1958.6112022720099</v>
      </c>
      <c r="FB45" s="54">
        <f t="shared" si="16"/>
        <v>0</v>
      </c>
      <c r="FC45" s="54">
        <f t="shared" ca="1" si="100"/>
        <v>15.699033785270331</v>
      </c>
      <c r="FD45" s="34">
        <f t="shared" ca="1" si="101"/>
        <v>8.0801561902294899E-3</v>
      </c>
      <c r="FE45" s="34">
        <f t="shared" ca="1" si="75"/>
        <v>1.0782168438036213</v>
      </c>
      <c r="FH45" s="49">
        <f t="shared" ca="1" si="97"/>
        <v>5.1056585341694629E-3</v>
      </c>
      <c r="FI45" s="49">
        <f t="shared" ca="1" si="98"/>
        <v>0.42948593365295823</v>
      </c>
      <c r="FJ45" s="49">
        <f t="shared" ca="1" si="99"/>
        <v>0.56540840781287249</v>
      </c>
    </row>
    <row r="46" spans="1:166" x14ac:dyDescent="0.25">
      <c r="A46" s="1"/>
      <c r="B46" s="15">
        <f>Kurse!B42</f>
        <v>40920</v>
      </c>
      <c r="C46" s="1"/>
      <c r="D46" s="20" t="str">
        <f>IF(ISNUMBER(VLOOKUP(B46,CASH!$B$7:$E$2815,2,FALSE)),VLOOKUP(B46,CASH!$B$7:$E$2815,2,FALSE),"")</f>
        <v/>
      </c>
      <c r="E46" s="1"/>
      <c r="F46" s="20">
        <f t="shared" si="76"/>
        <v>10</v>
      </c>
      <c r="G46" s="20"/>
      <c r="H46" s="20"/>
      <c r="I46" s="20"/>
      <c r="J46" s="20"/>
      <c r="K46" s="9"/>
      <c r="L46" s="9"/>
      <c r="M46" s="9"/>
      <c r="N46" s="9"/>
      <c r="O46" s="9"/>
      <c r="P46" s="9">
        <f>IF(ISNUMBER(VLOOKUP($B46,Anteile!$A$2:$BI$10000,12,FALSE)),VLOOKUP($B46,Anteile!$A$2:$BI$10000,12,FALSE),"0")</f>
        <v>10</v>
      </c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>
        <f>IF(ISNUMBER(VLOOKUP($B46,Anteile!$A$2:$BI$10000,24,FALSE)),VLOOKUP($B46,Anteile!$A$2:$BI$10000,24,FALSE),"0")</f>
        <v>10</v>
      </c>
      <c r="AC46" s="9">
        <f>IF(ISNUMBER(VLOOKUP($B46,Anteile!$A$2:$BI$10000,25,FALSE)),VLOOKUP($B46,Anteile!$A$2:$BI$10000,25,FALSE),"0")</f>
        <v>10</v>
      </c>
      <c r="AD46" s="9">
        <f>IF(ISNUMBER(VLOOKUP($B46,Anteile!$A$2:$BI$10000,26,FALSE)),VLOOKUP($B46,Anteile!$A$2:$BI$10000,26,FALSE),"0")</f>
        <v>10</v>
      </c>
      <c r="AE46" s="9">
        <f>IF(ISNUMBER(VLOOKUP($B46,Anteile!$A$2:$BI$10000,27,FALSE)),VLOOKUP($B46,Anteile!$A$2:$BI$10000,27,FALSE),"0")</f>
        <v>10</v>
      </c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5"/>
      <c r="AW46" s="13">
        <v>1</v>
      </c>
      <c r="AX46" s="5"/>
      <c r="AY46" s="5"/>
      <c r="AZ46" s="5"/>
      <c r="BA46" s="5"/>
      <c r="BB46" s="5"/>
      <c r="BC46" s="5"/>
      <c r="BD46" s="5"/>
      <c r="BE46" s="13">
        <f t="shared" ca="1" si="26"/>
        <v>1285.1170046801872</v>
      </c>
      <c r="BF46" s="13">
        <f t="shared" ca="1" si="77"/>
        <v>244.5967</v>
      </c>
      <c r="BG46" s="13">
        <f t="shared" ca="1" si="78"/>
        <v>83.354134165366617</v>
      </c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>
        <f t="shared" ca="1" si="79"/>
        <v>10.202808112324492</v>
      </c>
      <c r="BT46" s="13">
        <f t="shared" ca="1" si="80"/>
        <v>42.87</v>
      </c>
      <c r="BU46" s="13">
        <f t="shared" ca="1" si="81"/>
        <v>28.806552262090484</v>
      </c>
      <c r="BV46" s="13">
        <f t="shared" ca="1" si="82"/>
        <v>28.057722308892355</v>
      </c>
      <c r="BW46" s="13">
        <f t="shared" ca="1" si="96"/>
        <v>0</v>
      </c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5"/>
      <c r="CN46" s="13">
        <f t="shared" ca="1" si="84"/>
        <v>6179.21</v>
      </c>
      <c r="CO46" s="13">
        <f t="shared" ca="1" si="85"/>
        <v>131.88999999999999</v>
      </c>
      <c r="CP46" s="13">
        <f t="shared" ca="1" si="94"/>
        <v>423.54379999999998</v>
      </c>
      <c r="CQ46" s="5"/>
      <c r="CR46" s="5"/>
      <c r="CS46" s="5"/>
      <c r="CT46" s="34">
        <f t="shared" ca="1" si="86"/>
        <v>1.0358017510304862</v>
      </c>
      <c r="CU46" s="34">
        <f t="shared" ca="1" si="87"/>
        <v>1.0520060620563132</v>
      </c>
      <c r="CV46" s="34">
        <f t="shared" ca="1" si="88"/>
        <v>1.0091567633792367</v>
      </c>
      <c r="CW46" s="5"/>
      <c r="CX46" s="5"/>
      <c r="CY46" s="5"/>
      <c r="CZ46" s="5"/>
      <c r="DA46" s="33">
        <f t="shared" ca="1" si="89"/>
        <v>1.282</v>
      </c>
      <c r="DB46" s="13">
        <f t="shared" ca="1" si="90"/>
        <v>1647.52</v>
      </c>
      <c r="DC46" s="5"/>
      <c r="DD46" s="18">
        <f t="shared" ca="1" si="28"/>
        <v>1942.9121684867396</v>
      </c>
      <c r="DE46" s="18">
        <f>IF(ISNUMBER(VLOOKUP(B46,CASH!$B$7:$D$10000,3,FALSE)),VLOOKUP(B46,CASH!$B$7:$D$10000,3,FALSE),0)</f>
        <v>0</v>
      </c>
      <c r="DF46" s="18">
        <f t="shared" si="29"/>
        <v>10</v>
      </c>
      <c r="DG46" s="18">
        <f t="shared" ca="1" si="30"/>
        <v>833.54134165366622</v>
      </c>
      <c r="DH46" s="18">
        <f t="shared" ca="1" si="31"/>
        <v>1099.3708268330734</v>
      </c>
      <c r="DI46" s="18">
        <f t="shared" si="32"/>
        <v>10</v>
      </c>
      <c r="DJ46" s="18">
        <f t="shared" si="33"/>
        <v>0</v>
      </c>
      <c r="DK46" s="18">
        <f t="shared" si="34"/>
        <v>0</v>
      </c>
      <c r="DL46" s="18">
        <f t="shared" si="35"/>
        <v>0</v>
      </c>
      <c r="DM46" s="18">
        <f t="shared" si="36"/>
        <v>0</v>
      </c>
      <c r="DN46" s="18">
        <f t="shared" si="37"/>
        <v>0</v>
      </c>
      <c r="DO46" s="18">
        <f t="shared" si="38"/>
        <v>0</v>
      </c>
      <c r="DP46" s="18">
        <f t="shared" si="39"/>
        <v>0</v>
      </c>
      <c r="DQ46" s="18">
        <f t="shared" ca="1" si="40"/>
        <v>0</v>
      </c>
      <c r="DR46" s="18">
        <f t="shared" ca="1" si="41"/>
        <v>0</v>
      </c>
      <c r="DS46" s="18">
        <f t="shared" ca="1" si="42"/>
        <v>833.54134165366622</v>
      </c>
      <c r="DT46" s="18">
        <f t="shared" si="43"/>
        <v>0</v>
      </c>
      <c r="DU46" s="18">
        <f t="shared" si="44"/>
        <v>0</v>
      </c>
      <c r="DV46" s="18">
        <f t="shared" si="45"/>
        <v>0</v>
      </c>
      <c r="DW46" s="18">
        <f t="shared" si="46"/>
        <v>0</v>
      </c>
      <c r="DX46" s="18">
        <f t="shared" si="47"/>
        <v>0</v>
      </c>
      <c r="DY46" s="18">
        <f t="shared" si="48"/>
        <v>0</v>
      </c>
      <c r="DZ46" s="18">
        <f t="shared" si="49"/>
        <v>0</v>
      </c>
      <c r="EA46" s="18">
        <f t="shared" si="50"/>
        <v>0</v>
      </c>
      <c r="EB46" s="18">
        <f t="shared" si="51"/>
        <v>0</v>
      </c>
      <c r="EC46" s="18">
        <f t="shared" si="52"/>
        <v>0</v>
      </c>
      <c r="ED46" s="18">
        <f t="shared" si="53"/>
        <v>0</v>
      </c>
      <c r="EE46" s="18">
        <f t="shared" ca="1" si="54"/>
        <v>102.02808112324492</v>
      </c>
      <c r="EF46" s="18">
        <f t="shared" ca="1" si="55"/>
        <v>428.7</v>
      </c>
      <c r="EG46" s="18">
        <f t="shared" ca="1" si="56"/>
        <v>288.06552262090486</v>
      </c>
      <c r="EH46" s="18">
        <f t="shared" ca="1" si="57"/>
        <v>280.57722308892357</v>
      </c>
      <c r="EI46" s="18">
        <f t="shared" ca="1" si="58"/>
        <v>0</v>
      </c>
      <c r="EJ46" s="18">
        <f t="shared" si="59"/>
        <v>0</v>
      </c>
      <c r="EK46" s="18">
        <f t="shared" si="60"/>
        <v>0</v>
      </c>
      <c r="EL46" s="18">
        <f t="shared" si="61"/>
        <v>0</v>
      </c>
      <c r="EM46" s="18">
        <f t="shared" si="62"/>
        <v>0</v>
      </c>
      <c r="EN46" s="18">
        <f t="shared" si="63"/>
        <v>0</v>
      </c>
      <c r="EO46" s="18">
        <f t="shared" si="64"/>
        <v>0</v>
      </c>
      <c r="EP46" s="18">
        <f t="shared" si="65"/>
        <v>0</v>
      </c>
      <c r="EQ46" s="18">
        <f t="shared" si="66"/>
        <v>0</v>
      </c>
      <c r="ER46" s="18">
        <f t="shared" si="67"/>
        <v>0</v>
      </c>
      <c r="ES46" s="18">
        <f t="shared" si="68"/>
        <v>0</v>
      </c>
      <c r="ET46" s="18">
        <f t="shared" si="69"/>
        <v>0</v>
      </c>
      <c r="EU46" s="18">
        <f t="shared" si="70"/>
        <v>0</v>
      </c>
      <c r="EV46" s="18">
        <f t="shared" si="71"/>
        <v>0</v>
      </c>
      <c r="EW46" s="18">
        <f t="shared" si="72"/>
        <v>0</v>
      </c>
      <c r="EX46" s="18">
        <f t="shared" si="73"/>
        <v>0</v>
      </c>
      <c r="EY46" s="17"/>
      <c r="EZ46" s="1"/>
      <c r="FA46" s="54">
        <f t="shared" ca="1" si="4"/>
        <v>1942.9121684867396</v>
      </c>
      <c r="FB46" s="54">
        <f t="shared" si="16"/>
        <v>0</v>
      </c>
      <c r="FC46" s="54">
        <f t="shared" ca="1" si="100"/>
        <v>-10.872362247421734</v>
      </c>
      <c r="FD46" s="34">
        <f t="shared" ca="1" si="101"/>
        <v>-5.5647703604943038E-3</v>
      </c>
      <c r="FE46" s="34">
        <f t="shared" ca="1" si="75"/>
        <v>1.0695745146680147</v>
      </c>
      <c r="FH46" s="49">
        <f t="shared" ca="1" si="97"/>
        <v>5.1469130525795305E-3</v>
      </c>
      <c r="FI46" s="49">
        <f t="shared" ca="1" si="98"/>
        <v>0.42901648112219087</v>
      </c>
      <c r="FJ46" s="49">
        <f t="shared" ca="1" si="99"/>
        <v>0.56583660582522965</v>
      </c>
    </row>
    <row r="47" spans="1:166" x14ac:dyDescent="0.25">
      <c r="A47" s="1"/>
      <c r="B47" s="15">
        <f>Kurse!B43</f>
        <v>40919</v>
      </c>
      <c r="C47" s="1"/>
      <c r="D47" s="20" t="str">
        <f>IF(ISNUMBER(VLOOKUP(B47,CASH!$B$7:$E$2815,2,FALSE)),VLOOKUP(B47,CASH!$B$7:$E$2815,2,FALSE),"")</f>
        <v/>
      </c>
      <c r="E47" s="1"/>
      <c r="F47" s="20">
        <f t="shared" si="76"/>
        <v>10</v>
      </c>
      <c r="G47" s="20"/>
      <c r="H47" s="20"/>
      <c r="I47" s="20"/>
      <c r="J47" s="20"/>
      <c r="K47" s="9"/>
      <c r="L47" s="9"/>
      <c r="M47" s="9"/>
      <c r="N47" s="9"/>
      <c r="O47" s="9"/>
      <c r="P47" s="9">
        <f>IF(ISNUMBER(VLOOKUP($B47,Anteile!$A$2:$BI$10000,12,FALSE)),VLOOKUP($B47,Anteile!$A$2:$BI$10000,12,FALSE),"0")</f>
        <v>10</v>
      </c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>
        <f>IF(ISNUMBER(VLOOKUP($B47,Anteile!$A$2:$BI$10000,24,FALSE)),VLOOKUP($B47,Anteile!$A$2:$BI$10000,24,FALSE),"0")</f>
        <v>10</v>
      </c>
      <c r="AC47" s="9">
        <f>IF(ISNUMBER(VLOOKUP($B47,Anteile!$A$2:$BI$10000,25,FALSE)),VLOOKUP($B47,Anteile!$A$2:$BI$10000,25,FALSE),"0")</f>
        <v>10</v>
      </c>
      <c r="AD47" s="9">
        <f>IF(ISNUMBER(VLOOKUP($B47,Anteile!$A$2:$BI$10000,26,FALSE)),VLOOKUP($B47,Anteile!$A$2:$BI$10000,26,FALSE),"0")</f>
        <v>10</v>
      </c>
      <c r="AE47" s="9">
        <f>IF(ISNUMBER(VLOOKUP($B47,Anteile!$A$2:$BI$10000,27,FALSE)),VLOOKUP($B47,Anteile!$A$2:$BI$10000,27,FALSE),"0")</f>
        <v>10</v>
      </c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5"/>
      <c r="AW47" s="13">
        <v>1</v>
      </c>
      <c r="AX47" s="5"/>
      <c r="AY47" s="5"/>
      <c r="AZ47" s="5"/>
      <c r="BA47" s="5"/>
      <c r="BB47" s="5"/>
      <c r="BC47" s="5"/>
      <c r="BD47" s="5"/>
      <c r="BE47" s="13">
        <f t="shared" ca="1" si="26"/>
        <v>1290.7561704134569</v>
      </c>
      <c r="BF47" s="13">
        <f t="shared" ca="1" si="77"/>
        <v>244.23419999999999</v>
      </c>
      <c r="BG47" s="13">
        <f t="shared" ca="1" si="78"/>
        <v>83.917623015249177</v>
      </c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>
        <f t="shared" ca="1" si="79"/>
        <v>10.257821097311744</v>
      </c>
      <c r="BT47" s="13">
        <f t="shared" ca="1" si="80"/>
        <v>42.94</v>
      </c>
      <c r="BU47" s="13">
        <f t="shared" ca="1" si="81"/>
        <v>29.130639836503697</v>
      </c>
      <c r="BV47" s="13">
        <f t="shared" ca="1" si="82"/>
        <v>28.132369124351516</v>
      </c>
      <c r="BW47" s="13">
        <f t="shared" ca="1" si="96"/>
        <v>0</v>
      </c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5"/>
      <c r="CN47" s="13">
        <f t="shared" ca="1" si="84"/>
        <v>6152.34</v>
      </c>
      <c r="CO47" s="13">
        <f t="shared" ca="1" si="85"/>
        <v>131.43</v>
      </c>
      <c r="CP47" s="13">
        <f t="shared" ca="1" si="94"/>
        <v>422.40159999999997</v>
      </c>
      <c r="CQ47" s="5"/>
      <c r="CR47" s="5"/>
      <c r="CS47" s="5"/>
      <c r="CT47" s="34">
        <f t="shared" ca="1" si="86"/>
        <v>1.0312976165132601</v>
      </c>
      <c r="CU47" s="34">
        <f t="shared" ca="1" si="87"/>
        <v>1.048336922708782</v>
      </c>
      <c r="CV47" s="34">
        <f t="shared" ca="1" si="88"/>
        <v>1.0064353002032163</v>
      </c>
      <c r="CW47" s="5"/>
      <c r="CX47" s="5"/>
      <c r="CY47" s="5"/>
      <c r="CZ47" s="5"/>
      <c r="DA47" s="33">
        <f t="shared" ca="1" si="89"/>
        <v>1.2722</v>
      </c>
      <c r="DB47" s="13">
        <f t="shared" ca="1" si="90"/>
        <v>1642.1</v>
      </c>
      <c r="DC47" s="5"/>
      <c r="DD47" s="18">
        <f t="shared" ca="1" si="28"/>
        <v>1953.7845307341613</v>
      </c>
      <c r="DE47" s="18">
        <f>IF(ISNUMBER(VLOOKUP(B47,CASH!$B$7:$D$10000,3,FALSE)),VLOOKUP(B47,CASH!$B$7:$D$10000,3,FALSE),0)</f>
        <v>0</v>
      </c>
      <c r="DF47" s="18">
        <f t="shared" si="29"/>
        <v>10</v>
      </c>
      <c r="DG47" s="18">
        <f t="shared" ca="1" si="30"/>
        <v>839.17623015249183</v>
      </c>
      <c r="DH47" s="18">
        <f t="shared" ca="1" si="31"/>
        <v>1104.6083005816697</v>
      </c>
      <c r="DI47" s="18">
        <f t="shared" si="32"/>
        <v>10</v>
      </c>
      <c r="DJ47" s="18">
        <f t="shared" si="33"/>
        <v>0</v>
      </c>
      <c r="DK47" s="18">
        <f t="shared" si="34"/>
        <v>0</v>
      </c>
      <c r="DL47" s="18">
        <f t="shared" si="35"/>
        <v>0</v>
      </c>
      <c r="DM47" s="18">
        <f t="shared" si="36"/>
        <v>0</v>
      </c>
      <c r="DN47" s="18">
        <f t="shared" si="37"/>
        <v>0</v>
      </c>
      <c r="DO47" s="18">
        <f t="shared" si="38"/>
        <v>0</v>
      </c>
      <c r="DP47" s="18">
        <f t="shared" si="39"/>
        <v>0</v>
      </c>
      <c r="DQ47" s="18">
        <f t="shared" ca="1" si="40"/>
        <v>0</v>
      </c>
      <c r="DR47" s="18">
        <f t="shared" ca="1" si="41"/>
        <v>0</v>
      </c>
      <c r="DS47" s="18">
        <f t="shared" ca="1" si="42"/>
        <v>839.17623015249183</v>
      </c>
      <c r="DT47" s="18">
        <f t="shared" si="43"/>
        <v>0</v>
      </c>
      <c r="DU47" s="18">
        <f t="shared" si="44"/>
        <v>0</v>
      </c>
      <c r="DV47" s="18">
        <f t="shared" si="45"/>
        <v>0</v>
      </c>
      <c r="DW47" s="18">
        <f t="shared" si="46"/>
        <v>0</v>
      </c>
      <c r="DX47" s="18">
        <f t="shared" si="47"/>
        <v>0</v>
      </c>
      <c r="DY47" s="18">
        <f t="shared" si="48"/>
        <v>0</v>
      </c>
      <c r="DZ47" s="18">
        <f t="shared" si="49"/>
        <v>0</v>
      </c>
      <c r="EA47" s="18">
        <f t="shared" si="50"/>
        <v>0</v>
      </c>
      <c r="EB47" s="18">
        <f t="shared" si="51"/>
        <v>0</v>
      </c>
      <c r="EC47" s="18">
        <f t="shared" si="52"/>
        <v>0</v>
      </c>
      <c r="ED47" s="18">
        <f t="shared" si="53"/>
        <v>0</v>
      </c>
      <c r="EE47" s="18">
        <f t="shared" ca="1" si="54"/>
        <v>102.57821097311745</v>
      </c>
      <c r="EF47" s="18">
        <f t="shared" ca="1" si="55"/>
        <v>429.4</v>
      </c>
      <c r="EG47" s="18">
        <f t="shared" ca="1" si="56"/>
        <v>291.30639836503696</v>
      </c>
      <c r="EH47" s="18">
        <f t="shared" ca="1" si="57"/>
        <v>281.32369124351516</v>
      </c>
      <c r="EI47" s="18">
        <f t="shared" ca="1" si="58"/>
        <v>0</v>
      </c>
      <c r="EJ47" s="18">
        <f t="shared" si="59"/>
        <v>0</v>
      </c>
      <c r="EK47" s="18">
        <f t="shared" si="60"/>
        <v>0</v>
      </c>
      <c r="EL47" s="18">
        <f t="shared" si="61"/>
        <v>0</v>
      </c>
      <c r="EM47" s="18">
        <f t="shared" si="62"/>
        <v>0</v>
      </c>
      <c r="EN47" s="18">
        <f t="shared" si="63"/>
        <v>0</v>
      </c>
      <c r="EO47" s="18">
        <f t="shared" si="64"/>
        <v>0</v>
      </c>
      <c r="EP47" s="18">
        <f t="shared" si="65"/>
        <v>0</v>
      </c>
      <c r="EQ47" s="18">
        <f t="shared" si="66"/>
        <v>0</v>
      </c>
      <c r="ER47" s="18">
        <f t="shared" si="67"/>
        <v>0</v>
      </c>
      <c r="ES47" s="18">
        <f t="shared" si="68"/>
        <v>0</v>
      </c>
      <c r="ET47" s="18">
        <f t="shared" si="69"/>
        <v>0</v>
      </c>
      <c r="EU47" s="18">
        <f t="shared" si="70"/>
        <v>0</v>
      </c>
      <c r="EV47" s="18">
        <f t="shared" si="71"/>
        <v>0</v>
      </c>
      <c r="EW47" s="18">
        <f t="shared" si="72"/>
        <v>0</v>
      </c>
      <c r="EX47" s="18">
        <f t="shared" si="73"/>
        <v>0</v>
      </c>
      <c r="EY47" s="17"/>
      <c r="EZ47" s="1"/>
      <c r="FA47" s="54">
        <f t="shared" ca="1" si="4"/>
        <v>1953.7845307341613</v>
      </c>
      <c r="FB47" s="54">
        <f t="shared" si="16"/>
        <v>0</v>
      </c>
      <c r="FC47" s="54">
        <f t="shared" ca="1" si="100"/>
        <v>0.76783400449289729</v>
      </c>
      <c r="FD47" s="34">
        <f t="shared" ca="1" si="101"/>
        <v>3.931528111247781E-4</v>
      </c>
      <c r="FE47" s="34">
        <f t="shared" ca="1" si="75"/>
        <v>1.0755597577287641</v>
      </c>
      <c r="FH47" s="49">
        <f t="shared" ca="1" si="97"/>
        <v>5.118271663376495E-3</v>
      </c>
      <c r="FI47" s="49">
        <f t="shared" ca="1" si="98"/>
        <v>0.42951319193686105</v>
      </c>
      <c r="FJ47" s="49">
        <f t="shared" ca="1" si="99"/>
        <v>0.56536853639976259</v>
      </c>
    </row>
    <row r="48" spans="1:166" x14ac:dyDescent="0.25">
      <c r="A48" s="1"/>
      <c r="B48" s="15">
        <f>Kurse!B44</f>
        <v>40918</v>
      </c>
      <c r="C48" s="1"/>
      <c r="D48" s="20" t="str">
        <f>IF(ISNUMBER(VLOOKUP(B48,CASH!$B$7:$E$2815,2,FALSE)),VLOOKUP(B48,CASH!$B$7:$E$2815,2,FALSE),"")</f>
        <v/>
      </c>
      <c r="E48" s="1"/>
      <c r="F48" s="20">
        <f t="shared" si="76"/>
        <v>10</v>
      </c>
      <c r="G48" s="20"/>
      <c r="H48" s="20"/>
      <c r="I48" s="20"/>
      <c r="J48" s="20"/>
      <c r="K48" s="9"/>
      <c r="L48" s="9"/>
      <c r="M48" s="9"/>
      <c r="N48" s="9"/>
      <c r="O48" s="9"/>
      <c r="P48" s="9">
        <f>IF(ISNUMBER(VLOOKUP($B48,Anteile!$A$2:$BI$10000,12,FALSE)),VLOOKUP($B48,Anteile!$A$2:$BI$10000,12,FALSE),"0")</f>
        <v>10</v>
      </c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>
        <f>IF(ISNUMBER(VLOOKUP($B48,Anteile!$A$2:$BI$10000,24,FALSE)),VLOOKUP($B48,Anteile!$A$2:$BI$10000,24,FALSE),"0")</f>
        <v>10</v>
      </c>
      <c r="AC48" s="9">
        <f>IF(ISNUMBER(VLOOKUP($B48,Anteile!$A$2:$BI$10000,25,FALSE)),VLOOKUP($B48,Anteile!$A$2:$BI$10000,25,FALSE),"0")</f>
        <v>10</v>
      </c>
      <c r="AD48" s="9">
        <f>IF(ISNUMBER(VLOOKUP($B48,Anteile!$A$2:$BI$10000,26,FALSE)),VLOOKUP($B48,Anteile!$A$2:$BI$10000,26,FALSE),"0")</f>
        <v>10</v>
      </c>
      <c r="AE48" s="9">
        <f>IF(ISNUMBER(VLOOKUP($B48,Anteile!$A$2:$BI$10000,27,FALSE)),VLOOKUP($B48,Anteile!$A$2:$BI$10000,27,FALSE),"0")</f>
        <v>10</v>
      </c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5"/>
      <c r="AW48" s="13">
        <v>1</v>
      </c>
      <c r="AX48" s="5"/>
      <c r="AY48" s="5"/>
      <c r="AZ48" s="5"/>
      <c r="BA48" s="5"/>
      <c r="BB48" s="5"/>
      <c r="BC48" s="5"/>
      <c r="BD48" s="5"/>
      <c r="BE48" s="13">
        <f t="shared" ca="1" si="26"/>
        <v>1282.252372362952</v>
      </c>
      <c r="BF48" s="13">
        <f t="shared" ca="1" si="77"/>
        <v>244.67439999999999</v>
      </c>
      <c r="BG48" s="13">
        <f t="shared" ca="1" si="78"/>
        <v>83.891459493373077</v>
      </c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>
        <f t="shared" ca="1" si="79"/>
        <v>10.234491412438242</v>
      </c>
      <c r="BT48" s="13">
        <f t="shared" ca="1" si="80"/>
        <v>43.09</v>
      </c>
      <c r="BU48" s="13">
        <f t="shared" ca="1" si="81"/>
        <v>29.009489451807706</v>
      </c>
      <c r="BV48" s="13">
        <f t="shared" ca="1" si="82"/>
        <v>28.076229315347817</v>
      </c>
      <c r="BW48" s="13">
        <f t="shared" ca="1" si="96"/>
        <v>0</v>
      </c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5"/>
      <c r="CN48" s="13">
        <f t="shared" ca="1" si="84"/>
        <v>6162.98</v>
      </c>
      <c r="CO48" s="13">
        <f t="shared" ca="1" si="85"/>
        <v>130.13</v>
      </c>
      <c r="CP48" s="13">
        <f t="shared" ca="1" si="94"/>
        <v>422.54329999999999</v>
      </c>
      <c r="CQ48" s="5"/>
      <c r="CR48" s="5"/>
      <c r="CS48" s="5"/>
      <c r="CT48" s="34">
        <f t="shared" ca="1" si="86"/>
        <v>1.0330811666160991</v>
      </c>
      <c r="CU48" s="34">
        <f t="shared" ca="1" si="87"/>
        <v>1.037967615857063</v>
      </c>
      <c r="CV48" s="34">
        <f t="shared" ca="1" si="88"/>
        <v>1.0067729217511432</v>
      </c>
      <c r="CW48" s="5"/>
      <c r="CX48" s="5"/>
      <c r="CY48" s="5"/>
      <c r="CZ48" s="5"/>
      <c r="DA48" s="33">
        <f t="shared" ca="1" si="89"/>
        <v>1.2750999999999999</v>
      </c>
      <c r="DB48" s="13">
        <f t="shared" ca="1" si="90"/>
        <v>1635</v>
      </c>
      <c r="DC48" s="5"/>
      <c r="DD48" s="18">
        <f t="shared" ca="1" si="28"/>
        <v>1953.0166967296684</v>
      </c>
      <c r="DE48" s="18">
        <f>IF(ISNUMBER(VLOOKUP(B48,CASH!$B$7:$D$10000,3,FALSE)),VLOOKUP(B48,CASH!$B$7:$D$10000,3,FALSE),0)</f>
        <v>0</v>
      </c>
      <c r="DF48" s="18">
        <f t="shared" si="29"/>
        <v>10</v>
      </c>
      <c r="DG48" s="18">
        <f t="shared" ca="1" si="30"/>
        <v>838.91459493373077</v>
      </c>
      <c r="DH48" s="18">
        <f t="shared" ca="1" si="31"/>
        <v>1104.1021017959376</v>
      </c>
      <c r="DI48" s="18">
        <f t="shared" si="32"/>
        <v>10</v>
      </c>
      <c r="DJ48" s="18">
        <f t="shared" si="33"/>
        <v>0</v>
      </c>
      <c r="DK48" s="18">
        <f t="shared" si="34"/>
        <v>0</v>
      </c>
      <c r="DL48" s="18">
        <f t="shared" si="35"/>
        <v>0</v>
      </c>
      <c r="DM48" s="18">
        <f t="shared" si="36"/>
        <v>0</v>
      </c>
      <c r="DN48" s="18">
        <f t="shared" si="37"/>
        <v>0</v>
      </c>
      <c r="DO48" s="18">
        <f t="shared" si="38"/>
        <v>0</v>
      </c>
      <c r="DP48" s="18">
        <f t="shared" si="39"/>
        <v>0</v>
      </c>
      <c r="DQ48" s="18">
        <f t="shared" ca="1" si="40"/>
        <v>0</v>
      </c>
      <c r="DR48" s="18">
        <f t="shared" ca="1" si="41"/>
        <v>0</v>
      </c>
      <c r="DS48" s="18">
        <f t="shared" ca="1" si="42"/>
        <v>838.91459493373077</v>
      </c>
      <c r="DT48" s="18">
        <f t="shared" si="43"/>
        <v>0</v>
      </c>
      <c r="DU48" s="18">
        <f t="shared" si="44"/>
        <v>0</v>
      </c>
      <c r="DV48" s="18">
        <f t="shared" si="45"/>
        <v>0</v>
      </c>
      <c r="DW48" s="18">
        <f t="shared" si="46"/>
        <v>0</v>
      </c>
      <c r="DX48" s="18">
        <f t="shared" si="47"/>
        <v>0</v>
      </c>
      <c r="DY48" s="18">
        <f t="shared" si="48"/>
        <v>0</v>
      </c>
      <c r="DZ48" s="18">
        <f t="shared" si="49"/>
        <v>0</v>
      </c>
      <c r="EA48" s="18">
        <f t="shared" si="50"/>
        <v>0</v>
      </c>
      <c r="EB48" s="18">
        <f t="shared" si="51"/>
        <v>0</v>
      </c>
      <c r="EC48" s="18">
        <f t="shared" si="52"/>
        <v>0</v>
      </c>
      <c r="ED48" s="18">
        <f t="shared" si="53"/>
        <v>0</v>
      </c>
      <c r="EE48" s="18">
        <f t="shared" ca="1" si="54"/>
        <v>102.34491412438243</v>
      </c>
      <c r="EF48" s="18">
        <f t="shared" ca="1" si="55"/>
        <v>430.90000000000003</v>
      </c>
      <c r="EG48" s="18">
        <f t="shared" ca="1" si="56"/>
        <v>290.09489451807707</v>
      </c>
      <c r="EH48" s="18">
        <f t="shared" ca="1" si="57"/>
        <v>280.76229315347814</v>
      </c>
      <c r="EI48" s="18">
        <f t="shared" ca="1" si="58"/>
        <v>0</v>
      </c>
      <c r="EJ48" s="18">
        <f t="shared" si="59"/>
        <v>0</v>
      </c>
      <c r="EK48" s="18">
        <f t="shared" si="60"/>
        <v>0</v>
      </c>
      <c r="EL48" s="18">
        <f t="shared" si="61"/>
        <v>0</v>
      </c>
      <c r="EM48" s="18">
        <f t="shared" si="62"/>
        <v>0</v>
      </c>
      <c r="EN48" s="18">
        <f t="shared" si="63"/>
        <v>0</v>
      </c>
      <c r="EO48" s="18">
        <f t="shared" si="64"/>
        <v>0</v>
      </c>
      <c r="EP48" s="18">
        <f t="shared" si="65"/>
        <v>0</v>
      </c>
      <c r="EQ48" s="18">
        <f t="shared" si="66"/>
        <v>0</v>
      </c>
      <c r="ER48" s="18">
        <f t="shared" si="67"/>
        <v>0</v>
      </c>
      <c r="ES48" s="18">
        <f t="shared" si="68"/>
        <v>0</v>
      </c>
      <c r="ET48" s="18">
        <f t="shared" si="69"/>
        <v>0</v>
      </c>
      <c r="EU48" s="18">
        <f t="shared" si="70"/>
        <v>0</v>
      </c>
      <c r="EV48" s="18">
        <f t="shared" si="71"/>
        <v>0</v>
      </c>
      <c r="EW48" s="18">
        <f t="shared" si="72"/>
        <v>0</v>
      </c>
      <c r="EX48" s="18">
        <f t="shared" si="73"/>
        <v>0</v>
      </c>
      <c r="EY48" s="17"/>
      <c r="EZ48" s="1"/>
      <c r="FA48" s="54">
        <f t="shared" ca="1" si="4"/>
        <v>1953.0166967296684</v>
      </c>
      <c r="FB48" s="54">
        <f t="shared" si="16"/>
        <v>0</v>
      </c>
      <c r="FC48" s="54">
        <f t="shared" ca="1" si="100"/>
        <v>18.354464733531813</v>
      </c>
      <c r="FD48" s="34">
        <f t="shared" ca="1" si="101"/>
        <v>9.487167542726117E-3</v>
      </c>
      <c r="FE48" s="34">
        <f t="shared" ca="1" si="75"/>
        <v>1.0751370645694842</v>
      </c>
      <c r="FH48" s="49">
        <f t="shared" ca="1" si="97"/>
        <v>5.1202839262690517E-3</v>
      </c>
      <c r="FI48" s="49">
        <f t="shared" ca="1" si="98"/>
        <v>0.42954809159516938</v>
      </c>
      <c r="FJ48" s="49">
        <f t="shared" ca="1" si="99"/>
        <v>0.56533162447856156</v>
      </c>
    </row>
    <row r="49" spans="1:166" x14ac:dyDescent="0.25">
      <c r="A49" s="1"/>
      <c r="B49" s="15">
        <f>Kurse!B45</f>
        <v>40917</v>
      </c>
      <c r="C49" s="1"/>
      <c r="D49" s="20" t="str">
        <f>IF(ISNUMBER(VLOOKUP(B49,CASH!$B$7:$E$2815,2,FALSE)),VLOOKUP(B49,CASH!$B$7:$E$2815,2,FALSE),"")</f>
        <v/>
      </c>
      <c r="E49" s="1"/>
      <c r="F49" s="20">
        <f t="shared" si="76"/>
        <v>10</v>
      </c>
      <c r="G49" s="20"/>
      <c r="H49" s="20"/>
      <c r="I49" s="20"/>
      <c r="J49" s="20"/>
      <c r="K49" s="9"/>
      <c r="L49" s="9"/>
      <c r="M49" s="9"/>
      <c r="N49" s="9"/>
      <c r="O49" s="9"/>
      <c r="P49" s="9">
        <f>IF(ISNUMBER(VLOOKUP($B49,Anteile!$A$2:$BI$10000,12,FALSE)),VLOOKUP($B49,Anteile!$A$2:$BI$10000,12,FALSE),"0")</f>
        <v>10</v>
      </c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>
        <f>IF(ISNUMBER(VLOOKUP($B49,Anteile!$A$2:$BI$10000,24,FALSE)),VLOOKUP($B49,Anteile!$A$2:$BI$10000,24,FALSE),"0")</f>
        <v>10</v>
      </c>
      <c r="AC49" s="9">
        <f>IF(ISNUMBER(VLOOKUP($B49,Anteile!$A$2:$BI$10000,25,FALSE)),VLOOKUP($B49,Anteile!$A$2:$BI$10000,25,FALSE),"0")</f>
        <v>10</v>
      </c>
      <c r="AD49" s="9">
        <f>IF(ISNUMBER(VLOOKUP($B49,Anteile!$A$2:$BI$10000,26,FALSE)),VLOOKUP($B49,Anteile!$A$2:$BI$10000,26,FALSE),"0")</f>
        <v>10</v>
      </c>
      <c r="AE49" s="9">
        <f>IF(ISNUMBER(VLOOKUP($B49,Anteile!$A$2:$BI$10000,27,FALSE)),VLOOKUP($B49,Anteile!$A$2:$BI$10000,27,FALSE),"0")</f>
        <v>10</v>
      </c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5"/>
      <c r="AW49" s="13">
        <v>1</v>
      </c>
      <c r="AX49" s="5"/>
      <c r="AY49" s="5"/>
      <c r="AZ49" s="5"/>
      <c r="BA49" s="5"/>
      <c r="BB49" s="5"/>
      <c r="BC49" s="5"/>
      <c r="BD49" s="5"/>
      <c r="BE49" s="13">
        <f t="shared" ca="1" si="26"/>
        <v>1261.9401816473537</v>
      </c>
      <c r="BF49" s="13">
        <f t="shared" ca="1" si="77"/>
        <v>244.00129999999999</v>
      </c>
      <c r="BG49" s="13">
        <f t="shared" ca="1" si="78"/>
        <v>83.745693704979644</v>
      </c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>
        <f t="shared" ca="1" si="79"/>
        <v>10.123708111493894</v>
      </c>
      <c r="BT49" s="13">
        <f t="shared" ca="1" si="80"/>
        <v>42.33</v>
      </c>
      <c r="BU49" s="13">
        <f t="shared" ca="1" si="81"/>
        <v>28.769170271333067</v>
      </c>
      <c r="BV49" s="13">
        <f t="shared" ca="1" si="82"/>
        <v>27.497651111807077</v>
      </c>
      <c r="BW49" s="13">
        <f t="shared" ca="1" si="96"/>
        <v>0</v>
      </c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5"/>
      <c r="CN49" s="13">
        <f t="shared" ca="1" si="84"/>
        <v>6017.23</v>
      </c>
      <c r="CO49" s="13">
        <f t="shared" ca="1" si="85"/>
        <v>130.08000000000001</v>
      </c>
      <c r="CP49" s="13">
        <f t="shared" ca="1" si="94"/>
        <v>422.20400000000001</v>
      </c>
      <c r="CQ49" s="5"/>
      <c r="CR49" s="5"/>
      <c r="CS49" s="5"/>
      <c r="CT49" s="34">
        <f t="shared" ca="1" si="86"/>
        <v>1.0086495474912121</v>
      </c>
      <c r="CU49" s="34">
        <f t="shared" ca="1" si="87"/>
        <v>1.0375687963627662</v>
      </c>
      <c r="CV49" s="34">
        <f t="shared" ca="1" si="88"/>
        <v>1.005964488503355</v>
      </c>
      <c r="CW49" s="5"/>
      <c r="CX49" s="5"/>
      <c r="CY49" s="5"/>
      <c r="CZ49" s="5"/>
      <c r="DA49" s="33">
        <f t="shared" ca="1" si="89"/>
        <v>1.2771999999999999</v>
      </c>
      <c r="DB49" s="13">
        <f t="shared" ca="1" si="90"/>
        <v>1611.75</v>
      </c>
      <c r="DC49" s="5"/>
      <c r="DD49" s="18">
        <f t="shared" ca="1" si="28"/>
        <v>1934.6622319961366</v>
      </c>
      <c r="DE49" s="18">
        <f>IF(ISNUMBER(VLOOKUP(B49,CASH!$B$7:$D$10000,3,FALSE)),VLOOKUP(B49,CASH!$B$7:$D$10000,3,FALSE),0)</f>
        <v>0</v>
      </c>
      <c r="DF49" s="18">
        <f t="shared" si="29"/>
        <v>10</v>
      </c>
      <c r="DG49" s="18">
        <f t="shared" ref="DG49:DG112" ca="1" si="102">SUM(DQ49:ED49)</f>
        <v>837.45693704979647</v>
      </c>
      <c r="DH49" s="18">
        <f t="shared" ref="DH49:DH112" ca="1" si="103">SUM(EE49:EX49)</f>
        <v>1087.2052949463405</v>
      </c>
      <c r="DI49" s="18">
        <f t="shared" si="32"/>
        <v>10</v>
      </c>
      <c r="DJ49" s="18">
        <f t="shared" si="33"/>
        <v>0</v>
      </c>
      <c r="DK49" s="18">
        <f t="shared" si="34"/>
        <v>0</v>
      </c>
      <c r="DL49" s="18">
        <f t="shared" si="35"/>
        <v>0</v>
      </c>
      <c r="DM49" s="18">
        <f t="shared" si="36"/>
        <v>0</v>
      </c>
      <c r="DN49" s="18">
        <f t="shared" si="37"/>
        <v>0</v>
      </c>
      <c r="DO49" s="18">
        <f t="shared" si="38"/>
        <v>0</v>
      </c>
      <c r="DP49" s="18">
        <f t="shared" si="39"/>
        <v>0</v>
      </c>
      <c r="DQ49" s="18">
        <f t="shared" ca="1" si="40"/>
        <v>0</v>
      </c>
      <c r="DR49" s="18">
        <f t="shared" ca="1" si="41"/>
        <v>0</v>
      </c>
      <c r="DS49" s="18">
        <f t="shared" ca="1" si="42"/>
        <v>837.45693704979647</v>
      </c>
      <c r="DT49" s="18">
        <f t="shared" si="43"/>
        <v>0</v>
      </c>
      <c r="DU49" s="18">
        <f t="shared" si="44"/>
        <v>0</v>
      </c>
      <c r="DV49" s="18">
        <f t="shared" si="45"/>
        <v>0</v>
      </c>
      <c r="DW49" s="18">
        <f t="shared" si="46"/>
        <v>0</v>
      </c>
      <c r="DX49" s="18">
        <f t="shared" si="47"/>
        <v>0</v>
      </c>
      <c r="DY49" s="18">
        <f t="shared" si="48"/>
        <v>0</v>
      </c>
      <c r="DZ49" s="18">
        <f t="shared" si="49"/>
        <v>0</v>
      </c>
      <c r="EA49" s="18">
        <f t="shared" si="50"/>
        <v>0</v>
      </c>
      <c r="EB49" s="18">
        <f t="shared" si="51"/>
        <v>0</v>
      </c>
      <c r="EC49" s="18">
        <f t="shared" si="52"/>
        <v>0</v>
      </c>
      <c r="ED49" s="18">
        <f t="shared" si="53"/>
        <v>0</v>
      </c>
      <c r="EE49" s="18">
        <f t="shared" ca="1" si="54"/>
        <v>101.23708111493895</v>
      </c>
      <c r="EF49" s="18">
        <f t="shared" ca="1" si="55"/>
        <v>423.29999999999995</v>
      </c>
      <c r="EG49" s="18">
        <f t="shared" ca="1" si="56"/>
        <v>287.69170271333064</v>
      </c>
      <c r="EH49" s="18">
        <f t="shared" ca="1" si="57"/>
        <v>274.97651111807079</v>
      </c>
      <c r="EI49" s="18">
        <f t="shared" ca="1" si="58"/>
        <v>0</v>
      </c>
      <c r="EJ49" s="18">
        <f t="shared" si="59"/>
        <v>0</v>
      </c>
      <c r="EK49" s="18">
        <f t="shared" si="60"/>
        <v>0</v>
      </c>
      <c r="EL49" s="18">
        <f t="shared" si="61"/>
        <v>0</v>
      </c>
      <c r="EM49" s="18">
        <f t="shared" si="62"/>
        <v>0</v>
      </c>
      <c r="EN49" s="18">
        <f t="shared" si="63"/>
        <v>0</v>
      </c>
      <c r="EO49" s="18">
        <f t="shared" si="64"/>
        <v>0</v>
      </c>
      <c r="EP49" s="18">
        <f t="shared" si="65"/>
        <v>0</v>
      </c>
      <c r="EQ49" s="18">
        <f t="shared" si="66"/>
        <v>0</v>
      </c>
      <c r="ER49" s="18">
        <f t="shared" si="67"/>
        <v>0</v>
      </c>
      <c r="ES49" s="18">
        <f t="shared" si="68"/>
        <v>0</v>
      </c>
      <c r="ET49" s="18">
        <f t="shared" si="69"/>
        <v>0</v>
      </c>
      <c r="EU49" s="18">
        <f t="shared" si="70"/>
        <v>0</v>
      </c>
      <c r="EV49" s="18">
        <f t="shared" si="71"/>
        <v>0</v>
      </c>
      <c r="EW49" s="18">
        <f t="shared" si="72"/>
        <v>0</v>
      </c>
      <c r="EX49" s="18">
        <f t="shared" si="73"/>
        <v>0</v>
      </c>
      <c r="EY49" s="17"/>
      <c r="EZ49" s="1"/>
      <c r="FA49" s="54">
        <f t="shared" ca="1" si="4"/>
        <v>1934.6622319961366</v>
      </c>
      <c r="FB49" s="54">
        <f t="shared" si="16"/>
        <v>0</v>
      </c>
      <c r="FC49" s="54">
        <f t="shared" ca="1" si="100"/>
        <v>-7.2621093330021722</v>
      </c>
      <c r="FD49" s="34">
        <f t="shared" ca="1" si="101"/>
        <v>-3.7396458649010312E-3</v>
      </c>
      <c r="FE49" s="34">
        <f t="shared" ca="1" si="75"/>
        <v>1.0650329188300252</v>
      </c>
      <c r="FH49" s="49">
        <f t="shared" ca="1" si="97"/>
        <v>5.1688609177438938E-3</v>
      </c>
      <c r="FI49" s="49">
        <f t="shared" ca="1" si="98"/>
        <v>0.43286984322102012</v>
      </c>
      <c r="FJ49" s="49">
        <f t="shared" ca="1" si="99"/>
        <v>0.56196129586123622</v>
      </c>
    </row>
    <row r="50" spans="1:166" x14ac:dyDescent="0.25">
      <c r="A50" s="1"/>
      <c r="B50" s="15">
        <f>Kurse!B46</f>
        <v>40914</v>
      </c>
      <c r="C50" s="1"/>
      <c r="D50" s="20" t="str">
        <f>IF(ISNUMBER(VLOOKUP(B50,CASH!$B$7:$E$2815,2,FALSE)),VLOOKUP(B50,CASH!$B$7:$E$2815,2,FALSE),"")</f>
        <v/>
      </c>
      <c r="E50" s="1"/>
      <c r="F50" s="20">
        <f t="shared" si="76"/>
        <v>10</v>
      </c>
      <c r="G50" s="20"/>
      <c r="H50" s="20"/>
      <c r="I50" s="20"/>
      <c r="J50" s="20"/>
      <c r="K50" s="9"/>
      <c r="L50" s="9"/>
      <c r="M50" s="9"/>
      <c r="N50" s="9"/>
      <c r="O50" s="9"/>
      <c r="P50" s="9">
        <f>IF(ISNUMBER(VLOOKUP($B50,Anteile!$A$2:$BI$10000,12,FALSE)),VLOOKUP($B50,Anteile!$A$2:$BI$10000,12,FALSE),"0")</f>
        <v>10</v>
      </c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>
        <f>IF(ISNUMBER(VLOOKUP($B50,Anteile!$A$2:$BI$10000,24,FALSE)),VLOOKUP($B50,Anteile!$A$2:$BI$10000,24,FALSE),"0")</f>
        <v>10</v>
      </c>
      <c r="AC50" s="9">
        <f>IF(ISNUMBER(VLOOKUP($B50,Anteile!$A$2:$BI$10000,25,FALSE)),VLOOKUP($B50,Anteile!$A$2:$BI$10000,25,FALSE),"0")</f>
        <v>10</v>
      </c>
      <c r="AD50" s="9">
        <f>IF(ISNUMBER(VLOOKUP($B50,Anteile!$A$2:$BI$10000,26,FALSE)),VLOOKUP($B50,Anteile!$A$2:$BI$10000,26,FALSE),"0")</f>
        <v>10</v>
      </c>
      <c r="AE50" s="9">
        <f>IF(ISNUMBER(VLOOKUP($B50,Anteile!$A$2:$BI$10000,27,FALSE)),VLOOKUP($B50,Anteile!$A$2:$BI$10000,27,FALSE),"0")</f>
        <v>10</v>
      </c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5"/>
      <c r="AW50" s="13">
        <v>1</v>
      </c>
      <c r="AX50" s="5"/>
      <c r="AY50" s="5"/>
      <c r="AZ50" s="5"/>
      <c r="BA50" s="5"/>
      <c r="BB50" s="5"/>
      <c r="BC50" s="5"/>
      <c r="BD50" s="5"/>
      <c r="BE50" s="13">
        <f t="shared" ca="1" si="26"/>
        <v>1271.9071962249311</v>
      </c>
      <c r="BF50" s="13">
        <f t="shared" ca="1" si="77"/>
        <v>244.74809999999999</v>
      </c>
      <c r="BG50" s="13">
        <f t="shared" ca="1" si="78"/>
        <v>84.246952418403453</v>
      </c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>
        <f t="shared" ca="1" si="79"/>
        <v>10.145497443963823</v>
      </c>
      <c r="BT50" s="13">
        <f t="shared" ca="1" si="80"/>
        <v>42.52</v>
      </c>
      <c r="BU50" s="13">
        <f t="shared" ca="1" si="81"/>
        <v>28.769170271333067</v>
      </c>
      <c r="BV50" s="13">
        <f t="shared" ca="1" si="82"/>
        <v>27.510813999213525</v>
      </c>
      <c r="BW50" s="13">
        <f t="shared" ca="1" si="96"/>
        <v>0</v>
      </c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5"/>
      <c r="CN50" s="13">
        <f t="shared" ca="1" si="84"/>
        <v>6057.92</v>
      </c>
      <c r="CO50" s="13">
        <f t="shared" ca="1" si="85"/>
        <v>129.88999999999999</v>
      </c>
      <c r="CP50" s="13">
        <f t="shared" ca="1" si="94"/>
        <v>422.36329999999998</v>
      </c>
      <c r="CQ50" s="5"/>
      <c r="CR50" s="5"/>
      <c r="CS50" s="5"/>
      <c r="CT50" s="34">
        <f t="shared" ca="1" si="86"/>
        <v>1.0154702856194568</v>
      </c>
      <c r="CU50" s="34">
        <f t="shared" ca="1" si="87"/>
        <v>1.0360532822844379</v>
      </c>
      <c r="CV50" s="34">
        <f t="shared" ca="1" si="88"/>
        <v>1.0063440446966136</v>
      </c>
      <c r="CW50" s="5"/>
      <c r="CX50" s="5"/>
      <c r="CY50" s="5"/>
      <c r="CZ50" s="5"/>
      <c r="DA50" s="33">
        <f t="shared" ca="1" si="89"/>
        <v>1.2715000000000001</v>
      </c>
      <c r="DB50" s="13">
        <f t="shared" ca="1" si="90"/>
        <v>1617.23</v>
      </c>
      <c r="DC50" s="5"/>
      <c r="DD50" s="18">
        <f t="shared" ca="1" si="28"/>
        <v>1941.9243413291388</v>
      </c>
      <c r="DE50" s="18">
        <f>IF(ISNUMBER(VLOOKUP(B50,CASH!$B$7:$D$10000,3,FALSE)),VLOOKUP(B50,CASH!$B$7:$D$10000,3,FALSE),0)</f>
        <v>0</v>
      </c>
      <c r="DF50" s="18">
        <f t="shared" si="29"/>
        <v>10</v>
      </c>
      <c r="DG50" s="18">
        <f t="shared" ca="1" si="102"/>
        <v>842.46952418403453</v>
      </c>
      <c r="DH50" s="18">
        <f t="shared" ca="1" si="103"/>
        <v>1089.4548171451042</v>
      </c>
      <c r="DI50" s="18">
        <f t="shared" si="32"/>
        <v>10</v>
      </c>
      <c r="DJ50" s="18">
        <f t="shared" si="33"/>
        <v>0</v>
      </c>
      <c r="DK50" s="18">
        <f t="shared" si="34"/>
        <v>0</v>
      </c>
      <c r="DL50" s="18">
        <f t="shared" si="35"/>
        <v>0</v>
      </c>
      <c r="DM50" s="18">
        <f t="shared" si="36"/>
        <v>0</v>
      </c>
      <c r="DN50" s="18">
        <f t="shared" si="37"/>
        <v>0</v>
      </c>
      <c r="DO50" s="18">
        <f t="shared" si="38"/>
        <v>0</v>
      </c>
      <c r="DP50" s="18">
        <f t="shared" si="39"/>
        <v>0</v>
      </c>
      <c r="DQ50" s="18">
        <f t="shared" ca="1" si="40"/>
        <v>0</v>
      </c>
      <c r="DR50" s="18">
        <f t="shared" ca="1" si="41"/>
        <v>0</v>
      </c>
      <c r="DS50" s="18">
        <f t="shared" ca="1" si="42"/>
        <v>842.46952418403453</v>
      </c>
      <c r="DT50" s="18">
        <f t="shared" si="43"/>
        <v>0</v>
      </c>
      <c r="DU50" s="18">
        <f t="shared" si="44"/>
        <v>0</v>
      </c>
      <c r="DV50" s="18">
        <f t="shared" si="45"/>
        <v>0</v>
      </c>
      <c r="DW50" s="18">
        <f t="shared" si="46"/>
        <v>0</v>
      </c>
      <c r="DX50" s="18">
        <f t="shared" si="47"/>
        <v>0</v>
      </c>
      <c r="DY50" s="18">
        <f t="shared" si="48"/>
        <v>0</v>
      </c>
      <c r="DZ50" s="18">
        <f t="shared" si="49"/>
        <v>0</v>
      </c>
      <c r="EA50" s="18">
        <f t="shared" si="50"/>
        <v>0</v>
      </c>
      <c r="EB50" s="18">
        <f t="shared" si="51"/>
        <v>0</v>
      </c>
      <c r="EC50" s="18">
        <f t="shared" si="52"/>
        <v>0</v>
      </c>
      <c r="ED50" s="18">
        <f t="shared" si="53"/>
        <v>0</v>
      </c>
      <c r="EE50" s="18">
        <f t="shared" ca="1" si="54"/>
        <v>101.45497443963822</v>
      </c>
      <c r="EF50" s="18">
        <f t="shared" ca="1" si="55"/>
        <v>425.20000000000005</v>
      </c>
      <c r="EG50" s="18">
        <f t="shared" ca="1" si="56"/>
        <v>287.69170271333064</v>
      </c>
      <c r="EH50" s="18">
        <f t="shared" ca="1" si="57"/>
        <v>275.10813999213525</v>
      </c>
      <c r="EI50" s="18">
        <f t="shared" ca="1" si="58"/>
        <v>0</v>
      </c>
      <c r="EJ50" s="18">
        <f t="shared" si="59"/>
        <v>0</v>
      </c>
      <c r="EK50" s="18">
        <f t="shared" si="60"/>
        <v>0</v>
      </c>
      <c r="EL50" s="18">
        <f t="shared" si="61"/>
        <v>0</v>
      </c>
      <c r="EM50" s="18">
        <f t="shared" si="62"/>
        <v>0</v>
      </c>
      <c r="EN50" s="18">
        <f t="shared" si="63"/>
        <v>0</v>
      </c>
      <c r="EO50" s="18">
        <f t="shared" si="64"/>
        <v>0</v>
      </c>
      <c r="EP50" s="18">
        <f t="shared" si="65"/>
        <v>0</v>
      </c>
      <c r="EQ50" s="18">
        <f t="shared" si="66"/>
        <v>0</v>
      </c>
      <c r="ER50" s="18">
        <f t="shared" si="67"/>
        <v>0</v>
      </c>
      <c r="ES50" s="18">
        <f t="shared" si="68"/>
        <v>0</v>
      </c>
      <c r="ET50" s="18">
        <f t="shared" si="69"/>
        <v>0</v>
      </c>
      <c r="EU50" s="18">
        <f t="shared" si="70"/>
        <v>0</v>
      </c>
      <c r="EV50" s="18">
        <f t="shared" si="71"/>
        <v>0</v>
      </c>
      <c r="EW50" s="18">
        <f t="shared" si="72"/>
        <v>0</v>
      </c>
      <c r="EX50" s="18">
        <f t="shared" si="73"/>
        <v>0</v>
      </c>
      <c r="EY50" s="17"/>
      <c r="EZ50" s="1"/>
      <c r="FA50" s="54">
        <f t="shared" ca="1" si="4"/>
        <v>1941.9243413291388</v>
      </c>
      <c r="FB50" s="54">
        <f t="shared" si="16"/>
        <v>0</v>
      </c>
      <c r="FC50" s="54">
        <f t="shared" ca="1" si="100"/>
        <v>4.9136471452738988</v>
      </c>
      <c r="FD50" s="34">
        <f t="shared" ca="1" si="101"/>
        <v>2.5367165808778368E-3</v>
      </c>
      <c r="FE50" s="34">
        <f t="shared" ca="1" si="75"/>
        <v>1.0690307151232881</v>
      </c>
      <c r="FH50" s="49">
        <f t="shared" ca="1" si="97"/>
        <v>5.1495312083866037E-3</v>
      </c>
      <c r="FI50" s="49">
        <f t="shared" ca="1" si="98"/>
        <v>0.43383231069002987</v>
      </c>
      <c r="FJ50" s="49">
        <f t="shared" ca="1" si="99"/>
        <v>0.56101815810158351</v>
      </c>
    </row>
    <row r="51" spans="1:166" x14ac:dyDescent="0.25">
      <c r="A51" s="1"/>
      <c r="B51" s="15">
        <f>Kurse!B47</f>
        <v>40913</v>
      </c>
      <c r="C51" s="1"/>
      <c r="D51" s="20" t="str">
        <f>IF(ISNUMBER(VLOOKUP(B51,CASH!$B$7:$E$2815,2,FALSE)),VLOOKUP(B51,CASH!$B$7:$E$2815,2,FALSE),"")</f>
        <v/>
      </c>
      <c r="E51" s="1"/>
      <c r="F51" s="20">
        <f t="shared" si="76"/>
        <v>10</v>
      </c>
      <c r="G51" s="20"/>
      <c r="H51" s="20"/>
      <c r="I51" s="20"/>
      <c r="J51" s="20"/>
      <c r="K51" s="9"/>
      <c r="L51" s="9"/>
      <c r="M51" s="9"/>
      <c r="N51" s="9"/>
      <c r="O51" s="9"/>
      <c r="P51" s="9">
        <f>IF(ISNUMBER(VLOOKUP($B51,Anteile!$A$2:$BI$10000,12,FALSE)),VLOOKUP($B51,Anteile!$A$2:$BI$10000,12,FALSE),"0")</f>
        <v>10</v>
      </c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>
        <f>IF(ISNUMBER(VLOOKUP($B51,Anteile!$A$2:$BI$10000,24,FALSE)),VLOOKUP($B51,Anteile!$A$2:$BI$10000,24,FALSE),"0")</f>
        <v>10</v>
      </c>
      <c r="AC51" s="9">
        <f>IF(ISNUMBER(VLOOKUP($B51,Anteile!$A$2:$BI$10000,25,FALSE)),VLOOKUP($B51,Anteile!$A$2:$BI$10000,25,FALSE),"0")</f>
        <v>10</v>
      </c>
      <c r="AD51" s="9">
        <f>IF(ISNUMBER(VLOOKUP($B51,Anteile!$A$2:$BI$10000,26,FALSE)),VLOOKUP($B51,Anteile!$A$2:$BI$10000,26,FALSE),"0")</f>
        <v>10</v>
      </c>
      <c r="AE51" s="9">
        <f>IF(ISNUMBER(VLOOKUP($B51,Anteile!$A$2:$BI$10000,27,FALSE)),VLOOKUP($B51,Anteile!$A$2:$BI$10000,27,FALSE),"0")</f>
        <v>10</v>
      </c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5"/>
      <c r="AW51" s="13">
        <v>1</v>
      </c>
      <c r="AX51" s="5"/>
      <c r="AY51" s="5"/>
      <c r="AZ51" s="5"/>
      <c r="BA51" s="5"/>
      <c r="BB51" s="5"/>
      <c r="BC51" s="5"/>
      <c r="BD51" s="5"/>
      <c r="BE51" s="13">
        <f t="shared" ca="1" si="26"/>
        <v>1266.5728580362729</v>
      </c>
      <c r="BF51" s="13">
        <f t="shared" ca="1" si="77"/>
        <v>244.02430000000001</v>
      </c>
      <c r="BG51" s="13">
        <f t="shared" ca="1" si="78"/>
        <v>83.732020012507817</v>
      </c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>
        <f t="shared" ca="1" si="79"/>
        <v>10.107879924953096</v>
      </c>
      <c r="BT51" s="13">
        <f t="shared" ca="1" si="80"/>
        <v>42.49</v>
      </c>
      <c r="BU51" s="13">
        <f t="shared" ca="1" si="81"/>
        <v>28.869606003752349</v>
      </c>
      <c r="BV51" s="13">
        <f t="shared" ca="1" si="82"/>
        <v>27.501563477173235</v>
      </c>
      <c r="BW51" s="13">
        <f t="shared" ca="1" si="96"/>
        <v>0</v>
      </c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5"/>
      <c r="CN51" s="13">
        <f t="shared" ca="1" si="84"/>
        <v>6095.99</v>
      </c>
      <c r="CO51" s="13">
        <f t="shared" ca="1" si="85"/>
        <v>129.94</v>
      </c>
      <c r="CP51" s="13">
        <f t="shared" ca="1" si="94"/>
        <v>421.75220000000002</v>
      </c>
      <c r="CQ51" s="5"/>
      <c r="CR51" s="5"/>
      <c r="CS51" s="5"/>
      <c r="CT51" s="34">
        <f t="shared" ca="1" si="86"/>
        <v>1.0218518412975661</v>
      </c>
      <c r="CU51" s="34">
        <f t="shared" ca="1" si="87"/>
        <v>1.0364521017787349</v>
      </c>
      <c r="CV51" s="34">
        <f t="shared" ca="1" si="88"/>
        <v>1.0048880070964858</v>
      </c>
      <c r="CW51" s="5"/>
      <c r="CX51" s="5"/>
      <c r="CY51" s="5"/>
      <c r="CZ51" s="5"/>
      <c r="DA51" s="33">
        <f t="shared" ca="1" si="89"/>
        <v>1.2791999999999999</v>
      </c>
      <c r="DB51" s="13">
        <f t="shared" ca="1" si="90"/>
        <v>1620.2</v>
      </c>
      <c r="DC51" s="5"/>
      <c r="DD51" s="18">
        <f t="shared" ca="1" si="28"/>
        <v>1937.0106941838649</v>
      </c>
      <c r="DE51" s="18">
        <f>IF(ISNUMBER(VLOOKUP(B51,CASH!$B$7:$D$10000,3,FALSE)),VLOOKUP(B51,CASH!$B$7:$D$10000,3,FALSE),0)</f>
        <v>0</v>
      </c>
      <c r="DF51" s="18">
        <f t="shared" si="29"/>
        <v>10</v>
      </c>
      <c r="DG51" s="18">
        <f t="shared" ca="1" si="102"/>
        <v>837.32020012507814</v>
      </c>
      <c r="DH51" s="18">
        <f t="shared" ca="1" si="103"/>
        <v>1089.690494058787</v>
      </c>
      <c r="DI51" s="18">
        <f t="shared" si="32"/>
        <v>10</v>
      </c>
      <c r="DJ51" s="18">
        <f t="shared" si="33"/>
        <v>0</v>
      </c>
      <c r="DK51" s="18">
        <f t="shared" si="34"/>
        <v>0</v>
      </c>
      <c r="DL51" s="18">
        <f t="shared" si="35"/>
        <v>0</v>
      </c>
      <c r="DM51" s="18">
        <f t="shared" si="36"/>
        <v>0</v>
      </c>
      <c r="DN51" s="18">
        <f t="shared" si="37"/>
        <v>0</v>
      </c>
      <c r="DO51" s="18">
        <f t="shared" si="38"/>
        <v>0</v>
      </c>
      <c r="DP51" s="18">
        <f t="shared" si="39"/>
        <v>0</v>
      </c>
      <c r="DQ51" s="18">
        <f t="shared" ca="1" si="40"/>
        <v>0</v>
      </c>
      <c r="DR51" s="18">
        <f t="shared" ca="1" si="41"/>
        <v>0</v>
      </c>
      <c r="DS51" s="18">
        <f t="shared" ca="1" si="42"/>
        <v>837.32020012507814</v>
      </c>
      <c r="DT51" s="18">
        <f t="shared" si="43"/>
        <v>0</v>
      </c>
      <c r="DU51" s="18">
        <f t="shared" si="44"/>
        <v>0</v>
      </c>
      <c r="DV51" s="18">
        <f t="shared" si="45"/>
        <v>0</v>
      </c>
      <c r="DW51" s="18">
        <f t="shared" si="46"/>
        <v>0</v>
      </c>
      <c r="DX51" s="18">
        <f t="shared" si="47"/>
        <v>0</v>
      </c>
      <c r="DY51" s="18">
        <f t="shared" si="48"/>
        <v>0</v>
      </c>
      <c r="DZ51" s="18">
        <f t="shared" si="49"/>
        <v>0</v>
      </c>
      <c r="EA51" s="18">
        <f t="shared" si="50"/>
        <v>0</v>
      </c>
      <c r="EB51" s="18">
        <f t="shared" si="51"/>
        <v>0</v>
      </c>
      <c r="EC51" s="18">
        <f t="shared" si="52"/>
        <v>0</v>
      </c>
      <c r="ED51" s="18">
        <f t="shared" si="53"/>
        <v>0</v>
      </c>
      <c r="EE51" s="18">
        <f t="shared" ca="1" si="54"/>
        <v>101.07879924953096</v>
      </c>
      <c r="EF51" s="18">
        <f t="shared" ca="1" si="55"/>
        <v>424.90000000000003</v>
      </c>
      <c r="EG51" s="18">
        <f t="shared" ca="1" si="56"/>
        <v>288.69606003752347</v>
      </c>
      <c r="EH51" s="18">
        <f t="shared" ca="1" si="57"/>
        <v>275.01563477173238</v>
      </c>
      <c r="EI51" s="18">
        <f t="shared" ca="1" si="58"/>
        <v>0</v>
      </c>
      <c r="EJ51" s="18">
        <f t="shared" si="59"/>
        <v>0</v>
      </c>
      <c r="EK51" s="18">
        <f t="shared" si="60"/>
        <v>0</v>
      </c>
      <c r="EL51" s="18">
        <f t="shared" si="61"/>
        <v>0</v>
      </c>
      <c r="EM51" s="18">
        <f t="shared" si="62"/>
        <v>0</v>
      </c>
      <c r="EN51" s="18">
        <f t="shared" si="63"/>
        <v>0</v>
      </c>
      <c r="EO51" s="18">
        <f t="shared" si="64"/>
        <v>0</v>
      </c>
      <c r="EP51" s="18">
        <f t="shared" si="65"/>
        <v>0</v>
      </c>
      <c r="EQ51" s="18">
        <f t="shared" si="66"/>
        <v>0</v>
      </c>
      <c r="ER51" s="18">
        <f t="shared" si="67"/>
        <v>0</v>
      </c>
      <c r="ES51" s="18">
        <f t="shared" si="68"/>
        <v>0</v>
      </c>
      <c r="ET51" s="18">
        <f t="shared" si="69"/>
        <v>0</v>
      </c>
      <c r="EU51" s="18">
        <f t="shared" si="70"/>
        <v>0</v>
      </c>
      <c r="EV51" s="18">
        <f t="shared" si="71"/>
        <v>0</v>
      </c>
      <c r="EW51" s="18">
        <f t="shared" si="72"/>
        <v>0</v>
      </c>
      <c r="EX51" s="18">
        <f t="shared" si="73"/>
        <v>0</v>
      </c>
      <c r="EY51" s="17"/>
      <c r="EZ51" s="1"/>
      <c r="FA51" s="54">
        <f t="shared" ca="1" si="4"/>
        <v>1937.0106941838649</v>
      </c>
      <c r="FB51" s="54">
        <f t="shared" si="16"/>
        <v>0</v>
      </c>
      <c r="FC51" s="54">
        <f t="shared" ca="1" si="100"/>
        <v>5.5579486308872674</v>
      </c>
      <c r="FD51" s="34">
        <f t="shared" ca="1" si="101"/>
        <v>2.8776001088734993E-3</v>
      </c>
      <c r="FE51" s="34">
        <f t="shared" ca="1" si="75"/>
        <v>1.0663257489153974</v>
      </c>
      <c r="FH51" s="49">
        <f t="shared" ca="1" si="97"/>
        <v>5.1625941095866665E-3</v>
      </c>
      <c r="FI51" s="49">
        <f t="shared" ca="1" si="98"/>
        <v>0.43227443330036569</v>
      </c>
      <c r="FJ51" s="49">
        <f t="shared" ca="1" si="99"/>
        <v>0.56256297259004773</v>
      </c>
    </row>
    <row r="52" spans="1:166" x14ac:dyDescent="0.25">
      <c r="A52" s="1"/>
      <c r="B52" s="15">
        <f>Kurse!B48</f>
        <v>40912</v>
      </c>
      <c r="C52" s="1"/>
      <c r="D52" s="20" t="str">
        <f>IF(ISNUMBER(VLOOKUP(B52,CASH!$B$7:$E$2815,2,FALSE)),VLOOKUP(B52,CASH!$B$7:$E$2815,2,FALSE),"")</f>
        <v/>
      </c>
      <c r="E52" s="1"/>
      <c r="F52" s="20">
        <f t="shared" si="76"/>
        <v>10</v>
      </c>
      <c r="G52" s="20"/>
      <c r="H52" s="20"/>
      <c r="I52" s="20"/>
      <c r="J52" s="20"/>
      <c r="K52" s="9"/>
      <c r="L52" s="9"/>
      <c r="M52" s="9"/>
      <c r="N52" s="9"/>
      <c r="O52" s="9"/>
      <c r="P52" s="9">
        <f>IF(ISNUMBER(VLOOKUP($B52,Anteile!$A$2:$BI$10000,12,FALSE)),VLOOKUP($B52,Anteile!$A$2:$BI$10000,12,FALSE),"0")</f>
        <v>10</v>
      </c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>
        <f>IF(ISNUMBER(VLOOKUP($B52,Anteile!$A$2:$BI$10000,24,FALSE)),VLOOKUP($B52,Anteile!$A$2:$BI$10000,24,FALSE),"0")</f>
        <v>10</v>
      </c>
      <c r="AC52" s="9">
        <f>IF(ISNUMBER(VLOOKUP($B52,Anteile!$A$2:$BI$10000,25,FALSE)),VLOOKUP($B52,Anteile!$A$2:$BI$10000,25,FALSE),"0")</f>
        <v>10</v>
      </c>
      <c r="AD52" s="9">
        <f>IF(ISNUMBER(VLOOKUP($B52,Anteile!$A$2:$BI$10000,26,FALSE)),VLOOKUP($B52,Anteile!$A$2:$BI$10000,26,FALSE),"0")</f>
        <v>10</v>
      </c>
      <c r="AE52" s="9">
        <f>IF(ISNUMBER(VLOOKUP($B52,Anteile!$A$2:$BI$10000,27,FALSE)),VLOOKUP($B52,Anteile!$A$2:$BI$10000,27,FALSE),"0")</f>
        <v>10</v>
      </c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5"/>
      <c r="AW52" s="13">
        <v>1</v>
      </c>
      <c r="AX52" s="5"/>
      <c r="AY52" s="5"/>
      <c r="AZ52" s="5"/>
      <c r="BA52" s="5"/>
      <c r="BB52" s="5"/>
      <c r="BC52" s="5"/>
      <c r="BD52" s="5"/>
      <c r="BE52" s="13">
        <f t="shared" ca="1" si="26"/>
        <v>1245.9396751740139</v>
      </c>
      <c r="BF52" s="13">
        <f t="shared" ca="1" si="77"/>
        <v>244.87629999999999</v>
      </c>
      <c r="BG52" s="13">
        <f t="shared" ca="1" si="78"/>
        <v>82.969837587006964</v>
      </c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>
        <f t="shared" ca="1" si="79"/>
        <v>9.969064191802012</v>
      </c>
      <c r="BT52" s="13">
        <f t="shared" ca="1" si="80"/>
        <v>42.88</v>
      </c>
      <c r="BU52" s="13">
        <f t="shared" ca="1" si="81"/>
        <v>28.971384377416861</v>
      </c>
      <c r="BV52" s="13">
        <f t="shared" ca="1" si="82"/>
        <v>27.354988399071924</v>
      </c>
      <c r="BW52" s="13">
        <f t="shared" ca="1" si="96"/>
        <v>0</v>
      </c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5"/>
      <c r="CN52" s="13">
        <f t="shared" ca="1" si="84"/>
        <v>6111.55</v>
      </c>
      <c r="CO52" s="13">
        <f t="shared" ca="1" si="85"/>
        <v>129.35</v>
      </c>
      <c r="CP52" s="13">
        <f t="shared" ca="1" si="94"/>
        <v>421.48200000000003</v>
      </c>
      <c r="CQ52" s="5"/>
      <c r="CR52" s="5"/>
      <c r="CS52" s="5"/>
      <c r="CT52" s="34">
        <f t="shared" ca="1" si="86"/>
        <v>1.0244601156960791</v>
      </c>
      <c r="CU52" s="34">
        <f t="shared" ca="1" si="87"/>
        <v>1.0317460317460316</v>
      </c>
      <c r="CV52" s="34">
        <f t="shared" ca="1" si="88"/>
        <v>1.0042442149846309</v>
      </c>
      <c r="CW52" s="5"/>
      <c r="CX52" s="5"/>
      <c r="CY52" s="5"/>
      <c r="CZ52" s="5"/>
      <c r="DA52" s="33">
        <f t="shared" ca="1" si="89"/>
        <v>1.2929999999999999</v>
      </c>
      <c r="DB52" s="13">
        <f t="shared" ca="1" si="90"/>
        <v>1611</v>
      </c>
      <c r="DC52" s="5"/>
      <c r="DD52" s="18">
        <f t="shared" ca="1" si="28"/>
        <v>1931.4527455529776</v>
      </c>
      <c r="DE52" s="18">
        <f>IF(ISNUMBER(VLOOKUP(B52,CASH!$B$7:$D$10000,3,FALSE)),VLOOKUP(B52,CASH!$B$7:$D$10000,3,FALSE),0)</f>
        <v>0</v>
      </c>
      <c r="DF52" s="18">
        <f t="shared" si="29"/>
        <v>10</v>
      </c>
      <c r="DG52" s="18">
        <f t="shared" ca="1" si="102"/>
        <v>829.69837587006964</v>
      </c>
      <c r="DH52" s="18">
        <f t="shared" ca="1" si="103"/>
        <v>1091.754369682908</v>
      </c>
      <c r="DI52" s="18">
        <f t="shared" si="32"/>
        <v>10</v>
      </c>
      <c r="DJ52" s="18">
        <f t="shared" si="33"/>
        <v>0</v>
      </c>
      <c r="DK52" s="18">
        <f t="shared" si="34"/>
        <v>0</v>
      </c>
      <c r="DL52" s="18">
        <f t="shared" si="35"/>
        <v>0</v>
      </c>
      <c r="DM52" s="18">
        <f t="shared" si="36"/>
        <v>0</v>
      </c>
      <c r="DN52" s="18">
        <f t="shared" si="37"/>
        <v>0</v>
      </c>
      <c r="DO52" s="18">
        <f t="shared" si="38"/>
        <v>0</v>
      </c>
      <c r="DP52" s="18">
        <f t="shared" si="39"/>
        <v>0</v>
      </c>
      <c r="DQ52" s="18">
        <f t="shared" ca="1" si="40"/>
        <v>0</v>
      </c>
      <c r="DR52" s="18">
        <f t="shared" ca="1" si="41"/>
        <v>0</v>
      </c>
      <c r="DS52" s="18">
        <f t="shared" ca="1" si="42"/>
        <v>829.69837587006964</v>
      </c>
      <c r="DT52" s="18">
        <f t="shared" si="43"/>
        <v>0</v>
      </c>
      <c r="DU52" s="18">
        <f t="shared" si="44"/>
        <v>0</v>
      </c>
      <c r="DV52" s="18">
        <f t="shared" si="45"/>
        <v>0</v>
      </c>
      <c r="DW52" s="18">
        <f t="shared" si="46"/>
        <v>0</v>
      </c>
      <c r="DX52" s="18">
        <f t="shared" si="47"/>
        <v>0</v>
      </c>
      <c r="DY52" s="18">
        <f t="shared" si="48"/>
        <v>0</v>
      </c>
      <c r="DZ52" s="18">
        <f t="shared" si="49"/>
        <v>0</v>
      </c>
      <c r="EA52" s="18">
        <f t="shared" si="50"/>
        <v>0</v>
      </c>
      <c r="EB52" s="18">
        <f t="shared" si="51"/>
        <v>0</v>
      </c>
      <c r="EC52" s="18">
        <f t="shared" si="52"/>
        <v>0</v>
      </c>
      <c r="ED52" s="18">
        <f t="shared" si="53"/>
        <v>0</v>
      </c>
      <c r="EE52" s="18">
        <f t="shared" ca="1" si="54"/>
        <v>99.69064191802012</v>
      </c>
      <c r="EF52" s="18">
        <f t="shared" ca="1" si="55"/>
        <v>428.8</v>
      </c>
      <c r="EG52" s="18">
        <f t="shared" ca="1" si="56"/>
        <v>289.71384377416859</v>
      </c>
      <c r="EH52" s="18">
        <f t="shared" ca="1" si="57"/>
        <v>273.54988399071925</v>
      </c>
      <c r="EI52" s="18">
        <f t="shared" ca="1" si="58"/>
        <v>0</v>
      </c>
      <c r="EJ52" s="18">
        <f t="shared" si="59"/>
        <v>0</v>
      </c>
      <c r="EK52" s="18">
        <f t="shared" si="60"/>
        <v>0</v>
      </c>
      <c r="EL52" s="18">
        <f t="shared" si="61"/>
        <v>0</v>
      </c>
      <c r="EM52" s="18">
        <f t="shared" si="62"/>
        <v>0</v>
      </c>
      <c r="EN52" s="18">
        <f t="shared" si="63"/>
        <v>0</v>
      </c>
      <c r="EO52" s="18">
        <f t="shared" si="64"/>
        <v>0</v>
      </c>
      <c r="EP52" s="18">
        <f t="shared" si="65"/>
        <v>0</v>
      </c>
      <c r="EQ52" s="18">
        <f t="shared" si="66"/>
        <v>0</v>
      </c>
      <c r="ER52" s="18">
        <f t="shared" si="67"/>
        <v>0</v>
      </c>
      <c r="ES52" s="18">
        <f t="shared" si="68"/>
        <v>0</v>
      </c>
      <c r="ET52" s="18">
        <f t="shared" si="69"/>
        <v>0</v>
      </c>
      <c r="EU52" s="18">
        <f t="shared" si="70"/>
        <v>0</v>
      </c>
      <c r="EV52" s="18">
        <f t="shared" si="71"/>
        <v>0</v>
      </c>
      <c r="EW52" s="18">
        <f t="shared" si="72"/>
        <v>0</v>
      </c>
      <c r="EX52" s="18">
        <f t="shared" si="73"/>
        <v>0</v>
      </c>
      <c r="EY52" s="17"/>
      <c r="EZ52" s="1"/>
      <c r="FA52" s="54">
        <f t="shared" ca="1" si="4"/>
        <v>1931.4527455529776</v>
      </c>
      <c r="FB52" s="54">
        <f t="shared" si="16"/>
        <v>0</v>
      </c>
      <c r="FC52" s="54">
        <f t="shared" ca="1" si="100"/>
        <v>13.437182391931174</v>
      </c>
      <c r="FD52" s="34">
        <f t="shared" ca="1" si="101"/>
        <v>7.0057733889216196E-3</v>
      </c>
      <c r="FE52" s="34">
        <f t="shared" ca="1" si="75"/>
        <v>1.0632660942867165</v>
      </c>
      <c r="FH52" s="49">
        <f t="shared" ca="1" si="97"/>
        <v>5.1774499909584826E-3</v>
      </c>
      <c r="FI52" s="49">
        <f t="shared" ca="1" si="98"/>
        <v>0.42957218486467597</v>
      </c>
      <c r="FJ52" s="49">
        <f t="shared" ca="1" si="99"/>
        <v>0.56525036514436555</v>
      </c>
    </row>
    <row r="53" spans="1:166" x14ac:dyDescent="0.25">
      <c r="A53" s="1"/>
      <c r="B53" s="15">
        <f>Kurse!B49</f>
        <v>40911</v>
      </c>
      <c r="C53" s="1"/>
      <c r="D53" s="20" t="str">
        <f>IF(ISNUMBER(VLOOKUP(B53,CASH!$B$7:$E$2815,2,FALSE)),VLOOKUP(B53,CASH!$B$7:$E$2815,2,FALSE),"")</f>
        <v/>
      </c>
      <c r="E53" s="1"/>
      <c r="F53" s="20">
        <f t="shared" si="76"/>
        <v>10</v>
      </c>
      <c r="G53" s="20"/>
      <c r="H53" s="20"/>
      <c r="I53" s="20"/>
      <c r="J53" s="20"/>
      <c r="K53" s="9"/>
      <c r="L53" s="9"/>
      <c r="M53" s="9"/>
      <c r="N53" s="9"/>
      <c r="O53" s="9"/>
      <c r="P53" s="9">
        <f>IF(ISNUMBER(VLOOKUP($B53,Anteile!$A$2:$BI$10000,12,FALSE)),VLOOKUP($B53,Anteile!$A$2:$BI$10000,12,FALSE),"0")</f>
        <v>10</v>
      </c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>
        <f>IF(ISNUMBER(VLOOKUP($B53,Anteile!$A$2:$BI$10000,24,FALSE)),VLOOKUP($B53,Anteile!$A$2:$BI$10000,24,FALSE),"0")</f>
        <v>10</v>
      </c>
      <c r="AC53" s="9">
        <f>IF(ISNUMBER(VLOOKUP($B53,Anteile!$A$2:$BI$10000,25,FALSE)),VLOOKUP($B53,Anteile!$A$2:$BI$10000,25,FALSE),"0")</f>
        <v>10</v>
      </c>
      <c r="AD53" s="9">
        <f>IF(ISNUMBER(VLOOKUP($B53,Anteile!$A$2:$BI$10000,26,FALSE)),VLOOKUP($B53,Anteile!$A$2:$BI$10000,26,FALSE),"0")</f>
        <v>10</v>
      </c>
      <c r="AE53" s="9">
        <f>IF(ISNUMBER(VLOOKUP($B53,Anteile!$A$2:$BI$10000,27,FALSE)),VLOOKUP($B53,Anteile!$A$2:$BI$10000,27,FALSE),"0")</f>
        <v>10</v>
      </c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5"/>
      <c r="AW53" s="13">
        <v>1</v>
      </c>
      <c r="AX53" s="5"/>
      <c r="AY53" s="5"/>
      <c r="AZ53" s="5"/>
      <c r="BA53" s="5"/>
      <c r="BB53" s="5"/>
      <c r="BC53" s="5"/>
      <c r="BD53" s="5"/>
      <c r="BE53" s="13">
        <f t="shared" ca="1" si="26"/>
        <v>1230.6336679181672</v>
      </c>
      <c r="BF53" s="13">
        <f t="shared" ca="1" si="77"/>
        <v>249.53569999999999</v>
      </c>
      <c r="BG53" s="13">
        <f t="shared" ca="1" si="78"/>
        <v>82.476438587081461</v>
      </c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>
        <f t="shared" ca="1" si="79"/>
        <v>9.8766378055321447</v>
      </c>
      <c r="BT53" s="13">
        <f t="shared" ca="1" si="80"/>
        <v>43.13</v>
      </c>
      <c r="BU53" s="13">
        <f t="shared" ca="1" si="81"/>
        <v>28.148148148148145</v>
      </c>
      <c r="BV53" s="13">
        <f t="shared" ca="1" si="82"/>
        <v>27.170331775342888</v>
      </c>
      <c r="BW53" s="13">
        <f t="shared" ca="1" si="96"/>
        <v>0</v>
      </c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5"/>
      <c r="CN53" s="13">
        <f t="shared" ca="1" si="84"/>
        <v>6166.57</v>
      </c>
      <c r="CO53" s="13">
        <f t="shared" ca="1" si="85"/>
        <v>128.38999999999999</v>
      </c>
      <c r="CP53" s="13">
        <f t="shared" ca="1" si="94"/>
        <v>421.75349999999997</v>
      </c>
      <c r="CQ53" s="5"/>
      <c r="CR53" s="5"/>
      <c r="CS53" s="5"/>
      <c r="CT53" s="34">
        <f t="shared" ca="1" si="86"/>
        <v>1.033682947148918</v>
      </c>
      <c r="CU53" s="34">
        <f t="shared" ca="1" si="87"/>
        <v>1.0240886974555314</v>
      </c>
      <c r="CV53" s="34">
        <f t="shared" ca="1" si="88"/>
        <v>1.0048911045418794</v>
      </c>
      <c r="CW53" s="5"/>
      <c r="CX53" s="5"/>
      <c r="CY53" s="5"/>
      <c r="CZ53" s="5"/>
      <c r="DA53" s="33">
        <f t="shared" ca="1" si="89"/>
        <v>1.3050999999999999</v>
      </c>
      <c r="DB53" s="13">
        <f t="shared" ca="1" si="90"/>
        <v>1606.1</v>
      </c>
      <c r="DC53" s="5"/>
      <c r="DD53" s="18">
        <f t="shared" ca="1" si="28"/>
        <v>1918.0155631610464</v>
      </c>
      <c r="DE53" s="18">
        <f>IF(ISNUMBER(VLOOKUP(B53,CASH!$B$7:$D$10000,3,FALSE)),VLOOKUP(B53,CASH!$B$7:$D$10000,3,FALSE),0)</f>
        <v>0</v>
      </c>
      <c r="DF53" s="18">
        <f t="shared" si="29"/>
        <v>10</v>
      </c>
      <c r="DG53" s="18">
        <f t="shared" ca="1" si="102"/>
        <v>824.76438587081464</v>
      </c>
      <c r="DH53" s="18">
        <f t="shared" ca="1" si="103"/>
        <v>1083.2511772902317</v>
      </c>
      <c r="DI53" s="18">
        <f t="shared" si="32"/>
        <v>10</v>
      </c>
      <c r="DJ53" s="18">
        <f t="shared" si="33"/>
        <v>0</v>
      </c>
      <c r="DK53" s="18">
        <f t="shared" si="34"/>
        <v>0</v>
      </c>
      <c r="DL53" s="18">
        <f t="shared" si="35"/>
        <v>0</v>
      </c>
      <c r="DM53" s="18">
        <f t="shared" si="36"/>
        <v>0</v>
      </c>
      <c r="DN53" s="18">
        <f t="shared" si="37"/>
        <v>0</v>
      </c>
      <c r="DO53" s="18">
        <f t="shared" si="38"/>
        <v>0</v>
      </c>
      <c r="DP53" s="18">
        <f t="shared" si="39"/>
        <v>0</v>
      </c>
      <c r="DQ53" s="18">
        <f t="shared" ca="1" si="40"/>
        <v>0</v>
      </c>
      <c r="DR53" s="18">
        <f t="shared" ca="1" si="41"/>
        <v>0</v>
      </c>
      <c r="DS53" s="18">
        <f t="shared" ca="1" si="42"/>
        <v>824.76438587081464</v>
      </c>
      <c r="DT53" s="18">
        <f t="shared" si="43"/>
        <v>0</v>
      </c>
      <c r="DU53" s="18">
        <f t="shared" si="44"/>
        <v>0</v>
      </c>
      <c r="DV53" s="18">
        <f t="shared" si="45"/>
        <v>0</v>
      </c>
      <c r="DW53" s="18">
        <f t="shared" si="46"/>
        <v>0</v>
      </c>
      <c r="DX53" s="18">
        <f t="shared" si="47"/>
        <v>0</v>
      </c>
      <c r="DY53" s="18">
        <f t="shared" si="48"/>
        <v>0</v>
      </c>
      <c r="DZ53" s="18">
        <f t="shared" si="49"/>
        <v>0</v>
      </c>
      <c r="EA53" s="18">
        <f t="shared" si="50"/>
        <v>0</v>
      </c>
      <c r="EB53" s="18">
        <f t="shared" si="51"/>
        <v>0</v>
      </c>
      <c r="EC53" s="18">
        <f t="shared" si="52"/>
        <v>0</v>
      </c>
      <c r="ED53" s="18">
        <f t="shared" si="53"/>
        <v>0</v>
      </c>
      <c r="EE53" s="18">
        <f t="shared" ca="1" si="54"/>
        <v>98.766378055321439</v>
      </c>
      <c r="EF53" s="18">
        <f t="shared" ca="1" si="55"/>
        <v>431.3</v>
      </c>
      <c r="EG53" s="18">
        <f t="shared" ca="1" si="56"/>
        <v>281.48148148148147</v>
      </c>
      <c r="EH53" s="18">
        <f t="shared" ca="1" si="57"/>
        <v>271.70331775342891</v>
      </c>
      <c r="EI53" s="18">
        <f t="shared" ca="1" si="58"/>
        <v>0</v>
      </c>
      <c r="EJ53" s="18">
        <f t="shared" si="59"/>
        <v>0</v>
      </c>
      <c r="EK53" s="18">
        <f t="shared" si="60"/>
        <v>0</v>
      </c>
      <c r="EL53" s="18">
        <f t="shared" si="61"/>
        <v>0</v>
      </c>
      <c r="EM53" s="18">
        <f t="shared" si="62"/>
        <v>0</v>
      </c>
      <c r="EN53" s="18">
        <f t="shared" si="63"/>
        <v>0</v>
      </c>
      <c r="EO53" s="18">
        <f t="shared" si="64"/>
        <v>0</v>
      </c>
      <c r="EP53" s="18">
        <f t="shared" si="65"/>
        <v>0</v>
      </c>
      <c r="EQ53" s="18">
        <f t="shared" si="66"/>
        <v>0</v>
      </c>
      <c r="ER53" s="18">
        <f t="shared" si="67"/>
        <v>0</v>
      </c>
      <c r="ES53" s="18">
        <f t="shared" si="68"/>
        <v>0</v>
      </c>
      <c r="ET53" s="18">
        <f t="shared" si="69"/>
        <v>0</v>
      </c>
      <c r="EU53" s="18">
        <f t="shared" si="70"/>
        <v>0</v>
      </c>
      <c r="EV53" s="18">
        <f t="shared" si="71"/>
        <v>0</v>
      </c>
      <c r="EW53" s="18">
        <f t="shared" si="72"/>
        <v>0</v>
      </c>
      <c r="EX53" s="18">
        <f t="shared" si="73"/>
        <v>0</v>
      </c>
      <c r="EY53" s="17"/>
      <c r="EZ53" s="1"/>
      <c r="FA53" s="54">
        <f t="shared" ca="1" si="4"/>
        <v>1918.0155631610464</v>
      </c>
      <c r="FB53" s="54">
        <f t="shared" si="16"/>
        <v>0</v>
      </c>
      <c r="FC53" s="54">
        <f t="shared" ca="1" si="100"/>
        <v>6.6450489311173442</v>
      </c>
      <c r="FD53" s="34">
        <f t="shared" ca="1" si="101"/>
        <v>3.4765885952753456E-3</v>
      </c>
      <c r="FE53" s="34">
        <f t="shared" ca="1" si="75"/>
        <v>1.0558689159332815</v>
      </c>
      <c r="FH53" s="49">
        <f t="shared" ca="1" si="97"/>
        <v>5.2137220323276116E-3</v>
      </c>
      <c r="FI53" s="49">
        <f t="shared" ca="1" si="98"/>
        <v>0.43000922500938182</v>
      </c>
      <c r="FJ53" s="49">
        <f t="shared" ca="1" si="99"/>
        <v>0.5647770529582905</v>
      </c>
    </row>
    <row r="54" spans="1:166" x14ac:dyDescent="0.25">
      <c r="A54" s="1"/>
      <c r="B54" s="15">
        <f>Kurse!B50</f>
        <v>40910</v>
      </c>
      <c r="C54" s="1"/>
      <c r="D54" s="20" t="str">
        <f>IF(ISNUMBER(VLOOKUP(B54,CASH!$B$7:$E$2815,2,FALSE)),VLOOKUP(B54,CASH!$B$7:$E$2815,2,FALSE),"")</f>
        <v/>
      </c>
      <c r="E54" s="1"/>
      <c r="F54" s="20">
        <f t="shared" si="76"/>
        <v>10</v>
      </c>
      <c r="G54" s="20"/>
      <c r="H54" s="20"/>
      <c r="I54" s="20"/>
      <c r="J54" s="20"/>
      <c r="K54" s="9"/>
      <c r="L54" s="9"/>
      <c r="M54" s="9"/>
      <c r="N54" s="9"/>
      <c r="O54" s="9"/>
      <c r="P54" s="9">
        <f>IF(ISNUMBER(VLOOKUP($B54,Anteile!$A$2:$BI$10000,12,FALSE)),VLOOKUP($B54,Anteile!$A$2:$BI$10000,12,FALSE),"0")</f>
        <v>10</v>
      </c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>
        <f>IF(ISNUMBER(VLOOKUP($B54,Anteile!$A$2:$BI$10000,24,FALSE)),VLOOKUP($B54,Anteile!$A$2:$BI$10000,24,FALSE),"0")</f>
        <v>10</v>
      </c>
      <c r="AC54" s="9">
        <f>IF(ISNUMBER(VLOOKUP($B54,Anteile!$A$2:$BI$10000,25,FALSE)),VLOOKUP($B54,Anteile!$A$2:$BI$10000,25,FALSE),"0")</f>
        <v>10</v>
      </c>
      <c r="AD54" s="9">
        <f>IF(ISNUMBER(VLOOKUP($B54,Anteile!$A$2:$BI$10000,26,FALSE)),VLOOKUP($B54,Anteile!$A$2:$BI$10000,26,FALSE),"0")</f>
        <v>10</v>
      </c>
      <c r="AE54" s="9">
        <f>IF(ISNUMBER(VLOOKUP($B54,Anteile!$A$2:$BI$10000,27,FALSE)),VLOOKUP($B54,Anteile!$A$2:$BI$10000,27,FALSE),"0")</f>
        <v>10</v>
      </c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5"/>
      <c r="AW54" s="13">
        <v>1</v>
      </c>
      <c r="AX54" s="5"/>
      <c r="AY54" s="5"/>
      <c r="AZ54" s="5"/>
      <c r="BA54" s="5"/>
      <c r="BB54" s="5"/>
      <c r="BC54" s="5"/>
      <c r="BD54" s="5"/>
      <c r="BE54" s="13">
        <f t="shared" ca="1" si="26"/>
        <v>1214.81023421195</v>
      </c>
      <c r="BF54" s="13">
        <f t="shared" ca="1" si="77"/>
        <v>249.53569999999999</v>
      </c>
      <c r="BG54" s="13">
        <f t="shared" ca="1" si="78"/>
        <v>83.002241632526847</v>
      </c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>
        <f t="shared" ca="1" si="79"/>
        <v>9.7916666666666661</v>
      </c>
      <c r="BT54" s="13">
        <f t="shared" ca="1" si="80"/>
        <v>42.45</v>
      </c>
      <c r="BU54" s="13">
        <f t="shared" ca="1" si="81"/>
        <v>28.148148148148145</v>
      </c>
      <c r="BV54" s="13">
        <f t="shared" ca="1" si="82"/>
        <v>26.744994975651231</v>
      </c>
      <c r="BW54" s="13">
        <f t="shared" ca="1" si="96"/>
        <v>0</v>
      </c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5"/>
      <c r="CN54" s="13">
        <f t="shared" ca="1" si="84"/>
        <v>6075.52</v>
      </c>
      <c r="CO54" s="13">
        <f t="shared" ca="1" si="85"/>
        <v>128.06</v>
      </c>
      <c r="CP54" s="13">
        <f t="shared" ca="1" si="94"/>
        <v>422.798</v>
      </c>
      <c r="CQ54" s="5"/>
      <c r="CR54" s="5"/>
      <c r="CS54" s="5"/>
      <c r="CT54" s="34">
        <f t="shared" ca="1" si="86"/>
        <v>1.0184205188722735</v>
      </c>
      <c r="CU54" s="34">
        <f t="shared" ca="1" si="87"/>
        <v>1.0214564887931723</v>
      </c>
      <c r="CV54" s="34">
        <f t="shared" ca="1" si="88"/>
        <v>1.0073797827833024</v>
      </c>
      <c r="CW54" s="5"/>
      <c r="CX54" s="5"/>
      <c r="CY54" s="5"/>
      <c r="CZ54" s="5"/>
      <c r="DA54" s="33">
        <f t="shared" ca="1" si="89"/>
        <v>1.2937000000000001</v>
      </c>
      <c r="DB54" s="13">
        <f t="shared" ca="1" si="90"/>
        <v>1571.6</v>
      </c>
      <c r="DC54" s="5"/>
      <c r="DD54" s="18">
        <f t="shared" ca="1" si="28"/>
        <v>1911.3705142299291</v>
      </c>
      <c r="DE54" s="18">
        <f>IF(ISNUMBER(VLOOKUP(B54,CASH!$B$7:$D$10000,3,FALSE)),VLOOKUP(B54,CASH!$B$7:$D$10000,3,FALSE),0)</f>
        <v>0</v>
      </c>
      <c r="DF54" s="18">
        <f t="shared" si="29"/>
        <v>10</v>
      </c>
      <c r="DG54" s="18">
        <f t="shared" ca="1" si="102"/>
        <v>830.02241632526852</v>
      </c>
      <c r="DH54" s="18">
        <f t="shared" ca="1" si="103"/>
        <v>1071.3480979046603</v>
      </c>
      <c r="DI54" s="18">
        <f t="shared" si="32"/>
        <v>10</v>
      </c>
      <c r="DJ54" s="18">
        <f t="shared" si="33"/>
        <v>0</v>
      </c>
      <c r="DK54" s="18">
        <f t="shared" si="34"/>
        <v>0</v>
      </c>
      <c r="DL54" s="18">
        <f t="shared" si="35"/>
        <v>0</v>
      </c>
      <c r="DM54" s="18">
        <f t="shared" si="36"/>
        <v>0</v>
      </c>
      <c r="DN54" s="18">
        <f t="shared" si="37"/>
        <v>0</v>
      </c>
      <c r="DO54" s="18">
        <f t="shared" si="38"/>
        <v>0</v>
      </c>
      <c r="DP54" s="18">
        <f t="shared" si="39"/>
        <v>0</v>
      </c>
      <c r="DQ54" s="18">
        <f t="shared" ca="1" si="40"/>
        <v>0</v>
      </c>
      <c r="DR54" s="18">
        <f t="shared" ca="1" si="41"/>
        <v>0</v>
      </c>
      <c r="DS54" s="18">
        <f t="shared" ca="1" si="42"/>
        <v>830.02241632526852</v>
      </c>
      <c r="DT54" s="18">
        <f t="shared" si="43"/>
        <v>0</v>
      </c>
      <c r="DU54" s="18">
        <f t="shared" si="44"/>
        <v>0</v>
      </c>
      <c r="DV54" s="18">
        <f t="shared" si="45"/>
        <v>0</v>
      </c>
      <c r="DW54" s="18">
        <f t="shared" si="46"/>
        <v>0</v>
      </c>
      <c r="DX54" s="18">
        <f t="shared" si="47"/>
        <v>0</v>
      </c>
      <c r="DY54" s="18">
        <f t="shared" si="48"/>
        <v>0</v>
      </c>
      <c r="DZ54" s="18">
        <f t="shared" si="49"/>
        <v>0</v>
      </c>
      <c r="EA54" s="18">
        <f t="shared" si="50"/>
        <v>0</v>
      </c>
      <c r="EB54" s="18">
        <f t="shared" si="51"/>
        <v>0</v>
      </c>
      <c r="EC54" s="18">
        <f t="shared" si="52"/>
        <v>0</v>
      </c>
      <c r="ED54" s="18">
        <f t="shared" si="53"/>
        <v>0</v>
      </c>
      <c r="EE54" s="18">
        <f t="shared" ca="1" si="54"/>
        <v>97.916666666666657</v>
      </c>
      <c r="EF54" s="18">
        <f t="shared" ca="1" si="55"/>
        <v>424.5</v>
      </c>
      <c r="EG54" s="18">
        <f t="shared" ca="1" si="56"/>
        <v>281.48148148148147</v>
      </c>
      <c r="EH54" s="18">
        <f t="shared" ca="1" si="57"/>
        <v>267.4499497565123</v>
      </c>
      <c r="EI54" s="18">
        <f t="shared" ca="1" si="58"/>
        <v>0</v>
      </c>
      <c r="EJ54" s="18">
        <f t="shared" si="59"/>
        <v>0</v>
      </c>
      <c r="EK54" s="18">
        <f t="shared" si="60"/>
        <v>0</v>
      </c>
      <c r="EL54" s="18">
        <f t="shared" si="61"/>
        <v>0</v>
      </c>
      <c r="EM54" s="18">
        <f t="shared" si="62"/>
        <v>0</v>
      </c>
      <c r="EN54" s="18">
        <f t="shared" si="63"/>
        <v>0</v>
      </c>
      <c r="EO54" s="18">
        <f t="shared" si="64"/>
        <v>0</v>
      </c>
      <c r="EP54" s="18">
        <f t="shared" si="65"/>
        <v>0</v>
      </c>
      <c r="EQ54" s="18">
        <f t="shared" si="66"/>
        <v>0</v>
      </c>
      <c r="ER54" s="18">
        <f t="shared" si="67"/>
        <v>0</v>
      </c>
      <c r="ES54" s="18">
        <f t="shared" si="68"/>
        <v>0</v>
      </c>
      <c r="ET54" s="18">
        <f t="shared" si="69"/>
        <v>0</v>
      </c>
      <c r="EU54" s="18">
        <f t="shared" si="70"/>
        <v>0</v>
      </c>
      <c r="EV54" s="18">
        <f t="shared" si="71"/>
        <v>0</v>
      </c>
      <c r="EW54" s="18">
        <f t="shared" si="72"/>
        <v>0</v>
      </c>
      <c r="EX54" s="18">
        <f t="shared" si="73"/>
        <v>0</v>
      </c>
      <c r="EY54" s="17"/>
      <c r="EZ54" s="1"/>
      <c r="FA54" s="54">
        <f t="shared" ca="1" si="4"/>
        <v>1911.3705142299291</v>
      </c>
      <c r="FB54" s="54">
        <f t="shared" si="16"/>
        <v>0</v>
      </c>
      <c r="FC54" s="54">
        <f t="shared" ca="1" si="100"/>
        <v>6.6791562052378595</v>
      </c>
      <c r="FD54" s="34">
        <f t="shared" ca="1" si="101"/>
        <v>3.5066868850419149E-3</v>
      </c>
      <c r="FE54" s="34">
        <f t="shared" ca="1" si="75"/>
        <v>1.052210811825065</v>
      </c>
      <c r="FH54" s="49">
        <f t="shared" ca="1" si="97"/>
        <v>5.2318479988841381E-3</v>
      </c>
      <c r="FI54" s="49">
        <f t="shared" ca="1" si="98"/>
        <v>0.43425511178803328</v>
      </c>
      <c r="FJ54" s="49">
        <f t="shared" ca="1" si="99"/>
        <v>0.56051304021308246</v>
      </c>
    </row>
    <row r="55" spans="1:166" x14ac:dyDescent="0.25">
      <c r="A55" s="1"/>
      <c r="B55" s="15">
        <f>Kurse!B51</f>
        <v>40907</v>
      </c>
      <c r="C55" s="1"/>
      <c r="D55" s="20" t="str">
        <f>IF(ISNUMBER(VLOOKUP(B55,CASH!$B$7:$E$2815,2,FALSE)),VLOOKUP(B55,CASH!$B$7:$E$2815,2,FALSE),"")</f>
        <v/>
      </c>
      <c r="E55" s="1"/>
      <c r="F55" s="20">
        <f t="shared" si="76"/>
        <v>10</v>
      </c>
      <c r="G55" s="20"/>
      <c r="H55" s="20"/>
      <c r="I55" s="20"/>
      <c r="J55" s="20"/>
      <c r="K55" s="9"/>
      <c r="L55" s="9"/>
      <c r="M55" s="9"/>
      <c r="N55" s="9"/>
      <c r="O55" s="9"/>
      <c r="P55" s="9">
        <f>IF(ISNUMBER(VLOOKUP($B55,Anteile!$A$2:$BI$10000,12,FALSE)),VLOOKUP($B55,Anteile!$A$2:$BI$10000,12,FALSE),"0")</f>
        <v>10</v>
      </c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>
        <f>IF(ISNUMBER(VLOOKUP($B55,Anteile!$A$2:$BI$10000,24,FALSE)),VLOOKUP($B55,Anteile!$A$2:$BI$10000,24,FALSE),"0")</f>
        <v>10</v>
      </c>
      <c r="AC55" s="9">
        <f>IF(ISNUMBER(VLOOKUP($B55,Anteile!$A$2:$BI$10000,25,FALSE)),VLOOKUP($B55,Anteile!$A$2:$BI$10000,25,FALSE),"0")</f>
        <v>10</v>
      </c>
      <c r="AD55" s="9">
        <f>IF(ISNUMBER(VLOOKUP($B55,Anteile!$A$2:$BI$10000,26,FALSE)),VLOOKUP($B55,Anteile!$A$2:$BI$10000,26,FALSE),"0")</f>
        <v>10</v>
      </c>
      <c r="AE55" s="9">
        <f>IF(ISNUMBER(VLOOKUP($B55,Anteile!$A$2:$BI$10000,27,FALSE)),VLOOKUP($B55,Anteile!$A$2:$BI$10000,27,FALSE),"0")</f>
        <v>10</v>
      </c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5"/>
      <c r="AW55" s="13">
        <v>1</v>
      </c>
      <c r="AX55" s="5"/>
      <c r="AY55" s="5"/>
      <c r="AZ55" s="5"/>
      <c r="BA55" s="5"/>
      <c r="BB55" s="5"/>
      <c r="BC55" s="5"/>
      <c r="BD55" s="5"/>
      <c r="BE55" s="13">
        <f t="shared" ca="1" si="26"/>
        <v>1207.1836419753085</v>
      </c>
      <c r="BF55" s="13">
        <f t="shared" ca="1" si="77"/>
        <v>249.53569999999999</v>
      </c>
      <c r="BG55" s="13">
        <f t="shared" ca="1" si="78"/>
        <v>82.854938271604937</v>
      </c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>
        <f t="shared" ca="1" si="79"/>
        <v>9.7916666666666661</v>
      </c>
      <c r="BT55" s="13">
        <f t="shared" ca="1" si="80"/>
        <v>42</v>
      </c>
      <c r="BU55" s="13">
        <f t="shared" ca="1" si="81"/>
        <v>28.148148148148145</v>
      </c>
      <c r="BV55" s="13">
        <f t="shared" ca="1" si="82"/>
        <v>26.674382716049383</v>
      </c>
      <c r="BW55" s="13">
        <f t="shared" ca="1" si="96"/>
        <v>0</v>
      </c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5"/>
      <c r="CN55" s="13">
        <f t="shared" ca="1" si="84"/>
        <v>5898.35</v>
      </c>
      <c r="CO55" s="13">
        <f t="shared" ca="1" si="85"/>
        <v>127.73</v>
      </c>
      <c r="CP55" s="13">
        <f t="shared" ca="1" si="94"/>
        <v>423.06400000000002</v>
      </c>
      <c r="CQ55" s="5"/>
      <c r="CR55" s="5"/>
      <c r="CS55" s="5"/>
      <c r="CT55" s="34">
        <f t="shared" ca="1" si="86"/>
        <v>0.98872206288355136</v>
      </c>
      <c r="CU55" s="34">
        <f t="shared" ca="1" si="87"/>
        <v>1.0188242801308127</v>
      </c>
      <c r="CV55" s="34">
        <f t="shared" ca="1" si="88"/>
        <v>1.0080135677638851</v>
      </c>
      <c r="CW55" s="5"/>
      <c r="CX55" s="5"/>
      <c r="CY55" s="5"/>
      <c r="CZ55" s="5"/>
      <c r="DA55" s="33">
        <f t="shared" ca="1" si="89"/>
        <v>1.296</v>
      </c>
      <c r="DB55" s="13">
        <f t="shared" ca="1" si="90"/>
        <v>1564.51</v>
      </c>
      <c r="DC55" s="5"/>
      <c r="DD55" s="18">
        <f t="shared" ca="1" si="28"/>
        <v>1904.6913580246912</v>
      </c>
      <c r="DE55" s="18">
        <f>IF(ISNUMBER(VLOOKUP(B55,CASH!$B$7:$D$10000,3,FALSE)),VLOOKUP(B55,CASH!$B$7:$D$10000,3,FALSE),0)</f>
        <v>0</v>
      </c>
      <c r="DF55" s="18">
        <f t="shared" si="29"/>
        <v>10</v>
      </c>
      <c r="DG55" s="18">
        <f t="shared" ca="1" si="102"/>
        <v>828.54938271604942</v>
      </c>
      <c r="DH55" s="18">
        <f t="shared" ca="1" si="103"/>
        <v>1066.1419753086418</v>
      </c>
      <c r="DI55" s="18">
        <f t="shared" si="32"/>
        <v>10</v>
      </c>
      <c r="DJ55" s="18">
        <f t="shared" si="33"/>
        <v>0</v>
      </c>
      <c r="DK55" s="18">
        <f t="shared" si="34"/>
        <v>0</v>
      </c>
      <c r="DL55" s="18">
        <f t="shared" si="35"/>
        <v>0</v>
      </c>
      <c r="DM55" s="18">
        <f t="shared" si="36"/>
        <v>0</v>
      </c>
      <c r="DN55" s="18">
        <f t="shared" si="37"/>
        <v>0</v>
      </c>
      <c r="DO55" s="18">
        <f t="shared" si="38"/>
        <v>0</v>
      </c>
      <c r="DP55" s="18">
        <f t="shared" si="39"/>
        <v>0</v>
      </c>
      <c r="DQ55" s="18">
        <f t="shared" ca="1" si="40"/>
        <v>0</v>
      </c>
      <c r="DR55" s="18">
        <f t="shared" ca="1" si="41"/>
        <v>0</v>
      </c>
      <c r="DS55" s="18">
        <f t="shared" ca="1" si="42"/>
        <v>828.54938271604942</v>
      </c>
      <c r="DT55" s="18">
        <f t="shared" si="43"/>
        <v>0</v>
      </c>
      <c r="DU55" s="18">
        <f t="shared" si="44"/>
        <v>0</v>
      </c>
      <c r="DV55" s="18">
        <f t="shared" si="45"/>
        <v>0</v>
      </c>
      <c r="DW55" s="18">
        <f t="shared" si="46"/>
        <v>0</v>
      </c>
      <c r="DX55" s="18">
        <f t="shared" si="47"/>
        <v>0</v>
      </c>
      <c r="DY55" s="18">
        <f t="shared" si="48"/>
        <v>0</v>
      </c>
      <c r="DZ55" s="18">
        <f t="shared" si="49"/>
        <v>0</v>
      </c>
      <c r="EA55" s="18">
        <f t="shared" si="50"/>
        <v>0</v>
      </c>
      <c r="EB55" s="18">
        <f t="shared" si="51"/>
        <v>0</v>
      </c>
      <c r="EC55" s="18">
        <f t="shared" si="52"/>
        <v>0</v>
      </c>
      <c r="ED55" s="18">
        <f t="shared" si="53"/>
        <v>0</v>
      </c>
      <c r="EE55" s="18">
        <f t="shared" ca="1" si="54"/>
        <v>97.916666666666657</v>
      </c>
      <c r="EF55" s="18">
        <f t="shared" ca="1" si="55"/>
        <v>420</v>
      </c>
      <c r="EG55" s="18">
        <f t="shared" ca="1" si="56"/>
        <v>281.48148148148147</v>
      </c>
      <c r="EH55" s="18">
        <f t="shared" ca="1" si="57"/>
        <v>266.74382716049382</v>
      </c>
      <c r="EI55" s="18">
        <f t="shared" ca="1" si="58"/>
        <v>0</v>
      </c>
      <c r="EJ55" s="18">
        <f t="shared" si="59"/>
        <v>0</v>
      </c>
      <c r="EK55" s="18">
        <f t="shared" si="60"/>
        <v>0</v>
      </c>
      <c r="EL55" s="18">
        <f t="shared" si="61"/>
        <v>0</v>
      </c>
      <c r="EM55" s="18">
        <f t="shared" si="62"/>
        <v>0</v>
      </c>
      <c r="EN55" s="18">
        <f t="shared" si="63"/>
        <v>0</v>
      </c>
      <c r="EO55" s="18">
        <f t="shared" si="64"/>
        <v>0</v>
      </c>
      <c r="EP55" s="18">
        <f t="shared" si="65"/>
        <v>0</v>
      </c>
      <c r="EQ55" s="18">
        <f t="shared" si="66"/>
        <v>0</v>
      </c>
      <c r="ER55" s="18">
        <f t="shared" si="67"/>
        <v>0</v>
      </c>
      <c r="ES55" s="18">
        <f t="shared" si="68"/>
        <v>0</v>
      </c>
      <c r="ET55" s="18">
        <f t="shared" si="69"/>
        <v>0</v>
      </c>
      <c r="EU55" s="18">
        <f t="shared" si="70"/>
        <v>0</v>
      </c>
      <c r="EV55" s="18">
        <f t="shared" si="71"/>
        <v>0</v>
      </c>
      <c r="EW55" s="18">
        <f t="shared" si="72"/>
        <v>0</v>
      </c>
      <c r="EX55" s="18">
        <f t="shared" si="73"/>
        <v>0</v>
      </c>
      <c r="EY55" s="17"/>
      <c r="EZ55" s="1"/>
      <c r="FA55" s="54">
        <f t="shared" ca="1" si="4"/>
        <v>1904.6913580246912</v>
      </c>
      <c r="FB55" s="54">
        <f t="shared" si="16"/>
        <v>0</v>
      </c>
      <c r="FC55" s="54">
        <f t="shared" ca="1" si="100"/>
        <v>7.6259264977495604</v>
      </c>
      <c r="FD55" s="34">
        <f t="shared" ca="1" si="101"/>
        <v>4.0198542290718342E-3</v>
      </c>
      <c r="FE55" s="34">
        <f t="shared" ca="1" si="75"/>
        <v>1.048533931638467</v>
      </c>
      <c r="FH55" s="49">
        <f t="shared" ca="1" si="97"/>
        <v>5.250194451646358E-3</v>
      </c>
      <c r="FI55" s="49">
        <f t="shared" ca="1" si="98"/>
        <v>0.4350045372050817</v>
      </c>
      <c r="FJ55" s="49">
        <f t="shared" ca="1" si="99"/>
        <v>0.55974526834327187</v>
      </c>
    </row>
    <row r="56" spans="1:166" x14ac:dyDescent="0.25">
      <c r="A56" s="1"/>
      <c r="B56" s="15">
        <f>Kurse!B52</f>
        <v>40906</v>
      </c>
      <c r="C56" s="1"/>
      <c r="D56" s="20" t="str">
        <f>IF(ISNUMBER(VLOOKUP(B56,CASH!$B$7:$E$2815,2,FALSE)),VLOOKUP(B56,CASH!$B$7:$E$2815,2,FALSE),"")</f>
        <v/>
      </c>
      <c r="E56" s="1"/>
      <c r="F56" s="20">
        <f t="shared" si="76"/>
        <v>10</v>
      </c>
      <c r="G56" s="20"/>
      <c r="H56" s="20"/>
      <c r="I56" s="20"/>
      <c r="J56" s="20"/>
      <c r="K56" s="9"/>
      <c r="L56" s="9"/>
      <c r="M56" s="9"/>
      <c r="N56" s="9"/>
      <c r="O56" s="9"/>
      <c r="P56" s="9">
        <f>IF(ISNUMBER(VLOOKUP($B56,Anteile!$A$2:$BI$10000,12,FALSE)),VLOOKUP($B56,Anteile!$A$2:$BI$10000,12,FALSE),"0")</f>
        <v>10</v>
      </c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>
        <f>IF(ISNUMBER(VLOOKUP($B56,Anteile!$A$2:$BI$10000,24,FALSE)),VLOOKUP($B56,Anteile!$A$2:$BI$10000,24,FALSE),"0")</f>
        <v>10</v>
      </c>
      <c r="AC56" s="9">
        <f>IF(ISNUMBER(VLOOKUP($B56,Anteile!$A$2:$BI$10000,25,FALSE)),VLOOKUP($B56,Anteile!$A$2:$BI$10000,25,FALSE),"0")</f>
        <v>10</v>
      </c>
      <c r="AD56" s="9">
        <f>IF(ISNUMBER(VLOOKUP($B56,Anteile!$A$2:$BI$10000,26,FALSE)),VLOOKUP($B56,Anteile!$A$2:$BI$10000,26,FALSE),"0")</f>
        <v>10</v>
      </c>
      <c r="AE56" s="9">
        <f>IF(ISNUMBER(VLOOKUP($B56,Anteile!$A$2:$BI$10000,27,FALSE)),VLOOKUP($B56,Anteile!$A$2:$BI$10000,27,FALSE),"0")</f>
        <v>10</v>
      </c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5"/>
      <c r="AW56" s="13">
        <v>1</v>
      </c>
      <c r="AX56" s="5"/>
      <c r="AY56" s="5"/>
      <c r="AZ56" s="5"/>
      <c r="BA56" s="5"/>
      <c r="BB56" s="5"/>
      <c r="BC56" s="5"/>
      <c r="BD56" s="5"/>
      <c r="BE56" s="13">
        <f t="shared" ca="1" si="26"/>
        <v>1195.8468426740774</v>
      </c>
      <c r="BF56" s="13">
        <f t="shared" ca="1" si="77"/>
        <v>251.7242</v>
      </c>
      <c r="BG56" s="13">
        <f t="shared" ca="1" si="78"/>
        <v>82.839277443260769</v>
      </c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>
        <f t="shared" ca="1" si="79"/>
        <v>9.8348000617569848</v>
      </c>
      <c r="BT56" s="13">
        <f t="shared" ca="1" si="80"/>
        <v>41.64</v>
      </c>
      <c r="BU56" s="13">
        <f t="shared" ca="1" si="81"/>
        <v>27.767484946734598</v>
      </c>
      <c r="BV56" s="13">
        <f t="shared" ca="1" si="82"/>
        <v>26.624980700941794</v>
      </c>
      <c r="BW56" s="13">
        <f t="shared" ca="1" si="96"/>
        <v>0</v>
      </c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5"/>
      <c r="CN56" s="13">
        <f t="shared" ca="1" si="84"/>
        <v>5848.78</v>
      </c>
      <c r="CO56" s="13">
        <f t="shared" ca="1" si="85"/>
        <v>126.28</v>
      </c>
      <c r="CP56" s="13">
        <f t="shared" ca="1" si="94"/>
        <v>422.23919999999998</v>
      </c>
      <c r="CQ56" s="5"/>
      <c r="CR56" s="5"/>
      <c r="CS56" s="5"/>
      <c r="CT56" s="34">
        <f t="shared" ca="1" si="86"/>
        <v>0.98041279797774916</v>
      </c>
      <c r="CU56" s="34">
        <f t="shared" ca="1" si="87"/>
        <v>1.0072585147962032</v>
      </c>
      <c r="CV56" s="34">
        <f t="shared" ca="1" si="88"/>
        <v>1.0060483577940185</v>
      </c>
      <c r="CW56" s="5"/>
      <c r="CX56" s="5"/>
      <c r="CY56" s="5"/>
      <c r="CZ56" s="5"/>
      <c r="DA56" s="33">
        <f t="shared" ca="1" si="89"/>
        <v>1.2954000000000001</v>
      </c>
      <c r="DB56" s="13">
        <f t="shared" ca="1" si="90"/>
        <v>1549.1</v>
      </c>
      <c r="DC56" s="5"/>
      <c r="DD56" s="18">
        <f t="shared" ca="1" si="28"/>
        <v>1897.0654315269417</v>
      </c>
      <c r="DE56" s="18">
        <f>IF(ISNUMBER(VLOOKUP(B56,CASH!$B$7:$D$10000,3,FALSE)),VLOOKUP(B56,CASH!$B$7:$D$10000,3,FALSE),0)</f>
        <v>0</v>
      </c>
      <c r="DF56" s="18">
        <f t="shared" si="29"/>
        <v>10</v>
      </c>
      <c r="DG56" s="18">
        <f t="shared" ca="1" si="102"/>
        <v>828.39277443260767</v>
      </c>
      <c r="DH56" s="18">
        <f t="shared" ca="1" si="103"/>
        <v>1058.6726570943338</v>
      </c>
      <c r="DI56" s="18">
        <f t="shared" si="32"/>
        <v>10</v>
      </c>
      <c r="DJ56" s="18">
        <f t="shared" si="33"/>
        <v>0</v>
      </c>
      <c r="DK56" s="18">
        <f t="shared" si="34"/>
        <v>0</v>
      </c>
      <c r="DL56" s="18">
        <f t="shared" si="35"/>
        <v>0</v>
      </c>
      <c r="DM56" s="18">
        <f t="shared" si="36"/>
        <v>0</v>
      </c>
      <c r="DN56" s="18">
        <f t="shared" si="37"/>
        <v>0</v>
      </c>
      <c r="DO56" s="18">
        <f t="shared" si="38"/>
        <v>0</v>
      </c>
      <c r="DP56" s="18">
        <f t="shared" si="39"/>
        <v>0</v>
      </c>
      <c r="DQ56" s="18">
        <f t="shared" ca="1" si="40"/>
        <v>0</v>
      </c>
      <c r="DR56" s="18">
        <f t="shared" ca="1" si="41"/>
        <v>0</v>
      </c>
      <c r="DS56" s="18">
        <f t="shared" ca="1" si="42"/>
        <v>828.39277443260767</v>
      </c>
      <c r="DT56" s="18">
        <f t="shared" si="43"/>
        <v>0</v>
      </c>
      <c r="DU56" s="18">
        <f t="shared" si="44"/>
        <v>0</v>
      </c>
      <c r="DV56" s="18">
        <f t="shared" si="45"/>
        <v>0</v>
      </c>
      <c r="DW56" s="18">
        <f t="shared" si="46"/>
        <v>0</v>
      </c>
      <c r="DX56" s="18">
        <f t="shared" si="47"/>
        <v>0</v>
      </c>
      <c r="DY56" s="18">
        <f t="shared" si="48"/>
        <v>0</v>
      </c>
      <c r="DZ56" s="18">
        <f t="shared" si="49"/>
        <v>0</v>
      </c>
      <c r="EA56" s="18">
        <f t="shared" si="50"/>
        <v>0</v>
      </c>
      <c r="EB56" s="18">
        <f t="shared" si="51"/>
        <v>0</v>
      </c>
      <c r="EC56" s="18">
        <f t="shared" si="52"/>
        <v>0</v>
      </c>
      <c r="ED56" s="18">
        <f t="shared" si="53"/>
        <v>0</v>
      </c>
      <c r="EE56" s="18">
        <f t="shared" ca="1" si="54"/>
        <v>98.348000617569852</v>
      </c>
      <c r="EF56" s="18">
        <f t="shared" ca="1" si="55"/>
        <v>416.4</v>
      </c>
      <c r="EG56" s="18">
        <f t="shared" ca="1" si="56"/>
        <v>277.67484946734601</v>
      </c>
      <c r="EH56" s="18">
        <f t="shared" ca="1" si="57"/>
        <v>266.24980700941796</v>
      </c>
      <c r="EI56" s="18">
        <f t="shared" ca="1" si="58"/>
        <v>0</v>
      </c>
      <c r="EJ56" s="18">
        <f t="shared" si="59"/>
        <v>0</v>
      </c>
      <c r="EK56" s="18">
        <f t="shared" si="60"/>
        <v>0</v>
      </c>
      <c r="EL56" s="18">
        <f t="shared" si="61"/>
        <v>0</v>
      </c>
      <c r="EM56" s="18">
        <f t="shared" si="62"/>
        <v>0</v>
      </c>
      <c r="EN56" s="18">
        <f t="shared" si="63"/>
        <v>0</v>
      </c>
      <c r="EO56" s="18">
        <f t="shared" si="64"/>
        <v>0</v>
      </c>
      <c r="EP56" s="18">
        <f t="shared" si="65"/>
        <v>0</v>
      </c>
      <c r="EQ56" s="18">
        <f t="shared" si="66"/>
        <v>0</v>
      </c>
      <c r="ER56" s="18">
        <f t="shared" si="67"/>
        <v>0</v>
      </c>
      <c r="ES56" s="18">
        <f t="shared" si="68"/>
        <v>0</v>
      </c>
      <c r="ET56" s="18">
        <f t="shared" si="69"/>
        <v>0</v>
      </c>
      <c r="EU56" s="18">
        <f t="shared" si="70"/>
        <v>0</v>
      </c>
      <c r="EV56" s="18">
        <f t="shared" si="71"/>
        <v>0</v>
      </c>
      <c r="EW56" s="18">
        <f t="shared" si="72"/>
        <v>0</v>
      </c>
      <c r="EX56" s="18">
        <f t="shared" si="73"/>
        <v>0</v>
      </c>
      <c r="EY56" s="17"/>
      <c r="EZ56" s="1"/>
      <c r="FA56" s="54">
        <f t="shared" ca="1" si="4"/>
        <v>1897.0654315269417</v>
      </c>
      <c r="FB56" s="54">
        <f t="shared" si="16"/>
        <v>0</v>
      </c>
      <c r="FC56" s="54">
        <f t="shared" ca="1" si="100"/>
        <v>2.2840494949057302</v>
      </c>
      <c r="FD56" s="34">
        <f t="shared" ca="1" si="101"/>
        <v>1.2054422302040081E-3</v>
      </c>
      <c r="FE56" s="34">
        <f t="shared" ca="1" si="75"/>
        <v>1.0443358537402379</v>
      </c>
      <c r="FH56" s="49">
        <f t="shared" ca="1" si="97"/>
        <v>5.2712994680162578E-3</v>
      </c>
      <c r="FI56" s="49">
        <f t="shared" ca="1" si="98"/>
        <v>0.43667063911751164</v>
      </c>
      <c r="FJ56" s="49">
        <f t="shared" ca="1" si="99"/>
        <v>0.55805806141447201</v>
      </c>
    </row>
    <row r="57" spans="1:166" x14ac:dyDescent="0.25">
      <c r="A57" s="1"/>
      <c r="B57" s="15">
        <f>Kurse!B53</f>
        <v>40905</v>
      </c>
      <c r="C57" s="1"/>
      <c r="D57" s="20" t="str">
        <f>IF(ISNUMBER(VLOOKUP(B57,CASH!$B$7:$E$2815,2,FALSE)),VLOOKUP(B57,CASH!$B$7:$E$2815,2,FALSE),"")</f>
        <v/>
      </c>
      <c r="E57" s="1"/>
      <c r="F57" s="20">
        <f t="shared" si="76"/>
        <v>10</v>
      </c>
      <c r="G57" s="20"/>
      <c r="H57" s="20"/>
      <c r="I57" s="20"/>
      <c r="J57" s="20"/>
      <c r="K57" s="9"/>
      <c r="L57" s="9"/>
      <c r="M57" s="9"/>
      <c r="N57" s="9"/>
      <c r="O57" s="9"/>
      <c r="P57" s="9">
        <f>IF(ISNUMBER(VLOOKUP($B57,Anteile!$A$2:$BI$10000,12,FALSE)),VLOOKUP($B57,Anteile!$A$2:$BI$10000,12,FALSE),"0")</f>
        <v>10</v>
      </c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>
        <f>IF(ISNUMBER(VLOOKUP($B57,Anteile!$A$2:$BI$10000,24,FALSE)),VLOOKUP($B57,Anteile!$A$2:$BI$10000,24,FALSE),"0")</f>
        <v>10</v>
      </c>
      <c r="AC57" s="9">
        <f>IF(ISNUMBER(VLOOKUP($B57,Anteile!$A$2:$BI$10000,25,FALSE)),VLOOKUP($B57,Anteile!$A$2:$BI$10000,25,FALSE),"0")</f>
        <v>10</v>
      </c>
      <c r="AD57" s="9">
        <f>IF(ISNUMBER(VLOOKUP($B57,Anteile!$A$2:$BI$10000,26,FALSE)),VLOOKUP($B57,Anteile!$A$2:$BI$10000,26,FALSE),"0")</f>
        <v>10</v>
      </c>
      <c r="AE57" s="9">
        <f>IF(ISNUMBER(VLOOKUP($B57,Anteile!$A$2:$BI$10000,27,FALSE)),VLOOKUP($B57,Anteile!$A$2:$BI$10000,27,FALSE),"0")</f>
        <v>10</v>
      </c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5"/>
      <c r="AW57" s="13">
        <v>1</v>
      </c>
      <c r="AX57" s="5"/>
      <c r="AY57" s="5"/>
      <c r="AZ57" s="5"/>
      <c r="BA57" s="5"/>
      <c r="BB57" s="5"/>
      <c r="BC57" s="5"/>
      <c r="BD57" s="5"/>
      <c r="BE57" s="13">
        <f t="shared" ca="1" si="26"/>
        <v>1203.783951094947</v>
      </c>
      <c r="BF57" s="13">
        <f t="shared" ca="1" si="77"/>
        <v>251.57210000000001</v>
      </c>
      <c r="BG57" s="13">
        <f t="shared" ca="1" si="78"/>
        <v>82.999303567283135</v>
      </c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>
        <f t="shared" ca="1" si="79"/>
        <v>9.7577961773581983</v>
      </c>
      <c r="BT57" s="13">
        <f t="shared" ca="1" si="80"/>
        <v>41.26</v>
      </c>
      <c r="BU57" s="13">
        <f t="shared" ca="1" si="81"/>
        <v>27.803141685367173</v>
      </c>
      <c r="BV57" s="13">
        <f t="shared" ca="1" si="82"/>
        <v>26.65789677319508</v>
      </c>
      <c r="BW57" s="13">
        <f t="shared" ca="1" si="96"/>
        <v>0</v>
      </c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5"/>
      <c r="CN57" s="13">
        <f t="shared" ca="1" si="84"/>
        <v>5771.27</v>
      </c>
      <c r="CO57" s="13">
        <f t="shared" ca="1" si="85"/>
        <v>126.54</v>
      </c>
      <c r="CP57" s="13">
        <f t="shared" ca="1" si="94"/>
        <v>421.76900000000001</v>
      </c>
      <c r="CQ57" s="5"/>
      <c r="CR57" s="5"/>
      <c r="CS57" s="5"/>
      <c r="CT57" s="34">
        <f t="shared" ca="1" si="86"/>
        <v>0.96742003778310093</v>
      </c>
      <c r="CU57" s="34">
        <f t="shared" ca="1" si="87"/>
        <v>1.0093323761665471</v>
      </c>
      <c r="CV57" s="34">
        <f t="shared" ca="1" si="88"/>
        <v>1.0049280356215751</v>
      </c>
      <c r="CW57" s="5"/>
      <c r="CX57" s="5"/>
      <c r="CY57" s="5"/>
      <c r="CZ57" s="5"/>
      <c r="DA57" s="33">
        <f t="shared" ca="1" si="89"/>
        <v>1.2923</v>
      </c>
      <c r="DB57" s="13">
        <f t="shared" ca="1" si="90"/>
        <v>1555.65</v>
      </c>
      <c r="DC57" s="5"/>
      <c r="DD57" s="18">
        <f t="shared" ca="1" si="28"/>
        <v>1894.7813820320359</v>
      </c>
      <c r="DE57" s="18">
        <f>IF(ISNUMBER(VLOOKUP(B57,CASH!$B$7:$D$10000,3,FALSE)),VLOOKUP(B57,CASH!$B$7:$D$10000,3,FALSE),0)</f>
        <v>0</v>
      </c>
      <c r="DF57" s="18">
        <f t="shared" si="29"/>
        <v>10</v>
      </c>
      <c r="DG57" s="18">
        <f t="shared" ca="1" si="102"/>
        <v>829.99303567283141</v>
      </c>
      <c r="DH57" s="18">
        <f t="shared" ca="1" si="103"/>
        <v>1054.7883463592045</v>
      </c>
      <c r="DI57" s="18">
        <f t="shared" si="32"/>
        <v>10</v>
      </c>
      <c r="DJ57" s="18">
        <f t="shared" si="33"/>
        <v>0</v>
      </c>
      <c r="DK57" s="18">
        <f t="shared" si="34"/>
        <v>0</v>
      </c>
      <c r="DL57" s="18">
        <f t="shared" si="35"/>
        <v>0</v>
      </c>
      <c r="DM57" s="18">
        <f t="shared" si="36"/>
        <v>0</v>
      </c>
      <c r="DN57" s="18">
        <f t="shared" si="37"/>
        <v>0</v>
      </c>
      <c r="DO57" s="18">
        <f t="shared" si="38"/>
        <v>0</v>
      </c>
      <c r="DP57" s="18">
        <f t="shared" si="39"/>
        <v>0</v>
      </c>
      <c r="DQ57" s="18">
        <f t="shared" ca="1" si="40"/>
        <v>0</v>
      </c>
      <c r="DR57" s="18">
        <f t="shared" ca="1" si="41"/>
        <v>0</v>
      </c>
      <c r="DS57" s="18">
        <f t="shared" ca="1" si="42"/>
        <v>829.99303567283141</v>
      </c>
      <c r="DT57" s="18">
        <f t="shared" si="43"/>
        <v>0</v>
      </c>
      <c r="DU57" s="18">
        <f t="shared" si="44"/>
        <v>0</v>
      </c>
      <c r="DV57" s="18">
        <f t="shared" si="45"/>
        <v>0</v>
      </c>
      <c r="DW57" s="18">
        <f t="shared" si="46"/>
        <v>0</v>
      </c>
      <c r="DX57" s="18">
        <f t="shared" si="47"/>
        <v>0</v>
      </c>
      <c r="DY57" s="18">
        <f t="shared" si="48"/>
        <v>0</v>
      </c>
      <c r="DZ57" s="18">
        <f t="shared" si="49"/>
        <v>0</v>
      </c>
      <c r="EA57" s="18">
        <f t="shared" si="50"/>
        <v>0</v>
      </c>
      <c r="EB57" s="18">
        <f t="shared" si="51"/>
        <v>0</v>
      </c>
      <c r="EC57" s="18">
        <f t="shared" si="52"/>
        <v>0</v>
      </c>
      <c r="ED57" s="18">
        <f t="shared" si="53"/>
        <v>0</v>
      </c>
      <c r="EE57" s="18">
        <f t="shared" ca="1" si="54"/>
        <v>97.57796177358199</v>
      </c>
      <c r="EF57" s="18">
        <f t="shared" ca="1" si="55"/>
        <v>412.59999999999997</v>
      </c>
      <c r="EG57" s="18">
        <f t="shared" ca="1" si="56"/>
        <v>278.03141685367171</v>
      </c>
      <c r="EH57" s="18">
        <f t="shared" ca="1" si="57"/>
        <v>266.5789677319508</v>
      </c>
      <c r="EI57" s="18">
        <f t="shared" ca="1" si="58"/>
        <v>0</v>
      </c>
      <c r="EJ57" s="18">
        <f t="shared" si="59"/>
        <v>0</v>
      </c>
      <c r="EK57" s="18">
        <f t="shared" si="60"/>
        <v>0</v>
      </c>
      <c r="EL57" s="18">
        <f t="shared" si="61"/>
        <v>0</v>
      </c>
      <c r="EM57" s="18">
        <f t="shared" si="62"/>
        <v>0</v>
      </c>
      <c r="EN57" s="18">
        <f t="shared" si="63"/>
        <v>0</v>
      </c>
      <c r="EO57" s="18">
        <f t="shared" si="64"/>
        <v>0</v>
      </c>
      <c r="EP57" s="18">
        <f t="shared" si="65"/>
        <v>0</v>
      </c>
      <c r="EQ57" s="18">
        <f t="shared" si="66"/>
        <v>0</v>
      </c>
      <c r="ER57" s="18">
        <f t="shared" si="67"/>
        <v>0</v>
      </c>
      <c r="ES57" s="18">
        <f t="shared" si="68"/>
        <v>0</v>
      </c>
      <c r="ET57" s="18">
        <f t="shared" si="69"/>
        <v>0</v>
      </c>
      <c r="EU57" s="18">
        <f t="shared" si="70"/>
        <v>0</v>
      </c>
      <c r="EV57" s="18">
        <f t="shared" si="71"/>
        <v>0</v>
      </c>
      <c r="EW57" s="18">
        <f t="shared" si="72"/>
        <v>0</v>
      </c>
      <c r="EX57" s="18">
        <f t="shared" si="73"/>
        <v>0</v>
      </c>
      <c r="EY57" s="17"/>
      <c r="EZ57" s="1"/>
      <c r="FA57" s="54">
        <f t="shared" ca="1" si="4"/>
        <v>1894.7813820320359</v>
      </c>
      <c r="FB57" s="54">
        <f t="shared" si="16"/>
        <v>0</v>
      </c>
      <c r="FC57" s="54">
        <f t="shared" ca="1" si="100"/>
        <v>5.685940847598431</v>
      </c>
      <c r="FD57" s="34">
        <f t="shared" ca="1" si="101"/>
        <v>3.0098748446682091E-3</v>
      </c>
      <c r="FE57" s="34">
        <f t="shared" ca="1" si="75"/>
        <v>1.0430784828875481</v>
      </c>
      <c r="FH57" s="49">
        <f t="shared" ca="1" si="97"/>
        <v>5.2776537150030561E-3</v>
      </c>
      <c r="FI57" s="49">
        <f t="shared" ca="1" si="98"/>
        <v>0.43804158281453831</v>
      </c>
      <c r="FJ57" s="49">
        <f t="shared" ca="1" si="99"/>
        <v>0.55668076347045858</v>
      </c>
    </row>
    <row r="58" spans="1:166" x14ac:dyDescent="0.25">
      <c r="A58" s="1"/>
      <c r="B58" s="15">
        <f>Kurse!B54</f>
        <v>40904</v>
      </c>
      <c r="C58" s="1"/>
      <c r="D58" s="20" t="str">
        <f>IF(ISNUMBER(VLOOKUP(B58,CASH!$B$7:$E$2815,2,FALSE)),VLOOKUP(B58,CASH!$B$7:$E$2815,2,FALSE),"")</f>
        <v/>
      </c>
      <c r="E58" s="1"/>
      <c r="F58" s="20">
        <f t="shared" si="76"/>
        <v>10</v>
      </c>
      <c r="G58" s="20"/>
      <c r="H58" s="20"/>
      <c r="I58" s="20"/>
      <c r="J58" s="20"/>
      <c r="K58" s="9"/>
      <c r="L58" s="9"/>
      <c r="M58" s="9"/>
      <c r="N58" s="9"/>
      <c r="O58" s="9"/>
      <c r="P58" s="9">
        <f>IF(ISNUMBER(VLOOKUP($B58,Anteile!$A$2:$BI$10000,12,FALSE)),VLOOKUP($B58,Anteile!$A$2:$BI$10000,12,FALSE),"0")</f>
        <v>10</v>
      </c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>
        <f>IF(ISNUMBER(VLOOKUP($B58,Anteile!$A$2:$BI$10000,24,FALSE)),VLOOKUP($B58,Anteile!$A$2:$BI$10000,24,FALSE),"0")</f>
        <v>10</v>
      </c>
      <c r="AC58" s="9">
        <f>IF(ISNUMBER(VLOOKUP($B58,Anteile!$A$2:$BI$10000,25,FALSE)),VLOOKUP($B58,Anteile!$A$2:$BI$10000,25,FALSE),"0")</f>
        <v>10</v>
      </c>
      <c r="AD58" s="9">
        <f>IF(ISNUMBER(VLOOKUP($B58,Anteile!$A$2:$BI$10000,26,FALSE)),VLOOKUP($B58,Anteile!$A$2:$BI$10000,26,FALSE),"0")</f>
        <v>10</v>
      </c>
      <c r="AE58" s="9">
        <f>IF(ISNUMBER(VLOOKUP($B58,Anteile!$A$2:$BI$10000,27,FALSE)),VLOOKUP($B58,Anteile!$A$2:$BI$10000,27,FALSE),"0")</f>
        <v>10</v>
      </c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5"/>
      <c r="AW58" s="13">
        <v>1</v>
      </c>
      <c r="AX58" s="5"/>
      <c r="AY58" s="5"/>
      <c r="AZ58" s="5"/>
      <c r="BA58" s="5"/>
      <c r="BB58" s="5"/>
      <c r="BC58" s="5"/>
      <c r="BD58" s="5"/>
      <c r="BE58" s="13">
        <f t="shared" ca="1" si="26"/>
        <v>1216.7227919791826</v>
      </c>
      <c r="BF58" s="13">
        <f t="shared" ca="1" si="77"/>
        <v>251.4923</v>
      </c>
      <c r="BG58" s="13">
        <f t="shared" ca="1" si="78"/>
        <v>82.366447267717746</v>
      </c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>
        <f t="shared" ca="1" si="79"/>
        <v>9.7967011891062512</v>
      </c>
      <c r="BT58" s="13">
        <f t="shared" ca="1" si="80"/>
        <v>41.55</v>
      </c>
      <c r="BU58" s="13">
        <f t="shared" ca="1" si="81"/>
        <v>27.508809560288032</v>
      </c>
      <c r="BV58" s="13">
        <f t="shared" ca="1" si="82"/>
        <v>26.6875861013317</v>
      </c>
      <c r="BW58" s="13">
        <f t="shared" ca="1" si="96"/>
        <v>0</v>
      </c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5"/>
      <c r="CN58" s="13">
        <f t="shared" ca="1" si="84"/>
        <v>5889.76</v>
      </c>
      <c r="CO58" s="13">
        <f t="shared" ca="1" si="85"/>
        <v>126.2</v>
      </c>
      <c r="CP58" s="13">
        <f t="shared" ca="1" si="94"/>
        <v>421.2165</v>
      </c>
      <c r="CQ58" s="5"/>
      <c r="CR58" s="5"/>
      <c r="CS58" s="5"/>
      <c r="CT58" s="34">
        <f t="shared" ca="1" si="86"/>
        <v>0.98728214790390956</v>
      </c>
      <c r="CU58" s="34">
        <f t="shared" ca="1" si="87"/>
        <v>1.0066204036053281</v>
      </c>
      <c r="CV58" s="34">
        <f t="shared" ca="1" si="88"/>
        <v>1.0036116213291997</v>
      </c>
      <c r="CW58" s="5"/>
      <c r="CX58" s="5"/>
      <c r="CY58" s="5"/>
      <c r="CZ58" s="5"/>
      <c r="DA58" s="33">
        <f t="shared" ca="1" si="89"/>
        <v>1.3066</v>
      </c>
      <c r="DB58" s="13">
        <f t="shared" ca="1" si="90"/>
        <v>1589.77</v>
      </c>
      <c r="DC58" s="5"/>
      <c r="DD58" s="18">
        <f t="shared" ca="1" si="28"/>
        <v>1889.0954411844375</v>
      </c>
      <c r="DE58" s="18">
        <f>IF(ISNUMBER(VLOOKUP(B58,CASH!$B$7:$D$10000,3,FALSE)),VLOOKUP(B58,CASH!$B$7:$D$10000,3,FALSE),0)</f>
        <v>0</v>
      </c>
      <c r="DF58" s="18">
        <f t="shared" si="29"/>
        <v>10</v>
      </c>
      <c r="DG58" s="18">
        <f t="shared" ca="1" si="102"/>
        <v>823.6644726771774</v>
      </c>
      <c r="DH58" s="18">
        <f t="shared" ca="1" si="103"/>
        <v>1055.4309685072599</v>
      </c>
      <c r="DI58" s="18">
        <f t="shared" si="32"/>
        <v>10</v>
      </c>
      <c r="DJ58" s="18">
        <f t="shared" si="33"/>
        <v>0</v>
      </c>
      <c r="DK58" s="18">
        <f t="shared" si="34"/>
        <v>0</v>
      </c>
      <c r="DL58" s="18">
        <f t="shared" si="35"/>
        <v>0</v>
      </c>
      <c r="DM58" s="18">
        <f t="shared" si="36"/>
        <v>0</v>
      </c>
      <c r="DN58" s="18">
        <f t="shared" si="37"/>
        <v>0</v>
      </c>
      <c r="DO58" s="18">
        <f t="shared" si="38"/>
        <v>0</v>
      </c>
      <c r="DP58" s="18">
        <f t="shared" si="39"/>
        <v>0</v>
      </c>
      <c r="DQ58" s="18">
        <f t="shared" ca="1" si="40"/>
        <v>0</v>
      </c>
      <c r="DR58" s="18">
        <f t="shared" ca="1" si="41"/>
        <v>0</v>
      </c>
      <c r="DS58" s="18">
        <f t="shared" ca="1" si="42"/>
        <v>823.6644726771774</v>
      </c>
      <c r="DT58" s="18">
        <f t="shared" si="43"/>
        <v>0</v>
      </c>
      <c r="DU58" s="18">
        <f t="shared" si="44"/>
        <v>0</v>
      </c>
      <c r="DV58" s="18">
        <f t="shared" si="45"/>
        <v>0</v>
      </c>
      <c r="DW58" s="18">
        <f t="shared" si="46"/>
        <v>0</v>
      </c>
      <c r="DX58" s="18">
        <f t="shared" si="47"/>
        <v>0</v>
      </c>
      <c r="DY58" s="18">
        <f t="shared" si="48"/>
        <v>0</v>
      </c>
      <c r="DZ58" s="18">
        <f t="shared" si="49"/>
        <v>0</v>
      </c>
      <c r="EA58" s="18">
        <f t="shared" si="50"/>
        <v>0</v>
      </c>
      <c r="EB58" s="18">
        <f t="shared" si="51"/>
        <v>0</v>
      </c>
      <c r="EC58" s="18">
        <f t="shared" si="52"/>
        <v>0</v>
      </c>
      <c r="ED58" s="18">
        <f t="shared" si="53"/>
        <v>0</v>
      </c>
      <c r="EE58" s="18">
        <f t="shared" ca="1" si="54"/>
        <v>97.967011891062512</v>
      </c>
      <c r="EF58" s="18">
        <f t="shared" ca="1" si="55"/>
        <v>415.5</v>
      </c>
      <c r="EG58" s="18">
        <f t="shared" ca="1" si="56"/>
        <v>275.08809560288034</v>
      </c>
      <c r="EH58" s="18">
        <f t="shared" ca="1" si="57"/>
        <v>266.87586101331698</v>
      </c>
      <c r="EI58" s="18">
        <f t="shared" ca="1" si="58"/>
        <v>0</v>
      </c>
      <c r="EJ58" s="18">
        <f t="shared" si="59"/>
        <v>0</v>
      </c>
      <c r="EK58" s="18">
        <f t="shared" si="60"/>
        <v>0</v>
      </c>
      <c r="EL58" s="18">
        <f t="shared" si="61"/>
        <v>0</v>
      </c>
      <c r="EM58" s="18">
        <f t="shared" si="62"/>
        <v>0</v>
      </c>
      <c r="EN58" s="18">
        <f t="shared" si="63"/>
        <v>0</v>
      </c>
      <c r="EO58" s="18">
        <f t="shared" si="64"/>
        <v>0</v>
      </c>
      <c r="EP58" s="18">
        <f t="shared" si="65"/>
        <v>0</v>
      </c>
      <c r="EQ58" s="18">
        <f t="shared" si="66"/>
        <v>0</v>
      </c>
      <c r="ER58" s="18">
        <f t="shared" si="67"/>
        <v>0</v>
      </c>
      <c r="ES58" s="18">
        <f t="shared" si="68"/>
        <v>0</v>
      </c>
      <c r="ET58" s="18">
        <f t="shared" si="69"/>
        <v>0</v>
      </c>
      <c r="EU58" s="18">
        <f t="shared" si="70"/>
        <v>0</v>
      </c>
      <c r="EV58" s="18">
        <f t="shared" si="71"/>
        <v>0</v>
      </c>
      <c r="EW58" s="18">
        <f t="shared" si="72"/>
        <v>0</v>
      </c>
      <c r="EX58" s="18">
        <f t="shared" si="73"/>
        <v>0</v>
      </c>
      <c r="EY58" s="17"/>
      <c r="EZ58" s="1"/>
      <c r="FA58" s="54">
        <f t="shared" ca="1" si="4"/>
        <v>1889.0954411844375</v>
      </c>
      <c r="FB58" s="54">
        <f t="shared" si="16"/>
        <v>0</v>
      </c>
      <c r="FC58" s="54">
        <f t="shared" ca="1" si="100"/>
        <v>-3.4908515799309043</v>
      </c>
      <c r="FD58" s="34">
        <f ca="1">FC58/FA59</f>
        <v>-1.8444874050271502E-3</v>
      </c>
      <c r="FE58" s="34">
        <f t="shared" ca="1" si="75"/>
        <v>1.0399483684535857</v>
      </c>
      <c r="FH58" s="49">
        <f t="shared" ca="1" si="97"/>
        <v>5.293538792158714E-3</v>
      </c>
      <c r="FI58" s="49">
        <f t="shared" ca="1" si="98"/>
        <v>0.43600998378395894</v>
      </c>
      <c r="FJ58" s="49">
        <f t="shared" ca="1" si="99"/>
        <v>0.55869647742388218</v>
      </c>
    </row>
    <row r="59" spans="1:166" x14ac:dyDescent="0.25">
      <c r="A59" s="1"/>
      <c r="B59" s="15">
        <f>Kurse!B55</f>
        <v>40900</v>
      </c>
      <c r="C59" s="1"/>
      <c r="D59" s="20" t="str">
        <f>IF(ISNUMBER(VLOOKUP(B59,CASH!$B$7:$E$2815,2,FALSE)),VLOOKUP(B59,CASH!$B$7:$E$2815,2,FALSE),"")</f>
        <v/>
      </c>
      <c r="E59" s="1"/>
      <c r="F59" s="20">
        <f t="shared" si="76"/>
        <v>10</v>
      </c>
      <c r="G59" s="20"/>
      <c r="H59" s="20"/>
      <c r="I59" s="20"/>
      <c r="J59" s="20"/>
      <c r="K59" s="9"/>
      <c r="L59" s="9"/>
      <c r="M59" s="9"/>
      <c r="N59" s="9"/>
      <c r="O59" s="9"/>
      <c r="P59" s="9">
        <f>IF(ISNUMBER(VLOOKUP($B59,Anteile!$A$2:$BI$10000,12,FALSE)),VLOOKUP($B59,Anteile!$A$2:$BI$10000,12,FALSE),"0")</f>
        <v>10</v>
      </c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>
        <f>IF(ISNUMBER(VLOOKUP($B59,Anteile!$A$2:$BI$10000,24,FALSE)),VLOOKUP($B59,Anteile!$A$2:$BI$10000,24,FALSE),"0")</f>
        <v>10</v>
      </c>
      <c r="AC59" s="9">
        <f>IF(ISNUMBER(VLOOKUP($B59,Anteile!$A$2:$BI$10000,25,FALSE)),VLOOKUP($B59,Anteile!$A$2:$BI$10000,25,FALSE),"0")</f>
        <v>10</v>
      </c>
      <c r="AD59" s="9">
        <f>IF(ISNUMBER(VLOOKUP($B59,Anteile!$A$2:$BI$10000,26,FALSE)),VLOOKUP($B59,Anteile!$A$2:$BI$10000,26,FALSE),"0")</f>
        <v>10</v>
      </c>
      <c r="AE59" s="9">
        <f>IF(ISNUMBER(VLOOKUP($B59,Anteile!$A$2:$BI$10000,27,FALSE)),VLOOKUP($B59,Anteile!$A$2:$BI$10000,27,FALSE),"0")</f>
        <v>10</v>
      </c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5"/>
      <c r="AW59" s="13">
        <v>1</v>
      </c>
      <c r="AX59" s="5"/>
      <c r="AY59" s="5"/>
      <c r="AZ59" s="5"/>
      <c r="BA59" s="5"/>
      <c r="BB59" s="5"/>
      <c r="BC59" s="5"/>
      <c r="BD59" s="5"/>
      <c r="BE59" s="13">
        <f t="shared" ca="1" si="26"/>
        <v>1232.2209436133487</v>
      </c>
      <c r="BF59" s="13">
        <f t="shared" ca="1" si="77"/>
        <v>251.3544</v>
      </c>
      <c r="BG59" s="13">
        <f t="shared" ca="1" si="78"/>
        <v>82.562332182585351</v>
      </c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>
        <f t="shared" ca="1" si="79"/>
        <v>9.7967011891062512</v>
      </c>
      <c r="BT59" s="13">
        <f t="shared" ca="1" si="80"/>
        <v>41.54</v>
      </c>
      <c r="BU59" s="13">
        <f t="shared" ca="1" si="81"/>
        <v>27.508809560288032</v>
      </c>
      <c r="BV59" s="13">
        <f t="shared" ca="1" si="82"/>
        <v>26.85078634445723</v>
      </c>
      <c r="BW59" s="13">
        <f t="shared" ca="1" si="96"/>
        <v>0</v>
      </c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5"/>
      <c r="CN59" s="13">
        <f t="shared" ca="1" si="84"/>
        <v>5878.93</v>
      </c>
      <c r="CO59" s="13">
        <f t="shared" ca="1" si="85"/>
        <v>125.6</v>
      </c>
      <c r="CP59" s="13">
        <f t="shared" ca="1" si="94"/>
        <v>421.21890000000002</v>
      </c>
      <c r="CQ59" s="5"/>
      <c r="CR59" s="5"/>
      <c r="CS59" s="5"/>
      <c r="CT59" s="34">
        <f t="shared" ca="1" si="86"/>
        <v>0.98546674869209128</v>
      </c>
      <c r="CU59" s="34">
        <f t="shared" ca="1" si="87"/>
        <v>1.0018345696737656</v>
      </c>
      <c r="CV59" s="34">
        <f t="shared" ca="1" si="88"/>
        <v>1.0036173396899268</v>
      </c>
      <c r="CW59" s="5"/>
      <c r="CX59" s="5"/>
      <c r="CY59" s="5"/>
      <c r="CZ59" s="5"/>
      <c r="DA59" s="33">
        <f t="shared" ca="1" si="89"/>
        <v>1.3035000000000001</v>
      </c>
      <c r="DB59" s="13">
        <f t="shared" ca="1" si="90"/>
        <v>1606.2</v>
      </c>
      <c r="DC59" s="5"/>
      <c r="DD59" s="18">
        <f t="shared" ca="1" si="28"/>
        <v>1892.5862927643684</v>
      </c>
      <c r="DE59" s="18">
        <f>IF(ISNUMBER(VLOOKUP(B59,CASH!$B$7:$D$10000,3,FALSE)),VLOOKUP(B59,CASH!$B$7:$D$10000,3,FALSE),0)</f>
        <v>268.51</v>
      </c>
      <c r="DF59" s="18">
        <f t="shared" si="29"/>
        <v>10</v>
      </c>
      <c r="DG59" s="18">
        <f t="shared" ca="1" si="102"/>
        <v>825.62332182585351</v>
      </c>
      <c r="DH59" s="18">
        <f t="shared" ca="1" si="103"/>
        <v>1056.9629709385151</v>
      </c>
      <c r="DI59" s="18">
        <f t="shared" si="32"/>
        <v>10</v>
      </c>
      <c r="DJ59" s="18">
        <f t="shared" si="33"/>
        <v>0</v>
      </c>
      <c r="DK59" s="18">
        <f t="shared" si="34"/>
        <v>0</v>
      </c>
      <c r="DL59" s="18">
        <f t="shared" si="35"/>
        <v>0</v>
      </c>
      <c r="DM59" s="18">
        <f t="shared" si="36"/>
        <v>0</v>
      </c>
      <c r="DN59" s="18">
        <f t="shared" si="37"/>
        <v>0</v>
      </c>
      <c r="DO59" s="18">
        <f t="shared" si="38"/>
        <v>0</v>
      </c>
      <c r="DP59" s="18">
        <f t="shared" si="39"/>
        <v>0</v>
      </c>
      <c r="DQ59" s="18">
        <f t="shared" ca="1" si="40"/>
        <v>0</v>
      </c>
      <c r="DR59" s="18">
        <f t="shared" ca="1" si="41"/>
        <v>0</v>
      </c>
      <c r="DS59" s="18">
        <f t="shared" ca="1" si="42"/>
        <v>825.62332182585351</v>
      </c>
      <c r="DT59" s="18">
        <f t="shared" si="43"/>
        <v>0</v>
      </c>
      <c r="DU59" s="18">
        <f t="shared" si="44"/>
        <v>0</v>
      </c>
      <c r="DV59" s="18">
        <f t="shared" si="45"/>
        <v>0</v>
      </c>
      <c r="DW59" s="18">
        <f t="shared" si="46"/>
        <v>0</v>
      </c>
      <c r="DX59" s="18">
        <f t="shared" si="47"/>
        <v>0</v>
      </c>
      <c r="DY59" s="18">
        <f t="shared" si="48"/>
        <v>0</v>
      </c>
      <c r="DZ59" s="18">
        <f t="shared" si="49"/>
        <v>0</v>
      </c>
      <c r="EA59" s="18">
        <f t="shared" si="50"/>
        <v>0</v>
      </c>
      <c r="EB59" s="18">
        <f t="shared" si="51"/>
        <v>0</v>
      </c>
      <c r="EC59" s="18">
        <f t="shared" si="52"/>
        <v>0</v>
      </c>
      <c r="ED59" s="18">
        <f t="shared" si="53"/>
        <v>0</v>
      </c>
      <c r="EE59" s="18">
        <f t="shared" ca="1" si="54"/>
        <v>97.967011891062512</v>
      </c>
      <c r="EF59" s="18">
        <f t="shared" ca="1" si="55"/>
        <v>415.4</v>
      </c>
      <c r="EG59" s="18">
        <f t="shared" ca="1" si="56"/>
        <v>275.08809560288034</v>
      </c>
      <c r="EH59" s="18">
        <f t="shared" ca="1" si="57"/>
        <v>268.50786344457231</v>
      </c>
      <c r="EI59" s="18">
        <f t="shared" ca="1" si="58"/>
        <v>0</v>
      </c>
      <c r="EJ59" s="18">
        <f t="shared" si="59"/>
        <v>0</v>
      </c>
      <c r="EK59" s="18">
        <f t="shared" si="60"/>
        <v>0</v>
      </c>
      <c r="EL59" s="18">
        <f t="shared" si="61"/>
        <v>0</v>
      </c>
      <c r="EM59" s="18">
        <f t="shared" si="62"/>
        <v>0</v>
      </c>
      <c r="EN59" s="18">
        <f t="shared" si="63"/>
        <v>0</v>
      </c>
      <c r="EO59" s="18">
        <f t="shared" si="64"/>
        <v>0</v>
      </c>
      <c r="EP59" s="18">
        <f t="shared" si="65"/>
        <v>0</v>
      </c>
      <c r="EQ59" s="18">
        <f t="shared" si="66"/>
        <v>0</v>
      </c>
      <c r="ER59" s="18">
        <f t="shared" si="67"/>
        <v>0</v>
      </c>
      <c r="ES59" s="18">
        <f t="shared" si="68"/>
        <v>0</v>
      </c>
      <c r="ET59" s="18">
        <f t="shared" si="69"/>
        <v>0</v>
      </c>
      <c r="EU59" s="18">
        <f t="shared" si="70"/>
        <v>0</v>
      </c>
      <c r="EV59" s="18">
        <f t="shared" si="71"/>
        <v>0</v>
      </c>
      <c r="EW59" s="18">
        <f t="shared" si="72"/>
        <v>0</v>
      </c>
      <c r="EX59" s="18">
        <f t="shared" si="73"/>
        <v>0</v>
      </c>
      <c r="EY59" s="17"/>
      <c r="EZ59" s="1"/>
      <c r="FA59" s="54">
        <f t="shared" ca="1" si="4"/>
        <v>1892.5862927643684</v>
      </c>
      <c r="FB59" s="54">
        <f t="shared" si="16"/>
        <v>268.51</v>
      </c>
      <c r="FC59" s="54">
        <f t="shared" ca="1" si="100"/>
        <v>5.7847959051680391</v>
      </c>
      <c r="FD59" s="34">
        <f t="shared" ca="1" si="101"/>
        <v>3.5746315891761406E-3</v>
      </c>
      <c r="FE59" s="34">
        <f t="shared" ca="1" si="75"/>
        <v>1.041870084702494</v>
      </c>
      <c r="FH59" s="49">
        <f t="shared" ca="1" si="97"/>
        <v>5.2837749265285542E-3</v>
      </c>
      <c r="FI59" s="49">
        <f t="shared" ca="1" si="98"/>
        <v>0.43624078066206601</v>
      </c>
      <c r="FJ59" s="49">
        <f t="shared" ca="1" si="99"/>
        <v>0.55847544441140551</v>
      </c>
    </row>
    <row r="60" spans="1:166" x14ac:dyDescent="0.25">
      <c r="A60" s="1"/>
      <c r="B60" s="15">
        <f>Kurse!B56</f>
        <v>40899</v>
      </c>
      <c r="C60" s="1"/>
      <c r="D60" s="20" t="str">
        <f>IF(ISNUMBER(VLOOKUP(B60,CASH!$B$7:$E$2815,2,FALSE)),VLOOKUP(B60,CASH!$B$7:$E$2815,2,FALSE),"")</f>
        <v/>
      </c>
      <c r="E60" s="1"/>
      <c r="F60" s="20">
        <f t="shared" si="76"/>
        <v>10</v>
      </c>
      <c r="G60" s="20"/>
      <c r="H60" s="20"/>
      <c r="I60" s="20"/>
      <c r="J60" s="20"/>
      <c r="K60" s="9"/>
      <c r="L60" s="9"/>
      <c r="M60" s="9"/>
      <c r="N60" s="9"/>
      <c r="O60" s="9"/>
      <c r="P60" s="9">
        <f>IF(ISNUMBER(VLOOKUP($B60,Anteile!$A$2:$BI$10000,12,FALSE)),VLOOKUP($B60,Anteile!$A$2:$BI$10000,12,FALSE),"0")</f>
        <v>10</v>
      </c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>
        <f>IF(ISNUMBER(VLOOKUP($B60,Anteile!$A$2:$BI$10000,24,FALSE)),VLOOKUP($B60,Anteile!$A$2:$BI$10000,24,FALSE),"0")</f>
        <v>10</v>
      </c>
      <c r="AC60" s="9">
        <f>IF(ISNUMBER(VLOOKUP($B60,Anteile!$A$2:$BI$10000,25,FALSE)),VLOOKUP($B60,Anteile!$A$2:$BI$10000,25,FALSE),"0")</f>
        <v>10</v>
      </c>
      <c r="AD60" s="9">
        <f>IF(ISNUMBER(VLOOKUP($B60,Anteile!$A$2:$BI$10000,26,FALSE)),VLOOKUP($B60,Anteile!$A$2:$BI$10000,26,FALSE),"0")</f>
        <v>10</v>
      </c>
      <c r="AE60" s="9" t="str">
        <f>IF(ISNUMBER(VLOOKUP($B60,Anteile!$A$2:$BI$10000,27,FALSE)),VLOOKUP($B60,Anteile!$A$2:$BI$10000,27,FALSE),"0")</f>
        <v>0</v>
      </c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5"/>
      <c r="AW60" s="13">
        <v>1</v>
      </c>
      <c r="AX60" s="5"/>
      <c r="AY60" s="5"/>
      <c r="AZ60" s="5"/>
      <c r="BA60" s="5"/>
      <c r="BB60" s="5"/>
      <c r="BC60" s="5"/>
      <c r="BD60" s="5"/>
      <c r="BE60" s="13">
        <f t="shared" ca="1" si="26"/>
        <v>1231.3467136509885</v>
      </c>
      <c r="BF60" s="13">
        <f t="shared" ca="1" si="77"/>
        <v>251.27670000000001</v>
      </c>
      <c r="BG60" s="13">
        <f t="shared" ca="1" si="78"/>
        <v>82.449823808794235</v>
      </c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>
        <f t="shared" ca="1" si="79"/>
        <v>9.6905163168377513</v>
      </c>
      <c r="BT60" s="13">
        <f t="shared" ca="1" si="80"/>
        <v>41.18</v>
      </c>
      <c r="BU60" s="13">
        <f t="shared" ca="1" si="81"/>
        <v>27.508809560288032</v>
      </c>
      <c r="BV60" s="13">
        <f t="shared" ca="1" si="82"/>
        <v>26.574230121035697</v>
      </c>
      <c r="BW60" s="13">
        <f t="shared" ca="1" si="96"/>
        <v>0</v>
      </c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5"/>
      <c r="CN60" s="13">
        <f t="shared" ca="1" si="84"/>
        <v>5852.18</v>
      </c>
      <c r="CO60" s="13">
        <f t="shared" ca="1" si="85"/>
        <v>125.08</v>
      </c>
      <c r="CP60" s="13">
        <f t="shared" ca="1" si="94"/>
        <v>420.86759999999998</v>
      </c>
      <c r="CQ60" s="5"/>
      <c r="CR60" s="5"/>
      <c r="CS60" s="5"/>
      <c r="CT60" s="34">
        <f t="shared" ca="1" si="86"/>
        <v>0.98098272940158882</v>
      </c>
      <c r="CU60" s="34">
        <f t="shared" ca="1" si="87"/>
        <v>0.99768684693307808</v>
      </c>
      <c r="CV60" s="34">
        <f t="shared" ca="1" si="88"/>
        <v>1.002780314638503</v>
      </c>
      <c r="CW60" s="5"/>
      <c r="CX60" s="5"/>
      <c r="CY60" s="5"/>
      <c r="CZ60" s="5"/>
      <c r="DA60" s="33">
        <f t="shared" ca="1" si="89"/>
        <v>1.3053999999999999</v>
      </c>
      <c r="DB60" s="13">
        <f t="shared" ca="1" si="90"/>
        <v>1607.4</v>
      </c>
      <c r="DC60" s="5"/>
      <c r="DD60" s="18">
        <f t="shared" ca="1" si="28"/>
        <v>1618.2914968592004</v>
      </c>
      <c r="DE60" s="18">
        <f>IF(ISNUMBER(VLOOKUP(B60,CASH!$B$7:$D$10000,3,FALSE)),VLOOKUP(B60,CASH!$B$7:$D$10000,3,FALSE),0)</f>
        <v>275.08999999999997</v>
      </c>
      <c r="DF60" s="18">
        <f t="shared" si="29"/>
        <v>10</v>
      </c>
      <c r="DG60" s="18">
        <f t="shared" ca="1" si="102"/>
        <v>824.49823808794235</v>
      </c>
      <c r="DH60" s="18">
        <f t="shared" ca="1" si="103"/>
        <v>783.7932587712578</v>
      </c>
      <c r="DI60" s="18">
        <f t="shared" si="32"/>
        <v>10</v>
      </c>
      <c r="DJ60" s="18">
        <f t="shared" si="33"/>
        <v>0</v>
      </c>
      <c r="DK60" s="18">
        <f t="shared" si="34"/>
        <v>0</v>
      </c>
      <c r="DL60" s="18">
        <f t="shared" si="35"/>
        <v>0</v>
      </c>
      <c r="DM60" s="18">
        <f t="shared" si="36"/>
        <v>0</v>
      </c>
      <c r="DN60" s="18">
        <f t="shared" si="37"/>
        <v>0</v>
      </c>
      <c r="DO60" s="18">
        <f t="shared" si="38"/>
        <v>0</v>
      </c>
      <c r="DP60" s="18">
        <f t="shared" si="39"/>
        <v>0</v>
      </c>
      <c r="DQ60" s="18">
        <f t="shared" ca="1" si="40"/>
        <v>0</v>
      </c>
      <c r="DR60" s="18">
        <f t="shared" ca="1" si="41"/>
        <v>0</v>
      </c>
      <c r="DS60" s="18">
        <f t="shared" ca="1" si="42"/>
        <v>824.49823808794235</v>
      </c>
      <c r="DT60" s="18">
        <f t="shared" si="43"/>
        <v>0</v>
      </c>
      <c r="DU60" s="18">
        <f t="shared" si="44"/>
        <v>0</v>
      </c>
      <c r="DV60" s="18">
        <f t="shared" si="45"/>
        <v>0</v>
      </c>
      <c r="DW60" s="18">
        <f t="shared" si="46"/>
        <v>0</v>
      </c>
      <c r="DX60" s="18">
        <f t="shared" si="47"/>
        <v>0</v>
      </c>
      <c r="DY60" s="18">
        <f t="shared" si="48"/>
        <v>0</v>
      </c>
      <c r="DZ60" s="18">
        <f t="shared" si="49"/>
        <v>0</v>
      </c>
      <c r="EA60" s="18">
        <f t="shared" si="50"/>
        <v>0</v>
      </c>
      <c r="EB60" s="18">
        <f t="shared" si="51"/>
        <v>0</v>
      </c>
      <c r="EC60" s="18">
        <f t="shared" si="52"/>
        <v>0</v>
      </c>
      <c r="ED60" s="18">
        <f t="shared" si="53"/>
        <v>0</v>
      </c>
      <c r="EE60" s="18">
        <f t="shared" ca="1" si="54"/>
        <v>96.905163168377513</v>
      </c>
      <c r="EF60" s="18">
        <f t="shared" ca="1" si="55"/>
        <v>411.8</v>
      </c>
      <c r="EG60" s="18">
        <f t="shared" ca="1" si="56"/>
        <v>275.08809560288034</v>
      </c>
      <c r="EH60" s="18">
        <f t="shared" ca="1" si="57"/>
        <v>0</v>
      </c>
      <c r="EI60" s="18">
        <f t="shared" ca="1" si="58"/>
        <v>0</v>
      </c>
      <c r="EJ60" s="18">
        <f t="shared" si="59"/>
        <v>0</v>
      </c>
      <c r="EK60" s="18">
        <f t="shared" si="60"/>
        <v>0</v>
      </c>
      <c r="EL60" s="18">
        <f t="shared" si="61"/>
        <v>0</v>
      </c>
      <c r="EM60" s="18">
        <f t="shared" si="62"/>
        <v>0</v>
      </c>
      <c r="EN60" s="18">
        <f t="shared" si="63"/>
        <v>0</v>
      </c>
      <c r="EO60" s="18">
        <f t="shared" si="64"/>
        <v>0</v>
      </c>
      <c r="EP60" s="18">
        <f t="shared" si="65"/>
        <v>0</v>
      </c>
      <c r="EQ60" s="18">
        <f t="shared" si="66"/>
        <v>0</v>
      </c>
      <c r="ER60" s="18">
        <f t="shared" si="67"/>
        <v>0</v>
      </c>
      <c r="ES60" s="18">
        <f t="shared" si="68"/>
        <v>0</v>
      </c>
      <c r="ET60" s="18">
        <f t="shared" si="69"/>
        <v>0</v>
      </c>
      <c r="EU60" s="18">
        <f t="shared" si="70"/>
        <v>0</v>
      </c>
      <c r="EV60" s="18">
        <f t="shared" si="71"/>
        <v>0</v>
      </c>
      <c r="EW60" s="18">
        <f t="shared" si="72"/>
        <v>0</v>
      </c>
      <c r="EX60" s="18">
        <f t="shared" si="73"/>
        <v>0</v>
      </c>
      <c r="EY60" s="17"/>
      <c r="EZ60" s="1"/>
      <c r="FA60" s="54">
        <f t="shared" ca="1" si="4"/>
        <v>1618.2914968592004</v>
      </c>
      <c r="FB60" s="54">
        <f t="shared" si="16"/>
        <v>275.08999999999997</v>
      </c>
      <c r="FC60" s="54">
        <f t="shared" ca="1" si="100"/>
        <v>4.259226049841061</v>
      </c>
      <c r="FD60" s="34">
        <f t="shared" ca="1" si="101"/>
        <v>3.1810378555503058E-3</v>
      </c>
      <c r="FE60" s="34">
        <f t="shared" ca="1" si="75"/>
        <v>1.0381590485728764</v>
      </c>
      <c r="FH60" s="49">
        <f t="shared" ca="1" si="97"/>
        <v>6.179356450557962E-3</v>
      </c>
      <c r="FI60" s="49">
        <f t="shared" ca="1" si="98"/>
        <v>0.50948685060024013</v>
      </c>
      <c r="FJ60" s="49">
        <f t="shared" ca="1" si="99"/>
        <v>0.48433379294920181</v>
      </c>
    </row>
    <row r="61" spans="1:166" x14ac:dyDescent="0.25">
      <c r="A61" s="1"/>
      <c r="B61" s="15">
        <f>Kurse!B57</f>
        <v>40898</v>
      </c>
      <c r="C61" s="1"/>
      <c r="D61" s="20" t="str">
        <f>IF(ISNUMBER(VLOOKUP(B61,CASH!$B$7:$E$2815,2,FALSE)),VLOOKUP(B61,CASH!$B$7:$E$2815,2,FALSE),"")</f>
        <v/>
      </c>
      <c r="E61" s="1"/>
      <c r="F61" s="20">
        <f t="shared" si="76"/>
        <v>10</v>
      </c>
      <c r="G61" s="20"/>
      <c r="H61" s="20"/>
      <c r="I61" s="20"/>
      <c r="J61" s="20"/>
      <c r="K61" s="9"/>
      <c r="L61" s="9"/>
      <c r="M61" s="9"/>
      <c r="N61" s="9"/>
      <c r="O61" s="9"/>
      <c r="P61" s="9">
        <f>IF(ISNUMBER(VLOOKUP($B61,Anteile!$A$2:$BI$10000,12,FALSE)),VLOOKUP($B61,Anteile!$A$2:$BI$10000,12,FALSE),"0")</f>
        <v>10</v>
      </c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>
        <f>IF(ISNUMBER(VLOOKUP($B61,Anteile!$A$2:$BI$10000,24,FALSE)),VLOOKUP($B61,Anteile!$A$2:$BI$10000,24,FALSE),"0")</f>
        <v>10</v>
      </c>
      <c r="AC61" s="9">
        <f>IF(ISNUMBER(VLOOKUP($B61,Anteile!$A$2:$BI$10000,25,FALSE)),VLOOKUP($B61,Anteile!$A$2:$BI$10000,25,FALSE),"0")</f>
        <v>10</v>
      </c>
      <c r="AD61" s="9" t="str">
        <f>IF(ISNUMBER(VLOOKUP($B61,Anteile!$A$2:$BI$10000,26,FALSE)),VLOOKUP($B61,Anteile!$A$2:$BI$10000,26,FALSE),"0")</f>
        <v>0</v>
      </c>
      <c r="AE61" s="9" t="str">
        <f>IF(ISNUMBER(VLOOKUP($B61,Anteile!$A$2:$BI$10000,27,FALSE)),VLOOKUP($B61,Anteile!$A$2:$BI$10000,27,FALSE),"0")</f>
        <v>0</v>
      </c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5"/>
      <c r="AW61" s="13">
        <v>1</v>
      </c>
      <c r="AX61" s="5"/>
      <c r="AY61" s="5"/>
      <c r="AZ61" s="5"/>
      <c r="BA61" s="5"/>
      <c r="BB61" s="5"/>
      <c r="BC61" s="5"/>
      <c r="BD61" s="5"/>
      <c r="BE61" s="13">
        <f t="shared" ca="1" si="26"/>
        <v>1237.2075182201763</v>
      </c>
      <c r="BF61" s="13">
        <f t="shared" ca="1" si="77"/>
        <v>251.73320000000001</v>
      </c>
      <c r="BG61" s="13">
        <f t="shared" ca="1" si="78"/>
        <v>82.523973916378964</v>
      </c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>
        <f t="shared" ca="1" si="79"/>
        <v>9.62025316455696</v>
      </c>
      <c r="BT61" s="13">
        <f t="shared" ca="1" si="80"/>
        <v>40.75</v>
      </c>
      <c r="BU61" s="13">
        <f t="shared" ca="1" si="81"/>
        <v>27.663981588032222</v>
      </c>
      <c r="BV61" s="13">
        <f t="shared" ca="1" si="82"/>
        <v>26.513233601841197</v>
      </c>
      <c r="BW61" s="13">
        <f t="shared" ca="1" si="96"/>
        <v>0</v>
      </c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5"/>
      <c r="CN61" s="13">
        <f t="shared" ca="1" si="84"/>
        <v>5791.53</v>
      </c>
      <c r="CO61" s="13">
        <f t="shared" ca="1" si="85"/>
        <v>124.55</v>
      </c>
      <c r="CP61" s="13">
        <f t="shared" ca="1" si="94"/>
        <v>420.37169999999998</v>
      </c>
      <c r="CQ61" s="5"/>
      <c r="CR61" s="5"/>
      <c r="CS61" s="5"/>
      <c r="CT61" s="34">
        <f t="shared" ca="1" si="86"/>
        <v>0.97081615856162717</v>
      </c>
      <c r="CU61" s="34">
        <f t="shared" ca="1" si="87"/>
        <v>0.9934593602935311</v>
      </c>
      <c r="CV61" s="34">
        <f t="shared" ca="1" si="88"/>
        <v>1.0015987583532742</v>
      </c>
      <c r="CW61" s="5"/>
      <c r="CX61" s="5"/>
      <c r="CY61" s="5"/>
      <c r="CZ61" s="5"/>
      <c r="DA61" s="33">
        <f t="shared" ca="1" si="89"/>
        <v>1.3035000000000001</v>
      </c>
      <c r="DB61" s="13">
        <f t="shared" ca="1" si="90"/>
        <v>1612.7</v>
      </c>
      <c r="DC61" s="5"/>
      <c r="DD61" s="18">
        <f t="shared" ca="1" si="28"/>
        <v>1338.9422708093593</v>
      </c>
      <c r="DE61" s="18">
        <f>IF(ISNUMBER(VLOOKUP(B61,CASH!$B$7:$D$10000,3,FALSE)),VLOOKUP(B61,CASH!$B$7:$D$10000,3,FALSE),0)</f>
        <v>407.5</v>
      </c>
      <c r="DF61" s="18">
        <f t="shared" si="29"/>
        <v>10</v>
      </c>
      <c r="DG61" s="18">
        <f t="shared" ca="1" si="102"/>
        <v>825.23973916378964</v>
      </c>
      <c r="DH61" s="18">
        <f t="shared" ca="1" si="103"/>
        <v>503.70253164556959</v>
      </c>
      <c r="DI61" s="18">
        <f t="shared" si="32"/>
        <v>10</v>
      </c>
      <c r="DJ61" s="18">
        <f t="shared" si="33"/>
        <v>0</v>
      </c>
      <c r="DK61" s="18">
        <f t="shared" si="34"/>
        <v>0</v>
      </c>
      <c r="DL61" s="18">
        <f t="shared" si="35"/>
        <v>0</v>
      </c>
      <c r="DM61" s="18">
        <f t="shared" si="36"/>
        <v>0</v>
      </c>
      <c r="DN61" s="18">
        <f t="shared" si="37"/>
        <v>0</v>
      </c>
      <c r="DO61" s="18">
        <f t="shared" si="38"/>
        <v>0</v>
      </c>
      <c r="DP61" s="18">
        <f t="shared" si="39"/>
        <v>0</v>
      </c>
      <c r="DQ61" s="18">
        <f t="shared" ca="1" si="40"/>
        <v>0</v>
      </c>
      <c r="DR61" s="18">
        <f t="shared" ca="1" si="41"/>
        <v>0</v>
      </c>
      <c r="DS61" s="18">
        <f t="shared" ca="1" si="42"/>
        <v>825.23973916378964</v>
      </c>
      <c r="DT61" s="18">
        <f t="shared" si="43"/>
        <v>0</v>
      </c>
      <c r="DU61" s="18">
        <f t="shared" si="44"/>
        <v>0</v>
      </c>
      <c r="DV61" s="18">
        <f t="shared" si="45"/>
        <v>0</v>
      </c>
      <c r="DW61" s="18">
        <f t="shared" si="46"/>
        <v>0</v>
      </c>
      <c r="DX61" s="18">
        <f t="shared" si="47"/>
        <v>0</v>
      </c>
      <c r="DY61" s="18">
        <f t="shared" si="48"/>
        <v>0</v>
      </c>
      <c r="DZ61" s="18">
        <f t="shared" si="49"/>
        <v>0</v>
      </c>
      <c r="EA61" s="18">
        <f t="shared" si="50"/>
        <v>0</v>
      </c>
      <c r="EB61" s="18">
        <f t="shared" si="51"/>
        <v>0</v>
      </c>
      <c r="EC61" s="18">
        <f t="shared" si="52"/>
        <v>0</v>
      </c>
      <c r="ED61" s="18">
        <f t="shared" si="53"/>
        <v>0</v>
      </c>
      <c r="EE61" s="18">
        <f t="shared" ca="1" si="54"/>
        <v>96.202531645569593</v>
      </c>
      <c r="EF61" s="18">
        <f t="shared" ca="1" si="55"/>
        <v>407.5</v>
      </c>
      <c r="EG61" s="18">
        <f t="shared" ca="1" si="56"/>
        <v>0</v>
      </c>
      <c r="EH61" s="18">
        <f t="shared" ca="1" si="57"/>
        <v>0</v>
      </c>
      <c r="EI61" s="18">
        <f t="shared" ca="1" si="58"/>
        <v>0</v>
      </c>
      <c r="EJ61" s="18">
        <f t="shared" si="59"/>
        <v>0</v>
      </c>
      <c r="EK61" s="18">
        <f t="shared" si="60"/>
        <v>0</v>
      </c>
      <c r="EL61" s="18">
        <f t="shared" si="61"/>
        <v>0</v>
      </c>
      <c r="EM61" s="18">
        <f t="shared" si="62"/>
        <v>0</v>
      </c>
      <c r="EN61" s="18">
        <f t="shared" si="63"/>
        <v>0</v>
      </c>
      <c r="EO61" s="18">
        <f t="shared" si="64"/>
        <v>0</v>
      </c>
      <c r="EP61" s="18">
        <f t="shared" si="65"/>
        <v>0</v>
      </c>
      <c r="EQ61" s="18">
        <f t="shared" si="66"/>
        <v>0</v>
      </c>
      <c r="ER61" s="18">
        <f t="shared" si="67"/>
        <v>0</v>
      </c>
      <c r="ES61" s="18">
        <f t="shared" si="68"/>
        <v>0</v>
      </c>
      <c r="ET61" s="18">
        <f t="shared" si="69"/>
        <v>0</v>
      </c>
      <c r="EU61" s="18">
        <f t="shared" si="70"/>
        <v>0</v>
      </c>
      <c r="EV61" s="18">
        <f t="shared" si="71"/>
        <v>0</v>
      </c>
      <c r="EW61" s="18">
        <f t="shared" si="72"/>
        <v>0</v>
      </c>
      <c r="EX61" s="18">
        <f t="shared" si="73"/>
        <v>0</v>
      </c>
      <c r="EY61" s="17"/>
      <c r="EZ61" s="1"/>
      <c r="FA61" s="54">
        <f t="shared" ca="1" si="4"/>
        <v>1338.9422708093593</v>
      </c>
      <c r="FB61" s="54">
        <f t="shared" si="16"/>
        <v>407.5</v>
      </c>
      <c r="FC61" s="54">
        <f t="shared" ca="1" si="100"/>
        <v>4.8138129154268654</v>
      </c>
      <c r="FD61" s="34">
        <f t="shared" ca="1" si="101"/>
        <v>5.194976340752405E-3</v>
      </c>
      <c r="FE61" s="34">
        <f t="shared" ca="1" si="75"/>
        <v>1.0348670971613427</v>
      </c>
      <c r="FH61" s="49">
        <f t="shared" ca="1" si="97"/>
        <v>7.468581893344239E-3</v>
      </c>
      <c r="FI61" s="49">
        <f t="shared" ca="1" si="98"/>
        <v>0.61633705735868016</v>
      </c>
      <c r="FJ61" s="49">
        <f t="shared" ca="1" si="99"/>
        <v>0.37619436074797546</v>
      </c>
    </row>
    <row r="62" spans="1:166" x14ac:dyDescent="0.25">
      <c r="A62" s="1"/>
      <c r="B62" s="15">
        <f>Kurse!B58</f>
        <v>40897</v>
      </c>
      <c r="C62" s="1"/>
      <c r="D62" s="20" t="str">
        <f>IF(ISNUMBER(VLOOKUP(B62,CASH!$B$7:$E$2815,2,FALSE)),VLOOKUP(B62,CASH!$B$7:$E$2815,2,FALSE),"")</f>
        <v/>
      </c>
      <c r="E62" s="1"/>
      <c r="F62" s="20">
        <f t="shared" si="76"/>
        <v>10</v>
      </c>
      <c r="G62" s="20"/>
      <c r="H62" s="20"/>
      <c r="I62" s="20"/>
      <c r="J62" s="20"/>
      <c r="K62" s="9"/>
      <c r="L62" s="9"/>
      <c r="M62" s="9"/>
      <c r="N62" s="9"/>
      <c r="O62" s="9"/>
      <c r="P62" s="9">
        <f>IF(ISNUMBER(VLOOKUP($B62,Anteile!$A$2:$BI$10000,12,FALSE)),VLOOKUP($B62,Anteile!$A$2:$BI$10000,12,FALSE),"0")</f>
        <v>10</v>
      </c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>
        <f>IF(ISNUMBER(VLOOKUP($B62,Anteile!$A$2:$BI$10000,24,FALSE)),VLOOKUP($B62,Anteile!$A$2:$BI$10000,24,FALSE),"0")</f>
        <v>10</v>
      </c>
      <c r="AC62" s="9" t="str">
        <f>IF(ISNUMBER(VLOOKUP($B62,Anteile!$A$2:$BI$10000,25,FALSE)),VLOOKUP($B62,Anteile!$A$2:$BI$10000,25,FALSE),"0")</f>
        <v>0</v>
      </c>
      <c r="AD62" s="9" t="str">
        <f>IF(ISNUMBER(VLOOKUP($B62,Anteile!$A$2:$BI$10000,26,FALSE)),VLOOKUP($B62,Anteile!$A$2:$BI$10000,26,FALSE),"0")</f>
        <v>0</v>
      </c>
      <c r="AE62" s="9" t="str">
        <f>IF(ISNUMBER(VLOOKUP($B62,Anteile!$A$2:$BI$10000,27,FALSE)),VLOOKUP($B62,Anteile!$A$2:$BI$10000,27,FALSE),"0")</f>
        <v>0</v>
      </c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5"/>
      <c r="AW62" s="13">
        <v>1</v>
      </c>
      <c r="AX62" s="5"/>
      <c r="AY62" s="5"/>
      <c r="AZ62" s="5"/>
      <c r="BA62" s="5"/>
      <c r="BB62" s="5"/>
      <c r="BC62" s="5"/>
      <c r="BD62" s="5"/>
      <c r="BE62" s="13">
        <f t="shared" ca="1" si="26"/>
        <v>1236.4358856793519</v>
      </c>
      <c r="BF62" s="13">
        <f t="shared" ca="1" si="77"/>
        <v>251.3614</v>
      </c>
      <c r="BG62" s="13">
        <f t="shared" ca="1" si="78"/>
        <v>82.095369096744619</v>
      </c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>
        <f t="shared" ca="1" si="79"/>
        <v>9.5674766926486328</v>
      </c>
      <c r="BT62" s="13">
        <f t="shared" ca="1" si="80"/>
        <v>40.96</v>
      </c>
      <c r="BU62" s="13">
        <f t="shared" ca="1" si="81"/>
        <v>27.219929695858166</v>
      </c>
      <c r="BV62" s="13">
        <f t="shared" ca="1" si="82"/>
        <v>25.966681950175758</v>
      </c>
      <c r="BW62" s="13">
        <f t="shared" ca="1" si="96"/>
        <v>0</v>
      </c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5"/>
      <c r="CN62" s="13">
        <f t="shared" ca="1" si="84"/>
        <v>5847.03</v>
      </c>
      <c r="CO62" s="13">
        <f t="shared" ca="1" si="85"/>
        <v>123.56</v>
      </c>
      <c r="CP62" s="13">
        <f t="shared" ca="1" si="94"/>
        <v>422.09519999999998</v>
      </c>
      <c r="CQ62" s="5"/>
      <c r="CR62" s="5"/>
      <c r="CS62" s="5"/>
      <c r="CT62" s="34">
        <f t="shared" ca="1" si="86"/>
        <v>0.9801194509213611</v>
      </c>
      <c r="CU62" s="34">
        <f t="shared" ca="1" si="87"/>
        <v>0.98556273430645291</v>
      </c>
      <c r="CV62" s="34">
        <f t="shared" ca="1" si="88"/>
        <v>1.0057052561503947</v>
      </c>
      <c r="CW62" s="5"/>
      <c r="CX62" s="5"/>
      <c r="CY62" s="5"/>
      <c r="CZ62" s="5"/>
      <c r="DA62" s="33">
        <f t="shared" ca="1" si="89"/>
        <v>1.3086</v>
      </c>
      <c r="DB62" s="13">
        <f t="shared" ca="1" si="90"/>
        <v>1618</v>
      </c>
      <c r="DC62" s="5"/>
      <c r="DD62" s="18">
        <f t="shared" ca="1" si="28"/>
        <v>926.62845789393248</v>
      </c>
      <c r="DE62" s="18">
        <f>IF(ISNUMBER(VLOOKUP(B62,CASH!$B$7:$D$10000,3,FALSE)),VLOOKUP(B62,CASH!$B$7:$D$10000,3,FALSE),0)</f>
        <v>95.67</v>
      </c>
      <c r="DF62" s="18">
        <f t="shared" si="29"/>
        <v>10</v>
      </c>
      <c r="DG62" s="18">
        <f t="shared" ca="1" si="102"/>
        <v>820.95369096744616</v>
      </c>
      <c r="DH62" s="18">
        <f t="shared" ca="1" si="103"/>
        <v>95.674766926486328</v>
      </c>
      <c r="DI62" s="18">
        <f t="shared" si="32"/>
        <v>10</v>
      </c>
      <c r="DJ62" s="18">
        <f t="shared" si="33"/>
        <v>0</v>
      </c>
      <c r="DK62" s="18">
        <f t="shared" si="34"/>
        <v>0</v>
      </c>
      <c r="DL62" s="18">
        <f t="shared" si="35"/>
        <v>0</v>
      </c>
      <c r="DM62" s="18">
        <f t="shared" si="36"/>
        <v>0</v>
      </c>
      <c r="DN62" s="18">
        <f t="shared" si="37"/>
        <v>0</v>
      </c>
      <c r="DO62" s="18">
        <f t="shared" si="38"/>
        <v>0</v>
      </c>
      <c r="DP62" s="18">
        <f t="shared" si="39"/>
        <v>0</v>
      </c>
      <c r="DQ62" s="18">
        <f t="shared" ca="1" si="40"/>
        <v>0</v>
      </c>
      <c r="DR62" s="18">
        <f t="shared" ca="1" si="41"/>
        <v>0</v>
      </c>
      <c r="DS62" s="18">
        <f t="shared" ca="1" si="42"/>
        <v>820.95369096744616</v>
      </c>
      <c r="DT62" s="18">
        <f t="shared" si="43"/>
        <v>0</v>
      </c>
      <c r="DU62" s="18">
        <f t="shared" si="44"/>
        <v>0</v>
      </c>
      <c r="DV62" s="18">
        <f t="shared" si="45"/>
        <v>0</v>
      </c>
      <c r="DW62" s="18">
        <f t="shared" si="46"/>
        <v>0</v>
      </c>
      <c r="DX62" s="18">
        <f t="shared" si="47"/>
        <v>0</v>
      </c>
      <c r="DY62" s="18">
        <f t="shared" si="48"/>
        <v>0</v>
      </c>
      <c r="DZ62" s="18">
        <f t="shared" si="49"/>
        <v>0</v>
      </c>
      <c r="EA62" s="18">
        <f t="shared" si="50"/>
        <v>0</v>
      </c>
      <c r="EB62" s="18">
        <f t="shared" si="51"/>
        <v>0</v>
      </c>
      <c r="EC62" s="18">
        <f t="shared" si="52"/>
        <v>0</v>
      </c>
      <c r="ED62" s="18">
        <f t="shared" si="53"/>
        <v>0</v>
      </c>
      <c r="EE62" s="18">
        <f t="shared" ca="1" si="54"/>
        <v>95.674766926486328</v>
      </c>
      <c r="EF62" s="18">
        <f t="shared" ca="1" si="55"/>
        <v>0</v>
      </c>
      <c r="EG62" s="18">
        <f t="shared" ca="1" si="56"/>
        <v>0</v>
      </c>
      <c r="EH62" s="18">
        <f t="shared" ca="1" si="57"/>
        <v>0</v>
      </c>
      <c r="EI62" s="18">
        <f t="shared" ca="1" si="58"/>
        <v>0</v>
      </c>
      <c r="EJ62" s="18">
        <f t="shared" si="59"/>
        <v>0</v>
      </c>
      <c r="EK62" s="18">
        <f t="shared" si="60"/>
        <v>0</v>
      </c>
      <c r="EL62" s="18">
        <f t="shared" si="61"/>
        <v>0</v>
      </c>
      <c r="EM62" s="18">
        <f t="shared" si="62"/>
        <v>0</v>
      </c>
      <c r="EN62" s="18">
        <f t="shared" si="63"/>
        <v>0</v>
      </c>
      <c r="EO62" s="18">
        <f t="shared" si="64"/>
        <v>0</v>
      </c>
      <c r="EP62" s="18">
        <f t="shared" si="65"/>
        <v>0</v>
      </c>
      <c r="EQ62" s="18">
        <f t="shared" si="66"/>
        <v>0</v>
      </c>
      <c r="ER62" s="18">
        <f t="shared" si="67"/>
        <v>0</v>
      </c>
      <c r="ES62" s="18">
        <f t="shared" si="68"/>
        <v>0</v>
      </c>
      <c r="ET62" s="18">
        <f t="shared" si="69"/>
        <v>0</v>
      </c>
      <c r="EU62" s="18">
        <f t="shared" si="70"/>
        <v>0</v>
      </c>
      <c r="EV62" s="18">
        <f t="shared" si="71"/>
        <v>0</v>
      </c>
      <c r="EW62" s="18">
        <f t="shared" si="72"/>
        <v>0</v>
      </c>
      <c r="EX62" s="18">
        <f t="shared" si="73"/>
        <v>0</v>
      </c>
      <c r="EY62" s="17"/>
      <c r="EZ62" s="1"/>
      <c r="FA62" s="54">
        <f t="shared" ca="1" si="4"/>
        <v>926.62845789393248</v>
      </c>
      <c r="FB62" s="54">
        <f t="shared" si="16"/>
        <v>95.67</v>
      </c>
      <c r="FC62" s="54">
        <f t="shared" ca="1" si="100"/>
        <v>-3.7378361242131604</v>
      </c>
      <c r="FD62" s="34">
        <f ca="1">FC62/FA63</f>
        <v>-4.4780792139612674E-3</v>
      </c>
      <c r="FE62" s="34">
        <f t="shared" ca="1" si="75"/>
        <v>1.0295187715010343</v>
      </c>
      <c r="FH62" s="49">
        <f t="shared" ca="1" si="97"/>
        <v>1.0791811879734716E-2</v>
      </c>
      <c r="FI62" s="49">
        <f t="shared" ca="1" si="98"/>
        <v>0.88595777948945476</v>
      </c>
      <c r="FJ62" s="49">
        <f t="shared" ca="1" si="99"/>
        <v>0.10325040863081052</v>
      </c>
    </row>
    <row r="63" spans="1:166" x14ac:dyDescent="0.25">
      <c r="A63" s="1"/>
      <c r="B63" s="15">
        <f>Kurse!B59</f>
        <v>40896</v>
      </c>
      <c r="C63" s="1"/>
      <c r="D63" s="20" t="str">
        <f>IF(ISNUMBER(VLOOKUP(B63,CASH!$B$7:$E$2815,2,FALSE)),VLOOKUP(B63,CASH!$B$7:$E$2815,2,FALSE),"")</f>
        <v/>
      </c>
      <c r="E63" s="1"/>
      <c r="F63" s="20">
        <f t="shared" si="76"/>
        <v>10</v>
      </c>
      <c r="G63" s="20"/>
      <c r="H63" s="20"/>
      <c r="I63" s="20"/>
      <c r="J63" s="20"/>
      <c r="K63" s="9"/>
      <c r="L63" s="9"/>
      <c r="M63" s="9"/>
      <c r="N63" s="9"/>
      <c r="O63" s="9"/>
      <c r="P63" s="9">
        <f>IF(ISNUMBER(VLOOKUP($B63,Anteile!$A$2:$BI$10000,12,FALSE)),VLOOKUP($B63,Anteile!$A$2:$BI$10000,12,FALSE),"0")</f>
        <v>10</v>
      </c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 t="str">
        <f>IF(ISNUMBER(VLOOKUP($B63,Anteile!$A$2:$BI$10000,24,FALSE)),VLOOKUP($B63,Anteile!$A$2:$BI$10000,24,FALSE),"0")</f>
        <v>0</v>
      </c>
      <c r="AC63" s="9" t="str">
        <f>IF(ISNUMBER(VLOOKUP($B63,Anteile!$A$2:$BI$10000,25,FALSE)),VLOOKUP($B63,Anteile!$A$2:$BI$10000,25,FALSE),"0")</f>
        <v>0</v>
      </c>
      <c r="AD63" s="9" t="str">
        <f>IF(ISNUMBER(VLOOKUP($B63,Anteile!$A$2:$BI$10000,26,FALSE)),VLOOKUP($B63,Anteile!$A$2:$BI$10000,26,FALSE),"0")</f>
        <v>0</v>
      </c>
      <c r="AE63" s="9" t="str">
        <f>IF(ISNUMBER(VLOOKUP($B63,Anteile!$A$2:$BI$10000,27,FALSE)),VLOOKUP($B63,Anteile!$A$2:$BI$10000,27,FALSE),"0")</f>
        <v>0</v>
      </c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5"/>
      <c r="AW63" s="13">
        <v>1</v>
      </c>
      <c r="AX63" s="5"/>
      <c r="AY63" s="5"/>
      <c r="AZ63" s="5"/>
      <c r="BA63" s="5"/>
      <c r="BB63" s="5"/>
      <c r="BC63" s="5"/>
      <c r="BD63" s="5"/>
      <c r="BE63" s="13">
        <f t="shared" ca="1" si="26"/>
        <v>1225.1653083192373</v>
      </c>
      <c r="BF63" s="13">
        <f t="shared" ca="1" si="77"/>
        <v>250.99979999999999</v>
      </c>
      <c r="BG63" s="13">
        <f t="shared" ca="1" si="78"/>
        <v>82.469629401814558</v>
      </c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>
        <f t="shared" ca="1" si="79"/>
        <v>9.3495309856989088</v>
      </c>
      <c r="BT63" s="13">
        <f t="shared" ca="1" si="80"/>
        <v>40.14</v>
      </c>
      <c r="BU63" s="13">
        <f t="shared" ca="1" si="81"/>
        <v>27.202829463324623</v>
      </c>
      <c r="BV63" s="13">
        <f t="shared" ca="1" si="82"/>
        <v>25.780409041980626</v>
      </c>
      <c r="BW63" s="13">
        <f t="shared" ca="1" si="96"/>
        <v>0</v>
      </c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5"/>
      <c r="CN63" s="13">
        <f t="shared" ca="1" si="84"/>
        <v>5670.71</v>
      </c>
      <c r="CO63" s="13">
        <f t="shared" ca="1" si="85"/>
        <v>124.01</v>
      </c>
      <c r="CP63" s="13">
        <f t="shared" ca="1" si="94"/>
        <v>422.30970000000002</v>
      </c>
      <c r="CQ63" s="5"/>
      <c r="CR63" s="5"/>
      <c r="CS63" s="5"/>
      <c r="CT63" s="34">
        <f t="shared" ca="1" si="86"/>
        <v>0.95056347778859906</v>
      </c>
      <c r="CU63" s="34">
        <f t="shared" ca="1" si="87"/>
        <v>0.9891521097551248</v>
      </c>
      <c r="CV63" s="34">
        <f t="shared" ca="1" si="88"/>
        <v>1.0062163346403759</v>
      </c>
      <c r="CW63" s="5"/>
      <c r="CX63" s="5"/>
      <c r="CY63" s="5"/>
      <c r="CZ63" s="5"/>
      <c r="DA63" s="33">
        <f t="shared" ca="1" si="89"/>
        <v>1.3006</v>
      </c>
      <c r="DB63" s="13">
        <f t="shared" ca="1" si="90"/>
        <v>1593.45</v>
      </c>
      <c r="DC63" s="5"/>
      <c r="DD63" s="18">
        <f t="shared" ca="1" si="28"/>
        <v>834.69629401814564</v>
      </c>
      <c r="DE63" s="18">
        <f>IF(ISNUMBER(VLOOKUP(B63,CASH!$B$7:$D$10000,3,FALSE)),VLOOKUP(B63,CASH!$B$7:$D$10000,3,FALSE),0)</f>
        <v>0</v>
      </c>
      <c r="DF63" s="18">
        <f t="shared" si="29"/>
        <v>10</v>
      </c>
      <c r="DG63" s="18">
        <f t="shared" ca="1" si="102"/>
        <v>824.69629401814564</v>
      </c>
      <c r="DH63" s="18">
        <f t="shared" ca="1" si="103"/>
        <v>0</v>
      </c>
      <c r="DI63" s="18">
        <f t="shared" si="32"/>
        <v>10</v>
      </c>
      <c r="DJ63" s="18">
        <f t="shared" si="33"/>
        <v>0</v>
      </c>
      <c r="DK63" s="18">
        <f t="shared" si="34"/>
        <v>0</v>
      </c>
      <c r="DL63" s="18">
        <f t="shared" si="35"/>
        <v>0</v>
      </c>
      <c r="DM63" s="18">
        <f t="shared" si="36"/>
        <v>0</v>
      </c>
      <c r="DN63" s="18">
        <f t="shared" si="37"/>
        <v>0</v>
      </c>
      <c r="DO63" s="18">
        <f t="shared" si="38"/>
        <v>0</v>
      </c>
      <c r="DP63" s="18">
        <f t="shared" si="39"/>
        <v>0</v>
      </c>
      <c r="DQ63" s="18">
        <f t="shared" ca="1" si="40"/>
        <v>0</v>
      </c>
      <c r="DR63" s="18">
        <f t="shared" ca="1" si="41"/>
        <v>0</v>
      </c>
      <c r="DS63" s="18">
        <f t="shared" ca="1" si="42"/>
        <v>824.69629401814564</v>
      </c>
      <c r="DT63" s="18">
        <f t="shared" si="43"/>
        <v>0</v>
      </c>
      <c r="DU63" s="18">
        <f t="shared" si="44"/>
        <v>0</v>
      </c>
      <c r="DV63" s="18">
        <f t="shared" si="45"/>
        <v>0</v>
      </c>
      <c r="DW63" s="18">
        <f t="shared" si="46"/>
        <v>0</v>
      </c>
      <c r="DX63" s="18">
        <f t="shared" si="47"/>
        <v>0</v>
      </c>
      <c r="DY63" s="18">
        <f t="shared" si="48"/>
        <v>0</v>
      </c>
      <c r="DZ63" s="18">
        <f t="shared" si="49"/>
        <v>0</v>
      </c>
      <c r="EA63" s="18">
        <f t="shared" si="50"/>
        <v>0</v>
      </c>
      <c r="EB63" s="18">
        <f t="shared" si="51"/>
        <v>0</v>
      </c>
      <c r="EC63" s="18">
        <f t="shared" si="52"/>
        <v>0</v>
      </c>
      <c r="ED63" s="18">
        <f t="shared" si="53"/>
        <v>0</v>
      </c>
      <c r="EE63" s="18">
        <f t="shared" ca="1" si="54"/>
        <v>0</v>
      </c>
      <c r="EF63" s="18">
        <f t="shared" ca="1" si="55"/>
        <v>0</v>
      </c>
      <c r="EG63" s="18">
        <f t="shared" ca="1" si="56"/>
        <v>0</v>
      </c>
      <c r="EH63" s="18">
        <f t="shared" ca="1" si="57"/>
        <v>0</v>
      </c>
      <c r="EI63" s="18">
        <f t="shared" ca="1" si="58"/>
        <v>0</v>
      </c>
      <c r="EJ63" s="18">
        <f t="shared" si="59"/>
        <v>0</v>
      </c>
      <c r="EK63" s="18">
        <f t="shared" si="60"/>
        <v>0</v>
      </c>
      <c r="EL63" s="18">
        <f t="shared" si="61"/>
        <v>0</v>
      </c>
      <c r="EM63" s="18">
        <f t="shared" si="62"/>
        <v>0</v>
      </c>
      <c r="EN63" s="18">
        <f t="shared" si="63"/>
        <v>0</v>
      </c>
      <c r="EO63" s="18">
        <f t="shared" si="64"/>
        <v>0</v>
      </c>
      <c r="EP63" s="18">
        <f t="shared" si="65"/>
        <v>0</v>
      </c>
      <c r="EQ63" s="18">
        <f t="shared" si="66"/>
        <v>0</v>
      </c>
      <c r="ER63" s="18">
        <f t="shared" si="67"/>
        <v>0</v>
      </c>
      <c r="ES63" s="18">
        <f t="shared" si="68"/>
        <v>0</v>
      </c>
      <c r="ET63" s="18">
        <f t="shared" si="69"/>
        <v>0</v>
      </c>
      <c r="EU63" s="18">
        <f t="shared" si="70"/>
        <v>0</v>
      </c>
      <c r="EV63" s="18">
        <f t="shared" si="71"/>
        <v>0</v>
      </c>
      <c r="EW63" s="18">
        <f t="shared" si="72"/>
        <v>0</v>
      </c>
      <c r="EX63" s="18">
        <f t="shared" si="73"/>
        <v>0</v>
      </c>
      <c r="EY63" s="17"/>
      <c r="EZ63" s="1"/>
      <c r="FA63" s="54">
        <f t="shared" ca="1" si="4"/>
        <v>834.69629401814564</v>
      </c>
      <c r="FB63" s="54">
        <f t="shared" si="16"/>
        <v>0</v>
      </c>
      <c r="FC63" s="54">
        <f t="shared" ca="1" si="100"/>
        <v>2.2133555931782212</v>
      </c>
      <c r="FD63" s="34">
        <f t="shared" ca="1" si="101"/>
        <v>2.6587398864483915E-3</v>
      </c>
      <c r="FE63" s="34">
        <f t="shared" ca="1" si="75"/>
        <v>1.0341497761175893</v>
      </c>
      <c r="FH63" s="49">
        <f t="shared" ca="1" si="97"/>
        <v>1.1980405414118931E-2</v>
      </c>
      <c r="FI63" s="49">
        <f t="shared" ca="1" si="98"/>
        <v>0.98801959458588107</v>
      </c>
      <c r="FJ63" s="49">
        <f t="shared" ca="1" si="99"/>
        <v>0</v>
      </c>
    </row>
    <row r="64" spans="1:166" x14ac:dyDescent="0.25">
      <c r="A64" s="1"/>
      <c r="B64" s="15">
        <f>Kurse!B60</f>
        <v>40893</v>
      </c>
      <c r="C64" s="1"/>
      <c r="D64" s="20" t="str">
        <f>IF(ISNUMBER(VLOOKUP(B64,CASH!$B$7:$E$2815,2,FALSE)),VLOOKUP(B64,CASH!$B$7:$E$2815,2,FALSE),"")</f>
        <v/>
      </c>
      <c r="E64" s="1"/>
      <c r="F64" s="20">
        <f t="shared" si="76"/>
        <v>10</v>
      </c>
      <c r="G64" s="20"/>
      <c r="H64" s="20"/>
      <c r="I64" s="20"/>
      <c r="J64" s="20"/>
      <c r="K64" s="9"/>
      <c r="L64" s="9"/>
      <c r="M64" s="9"/>
      <c r="N64" s="9"/>
      <c r="O64" s="9"/>
      <c r="P64" s="9">
        <f>IF(ISNUMBER(VLOOKUP($B64,Anteile!$A$2:$BI$10000,12,FALSE)),VLOOKUP($B64,Anteile!$A$2:$BI$10000,12,FALSE),"0")</f>
        <v>10</v>
      </c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 t="str">
        <f>IF(ISNUMBER(VLOOKUP($B64,Anteile!$A$2:$BI$10000,24,FALSE)),VLOOKUP($B64,Anteile!$A$2:$BI$10000,24,FALSE),"0")</f>
        <v>0</v>
      </c>
      <c r="AC64" s="9" t="str">
        <f>IF(ISNUMBER(VLOOKUP($B64,Anteile!$A$2:$BI$10000,25,FALSE)),VLOOKUP($B64,Anteile!$A$2:$BI$10000,25,FALSE),"0")</f>
        <v>0</v>
      </c>
      <c r="AD64" s="9" t="str">
        <f>IF(ISNUMBER(VLOOKUP($B64,Anteile!$A$2:$BI$10000,26,FALSE)),VLOOKUP($B64,Anteile!$A$2:$BI$10000,26,FALSE),"0")</f>
        <v>0</v>
      </c>
      <c r="AE64" s="9" t="str">
        <f>IF(ISNUMBER(VLOOKUP($B64,Anteile!$A$2:$BI$10000,27,FALSE)),VLOOKUP($B64,Anteile!$A$2:$BI$10000,27,FALSE),"0")</f>
        <v>0</v>
      </c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5"/>
      <c r="AW64" s="13">
        <v>1</v>
      </c>
      <c r="AX64" s="5"/>
      <c r="AY64" s="5"/>
      <c r="AZ64" s="5"/>
      <c r="BA64" s="5"/>
      <c r="BB64" s="5"/>
      <c r="BC64" s="5"/>
      <c r="BD64" s="5"/>
      <c r="BE64" s="13">
        <f t="shared" ca="1" si="26"/>
        <v>1225.8569128134345</v>
      </c>
      <c r="BF64" s="13">
        <f t="shared" ca="1" si="77"/>
        <v>250.9059</v>
      </c>
      <c r="BG64" s="13">
        <f t="shared" ca="1" si="78"/>
        <v>82.248293842496736</v>
      </c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>
        <f t="shared" ca="1" si="79"/>
        <v>9.4317920404876929</v>
      </c>
      <c r="BT64" s="13">
        <f t="shared" ca="1" si="80"/>
        <v>40.130000000000003</v>
      </c>
      <c r="BU64" s="13">
        <f t="shared" ca="1" si="81"/>
        <v>27.605244996549345</v>
      </c>
      <c r="BV64" s="13">
        <f t="shared" ca="1" si="82"/>
        <v>26.155969634230502</v>
      </c>
      <c r="BW64" s="13">
        <f t="shared" ca="1" si="96"/>
        <v>0</v>
      </c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5"/>
      <c r="CN64" s="13">
        <f t="shared" ca="1" si="84"/>
        <v>5701.78</v>
      </c>
      <c r="CO64" s="13">
        <f t="shared" ca="1" si="85"/>
        <v>123.63</v>
      </c>
      <c r="CP64" s="13">
        <f t="shared" ca="1" si="94"/>
        <v>422.02010000000001</v>
      </c>
      <c r="CQ64" s="5"/>
      <c r="CR64" s="5"/>
      <c r="CS64" s="5"/>
      <c r="CT64" s="34">
        <f t="shared" ca="1" si="86"/>
        <v>0.95577164524115632</v>
      </c>
      <c r="CU64" s="34">
        <f t="shared" ca="1" si="87"/>
        <v>0.98612108159846845</v>
      </c>
      <c r="CV64" s="34">
        <f t="shared" ca="1" si="88"/>
        <v>1.005526319112644</v>
      </c>
      <c r="CW64" s="5"/>
      <c r="CX64" s="5"/>
      <c r="CY64" s="5"/>
      <c r="CZ64" s="5"/>
      <c r="DA64" s="33">
        <f t="shared" ca="1" si="89"/>
        <v>1.3041</v>
      </c>
      <c r="DB64" s="13">
        <f t="shared" ca="1" si="90"/>
        <v>1598.64</v>
      </c>
      <c r="DC64" s="5"/>
      <c r="DD64" s="18">
        <f t="shared" ca="1" si="28"/>
        <v>832.48293842496741</v>
      </c>
      <c r="DE64" s="18">
        <f>IF(ISNUMBER(VLOOKUP(B64,CASH!$B$7:$D$10000,3,FALSE)),VLOOKUP(B64,CASH!$B$7:$D$10000,3,FALSE),0)</f>
        <v>0</v>
      </c>
      <c r="DF64" s="18">
        <f t="shared" si="29"/>
        <v>10</v>
      </c>
      <c r="DG64" s="18">
        <f t="shared" ca="1" si="102"/>
        <v>822.48293842496741</v>
      </c>
      <c r="DH64" s="18">
        <f t="shared" ca="1" si="103"/>
        <v>0</v>
      </c>
      <c r="DI64" s="18">
        <f t="shared" si="32"/>
        <v>10</v>
      </c>
      <c r="DJ64" s="18">
        <f t="shared" si="33"/>
        <v>0</v>
      </c>
      <c r="DK64" s="18">
        <f t="shared" si="34"/>
        <v>0</v>
      </c>
      <c r="DL64" s="18">
        <f t="shared" si="35"/>
        <v>0</v>
      </c>
      <c r="DM64" s="18">
        <f t="shared" si="36"/>
        <v>0</v>
      </c>
      <c r="DN64" s="18">
        <f t="shared" si="37"/>
        <v>0</v>
      </c>
      <c r="DO64" s="18">
        <f t="shared" si="38"/>
        <v>0</v>
      </c>
      <c r="DP64" s="18">
        <f t="shared" si="39"/>
        <v>0</v>
      </c>
      <c r="DQ64" s="18">
        <f t="shared" ca="1" si="40"/>
        <v>0</v>
      </c>
      <c r="DR64" s="18">
        <f t="shared" ca="1" si="41"/>
        <v>0</v>
      </c>
      <c r="DS64" s="18">
        <f t="shared" ca="1" si="42"/>
        <v>822.48293842496741</v>
      </c>
      <c r="DT64" s="18">
        <f t="shared" si="43"/>
        <v>0</v>
      </c>
      <c r="DU64" s="18">
        <f t="shared" si="44"/>
        <v>0</v>
      </c>
      <c r="DV64" s="18">
        <f t="shared" si="45"/>
        <v>0</v>
      </c>
      <c r="DW64" s="18">
        <f t="shared" si="46"/>
        <v>0</v>
      </c>
      <c r="DX64" s="18">
        <f t="shared" si="47"/>
        <v>0</v>
      </c>
      <c r="DY64" s="18">
        <f t="shared" si="48"/>
        <v>0</v>
      </c>
      <c r="DZ64" s="18">
        <f t="shared" si="49"/>
        <v>0</v>
      </c>
      <c r="EA64" s="18">
        <f t="shared" si="50"/>
        <v>0</v>
      </c>
      <c r="EB64" s="18">
        <f t="shared" si="51"/>
        <v>0</v>
      </c>
      <c r="EC64" s="18">
        <f t="shared" si="52"/>
        <v>0</v>
      </c>
      <c r="ED64" s="18">
        <f t="shared" si="53"/>
        <v>0</v>
      </c>
      <c r="EE64" s="18">
        <f t="shared" ca="1" si="54"/>
        <v>0</v>
      </c>
      <c r="EF64" s="18">
        <f t="shared" ca="1" si="55"/>
        <v>0</v>
      </c>
      <c r="EG64" s="18">
        <f t="shared" ca="1" si="56"/>
        <v>0</v>
      </c>
      <c r="EH64" s="18">
        <f t="shared" ca="1" si="57"/>
        <v>0</v>
      </c>
      <c r="EI64" s="18">
        <f t="shared" ca="1" si="58"/>
        <v>0</v>
      </c>
      <c r="EJ64" s="18">
        <f t="shared" si="59"/>
        <v>0</v>
      </c>
      <c r="EK64" s="18">
        <f t="shared" si="60"/>
        <v>0</v>
      </c>
      <c r="EL64" s="18">
        <f t="shared" si="61"/>
        <v>0</v>
      </c>
      <c r="EM64" s="18">
        <f t="shared" si="62"/>
        <v>0</v>
      </c>
      <c r="EN64" s="18">
        <f t="shared" si="63"/>
        <v>0</v>
      </c>
      <c r="EO64" s="18">
        <f t="shared" si="64"/>
        <v>0</v>
      </c>
      <c r="EP64" s="18">
        <f t="shared" si="65"/>
        <v>0</v>
      </c>
      <c r="EQ64" s="18">
        <f t="shared" si="66"/>
        <v>0</v>
      </c>
      <c r="ER64" s="18">
        <f t="shared" si="67"/>
        <v>0</v>
      </c>
      <c r="ES64" s="18">
        <f t="shared" si="68"/>
        <v>0</v>
      </c>
      <c r="ET64" s="18">
        <f t="shared" si="69"/>
        <v>0</v>
      </c>
      <c r="EU64" s="18">
        <f t="shared" si="70"/>
        <v>0</v>
      </c>
      <c r="EV64" s="18">
        <f t="shared" si="71"/>
        <v>0</v>
      </c>
      <c r="EW64" s="18">
        <f t="shared" si="72"/>
        <v>0</v>
      </c>
      <c r="EX64" s="18">
        <f t="shared" si="73"/>
        <v>0</v>
      </c>
      <c r="EY64" s="17"/>
      <c r="EZ64" s="1"/>
      <c r="FA64" s="54">
        <f t="shared" ca="1" si="4"/>
        <v>832.48293842496741</v>
      </c>
      <c r="FB64" s="54">
        <f t="shared" si="16"/>
        <v>0</v>
      </c>
      <c r="FC64" s="54">
        <f t="shared" ca="1" si="100"/>
        <v>-1.1277462541852401</v>
      </c>
      <c r="FD64" s="34">
        <f t="shared" ca="1" si="101"/>
        <v>-1.352845248881733E-3</v>
      </c>
      <c r="FE64" s="34">
        <f t="shared" ca="1" si="75"/>
        <v>1.0314075317736793</v>
      </c>
      <c r="FH64" s="49">
        <f t="shared" ca="1" si="97"/>
        <v>1.2012258195849272E-2</v>
      </c>
      <c r="FI64" s="49">
        <f t="shared" ca="1" si="98"/>
        <v>0.98798774180415072</v>
      </c>
      <c r="FJ64" s="49">
        <f t="shared" ca="1" si="99"/>
        <v>0</v>
      </c>
    </row>
    <row r="65" spans="1:166" x14ac:dyDescent="0.25">
      <c r="A65" s="1"/>
      <c r="B65" s="15">
        <f>Kurse!B61</f>
        <v>40892</v>
      </c>
      <c r="C65" s="1"/>
      <c r="D65" s="20" t="str">
        <f>IF(ISNUMBER(VLOOKUP(B65,CASH!$B$7:$E$2815,2,FALSE)),VLOOKUP(B65,CASH!$B$7:$E$2815,2,FALSE),"")</f>
        <v/>
      </c>
      <c r="E65" s="1"/>
      <c r="F65" s="20">
        <f t="shared" si="76"/>
        <v>10</v>
      </c>
      <c r="G65" s="20"/>
      <c r="H65" s="20"/>
      <c r="I65" s="20"/>
      <c r="J65" s="20"/>
      <c r="K65" s="9"/>
      <c r="L65" s="9"/>
      <c r="M65" s="9"/>
      <c r="N65" s="9"/>
      <c r="O65" s="9"/>
      <c r="P65" s="9">
        <f>IF(ISNUMBER(VLOOKUP($B65,Anteile!$A$2:$BI$10000,12,FALSE)),VLOOKUP($B65,Anteile!$A$2:$BI$10000,12,FALSE),"0")</f>
        <v>10</v>
      </c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 t="str">
        <f>IF(ISNUMBER(VLOOKUP($B65,Anteile!$A$2:$BI$10000,24,FALSE)),VLOOKUP($B65,Anteile!$A$2:$BI$10000,24,FALSE),"0")</f>
        <v>0</v>
      </c>
      <c r="AC65" s="9" t="str">
        <f>IF(ISNUMBER(VLOOKUP($B65,Anteile!$A$2:$BI$10000,25,FALSE)),VLOOKUP($B65,Anteile!$A$2:$BI$10000,25,FALSE),"0")</f>
        <v>0</v>
      </c>
      <c r="AD65" s="9" t="str">
        <f>IF(ISNUMBER(VLOOKUP($B65,Anteile!$A$2:$BI$10000,26,FALSE)),VLOOKUP($B65,Anteile!$A$2:$BI$10000,26,FALSE),"0")</f>
        <v>0</v>
      </c>
      <c r="AE65" s="9" t="str">
        <f>IF(ISNUMBER(VLOOKUP($B65,Anteile!$A$2:$BI$10000,27,FALSE)),VLOOKUP($B65,Anteile!$A$2:$BI$10000,27,FALSE),"0")</f>
        <v>0</v>
      </c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5"/>
      <c r="AW65" s="13">
        <v>1</v>
      </c>
      <c r="AX65" s="5"/>
      <c r="AY65" s="5"/>
      <c r="AZ65" s="5"/>
      <c r="BA65" s="5"/>
      <c r="BB65" s="5"/>
      <c r="BC65" s="5"/>
      <c r="BD65" s="5"/>
      <c r="BE65" s="13">
        <f t="shared" ca="1" si="26"/>
        <v>1209.1879029782008</v>
      </c>
      <c r="BF65" s="13">
        <f t="shared" ca="1" si="77"/>
        <v>250.6635</v>
      </c>
      <c r="BG65" s="13">
        <f t="shared" ca="1" si="78"/>
        <v>82.36106846791526</v>
      </c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>
        <f t="shared" ca="1" si="79"/>
        <v>9.4105004605465155</v>
      </c>
      <c r="BT65" s="13">
        <f t="shared" ca="1" si="80"/>
        <v>40.299999999999997</v>
      </c>
      <c r="BU65" s="13">
        <f t="shared" ca="1" si="81"/>
        <v>27.471599631562789</v>
      </c>
      <c r="BV65" s="13">
        <f t="shared" ca="1" si="82"/>
        <v>25.967147681915872</v>
      </c>
      <c r="BW65" s="13">
        <f t="shared" ca="1" si="96"/>
        <v>0</v>
      </c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5"/>
      <c r="CN65" s="13">
        <f t="shared" ca="1" si="84"/>
        <v>5730.62</v>
      </c>
      <c r="CO65" s="13">
        <f t="shared" ca="1" si="85"/>
        <v>124.54</v>
      </c>
      <c r="CP65" s="13">
        <f t="shared" ca="1" si="94"/>
        <v>421.9889</v>
      </c>
      <c r="CQ65" s="5"/>
      <c r="CR65" s="5"/>
      <c r="CS65" s="5"/>
      <c r="CT65" s="34">
        <f t="shared" ca="1" si="86"/>
        <v>0.96060600473043078</v>
      </c>
      <c r="CU65" s="34">
        <f t="shared" ca="1" si="87"/>
        <v>0.99337959639467177</v>
      </c>
      <c r="CV65" s="34">
        <f t="shared" ca="1" si="88"/>
        <v>1.0054519804231921</v>
      </c>
      <c r="CW65" s="5"/>
      <c r="CX65" s="5"/>
      <c r="CY65" s="5"/>
      <c r="CZ65" s="5"/>
      <c r="DA65" s="33">
        <f t="shared" ca="1" si="89"/>
        <v>1.3028</v>
      </c>
      <c r="DB65" s="13">
        <f t="shared" ca="1" si="90"/>
        <v>1575.33</v>
      </c>
      <c r="DC65" s="5"/>
      <c r="DD65" s="18">
        <f t="shared" ca="1" si="28"/>
        <v>833.61068467915266</v>
      </c>
      <c r="DE65" s="18">
        <f>IF(ISNUMBER(VLOOKUP(B65,CASH!$B$7:$D$10000,3,FALSE)),VLOOKUP(B65,CASH!$B$7:$D$10000,3,FALSE),0)</f>
        <v>0</v>
      </c>
      <c r="DF65" s="18">
        <f t="shared" si="29"/>
        <v>10</v>
      </c>
      <c r="DG65" s="18">
        <f t="shared" ca="1" si="102"/>
        <v>823.61068467915266</v>
      </c>
      <c r="DH65" s="18">
        <f t="shared" ca="1" si="103"/>
        <v>0</v>
      </c>
      <c r="DI65" s="18">
        <f t="shared" si="32"/>
        <v>10</v>
      </c>
      <c r="DJ65" s="18">
        <f t="shared" si="33"/>
        <v>0</v>
      </c>
      <c r="DK65" s="18">
        <f t="shared" si="34"/>
        <v>0</v>
      </c>
      <c r="DL65" s="18">
        <f t="shared" si="35"/>
        <v>0</v>
      </c>
      <c r="DM65" s="18">
        <f t="shared" si="36"/>
        <v>0</v>
      </c>
      <c r="DN65" s="18">
        <f t="shared" si="37"/>
        <v>0</v>
      </c>
      <c r="DO65" s="18">
        <f t="shared" si="38"/>
        <v>0</v>
      </c>
      <c r="DP65" s="18">
        <f t="shared" si="39"/>
        <v>0</v>
      </c>
      <c r="DQ65" s="18">
        <f t="shared" ca="1" si="40"/>
        <v>0</v>
      </c>
      <c r="DR65" s="18">
        <f t="shared" ca="1" si="41"/>
        <v>0</v>
      </c>
      <c r="DS65" s="18">
        <f t="shared" ca="1" si="42"/>
        <v>823.61068467915266</v>
      </c>
      <c r="DT65" s="18">
        <f t="shared" si="43"/>
        <v>0</v>
      </c>
      <c r="DU65" s="18">
        <f t="shared" si="44"/>
        <v>0</v>
      </c>
      <c r="DV65" s="18">
        <f t="shared" si="45"/>
        <v>0</v>
      </c>
      <c r="DW65" s="18">
        <f t="shared" si="46"/>
        <v>0</v>
      </c>
      <c r="DX65" s="18">
        <f t="shared" si="47"/>
        <v>0</v>
      </c>
      <c r="DY65" s="18">
        <f t="shared" si="48"/>
        <v>0</v>
      </c>
      <c r="DZ65" s="18">
        <f t="shared" si="49"/>
        <v>0</v>
      </c>
      <c r="EA65" s="18">
        <f t="shared" si="50"/>
        <v>0</v>
      </c>
      <c r="EB65" s="18">
        <f t="shared" si="51"/>
        <v>0</v>
      </c>
      <c r="EC65" s="18">
        <f t="shared" si="52"/>
        <v>0</v>
      </c>
      <c r="ED65" s="18">
        <f t="shared" si="53"/>
        <v>0</v>
      </c>
      <c r="EE65" s="18">
        <f t="shared" ca="1" si="54"/>
        <v>0</v>
      </c>
      <c r="EF65" s="18">
        <f t="shared" ca="1" si="55"/>
        <v>0</v>
      </c>
      <c r="EG65" s="18">
        <f t="shared" ca="1" si="56"/>
        <v>0</v>
      </c>
      <c r="EH65" s="18">
        <f t="shared" ca="1" si="57"/>
        <v>0</v>
      </c>
      <c r="EI65" s="18">
        <f t="shared" ca="1" si="58"/>
        <v>0</v>
      </c>
      <c r="EJ65" s="18">
        <f t="shared" si="59"/>
        <v>0</v>
      </c>
      <c r="EK65" s="18">
        <f t="shared" si="60"/>
        <v>0</v>
      </c>
      <c r="EL65" s="18">
        <f t="shared" si="61"/>
        <v>0</v>
      </c>
      <c r="EM65" s="18">
        <f t="shared" si="62"/>
        <v>0</v>
      </c>
      <c r="EN65" s="18">
        <f t="shared" si="63"/>
        <v>0</v>
      </c>
      <c r="EO65" s="18">
        <f t="shared" si="64"/>
        <v>0</v>
      </c>
      <c r="EP65" s="18">
        <f t="shared" si="65"/>
        <v>0</v>
      </c>
      <c r="EQ65" s="18">
        <f t="shared" si="66"/>
        <v>0</v>
      </c>
      <c r="ER65" s="18">
        <f t="shared" si="67"/>
        <v>0</v>
      </c>
      <c r="ES65" s="18">
        <f t="shared" si="68"/>
        <v>0</v>
      </c>
      <c r="ET65" s="18">
        <f t="shared" si="69"/>
        <v>0</v>
      </c>
      <c r="EU65" s="18">
        <f t="shared" si="70"/>
        <v>0</v>
      </c>
      <c r="EV65" s="18">
        <f t="shared" si="71"/>
        <v>0</v>
      </c>
      <c r="EW65" s="18">
        <f t="shared" si="72"/>
        <v>0</v>
      </c>
      <c r="EX65" s="18">
        <f t="shared" si="73"/>
        <v>0</v>
      </c>
      <c r="EY65" s="17"/>
      <c r="EZ65" s="1"/>
      <c r="FA65" s="54">
        <f t="shared" ca="1" si="4"/>
        <v>833.61068467915266</v>
      </c>
      <c r="FB65" s="54">
        <f t="shared" si="16"/>
        <v>0</v>
      </c>
      <c r="FC65" s="54">
        <f t="shared" ca="1" si="100"/>
        <v>-2.8044096604700144</v>
      </c>
      <c r="FD65" s="34">
        <f t="shared" ca="1" si="101"/>
        <v>-3.3528922175707367E-3</v>
      </c>
      <c r="FE65" s="34">
        <f t="shared" ca="1" si="75"/>
        <v>1.0328047567819141</v>
      </c>
      <c r="FH65" s="49">
        <f t="shared" ca="1" si="97"/>
        <v>1.1996007469420677E-2</v>
      </c>
      <c r="FI65" s="49">
        <f t="shared" ca="1" si="98"/>
        <v>0.98800399253057936</v>
      </c>
      <c r="FJ65" s="49">
        <f t="shared" ca="1" si="99"/>
        <v>0</v>
      </c>
    </row>
    <row r="66" spans="1:166" x14ac:dyDescent="0.25">
      <c r="A66" s="1"/>
      <c r="B66" s="15">
        <f>Kurse!B62</f>
        <v>40891</v>
      </c>
      <c r="C66" s="1"/>
      <c r="D66" s="20" t="str">
        <f>IF(ISNUMBER(VLOOKUP(B66,CASH!$B$7:$E$2815,2,FALSE)),VLOOKUP(B66,CASH!$B$7:$E$2815,2,FALSE),"")</f>
        <v/>
      </c>
      <c r="E66" s="1"/>
      <c r="F66" s="20">
        <f t="shared" si="76"/>
        <v>10</v>
      </c>
      <c r="G66" s="20"/>
      <c r="H66" s="20"/>
      <c r="I66" s="20"/>
      <c r="J66" s="20"/>
      <c r="K66" s="9"/>
      <c r="L66" s="9"/>
      <c r="M66" s="9"/>
      <c r="N66" s="9"/>
      <c r="O66" s="9"/>
      <c r="P66" s="9">
        <f>IF(ISNUMBER(VLOOKUP($B66,Anteile!$A$2:$BI$10000,12,FALSE)),VLOOKUP($B66,Anteile!$A$2:$BI$10000,12,FALSE),"0")</f>
        <v>10</v>
      </c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 t="str">
        <f>IF(ISNUMBER(VLOOKUP($B66,Anteile!$A$2:$BI$10000,24,FALSE)),VLOOKUP($B66,Anteile!$A$2:$BI$10000,24,FALSE),"0")</f>
        <v>0</v>
      </c>
      <c r="AC66" s="9" t="str">
        <f>IF(ISNUMBER(VLOOKUP($B66,Anteile!$A$2:$BI$10000,25,FALSE)),VLOOKUP($B66,Anteile!$A$2:$BI$10000,25,FALSE),"0")</f>
        <v>0</v>
      </c>
      <c r="AD66" s="9" t="str">
        <f>IF(ISNUMBER(VLOOKUP($B66,Anteile!$A$2:$BI$10000,26,FALSE)),VLOOKUP($B66,Anteile!$A$2:$BI$10000,26,FALSE),"0")</f>
        <v>0</v>
      </c>
      <c r="AE66" s="9" t="str">
        <f>IF(ISNUMBER(VLOOKUP($B66,Anteile!$A$2:$BI$10000,27,FALSE)),VLOOKUP($B66,Anteile!$A$2:$BI$10000,27,FALSE),"0")</f>
        <v>0</v>
      </c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5"/>
      <c r="AW66" s="13">
        <v>1</v>
      </c>
      <c r="AX66" s="5"/>
      <c r="AY66" s="5"/>
      <c r="AZ66" s="5"/>
      <c r="BA66" s="5"/>
      <c r="BB66" s="5"/>
      <c r="BC66" s="5"/>
      <c r="BD66" s="5"/>
      <c r="BE66" s="13">
        <f t="shared" ca="1" si="26"/>
        <v>1213.1459376203311</v>
      </c>
      <c r="BF66" s="13">
        <f t="shared" ca="1" si="77"/>
        <v>250.64699999999999</v>
      </c>
      <c r="BG66" s="13">
        <f t="shared" ca="1" si="78"/>
        <v>82.64150943396227</v>
      </c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>
        <f t="shared" ca="1" si="79"/>
        <v>9.4108586830958796</v>
      </c>
      <c r="BT66" s="13">
        <f t="shared" ca="1" si="80"/>
        <v>39.909999999999997</v>
      </c>
      <c r="BU66" s="13">
        <f t="shared" ca="1" si="81"/>
        <v>27.947631882941856</v>
      </c>
      <c r="BV66" s="13">
        <f t="shared" ca="1" si="82"/>
        <v>26.268771659607239</v>
      </c>
      <c r="BW66" s="13">
        <f t="shared" ca="1" si="96"/>
        <v>0</v>
      </c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5"/>
      <c r="CN66" s="13">
        <f t="shared" ca="1" si="84"/>
        <v>5675.14</v>
      </c>
      <c r="CO66" s="13">
        <f t="shared" ca="1" si="85"/>
        <v>125.19</v>
      </c>
      <c r="CP66" s="13">
        <f t="shared" ca="1" si="94"/>
        <v>419.79039999999998</v>
      </c>
      <c r="CQ66" s="5"/>
      <c r="CR66" s="5"/>
      <c r="CS66" s="5"/>
      <c r="CT66" s="34">
        <f t="shared" ca="1" si="86"/>
        <v>0.95130606490848413</v>
      </c>
      <c r="CU66" s="34">
        <f t="shared" ca="1" si="87"/>
        <v>0.99856424982053116</v>
      </c>
      <c r="CV66" s="34">
        <f t="shared" ca="1" si="88"/>
        <v>1.000213723732174</v>
      </c>
      <c r="CW66" s="5"/>
      <c r="CX66" s="5"/>
      <c r="CY66" s="5"/>
      <c r="CZ66" s="5"/>
      <c r="DA66" s="33">
        <f t="shared" ca="1" si="89"/>
        <v>1.2985</v>
      </c>
      <c r="DB66" s="13">
        <f t="shared" ca="1" si="90"/>
        <v>1575.27</v>
      </c>
      <c r="DC66" s="5"/>
      <c r="DD66" s="18">
        <f t="shared" ca="1" si="28"/>
        <v>836.41509433962267</v>
      </c>
      <c r="DE66" s="18">
        <f>IF(ISNUMBER(VLOOKUP(B66,CASH!$B$7:$D$10000,3,FALSE)),VLOOKUP(B66,CASH!$B$7:$D$10000,3,FALSE),0)</f>
        <v>0</v>
      </c>
      <c r="DF66" s="18">
        <f t="shared" si="29"/>
        <v>10</v>
      </c>
      <c r="DG66" s="18">
        <f t="shared" ca="1" si="102"/>
        <v>826.41509433962267</v>
      </c>
      <c r="DH66" s="18">
        <f t="shared" ca="1" si="103"/>
        <v>0</v>
      </c>
      <c r="DI66" s="18">
        <f t="shared" si="32"/>
        <v>10</v>
      </c>
      <c r="DJ66" s="18">
        <f t="shared" si="33"/>
        <v>0</v>
      </c>
      <c r="DK66" s="18">
        <f t="shared" si="34"/>
        <v>0</v>
      </c>
      <c r="DL66" s="18">
        <f t="shared" si="35"/>
        <v>0</v>
      </c>
      <c r="DM66" s="18">
        <f t="shared" si="36"/>
        <v>0</v>
      </c>
      <c r="DN66" s="18">
        <f t="shared" si="37"/>
        <v>0</v>
      </c>
      <c r="DO66" s="18">
        <f t="shared" si="38"/>
        <v>0</v>
      </c>
      <c r="DP66" s="18">
        <f t="shared" si="39"/>
        <v>0</v>
      </c>
      <c r="DQ66" s="18">
        <f t="shared" ca="1" si="40"/>
        <v>0</v>
      </c>
      <c r="DR66" s="18">
        <f t="shared" ca="1" si="41"/>
        <v>0</v>
      </c>
      <c r="DS66" s="18">
        <f t="shared" ca="1" si="42"/>
        <v>826.41509433962267</v>
      </c>
      <c r="DT66" s="18">
        <f t="shared" si="43"/>
        <v>0</v>
      </c>
      <c r="DU66" s="18">
        <f t="shared" si="44"/>
        <v>0</v>
      </c>
      <c r="DV66" s="18">
        <f t="shared" si="45"/>
        <v>0</v>
      </c>
      <c r="DW66" s="18">
        <f t="shared" si="46"/>
        <v>0</v>
      </c>
      <c r="DX66" s="18">
        <f t="shared" si="47"/>
        <v>0</v>
      </c>
      <c r="DY66" s="18">
        <f t="shared" si="48"/>
        <v>0</v>
      </c>
      <c r="DZ66" s="18">
        <f t="shared" si="49"/>
        <v>0</v>
      </c>
      <c r="EA66" s="18">
        <f t="shared" si="50"/>
        <v>0</v>
      </c>
      <c r="EB66" s="18">
        <f t="shared" si="51"/>
        <v>0</v>
      </c>
      <c r="EC66" s="18">
        <f t="shared" si="52"/>
        <v>0</v>
      </c>
      <c r="ED66" s="18">
        <f t="shared" si="53"/>
        <v>0</v>
      </c>
      <c r="EE66" s="18">
        <f t="shared" ca="1" si="54"/>
        <v>0</v>
      </c>
      <c r="EF66" s="18">
        <f t="shared" ca="1" si="55"/>
        <v>0</v>
      </c>
      <c r="EG66" s="18">
        <f t="shared" ca="1" si="56"/>
        <v>0</v>
      </c>
      <c r="EH66" s="18">
        <f t="shared" ca="1" si="57"/>
        <v>0</v>
      </c>
      <c r="EI66" s="18">
        <f t="shared" ca="1" si="58"/>
        <v>0</v>
      </c>
      <c r="EJ66" s="18">
        <f t="shared" si="59"/>
        <v>0</v>
      </c>
      <c r="EK66" s="18">
        <f t="shared" si="60"/>
        <v>0</v>
      </c>
      <c r="EL66" s="18">
        <f t="shared" si="61"/>
        <v>0</v>
      </c>
      <c r="EM66" s="18">
        <f t="shared" si="62"/>
        <v>0</v>
      </c>
      <c r="EN66" s="18">
        <f t="shared" si="63"/>
        <v>0</v>
      </c>
      <c r="EO66" s="18">
        <f t="shared" si="64"/>
        <v>0</v>
      </c>
      <c r="EP66" s="18">
        <f t="shared" si="65"/>
        <v>0</v>
      </c>
      <c r="EQ66" s="18">
        <f t="shared" si="66"/>
        <v>0</v>
      </c>
      <c r="ER66" s="18">
        <f t="shared" si="67"/>
        <v>0</v>
      </c>
      <c r="ES66" s="18">
        <f t="shared" si="68"/>
        <v>0</v>
      </c>
      <c r="ET66" s="18">
        <f t="shared" si="69"/>
        <v>0</v>
      </c>
      <c r="EU66" s="18">
        <f t="shared" si="70"/>
        <v>0</v>
      </c>
      <c r="EV66" s="18">
        <f t="shared" si="71"/>
        <v>0</v>
      </c>
      <c r="EW66" s="18">
        <f t="shared" si="72"/>
        <v>0</v>
      </c>
      <c r="EX66" s="18">
        <f t="shared" si="73"/>
        <v>0</v>
      </c>
      <c r="EY66" s="17"/>
      <c r="EZ66" s="1"/>
      <c r="FA66" s="54">
        <f t="shared" ca="1" si="4"/>
        <v>836.41509433962267</v>
      </c>
      <c r="FB66" s="54">
        <f t="shared" si="16"/>
        <v>0</v>
      </c>
      <c r="FC66" s="54">
        <f t="shared" ca="1" si="100"/>
        <v>0.97925991830322801</v>
      </c>
      <c r="FD66" s="34">
        <f t="shared" ca="1" si="101"/>
        <v>1.1721545544925434E-3</v>
      </c>
      <c r="FE66" s="34">
        <f t="shared" ca="1" si="75"/>
        <v>1.0362792895470663</v>
      </c>
      <c r="FH66" s="49">
        <f t="shared" ca="1" si="97"/>
        <v>1.1955786149334536E-2</v>
      </c>
      <c r="FI66" s="49">
        <f t="shared" ca="1" si="98"/>
        <v>0.98804421385066543</v>
      </c>
      <c r="FJ66" s="49">
        <f t="shared" ca="1" si="99"/>
        <v>0</v>
      </c>
    </row>
    <row r="67" spans="1:166" x14ac:dyDescent="0.25">
      <c r="A67" s="1"/>
      <c r="B67" s="15">
        <f>Kurse!B63</f>
        <v>40890</v>
      </c>
      <c r="C67" s="1"/>
      <c r="D67" s="20" t="str">
        <f>IF(ISNUMBER(VLOOKUP(B67,CASH!$B$7:$E$2815,2,FALSE)),VLOOKUP(B67,CASH!$B$7:$E$2815,2,FALSE),"")</f>
        <v/>
      </c>
      <c r="E67" s="1"/>
      <c r="F67" s="20">
        <f t="shared" si="76"/>
        <v>10</v>
      </c>
      <c r="G67" s="20"/>
      <c r="H67" s="20"/>
      <c r="I67" s="20"/>
      <c r="J67" s="20"/>
      <c r="K67" s="9"/>
      <c r="L67" s="9"/>
      <c r="M67" s="9"/>
      <c r="N67" s="9"/>
      <c r="O67" s="9"/>
      <c r="P67" s="9">
        <f>IF(ISNUMBER(VLOOKUP($B67,Anteile!$A$2:$BI$10000,12,FALSE)),VLOOKUP($B67,Anteile!$A$2:$BI$10000,12,FALSE),"0")</f>
        <v>10</v>
      </c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 t="str">
        <f>IF(ISNUMBER(VLOOKUP($B67,Anteile!$A$2:$BI$10000,24,FALSE)),VLOOKUP($B67,Anteile!$A$2:$BI$10000,24,FALSE),"0")</f>
        <v>0</v>
      </c>
      <c r="AC67" s="9" t="str">
        <f>IF(ISNUMBER(VLOOKUP($B67,Anteile!$A$2:$BI$10000,25,FALSE)),VLOOKUP($B67,Anteile!$A$2:$BI$10000,25,FALSE),"0")</f>
        <v>0</v>
      </c>
      <c r="AD67" s="9" t="str">
        <f>IF(ISNUMBER(VLOOKUP($B67,Anteile!$A$2:$BI$10000,26,FALSE)),VLOOKUP($B67,Anteile!$A$2:$BI$10000,26,FALSE),"0")</f>
        <v>0</v>
      </c>
      <c r="AE67" s="9" t="str">
        <f>IF(ISNUMBER(VLOOKUP($B67,Anteile!$A$2:$BI$10000,27,FALSE)),VLOOKUP($B67,Anteile!$A$2:$BI$10000,27,FALSE),"0")</f>
        <v>0</v>
      </c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5"/>
      <c r="AW67" s="13">
        <v>1</v>
      </c>
      <c r="AX67" s="5"/>
      <c r="AY67" s="5"/>
      <c r="AZ67" s="5"/>
      <c r="BA67" s="5"/>
      <c r="BB67" s="5"/>
      <c r="BC67" s="5"/>
      <c r="BD67" s="5"/>
      <c r="BE67" s="13">
        <f t="shared" ca="1" si="26"/>
        <v>1251.4783810767221</v>
      </c>
      <c r="BF67" s="13">
        <f t="shared" ca="1" si="77"/>
        <v>251.24010000000001</v>
      </c>
      <c r="BG67" s="13">
        <f t="shared" ca="1" si="78"/>
        <v>82.543583442131947</v>
      </c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>
        <f t="shared" ca="1" si="79"/>
        <v>9.4923584978112281</v>
      </c>
      <c r="BT67" s="13">
        <f t="shared" ca="1" si="80"/>
        <v>40.74</v>
      </c>
      <c r="BU67" s="13">
        <f t="shared" ca="1" si="81"/>
        <v>28.169879425543353</v>
      </c>
      <c r="BV67" s="13">
        <f t="shared" ca="1" si="82"/>
        <v>26.564779970816375</v>
      </c>
      <c r="BW67" s="13">
        <f t="shared" ca="1" si="96"/>
        <v>0</v>
      </c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5"/>
      <c r="CN67" s="13">
        <f t="shared" ca="1" si="84"/>
        <v>5774.26</v>
      </c>
      <c r="CO67" s="13">
        <f t="shared" ca="1" si="85"/>
        <v>124.46</v>
      </c>
      <c r="CP67" s="13">
        <f t="shared" ca="1" si="94"/>
        <v>419.17649999999998</v>
      </c>
      <c r="CQ67" s="5"/>
      <c r="CR67" s="5"/>
      <c r="CS67" s="5"/>
      <c r="CT67" s="34">
        <f t="shared" ca="1" si="86"/>
        <v>0.96792124218230091</v>
      </c>
      <c r="CU67" s="34">
        <f t="shared" ca="1" si="87"/>
        <v>0.99274148520379668</v>
      </c>
      <c r="CV67" s="34">
        <f t="shared" ca="1" si="88"/>
        <v>0.99875101471119776</v>
      </c>
      <c r="CW67" s="5"/>
      <c r="CX67" s="5"/>
      <c r="CY67" s="5"/>
      <c r="CZ67" s="5"/>
      <c r="DA67" s="33">
        <f t="shared" ca="1" si="89"/>
        <v>1.3021</v>
      </c>
      <c r="DB67" s="13">
        <f t="shared" ca="1" si="90"/>
        <v>1629.55</v>
      </c>
      <c r="DC67" s="5"/>
      <c r="DD67" s="18">
        <f t="shared" ca="1" si="28"/>
        <v>835.43583442131944</v>
      </c>
      <c r="DE67" s="18">
        <f>IF(ISNUMBER(VLOOKUP(B67,CASH!$B$7:$D$10000,3,FALSE)),VLOOKUP(B67,CASH!$B$7:$D$10000,3,FALSE),0)</f>
        <v>0</v>
      </c>
      <c r="DF67" s="18">
        <f t="shared" si="29"/>
        <v>10</v>
      </c>
      <c r="DG67" s="18">
        <f t="shared" ca="1" si="102"/>
        <v>825.43583442131944</v>
      </c>
      <c r="DH67" s="18">
        <f t="shared" ca="1" si="103"/>
        <v>0</v>
      </c>
      <c r="DI67" s="18">
        <f t="shared" si="32"/>
        <v>10</v>
      </c>
      <c r="DJ67" s="18">
        <f t="shared" si="33"/>
        <v>0</v>
      </c>
      <c r="DK67" s="18">
        <f t="shared" si="34"/>
        <v>0</v>
      </c>
      <c r="DL67" s="18">
        <f t="shared" si="35"/>
        <v>0</v>
      </c>
      <c r="DM67" s="18">
        <f t="shared" si="36"/>
        <v>0</v>
      </c>
      <c r="DN67" s="18">
        <f t="shared" si="37"/>
        <v>0</v>
      </c>
      <c r="DO67" s="18">
        <f t="shared" si="38"/>
        <v>0</v>
      </c>
      <c r="DP67" s="18">
        <f t="shared" si="39"/>
        <v>0</v>
      </c>
      <c r="DQ67" s="18">
        <f t="shared" ca="1" si="40"/>
        <v>0</v>
      </c>
      <c r="DR67" s="18">
        <f t="shared" ca="1" si="41"/>
        <v>0</v>
      </c>
      <c r="DS67" s="18">
        <f t="shared" ca="1" si="42"/>
        <v>825.43583442131944</v>
      </c>
      <c r="DT67" s="18">
        <f t="shared" si="43"/>
        <v>0</v>
      </c>
      <c r="DU67" s="18">
        <f t="shared" si="44"/>
        <v>0</v>
      </c>
      <c r="DV67" s="18">
        <f t="shared" si="45"/>
        <v>0</v>
      </c>
      <c r="DW67" s="18">
        <f t="shared" si="46"/>
        <v>0</v>
      </c>
      <c r="DX67" s="18">
        <f t="shared" si="47"/>
        <v>0</v>
      </c>
      <c r="DY67" s="18">
        <f t="shared" si="48"/>
        <v>0</v>
      </c>
      <c r="DZ67" s="18">
        <f t="shared" si="49"/>
        <v>0</v>
      </c>
      <c r="EA67" s="18">
        <f t="shared" si="50"/>
        <v>0</v>
      </c>
      <c r="EB67" s="18">
        <f t="shared" si="51"/>
        <v>0</v>
      </c>
      <c r="EC67" s="18">
        <f t="shared" si="52"/>
        <v>0</v>
      </c>
      <c r="ED67" s="18">
        <f t="shared" si="53"/>
        <v>0</v>
      </c>
      <c r="EE67" s="18">
        <f t="shared" ca="1" si="54"/>
        <v>0</v>
      </c>
      <c r="EF67" s="18">
        <f t="shared" ca="1" si="55"/>
        <v>0</v>
      </c>
      <c r="EG67" s="18">
        <f t="shared" ca="1" si="56"/>
        <v>0</v>
      </c>
      <c r="EH67" s="18">
        <f t="shared" ca="1" si="57"/>
        <v>0</v>
      </c>
      <c r="EI67" s="18">
        <f t="shared" ca="1" si="58"/>
        <v>0</v>
      </c>
      <c r="EJ67" s="18">
        <f t="shared" si="59"/>
        <v>0</v>
      </c>
      <c r="EK67" s="18">
        <f t="shared" si="60"/>
        <v>0</v>
      </c>
      <c r="EL67" s="18">
        <f t="shared" si="61"/>
        <v>0</v>
      </c>
      <c r="EM67" s="18">
        <f t="shared" si="62"/>
        <v>0</v>
      </c>
      <c r="EN67" s="18">
        <f t="shared" si="63"/>
        <v>0</v>
      </c>
      <c r="EO67" s="18">
        <f t="shared" si="64"/>
        <v>0</v>
      </c>
      <c r="EP67" s="18">
        <f t="shared" si="65"/>
        <v>0</v>
      </c>
      <c r="EQ67" s="18">
        <f t="shared" si="66"/>
        <v>0</v>
      </c>
      <c r="ER67" s="18">
        <f t="shared" si="67"/>
        <v>0</v>
      </c>
      <c r="ES67" s="18">
        <f t="shared" si="68"/>
        <v>0</v>
      </c>
      <c r="ET67" s="18">
        <f t="shared" si="69"/>
        <v>0</v>
      </c>
      <c r="EU67" s="18">
        <f t="shared" si="70"/>
        <v>0</v>
      </c>
      <c r="EV67" s="18">
        <f t="shared" si="71"/>
        <v>0</v>
      </c>
      <c r="EW67" s="18">
        <f t="shared" si="72"/>
        <v>0</v>
      </c>
      <c r="EX67" s="18">
        <f t="shared" si="73"/>
        <v>0</v>
      </c>
      <c r="EY67" s="17"/>
      <c r="EZ67" s="1"/>
      <c r="FA67" s="54">
        <f t="shared" ca="1" si="4"/>
        <v>835.43583442131944</v>
      </c>
      <c r="FB67" s="54">
        <f t="shared" si="16"/>
        <v>0</v>
      </c>
      <c r="FC67" s="54">
        <f t="shared" ca="1" si="100"/>
        <v>10.401665856399063</v>
      </c>
      <c r="FD67" s="34">
        <f t="shared" ca="1" si="101"/>
        <v>1.2607557665753302E-2</v>
      </c>
      <c r="FE67" s="34">
        <f t="shared" ca="1" si="75"/>
        <v>1.0350660321832421</v>
      </c>
      <c r="FH67" s="49">
        <f t="shared" ca="1" si="97"/>
        <v>1.1969800178522018E-2</v>
      </c>
      <c r="FI67" s="49">
        <f t="shared" ca="1" si="98"/>
        <v>0.98803019982147799</v>
      </c>
      <c r="FJ67" s="49">
        <f t="shared" ca="1" si="99"/>
        <v>0</v>
      </c>
    </row>
    <row r="68" spans="1:166" x14ac:dyDescent="0.25">
      <c r="A68" s="1"/>
      <c r="B68" s="15">
        <f>Kurse!B64</f>
        <v>40889</v>
      </c>
      <c r="C68" s="1"/>
      <c r="D68" s="20" t="str">
        <f>IF(ISNUMBER(VLOOKUP(B68,CASH!$B$7:$E$2815,2,FALSE)),VLOOKUP(B68,CASH!$B$7:$E$2815,2,FALSE),"")</f>
        <v/>
      </c>
      <c r="E68" s="1"/>
      <c r="F68" s="20">
        <f t="shared" si="76"/>
        <v>10</v>
      </c>
      <c r="G68" s="20"/>
      <c r="H68" s="20"/>
      <c r="I68" s="20"/>
      <c r="J68" s="20"/>
      <c r="K68" s="9"/>
      <c r="L68" s="9"/>
      <c r="M68" s="9"/>
      <c r="N68" s="9"/>
      <c r="O68" s="9"/>
      <c r="P68" s="9">
        <f>IF(ISNUMBER(VLOOKUP($B68,Anteile!$A$2:$BI$10000,12,FALSE)),VLOOKUP($B68,Anteile!$A$2:$BI$10000,12,FALSE),"0")</f>
        <v>10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 t="str">
        <f>IF(ISNUMBER(VLOOKUP($B68,Anteile!$A$2:$BI$10000,24,FALSE)),VLOOKUP($B68,Anteile!$A$2:$BI$10000,24,FALSE),"0")</f>
        <v>0</v>
      </c>
      <c r="AC68" s="9" t="str">
        <f>IF(ISNUMBER(VLOOKUP($B68,Anteile!$A$2:$BI$10000,25,FALSE)),VLOOKUP($B68,Anteile!$A$2:$BI$10000,25,FALSE),"0")</f>
        <v>0</v>
      </c>
      <c r="AD68" s="9" t="str">
        <f>IF(ISNUMBER(VLOOKUP($B68,Anteile!$A$2:$BI$10000,26,FALSE)),VLOOKUP($B68,Anteile!$A$2:$BI$10000,26,FALSE),"0")</f>
        <v>0</v>
      </c>
      <c r="AE68" s="9" t="str">
        <f>IF(ISNUMBER(VLOOKUP($B68,Anteile!$A$2:$BI$10000,27,FALSE)),VLOOKUP($B68,Anteile!$A$2:$BI$10000,27,FALSE),"0")</f>
        <v>0</v>
      </c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5"/>
      <c r="AW68" s="13">
        <v>1</v>
      </c>
      <c r="AX68" s="5"/>
      <c r="AY68" s="5"/>
      <c r="AZ68" s="5"/>
      <c r="BA68" s="5"/>
      <c r="BB68" s="5"/>
      <c r="BC68" s="5"/>
      <c r="BD68" s="5"/>
      <c r="BE68" s="13">
        <f t="shared" ca="1" si="26"/>
        <v>1264.350797266515</v>
      </c>
      <c r="BF68" s="13">
        <f t="shared" ca="1" si="77"/>
        <v>250.81469999999999</v>
      </c>
      <c r="BG68" s="13">
        <f t="shared" ca="1" si="78"/>
        <v>81.503416856492038</v>
      </c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>
        <f t="shared" ca="1" si="79"/>
        <v>9.4684889901290816</v>
      </c>
      <c r="BT68" s="13">
        <f t="shared" ca="1" si="80"/>
        <v>40.53</v>
      </c>
      <c r="BU68" s="13">
        <f t="shared" ca="1" si="81"/>
        <v>28.139711465451786</v>
      </c>
      <c r="BV68" s="13">
        <f t="shared" ca="1" si="82"/>
        <v>26.492027334851937</v>
      </c>
      <c r="BW68" s="13">
        <f t="shared" ca="1" si="96"/>
        <v>0</v>
      </c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5"/>
      <c r="CN68" s="13">
        <f t="shared" ca="1" si="84"/>
        <v>5785.43</v>
      </c>
      <c r="CO68" s="13">
        <f t="shared" ca="1" si="85"/>
        <v>124.98</v>
      </c>
      <c r="CP68" s="13">
        <f t="shared" ca="1" si="94"/>
        <v>419.1524</v>
      </c>
      <c r="CQ68" s="5"/>
      <c r="CR68" s="5"/>
      <c r="CS68" s="5"/>
      <c r="CT68" s="34">
        <f t="shared" ca="1" si="86"/>
        <v>0.96979363453650325</v>
      </c>
      <c r="CU68" s="34">
        <f t="shared" ca="1" si="87"/>
        <v>0.99688920794448432</v>
      </c>
      <c r="CV68" s="34">
        <f t="shared" ca="1" si="88"/>
        <v>0.99869359283889692</v>
      </c>
      <c r="CW68" s="5"/>
      <c r="CX68" s="5"/>
      <c r="CY68" s="5"/>
      <c r="CZ68" s="5"/>
      <c r="DA68" s="33">
        <f t="shared" ca="1" si="89"/>
        <v>1.3169999999999999</v>
      </c>
      <c r="DB68" s="13">
        <f t="shared" ca="1" si="90"/>
        <v>1665.15</v>
      </c>
      <c r="DC68" s="5"/>
      <c r="DD68" s="18">
        <f t="shared" ca="1" si="28"/>
        <v>825.03416856492038</v>
      </c>
      <c r="DE68" s="18">
        <f>IF(ISNUMBER(VLOOKUP(B68,CASH!$B$7:$D$10000,3,FALSE)),VLOOKUP(B68,CASH!$B$7:$D$10000,3,FALSE),0)</f>
        <v>0</v>
      </c>
      <c r="DF68" s="18">
        <f t="shared" si="29"/>
        <v>10</v>
      </c>
      <c r="DG68" s="18">
        <f t="shared" ca="1" si="102"/>
        <v>815.03416856492038</v>
      </c>
      <c r="DH68" s="18">
        <f t="shared" ca="1" si="103"/>
        <v>0</v>
      </c>
      <c r="DI68" s="18">
        <f t="shared" si="32"/>
        <v>10</v>
      </c>
      <c r="DJ68" s="18">
        <f t="shared" si="33"/>
        <v>0</v>
      </c>
      <c r="DK68" s="18">
        <f t="shared" si="34"/>
        <v>0</v>
      </c>
      <c r="DL68" s="18">
        <f t="shared" si="35"/>
        <v>0</v>
      </c>
      <c r="DM68" s="18">
        <f t="shared" si="36"/>
        <v>0</v>
      </c>
      <c r="DN68" s="18">
        <f t="shared" si="37"/>
        <v>0</v>
      </c>
      <c r="DO68" s="18">
        <f t="shared" si="38"/>
        <v>0</v>
      </c>
      <c r="DP68" s="18">
        <f t="shared" si="39"/>
        <v>0</v>
      </c>
      <c r="DQ68" s="18">
        <f t="shared" ca="1" si="40"/>
        <v>0</v>
      </c>
      <c r="DR68" s="18">
        <f t="shared" ca="1" si="41"/>
        <v>0</v>
      </c>
      <c r="DS68" s="18">
        <f t="shared" ca="1" si="42"/>
        <v>815.03416856492038</v>
      </c>
      <c r="DT68" s="18">
        <f t="shared" si="43"/>
        <v>0</v>
      </c>
      <c r="DU68" s="18">
        <f t="shared" si="44"/>
        <v>0</v>
      </c>
      <c r="DV68" s="18">
        <f t="shared" si="45"/>
        <v>0</v>
      </c>
      <c r="DW68" s="18">
        <f t="shared" si="46"/>
        <v>0</v>
      </c>
      <c r="DX68" s="18">
        <f t="shared" si="47"/>
        <v>0</v>
      </c>
      <c r="DY68" s="18">
        <f t="shared" si="48"/>
        <v>0</v>
      </c>
      <c r="DZ68" s="18">
        <f t="shared" si="49"/>
        <v>0</v>
      </c>
      <c r="EA68" s="18">
        <f t="shared" si="50"/>
        <v>0</v>
      </c>
      <c r="EB68" s="18">
        <f t="shared" si="51"/>
        <v>0</v>
      </c>
      <c r="EC68" s="18">
        <f t="shared" si="52"/>
        <v>0</v>
      </c>
      <c r="ED68" s="18">
        <f t="shared" si="53"/>
        <v>0</v>
      </c>
      <c r="EE68" s="18">
        <f t="shared" ca="1" si="54"/>
        <v>0</v>
      </c>
      <c r="EF68" s="18">
        <f t="shared" ca="1" si="55"/>
        <v>0</v>
      </c>
      <c r="EG68" s="18">
        <f t="shared" ca="1" si="56"/>
        <v>0</v>
      </c>
      <c r="EH68" s="18">
        <f t="shared" ca="1" si="57"/>
        <v>0</v>
      </c>
      <c r="EI68" s="18">
        <f t="shared" ca="1" si="58"/>
        <v>0</v>
      </c>
      <c r="EJ68" s="18">
        <f t="shared" si="59"/>
        <v>0</v>
      </c>
      <c r="EK68" s="18">
        <f t="shared" si="60"/>
        <v>0</v>
      </c>
      <c r="EL68" s="18">
        <f t="shared" si="61"/>
        <v>0</v>
      </c>
      <c r="EM68" s="18">
        <f t="shared" si="62"/>
        <v>0</v>
      </c>
      <c r="EN68" s="18">
        <f t="shared" si="63"/>
        <v>0</v>
      </c>
      <c r="EO68" s="18">
        <f t="shared" si="64"/>
        <v>0</v>
      </c>
      <c r="EP68" s="18">
        <f t="shared" si="65"/>
        <v>0</v>
      </c>
      <c r="EQ68" s="18">
        <f t="shared" si="66"/>
        <v>0</v>
      </c>
      <c r="ER68" s="18">
        <f t="shared" si="67"/>
        <v>0</v>
      </c>
      <c r="ES68" s="18">
        <f t="shared" si="68"/>
        <v>0</v>
      </c>
      <c r="ET68" s="18">
        <f t="shared" si="69"/>
        <v>0</v>
      </c>
      <c r="EU68" s="18">
        <f t="shared" si="70"/>
        <v>0</v>
      </c>
      <c r="EV68" s="18">
        <f t="shared" si="71"/>
        <v>0</v>
      </c>
      <c r="EW68" s="18">
        <f t="shared" si="72"/>
        <v>0</v>
      </c>
      <c r="EX68" s="18">
        <f t="shared" si="73"/>
        <v>0</v>
      </c>
      <c r="EY68" s="17"/>
      <c r="EZ68" s="1"/>
      <c r="FA68" s="54">
        <f t="shared" ca="1" si="4"/>
        <v>825.03416856492038</v>
      </c>
      <c r="FB68" s="54">
        <f t="shared" si="16"/>
        <v>0</v>
      </c>
      <c r="FC68" s="54">
        <f t="shared" ca="1" si="100"/>
        <v>11.836320387992714</v>
      </c>
      <c r="FD68" s="34">
        <f t="shared" ca="1" si="101"/>
        <v>1.4555277555797814E-2</v>
      </c>
      <c r="FE68" s="34">
        <f t="shared" ca="1" si="75"/>
        <v>1.0221788533449816</v>
      </c>
      <c r="FH68" s="49">
        <f t="shared" ca="1" si="97"/>
        <v>1.2120710124520278E-2</v>
      </c>
      <c r="FI68" s="49">
        <f t="shared" ca="1" si="98"/>
        <v>0.98787928987547968</v>
      </c>
      <c r="FJ68" s="49">
        <f t="shared" ca="1" si="99"/>
        <v>0</v>
      </c>
    </row>
    <row r="69" spans="1:166" x14ac:dyDescent="0.25">
      <c r="A69" s="1"/>
      <c r="B69" s="15">
        <f>Kurse!B65</f>
        <v>40886</v>
      </c>
      <c r="C69" s="1"/>
      <c r="D69" s="20" t="str">
        <f>IF(ISNUMBER(VLOOKUP(B69,CASH!$B$7:$E$2815,2,FALSE)),VLOOKUP(B69,CASH!$B$7:$E$2815,2,FALSE),"")</f>
        <v/>
      </c>
      <c r="E69" s="1"/>
      <c r="F69" s="20">
        <f t="shared" si="76"/>
        <v>10</v>
      </c>
      <c r="G69" s="20"/>
      <c r="H69" s="20"/>
      <c r="I69" s="20"/>
      <c r="J69" s="20"/>
      <c r="K69" s="9"/>
      <c r="L69" s="9"/>
      <c r="M69" s="9"/>
      <c r="N69" s="9"/>
      <c r="O69" s="9"/>
      <c r="P69" s="9">
        <f>IF(ISNUMBER(VLOOKUP($B69,Anteile!$A$2:$BI$10000,12,FALSE)),VLOOKUP($B69,Anteile!$A$2:$BI$10000,12,FALSE),"0")</f>
        <v>10</v>
      </c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 t="str">
        <f>IF(ISNUMBER(VLOOKUP($B69,Anteile!$A$2:$BI$10000,24,FALSE)),VLOOKUP($B69,Anteile!$A$2:$BI$10000,24,FALSE),"0")</f>
        <v>0</v>
      </c>
      <c r="AC69" s="9" t="str">
        <f>IF(ISNUMBER(VLOOKUP($B69,Anteile!$A$2:$BI$10000,25,FALSE)),VLOOKUP($B69,Anteile!$A$2:$BI$10000,25,FALSE),"0")</f>
        <v>0</v>
      </c>
      <c r="AD69" s="9" t="str">
        <f>IF(ISNUMBER(VLOOKUP($B69,Anteile!$A$2:$BI$10000,26,FALSE)),VLOOKUP($B69,Anteile!$A$2:$BI$10000,26,FALSE),"0")</f>
        <v>0</v>
      </c>
      <c r="AE69" s="9" t="str">
        <f>IF(ISNUMBER(VLOOKUP($B69,Anteile!$A$2:$BI$10000,27,FALSE)),VLOOKUP($B69,Anteile!$A$2:$BI$10000,27,FALSE),"0")</f>
        <v>0</v>
      </c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5"/>
      <c r="AW69" s="13">
        <v>1</v>
      </c>
      <c r="AX69" s="5"/>
      <c r="AY69" s="5"/>
      <c r="AZ69" s="5"/>
      <c r="BA69" s="5"/>
      <c r="BB69" s="5"/>
      <c r="BC69" s="5"/>
      <c r="BD69" s="5"/>
      <c r="BE69" s="13">
        <f t="shared" ca="1" si="26"/>
        <v>1277.7196652719665</v>
      </c>
      <c r="BF69" s="13">
        <f t="shared" ca="1" si="77"/>
        <v>250.9375</v>
      </c>
      <c r="BG69" s="13">
        <f t="shared" ca="1" si="78"/>
        <v>80.319784817692764</v>
      </c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>
        <f t="shared" ca="1" si="79"/>
        <v>9.4515839808726838</v>
      </c>
      <c r="BT69" s="13">
        <f t="shared" ca="1" si="80"/>
        <v>41.29</v>
      </c>
      <c r="BU69" s="13">
        <f t="shared" ca="1" si="81"/>
        <v>27.502988643156009</v>
      </c>
      <c r="BV69" s="13">
        <f t="shared" ca="1" si="82"/>
        <v>26.329946204423194</v>
      </c>
      <c r="BW69" s="13">
        <f t="shared" ca="1" si="96"/>
        <v>0</v>
      </c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5"/>
      <c r="CN69" s="13">
        <f t="shared" ca="1" si="84"/>
        <v>5986.71</v>
      </c>
      <c r="CO69" s="13">
        <f t="shared" ca="1" si="85"/>
        <v>125.43</v>
      </c>
      <c r="CP69" s="13">
        <f t="shared" ca="1" si="94"/>
        <v>418.6071</v>
      </c>
      <c r="CQ69" s="5"/>
      <c r="CR69" s="5"/>
      <c r="CS69" s="5"/>
      <c r="CT69" s="34">
        <f t="shared" ca="1" si="86"/>
        <v>1.0035335748278054</v>
      </c>
      <c r="CU69" s="34">
        <f t="shared" ca="1" si="87"/>
        <v>1.0004785833931562</v>
      </c>
      <c r="CV69" s="34">
        <f t="shared" ca="1" si="88"/>
        <v>0.99739433362870256</v>
      </c>
      <c r="CW69" s="5"/>
      <c r="CX69" s="5"/>
      <c r="CY69" s="5"/>
      <c r="CZ69" s="5"/>
      <c r="DA69" s="33">
        <f t="shared" ca="1" si="89"/>
        <v>1.3384</v>
      </c>
      <c r="DB69" s="13">
        <f t="shared" ca="1" si="90"/>
        <v>1710.1</v>
      </c>
      <c r="DC69" s="5"/>
      <c r="DD69" s="18">
        <f t="shared" ca="1" si="28"/>
        <v>813.19784817692766</v>
      </c>
      <c r="DE69" s="18">
        <f>IF(ISNUMBER(VLOOKUP(B69,CASH!$B$7:$D$10000,3,FALSE)),VLOOKUP(B69,CASH!$B$7:$D$10000,3,FALSE),0)</f>
        <v>0</v>
      </c>
      <c r="DF69" s="18">
        <f t="shared" si="29"/>
        <v>10</v>
      </c>
      <c r="DG69" s="18">
        <f t="shared" ca="1" si="102"/>
        <v>803.19784817692766</v>
      </c>
      <c r="DH69" s="18">
        <f t="shared" ca="1" si="103"/>
        <v>0</v>
      </c>
      <c r="DI69" s="18">
        <f t="shared" si="32"/>
        <v>10</v>
      </c>
      <c r="DJ69" s="18">
        <f t="shared" si="33"/>
        <v>0</v>
      </c>
      <c r="DK69" s="18">
        <f t="shared" si="34"/>
        <v>0</v>
      </c>
      <c r="DL69" s="18">
        <f t="shared" si="35"/>
        <v>0</v>
      </c>
      <c r="DM69" s="18">
        <f t="shared" si="36"/>
        <v>0</v>
      </c>
      <c r="DN69" s="18">
        <f t="shared" si="37"/>
        <v>0</v>
      </c>
      <c r="DO69" s="18">
        <f t="shared" si="38"/>
        <v>0</v>
      </c>
      <c r="DP69" s="18">
        <f t="shared" si="39"/>
        <v>0</v>
      </c>
      <c r="DQ69" s="18">
        <f t="shared" ca="1" si="40"/>
        <v>0</v>
      </c>
      <c r="DR69" s="18">
        <f t="shared" ca="1" si="41"/>
        <v>0</v>
      </c>
      <c r="DS69" s="18">
        <f t="shared" ca="1" si="42"/>
        <v>803.19784817692766</v>
      </c>
      <c r="DT69" s="18">
        <f t="shared" si="43"/>
        <v>0</v>
      </c>
      <c r="DU69" s="18">
        <f t="shared" si="44"/>
        <v>0</v>
      </c>
      <c r="DV69" s="18">
        <f t="shared" si="45"/>
        <v>0</v>
      </c>
      <c r="DW69" s="18">
        <f t="shared" si="46"/>
        <v>0</v>
      </c>
      <c r="DX69" s="18">
        <f t="shared" si="47"/>
        <v>0</v>
      </c>
      <c r="DY69" s="18">
        <f t="shared" si="48"/>
        <v>0</v>
      </c>
      <c r="DZ69" s="18">
        <f t="shared" si="49"/>
        <v>0</v>
      </c>
      <c r="EA69" s="18">
        <f t="shared" si="50"/>
        <v>0</v>
      </c>
      <c r="EB69" s="18">
        <f t="shared" si="51"/>
        <v>0</v>
      </c>
      <c r="EC69" s="18">
        <f t="shared" si="52"/>
        <v>0</v>
      </c>
      <c r="ED69" s="18">
        <f t="shared" si="53"/>
        <v>0</v>
      </c>
      <c r="EE69" s="18">
        <f t="shared" ca="1" si="54"/>
        <v>0</v>
      </c>
      <c r="EF69" s="18">
        <f t="shared" ca="1" si="55"/>
        <v>0</v>
      </c>
      <c r="EG69" s="18">
        <f t="shared" ca="1" si="56"/>
        <v>0</v>
      </c>
      <c r="EH69" s="18">
        <f t="shared" ca="1" si="57"/>
        <v>0</v>
      </c>
      <c r="EI69" s="18">
        <f t="shared" ca="1" si="58"/>
        <v>0</v>
      </c>
      <c r="EJ69" s="18">
        <f t="shared" si="59"/>
        <v>0</v>
      </c>
      <c r="EK69" s="18">
        <f t="shared" si="60"/>
        <v>0</v>
      </c>
      <c r="EL69" s="18">
        <f t="shared" si="61"/>
        <v>0</v>
      </c>
      <c r="EM69" s="18">
        <f t="shared" si="62"/>
        <v>0</v>
      </c>
      <c r="EN69" s="18">
        <f t="shared" si="63"/>
        <v>0</v>
      </c>
      <c r="EO69" s="18">
        <f t="shared" si="64"/>
        <v>0</v>
      </c>
      <c r="EP69" s="18">
        <f t="shared" si="65"/>
        <v>0</v>
      </c>
      <c r="EQ69" s="18">
        <f t="shared" si="66"/>
        <v>0</v>
      </c>
      <c r="ER69" s="18">
        <f t="shared" si="67"/>
        <v>0</v>
      </c>
      <c r="ES69" s="18">
        <f t="shared" si="68"/>
        <v>0</v>
      </c>
      <c r="ET69" s="18">
        <f t="shared" si="69"/>
        <v>0</v>
      </c>
      <c r="EU69" s="18">
        <f t="shared" si="70"/>
        <v>0</v>
      </c>
      <c r="EV69" s="18">
        <f t="shared" si="71"/>
        <v>0</v>
      </c>
      <c r="EW69" s="18">
        <f t="shared" si="72"/>
        <v>0</v>
      </c>
      <c r="EX69" s="18">
        <f t="shared" si="73"/>
        <v>0</v>
      </c>
      <c r="EY69" s="17"/>
      <c r="EZ69" s="1"/>
      <c r="FA69" s="54">
        <f t="shared" ca="1" si="4"/>
        <v>813.19784817692766</v>
      </c>
      <c r="FB69" s="54">
        <f t="shared" si="16"/>
        <v>0</v>
      </c>
      <c r="FC69" s="54">
        <f t="shared" ca="1" si="100"/>
        <v>-2.4826074585639617</v>
      </c>
      <c r="FD69" s="34">
        <f t="shared" ca="1" si="101"/>
        <v>-3.0436029714966967E-3</v>
      </c>
      <c r="FE69" s="34">
        <f t="shared" ca="1" si="75"/>
        <v>1.007514204457691</v>
      </c>
      <c r="FH69" s="49">
        <f t="shared" ca="1" si="97"/>
        <v>1.2297130424556039E-2</v>
      </c>
      <c r="FI69" s="49">
        <f t="shared" ca="1" si="98"/>
        <v>0.98770286957544395</v>
      </c>
      <c r="FJ69" s="49">
        <f t="shared" ca="1" si="99"/>
        <v>0</v>
      </c>
    </row>
    <row r="70" spans="1:166" x14ac:dyDescent="0.25">
      <c r="A70" s="1"/>
      <c r="B70" s="15">
        <f>Kurse!B66</f>
        <v>40885</v>
      </c>
      <c r="C70" s="1"/>
      <c r="D70" s="20" t="str">
        <f>IF(ISNUMBER(VLOOKUP(B70,CASH!$B$7:$E$2815,2,FALSE)),VLOOKUP(B70,CASH!$B$7:$E$2815,2,FALSE),"")</f>
        <v/>
      </c>
      <c r="E70" s="1"/>
      <c r="F70" s="20">
        <f t="shared" si="76"/>
        <v>10</v>
      </c>
      <c r="G70" s="20"/>
      <c r="H70" s="20"/>
      <c r="I70" s="20"/>
      <c r="J70" s="20"/>
      <c r="K70" s="9"/>
      <c r="L70" s="9"/>
      <c r="M70" s="9"/>
      <c r="N70" s="9"/>
      <c r="O70" s="9"/>
      <c r="P70" s="9">
        <f>IF(ISNUMBER(VLOOKUP($B70,Anteile!$A$2:$BI$10000,12,FALSE)),VLOOKUP($B70,Anteile!$A$2:$BI$10000,12,FALSE),"0")</f>
        <v>10</v>
      </c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 t="str">
        <f>IF(ISNUMBER(VLOOKUP($B70,Anteile!$A$2:$BI$10000,24,FALSE)),VLOOKUP($B70,Anteile!$A$2:$BI$10000,24,FALSE),"0")</f>
        <v>0</v>
      </c>
      <c r="AC70" s="9" t="str">
        <f>IF(ISNUMBER(VLOOKUP($B70,Anteile!$A$2:$BI$10000,25,FALSE)),VLOOKUP($B70,Anteile!$A$2:$BI$10000,25,FALSE),"0")</f>
        <v>0</v>
      </c>
      <c r="AD70" s="9" t="str">
        <f>IF(ISNUMBER(VLOOKUP($B70,Anteile!$A$2:$BI$10000,26,FALSE)),VLOOKUP($B70,Anteile!$A$2:$BI$10000,26,FALSE),"0")</f>
        <v>0</v>
      </c>
      <c r="AE70" s="9" t="str">
        <f>IF(ISNUMBER(VLOOKUP($B70,Anteile!$A$2:$BI$10000,27,FALSE)),VLOOKUP($B70,Anteile!$A$2:$BI$10000,27,FALSE),"0")</f>
        <v>0</v>
      </c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5"/>
      <c r="AW70" s="13">
        <v>1</v>
      </c>
      <c r="AX70" s="5"/>
      <c r="AY70" s="5"/>
      <c r="AZ70" s="5"/>
      <c r="BA70" s="5"/>
      <c r="BB70" s="5"/>
      <c r="BC70" s="5"/>
      <c r="BD70" s="5"/>
      <c r="BE70" s="13">
        <f t="shared" ca="1" si="26"/>
        <v>1280.8752997601919</v>
      </c>
      <c r="BF70" s="13">
        <f t="shared" ca="1" si="77"/>
        <v>250.68219999999999</v>
      </c>
      <c r="BG70" s="13">
        <f t="shared" ca="1" si="78"/>
        <v>80.568045563549163</v>
      </c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>
        <f t="shared" ca="1" si="79"/>
        <v>9.3225419664268578</v>
      </c>
      <c r="BT70" s="13">
        <f t="shared" ca="1" si="80"/>
        <v>40.81</v>
      </c>
      <c r="BU70" s="13">
        <f t="shared" ca="1" si="81"/>
        <v>28.027577937649877</v>
      </c>
      <c r="BV70" s="13">
        <f t="shared" ca="1" si="82"/>
        <v>26.783573141486812</v>
      </c>
      <c r="BW70" s="13">
        <f t="shared" ca="1" si="96"/>
        <v>0</v>
      </c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5"/>
      <c r="CN70" s="13">
        <f t="shared" ca="1" si="84"/>
        <v>5874.44</v>
      </c>
      <c r="CO70" s="13">
        <f t="shared" ca="1" si="85"/>
        <v>125.95</v>
      </c>
      <c r="CP70" s="13">
        <f t="shared" ca="1" si="94"/>
        <v>418.58580000000001</v>
      </c>
      <c r="CQ70" s="5"/>
      <c r="CR70" s="5"/>
      <c r="CS70" s="5"/>
      <c r="CT70" s="34">
        <f t="shared" ca="1" si="86"/>
        <v>0.98471410395884418</v>
      </c>
      <c r="CU70" s="34">
        <f t="shared" ca="1" si="87"/>
        <v>1.0046263061338438</v>
      </c>
      <c r="CV70" s="34">
        <f t="shared" ca="1" si="88"/>
        <v>0.99734358317724991</v>
      </c>
      <c r="CW70" s="5"/>
      <c r="CX70" s="5"/>
      <c r="CY70" s="5"/>
      <c r="CZ70" s="5"/>
      <c r="DA70" s="33">
        <f t="shared" ca="1" si="89"/>
        <v>1.3344</v>
      </c>
      <c r="DB70" s="13">
        <f t="shared" ca="1" si="90"/>
        <v>1709.2</v>
      </c>
      <c r="DC70" s="5"/>
      <c r="DD70" s="18">
        <f t="shared" ca="1" si="28"/>
        <v>815.68045563549163</v>
      </c>
      <c r="DE70" s="18">
        <f>IF(ISNUMBER(VLOOKUP(B70,CASH!$B$7:$D$10000,3,FALSE)),VLOOKUP(B70,CASH!$B$7:$D$10000,3,FALSE),0)</f>
        <v>0</v>
      </c>
      <c r="DF70" s="18">
        <f t="shared" si="29"/>
        <v>10</v>
      </c>
      <c r="DG70" s="18">
        <f t="shared" ca="1" si="102"/>
        <v>805.68045563549163</v>
      </c>
      <c r="DH70" s="18">
        <f t="shared" ca="1" si="103"/>
        <v>0</v>
      </c>
      <c r="DI70" s="18">
        <f t="shared" si="32"/>
        <v>10</v>
      </c>
      <c r="DJ70" s="18">
        <f t="shared" si="33"/>
        <v>0</v>
      </c>
      <c r="DK70" s="18">
        <f t="shared" si="34"/>
        <v>0</v>
      </c>
      <c r="DL70" s="18">
        <f t="shared" si="35"/>
        <v>0</v>
      </c>
      <c r="DM70" s="18">
        <f t="shared" si="36"/>
        <v>0</v>
      </c>
      <c r="DN70" s="18">
        <f t="shared" si="37"/>
        <v>0</v>
      </c>
      <c r="DO70" s="18">
        <f t="shared" si="38"/>
        <v>0</v>
      </c>
      <c r="DP70" s="18">
        <f t="shared" si="39"/>
        <v>0</v>
      </c>
      <c r="DQ70" s="18">
        <f t="shared" ca="1" si="40"/>
        <v>0</v>
      </c>
      <c r="DR70" s="18">
        <f t="shared" ca="1" si="41"/>
        <v>0</v>
      </c>
      <c r="DS70" s="18">
        <f t="shared" ca="1" si="42"/>
        <v>805.68045563549163</v>
      </c>
      <c r="DT70" s="18">
        <f t="shared" si="43"/>
        <v>0</v>
      </c>
      <c r="DU70" s="18">
        <f t="shared" si="44"/>
        <v>0</v>
      </c>
      <c r="DV70" s="18">
        <f t="shared" si="45"/>
        <v>0</v>
      </c>
      <c r="DW70" s="18">
        <f t="shared" si="46"/>
        <v>0</v>
      </c>
      <c r="DX70" s="18">
        <f t="shared" si="47"/>
        <v>0</v>
      </c>
      <c r="DY70" s="18">
        <f t="shared" si="48"/>
        <v>0</v>
      </c>
      <c r="DZ70" s="18">
        <f t="shared" si="49"/>
        <v>0</v>
      </c>
      <c r="EA70" s="18">
        <f t="shared" si="50"/>
        <v>0</v>
      </c>
      <c r="EB70" s="18">
        <f t="shared" si="51"/>
        <v>0</v>
      </c>
      <c r="EC70" s="18">
        <f t="shared" si="52"/>
        <v>0</v>
      </c>
      <c r="ED70" s="18">
        <f t="shared" si="53"/>
        <v>0</v>
      </c>
      <c r="EE70" s="18">
        <f t="shared" ca="1" si="54"/>
        <v>0</v>
      </c>
      <c r="EF70" s="18">
        <f t="shared" ca="1" si="55"/>
        <v>0</v>
      </c>
      <c r="EG70" s="18">
        <f t="shared" ca="1" si="56"/>
        <v>0</v>
      </c>
      <c r="EH70" s="18">
        <f t="shared" ca="1" si="57"/>
        <v>0</v>
      </c>
      <c r="EI70" s="18">
        <f t="shared" ca="1" si="58"/>
        <v>0</v>
      </c>
      <c r="EJ70" s="18">
        <f t="shared" si="59"/>
        <v>0</v>
      </c>
      <c r="EK70" s="18">
        <f t="shared" si="60"/>
        <v>0</v>
      </c>
      <c r="EL70" s="18">
        <f t="shared" si="61"/>
        <v>0</v>
      </c>
      <c r="EM70" s="18">
        <f t="shared" si="62"/>
        <v>0</v>
      </c>
      <c r="EN70" s="18">
        <f t="shared" si="63"/>
        <v>0</v>
      </c>
      <c r="EO70" s="18">
        <f t="shared" si="64"/>
        <v>0</v>
      </c>
      <c r="EP70" s="18">
        <f t="shared" si="65"/>
        <v>0</v>
      </c>
      <c r="EQ70" s="18">
        <f t="shared" si="66"/>
        <v>0</v>
      </c>
      <c r="ER70" s="18">
        <f t="shared" si="67"/>
        <v>0</v>
      </c>
      <c r="ES70" s="18">
        <f t="shared" si="68"/>
        <v>0</v>
      </c>
      <c r="ET70" s="18">
        <f t="shared" si="69"/>
        <v>0</v>
      </c>
      <c r="EU70" s="18">
        <f t="shared" si="70"/>
        <v>0</v>
      </c>
      <c r="EV70" s="18">
        <f t="shared" si="71"/>
        <v>0</v>
      </c>
      <c r="EW70" s="18">
        <f t="shared" si="72"/>
        <v>0</v>
      </c>
      <c r="EX70" s="18">
        <f t="shared" si="73"/>
        <v>0</v>
      </c>
      <c r="EY70" s="17"/>
      <c r="EZ70" s="1"/>
      <c r="FA70" s="54">
        <f t="shared" ref="FA70:FA133" ca="1" si="104">DD70</f>
        <v>815.68045563549163</v>
      </c>
      <c r="FB70" s="54">
        <f t="shared" ref="FB70:FB133" si="105">DE70</f>
        <v>0</v>
      </c>
      <c r="FC70" s="54">
        <f t="shared" ca="1" si="100"/>
        <v>2.3369225360066821</v>
      </c>
      <c r="FD70" s="34">
        <f t="shared" ca="1" si="101"/>
        <v>2.8732293808265137E-3</v>
      </c>
      <c r="FE70" s="34">
        <f t="shared" ca="1" si="75"/>
        <v>1.0105900393042826</v>
      </c>
      <c r="FH70" s="49">
        <f t="shared" ca="1" si="97"/>
        <v>1.2259702841854977E-2</v>
      </c>
      <c r="FI70" s="49">
        <f t="shared" ca="1" si="98"/>
        <v>0.98774029715814504</v>
      </c>
      <c r="FJ70" s="49">
        <f t="shared" ca="1" si="99"/>
        <v>0</v>
      </c>
    </row>
    <row r="71" spans="1:166" x14ac:dyDescent="0.25">
      <c r="A71" s="1"/>
      <c r="B71" s="15">
        <f>Kurse!B67</f>
        <v>40884</v>
      </c>
      <c r="C71" s="1"/>
      <c r="D71" s="20" t="str">
        <f>IF(ISNUMBER(VLOOKUP(B71,CASH!$B$7:$E$2815,2,FALSE)),VLOOKUP(B71,CASH!$B$7:$E$2815,2,FALSE),"")</f>
        <v/>
      </c>
      <c r="E71" s="1"/>
      <c r="F71" s="20">
        <f t="shared" si="76"/>
        <v>10</v>
      </c>
      <c r="G71" s="20"/>
      <c r="H71" s="20"/>
      <c r="I71" s="20"/>
      <c r="J71" s="20"/>
      <c r="K71" s="9"/>
      <c r="L71" s="9"/>
      <c r="M71" s="9"/>
      <c r="N71" s="9"/>
      <c r="O71" s="9"/>
      <c r="P71" s="9">
        <f>IF(ISNUMBER(VLOOKUP($B71,Anteile!$A$2:$BI$10000,12,FALSE)),VLOOKUP($B71,Anteile!$A$2:$BI$10000,12,FALSE),"0")</f>
        <v>10</v>
      </c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 t="str">
        <f>IF(ISNUMBER(VLOOKUP($B71,Anteile!$A$2:$BI$10000,24,FALSE)),VLOOKUP($B71,Anteile!$A$2:$BI$10000,24,FALSE),"0")</f>
        <v>0</v>
      </c>
      <c r="AC71" s="9" t="str">
        <f>IF(ISNUMBER(VLOOKUP($B71,Anteile!$A$2:$BI$10000,25,FALSE)),VLOOKUP($B71,Anteile!$A$2:$BI$10000,25,FALSE),"0")</f>
        <v>0</v>
      </c>
      <c r="AD71" s="9" t="str">
        <f>IF(ISNUMBER(VLOOKUP($B71,Anteile!$A$2:$BI$10000,26,FALSE)),VLOOKUP($B71,Anteile!$A$2:$BI$10000,26,FALSE),"0")</f>
        <v>0</v>
      </c>
      <c r="AE71" s="9" t="str">
        <f>IF(ISNUMBER(VLOOKUP($B71,Anteile!$A$2:$BI$10000,27,FALSE)),VLOOKUP($B71,Anteile!$A$2:$BI$10000,27,FALSE),"0")</f>
        <v>0</v>
      </c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5"/>
      <c r="AW71" s="13">
        <v>1</v>
      </c>
      <c r="AX71" s="5"/>
      <c r="AY71" s="5"/>
      <c r="AZ71" s="5"/>
      <c r="BA71" s="5"/>
      <c r="BB71" s="5"/>
      <c r="BC71" s="5"/>
      <c r="BD71" s="5"/>
      <c r="BE71" s="13">
        <f t="shared" ca="1" si="26"/>
        <v>1298.4924248078214</v>
      </c>
      <c r="BF71" s="13">
        <f t="shared" ca="1" si="77"/>
        <v>251.0093</v>
      </c>
      <c r="BG71" s="13">
        <f t="shared" ca="1" si="78"/>
        <v>80.334353309948497</v>
      </c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>
        <f t="shared" ca="1" si="79"/>
        <v>9.4857825210836637</v>
      </c>
      <c r="BT71" s="13">
        <f t="shared" ca="1" si="80"/>
        <v>41.45</v>
      </c>
      <c r="BU71" s="13">
        <f t="shared" ca="1" si="81"/>
        <v>28.091648630494813</v>
      </c>
      <c r="BV71" s="13">
        <f t="shared" ca="1" si="82"/>
        <v>27.009478319277555</v>
      </c>
      <c r="BW71" s="13">
        <f t="shared" ca="1" si="96"/>
        <v>0</v>
      </c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5"/>
      <c r="CN71" s="13">
        <f t="shared" ca="1" si="84"/>
        <v>5994.73</v>
      </c>
      <c r="CO71" s="13">
        <f t="shared" ca="1" si="85"/>
        <v>125.76</v>
      </c>
      <c r="CP71" s="13">
        <f t="shared" ca="1" si="94"/>
        <v>417.2099</v>
      </c>
      <c r="CQ71" s="5"/>
      <c r="CR71" s="5"/>
      <c r="CS71" s="5"/>
      <c r="CT71" s="34">
        <f t="shared" ca="1" si="86"/>
        <v>1.004877942480509</v>
      </c>
      <c r="CU71" s="34">
        <f t="shared" ca="1" si="87"/>
        <v>1.0031107920555158</v>
      </c>
      <c r="CV71" s="34">
        <f t="shared" ca="1" si="88"/>
        <v>0.99406529462543192</v>
      </c>
      <c r="CW71" s="5"/>
      <c r="CX71" s="5"/>
      <c r="CY71" s="5"/>
      <c r="CZ71" s="5"/>
      <c r="DA71" s="33">
        <f t="shared" ca="1" si="89"/>
        <v>1.3399000000000001</v>
      </c>
      <c r="DB71" s="13">
        <f t="shared" ca="1" si="90"/>
        <v>1739.85</v>
      </c>
      <c r="DC71" s="5"/>
      <c r="DD71" s="18">
        <f t="shared" ca="1" si="28"/>
        <v>813.34353309948494</v>
      </c>
      <c r="DE71" s="18">
        <f>IF(ISNUMBER(VLOOKUP(B71,CASH!$B$7:$D$10000,3,FALSE)),VLOOKUP(B71,CASH!$B$7:$D$10000,3,FALSE),0)</f>
        <v>0</v>
      </c>
      <c r="DF71" s="18">
        <f t="shared" si="29"/>
        <v>10</v>
      </c>
      <c r="DG71" s="18">
        <f t="shared" ca="1" si="102"/>
        <v>803.34353309948494</v>
      </c>
      <c r="DH71" s="18">
        <f t="shared" ca="1" si="103"/>
        <v>0</v>
      </c>
      <c r="DI71" s="18">
        <f t="shared" si="32"/>
        <v>10</v>
      </c>
      <c r="DJ71" s="18">
        <f t="shared" si="33"/>
        <v>0</v>
      </c>
      <c r="DK71" s="18">
        <f t="shared" si="34"/>
        <v>0</v>
      </c>
      <c r="DL71" s="18">
        <f t="shared" si="35"/>
        <v>0</v>
      </c>
      <c r="DM71" s="18">
        <f t="shared" si="36"/>
        <v>0</v>
      </c>
      <c r="DN71" s="18">
        <f t="shared" si="37"/>
        <v>0</v>
      </c>
      <c r="DO71" s="18">
        <f t="shared" si="38"/>
        <v>0</v>
      </c>
      <c r="DP71" s="18">
        <f t="shared" si="39"/>
        <v>0</v>
      </c>
      <c r="DQ71" s="18">
        <f t="shared" ca="1" si="40"/>
        <v>0</v>
      </c>
      <c r="DR71" s="18">
        <f t="shared" ca="1" si="41"/>
        <v>0</v>
      </c>
      <c r="DS71" s="18">
        <f t="shared" ca="1" si="42"/>
        <v>803.34353309948494</v>
      </c>
      <c r="DT71" s="18">
        <f t="shared" si="43"/>
        <v>0</v>
      </c>
      <c r="DU71" s="18">
        <f t="shared" si="44"/>
        <v>0</v>
      </c>
      <c r="DV71" s="18">
        <f t="shared" si="45"/>
        <v>0</v>
      </c>
      <c r="DW71" s="18">
        <f t="shared" si="46"/>
        <v>0</v>
      </c>
      <c r="DX71" s="18">
        <f t="shared" si="47"/>
        <v>0</v>
      </c>
      <c r="DY71" s="18">
        <f t="shared" si="48"/>
        <v>0</v>
      </c>
      <c r="DZ71" s="18">
        <f t="shared" si="49"/>
        <v>0</v>
      </c>
      <c r="EA71" s="18">
        <f t="shared" si="50"/>
        <v>0</v>
      </c>
      <c r="EB71" s="18">
        <f t="shared" si="51"/>
        <v>0</v>
      </c>
      <c r="EC71" s="18">
        <f t="shared" si="52"/>
        <v>0</v>
      </c>
      <c r="ED71" s="18">
        <f t="shared" si="53"/>
        <v>0</v>
      </c>
      <c r="EE71" s="18">
        <f t="shared" ca="1" si="54"/>
        <v>0</v>
      </c>
      <c r="EF71" s="18">
        <f t="shared" ca="1" si="55"/>
        <v>0</v>
      </c>
      <c r="EG71" s="18">
        <f t="shared" ca="1" si="56"/>
        <v>0</v>
      </c>
      <c r="EH71" s="18">
        <f t="shared" ca="1" si="57"/>
        <v>0</v>
      </c>
      <c r="EI71" s="18">
        <f t="shared" ca="1" si="58"/>
        <v>0</v>
      </c>
      <c r="EJ71" s="18">
        <f t="shared" si="59"/>
        <v>0</v>
      </c>
      <c r="EK71" s="18">
        <f t="shared" si="60"/>
        <v>0</v>
      </c>
      <c r="EL71" s="18">
        <f t="shared" si="61"/>
        <v>0</v>
      </c>
      <c r="EM71" s="18">
        <f t="shared" si="62"/>
        <v>0</v>
      </c>
      <c r="EN71" s="18">
        <f t="shared" si="63"/>
        <v>0</v>
      </c>
      <c r="EO71" s="18">
        <f t="shared" si="64"/>
        <v>0</v>
      </c>
      <c r="EP71" s="18">
        <f t="shared" si="65"/>
        <v>0</v>
      </c>
      <c r="EQ71" s="18">
        <f t="shared" si="66"/>
        <v>0</v>
      </c>
      <c r="ER71" s="18">
        <f t="shared" si="67"/>
        <v>0</v>
      </c>
      <c r="ES71" s="18">
        <f t="shared" si="68"/>
        <v>0</v>
      </c>
      <c r="ET71" s="18">
        <f t="shared" si="69"/>
        <v>0</v>
      </c>
      <c r="EU71" s="18">
        <f t="shared" si="70"/>
        <v>0</v>
      </c>
      <c r="EV71" s="18">
        <f t="shared" si="71"/>
        <v>0</v>
      </c>
      <c r="EW71" s="18">
        <f t="shared" si="72"/>
        <v>0</v>
      </c>
      <c r="EX71" s="18">
        <f t="shared" si="73"/>
        <v>0</v>
      </c>
      <c r="EY71" s="17"/>
      <c r="EZ71" s="1"/>
      <c r="FA71" s="54">
        <f t="shared" ca="1" si="104"/>
        <v>813.34353309948494</v>
      </c>
      <c r="FB71" s="54">
        <f t="shared" si="105"/>
        <v>0</v>
      </c>
      <c r="FC71" s="54">
        <f t="shared" ca="1" si="100"/>
        <v>0.89741482071701739</v>
      </c>
      <c r="FD71" s="34">
        <f t="shared" ca="1" si="101"/>
        <v>1.1045838001149694E-3</v>
      </c>
      <c r="FE71" s="34">
        <f t="shared" ca="1" si="75"/>
        <v>1.0076947012816571</v>
      </c>
      <c r="FH71" s="49">
        <f t="shared" ca="1" si="97"/>
        <v>1.2294927780260399E-2</v>
      </c>
      <c r="FI71" s="49">
        <f t="shared" ca="1" si="98"/>
        <v>0.98770507221973958</v>
      </c>
      <c r="FJ71" s="49">
        <f t="shared" ca="1" si="99"/>
        <v>0</v>
      </c>
    </row>
    <row r="72" spans="1:166" x14ac:dyDescent="0.25">
      <c r="A72" s="1"/>
      <c r="B72" s="15">
        <f>Kurse!B68</f>
        <v>40883</v>
      </c>
      <c r="C72" s="1"/>
      <c r="D72" s="20" t="str">
        <f>IF(ISNUMBER(VLOOKUP(B72,CASH!$B$7:$E$2815,2,FALSE)),VLOOKUP(B72,CASH!$B$7:$E$2815,2,FALSE),"")</f>
        <v/>
      </c>
      <c r="E72" s="1"/>
      <c r="F72" s="20">
        <f t="shared" si="76"/>
        <v>10</v>
      </c>
      <c r="G72" s="20"/>
      <c r="H72" s="20"/>
      <c r="I72" s="20"/>
      <c r="J72" s="20"/>
      <c r="K72" s="9"/>
      <c r="L72" s="9"/>
      <c r="M72" s="9"/>
      <c r="N72" s="9"/>
      <c r="O72" s="9"/>
      <c r="P72" s="9">
        <f>IF(ISNUMBER(VLOOKUP($B72,Anteile!$A$2:$BI$10000,12,FALSE)),VLOOKUP($B72,Anteile!$A$2:$BI$10000,12,FALSE),"0")</f>
        <v>10</v>
      </c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 t="str">
        <f>IF(ISNUMBER(VLOOKUP($B72,Anteile!$A$2:$BI$10000,24,FALSE)),VLOOKUP($B72,Anteile!$A$2:$BI$10000,24,FALSE),"0")</f>
        <v>0</v>
      </c>
      <c r="AC72" s="9" t="str">
        <f>IF(ISNUMBER(VLOOKUP($B72,Anteile!$A$2:$BI$10000,25,FALSE)),VLOOKUP($B72,Anteile!$A$2:$BI$10000,25,FALSE),"0")</f>
        <v>0</v>
      </c>
      <c r="AD72" s="9" t="str">
        <f>IF(ISNUMBER(VLOOKUP($B72,Anteile!$A$2:$BI$10000,26,FALSE)),VLOOKUP($B72,Anteile!$A$2:$BI$10000,26,FALSE),"0")</f>
        <v>0</v>
      </c>
      <c r="AE72" s="9" t="str">
        <f>IF(ISNUMBER(VLOOKUP($B72,Anteile!$A$2:$BI$10000,27,FALSE)),VLOOKUP($B72,Anteile!$A$2:$BI$10000,27,FALSE),"0")</f>
        <v>0</v>
      </c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5"/>
      <c r="AW72" s="13">
        <v>1</v>
      </c>
      <c r="AX72" s="5"/>
      <c r="AY72" s="5"/>
      <c r="AZ72" s="5"/>
      <c r="BA72" s="5"/>
      <c r="BB72" s="5"/>
      <c r="BC72" s="5"/>
      <c r="BD72" s="5"/>
      <c r="BE72" s="13">
        <f t="shared" ca="1" si="26"/>
        <v>1288.4629726303231</v>
      </c>
      <c r="BF72" s="13">
        <f t="shared" ca="1" si="77"/>
        <v>251.02080000000001</v>
      </c>
      <c r="BG72" s="13">
        <f t="shared" ca="1" si="78"/>
        <v>80.244611827876795</v>
      </c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>
        <f t="shared" ca="1" si="79"/>
        <v>9.4563352971884562</v>
      </c>
      <c r="BT72" s="13">
        <f t="shared" ca="1" si="80"/>
        <v>41.53</v>
      </c>
      <c r="BU72" s="13">
        <f t="shared" ca="1" si="81"/>
        <v>27.682899545081661</v>
      </c>
      <c r="BV72" s="13">
        <f t="shared" ca="1" si="82"/>
        <v>26.825266611977028</v>
      </c>
      <c r="BW72" s="13">
        <f t="shared" ca="1" si="96"/>
        <v>0</v>
      </c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5"/>
      <c r="CN72" s="13">
        <f t="shared" ca="1" si="84"/>
        <v>6028.82</v>
      </c>
      <c r="CO72" s="13">
        <f t="shared" ca="1" si="85"/>
        <v>126.44</v>
      </c>
      <c r="CP72" s="13">
        <f t="shared" ca="1" si="94"/>
        <v>416.16660000000002</v>
      </c>
      <c r="CQ72" s="5"/>
      <c r="CR72" s="5"/>
      <c r="CS72" s="5"/>
      <c r="CT72" s="34">
        <f t="shared" ca="1" si="86"/>
        <v>1.0105923431389476</v>
      </c>
      <c r="CU72" s="34">
        <f t="shared" ca="1" si="87"/>
        <v>1.0085347371779532</v>
      </c>
      <c r="CV72" s="34">
        <f t="shared" ca="1" si="88"/>
        <v>0.99157947556437254</v>
      </c>
      <c r="CW72" s="5"/>
      <c r="CX72" s="5"/>
      <c r="CY72" s="5"/>
      <c r="CZ72" s="5"/>
      <c r="DA72" s="33">
        <f t="shared" ca="1" si="89"/>
        <v>1.3409</v>
      </c>
      <c r="DB72" s="13">
        <f t="shared" ca="1" si="90"/>
        <v>1727.7</v>
      </c>
      <c r="DC72" s="5"/>
      <c r="DD72" s="18">
        <f t="shared" ca="1" si="28"/>
        <v>812.44611827876793</v>
      </c>
      <c r="DE72" s="18">
        <f>IF(ISNUMBER(VLOOKUP(B72,CASH!$B$7:$D$10000,3,FALSE)),VLOOKUP(B72,CASH!$B$7:$D$10000,3,FALSE),0)</f>
        <v>0</v>
      </c>
      <c r="DF72" s="18">
        <f t="shared" si="29"/>
        <v>10</v>
      </c>
      <c r="DG72" s="18">
        <f t="shared" ca="1" si="102"/>
        <v>802.44611827876793</v>
      </c>
      <c r="DH72" s="18">
        <f t="shared" ca="1" si="103"/>
        <v>0</v>
      </c>
      <c r="DI72" s="18">
        <f t="shared" si="32"/>
        <v>10</v>
      </c>
      <c r="DJ72" s="18">
        <f t="shared" si="33"/>
        <v>0</v>
      </c>
      <c r="DK72" s="18">
        <f t="shared" si="34"/>
        <v>0</v>
      </c>
      <c r="DL72" s="18">
        <f t="shared" si="35"/>
        <v>0</v>
      </c>
      <c r="DM72" s="18">
        <f t="shared" si="36"/>
        <v>0</v>
      </c>
      <c r="DN72" s="18">
        <f t="shared" si="37"/>
        <v>0</v>
      </c>
      <c r="DO72" s="18">
        <f t="shared" si="38"/>
        <v>0</v>
      </c>
      <c r="DP72" s="18">
        <f t="shared" si="39"/>
        <v>0</v>
      </c>
      <c r="DQ72" s="18">
        <f t="shared" ca="1" si="40"/>
        <v>0</v>
      </c>
      <c r="DR72" s="18">
        <f t="shared" ca="1" si="41"/>
        <v>0</v>
      </c>
      <c r="DS72" s="18">
        <f t="shared" ca="1" si="42"/>
        <v>802.44611827876793</v>
      </c>
      <c r="DT72" s="18">
        <f t="shared" si="43"/>
        <v>0</v>
      </c>
      <c r="DU72" s="18">
        <f t="shared" si="44"/>
        <v>0</v>
      </c>
      <c r="DV72" s="18">
        <f t="shared" si="45"/>
        <v>0</v>
      </c>
      <c r="DW72" s="18">
        <f t="shared" si="46"/>
        <v>0</v>
      </c>
      <c r="DX72" s="18">
        <f t="shared" si="47"/>
        <v>0</v>
      </c>
      <c r="DY72" s="18">
        <f t="shared" si="48"/>
        <v>0</v>
      </c>
      <c r="DZ72" s="18">
        <f t="shared" si="49"/>
        <v>0</v>
      </c>
      <c r="EA72" s="18">
        <f t="shared" si="50"/>
        <v>0</v>
      </c>
      <c r="EB72" s="18">
        <f t="shared" si="51"/>
        <v>0</v>
      </c>
      <c r="EC72" s="18">
        <f t="shared" si="52"/>
        <v>0</v>
      </c>
      <c r="ED72" s="18">
        <f t="shared" si="53"/>
        <v>0</v>
      </c>
      <c r="EE72" s="18">
        <f t="shared" ca="1" si="54"/>
        <v>0</v>
      </c>
      <c r="EF72" s="18">
        <f t="shared" ca="1" si="55"/>
        <v>0</v>
      </c>
      <c r="EG72" s="18">
        <f t="shared" ca="1" si="56"/>
        <v>0</v>
      </c>
      <c r="EH72" s="18">
        <f t="shared" ca="1" si="57"/>
        <v>0</v>
      </c>
      <c r="EI72" s="18">
        <f t="shared" ca="1" si="58"/>
        <v>0</v>
      </c>
      <c r="EJ72" s="18">
        <f t="shared" si="59"/>
        <v>0</v>
      </c>
      <c r="EK72" s="18">
        <f t="shared" si="60"/>
        <v>0</v>
      </c>
      <c r="EL72" s="18">
        <f t="shared" si="61"/>
        <v>0</v>
      </c>
      <c r="EM72" s="18">
        <f t="shared" si="62"/>
        <v>0</v>
      </c>
      <c r="EN72" s="18">
        <f t="shared" si="63"/>
        <v>0</v>
      </c>
      <c r="EO72" s="18">
        <f t="shared" si="64"/>
        <v>0</v>
      </c>
      <c r="EP72" s="18">
        <f t="shared" si="65"/>
        <v>0</v>
      </c>
      <c r="EQ72" s="18">
        <f t="shared" si="66"/>
        <v>0</v>
      </c>
      <c r="ER72" s="18">
        <f t="shared" si="67"/>
        <v>0</v>
      </c>
      <c r="ES72" s="18">
        <f t="shared" si="68"/>
        <v>0</v>
      </c>
      <c r="ET72" s="18">
        <f t="shared" si="69"/>
        <v>0</v>
      </c>
      <c r="EU72" s="18">
        <f t="shared" si="70"/>
        <v>0</v>
      </c>
      <c r="EV72" s="18">
        <f t="shared" si="71"/>
        <v>0</v>
      </c>
      <c r="EW72" s="18">
        <f t="shared" si="72"/>
        <v>0</v>
      </c>
      <c r="EX72" s="18">
        <f t="shared" si="73"/>
        <v>0</v>
      </c>
      <c r="EY72" s="17"/>
      <c r="EZ72" s="1"/>
      <c r="FA72" s="54">
        <f t="shared" ca="1" si="104"/>
        <v>812.44611827876793</v>
      </c>
      <c r="FB72" s="54">
        <f t="shared" si="105"/>
        <v>0</v>
      </c>
      <c r="FC72" s="54">
        <f t="shared" ca="1" si="100"/>
        <v>-1.8123800402458983</v>
      </c>
      <c r="FD72" s="34">
        <f t="shared" ca="1" si="101"/>
        <v>-2.2258042673026371E-3</v>
      </c>
      <c r="FE72" s="34">
        <f t="shared" ca="1" si="75"/>
        <v>1.0065828461762971</v>
      </c>
      <c r="FH72" s="49">
        <f t="shared" ca="1" si="97"/>
        <v>1.2308508558310057E-2</v>
      </c>
      <c r="FI72" s="49">
        <f t="shared" ca="1" si="98"/>
        <v>0.98769149144168999</v>
      </c>
      <c r="FJ72" s="49">
        <f t="shared" ca="1" si="99"/>
        <v>0</v>
      </c>
    </row>
    <row r="73" spans="1:166" x14ac:dyDescent="0.25">
      <c r="A73" s="1"/>
      <c r="B73" s="15">
        <f>Kurse!B69</f>
        <v>40882</v>
      </c>
      <c r="C73" s="1"/>
      <c r="D73" s="20" t="str">
        <f>IF(ISNUMBER(VLOOKUP(B73,CASH!$B$7:$E$2815,2,FALSE)),VLOOKUP(B73,CASH!$B$7:$E$2815,2,FALSE),"")</f>
        <v/>
      </c>
      <c r="E73" s="1"/>
      <c r="F73" s="20">
        <f t="shared" si="76"/>
        <v>10</v>
      </c>
      <c r="G73" s="20"/>
      <c r="H73" s="20"/>
      <c r="I73" s="20"/>
      <c r="J73" s="20"/>
      <c r="K73" s="9"/>
      <c r="L73" s="9"/>
      <c r="M73" s="9"/>
      <c r="N73" s="9"/>
      <c r="O73" s="9"/>
      <c r="P73" s="9">
        <f>IF(ISNUMBER(VLOOKUP($B73,Anteile!$A$2:$BI$10000,12,FALSE)),VLOOKUP($B73,Anteile!$A$2:$BI$10000,12,FALSE),"0")</f>
        <v>10</v>
      </c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 t="str">
        <f>IF(ISNUMBER(VLOOKUP($B73,Anteile!$A$2:$BI$10000,24,FALSE)),VLOOKUP($B73,Anteile!$A$2:$BI$10000,24,FALSE),"0")</f>
        <v>0</v>
      </c>
      <c r="AC73" s="9" t="str">
        <f>IF(ISNUMBER(VLOOKUP($B73,Anteile!$A$2:$BI$10000,25,FALSE)),VLOOKUP($B73,Anteile!$A$2:$BI$10000,25,FALSE),"0")</f>
        <v>0</v>
      </c>
      <c r="AD73" s="9" t="str">
        <f>IF(ISNUMBER(VLOOKUP($B73,Anteile!$A$2:$BI$10000,26,FALSE)),VLOOKUP($B73,Anteile!$A$2:$BI$10000,26,FALSE),"0")</f>
        <v>0</v>
      </c>
      <c r="AE73" s="9" t="str">
        <f>IF(ISNUMBER(VLOOKUP($B73,Anteile!$A$2:$BI$10000,27,FALSE)),VLOOKUP($B73,Anteile!$A$2:$BI$10000,27,FALSE),"0")</f>
        <v>0</v>
      </c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5"/>
      <c r="AW73" s="13">
        <v>1</v>
      </c>
      <c r="AX73" s="5"/>
      <c r="AY73" s="5"/>
      <c r="AZ73" s="5"/>
      <c r="BA73" s="5"/>
      <c r="BB73" s="5"/>
      <c r="BC73" s="5"/>
      <c r="BD73" s="5"/>
      <c r="BE73" s="13">
        <f t="shared" ca="1" si="26"/>
        <v>1285.9170713485246</v>
      </c>
      <c r="BF73" s="13">
        <f t="shared" ca="1" si="77"/>
        <v>251.09979999999999</v>
      </c>
      <c r="BG73" s="13">
        <f t="shared" ca="1" si="78"/>
        <v>80.425849831901388</v>
      </c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>
        <f t="shared" ca="1" si="79"/>
        <v>9.4658199477026521</v>
      </c>
      <c r="BT73" s="13">
        <f t="shared" ca="1" si="80"/>
        <v>41.67</v>
      </c>
      <c r="BU73" s="13">
        <f t="shared" ca="1" si="81"/>
        <v>28.143444153903623</v>
      </c>
      <c r="BV73" s="13">
        <f t="shared" ca="1" si="82"/>
        <v>27.231976092641016</v>
      </c>
      <c r="BW73" s="13">
        <f t="shared" ca="1" si="96"/>
        <v>0</v>
      </c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5"/>
      <c r="CN73" s="13">
        <f t="shared" ca="1" si="84"/>
        <v>6106.09</v>
      </c>
      <c r="CO73" s="13">
        <f t="shared" ca="1" si="85"/>
        <v>125.7</v>
      </c>
      <c r="CP73" s="13">
        <f t="shared" ca="1" si="94"/>
        <v>416.90859999999998</v>
      </c>
      <c r="CQ73" s="5"/>
      <c r="CR73" s="5"/>
      <c r="CS73" s="5"/>
      <c r="CT73" s="34">
        <f t="shared" ca="1" si="86"/>
        <v>1.0235448728801484</v>
      </c>
      <c r="CU73" s="34">
        <f t="shared" ca="1" si="87"/>
        <v>1.0026322086623594</v>
      </c>
      <c r="CV73" s="34">
        <f t="shared" ca="1" si="88"/>
        <v>0.9933474020891554</v>
      </c>
      <c r="CW73" s="5"/>
      <c r="CX73" s="5"/>
      <c r="CY73" s="5"/>
      <c r="CZ73" s="5"/>
      <c r="DA73" s="33">
        <f t="shared" ca="1" si="89"/>
        <v>1.3385</v>
      </c>
      <c r="DB73" s="13">
        <f t="shared" ca="1" si="90"/>
        <v>1721.2</v>
      </c>
      <c r="DC73" s="5"/>
      <c r="DD73" s="18">
        <f t="shared" ca="1" si="28"/>
        <v>814.25849831901382</v>
      </c>
      <c r="DE73" s="18">
        <f>IF(ISNUMBER(VLOOKUP(B73,CASH!$B$7:$D$10000,3,FALSE)),VLOOKUP(B73,CASH!$B$7:$D$10000,3,FALSE),0)</f>
        <v>0</v>
      </c>
      <c r="DF73" s="18">
        <f t="shared" si="29"/>
        <v>10</v>
      </c>
      <c r="DG73" s="18">
        <f t="shared" ca="1" si="102"/>
        <v>804.25849831901382</v>
      </c>
      <c r="DH73" s="18">
        <f t="shared" ca="1" si="103"/>
        <v>0</v>
      </c>
      <c r="DI73" s="18">
        <f t="shared" si="32"/>
        <v>10</v>
      </c>
      <c r="DJ73" s="18">
        <f t="shared" si="33"/>
        <v>0</v>
      </c>
      <c r="DK73" s="18">
        <f t="shared" si="34"/>
        <v>0</v>
      </c>
      <c r="DL73" s="18">
        <f t="shared" si="35"/>
        <v>0</v>
      </c>
      <c r="DM73" s="18">
        <f t="shared" si="36"/>
        <v>0</v>
      </c>
      <c r="DN73" s="18">
        <f t="shared" si="37"/>
        <v>0</v>
      </c>
      <c r="DO73" s="18">
        <f t="shared" si="38"/>
        <v>0</v>
      </c>
      <c r="DP73" s="18">
        <f t="shared" si="39"/>
        <v>0</v>
      </c>
      <c r="DQ73" s="18">
        <f t="shared" ca="1" si="40"/>
        <v>0</v>
      </c>
      <c r="DR73" s="18">
        <f t="shared" ca="1" si="41"/>
        <v>0</v>
      </c>
      <c r="DS73" s="18">
        <f t="shared" ca="1" si="42"/>
        <v>804.25849831901382</v>
      </c>
      <c r="DT73" s="18">
        <f t="shared" si="43"/>
        <v>0</v>
      </c>
      <c r="DU73" s="18">
        <f t="shared" si="44"/>
        <v>0</v>
      </c>
      <c r="DV73" s="18">
        <f t="shared" si="45"/>
        <v>0</v>
      </c>
      <c r="DW73" s="18">
        <f t="shared" si="46"/>
        <v>0</v>
      </c>
      <c r="DX73" s="18">
        <f t="shared" si="47"/>
        <v>0</v>
      </c>
      <c r="DY73" s="18">
        <f t="shared" si="48"/>
        <v>0</v>
      </c>
      <c r="DZ73" s="18">
        <f t="shared" si="49"/>
        <v>0</v>
      </c>
      <c r="EA73" s="18">
        <f t="shared" si="50"/>
        <v>0</v>
      </c>
      <c r="EB73" s="18">
        <f t="shared" si="51"/>
        <v>0</v>
      </c>
      <c r="EC73" s="18">
        <f t="shared" si="52"/>
        <v>0</v>
      </c>
      <c r="ED73" s="18">
        <f t="shared" si="53"/>
        <v>0</v>
      </c>
      <c r="EE73" s="18">
        <f t="shared" ca="1" si="54"/>
        <v>0</v>
      </c>
      <c r="EF73" s="18">
        <f t="shared" ca="1" si="55"/>
        <v>0</v>
      </c>
      <c r="EG73" s="18">
        <f t="shared" ca="1" si="56"/>
        <v>0</v>
      </c>
      <c r="EH73" s="18">
        <f t="shared" ca="1" si="57"/>
        <v>0</v>
      </c>
      <c r="EI73" s="18">
        <f t="shared" ca="1" si="58"/>
        <v>0</v>
      </c>
      <c r="EJ73" s="18">
        <f t="shared" si="59"/>
        <v>0</v>
      </c>
      <c r="EK73" s="18">
        <f t="shared" si="60"/>
        <v>0</v>
      </c>
      <c r="EL73" s="18">
        <f t="shared" si="61"/>
        <v>0</v>
      </c>
      <c r="EM73" s="18">
        <f t="shared" si="62"/>
        <v>0</v>
      </c>
      <c r="EN73" s="18">
        <f t="shared" si="63"/>
        <v>0</v>
      </c>
      <c r="EO73" s="18">
        <f t="shared" si="64"/>
        <v>0</v>
      </c>
      <c r="EP73" s="18">
        <f t="shared" si="65"/>
        <v>0</v>
      </c>
      <c r="EQ73" s="18">
        <f t="shared" si="66"/>
        <v>0</v>
      </c>
      <c r="ER73" s="18">
        <f t="shared" si="67"/>
        <v>0</v>
      </c>
      <c r="ES73" s="18">
        <f t="shared" si="68"/>
        <v>0</v>
      </c>
      <c r="ET73" s="18">
        <f t="shared" si="69"/>
        <v>0</v>
      </c>
      <c r="EU73" s="18">
        <f t="shared" si="70"/>
        <v>0</v>
      </c>
      <c r="EV73" s="18">
        <f t="shared" si="71"/>
        <v>0</v>
      </c>
      <c r="EW73" s="18">
        <f t="shared" si="72"/>
        <v>0</v>
      </c>
      <c r="EX73" s="18">
        <f t="shared" si="73"/>
        <v>0</v>
      </c>
      <c r="EY73" s="17"/>
      <c r="EZ73" s="1"/>
      <c r="FA73" s="54">
        <f t="shared" ca="1" si="104"/>
        <v>814.25849831901382</v>
      </c>
      <c r="FB73" s="54">
        <f t="shared" si="105"/>
        <v>0</v>
      </c>
      <c r="FC73" s="54">
        <f t="shared" ca="1" si="100"/>
        <v>3.4670400945682331</v>
      </c>
      <c r="FD73" s="34">
        <f t="shared" ca="1" si="101"/>
        <v>4.2761181798346938E-3</v>
      </c>
      <c r="FE73" s="34">
        <f t="shared" ca="1" si="75"/>
        <v>1.0088283005125536</v>
      </c>
      <c r="FH73" s="49">
        <f t="shared" ca="1" si="97"/>
        <v>1.228111222743684E-2</v>
      </c>
      <c r="FI73" s="49">
        <f t="shared" ca="1" si="98"/>
        <v>0.98771888777256311</v>
      </c>
      <c r="FJ73" s="49">
        <f t="shared" ca="1" si="99"/>
        <v>0</v>
      </c>
    </row>
    <row r="74" spans="1:166" x14ac:dyDescent="0.25">
      <c r="A74" s="1"/>
      <c r="B74" s="15">
        <f>Kurse!B70</f>
        <v>40879</v>
      </c>
      <c r="C74" s="1"/>
      <c r="D74" s="20" t="str">
        <f>IF(ISNUMBER(VLOOKUP(B74,CASH!$B$7:$E$2815,2,FALSE)),VLOOKUP(B74,CASH!$B$7:$E$2815,2,FALSE),"")</f>
        <v/>
      </c>
      <c r="E74" s="1"/>
      <c r="F74" s="20">
        <f t="shared" si="76"/>
        <v>10</v>
      </c>
      <c r="G74" s="20"/>
      <c r="H74" s="20"/>
      <c r="I74" s="20"/>
      <c r="J74" s="20"/>
      <c r="K74" s="9"/>
      <c r="L74" s="9"/>
      <c r="M74" s="9"/>
      <c r="N74" s="9"/>
      <c r="O74" s="9"/>
      <c r="P74" s="9">
        <f>IF(ISNUMBER(VLOOKUP($B74,Anteile!$A$2:$BI$10000,12,FALSE)),VLOOKUP($B74,Anteile!$A$2:$BI$10000,12,FALSE),"0")</f>
        <v>10</v>
      </c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 t="str">
        <f>IF(ISNUMBER(VLOOKUP($B74,Anteile!$A$2:$BI$10000,24,FALSE)),VLOOKUP($B74,Anteile!$A$2:$BI$10000,24,FALSE),"0")</f>
        <v>0</v>
      </c>
      <c r="AC74" s="9" t="str">
        <f>IF(ISNUMBER(VLOOKUP($B74,Anteile!$A$2:$BI$10000,25,FALSE)),VLOOKUP($B74,Anteile!$A$2:$BI$10000,25,FALSE),"0")</f>
        <v>0</v>
      </c>
      <c r="AD74" s="9" t="str">
        <f>IF(ISNUMBER(VLOOKUP($B74,Anteile!$A$2:$BI$10000,26,FALSE)),VLOOKUP($B74,Anteile!$A$2:$BI$10000,26,FALSE),"0")</f>
        <v>0</v>
      </c>
      <c r="AE74" s="9" t="str">
        <f>IF(ISNUMBER(VLOOKUP($B74,Anteile!$A$2:$BI$10000,27,FALSE)),VLOOKUP($B74,Anteile!$A$2:$BI$10000,27,FALSE),"0")</f>
        <v>0</v>
      </c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5"/>
      <c r="AW74" s="13">
        <v>1</v>
      </c>
      <c r="AX74" s="5"/>
      <c r="AY74" s="5"/>
      <c r="AZ74" s="5"/>
      <c r="BA74" s="5"/>
      <c r="BB74" s="5"/>
      <c r="BC74" s="5"/>
      <c r="BD74" s="5"/>
      <c r="BE74" s="13">
        <f t="shared" ca="1" si="26"/>
        <v>1303.0687672664826</v>
      </c>
      <c r="BF74" s="13">
        <f t="shared" ca="1" si="77"/>
        <v>250.31030000000001</v>
      </c>
      <c r="BG74" s="13">
        <f t="shared" ca="1" si="78"/>
        <v>80.079145822444559</v>
      </c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>
        <f t="shared" ca="1" si="79"/>
        <v>9.3631001269319789</v>
      </c>
      <c r="BT74" s="13">
        <f t="shared" ca="1" si="80"/>
        <v>41.33</v>
      </c>
      <c r="BU74" s="13">
        <f t="shared" ca="1" si="81"/>
        <v>27.917568879265289</v>
      </c>
      <c r="BV74" s="13">
        <f t="shared" ca="1" si="82"/>
        <v>27.066377958635108</v>
      </c>
      <c r="BW74" s="13">
        <f t="shared" ca="1" si="96"/>
        <v>0</v>
      </c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5"/>
      <c r="CN74" s="13">
        <f t="shared" ca="1" si="84"/>
        <v>6080.68</v>
      </c>
      <c r="CO74" s="13">
        <f t="shared" ca="1" si="85"/>
        <v>124.87</v>
      </c>
      <c r="CP74" s="13">
        <f t="shared" ca="1" si="94"/>
        <v>417.14109999999999</v>
      </c>
      <c r="CQ74" s="5"/>
      <c r="CR74" s="5"/>
      <c r="CS74" s="5"/>
      <c r="CT74" s="34">
        <f t="shared" ca="1" si="86"/>
        <v>1.0192854736213945</v>
      </c>
      <c r="CU74" s="34">
        <f t="shared" ca="1" si="87"/>
        <v>0.99601180505703124</v>
      </c>
      <c r="CV74" s="34">
        <f t="shared" ca="1" si="88"/>
        <v>0.99390136828458953</v>
      </c>
      <c r="CW74" s="5"/>
      <c r="CX74" s="5"/>
      <c r="CY74" s="5"/>
      <c r="CZ74" s="5"/>
      <c r="DA74" s="33">
        <f t="shared" ca="1" si="89"/>
        <v>1.3392999999999999</v>
      </c>
      <c r="DB74" s="13">
        <f t="shared" ca="1" si="90"/>
        <v>1745.2</v>
      </c>
      <c r="DC74" s="5"/>
      <c r="DD74" s="18">
        <f t="shared" ca="1" si="28"/>
        <v>810.79145822444559</v>
      </c>
      <c r="DE74" s="18">
        <f>IF(ISNUMBER(VLOOKUP(B74,CASH!$B$7:$D$10000,3,FALSE)),VLOOKUP(B74,CASH!$B$7:$D$10000,3,FALSE),0)</f>
        <v>0</v>
      </c>
      <c r="DF74" s="18">
        <f t="shared" si="29"/>
        <v>10</v>
      </c>
      <c r="DG74" s="18">
        <f t="shared" ca="1" si="102"/>
        <v>800.79145822444559</v>
      </c>
      <c r="DH74" s="18">
        <f t="shared" ca="1" si="103"/>
        <v>0</v>
      </c>
      <c r="DI74" s="18">
        <f t="shared" si="32"/>
        <v>10</v>
      </c>
      <c r="DJ74" s="18">
        <f t="shared" si="33"/>
        <v>0</v>
      </c>
      <c r="DK74" s="18">
        <f t="shared" si="34"/>
        <v>0</v>
      </c>
      <c r="DL74" s="18">
        <f t="shared" si="35"/>
        <v>0</v>
      </c>
      <c r="DM74" s="18">
        <f t="shared" si="36"/>
        <v>0</v>
      </c>
      <c r="DN74" s="18">
        <f t="shared" si="37"/>
        <v>0</v>
      </c>
      <c r="DO74" s="18">
        <f t="shared" si="38"/>
        <v>0</v>
      </c>
      <c r="DP74" s="18">
        <f t="shared" si="39"/>
        <v>0</v>
      </c>
      <c r="DQ74" s="18">
        <f t="shared" ca="1" si="40"/>
        <v>0</v>
      </c>
      <c r="DR74" s="18">
        <f t="shared" ca="1" si="41"/>
        <v>0</v>
      </c>
      <c r="DS74" s="18">
        <f t="shared" ca="1" si="42"/>
        <v>800.79145822444559</v>
      </c>
      <c r="DT74" s="18">
        <f t="shared" si="43"/>
        <v>0</v>
      </c>
      <c r="DU74" s="18">
        <f t="shared" si="44"/>
        <v>0</v>
      </c>
      <c r="DV74" s="18">
        <f t="shared" si="45"/>
        <v>0</v>
      </c>
      <c r="DW74" s="18">
        <f t="shared" si="46"/>
        <v>0</v>
      </c>
      <c r="DX74" s="18">
        <f t="shared" si="47"/>
        <v>0</v>
      </c>
      <c r="DY74" s="18">
        <f t="shared" si="48"/>
        <v>0</v>
      </c>
      <c r="DZ74" s="18">
        <f t="shared" si="49"/>
        <v>0</v>
      </c>
      <c r="EA74" s="18">
        <f t="shared" si="50"/>
        <v>0</v>
      </c>
      <c r="EB74" s="18">
        <f t="shared" si="51"/>
        <v>0</v>
      </c>
      <c r="EC74" s="18">
        <f t="shared" si="52"/>
        <v>0</v>
      </c>
      <c r="ED74" s="18">
        <f t="shared" si="53"/>
        <v>0</v>
      </c>
      <c r="EE74" s="18">
        <f t="shared" ca="1" si="54"/>
        <v>0</v>
      </c>
      <c r="EF74" s="18">
        <f t="shared" ca="1" si="55"/>
        <v>0</v>
      </c>
      <c r="EG74" s="18">
        <f t="shared" ca="1" si="56"/>
        <v>0</v>
      </c>
      <c r="EH74" s="18">
        <f t="shared" ca="1" si="57"/>
        <v>0</v>
      </c>
      <c r="EI74" s="18">
        <f t="shared" ca="1" si="58"/>
        <v>0</v>
      </c>
      <c r="EJ74" s="18">
        <f t="shared" si="59"/>
        <v>0</v>
      </c>
      <c r="EK74" s="18">
        <f t="shared" si="60"/>
        <v>0</v>
      </c>
      <c r="EL74" s="18">
        <f t="shared" si="61"/>
        <v>0</v>
      </c>
      <c r="EM74" s="18">
        <f t="shared" si="62"/>
        <v>0</v>
      </c>
      <c r="EN74" s="18">
        <f t="shared" si="63"/>
        <v>0</v>
      </c>
      <c r="EO74" s="18">
        <f t="shared" si="64"/>
        <v>0</v>
      </c>
      <c r="EP74" s="18">
        <f t="shared" si="65"/>
        <v>0</v>
      </c>
      <c r="EQ74" s="18">
        <f t="shared" si="66"/>
        <v>0</v>
      </c>
      <c r="ER74" s="18">
        <f t="shared" si="67"/>
        <v>0</v>
      </c>
      <c r="ES74" s="18">
        <f t="shared" si="68"/>
        <v>0</v>
      </c>
      <c r="ET74" s="18">
        <f t="shared" si="69"/>
        <v>0</v>
      </c>
      <c r="EU74" s="18">
        <f t="shared" si="70"/>
        <v>0</v>
      </c>
      <c r="EV74" s="18">
        <f t="shared" si="71"/>
        <v>0</v>
      </c>
      <c r="EW74" s="18">
        <f t="shared" si="72"/>
        <v>0</v>
      </c>
      <c r="EX74" s="18">
        <f t="shared" si="73"/>
        <v>0</v>
      </c>
      <c r="EY74" s="17"/>
      <c r="EZ74" s="1"/>
      <c r="FA74" s="54">
        <f t="shared" ca="1" si="104"/>
        <v>810.79145822444559</v>
      </c>
      <c r="FB74" s="54">
        <f t="shared" si="105"/>
        <v>0</v>
      </c>
      <c r="FC74" s="54">
        <f t="shared" ca="1" si="100"/>
        <v>6.3461886566452677</v>
      </c>
      <c r="FD74" s="34">
        <f t="shared" ca="1" si="101"/>
        <v>7.8889004593871853E-3</v>
      </c>
      <c r="FE74" s="34">
        <f t="shared" ca="1" si="75"/>
        <v>1.0045327995461739</v>
      </c>
      <c r="FH74" s="49">
        <f t="shared" ca="1" si="97"/>
        <v>1.2333627714701173E-2</v>
      </c>
      <c r="FI74" s="49">
        <f t="shared" ca="1" si="98"/>
        <v>0.98766637228529885</v>
      </c>
      <c r="FJ74" s="49">
        <f t="shared" ca="1" si="99"/>
        <v>0</v>
      </c>
    </row>
    <row r="75" spans="1:166" x14ac:dyDescent="0.25">
      <c r="A75" s="1"/>
      <c r="B75" s="15">
        <f>Kurse!B71</f>
        <v>40878</v>
      </c>
      <c r="C75" s="1"/>
      <c r="D75" s="20" t="str">
        <f>IF(ISNUMBER(VLOOKUP(B75,CASH!$B$7:$E$2815,2,FALSE)),VLOOKUP(B75,CASH!$B$7:$E$2815,2,FALSE),"")</f>
        <v/>
      </c>
      <c r="E75" s="1"/>
      <c r="F75" s="20">
        <f t="shared" si="76"/>
        <v>10</v>
      </c>
      <c r="G75" s="20"/>
      <c r="H75" s="20"/>
      <c r="I75" s="20"/>
      <c r="J75" s="20"/>
      <c r="K75" s="9"/>
      <c r="L75" s="9"/>
      <c r="M75" s="9"/>
      <c r="N75" s="9"/>
      <c r="O75" s="9"/>
      <c r="P75" s="9">
        <f>IF(ISNUMBER(VLOOKUP($B75,Anteile!$A$2:$BI$10000,12,FALSE)),VLOOKUP($B75,Anteile!$A$2:$BI$10000,12,FALSE),"0")</f>
        <v>10</v>
      </c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 t="str">
        <f>IF(ISNUMBER(VLOOKUP($B75,Anteile!$A$2:$BI$10000,24,FALSE)),VLOOKUP($B75,Anteile!$A$2:$BI$10000,24,FALSE),"0")</f>
        <v>0</v>
      </c>
      <c r="AC75" s="9" t="str">
        <f>IF(ISNUMBER(VLOOKUP($B75,Anteile!$A$2:$BI$10000,25,FALSE)),VLOOKUP($B75,Anteile!$A$2:$BI$10000,25,FALSE),"0")</f>
        <v>0</v>
      </c>
      <c r="AD75" s="9" t="str">
        <f>IF(ISNUMBER(VLOOKUP($B75,Anteile!$A$2:$BI$10000,26,FALSE)),VLOOKUP($B75,Anteile!$A$2:$BI$10000,26,FALSE),"0")</f>
        <v>0</v>
      </c>
      <c r="AE75" s="9" t="str">
        <f>IF(ISNUMBER(VLOOKUP($B75,Anteile!$A$2:$BI$10000,27,FALSE)),VLOOKUP($B75,Anteile!$A$2:$BI$10000,27,FALSE),"0")</f>
        <v>0</v>
      </c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5"/>
      <c r="AW75" s="13">
        <v>1</v>
      </c>
      <c r="AX75" s="5"/>
      <c r="AY75" s="5"/>
      <c r="AZ75" s="5"/>
      <c r="BA75" s="5"/>
      <c r="BB75" s="5"/>
      <c r="BC75" s="5"/>
      <c r="BD75" s="5"/>
      <c r="BE75" s="13">
        <f t="shared" ref="BE75:BE138" ca="1" si="106">IF(ISNUMBER(DB75/DA75),DB75/DA75,BE76)</f>
        <v>1296.0790138125649</v>
      </c>
      <c r="BF75" s="13">
        <f t="shared" ca="1" si="77"/>
        <v>249.06790000000001</v>
      </c>
      <c r="BG75" s="13">
        <f t="shared" ref="BG75:BG138" ca="1" si="107">IF(ISNUMBER(VLOOKUP($B75,INDIRECT("Kurse!"&amp;BG$10),2,FALSE)),VLOOKUP($B75,INDIRECT("Kurse!"&amp;BG$10),2,FALSE)/DA75,BG76)</f>
        <v>79.444526956780038</v>
      </c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>
        <f t="shared" ca="1" si="79"/>
        <v>9.3123421951581751</v>
      </c>
      <c r="BT75" s="13">
        <f t="shared" ca="1" si="80"/>
        <v>40.94</v>
      </c>
      <c r="BU75" s="13">
        <f t="shared" ca="1" si="81"/>
        <v>27.587999405911184</v>
      </c>
      <c r="BV75" s="13">
        <f t="shared" ca="1" si="82"/>
        <v>26.867666716174067</v>
      </c>
      <c r="BW75" s="13">
        <f t="shared" ca="1" si="96"/>
        <v>0</v>
      </c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5"/>
      <c r="CN75" s="13">
        <f t="shared" ca="1" si="84"/>
        <v>6035.88</v>
      </c>
      <c r="CO75" s="13">
        <f t="shared" ca="1" si="85"/>
        <v>123.63</v>
      </c>
      <c r="CP75" s="13">
        <f t="shared" ca="1" si="94"/>
        <v>415.02379999999999</v>
      </c>
      <c r="CQ75" s="5"/>
      <c r="CR75" s="5"/>
      <c r="CS75" s="5"/>
      <c r="CT75" s="34">
        <f t="shared" ca="1" si="86"/>
        <v>1.0117757889778616</v>
      </c>
      <c r="CU75" s="34">
        <f t="shared" ca="1" si="87"/>
        <v>0.98612108159846845</v>
      </c>
      <c r="CV75" s="34">
        <f t="shared" ca="1" si="88"/>
        <v>0.98885658279817024</v>
      </c>
      <c r="CW75" s="5"/>
      <c r="CX75" s="5"/>
      <c r="CY75" s="5"/>
      <c r="CZ75" s="5"/>
      <c r="DA75" s="33">
        <f t="shared" ca="1" si="89"/>
        <v>1.3466</v>
      </c>
      <c r="DB75" s="13">
        <f t="shared" ca="1" si="90"/>
        <v>1745.3</v>
      </c>
      <c r="DC75" s="5"/>
      <c r="DD75" s="18">
        <f t="shared" ref="DD75:DD138" ca="1" si="108">SUM(DI75:EX75)</f>
        <v>804.44526956780032</v>
      </c>
      <c r="DE75" s="18">
        <f>IF(ISNUMBER(VLOOKUP(B75,CASH!$B$7:$D$10000,3,FALSE)),VLOOKUP(B75,CASH!$B$7:$D$10000,3,FALSE),0)</f>
        <v>0</v>
      </c>
      <c r="DF75" s="18">
        <f t="shared" ref="DF75:DF138" si="109">SUM(DI75:DP75)</f>
        <v>10</v>
      </c>
      <c r="DG75" s="18">
        <f t="shared" ca="1" si="102"/>
        <v>794.44526956780032</v>
      </c>
      <c r="DH75" s="18">
        <f t="shared" ca="1" si="103"/>
        <v>0</v>
      </c>
      <c r="DI75" s="18">
        <f t="shared" ref="DI75:DI138" si="110">F75*AW75</f>
        <v>10</v>
      </c>
      <c r="DJ75" s="18">
        <f t="shared" ref="DJ75:DJ138" si="111">G75*AX75</f>
        <v>0</v>
      </c>
      <c r="DK75" s="18">
        <f t="shared" ref="DK75:DK138" si="112">H75*AY75</f>
        <v>0</v>
      </c>
      <c r="DL75" s="18">
        <f t="shared" ref="DL75:DL138" si="113">I75*AZ75</f>
        <v>0</v>
      </c>
      <c r="DM75" s="18">
        <f t="shared" ref="DM75:DM138" si="114">J75*BA75</f>
        <v>0</v>
      </c>
      <c r="DN75" s="18">
        <f t="shared" ref="DN75:DN138" si="115">K75*BB75</f>
        <v>0</v>
      </c>
      <c r="DO75" s="18">
        <f t="shared" ref="DO75:DO138" si="116">L75*BC75</f>
        <v>0</v>
      </c>
      <c r="DP75" s="18">
        <f t="shared" ref="DP75:DP138" si="117">M75*BD75</f>
        <v>0</v>
      </c>
      <c r="DQ75" s="18">
        <f t="shared" ref="DQ75:DQ138" ca="1" si="118">N75*BE75</f>
        <v>0</v>
      </c>
      <c r="DR75" s="18">
        <f t="shared" ref="DR75:DR138" ca="1" si="119">O75*BF75</f>
        <v>0</v>
      </c>
      <c r="DS75" s="18">
        <f t="shared" ref="DS75:DS138" ca="1" si="120">P75*BG75</f>
        <v>794.44526956780032</v>
      </c>
      <c r="DT75" s="18">
        <f t="shared" ref="DT75:DT138" si="121">Q75*BH75</f>
        <v>0</v>
      </c>
      <c r="DU75" s="18">
        <f t="shared" ref="DU75:DU138" si="122">R75*BI75</f>
        <v>0</v>
      </c>
      <c r="DV75" s="18">
        <f t="shared" ref="DV75:DV138" si="123">S75*BJ75</f>
        <v>0</v>
      </c>
      <c r="DW75" s="18">
        <f t="shared" ref="DW75:DW138" si="124">T75*BK75</f>
        <v>0</v>
      </c>
      <c r="DX75" s="18">
        <f t="shared" ref="DX75:DX138" si="125">U75*BL75</f>
        <v>0</v>
      </c>
      <c r="DY75" s="18">
        <f t="shared" ref="DY75:DY138" si="126">V75*BM75</f>
        <v>0</v>
      </c>
      <c r="DZ75" s="18">
        <f t="shared" ref="DZ75:DZ138" si="127">W75*BN75</f>
        <v>0</v>
      </c>
      <c r="EA75" s="18">
        <f t="shared" ref="EA75:EA138" si="128">X75*BO75</f>
        <v>0</v>
      </c>
      <c r="EB75" s="18">
        <f t="shared" ref="EB75:EB138" si="129">Y75*BP75</f>
        <v>0</v>
      </c>
      <c r="EC75" s="18">
        <f t="shared" ref="EC75:EC138" si="130">Z75*BQ75</f>
        <v>0</v>
      </c>
      <c r="ED75" s="18">
        <f t="shared" ref="ED75:ED138" si="131">AA75*BR75</f>
        <v>0</v>
      </c>
      <c r="EE75" s="18">
        <f t="shared" ref="EE75:EE138" ca="1" si="132">AB75*BS75</f>
        <v>0</v>
      </c>
      <c r="EF75" s="18">
        <f t="shared" ref="EF75:EF138" ca="1" si="133">AC75*BT75</f>
        <v>0</v>
      </c>
      <c r="EG75" s="18">
        <f t="shared" ref="EG75:EG138" ca="1" si="134">AD75*BU75</f>
        <v>0</v>
      </c>
      <c r="EH75" s="18">
        <f t="shared" ref="EH75:EH138" ca="1" si="135">AE75*BV75</f>
        <v>0</v>
      </c>
      <c r="EI75" s="18">
        <f t="shared" ref="EI75:EI138" ca="1" si="136">AF75*BW75</f>
        <v>0</v>
      </c>
      <c r="EJ75" s="18">
        <f t="shared" ref="EJ75:EJ138" si="137">AG75*BX75</f>
        <v>0</v>
      </c>
      <c r="EK75" s="18">
        <f t="shared" ref="EK75:EK138" si="138">AH75*BY75</f>
        <v>0</v>
      </c>
      <c r="EL75" s="18">
        <f t="shared" ref="EL75:EL138" si="139">AI75*BZ75</f>
        <v>0</v>
      </c>
      <c r="EM75" s="18">
        <f t="shared" ref="EM75:EM138" si="140">AJ75*CA75</f>
        <v>0</v>
      </c>
      <c r="EN75" s="18">
        <f t="shared" ref="EN75:EN138" si="141">AK75*CB75</f>
        <v>0</v>
      </c>
      <c r="EO75" s="18">
        <f t="shared" ref="EO75:EO138" si="142">AL75*CC75</f>
        <v>0</v>
      </c>
      <c r="EP75" s="18">
        <f t="shared" ref="EP75:EP138" si="143">AM75*CD75</f>
        <v>0</v>
      </c>
      <c r="EQ75" s="18">
        <f t="shared" ref="EQ75:EQ138" si="144">AN75*CE75</f>
        <v>0</v>
      </c>
      <c r="ER75" s="18">
        <f t="shared" ref="ER75:ER138" si="145">AO75*CF75</f>
        <v>0</v>
      </c>
      <c r="ES75" s="18">
        <f t="shared" ref="ES75:ES138" si="146">AP75*CG75</f>
        <v>0</v>
      </c>
      <c r="ET75" s="18">
        <f t="shared" ref="ET75:ET138" si="147">AQ75*CH75</f>
        <v>0</v>
      </c>
      <c r="EU75" s="18">
        <f t="shared" ref="EU75:EU138" si="148">AR75*CI75</f>
        <v>0</v>
      </c>
      <c r="EV75" s="18">
        <f t="shared" ref="EV75:EV138" si="149">AS75*CJ75</f>
        <v>0</v>
      </c>
      <c r="EW75" s="18">
        <f t="shared" ref="EW75:EW138" si="150">AT75*CK75</f>
        <v>0</v>
      </c>
      <c r="EX75" s="18">
        <f t="shared" ref="EX75:EX138" si="151">AU75*CL75</f>
        <v>0</v>
      </c>
      <c r="EY75" s="17"/>
      <c r="EZ75" s="1"/>
      <c r="FA75" s="54">
        <f t="shared" ca="1" si="104"/>
        <v>804.44526956780032</v>
      </c>
      <c r="FB75" s="54">
        <f t="shared" si="105"/>
        <v>0</v>
      </c>
      <c r="FC75" s="54">
        <f t="shared" ca="1" si="100"/>
        <v>1.0211826824324817</v>
      </c>
      <c r="FD75" s="34">
        <f t="shared" ca="1" si="101"/>
        <v>1.2710381716227828E-3</v>
      </c>
      <c r="FE75" s="34">
        <f t="shared" ca="1" si="75"/>
        <v>0.99667016780154671</v>
      </c>
      <c r="FH75" s="49">
        <f t="shared" ca="1" si="97"/>
        <v>1.2430926476045588E-2</v>
      </c>
      <c r="FI75" s="49">
        <f t="shared" ca="1" si="98"/>
        <v>0.9875690735239544</v>
      </c>
      <c r="FJ75" s="49">
        <f t="shared" ca="1" si="99"/>
        <v>0</v>
      </c>
    </row>
    <row r="76" spans="1:166" x14ac:dyDescent="0.25">
      <c r="A76" s="1"/>
      <c r="B76" s="15">
        <f>Kurse!B72</f>
        <v>40877</v>
      </c>
      <c r="C76" s="1"/>
      <c r="D76" s="20" t="str">
        <f>IF(ISNUMBER(VLOOKUP(B76,CASH!$B$7:$E$2815,2,FALSE)),VLOOKUP(B76,CASH!$B$7:$E$2815,2,FALSE),"")</f>
        <v/>
      </c>
      <c r="E76" s="1"/>
      <c r="F76" s="20">
        <f t="shared" ref="F76:F95" si="152">IF(ISNUMBER(F77+D76),F77+D76,F77)</f>
        <v>10</v>
      </c>
      <c r="G76" s="20"/>
      <c r="H76" s="20"/>
      <c r="I76" s="20"/>
      <c r="J76" s="20"/>
      <c r="K76" s="9"/>
      <c r="L76" s="9"/>
      <c r="M76" s="9"/>
      <c r="N76" s="9"/>
      <c r="O76" s="9"/>
      <c r="P76" s="9">
        <f>IF(ISNUMBER(VLOOKUP($B76,Anteile!$A$2:$BI$10000,12,FALSE)),VLOOKUP($B76,Anteile!$A$2:$BI$10000,12,FALSE),"0")</f>
        <v>10</v>
      </c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 t="str">
        <f>IF(ISNUMBER(VLOOKUP($B76,Anteile!$A$2:$BI$10000,24,FALSE)),VLOOKUP($B76,Anteile!$A$2:$BI$10000,24,FALSE),"0")</f>
        <v>0</v>
      </c>
      <c r="AC76" s="9" t="str">
        <f>IF(ISNUMBER(VLOOKUP($B76,Anteile!$A$2:$BI$10000,25,FALSE)),VLOOKUP($B76,Anteile!$A$2:$BI$10000,25,FALSE),"0")</f>
        <v>0</v>
      </c>
      <c r="AD76" s="9" t="str">
        <f>IF(ISNUMBER(VLOOKUP($B76,Anteile!$A$2:$BI$10000,26,FALSE)),VLOOKUP($B76,Anteile!$A$2:$BI$10000,26,FALSE),"0")</f>
        <v>0</v>
      </c>
      <c r="AE76" s="9" t="str">
        <f>IF(ISNUMBER(VLOOKUP($B76,Anteile!$A$2:$BI$10000,27,FALSE)),VLOOKUP($B76,Anteile!$A$2:$BI$10000,27,FALSE),"0")</f>
        <v>0</v>
      </c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5"/>
      <c r="AW76" s="13">
        <v>1</v>
      </c>
      <c r="AX76" s="5"/>
      <c r="AY76" s="5"/>
      <c r="AZ76" s="5"/>
      <c r="BA76" s="5"/>
      <c r="BB76" s="5"/>
      <c r="BC76" s="5"/>
      <c r="BD76" s="5"/>
      <c r="BE76" s="13">
        <f t="shared" ca="1" si="106"/>
        <v>1300.41657368147</v>
      </c>
      <c r="BF76" s="13">
        <f t="shared" ref="BF76:BF139" ca="1" si="153">IF(ISNUMBER(VLOOKUP($B76,INDIRECT("Kurse!"&amp;BF$10),2,FALSE)),VLOOKUP($B76,INDIRECT("Kurse!"&amp;BF$10),2,FALSE),BF77)</f>
        <v>246.65010000000001</v>
      </c>
      <c r="BG76" s="13">
        <f t="shared" ca="1" si="107"/>
        <v>79.342408688536779</v>
      </c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>
        <f t="shared" ref="BS76:BS139" ca="1" si="154">IF(ISNUMBER(VLOOKUP($B76,INDIRECT("Kurse!"&amp;BS$10),2,FALSE)),VLOOKUP($B76,INDIRECT("Kurse!"&amp;BS$10),2,FALSE)/DA76,BS77)</f>
        <v>9.3505913858513718</v>
      </c>
      <c r="BT76" s="13">
        <f t="shared" ref="BT76:BT139" ca="1" si="155">IF(ISNUMBER(VLOOKUP($B76,INDIRECT("Kurse!"&amp;BT$10),2,FALSE)),VLOOKUP($B76,INDIRECT("Kurse!"&amp;BT$10),2,FALSE),BT77)</f>
        <v>41.22</v>
      </c>
      <c r="BU76" s="13">
        <f t="shared" ref="BU76:BU139" ca="1" si="156">IF(ISNUMBER(VLOOKUP($B76,INDIRECT("Kurse!"&amp;BU$10),2,FALSE)),VLOOKUP($B76,INDIRECT("Kurse!"&amp;BU$10),2,FALSE)/DA76,BU77)</f>
        <v>27.09960574276575</v>
      </c>
      <c r="BV76" s="13">
        <f t="shared" ref="BV76:BV139" ca="1" si="157">IF(ISNUMBER(VLOOKUP($B76,INDIRECT("Kurse!"&amp;BV$10),2,FALSE)),VLOOKUP($B76,INDIRECT("Kurse!"&amp;BV$10),2,FALSE)/DA76,BV77)</f>
        <v>26.050732723350443</v>
      </c>
      <c r="BW76" s="13">
        <f t="shared" ca="1" si="96"/>
        <v>0</v>
      </c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5"/>
      <c r="CN76" s="13">
        <f t="shared" ref="CN76:CN139" ca="1" si="158">IF(ISNUMBER(VLOOKUP($B76,INDIRECT("Kurse!"&amp;CN$10),5,FALSE)),VLOOKUP($B76,INDIRECT("Kurse!"&amp;CN$10),5,FALSE),CN77)</f>
        <v>6088.84</v>
      </c>
      <c r="CO76" s="13">
        <f t="shared" ref="CO76:CO139" ca="1" si="159">IF(ISNUMBER(VLOOKUP($B76,INDIRECT("Kurse!"&amp;CO$10),2,FALSE)),VLOOKUP($B76,INDIRECT("Kurse!"&amp;CO$10),2,FALSE),CO77)</f>
        <v>121.55</v>
      </c>
      <c r="CP76" s="13">
        <f t="shared" ref="CP76:CP139" ca="1" si="160">IF(ISNUMBER(VLOOKUP($B76,INDIRECT("Kurse!"&amp;CP$10),2,FALSE)),VLOOKUP($B76,INDIRECT("Kurse!"&amp;CP$10),2,FALSE),CP77)</f>
        <v>413.94850000000002</v>
      </c>
      <c r="CQ76" s="5"/>
      <c r="CR76" s="5"/>
      <c r="CS76" s="5"/>
      <c r="CT76" s="34">
        <f t="shared" ref="CT76:CT139" ca="1" si="161">CN76/$CT$8</f>
        <v>1.0206533090386094</v>
      </c>
      <c r="CU76" s="34">
        <f t="shared" ref="CU76:CU139" ca="1" si="162">CO76/$CU$8</f>
        <v>0.96953019063571821</v>
      </c>
      <c r="CV76" s="34">
        <f t="shared" ref="CV76:CV139" ca="1" si="163">CP76/$CV$8</f>
        <v>0.98629451892741671</v>
      </c>
      <c r="CW76" s="5"/>
      <c r="CX76" s="5"/>
      <c r="CY76" s="5"/>
      <c r="CZ76" s="5"/>
      <c r="DA76" s="33">
        <f t="shared" ref="DA76:DA139" ca="1" si="164">IF(ISNUMBER(VLOOKUP($B76,INDIRECT("Kurse!"&amp;DA$10),5,FALSE)),VLOOKUP($B76,INDIRECT("Kurse!"&amp;DA$10),5,FALSE),DA77)</f>
        <v>1.3443000000000001</v>
      </c>
      <c r="DB76" s="13">
        <f t="shared" ref="DB76:DB139" ca="1" si="165">IF(ISNUMBER(VLOOKUP($B76,INDIRECT("Kurse!"&amp;DB$10),5,FALSE)),VLOOKUP($B76,INDIRECT("Kurse!"&amp;DB$10),5,FALSE),DB77)</f>
        <v>1748.15</v>
      </c>
      <c r="DC76" s="5"/>
      <c r="DD76" s="18">
        <f t="shared" ca="1" si="108"/>
        <v>803.42408688536784</v>
      </c>
      <c r="DE76" s="18">
        <f>IF(ISNUMBER(VLOOKUP(B76,CASH!$B$7:$D$10000,3,FALSE)),VLOOKUP(B76,CASH!$B$7:$D$10000,3,FALSE),0)</f>
        <v>0</v>
      </c>
      <c r="DF76" s="18">
        <f t="shared" si="109"/>
        <v>10</v>
      </c>
      <c r="DG76" s="18">
        <f t="shared" ca="1" si="102"/>
        <v>793.42408688536784</v>
      </c>
      <c r="DH76" s="18">
        <f t="shared" ca="1" si="103"/>
        <v>0</v>
      </c>
      <c r="DI76" s="18">
        <f t="shared" si="110"/>
        <v>10</v>
      </c>
      <c r="DJ76" s="18">
        <f t="shared" si="111"/>
        <v>0</v>
      </c>
      <c r="DK76" s="18">
        <f t="shared" si="112"/>
        <v>0</v>
      </c>
      <c r="DL76" s="18">
        <f t="shared" si="113"/>
        <v>0</v>
      </c>
      <c r="DM76" s="18">
        <f t="shared" si="114"/>
        <v>0</v>
      </c>
      <c r="DN76" s="18">
        <f t="shared" si="115"/>
        <v>0</v>
      </c>
      <c r="DO76" s="18">
        <f t="shared" si="116"/>
        <v>0</v>
      </c>
      <c r="DP76" s="18">
        <f t="shared" si="117"/>
        <v>0</v>
      </c>
      <c r="DQ76" s="18">
        <f t="shared" ca="1" si="118"/>
        <v>0</v>
      </c>
      <c r="DR76" s="18">
        <f t="shared" ca="1" si="119"/>
        <v>0</v>
      </c>
      <c r="DS76" s="18">
        <f t="shared" ca="1" si="120"/>
        <v>793.42408688536784</v>
      </c>
      <c r="DT76" s="18">
        <f t="shared" si="121"/>
        <v>0</v>
      </c>
      <c r="DU76" s="18">
        <f t="shared" si="122"/>
        <v>0</v>
      </c>
      <c r="DV76" s="18">
        <f t="shared" si="123"/>
        <v>0</v>
      </c>
      <c r="DW76" s="18">
        <f t="shared" si="124"/>
        <v>0</v>
      </c>
      <c r="DX76" s="18">
        <f t="shared" si="125"/>
        <v>0</v>
      </c>
      <c r="DY76" s="18">
        <f t="shared" si="126"/>
        <v>0</v>
      </c>
      <c r="DZ76" s="18">
        <f t="shared" si="127"/>
        <v>0</v>
      </c>
      <c r="EA76" s="18">
        <f t="shared" si="128"/>
        <v>0</v>
      </c>
      <c r="EB76" s="18">
        <f t="shared" si="129"/>
        <v>0</v>
      </c>
      <c r="EC76" s="18">
        <f t="shared" si="130"/>
        <v>0</v>
      </c>
      <c r="ED76" s="18">
        <f t="shared" si="131"/>
        <v>0</v>
      </c>
      <c r="EE76" s="18">
        <f t="shared" ca="1" si="132"/>
        <v>0</v>
      </c>
      <c r="EF76" s="18">
        <f t="shared" ca="1" si="133"/>
        <v>0</v>
      </c>
      <c r="EG76" s="18">
        <f t="shared" ca="1" si="134"/>
        <v>0</v>
      </c>
      <c r="EH76" s="18">
        <f t="shared" ca="1" si="135"/>
        <v>0</v>
      </c>
      <c r="EI76" s="18">
        <f t="shared" ca="1" si="136"/>
        <v>0</v>
      </c>
      <c r="EJ76" s="18">
        <f t="shared" si="137"/>
        <v>0</v>
      </c>
      <c r="EK76" s="18">
        <f t="shared" si="138"/>
        <v>0</v>
      </c>
      <c r="EL76" s="18">
        <f t="shared" si="139"/>
        <v>0</v>
      </c>
      <c r="EM76" s="18">
        <f t="shared" si="140"/>
        <v>0</v>
      </c>
      <c r="EN76" s="18">
        <f t="shared" si="141"/>
        <v>0</v>
      </c>
      <c r="EO76" s="18">
        <f t="shared" si="142"/>
        <v>0</v>
      </c>
      <c r="EP76" s="18">
        <f t="shared" si="143"/>
        <v>0</v>
      </c>
      <c r="EQ76" s="18">
        <f t="shared" si="144"/>
        <v>0</v>
      </c>
      <c r="ER76" s="18">
        <f t="shared" si="145"/>
        <v>0</v>
      </c>
      <c r="ES76" s="18">
        <f t="shared" si="146"/>
        <v>0</v>
      </c>
      <c r="ET76" s="18">
        <f t="shared" si="147"/>
        <v>0</v>
      </c>
      <c r="EU76" s="18">
        <f t="shared" si="148"/>
        <v>0</v>
      </c>
      <c r="EV76" s="18">
        <f t="shared" si="149"/>
        <v>0</v>
      </c>
      <c r="EW76" s="18">
        <f t="shared" si="150"/>
        <v>0</v>
      </c>
      <c r="EX76" s="18">
        <f t="shared" si="151"/>
        <v>0</v>
      </c>
      <c r="EY76" s="17"/>
      <c r="EZ76" s="1"/>
      <c r="FA76" s="54">
        <f t="shared" ca="1" si="104"/>
        <v>803.42408688536784</v>
      </c>
      <c r="FB76" s="54">
        <f t="shared" si="105"/>
        <v>0</v>
      </c>
      <c r="FC76" s="54">
        <f t="shared" ca="1" si="100"/>
        <v>-1.8615523309071023</v>
      </c>
      <c r="FD76" s="34">
        <f t="shared" ca="1" si="101"/>
        <v>-2.3116671156818511E-3</v>
      </c>
      <c r="FE76" s="34">
        <f t="shared" ref="FE76:FE139" ca="1" si="166">IF($FE$9=B76,100%,FE77*(1+FD76))</f>
        <v>0.99540497008834139</v>
      </c>
      <c r="FH76" s="49">
        <f t="shared" ca="1" si="97"/>
        <v>1.2446726658105279E-2</v>
      </c>
      <c r="FI76" s="49">
        <f t="shared" ca="1" si="98"/>
        <v>0.98755327334189469</v>
      </c>
      <c r="FJ76" s="49">
        <f t="shared" ca="1" si="99"/>
        <v>0</v>
      </c>
    </row>
    <row r="77" spans="1:166" x14ac:dyDescent="0.25">
      <c r="A77" s="1"/>
      <c r="B77" s="15">
        <f>Kurse!B73</f>
        <v>40876</v>
      </c>
      <c r="C77" s="1"/>
      <c r="D77" s="20" t="str">
        <f>IF(ISNUMBER(VLOOKUP(B77,CASH!$B$7:$E$2815,2,FALSE)),VLOOKUP(B77,CASH!$B$7:$E$2815,2,FALSE),"")</f>
        <v/>
      </c>
      <c r="E77" s="1"/>
      <c r="F77" s="20">
        <f t="shared" si="152"/>
        <v>10</v>
      </c>
      <c r="G77" s="20"/>
      <c r="H77" s="20"/>
      <c r="I77" s="20"/>
      <c r="J77" s="20"/>
      <c r="K77" s="9"/>
      <c r="L77" s="9"/>
      <c r="M77" s="9"/>
      <c r="N77" s="9"/>
      <c r="O77" s="9"/>
      <c r="P77" s="9">
        <f>IF(ISNUMBER(VLOOKUP($B77,Anteile!$A$2:$BI$10000,12,FALSE)),VLOOKUP($B77,Anteile!$A$2:$BI$10000,12,FALSE),"0")</f>
        <v>10</v>
      </c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 t="str">
        <f>IF(ISNUMBER(VLOOKUP($B77,Anteile!$A$2:$BI$10000,24,FALSE)),VLOOKUP($B77,Anteile!$A$2:$BI$10000,24,FALSE),"0")</f>
        <v>0</v>
      </c>
      <c r="AC77" s="9" t="str">
        <f>IF(ISNUMBER(VLOOKUP($B77,Anteile!$A$2:$BI$10000,25,FALSE)),VLOOKUP($B77,Anteile!$A$2:$BI$10000,25,FALSE),"0")</f>
        <v>0</v>
      </c>
      <c r="AD77" s="9" t="str">
        <f>IF(ISNUMBER(VLOOKUP($B77,Anteile!$A$2:$BI$10000,26,FALSE)),VLOOKUP($B77,Anteile!$A$2:$BI$10000,26,FALSE),"0")</f>
        <v>0</v>
      </c>
      <c r="AE77" s="9" t="str">
        <f>IF(ISNUMBER(VLOOKUP($B77,Anteile!$A$2:$BI$10000,27,FALSE)),VLOOKUP($B77,Anteile!$A$2:$BI$10000,27,FALSE),"0")</f>
        <v>0</v>
      </c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5"/>
      <c r="AW77" s="13">
        <v>1</v>
      </c>
      <c r="AX77" s="5"/>
      <c r="AY77" s="5"/>
      <c r="AZ77" s="5"/>
      <c r="BA77" s="5"/>
      <c r="BB77" s="5"/>
      <c r="BC77" s="5"/>
      <c r="BD77" s="5"/>
      <c r="BE77" s="13">
        <f t="shared" ca="1" si="106"/>
        <v>1290.105847909316</v>
      </c>
      <c r="BF77" s="13">
        <f t="shared" ca="1" si="153"/>
        <v>246.51759999999999</v>
      </c>
      <c r="BG77" s="13">
        <f t="shared" ca="1" si="107"/>
        <v>79.528563921627494</v>
      </c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>
        <f t="shared" ca="1" si="154"/>
        <v>9.0383604834471871</v>
      </c>
      <c r="BT77" s="13">
        <f t="shared" ca="1" si="155"/>
        <v>39.76</v>
      </c>
      <c r="BU77" s="13">
        <f t="shared" ca="1" si="156"/>
        <v>27.122588394264696</v>
      </c>
      <c r="BV77" s="13">
        <f t="shared" ca="1" si="157"/>
        <v>25.756324600255237</v>
      </c>
      <c r="BW77" s="13">
        <f t="shared" ca="1" si="96"/>
        <v>0</v>
      </c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5"/>
      <c r="CN77" s="13">
        <f t="shared" ca="1" si="158"/>
        <v>5799.91</v>
      </c>
      <c r="CO77" s="13">
        <f t="shared" ca="1" si="159"/>
        <v>120.43</v>
      </c>
      <c r="CP77" s="13">
        <f t="shared" ca="1" si="160"/>
        <v>413.52030000000002</v>
      </c>
      <c r="CQ77" s="5"/>
      <c r="CR77" s="5"/>
      <c r="CS77" s="5"/>
      <c r="CT77" s="34">
        <f t="shared" ca="1" si="161"/>
        <v>0.97222087189450235</v>
      </c>
      <c r="CU77" s="34">
        <f t="shared" ca="1" si="162"/>
        <v>0.96059663396346817</v>
      </c>
      <c r="CV77" s="34">
        <f t="shared" ca="1" si="163"/>
        <v>0.98527426806769691</v>
      </c>
      <c r="CW77" s="5"/>
      <c r="CX77" s="5"/>
      <c r="CY77" s="5"/>
      <c r="CZ77" s="5"/>
      <c r="DA77" s="33">
        <f t="shared" ca="1" si="164"/>
        <v>1.3321000000000001</v>
      </c>
      <c r="DB77" s="13">
        <f t="shared" ca="1" si="165"/>
        <v>1718.55</v>
      </c>
      <c r="DC77" s="5"/>
      <c r="DD77" s="18">
        <f t="shared" ca="1" si="108"/>
        <v>805.28563921627494</v>
      </c>
      <c r="DE77" s="18">
        <f>IF(ISNUMBER(VLOOKUP(B77,CASH!$B$7:$D$10000,3,FALSE)),VLOOKUP(B77,CASH!$B$7:$D$10000,3,FALSE),0)</f>
        <v>0</v>
      </c>
      <c r="DF77" s="18">
        <f t="shared" si="109"/>
        <v>10</v>
      </c>
      <c r="DG77" s="18">
        <f t="shared" ca="1" si="102"/>
        <v>795.28563921627494</v>
      </c>
      <c r="DH77" s="18">
        <f t="shared" ca="1" si="103"/>
        <v>0</v>
      </c>
      <c r="DI77" s="18">
        <f t="shared" si="110"/>
        <v>10</v>
      </c>
      <c r="DJ77" s="18">
        <f t="shared" si="111"/>
        <v>0</v>
      </c>
      <c r="DK77" s="18">
        <f t="shared" si="112"/>
        <v>0</v>
      </c>
      <c r="DL77" s="18">
        <f t="shared" si="113"/>
        <v>0</v>
      </c>
      <c r="DM77" s="18">
        <f t="shared" si="114"/>
        <v>0</v>
      </c>
      <c r="DN77" s="18">
        <f t="shared" si="115"/>
        <v>0</v>
      </c>
      <c r="DO77" s="18">
        <f t="shared" si="116"/>
        <v>0</v>
      </c>
      <c r="DP77" s="18">
        <f t="shared" si="117"/>
        <v>0</v>
      </c>
      <c r="DQ77" s="18">
        <f t="shared" ca="1" si="118"/>
        <v>0</v>
      </c>
      <c r="DR77" s="18">
        <f t="shared" ca="1" si="119"/>
        <v>0</v>
      </c>
      <c r="DS77" s="18">
        <f t="shared" ca="1" si="120"/>
        <v>795.28563921627494</v>
      </c>
      <c r="DT77" s="18">
        <f t="shared" si="121"/>
        <v>0</v>
      </c>
      <c r="DU77" s="18">
        <f t="shared" si="122"/>
        <v>0</v>
      </c>
      <c r="DV77" s="18">
        <f t="shared" si="123"/>
        <v>0</v>
      </c>
      <c r="DW77" s="18">
        <f t="shared" si="124"/>
        <v>0</v>
      </c>
      <c r="DX77" s="18">
        <f t="shared" si="125"/>
        <v>0</v>
      </c>
      <c r="DY77" s="18">
        <f t="shared" si="126"/>
        <v>0</v>
      </c>
      <c r="DZ77" s="18">
        <f t="shared" si="127"/>
        <v>0</v>
      </c>
      <c r="EA77" s="18">
        <f t="shared" si="128"/>
        <v>0</v>
      </c>
      <c r="EB77" s="18">
        <f t="shared" si="129"/>
        <v>0</v>
      </c>
      <c r="EC77" s="18">
        <f t="shared" si="130"/>
        <v>0</v>
      </c>
      <c r="ED77" s="18">
        <f t="shared" si="131"/>
        <v>0</v>
      </c>
      <c r="EE77" s="18">
        <f t="shared" ca="1" si="132"/>
        <v>0</v>
      </c>
      <c r="EF77" s="18">
        <f t="shared" ca="1" si="133"/>
        <v>0</v>
      </c>
      <c r="EG77" s="18">
        <f t="shared" ca="1" si="134"/>
        <v>0</v>
      </c>
      <c r="EH77" s="18">
        <f t="shared" ca="1" si="135"/>
        <v>0</v>
      </c>
      <c r="EI77" s="18">
        <f t="shared" ca="1" si="136"/>
        <v>0</v>
      </c>
      <c r="EJ77" s="18">
        <f t="shared" si="137"/>
        <v>0</v>
      </c>
      <c r="EK77" s="18">
        <f t="shared" si="138"/>
        <v>0</v>
      </c>
      <c r="EL77" s="18">
        <f t="shared" si="139"/>
        <v>0</v>
      </c>
      <c r="EM77" s="18">
        <f t="shared" si="140"/>
        <v>0</v>
      </c>
      <c r="EN77" s="18">
        <f t="shared" si="141"/>
        <v>0</v>
      </c>
      <c r="EO77" s="18">
        <f t="shared" si="142"/>
        <v>0</v>
      </c>
      <c r="EP77" s="18">
        <f t="shared" si="143"/>
        <v>0</v>
      </c>
      <c r="EQ77" s="18">
        <f t="shared" si="144"/>
        <v>0</v>
      </c>
      <c r="ER77" s="18">
        <f t="shared" si="145"/>
        <v>0</v>
      </c>
      <c r="ES77" s="18">
        <f t="shared" si="146"/>
        <v>0</v>
      </c>
      <c r="ET77" s="18">
        <f t="shared" si="147"/>
        <v>0</v>
      </c>
      <c r="EU77" s="18">
        <f t="shared" si="148"/>
        <v>0</v>
      </c>
      <c r="EV77" s="18">
        <f t="shared" si="149"/>
        <v>0</v>
      </c>
      <c r="EW77" s="18">
        <f t="shared" si="150"/>
        <v>0</v>
      </c>
      <c r="EX77" s="18">
        <f t="shared" si="151"/>
        <v>0</v>
      </c>
      <c r="EY77" s="17"/>
      <c r="EZ77" s="1"/>
      <c r="FA77" s="54">
        <f t="shared" ca="1" si="104"/>
        <v>805.28563921627494</v>
      </c>
      <c r="FB77" s="54">
        <f t="shared" si="105"/>
        <v>0</v>
      </c>
      <c r="FC77" s="54">
        <f t="shared" ca="1" si="100"/>
        <v>0.85872018367763303</v>
      </c>
      <c r="FD77" s="34">
        <f t="shared" ca="1" si="101"/>
        <v>1.0674930977077803E-3</v>
      </c>
      <c r="FE77" s="34">
        <f t="shared" ca="1" si="166"/>
        <v>0.99771134659921745</v>
      </c>
      <c r="FH77" s="49">
        <f t="shared" ca="1" si="97"/>
        <v>1.2417953969391857E-2</v>
      </c>
      <c r="FI77" s="49">
        <f t="shared" ca="1" si="98"/>
        <v>0.98758204603060817</v>
      </c>
      <c r="FJ77" s="49">
        <f t="shared" ca="1" si="99"/>
        <v>0</v>
      </c>
    </row>
    <row r="78" spans="1:166" x14ac:dyDescent="0.25">
      <c r="A78" s="1"/>
      <c r="B78" s="15">
        <f>Kurse!B74</f>
        <v>40875</v>
      </c>
      <c r="C78" s="1"/>
      <c r="D78" s="20" t="str">
        <f>IF(ISNUMBER(VLOOKUP(B78,CASH!$B$7:$E$2815,2,FALSE)),VLOOKUP(B78,CASH!$B$7:$E$2815,2,FALSE),"")</f>
        <v/>
      </c>
      <c r="E78" s="1"/>
      <c r="F78" s="20">
        <f t="shared" si="152"/>
        <v>10</v>
      </c>
      <c r="G78" s="20"/>
      <c r="H78" s="20"/>
      <c r="I78" s="20"/>
      <c r="J78" s="20"/>
      <c r="K78" s="9"/>
      <c r="L78" s="9"/>
      <c r="M78" s="9"/>
      <c r="N78" s="9"/>
      <c r="O78" s="9"/>
      <c r="P78" s="9">
        <f>IF(ISNUMBER(VLOOKUP($B78,Anteile!$A$2:$BI$10000,12,FALSE)),VLOOKUP($B78,Anteile!$A$2:$BI$10000,12,FALSE),"0")</f>
        <v>10</v>
      </c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 t="str">
        <f>IF(ISNUMBER(VLOOKUP($B78,Anteile!$A$2:$BI$10000,24,FALSE)),VLOOKUP($B78,Anteile!$A$2:$BI$10000,24,FALSE),"0")</f>
        <v>0</v>
      </c>
      <c r="AC78" s="9" t="str">
        <f>IF(ISNUMBER(VLOOKUP($B78,Anteile!$A$2:$BI$10000,25,FALSE)),VLOOKUP($B78,Anteile!$A$2:$BI$10000,25,FALSE),"0")</f>
        <v>0</v>
      </c>
      <c r="AD78" s="9" t="str">
        <f>IF(ISNUMBER(VLOOKUP($B78,Anteile!$A$2:$BI$10000,26,FALSE)),VLOOKUP($B78,Anteile!$A$2:$BI$10000,26,FALSE),"0")</f>
        <v>0</v>
      </c>
      <c r="AE78" s="9" t="str">
        <f>IF(ISNUMBER(VLOOKUP($B78,Anteile!$A$2:$BI$10000,27,FALSE)),VLOOKUP($B78,Anteile!$A$2:$BI$10000,27,FALSE),"0")</f>
        <v>0</v>
      </c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5"/>
      <c r="AW78" s="13">
        <v>1</v>
      </c>
      <c r="AX78" s="5"/>
      <c r="AY78" s="5"/>
      <c r="AZ78" s="5"/>
      <c r="BA78" s="5"/>
      <c r="BB78" s="5"/>
      <c r="BC78" s="5"/>
      <c r="BD78" s="5"/>
      <c r="BE78" s="13">
        <f t="shared" ca="1" si="106"/>
        <v>1285.8720144209103</v>
      </c>
      <c r="BF78" s="13">
        <f t="shared" ca="1" si="153"/>
        <v>246.16739999999999</v>
      </c>
      <c r="BG78" s="13">
        <f t="shared" ca="1" si="107"/>
        <v>79.442691903259728</v>
      </c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>
        <f t="shared" ca="1" si="154"/>
        <v>9.0205798407691162</v>
      </c>
      <c r="BT78" s="13">
        <f t="shared" ca="1" si="155"/>
        <v>39.450000000000003</v>
      </c>
      <c r="BU78" s="13">
        <f t="shared" ca="1" si="156"/>
        <v>26.596064293225176</v>
      </c>
      <c r="BV78" s="13">
        <f t="shared" ca="1" si="157"/>
        <v>25.559561363977771</v>
      </c>
      <c r="BW78" s="13">
        <f t="shared" ca="1" si="96"/>
        <v>0</v>
      </c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5"/>
      <c r="CN78" s="13">
        <f t="shared" ca="1" si="158"/>
        <v>5745.33</v>
      </c>
      <c r="CO78" s="13">
        <f t="shared" ca="1" si="159"/>
        <v>119.04</v>
      </c>
      <c r="CP78" s="13">
        <f t="shared" ca="1" si="160"/>
        <v>413.38249999999999</v>
      </c>
      <c r="CQ78" s="5"/>
      <c r="CR78" s="5"/>
      <c r="CS78" s="5"/>
      <c r="CT78" s="34">
        <f t="shared" ca="1" si="161"/>
        <v>0.96307179627298367</v>
      </c>
      <c r="CU78" s="34">
        <f t="shared" ca="1" si="162"/>
        <v>0.94950945202201487</v>
      </c>
      <c r="CV78" s="34">
        <f t="shared" ca="1" si="163"/>
        <v>0.98494593885595139</v>
      </c>
      <c r="CW78" s="5"/>
      <c r="CX78" s="5"/>
      <c r="CY78" s="5"/>
      <c r="CZ78" s="5"/>
      <c r="DA78" s="33">
        <f t="shared" ca="1" si="164"/>
        <v>1.3313999999999999</v>
      </c>
      <c r="DB78" s="13">
        <f t="shared" ca="1" si="165"/>
        <v>1712.01</v>
      </c>
      <c r="DC78" s="5"/>
      <c r="DD78" s="18">
        <f t="shared" ca="1" si="108"/>
        <v>804.42691903259731</v>
      </c>
      <c r="DE78" s="18">
        <f>IF(ISNUMBER(VLOOKUP(B78,CASH!$B$7:$D$10000,3,FALSE)),VLOOKUP(B78,CASH!$B$7:$D$10000,3,FALSE),0)</f>
        <v>0</v>
      </c>
      <c r="DF78" s="18">
        <f t="shared" si="109"/>
        <v>10</v>
      </c>
      <c r="DG78" s="18">
        <f t="shared" ca="1" si="102"/>
        <v>794.42691903259731</v>
      </c>
      <c r="DH78" s="18">
        <f t="shared" ca="1" si="103"/>
        <v>0</v>
      </c>
      <c r="DI78" s="18">
        <f t="shared" si="110"/>
        <v>10</v>
      </c>
      <c r="DJ78" s="18">
        <f t="shared" si="111"/>
        <v>0</v>
      </c>
      <c r="DK78" s="18">
        <f t="shared" si="112"/>
        <v>0</v>
      </c>
      <c r="DL78" s="18">
        <f t="shared" si="113"/>
        <v>0</v>
      </c>
      <c r="DM78" s="18">
        <f t="shared" si="114"/>
        <v>0</v>
      </c>
      <c r="DN78" s="18">
        <f t="shared" si="115"/>
        <v>0</v>
      </c>
      <c r="DO78" s="18">
        <f t="shared" si="116"/>
        <v>0</v>
      </c>
      <c r="DP78" s="18">
        <f t="shared" si="117"/>
        <v>0</v>
      </c>
      <c r="DQ78" s="18">
        <f t="shared" ca="1" si="118"/>
        <v>0</v>
      </c>
      <c r="DR78" s="18">
        <f t="shared" ca="1" si="119"/>
        <v>0</v>
      </c>
      <c r="DS78" s="18">
        <f t="shared" ca="1" si="120"/>
        <v>794.42691903259731</v>
      </c>
      <c r="DT78" s="18">
        <f t="shared" si="121"/>
        <v>0</v>
      </c>
      <c r="DU78" s="18">
        <f t="shared" si="122"/>
        <v>0</v>
      </c>
      <c r="DV78" s="18">
        <f t="shared" si="123"/>
        <v>0</v>
      </c>
      <c r="DW78" s="18">
        <f t="shared" si="124"/>
        <v>0</v>
      </c>
      <c r="DX78" s="18">
        <f t="shared" si="125"/>
        <v>0</v>
      </c>
      <c r="DY78" s="18">
        <f t="shared" si="126"/>
        <v>0</v>
      </c>
      <c r="DZ78" s="18">
        <f t="shared" si="127"/>
        <v>0</v>
      </c>
      <c r="EA78" s="18">
        <f t="shared" si="128"/>
        <v>0</v>
      </c>
      <c r="EB78" s="18">
        <f t="shared" si="129"/>
        <v>0</v>
      </c>
      <c r="EC78" s="18">
        <f t="shared" si="130"/>
        <v>0</v>
      </c>
      <c r="ED78" s="18">
        <f t="shared" si="131"/>
        <v>0</v>
      </c>
      <c r="EE78" s="18">
        <f t="shared" ca="1" si="132"/>
        <v>0</v>
      </c>
      <c r="EF78" s="18">
        <f t="shared" ca="1" si="133"/>
        <v>0</v>
      </c>
      <c r="EG78" s="18">
        <f t="shared" ca="1" si="134"/>
        <v>0</v>
      </c>
      <c r="EH78" s="18">
        <f t="shared" ca="1" si="135"/>
        <v>0</v>
      </c>
      <c r="EI78" s="18">
        <f t="shared" ca="1" si="136"/>
        <v>0</v>
      </c>
      <c r="EJ78" s="18">
        <f t="shared" si="137"/>
        <v>0</v>
      </c>
      <c r="EK78" s="18">
        <f t="shared" si="138"/>
        <v>0</v>
      </c>
      <c r="EL78" s="18">
        <f t="shared" si="139"/>
        <v>0</v>
      </c>
      <c r="EM78" s="18">
        <f t="shared" si="140"/>
        <v>0</v>
      </c>
      <c r="EN78" s="18">
        <f t="shared" si="141"/>
        <v>0</v>
      </c>
      <c r="EO78" s="18">
        <f t="shared" si="142"/>
        <v>0</v>
      </c>
      <c r="EP78" s="18">
        <f t="shared" si="143"/>
        <v>0</v>
      </c>
      <c r="EQ78" s="18">
        <f t="shared" si="144"/>
        <v>0</v>
      </c>
      <c r="ER78" s="18">
        <f t="shared" si="145"/>
        <v>0</v>
      </c>
      <c r="ES78" s="18">
        <f t="shared" si="146"/>
        <v>0</v>
      </c>
      <c r="ET78" s="18">
        <f t="shared" si="147"/>
        <v>0</v>
      </c>
      <c r="EU78" s="18">
        <f t="shared" si="148"/>
        <v>0</v>
      </c>
      <c r="EV78" s="18">
        <f t="shared" si="149"/>
        <v>0</v>
      </c>
      <c r="EW78" s="18">
        <f t="shared" si="150"/>
        <v>0</v>
      </c>
      <c r="EX78" s="18">
        <f t="shared" si="151"/>
        <v>0</v>
      </c>
      <c r="EY78" s="17"/>
      <c r="EZ78" s="1"/>
      <c r="FA78" s="54">
        <f t="shared" ca="1" si="104"/>
        <v>804.42691903259731</v>
      </c>
      <c r="FB78" s="54">
        <f t="shared" si="105"/>
        <v>0</v>
      </c>
      <c r="FC78" s="54">
        <f t="shared" ca="1" si="100"/>
        <v>-1.8707764717472628</v>
      </c>
      <c r="FD78" s="34">
        <f t="shared" ca="1" si="101"/>
        <v>-2.3202056537902911E-3</v>
      </c>
      <c r="FE78" s="34">
        <f t="shared" ca="1" si="166"/>
        <v>0.99664743234434172</v>
      </c>
      <c r="FH78" s="49">
        <f t="shared" ca="1" si="97"/>
        <v>1.2431210049541836E-2</v>
      </c>
      <c r="FI78" s="49">
        <f t="shared" ca="1" si="98"/>
        <v>0.98756878995045816</v>
      </c>
      <c r="FJ78" s="49">
        <f t="shared" ca="1" si="99"/>
        <v>0</v>
      </c>
    </row>
    <row r="79" spans="1:166" x14ac:dyDescent="0.25">
      <c r="A79" s="1"/>
      <c r="B79" s="15">
        <f>Kurse!B75</f>
        <v>40872</v>
      </c>
      <c r="C79" s="1"/>
      <c r="D79" s="20" t="str">
        <f>IF(ISNUMBER(VLOOKUP(B79,CASH!$B$7:$E$2815,2,FALSE)),VLOOKUP(B79,CASH!$B$7:$E$2815,2,FALSE),"")</f>
        <v/>
      </c>
      <c r="E79" s="1"/>
      <c r="F79" s="20">
        <f t="shared" si="152"/>
        <v>10</v>
      </c>
      <c r="G79" s="20"/>
      <c r="H79" s="20"/>
      <c r="I79" s="20"/>
      <c r="J79" s="20"/>
      <c r="K79" s="9"/>
      <c r="L79" s="9"/>
      <c r="M79" s="9"/>
      <c r="N79" s="9"/>
      <c r="O79" s="9"/>
      <c r="P79" s="9">
        <f>IF(ISNUMBER(VLOOKUP($B79,Anteile!$A$2:$BI$10000,12,FALSE)),VLOOKUP($B79,Anteile!$A$2:$BI$10000,12,FALSE),"0")</f>
        <v>10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 t="str">
        <f>IF(ISNUMBER(VLOOKUP($B79,Anteile!$A$2:$BI$10000,24,FALSE)),VLOOKUP($B79,Anteile!$A$2:$BI$10000,24,FALSE),"0")</f>
        <v>0</v>
      </c>
      <c r="AC79" s="9" t="str">
        <f>IF(ISNUMBER(VLOOKUP($B79,Anteile!$A$2:$BI$10000,25,FALSE)),VLOOKUP($B79,Anteile!$A$2:$BI$10000,25,FALSE),"0")</f>
        <v>0</v>
      </c>
      <c r="AD79" s="9" t="str">
        <f>IF(ISNUMBER(VLOOKUP($B79,Anteile!$A$2:$BI$10000,26,FALSE)),VLOOKUP($B79,Anteile!$A$2:$BI$10000,26,FALSE),"0")</f>
        <v>0</v>
      </c>
      <c r="AE79" s="9" t="str">
        <f>IF(ISNUMBER(VLOOKUP($B79,Anteile!$A$2:$BI$10000,27,FALSE)),VLOOKUP($B79,Anteile!$A$2:$BI$10000,27,FALSE),"0")</f>
        <v>0</v>
      </c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5"/>
      <c r="AW79" s="13">
        <v>1</v>
      </c>
      <c r="AX79" s="5"/>
      <c r="AY79" s="5"/>
      <c r="AZ79" s="5"/>
      <c r="BA79" s="5"/>
      <c r="BB79" s="5"/>
      <c r="BC79" s="5"/>
      <c r="BD79" s="5"/>
      <c r="BE79" s="13">
        <f t="shared" ca="1" si="106"/>
        <v>1270.7215715904799</v>
      </c>
      <c r="BF79" s="13">
        <f t="shared" ca="1" si="153"/>
        <v>243.40440000000001</v>
      </c>
      <c r="BG79" s="13">
        <f t="shared" ca="1" si="107"/>
        <v>79.62976955043446</v>
      </c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>
        <f t="shared" ca="1" si="154"/>
        <v>8.8175292784284096</v>
      </c>
      <c r="BT79" s="13">
        <f t="shared" ca="1" si="155"/>
        <v>38.020000000000003</v>
      </c>
      <c r="BU79" s="13">
        <f t="shared" ca="1" si="156"/>
        <v>26.293917642614279</v>
      </c>
      <c r="BV79" s="13">
        <f t="shared" ca="1" si="157"/>
        <v>25.001888930865135</v>
      </c>
      <c r="BW79" s="13">
        <f t="shared" ca="1" si="96"/>
        <v>0</v>
      </c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5"/>
      <c r="CN79" s="13">
        <f t="shared" ca="1" si="158"/>
        <v>5492.87</v>
      </c>
      <c r="CO79" s="13">
        <f t="shared" ca="1" si="159"/>
        <v>119.25</v>
      </c>
      <c r="CP79" s="13">
        <f t="shared" ca="1" si="160"/>
        <v>415.75170000000003</v>
      </c>
      <c r="CQ79" s="5"/>
      <c r="CR79" s="5"/>
      <c r="CS79" s="5"/>
      <c r="CT79" s="34">
        <f t="shared" ca="1" si="161"/>
        <v>0.92075271178400264</v>
      </c>
      <c r="CU79" s="34">
        <f t="shared" ca="1" si="162"/>
        <v>0.9511844938980617</v>
      </c>
      <c r="CV79" s="34">
        <f t="shared" ca="1" si="163"/>
        <v>0.99059091395368182</v>
      </c>
      <c r="CW79" s="5"/>
      <c r="CX79" s="5"/>
      <c r="CY79" s="5"/>
      <c r="CZ79" s="5"/>
      <c r="DA79" s="33">
        <f t="shared" ca="1" si="164"/>
        <v>1.3234999999999999</v>
      </c>
      <c r="DB79" s="13">
        <f t="shared" ca="1" si="165"/>
        <v>1681.8</v>
      </c>
      <c r="DC79" s="5"/>
      <c r="DD79" s="18">
        <f t="shared" ca="1" si="108"/>
        <v>806.29769550434457</v>
      </c>
      <c r="DE79" s="18">
        <f>IF(ISNUMBER(VLOOKUP(B79,CASH!$B$7:$D$10000,3,FALSE)),VLOOKUP(B79,CASH!$B$7:$D$10000,3,FALSE),0)</f>
        <v>0</v>
      </c>
      <c r="DF79" s="18">
        <f t="shared" si="109"/>
        <v>10</v>
      </c>
      <c r="DG79" s="18">
        <f t="shared" ca="1" si="102"/>
        <v>796.29769550434457</v>
      </c>
      <c r="DH79" s="18">
        <f t="shared" ca="1" si="103"/>
        <v>0</v>
      </c>
      <c r="DI79" s="18">
        <f t="shared" si="110"/>
        <v>10</v>
      </c>
      <c r="DJ79" s="18">
        <f t="shared" si="111"/>
        <v>0</v>
      </c>
      <c r="DK79" s="18">
        <f t="shared" si="112"/>
        <v>0</v>
      </c>
      <c r="DL79" s="18">
        <f t="shared" si="113"/>
        <v>0</v>
      </c>
      <c r="DM79" s="18">
        <f t="shared" si="114"/>
        <v>0</v>
      </c>
      <c r="DN79" s="18">
        <f t="shared" si="115"/>
        <v>0</v>
      </c>
      <c r="DO79" s="18">
        <f t="shared" si="116"/>
        <v>0</v>
      </c>
      <c r="DP79" s="18">
        <f t="shared" si="117"/>
        <v>0</v>
      </c>
      <c r="DQ79" s="18">
        <f t="shared" ca="1" si="118"/>
        <v>0</v>
      </c>
      <c r="DR79" s="18">
        <f t="shared" ca="1" si="119"/>
        <v>0</v>
      </c>
      <c r="DS79" s="18">
        <f t="shared" ca="1" si="120"/>
        <v>796.29769550434457</v>
      </c>
      <c r="DT79" s="18">
        <f t="shared" si="121"/>
        <v>0</v>
      </c>
      <c r="DU79" s="18">
        <f t="shared" si="122"/>
        <v>0</v>
      </c>
      <c r="DV79" s="18">
        <f t="shared" si="123"/>
        <v>0</v>
      </c>
      <c r="DW79" s="18">
        <f t="shared" si="124"/>
        <v>0</v>
      </c>
      <c r="DX79" s="18">
        <f t="shared" si="125"/>
        <v>0</v>
      </c>
      <c r="DY79" s="18">
        <f t="shared" si="126"/>
        <v>0</v>
      </c>
      <c r="DZ79" s="18">
        <f t="shared" si="127"/>
        <v>0</v>
      </c>
      <c r="EA79" s="18">
        <f t="shared" si="128"/>
        <v>0</v>
      </c>
      <c r="EB79" s="18">
        <f t="shared" si="129"/>
        <v>0</v>
      </c>
      <c r="EC79" s="18">
        <f t="shared" si="130"/>
        <v>0</v>
      </c>
      <c r="ED79" s="18">
        <f t="shared" si="131"/>
        <v>0</v>
      </c>
      <c r="EE79" s="18">
        <f t="shared" ca="1" si="132"/>
        <v>0</v>
      </c>
      <c r="EF79" s="18">
        <f t="shared" ca="1" si="133"/>
        <v>0</v>
      </c>
      <c r="EG79" s="18">
        <f t="shared" ca="1" si="134"/>
        <v>0</v>
      </c>
      <c r="EH79" s="18">
        <f t="shared" ca="1" si="135"/>
        <v>0</v>
      </c>
      <c r="EI79" s="18">
        <f t="shared" ca="1" si="136"/>
        <v>0</v>
      </c>
      <c r="EJ79" s="18">
        <f t="shared" si="137"/>
        <v>0</v>
      </c>
      <c r="EK79" s="18">
        <f t="shared" si="138"/>
        <v>0</v>
      </c>
      <c r="EL79" s="18">
        <f t="shared" si="139"/>
        <v>0</v>
      </c>
      <c r="EM79" s="18">
        <f t="shared" si="140"/>
        <v>0</v>
      </c>
      <c r="EN79" s="18">
        <f t="shared" si="141"/>
        <v>0</v>
      </c>
      <c r="EO79" s="18">
        <f t="shared" si="142"/>
        <v>0</v>
      </c>
      <c r="EP79" s="18">
        <f t="shared" si="143"/>
        <v>0</v>
      </c>
      <c r="EQ79" s="18">
        <f t="shared" si="144"/>
        <v>0</v>
      </c>
      <c r="ER79" s="18">
        <f t="shared" si="145"/>
        <v>0</v>
      </c>
      <c r="ES79" s="18">
        <f t="shared" si="146"/>
        <v>0</v>
      </c>
      <c r="ET79" s="18">
        <f t="shared" si="147"/>
        <v>0</v>
      </c>
      <c r="EU79" s="18">
        <f t="shared" si="148"/>
        <v>0</v>
      </c>
      <c r="EV79" s="18">
        <f t="shared" si="149"/>
        <v>0</v>
      </c>
      <c r="EW79" s="18">
        <f t="shared" si="150"/>
        <v>0</v>
      </c>
      <c r="EX79" s="18">
        <f t="shared" si="151"/>
        <v>0</v>
      </c>
      <c r="EY79" s="17"/>
      <c r="EZ79" s="1"/>
      <c r="FA79" s="54">
        <f t="shared" ca="1" si="104"/>
        <v>806.29769550434457</v>
      </c>
      <c r="FB79" s="54">
        <f t="shared" si="105"/>
        <v>0</v>
      </c>
      <c r="FC79" s="54">
        <f t="shared" ca="1" si="100"/>
        <v>2.7647973124322789</v>
      </c>
      <c r="FD79" s="34">
        <f t="shared" ca="1" si="101"/>
        <v>3.4408016381825188E-3</v>
      </c>
      <c r="FE79" s="34">
        <f t="shared" ca="1" si="166"/>
        <v>0.99896523713548346</v>
      </c>
      <c r="FH79" s="49">
        <f t="shared" ca="1" si="97"/>
        <v>1.2402367085701433E-2</v>
      </c>
      <c r="FI79" s="49">
        <f t="shared" ca="1" si="98"/>
        <v>0.98759763291429858</v>
      </c>
      <c r="FJ79" s="49">
        <f t="shared" ca="1" si="99"/>
        <v>0</v>
      </c>
    </row>
    <row r="80" spans="1:166" x14ac:dyDescent="0.25">
      <c r="A80" s="1"/>
      <c r="B80" s="15">
        <f>Kurse!B76</f>
        <v>40871</v>
      </c>
      <c r="C80" s="1"/>
      <c r="D80" s="20" t="str">
        <f>IF(ISNUMBER(VLOOKUP(B80,CASH!$B$7:$E$2815,2,FALSE)),VLOOKUP(B80,CASH!$B$7:$E$2815,2,FALSE),"")</f>
        <v/>
      </c>
      <c r="E80" s="1"/>
      <c r="F80" s="20">
        <f t="shared" si="152"/>
        <v>10</v>
      </c>
      <c r="G80" s="20"/>
      <c r="H80" s="20"/>
      <c r="I80" s="20"/>
      <c r="J80" s="20"/>
      <c r="K80" s="9"/>
      <c r="L80" s="9"/>
      <c r="M80" s="9"/>
      <c r="N80" s="9"/>
      <c r="O80" s="9"/>
      <c r="P80" s="9">
        <f>IF(ISNUMBER(VLOOKUP($B80,Anteile!$A$2:$BI$10000,12,FALSE)),VLOOKUP($B80,Anteile!$A$2:$BI$10000,12,FALSE),"0")</f>
        <v>10</v>
      </c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 t="str">
        <f>IF(ISNUMBER(VLOOKUP($B80,Anteile!$A$2:$BI$10000,24,FALSE)),VLOOKUP($B80,Anteile!$A$2:$BI$10000,24,FALSE),"0")</f>
        <v>0</v>
      </c>
      <c r="AC80" s="9" t="str">
        <f>IF(ISNUMBER(VLOOKUP($B80,Anteile!$A$2:$BI$10000,25,FALSE)),VLOOKUP($B80,Anteile!$A$2:$BI$10000,25,FALSE),"0")</f>
        <v>0</v>
      </c>
      <c r="AD80" s="9" t="str">
        <f>IF(ISNUMBER(VLOOKUP($B80,Anteile!$A$2:$BI$10000,26,FALSE)),VLOOKUP($B80,Anteile!$A$2:$BI$10000,26,FALSE),"0")</f>
        <v>0</v>
      </c>
      <c r="AE80" s="9" t="str">
        <f>IF(ISNUMBER(VLOOKUP($B80,Anteile!$A$2:$BI$10000,27,FALSE)),VLOOKUP($B80,Anteile!$A$2:$BI$10000,27,FALSE),"0")</f>
        <v>0</v>
      </c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5"/>
      <c r="AW80" s="13">
        <v>1</v>
      </c>
      <c r="AX80" s="5"/>
      <c r="AY80" s="5"/>
      <c r="AZ80" s="5"/>
      <c r="BA80" s="5"/>
      <c r="BB80" s="5"/>
      <c r="BC80" s="5"/>
      <c r="BD80" s="5"/>
      <c r="BE80" s="13">
        <f t="shared" ca="1" si="106"/>
        <v>1271.693300322605</v>
      </c>
      <c r="BF80" s="13">
        <f t="shared" ca="1" si="153"/>
        <v>246.39160000000001</v>
      </c>
      <c r="BG80" s="13">
        <f t="shared" ca="1" si="107"/>
        <v>79.353289819191232</v>
      </c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>
        <f t="shared" ca="1" si="154"/>
        <v>8.7647014757659747</v>
      </c>
      <c r="BT80" s="13">
        <f t="shared" ca="1" si="155"/>
        <v>37.75</v>
      </c>
      <c r="BU80" s="13">
        <f t="shared" ca="1" si="156"/>
        <v>26.326055968189664</v>
      </c>
      <c r="BV80" s="13">
        <f t="shared" ca="1" si="157"/>
        <v>25.133168279690899</v>
      </c>
      <c r="BW80" s="13">
        <f t="shared" ref="BW80:BW143" ca="1" si="167">IF(ISNUMBER(VLOOKUP($B80,INDIRECT("Kurse!"&amp;BW$10),5,FALSE)),VLOOKUP($B80,INDIRECT("Kurse!"&amp;BW$10),5,FALSE),BW81)</f>
        <v>0</v>
      </c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5"/>
      <c r="CN80" s="13">
        <f t="shared" ca="1" si="158"/>
        <v>5428.11</v>
      </c>
      <c r="CO80" s="13">
        <f t="shared" ca="1" si="159"/>
        <v>119.48</v>
      </c>
      <c r="CP80" s="13">
        <f t="shared" ca="1" si="160"/>
        <v>415.61649999999997</v>
      </c>
      <c r="CQ80" s="5"/>
      <c r="CR80" s="5"/>
      <c r="CS80" s="5"/>
      <c r="CT80" s="34">
        <f t="shared" ca="1" si="161"/>
        <v>0.90989719442875261</v>
      </c>
      <c r="CU80" s="34">
        <f t="shared" ca="1" si="162"/>
        <v>0.95301906357182742</v>
      </c>
      <c r="CV80" s="34">
        <f t="shared" ca="1" si="163"/>
        <v>0.99026877963272397</v>
      </c>
      <c r="CW80" s="5"/>
      <c r="CX80" s="5"/>
      <c r="CY80" s="5"/>
      <c r="CZ80" s="5"/>
      <c r="DA80" s="33">
        <f t="shared" ca="1" si="164"/>
        <v>1.3329</v>
      </c>
      <c r="DB80" s="13">
        <f t="shared" ca="1" si="165"/>
        <v>1695.04</v>
      </c>
      <c r="DC80" s="5"/>
      <c r="DD80" s="18">
        <f t="shared" ca="1" si="108"/>
        <v>803.5328981919123</v>
      </c>
      <c r="DE80" s="18">
        <f>IF(ISNUMBER(VLOOKUP(B80,CASH!$B$7:$D$10000,3,FALSE)),VLOOKUP(B80,CASH!$B$7:$D$10000,3,FALSE),0)</f>
        <v>0</v>
      </c>
      <c r="DF80" s="18">
        <f t="shared" si="109"/>
        <v>10</v>
      </c>
      <c r="DG80" s="18">
        <f t="shared" ca="1" si="102"/>
        <v>793.5328981919123</v>
      </c>
      <c r="DH80" s="18">
        <f t="shared" ca="1" si="103"/>
        <v>0</v>
      </c>
      <c r="DI80" s="18">
        <f t="shared" si="110"/>
        <v>10</v>
      </c>
      <c r="DJ80" s="18">
        <f t="shared" si="111"/>
        <v>0</v>
      </c>
      <c r="DK80" s="18">
        <f t="shared" si="112"/>
        <v>0</v>
      </c>
      <c r="DL80" s="18">
        <f t="shared" si="113"/>
        <v>0</v>
      </c>
      <c r="DM80" s="18">
        <f t="shared" si="114"/>
        <v>0</v>
      </c>
      <c r="DN80" s="18">
        <f t="shared" si="115"/>
        <v>0</v>
      </c>
      <c r="DO80" s="18">
        <f t="shared" si="116"/>
        <v>0</v>
      </c>
      <c r="DP80" s="18">
        <f t="shared" si="117"/>
        <v>0</v>
      </c>
      <c r="DQ80" s="18">
        <f t="shared" ca="1" si="118"/>
        <v>0</v>
      </c>
      <c r="DR80" s="18">
        <f t="shared" ca="1" si="119"/>
        <v>0</v>
      </c>
      <c r="DS80" s="18">
        <f t="shared" ca="1" si="120"/>
        <v>793.5328981919123</v>
      </c>
      <c r="DT80" s="18">
        <f t="shared" si="121"/>
        <v>0</v>
      </c>
      <c r="DU80" s="18">
        <f t="shared" si="122"/>
        <v>0</v>
      </c>
      <c r="DV80" s="18">
        <f t="shared" si="123"/>
        <v>0</v>
      </c>
      <c r="DW80" s="18">
        <f t="shared" si="124"/>
        <v>0</v>
      </c>
      <c r="DX80" s="18">
        <f t="shared" si="125"/>
        <v>0</v>
      </c>
      <c r="DY80" s="18">
        <f t="shared" si="126"/>
        <v>0</v>
      </c>
      <c r="DZ80" s="18">
        <f t="shared" si="127"/>
        <v>0</v>
      </c>
      <c r="EA80" s="18">
        <f t="shared" si="128"/>
        <v>0</v>
      </c>
      <c r="EB80" s="18">
        <f t="shared" si="129"/>
        <v>0</v>
      </c>
      <c r="EC80" s="18">
        <f t="shared" si="130"/>
        <v>0</v>
      </c>
      <c r="ED80" s="18">
        <f t="shared" si="131"/>
        <v>0</v>
      </c>
      <c r="EE80" s="18">
        <f t="shared" ca="1" si="132"/>
        <v>0</v>
      </c>
      <c r="EF80" s="18">
        <f t="shared" ca="1" si="133"/>
        <v>0</v>
      </c>
      <c r="EG80" s="18">
        <f t="shared" ca="1" si="134"/>
        <v>0</v>
      </c>
      <c r="EH80" s="18">
        <f t="shared" ca="1" si="135"/>
        <v>0</v>
      </c>
      <c r="EI80" s="18">
        <f t="shared" ca="1" si="136"/>
        <v>0</v>
      </c>
      <c r="EJ80" s="18">
        <f t="shared" si="137"/>
        <v>0</v>
      </c>
      <c r="EK80" s="18">
        <f t="shared" si="138"/>
        <v>0</v>
      </c>
      <c r="EL80" s="18">
        <f t="shared" si="139"/>
        <v>0</v>
      </c>
      <c r="EM80" s="18">
        <f t="shared" si="140"/>
        <v>0</v>
      </c>
      <c r="EN80" s="18">
        <f t="shared" si="141"/>
        <v>0</v>
      </c>
      <c r="EO80" s="18">
        <f t="shared" si="142"/>
        <v>0</v>
      </c>
      <c r="EP80" s="18">
        <f t="shared" si="143"/>
        <v>0</v>
      </c>
      <c r="EQ80" s="18">
        <f t="shared" si="144"/>
        <v>0</v>
      </c>
      <c r="ER80" s="18">
        <f t="shared" si="145"/>
        <v>0</v>
      </c>
      <c r="ES80" s="18">
        <f t="shared" si="146"/>
        <v>0</v>
      </c>
      <c r="ET80" s="18">
        <f t="shared" si="147"/>
        <v>0</v>
      </c>
      <c r="EU80" s="18">
        <f t="shared" si="148"/>
        <v>0</v>
      </c>
      <c r="EV80" s="18">
        <f t="shared" si="149"/>
        <v>0</v>
      </c>
      <c r="EW80" s="18">
        <f t="shared" si="150"/>
        <v>0</v>
      </c>
      <c r="EX80" s="18">
        <f t="shared" si="151"/>
        <v>0</v>
      </c>
      <c r="EY80" s="17"/>
      <c r="EZ80" s="1"/>
      <c r="FA80" s="54">
        <f t="shared" ca="1" si="104"/>
        <v>803.5328981919123</v>
      </c>
      <c r="FB80" s="54">
        <f t="shared" si="105"/>
        <v>0</v>
      </c>
      <c r="FC80" s="54">
        <f t="shared" ca="1" si="100"/>
        <v>1.3387263438337413</v>
      </c>
      <c r="FD80" s="34">
        <f t="shared" ca="1" si="101"/>
        <v>1.6688308028336967E-3</v>
      </c>
      <c r="FE80" s="34">
        <f t="shared" ca="1" si="166"/>
        <v>0.99553978222193829</v>
      </c>
      <c r="FH80" s="49">
        <f t="shared" ca="1" si="97"/>
        <v>1.2445041170687256E-2</v>
      </c>
      <c r="FI80" s="49">
        <f t="shared" ca="1" si="98"/>
        <v>0.98755495882931277</v>
      </c>
      <c r="FJ80" s="49">
        <f t="shared" ca="1" si="99"/>
        <v>0</v>
      </c>
    </row>
    <row r="81" spans="1:166" x14ac:dyDescent="0.25">
      <c r="A81" s="1"/>
      <c r="B81" s="15">
        <f>Kurse!B77</f>
        <v>40870</v>
      </c>
      <c r="C81" s="1"/>
      <c r="D81" s="20" t="str">
        <f>IF(ISNUMBER(VLOOKUP(B81,CASH!$B$7:$E$2815,2,FALSE)),VLOOKUP(B81,CASH!$B$7:$E$2815,2,FALSE),"")</f>
        <v/>
      </c>
      <c r="E81" s="1"/>
      <c r="F81" s="20">
        <f t="shared" si="152"/>
        <v>10</v>
      </c>
      <c r="G81" s="20"/>
      <c r="H81" s="20"/>
      <c r="I81" s="20"/>
      <c r="J81" s="20"/>
      <c r="K81" s="9"/>
      <c r="L81" s="9"/>
      <c r="M81" s="9"/>
      <c r="N81" s="9"/>
      <c r="O81" s="9"/>
      <c r="P81" s="9">
        <f>IF(ISNUMBER(VLOOKUP($B81,Anteile!$A$2:$BI$10000,12,FALSE)),VLOOKUP($B81,Anteile!$A$2:$BI$10000,12,FALSE),"0")</f>
        <v>10</v>
      </c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 t="str">
        <f>IF(ISNUMBER(VLOOKUP($B81,Anteile!$A$2:$BI$10000,24,FALSE)),VLOOKUP($B81,Anteile!$A$2:$BI$10000,24,FALSE),"0")</f>
        <v>0</v>
      </c>
      <c r="AC81" s="9" t="str">
        <f>IF(ISNUMBER(VLOOKUP($B81,Anteile!$A$2:$BI$10000,25,FALSE)),VLOOKUP($B81,Anteile!$A$2:$BI$10000,25,FALSE),"0")</f>
        <v>0</v>
      </c>
      <c r="AD81" s="9" t="str">
        <f>IF(ISNUMBER(VLOOKUP($B81,Anteile!$A$2:$BI$10000,26,FALSE)),VLOOKUP($B81,Anteile!$A$2:$BI$10000,26,FALSE),"0")</f>
        <v>0</v>
      </c>
      <c r="AE81" s="9" t="str">
        <f>IF(ISNUMBER(VLOOKUP($B81,Anteile!$A$2:$BI$10000,27,FALSE)),VLOOKUP($B81,Anteile!$A$2:$BI$10000,27,FALSE),"0")</f>
        <v>0</v>
      </c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5"/>
      <c r="AW81" s="13">
        <v>1</v>
      </c>
      <c r="AX81" s="5"/>
      <c r="AY81" s="5"/>
      <c r="AZ81" s="5"/>
      <c r="BA81" s="5"/>
      <c r="BB81" s="5"/>
      <c r="BC81" s="5"/>
      <c r="BD81" s="5"/>
      <c r="BE81" s="13">
        <f t="shared" ca="1" si="106"/>
        <v>1265.9375234099934</v>
      </c>
      <c r="BF81" s="13">
        <f t="shared" ca="1" si="153"/>
        <v>246.3717</v>
      </c>
      <c r="BG81" s="13">
        <f t="shared" ca="1" si="107"/>
        <v>79.219417184807853</v>
      </c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>
        <f t="shared" ca="1" si="154"/>
        <v>8.7647014757659747</v>
      </c>
      <c r="BT81" s="13">
        <f t="shared" ca="1" si="155"/>
        <v>37.81</v>
      </c>
      <c r="BU81" s="13">
        <f t="shared" ca="1" si="156"/>
        <v>26.503439603520967</v>
      </c>
      <c r="BV81" s="13">
        <f t="shared" ca="1" si="157"/>
        <v>25.013109596224439</v>
      </c>
      <c r="BW81" s="13">
        <f t="shared" ca="1" si="167"/>
        <v>0</v>
      </c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5"/>
      <c r="CN81" s="13">
        <f t="shared" ca="1" si="158"/>
        <v>5457.77</v>
      </c>
      <c r="CO81" s="13">
        <f t="shared" ca="1" si="159"/>
        <v>120.47</v>
      </c>
      <c r="CP81" s="13">
        <f t="shared" ca="1" si="160"/>
        <v>418.97750000000002</v>
      </c>
      <c r="CQ81" s="5"/>
      <c r="CR81" s="5"/>
      <c r="CS81" s="5"/>
      <c r="CT81" s="34">
        <f t="shared" ca="1" si="161"/>
        <v>0.91486900796730608</v>
      </c>
      <c r="CU81" s="34">
        <f t="shared" ca="1" si="162"/>
        <v>0.96091568955890561</v>
      </c>
      <c r="CV81" s="34">
        <f t="shared" ca="1" si="163"/>
        <v>0.99827686730091236</v>
      </c>
      <c r="CW81" s="5"/>
      <c r="CX81" s="5"/>
      <c r="CY81" s="5"/>
      <c r="CZ81" s="5"/>
      <c r="DA81" s="33">
        <f t="shared" ca="1" si="164"/>
        <v>1.3349</v>
      </c>
      <c r="DB81" s="13">
        <f t="shared" ca="1" si="165"/>
        <v>1689.9</v>
      </c>
      <c r="DC81" s="5"/>
      <c r="DD81" s="18">
        <f t="shared" ca="1" si="108"/>
        <v>802.19417184807855</v>
      </c>
      <c r="DE81" s="18">
        <f>IF(ISNUMBER(VLOOKUP(B81,CASH!$B$7:$D$10000,3,FALSE)),VLOOKUP(B81,CASH!$B$7:$D$10000,3,FALSE),0)</f>
        <v>0</v>
      </c>
      <c r="DF81" s="18">
        <f t="shared" si="109"/>
        <v>10</v>
      </c>
      <c r="DG81" s="18">
        <f t="shared" ca="1" si="102"/>
        <v>792.19417184807855</v>
      </c>
      <c r="DH81" s="18">
        <f t="shared" ca="1" si="103"/>
        <v>0</v>
      </c>
      <c r="DI81" s="18">
        <f t="shared" si="110"/>
        <v>10</v>
      </c>
      <c r="DJ81" s="18">
        <f t="shared" si="111"/>
        <v>0</v>
      </c>
      <c r="DK81" s="18">
        <f t="shared" si="112"/>
        <v>0</v>
      </c>
      <c r="DL81" s="18">
        <f t="shared" si="113"/>
        <v>0</v>
      </c>
      <c r="DM81" s="18">
        <f t="shared" si="114"/>
        <v>0</v>
      </c>
      <c r="DN81" s="18">
        <f t="shared" si="115"/>
        <v>0</v>
      </c>
      <c r="DO81" s="18">
        <f t="shared" si="116"/>
        <v>0</v>
      </c>
      <c r="DP81" s="18">
        <f t="shared" si="117"/>
        <v>0</v>
      </c>
      <c r="DQ81" s="18">
        <f t="shared" ca="1" si="118"/>
        <v>0</v>
      </c>
      <c r="DR81" s="18">
        <f t="shared" ca="1" si="119"/>
        <v>0</v>
      </c>
      <c r="DS81" s="18">
        <f t="shared" ca="1" si="120"/>
        <v>792.19417184807855</v>
      </c>
      <c r="DT81" s="18">
        <f t="shared" si="121"/>
        <v>0</v>
      </c>
      <c r="DU81" s="18">
        <f t="shared" si="122"/>
        <v>0</v>
      </c>
      <c r="DV81" s="18">
        <f t="shared" si="123"/>
        <v>0</v>
      </c>
      <c r="DW81" s="18">
        <f t="shared" si="124"/>
        <v>0</v>
      </c>
      <c r="DX81" s="18">
        <f t="shared" si="125"/>
        <v>0</v>
      </c>
      <c r="DY81" s="18">
        <f t="shared" si="126"/>
        <v>0</v>
      </c>
      <c r="DZ81" s="18">
        <f t="shared" si="127"/>
        <v>0</v>
      </c>
      <c r="EA81" s="18">
        <f t="shared" si="128"/>
        <v>0</v>
      </c>
      <c r="EB81" s="18">
        <f t="shared" si="129"/>
        <v>0</v>
      </c>
      <c r="EC81" s="18">
        <f t="shared" si="130"/>
        <v>0</v>
      </c>
      <c r="ED81" s="18">
        <f t="shared" si="131"/>
        <v>0</v>
      </c>
      <c r="EE81" s="18">
        <f t="shared" ca="1" si="132"/>
        <v>0</v>
      </c>
      <c r="EF81" s="18">
        <f t="shared" ca="1" si="133"/>
        <v>0</v>
      </c>
      <c r="EG81" s="18">
        <f t="shared" ca="1" si="134"/>
        <v>0</v>
      </c>
      <c r="EH81" s="18">
        <f t="shared" ca="1" si="135"/>
        <v>0</v>
      </c>
      <c r="EI81" s="18">
        <f t="shared" ca="1" si="136"/>
        <v>0</v>
      </c>
      <c r="EJ81" s="18">
        <f t="shared" si="137"/>
        <v>0</v>
      </c>
      <c r="EK81" s="18">
        <f t="shared" si="138"/>
        <v>0</v>
      </c>
      <c r="EL81" s="18">
        <f t="shared" si="139"/>
        <v>0</v>
      </c>
      <c r="EM81" s="18">
        <f t="shared" si="140"/>
        <v>0</v>
      </c>
      <c r="EN81" s="18">
        <f t="shared" si="141"/>
        <v>0</v>
      </c>
      <c r="EO81" s="18">
        <f t="shared" si="142"/>
        <v>0</v>
      </c>
      <c r="EP81" s="18">
        <f t="shared" si="143"/>
        <v>0</v>
      </c>
      <c r="EQ81" s="18">
        <f t="shared" si="144"/>
        <v>0</v>
      </c>
      <c r="ER81" s="18">
        <f t="shared" si="145"/>
        <v>0</v>
      </c>
      <c r="ES81" s="18">
        <f t="shared" si="146"/>
        <v>0</v>
      </c>
      <c r="ET81" s="18">
        <f t="shared" si="147"/>
        <v>0</v>
      </c>
      <c r="EU81" s="18">
        <f t="shared" si="148"/>
        <v>0</v>
      </c>
      <c r="EV81" s="18">
        <f t="shared" si="149"/>
        <v>0</v>
      </c>
      <c r="EW81" s="18">
        <f t="shared" si="150"/>
        <v>0</v>
      </c>
      <c r="EX81" s="18">
        <f t="shared" si="151"/>
        <v>0</v>
      </c>
      <c r="EY81" s="17"/>
      <c r="EZ81" s="1"/>
      <c r="FA81" s="54">
        <f t="shared" ca="1" si="104"/>
        <v>802.19417184807855</v>
      </c>
      <c r="FB81" s="54">
        <f t="shared" si="105"/>
        <v>0</v>
      </c>
      <c r="FC81" s="54">
        <f t="shared" ca="1" si="100"/>
        <v>3.3784310388471113</v>
      </c>
      <c r="FD81" s="34">
        <f t="shared" ca="1" si="101"/>
        <v>4.2292995321106582E-3</v>
      </c>
      <c r="FE81" s="34">
        <f t="shared" ca="1" si="166"/>
        <v>0.99388116272322968</v>
      </c>
      <c r="FH81" s="49">
        <f t="shared" ca="1" si="97"/>
        <v>1.2465809838735433E-2</v>
      </c>
      <c r="FI81" s="49">
        <f t="shared" ca="1" si="98"/>
        <v>0.98753419016126454</v>
      </c>
      <c r="FJ81" s="49">
        <f t="shared" ca="1" si="99"/>
        <v>0</v>
      </c>
    </row>
    <row r="82" spans="1:166" x14ac:dyDescent="0.25">
      <c r="A82" s="1"/>
      <c r="B82" s="15">
        <f>Kurse!B78</f>
        <v>40869</v>
      </c>
      <c r="C82" s="1"/>
      <c r="D82" s="20" t="str">
        <f>IF(ISNUMBER(VLOOKUP(B82,CASH!$B$7:$E$2815,2,FALSE)),VLOOKUP(B82,CASH!$B$7:$E$2815,2,FALSE),"")</f>
        <v/>
      </c>
      <c r="E82" s="1"/>
      <c r="F82" s="20">
        <f t="shared" si="152"/>
        <v>10</v>
      </c>
      <c r="G82" s="20"/>
      <c r="H82" s="20"/>
      <c r="I82" s="20"/>
      <c r="J82" s="20"/>
      <c r="K82" s="9"/>
      <c r="L82" s="9"/>
      <c r="M82" s="9"/>
      <c r="N82" s="9"/>
      <c r="O82" s="9"/>
      <c r="P82" s="9">
        <f>IF(ISNUMBER(VLOOKUP($B82,Anteile!$A$2:$BI$10000,12,FALSE)),VLOOKUP($B82,Anteile!$A$2:$BI$10000,12,FALSE),"0")</f>
        <v>10</v>
      </c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 t="str">
        <f>IF(ISNUMBER(VLOOKUP($B82,Anteile!$A$2:$BI$10000,24,FALSE)),VLOOKUP($B82,Anteile!$A$2:$BI$10000,24,FALSE),"0")</f>
        <v>0</v>
      </c>
      <c r="AC82" s="9" t="str">
        <f>IF(ISNUMBER(VLOOKUP($B82,Anteile!$A$2:$BI$10000,25,FALSE)),VLOOKUP($B82,Anteile!$A$2:$BI$10000,25,FALSE),"0")</f>
        <v>0</v>
      </c>
      <c r="AD82" s="9" t="str">
        <f>IF(ISNUMBER(VLOOKUP($B82,Anteile!$A$2:$BI$10000,26,FALSE)),VLOOKUP($B82,Anteile!$A$2:$BI$10000,26,FALSE),"0")</f>
        <v>0</v>
      </c>
      <c r="AE82" s="9" t="str">
        <f>IF(ISNUMBER(VLOOKUP($B82,Anteile!$A$2:$BI$10000,27,FALSE)),VLOOKUP($B82,Anteile!$A$2:$BI$10000,27,FALSE),"0")</f>
        <v>0</v>
      </c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5"/>
      <c r="AW82" s="13">
        <v>1</v>
      </c>
      <c r="AX82" s="5"/>
      <c r="AY82" s="5"/>
      <c r="AZ82" s="5"/>
      <c r="BA82" s="5"/>
      <c r="BB82" s="5"/>
      <c r="BC82" s="5"/>
      <c r="BD82" s="5"/>
      <c r="BE82" s="13">
        <f t="shared" ca="1" si="106"/>
        <v>1258.3770988978474</v>
      </c>
      <c r="BF82" s="13">
        <f t="shared" ca="1" si="153"/>
        <v>247.3569</v>
      </c>
      <c r="BG82" s="13">
        <f t="shared" ca="1" si="107"/>
        <v>78.881574080923144</v>
      </c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>
        <f t="shared" ca="1" si="154"/>
        <v>8.8468081958724749</v>
      </c>
      <c r="BT82" s="13">
        <f t="shared" ca="1" si="155"/>
        <v>38.31</v>
      </c>
      <c r="BU82" s="13">
        <f t="shared" ca="1" si="156"/>
        <v>26.503439603520967</v>
      </c>
      <c r="BV82" s="13">
        <f t="shared" ca="1" si="157"/>
        <v>25.371699090169386</v>
      </c>
      <c r="BW82" s="13">
        <f t="shared" ca="1" si="167"/>
        <v>0</v>
      </c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5"/>
      <c r="CN82" s="13">
        <f t="shared" ca="1" si="158"/>
        <v>5537.39</v>
      </c>
      <c r="CO82" s="13">
        <f t="shared" ca="1" si="159"/>
        <v>120.65</v>
      </c>
      <c r="CP82" s="13">
        <f t="shared" ca="1" si="160"/>
        <v>419.59930000000003</v>
      </c>
      <c r="CQ82" s="5"/>
      <c r="CR82" s="5"/>
      <c r="CS82" s="5"/>
      <c r="CT82" s="34">
        <f t="shared" ca="1" si="161"/>
        <v>0.9282154608985137</v>
      </c>
      <c r="CU82" s="34">
        <f t="shared" ca="1" si="162"/>
        <v>0.96235143973837445</v>
      </c>
      <c r="CV82" s="34">
        <f t="shared" ca="1" si="163"/>
        <v>0.99975839925928178</v>
      </c>
      <c r="CW82" s="5"/>
      <c r="CX82" s="5"/>
      <c r="CY82" s="5"/>
      <c r="CZ82" s="5"/>
      <c r="DA82" s="33">
        <f t="shared" ca="1" si="164"/>
        <v>1.3519000000000001</v>
      </c>
      <c r="DB82" s="13">
        <f t="shared" ca="1" si="165"/>
        <v>1701.2</v>
      </c>
      <c r="DC82" s="5"/>
      <c r="DD82" s="18">
        <f t="shared" ca="1" si="108"/>
        <v>798.81574080923144</v>
      </c>
      <c r="DE82" s="18">
        <f>IF(ISNUMBER(VLOOKUP(B82,CASH!$B$7:$D$10000,3,FALSE)),VLOOKUP(B82,CASH!$B$7:$D$10000,3,FALSE),0)</f>
        <v>0</v>
      </c>
      <c r="DF82" s="18">
        <f t="shared" si="109"/>
        <v>10</v>
      </c>
      <c r="DG82" s="18">
        <f t="shared" ca="1" si="102"/>
        <v>788.81574080923144</v>
      </c>
      <c r="DH82" s="18">
        <f t="shared" ca="1" si="103"/>
        <v>0</v>
      </c>
      <c r="DI82" s="18">
        <f t="shared" si="110"/>
        <v>10</v>
      </c>
      <c r="DJ82" s="18">
        <f t="shared" si="111"/>
        <v>0</v>
      </c>
      <c r="DK82" s="18">
        <f t="shared" si="112"/>
        <v>0</v>
      </c>
      <c r="DL82" s="18">
        <f t="shared" si="113"/>
        <v>0</v>
      </c>
      <c r="DM82" s="18">
        <f t="shared" si="114"/>
        <v>0</v>
      </c>
      <c r="DN82" s="18">
        <f t="shared" si="115"/>
        <v>0</v>
      </c>
      <c r="DO82" s="18">
        <f t="shared" si="116"/>
        <v>0</v>
      </c>
      <c r="DP82" s="18">
        <f t="shared" si="117"/>
        <v>0</v>
      </c>
      <c r="DQ82" s="18">
        <f t="shared" ca="1" si="118"/>
        <v>0</v>
      </c>
      <c r="DR82" s="18">
        <f t="shared" ca="1" si="119"/>
        <v>0</v>
      </c>
      <c r="DS82" s="18">
        <f t="shared" ca="1" si="120"/>
        <v>788.81574080923144</v>
      </c>
      <c r="DT82" s="18">
        <f t="shared" si="121"/>
        <v>0</v>
      </c>
      <c r="DU82" s="18">
        <f t="shared" si="122"/>
        <v>0</v>
      </c>
      <c r="DV82" s="18">
        <f t="shared" si="123"/>
        <v>0</v>
      </c>
      <c r="DW82" s="18">
        <f t="shared" si="124"/>
        <v>0</v>
      </c>
      <c r="DX82" s="18">
        <f t="shared" si="125"/>
        <v>0</v>
      </c>
      <c r="DY82" s="18">
        <f t="shared" si="126"/>
        <v>0</v>
      </c>
      <c r="DZ82" s="18">
        <f t="shared" si="127"/>
        <v>0</v>
      </c>
      <c r="EA82" s="18">
        <f t="shared" si="128"/>
        <v>0</v>
      </c>
      <c r="EB82" s="18">
        <f t="shared" si="129"/>
        <v>0</v>
      </c>
      <c r="EC82" s="18">
        <f t="shared" si="130"/>
        <v>0</v>
      </c>
      <c r="ED82" s="18">
        <f t="shared" si="131"/>
        <v>0</v>
      </c>
      <c r="EE82" s="18">
        <f t="shared" ca="1" si="132"/>
        <v>0</v>
      </c>
      <c r="EF82" s="18">
        <f t="shared" ca="1" si="133"/>
        <v>0</v>
      </c>
      <c r="EG82" s="18">
        <f t="shared" ca="1" si="134"/>
        <v>0</v>
      </c>
      <c r="EH82" s="18">
        <f t="shared" ca="1" si="135"/>
        <v>0</v>
      </c>
      <c r="EI82" s="18">
        <f t="shared" ca="1" si="136"/>
        <v>0</v>
      </c>
      <c r="EJ82" s="18">
        <f t="shared" si="137"/>
        <v>0</v>
      </c>
      <c r="EK82" s="18">
        <f t="shared" si="138"/>
        <v>0</v>
      </c>
      <c r="EL82" s="18">
        <f t="shared" si="139"/>
        <v>0</v>
      </c>
      <c r="EM82" s="18">
        <f t="shared" si="140"/>
        <v>0</v>
      </c>
      <c r="EN82" s="18">
        <f t="shared" si="141"/>
        <v>0</v>
      </c>
      <c r="EO82" s="18">
        <f t="shared" si="142"/>
        <v>0</v>
      </c>
      <c r="EP82" s="18">
        <f t="shared" si="143"/>
        <v>0</v>
      </c>
      <c r="EQ82" s="18">
        <f t="shared" si="144"/>
        <v>0</v>
      </c>
      <c r="ER82" s="18">
        <f t="shared" si="145"/>
        <v>0</v>
      </c>
      <c r="ES82" s="18">
        <f t="shared" si="146"/>
        <v>0</v>
      </c>
      <c r="ET82" s="18">
        <f t="shared" si="147"/>
        <v>0</v>
      </c>
      <c r="EU82" s="18">
        <f t="shared" si="148"/>
        <v>0</v>
      </c>
      <c r="EV82" s="18">
        <f t="shared" si="149"/>
        <v>0</v>
      </c>
      <c r="EW82" s="18">
        <f t="shared" si="150"/>
        <v>0</v>
      </c>
      <c r="EX82" s="18">
        <f t="shared" si="151"/>
        <v>0</v>
      </c>
      <c r="EY82" s="17"/>
      <c r="EZ82" s="1"/>
      <c r="FA82" s="54">
        <f t="shared" ca="1" si="104"/>
        <v>798.81574080923144</v>
      </c>
      <c r="FB82" s="54">
        <f t="shared" si="105"/>
        <v>0</v>
      </c>
      <c r="FC82" s="54">
        <f t="shared" ca="1" si="100"/>
        <v>-2.6995006058838271</v>
      </c>
      <c r="FD82" s="34">
        <f t="shared" ca="1" si="101"/>
        <v>-3.3679965974417699E-3</v>
      </c>
      <c r="FE82" s="34">
        <f t="shared" ca="1" si="166"/>
        <v>0.98969544424395661</v>
      </c>
      <c r="FH82" s="49">
        <f t="shared" ref="FH82:FH145" ca="1" si="168">DF82/FA82</f>
        <v>1.2518531482453776E-2</v>
      </c>
      <c r="FI82" s="49">
        <f t="shared" ref="FI82:FI145" ca="1" si="169">DG82/FA82</f>
        <v>0.98748146851754626</v>
      </c>
      <c r="FJ82" s="49">
        <f t="shared" ref="FJ82:FJ145" ca="1" si="170">DH82/FA82</f>
        <v>0</v>
      </c>
    </row>
    <row r="83" spans="1:166" x14ac:dyDescent="0.25">
      <c r="A83" s="1"/>
      <c r="B83" s="15">
        <f>Kurse!B79</f>
        <v>40868</v>
      </c>
      <c r="C83" s="1"/>
      <c r="D83" s="20" t="str">
        <f>IF(ISNUMBER(VLOOKUP(B83,CASH!$B$7:$E$2815,2,FALSE)),VLOOKUP(B83,CASH!$B$7:$E$2815,2,FALSE),"")</f>
        <v/>
      </c>
      <c r="E83" s="1"/>
      <c r="F83" s="20">
        <f t="shared" si="152"/>
        <v>10</v>
      </c>
      <c r="G83" s="20"/>
      <c r="H83" s="20"/>
      <c r="I83" s="20"/>
      <c r="J83" s="20"/>
      <c r="K83" s="9"/>
      <c r="L83" s="9"/>
      <c r="M83" s="9"/>
      <c r="N83" s="9"/>
      <c r="O83" s="9"/>
      <c r="P83" s="9">
        <f>IF(ISNUMBER(VLOOKUP($B83,Anteile!$A$2:$BI$10000,12,FALSE)),VLOOKUP($B83,Anteile!$A$2:$BI$10000,12,FALSE),"0")</f>
        <v>10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 t="str">
        <f>IF(ISNUMBER(VLOOKUP($B83,Anteile!$A$2:$BI$10000,24,FALSE)),VLOOKUP($B83,Anteile!$A$2:$BI$10000,24,FALSE),"0")</f>
        <v>0</v>
      </c>
      <c r="AC83" s="9" t="str">
        <f>IF(ISNUMBER(VLOOKUP($B83,Anteile!$A$2:$BI$10000,25,FALSE)),VLOOKUP($B83,Anteile!$A$2:$BI$10000,25,FALSE),"0")</f>
        <v>0</v>
      </c>
      <c r="AD83" s="9" t="str">
        <f>IF(ISNUMBER(VLOOKUP($B83,Anteile!$A$2:$BI$10000,26,FALSE)),VLOOKUP($B83,Anteile!$A$2:$BI$10000,26,FALSE),"0")</f>
        <v>0</v>
      </c>
      <c r="AE83" s="9" t="str">
        <f>IF(ISNUMBER(VLOOKUP($B83,Anteile!$A$2:$BI$10000,27,FALSE)),VLOOKUP($B83,Anteile!$A$2:$BI$10000,27,FALSE),"0")</f>
        <v>0</v>
      </c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5"/>
      <c r="AW83" s="13">
        <v>1</v>
      </c>
      <c r="AX83" s="5"/>
      <c r="AY83" s="5"/>
      <c r="AZ83" s="5"/>
      <c r="BA83" s="5"/>
      <c r="BB83" s="5"/>
      <c r="BC83" s="5"/>
      <c r="BD83" s="5"/>
      <c r="BE83" s="13">
        <f t="shared" ca="1" si="106"/>
        <v>1244.3447304012459</v>
      </c>
      <c r="BF83" s="13">
        <f t="shared" ca="1" si="153"/>
        <v>247.41560000000001</v>
      </c>
      <c r="BG83" s="13">
        <f t="shared" ca="1" si="107"/>
        <v>79.15152414151153</v>
      </c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>
        <f t="shared" ca="1" si="154"/>
        <v>8.90751316472595</v>
      </c>
      <c r="BT83" s="13">
        <f t="shared" ca="1" si="155"/>
        <v>38.56</v>
      </c>
      <c r="BU83" s="13">
        <f t="shared" ca="1" si="156"/>
        <v>26.589038047912187</v>
      </c>
      <c r="BV83" s="13">
        <f t="shared" ca="1" si="157"/>
        <v>25.454275754654009</v>
      </c>
      <c r="BW83" s="13">
        <f t="shared" ca="1" si="167"/>
        <v>0</v>
      </c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5"/>
      <c r="CN83" s="13">
        <f t="shared" ca="1" si="158"/>
        <v>5606</v>
      </c>
      <c r="CO83" s="13">
        <f t="shared" ca="1" si="159"/>
        <v>122.96</v>
      </c>
      <c r="CP83" s="13">
        <f t="shared" ca="1" si="160"/>
        <v>419.93990000000002</v>
      </c>
      <c r="CQ83" s="5"/>
      <c r="CR83" s="5"/>
      <c r="CS83" s="5"/>
      <c r="CT83" s="34">
        <f t="shared" ca="1" si="161"/>
        <v>0.93971634177781727</v>
      </c>
      <c r="CU83" s="34">
        <f t="shared" ca="1" si="162"/>
        <v>0.98077690037489029</v>
      </c>
      <c r="CV83" s="34">
        <f t="shared" ca="1" si="163"/>
        <v>1.0005699299524637</v>
      </c>
      <c r="CW83" s="5"/>
      <c r="CX83" s="5"/>
      <c r="CY83" s="5"/>
      <c r="CZ83" s="5"/>
      <c r="DA83" s="33">
        <f t="shared" ca="1" si="164"/>
        <v>1.3483000000000001</v>
      </c>
      <c r="DB83" s="13">
        <f t="shared" ca="1" si="165"/>
        <v>1677.75</v>
      </c>
      <c r="DC83" s="5"/>
      <c r="DD83" s="18">
        <f t="shared" ca="1" si="108"/>
        <v>801.51524141511527</v>
      </c>
      <c r="DE83" s="18">
        <f>IF(ISNUMBER(VLOOKUP(B83,CASH!$B$7:$D$10000,3,FALSE)),VLOOKUP(B83,CASH!$B$7:$D$10000,3,FALSE),0)</f>
        <v>0</v>
      </c>
      <c r="DF83" s="18">
        <f t="shared" si="109"/>
        <v>10</v>
      </c>
      <c r="DG83" s="18">
        <f t="shared" ca="1" si="102"/>
        <v>791.51524141511527</v>
      </c>
      <c r="DH83" s="18">
        <f t="shared" ca="1" si="103"/>
        <v>0</v>
      </c>
      <c r="DI83" s="18">
        <f t="shared" si="110"/>
        <v>10</v>
      </c>
      <c r="DJ83" s="18">
        <f t="shared" si="111"/>
        <v>0</v>
      </c>
      <c r="DK83" s="18">
        <f t="shared" si="112"/>
        <v>0</v>
      </c>
      <c r="DL83" s="18">
        <f t="shared" si="113"/>
        <v>0</v>
      </c>
      <c r="DM83" s="18">
        <f t="shared" si="114"/>
        <v>0</v>
      </c>
      <c r="DN83" s="18">
        <f t="shared" si="115"/>
        <v>0</v>
      </c>
      <c r="DO83" s="18">
        <f t="shared" si="116"/>
        <v>0</v>
      </c>
      <c r="DP83" s="18">
        <f t="shared" si="117"/>
        <v>0</v>
      </c>
      <c r="DQ83" s="18">
        <f t="shared" ca="1" si="118"/>
        <v>0</v>
      </c>
      <c r="DR83" s="18">
        <f t="shared" ca="1" si="119"/>
        <v>0</v>
      </c>
      <c r="DS83" s="18">
        <f t="shared" ca="1" si="120"/>
        <v>791.51524141511527</v>
      </c>
      <c r="DT83" s="18">
        <f t="shared" si="121"/>
        <v>0</v>
      </c>
      <c r="DU83" s="18">
        <f t="shared" si="122"/>
        <v>0</v>
      </c>
      <c r="DV83" s="18">
        <f t="shared" si="123"/>
        <v>0</v>
      </c>
      <c r="DW83" s="18">
        <f t="shared" si="124"/>
        <v>0</v>
      </c>
      <c r="DX83" s="18">
        <f t="shared" si="125"/>
        <v>0</v>
      </c>
      <c r="DY83" s="18">
        <f t="shared" si="126"/>
        <v>0</v>
      </c>
      <c r="DZ83" s="18">
        <f t="shared" si="127"/>
        <v>0</v>
      </c>
      <c r="EA83" s="18">
        <f t="shared" si="128"/>
        <v>0</v>
      </c>
      <c r="EB83" s="18">
        <f t="shared" si="129"/>
        <v>0</v>
      </c>
      <c r="EC83" s="18">
        <f t="shared" si="130"/>
        <v>0</v>
      </c>
      <c r="ED83" s="18">
        <f t="shared" si="131"/>
        <v>0</v>
      </c>
      <c r="EE83" s="18">
        <f t="shared" ca="1" si="132"/>
        <v>0</v>
      </c>
      <c r="EF83" s="18">
        <f t="shared" ca="1" si="133"/>
        <v>0</v>
      </c>
      <c r="EG83" s="18">
        <f t="shared" ca="1" si="134"/>
        <v>0</v>
      </c>
      <c r="EH83" s="18">
        <f t="shared" ca="1" si="135"/>
        <v>0</v>
      </c>
      <c r="EI83" s="18">
        <f t="shared" ca="1" si="136"/>
        <v>0</v>
      </c>
      <c r="EJ83" s="18">
        <f t="shared" si="137"/>
        <v>0</v>
      </c>
      <c r="EK83" s="18">
        <f t="shared" si="138"/>
        <v>0</v>
      </c>
      <c r="EL83" s="18">
        <f t="shared" si="139"/>
        <v>0</v>
      </c>
      <c r="EM83" s="18">
        <f t="shared" si="140"/>
        <v>0</v>
      </c>
      <c r="EN83" s="18">
        <f t="shared" si="141"/>
        <v>0</v>
      </c>
      <c r="EO83" s="18">
        <f t="shared" si="142"/>
        <v>0</v>
      </c>
      <c r="EP83" s="18">
        <f t="shared" si="143"/>
        <v>0</v>
      </c>
      <c r="EQ83" s="18">
        <f t="shared" si="144"/>
        <v>0</v>
      </c>
      <c r="ER83" s="18">
        <f t="shared" si="145"/>
        <v>0</v>
      </c>
      <c r="ES83" s="18">
        <f t="shared" si="146"/>
        <v>0</v>
      </c>
      <c r="ET83" s="18">
        <f t="shared" si="147"/>
        <v>0</v>
      </c>
      <c r="EU83" s="18">
        <f t="shared" si="148"/>
        <v>0</v>
      </c>
      <c r="EV83" s="18">
        <f t="shared" si="149"/>
        <v>0</v>
      </c>
      <c r="EW83" s="18">
        <f t="shared" si="150"/>
        <v>0</v>
      </c>
      <c r="EX83" s="18">
        <f t="shared" si="151"/>
        <v>0</v>
      </c>
      <c r="EY83" s="17"/>
      <c r="EZ83" s="1"/>
      <c r="FA83" s="54">
        <f t="shared" ca="1" si="104"/>
        <v>801.51524141511527</v>
      </c>
      <c r="FB83" s="54">
        <f t="shared" si="105"/>
        <v>0</v>
      </c>
      <c r="FC83" s="54">
        <f t="shared" ca="1" si="100"/>
        <v>-3.7778314090410277</v>
      </c>
      <c r="FD83" s="34">
        <f t="shared" ca="1" si="101"/>
        <v>-4.691250349133395E-3</v>
      </c>
      <c r="FE83" s="34">
        <f t="shared" ca="1" si="166"/>
        <v>0.99303999958367806</v>
      </c>
      <c r="FH83" s="49">
        <f t="shared" ca="1" si="168"/>
        <v>1.2476369111015904E-2</v>
      </c>
      <c r="FI83" s="49">
        <f t="shared" ca="1" si="169"/>
        <v>0.98752363088898409</v>
      </c>
      <c r="FJ83" s="49">
        <f t="shared" ca="1" si="170"/>
        <v>0</v>
      </c>
    </row>
    <row r="84" spans="1:166" x14ac:dyDescent="0.25">
      <c r="A84" s="1"/>
      <c r="B84" s="15">
        <f>Kurse!B80</f>
        <v>40865</v>
      </c>
      <c r="C84" s="1"/>
      <c r="D84" s="20" t="str">
        <f>IF(ISNUMBER(VLOOKUP(B84,CASH!$B$7:$E$2815,2,FALSE)),VLOOKUP(B84,CASH!$B$7:$E$2815,2,FALSE),"")</f>
        <v/>
      </c>
      <c r="E84" s="1"/>
      <c r="F84" s="20">
        <f t="shared" si="152"/>
        <v>10</v>
      </c>
      <c r="G84" s="20"/>
      <c r="H84" s="20"/>
      <c r="I84" s="20"/>
      <c r="J84" s="20"/>
      <c r="K84" s="9"/>
      <c r="L84" s="9"/>
      <c r="M84" s="9"/>
      <c r="N84" s="9"/>
      <c r="O84" s="9"/>
      <c r="P84" s="9">
        <f>IF(ISNUMBER(VLOOKUP($B84,Anteile!$A$2:$BI$10000,12,FALSE)),VLOOKUP($B84,Anteile!$A$2:$BI$10000,12,FALSE),"0")</f>
        <v>10</v>
      </c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 t="str">
        <f>IF(ISNUMBER(VLOOKUP($B84,Anteile!$A$2:$BI$10000,24,FALSE)),VLOOKUP($B84,Anteile!$A$2:$BI$10000,24,FALSE),"0")</f>
        <v>0</v>
      </c>
      <c r="AC84" s="9" t="str">
        <f>IF(ISNUMBER(VLOOKUP($B84,Anteile!$A$2:$BI$10000,25,FALSE)),VLOOKUP($B84,Anteile!$A$2:$BI$10000,25,FALSE),"0")</f>
        <v>0</v>
      </c>
      <c r="AD84" s="9" t="str">
        <f>IF(ISNUMBER(VLOOKUP($B84,Anteile!$A$2:$BI$10000,26,FALSE)),VLOOKUP($B84,Anteile!$A$2:$BI$10000,26,FALSE),"0")</f>
        <v>0</v>
      </c>
      <c r="AE84" s="9" t="str">
        <f>IF(ISNUMBER(VLOOKUP($B84,Anteile!$A$2:$BI$10000,27,FALSE)),VLOOKUP($B84,Anteile!$A$2:$BI$10000,27,FALSE),"0")</f>
        <v>0</v>
      </c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5"/>
      <c r="AW84" s="13">
        <v>1</v>
      </c>
      <c r="AX84" s="5"/>
      <c r="AY84" s="5"/>
      <c r="AZ84" s="5"/>
      <c r="BA84" s="5"/>
      <c r="BB84" s="5"/>
      <c r="BC84" s="5"/>
      <c r="BD84" s="5"/>
      <c r="BE84" s="13">
        <f t="shared" ca="1" si="106"/>
        <v>1275.6142687981053</v>
      </c>
      <c r="BF84" s="13">
        <f t="shared" ca="1" si="153"/>
        <v>249.1643</v>
      </c>
      <c r="BG84" s="13">
        <f t="shared" ca="1" si="107"/>
        <v>79.52930728241563</v>
      </c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>
        <f t="shared" ca="1" si="154"/>
        <v>9.0586145648312613</v>
      </c>
      <c r="BT84" s="13">
        <f t="shared" ca="1" si="155"/>
        <v>39.83</v>
      </c>
      <c r="BU84" s="13">
        <f t="shared" ca="1" si="156"/>
        <v>26.887211367673178</v>
      </c>
      <c r="BV84" s="13">
        <f t="shared" ca="1" si="157"/>
        <v>26.073120189461218</v>
      </c>
      <c r="BW84" s="13">
        <f t="shared" ca="1" si="167"/>
        <v>0</v>
      </c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5"/>
      <c r="CN84" s="13">
        <f t="shared" ca="1" si="158"/>
        <v>5800.24</v>
      </c>
      <c r="CO84" s="13">
        <f t="shared" ca="1" si="159"/>
        <v>124.06</v>
      </c>
      <c r="CP84" s="13">
        <f t="shared" ca="1" si="160"/>
        <v>419.55</v>
      </c>
      <c r="CQ84" s="5"/>
      <c r="CR84" s="5"/>
      <c r="CS84" s="5"/>
      <c r="CT84" s="34">
        <f t="shared" ca="1" si="161"/>
        <v>0.9722761887679926</v>
      </c>
      <c r="CU84" s="34">
        <f t="shared" ca="1" si="162"/>
        <v>0.98955092924942167</v>
      </c>
      <c r="CV84" s="34">
        <f t="shared" ca="1" si="163"/>
        <v>0.99964093459934666</v>
      </c>
      <c r="CW84" s="5"/>
      <c r="CX84" s="5"/>
      <c r="CY84" s="5"/>
      <c r="CZ84" s="5"/>
      <c r="DA84" s="33">
        <f t="shared" ca="1" si="164"/>
        <v>1.3512</v>
      </c>
      <c r="DB84" s="13">
        <f t="shared" ca="1" si="165"/>
        <v>1723.61</v>
      </c>
      <c r="DC84" s="5"/>
      <c r="DD84" s="18">
        <f t="shared" ca="1" si="108"/>
        <v>805.2930728241563</v>
      </c>
      <c r="DE84" s="18">
        <f>IF(ISNUMBER(VLOOKUP(B84,CASH!$B$7:$D$10000,3,FALSE)),VLOOKUP(B84,CASH!$B$7:$D$10000,3,FALSE),0)</f>
        <v>0</v>
      </c>
      <c r="DF84" s="18">
        <f t="shared" si="109"/>
        <v>10</v>
      </c>
      <c r="DG84" s="18">
        <f t="shared" ca="1" si="102"/>
        <v>795.2930728241563</v>
      </c>
      <c r="DH84" s="18">
        <f t="shared" ca="1" si="103"/>
        <v>0</v>
      </c>
      <c r="DI84" s="18">
        <f t="shared" si="110"/>
        <v>10</v>
      </c>
      <c r="DJ84" s="18">
        <f t="shared" si="111"/>
        <v>0</v>
      </c>
      <c r="DK84" s="18">
        <f t="shared" si="112"/>
        <v>0</v>
      </c>
      <c r="DL84" s="18">
        <f t="shared" si="113"/>
        <v>0</v>
      </c>
      <c r="DM84" s="18">
        <f t="shared" si="114"/>
        <v>0</v>
      </c>
      <c r="DN84" s="18">
        <f t="shared" si="115"/>
        <v>0</v>
      </c>
      <c r="DO84" s="18">
        <f t="shared" si="116"/>
        <v>0</v>
      </c>
      <c r="DP84" s="18">
        <f t="shared" si="117"/>
        <v>0</v>
      </c>
      <c r="DQ84" s="18">
        <f t="shared" ca="1" si="118"/>
        <v>0</v>
      </c>
      <c r="DR84" s="18">
        <f t="shared" ca="1" si="119"/>
        <v>0</v>
      </c>
      <c r="DS84" s="18">
        <f t="shared" ca="1" si="120"/>
        <v>795.2930728241563</v>
      </c>
      <c r="DT84" s="18">
        <f t="shared" si="121"/>
        <v>0</v>
      </c>
      <c r="DU84" s="18">
        <f t="shared" si="122"/>
        <v>0</v>
      </c>
      <c r="DV84" s="18">
        <f t="shared" si="123"/>
        <v>0</v>
      </c>
      <c r="DW84" s="18">
        <f t="shared" si="124"/>
        <v>0</v>
      </c>
      <c r="DX84" s="18">
        <f t="shared" si="125"/>
        <v>0</v>
      </c>
      <c r="DY84" s="18">
        <f t="shared" si="126"/>
        <v>0</v>
      </c>
      <c r="DZ84" s="18">
        <f t="shared" si="127"/>
        <v>0</v>
      </c>
      <c r="EA84" s="18">
        <f t="shared" si="128"/>
        <v>0</v>
      </c>
      <c r="EB84" s="18">
        <f t="shared" si="129"/>
        <v>0</v>
      </c>
      <c r="EC84" s="18">
        <f t="shared" si="130"/>
        <v>0</v>
      </c>
      <c r="ED84" s="18">
        <f t="shared" si="131"/>
        <v>0</v>
      </c>
      <c r="EE84" s="18">
        <f t="shared" ca="1" si="132"/>
        <v>0</v>
      </c>
      <c r="EF84" s="18">
        <f t="shared" ca="1" si="133"/>
        <v>0</v>
      </c>
      <c r="EG84" s="18">
        <f t="shared" ca="1" si="134"/>
        <v>0</v>
      </c>
      <c r="EH84" s="18">
        <f t="shared" ca="1" si="135"/>
        <v>0</v>
      </c>
      <c r="EI84" s="18">
        <f t="shared" ca="1" si="136"/>
        <v>0</v>
      </c>
      <c r="EJ84" s="18">
        <f t="shared" si="137"/>
        <v>0</v>
      </c>
      <c r="EK84" s="18">
        <f t="shared" si="138"/>
        <v>0</v>
      </c>
      <c r="EL84" s="18">
        <f t="shared" si="139"/>
        <v>0</v>
      </c>
      <c r="EM84" s="18">
        <f t="shared" si="140"/>
        <v>0</v>
      </c>
      <c r="EN84" s="18">
        <f t="shared" si="141"/>
        <v>0</v>
      </c>
      <c r="EO84" s="18">
        <f t="shared" si="142"/>
        <v>0</v>
      </c>
      <c r="EP84" s="18">
        <f t="shared" si="143"/>
        <v>0</v>
      </c>
      <c r="EQ84" s="18">
        <f t="shared" si="144"/>
        <v>0</v>
      </c>
      <c r="ER84" s="18">
        <f t="shared" si="145"/>
        <v>0</v>
      </c>
      <c r="ES84" s="18">
        <f t="shared" si="146"/>
        <v>0</v>
      </c>
      <c r="ET84" s="18">
        <f t="shared" si="147"/>
        <v>0</v>
      </c>
      <c r="EU84" s="18">
        <f t="shared" si="148"/>
        <v>0</v>
      </c>
      <c r="EV84" s="18">
        <f t="shared" si="149"/>
        <v>0</v>
      </c>
      <c r="EW84" s="18">
        <f t="shared" si="150"/>
        <v>0</v>
      </c>
      <c r="EX84" s="18">
        <f t="shared" si="151"/>
        <v>0</v>
      </c>
      <c r="EY84" s="17"/>
      <c r="EZ84" s="1"/>
      <c r="FA84" s="54">
        <f t="shared" ca="1" si="104"/>
        <v>805.2930728241563</v>
      </c>
      <c r="FB84" s="54">
        <f t="shared" si="105"/>
        <v>0</v>
      </c>
      <c r="FC84" s="54">
        <f t="shared" ca="1" si="100"/>
        <v>-4.8704230141315747</v>
      </c>
      <c r="FD84" s="34">
        <f t="shared" ca="1" si="101"/>
        <v>-6.0116544859776452E-3</v>
      </c>
      <c r="FE84" s="34">
        <f t="shared" ca="1" si="166"/>
        <v>0.99772055649266189</v>
      </c>
      <c r="FH84" s="49">
        <f t="shared" ca="1" si="168"/>
        <v>1.2417839340067934E-2</v>
      </c>
      <c r="FI84" s="49">
        <f t="shared" ca="1" si="169"/>
        <v>0.9875821606599321</v>
      </c>
      <c r="FJ84" s="49">
        <f t="shared" ca="1" si="170"/>
        <v>0</v>
      </c>
    </row>
    <row r="85" spans="1:166" x14ac:dyDescent="0.25">
      <c r="A85" s="1"/>
      <c r="B85" s="15">
        <f>Kurse!B81</f>
        <v>40864</v>
      </c>
      <c r="C85" s="1"/>
      <c r="D85" s="20" t="str">
        <f>IF(ISNUMBER(VLOOKUP(B85,CASH!$B$7:$E$2815,2,FALSE)),VLOOKUP(B85,CASH!$B$7:$E$2815,2,FALSE),"")</f>
        <v/>
      </c>
      <c r="E85" s="1"/>
      <c r="F85" s="20">
        <f t="shared" si="152"/>
        <v>10</v>
      </c>
      <c r="G85" s="20"/>
      <c r="H85" s="20"/>
      <c r="I85" s="20"/>
      <c r="J85" s="20"/>
      <c r="K85" s="9"/>
      <c r="L85" s="9"/>
      <c r="M85" s="9"/>
      <c r="N85" s="9"/>
      <c r="O85" s="9"/>
      <c r="P85" s="9">
        <f>IF(ISNUMBER(VLOOKUP($B85,Anteile!$A$2:$BI$10000,12,FALSE)),VLOOKUP($B85,Anteile!$A$2:$BI$10000,12,FALSE),"0")</f>
        <v>10</v>
      </c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 t="str">
        <f>IF(ISNUMBER(VLOOKUP($B85,Anteile!$A$2:$BI$10000,24,FALSE)),VLOOKUP($B85,Anteile!$A$2:$BI$10000,24,FALSE),"0")</f>
        <v>0</v>
      </c>
      <c r="AC85" s="9" t="str">
        <f>IF(ISNUMBER(VLOOKUP($B85,Anteile!$A$2:$BI$10000,25,FALSE)),VLOOKUP($B85,Anteile!$A$2:$BI$10000,25,FALSE),"0")</f>
        <v>0</v>
      </c>
      <c r="AD85" s="9" t="str">
        <f>IF(ISNUMBER(VLOOKUP($B85,Anteile!$A$2:$BI$10000,26,FALSE)),VLOOKUP($B85,Anteile!$A$2:$BI$10000,26,FALSE),"0")</f>
        <v>0</v>
      </c>
      <c r="AE85" s="9" t="str">
        <f>IF(ISNUMBER(VLOOKUP($B85,Anteile!$A$2:$BI$10000,27,FALSE)),VLOOKUP($B85,Anteile!$A$2:$BI$10000,27,FALSE),"0")</f>
        <v>0</v>
      </c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5"/>
      <c r="AW85" s="13">
        <v>1</v>
      </c>
      <c r="AX85" s="5"/>
      <c r="AY85" s="5"/>
      <c r="AZ85" s="5"/>
      <c r="BA85" s="5"/>
      <c r="BB85" s="5"/>
      <c r="BC85" s="5"/>
      <c r="BD85" s="5"/>
      <c r="BE85" s="13">
        <f t="shared" ca="1" si="106"/>
        <v>1279.3177764565994</v>
      </c>
      <c r="BF85" s="13">
        <f t="shared" ca="1" si="153"/>
        <v>249.7732</v>
      </c>
      <c r="BG85" s="13">
        <f t="shared" ca="1" si="107"/>
        <v>80.016349583828784</v>
      </c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>
        <f t="shared" ca="1" si="154"/>
        <v>9.103745541022592</v>
      </c>
      <c r="BT85" s="13">
        <f t="shared" ca="1" si="155"/>
        <v>40.14</v>
      </c>
      <c r="BU85" s="13">
        <f t="shared" ca="1" si="156"/>
        <v>27.370689655172413</v>
      </c>
      <c r="BV85" s="13">
        <f t="shared" ca="1" si="157"/>
        <v>26.686979785969083</v>
      </c>
      <c r="BW85" s="13">
        <f t="shared" ca="1" si="167"/>
        <v>0</v>
      </c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5"/>
      <c r="CN85" s="13">
        <f t="shared" ca="1" si="158"/>
        <v>5850.17</v>
      </c>
      <c r="CO85" s="13">
        <f t="shared" ca="1" si="159"/>
        <v>124.97</v>
      </c>
      <c r="CP85" s="13">
        <f t="shared" ca="1" si="160"/>
        <v>421.65839999999997</v>
      </c>
      <c r="CQ85" s="5"/>
      <c r="CR85" s="5"/>
      <c r="CS85" s="5"/>
      <c r="CT85" s="34">
        <f t="shared" ca="1" si="161"/>
        <v>0.98064579935396601</v>
      </c>
      <c r="CU85" s="34">
        <f t="shared" ca="1" si="162"/>
        <v>0.99680944404562488</v>
      </c>
      <c r="CV85" s="34">
        <f t="shared" ca="1" si="163"/>
        <v>1.0046645144980697</v>
      </c>
      <c r="CW85" s="5"/>
      <c r="CX85" s="5"/>
      <c r="CY85" s="5"/>
      <c r="CZ85" s="5"/>
      <c r="DA85" s="33">
        <f t="shared" ca="1" si="164"/>
        <v>1.3455999999999999</v>
      </c>
      <c r="DB85" s="13">
        <f t="shared" ca="1" si="165"/>
        <v>1721.45</v>
      </c>
      <c r="DC85" s="5"/>
      <c r="DD85" s="18">
        <f t="shared" ca="1" si="108"/>
        <v>810.16349583828787</v>
      </c>
      <c r="DE85" s="18">
        <f>IF(ISNUMBER(VLOOKUP(B85,CASH!$B$7:$D$10000,3,FALSE)),VLOOKUP(B85,CASH!$B$7:$D$10000,3,FALSE),0)</f>
        <v>0</v>
      </c>
      <c r="DF85" s="18">
        <f t="shared" si="109"/>
        <v>10</v>
      </c>
      <c r="DG85" s="18">
        <f t="shared" ca="1" si="102"/>
        <v>800.16349583828787</v>
      </c>
      <c r="DH85" s="18">
        <f t="shared" ca="1" si="103"/>
        <v>0</v>
      </c>
      <c r="DI85" s="18">
        <f t="shared" si="110"/>
        <v>10</v>
      </c>
      <c r="DJ85" s="18">
        <f t="shared" si="111"/>
        <v>0</v>
      </c>
      <c r="DK85" s="18">
        <f t="shared" si="112"/>
        <v>0</v>
      </c>
      <c r="DL85" s="18">
        <f t="shared" si="113"/>
        <v>0</v>
      </c>
      <c r="DM85" s="18">
        <f t="shared" si="114"/>
        <v>0</v>
      </c>
      <c r="DN85" s="18">
        <f t="shared" si="115"/>
        <v>0</v>
      </c>
      <c r="DO85" s="18">
        <f t="shared" si="116"/>
        <v>0</v>
      </c>
      <c r="DP85" s="18">
        <f t="shared" si="117"/>
        <v>0</v>
      </c>
      <c r="DQ85" s="18">
        <f t="shared" ca="1" si="118"/>
        <v>0</v>
      </c>
      <c r="DR85" s="18">
        <f t="shared" ca="1" si="119"/>
        <v>0</v>
      </c>
      <c r="DS85" s="18">
        <f t="shared" ca="1" si="120"/>
        <v>800.16349583828787</v>
      </c>
      <c r="DT85" s="18">
        <f t="shared" si="121"/>
        <v>0</v>
      </c>
      <c r="DU85" s="18">
        <f t="shared" si="122"/>
        <v>0</v>
      </c>
      <c r="DV85" s="18">
        <f t="shared" si="123"/>
        <v>0</v>
      </c>
      <c r="DW85" s="18">
        <f t="shared" si="124"/>
        <v>0</v>
      </c>
      <c r="DX85" s="18">
        <f t="shared" si="125"/>
        <v>0</v>
      </c>
      <c r="DY85" s="18">
        <f t="shared" si="126"/>
        <v>0</v>
      </c>
      <c r="DZ85" s="18">
        <f t="shared" si="127"/>
        <v>0</v>
      </c>
      <c r="EA85" s="18">
        <f t="shared" si="128"/>
        <v>0</v>
      </c>
      <c r="EB85" s="18">
        <f t="shared" si="129"/>
        <v>0</v>
      </c>
      <c r="EC85" s="18">
        <f t="shared" si="130"/>
        <v>0</v>
      </c>
      <c r="ED85" s="18">
        <f t="shared" si="131"/>
        <v>0</v>
      </c>
      <c r="EE85" s="18">
        <f t="shared" ca="1" si="132"/>
        <v>0</v>
      </c>
      <c r="EF85" s="18">
        <f t="shared" ca="1" si="133"/>
        <v>0</v>
      </c>
      <c r="EG85" s="18">
        <f t="shared" ca="1" si="134"/>
        <v>0</v>
      </c>
      <c r="EH85" s="18">
        <f t="shared" ca="1" si="135"/>
        <v>0</v>
      </c>
      <c r="EI85" s="18">
        <f t="shared" ca="1" si="136"/>
        <v>0</v>
      </c>
      <c r="EJ85" s="18">
        <f t="shared" si="137"/>
        <v>0</v>
      </c>
      <c r="EK85" s="18">
        <f t="shared" si="138"/>
        <v>0</v>
      </c>
      <c r="EL85" s="18">
        <f t="shared" si="139"/>
        <v>0</v>
      </c>
      <c r="EM85" s="18">
        <f t="shared" si="140"/>
        <v>0</v>
      </c>
      <c r="EN85" s="18">
        <f t="shared" si="141"/>
        <v>0</v>
      </c>
      <c r="EO85" s="18">
        <f t="shared" si="142"/>
        <v>0</v>
      </c>
      <c r="EP85" s="18">
        <f t="shared" si="143"/>
        <v>0</v>
      </c>
      <c r="EQ85" s="18">
        <f t="shared" si="144"/>
        <v>0</v>
      </c>
      <c r="ER85" s="18">
        <f t="shared" si="145"/>
        <v>0</v>
      </c>
      <c r="ES85" s="18">
        <f t="shared" si="146"/>
        <v>0</v>
      </c>
      <c r="ET85" s="18">
        <f t="shared" si="147"/>
        <v>0</v>
      </c>
      <c r="EU85" s="18">
        <f t="shared" si="148"/>
        <v>0</v>
      </c>
      <c r="EV85" s="18">
        <f t="shared" si="149"/>
        <v>0</v>
      </c>
      <c r="EW85" s="18">
        <f t="shared" si="150"/>
        <v>0</v>
      </c>
      <c r="EX85" s="18">
        <f t="shared" si="151"/>
        <v>0</v>
      </c>
      <c r="EY85" s="17"/>
      <c r="EZ85" s="1"/>
      <c r="FA85" s="54">
        <f t="shared" ca="1" si="104"/>
        <v>810.16349583828787</v>
      </c>
      <c r="FB85" s="54">
        <f t="shared" si="105"/>
        <v>0</v>
      </c>
      <c r="FC85" s="54">
        <f t="shared" ca="1" si="100"/>
        <v>-3.0212649326026622</v>
      </c>
      <c r="FD85" s="34">
        <f t="shared" ca="1" si="101"/>
        <v>-3.7153486862426381E-3</v>
      </c>
      <c r="FE85" s="34">
        <f t="shared" ca="1" si="166"/>
        <v>1.0037547834393465</v>
      </c>
      <c r="FH85" s="49">
        <f t="shared" ca="1" si="168"/>
        <v>1.2343187580493065E-2</v>
      </c>
      <c r="FI85" s="49">
        <f t="shared" ca="1" si="169"/>
        <v>0.98765681241950698</v>
      </c>
      <c r="FJ85" s="49">
        <f t="shared" ca="1" si="170"/>
        <v>0</v>
      </c>
    </row>
    <row r="86" spans="1:166" x14ac:dyDescent="0.25">
      <c r="A86" s="1"/>
      <c r="B86" s="15">
        <f>Kurse!B82</f>
        <v>40863</v>
      </c>
      <c r="C86" s="1"/>
      <c r="D86" s="20" t="str">
        <f>IF(ISNUMBER(VLOOKUP(B86,CASH!$B$7:$E$2815,2,FALSE)),VLOOKUP(B86,CASH!$B$7:$E$2815,2,FALSE),"")</f>
        <v/>
      </c>
      <c r="E86" s="1"/>
      <c r="F86" s="20">
        <f t="shared" si="152"/>
        <v>10</v>
      </c>
      <c r="G86" s="20"/>
      <c r="H86" s="20"/>
      <c r="I86" s="20"/>
      <c r="J86" s="20"/>
      <c r="K86" s="9"/>
      <c r="L86" s="9"/>
      <c r="M86" s="9"/>
      <c r="N86" s="9"/>
      <c r="O86" s="9"/>
      <c r="P86" s="9">
        <f>IF(ISNUMBER(VLOOKUP($B86,Anteile!$A$2:$BI$10000,12,FALSE)),VLOOKUP($B86,Anteile!$A$2:$BI$10000,12,FALSE),"0")</f>
        <v>10</v>
      </c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 t="str">
        <f>IF(ISNUMBER(VLOOKUP($B86,Anteile!$A$2:$BI$10000,24,FALSE)),VLOOKUP($B86,Anteile!$A$2:$BI$10000,24,FALSE),"0")</f>
        <v>0</v>
      </c>
      <c r="AC86" s="9" t="str">
        <f>IF(ISNUMBER(VLOOKUP($B86,Anteile!$A$2:$BI$10000,25,FALSE)),VLOOKUP($B86,Anteile!$A$2:$BI$10000,25,FALSE),"0")</f>
        <v>0</v>
      </c>
      <c r="AD86" s="9" t="str">
        <f>IF(ISNUMBER(VLOOKUP($B86,Anteile!$A$2:$BI$10000,26,FALSE)),VLOOKUP($B86,Anteile!$A$2:$BI$10000,26,FALSE),"0")</f>
        <v>0</v>
      </c>
      <c r="AE86" s="9" t="str">
        <f>IF(ISNUMBER(VLOOKUP($B86,Anteile!$A$2:$BI$10000,27,FALSE)),VLOOKUP($B86,Anteile!$A$2:$BI$10000,27,FALSE),"0")</f>
        <v>0</v>
      </c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5"/>
      <c r="AW86" s="13">
        <v>1</v>
      </c>
      <c r="AX86" s="5"/>
      <c r="AY86" s="5"/>
      <c r="AZ86" s="5"/>
      <c r="BA86" s="5"/>
      <c r="BB86" s="5"/>
      <c r="BC86" s="5"/>
      <c r="BD86" s="5"/>
      <c r="BE86" s="13">
        <f t="shared" ca="1" si="106"/>
        <v>1310.439764863457</v>
      </c>
      <c r="BF86" s="13">
        <f t="shared" ca="1" si="153"/>
        <v>250.54660000000001</v>
      </c>
      <c r="BG86" s="13">
        <f t="shared" ca="1" si="107"/>
        <v>80.318476077089059</v>
      </c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>
        <f t="shared" ca="1" si="154"/>
        <v>9.2640821489694165</v>
      </c>
      <c r="BT86" s="13">
        <f t="shared" ca="1" si="155"/>
        <v>40.659999999999997</v>
      </c>
      <c r="BU86" s="13">
        <f t="shared" ca="1" si="156"/>
        <v>27.390430835627651</v>
      </c>
      <c r="BV86" s="13">
        <f t="shared" ca="1" si="157"/>
        <v>26.943969045315871</v>
      </c>
      <c r="BW86" s="13">
        <f t="shared" ca="1" si="167"/>
        <v>0</v>
      </c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5"/>
      <c r="CN86" s="13">
        <f t="shared" ca="1" si="158"/>
        <v>5913.36</v>
      </c>
      <c r="CO86" s="13">
        <f t="shared" ca="1" si="159"/>
        <v>125.29</v>
      </c>
      <c r="CP86" s="13">
        <f t="shared" ca="1" si="160"/>
        <v>421.46</v>
      </c>
      <c r="CQ86" s="5"/>
      <c r="CR86" s="5"/>
      <c r="CS86" s="5"/>
      <c r="CT86" s="34">
        <f t="shared" ca="1" si="161"/>
        <v>0.99123814249291353</v>
      </c>
      <c r="CU86" s="34">
        <f t="shared" ca="1" si="162"/>
        <v>0.99936188880912502</v>
      </c>
      <c r="CV86" s="34">
        <f t="shared" ca="1" si="163"/>
        <v>1.0041917966779659</v>
      </c>
      <c r="CW86" s="5"/>
      <c r="CX86" s="5"/>
      <c r="CY86" s="5"/>
      <c r="CZ86" s="5"/>
      <c r="DA86" s="33">
        <f t="shared" ca="1" si="164"/>
        <v>1.3439000000000001</v>
      </c>
      <c r="DB86" s="13">
        <f t="shared" ca="1" si="165"/>
        <v>1761.1</v>
      </c>
      <c r="DC86" s="5"/>
      <c r="DD86" s="18">
        <f t="shared" ca="1" si="108"/>
        <v>813.18476077089053</v>
      </c>
      <c r="DE86" s="18">
        <f>IF(ISNUMBER(VLOOKUP(B86,CASH!$B$7:$D$10000,3,FALSE)),VLOOKUP(B86,CASH!$B$7:$D$10000,3,FALSE),0)</f>
        <v>0</v>
      </c>
      <c r="DF86" s="18">
        <f t="shared" si="109"/>
        <v>10</v>
      </c>
      <c r="DG86" s="18">
        <f t="shared" ca="1" si="102"/>
        <v>803.18476077089053</v>
      </c>
      <c r="DH86" s="18">
        <f t="shared" ca="1" si="103"/>
        <v>0</v>
      </c>
      <c r="DI86" s="18">
        <f t="shared" si="110"/>
        <v>10</v>
      </c>
      <c r="DJ86" s="18">
        <f t="shared" si="111"/>
        <v>0</v>
      </c>
      <c r="DK86" s="18">
        <f t="shared" si="112"/>
        <v>0</v>
      </c>
      <c r="DL86" s="18">
        <f t="shared" si="113"/>
        <v>0</v>
      </c>
      <c r="DM86" s="18">
        <f t="shared" si="114"/>
        <v>0</v>
      </c>
      <c r="DN86" s="18">
        <f t="shared" si="115"/>
        <v>0</v>
      </c>
      <c r="DO86" s="18">
        <f t="shared" si="116"/>
        <v>0</v>
      </c>
      <c r="DP86" s="18">
        <f t="shared" si="117"/>
        <v>0</v>
      </c>
      <c r="DQ86" s="18">
        <f t="shared" ca="1" si="118"/>
        <v>0</v>
      </c>
      <c r="DR86" s="18">
        <f t="shared" ca="1" si="119"/>
        <v>0</v>
      </c>
      <c r="DS86" s="18">
        <f t="shared" ca="1" si="120"/>
        <v>803.18476077089053</v>
      </c>
      <c r="DT86" s="18">
        <f t="shared" si="121"/>
        <v>0</v>
      </c>
      <c r="DU86" s="18">
        <f t="shared" si="122"/>
        <v>0</v>
      </c>
      <c r="DV86" s="18">
        <f t="shared" si="123"/>
        <v>0</v>
      </c>
      <c r="DW86" s="18">
        <f t="shared" si="124"/>
        <v>0</v>
      </c>
      <c r="DX86" s="18">
        <f t="shared" si="125"/>
        <v>0</v>
      </c>
      <c r="DY86" s="18">
        <f t="shared" si="126"/>
        <v>0</v>
      </c>
      <c r="DZ86" s="18">
        <f t="shared" si="127"/>
        <v>0</v>
      </c>
      <c r="EA86" s="18">
        <f t="shared" si="128"/>
        <v>0</v>
      </c>
      <c r="EB86" s="18">
        <f t="shared" si="129"/>
        <v>0</v>
      </c>
      <c r="EC86" s="18">
        <f t="shared" si="130"/>
        <v>0</v>
      </c>
      <c r="ED86" s="18">
        <f t="shared" si="131"/>
        <v>0</v>
      </c>
      <c r="EE86" s="18">
        <f t="shared" ca="1" si="132"/>
        <v>0</v>
      </c>
      <c r="EF86" s="18">
        <f t="shared" ca="1" si="133"/>
        <v>0</v>
      </c>
      <c r="EG86" s="18">
        <f t="shared" ca="1" si="134"/>
        <v>0</v>
      </c>
      <c r="EH86" s="18">
        <f t="shared" ca="1" si="135"/>
        <v>0</v>
      </c>
      <c r="EI86" s="18">
        <f t="shared" ca="1" si="136"/>
        <v>0</v>
      </c>
      <c r="EJ86" s="18">
        <f t="shared" si="137"/>
        <v>0</v>
      </c>
      <c r="EK86" s="18">
        <f t="shared" si="138"/>
        <v>0</v>
      </c>
      <c r="EL86" s="18">
        <f t="shared" si="139"/>
        <v>0</v>
      </c>
      <c r="EM86" s="18">
        <f t="shared" si="140"/>
        <v>0</v>
      </c>
      <c r="EN86" s="18">
        <f t="shared" si="141"/>
        <v>0</v>
      </c>
      <c r="EO86" s="18">
        <f t="shared" si="142"/>
        <v>0</v>
      </c>
      <c r="EP86" s="18">
        <f t="shared" si="143"/>
        <v>0</v>
      </c>
      <c r="EQ86" s="18">
        <f t="shared" si="144"/>
        <v>0</v>
      </c>
      <c r="ER86" s="18">
        <f t="shared" si="145"/>
        <v>0</v>
      </c>
      <c r="ES86" s="18">
        <f t="shared" si="146"/>
        <v>0</v>
      </c>
      <c r="ET86" s="18">
        <f t="shared" si="147"/>
        <v>0</v>
      </c>
      <c r="EU86" s="18">
        <f t="shared" si="148"/>
        <v>0</v>
      </c>
      <c r="EV86" s="18">
        <f t="shared" si="149"/>
        <v>0</v>
      </c>
      <c r="EW86" s="18">
        <f t="shared" si="150"/>
        <v>0</v>
      </c>
      <c r="EX86" s="18">
        <f t="shared" si="151"/>
        <v>0</v>
      </c>
      <c r="EY86" s="17"/>
      <c r="EZ86" s="1"/>
      <c r="FA86" s="54">
        <f t="shared" ca="1" si="104"/>
        <v>813.18476077089053</v>
      </c>
      <c r="FB86" s="54">
        <f t="shared" si="105"/>
        <v>0</v>
      </c>
      <c r="FC86" s="54">
        <f t="shared" ca="1" si="100"/>
        <v>3.5401583719567498</v>
      </c>
      <c r="FD86" s="34">
        <f t="shared" ca="1" si="101"/>
        <v>4.3724843733502937E-3</v>
      </c>
      <c r="FE86" s="34">
        <f t="shared" ca="1" si="166"/>
        <v>1.0074979897720382</v>
      </c>
      <c r="FH86" s="49">
        <f t="shared" ca="1" si="168"/>
        <v>1.2297328334731834E-2</v>
      </c>
      <c r="FI86" s="49">
        <f t="shared" ca="1" si="169"/>
        <v>0.98770267166526815</v>
      </c>
      <c r="FJ86" s="49">
        <f t="shared" ca="1" si="170"/>
        <v>0</v>
      </c>
    </row>
    <row r="87" spans="1:166" x14ac:dyDescent="0.25">
      <c r="A87" s="1"/>
      <c r="B87" s="15">
        <f>Kurse!B83</f>
        <v>40862</v>
      </c>
      <c r="C87" s="1"/>
      <c r="D87" s="20" t="str">
        <f>IF(ISNUMBER(VLOOKUP(B87,CASH!$B$7:$E$2815,2,FALSE)),VLOOKUP(B87,CASH!$B$7:$E$2815,2,FALSE),"")</f>
        <v/>
      </c>
      <c r="E87" s="1"/>
      <c r="F87" s="20">
        <f t="shared" si="152"/>
        <v>10</v>
      </c>
      <c r="G87" s="20"/>
      <c r="H87" s="20"/>
      <c r="I87" s="20"/>
      <c r="J87" s="20"/>
      <c r="K87" s="9"/>
      <c r="L87" s="9"/>
      <c r="M87" s="9"/>
      <c r="N87" s="9"/>
      <c r="O87" s="9"/>
      <c r="P87" s="9">
        <f>IF(ISNUMBER(VLOOKUP($B87,Anteile!$A$2:$BI$10000,12,FALSE)),VLOOKUP($B87,Anteile!$A$2:$BI$10000,12,FALSE),"0")</f>
        <v>10</v>
      </c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 t="str">
        <f>IF(ISNUMBER(VLOOKUP($B87,Anteile!$A$2:$BI$10000,24,FALSE)),VLOOKUP($B87,Anteile!$A$2:$BI$10000,24,FALSE),"0")</f>
        <v>0</v>
      </c>
      <c r="AC87" s="9" t="str">
        <f>IF(ISNUMBER(VLOOKUP($B87,Anteile!$A$2:$BI$10000,25,FALSE)),VLOOKUP($B87,Anteile!$A$2:$BI$10000,25,FALSE),"0")</f>
        <v>0</v>
      </c>
      <c r="AD87" s="9" t="str">
        <f>IF(ISNUMBER(VLOOKUP($B87,Anteile!$A$2:$BI$10000,26,FALSE)),VLOOKUP($B87,Anteile!$A$2:$BI$10000,26,FALSE),"0")</f>
        <v>0</v>
      </c>
      <c r="AE87" s="9" t="str">
        <f>IF(ISNUMBER(VLOOKUP($B87,Anteile!$A$2:$BI$10000,27,FALSE)),VLOOKUP($B87,Anteile!$A$2:$BI$10000,27,FALSE),"0")</f>
        <v>0</v>
      </c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5"/>
      <c r="AW87" s="13">
        <v>1</v>
      </c>
      <c r="AX87" s="5"/>
      <c r="AY87" s="5"/>
      <c r="AZ87" s="5"/>
      <c r="BA87" s="5"/>
      <c r="BB87" s="5"/>
      <c r="BC87" s="5"/>
      <c r="BD87" s="5"/>
      <c r="BE87" s="13">
        <f t="shared" ca="1" si="106"/>
        <v>1316.6740707833555</v>
      </c>
      <c r="BF87" s="13">
        <f t="shared" ca="1" si="153"/>
        <v>250.2955</v>
      </c>
      <c r="BG87" s="13">
        <f t="shared" ca="1" si="107"/>
        <v>79.964460239893384</v>
      </c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>
        <f t="shared" ca="1" si="154"/>
        <v>9.3736117281208351</v>
      </c>
      <c r="BT87" s="13">
        <f t="shared" ca="1" si="155"/>
        <v>40.64</v>
      </c>
      <c r="BU87" s="13">
        <f t="shared" ca="1" si="156"/>
        <v>27.535909965941062</v>
      </c>
      <c r="BV87" s="13">
        <f t="shared" ca="1" si="157"/>
        <v>27.069450614541687</v>
      </c>
      <c r="BW87" s="13">
        <f t="shared" ca="1" si="167"/>
        <v>0</v>
      </c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5"/>
      <c r="CN87" s="13">
        <f t="shared" ca="1" si="158"/>
        <v>5933.14</v>
      </c>
      <c r="CO87" s="13">
        <f t="shared" ca="1" si="159"/>
        <v>125.6</v>
      </c>
      <c r="CP87" s="13">
        <f t="shared" ca="1" si="160"/>
        <v>422.38260000000002</v>
      </c>
      <c r="CQ87" s="5"/>
      <c r="CR87" s="5"/>
      <c r="CS87" s="5"/>
      <c r="CT87" s="34">
        <f t="shared" ca="1" si="161"/>
        <v>0.99455380236454494</v>
      </c>
      <c r="CU87" s="34">
        <f t="shared" ca="1" si="162"/>
        <v>1.0018345696737656</v>
      </c>
      <c r="CV87" s="34">
        <f t="shared" ca="1" si="163"/>
        <v>1.0063900298474604</v>
      </c>
      <c r="CW87" s="5"/>
      <c r="CX87" s="5"/>
      <c r="CY87" s="5"/>
      <c r="CZ87" s="5"/>
      <c r="DA87" s="33">
        <f t="shared" ca="1" si="164"/>
        <v>1.3506</v>
      </c>
      <c r="DB87" s="13">
        <f t="shared" ca="1" si="165"/>
        <v>1778.3</v>
      </c>
      <c r="DC87" s="5"/>
      <c r="DD87" s="18">
        <f t="shared" ca="1" si="108"/>
        <v>809.64460239893378</v>
      </c>
      <c r="DE87" s="18">
        <f>IF(ISNUMBER(VLOOKUP(B87,CASH!$B$7:$D$10000,3,FALSE)),VLOOKUP(B87,CASH!$B$7:$D$10000,3,FALSE),0)</f>
        <v>0</v>
      </c>
      <c r="DF87" s="18">
        <f t="shared" si="109"/>
        <v>10</v>
      </c>
      <c r="DG87" s="18">
        <f t="shared" ca="1" si="102"/>
        <v>799.64460239893378</v>
      </c>
      <c r="DH87" s="18">
        <f t="shared" ca="1" si="103"/>
        <v>0</v>
      </c>
      <c r="DI87" s="18">
        <f t="shared" si="110"/>
        <v>10</v>
      </c>
      <c r="DJ87" s="18">
        <f t="shared" si="111"/>
        <v>0</v>
      </c>
      <c r="DK87" s="18">
        <f t="shared" si="112"/>
        <v>0</v>
      </c>
      <c r="DL87" s="18">
        <f t="shared" si="113"/>
        <v>0</v>
      </c>
      <c r="DM87" s="18">
        <f t="shared" si="114"/>
        <v>0</v>
      </c>
      <c r="DN87" s="18">
        <f t="shared" si="115"/>
        <v>0</v>
      </c>
      <c r="DO87" s="18">
        <f t="shared" si="116"/>
        <v>0</v>
      </c>
      <c r="DP87" s="18">
        <f t="shared" si="117"/>
        <v>0</v>
      </c>
      <c r="DQ87" s="18">
        <f t="shared" ca="1" si="118"/>
        <v>0</v>
      </c>
      <c r="DR87" s="18">
        <f t="shared" ca="1" si="119"/>
        <v>0</v>
      </c>
      <c r="DS87" s="18">
        <f t="shared" ca="1" si="120"/>
        <v>799.64460239893378</v>
      </c>
      <c r="DT87" s="18">
        <f t="shared" si="121"/>
        <v>0</v>
      </c>
      <c r="DU87" s="18">
        <f t="shared" si="122"/>
        <v>0</v>
      </c>
      <c r="DV87" s="18">
        <f t="shared" si="123"/>
        <v>0</v>
      </c>
      <c r="DW87" s="18">
        <f t="shared" si="124"/>
        <v>0</v>
      </c>
      <c r="DX87" s="18">
        <f t="shared" si="125"/>
        <v>0</v>
      </c>
      <c r="DY87" s="18">
        <f t="shared" si="126"/>
        <v>0</v>
      </c>
      <c r="DZ87" s="18">
        <f t="shared" si="127"/>
        <v>0</v>
      </c>
      <c r="EA87" s="18">
        <f t="shared" si="128"/>
        <v>0</v>
      </c>
      <c r="EB87" s="18">
        <f t="shared" si="129"/>
        <v>0</v>
      </c>
      <c r="EC87" s="18">
        <f t="shared" si="130"/>
        <v>0</v>
      </c>
      <c r="ED87" s="18">
        <f t="shared" si="131"/>
        <v>0</v>
      </c>
      <c r="EE87" s="18">
        <f t="shared" ca="1" si="132"/>
        <v>0</v>
      </c>
      <c r="EF87" s="18">
        <f t="shared" ca="1" si="133"/>
        <v>0</v>
      </c>
      <c r="EG87" s="18">
        <f t="shared" ca="1" si="134"/>
        <v>0</v>
      </c>
      <c r="EH87" s="18">
        <f t="shared" ca="1" si="135"/>
        <v>0</v>
      </c>
      <c r="EI87" s="18">
        <f t="shared" ca="1" si="136"/>
        <v>0</v>
      </c>
      <c r="EJ87" s="18">
        <f t="shared" si="137"/>
        <v>0</v>
      </c>
      <c r="EK87" s="18">
        <f t="shared" si="138"/>
        <v>0</v>
      </c>
      <c r="EL87" s="18">
        <f t="shared" si="139"/>
        <v>0</v>
      </c>
      <c r="EM87" s="18">
        <f t="shared" si="140"/>
        <v>0</v>
      </c>
      <c r="EN87" s="18">
        <f t="shared" si="141"/>
        <v>0</v>
      </c>
      <c r="EO87" s="18">
        <f t="shared" si="142"/>
        <v>0</v>
      </c>
      <c r="EP87" s="18">
        <f t="shared" si="143"/>
        <v>0</v>
      </c>
      <c r="EQ87" s="18">
        <f t="shared" si="144"/>
        <v>0</v>
      </c>
      <c r="ER87" s="18">
        <f t="shared" si="145"/>
        <v>0</v>
      </c>
      <c r="ES87" s="18">
        <f t="shared" si="146"/>
        <v>0</v>
      </c>
      <c r="ET87" s="18">
        <f t="shared" si="147"/>
        <v>0</v>
      </c>
      <c r="EU87" s="18">
        <f t="shared" si="148"/>
        <v>0</v>
      </c>
      <c r="EV87" s="18">
        <f t="shared" si="149"/>
        <v>0</v>
      </c>
      <c r="EW87" s="18">
        <f t="shared" si="150"/>
        <v>0</v>
      </c>
      <c r="EX87" s="18">
        <f t="shared" si="151"/>
        <v>0</v>
      </c>
      <c r="EY87" s="17"/>
      <c r="EZ87" s="1"/>
      <c r="FA87" s="54">
        <f t="shared" ca="1" si="104"/>
        <v>809.64460239893378</v>
      </c>
      <c r="FB87" s="54">
        <f t="shared" si="105"/>
        <v>0</v>
      </c>
      <c r="FC87" s="54">
        <f t="shared" ca="1" si="100"/>
        <v>3.491038573051128</v>
      </c>
      <c r="FD87" s="34">
        <f t="shared" ca="1" si="101"/>
        <v>4.3304882961543801E-3</v>
      </c>
      <c r="FE87" s="34">
        <f t="shared" ca="1" si="166"/>
        <v>1.0031118986703802</v>
      </c>
      <c r="FH87" s="49">
        <f t="shared" ca="1" si="168"/>
        <v>1.2351098210709406E-2</v>
      </c>
      <c r="FI87" s="49">
        <f t="shared" ca="1" si="169"/>
        <v>0.98764890178929055</v>
      </c>
      <c r="FJ87" s="49">
        <f t="shared" ca="1" si="170"/>
        <v>0</v>
      </c>
    </row>
    <row r="88" spans="1:166" x14ac:dyDescent="0.25">
      <c r="A88" s="1"/>
      <c r="B88" s="15">
        <f>Kurse!B84</f>
        <v>40861</v>
      </c>
      <c r="C88" s="1"/>
      <c r="D88" s="20" t="str">
        <f>IF(ISNUMBER(VLOOKUP(B88,CASH!$B$7:$E$2815,2,FALSE)),VLOOKUP(B88,CASH!$B$7:$E$2815,2,FALSE),"")</f>
        <v/>
      </c>
      <c r="E88" s="1"/>
      <c r="F88" s="20">
        <f t="shared" si="152"/>
        <v>10</v>
      </c>
      <c r="G88" s="20"/>
      <c r="H88" s="20"/>
      <c r="I88" s="20"/>
      <c r="J88" s="20"/>
      <c r="K88" s="9"/>
      <c r="L88" s="9"/>
      <c r="M88" s="9"/>
      <c r="N88" s="9"/>
      <c r="O88" s="9"/>
      <c r="P88" s="9">
        <f>IF(ISNUMBER(VLOOKUP($B88,Anteile!$A$2:$BI$10000,12,FALSE)),VLOOKUP($B88,Anteile!$A$2:$BI$10000,12,FALSE),"0")</f>
        <v>10</v>
      </c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 t="str">
        <f>IF(ISNUMBER(VLOOKUP($B88,Anteile!$A$2:$BI$10000,24,FALSE)),VLOOKUP($B88,Anteile!$A$2:$BI$10000,24,FALSE),"0")</f>
        <v>0</v>
      </c>
      <c r="AC88" s="9" t="str">
        <f>IF(ISNUMBER(VLOOKUP($B88,Anteile!$A$2:$BI$10000,25,FALSE)),VLOOKUP($B88,Anteile!$A$2:$BI$10000,25,FALSE),"0")</f>
        <v>0</v>
      </c>
      <c r="AD88" s="9" t="str">
        <f>IF(ISNUMBER(VLOOKUP($B88,Anteile!$A$2:$BI$10000,26,FALSE)),VLOOKUP($B88,Anteile!$A$2:$BI$10000,26,FALSE),"0")</f>
        <v>0</v>
      </c>
      <c r="AE88" s="9" t="str">
        <f>IF(ISNUMBER(VLOOKUP($B88,Anteile!$A$2:$BI$10000,27,FALSE)),VLOOKUP($B88,Anteile!$A$2:$BI$10000,27,FALSE),"0")</f>
        <v>0</v>
      </c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5"/>
      <c r="AW88" s="13">
        <v>1</v>
      </c>
      <c r="AX88" s="5"/>
      <c r="AY88" s="5"/>
      <c r="AZ88" s="5"/>
      <c r="BA88" s="5"/>
      <c r="BB88" s="5"/>
      <c r="BC88" s="5"/>
      <c r="BD88" s="5"/>
      <c r="BE88" s="13">
        <f t="shared" ca="1" si="106"/>
        <v>1306.8120091022536</v>
      </c>
      <c r="BF88" s="13">
        <f t="shared" ca="1" si="153"/>
        <v>251.59309999999999</v>
      </c>
      <c r="BG88" s="13">
        <f t="shared" ca="1" si="107"/>
        <v>79.61535638258826</v>
      </c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>
        <f t="shared" ca="1" si="154"/>
        <v>9.2490640828011443</v>
      </c>
      <c r="BT88" s="13">
        <f t="shared" ca="1" si="155"/>
        <v>40.89</v>
      </c>
      <c r="BU88" s="13">
        <f t="shared" ca="1" si="156"/>
        <v>27.512295382808482</v>
      </c>
      <c r="BV88" s="13">
        <f t="shared" ca="1" si="157"/>
        <v>27.049842178668428</v>
      </c>
      <c r="BW88" s="13">
        <f t="shared" ca="1" si="167"/>
        <v>0</v>
      </c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5"/>
      <c r="CN88" s="13">
        <f t="shared" ca="1" si="158"/>
        <v>5985.02</v>
      </c>
      <c r="CO88" s="13">
        <f t="shared" ca="1" si="159"/>
        <v>125.68</v>
      </c>
      <c r="CP88" s="13">
        <f t="shared" ca="1" si="160"/>
        <v>419.5761</v>
      </c>
      <c r="CQ88" s="5"/>
      <c r="CR88" s="5"/>
      <c r="CS88" s="5"/>
      <c r="CT88" s="34">
        <f t="shared" ca="1" si="161"/>
        <v>1.0032502853847791</v>
      </c>
      <c r="CU88" s="34">
        <f t="shared" ca="1" si="162"/>
        <v>1.0024726808646407</v>
      </c>
      <c r="CV88" s="34">
        <f t="shared" ca="1" si="163"/>
        <v>0.9997031217722534</v>
      </c>
      <c r="CW88" s="5"/>
      <c r="CX88" s="5"/>
      <c r="CY88" s="5"/>
      <c r="CZ88" s="5"/>
      <c r="DA88" s="33">
        <f t="shared" ca="1" si="164"/>
        <v>1.3623000000000001</v>
      </c>
      <c r="DB88" s="13">
        <f t="shared" ca="1" si="165"/>
        <v>1780.27</v>
      </c>
      <c r="DC88" s="5"/>
      <c r="DD88" s="18">
        <f t="shared" ca="1" si="108"/>
        <v>806.15356382588266</v>
      </c>
      <c r="DE88" s="18">
        <f>IF(ISNUMBER(VLOOKUP(B88,CASH!$B$7:$D$10000,3,FALSE)),VLOOKUP(B88,CASH!$B$7:$D$10000,3,FALSE),0)</f>
        <v>0</v>
      </c>
      <c r="DF88" s="18">
        <f t="shared" si="109"/>
        <v>10</v>
      </c>
      <c r="DG88" s="18">
        <f t="shared" ca="1" si="102"/>
        <v>796.15356382588266</v>
      </c>
      <c r="DH88" s="18">
        <f t="shared" ca="1" si="103"/>
        <v>0</v>
      </c>
      <c r="DI88" s="18">
        <f t="shared" si="110"/>
        <v>10</v>
      </c>
      <c r="DJ88" s="18">
        <f t="shared" si="111"/>
        <v>0</v>
      </c>
      <c r="DK88" s="18">
        <f t="shared" si="112"/>
        <v>0</v>
      </c>
      <c r="DL88" s="18">
        <f t="shared" si="113"/>
        <v>0</v>
      </c>
      <c r="DM88" s="18">
        <f t="shared" si="114"/>
        <v>0</v>
      </c>
      <c r="DN88" s="18">
        <f t="shared" si="115"/>
        <v>0</v>
      </c>
      <c r="DO88" s="18">
        <f t="shared" si="116"/>
        <v>0</v>
      </c>
      <c r="DP88" s="18">
        <f t="shared" si="117"/>
        <v>0</v>
      </c>
      <c r="DQ88" s="18">
        <f t="shared" ca="1" si="118"/>
        <v>0</v>
      </c>
      <c r="DR88" s="18">
        <f t="shared" ca="1" si="119"/>
        <v>0</v>
      </c>
      <c r="DS88" s="18">
        <f t="shared" ca="1" si="120"/>
        <v>796.15356382588266</v>
      </c>
      <c r="DT88" s="18">
        <f t="shared" si="121"/>
        <v>0</v>
      </c>
      <c r="DU88" s="18">
        <f t="shared" si="122"/>
        <v>0</v>
      </c>
      <c r="DV88" s="18">
        <f t="shared" si="123"/>
        <v>0</v>
      </c>
      <c r="DW88" s="18">
        <f t="shared" si="124"/>
        <v>0</v>
      </c>
      <c r="DX88" s="18">
        <f t="shared" si="125"/>
        <v>0</v>
      </c>
      <c r="DY88" s="18">
        <f t="shared" si="126"/>
        <v>0</v>
      </c>
      <c r="DZ88" s="18">
        <f t="shared" si="127"/>
        <v>0</v>
      </c>
      <c r="EA88" s="18">
        <f t="shared" si="128"/>
        <v>0</v>
      </c>
      <c r="EB88" s="18">
        <f t="shared" si="129"/>
        <v>0</v>
      </c>
      <c r="EC88" s="18">
        <f t="shared" si="130"/>
        <v>0</v>
      </c>
      <c r="ED88" s="18">
        <f t="shared" si="131"/>
        <v>0</v>
      </c>
      <c r="EE88" s="18">
        <f t="shared" ca="1" si="132"/>
        <v>0</v>
      </c>
      <c r="EF88" s="18">
        <f t="shared" ca="1" si="133"/>
        <v>0</v>
      </c>
      <c r="EG88" s="18">
        <f t="shared" ca="1" si="134"/>
        <v>0</v>
      </c>
      <c r="EH88" s="18">
        <f t="shared" ca="1" si="135"/>
        <v>0</v>
      </c>
      <c r="EI88" s="18">
        <f t="shared" ca="1" si="136"/>
        <v>0</v>
      </c>
      <c r="EJ88" s="18">
        <f t="shared" si="137"/>
        <v>0</v>
      </c>
      <c r="EK88" s="18">
        <f t="shared" si="138"/>
        <v>0</v>
      </c>
      <c r="EL88" s="18">
        <f t="shared" si="139"/>
        <v>0</v>
      </c>
      <c r="EM88" s="18">
        <f t="shared" si="140"/>
        <v>0</v>
      </c>
      <c r="EN88" s="18">
        <f t="shared" si="141"/>
        <v>0</v>
      </c>
      <c r="EO88" s="18">
        <f t="shared" si="142"/>
        <v>0</v>
      </c>
      <c r="EP88" s="18">
        <f t="shared" si="143"/>
        <v>0</v>
      </c>
      <c r="EQ88" s="18">
        <f t="shared" si="144"/>
        <v>0</v>
      </c>
      <c r="ER88" s="18">
        <f t="shared" si="145"/>
        <v>0</v>
      </c>
      <c r="ES88" s="18">
        <f t="shared" si="146"/>
        <v>0</v>
      </c>
      <c r="ET88" s="18">
        <f t="shared" si="147"/>
        <v>0</v>
      </c>
      <c r="EU88" s="18">
        <f t="shared" si="148"/>
        <v>0</v>
      </c>
      <c r="EV88" s="18">
        <f t="shared" si="149"/>
        <v>0</v>
      </c>
      <c r="EW88" s="18">
        <f t="shared" si="150"/>
        <v>0</v>
      </c>
      <c r="EX88" s="18">
        <f t="shared" si="151"/>
        <v>0</v>
      </c>
      <c r="EY88" s="17"/>
      <c r="EZ88" s="1"/>
      <c r="FA88" s="54">
        <f t="shared" ca="1" si="104"/>
        <v>806.15356382588266</v>
      </c>
      <c r="FB88" s="54">
        <f t="shared" si="105"/>
        <v>0</v>
      </c>
      <c r="FC88" s="54">
        <f t="shared" ca="1" si="100"/>
        <v>6.6569097671103918</v>
      </c>
      <c r="FD88" s="34">
        <f t="shared" ca="1" si="101"/>
        <v>8.3263760183554594E-3</v>
      </c>
      <c r="FE88" s="34">
        <f t="shared" ca="1" si="166"/>
        <v>0.99878666470850508</v>
      </c>
      <c r="FH88" s="49">
        <f t="shared" ca="1" si="168"/>
        <v>1.2404584496955537E-2</v>
      </c>
      <c r="FI88" s="49">
        <f t="shared" ca="1" si="169"/>
        <v>0.98759541550304442</v>
      </c>
      <c r="FJ88" s="49">
        <f t="shared" ca="1" si="170"/>
        <v>0</v>
      </c>
    </row>
    <row r="89" spans="1:166" x14ac:dyDescent="0.25">
      <c r="A89" s="1"/>
      <c r="B89" s="15">
        <f>Kurse!B85</f>
        <v>40858</v>
      </c>
      <c r="C89" s="1"/>
      <c r="D89" s="20" t="str">
        <f>IF(ISNUMBER(VLOOKUP(B89,CASH!$B$7:$E$2815,2,FALSE)),VLOOKUP(B89,CASH!$B$7:$E$2815,2,FALSE),"")</f>
        <v/>
      </c>
      <c r="E89" s="1"/>
      <c r="F89" s="20">
        <f t="shared" si="152"/>
        <v>10</v>
      </c>
      <c r="G89" s="20"/>
      <c r="H89" s="20"/>
      <c r="I89" s="20"/>
      <c r="J89" s="20"/>
      <c r="K89" s="9"/>
      <c r="L89" s="9"/>
      <c r="M89" s="9"/>
      <c r="N89" s="9"/>
      <c r="O89" s="9"/>
      <c r="P89" s="9">
        <f>IF(ISNUMBER(VLOOKUP($B89,Anteile!$A$2:$BI$10000,12,FALSE)),VLOOKUP($B89,Anteile!$A$2:$BI$10000,12,FALSE),"0")</f>
        <v>10</v>
      </c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 t="str">
        <f>IF(ISNUMBER(VLOOKUP($B89,Anteile!$A$2:$BI$10000,24,FALSE)),VLOOKUP($B89,Anteile!$A$2:$BI$10000,24,FALSE),"0")</f>
        <v>0</v>
      </c>
      <c r="AC89" s="9" t="str">
        <f>IF(ISNUMBER(VLOOKUP($B89,Anteile!$A$2:$BI$10000,25,FALSE)),VLOOKUP($B89,Anteile!$A$2:$BI$10000,25,FALSE),"0")</f>
        <v>0</v>
      </c>
      <c r="AD89" s="9" t="str">
        <f>IF(ISNUMBER(VLOOKUP($B89,Anteile!$A$2:$BI$10000,26,FALSE)),VLOOKUP($B89,Anteile!$A$2:$BI$10000,26,FALSE),"0")</f>
        <v>0</v>
      </c>
      <c r="AE89" s="9" t="str">
        <f>IF(ISNUMBER(VLOOKUP($B89,Anteile!$A$2:$BI$10000,27,FALSE)),VLOOKUP($B89,Anteile!$A$2:$BI$10000,27,FALSE),"0")</f>
        <v>0</v>
      </c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5"/>
      <c r="AW89" s="13">
        <v>1</v>
      </c>
      <c r="AX89" s="5"/>
      <c r="AY89" s="5"/>
      <c r="AZ89" s="5"/>
      <c r="BA89" s="5"/>
      <c r="BB89" s="5"/>
      <c r="BC89" s="5"/>
      <c r="BD89" s="5"/>
      <c r="BE89" s="13">
        <f t="shared" ca="1" si="106"/>
        <v>1300.763747454175</v>
      </c>
      <c r="BF89" s="13">
        <f t="shared" ca="1" si="153"/>
        <v>251.9049</v>
      </c>
      <c r="BG89" s="13">
        <f t="shared" ca="1" si="107"/>
        <v>78.949665405877226</v>
      </c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>
        <f t="shared" ca="1" si="154"/>
        <v>9.2522548734361365</v>
      </c>
      <c r="BT89" s="13">
        <f t="shared" ca="1" si="155"/>
        <v>41.32</v>
      </c>
      <c r="BU89" s="13">
        <f t="shared" ca="1" si="156"/>
        <v>27.058481233633984</v>
      </c>
      <c r="BV89" s="13">
        <f t="shared" ca="1" si="157"/>
        <v>26.636601687518183</v>
      </c>
      <c r="BW89" s="13">
        <f t="shared" ca="1" si="167"/>
        <v>0</v>
      </c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5"/>
      <c r="CN89" s="13">
        <f t="shared" ca="1" si="158"/>
        <v>6057.03</v>
      </c>
      <c r="CO89" s="13">
        <f t="shared" ca="1" si="159"/>
        <v>124.68</v>
      </c>
      <c r="CP89" s="13">
        <f t="shared" ca="1" si="160"/>
        <v>420.19049999999999</v>
      </c>
      <c r="CQ89" s="5"/>
      <c r="CR89" s="5"/>
      <c r="CS89" s="5"/>
      <c r="CT89" s="34">
        <f t="shared" ca="1" si="161"/>
        <v>1.0153210976879223</v>
      </c>
      <c r="CU89" s="34">
        <f t="shared" ca="1" si="162"/>
        <v>0.99449629097870307</v>
      </c>
      <c r="CV89" s="34">
        <f t="shared" ca="1" si="163"/>
        <v>1.001167022118381</v>
      </c>
      <c r="CW89" s="5"/>
      <c r="CX89" s="5"/>
      <c r="CY89" s="5"/>
      <c r="CZ89" s="5"/>
      <c r="DA89" s="33">
        <f t="shared" ca="1" si="164"/>
        <v>1.3748</v>
      </c>
      <c r="DB89" s="13">
        <f t="shared" ca="1" si="165"/>
        <v>1788.29</v>
      </c>
      <c r="DC89" s="5"/>
      <c r="DD89" s="18">
        <f t="shared" ca="1" si="108"/>
        <v>799.49665405877226</v>
      </c>
      <c r="DE89" s="18">
        <f>IF(ISNUMBER(VLOOKUP(B89,CASH!$B$7:$D$10000,3,FALSE)),VLOOKUP(B89,CASH!$B$7:$D$10000,3,FALSE),0)</f>
        <v>0</v>
      </c>
      <c r="DF89" s="18">
        <f t="shared" si="109"/>
        <v>10</v>
      </c>
      <c r="DG89" s="18">
        <f ca="1">SUM(DQ89:ED89)</f>
        <v>789.49665405877226</v>
      </c>
      <c r="DH89" s="18">
        <f t="shared" ca="1" si="103"/>
        <v>0</v>
      </c>
      <c r="DI89" s="18">
        <f t="shared" si="110"/>
        <v>10</v>
      </c>
      <c r="DJ89" s="18">
        <f t="shared" si="111"/>
        <v>0</v>
      </c>
      <c r="DK89" s="18">
        <f t="shared" si="112"/>
        <v>0</v>
      </c>
      <c r="DL89" s="18">
        <f t="shared" si="113"/>
        <v>0</v>
      </c>
      <c r="DM89" s="18">
        <f t="shared" si="114"/>
        <v>0</v>
      </c>
      <c r="DN89" s="18">
        <f t="shared" si="115"/>
        <v>0</v>
      </c>
      <c r="DO89" s="18">
        <f t="shared" si="116"/>
        <v>0</v>
      </c>
      <c r="DP89" s="18">
        <f t="shared" si="117"/>
        <v>0</v>
      </c>
      <c r="DQ89" s="18">
        <f t="shared" ca="1" si="118"/>
        <v>0</v>
      </c>
      <c r="DR89" s="18">
        <f t="shared" ca="1" si="119"/>
        <v>0</v>
      </c>
      <c r="DS89" s="18">
        <f t="shared" ca="1" si="120"/>
        <v>789.49665405877226</v>
      </c>
      <c r="DT89" s="18">
        <f t="shared" si="121"/>
        <v>0</v>
      </c>
      <c r="DU89" s="18">
        <f t="shared" si="122"/>
        <v>0</v>
      </c>
      <c r="DV89" s="18">
        <f t="shared" si="123"/>
        <v>0</v>
      </c>
      <c r="DW89" s="18">
        <f t="shared" si="124"/>
        <v>0</v>
      </c>
      <c r="DX89" s="18">
        <f t="shared" si="125"/>
        <v>0</v>
      </c>
      <c r="DY89" s="18">
        <f t="shared" si="126"/>
        <v>0</v>
      </c>
      <c r="DZ89" s="18">
        <f t="shared" si="127"/>
        <v>0</v>
      </c>
      <c r="EA89" s="18">
        <f t="shared" si="128"/>
        <v>0</v>
      </c>
      <c r="EB89" s="18">
        <f t="shared" si="129"/>
        <v>0</v>
      </c>
      <c r="EC89" s="18">
        <f t="shared" si="130"/>
        <v>0</v>
      </c>
      <c r="ED89" s="18">
        <f t="shared" si="131"/>
        <v>0</v>
      </c>
      <c r="EE89" s="18">
        <f t="shared" ca="1" si="132"/>
        <v>0</v>
      </c>
      <c r="EF89" s="18">
        <f t="shared" ca="1" si="133"/>
        <v>0</v>
      </c>
      <c r="EG89" s="18">
        <f t="shared" ca="1" si="134"/>
        <v>0</v>
      </c>
      <c r="EH89" s="18">
        <f t="shared" ca="1" si="135"/>
        <v>0</v>
      </c>
      <c r="EI89" s="18">
        <f t="shared" ca="1" si="136"/>
        <v>0</v>
      </c>
      <c r="EJ89" s="18">
        <f t="shared" si="137"/>
        <v>0</v>
      </c>
      <c r="EK89" s="18">
        <f t="shared" si="138"/>
        <v>0</v>
      </c>
      <c r="EL89" s="18">
        <f t="shared" si="139"/>
        <v>0</v>
      </c>
      <c r="EM89" s="18">
        <f t="shared" si="140"/>
        <v>0</v>
      </c>
      <c r="EN89" s="18">
        <f t="shared" si="141"/>
        <v>0</v>
      </c>
      <c r="EO89" s="18">
        <f t="shared" si="142"/>
        <v>0</v>
      </c>
      <c r="EP89" s="18">
        <f t="shared" si="143"/>
        <v>0</v>
      </c>
      <c r="EQ89" s="18">
        <f t="shared" si="144"/>
        <v>0</v>
      </c>
      <c r="ER89" s="18">
        <f t="shared" si="145"/>
        <v>0</v>
      </c>
      <c r="ES89" s="18">
        <f t="shared" si="146"/>
        <v>0</v>
      </c>
      <c r="ET89" s="18">
        <f t="shared" si="147"/>
        <v>0</v>
      </c>
      <c r="EU89" s="18">
        <f t="shared" si="148"/>
        <v>0</v>
      </c>
      <c r="EV89" s="18">
        <f t="shared" si="149"/>
        <v>0</v>
      </c>
      <c r="EW89" s="18">
        <f t="shared" si="150"/>
        <v>0</v>
      </c>
      <c r="EX89" s="18">
        <f t="shared" si="151"/>
        <v>0</v>
      </c>
      <c r="EY89" s="17"/>
      <c r="EZ89" s="1"/>
      <c r="FA89" s="54">
        <f t="shared" ca="1" si="104"/>
        <v>799.49665405877226</v>
      </c>
      <c r="FB89" s="54">
        <f t="shared" si="105"/>
        <v>0</v>
      </c>
      <c r="FC89" s="54">
        <f t="shared" ref="FC89:FC152" ca="1" si="171">FA89-FA90-FB89</f>
        <v>-7.9168223171553791</v>
      </c>
      <c r="FD89" s="34">
        <f t="shared" ref="FD89:FD152" ca="1" si="172">FC89/FA90</f>
        <v>-9.805164948063546E-3</v>
      </c>
      <c r="FE89" s="34">
        <f ca="1">IF($FE$9=B89,100%,FE90*(1+FD89))</f>
        <v>0.99053906400076486</v>
      </c>
      <c r="FH89" s="49">
        <f t="shared" ca="1" si="168"/>
        <v>1.2507869731828651E-2</v>
      </c>
      <c r="FI89" s="49">
        <f t="shared" ca="1" si="169"/>
        <v>0.9874921302681714</v>
      </c>
      <c r="FJ89" s="49">
        <f t="shared" ca="1" si="170"/>
        <v>0</v>
      </c>
    </row>
    <row r="90" spans="1:166" x14ac:dyDescent="0.25">
      <c r="A90" s="1"/>
      <c r="B90" s="15">
        <f>Kurse!B86</f>
        <v>40857</v>
      </c>
      <c r="C90" s="1"/>
      <c r="D90" s="20" t="str">
        <f>IF(ISNUMBER(VLOOKUP(B90,CASH!$B$7:$E$2815,2,FALSE)),VLOOKUP(B90,CASH!$B$7:$E$2815,2,FALSE),"")</f>
        <v/>
      </c>
      <c r="E90" s="1"/>
      <c r="F90" s="20">
        <f t="shared" si="152"/>
        <v>10</v>
      </c>
      <c r="G90" s="20"/>
      <c r="H90" s="20"/>
      <c r="I90" s="20"/>
      <c r="J90" s="20"/>
      <c r="K90" s="9"/>
      <c r="L90" s="9"/>
      <c r="M90" s="9"/>
      <c r="N90" s="9"/>
      <c r="O90" s="9"/>
      <c r="P90" s="9">
        <f>IF(ISNUMBER(VLOOKUP($B90,Anteile!$A$2:$BI$10000,12,FALSE)),VLOOKUP($B90,Anteile!$A$2:$BI$10000,12,FALSE),"0")</f>
        <v>10</v>
      </c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 t="str">
        <f>IF(ISNUMBER(VLOOKUP($B90,Anteile!$A$2:$BI$10000,24,FALSE)),VLOOKUP($B90,Anteile!$A$2:$BI$10000,24,FALSE),"0")</f>
        <v>0</v>
      </c>
      <c r="AC90" s="9" t="str">
        <f>IF(ISNUMBER(VLOOKUP($B90,Anteile!$A$2:$BI$10000,25,FALSE)),VLOOKUP($B90,Anteile!$A$2:$BI$10000,25,FALSE),"0")</f>
        <v>0</v>
      </c>
      <c r="AD90" s="9" t="str">
        <f>IF(ISNUMBER(VLOOKUP($B90,Anteile!$A$2:$BI$10000,26,FALSE)),VLOOKUP($B90,Anteile!$A$2:$BI$10000,26,FALSE),"0")</f>
        <v>0</v>
      </c>
      <c r="AE90" s="9" t="str">
        <f>IF(ISNUMBER(VLOOKUP($B90,Anteile!$A$2:$BI$10000,27,FALSE)),VLOOKUP($B90,Anteile!$A$2:$BI$10000,27,FALSE),"0")</f>
        <v>0</v>
      </c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5"/>
      <c r="AW90" s="13">
        <v>1</v>
      </c>
      <c r="AX90" s="5"/>
      <c r="AY90" s="5"/>
      <c r="AZ90" s="5"/>
      <c r="BA90" s="5"/>
      <c r="BB90" s="5"/>
      <c r="BC90" s="5"/>
      <c r="BD90" s="5"/>
      <c r="BE90" s="13">
        <f t="shared" ca="1" si="106"/>
        <v>1287.4715261958997</v>
      </c>
      <c r="BF90" s="13">
        <f t="shared" ca="1" si="153"/>
        <v>251.792</v>
      </c>
      <c r="BG90" s="13">
        <f t="shared" ca="1" si="107"/>
        <v>79.741347637592767</v>
      </c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>
        <f t="shared" ca="1" si="154"/>
        <v>9.1704019398927183</v>
      </c>
      <c r="BT90" s="13">
        <f t="shared" ca="1" si="155"/>
        <v>40.35</v>
      </c>
      <c r="BU90" s="13">
        <f t="shared" ca="1" si="156"/>
        <v>27.048276875597033</v>
      </c>
      <c r="BV90" s="13">
        <f t="shared" ca="1" si="157"/>
        <v>26.438386361966344</v>
      </c>
      <c r="BW90" s="13">
        <f t="shared" ca="1" si="167"/>
        <v>0</v>
      </c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5"/>
      <c r="CN90" s="13">
        <f t="shared" ca="1" si="158"/>
        <v>5867.81</v>
      </c>
      <c r="CO90" s="13">
        <f t="shared" ca="1" si="159"/>
        <v>126.05</v>
      </c>
      <c r="CP90" s="13">
        <f t="shared" ca="1" si="160"/>
        <v>420.49270000000001</v>
      </c>
      <c r="CQ90" s="5"/>
      <c r="CR90" s="5"/>
      <c r="CS90" s="5"/>
      <c r="CT90" s="34">
        <f t="shared" ca="1" si="161"/>
        <v>0.98360273768235718</v>
      </c>
      <c r="CU90" s="34">
        <f t="shared" ca="1" si="162"/>
        <v>1.0054239451224376</v>
      </c>
      <c r="CV90" s="34">
        <f t="shared" ca="1" si="163"/>
        <v>1.0018870590399303</v>
      </c>
      <c r="CW90" s="5"/>
      <c r="CX90" s="5"/>
      <c r="CY90" s="5"/>
      <c r="CZ90" s="5"/>
      <c r="DA90" s="33">
        <f t="shared" ca="1" si="164"/>
        <v>1.3609</v>
      </c>
      <c r="DB90" s="13">
        <f t="shared" ca="1" si="165"/>
        <v>1752.12</v>
      </c>
      <c r="DC90" s="5"/>
      <c r="DD90" s="18">
        <f t="shared" ca="1" si="108"/>
        <v>807.41347637592764</v>
      </c>
      <c r="DE90" s="18">
        <f>IF(ISNUMBER(VLOOKUP(B90,CASH!$B$7:$D$10000,3,FALSE)),VLOOKUP(B90,CASH!$B$7:$D$10000,3,FALSE),0)</f>
        <v>797.41</v>
      </c>
      <c r="DF90" s="18">
        <f t="shared" si="109"/>
        <v>10</v>
      </c>
      <c r="DG90" s="18">
        <f t="shared" ca="1" si="102"/>
        <v>797.41347637592764</v>
      </c>
      <c r="DH90" s="18">
        <f t="shared" ca="1" si="103"/>
        <v>0</v>
      </c>
      <c r="DI90" s="18">
        <f t="shared" si="110"/>
        <v>10</v>
      </c>
      <c r="DJ90" s="18">
        <f t="shared" si="111"/>
        <v>0</v>
      </c>
      <c r="DK90" s="18">
        <f t="shared" si="112"/>
        <v>0</v>
      </c>
      <c r="DL90" s="18">
        <f t="shared" si="113"/>
        <v>0</v>
      </c>
      <c r="DM90" s="18">
        <f t="shared" si="114"/>
        <v>0</v>
      </c>
      <c r="DN90" s="18">
        <f t="shared" si="115"/>
        <v>0</v>
      </c>
      <c r="DO90" s="18">
        <f t="shared" si="116"/>
        <v>0</v>
      </c>
      <c r="DP90" s="18">
        <f t="shared" si="117"/>
        <v>0</v>
      </c>
      <c r="DQ90" s="18">
        <f t="shared" ca="1" si="118"/>
        <v>0</v>
      </c>
      <c r="DR90" s="18">
        <f t="shared" ca="1" si="119"/>
        <v>0</v>
      </c>
      <c r="DS90" s="18">
        <f t="shared" ca="1" si="120"/>
        <v>797.41347637592764</v>
      </c>
      <c r="DT90" s="18">
        <f t="shared" si="121"/>
        <v>0</v>
      </c>
      <c r="DU90" s="18">
        <f t="shared" si="122"/>
        <v>0</v>
      </c>
      <c r="DV90" s="18">
        <f t="shared" si="123"/>
        <v>0</v>
      </c>
      <c r="DW90" s="18">
        <f t="shared" si="124"/>
        <v>0</v>
      </c>
      <c r="DX90" s="18">
        <f t="shared" si="125"/>
        <v>0</v>
      </c>
      <c r="DY90" s="18">
        <f t="shared" si="126"/>
        <v>0</v>
      </c>
      <c r="DZ90" s="18">
        <f t="shared" si="127"/>
        <v>0</v>
      </c>
      <c r="EA90" s="18">
        <f t="shared" si="128"/>
        <v>0</v>
      </c>
      <c r="EB90" s="18">
        <f t="shared" si="129"/>
        <v>0</v>
      </c>
      <c r="EC90" s="18">
        <f t="shared" si="130"/>
        <v>0</v>
      </c>
      <c r="ED90" s="18">
        <f t="shared" si="131"/>
        <v>0</v>
      </c>
      <c r="EE90" s="18">
        <f t="shared" ca="1" si="132"/>
        <v>0</v>
      </c>
      <c r="EF90" s="18">
        <f t="shared" ca="1" si="133"/>
        <v>0</v>
      </c>
      <c r="EG90" s="18">
        <f t="shared" ca="1" si="134"/>
        <v>0</v>
      </c>
      <c r="EH90" s="18">
        <f t="shared" ca="1" si="135"/>
        <v>0</v>
      </c>
      <c r="EI90" s="18">
        <f t="shared" ca="1" si="136"/>
        <v>0</v>
      </c>
      <c r="EJ90" s="18">
        <f t="shared" si="137"/>
        <v>0</v>
      </c>
      <c r="EK90" s="18">
        <f t="shared" si="138"/>
        <v>0</v>
      </c>
      <c r="EL90" s="18">
        <f t="shared" si="139"/>
        <v>0</v>
      </c>
      <c r="EM90" s="18">
        <f t="shared" si="140"/>
        <v>0</v>
      </c>
      <c r="EN90" s="18">
        <f t="shared" si="141"/>
        <v>0</v>
      </c>
      <c r="EO90" s="18">
        <f t="shared" si="142"/>
        <v>0</v>
      </c>
      <c r="EP90" s="18">
        <f t="shared" si="143"/>
        <v>0</v>
      </c>
      <c r="EQ90" s="18">
        <f t="shared" si="144"/>
        <v>0</v>
      </c>
      <c r="ER90" s="18">
        <f t="shared" si="145"/>
        <v>0</v>
      </c>
      <c r="ES90" s="18">
        <f t="shared" si="146"/>
        <v>0</v>
      </c>
      <c r="ET90" s="18">
        <f t="shared" si="147"/>
        <v>0</v>
      </c>
      <c r="EU90" s="18">
        <f t="shared" si="148"/>
        <v>0</v>
      </c>
      <c r="EV90" s="18">
        <f t="shared" si="149"/>
        <v>0</v>
      </c>
      <c r="EW90" s="18">
        <f t="shared" si="150"/>
        <v>0</v>
      </c>
      <c r="EX90" s="18">
        <f t="shared" si="151"/>
        <v>0</v>
      </c>
      <c r="EY90" s="17"/>
      <c r="EZ90" s="1"/>
      <c r="FA90" s="54">
        <f t="shared" ca="1" si="104"/>
        <v>807.41347637592764</v>
      </c>
      <c r="FB90" s="54">
        <f t="shared" si="105"/>
        <v>797.41</v>
      </c>
      <c r="FC90" s="54">
        <f ca="1">FA90-FA91-FB90</f>
        <v>3.47637592767569E-3</v>
      </c>
      <c r="FD90" s="34">
        <f t="shared" ca="1" si="172"/>
        <v>3.47637592767569E-4</v>
      </c>
      <c r="FE90" s="34">
        <f ca="1">IF($FE$9=B90,100%,FE91*(1+FD90))</f>
        <v>1.0003476375927676</v>
      </c>
      <c r="FH90" s="49">
        <f t="shared" ca="1" si="168"/>
        <v>1.2385228005959181E-2</v>
      </c>
      <c r="FI90" s="49">
        <f t="shared" ca="1" si="169"/>
        <v>0.9876147719940408</v>
      </c>
      <c r="FJ90" s="49">
        <f t="shared" ca="1" si="170"/>
        <v>0</v>
      </c>
    </row>
    <row r="91" spans="1:166" x14ac:dyDescent="0.25">
      <c r="A91" s="1"/>
      <c r="B91" s="15">
        <f>Kurse!B87</f>
        <v>40856</v>
      </c>
      <c r="C91" s="1"/>
      <c r="D91" s="20" t="str">
        <f>IF(ISNUMBER(VLOOKUP(B91,CASH!$B$7:$E$2815,2,FALSE)),VLOOKUP(B91,CASH!$B$7:$E$2815,2,FALSE),"")</f>
        <v/>
      </c>
      <c r="E91" s="1"/>
      <c r="F91" s="20">
        <f t="shared" si="152"/>
        <v>10</v>
      </c>
      <c r="G91" s="20"/>
      <c r="H91" s="20"/>
      <c r="I91" s="20"/>
      <c r="J91" s="20"/>
      <c r="K91" s="9"/>
      <c r="L91" s="9"/>
      <c r="M91" s="9"/>
      <c r="N91" s="9"/>
      <c r="O91" s="9"/>
      <c r="P91" s="9" t="str">
        <f>IF(ISNUMBER(VLOOKUP($B91,Anteile!$A$2:$BI$10000,12,FALSE)),VLOOKUP($B91,Anteile!$A$2:$BI$10000,12,FALSE),"0")</f>
        <v>0</v>
      </c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 t="str">
        <f>IF(ISNUMBER(VLOOKUP($B91,Anteile!$A$2:$BI$10000,24,FALSE)),VLOOKUP($B91,Anteile!$A$2:$BI$10000,24,FALSE),"0")</f>
        <v>0</v>
      </c>
      <c r="AC91" s="9" t="str">
        <f>IF(ISNUMBER(VLOOKUP($B91,Anteile!$A$2:$BI$10000,25,FALSE)),VLOOKUP($B91,Anteile!$A$2:$BI$10000,25,FALSE),"0")</f>
        <v>0</v>
      </c>
      <c r="AD91" s="9" t="str">
        <f>IF(ISNUMBER(VLOOKUP($B91,Anteile!$A$2:$BI$10000,26,FALSE)),VLOOKUP($B91,Anteile!$A$2:$BI$10000,26,FALSE),"0")</f>
        <v>0</v>
      </c>
      <c r="AE91" s="9" t="str">
        <f>IF(ISNUMBER(VLOOKUP($B91,Anteile!$A$2:$BI$10000,27,FALSE)),VLOOKUP($B91,Anteile!$A$2:$BI$10000,27,FALSE),"0")</f>
        <v>0</v>
      </c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5"/>
      <c r="AW91" s="13">
        <v>1</v>
      </c>
      <c r="AX91" s="5"/>
      <c r="AY91" s="5"/>
      <c r="AZ91" s="5"/>
      <c r="BA91" s="5"/>
      <c r="BB91" s="5"/>
      <c r="BC91" s="5"/>
      <c r="BD91" s="5"/>
      <c r="BE91" s="13">
        <f t="shared" ca="1" si="106"/>
        <v>1309.7227356746766</v>
      </c>
      <c r="BF91" s="13">
        <f t="shared" ca="1" si="153"/>
        <v>252.37389999999999</v>
      </c>
      <c r="BG91" s="13">
        <f t="shared" ca="1" si="107"/>
        <v>80.391866913123849</v>
      </c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>
        <f t="shared" ca="1" si="154"/>
        <v>9.1460258780036963</v>
      </c>
      <c r="BT91" s="13">
        <f t="shared" ca="1" si="155"/>
        <v>40.520000000000003</v>
      </c>
      <c r="BU91" s="13">
        <f t="shared" ca="1" si="156"/>
        <v>27.955637707948245</v>
      </c>
      <c r="BV91" s="13">
        <f t="shared" ca="1" si="157"/>
        <v>27.327171903881702</v>
      </c>
      <c r="BW91" s="13">
        <f t="shared" ca="1" si="167"/>
        <v>0</v>
      </c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5"/>
      <c r="CN91" s="13">
        <f t="shared" ca="1" si="158"/>
        <v>5829.54</v>
      </c>
      <c r="CO91" s="13">
        <f t="shared" ca="1" si="159"/>
        <v>126.23</v>
      </c>
      <c r="CP91" s="13">
        <f t="shared" ca="1" si="160"/>
        <v>422.28190000000001</v>
      </c>
      <c r="CQ91" s="5"/>
      <c r="CR91" s="5"/>
      <c r="CS91" s="5"/>
      <c r="CT91" s="34">
        <f t="shared" ca="1" si="161"/>
        <v>0.97718765662637475</v>
      </c>
      <c r="CU91" s="34">
        <f t="shared" ca="1" si="162"/>
        <v>1.0068596953019064</v>
      </c>
      <c r="CV91" s="34">
        <f t="shared" ca="1" si="163"/>
        <v>1.0061500969619541</v>
      </c>
      <c r="CW91" s="5"/>
      <c r="CX91" s="5"/>
      <c r="CY91" s="5"/>
      <c r="CZ91" s="5"/>
      <c r="DA91" s="33">
        <f t="shared" ca="1" si="164"/>
        <v>1.3525</v>
      </c>
      <c r="DB91" s="13">
        <f t="shared" ca="1" si="165"/>
        <v>1771.4</v>
      </c>
      <c r="DC91" s="5"/>
      <c r="DD91" s="18">
        <f t="shared" ca="1" si="108"/>
        <v>10</v>
      </c>
      <c r="DE91" s="18">
        <f>IF(ISNUMBER(VLOOKUP(B91,CASH!$B$7:$D$10000,3,FALSE)),VLOOKUP(B91,CASH!$B$7:$D$10000,3,FALSE),0)</f>
        <v>0</v>
      </c>
      <c r="DF91" s="18">
        <f t="shared" si="109"/>
        <v>10</v>
      </c>
      <c r="DG91" s="18">
        <f t="shared" ca="1" si="102"/>
        <v>0</v>
      </c>
      <c r="DH91" s="18">
        <f t="shared" ca="1" si="103"/>
        <v>0</v>
      </c>
      <c r="DI91" s="18">
        <f t="shared" si="110"/>
        <v>10</v>
      </c>
      <c r="DJ91" s="18">
        <f t="shared" si="111"/>
        <v>0</v>
      </c>
      <c r="DK91" s="18">
        <f t="shared" si="112"/>
        <v>0</v>
      </c>
      <c r="DL91" s="18">
        <f t="shared" si="113"/>
        <v>0</v>
      </c>
      <c r="DM91" s="18">
        <f t="shared" si="114"/>
        <v>0</v>
      </c>
      <c r="DN91" s="18">
        <f t="shared" si="115"/>
        <v>0</v>
      </c>
      <c r="DO91" s="18">
        <f t="shared" si="116"/>
        <v>0</v>
      </c>
      <c r="DP91" s="18">
        <f t="shared" si="117"/>
        <v>0</v>
      </c>
      <c r="DQ91" s="18">
        <f t="shared" ca="1" si="118"/>
        <v>0</v>
      </c>
      <c r="DR91" s="18">
        <f t="shared" ca="1" si="119"/>
        <v>0</v>
      </c>
      <c r="DS91" s="18">
        <f t="shared" ca="1" si="120"/>
        <v>0</v>
      </c>
      <c r="DT91" s="18">
        <f t="shared" si="121"/>
        <v>0</v>
      </c>
      <c r="DU91" s="18">
        <f t="shared" si="122"/>
        <v>0</v>
      </c>
      <c r="DV91" s="18">
        <f t="shared" si="123"/>
        <v>0</v>
      </c>
      <c r="DW91" s="18">
        <f t="shared" si="124"/>
        <v>0</v>
      </c>
      <c r="DX91" s="18">
        <f t="shared" si="125"/>
        <v>0</v>
      </c>
      <c r="DY91" s="18">
        <f t="shared" si="126"/>
        <v>0</v>
      </c>
      <c r="DZ91" s="18">
        <f t="shared" si="127"/>
        <v>0</v>
      </c>
      <c r="EA91" s="18">
        <f t="shared" si="128"/>
        <v>0</v>
      </c>
      <c r="EB91" s="18">
        <f t="shared" si="129"/>
        <v>0</v>
      </c>
      <c r="EC91" s="18">
        <f t="shared" si="130"/>
        <v>0</v>
      </c>
      <c r="ED91" s="18">
        <f t="shared" si="131"/>
        <v>0</v>
      </c>
      <c r="EE91" s="18">
        <f t="shared" ca="1" si="132"/>
        <v>0</v>
      </c>
      <c r="EF91" s="18">
        <f t="shared" ca="1" si="133"/>
        <v>0</v>
      </c>
      <c r="EG91" s="18">
        <f t="shared" ca="1" si="134"/>
        <v>0</v>
      </c>
      <c r="EH91" s="18">
        <f t="shared" ca="1" si="135"/>
        <v>0</v>
      </c>
      <c r="EI91" s="18">
        <f t="shared" ca="1" si="136"/>
        <v>0</v>
      </c>
      <c r="EJ91" s="18">
        <f t="shared" si="137"/>
        <v>0</v>
      </c>
      <c r="EK91" s="18">
        <f t="shared" si="138"/>
        <v>0</v>
      </c>
      <c r="EL91" s="18">
        <f t="shared" si="139"/>
        <v>0</v>
      </c>
      <c r="EM91" s="18">
        <f t="shared" si="140"/>
        <v>0</v>
      </c>
      <c r="EN91" s="18">
        <f t="shared" si="141"/>
        <v>0</v>
      </c>
      <c r="EO91" s="18">
        <f t="shared" si="142"/>
        <v>0</v>
      </c>
      <c r="EP91" s="18">
        <f t="shared" si="143"/>
        <v>0</v>
      </c>
      <c r="EQ91" s="18">
        <f t="shared" si="144"/>
        <v>0</v>
      </c>
      <c r="ER91" s="18">
        <f t="shared" si="145"/>
        <v>0</v>
      </c>
      <c r="ES91" s="18">
        <f t="shared" si="146"/>
        <v>0</v>
      </c>
      <c r="ET91" s="18">
        <f t="shared" si="147"/>
        <v>0</v>
      </c>
      <c r="EU91" s="18">
        <f t="shared" si="148"/>
        <v>0</v>
      </c>
      <c r="EV91" s="18">
        <f t="shared" si="149"/>
        <v>0</v>
      </c>
      <c r="EW91" s="18">
        <f t="shared" si="150"/>
        <v>0</v>
      </c>
      <c r="EX91" s="18">
        <f t="shared" si="151"/>
        <v>0</v>
      </c>
      <c r="EY91" s="17"/>
      <c r="EZ91" s="1"/>
      <c r="FA91" s="54">
        <f t="shared" ca="1" si="104"/>
        <v>10</v>
      </c>
      <c r="FB91" s="54">
        <f t="shared" si="105"/>
        <v>0</v>
      </c>
      <c r="FC91" s="54">
        <f t="shared" ca="1" si="171"/>
        <v>0</v>
      </c>
      <c r="FD91" s="34">
        <f t="shared" ca="1" si="172"/>
        <v>0</v>
      </c>
      <c r="FE91" s="34">
        <f ca="1">IF($FE$9=B91,100%,FE92*(1+FD91))</f>
        <v>1</v>
      </c>
      <c r="FH91" s="49">
        <f t="shared" ca="1" si="168"/>
        <v>1</v>
      </c>
      <c r="FI91" s="49">
        <f t="shared" ca="1" si="169"/>
        <v>0</v>
      </c>
      <c r="FJ91" s="49">
        <f t="shared" ca="1" si="170"/>
        <v>0</v>
      </c>
    </row>
    <row r="92" spans="1:166" x14ac:dyDescent="0.25">
      <c r="A92" s="1"/>
      <c r="B92" s="15">
        <f>Kurse!B88</f>
        <v>40855</v>
      </c>
      <c r="C92" s="1"/>
      <c r="D92" s="20" t="str">
        <f>IF(ISNUMBER(VLOOKUP(B92,CASH!$B$7:$E$2815,2,FALSE)),VLOOKUP(B92,CASH!$B$7:$E$2815,2,FALSE),"")</f>
        <v/>
      </c>
      <c r="E92" s="1"/>
      <c r="F92" s="20">
        <f t="shared" si="152"/>
        <v>10</v>
      </c>
      <c r="G92" s="20"/>
      <c r="H92" s="20"/>
      <c r="I92" s="20"/>
      <c r="J92" s="20"/>
      <c r="K92" s="9"/>
      <c r="L92" s="9"/>
      <c r="M92" s="9"/>
      <c r="N92" s="9"/>
      <c r="O92" s="9"/>
      <c r="P92" s="9" t="str">
        <f>IF(ISNUMBER(VLOOKUP($B92,Anteile!$A$2:$BI$10000,12,FALSE)),VLOOKUP($B92,Anteile!$A$2:$BI$10000,12,FALSE),"0")</f>
        <v>0</v>
      </c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 t="str">
        <f>IF(ISNUMBER(VLOOKUP($B92,Anteile!$A$2:$BI$10000,24,FALSE)),VLOOKUP($B92,Anteile!$A$2:$BI$10000,24,FALSE),"0")</f>
        <v>0</v>
      </c>
      <c r="AC92" s="9" t="str">
        <f>IF(ISNUMBER(VLOOKUP($B92,Anteile!$A$2:$BI$10000,25,FALSE)),VLOOKUP($B92,Anteile!$A$2:$BI$10000,25,FALSE),"0")</f>
        <v>0</v>
      </c>
      <c r="AD92" s="9" t="str">
        <f>IF(ISNUMBER(VLOOKUP($B92,Anteile!$A$2:$BI$10000,26,FALSE)),VLOOKUP($B92,Anteile!$A$2:$BI$10000,26,FALSE),"0")</f>
        <v>0</v>
      </c>
      <c r="AE92" s="9" t="str">
        <f>IF(ISNUMBER(VLOOKUP($B92,Anteile!$A$2:$BI$10000,27,FALSE)),VLOOKUP($B92,Anteile!$A$2:$BI$10000,27,FALSE),"0")</f>
        <v>0</v>
      </c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5"/>
      <c r="AW92" s="13">
        <v>1</v>
      </c>
      <c r="AX92" s="5"/>
      <c r="AY92" s="5"/>
      <c r="AZ92" s="5"/>
      <c r="BA92" s="5"/>
      <c r="BB92" s="5"/>
      <c r="BC92" s="5"/>
      <c r="BD92" s="5"/>
      <c r="BE92" s="13">
        <f t="shared" ca="1" si="106"/>
        <v>1294.3150585852741</v>
      </c>
      <c r="BF92" s="13">
        <f t="shared" ca="1" si="153"/>
        <v>253.41319999999999</v>
      </c>
      <c r="BG92" s="13">
        <f t="shared" ca="1" si="107"/>
        <v>78.967163315492556</v>
      </c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>
        <f t="shared" ca="1" si="154"/>
        <v>9.2868508606972373</v>
      </c>
      <c r="BT92" s="13">
        <f t="shared" ca="1" si="155"/>
        <v>41.22</v>
      </c>
      <c r="BU92" s="13">
        <f t="shared" ca="1" si="156"/>
        <v>27.130044843049326</v>
      </c>
      <c r="BV92" s="13">
        <f t="shared" ca="1" si="157"/>
        <v>27.021553594676696</v>
      </c>
      <c r="BW92" s="13">
        <f t="shared" ca="1" si="167"/>
        <v>0</v>
      </c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5"/>
      <c r="CN92" s="13">
        <f t="shared" ca="1" si="158"/>
        <v>5961.44</v>
      </c>
      <c r="CO92" s="13">
        <f t="shared" ca="1" si="159"/>
        <v>125.94</v>
      </c>
      <c r="CP92" s="13">
        <f t="shared" ca="1" si="160"/>
        <v>420.68239999999997</v>
      </c>
      <c r="CQ92" s="5"/>
      <c r="CR92" s="5"/>
      <c r="CS92" s="5"/>
      <c r="CT92" s="34">
        <f t="shared" ca="1" si="161"/>
        <v>0.9992976433335623</v>
      </c>
      <c r="CU92" s="34">
        <f t="shared" ca="1" si="162"/>
        <v>1.0045465422349844</v>
      </c>
      <c r="CV92" s="34">
        <f t="shared" ca="1" si="163"/>
        <v>1.0023390478023981</v>
      </c>
      <c r="CW92" s="5"/>
      <c r="CX92" s="5"/>
      <c r="CY92" s="5"/>
      <c r="CZ92" s="5"/>
      <c r="DA92" s="33">
        <f t="shared" ca="1" si="164"/>
        <v>1.3826000000000001</v>
      </c>
      <c r="DB92" s="13">
        <f t="shared" ca="1" si="165"/>
        <v>1789.52</v>
      </c>
      <c r="DC92" s="5"/>
      <c r="DD92" s="18">
        <f t="shared" ca="1" si="108"/>
        <v>10</v>
      </c>
      <c r="DE92" s="18">
        <f>IF(ISNUMBER(VLOOKUP(B92,CASH!$B$7:$D$10000,3,FALSE)),VLOOKUP(B92,CASH!$B$7:$D$10000,3,FALSE),0)</f>
        <v>0</v>
      </c>
      <c r="DF92" s="18">
        <f t="shared" si="109"/>
        <v>10</v>
      </c>
      <c r="DG92" s="18">
        <f t="shared" ca="1" si="102"/>
        <v>0</v>
      </c>
      <c r="DH92" s="18">
        <f t="shared" ca="1" si="103"/>
        <v>0</v>
      </c>
      <c r="DI92" s="18">
        <f t="shared" si="110"/>
        <v>10</v>
      </c>
      <c r="DJ92" s="18">
        <f t="shared" si="111"/>
        <v>0</v>
      </c>
      <c r="DK92" s="18">
        <f t="shared" si="112"/>
        <v>0</v>
      </c>
      <c r="DL92" s="18">
        <f t="shared" si="113"/>
        <v>0</v>
      </c>
      <c r="DM92" s="18">
        <f t="shared" si="114"/>
        <v>0</v>
      </c>
      <c r="DN92" s="18">
        <f t="shared" si="115"/>
        <v>0</v>
      </c>
      <c r="DO92" s="18">
        <f t="shared" si="116"/>
        <v>0</v>
      </c>
      <c r="DP92" s="18">
        <f t="shared" si="117"/>
        <v>0</v>
      </c>
      <c r="DQ92" s="18">
        <f t="shared" ca="1" si="118"/>
        <v>0</v>
      </c>
      <c r="DR92" s="18">
        <f t="shared" ca="1" si="119"/>
        <v>0</v>
      </c>
      <c r="DS92" s="18">
        <f t="shared" ca="1" si="120"/>
        <v>0</v>
      </c>
      <c r="DT92" s="18">
        <f t="shared" si="121"/>
        <v>0</v>
      </c>
      <c r="DU92" s="18">
        <f t="shared" si="122"/>
        <v>0</v>
      </c>
      <c r="DV92" s="18">
        <f t="shared" si="123"/>
        <v>0</v>
      </c>
      <c r="DW92" s="18">
        <f t="shared" si="124"/>
        <v>0</v>
      </c>
      <c r="DX92" s="18">
        <f t="shared" si="125"/>
        <v>0</v>
      </c>
      <c r="DY92" s="18">
        <f t="shared" si="126"/>
        <v>0</v>
      </c>
      <c r="DZ92" s="18">
        <f t="shared" si="127"/>
        <v>0</v>
      </c>
      <c r="EA92" s="18">
        <f t="shared" si="128"/>
        <v>0</v>
      </c>
      <c r="EB92" s="18">
        <f t="shared" si="129"/>
        <v>0</v>
      </c>
      <c r="EC92" s="18">
        <f t="shared" si="130"/>
        <v>0</v>
      </c>
      <c r="ED92" s="18">
        <f t="shared" si="131"/>
        <v>0</v>
      </c>
      <c r="EE92" s="18">
        <f t="shared" ca="1" si="132"/>
        <v>0</v>
      </c>
      <c r="EF92" s="18">
        <f t="shared" ca="1" si="133"/>
        <v>0</v>
      </c>
      <c r="EG92" s="18">
        <f t="shared" ca="1" si="134"/>
        <v>0</v>
      </c>
      <c r="EH92" s="18">
        <f t="shared" ca="1" si="135"/>
        <v>0</v>
      </c>
      <c r="EI92" s="18">
        <f t="shared" ca="1" si="136"/>
        <v>0</v>
      </c>
      <c r="EJ92" s="18">
        <f t="shared" si="137"/>
        <v>0</v>
      </c>
      <c r="EK92" s="18">
        <f t="shared" si="138"/>
        <v>0</v>
      </c>
      <c r="EL92" s="18">
        <f t="shared" si="139"/>
        <v>0</v>
      </c>
      <c r="EM92" s="18">
        <f t="shared" si="140"/>
        <v>0</v>
      </c>
      <c r="EN92" s="18">
        <f t="shared" si="141"/>
        <v>0</v>
      </c>
      <c r="EO92" s="18">
        <f t="shared" si="142"/>
        <v>0</v>
      </c>
      <c r="EP92" s="18">
        <f t="shared" si="143"/>
        <v>0</v>
      </c>
      <c r="EQ92" s="18">
        <f t="shared" si="144"/>
        <v>0</v>
      </c>
      <c r="ER92" s="18">
        <f t="shared" si="145"/>
        <v>0</v>
      </c>
      <c r="ES92" s="18">
        <f t="shared" si="146"/>
        <v>0</v>
      </c>
      <c r="ET92" s="18">
        <f t="shared" si="147"/>
        <v>0</v>
      </c>
      <c r="EU92" s="18">
        <f t="shared" si="148"/>
        <v>0</v>
      </c>
      <c r="EV92" s="18">
        <f t="shared" si="149"/>
        <v>0</v>
      </c>
      <c r="EW92" s="18">
        <f t="shared" si="150"/>
        <v>0</v>
      </c>
      <c r="EX92" s="18">
        <f t="shared" si="151"/>
        <v>0</v>
      </c>
      <c r="EY92" s="17"/>
      <c r="EZ92" s="1"/>
      <c r="FA92" s="54">
        <f t="shared" ca="1" si="104"/>
        <v>10</v>
      </c>
      <c r="FB92" s="54">
        <f t="shared" si="105"/>
        <v>0</v>
      </c>
      <c r="FC92" s="54">
        <f t="shared" ca="1" si="171"/>
        <v>0</v>
      </c>
      <c r="FD92" s="34">
        <f t="shared" ca="1" si="172"/>
        <v>0</v>
      </c>
      <c r="FE92" s="34">
        <f t="shared" ca="1" si="166"/>
        <v>1</v>
      </c>
      <c r="FH92" s="49">
        <f t="shared" ca="1" si="168"/>
        <v>1</v>
      </c>
      <c r="FI92" s="49">
        <f t="shared" ca="1" si="169"/>
        <v>0</v>
      </c>
      <c r="FJ92" s="49">
        <f t="shared" ca="1" si="170"/>
        <v>0</v>
      </c>
    </row>
    <row r="93" spans="1:166" x14ac:dyDescent="0.25">
      <c r="A93" s="1"/>
      <c r="B93" s="15">
        <f>Kurse!B89</f>
        <v>40854</v>
      </c>
      <c r="C93" s="1"/>
      <c r="D93" s="20" t="str">
        <f>IF(ISNUMBER(VLOOKUP(B93,CASH!$B$7:$E$2815,2,FALSE)),VLOOKUP(B93,CASH!$B$7:$E$2815,2,FALSE),"")</f>
        <v/>
      </c>
      <c r="E93" s="1"/>
      <c r="F93" s="20">
        <f t="shared" si="152"/>
        <v>10</v>
      </c>
      <c r="G93" s="20"/>
      <c r="H93" s="20"/>
      <c r="I93" s="20"/>
      <c r="J93" s="20"/>
      <c r="K93" s="9"/>
      <c r="L93" s="9"/>
      <c r="M93" s="9"/>
      <c r="N93" s="9"/>
      <c r="O93" s="9"/>
      <c r="P93" s="9" t="str">
        <f>IF(ISNUMBER(VLOOKUP($B93,Anteile!$A$2:$BI$10000,12,FALSE)),VLOOKUP($B93,Anteile!$A$2:$BI$10000,12,FALSE),"0")</f>
        <v>0</v>
      </c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 t="str">
        <f>IF(ISNUMBER(VLOOKUP($B93,Anteile!$A$2:$BI$10000,24,FALSE)),VLOOKUP($B93,Anteile!$A$2:$BI$10000,24,FALSE),"0")</f>
        <v>0</v>
      </c>
      <c r="AC93" s="9" t="str">
        <f>IF(ISNUMBER(VLOOKUP($B93,Anteile!$A$2:$BI$10000,25,FALSE)),VLOOKUP($B93,Anteile!$A$2:$BI$10000,25,FALSE),"0")</f>
        <v>0</v>
      </c>
      <c r="AD93" s="9" t="str">
        <f>IF(ISNUMBER(VLOOKUP($B93,Anteile!$A$2:$BI$10000,26,FALSE)),VLOOKUP($B93,Anteile!$A$2:$BI$10000,26,FALSE),"0")</f>
        <v>0</v>
      </c>
      <c r="AE93" s="9" t="str">
        <f>IF(ISNUMBER(VLOOKUP($B93,Anteile!$A$2:$BI$10000,27,FALSE)),VLOOKUP($B93,Anteile!$A$2:$BI$10000,27,FALSE),"0")</f>
        <v>0</v>
      </c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5"/>
      <c r="AW93" s="13">
        <v>1</v>
      </c>
      <c r="AX93" s="5"/>
      <c r="AY93" s="5"/>
      <c r="AZ93" s="5"/>
      <c r="BA93" s="5"/>
      <c r="BB93" s="5"/>
      <c r="BC93" s="5"/>
      <c r="BD93" s="5"/>
      <c r="BE93" s="13">
        <f t="shared" ca="1" si="106"/>
        <v>1303.5324901875274</v>
      </c>
      <c r="BF93" s="13">
        <f t="shared" ca="1" si="153"/>
        <v>253.15440000000001</v>
      </c>
      <c r="BG93" s="13">
        <f t="shared" ca="1" si="107"/>
        <v>79.292048262828914</v>
      </c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>
        <f t="shared" ca="1" si="154"/>
        <v>9.2164558802151486</v>
      </c>
      <c r="BT93" s="13">
        <f t="shared" ca="1" si="155"/>
        <v>40.869999999999997</v>
      </c>
      <c r="BU93" s="13">
        <f t="shared" ca="1" si="156"/>
        <v>27.438581189126328</v>
      </c>
      <c r="BV93" s="13">
        <f t="shared" ca="1" si="157"/>
        <v>27.147841255996514</v>
      </c>
      <c r="BW93" s="13">
        <f t="shared" ca="1" si="167"/>
        <v>0</v>
      </c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5"/>
      <c r="CN93" s="13">
        <f t="shared" ca="1" si="158"/>
        <v>5928.68</v>
      </c>
      <c r="CO93" s="13">
        <f t="shared" ca="1" si="159"/>
        <v>126.13</v>
      </c>
      <c r="CP93" s="13">
        <f t="shared" ca="1" si="160"/>
        <v>421.43349999999998</v>
      </c>
      <c r="CQ93" s="5"/>
      <c r="CR93" s="5"/>
      <c r="CS93" s="5"/>
      <c r="CT93" s="34">
        <f t="shared" ca="1" si="161"/>
        <v>0.99380618643797891</v>
      </c>
      <c r="CU93" s="34">
        <f t="shared" ca="1" si="162"/>
        <v>1.0060620563133125</v>
      </c>
      <c r="CV93" s="34">
        <f t="shared" ca="1" si="163"/>
        <v>1.0041286564449381</v>
      </c>
      <c r="CW93" s="5"/>
      <c r="CX93" s="5"/>
      <c r="CY93" s="5"/>
      <c r="CZ93" s="5"/>
      <c r="DA93" s="33">
        <f t="shared" ca="1" si="164"/>
        <v>1.3757999999999999</v>
      </c>
      <c r="DB93" s="13">
        <f t="shared" ca="1" si="165"/>
        <v>1793.4</v>
      </c>
      <c r="DC93" s="5"/>
      <c r="DD93" s="18">
        <f t="shared" ca="1" si="108"/>
        <v>10</v>
      </c>
      <c r="DE93" s="18">
        <f>IF(ISNUMBER(VLOOKUP(B93,CASH!$B$7:$D$10000,3,FALSE)),VLOOKUP(B93,CASH!$B$7:$D$10000,3,FALSE),0)</f>
        <v>0</v>
      </c>
      <c r="DF93" s="18">
        <f t="shared" si="109"/>
        <v>10</v>
      </c>
      <c r="DG93" s="18">
        <f t="shared" ca="1" si="102"/>
        <v>0</v>
      </c>
      <c r="DH93" s="18">
        <f t="shared" ca="1" si="103"/>
        <v>0</v>
      </c>
      <c r="DI93" s="18">
        <f t="shared" si="110"/>
        <v>10</v>
      </c>
      <c r="DJ93" s="18">
        <f t="shared" si="111"/>
        <v>0</v>
      </c>
      <c r="DK93" s="18">
        <f t="shared" si="112"/>
        <v>0</v>
      </c>
      <c r="DL93" s="18">
        <f t="shared" si="113"/>
        <v>0</v>
      </c>
      <c r="DM93" s="18">
        <f t="shared" si="114"/>
        <v>0</v>
      </c>
      <c r="DN93" s="18">
        <f t="shared" si="115"/>
        <v>0</v>
      </c>
      <c r="DO93" s="18">
        <f t="shared" si="116"/>
        <v>0</v>
      </c>
      <c r="DP93" s="18">
        <f t="shared" si="117"/>
        <v>0</v>
      </c>
      <c r="DQ93" s="18">
        <f t="shared" ca="1" si="118"/>
        <v>0</v>
      </c>
      <c r="DR93" s="18">
        <f t="shared" ca="1" si="119"/>
        <v>0</v>
      </c>
      <c r="DS93" s="18">
        <f t="shared" ca="1" si="120"/>
        <v>0</v>
      </c>
      <c r="DT93" s="18">
        <f t="shared" si="121"/>
        <v>0</v>
      </c>
      <c r="DU93" s="18">
        <f t="shared" si="122"/>
        <v>0</v>
      </c>
      <c r="DV93" s="18">
        <f t="shared" si="123"/>
        <v>0</v>
      </c>
      <c r="DW93" s="18">
        <f t="shared" si="124"/>
        <v>0</v>
      </c>
      <c r="DX93" s="18">
        <f t="shared" si="125"/>
        <v>0</v>
      </c>
      <c r="DY93" s="18">
        <f t="shared" si="126"/>
        <v>0</v>
      </c>
      <c r="DZ93" s="18">
        <f t="shared" si="127"/>
        <v>0</v>
      </c>
      <c r="EA93" s="18">
        <f t="shared" si="128"/>
        <v>0</v>
      </c>
      <c r="EB93" s="18">
        <f t="shared" si="129"/>
        <v>0</v>
      </c>
      <c r="EC93" s="18">
        <f t="shared" si="130"/>
        <v>0</v>
      </c>
      <c r="ED93" s="18">
        <f t="shared" si="131"/>
        <v>0</v>
      </c>
      <c r="EE93" s="18">
        <f t="shared" ca="1" si="132"/>
        <v>0</v>
      </c>
      <c r="EF93" s="18">
        <f t="shared" ca="1" si="133"/>
        <v>0</v>
      </c>
      <c r="EG93" s="18">
        <f t="shared" ca="1" si="134"/>
        <v>0</v>
      </c>
      <c r="EH93" s="18">
        <f t="shared" ca="1" si="135"/>
        <v>0</v>
      </c>
      <c r="EI93" s="18">
        <f t="shared" ca="1" si="136"/>
        <v>0</v>
      </c>
      <c r="EJ93" s="18">
        <f t="shared" si="137"/>
        <v>0</v>
      </c>
      <c r="EK93" s="18">
        <f t="shared" si="138"/>
        <v>0</v>
      </c>
      <c r="EL93" s="18">
        <f t="shared" si="139"/>
        <v>0</v>
      </c>
      <c r="EM93" s="18">
        <f t="shared" si="140"/>
        <v>0</v>
      </c>
      <c r="EN93" s="18">
        <f t="shared" si="141"/>
        <v>0</v>
      </c>
      <c r="EO93" s="18">
        <f t="shared" si="142"/>
        <v>0</v>
      </c>
      <c r="EP93" s="18">
        <f t="shared" si="143"/>
        <v>0</v>
      </c>
      <c r="EQ93" s="18">
        <f t="shared" si="144"/>
        <v>0</v>
      </c>
      <c r="ER93" s="18">
        <f t="shared" si="145"/>
        <v>0</v>
      </c>
      <c r="ES93" s="18">
        <f t="shared" si="146"/>
        <v>0</v>
      </c>
      <c r="ET93" s="18">
        <f t="shared" si="147"/>
        <v>0</v>
      </c>
      <c r="EU93" s="18">
        <f t="shared" si="148"/>
        <v>0</v>
      </c>
      <c r="EV93" s="18">
        <f t="shared" si="149"/>
        <v>0</v>
      </c>
      <c r="EW93" s="18">
        <f t="shared" si="150"/>
        <v>0</v>
      </c>
      <c r="EX93" s="18">
        <f t="shared" si="151"/>
        <v>0</v>
      </c>
      <c r="EY93" s="17"/>
      <c r="EZ93" s="1"/>
      <c r="FA93" s="54">
        <f t="shared" ca="1" si="104"/>
        <v>10</v>
      </c>
      <c r="FB93" s="54">
        <f t="shared" si="105"/>
        <v>0</v>
      </c>
      <c r="FC93" s="54">
        <f t="shared" ca="1" si="171"/>
        <v>0</v>
      </c>
      <c r="FD93" s="34">
        <f t="shared" ca="1" si="172"/>
        <v>0</v>
      </c>
      <c r="FE93" s="34">
        <f t="shared" ca="1" si="166"/>
        <v>1</v>
      </c>
      <c r="FH93" s="49">
        <f t="shared" ca="1" si="168"/>
        <v>1</v>
      </c>
      <c r="FI93" s="49">
        <f t="shared" ca="1" si="169"/>
        <v>0</v>
      </c>
      <c r="FJ93" s="49">
        <f t="shared" ca="1" si="170"/>
        <v>0</v>
      </c>
    </row>
    <row r="94" spans="1:166" x14ac:dyDescent="0.25">
      <c r="A94" s="1"/>
      <c r="B94" s="15">
        <f>Kurse!B90</f>
        <v>40851</v>
      </c>
      <c r="C94" s="1"/>
      <c r="D94" s="20" t="str">
        <f>IF(ISNUMBER(VLOOKUP(B94,CASH!$B$7:$E$2815,2,FALSE)),VLOOKUP(B94,CASH!$B$7:$E$2815,2,FALSE),"")</f>
        <v/>
      </c>
      <c r="E94" s="1"/>
      <c r="F94" s="20">
        <f t="shared" si="152"/>
        <v>10</v>
      </c>
      <c r="G94" s="20"/>
      <c r="H94" s="20"/>
      <c r="I94" s="20"/>
      <c r="J94" s="20"/>
      <c r="K94" s="9"/>
      <c r="L94" s="9"/>
      <c r="M94" s="9"/>
      <c r="N94" s="9"/>
      <c r="O94" s="9"/>
      <c r="P94" s="9" t="str">
        <f>IF(ISNUMBER(VLOOKUP($B94,Anteile!$A$2:$BI$10000,12,FALSE)),VLOOKUP($B94,Anteile!$A$2:$BI$10000,12,FALSE),"0")</f>
        <v>0</v>
      </c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 t="str">
        <f>IF(ISNUMBER(VLOOKUP($B94,Anteile!$A$2:$BI$10000,24,FALSE)),VLOOKUP($B94,Anteile!$A$2:$BI$10000,24,FALSE),"0")</f>
        <v>0</v>
      </c>
      <c r="AC94" s="9" t="str">
        <f>IF(ISNUMBER(VLOOKUP($B94,Anteile!$A$2:$BI$10000,25,FALSE)),VLOOKUP($B94,Anteile!$A$2:$BI$10000,25,FALSE),"0")</f>
        <v>0</v>
      </c>
      <c r="AD94" s="9" t="str">
        <f>IF(ISNUMBER(VLOOKUP($B94,Anteile!$A$2:$BI$10000,26,FALSE)),VLOOKUP($B94,Anteile!$A$2:$BI$10000,26,FALSE),"0")</f>
        <v>0</v>
      </c>
      <c r="AE94" s="9" t="str">
        <f>IF(ISNUMBER(VLOOKUP($B94,Anteile!$A$2:$BI$10000,27,FALSE)),VLOOKUP($B94,Anteile!$A$2:$BI$10000,27,FALSE),"0")</f>
        <v>0</v>
      </c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5"/>
      <c r="AW94" s="13">
        <v>1</v>
      </c>
      <c r="AX94" s="5"/>
      <c r="AY94" s="5"/>
      <c r="AZ94" s="5"/>
      <c r="BA94" s="5"/>
      <c r="BB94" s="5"/>
      <c r="BC94" s="5"/>
      <c r="BD94" s="5"/>
      <c r="BE94" s="13">
        <f t="shared" ca="1" si="106"/>
        <v>1272.4055406483428</v>
      </c>
      <c r="BF94" s="13">
        <f t="shared" ca="1" si="153"/>
        <v>253.06909999999999</v>
      </c>
      <c r="BG94" s="13">
        <f t="shared" ca="1" si="107"/>
        <v>79.092029878888965</v>
      </c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>
        <f t="shared" ca="1" si="154"/>
        <v>9.1377184712451953</v>
      </c>
      <c r="BT94" s="13">
        <f t="shared" ca="1" si="155"/>
        <v>41.07</v>
      </c>
      <c r="BU94" s="13">
        <f t="shared" ca="1" si="156"/>
        <v>27.391398941185006</v>
      </c>
      <c r="BV94" s="13">
        <f t="shared" ca="1" si="157"/>
        <v>27.065051852926246</v>
      </c>
      <c r="BW94" s="13">
        <f t="shared" ca="1" si="167"/>
        <v>0</v>
      </c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5"/>
      <c r="CN94" s="13">
        <f t="shared" ca="1" si="158"/>
        <v>5966.16</v>
      </c>
      <c r="CO94" s="13">
        <f t="shared" ca="1" si="159"/>
        <v>125.97</v>
      </c>
      <c r="CP94" s="13">
        <f t="shared" ca="1" si="160"/>
        <v>418.8614</v>
      </c>
      <c r="CQ94" s="5"/>
      <c r="CR94" s="5"/>
      <c r="CS94" s="5"/>
      <c r="CT94" s="34">
        <f t="shared" ca="1" si="161"/>
        <v>1.0000888422513632</v>
      </c>
      <c r="CU94" s="34">
        <f t="shared" ca="1" si="162"/>
        <v>1.0047858339315625</v>
      </c>
      <c r="CV94" s="34">
        <f t="shared" ca="1" si="163"/>
        <v>0.99800024160074075</v>
      </c>
      <c r="CW94" s="5"/>
      <c r="CX94" s="5"/>
      <c r="CY94" s="5"/>
      <c r="CZ94" s="5"/>
      <c r="DA94" s="33">
        <f t="shared" ca="1" si="164"/>
        <v>1.3789</v>
      </c>
      <c r="DB94" s="13">
        <f t="shared" ca="1" si="165"/>
        <v>1754.52</v>
      </c>
      <c r="DC94" s="5"/>
      <c r="DD94" s="18">
        <f t="shared" ca="1" si="108"/>
        <v>10</v>
      </c>
      <c r="DE94" s="18">
        <f>IF(ISNUMBER(VLOOKUP(B94,CASH!$B$7:$D$10000,3,FALSE)),VLOOKUP(B94,CASH!$B$7:$D$10000,3,FALSE),0)</f>
        <v>0</v>
      </c>
      <c r="DF94" s="18">
        <f t="shared" si="109"/>
        <v>10</v>
      </c>
      <c r="DG94" s="18">
        <f t="shared" ca="1" si="102"/>
        <v>0</v>
      </c>
      <c r="DH94" s="18">
        <f t="shared" ca="1" si="103"/>
        <v>0</v>
      </c>
      <c r="DI94" s="18">
        <f t="shared" si="110"/>
        <v>10</v>
      </c>
      <c r="DJ94" s="18">
        <f t="shared" si="111"/>
        <v>0</v>
      </c>
      <c r="DK94" s="18">
        <f t="shared" si="112"/>
        <v>0</v>
      </c>
      <c r="DL94" s="18">
        <f t="shared" si="113"/>
        <v>0</v>
      </c>
      <c r="DM94" s="18">
        <f t="shared" si="114"/>
        <v>0</v>
      </c>
      <c r="DN94" s="18">
        <f t="shared" si="115"/>
        <v>0</v>
      </c>
      <c r="DO94" s="18">
        <f t="shared" si="116"/>
        <v>0</v>
      </c>
      <c r="DP94" s="18">
        <f t="shared" si="117"/>
        <v>0</v>
      </c>
      <c r="DQ94" s="18">
        <f t="shared" ca="1" si="118"/>
        <v>0</v>
      </c>
      <c r="DR94" s="18">
        <f t="shared" ca="1" si="119"/>
        <v>0</v>
      </c>
      <c r="DS94" s="18">
        <f t="shared" ca="1" si="120"/>
        <v>0</v>
      </c>
      <c r="DT94" s="18">
        <f t="shared" si="121"/>
        <v>0</v>
      </c>
      <c r="DU94" s="18">
        <f t="shared" si="122"/>
        <v>0</v>
      </c>
      <c r="DV94" s="18">
        <f t="shared" si="123"/>
        <v>0</v>
      </c>
      <c r="DW94" s="18">
        <f t="shared" si="124"/>
        <v>0</v>
      </c>
      <c r="DX94" s="18">
        <f t="shared" si="125"/>
        <v>0</v>
      </c>
      <c r="DY94" s="18">
        <f t="shared" si="126"/>
        <v>0</v>
      </c>
      <c r="DZ94" s="18">
        <f t="shared" si="127"/>
        <v>0</v>
      </c>
      <c r="EA94" s="18">
        <f t="shared" si="128"/>
        <v>0</v>
      </c>
      <c r="EB94" s="18">
        <f t="shared" si="129"/>
        <v>0</v>
      </c>
      <c r="EC94" s="18">
        <f t="shared" si="130"/>
        <v>0</v>
      </c>
      <c r="ED94" s="18">
        <f t="shared" si="131"/>
        <v>0</v>
      </c>
      <c r="EE94" s="18">
        <f t="shared" ca="1" si="132"/>
        <v>0</v>
      </c>
      <c r="EF94" s="18">
        <f t="shared" ca="1" si="133"/>
        <v>0</v>
      </c>
      <c r="EG94" s="18">
        <f t="shared" ca="1" si="134"/>
        <v>0</v>
      </c>
      <c r="EH94" s="18">
        <f t="shared" ca="1" si="135"/>
        <v>0</v>
      </c>
      <c r="EI94" s="18">
        <f t="shared" ca="1" si="136"/>
        <v>0</v>
      </c>
      <c r="EJ94" s="18">
        <f t="shared" si="137"/>
        <v>0</v>
      </c>
      <c r="EK94" s="18">
        <f t="shared" si="138"/>
        <v>0</v>
      </c>
      <c r="EL94" s="18">
        <f t="shared" si="139"/>
        <v>0</v>
      </c>
      <c r="EM94" s="18">
        <f t="shared" si="140"/>
        <v>0</v>
      </c>
      <c r="EN94" s="18">
        <f t="shared" si="141"/>
        <v>0</v>
      </c>
      <c r="EO94" s="18">
        <f t="shared" si="142"/>
        <v>0</v>
      </c>
      <c r="EP94" s="18">
        <f t="shared" si="143"/>
        <v>0</v>
      </c>
      <c r="EQ94" s="18">
        <f t="shared" si="144"/>
        <v>0</v>
      </c>
      <c r="ER94" s="18">
        <f t="shared" si="145"/>
        <v>0</v>
      </c>
      <c r="ES94" s="18">
        <f t="shared" si="146"/>
        <v>0</v>
      </c>
      <c r="ET94" s="18">
        <f t="shared" si="147"/>
        <v>0</v>
      </c>
      <c r="EU94" s="18">
        <f t="shared" si="148"/>
        <v>0</v>
      </c>
      <c r="EV94" s="18">
        <f t="shared" si="149"/>
        <v>0</v>
      </c>
      <c r="EW94" s="18">
        <f t="shared" si="150"/>
        <v>0</v>
      </c>
      <c r="EX94" s="18">
        <f t="shared" si="151"/>
        <v>0</v>
      </c>
      <c r="EY94" s="17"/>
      <c r="EZ94" s="1"/>
      <c r="FA94" s="54">
        <f t="shared" ca="1" si="104"/>
        <v>10</v>
      </c>
      <c r="FB94" s="54">
        <f t="shared" si="105"/>
        <v>0</v>
      </c>
      <c r="FC94" s="54">
        <f t="shared" ca="1" si="171"/>
        <v>0</v>
      </c>
      <c r="FD94" s="34">
        <f t="shared" ca="1" si="172"/>
        <v>0</v>
      </c>
      <c r="FE94" s="34">
        <f t="shared" ca="1" si="166"/>
        <v>1</v>
      </c>
      <c r="FH94" s="49">
        <f t="shared" ca="1" si="168"/>
        <v>1</v>
      </c>
      <c r="FI94" s="49">
        <f t="shared" ca="1" si="169"/>
        <v>0</v>
      </c>
      <c r="FJ94" s="49">
        <f t="shared" ca="1" si="170"/>
        <v>0</v>
      </c>
    </row>
    <row r="95" spans="1:166" x14ac:dyDescent="0.25">
      <c r="A95" s="1"/>
      <c r="B95" s="15">
        <f>Kurse!B91</f>
        <v>40850</v>
      </c>
      <c r="C95" s="1"/>
      <c r="D95" s="20" t="str">
        <f>IF(ISNUMBER(VLOOKUP(B95,CASH!$B$7:$E$2815,2,FALSE)),VLOOKUP(B95,CASH!$B$7:$E$2815,2,FALSE),"")</f>
        <v/>
      </c>
      <c r="E95" s="1"/>
      <c r="F95" s="20">
        <f t="shared" si="152"/>
        <v>10</v>
      </c>
      <c r="G95" s="20"/>
      <c r="H95" s="20"/>
      <c r="I95" s="20"/>
      <c r="J95" s="20"/>
      <c r="K95" s="9"/>
      <c r="L95" s="9"/>
      <c r="M95" s="9"/>
      <c r="N95" s="9"/>
      <c r="O95" s="9"/>
      <c r="P95" s="9" t="str">
        <f>IF(ISNUMBER(VLOOKUP($B95,Anteile!$A$2:$BI$10000,12,FALSE)),VLOOKUP($B95,Anteile!$A$2:$BI$10000,12,FALSE),"0")</f>
        <v>0</v>
      </c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 t="str">
        <f>IF(ISNUMBER(VLOOKUP($B95,Anteile!$A$2:$BI$10000,24,FALSE)),VLOOKUP($B95,Anteile!$A$2:$BI$10000,24,FALSE),"0")</f>
        <v>0</v>
      </c>
      <c r="AC95" s="9" t="str">
        <f>IF(ISNUMBER(VLOOKUP($B95,Anteile!$A$2:$BI$10000,25,FALSE)),VLOOKUP($B95,Anteile!$A$2:$BI$10000,25,FALSE),"0")</f>
        <v>0</v>
      </c>
      <c r="AD95" s="9" t="str">
        <f>IF(ISNUMBER(VLOOKUP($B95,Anteile!$A$2:$BI$10000,26,FALSE)),VLOOKUP($B95,Anteile!$A$2:$BI$10000,26,FALSE),"0")</f>
        <v>0</v>
      </c>
      <c r="AE95" s="9" t="str">
        <f>IF(ISNUMBER(VLOOKUP($B95,Anteile!$A$2:$BI$10000,27,FALSE)),VLOOKUP($B95,Anteile!$A$2:$BI$10000,27,FALSE),"0")</f>
        <v>0</v>
      </c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5"/>
      <c r="AW95" s="13">
        <v>1</v>
      </c>
      <c r="AX95" s="5"/>
      <c r="AY95" s="5"/>
      <c r="AZ95" s="5"/>
      <c r="BA95" s="5"/>
      <c r="BB95" s="5"/>
      <c r="BC95" s="5"/>
      <c r="BD95" s="5"/>
      <c r="BE95" s="13">
        <f t="shared" ca="1" si="106"/>
        <v>1272.007233273056</v>
      </c>
      <c r="BF95" s="13">
        <f t="shared" ca="1" si="153"/>
        <v>252.68020000000001</v>
      </c>
      <c r="BG95" s="13">
        <f t="shared" ca="1" si="107"/>
        <v>78.755877034358036</v>
      </c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>
        <f t="shared" ca="1" si="154"/>
        <v>9.1717902350813745</v>
      </c>
      <c r="BT95" s="13">
        <f t="shared" ca="1" si="155"/>
        <v>41.49</v>
      </c>
      <c r="BU95" s="13">
        <f t="shared" ca="1" si="156"/>
        <v>27.149850222839188</v>
      </c>
      <c r="BV95" s="13">
        <f t="shared" ca="1" si="157"/>
        <v>26.56781193490054</v>
      </c>
      <c r="BW95" s="13">
        <f t="shared" ca="1" si="167"/>
        <v>0</v>
      </c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5"/>
      <c r="CN95" s="13">
        <f t="shared" ca="1" si="158"/>
        <v>6133.18</v>
      </c>
      <c r="CO95" s="13">
        <f t="shared" ca="1" si="159"/>
        <v>125.39</v>
      </c>
      <c r="CP95" s="13">
        <f t="shared" ca="1" si="160"/>
        <v>418.78890000000001</v>
      </c>
      <c r="CQ95" s="5"/>
      <c r="CR95" s="5"/>
      <c r="CS95" s="5"/>
      <c r="CT95" s="34">
        <f t="shared" ca="1" si="161"/>
        <v>1.0280858853130348</v>
      </c>
      <c r="CU95" s="34">
        <f t="shared" ca="1" si="162"/>
        <v>1.0001595277977187</v>
      </c>
      <c r="CV95" s="34">
        <f t="shared" ca="1" si="163"/>
        <v>0.99782749945377747</v>
      </c>
      <c r="CW95" s="5"/>
      <c r="CX95" s="5"/>
      <c r="CY95" s="5"/>
      <c r="CZ95" s="5"/>
      <c r="DA95" s="33">
        <f t="shared" ca="1" si="164"/>
        <v>1.3825000000000001</v>
      </c>
      <c r="DB95" s="13">
        <f t="shared" ca="1" si="165"/>
        <v>1758.55</v>
      </c>
      <c r="DC95" s="5"/>
      <c r="DD95" s="18">
        <f t="shared" ca="1" si="108"/>
        <v>10</v>
      </c>
      <c r="DE95" s="18">
        <f>IF(ISNUMBER(VLOOKUP(B95,CASH!$B$7:$D$10000,3,FALSE)),VLOOKUP(B95,CASH!$B$7:$D$10000,3,FALSE),0)</f>
        <v>0</v>
      </c>
      <c r="DF95" s="18">
        <f t="shared" si="109"/>
        <v>10</v>
      </c>
      <c r="DG95" s="18">
        <f t="shared" ca="1" si="102"/>
        <v>0</v>
      </c>
      <c r="DH95" s="18">
        <f t="shared" ca="1" si="103"/>
        <v>0</v>
      </c>
      <c r="DI95" s="18">
        <f t="shared" si="110"/>
        <v>10</v>
      </c>
      <c r="DJ95" s="18">
        <f t="shared" si="111"/>
        <v>0</v>
      </c>
      <c r="DK95" s="18">
        <f t="shared" si="112"/>
        <v>0</v>
      </c>
      <c r="DL95" s="18">
        <f t="shared" si="113"/>
        <v>0</v>
      </c>
      <c r="DM95" s="18">
        <f t="shared" si="114"/>
        <v>0</v>
      </c>
      <c r="DN95" s="18">
        <f t="shared" si="115"/>
        <v>0</v>
      </c>
      <c r="DO95" s="18">
        <f t="shared" si="116"/>
        <v>0</v>
      </c>
      <c r="DP95" s="18">
        <f t="shared" si="117"/>
        <v>0</v>
      </c>
      <c r="DQ95" s="18">
        <f t="shared" ca="1" si="118"/>
        <v>0</v>
      </c>
      <c r="DR95" s="18">
        <f t="shared" ca="1" si="119"/>
        <v>0</v>
      </c>
      <c r="DS95" s="18">
        <f t="shared" ca="1" si="120"/>
        <v>0</v>
      </c>
      <c r="DT95" s="18">
        <f t="shared" si="121"/>
        <v>0</v>
      </c>
      <c r="DU95" s="18">
        <f t="shared" si="122"/>
        <v>0</v>
      </c>
      <c r="DV95" s="18">
        <f t="shared" si="123"/>
        <v>0</v>
      </c>
      <c r="DW95" s="18">
        <f t="shared" si="124"/>
        <v>0</v>
      </c>
      <c r="DX95" s="18">
        <f t="shared" si="125"/>
        <v>0</v>
      </c>
      <c r="DY95" s="18">
        <f t="shared" si="126"/>
        <v>0</v>
      </c>
      <c r="DZ95" s="18">
        <f t="shared" si="127"/>
        <v>0</v>
      </c>
      <c r="EA95" s="18">
        <f t="shared" si="128"/>
        <v>0</v>
      </c>
      <c r="EB95" s="18">
        <f t="shared" si="129"/>
        <v>0</v>
      </c>
      <c r="EC95" s="18">
        <f t="shared" si="130"/>
        <v>0</v>
      </c>
      <c r="ED95" s="18">
        <f t="shared" si="131"/>
        <v>0</v>
      </c>
      <c r="EE95" s="18">
        <f t="shared" ca="1" si="132"/>
        <v>0</v>
      </c>
      <c r="EF95" s="18">
        <f t="shared" ca="1" si="133"/>
        <v>0</v>
      </c>
      <c r="EG95" s="18">
        <f t="shared" ca="1" si="134"/>
        <v>0</v>
      </c>
      <c r="EH95" s="18">
        <f t="shared" ca="1" si="135"/>
        <v>0</v>
      </c>
      <c r="EI95" s="18">
        <f t="shared" ca="1" si="136"/>
        <v>0</v>
      </c>
      <c r="EJ95" s="18">
        <f t="shared" si="137"/>
        <v>0</v>
      </c>
      <c r="EK95" s="18">
        <f t="shared" si="138"/>
        <v>0</v>
      </c>
      <c r="EL95" s="18">
        <f t="shared" si="139"/>
        <v>0</v>
      </c>
      <c r="EM95" s="18">
        <f t="shared" si="140"/>
        <v>0</v>
      </c>
      <c r="EN95" s="18">
        <f t="shared" si="141"/>
        <v>0</v>
      </c>
      <c r="EO95" s="18">
        <f t="shared" si="142"/>
        <v>0</v>
      </c>
      <c r="EP95" s="18">
        <f t="shared" si="143"/>
        <v>0</v>
      </c>
      <c r="EQ95" s="18">
        <f t="shared" si="144"/>
        <v>0</v>
      </c>
      <c r="ER95" s="18">
        <f t="shared" si="145"/>
        <v>0</v>
      </c>
      <c r="ES95" s="18">
        <f t="shared" si="146"/>
        <v>0</v>
      </c>
      <c r="ET95" s="18">
        <f t="shared" si="147"/>
        <v>0</v>
      </c>
      <c r="EU95" s="18">
        <f t="shared" si="148"/>
        <v>0</v>
      </c>
      <c r="EV95" s="18">
        <f t="shared" si="149"/>
        <v>0</v>
      </c>
      <c r="EW95" s="18">
        <f t="shared" si="150"/>
        <v>0</v>
      </c>
      <c r="EX95" s="18">
        <f t="shared" si="151"/>
        <v>0</v>
      </c>
      <c r="EY95" s="17"/>
      <c r="EZ95" s="1"/>
      <c r="FA95" s="54">
        <f t="shared" ca="1" si="104"/>
        <v>10</v>
      </c>
      <c r="FB95" s="54">
        <f t="shared" si="105"/>
        <v>0</v>
      </c>
      <c r="FC95" s="54">
        <f t="shared" ca="1" si="171"/>
        <v>0</v>
      </c>
      <c r="FD95" s="34">
        <f t="shared" ca="1" si="172"/>
        <v>0</v>
      </c>
      <c r="FE95" s="34">
        <f t="shared" ca="1" si="166"/>
        <v>1</v>
      </c>
      <c r="FH95" s="49">
        <f t="shared" ca="1" si="168"/>
        <v>1</v>
      </c>
      <c r="FI95" s="49">
        <f t="shared" ca="1" si="169"/>
        <v>0</v>
      </c>
      <c r="FJ95" s="49">
        <f t="shared" ca="1" si="170"/>
        <v>0</v>
      </c>
    </row>
    <row r="96" spans="1:166" x14ac:dyDescent="0.25">
      <c r="A96" s="1"/>
      <c r="B96" s="15">
        <f>Kurse!B92</f>
        <v>40849</v>
      </c>
      <c r="C96" s="1"/>
      <c r="D96" s="20">
        <f>IF(ISNUMBER(VLOOKUP(B96,CASH!$B$7:$E$2815,2,FALSE)),VLOOKUP(B96,CASH!$B$7:$E$2815,2,FALSE),"")</f>
        <v>10</v>
      </c>
      <c r="E96" s="1"/>
      <c r="F96" s="20">
        <f t="shared" ref="F96:F101" si="173">IF(ISNUMBER(F97+D96),F97+D96,F97)</f>
        <v>10</v>
      </c>
      <c r="G96" s="20"/>
      <c r="H96" s="20"/>
      <c r="I96" s="20"/>
      <c r="J96" s="20"/>
      <c r="K96" s="9"/>
      <c r="L96" s="9"/>
      <c r="M96" s="9"/>
      <c r="N96" s="9"/>
      <c r="O96" s="9"/>
      <c r="P96" s="9" t="str">
        <f>IF(ISNUMBER(VLOOKUP($B96,Anteile!$A$2:$BI$10000,12,FALSE)),VLOOKUP($B96,Anteile!$A$2:$BI$10000,12,FALSE),"0")</f>
        <v>0</v>
      </c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 t="str">
        <f>IF(ISNUMBER(VLOOKUP($B96,Anteile!$A$2:$BI$10000,24,FALSE)),VLOOKUP($B96,Anteile!$A$2:$BI$10000,24,FALSE),"0")</f>
        <v>0</v>
      </c>
      <c r="AC96" s="9" t="str">
        <f>IF(ISNUMBER(VLOOKUP($B96,Anteile!$A$2:$BI$10000,25,FALSE)),VLOOKUP($B96,Anteile!$A$2:$BI$10000,25,FALSE),"0")</f>
        <v>0</v>
      </c>
      <c r="AD96" s="9" t="str">
        <f>IF(ISNUMBER(VLOOKUP($B96,Anteile!$A$2:$BI$10000,26,FALSE)),VLOOKUP($B96,Anteile!$A$2:$BI$10000,26,FALSE),"0")</f>
        <v>0</v>
      </c>
      <c r="AE96" s="9" t="str">
        <f>IF(ISNUMBER(VLOOKUP($B96,Anteile!$A$2:$BI$10000,27,FALSE)),VLOOKUP($B96,Anteile!$A$2:$BI$10000,27,FALSE),"0")</f>
        <v>0</v>
      </c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5"/>
      <c r="AW96" s="13">
        <v>1</v>
      </c>
      <c r="AX96" s="5"/>
      <c r="AY96" s="5"/>
      <c r="AZ96" s="5"/>
      <c r="BA96" s="5"/>
      <c r="BB96" s="5"/>
      <c r="BC96" s="5"/>
      <c r="BD96" s="5"/>
      <c r="BE96" s="13">
        <f t="shared" ca="1" si="106"/>
        <v>1267.7869511215022</v>
      </c>
      <c r="BF96" s="13">
        <f t="shared" ca="1" si="153"/>
        <v>251.57849999999999</v>
      </c>
      <c r="BG96" s="13">
        <f t="shared" ca="1" si="107"/>
        <v>79.133484328194641</v>
      </c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>
        <f t="shared" ca="1" si="154"/>
        <v>9.0962226930664123</v>
      </c>
      <c r="BT96" s="13">
        <f t="shared" ca="1" si="155"/>
        <v>40.64</v>
      </c>
      <c r="BU96" s="13">
        <f t="shared" ca="1" si="156"/>
        <v>27.149850222839188</v>
      </c>
      <c r="BV96" s="13">
        <f t="shared" ca="1" si="157"/>
        <v>26.92335793088332</v>
      </c>
      <c r="BW96" s="13">
        <f t="shared" ca="1" si="167"/>
        <v>0</v>
      </c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5"/>
      <c r="CN96" s="13">
        <f t="shared" ca="1" si="158"/>
        <v>5965.63</v>
      </c>
      <c r="CO96" s="13">
        <f t="shared" ca="1" si="159"/>
        <v>125.37</v>
      </c>
      <c r="CP96" s="13">
        <f t="shared" ca="1" si="160"/>
        <v>419.70069999999998</v>
      </c>
      <c r="CQ96" s="5"/>
      <c r="CR96" s="5"/>
      <c r="CS96" s="5"/>
      <c r="CT96" s="34">
        <f t="shared" ca="1" si="161"/>
        <v>1</v>
      </c>
      <c r="CU96" s="34">
        <f t="shared" ca="1" si="162"/>
        <v>1</v>
      </c>
      <c r="CV96" s="34">
        <f t="shared" ca="1" si="163"/>
        <v>1</v>
      </c>
      <c r="CW96" s="5"/>
      <c r="CX96" s="5"/>
      <c r="CY96" s="5"/>
      <c r="CZ96" s="5"/>
      <c r="DA96" s="33">
        <f t="shared" ca="1" si="164"/>
        <v>1.3687</v>
      </c>
      <c r="DB96" s="13">
        <f t="shared" ca="1" si="165"/>
        <v>1735.22</v>
      </c>
      <c r="DC96" s="5"/>
      <c r="DD96" s="18">
        <f t="shared" ca="1" si="108"/>
        <v>10</v>
      </c>
      <c r="DE96" s="18">
        <f>IF(ISNUMBER(VLOOKUP(B96,CASH!$B$7:$D$10000,3,FALSE)),VLOOKUP(B96,CASH!$B$7:$D$10000,3,FALSE),0)</f>
        <v>0</v>
      </c>
      <c r="DF96" s="18">
        <f t="shared" si="109"/>
        <v>10</v>
      </c>
      <c r="DG96" s="18">
        <f t="shared" ca="1" si="102"/>
        <v>0</v>
      </c>
      <c r="DH96" s="18">
        <f t="shared" ca="1" si="103"/>
        <v>0</v>
      </c>
      <c r="DI96" s="18">
        <f t="shared" si="110"/>
        <v>10</v>
      </c>
      <c r="DJ96" s="18">
        <f t="shared" si="111"/>
        <v>0</v>
      </c>
      <c r="DK96" s="18">
        <f t="shared" si="112"/>
        <v>0</v>
      </c>
      <c r="DL96" s="18">
        <f t="shared" si="113"/>
        <v>0</v>
      </c>
      <c r="DM96" s="18">
        <f t="shared" si="114"/>
        <v>0</v>
      </c>
      <c r="DN96" s="18">
        <f t="shared" si="115"/>
        <v>0</v>
      </c>
      <c r="DO96" s="18">
        <f t="shared" si="116"/>
        <v>0</v>
      </c>
      <c r="DP96" s="18">
        <f t="shared" si="117"/>
        <v>0</v>
      </c>
      <c r="DQ96" s="18">
        <f t="shared" ca="1" si="118"/>
        <v>0</v>
      </c>
      <c r="DR96" s="18">
        <f t="shared" ca="1" si="119"/>
        <v>0</v>
      </c>
      <c r="DS96" s="18">
        <f t="shared" ca="1" si="120"/>
        <v>0</v>
      </c>
      <c r="DT96" s="18">
        <f t="shared" si="121"/>
        <v>0</v>
      </c>
      <c r="DU96" s="18">
        <f t="shared" si="122"/>
        <v>0</v>
      </c>
      <c r="DV96" s="18">
        <f t="shared" si="123"/>
        <v>0</v>
      </c>
      <c r="DW96" s="18">
        <f t="shared" si="124"/>
        <v>0</v>
      </c>
      <c r="DX96" s="18">
        <f t="shared" si="125"/>
        <v>0</v>
      </c>
      <c r="DY96" s="18">
        <f t="shared" si="126"/>
        <v>0</v>
      </c>
      <c r="DZ96" s="18">
        <f t="shared" si="127"/>
        <v>0</v>
      </c>
      <c r="EA96" s="18">
        <f t="shared" si="128"/>
        <v>0</v>
      </c>
      <c r="EB96" s="18">
        <f t="shared" si="129"/>
        <v>0</v>
      </c>
      <c r="EC96" s="18">
        <f t="shared" si="130"/>
        <v>0</v>
      </c>
      <c r="ED96" s="18">
        <f t="shared" si="131"/>
        <v>0</v>
      </c>
      <c r="EE96" s="18">
        <f t="shared" ca="1" si="132"/>
        <v>0</v>
      </c>
      <c r="EF96" s="18">
        <f t="shared" ca="1" si="133"/>
        <v>0</v>
      </c>
      <c r="EG96" s="18">
        <f t="shared" ca="1" si="134"/>
        <v>0</v>
      </c>
      <c r="EH96" s="18">
        <f t="shared" ca="1" si="135"/>
        <v>0</v>
      </c>
      <c r="EI96" s="18">
        <f t="shared" ca="1" si="136"/>
        <v>0</v>
      </c>
      <c r="EJ96" s="18">
        <f t="shared" si="137"/>
        <v>0</v>
      </c>
      <c r="EK96" s="18">
        <f t="shared" si="138"/>
        <v>0</v>
      </c>
      <c r="EL96" s="18">
        <f t="shared" si="139"/>
        <v>0</v>
      </c>
      <c r="EM96" s="18">
        <f t="shared" si="140"/>
        <v>0</v>
      </c>
      <c r="EN96" s="18">
        <f t="shared" si="141"/>
        <v>0</v>
      </c>
      <c r="EO96" s="18">
        <f t="shared" si="142"/>
        <v>0</v>
      </c>
      <c r="EP96" s="18">
        <f t="shared" si="143"/>
        <v>0</v>
      </c>
      <c r="EQ96" s="18">
        <f t="shared" si="144"/>
        <v>0</v>
      </c>
      <c r="ER96" s="18">
        <f t="shared" si="145"/>
        <v>0</v>
      </c>
      <c r="ES96" s="18">
        <f t="shared" si="146"/>
        <v>0</v>
      </c>
      <c r="ET96" s="18">
        <f t="shared" si="147"/>
        <v>0</v>
      </c>
      <c r="EU96" s="18">
        <f t="shared" si="148"/>
        <v>0</v>
      </c>
      <c r="EV96" s="18">
        <f t="shared" si="149"/>
        <v>0</v>
      </c>
      <c r="EW96" s="18">
        <f t="shared" si="150"/>
        <v>0</v>
      </c>
      <c r="EX96" s="18">
        <f t="shared" si="151"/>
        <v>0</v>
      </c>
      <c r="EY96" s="17"/>
      <c r="EZ96" s="1"/>
      <c r="FA96" s="54">
        <f t="shared" ca="1" si="104"/>
        <v>10</v>
      </c>
      <c r="FB96" s="54">
        <f t="shared" si="105"/>
        <v>0</v>
      </c>
      <c r="FC96" s="54">
        <f t="shared" ca="1" si="171"/>
        <v>10</v>
      </c>
      <c r="FD96" s="34" t="e">
        <f t="shared" ca="1" si="172"/>
        <v>#DIV/0!</v>
      </c>
      <c r="FE96" s="34">
        <f>IF($FE$9=B96,100%,FE97*(1+FD96))</f>
        <v>1</v>
      </c>
      <c r="FH96" s="49">
        <f t="shared" ca="1" si="168"/>
        <v>1</v>
      </c>
      <c r="FI96" s="49">
        <f t="shared" ca="1" si="169"/>
        <v>0</v>
      </c>
      <c r="FJ96" s="49">
        <f t="shared" ca="1" si="170"/>
        <v>0</v>
      </c>
    </row>
    <row r="97" spans="1:166" x14ac:dyDescent="0.25">
      <c r="A97" s="1"/>
      <c r="B97" s="15">
        <f>Kurse!B93</f>
        <v>40848</v>
      </c>
      <c r="C97" s="1"/>
      <c r="D97" s="20" t="str">
        <f>IF(ISNUMBER(VLOOKUP(B97,CASH!$B$7:$E$2815,2,FALSE)),VLOOKUP(B97,CASH!$B$7:$E$2815,2,FALSE),"")</f>
        <v/>
      </c>
      <c r="E97" s="1"/>
      <c r="F97" s="20">
        <f t="shared" si="173"/>
        <v>0</v>
      </c>
      <c r="G97" s="20"/>
      <c r="H97" s="20"/>
      <c r="I97" s="20"/>
      <c r="J97" s="20"/>
      <c r="K97" s="9"/>
      <c r="L97" s="9"/>
      <c r="M97" s="9"/>
      <c r="N97" s="9"/>
      <c r="O97" s="9"/>
      <c r="P97" s="9" t="str">
        <f>IF(ISNUMBER(VLOOKUP($B97,Anteile!$A$2:$BI$10000,12,FALSE)),VLOOKUP($B97,Anteile!$A$2:$BI$10000,12,FALSE),"0")</f>
        <v>0</v>
      </c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 t="str">
        <f>IF(ISNUMBER(VLOOKUP($B97,Anteile!$A$2:$BI$10000,24,FALSE)),VLOOKUP($B97,Anteile!$A$2:$BI$10000,24,FALSE),"0")</f>
        <v>0</v>
      </c>
      <c r="AC97" s="9" t="str">
        <f>IF(ISNUMBER(VLOOKUP($B97,Anteile!$A$2:$BI$10000,25,FALSE)),VLOOKUP($B97,Anteile!$A$2:$BI$10000,25,FALSE),"0")</f>
        <v>0</v>
      </c>
      <c r="AD97" s="9" t="str">
        <f>IF(ISNUMBER(VLOOKUP($B97,Anteile!$A$2:$BI$10000,26,FALSE)),VLOOKUP($B97,Anteile!$A$2:$BI$10000,26,FALSE),"0")</f>
        <v>0</v>
      </c>
      <c r="AE97" s="9" t="str">
        <f>IF(ISNUMBER(VLOOKUP($B97,Anteile!$A$2:$BI$10000,27,FALSE)),VLOOKUP($B97,Anteile!$A$2:$BI$10000,27,FALSE),"0")</f>
        <v>0</v>
      </c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5"/>
      <c r="AW97" s="13">
        <v>1</v>
      </c>
      <c r="AX97" s="5"/>
      <c r="AY97" s="5"/>
      <c r="AZ97" s="5"/>
      <c r="BA97" s="5"/>
      <c r="BB97" s="5"/>
      <c r="BC97" s="5"/>
      <c r="BD97" s="5"/>
      <c r="BE97" s="13">
        <f t="shared" ca="1" si="106"/>
        <v>1256.8026961682176</v>
      </c>
      <c r="BF97" s="13">
        <f t="shared" ca="1" si="153"/>
        <v>251.5907</v>
      </c>
      <c r="BG97" s="13">
        <f t="shared" ca="1" si="107"/>
        <v>79.119349402886655</v>
      </c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>
        <f t="shared" ca="1" si="154"/>
        <v>8.975016484724156</v>
      </c>
      <c r="BT97" s="13">
        <f t="shared" ca="1" si="155"/>
        <v>41.68</v>
      </c>
      <c r="BU97" s="13">
        <f t="shared" ca="1" si="156"/>
        <v>27.804631700454511</v>
      </c>
      <c r="BV97" s="13">
        <f t="shared" ca="1" si="157"/>
        <v>27.090397518216573</v>
      </c>
      <c r="BW97" s="13">
        <f t="shared" ca="1" si="167"/>
        <v>0</v>
      </c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5"/>
      <c r="CN97" s="13">
        <f t="shared" ca="1" si="158"/>
        <v>5834.51</v>
      </c>
      <c r="CO97" s="13">
        <f t="shared" ca="1" si="159"/>
        <v>126.77</v>
      </c>
      <c r="CP97" s="13">
        <f t="shared" ca="1" si="160"/>
        <v>419.22460000000001</v>
      </c>
      <c r="CQ97" s="5"/>
      <c r="CR97" s="5"/>
      <c r="CS97" s="5"/>
      <c r="CT97" s="34">
        <f t="shared" ca="1" si="161"/>
        <v>0.97802076226651669</v>
      </c>
      <c r="CU97" s="34">
        <f t="shared" ca="1" si="162"/>
        <v>1.0111669458403125</v>
      </c>
      <c r="CV97" s="34">
        <f t="shared" ca="1" si="163"/>
        <v>0.9988656201907693</v>
      </c>
      <c r="CW97" s="5"/>
      <c r="CX97" s="5"/>
      <c r="CY97" s="5"/>
      <c r="CZ97" s="5"/>
      <c r="DA97" s="33">
        <f t="shared" ca="1" si="164"/>
        <v>1.3649</v>
      </c>
      <c r="DB97" s="13">
        <f t="shared" ca="1" si="165"/>
        <v>1715.41</v>
      </c>
      <c r="DC97" s="5"/>
      <c r="DD97" s="18">
        <f t="shared" ca="1" si="108"/>
        <v>0</v>
      </c>
      <c r="DE97" s="18">
        <f>IF(ISNUMBER(VLOOKUP(B97,CASH!$B$7:$D$10000,3,FALSE)),VLOOKUP(B97,CASH!$B$7:$D$10000,3,FALSE),0)</f>
        <v>0</v>
      </c>
      <c r="DF97" s="18">
        <f t="shared" si="109"/>
        <v>0</v>
      </c>
      <c r="DG97" s="18">
        <f t="shared" ca="1" si="102"/>
        <v>0</v>
      </c>
      <c r="DH97" s="18">
        <f t="shared" ca="1" si="103"/>
        <v>0</v>
      </c>
      <c r="DI97" s="18">
        <f t="shared" si="110"/>
        <v>0</v>
      </c>
      <c r="DJ97" s="18">
        <f t="shared" si="111"/>
        <v>0</v>
      </c>
      <c r="DK97" s="18">
        <f t="shared" si="112"/>
        <v>0</v>
      </c>
      <c r="DL97" s="18">
        <f t="shared" si="113"/>
        <v>0</v>
      </c>
      <c r="DM97" s="18">
        <f t="shared" si="114"/>
        <v>0</v>
      </c>
      <c r="DN97" s="18">
        <f t="shared" si="115"/>
        <v>0</v>
      </c>
      <c r="DO97" s="18">
        <f t="shared" si="116"/>
        <v>0</v>
      </c>
      <c r="DP97" s="18">
        <f t="shared" si="117"/>
        <v>0</v>
      </c>
      <c r="DQ97" s="18">
        <f t="shared" ca="1" si="118"/>
        <v>0</v>
      </c>
      <c r="DR97" s="18">
        <f t="shared" ca="1" si="119"/>
        <v>0</v>
      </c>
      <c r="DS97" s="18">
        <f t="shared" ca="1" si="120"/>
        <v>0</v>
      </c>
      <c r="DT97" s="18">
        <f t="shared" si="121"/>
        <v>0</v>
      </c>
      <c r="DU97" s="18">
        <f t="shared" si="122"/>
        <v>0</v>
      </c>
      <c r="DV97" s="18">
        <f t="shared" si="123"/>
        <v>0</v>
      </c>
      <c r="DW97" s="18">
        <f t="shared" si="124"/>
        <v>0</v>
      </c>
      <c r="DX97" s="18">
        <f t="shared" si="125"/>
        <v>0</v>
      </c>
      <c r="DY97" s="18">
        <f t="shared" si="126"/>
        <v>0</v>
      </c>
      <c r="DZ97" s="18">
        <f t="shared" si="127"/>
        <v>0</v>
      </c>
      <c r="EA97" s="18">
        <f t="shared" si="128"/>
        <v>0</v>
      </c>
      <c r="EB97" s="18">
        <f t="shared" si="129"/>
        <v>0</v>
      </c>
      <c r="EC97" s="18">
        <f t="shared" si="130"/>
        <v>0</v>
      </c>
      <c r="ED97" s="18">
        <f t="shared" si="131"/>
        <v>0</v>
      </c>
      <c r="EE97" s="18">
        <f t="shared" ca="1" si="132"/>
        <v>0</v>
      </c>
      <c r="EF97" s="18">
        <f t="shared" ca="1" si="133"/>
        <v>0</v>
      </c>
      <c r="EG97" s="18">
        <f t="shared" ca="1" si="134"/>
        <v>0</v>
      </c>
      <c r="EH97" s="18">
        <f t="shared" ca="1" si="135"/>
        <v>0</v>
      </c>
      <c r="EI97" s="18">
        <f t="shared" ca="1" si="136"/>
        <v>0</v>
      </c>
      <c r="EJ97" s="18">
        <f t="shared" si="137"/>
        <v>0</v>
      </c>
      <c r="EK97" s="18">
        <f t="shared" si="138"/>
        <v>0</v>
      </c>
      <c r="EL97" s="18">
        <f t="shared" si="139"/>
        <v>0</v>
      </c>
      <c r="EM97" s="18">
        <f t="shared" si="140"/>
        <v>0</v>
      </c>
      <c r="EN97" s="18">
        <f t="shared" si="141"/>
        <v>0</v>
      </c>
      <c r="EO97" s="18">
        <f t="shared" si="142"/>
        <v>0</v>
      </c>
      <c r="EP97" s="18">
        <f t="shared" si="143"/>
        <v>0</v>
      </c>
      <c r="EQ97" s="18">
        <f t="shared" si="144"/>
        <v>0</v>
      </c>
      <c r="ER97" s="18">
        <f t="shared" si="145"/>
        <v>0</v>
      </c>
      <c r="ES97" s="18">
        <f t="shared" si="146"/>
        <v>0</v>
      </c>
      <c r="ET97" s="18">
        <f t="shared" si="147"/>
        <v>0</v>
      </c>
      <c r="EU97" s="18">
        <f t="shared" si="148"/>
        <v>0</v>
      </c>
      <c r="EV97" s="18">
        <f t="shared" si="149"/>
        <v>0</v>
      </c>
      <c r="EW97" s="18">
        <f t="shared" si="150"/>
        <v>0</v>
      </c>
      <c r="EX97" s="18">
        <f t="shared" si="151"/>
        <v>0</v>
      </c>
      <c r="EY97" s="17"/>
      <c r="EZ97" s="1"/>
      <c r="FA97" s="54">
        <f t="shared" ca="1" si="104"/>
        <v>0</v>
      </c>
      <c r="FB97" s="54">
        <f t="shared" si="105"/>
        <v>0</v>
      </c>
      <c r="FC97" s="54">
        <f t="shared" ca="1" si="171"/>
        <v>0</v>
      </c>
      <c r="FD97" s="34" t="e">
        <f t="shared" ca="1" si="172"/>
        <v>#DIV/0!</v>
      </c>
      <c r="FE97" s="34" t="e">
        <f t="shared" ca="1" si="166"/>
        <v>#DIV/0!</v>
      </c>
      <c r="FH97" s="49" t="e">
        <f t="shared" ca="1" si="168"/>
        <v>#DIV/0!</v>
      </c>
      <c r="FI97" s="49" t="e">
        <f t="shared" ca="1" si="169"/>
        <v>#DIV/0!</v>
      </c>
      <c r="FJ97" s="49" t="e">
        <f t="shared" ca="1" si="170"/>
        <v>#DIV/0!</v>
      </c>
    </row>
    <row r="98" spans="1:166" x14ac:dyDescent="0.25">
      <c r="A98" s="1"/>
      <c r="B98" s="15">
        <f>Kurse!B94</f>
        <v>40847</v>
      </c>
      <c r="C98" s="1"/>
      <c r="D98" s="20" t="str">
        <f>IF(ISNUMBER(VLOOKUP(B98,CASH!$B$7:$E$2815,2,FALSE)),VLOOKUP(B98,CASH!$B$7:$E$2815,2,FALSE),"")</f>
        <v/>
      </c>
      <c r="E98" s="1"/>
      <c r="F98" s="20">
        <f t="shared" si="173"/>
        <v>0</v>
      </c>
      <c r="G98" s="20"/>
      <c r="H98" s="20"/>
      <c r="I98" s="20"/>
      <c r="J98" s="20"/>
      <c r="K98" s="9"/>
      <c r="L98" s="9"/>
      <c r="M98" s="9"/>
      <c r="N98" s="9"/>
      <c r="O98" s="9"/>
      <c r="P98" s="9" t="str">
        <f>IF(ISNUMBER(VLOOKUP($B98,Anteile!$A$2:$BI$10000,12,FALSE)),VLOOKUP($B98,Anteile!$A$2:$BI$10000,12,FALSE),"0")</f>
        <v>0</v>
      </c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 t="str">
        <f>IF(ISNUMBER(VLOOKUP($B98,Anteile!$A$2:$BI$10000,24,FALSE)),VLOOKUP($B98,Anteile!$A$2:$BI$10000,24,FALSE),"0")</f>
        <v>0</v>
      </c>
      <c r="AC98" s="9" t="str">
        <f>IF(ISNUMBER(VLOOKUP($B98,Anteile!$A$2:$BI$10000,25,FALSE)),VLOOKUP($B98,Anteile!$A$2:$BI$10000,25,FALSE),"0")</f>
        <v>0</v>
      </c>
      <c r="AD98" s="9" t="str">
        <f>IF(ISNUMBER(VLOOKUP($B98,Anteile!$A$2:$BI$10000,26,FALSE)),VLOOKUP($B98,Anteile!$A$2:$BI$10000,26,FALSE),"0")</f>
        <v>0</v>
      </c>
      <c r="AE98" s="9" t="str">
        <f>IF(ISNUMBER(VLOOKUP($B98,Anteile!$A$2:$BI$10000,27,FALSE)),VLOOKUP($B98,Anteile!$A$2:$BI$10000,27,FALSE),"0")</f>
        <v>0</v>
      </c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5"/>
      <c r="AW98" s="13">
        <v>1</v>
      </c>
      <c r="AX98" s="5"/>
      <c r="AY98" s="5"/>
      <c r="AZ98" s="5"/>
      <c r="BA98" s="5"/>
      <c r="BB98" s="5"/>
      <c r="BC98" s="5"/>
      <c r="BD98" s="5"/>
      <c r="BE98" s="13">
        <f t="shared" ca="1" si="106"/>
        <v>1236.7433807084624</v>
      </c>
      <c r="BF98" s="13">
        <f t="shared" ca="1" si="153"/>
        <v>251.5907</v>
      </c>
      <c r="BG98" s="13">
        <f t="shared" ca="1" si="107"/>
        <v>78.060745977923673</v>
      </c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>
        <f t="shared" ca="1" si="154"/>
        <v>9.0902532284827924</v>
      </c>
      <c r="BT98" s="13">
        <f t="shared" ca="1" si="155"/>
        <v>41.68</v>
      </c>
      <c r="BU98" s="13">
        <f t="shared" ca="1" si="156"/>
        <v>27.804631700454511</v>
      </c>
      <c r="BV98" s="13">
        <f t="shared" ca="1" si="157"/>
        <v>27.090397518216573</v>
      </c>
      <c r="BW98" s="13">
        <f t="shared" ca="1" si="167"/>
        <v>0</v>
      </c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5"/>
      <c r="CN98" s="13">
        <f t="shared" ca="1" si="158"/>
        <v>6141.34</v>
      </c>
      <c r="CO98" s="13">
        <f t="shared" ca="1" si="159"/>
        <v>126.77</v>
      </c>
      <c r="CP98" s="13">
        <f t="shared" ca="1" si="160"/>
        <v>415.61439999999999</v>
      </c>
      <c r="CQ98" s="5"/>
      <c r="CR98" s="5"/>
      <c r="CS98" s="5"/>
      <c r="CT98" s="34">
        <f t="shared" ca="1" si="161"/>
        <v>1.0294537207302499</v>
      </c>
      <c r="CU98" s="34">
        <f t="shared" ca="1" si="162"/>
        <v>1.0111669458403125</v>
      </c>
      <c r="CV98" s="34">
        <f t="shared" ca="1" si="163"/>
        <v>0.99026377606708782</v>
      </c>
      <c r="CW98" s="5"/>
      <c r="CX98" s="5"/>
      <c r="CY98" s="5"/>
      <c r="CZ98" s="5"/>
      <c r="DA98" s="33">
        <f t="shared" ca="1" si="164"/>
        <v>1.3861000000000001</v>
      </c>
      <c r="DB98" s="13">
        <f t="shared" ca="1" si="165"/>
        <v>1714.25</v>
      </c>
      <c r="DC98" s="5"/>
      <c r="DD98" s="18">
        <f t="shared" ca="1" si="108"/>
        <v>0</v>
      </c>
      <c r="DE98" s="18">
        <f>IF(ISNUMBER(VLOOKUP(B98,CASH!$B$7:$D$10000,3,FALSE)),VLOOKUP(B98,CASH!$B$7:$D$10000,3,FALSE),0)</f>
        <v>0</v>
      </c>
      <c r="DF98" s="18">
        <f t="shared" si="109"/>
        <v>0</v>
      </c>
      <c r="DG98" s="18">
        <f t="shared" ca="1" si="102"/>
        <v>0</v>
      </c>
      <c r="DH98" s="18">
        <f t="shared" ca="1" si="103"/>
        <v>0</v>
      </c>
      <c r="DI98" s="18">
        <f t="shared" si="110"/>
        <v>0</v>
      </c>
      <c r="DJ98" s="18">
        <f t="shared" si="111"/>
        <v>0</v>
      </c>
      <c r="DK98" s="18">
        <f t="shared" si="112"/>
        <v>0</v>
      </c>
      <c r="DL98" s="18">
        <f t="shared" si="113"/>
        <v>0</v>
      </c>
      <c r="DM98" s="18">
        <f t="shared" si="114"/>
        <v>0</v>
      </c>
      <c r="DN98" s="18">
        <f t="shared" si="115"/>
        <v>0</v>
      </c>
      <c r="DO98" s="18">
        <f t="shared" si="116"/>
        <v>0</v>
      </c>
      <c r="DP98" s="18">
        <f t="shared" si="117"/>
        <v>0</v>
      </c>
      <c r="DQ98" s="18">
        <f t="shared" ca="1" si="118"/>
        <v>0</v>
      </c>
      <c r="DR98" s="18">
        <f t="shared" ca="1" si="119"/>
        <v>0</v>
      </c>
      <c r="DS98" s="18">
        <f t="shared" ca="1" si="120"/>
        <v>0</v>
      </c>
      <c r="DT98" s="18">
        <f t="shared" si="121"/>
        <v>0</v>
      </c>
      <c r="DU98" s="18">
        <f t="shared" si="122"/>
        <v>0</v>
      </c>
      <c r="DV98" s="18">
        <f t="shared" si="123"/>
        <v>0</v>
      </c>
      <c r="DW98" s="18">
        <f t="shared" si="124"/>
        <v>0</v>
      </c>
      <c r="DX98" s="18">
        <f t="shared" si="125"/>
        <v>0</v>
      </c>
      <c r="DY98" s="18">
        <f t="shared" si="126"/>
        <v>0</v>
      </c>
      <c r="DZ98" s="18">
        <f t="shared" si="127"/>
        <v>0</v>
      </c>
      <c r="EA98" s="18">
        <f t="shared" si="128"/>
        <v>0</v>
      </c>
      <c r="EB98" s="18">
        <f t="shared" si="129"/>
        <v>0</v>
      </c>
      <c r="EC98" s="18">
        <f t="shared" si="130"/>
        <v>0</v>
      </c>
      <c r="ED98" s="18">
        <f t="shared" si="131"/>
        <v>0</v>
      </c>
      <c r="EE98" s="18">
        <f t="shared" ca="1" si="132"/>
        <v>0</v>
      </c>
      <c r="EF98" s="18">
        <f t="shared" ca="1" si="133"/>
        <v>0</v>
      </c>
      <c r="EG98" s="18">
        <f t="shared" ca="1" si="134"/>
        <v>0</v>
      </c>
      <c r="EH98" s="18">
        <f t="shared" ca="1" si="135"/>
        <v>0</v>
      </c>
      <c r="EI98" s="18">
        <f t="shared" ca="1" si="136"/>
        <v>0</v>
      </c>
      <c r="EJ98" s="18">
        <f t="shared" si="137"/>
        <v>0</v>
      </c>
      <c r="EK98" s="18">
        <f t="shared" si="138"/>
        <v>0</v>
      </c>
      <c r="EL98" s="18">
        <f t="shared" si="139"/>
        <v>0</v>
      </c>
      <c r="EM98" s="18">
        <f t="shared" si="140"/>
        <v>0</v>
      </c>
      <c r="EN98" s="18">
        <f t="shared" si="141"/>
        <v>0</v>
      </c>
      <c r="EO98" s="18">
        <f t="shared" si="142"/>
        <v>0</v>
      </c>
      <c r="EP98" s="18">
        <f t="shared" si="143"/>
        <v>0</v>
      </c>
      <c r="EQ98" s="18">
        <f t="shared" si="144"/>
        <v>0</v>
      </c>
      <c r="ER98" s="18">
        <f t="shared" si="145"/>
        <v>0</v>
      </c>
      <c r="ES98" s="18">
        <f t="shared" si="146"/>
        <v>0</v>
      </c>
      <c r="ET98" s="18">
        <f t="shared" si="147"/>
        <v>0</v>
      </c>
      <c r="EU98" s="18">
        <f t="shared" si="148"/>
        <v>0</v>
      </c>
      <c r="EV98" s="18">
        <f t="shared" si="149"/>
        <v>0</v>
      </c>
      <c r="EW98" s="18">
        <f t="shared" si="150"/>
        <v>0</v>
      </c>
      <c r="EX98" s="18">
        <f t="shared" si="151"/>
        <v>0</v>
      </c>
      <c r="EY98" s="17"/>
      <c r="EZ98" s="1"/>
      <c r="FA98" s="54">
        <f t="shared" ca="1" si="104"/>
        <v>0</v>
      </c>
      <c r="FB98" s="54">
        <f t="shared" si="105"/>
        <v>0</v>
      </c>
      <c r="FC98" s="54">
        <f t="shared" ca="1" si="171"/>
        <v>0</v>
      </c>
      <c r="FD98" s="34" t="e">
        <f t="shared" ca="1" si="172"/>
        <v>#DIV/0!</v>
      </c>
      <c r="FE98" s="34" t="e">
        <f t="shared" ca="1" si="166"/>
        <v>#DIV/0!</v>
      </c>
      <c r="FH98" s="49" t="e">
        <f t="shared" ca="1" si="168"/>
        <v>#DIV/0!</v>
      </c>
      <c r="FI98" s="49" t="e">
        <f t="shared" ca="1" si="169"/>
        <v>#DIV/0!</v>
      </c>
      <c r="FJ98" s="49" t="e">
        <f t="shared" ca="1" si="170"/>
        <v>#DIV/0!</v>
      </c>
    </row>
    <row r="99" spans="1:166" x14ac:dyDescent="0.25">
      <c r="A99" s="1"/>
      <c r="B99" s="15">
        <f>Kurse!B95</f>
        <v>40844</v>
      </c>
      <c r="C99" s="1"/>
      <c r="D99" s="20" t="str">
        <f>IF(ISNUMBER(VLOOKUP(B99,CASH!$B$7:$E$2815,2,FALSE)),VLOOKUP(B99,CASH!$B$7:$E$2815,2,FALSE),"")</f>
        <v/>
      </c>
      <c r="E99" s="1"/>
      <c r="F99" s="20">
        <f t="shared" si="173"/>
        <v>0</v>
      </c>
      <c r="G99" s="20"/>
      <c r="H99" s="20"/>
      <c r="I99" s="20"/>
      <c r="J99" s="20"/>
      <c r="K99" s="9"/>
      <c r="L99" s="9"/>
      <c r="M99" s="9"/>
      <c r="N99" s="9"/>
      <c r="O99" s="9"/>
      <c r="P99" s="9" t="str">
        <f>IF(ISNUMBER(VLOOKUP($B99,Anteile!$A$2:$BI$10000,12,FALSE)),VLOOKUP($B99,Anteile!$A$2:$BI$10000,12,FALSE),"0")</f>
        <v>0</v>
      </c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 t="str">
        <f>IF(ISNUMBER(VLOOKUP($B99,Anteile!$A$2:$BI$10000,24,FALSE)),VLOOKUP($B99,Anteile!$A$2:$BI$10000,24,FALSE),"0")</f>
        <v>0</v>
      </c>
      <c r="AC99" s="9" t="str">
        <f>IF(ISNUMBER(VLOOKUP($B99,Anteile!$A$2:$BI$10000,25,FALSE)),VLOOKUP($B99,Anteile!$A$2:$BI$10000,25,FALSE),"0")</f>
        <v>0</v>
      </c>
      <c r="AD99" s="9" t="str">
        <f>IF(ISNUMBER(VLOOKUP($B99,Anteile!$A$2:$BI$10000,26,FALSE)),VLOOKUP($B99,Anteile!$A$2:$BI$10000,26,FALSE),"0")</f>
        <v>0</v>
      </c>
      <c r="AE99" s="9" t="str">
        <f>IF(ISNUMBER(VLOOKUP($B99,Anteile!$A$2:$BI$10000,27,FALSE)),VLOOKUP($B99,Anteile!$A$2:$BI$10000,27,FALSE),"0")</f>
        <v>0</v>
      </c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5"/>
      <c r="AW99" s="13">
        <v>1</v>
      </c>
      <c r="AX99" s="5"/>
      <c r="AY99" s="5"/>
      <c r="AZ99" s="5"/>
      <c r="BA99" s="5"/>
      <c r="BB99" s="5"/>
      <c r="BC99" s="5"/>
      <c r="BD99" s="5"/>
      <c r="BE99" s="13">
        <f t="shared" ca="1" si="106"/>
        <v>1232.3342287572457</v>
      </c>
      <c r="BF99" s="13">
        <f t="shared" ca="1" si="153"/>
        <v>251.8775</v>
      </c>
      <c r="BG99" s="13">
        <f t="shared" ca="1" si="107"/>
        <v>76.594090202177284</v>
      </c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>
        <f t="shared" ca="1" si="154"/>
        <v>9.1333239078184647</v>
      </c>
      <c r="BT99" s="13">
        <f t="shared" ca="1" si="155"/>
        <v>42.63</v>
      </c>
      <c r="BU99" s="13">
        <f t="shared" ca="1" si="156"/>
        <v>28.149300155520994</v>
      </c>
      <c r="BV99" s="13">
        <f t="shared" ca="1" si="157"/>
        <v>26.933408737452282</v>
      </c>
      <c r="BW99" s="13">
        <f t="shared" ca="1" si="167"/>
        <v>0</v>
      </c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5"/>
      <c r="CN99" s="13">
        <f t="shared" ca="1" si="158"/>
        <v>6346.19</v>
      </c>
      <c r="CO99" s="13">
        <f t="shared" ca="1" si="159"/>
        <v>126.29</v>
      </c>
      <c r="CP99" s="13">
        <f t="shared" ca="1" si="160"/>
        <v>413.48309999999998</v>
      </c>
      <c r="CQ99" s="5"/>
      <c r="CR99" s="5"/>
      <c r="CS99" s="5"/>
      <c r="CT99" s="34">
        <f t="shared" ca="1" si="161"/>
        <v>1.0637920890165833</v>
      </c>
      <c r="CU99" s="34">
        <f t="shared" ca="1" si="162"/>
        <v>1.0073382786950626</v>
      </c>
      <c r="CV99" s="34">
        <f t="shared" ca="1" si="163"/>
        <v>0.9851856334764274</v>
      </c>
      <c r="CW99" s="5"/>
      <c r="CX99" s="5"/>
      <c r="CY99" s="5"/>
      <c r="CZ99" s="5"/>
      <c r="DA99" s="33">
        <f t="shared" ca="1" si="164"/>
        <v>1.4146000000000001</v>
      </c>
      <c r="DB99" s="13">
        <f t="shared" ca="1" si="165"/>
        <v>1743.26</v>
      </c>
      <c r="DC99" s="5"/>
      <c r="DD99" s="18">
        <f t="shared" ca="1" si="108"/>
        <v>0</v>
      </c>
      <c r="DE99" s="18">
        <f>IF(ISNUMBER(VLOOKUP(B99,CASH!$B$7:$D$10000,3,FALSE)),VLOOKUP(B99,CASH!$B$7:$D$10000,3,FALSE),0)</f>
        <v>0</v>
      </c>
      <c r="DF99" s="18">
        <f t="shared" si="109"/>
        <v>0</v>
      </c>
      <c r="DG99" s="18">
        <f t="shared" ca="1" si="102"/>
        <v>0</v>
      </c>
      <c r="DH99" s="18">
        <f t="shared" ca="1" si="103"/>
        <v>0</v>
      </c>
      <c r="DI99" s="18">
        <f t="shared" si="110"/>
        <v>0</v>
      </c>
      <c r="DJ99" s="18">
        <f t="shared" si="111"/>
        <v>0</v>
      </c>
      <c r="DK99" s="18">
        <f t="shared" si="112"/>
        <v>0</v>
      </c>
      <c r="DL99" s="18">
        <f t="shared" si="113"/>
        <v>0</v>
      </c>
      <c r="DM99" s="18">
        <f t="shared" si="114"/>
        <v>0</v>
      </c>
      <c r="DN99" s="18">
        <f t="shared" si="115"/>
        <v>0</v>
      </c>
      <c r="DO99" s="18">
        <f t="shared" si="116"/>
        <v>0</v>
      </c>
      <c r="DP99" s="18">
        <f t="shared" si="117"/>
        <v>0</v>
      </c>
      <c r="DQ99" s="18">
        <f t="shared" ca="1" si="118"/>
        <v>0</v>
      </c>
      <c r="DR99" s="18">
        <f t="shared" ca="1" si="119"/>
        <v>0</v>
      </c>
      <c r="DS99" s="18">
        <f t="shared" ca="1" si="120"/>
        <v>0</v>
      </c>
      <c r="DT99" s="18">
        <f t="shared" si="121"/>
        <v>0</v>
      </c>
      <c r="DU99" s="18">
        <f t="shared" si="122"/>
        <v>0</v>
      </c>
      <c r="DV99" s="18">
        <f t="shared" si="123"/>
        <v>0</v>
      </c>
      <c r="DW99" s="18">
        <f t="shared" si="124"/>
        <v>0</v>
      </c>
      <c r="DX99" s="18">
        <f t="shared" si="125"/>
        <v>0</v>
      </c>
      <c r="DY99" s="18">
        <f t="shared" si="126"/>
        <v>0</v>
      </c>
      <c r="DZ99" s="18">
        <f t="shared" si="127"/>
        <v>0</v>
      </c>
      <c r="EA99" s="18">
        <f t="shared" si="128"/>
        <v>0</v>
      </c>
      <c r="EB99" s="18">
        <f t="shared" si="129"/>
        <v>0</v>
      </c>
      <c r="EC99" s="18">
        <f t="shared" si="130"/>
        <v>0</v>
      </c>
      <c r="ED99" s="18">
        <f t="shared" si="131"/>
        <v>0</v>
      </c>
      <c r="EE99" s="18">
        <f t="shared" ca="1" si="132"/>
        <v>0</v>
      </c>
      <c r="EF99" s="18">
        <f t="shared" ca="1" si="133"/>
        <v>0</v>
      </c>
      <c r="EG99" s="18">
        <f t="shared" ca="1" si="134"/>
        <v>0</v>
      </c>
      <c r="EH99" s="18">
        <f t="shared" ca="1" si="135"/>
        <v>0</v>
      </c>
      <c r="EI99" s="18">
        <f t="shared" ca="1" si="136"/>
        <v>0</v>
      </c>
      <c r="EJ99" s="18">
        <f t="shared" si="137"/>
        <v>0</v>
      </c>
      <c r="EK99" s="18">
        <f t="shared" si="138"/>
        <v>0</v>
      </c>
      <c r="EL99" s="18">
        <f t="shared" si="139"/>
        <v>0</v>
      </c>
      <c r="EM99" s="18">
        <f t="shared" si="140"/>
        <v>0</v>
      </c>
      <c r="EN99" s="18">
        <f t="shared" si="141"/>
        <v>0</v>
      </c>
      <c r="EO99" s="18">
        <f t="shared" si="142"/>
        <v>0</v>
      </c>
      <c r="EP99" s="18">
        <f t="shared" si="143"/>
        <v>0</v>
      </c>
      <c r="EQ99" s="18">
        <f t="shared" si="144"/>
        <v>0</v>
      </c>
      <c r="ER99" s="18">
        <f t="shared" si="145"/>
        <v>0</v>
      </c>
      <c r="ES99" s="18">
        <f t="shared" si="146"/>
        <v>0</v>
      </c>
      <c r="ET99" s="18">
        <f t="shared" si="147"/>
        <v>0</v>
      </c>
      <c r="EU99" s="18">
        <f t="shared" si="148"/>
        <v>0</v>
      </c>
      <c r="EV99" s="18">
        <f t="shared" si="149"/>
        <v>0</v>
      </c>
      <c r="EW99" s="18">
        <f t="shared" si="150"/>
        <v>0</v>
      </c>
      <c r="EX99" s="18">
        <f t="shared" si="151"/>
        <v>0</v>
      </c>
      <c r="EY99" s="17"/>
      <c r="EZ99" s="1"/>
      <c r="FA99" s="54">
        <f t="shared" ca="1" si="104"/>
        <v>0</v>
      </c>
      <c r="FB99" s="54">
        <f t="shared" si="105"/>
        <v>0</v>
      </c>
      <c r="FC99" s="54">
        <f t="shared" ca="1" si="171"/>
        <v>0</v>
      </c>
      <c r="FD99" s="34" t="e">
        <f t="shared" ca="1" si="172"/>
        <v>#DIV/0!</v>
      </c>
      <c r="FE99" s="34" t="e">
        <f t="shared" ca="1" si="166"/>
        <v>#DIV/0!</v>
      </c>
      <c r="FH99" s="49" t="e">
        <f t="shared" ca="1" si="168"/>
        <v>#DIV/0!</v>
      </c>
      <c r="FI99" s="49" t="e">
        <f t="shared" ca="1" si="169"/>
        <v>#DIV/0!</v>
      </c>
      <c r="FJ99" s="49" t="e">
        <f t="shared" ca="1" si="170"/>
        <v>#DIV/0!</v>
      </c>
    </row>
    <row r="100" spans="1:166" x14ac:dyDescent="0.25">
      <c r="A100" s="1"/>
      <c r="B100" s="15">
        <f>Kurse!B96</f>
        <v>40843</v>
      </c>
      <c r="C100" s="1"/>
      <c r="D100" s="20" t="str">
        <f>IF(ISNUMBER(VLOOKUP(B100,CASH!$B$7:$E$2815,2,FALSE)),VLOOKUP(B100,CASH!$B$7:$E$2815,2,FALSE),"")</f>
        <v/>
      </c>
      <c r="E100" s="1"/>
      <c r="F100" s="20">
        <f t="shared" si="173"/>
        <v>0</v>
      </c>
      <c r="G100" s="20"/>
      <c r="H100" s="20"/>
      <c r="I100" s="20"/>
      <c r="J100" s="20"/>
      <c r="K100" s="9"/>
      <c r="L100" s="9"/>
      <c r="M100" s="9"/>
      <c r="N100" s="9"/>
      <c r="O100" s="9"/>
      <c r="P100" s="9" t="str">
        <f>IF(ISNUMBER(VLOOKUP($B100,Anteile!$A$2:$BI$10000,12,FALSE)),VLOOKUP($B100,Anteile!$A$2:$BI$10000,12,FALSE),"0")</f>
        <v>0</v>
      </c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 t="str">
        <f>IF(ISNUMBER(VLOOKUP($B100,Anteile!$A$2:$BI$10000,24,FALSE)),VLOOKUP($B100,Anteile!$A$2:$BI$10000,24,FALSE),"0")</f>
        <v>0</v>
      </c>
      <c r="AC100" s="9" t="str">
        <f>IF(ISNUMBER(VLOOKUP($B100,Anteile!$A$2:$BI$10000,25,FALSE)),VLOOKUP($B100,Anteile!$A$2:$BI$10000,25,FALSE),"0")</f>
        <v>0</v>
      </c>
      <c r="AD100" s="9" t="str">
        <f>IF(ISNUMBER(VLOOKUP($B100,Anteile!$A$2:$BI$10000,26,FALSE)),VLOOKUP($B100,Anteile!$A$2:$BI$10000,26,FALSE),"0")</f>
        <v>0</v>
      </c>
      <c r="AE100" s="9" t="str">
        <f>IF(ISNUMBER(VLOOKUP($B100,Anteile!$A$2:$BI$10000,27,FALSE)),VLOOKUP($B100,Anteile!$A$2:$BI$10000,27,FALSE),"0")</f>
        <v>0</v>
      </c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5"/>
      <c r="AW100" s="13">
        <v>1</v>
      </c>
      <c r="AX100" s="5"/>
      <c r="AY100" s="5"/>
      <c r="AZ100" s="5"/>
      <c r="BA100" s="5"/>
      <c r="BB100" s="5"/>
      <c r="BC100" s="5"/>
      <c r="BD100" s="5"/>
      <c r="BE100" s="13">
        <f t="shared" ca="1" si="106"/>
        <v>1230.069733042192</v>
      </c>
      <c r="BF100" s="13">
        <f t="shared" ca="1" si="153"/>
        <v>252.21520000000001</v>
      </c>
      <c r="BG100" s="13">
        <f t="shared" ca="1" si="107"/>
        <v>76.276678171444672</v>
      </c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>
        <f t="shared" ca="1" si="154"/>
        <v>9.0934704515038387</v>
      </c>
      <c r="BT100" s="13">
        <f t="shared" ca="1" si="155"/>
        <v>42.7</v>
      </c>
      <c r="BU100" s="13">
        <f t="shared" ca="1" si="156"/>
        <v>27.703035852644923</v>
      </c>
      <c r="BV100" s="13">
        <f t="shared" ca="1" si="157"/>
        <v>26.406987391702476</v>
      </c>
      <c r="BW100" s="13">
        <f t="shared" ca="1" si="167"/>
        <v>0</v>
      </c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5"/>
      <c r="CN100" s="13">
        <f t="shared" ca="1" si="158"/>
        <v>6337.84</v>
      </c>
      <c r="CO100" s="13">
        <f t="shared" ca="1" si="159"/>
        <v>125.04</v>
      </c>
      <c r="CP100" s="13">
        <f t="shared" ca="1" si="160"/>
        <v>415.06920000000002</v>
      </c>
      <c r="CQ100" s="5"/>
      <c r="CR100" s="5"/>
      <c r="CS100" s="5"/>
      <c r="CT100" s="34">
        <f t="shared" ca="1" si="161"/>
        <v>1.0623924044903892</v>
      </c>
      <c r="CU100" s="34">
        <f t="shared" ca="1" si="162"/>
        <v>0.99736779133764064</v>
      </c>
      <c r="CV100" s="34">
        <f t="shared" ca="1" si="163"/>
        <v>0.98896475512192383</v>
      </c>
      <c r="CW100" s="5"/>
      <c r="CX100" s="5"/>
      <c r="CY100" s="5"/>
      <c r="CZ100" s="5"/>
      <c r="DA100" s="33">
        <f t="shared" ca="1" si="164"/>
        <v>1.4197</v>
      </c>
      <c r="DB100" s="13">
        <f t="shared" ca="1" si="165"/>
        <v>1746.33</v>
      </c>
      <c r="DC100" s="5"/>
      <c r="DD100" s="18">
        <f t="shared" ca="1" si="108"/>
        <v>0</v>
      </c>
      <c r="DE100" s="18">
        <f>IF(ISNUMBER(VLOOKUP(B100,CASH!$B$7:$D$10000,3,FALSE)),VLOOKUP(B100,CASH!$B$7:$D$10000,3,FALSE),0)</f>
        <v>0</v>
      </c>
      <c r="DF100" s="18">
        <f t="shared" si="109"/>
        <v>0</v>
      </c>
      <c r="DG100" s="18">
        <f t="shared" ca="1" si="102"/>
        <v>0</v>
      </c>
      <c r="DH100" s="18">
        <f t="shared" ca="1" si="103"/>
        <v>0</v>
      </c>
      <c r="DI100" s="18">
        <f t="shared" si="110"/>
        <v>0</v>
      </c>
      <c r="DJ100" s="18">
        <f t="shared" si="111"/>
        <v>0</v>
      </c>
      <c r="DK100" s="18">
        <f t="shared" si="112"/>
        <v>0</v>
      </c>
      <c r="DL100" s="18">
        <f t="shared" si="113"/>
        <v>0</v>
      </c>
      <c r="DM100" s="18">
        <f t="shared" si="114"/>
        <v>0</v>
      </c>
      <c r="DN100" s="18">
        <f t="shared" si="115"/>
        <v>0</v>
      </c>
      <c r="DO100" s="18">
        <f t="shared" si="116"/>
        <v>0</v>
      </c>
      <c r="DP100" s="18">
        <f t="shared" si="117"/>
        <v>0</v>
      </c>
      <c r="DQ100" s="18">
        <f t="shared" ca="1" si="118"/>
        <v>0</v>
      </c>
      <c r="DR100" s="18">
        <f t="shared" ca="1" si="119"/>
        <v>0</v>
      </c>
      <c r="DS100" s="18">
        <f t="shared" ca="1" si="120"/>
        <v>0</v>
      </c>
      <c r="DT100" s="18">
        <f t="shared" si="121"/>
        <v>0</v>
      </c>
      <c r="DU100" s="18">
        <f t="shared" si="122"/>
        <v>0</v>
      </c>
      <c r="DV100" s="18">
        <f t="shared" si="123"/>
        <v>0</v>
      </c>
      <c r="DW100" s="18">
        <f t="shared" si="124"/>
        <v>0</v>
      </c>
      <c r="DX100" s="18">
        <f t="shared" si="125"/>
        <v>0</v>
      </c>
      <c r="DY100" s="18">
        <f t="shared" si="126"/>
        <v>0</v>
      </c>
      <c r="DZ100" s="18">
        <f t="shared" si="127"/>
        <v>0</v>
      </c>
      <c r="EA100" s="18">
        <f t="shared" si="128"/>
        <v>0</v>
      </c>
      <c r="EB100" s="18">
        <f t="shared" si="129"/>
        <v>0</v>
      </c>
      <c r="EC100" s="18">
        <f t="shared" si="130"/>
        <v>0</v>
      </c>
      <c r="ED100" s="18">
        <f t="shared" si="131"/>
        <v>0</v>
      </c>
      <c r="EE100" s="18">
        <f t="shared" ca="1" si="132"/>
        <v>0</v>
      </c>
      <c r="EF100" s="18">
        <f t="shared" ca="1" si="133"/>
        <v>0</v>
      </c>
      <c r="EG100" s="18">
        <f t="shared" ca="1" si="134"/>
        <v>0</v>
      </c>
      <c r="EH100" s="18">
        <f t="shared" ca="1" si="135"/>
        <v>0</v>
      </c>
      <c r="EI100" s="18">
        <f t="shared" ca="1" si="136"/>
        <v>0</v>
      </c>
      <c r="EJ100" s="18">
        <f t="shared" si="137"/>
        <v>0</v>
      </c>
      <c r="EK100" s="18">
        <f t="shared" si="138"/>
        <v>0</v>
      </c>
      <c r="EL100" s="18">
        <f t="shared" si="139"/>
        <v>0</v>
      </c>
      <c r="EM100" s="18">
        <f t="shared" si="140"/>
        <v>0</v>
      </c>
      <c r="EN100" s="18">
        <f t="shared" si="141"/>
        <v>0</v>
      </c>
      <c r="EO100" s="18">
        <f t="shared" si="142"/>
        <v>0</v>
      </c>
      <c r="EP100" s="18">
        <f t="shared" si="143"/>
        <v>0</v>
      </c>
      <c r="EQ100" s="18">
        <f t="shared" si="144"/>
        <v>0</v>
      </c>
      <c r="ER100" s="18">
        <f t="shared" si="145"/>
        <v>0</v>
      </c>
      <c r="ES100" s="18">
        <f t="shared" si="146"/>
        <v>0</v>
      </c>
      <c r="ET100" s="18">
        <f t="shared" si="147"/>
        <v>0</v>
      </c>
      <c r="EU100" s="18">
        <f t="shared" si="148"/>
        <v>0</v>
      </c>
      <c r="EV100" s="18">
        <f t="shared" si="149"/>
        <v>0</v>
      </c>
      <c r="EW100" s="18">
        <f t="shared" si="150"/>
        <v>0</v>
      </c>
      <c r="EX100" s="18">
        <f t="shared" si="151"/>
        <v>0</v>
      </c>
      <c r="EY100" s="17"/>
      <c r="EZ100" s="1"/>
      <c r="FA100" s="54">
        <f t="shared" ca="1" si="104"/>
        <v>0</v>
      </c>
      <c r="FB100" s="54">
        <f t="shared" si="105"/>
        <v>0</v>
      </c>
      <c r="FC100" s="54">
        <f t="shared" ca="1" si="171"/>
        <v>0</v>
      </c>
      <c r="FD100" s="34" t="e">
        <f t="shared" ca="1" si="172"/>
        <v>#DIV/0!</v>
      </c>
      <c r="FE100" s="34" t="e">
        <f t="shared" ca="1" si="166"/>
        <v>#DIV/0!</v>
      </c>
      <c r="FH100" s="49" t="e">
        <f t="shared" ca="1" si="168"/>
        <v>#DIV/0!</v>
      </c>
      <c r="FI100" s="49" t="e">
        <f t="shared" ca="1" si="169"/>
        <v>#DIV/0!</v>
      </c>
      <c r="FJ100" s="49" t="e">
        <f t="shared" ca="1" si="170"/>
        <v>#DIV/0!</v>
      </c>
    </row>
    <row r="101" spans="1:166" x14ac:dyDescent="0.25">
      <c r="A101" s="1"/>
      <c r="B101" s="15">
        <f>Kurse!B97</f>
        <v>40842</v>
      </c>
      <c r="C101" s="1"/>
      <c r="D101" s="20" t="str">
        <f>IF(ISNUMBER(VLOOKUP(B101,CASH!$B$7:$E$2815,2,FALSE)),VLOOKUP(B101,CASH!$B$7:$E$2815,2,FALSE),"")</f>
        <v/>
      </c>
      <c r="E101" s="1"/>
      <c r="F101" s="20">
        <f t="shared" si="173"/>
        <v>0</v>
      </c>
      <c r="G101" s="20"/>
      <c r="H101" s="20"/>
      <c r="I101" s="20"/>
      <c r="J101" s="20"/>
      <c r="K101" s="9"/>
      <c r="L101" s="9"/>
      <c r="M101" s="9"/>
      <c r="N101" s="9"/>
      <c r="O101" s="9"/>
      <c r="P101" s="9" t="str">
        <f>IF(ISNUMBER(VLOOKUP($B101,Anteile!$A$2:$BI$10000,12,FALSE)),VLOOKUP($B101,Anteile!$A$2:$BI$10000,12,FALSE),"0")</f>
        <v>0</v>
      </c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 t="str">
        <f>IF(ISNUMBER(VLOOKUP($B101,Anteile!$A$2:$BI$10000,24,FALSE)),VLOOKUP($B101,Anteile!$A$2:$BI$10000,24,FALSE),"0")</f>
        <v>0</v>
      </c>
      <c r="AC101" s="9" t="str">
        <f>IF(ISNUMBER(VLOOKUP($B101,Anteile!$A$2:$BI$10000,25,FALSE)),VLOOKUP($B101,Anteile!$A$2:$BI$10000,25,FALSE),"0")</f>
        <v>0</v>
      </c>
      <c r="AD101" s="9" t="str">
        <f>IF(ISNUMBER(VLOOKUP($B101,Anteile!$A$2:$BI$10000,26,FALSE)),VLOOKUP($B101,Anteile!$A$2:$BI$10000,26,FALSE),"0")</f>
        <v>0</v>
      </c>
      <c r="AE101" s="9" t="str">
        <f>IF(ISNUMBER(VLOOKUP($B101,Anteile!$A$2:$BI$10000,27,FALSE)),VLOOKUP($B101,Anteile!$A$2:$BI$10000,27,FALSE),"0")</f>
        <v>0</v>
      </c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5"/>
      <c r="AW101" s="13">
        <v>1</v>
      </c>
      <c r="AX101" s="5"/>
      <c r="AY101" s="5"/>
      <c r="AZ101" s="5"/>
      <c r="BA101" s="5"/>
      <c r="BB101" s="5"/>
      <c r="BC101" s="5"/>
      <c r="BD101" s="5"/>
      <c r="BE101" s="13">
        <f t="shared" ca="1" si="106"/>
        <v>1240.998127610543</v>
      </c>
      <c r="BF101" s="13">
        <f t="shared" ca="1" si="153"/>
        <v>250.39940000000001</v>
      </c>
      <c r="BG101" s="13">
        <f t="shared" ca="1" si="107"/>
        <v>77.164050122425465</v>
      </c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>
        <f t="shared" ca="1" si="154"/>
        <v>8.9946708915454412</v>
      </c>
      <c r="BT101" s="13">
        <f t="shared" ca="1" si="155"/>
        <v>41.22</v>
      </c>
      <c r="BU101" s="13">
        <f t="shared" ca="1" si="156"/>
        <v>27.344087570214604</v>
      </c>
      <c r="BV101" s="13">
        <f t="shared" ca="1" si="157"/>
        <v>26.083825435690621</v>
      </c>
      <c r="BW101" s="13">
        <f t="shared" ca="1" si="167"/>
        <v>0</v>
      </c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5"/>
      <c r="CN101" s="13">
        <f t="shared" ca="1" si="158"/>
        <v>6016.07</v>
      </c>
      <c r="CO101" s="13">
        <f t="shared" ca="1" si="159"/>
        <v>124.84</v>
      </c>
      <c r="CP101" s="13">
        <f t="shared" ca="1" si="160"/>
        <v>415.51740000000001</v>
      </c>
      <c r="CQ101" s="5"/>
      <c r="CR101" s="5"/>
      <c r="CS101" s="5"/>
      <c r="CT101" s="34">
        <f t="shared" ca="1" si="161"/>
        <v>1.0084551002995492</v>
      </c>
      <c r="CU101" s="34">
        <f t="shared" ca="1" si="162"/>
        <v>0.99577251336045303</v>
      </c>
      <c r="CV101" s="34">
        <f t="shared" ca="1" si="163"/>
        <v>0.99003265898770254</v>
      </c>
      <c r="CW101" s="5"/>
      <c r="CX101" s="5"/>
      <c r="CY101" s="5"/>
      <c r="CZ101" s="5"/>
      <c r="DA101" s="33">
        <f t="shared" ca="1" si="164"/>
        <v>1.3886000000000001</v>
      </c>
      <c r="DB101" s="13">
        <f t="shared" ca="1" si="165"/>
        <v>1723.25</v>
      </c>
      <c r="DC101" s="5"/>
      <c r="DD101" s="18">
        <f t="shared" ca="1" si="108"/>
        <v>0</v>
      </c>
      <c r="DE101" s="18">
        <f>IF(ISNUMBER(VLOOKUP(B101,CASH!$B$7:$D$10000,3,FALSE)),VLOOKUP(B101,CASH!$B$7:$D$10000,3,FALSE),0)</f>
        <v>0</v>
      </c>
      <c r="DF101" s="18">
        <f t="shared" si="109"/>
        <v>0</v>
      </c>
      <c r="DG101" s="18">
        <f t="shared" ca="1" si="102"/>
        <v>0</v>
      </c>
      <c r="DH101" s="18">
        <f t="shared" ca="1" si="103"/>
        <v>0</v>
      </c>
      <c r="DI101" s="18">
        <f t="shared" si="110"/>
        <v>0</v>
      </c>
      <c r="DJ101" s="18">
        <f t="shared" si="111"/>
        <v>0</v>
      </c>
      <c r="DK101" s="18">
        <f t="shared" si="112"/>
        <v>0</v>
      </c>
      <c r="DL101" s="18">
        <f t="shared" si="113"/>
        <v>0</v>
      </c>
      <c r="DM101" s="18">
        <f t="shared" si="114"/>
        <v>0</v>
      </c>
      <c r="DN101" s="18">
        <f t="shared" si="115"/>
        <v>0</v>
      </c>
      <c r="DO101" s="18">
        <f t="shared" si="116"/>
        <v>0</v>
      </c>
      <c r="DP101" s="18">
        <f t="shared" si="117"/>
        <v>0</v>
      </c>
      <c r="DQ101" s="18">
        <f t="shared" ca="1" si="118"/>
        <v>0</v>
      </c>
      <c r="DR101" s="18">
        <f t="shared" ca="1" si="119"/>
        <v>0</v>
      </c>
      <c r="DS101" s="18">
        <f t="shared" ca="1" si="120"/>
        <v>0</v>
      </c>
      <c r="DT101" s="18">
        <f t="shared" si="121"/>
        <v>0</v>
      </c>
      <c r="DU101" s="18">
        <f t="shared" si="122"/>
        <v>0</v>
      </c>
      <c r="DV101" s="18">
        <f t="shared" si="123"/>
        <v>0</v>
      </c>
      <c r="DW101" s="18">
        <f t="shared" si="124"/>
        <v>0</v>
      </c>
      <c r="DX101" s="18">
        <f t="shared" si="125"/>
        <v>0</v>
      </c>
      <c r="DY101" s="18">
        <f t="shared" si="126"/>
        <v>0</v>
      </c>
      <c r="DZ101" s="18">
        <f t="shared" si="127"/>
        <v>0</v>
      </c>
      <c r="EA101" s="18">
        <f t="shared" si="128"/>
        <v>0</v>
      </c>
      <c r="EB101" s="18">
        <f t="shared" si="129"/>
        <v>0</v>
      </c>
      <c r="EC101" s="18">
        <f t="shared" si="130"/>
        <v>0</v>
      </c>
      <c r="ED101" s="18">
        <f t="shared" si="131"/>
        <v>0</v>
      </c>
      <c r="EE101" s="18">
        <f t="shared" ca="1" si="132"/>
        <v>0</v>
      </c>
      <c r="EF101" s="18">
        <f t="shared" ca="1" si="133"/>
        <v>0</v>
      </c>
      <c r="EG101" s="18">
        <f t="shared" ca="1" si="134"/>
        <v>0</v>
      </c>
      <c r="EH101" s="18">
        <f t="shared" ca="1" si="135"/>
        <v>0</v>
      </c>
      <c r="EI101" s="18">
        <f t="shared" ca="1" si="136"/>
        <v>0</v>
      </c>
      <c r="EJ101" s="18">
        <f t="shared" si="137"/>
        <v>0</v>
      </c>
      <c r="EK101" s="18">
        <f t="shared" si="138"/>
        <v>0</v>
      </c>
      <c r="EL101" s="18">
        <f t="shared" si="139"/>
        <v>0</v>
      </c>
      <c r="EM101" s="18">
        <f t="shared" si="140"/>
        <v>0</v>
      </c>
      <c r="EN101" s="18">
        <f t="shared" si="141"/>
        <v>0</v>
      </c>
      <c r="EO101" s="18">
        <f t="shared" si="142"/>
        <v>0</v>
      </c>
      <c r="EP101" s="18">
        <f t="shared" si="143"/>
        <v>0</v>
      </c>
      <c r="EQ101" s="18">
        <f t="shared" si="144"/>
        <v>0</v>
      </c>
      <c r="ER101" s="18">
        <f t="shared" si="145"/>
        <v>0</v>
      </c>
      <c r="ES101" s="18">
        <f t="shared" si="146"/>
        <v>0</v>
      </c>
      <c r="ET101" s="18">
        <f t="shared" si="147"/>
        <v>0</v>
      </c>
      <c r="EU101" s="18">
        <f t="shared" si="148"/>
        <v>0</v>
      </c>
      <c r="EV101" s="18">
        <f t="shared" si="149"/>
        <v>0</v>
      </c>
      <c r="EW101" s="18">
        <f t="shared" si="150"/>
        <v>0</v>
      </c>
      <c r="EX101" s="18">
        <f t="shared" si="151"/>
        <v>0</v>
      </c>
      <c r="EY101" s="17"/>
      <c r="EZ101" s="1"/>
      <c r="FA101" s="54">
        <f t="shared" ca="1" si="104"/>
        <v>0</v>
      </c>
      <c r="FB101" s="54">
        <f t="shared" si="105"/>
        <v>0</v>
      </c>
      <c r="FC101" s="54">
        <f t="shared" ca="1" si="171"/>
        <v>0</v>
      </c>
      <c r="FD101" s="34" t="e">
        <f t="shared" ca="1" si="172"/>
        <v>#DIV/0!</v>
      </c>
      <c r="FE101" s="34" t="e">
        <f t="shared" ca="1" si="166"/>
        <v>#DIV/0!</v>
      </c>
      <c r="FH101" s="49" t="e">
        <f t="shared" ca="1" si="168"/>
        <v>#DIV/0!</v>
      </c>
      <c r="FI101" s="49" t="e">
        <f t="shared" ca="1" si="169"/>
        <v>#DIV/0!</v>
      </c>
      <c r="FJ101" s="49" t="e">
        <f t="shared" ca="1" si="170"/>
        <v>#DIV/0!</v>
      </c>
    </row>
    <row r="102" spans="1:166" x14ac:dyDescent="0.25">
      <c r="A102" s="1"/>
      <c r="B102" s="15">
        <f>Kurse!B98</f>
        <v>40841</v>
      </c>
      <c r="C102" s="1"/>
      <c r="D102" s="20" t="str">
        <f>IF(ISNUMBER(VLOOKUP(B102,CASH!$B$7:$E$2815,2,FALSE)),VLOOKUP(B102,CASH!$B$7:$E$2815,2,FALSE),"")</f>
        <v/>
      </c>
      <c r="E102" s="1"/>
      <c r="F102" s="20">
        <f t="shared" ref="F102:F165" si="174">IF(ISNUMBER(F103+D102),F103+D102,F103)</f>
        <v>0</v>
      </c>
      <c r="G102" s="20"/>
      <c r="H102" s="20"/>
      <c r="I102" s="20"/>
      <c r="J102" s="20"/>
      <c r="K102" s="9"/>
      <c r="L102" s="9"/>
      <c r="M102" s="9"/>
      <c r="N102" s="9"/>
      <c r="O102" s="9"/>
      <c r="P102" s="9" t="str">
        <f>IF(ISNUMBER(VLOOKUP($B102,Anteile!$A$2:$BI$10000,12,FALSE)),VLOOKUP($B102,Anteile!$A$2:$BI$10000,12,FALSE),"0")</f>
        <v>0</v>
      </c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 t="str">
        <f>IF(ISNUMBER(VLOOKUP($B102,Anteile!$A$2:$BI$10000,24,FALSE)),VLOOKUP($B102,Anteile!$A$2:$BI$10000,24,FALSE),"0")</f>
        <v>0</v>
      </c>
      <c r="AC102" s="9" t="str">
        <f>IF(ISNUMBER(VLOOKUP($B102,Anteile!$A$2:$BI$10000,25,FALSE)),VLOOKUP($B102,Anteile!$A$2:$BI$10000,25,FALSE),"0")</f>
        <v>0</v>
      </c>
      <c r="AD102" s="9" t="str">
        <f>IF(ISNUMBER(VLOOKUP($B102,Anteile!$A$2:$BI$10000,26,FALSE)),VLOOKUP($B102,Anteile!$A$2:$BI$10000,26,FALSE),"0")</f>
        <v>0</v>
      </c>
      <c r="AE102" s="9" t="str">
        <f>IF(ISNUMBER(VLOOKUP($B102,Anteile!$A$2:$BI$10000,27,FALSE)),VLOOKUP($B102,Anteile!$A$2:$BI$10000,27,FALSE),"0")</f>
        <v>0</v>
      </c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5"/>
      <c r="AW102" s="13">
        <v>1</v>
      </c>
      <c r="AX102" s="5"/>
      <c r="AY102" s="5"/>
      <c r="AZ102" s="5"/>
      <c r="BA102" s="5"/>
      <c r="BB102" s="5"/>
      <c r="BC102" s="5"/>
      <c r="BD102" s="5"/>
      <c r="BE102" s="13">
        <f t="shared" ca="1" si="106"/>
        <v>1224.3433834640571</v>
      </c>
      <c r="BF102" s="13">
        <f t="shared" ca="1" si="153"/>
        <v>249.59119999999999</v>
      </c>
      <c r="BG102" s="13">
        <f t="shared" ca="1" si="107"/>
        <v>77.239692019860414</v>
      </c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>
        <f t="shared" ca="1" si="154"/>
        <v>8.8940059005540757</v>
      </c>
      <c r="BT102" s="13">
        <f t="shared" ca="1" si="155"/>
        <v>41.13</v>
      </c>
      <c r="BU102" s="13">
        <f t="shared" ca="1" si="156"/>
        <v>27.466359645966758</v>
      </c>
      <c r="BV102" s="13">
        <f t="shared" ca="1" si="157"/>
        <v>25.926458947974385</v>
      </c>
      <c r="BW102" s="13">
        <f t="shared" ca="1" si="167"/>
        <v>0</v>
      </c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5"/>
      <c r="CN102" s="13">
        <f t="shared" ca="1" si="158"/>
        <v>6046.75</v>
      </c>
      <c r="CO102" s="13">
        <f t="shared" ca="1" si="159"/>
        <v>124.86</v>
      </c>
      <c r="CP102" s="13">
        <f t="shared" ca="1" si="160"/>
        <v>414.31380000000001</v>
      </c>
      <c r="CQ102" s="5"/>
      <c r="CR102" s="5"/>
      <c r="CS102" s="5"/>
      <c r="CT102" s="34">
        <f t="shared" ca="1" si="161"/>
        <v>1.0135978932652545</v>
      </c>
      <c r="CU102" s="34">
        <f t="shared" ca="1" si="162"/>
        <v>0.9959320411581718</v>
      </c>
      <c r="CV102" s="34">
        <f t="shared" ca="1" si="163"/>
        <v>0.98716490108308141</v>
      </c>
      <c r="CW102" s="5"/>
      <c r="CX102" s="5"/>
      <c r="CY102" s="5"/>
      <c r="CZ102" s="5"/>
      <c r="DA102" s="33">
        <f t="shared" ca="1" si="164"/>
        <v>1.3896999999999999</v>
      </c>
      <c r="DB102" s="13">
        <f t="shared" ca="1" si="165"/>
        <v>1701.47</v>
      </c>
      <c r="DC102" s="5"/>
      <c r="DD102" s="18">
        <f t="shared" ca="1" si="108"/>
        <v>0</v>
      </c>
      <c r="DE102" s="18">
        <f>IF(ISNUMBER(VLOOKUP(B102,CASH!$B$7:$D$10000,3,FALSE)),VLOOKUP(B102,CASH!$B$7:$D$10000,3,FALSE),0)</f>
        <v>0</v>
      </c>
      <c r="DF102" s="18">
        <f t="shared" si="109"/>
        <v>0</v>
      </c>
      <c r="DG102" s="18">
        <f t="shared" ca="1" si="102"/>
        <v>0</v>
      </c>
      <c r="DH102" s="18">
        <f t="shared" ca="1" si="103"/>
        <v>0</v>
      </c>
      <c r="DI102" s="18">
        <f t="shared" si="110"/>
        <v>0</v>
      </c>
      <c r="DJ102" s="18">
        <f t="shared" si="111"/>
        <v>0</v>
      </c>
      <c r="DK102" s="18">
        <f t="shared" si="112"/>
        <v>0</v>
      </c>
      <c r="DL102" s="18">
        <f t="shared" si="113"/>
        <v>0</v>
      </c>
      <c r="DM102" s="18">
        <f t="shared" si="114"/>
        <v>0</v>
      </c>
      <c r="DN102" s="18">
        <f t="shared" si="115"/>
        <v>0</v>
      </c>
      <c r="DO102" s="18">
        <f t="shared" si="116"/>
        <v>0</v>
      </c>
      <c r="DP102" s="18">
        <f t="shared" si="117"/>
        <v>0</v>
      </c>
      <c r="DQ102" s="18">
        <f t="shared" ca="1" si="118"/>
        <v>0</v>
      </c>
      <c r="DR102" s="18">
        <f t="shared" ca="1" si="119"/>
        <v>0</v>
      </c>
      <c r="DS102" s="18">
        <f t="shared" ca="1" si="120"/>
        <v>0</v>
      </c>
      <c r="DT102" s="18">
        <f t="shared" si="121"/>
        <v>0</v>
      </c>
      <c r="DU102" s="18">
        <f t="shared" si="122"/>
        <v>0</v>
      </c>
      <c r="DV102" s="18">
        <f t="shared" si="123"/>
        <v>0</v>
      </c>
      <c r="DW102" s="18">
        <f t="shared" si="124"/>
        <v>0</v>
      </c>
      <c r="DX102" s="18">
        <f t="shared" si="125"/>
        <v>0</v>
      </c>
      <c r="DY102" s="18">
        <f t="shared" si="126"/>
        <v>0</v>
      </c>
      <c r="DZ102" s="18">
        <f t="shared" si="127"/>
        <v>0</v>
      </c>
      <c r="EA102" s="18">
        <f t="shared" si="128"/>
        <v>0</v>
      </c>
      <c r="EB102" s="18">
        <f t="shared" si="129"/>
        <v>0</v>
      </c>
      <c r="EC102" s="18">
        <f t="shared" si="130"/>
        <v>0</v>
      </c>
      <c r="ED102" s="18">
        <f t="shared" si="131"/>
        <v>0</v>
      </c>
      <c r="EE102" s="18">
        <f t="shared" ca="1" si="132"/>
        <v>0</v>
      </c>
      <c r="EF102" s="18">
        <f t="shared" ca="1" si="133"/>
        <v>0</v>
      </c>
      <c r="EG102" s="18">
        <f t="shared" ca="1" si="134"/>
        <v>0</v>
      </c>
      <c r="EH102" s="18">
        <f t="shared" ca="1" si="135"/>
        <v>0</v>
      </c>
      <c r="EI102" s="18">
        <f t="shared" ca="1" si="136"/>
        <v>0</v>
      </c>
      <c r="EJ102" s="18">
        <f t="shared" si="137"/>
        <v>0</v>
      </c>
      <c r="EK102" s="18">
        <f t="shared" si="138"/>
        <v>0</v>
      </c>
      <c r="EL102" s="18">
        <f t="shared" si="139"/>
        <v>0</v>
      </c>
      <c r="EM102" s="18">
        <f t="shared" si="140"/>
        <v>0</v>
      </c>
      <c r="EN102" s="18">
        <f t="shared" si="141"/>
        <v>0</v>
      </c>
      <c r="EO102" s="18">
        <f t="shared" si="142"/>
        <v>0</v>
      </c>
      <c r="EP102" s="18">
        <f t="shared" si="143"/>
        <v>0</v>
      </c>
      <c r="EQ102" s="18">
        <f t="shared" si="144"/>
        <v>0</v>
      </c>
      <c r="ER102" s="18">
        <f t="shared" si="145"/>
        <v>0</v>
      </c>
      <c r="ES102" s="18">
        <f t="shared" si="146"/>
        <v>0</v>
      </c>
      <c r="ET102" s="18">
        <f t="shared" si="147"/>
        <v>0</v>
      </c>
      <c r="EU102" s="18">
        <f t="shared" si="148"/>
        <v>0</v>
      </c>
      <c r="EV102" s="18">
        <f t="shared" si="149"/>
        <v>0</v>
      </c>
      <c r="EW102" s="18">
        <f t="shared" si="150"/>
        <v>0</v>
      </c>
      <c r="EX102" s="18">
        <f t="shared" si="151"/>
        <v>0</v>
      </c>
      <c r="EY102" s="17"/>
      <c r="EZ102" s="1"/>
      <c r="FA102" s="54">
        <f t="shared" ca="1" si="104"/>
        <v>0</v>
      </c>
      <c r="FB102" s="54">
        <f t="shared" si="105"/>
        <v>0</v>
      </c>
      <c r="FC102" s="54">
        <f t="shared" ca="1" si="171"/>
        <v>0</v>
      </c>
      <c r="FD102" s="34" t="e">
        <f t="shared" ca="1" si="172"/>
        <v>#DIV/0!</v>
      </c>
      <c r="FE102" s="34" t="e">
        <f t="shared" ca="1" si="166"/>
        <v>#DIV/0!</v>
      </c>
      <c r="FH102" s="49" t="e">
        <f t="shared" ca="1" si="168"/>
        <v>#DIV/0!</v>
      </c>
      <c r="FI102" s="49" t="e">
        <f t="shared" ca="1" si="169"/>
        <v>#DIV/0!</v>
      </c>
      <c r="FJ102" s="49" t="e">
        <f t="shared" ca="1" si="170"/>
        <v>#DIV/0!</v>
      </c>
    </row>
    <row r="103" spans="1:166" x14ac:dyDescent="0.25">
      <c r="A103" s="1"/>
      <c r="B103" s="15">
        <f>Kurse!B99</f>
        <v>40840</v>
      </c>
      <c r="C103" s="1"/>
      <c r="D103" s="20" t="str">
        <f>IF(ISNUMBER(VLOOKUP(B103,CASH!$B$7:$E$2815,2,FALSE)),VLOOKUP(B103,CASH!$B$7:$E$2815,2,FALSE),"")</f>
        <v/>
      </c>
      <c r="E103" s="1"/>
      <c r="F103" s="20">
        <f t="shared" si="174"/>
        <v>0</v>
      </c>
      <c r="G103" s="20"/>
      <c r="H103" s="20"/>
      <c r="I103" s="20"/>
      <c r="J103" s="20"/>
      <c r="K103" s="9"/>
      <c r="L103" s="9"/>
      <c r="M103" s="9"/>
      <c r="N103" s="9"/>
      <c r="O103" s="9"/>
      <c r="P103" s="9" t="str">
        <f>IF(ISNUMBER(VLOOKUP($B103,Anteile!$A$2:$BI$10000,12,FALSE)),VLOOKUP($B103,Anteile!$A$2:$BI$10000,12,FALSE),"0")</f>
        <v>0</v>
      </c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 t="str">
        <f>IF(ISNUMBER(VLOOKUP($B103,Anteile!$A$2:$BI$10000,24,FALSE)),VLOOKUP($B103,Anteile!$A$2:$BI$10000,24,FALSE),"0")</f>
        <v>0</v>
      </c>
      <c r="AC103" s="9" t="str">
        <f>IF(ISNUMBER(VLOOKUP($B103,Anteile!$A$2:$BI$10000,25,FALSE)),VLOOKUP($B103,Anteile!$A$2:$BI$10000,25,FALSE),"0")</f>
        <v>0</v>
      </c>
      <c r="AD103" s="9" t="str">
        <f>IF(ISNUMBER(VLOOKUP($B103,Anteile!$A$2:$BI$10000,26,FALSE)),VLOOKUP($B103,Anteile!$A$2:$BI$10000,26,FALSE),"0")</f>
        <v>0</v>
      </c>
      <c r="AE103" s="9" t="str">
        <f>IF(ISNUMBER(VLOOKUP($B103,Anteile!$A$2:$BI$10000,27,FALSE)),VLOOKUP($B103,Anteile!$A$2:$BI$10000,27,FALSE),"0")</f>
        <v>0</v>
      </c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5"/>
      <c r="AW103" s="13">
        <v>1</v>
      </c>
      <c r="AX103" s="5"/>
      <c r="AY103" s="5"/>
      <c r="AZ103" s="5"/>
      <c r="BA103" s="5"/>
      <c r="BB103" s="5"/>
      <c r="BC103" s="5"/>
      <c r="BD103" s="5"/>
      <c r="BE103" s="13">
        <f t="shared" ca="1" si="106"/>
        <v>1185.9144807761409</v>
      </c>
      <c r="BF103" s="13">
        <f t="shared" ca="1" si="153"/>
        <v>248.8914</v>
      </c>
      <c r="BG103" s="13">
        <f t="shared" ca="1" si="107"/>
        <v>76.766079770032334</v>
      </c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>
        <f t="shared" ca="1" si="154"/>
        <v>9.0621631333093777</v>
      </c>
      <c r="BT103" s="13">
        <f t="shared" ca="1" si="155"/>
        <v>41.43</v>
      </c>
      <c r="BU103" s="13">
        <f t="shared" ca="1" si="156"/>
        <v>27.524254401724757</v>
      </c>
      <c r="BV103" s="13">
        <f t="shared" ca="1" si="157"/>
        <v>25.734818541142655</v>
      </c>
      <c r="BW103" s="13">
        <f t="shared" ca="1" si="167"/>
        <v>0</v>
      </c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5"/>
      <c r="CN103" s="13">
        <f t="shared" ca="1" si="158"/>
        <v>6055.27</v>
      </c>
      <c r="CO103" s="13">
        <f t="shared" ca="1" si="159"/>
        <v>123.42</v>
      </c>
      <c r="CP103" s="13">
        <f t="shared" ca="1" si="160"/>
        <v>415.7253</v>
      </c>
      <c r="CQ103" s="5"/>
      <c r="CR103" s="5"/>
      <c r="CS103" s="5"/>
      <c r="CT103" s="34">
        <f t="shared" ca="1" si="161"/>
        <v>1.0150260743626407</v>
      </c>
      <c r="CU103" s="34">
        <f t="shared" ca="1" si="162"/>
        <v>0.98444603972242162</v>
      </c>
      <c r="CV103" s="34">
        <f t="shared" ca="1" si="163"/>
        <v>0.99052801198568419</v>
      </c>
      <c r="CW103" s="5"/>
      <c r="CX103" s="5"/>
      <c r="CY103" s="5"/>
      <c r="CZ103" s="5"/>
      <c r="DA103" s="33">
        <f t="shared" ca="1" si="164"/>
        <v>1.3915</v>
      </c>
      <c r="DB103" s="13">
        <f t="shared" ca="1" si="165"/>
        <v>1650.2</v>
      </c>
      <c r="DC103" s="5"/>
      <c r="DD103" s="18">
        <f t="shared" ca="1" si="108"/>
        <v>0</v>
      </c>
      <c r="DE103" s="18">
        <f>IF(ISNUMBER(VLOOKUP(B103,CASH!$B$7:$D$10000,3,FALSE)),VLOOKUP(B103,CASH!$B$7:$D$10000,3,FALSE),0)</f>
        <v>0</v>
      </c>
      <c r="DF103" s="18">
        <f t="shared" si="109"/>
        <v>0</v>
      </c>
      <c r="DG103" s="18">
        <f t="shared" ca="1" si="102"/>
        <v>0</v>
      </c>
      <c r="DH103" s="18">
        <f t="shared" ca="1" si="103"/>
        <v>0</v>
      </c>
      <c r="DI103" s="18">
        <f t="shared" si="110"/>
        <v>0</v>
      </c>
      <c r="DJ103" s="18">
        <f t="shared" si="111"/>
        <v>0</v>
      </c>
      <c r="DK103" s="18">
        <f t="shared" si="112"/>
        <v>0</v>
      </c>
      <c r="DL103" s="18">
        <f t="shared" si="113"/>
        <v>0</v>
      </c>
      <c r="DM103" s="18">
        <f t="shared" si="114"/>
        <v>0</v>
      </c>
      <c r="DN103" s="18">
        <f t="shared" si="115"/>
        <v>0</v>
      </c>
      <c r="DO103" s="18">
        <f t="shared" si="116"/>
        <v>0</v>
      </c>
      <c r="DP103" s="18">
        <f t="shared" si="117"/>
        <v>0</v>
      </c>
      <c r="DQ103" s="18">
        <f t="shared" ca="1" si="118"/>
        <v>0</v>
      </c>
      <c r="DR103" s="18">
        <f t="shared" ca="1" si="119"/>
        <v>0</v>
      </c>
      <c r="DS103" s="18">
        <f t="shared" ca="1" si="120"/>
        <v>0</v>
      </c>
      <c r="DT103" s="18">
        <f t="shared" si="121"/>
        <v>0</v>
      </c>
      <c r="DU103" s="18">
        <f t="shared" si="122"/>
        <v>0</v>
      </c>
      <c r="DV103" s="18">
        <f t="shared" si="123"/>
        <v>0</v>
      </c>
      <c r="DW103" s="18">
        <f t="shared" si="124"/>
        <v>0</v>
      </c>
      <c r="DX103" s="18">
        <f t="shared" si="125"/>
        <v>0</v>
      </c>
      <c r="DY103" s="18">
        <f t="shared" si="126"/>
        <v>0</v>
      </c>
      <c r="DZ103" s="18">
        <f t="shared" si="127"/>
        <v>0</v>
      </c>
      <c r="EA103" s="18">
        <f t="shared" si="128"/>
        <v>0</v>
      </c>
      <c r="EB103" s="18">
        <f t="shared" si="129"/>
        <v>0</v>
      </c>
      <c r="EC103" s="18">
        <f t="shared" si="130"/>
        <v>0</v>
      </c>
      <c r="ED103" s="18">
        <f t="shared" si="131"/>
        <v>0</v>
      </c>
      <c r="EE103" s="18">
        <f t="shared" ca="1" si="132"/>
        <v>0</v>
      </c>
      <c r="EF103" s="18">
        <f t="shared" ca="1" si="133"/>
        <v>0</v>
      </c>
      <c r="EG103" s="18">
        <f t="shared" ca="1" si="134"/>
        <v>0</v>
      </c>
      <c r="EH103" s="18">
        <f t="shared" ca="1" si="135"/>
        <v>0</v>
      </c>
      <c r="EI103" s="18">
        <f t="shared" ca="1" si="136"/>
        <v>0</v>
      </c>
      <c r="EJ103" s="18">
        <f t="shared" si="137"/>
        <v>0</v>
      </c>
      <c r="EK103" s="18">
        <f t="shared" si="138"/>
        <v>0</v>
      </c>
      <c r="EL103" s="18">
        <f t="shared" si="139"/>
        <v>0</v>
      </c>
      <c r="EM103" s="18">
        <f t="shared" si="140"/>
        <v>0</v>
      </c>
      <c r="EN103" s="18">
        <f t="shared" si="141"/>
        <v>0</v>
      </c>
      <c r="EO103" s="18">
        <f t="shared" si="142"/>
        <v>0</v>
      </c>
      <c r="EP103" s="18">
        <f t="shared" si="143"/>
        <v>0</v>
      </c>
      <c r="EQ103" s="18">
        <f t="shared" si="144"/>
        <v>0</v>
      </c>
      <c r="ER103" s="18">
        <f t="shared" si="145"/>
        <v>0</v>
      </c>
      <c r="ES103" s="18">
        <f t="shared" si="146"/>
        <v>0</v>
      </c>
      <c r="ET103" s="18">
        <f t="shared" si="147"/>
        <v>0</v>
      </c>
      <c r="EU103" s="18">
        <f t="shared" si="148"/>
        <v>0</v>
      </c>
      <c r="EV103" s="18">
        <f t="shared" si="149"/>
        <v>0</v>
      </c>
      <c r="EW103" s="18">
        <f t="shared" si="150"/>
        <v>0</v>
      </c>
      <c r="EX103" s="18">
        <f t="shared" si="151"/>
        <v>0</v>
      </c>
      <c r="EY103" s="17"/>
      <c r="EZ103" s="1"/>
      <c r="FA103" s="54">
        <f t="shared" ca="1" si="104"/>
        <v>0</v>
      </c>
      <c r="FB103" s="54">
        <f t="shared" si="105"/>
        <v>0</v>
      </c>
      <c r="FC103" s="54">
        <f t="shared" ca="1" si="171"/>
        <v>0</v>
      </c>
      <c r="FD103" s="34" t="e">
        <f t="shared" ca="1" si="172"/>
        <v>#DIV/0!</v>
      </c>
      <c r="FE103" s="34" t="e">
        <f t="shared" ca="1" si="166"/>
        <v>#DIV/0!</v>
      </c>
      <c r="FH103" s="49" t="e">
        <f t="shared" ca="1" si="168"/>
        <v>#DIV/0!</v>
      </c>
      <c r="FI103" s="49" t="e">
        <f t="shared" ca="1" si="169"/>
        <v>#DIV/0!</v>
      </c>
      <c r="FJ103" s="49" t="e">
        <f t="shared" ca="1" si="170"/>
        <v>#DIV/0!</v>
      </c>
    </row>
    <row r="104" spans="1:166" x14ac:dyDescent="0.25">
      <c r="A104" s="1"/>
      <c r="B104" s="15">
        <f>Kurse!B100</f>
        <v>40837</v>
      </c>
      <c r="C104" s="1"/>
      <c r="D104" s="20" t="str">
        <f>IF(ISNUMBER(VLOOKUP(B104,CASH!$B$7:$E$2815,2,FALSE)),VLOOKUP(B104,CASH!$B$7:$E$2815,2,FALSE),"")</f>
        <v/>
      </c>
      <c r="E104" s="1"/>
      <c r="F104" s="20">
        <f t="shared" si="174"/>
        <v>0</v>
      </c>
      <c r="G104" s="20"/>
      <c r="H104" s="20"/>
      <c r="I104" s="20"/>
      <c r="J104" s="20"/>
      <c r="K104" s="9"/>
      <c r="L104" s="9"/>
      <c r="M104" s="9"/>
      <c r="N104" s="9"/>
      <c r="O104" s="9"/>
      <c r="P104" s="9" t="str">
        <f>IF(ISNUMBER(VLOOKUP($B104,Anteile!$A$2:$BI$10000,12,FALSE)),VLOOKUP($B104,Anteile!$A$2:$BI$10000,12,FALSE),"0")</f>
        <v>0</v>
      </c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 t="str">
        <f>IF(ISNUMBER(VLOOKUP($B104,Anteile!$A$2:$BI$10000,24,FALSE)),VLOOKUP($B104,Anteile!$A$2:$BI$10000,24,FALSE),"0")</f>
        <v>0</v>
      </c>
      <c r="AC104" s="9" t="str">
        <f>IF(ISNUMBER(VLOOKUP($B104,Anteile!$A$2:$BI$10000,25,FALSE)),VLOOKUP($B104,Anteile!$A$2:$BI$10000,25,FALSE),"0")</f>
        <v>0</v>
      </c>
      <c r="AD104" s="9" t="str">
        <f>IF(ISNUMBER(VLOOKUP($B104,Anteile!$A$2:$BI$10000,26,FALSE)),VLOOKUP($B104,Anteile!$A$2:$BI$10000,26,FALSE),"0")</f>
        <v>0</v>
      </c>
      <c r="AE104" s="9" t="str">
        <f>IF(ISNUMBER(VLOOKUP($B104,Anteile!$A$2:$BI$10000,27,FALSE)),VLOOKUP($B104,Anteile!$A$2:$BI$10000,27,FALSE),"0")</f>
        <v>0</v>
      </c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5"/>
      <c r="AW104" s="13">
        <v>1</v>
      </c>
      <c r="AX104" s="5"/>
      <c r="AY104" s="5"/>
      <c r="AZ104" s="5"/>
      <c r="BA104" s="5"/>
      <c r="BB104" s="5"/>
      <c r="BC104" s="5"/>
      <c r="BD104" s="5"/>
      <c r="BE104" s="13">
        <f t="shared" ca="1" si="106"/>
        <v>1181.9536423841059</v>
      </c>
      <c r="BF104" s="13">
        <f t="shared" ca="1" si="153"/>
        <v>248.3887</v>
      </c>
      <c r="BG104" s="13">
        <f t="shared" ca="1" si="107"/>
        <v>76.763604952490638</v>
      </c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>
        <f t="shared" ca="1" si="154"/>
        <v>8.9619925136769361</v>
      </c>
      <c r="BT104" s="13">
        <f t="shared" ca="1" si="155"/>
        <v>40.9</v>
      </c>
      <c r="BU104" s="13">
        <f t="shared" ca="1" si="156"/>
        <v>26.957961416642675</v>
      </c>
      <c r="BV104" s="13">
        <f t="shared" ca="1" si="157"/>
        <v>24.978404837316443</v>
      </c>
      <c r="BW104" s="13">
        <f t="shared" ca="1" si="167"/>
        <v>0</v>
      </c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5"/>
      <c r="CN104" s="13">
        <f t="shared" ca="1" si="158"/>
        <v>5970.96</v>
      </c>
      <c r="CO104" s="13">
        <f t="shared" ca="1" si="159"/>
        <v>122.71</v>
      </c>
      <c r="CP104" s="13">
        <f t="shared" ca="1" si="160"/>
        <v>415.60379999999998</v>
      </c>
      <c r="CQ104" s="5"/>
      <c r="CR104" s="5"/>
      <c r="CS104" s="5"/>
      <c r="CT104" s="34">
        <f t="shared" ca="1" si="161"/>
        <v>1.0008934513203132</v>
      </c>
      <c r="CU104" s="34">
        <f t="shared" ca="1" si="162"/>
        <v>0.9787828029034058</v>
      </c>
      <c r="CV104" s="34">
        <f t="shared" ca="1" si="163"/>
        <v>0.99023851997387657</v>
      </c>
      <c r="CW104" s="5"/>
      <c r="CX104" s="5"/>
      <c r="CY104" s="5"/>
      <c r="CZ104" s="5"/>
      <c r="DA104" s="33">
        <f t="shared" ca="1" si="164"/>
        <v>1.3892</v>
      </c>
      <c r="DB104" s="13">
        <f t="shared" ca="1" si="165"/>
        <v>1641.97</v>
      </c>
      <c r="DC104" s="5"/>
      <c r="DD104" s="18">
        <f t="shared" ca="1" si="108"/>
        <v>0</v>
      </c>
      <c r="DE104" s="18">
        <f>IF(ISNUMBER(VLOOKUP(B104,CASH!$B$7:$D$10000,3,FALSE)),VLOOKUP(B104,CASH!$B$7:$D$10000,3,FALSE),0)</f>
        <v>0</v>
      </c>
      <c r="DF104" s="18">
        <f t="shared" si="109"/>
        <v>0</v>
      </c>
      <c r="DG104" s="18">
        <f t="shared" ca="1" si="102"/>
        <v>0</v>
      </c>
      <c r="DH104" s="18">
        <f t="shared" ca="1" si="103"/>
        <v>0</v>
      </c>
      <c r="DI104" s="18">
        <f t="shared" si="110"/>
        <v>0</v>
      </c>
      <c r="DJ104" s="18">
        <f t="shared" si="111"/>
        <v>0</v>
      </c>
      <c r="DK104" s="18">
        <f t="shared" si="112"/>
        <v>0</v>
      </c>
      <c r="DL104" s="18">
        <f t="shared" si="113"/>
        <v>0</v>
      </c>
      <c r="DM104" s="18">
        <f t="shared" si="114"/>
        <v>0</v>
      </c>
      <c r="DN104" s="18">
        <f t="shared" si="115"/>
        <v>0</v>
      </c>
      <c r="DO104" s="18">
        <f t="shared" si="116"/>
        <v>0</v>
      </c>
      <c r="DP104" s="18">
        <f t="shared" si="117"/>
        <v>0</v>
      </c>
      <c r="DQ104" s="18">
        <f t="shared" ca="1" si="118"/>
        <v>0</v>
      </c>
      <c r="DR104" s="18">
        <f t="shared" ca="1" si="119"/>
        <v>0</v>
      </c>
      <c r="DS104" s="18">
        <f t="shared" ca="1" si="120"/>
        <v>0</v>
      </c>
      <c r="DT104" s="18">
        <f t="shared" si="121"/>
        <v>0</v>
      </c>
      <c r="DU104" s="18">
        <f t="shared" si="122"/>
        <v>0</v>
      </c>
      <c r="DV104" s="18">
        <f t="shared" si="123"/>
        <v>0</v>
      </c>
      <c r="DW104" s="18">
        <f t="shared" si="124"/>
        <v>0</v>
      </c>
      <c r="DX104" s="18">
        <f t="shared" si="125"/>
        <v>0</v>
      </c>
      <c r="DY104" s="18">
        <f t="shared" si="126"/>
        <v>0</v>
      </c>
      <c r="DZ104" s="18">
        <f t="shared" si="127"/>
        <v>0</v>
      </c>
      <c r="EA104" s="18">
        <f t="shared" si="128"/>
        <v>0</v>
      </c>
      <c r="EB104" s="18">
        <f t="shared" si="129"/>
        <v>0</v>
      </c>
      <c r="EC104" s="18">
        <f t="shared" si="130"/>
        <v>0</v>
      </c>
      <c r="ED104" s="18">
        <f t="shared" si="131"/>
        <v>0</v>
      </c>
      <c r="EE104" s="18">
        <f t="shared" ca="1" si="132"/>
        <v>0</v>
      </c>
      <c r="EF104" s="18">
        <f t="shared" ca="1" si="133"/>
        <v>0</v>
      </c>
      <c r="EG104" s="18">
        <f t="shared" ca="1" si="134"/>
        <v>0</v>
      </c>
      <c r="EH104" s="18">
        <f t="shared" ca="1" si="135"/>
        <v>0</v>
      </c>
      <c r="EI104" s="18">
        <f t="shared" ca="1" si="136"/>
        <v>0</v>
      </c>
      <c r="EJ104" s="18">
        <f t="shared" si="137"/>
        <v>0</v>
      </c>
      <c r="EK104" s="18">
        <f t="shared" si="138"/>
        <v>0</v>
      </c>
      <c r="EL104" s="18">
        <f t="shared" si="139"/>
        <v>0</v>
      </c>
      <c r="EM104" s="18">
        <f t="shared" si="140"/>
        <v>0</v>
      </c>
      <c r="EN104" s="18">
        <f t="shared" si="141"/>
        <v>0</v>
      </c>
      <c r="EO104" s="18">
        <f t="shared" si="142"/>
        <v>0</v>
      </c>
      <c r="EP104" s="18">
        <f t="shared" si="143"/>
        <v>0</v>
      </c>
      <c r="EQ104" s="18">
        <f t="shared" si="144"/>
        <v>0</v>
      </c>
      <c r="ER104" s="18">
        <f t="shared" si="145"/>
        <v>0</v>
      </c>
      <c r="ES104" s="18">
        <f t="shared" si="146"/>
        <v>0</v>
      </c>
      <c r="ET104" s="18">
        <f t="shared" si="147"/>
        <v>0</v>
      </c>
      <c r="EU104" s="18">
        <f t="shared" si="148"/>
        <v>0</v>
      </c>
      <c r="EV104" s="18">
        <f t="shared" si="149"/>
        <v>0</v>
      </c>
      <c r="EW104" s="18">
        <f t="shared" si="150"/>
        <v>0</v>
      </c>
      <c r="EX104" s="18">
        <f t="shared" si="151"/>
        <v>0</v>
      </c>
      <c r="EY104" s="17"/>
      <c r="EZ104" s="1"/>
      <c r="FA104" s="54">
        <f t="shared" ca="1" si="104"/>
        <v>0</v>
      </c>
      <c r="FB104" s="54">
        <f t="shared" si="105"/>
        <v>0</v>
      </c>
      <c r="FC104" s="54">
        <f t="shared" ca="1" si="171"/>
        <v>0</v>
      </c>
      <c r="FD104" s="34" t="e">
        <f t="shared" ca="1" si="172"/>
        <v>#DIV/0!</v>
      </c>
      <c r="FE104" s="34" t="e">
        <f t="shared" ca="1" si="166"/>
        <v>#DIV/0!</v>
      </c>
      <c r="FH104" s="49" t="e">
        <f t="shared" ca="1" si="168"/>
        <v>#DIV/0!</v>
      </c>
      <c r="FI104" s="49" t="e">
        <f t="shared" ca="1" si="169"/>
        <v>#DIV/0!</v>
      </c>
      <c r="FJ104" s="49" t="e">
        <f t="shared" ca="1" si="170"/>
        <v>#DIV/0!</v>
      </c>
    </row>
    <row r="105" spans="1:166" x14ac:dyDescent="0.25">
      <c r="A105" s="1"/>
      <c r="B105" s="15">
        <f>Kurse!B101</f>
        <v>40836</v>
      </c>
      <c r="C105" s="1"/>
      <c r="D105" s="20" t="str">
        <f>IF(ISNUMBER(VLOOKUP(B105,CASH!$B$7:$E$2815,2,FALSE)),VLOOKUP(B105,CASH!$B$7:$E$2815,2,FALSE),"")</f>
        <v/>
      </c>
      <c r="E105" s="1"/>
      <c r="F105" s="20">
        <f t="shared" si="174"/>
        <v>0</v>
      </c>
      <c r="G105" s="20"/>
      <c r="H105" s="20"/>
      <c r="I105" s="20"/>
      <c r="J105" s="20"/>
      <c r="K105" s="9"/>
      <c r="L105" s="9"/>
      <c r="M105" s="9"/>
      <c r="N105" s="9"/>
      <c r="O105" s="9"/>
      <c r="P105" s="9" t="str">
        <f>IF(ISNUMBER(VLOOKUP($B105,Anteile!$A$2:$BI$10000,12,FALSE)),VLOOKUP($B105,Anteile!$A$2:$BI$10000,12,FALSE),"0")</f>
        <v>0</v>
      </c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 t="str">
        <f>IF(ISNUMBER(VLOOKUP($B105,Anteile!$A$2:$BI$10000,24,FALSE)),VLOOKUP($B105,Anteile!$A$2:$BI$10000,24,FALSE),"0")</f>
        <v>0</v>
      </c>
      <c r="AC105" s="9" t="str">
        <f>IF(ISNUMBER(VLOOKUP($B105,Anteile!$A$2:$BI$10000,25,FALSE)),VLOOKUP($B105,Anteile!$A$2:$BI$10000,25,FALSE),"0")</f>
        <v>0</v>
      </c>
      <c r="AD105" s="9" t="str">
        <f>IF(ISNUMBER(VLOOKUP($B105,Anteile!$A$2:$BI$10000,26,FALSE)),VLOOKUP($B105,Anteile!$A$2:$BI$10000,26,FALSE),"0")</f>
        <v>0</v>
      </c>
      <c r="AE105" s="9" t="str">
        <f>IF(ISNUMBER(VLOOKUP($B105,Anteile!$A$2:$BI$10000,27,FALSE)),VLOOKUP($B105,Anteile!$A$2:$BI$10000,27,FALSE),"0")</f>
        <v>0</v>
      </c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5"/>
      <c r="AW105" s="13">
        <v>1</v>
      </c>
      <c r="AX105" s="5"/>
      <c r="AY105" s="5"/>
      <c r="AZ105" s="5"/>
      <c r="BA105" s="5"/>
      <c r="BB105" s="5"/>
      <c r="BC105" s="5"/>
      <c r="BD105" s="5"/>
      <c r="BE105" s="13">
        <f t="shared" ca="1" si="106"/>
        <v>1172.3950402436371</v>
      </c>
      <c r="BF105" s="13">
        <f t="shared" ca="1" si="153"/>
        <v>248.04069999999999</v>
      </c>
      <c r="BG105" s="13">
        <f t="shared" ca="1" si="107"/>
        <v>77.180770067435276</v>
      </c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>
        <f t="shared" ca="1" si="154"/>
        <v>8.8608512798201726</v>
      </c>
      <c r="BT105" s="13">
        <f t="shared" ca="1" si="155"/>
        <v>39.9</v>
      </c>
      <c r="BU105" s="13">
        <f t="shared" ca="1" si="156"/>
        <v>26.923355811761297</v>
      </c>
      <c r="BV105" s="13">
        <f t="shared" ca="1" si="157"/>
        <v>24.827786237401206</v>
      </c>
      <c r="BW105" s="13">
        <f t="shared" ca="1" si="167"/>
        <v>0</v>
      </c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5"/>
      <c r="CN105" s="13">
        <f t="shared" ca="1" si="158"/>
        <v>5766.48</v>
      </c>
      <c r="CO105" s="13">
        <f t="shared" ca="1" si="159"/>
        <v>124.11</v>
      </c>
      <c r="CP105" s="13">
        <f t="shared" ca="1" si="160"/>
        <v>413.58699999999999</v>
      </c>
      <c r="CQ105" s="5"/>
      <c r="CR105" s="5"/>
      <c r="CS105" s="5"/>
      <c r="CT105" s="34">
        <f t="shared" ca="1" si="161"/>
        <v>0.96661710498304443</v>
      </c>
      <c r="CU105" s="34">
        <f t="shared" ca="1" si="162"/>
        <v>0.98994974874371855</v>
      </c>
      <c r="CV105" s="34">
        <f t="shared" ca="1" si="163"/>
        <v>0.98543319084290304</v>
      </c>
      <c r="CW105" s="5"/>
      <c r="CX105" s="5"/>
      <c r="CY105" s="5"/>
      <c r="CZ105" s="5"/>
      <c r="DA105" s="33">
        <f t="shared" ca="1" si="164"/>
        <v>1.3791</v>
      </c>
      <c r="DB105" s="13">
        <f t="shared" ca="1" si="165"/>
        <v>1616.85</v>
      </c>
      <c r="DC105" s="5"/>
      <c r="DD105" s="18">
        <f t="shared" ca="1" si="108"/>
        <v>0</v>
      </c>
      <c r="DE105" s="18">
        <f>IF(ISNUMBER(VLOOKUP(B105,CASH!$B$7:$D$10000,3,FALSE)),VLOOKUP(B105,CASH!$B$7:$D$10000,3,FALSE),0)</f>
        <v>0</v>
      </c>
      <c r="DF105" s="18">
        <f t="shared" si="109"/>
        <v>0</v>
      </c>
      <c r="DG105" s="18">
        <f t="shared" ca="1" si="102"/>
        <v>0</v>
      </c>
      <c r="DH105" s="18">
        <f t="shared" ca="1" si="103"/>
        <v>0</v>
      </c>
      <c r="DI105" s="18">
        <f t="shared" si="110"/>
        <v>0</v>
      </c>
      <c r="DJ105" s="18">
        <f t="shared" si="111"/>
        <v>0</v>
      </c>
      <c r="DK105" s="18">
        <f t="shared" si="112"/>
        <v>0</v>
      </c>
      <c r="DL105" s="18">
        <f t="shared" si="113"/>
        <v>0</v>
      </c>
      <c r="DM105" s="18">
        <f t="shared" si="114"/>
        <v>0</v>
      </c>
      <c r="DN105" s="18">
        <f t="shared" si="115"/>
        <v>0</v>
      </c>
      <c r="DO105" s="18">
        <f t="shared" si="116"/>
        <v>0</v>
      </c>
      <c r="DP105" s="18">
        <f t="shared" si="117"/>
        <v>0</v>
      </c>
      <c r="DQ105" s="18">
        <f t="shared" ca="1" si="118"/>
        <v>0</v>
      </c>
      <c r="DR105" s="18">
        <f t="shared" ca="1" si="119"/>
        <v>0</v>
      </c>
      <c r="DS105" s="18">
        <f t="shared" ca="1" si="120"/>
        <v>0</v>
      </c>
      <c r="DT105" s="18">
        <f t="shared" si="121"/>
        <v>0</v>
      </c>
      <c r="DU105" s="18">
        <f t="shared" si="122"/>
        <v>0</v>
      </c>
      <c r="DV105" s="18">
        <f t="shared" si="123"/>
        <v>0</v>
      </c>
      <c r="DW105" s="18">
        <f t="shared" si="124"/>
        <v>0</v>
      </c>
      <c r="DX105" s="18">
        <f t="shared" si="125"/>
        <v>0</v>
      </c>
      <c r="DY105" s="18">
        <f t="shared" si="126"/>
        <v>0</v>
      </c>
      <c r="DZ105" s="18">
        <f t="shared" si="127"/>
        <v>0</v>
      </c>
      <c r="EA105" s="18">
        <f t="shared" si="128"/>
        <v>0</v>
      </c>
      <c r="EB105" s="18">
        <f t="shared" si="129"/>
        <v>0</v>
      </c>
      <c r="EC105" s="18">
        <f t="shared" si="130"/>
        <v>0</v>
      </c>
      <c r="ED105" s="18">
        <f t="shared" si="131"/>
        <v>0</v>
      </c>
      <c r="EE105" s="18">
        <f t="shared" ca="1" si="132"/>
        <v>0</v>
      </c>
      <c r="EF105" s="18">
        <f t="shared" ca="1" si="133"/>
        <v>0</v>
      </c>
      <c r="EG105" s="18">
        <f t="shared" ca="1" si="134"/>
        <v>0</v>
      </c>
      <c r="EH105" s="18">
        <f t="shared" ca="1" si="135"/>
        <v>0</v>
      </c>
      <c r="EI105" s="18">
        <f t="shared" ca="1" si="136"/>
        <v>0</v>
      </c>
      <c r="EJ105" s="18">
        <f t="shared" si="137"/>
        <v>0</v>
      </c>
      <c r="EK105" s="18">
        <f t="shared" si="138"/>
        <v>0</v>
      </c>
      <c r="EL105" s="18">
        <f t="shared" si="139"/>
        <v>0</v>
      </c>
      <c r="EM105" s="18">
        <f t="shared" si="140"/>
        <v>0</v>
      </c>
      <c r="EN105" s="18">
        <f t="shared" si="141"/>
        <v>0</v>
      </c>
      <c r="EO105" s="18">
        <f t="shared" si="142"/>
        <v>0</v>
      </c>
      <c r="EP105" s="18">
        <f t="shared" si="143"/>
        <v>0</v>
      </c>
      <c r="EQ105" s="18">
        <f t="shared" si="144"/>
        <v>0</v>
      </c>
      <c r="ER105" s="18">
        <f t="shared" si="145"/>
        <v>0</v>
      </c>
      <c r="ES105" s="18">
        <f t="shared" si="146"/>
        <v>0</v>
      </c>
      <c r="ET105" s="18">
        <f t="shared" si="147"/>
        <v>0</v>
      </c>
      <c r="EU105" s="18">
        <f t="shared" si="148"/>
        <v>0</v>
      </c>
      <c r="EV105" s="18">
        <f t="shared" si="149"/>
        <v>0</v>
      </c>
      <c r="EW105" s="18">
        <f t="shared" si="150"/>
        <v>0</v>
      </c>
      <c r="EX105" s="18">
        <f t="shared" si="151"/>
        <v>0</v>
      </c>
      <c r="EY105" s="17"/>
      <c r="EZ105" s="1"/>
      <c r="FA105" s="54">
        <f t="shared" ca="1" si="104"/>
        <v>0</v>
      </c>
      <c r="FB105" s="54">
        <f t="shared" si="105"/>
        <v>0</v>
      </c>
      <c r="FC105" s="54">
        <f t="shared" ca="1" si="171"/>
        <v>0</v>
      </c>
      <c r="FD105" s="34" t="e">
        <f t="shared" ca="1" si="172"/>
        <v>#DIV/0!</v>
      </c>
      <c r="FE105" s="34" t="e">
        <f t="shared" ca="1" si="166"/>
        <v>#DIV/0!</v>
      </c>
      <c r="FH105" s="49" t="e">
        <f t="shared" ca="1" si="168"/>
        <v>#DIV/0!</v>
      </c>
      <c r="FI105" s="49" t="e">
        <f t="shared" ca="1" si="169"/>
        <v>#DIV/0!</v>
      </c>
      <c r="FJ105" s="49" t="e">
        <f t="shared" ca="1" si="170"/>
        <v>#DIV/0!</v>
      </c>
    </row>
    <row r="106" spans="1:166" x14ac:dyDescent="0.25">
      <c r="A106" s="1"/>
      <c r="B106" s="15">
        <f>Kurse!B102</f>
        <v>40835</v>
      </c>
      <c r="C106" s="1"/>
      <c r="D106" s="20" t="str">
        <f>IF(ISNUMBER(VLOOKUP(B106,CASH!$B$7:$E$2815,2,FALSE)),VLOOKUP(B106,CASH!$B$7:$E$2815,2,FALSE),"")</f>
        <v/>
      </c>
      <c r="E106" s="1"/>
      <c r="F106" s="20">
        <f t="shared" si="174"/>
        <v>0</v>
      </c>
      <c r="G106" s="20"/>
      <c r="H106" s="20"/>
      <c r="I106" s="20"/>
      <c r="J106" s="20"/>
      <c r="K106" s="9"/>
      <c r="L106" s="9"/>
      <c r="M106" s="9"/>
      <c r="N106" s="9"/>
      <c r="O106" s="9"/>
      <c r="P106" s="9" t="str">
        <f>IF(ISNUMBER(VLOOKUP($B106,Anteile!$A$2:$BI$10000,12,FALSE)),VLOOKUP($B106,Anteile!$A$2:$BI$10000,12,FALSE),"0")</f>
        <v>0</v>
      </c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 t="str">
        <f>IF(ISNUMBER(VLOOKUP($B106,Anteile!$A$2:$BI$10000,24,FALSE)),VLOOKUP($B106,Anteile!$A$2:$BI$10000,24,FALSE),"0")</f>
        <v>0</v>
      </c>
      <c r="AC106" s="9" t="str">
        <f>IF(ISNUMBER(VLOOKUP($B106,Anteile!$A$2:$BI$10000,25,FALSE)),VLOOKUP($B106,Anteile!$A$2:$BI$10000,25,FALSE),"0")</f>
        <v>0</v>
      </c>
      <c r="AD106" s="9" t="str">
        <f>IF(ISNUMBER(VLOOKUP($B106,Anteile!$A$2:$BI$10000,26,FALSE)),VLOOKUP($B106,Anteile!$A$2:$BI$10000,26,FALSE),"0")</f>
        <v>0</v>
      </c>
      <c r="AE106" s="9" t="str">
        <f>IF(ISNUMBER(VLOOKUP($B106,Anteile!$A$2:$BI$10000,27,FALSE)),VLOOKUP($B106,Anteile!$A$2:$BI$10000,27,FALSE),"0")</f>
        <v>0</v>
      </c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5"/>
      <c r="AW106" s="13">
        <v>1</v>
      </c>
      <c r="AX106" s="5"/>
      <c r="AY106" s="5"/>
      <c r="AZ106" s="5"/>
      <c r="BA106" s="5"/>
      <c r="BB106" s="5"/>
      <c r="BC106" s="5"/>
      <c r="BD106" s="5"/>
      <c r="BE106" s="13">
        <f t="shared" ca="1" si="106"/>
        <v>1192.3507191631556</v>
      </c>
      <c r="BF106" s="13">
        <f t="shared" ca="1" si="153"/>
        <v>249.1934</v>
      </c>
      <c r="BG106" s="13">
        <f t="shared" ca="1" si="107"/>
        <v>77.640563707685601</v>
      </c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>
        <f t="shared" ca="1" si="154"/>
        <v>8.8333575475809969</v>
      </c>
      <c r="BT106" s="13">
        <f t="shared" ca="1" si="155"/>
        <v>40.520000000000003</v>
      </c>
      <c r="BU106" s="13">
        <f t="shared" ca="1" si="156"/>
        <v>27.364521284323697</v>
      </c>
      <c r="BV106" s="13">
        <f t="shared" ca="1" si="157"/>
        <v>25.562981258172307</v>
      </c>
      <c r="BW106" s="13">
        <f t="shared" ca="1" si="167"/>
        <v>0</v>
      </c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5"/>
      <c r="CN106" s="13">
        <f t="shared" ca="1" si="158"/>
        <v>5913.53</v>
      </c>
      <c r="CO106" s="13">
        <f t="shared" ca="1" si="159"/>
        <v>123.8</v>
      </c>
      <c r="CP106" s="13">
        <f t="shared" ca="1" si="160"/>
        <v>414.46589999999998</v>
      </c>
      <c r="CQ106" s="5"/>
      <c r="CR106" s="5"/>
      <c r="CS106" s="5"/>
      <c r="CT106" s="34">
        <f t="shared" ca="1" si="161"/>
        <v>0.9912666390641055</v>
      </c>
      <c r="CU106" s="34">
        <f t="shared" ca="1" si="162"/>
        <v>0.98747706787907785</v>
      </c>
      <c r="CV106" s="34">
        <f t="shared" ca="1" si="163"/>
        <v>0.98752730219415885</v>
      </c>
      <c r="CW106" s="5"/>
      <c r="CX106" s="5"/>
      <c r="CY106" s="5"/>
      <c r="CZ106" s="5"/>
      <c r="DA106" s="33">
        <f t="shared" ca="1" si="164"/>
        <v>1.3766</v>
      </c>
      <c r="DB106" s="13">
        <f t="shared" ca="1" si="165"/>
        <v>1641.39</v>
      </c>
      <c r="DC106" s="5"/>
      <c r="DD106" s="18">
        <f t="shared" ca="1" si="108"/>
        <v>0</v>
      </c>
      <c r="DE106" s="18">
        <f>IF(ISNUMBER(VLOOKUP(B106,CASH!$B$7:$D$10000,3,FALSE)),VLOOKUP(B106,CASH!$B$7:$D$10000,3,FALSE),0)</f>
        <v>0</v>
      </c>
      <c r="DF106" s="18">
        <f t="shared" si="109"/>
        <v>0</v>
      </c>
      <c r="DG106" s="18">
        <f t="shared" ca="1" si="102"/>
        <v>0</v>
      </c>
      <c r="DH106" s="18">
        <f t="shared" ca="1" si="103"/>
        <v>0</v>
      </c>
      <c r="DI106" s="18">
        <f t="shared" si="110"/>
        <v>0</v>
      </c>
      <c r="DJ106" s="18">
        <f t="shared" si="111"/>
        <v>0</v>
      </c>
      <c r="DK106" s="18">
        <f t="shared" si="112"/>
        <v>0</v>
      </c>
      <c r="DL106" s="18">
        <f t="shared" si="113"/>
        <v>0</v>
      </c>
      <c r="DM106" s="18">
        <f t="shared" si="114"/>
        <v>0</v>
      </c>
      <c r="DN106" s="18">
        <f t="shared" si="115"/>
        <v>0</v>
      </c>
      <c r="DO106" s="18">
        <f t="shared" si="116"/>
        <v>0</v>
      </c>
      <c r="DP106" s="18">
        <f t="shared" si="117"/>
        <v>0</v>
      </c>
      <c r="DQ106" s="18">
        <f t="shared" ca="1" si="118"/>
        <v>0</v>
      </c>
      <c r="DR106" s="18">
        <f t="shared" ca="1" si="119"/>
        <v>0</v>
      </c>
      <c r="DS106" s="18">
        <f t="shared" ca="1" si="120"/>
        <v>0</v>
      </c>
      <c r="DT106" s="18">
        <f t="shared" si="121"/>
        <v>0</v>
      </c>
      <c r="DU106" s="18">
        <f t="shared" si="122"/>
        <v>0</v>
      </c>
      <c r="DV106" s="18">
        <f t="shared" si="123"/>
        <v>0</v>
      </c>
      <c r="DW106" s="18">
        <f t="shared" si="124"/>
        <v>0</v>
      </c>
      <c r="DX106" s="18">
        <f t="shared" si="125"/>
        <v>0</v>
      </c>
      <c r="DY106" s="18">
        <f t="shared" si="126"/>
        <v>0</v>
      </c>
      <c r="DZ106" s="18">
        <f t="shared" si="127"/>
        <v>0</v>
      </c>
      <c r="EA106" s="18">
        <f t="shared" si="128"/>
        <v>0</v>
      </c>
      <c r="EB106" s="18">
        <f t="shared" si="129"/>
        <v>0</v>
      </c>
      <c r="EC106" s="18">
        <f t="shared" si="130"/>
        <v>0</v>
      </c>
      <c r="ED106" s="18">
        <f t="shared" si="131"/>
        <v>0</v>
      </c>
      <c r="EE106" s="18">
        <f t="shared" ca="1" si="132"/>
        <v>0</v>
      </c>
      <c r="EF106" s="18">
        <f t="shared" ca="1" si="133"/>
        <v>0</v>
      </c>
      <c r="EG106" s="18">
        <f t="shared" ca="1" si="134"/>
        <v>0</v>
      </c>
      <c r="EH106" s="18">
        <f t="shared" ca="1" si="135"/>
        <v>0</v>
      </c>
      <c r="EI106" s="18">
        <f t="shared" ca="1" si="136"/>
        <v>0</v>
      </c>
      <c r="EJ106" s="18">
        <f t="shared" si="137"/>
        <v>0</v>
      </c>
      <c r="EK106" s="18">
        <f t="shared" si="138"/>
        <v>0</v>
      </c>
      <c r="EL106" s="18">
        <f t="shared" si="139"/>
        <v>0</v>
      </c>
      <c r="EM106" s="18">
        <f t="shared" si="140"/>
        <v>0</v>
      </c>
      <c r="EN106" s="18">
        <f t="shared" si="141"/>
        <v>0</v>
      </c>
      <c r="EO106" s="18">
        <f t="shared" si="142"/>
        <v>0</v>
      </c>
      <c r="EP106" s="18">
        <f t="shared" si="143"/>
        <v>0</v>
      </c>
      <c r="EQ106" s="18">
        <f t="shared" si="144"/>
        <v>0</v>
      </c>
      <c r="ER106" s="18">
        <f t="shared" si="145"/>
        <v>0</v>
      </c>
      <c r="ES106" s="18">
        <f t="shared" si="146"/>
        <v>0</v>
      </c>
      <c r="ET106" s="18">
        <f t="shared" si="147"/>
        <v>0</v>
      </c>
      <c r="EU106" s="18">
        <f t="shared" si="148"/>
        <v>0</v>
      </c>
      <c r="EV106" s="18">
        <f t="shared" si="149"/>
        <v>0</v>
      </c>
      <c r="EW106" s="18">
        <f t="shared" si="150"/>
        <v>0</v>
      </c>
      <c r="EX106" s="18">
        <f t="shared" si="151"/>
        <v>0</v>
      </c>
      <c r="EY106" s="17"/>
      <c r="EZ106" s="1"/>
      <c r="FA106" s="54">
        <f t="shared" ca="1" si="104"/>
        <v>0</v>
      </c>
      <c r="FB106" s="54">
        <f t="shared" si="105"/>
        <v>0</v>
      </c>
      <c r="FC106" s="54">
        <f t="shared" ca="1" si="171"/>
        <v>0</v>
      </c>
      <c r="FD106" s="34" t="e">
        <f t="shared" ca="1" si="172"/>
        <v>#DIV/0!</v>
      </c>
      <c r="FE106" s="34" t="e">
        <f t="shared" ca="1" si="166"/>
        <v>#DIV/0!</v>
      </c>
      <c r="FH106" s="49" t="e">
        <f t="shared" ca="1" si="168"/>
        <v>#DIV/0!</v>
      </c>
      <c r="FI106" s="49" t="e">
        <f t="shared" ca="1" si="169"/>
        <v>#DIV/0!</v>
      </c>
      <c r="FJ106" s="49" t="e">
        <f t="shared" ca="1" si="170"/>
        <v>#DIV/0!</v>
      </c>
    </row>
    <row r="107" spans="1:166" x14ac:dyDescent="0.25">
      <c r="A107" s="1"/>
      <c r="B107" s="15">
        <f>Kurse!B103</f>
        <v>40834</v>
      </c>
      <c r="C107" s="1"/>
      <c r="D107" s="20" t="str">
        <f>IF(ISNUMBER(VLOOKUP(B107,CASH!$B$7:$E$2815,2,FALSE)),VLOOKUP(B107,CASH!$B$7:$E$2815,2,FALSE),"")</f>
        <v/>
      </c>
      <c r="E107" s="1"/>
      <c r="F107" s="20">
        <f t="shared" si="174"/>
        <v>0</v>
      </c>
      <c r="G107" s="20"/>
      <c r="H107" s="20"/>
      <c r="I107" s="20"/>
      <c r="J107" s="20"/>
      <c r="K107" s="9"/>
      <c r="L107" s="9"/>
      <c r="M107" s="9"/>
      <c r="N107" s="9"/>
      <c r="O107" s="9"/>
      <c r="P107" s="9" t="str">
        <f>IF(ISNUMBER(VLOOKUP($B107,Anteile!$A$2:$BI$10000,12,FALSE)),VLOOKUP($B107,Anteile!$A$2:$BI$10000,12,FALSE),"0")</f>
        <v>0</v>
      </c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 t="str">
        <f>IF(ISNUMBER(VLOOKUP($B107,Anteile!$A$2:$BI$10000,24,FALSE)),VLOOKUP($B107,Anteile!$A$2:$BI$10000,24,FALSE),"0")</f>
        <v>0</v>
      </c>
      <c r="AC107" s="9" t="str">
        <f>IF(ISNUMBER(VLOOKUP($B107,Anteile!$A$2:$BI$10000,25,FALSE)),VLOOKUP($B107,Anteile!$A$2:$BI$10000,25,FALSE),"0")</f>
        <v>0</v>
      </c>
      <c r="AD107" s="9" t="str">
        <f>IF(ISNUMBER(VLOOKUP($B107,Anteile!$A$2:$BI$10000,26,FALSE)),VLOOKUP($B107,Anteile!$A$2:$BI$10000,26,FALSE),"0")</f>
        <v>0</v>
      </c>
      <c r="AE107" s="9" t="str">
        <f>IF(ISNUMBER(VLOOKUP($B107,Anteile!$A$2:$BI$10000,27,FALSE)),VLOOKUP($B107,Anteile!$A$2:$BI$10000,27,FALSE),"0")</f>
        <v>0</v>
      </c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5"/>
      <c r="AW107" s="13">
        <v>1</v>
      </c>
      <c r="AX107" s="5"/>
      <c r="AY107" s="5"/>
      <c r="AZ107" s="5"/>
      <c r="BA107" s="5"/>
      <c r="BB107" s="5"/>
      <c r="BC107" s="5"/>
      <c r="BD107" s="5"/>
      <c r="BE107" s="13">
        <f t="shared" ca="1" si="106"/>
        <v>1206.3059783004442</v>
      </c>
      <c r="BF107" s="13">
        <f t="shared" ca="1" si="153"/>
        <v>249.00880000000001</v>
      </c>
      <c r="BG107" s="13">
        <f t="shared" ca="1" si="107"/>
        <v>77.68877885385568</v>
      </c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>
        <f t="shared" ca="1" si="154"/>
        <v>8.9710915313478488</v>
      </c>
      <c r="BT107" s="13">
        <f t="shared" ca="1" si="155"/>
        <v>40.28</v>
      </c>
      <c r="BU107" s="13">
        <f t="shared" ca="1" si="156"/>
        <v>27.277361100997599</v>
      </c>
      <c r="BV107" s="13">
        <f t="shared" ca="1" si="157"/>
        <v>25.405956455253769</v>
      </c>
      <c r="BW107" s="13">
        <f t="shared" ca="1" si="167"/>
        <v>0</v>
      </c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5"/>
      <c r="CN107" s="13">
        <f t="shared" ca="1" si="158"/>
        <v>5877.41</v>
      </c>
      <c r="CO107" s="13">
        <f t="shared" ca="1" si="159"/>
        <v>124.54</v>
      </c>
      <c r="CP107" s="13">
        <f t="shared" ca="1" si="160"/>
        <v>416.09190000000001</v>
      </c>
      <c r="CQ107" s="5"/>
      <c r="CR107" s="5"/>
      <c r="CS107" s="5"/>
      <c r="CT107" s="34">
        <f t="shared" ca="1" si="161"/>
        <v>0.985211955820257</v>
      </c>
      <c r="CU107" s="34">
        <f t="shared" ca="1" si="162"/>
        <v>0.99337959639467177</v>
      </c>
      <c r="CV107" s="34">
        <f t="shared" ca="1" si="163"/>
        <v>0.99140149158674273</v>
      </c>
      <c r="CW107" s="5"/>
      <c r="CX107" s="5"/>
      <c r="CY107" s="5"/>
      <c r="CZ107" s="5"/>
      <c r="DA107" s="33">
        <f t="shared" ca="1" si="164"/>
        <v>1.3733</v>
      </c>
      <c r="DB107" s="13">
        <f t="shared" ca="1" si="165"/>
        <v>1656.62</v>
      </c>
      <c r="DC107" s="5"/>
      <c r="DD107" s="18">
        <f t="shared" ca="1" si="108"/>
        <v>0</v>
      </c>
      <c r="DE107" s="18">
        <f>IF(ISNUMBER(VLOOKUP(B107,CASH!$B$7:$D$10000,3,FALSE)),VLOOKUP(B107,CASH!$B$7:$D$10000,3,FALSE),0)</f>
        <v>0</v>
      </c>
      <c r="DF107" s="18">
        <f t="shared" si="109"/>
        <v>0</v>
      </c>
      <c r="DG107" s="18">
        <f t="shared" ca="1" si="102"/>
        <v>0</v>
      </c>
      <c r="DH107" s="18">
        <f t="shared" ca="1" si="103"/>
        <v>0</v>
      </c>
      <c r="DI107" s="18">
        <f t="shared" si="110"/>
        <v>0</v>
      </c>
      <c r="DJ107" s="18">
        <f t="shared" si="111"/>
        <v>0</v>
      </c>
      <c r="DK107" s="18">
        <f t="shared" si="112"/>
        <v>0</v>
      </c>
      <c r="DL107" s="18">
        <f t="shared" si="113"/>
        <v>0</v>
      </c>
      <c r="DM107" s="18">
        <f t="shared" si="114"/>
        <v>0</v>
      </c>
      <c r="DN107" s="18">
        <f t="shared" si="115"/>
        <v>0</v>
      </c>
      <c r="DO107" s="18">
        <f t="shared" si="116"/>
        <v>0</v>
      </c>
      <c r="DP107" s="18">
        <f t="shared" si="117"/>
        <v>0</v>
      </c>
      <c r="DQ107" s="18">
        <f t="shared" ca="1" si="118"/>
        <v>0</v>
      </c>
      <c r="DR107" s="18">
        <f t="shared" ca="1" si="119"/>
        <v>0</v>
      </c>
      <c r="DS107" s="18">
        <f t="shared" ca="1" si="120"/>
        <v>0</v>
      </c>
      <c r="DT107" s="18">
        <f t="shared" si="121"/>
        <v>0</v>
      </c>
      <c r="DU107" s="18">
        <f t="shared" si="122"/>
        <v>0</v>
      </c>
      <c r="DV107" s="18">
        <f t="shared" si="123"/>
        <v>0</v>
      </c>
      <c r="DW107" s="18">
        <f t="shared" si="124"/>
        <v>0</v>
      </c>
      <c r="DX107" s="18">
        <f t="shared" si="125"/>
        <v>0</v>
      </c>
      <c r="DY107" s="18">
        <f t="shared" si="126"/>
        <v>0</v>
      </c>
      <c r="DZ107" s="18">
        <f t="shared" si="127"/>
        <v>0</v>
      </c>
      <c r="EA107" s="18">
        <f t="shared" si="128"/>
        <v>0</v>
      </c>
      <c r="EB107" s="18">
        <f t="shared" si="129"/>
        <v>0</v>
      </c>
      <c r="EC107" s="18">
        <f t="shared" si="130"/>
        <v>0</v>
      </c>
      <c r="ED107" s="18">
        <f t="shared" si="131"/>
        <v>0</v>
      </c>
      <c r="EE107" s="18">
        <f t="shared" ca="1" si="132"/>
        <v>0</v>
      </c>
      <c r="EF107" s="18">
        <f t="shared" ca="1" si="133"/>
        <v>0</v>
      </c>
      <c r="EG107" s="18">
        <f t="shared" ca="1" si="134"/>
        <v>0</v>
      </c>
      <c r="EH107" s="18">
        <f t="shared" ca="1" si="135"/>
        <v>0</v>
      </c>
      <c r="EI107" s="18">
        <f t="shared" ca="1" si="136"/>
        <v>0</v>
      </c>
      <c r="EJ107" s="18">
        <f t="shared" si="137"/>
        <v>0</v>
      </c>
      <c r="EK107" s="18">
        <f t="shared" si="138"/>
        <v>0</v>
      </c>
      <c r="EL107" s="18">
        <f t="shared" si="139"/>
        <v>0</v>
      </c>
      <c r="EM107" s="18">
        <f t="shared" si="140"/>
        <v>0</v>
      </c>
      <c r="EN107" s="18">
        <f t="shared" si="141"/>
        <v>0</v>
      </c>
      <c r="EO107" s="18">
        <f t="shared" si="142"/>
        <v>0</v>
      </c>
      <c r="EP107" s="18">
        <f t="shared" si="143"/>
        <v>0</v>
      </c>
      <c r="EQ107" s="18">
        <f t="shared" si="144"/>
        <v>0</v>
      </c>
      <c r="ER107" s="18">
        <f t="shared" si="145"/>
        <v>0</v>
      </c>
      <c r="ES107" s="18">
        <f t="shared" si="146"/>
        <v>0</v>
      </c>
      <c r="ET107" s="18">
        <f t="shared" si="147"/>
        <v>0</v>
      </c>
      <c r="EU107" s="18">
        <f t="shared" si="148"/>
        <v>0</v>
      </c>
      <c r="EV107" s="18">
        <f t="shared" si="149"/>
        <v>0</v>
      </c>
      <c r="EW107" s="18">
        <f t="shared" si="150"/>
        <v>0</v>
      </c>
      <c r="EX107" s="18">
        <f t="shared" si="151"/>
        <v>0</v>
      </c>
      <c r="EY107" s="17"/>
      <c r="EZ107" s="1"/>
      <c r="FA107" s="54">
        <f t="shared" ca="1" si="104"/>
        <v>0</v>
      </c>
      <c r="FB107" s="54">
        <f t="shared" si="105"/>
        <v>0</v>
      </c>
      <c r="FC107" s="54">
        <f t="shared" ca="1" si="171"/>
        <v>0</v>
      </c>
      <c r="FD107" s="34" t="e">
        <f t="shared" ca="1" si="172"/>
        <v>#DIV/0!</v>
      </c>
      <c r="FE107" s="34" t="e">
        <f t="shared" ca="1" si="166"/>
        <v>#DIV/0!</v>
      </c>
      <c r="FH107" s="49" t="e">
        <f t="shared" ca="1" si="168"/>
        <v>#DIV/0!</v>
      </c>
      <c r="FI107" s="49" t="e">
        <f t="shared" ca="1" si="169"/>
        <v>#DIV/0!</v>
      </c>
      <c r="FJ107" s="49" t="e">
        <f t="shared" ca="1" si="170"/>
        <v>#DIV/0!</v>
      </c>
    </row>
    <row r="108" spans="1:166" x14ac:dyDescent="0.25">
      <c r="A108" s="1"/>
      <c r="B108" s="15">
        <f>Kurse!B104</f>
        <v>40833</v>
      </c>
      <c r="C108" s="1"/>
      <c r="D108" s="20" t="str">
        <f>IF(ISNUMBER(VLOOKUP(B108,CASH!$B$7:$E$2815,2,FALSE)),VLOOKUP(B108,CASH!$B$7:$E$2815,2,FALSE),"")</f>
        <v/>
      </c>
      <c r="E108" s="1"/>
      <c r="F108" s="20">
        <f t="shared" si="174"/>
        <v>0</v>
      </c>
      <c r="G108" s="20"/>
      <c r="H108" s="20"/>
      <c r="I108" s="20"/>
      <c r="J108" s="20"/>
      <c r="K108" s="9"/>
      <c r="L108" s="9"/>
      <c r="M108" s="9"/>
      <c r="N108" s="9"/>
      <c r="O108" s="9"/>
      <c r="P108" s="9" t="str">
        <f>IF(ISNUMBER(VLOOKUP($B108,Anteile!$A$2:$BI$10000,12,FALSE)),VLOOKUP($B108,Anteile!$A$2:$BI$10000,12,FALSE),"0")</f>
        <v>0</v>
      </c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 t="str">
        <f>IF(ISNUMBER(VLOOKUP($B108,Anteile!$A$2:$BI$10000,24,FALSE)),VLOOKUP($B108,Anteile!$A$2:$BI$10000,24,FALSE),"0")</f>
        <v>0</v>
      </c>
      <c r="AC108" s="9" t="str">
        <f>IF(ISNUMBER(VLOOKUP($B108,Anteile!$A$2:$BI$10000,25,FALSE)),VLOOKUP($B108,Anteile!$A$2:$BI$10000,25,FALSE),"0")</f>
        <v>0</v>
      </c>
      <c r="AD108" s="9" t="str">
        <f>IF(ISNUMBER(VLOOKUP($B108,Anteile!$A$2:$BI$10000,26,FALSE)),VLOOKUP($B108,Anteile!$A$2:$BI$10000,26,FALSE),"0")</f>
        <v>0</v>
      </c>
      <c r="AE108" s="9" t="str">
        <f>IF(ISNUMBER(VLOOKUP($B108,Anteile!$A$2:$BI$10000,27,FALSE)),VLOOKUP($B108,Anteile!$A$2:$BI$10000,27,FALSE),"0")</f>
        <v>0</v>
      </c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5"/>
      <c r="AW108" s="13">
        <v>1</v>
      </c>
      <c r="AX108" s="5"/>
      <c r="AY108" s="5"/>
      <c r="AZ108" s="5"/>
      <c r="BA108" s="5"/>
      <c r="BB108" s="5"/>
      <c r="BC108" s="5"/>
      <c r="BD108" s="5"/>
      <c r="BE108" s="13">
        <f t="shared" ca="1" si="106"/>
        <v>1218.0382740304156</v>
      </c>
      <c r="BF108" s="13">
        <f t="shared" ca="1" si="153"/>
        <v>249.1369</v>
      </c>
      <c r="BG108" s="13">
        <f t="shared" ca="1" si="107"/>
        <v>77.68318416648475</v>
      </c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>
        <f t="shared" ca="1" si="154"/>
        <v>8.7826529869751866</v>
      </c>
      <c r="BT108" s="13">
        <f t="shared" ca="1" si="155"/>
        <v>40.43</v>
      </c>
      <c r="BU108" s="13">
        <f t="shared" ca="1" si="156"/>
        <v>27.832351015062212</v>
      </c>
      <c r="BV108" s="13">
        <f t="shared" ca="1" si="157"/>
        <v>25.831332314632903</v>
      </c>
      <c r="BW108" s="13">
        <f t="shared" ca="1" si="167"/>
        <v>0</v>
      </c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5"/>
      <c r="CN108" s="13">
        <f t="shared" ca="1" si="158"/>
        <v>5859.43</v>
      </c>
      <c r="CO108" s="13">
        <f t="shared" ca="1" si="159"/>
        <v>124.02</v>
      </c>
      <c r="CP108" s="13">
        <f t="shared" ca="1" si="160"/>
        <v>412.04570000000001</v>
      </c>
      <c r="CQ108" s="5"/>
      <c r="CR108" s="5"/>
      <c r="CS108" s="5"/>
      <c r="CT108" s="34">
        <f t="shared" ca="1" si="161"/>
        <v>0.982198024349482</v>
      </c>
      <c r="CU108" s="34">
        <f t="shared" ca="1" si="162"/>
        <v>0.98923187365398413</v>
      </c>
      <c r="CV108" s="34">
        <f t="shared" ca="1" si="163"/>
        <v>0.98176081193097853</v>
      </c>
      <c r="CW108" s="5"/>
      <c r="CX108" s="5"/>
      <c r="CY108" s="5"/>
      <c r="CZ108" s="5"/>
      <c r="DA108" s="33">
        <f t="shared" ca="1" si="164"/>
        <v>1.3743000000000001</v>
      </c>
      <c r="DB108" s="13">
        <f t="shared" ca="1" si="165"/>
        <v>1673.95</v>
      </c>
      <c r="DC108" s="5"/>
      <c r="DD108" s="18">
        <f t="shared" ca="1" si="108"/>
        <v>0</v>
      </c>
      <c r="DE108" s="18">
        <f>IF(ISNUMBER(VLOOKUP(B108,CASH!$B$7:$D$10000,3,FALSE)),VLOOKUP(B108,CASH!$B$7:$D$10000,3,FALSE),0)</f>
        <v>0</v>
      </c>
      <c r="DF108" s="18">
        <f t="shared" si="109"/>
        <v>0</v>
      </c>
      <c r="DG108" s="18">
        <f t="shared" ca="1" si="102"/>
        <v>0</v>
      </c>
      <c r="DH108" s="18">
        <f t="shared" ca="1" si="103"/>
        <v>0</v>
      </c>
      <c r="DI108" s="18">
        <f t="shared" si="110"/>
        <v>0</v>
      </c>
      <c r="DJ108" s="18">
        <f t="shared" si="111"/>
        <v>0</v>
      </c>
      <c r="DK108" s="18">
        <f t="shared" si="112"/>
        <v>0</v>
      </c>
      <c r="DL108" s="18">
        <f t="shared" si="113"/>
        <v>0</v>
      </c>
      <c r="DM108" s="18">
        <f t="shared" si="114"/>
        <v>0</v>
      </c>
      <c r="DN108" s="18">
        <f t="shared" si="115"/>
        <v>0</v>
      </c>
      <c r="DO108" s="18">
        <f t="shared" si="116"/>
        <v>0</v>
      </c>
      <c r="DP108" s="18">
        <f t="shared" si="117"/>
        <v>0</v>
      </c>
      <c r="DQ108" s="18">
        <f t="shared" ca="1" si="118"/>
        <v>0</v>
      </c>
      <c r="DR108" s="18">
        <f t="shared" ca="1" si="119"/>
        <v>0</v>
      </c>
      <c r="DS108" s="18">
        <f t="shared" ca="1" si="120"/>
        <v>0</v>
      </c>
      <c r="DT108" s="18">
        <f t="shared" si="121"/>
        <v>0</v>
      </c>
      <c r="DU108" s="18">
        <f t="shared" si="122"/>
        <v>0</v>
      </c>
      <c r="DV108" s="18">
        <f t="shared" si="123"/>
        <v>0</v>
      </c>
      <c r="DW108" s="18">
        <f t="shared" si="124"/>
        <v>0</v>
      </c>
      <c r="DX108" s="18">
        <f t="shared" si="125"/>
        <v>0</v>
      </c>
      <c r="DY108" s="18">
        <f t="shared" si="126"/>
        <v>0</v>
      </c>
      <c r="DZ108" s="18">
        <f t="shared" si="127"/>
        <v>0</v>
      </c>
      <c r="EA108" s="18">
        <f t="shared" si="128"/>
        <v>0</v>
      </c>
      <c r="EB108" s="18">
        <f t="shared" si="129"/>
        <v>0</v>
      </c>
      <c r="EC108" s="18">
        <f t="shared" si="130"/>
        <v>0</v>
      </c>
      <c r="ED108" s="18">
        <f t="shared" si="131"/>
        <v>0</v>
      </c>
      <c r="EE108" s="18">
        <f t="shared" ca="1" si="132"/>
        <v>0</v>
      </c>
      <c r="EF108" s="18">
        <f t="shared" ca="1" si="133"/>
        <v>0</v>
      </c>
      <c r="EG108" s="18">
        <f t="shared" ca="1" si="134"/>
        <v>0</v>
      </c>
      <c r="EH108" s="18">
        <f t="shared" ca="1" si="135"/>
        <v>0</v>
      </c>
      <c r="EI108" s="18">
        <f t="shared" ca="1" si="136"/>
        <v>0</v>
      </c>
      <c r="EJ108" s="18">
        <f t="shared" si="137"/>
        <v>0</v>
      </c>
      <c r="EK108" s="18">
        <f t="shared" si="138"/>
        <v>0</v>
      </c>
      <c r="EL108" s="18">
        <f t="shared" si="139"/>
        <v>0</v>
      </c>
      <c r="EM108" s="18">
        <f t="shared" si="140"/>
        <v>0</v>
      </c>
      <c r="EN108" s="18">
        <f t="shared" si="141"/>
        <v>0</v>
      </c>
      <c r="EO108" s="18">
        <f t="shared" si="142"/>
        <v>0</v>
      </c>
      <c r="EP108" s="18">
        <f t="shared" si="143"/>
        <v>0</v>
      </c>
      <c r="EQ108" s="18">
        <f t="shared" si="144"/>
        <v>0</v>
      </c>
      <c r="ER108" s="18">
        <f t="shared" si="145"/>
        <v>0</v>
      </c>
      <c r="ES108" s="18">
        <f t="shared" si="146"/>
        <v>0</v>
      </c>
      <c r="ET108" s="18">
        <f t="shared" si="147"/>
        <v>0</v>
      </c>
      <c r="EU108" s="18">
        <f t="shared" si="148"/>
        <v>0</v>
      </c>
      <c r="EV108" s="18">
        <f t="shared" si="149"/>
        <v>0</v>
      </c>
      <c r="EW108" s="18">
        <f t="shared" si="150"/>
        <v>0</v>
      </c>
      <c r="EX108" s="18">
        <f t="shared" si="151"/>
        <v>0</v>
      </c>
      <c r="EY108" s="17"/>
      <c r="EZ108" s="1"/>
      <c r="FA108" s="54">
        <f t="shared" ca="1" si="104"/>
        <v>0</v>
      </c>
      <c r="FB108" s="54">
        <f t="shared" si="105"/>
        <v>0</v>
      </c>
      <c r="FC108" s="54">
        <f t="shared" ca="1" si="171"/>
        <v>0</v>
      </c>
      <c r="FD108" s="34" t="e">
        <f t="shared" ca="1" si="172"/>
        <v>#DIV/0!</v>
      </c>
      <c r="FE108" s="34" t="e">
        <f t="shared" ca="1" si="166"/>
        <v>#DIV/0!</v>
      </c>
      <c r="FH108" s="49" t="e">
        <f t="shared" ca="1" si="168"/>
        <v>#DIV/0!</v>
      </c>
      <c r="FI108" s="49" t="e">
        <f t="shared" ca="1" si="169"/>
        <v>#DIV/0!</v>
      </c>
      <c r="FJ108" s="49" t="e">
        <f t="shared" ca="1" si="170"/>
        <v>#DIV/0!</v>
      </c>
    </row>
    <row r="109" spans="1:166" x14ac:dyDescent="0.25">
      <c r="A109" s="1"/>
      <c r="B109" s="15">
        <f>Kurse!B105</f>
        <v>40830</v>
      </c>
      <c r="C109" s="1"/>
      <c r="D109" s="20" t="str">
        <f>IF(ISNUMBER(VLOOKUP(B109,CASH!$B$7:$E$2815,2,FALSE)),VLOOKUP(B109,CASH!$B$7:$E$2815,2,FALSE),"")</f>
        <v/>
      </c>
      <c r="E109" s="1"/>
      <c r="F109" s="20">
        <f t="shared" si="174"/>
        <v>0</v>
      </c>
      <c r="G109" s="20"/>
      <c r="H109" s="20"/>
      <c r="I109" s="20"/>
      <c r="J109" s="20"/>
      <c r="K109" s="9"/>
      <c r="L109" s="9"/>
      <c r="M109" s="9"/>
      <c r="N109" s="9"/>
      <c r="O109" s="9"/>
      <c r="P109" s="9" t="str">
        <f>IF(ISNUMBER(VLOOKUP($B109,Anteile!$A$2:$BI$10000,12,FALSE)),VLOOKUP($B109,Anteile!$A$2:$BI$10000,12,FALSE),"0")</f>
        <v>0</v>
      </c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 t="str">
        <f>IF(ISNUMBER(VLOOKUP($B109,Anteile!$A$2:$BI$10000,24,FALSE)),VLOOKUP($B109,Anteile!$A$2:$BI$10000,24,FALSE),"0")</f>
        <v>0</v>
      </c>
      <c r="AC109" s="9" t="str">
        <f>IF(ISNUMBER(VLOOKUP($B109,Anteile!$A$2:$BI$10000,25,FALSE)),VLOOKUP($B109,Anteile!$A$2:$BI$10000,25,FALSE),"0")</f>
        <v>0</v>
      </c>
      <c r="AD109" s="9" t="str">
        <f>IF(ISNUMBER(VLOOKUP($B109,Anteile!$A$2:$BI$10000,26,FALSE)),VLOOKUP($B109,Anteile!$A$2:$BI$10000,26,FALSE),"0")</f>
        <v>0</v>
      </c>
      <c r="AE109" s="9" t="str">
        <f>IF(ISNUMBER(VLOOKUP($B109,Anteile!$A$2:$BI$10000,27,FALSE)),VLOOKUP($B109,Anteile!$A$2:$BI$10000,27,FALSE),"0")</f>
        <v>0</v>
      </c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5"/>
      <c r="AW109" s="13">
        <v>1</v>
      </c>
      <c r="AX109" s="5"/>
      <c r="AY109" s="5"/>
      <c r="AZ109" s="5"/>
      <c r="BA109" s="5"/>
      <c r="BB109" s="5"/>
      <c r="BC109" s="5"/>
      <c r="BD109" s="5"/>
      <c r="BE109" s="13">
        <f t="shared" ca="1" si="106"/>
        <v>1211.3962372954659</v>
      </c>
      <c r="BF109" s="13">
        <f t="shared" ca="1" si="153"/>
        <v>248.3887</v>
      </c>
      <c r="BG109" s="13">
        <f t="shared" ca="1" si="107"/>
        <v>76.710156418943271</v>
      </c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>
        <f t="shared" ca="1" si="154"/>
        <v>8.8733511136740439</v>
      </c>
      <c r="BT109" s="13">
        <f t="shared" ca="1" si="155"/>
        <v>40.82</v>
      </c>
      <c r="BU109" s="13">
        <f t="shared" ca="1" si="156"/>
        <v>27.023715130108847</v>
      </c>
      <c r="BV109" s="13">
        <f t="shared" ca="1" si="157"/>
        <v>25.423484466229368</v>
      </c>
      <c r="BW109" s="13">
        <f t="shared" ca="1" si="167"/>
        <v>0</v>
      </c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5"/>
      <c r="CN109" s="13">
        <f t="shared" ca="1" si="158"/>
        <v>5967.2</v>
      </c>
      <c r="CO109" s="13">
        <f t="shared" ca="1" si="159"/>
        <v>123.69</v>
      </c>
      <c r="CP109" s="13">
        <f t="shared" ca="1" si="160"/>
        <v>412.76389999999998</v>
      </c>
      <c r="CQ109" s="5"/>
      <c r="CR109" s="5"/>
      <c r="CS109" s="5"/>
      <c r="CT109" s="34">
        <f t="shared" ca="1" si="161"/>
        <v>1.0002631742163024</v>
      </c>
      <c r="CU109" s="34">
        <f t="shared" ca="1" si="162"/>
        <v>0.98659966499162477</v>
      </c>
      <c r="CV109" s="34">
        <f t="shared" ca="1" si="163"/>
        <v>0.98347203137855144</v>
      </c>
      <c r="CW109" s="5"/>
      <c r="CX109" s="5"/>
      <c r="CY109" s="5"/>
      <c r="CZ109" s="5"/>
      <c r="DA109" s="33">
        <f t="shared" ca="1" si="164"/>
        <v>1.3873</v>
      </c>
      <c r="DB109" s="13">
        <f t="shared" ca="1" si="165"/>
        <v>1680.57</v>
      </c>
      <c r="DC109" s="5"/>
      <c r="DD109" s="18">
        <f t="shared" ca="1" si="108"/>
        <v>0</v>
      </c>
      <c r="DE109" s="18">
        <f>IF(ISNUMBER(VLOOKUP(B109,CASH!$B$7:$D$10000,3,FALSE)),VLOOKUP(B109,CASH!$B$7:$D$10000,3,FALSE),0)</f>
        <v>0</v>
      </c>
      <c r="DF109" s="18">
        <f t="shared" si="109"/>
        <v>0</v>
      </c>
      <c r="DG109" s="18">
        <f t="shared" ca="1" si="102"/>
        <v>0</v>
      </c>
      <c r="DH109" s="18">
        <f t="shared" ca="1" si="103"/>
        <v>0</v>
      </c>
      <c r="DI109" s="18">
        <f t="shared" si="110"/>
        <v>0</v>
      </c>
      <c r="DJ109" s="18">
        <f t="shared" si="111"/>
        <v>0</v>
      </c>
      <c r="DK109" s="18">
        <f t="shared" si="112"/>
        <v>0</v>
      </c>
      <c r="DL109" s="18">
        <f t="shared" si="113"/>
        <v>0</v>
      </c>
      <c r="DM109" s="18">
        <f t="shared" si="114"/>
        <v>0</v>
      </c>
      <c r="DN109" s="18">
        <f t="shared" si="115"/>
        <v>0</v>
      </c>
      <c r="DO109" s="18">
        <f t="shared" si="116"/>
        <v>0</v>
      </c>
      <c r="DP109" s="18">
        <f t="shared" si="117"/>
        <v>0</v>
      </c>
      <c r="DQ109" s="18">
        <f t="shared" ca="1" si="118"/>
        <v>0</v>
      </c>
      <c r="DR109" s="18">
        <f t="shared" ca="1" si="119"/>
        <v>0</v>
      </c>
      <c r="DS109" s="18">
        <f t="shared" ca="1" si="120"/>
        <v>0</v>
      </c>
      <c r="DT109" s="18">
        <f t="shared" si="121"/>
        <v>0</v>
      </c>
      <c r="DU109" s="18">
        <f t="shared" si="122"/>
        <v>0</v>
      </c>
      <c r="DV109" s="18">
        <f t="shared" si="123"/>
        <v>0</v>
      </c>
      <c r="DW109" s="18">
        <f t="shared" si="124"/>
        <v>0</v>
      </c>
      <c r="DX109" s="18">
        <f t="shared" si="125"/>
        <v>0</v>
      </c>
      <c r="DY109" s="18">
        <f t="shared" si="126"/>
        <v>0</v>
      </c>
      <c r="DZ109" s="18">
        <f t="shared" si="127"/>
        <v>0</v>
      </c>
      <c r="EA109" s="18">
        <f t="shared" si="128"/>
        <v>0</v>
      </c>
      <c r="EB109" s="18">
        <f t="shared" si="129"/>
        <v>0</v>
      </c>
      <c r="EC109" s="18">
        <f t="shared" si="130"/>
        <v>0</v>
      </c>
      <c r="ED109" s="18">
        <f t="shared" si="131"/>
        <v>0</v>
      </c>
      <c r="EE109" s="18">
        <f t="shared" ca="1" si="132"/>
        <v>0</v>
      </c>
      <c r="EF109" s="18">
        <f t="shared" ca="1" si="133"/>
        <v>0</v>
      </c>
      <c r="EG109" s="18">
        <f t="shared" ca="1" si="134"/>
        <v>0</v>
      </c>
      <c r="EH109" s="18">
        <f t="shared" ca="1" si="135"/>
        <v>0</v>
      </c>
      <c r="EI109" s="18">
        <f t="shared" ca="1" si="136"/>
        <v>0</v>
      </c>
      <c r="EJ109" s="18">
        <f t="shared" si="137"/>
        <v>0</v>
      </c>
      <c r="EK109" s="18">
        <f t="shared" si="138"/>
        <v>0</v>
      </c>
      <c r="EL109" s="18">
        <f t="shared" si="139"/>
        <v>0</v>
      </c>
      <c r="EM109" s="18">
        <f t="shared" si="140"/>
        <v>0</v>
      </c>
      <c r="EN109" s="18">
        <f t="shared" si="141"/>
        <v>0</v>
      </c>
      <c r="EO109" s="18">
        <f t="shared" si="142"/>
        <v>0</v>
      </c>
      <c r="EP109" s="18">
        <f t="shared" si="143"/>
        <v>0</v>
      </c>
      <c r="EQ109" s="18">
        <f t="shared" si="144"/>
        <v>0</v>
      </c>
      <c r="ER109" s="18">
        <f t="shared" si="145"/>
        <v>0</v>
      </c>
      <c r="ES109" s="18">
        <f t="shared" si="146"/>
        <v>0</v>
      </c>
      <c r="ET109" s="18">
        <f t="shared" si="147"/>
        <v>0</v>
      </c>
      <c r="EU109" s="18">
        <f t="shared" si="148"/>
        <v>0</v>
      </c>
      <c r="EV109" s="18">
        <f t="shared" si="149"/>
        <v>0</v>
      </c>
      <c r="EW109" s="18">
        <f t="shared" si="150"/>
        <v>0</v>
      </c>
      <c r="EX109" s="18">
        <f t="shared" si="151"/>
        <v>0</v>
      </c>
      <c r="EY109" s="17"/>
      <c r="EZ109" s="1"/>
      <c r="FA109" s="54">
        <f t="shared" ca="1" si="104"/>
        <v>0</v>
      </c>
      <c r="FB109" s="54">
        <f t="shared" si="105"/>
        <v>0</v>
      </c>
      <c r="FC109" s="54">
        <f t="shared" ca="1" si="171"/>
        <v>0</v>
      </c>
      <c r="FD109" s="34" t="e">
        <f t="shared" ca="1" si="172"/>
        <v>#DIV/0!</v>
      </c>
      <c r="FE109" s="34" t="e">
        <f t="shared" ca="1" si="166"/>
        <v>#DIV/0!</v>
      </c>
      <c r="FH109" s="49" t="e">
        <f t="shared" ca="1" si="168"/>
        <v>#DIV/0!</v>
      </c>
      <c r="FI109" s="49" t="e">
        <f t="shared" ca="1" si="169"/>
        <v>#DIV/0!</v>
      </c>
      <c r="FJ109" s="49" t="e">
        <f t="shared" ca="1" si="170"/>
        <v>#DIV/0!</v>
      </c>
    </row>
    <row r="110" spans="1:166" x14ac:dyDescent="0.25">
      <c r="A110" s="1"/>
      <c r="B110" s="15">
        <f>Kurse!B106</f>
        <v>40829</v>
      </c>
      <c r="C110" s="1"/>
      <c r="D110" s="20" t="str">
        <f>IF(ISNUMBER(VLOOKUP(B110,CASH!$B$7:$E$2815,2,FALSE)),VLOOKUP(B110,CASH!$B$7:$E$2815,2,FALSE),"")</f>
        <v/>
      </c>
      <c r="E110" s="1"/>
      <c r="F110" s="20">
        <f t="shared" si="174"/>
        <v>0</v>
      </c>
      <c r="G110" s="20"/>
      <c r="H110" s="20"/>
      <c r="I110" s="20"/>
      <c r="J110" s="20"/>
      <c r="K110" s="9"/>
      <c r="L110" s="9"/>
      <c r="M110" s="9"/>
      <c r="N110" s="9"/>
      <c r="O110" s="9"/>
      <c r="P110" s="9" t="str">
        <f>IF(ISNUMBER(VLOOKUP($B110,Anteile!$A$2:$BI$10000,12,FALSE)),VLOOKUP($B110,Anteile!$A$2:$BI$10000,12,FALSE),"0")</f>
        <v>0</v>
      </c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 t="str">
        <f>IF(ISNUMBER(VLOOKUP($B110,Anteile!$A$2:$BI$10000,24,FALSE)),VLOOKUP($B110,Anteile!$A$2:$BI$10000,24,FALSE),"0")</f>
        <v>0</v>
      </c>
      <c r="AC110" s="9" t="str">
        <f>IF(ISNUMBER(VLOOKUP($B110,Anteile!$A$2:$BI$10000,25,FALSE)),VLOOKUP($B110,Anteile!$A$2:$BI$10000,25,FALSE),"0")</f>
        <v>0</v>
      </c>
      <c r="AD110" s="9" t="str">
        <f>IF(ISNUMBER(VLOOKUP($B110,Anteile!$A$2:$BI$10000,26,FALSE)),VLOOKUP($B110,Anteile!$A$2:$BI$10000,26,FALSE),"0")</f>
        <v>0</v>
      </c>
      <c r="AE110" s="9" t="str">
        <f>IF(ISNUMBER(VLOOKUP($B110,Anteile!$A$2:$BI$10000,27,FALSE)),VLOOKUP($B110,Anteile!$A$2:$BI$10000,27,FALSE),"0")</f>
        <v>0</v>
      </c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5"/>
      <c r="AW110" s="13">
        <v>1</v>
      </c>
      <c r="AX110" s="5"/>
      <c r="AY110" s="5"/>
      <c r="AZ110" s="5"/>
      <c r="BA110" s="5"/>
      <c r="BB110" s="5"/>
      <c r="BC110" s="5"/>
      <c r="BD110" s="5"/>
      <c r="BE110" s="13">
        <f t="shared" ca="1" si="106"/>
        <v>1213.2417102966842</v>
      </c>
      <c r="BF110" s="13">
        <f t="shared" ca="1" si="153"/>
        <v>247.47909999999999</v>
      </c>
      <c r="BG110" s="13">
        <f t="shared" ca="1" si="107"/>
        <v>77.057882489819661</v>
      </c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>
        <f t="shared" ca="1" si="154"/>
        <v>8.7987201861547408</v>
      </c>
      <c r="BT110" s="13">
        <f t="shared" ca="1" si="155"/>
        <v>40.479999999999997</v>
      </c>
      <c r="BU110" s="13">
        <f t="shared" ca="1" si="156"/>
        <v>27.515997673065741</v>
      </c>
      <c r="BV110" s="13">
        <f t="shared" ca="1" si="157"/>
        <v>25.509016870273413</v>
      </c>
      <c r="BW110" s="13">
        <f t="shared" ca="1" si="167"/>
        <v>0</v>
      </c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5"/>
      <c r="CN110" s="13">
        <f t="shared" ca="1" si="158"/>
        <v>5914.84</v>
      </c>
      <c r="CO110" s="13">
        <f t="shared" ca="1" si="159"/>
        <v>124</v>
      </c>
      <c r="CP110" s="13">
        <f t="shared" ca="1" si="160"/>
        <v>412.48270000000002</v>
      </c>
      <c r="CQ110" s="5"/>
      <c r="CR110" s="5"/>
      <c r="CS110" s="5"/>
      <c r="CT110" s="34">
        <f t="shared" ca="1" si="161"/>
        <v>0.99148623028917315</v>
      </c>
      <c r="CU110" s="34">
        <f t="shared" ca="1" si="162"/>
        <v>0.98907234585626547</v>
      </c>
      <c r="CV110" s="34">
        <f t="shared" ca="1" si="163"/>
        <v>0.9828020301133642</v>
      </c>
      <c r="CW110" s="5"/>
      <c r="CX110" s="5"/>
      <c r="CY110" s="5"/>
      <c r="CZ110" s="5"/>
      <c r="DA110" s="33">
        <f t="shared" ca="1" si="164"/>
        <v>1.3752</v>
      </c>
      <c r="DB110" s="13">
        <f t="shared" ca="1" si="165"/>
        <v>1668.45</v>
      </c>
      <c r="DC110" s="5"/>
      <c r="DD110" s="18">
        <f t="shared" ca="1" si="108"/>
        <v>0</v>
      </c>
      <c r="DE110" s="18">
        <f>IF(ISNUMBER(VLOOKUP(B110,CASH!$B$7:$D$10000,3,FALSE)),VLOOKUP(B110,CASH!$B$7:$D$10000,3,FALSE),0)</f>
        <v>0</v>
      </c>
      <c r="DF110" s="18">
        <f t="shared" si="109"/>
        <v>0</v>
      </c>
      <c r="DG110" s="18">
        <f t="shared" ca="1" si="102"/>
        <v>0</v>
      </c>
      <c r="DH110" s="18">
        <f t="shared" ca="1" si="103"/>
        <v>0</v>
      </c>
      <c r="DI110" s="18">
        <f t="shared" si="110"/>
        <v>0</v>
      </c>
      <c r="DJ110" s="18">
        <f t="shared" si="111"/>
        <v>0</v>
      </c>
      <c r="DK110" s="18">
        <f t="shared" si="112"/>
        <v>0</v>
      </c>
      <c r="DL110" s="18">
        <f t="shared" si="113"/>
        <v>0</v>
      </c>
      <c r="DM110" s="18">
        <f t="shared" si="114"/>
        <v>0</v>
      </c>
      <c r="DN110" s="18">
        <f t="shared" si="115"/>
        <v>0</v>
      </c>
      <c r="DO110" s="18">
        <f t="shared" si="116"/>
        <v>0</v>
      </c>
      <c r="DP110" s="18">
        <f t="shared" si="117"/>
        <v>0</v>
      </c>
      <c r="DQ110" s="18">
        <f t="shared" ca="1" si="118"/>
        <v>0</v>
      </c>
      <c r="DR110" s="18">
        <f t="shared" ca="1" si="119"/>
        <v>0</v>
      </c>
      <c r="DS110" s="18">
        <f t="shared" ca="1" si="120"/>
        <v>0</v>
      </c>
      <c r="DT110" s="18">
        <f t="shared" si="121"/>
        <v>0</v>
      </c>
      <c r="DU110" s="18">
        <f t="shared" si="122"/>
        <v>0</v>
      </c>
      <c r="DV110" s="18">
        <f t="shared" si="123"/>
        <v>0</v>
      </c>
      <c r="DW110" s="18">
        <f t="shared" si="124"/>
        <v>0</v>
      </c>
      <c r="DX110" s="18">
        <f t="shared" si="125"/>
        <v>0</v>
      </c>
      <c r="DY110" s="18">
        <f t="shared" si="126"/>
        <v>0</v>
      </c>
      <c r="DZ110" s="18">
        <f t="shared" si="127"/>
        <v>0</v>
      </c>
      <c r="EA110" s="18">
        <f t="shared" si="128"/>
        <v>0</v>
      </c>
      <c r="EB110" s="18">
        <f t="shared" si="129"/>
        <v>0</v>
      </c>
      <c r="EC110" s="18">
        <f t="shared" si="130"/>
        <v>0</v>
      </c>
      <c r="ED110" s="18">
        <f t="shared" si="131"/>
        <v>0</v>
      </c>
      <c r="EE110" s="18">
        <f t="shared" ca="1" si="132"/>
        <v>0</v>
      </c>
      <c r="EF110" s="18">
        <f t="shared" ca="1" si="133"/>
        <v>0</v>
      </c>
      <c r="EG110" s="18">
        <f t="shared" ca="1" si="134"/>
        <v>0</v>
      </c>
      <c r="EH110" s="18">
        <f t="shared" ca="1" si="135"/>
        <v>0</v>
      </c>
      <c r="EI110" s="18">
        <f t="shared" ca="1" si="136"/>
        <v>0</v>
      </c>
      <c r="EJ110" s="18">
        <f t="shared" si="137"/>
        <v>0</v>
      </c>
      <c r="EK110" s="18">
        <f t="shared" si="138"/>
        <v>0</v>
      </c>
      <c r="EL110" s="18">
        <f t="shared" si="139"/>
        <v>0</v>
      </c>
      <c r="EM110" s="18">
        <f t="shared" si="140"/>
        <v>0</v>
      </c>
      <c r="EN110" s="18">
        <f t="shared" si="141"/>
        <v>0</v>
      </c>
      <c r="EO110" s="18">
        <f t="shared" si="142"/>
        <v>0</v>
      </c>
      <c r="EP110" s="18">
        <f t="shared" si="143"/>
        <v>0</v>
      </c>
      <c r="EQ110" s="18">
        <f t="shared" si="144"/>
        <v>0</v>
      </c>
      <c r="ER110" s="18">
        <f t="shared" si="145"/>
        <v>0</v>
      </c>
      <c r="ES110" s="18">
        <f t="shared" si="146"/>
        <v>0</v>
      </c>
      <c r="ET110" s="18">
        <f t="shared" si="147"/>
        <v>0</v>
      </c>
      <c r="EU110" s="18">
        <f t="shared" si="148"/>
        <v>0</v>
      </c>
      <c r="EV110" s="18">
        <f t="shared" si="149"/>
        <v>0</v>
      </c>
      <c r="EW110" s="18">
        <f t="shared" si="150"/>
        <v>0</v>
      </c>
      <c r="EX110" s="18">
        <f t="shared" si="151"/>
        <v>0</v>
      </c>
      <c r="EY110" s="17"/>
      <c r="EZ110" s="1"/>
      <c r="FA110" s="54">
        <f t="shared" ca="1" si="104"/>
        <v>0</v>
      </c>
      <c r="FB110" s="54">
        <f t="shared" si="105"/>
        <v>0</v>
      </c>
      <c r="FC110" s="54">
        <f t="shared" ca="1" si="171"/>
        <v>0</v>
      </c>
      <c r="FD110" s="34" t="e">
        <f t="shared" ca="1" si="172"/>
        <v>#DIV/0!</v>
      </c>
      <c r="FE110" s="34" t="e">
        <f t="shared" ca="1" si="166"/>
        <v>#DIV/0!</v>
      </c>
      <c r="FH110" s="49" t="e">
        <f t="shared" ca="1" si="168"/>
        <v>#DIV/0!</v>
      </c>
      <c r="FI110" s="49" t="e">
        <f t="shared" ca="1" si="169"/>
        <v>#DIV/0!</v>
      </c>
      <c r="FJ110" s="49" t="e">
        <f t="shared" ca="1" si="170"/>
        <v>#DIV/0!</v>
      </c>
    </row>
    <row r="111" spans="1:166" x14ac:dyDescent="0.25">
      <c r="A111" s="1"/>
      <c r="B111" s="15">
        <f>Kurse!B107</f>
        <v>40828</v>
      </c>
      <c r="C111" s="1"/>
      <c r="D111" s="20" t="str">
        <f>IF(ISNUMBER(VLOOKUP(B111,CASH!$B$7:$E$2815,2,FALSE)),VLOOKUP(B111,CASH!$B$7:$E$2815,2,FALSE),"")</f>
        <v/>
      </c>
      <c r="E111" s="1"/>
      <c r="F111" s="20">
        <f t="shared" si="174"/>
        <v>0</v>
      </c>
      <c r="G111" s="20"/>
      <c r="H111" s="20"/>
      <c r="I111" s="20"/>
      <c r="J111" s="20"/>
      <c r="K111" s="9"/>
      <c r="L111" s="9"/>
      <c r="M111" s="9"/>
      <c r="N111" s="9"/>
      <c r="O111" s="9"/>
      <c r="P111" s="9" t="str">
        <f>IF(ISNUMBER(VLOOKUP($B111,Anteile!$A$2:$BI$10000,12,FALSE)),VLOOKUP($B111,Anteile!$A$2:$BI$10000,12,FALSE),"0")</f>
        <v>0</v>
      </c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 t="str">
        <f>IF(ISNUMBER(VLOOKUP($B111,Anteile!$A$2:$BI$10000,24,FALSE)),VLOOKUP($B111,Anteile!$A$2:$BI$10000,24,FALSE),"0")</f>
        <v>0</v>
      </c>
      <c r="AC111" s="9" t="str">
        <f>IF(ISNUMBER(VLOOKUP($B111,Anteile!$A$2:$BI$10000,25,FALSE)),VLOOKUP($B111,Anteile!$A$2:$BI$10000,25,FALSE),"0")</f>
        <v>0</v>
      </c>
      <c r="AD111" s="9" t="str">
        <f>IF(ISNUMBER(VLOOKUP($B111,Anteile!$A$2:$BI$10000,26,FALSE)),VLOOKUP($B111,Anteile!$A$2:$BI$10000,26,FALSE),"0")</f>
        <v>0</v>
      </c>
      <c r="AE111" s="9" t="str">
        <f>IF(ISNUMBER(VLOOKUP($B111,Anteile!$A$2:$BI$10000,27,FALSE)),VLOOKUP($B111,Anteile!$A$2:$BI$10000,27,FALSE),"0")</f>
        <v>0</v>
      </c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5"/>
      <c r="AW111" s="13">
        <v>1</v>
      </c>
      <c r="AX111" s="5"/>
      <c r="AY111" s="5"/>
      <c r="AZ111" s="5"/>
      <c r="BA111" s="5"/>
      <c r="BB111" s="5"/>
      <c r="BC111" s="5"/>
      <c r="BD111" s="5"/>
      <c r="BE111" s="13">
        <f t="shared" ca="1" si="106"/>
        <v>1218.4233449477354</v>
      </c>
      <c r="BF111" s="13">
        <f t="shared" ca="1" si="153"/>
        <v>247.45570000000001</v>
      </c>
      <c r="BG111" s="13">
        <f t="shared" ca="1" si="107"/>
        <v>76.807491289198609</v>
      </c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>
        <f t="shared" ca="1" si="154"/>
        <v>8.8051684088269457</v>
      </c>
      <c r="BT111" s="13">
        <f t="shared" ca="1" si="155"/>
        <v>40.93</v>
      </c>
      <c r="BU111" s="13">
        <f t="shared" ca="1" si="156"/>
        <v>27.163182346109178</v>
      </c>
      <c r="BV111" s="13">
        <f t="shared" ca="1" si="157"/>
        <v>25.261324041811847</v>
      </c>
      <c r="BW111" s="13">
        <f t="shared" ca="1" si="167"/>
        <v>0</v>
      </c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5"/>
      <c r="CN111" s="13">
        <f t="shared" ca="1" si="158"/>
        <v>5994.47</v>
      </c>
      <c r="CO111" s="13">
        <f t="shared" ca="1" si="159"/>
        <v>123.65</v>
      </c>
      <c r="CP111" s="13">
        <f t="shared" ca="1" si="160"/>
        <v>413.15210000000002</v>
      </c>
      <c r="CQ111" s="5"/>
      <c r="CR111" s="5"/>
      <c r="CS111" s="5"/>
      <c r="CT111" s="34">
        <f t="shared" ca="1" si="161"/>
        <v>1.0048343594892744</v>
      </c>
      <c r="CU111" s="34">
        <f t="shared" ca="1" si="162"/>
        <v>0.98628060939618734</v>
      </c>
      <c r="CV111" s="34">
        <f t="shared" ca="1" si="163"/>
        <v>0.98439697622615363</v>
      </c>
      <c r="CW111" s="5"/>
      <c r="CX111" s="5"/>
      <c r="CY111" s="5"/>
      <c r="CZ111" s="5"/>
      <c r="DA111" s="33">
        <f t="shared" ca="1" si="164"/>
        <v>1.3775999999999999</v>
      </c>
      <c r="DB111" s="13">
        <f t="shared" ca="1" si="165"/>
        <v>1678.5</v>
      </c>
      <c r="DC111" s="5"/>
      <c r="DD111" s="18">
        <f t="shared" ca="1" si="108"/>
        <v>0</v>
      </c>
      <c r="DE111" s="18">
        <f>IF(ISNUMBER(VLOOKUP(B111,CASH!$B$7:$D$10000,3,FALSE)),VLOOKUP(B111,CASH!$B$7:$D$10000,3,FALSE),0)</f>
        <v>0</v>
      </c>
      <c r="DF111" s="18">
        <f t="shared" si="109"/>
        <v>0</v>
      </c>
      <c r="DG111" s="18">
        <f t="shared" ca="1" si="102"/>
        <v>0</v>
      </c>
      <c r="DH111" s="18">
        <f t="shared" ca="1" si="103"/>
        <v>0</v>
      </c>
      <c r="DI111" s="18">
        <f t="shared" si="110"/>
        <v>0</v>
      </c>
      <c r="DJ111" s="18">
        <f t="shared" si="111"/>
        <v>0</v>
      </c>
      <c r="DK111" s="18">
        <f t="shared" si="112"/>
        <v>0</v>
      </c>
      <c r="DL111" s="18">
        <f t="shared" si="113"/>
        <v>0</v>
      </c>
      <c r="DM111" s="18">
        <f t="shared" si="114"/>
        <v>0</v>
      </c>
      <c r="DN111" s="18">
        <f t="shared" si="115"/>
        <v>0</v>
      </c>
      <c r="DO111" s="18">
        <f t="shared" si="116"/>
        <v>0</v>
      </c>
      <c r="DP111" s="18">
        <f t="shared" si="117"/>
        <v>0</v>
      </c>
      <c r="DQ111" s="18">
        <f t="shared" ca="1" si="118"/>
        <v>0</v>
      </c>
      <c r="DR111" s="18">
        <f t="shared" ca="1" si="119"/>
        <v>0</v>
      </c>
      <c r="DS111" s="18">
        <f t="shared" ca="1" si="120"/>
        <v>0</v>
      </c>
      <c r="DT111" s="18">
        <f t="shared" si="121"/>
        <v>0</v>
      </c>
      <c r="DU111" s="18">
        <f t="shared" si="122"/>
        <v>0</v>
      </c>
      <c r="DV111" s="18">
        <f t="shared" si="123"/>
        <v>0</v>
      </c>
      <c r="DW111" s="18">
        <f t="shared" si="124"/>
        <v>0</v>
      </c>
      <c r="DX111" s="18">
        <f t="shared" si="125"/>
        <v>0</v>
      </c>
      <c r="DY111" s="18">
        <f t="shared" si="126"/>
        <v>0</v>
      </c>
      <c r="DZ111" s="18">
        <f t="shared" si="127"/>
        <v>0</v>
      </c>
      <c r="EA111" s="18">
        <f t="shared" si="128"/>
        <v>0</v>
      </c>
      <c r="EB111" s="18">
        <f t="shared" si="129"/>
        <v>0</v>
      </c>
      <c r="EC111" s="18">
        <f t="shared" si="130"/>
        <v>0</v>
      </c>
      <c r="ED111" s="18">
        <f t="shared" si="131"/>
        <v>0</v>
      </c>
      <c r="EE111" s="18">
        <f t="shared" ca="1" si="132"/>
        <v>0</v>
      </c>
      <c r="EF111" s="18">
        <f t="shared" ca="1" si="133"/>
        <v>0</v>
      </c>
      <c r="EG111" s="18">
        <f t="shared" ca="1" si="134"/>
        <v>0</v>
      </c>
      <c r="EH111" s="18">
        <f t="shared" ca="1" si="135"/>
        <v>0</v>
      </c>
      <c r="EI111" s="18">
        <f t="shared" ca="1" si="136"/>
        <v>0</v>
      </c>
      <c r="EJ111" s="18">
        <f t="shared" si="137"/>
        <v>0</v>
      </c>
      <c r="EK111" s="18">
        <f t="shared" si="138"/>
        <v>0</v>
      </c>
      <c r="EL111" s="18">
        <f t="shared" si="139"/>
        <v>0</v>
      </c>
      <c r="EM111" s="18">
        <f t="shared" si="140"/>
        <v>0</v>
      </c>
      <c r="EN111" s="18">
        <f t="shared" si="141"/>
        <v>0</v>
      </c>
      <c r="EO111" s="18">
        <f t="shared" si="142"/>
        <v>0</v>
      </c>
      <c r="EP111" s="18">
        <f t="shared" si="143"/>
        <v>0</v>
      </c>
      <c r="EQ111" s="18">
        <f t="shared" si="144"/>
        <v>0</v>
      </c>
      <c r="ER111" s="18">
        <f t="shared" si="145"/>
        <v>0</v>
      </c>
      <c r="ES111" s="18">
        <f t="shared" si="146"/>
        <v>0</v>
      </c>
      <c r="ET111" s="18">
        <f t="shared" si="147"/>
        <v>0</v>
      </c>
      <c r="EU111" s="18">
        <f t="shared" si="148"/>
        <v>0</v>
      </c>
      <c r="EV111" s="18">
        <f t="shared" si="149"/>
        <v>0</v>
      </c>
      <c r="EW111" s="18">
        <f t="shared" si="150"/>
        <v>0</v>
      </c>
      <c r="EX111" s="18">
        <f t="shared" si="151"/>
        <v>0</v>
      </c>
      <c r="EY111" s="17"/>
      <c r="EZ111" s="1"/>
      <c r="FA111" s="54">
        <f t="shared" ca="1" si="104"/>
        <v>0</v>
      </c>
      <c r="FB111" s="54">
        <f t="shared" si="105"/>
        <v>0</v>
      </c>
      <c r="FC111" s="54">
        <f t="shared" ca="1" si="171"/>
        <v>0</v>
      </c>
      <c r="FD111" s="34" t="e">
        <f t="shared" ca="1" si="172"/>
        <v>#DIV/0!</v>
      </c>
      <c r="FE111" s="34" t="e">
        <f t="shared" ca="1" si="166"/>
        <v>#DIV/0!</v>
      </c>
      <c r="FH111" s="49" t="e">
        <f t="shared" ca="1" si="168"/>
        <v>#DIV/0!</v>
      </c>
      <c r="FI111" s="49" t="e">
        <f t="shared" ca="1" si="169"/>
        <v>#DIV/0!</v>
      </c>
      <c r="FJ111" s="49" t="e">
        <f t="shared" ca="1" si="170"/>
        <v>#DIV/0!</v>
      </c>
    </row>
    <row r="112" spans="1:166" x14ac:dyDescent="0.25">
      <c r="A112" s="1"/>
      <c r="B112" s="15">
        <f>Kurse!B108</f>
        <v>40827</v>
      </c>
      <c r="C112" s="1"/>
      <c r="D112" s="20" t="str">
        <f>IF(ISNUMBER(VLOOKUP(B112,CASH!$B$7:$E$2815,2,FALSE)),VLOOKUP(B112,CASH!$B$7:$E$2815,2,FALSE),"")</f>
        <v/>
      </c>
      <c r="E112" s="1"/>
      <c r="F112" s="20">
        <f t="shared" si="174"/>
        <v>0</v>
      </c>
      <c r="G112" s="20"/>
      <c r="H112" s="20"/>
      <c r="I112" s="20"/>
      <c r="J112" s="20"/>
      <c r="K112" s="9"/>
      <c r="L112" s="9"/>
      <c r="M112" s="9"/>
      <c r="N112" s="9"/>
      <c r="O112" s="9"/>
      <c r="P112" s="9" t="str">
        <f>IF(ISNUMBER(VLOOKUP($B112,Anteile!$A$2:$BI$10000,12,FALSE)),VLOOKUP($B112,Anteile!$A$2:$BI$10000,12,FALSE),"0")</f>
        <v>0</v>
      </c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 t="str">
        <f>IF(ISNUMBER(VLOOKUP($B112,Anteile!$A$2:$BI$10000,24,FALSE)),VLOOKUP($B112,Anteile!$A$2:$BI$10000,24,FALSE),"0")</f>
        <v>0</v>
      </c>
      <c r="AC112" s="9" t="str">
        <f>IF(ISNUMBER(VLOOKUP($B112,Anteile!$A$2:$BI$10000,25,FALSE)),VLOOKUP($B112,Anteile!$A$2:$BI$10000,25,FALSE),"0")</f>
        <v>0</v>
      </c>
      <c r="AD112" s="9" t="str">
        <f>IF(ISNUMBER(VLOOKUP($B112,Anteile!$A$2:$BI$10000,26,FALSE)),VLOOKUP($B112,Anteile!$A$2:$BI$10000,26,FALSE),"0")</f>
        <v>0</v>
      </c>
      <c r="AE112" s="9" t="str">
        <f>IF(ISNUMBER(VLOOKUP($B112,Anteile!$A$2:$BI$10000,27,FALSE)),VLOOKUP($B112,Anteile!$A$2:$BI$10000,27,FALSE),"0")</f>
        <v>0</v>
      </c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5"/>
      <c r="AW112" s="13">
        <v>1</v>
      </c>
      <c r="AX112" s="5"/>
      <c r="AY112" s="5"/>
      <c r="AZ112" s="5"/>
      <c r="BA112" s="5"/>
      <c r="BB112" s="5"/>
      <c r="BC112" s="5"/>
      <c r="BD112" s="5"/>
      <c r="BE112" s="13">
        <f t="shared" ca="1" si="106"/>
        <v>1219.5408200689503</v>
      </c>
      <c r="BF112" s="13">
        <f t="shared" ca="1" si="153"/>
        <v>245.54810000000001</v>
      </c>
      <c r="BG112" s="13">
        <f t="shared" ca="1" si="107"/>
        <v>76.894300594146557</v>
      </c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>
        <f t="shared" ca="1" si="154"/>
        <v>8.8095063448984092</v>
      </c>
      <c r="BT112" s="13">
        <f t="shared" ca="1" si="155"/>
        <v>40.26</v>
      </c>
      <c r="BU112" s="13">
        <f t="shared" ca="1" si="156"/>
        <v>27.45543900828871</v>
      </c>
      <c r="BV112" s="13">
        <f t="shared" ca="1" si="157"/>
        <v>25.152204210371892</v>
      </c>
      <c r="BW112" s="13">
        <f t="shared" ca="1" si="167"/>
        <v>0</v>
      </c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5"/>
      <c r="CN112" s="13">
        <f t="shared" ca="1" si="158"/>
        <v>5865.01</v>
      </c>
      <c r="CO112" s="13">
        <f t="shared" ca="1" si="159"/>
        <v>123.32</v>
      </c>
      <c r="CP112" s="13">
        <f t="shared" ca="1" si="160"/>
        <v>414.12560000000002</v>
      </c>
      <c r="CQ112" s="5"/>
      <c r="CR112" s="5"/>
      <c r="CS112" s="5"/>
      <c r="CT112" s="34">
        <f t="shared" ca="1" si="161"/>
        <v>0.98313338239213632</v>
      </c>
      <c r="CU112" s="34">
        <f t="shared" ca="1" si="162"/>
        <v>0.98364840073382775</v>
      </c>
      <c r="CV112" s="34">
        <f t="shared" ca="1" si="163"/>
        <v>0.98671648629606779</v>
      </c>
      <c r="CW112" s="5"/>
      <c r="CX112" s="5"/>
      <c r="CY112" s="5"/>
      <c r="CZ112" s="5"/>
      <c r="DA112" s="33">
        <f t="shared" ca="1" si="164"/>
        <v>1.3633</v>
      </c>
      <c r="DB112" s="13">
        <f t="shared" ca="1" si="165"/>
        <v>1662.6</v>
      </c>
      <c r="DC112" s="5"/>
      <c r="DD112" s="18">
        <f t="shared" ca="1" si="108"/>
        <v>0</v>
      </c>
      <c r="DE112" s="18">
        <f>IF(ISNUMBER(VLOOKUP(B112,CASH!$B$7:$D$10000,3,FALSE)),VLOOKUP(B112,CASH!$B$7:$D$10000,3,FALSE),0)</f>
        <v>0</v>
      </c>
      <c r="DF112" s="18">
        <f t="shared" si="109"/>
        <v>0</v>
      </c>
      <c r="DG112" s="18">
        <f t="shared" ca="1" si="102"/>
        <v>0</v>
      </c>
      <c r="DH112" s="18">
        <f t="shared" ca="1" si="103"/>
        <v>0</v>
      </c>
      <c r="DI112" s="18">
        <f t="shared" si="110"/>
        <v>0</v>
      </c>
      <c r="DJ112" s="18">
        <f t="shared" si="111"/>
        <v>0</v>
      </c>
      <c r="DK112" s="18">
        <f t="shared" si="112"/>
        <v>0</v>
      </c>
      <c r="DL112" s="18">
        <f t="shared" si="113"/>
        <v>0</v>
      </c>
      <c r="DM112" s="18">
        <f t="shared" si="114"/>
        <v>0</v>
      </c>
      <c r="DN112" s="18">
        <f t="shared" si="115"/>
        <v>0</v>
      </c>
      <c r="DO112" s="18">
        <f t="shared" si="116"/>
        <v>0</v>
      </c>
      <c r="DP112" s="18">
        <f t="shared" si="117"/>
        <v>0</v>
      </c>
      <c r="DQ112" s="18">
        <f t="shared" ca="1" si="118"/>
        <v>0</v>
      </c>
      <c r="DR112" s="18">
        <f t="shared" ca="1" si="119"/>
        <v>0</v>
      </c>
      <c r="DS112" s="18">
        <f t="shared" ca="1" si="120"/>
        <v>0</v>
      </c>
      <c r="DT112" s="18">
        <f t="shared" si="121"/>
        <v>0</v>
      </c>
      <c r="DU112" s="18">
        <f t="shared" si="122"/>
        <v>0</v>
      </c>
      <c r="DV112" s="18">
        <f t="shared" si="123"/>
        <v>0</v>
      </c>
      <c r="DW112" s="18">
        <f t="shared" si="124"/>
        <v>0</v>
      </c>
      <c r="DX112" s="18">
        <f t="shared" si="125"/>
        <v>0</v>
      </c>
      <c r="DY112" s="18">
        <f t="shared" si="126"/>
        <v>0</v>
      </c>
      <c r="DZ112" s="18">
        <f t="shared" si="127"/>
        <v>0</v>
      </c>
      <c r="EA112" s="18">
        <f t="shared" si="128"/>
        <v>0</v>
      </c>
      <c r="EB112" s="18">
        <f t="shared" si="129"/>
        <v>0</v>
      </c>
      <c r="EC112" s="18">
        <f t="shared" si="130"/>
        <v>0</v>
      </c>
      <c r="ED112" s="18">
        <f t="shared" si="131"/>
        <v>0</v>
      </c>
      <c r="EE112" s="18">
        <f t="shared" ca="1" si="132"/>
        <v>0</v>
      </c>
      <c r="EF112" s="18">
        <f t="shared" ca="1" si="133"/>
        <v>0</v>
      </c>
      <c r="EG112" s="18">
        <f t="shared" ca="1" si="134"/>
        <v>0</v>
      </c>
      <c r="EH112" s="18">
        <f t="shared" ca="1" si="135"/>
        <v>0</v>
      </c>
      <c r="EI112" s="18">
        <f t="shared" ca="1" si="136"/>
        <v>0</v>
      </c>
      <c r="EJ112" s="18">
        <f t="shared" si="137"/>
        <v>0</v>
      </c>
      <c r="EK112" s="18">
        <f t="shared" si="138"/>
        <v>0</v>
      </c>
      <c r="EL112" s="18">
        <f t="shared" si="139"/>
        <v>0</v>
      </c>
      <c r="EM112" s="18">
        <f t="shared" si="140"/>
        <v>0</v>
      </c>
      <c r="EN112" s="18">
        <f t="shared" si="141"/>
        <v>0</v>
      </c>
      <c r="EO112" s="18">
        <f t="shared" si="142"/>
        <v>0</v>
      </c>
      <c r="EP112" s="18">
        <f t="shared" si="143"/>
        <v>0</v>
      </c>
      <c r="EQ112" s="18">
        <f t="shared" si="144"/>
        <v>0</v>
      </c>
      <c r="ER112" s="18">
        <f t="shared" si="145"/>
        <v>0</v>
      </c>
      <c r="ES112" s="18">
        <f t="shared" si="146"/>
        <v>0</v>
      </c>
      <c r="ET112" s="18">
        <f t="shared" si="147"/>
        <v>0</v>
      </c>
      <c r="EU112" s="18">
        <f t="shared" si="148"/>
        <v>0</v>
      </c>
      <c r="EV112" s="18">
        <f t="shared" si="149"/>
        <v>0</v>
      </c>
      <c r="EW112" s="18">
        <f t="shared" si="150"/>
        <v>0</v>
      </c>
      <c r="EX112" s="18">
        <f t="shared" si="151"/>
        <v>0</v>
      </c>
      <c r="EY112" s="17"/>
      <c r="EZ112" s="1"/>
      <c r="FA112" s="54">
        <f t="shared" ca="1" si="104"/>
        <v>0</v>
      </c>
      <c r="FB112" s="54">
        <f t="shared" si="105"/>
        <v>0</v>
      </c>
      <c r="FC112" s="54">
        <f t="shared" ca="1" si="171"/>
        <v>0</v>
      </c>
      <c r="FD112" s="34" t="e">
        <f t="shared" ca="1" si="172"/>
        <v>#DIV/0!</v>
      </c>
      <c r="FE112" s="34" t="e">
        <f t="shared" ca="1" si="166"/>
        <v>#DIV/0!</v>
      </c>
      <c r="FH112" s="49" t="e">
        <f t="shared" ca="1" si="168"/>
        <v>#DIV/0!</v>
      </c>
      <c r="FI112" s="49" t="e">
        <f t="shared" ca="1" si="169"/>
        <v>#DIV/0!</v>
      </c>
      <c r="FJ112" s="49" t="e">
        <f t="shared" ca="1" si="170"/>
        <v>#DIV/0!</v>
      </c>
    </row>
    <row r="113" spans="1:166" x14ac:dyDescent="0.25">
      <c r="A113" s="1"/>
      <c r="B113" s="15">
        <f>Kurse!B109</f>
        <v>40826</v>
      </c>
      <c r="C113" s="1"/>
      <c r="D113" s="20" t="str">
        <f>IF(ISNUMBER(VLOOKUP(B113,CASH!$B$7:$E$2815,2,FALSE)),VLOOKUP(B113,CASH!$B$7:$E$2815,2,FALSE),"")</f>
        <v/>
      </c>
      <c r="E113" s="1"/>
      <c r="F113" s="20">
        <f t="shared" si="174"/>
        <v>0</v>
      </c>
      <c r="G113" s="20"/>
      <c r="H113" s="20"/>
      <c r="I113" s="20"/>
      <c r="J113" s="20"/>
      <c r="K113" s="9"/>
      <c r="L113" s="9"/>
      <c r="M113" s="9"/>
      <c r="N113" s="9"/>
      <c r="O113" s="9"/>
      <c r="P113" s="9" t="str">
        <f>IF(ISNUMBER(VLOOKUP($B113,Anteile!$A$2:$BI$10000,12,FALSE)),VLOOKUP($B113,Anteile!$A$2:$BI$10000,12,FALSE),"0")</f>
        <v>0</v>
      </c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 t="str">
        <f>IF(ISNUMBER(VLOOKUP($B113,Anteile!$A$2:$BI$10000,24,FALSE)),VLOOKUP($B113,Anteile!$A$2:$BI$10000,24,FALSE),"0")</f>
        <v>0</v>
      </c>
      <c r="AC113" s="9" t="str">
        <f>IF(ISNUMBER(VLOOKUP($B113,Anteile!$A$2:$BI$10000,25,FALSE)),VLOOKUP($B113,Anteile!$A$2:$BI$10000,25,FALSE),"0")</f>
        <v>0</v>
      </c>
      <c r="AD113" s="9" t="str">
        <f>IF(ISNUMBER(VLOOKUP($B113,Anteile!$A$2:$BI$10000,26,FALSE)),VLOOKUP($B113,Anteile!$A$2:$BI$10000,26,FALSE),"0")</f>
        <v>0</v>
      </c>
      <c r="AE113" s="9" t="str">
        <f>IF(ISNUMBER(VLOOKUP($B113,Anteile!$A$2:$BI$10000,27,FALSE)),VLOOKUP($B113,Anteile!$A$2:$BI$10000,27,FALSE),"0")</f>
        <v>0</v>
      </c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5"/>
      <c r="AW113" s="13">
        <v>1</v>
      </c>
      <c r="AX113" s="5"/>
      <c r="AY113" s="5"/>
      <c r="AZ113" s="5"/>
      <c r="BA113" s="5"/>
      <c r="BB113" s="5"/>
      <c r="BC113" s="5"/>
      <c r="BD113" s="5"/>
      <c r="BE113" s="13">
        <f t="shared" ca="1" si="106"/>
        <v>1228.7360540223135</v>
      </c>
      <c r="BF113" s="13">
        <f t="shared" ca="1" si="153"/>
        <v>244.80289999999999</v>
      </c>
      <c r="BG113" s="13">
        <f t="shared" ca="1" si="107"/>
        <v>76.343217850851445</v>
      </c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>
        <f t="shared" ca="1" si="154"/>
        <v>8.8153258954785674</v>
      </c>
      <c r="BT113" s="13">
        <f t="shared" ca="1" si="155"/>
        <v>40.369999999999997</v>
      </c>
      <c r="BU113" s="13">
        <f t="shared" ca="1" si="156"/>
        <v>27.377392344497608</v>
      </c>
      <c r="BV113" s="13">
        <f t="shared" ca="1" si="157"/>
        <v>24.86054022313564</v>
      </c>
      <c r="BW113" s="13">
        <f t="shared" ca="1" si="167"/>
        <v>0</v>
      </c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5"/>
      <c r="CN113" s="13">
        <f t="shared" ca="1" si="158"/>
        <v>5847.29</v>
      </c>
      <c r="CO113" s="13">
        <f t="shared" ca="1" si="159"/>
        <v>122.82</v>
      </c>
      <c r="CP113" s="13">
        <f t="shared" ca="1" si="160"/>
        <v>412.81979999999999</v>
      </c>
      <c r="CQ113" s="5"/>
      <c r="CR113" s="5"/>
      <c r="CS113" s="5"/>
      <c r="CT113" s="34">
        <f t="shared" ca="1" si="161"/>
        <v>0.98016303391259596</v>
      </c>
      <c r="CU113" s="34">
        <f t="shared" ca="1" si="162"/>
        <v>0.979660205790859</v>
      </c>
      <c r="CV113" s="34">
        <f t="shared" ca="1" si="163"/>
        <v>0.98360522153048591</v>
      </c>
      <c r="CW113" s="5"/>
      <c r="CX113" s="5"/>
      <c r="CY113" s="5"/>
      <c r="CZ113" s="5"/>
      <c r="DA113" s="33">
        <f t="shared" ca="1" si="164"/>
        <v>1.3624000000000001</v>
      </c>
      <c r="DB113" s="13">
        <f t="shared" ca="1" si="165"/>
        <v>1674.03</v>
      </c>
      <c r="DC113" s="5"/>
      <c r="DD113" s="18">
        <f t="shared" ca="1" si="108"/>
        <v>0</v>
      </c>
      <c r="DE113" s="18">
        <f>IF(ISNUMBER(VLOOKUP(B113,CASH!$B$7:$D$10000,3,FALSE)),VLOOKUP(B113,CASH!$B$7:$D$10000,3,FALSE),0)</f>
        <v>0</v>
      </c>
      <c r="DF113" s="18">
        <f t="shared" si="109"/>
        <v>0</v>
      </c>
      <c r="DG113" s="18">
        <f t="shared" ref="DG113:DG176" ca="1" si="175">SUM(DQ113:ED113)</f>
        <v>0</v>
      </c>
      <c r="DH113" s="18">
        <f t="shared" ref="DH113:DH176" ca="1" si="176">SUM(EE113:EX113)</f>
        <v>0</v>
      </c>
      <c r="DI113" s="18">
        <f t="shared" si="110"/>
        <v>0</v>
      </c>
      <c r="DJ113" s="18">
        <f t="shared" si="111"/>
        <v>0</v>
      </c>
      <c r="DK113" s="18">
        <f t="shared" si="112"/>
        <v>0</v>
      </c>
      <c r="DL113" s="18">
        <f t="shared" si="113"/>
        <v>0</v>
      </c>
      <c r="DM113" s="18">
        <f t="shared" si="114"/>
        <v>0</v>
      </c>
      <c r="DN113" s="18">
        <f t="shared" si="115"/>
        <v>0</v>
      </c>
      <c r="DO113" s="18">
        <f t="shared" si="116"/>
        <v>0</v>
      </c>
      <c r="DP113" s="18">
        <f t="shared" si="117"/>
        <v>0</v>
      </c>
      <c r="DQ113" s="18">
        <f t="shared" ca="1" si="118"/>
        <v>0</v>
      </c>
      <c r="DR113" s="18">
        <f t="shared" ca="1" si="119"/>
        <v>0</v>
      </c>
      <c r="DS113" s="18">
        <f t="shared" ca="1" si="120"/>
        <v>0</v>
      </c>
      <c r="DT113" s="18">
        <f t="shared" si="121"/>
        <v>0</v>
      </c>
      <c r="DU113" s="18">
        <f t="shared" si="122"/>
        <v>0</v>
      </c>
      <c r="DV113" s="18">
        <f t="shared" si="123"/>
        <v>0</v>
      </c>
      <c r="DW113" s="18">
        <f t="shared" si="124"/>
        <v>0</v>
      </c>
      <c r="DX113" s="18">
        <f t="shared" si="125"/>
        <v>0</v>
      </c>
      <c r="DY113" s="18">
        <f t="shared" si="126"/>
        <v>0</v>
      </c>
      <c r="DZ113" s="18">
        <f t="shared" si="127"/>
        <v>0</v>
      </c>
      <c r="EA113" s="18">
        <f t="shared" si="128"/>
        <v>0</v>
      </c>
      <c r="EB113" s="18">
        <f t="shared" si="129"/>
        <v>0</v>
      </c>
      <c r="EC113" s="18">
        <f t="shared" si="130"/>
        <v>0</v>
      </c>
      <c r="ED113" s="18">
        <f t="shared" si="131"/>
        <v>0</v>
      </c>
      <c r="EE113" s="18">
        <f t="shared" ca="1" si="132"/>
        <v>0</v>
      </c>
      <c r="EF113" s="18">
        <f t="shared" ca="1" si="133"/>
        <v>0</v>
      </c>
      <c r="EG113" s="18">
        <f t="shared" ca="1" si="134"/>
        <v>0</v>
      </c>
      <c r="EH113" s="18">
        <f t="shared" ca="1" si="135"/>
        <v>0</v>
      </c>
      <c r="EI113" s="18">
        <f t="shared" ca="1" si="136"/>
        <v>0</v>
      </c>
      <c r="EJ113" s="18">
        <f t="shared" si="137"/>
        <v>0</v>
      </c>
      <c r="EK113" s="18">
        <f t="shared" si="138"/>
        <v>0</v>
      </c>
      <c r="EL113" s="18">
        <f t="shared" si="139"/>
        <v>0</v>
      </c>
      <c r="EM113" s="18">
        <f t="shared" si="140"/>
        <v>0</v>
      </c>
      <c r="EN113" s="18">
        <f t="shared" si="141"/>
        <v>0</v>
      </c>
      <c r="EO113" s="18">
        <f t="shared" si="142"/>
        <v>0</v>
      </c>
      <c r="EP113" s="18">
        <f t="shared" si="143"/>
        <v>0</v>
      </c>
      <c r="EQ113" s="18">
        <f t="shared" si="144"/>
        <v>0</v>
      </c>
      <c r="ER113" s="18">
        <f t="shared" si="145"/>
        <v>0</v>
      </c>
      <c r="ES113" s="18">
        <f t="shared" si="146"/>
        <v>0</v>
      </c>
      <c r="ET113" s="18">
        <f t="shared" si="147"/>
        <v>0</v>
      </c>
      <c r="EU113" s="18">
        <f t="shared" si="148"/>
        <v>0</v>
      </c>
      <c r="EV113" s="18">
        <f t="shared" si="149"/>
        <v>0</v>
      </c>
      <c r="EW113" s="18">
        <f t="shared" si="150"/>
        <v>0</v>
      </c>
      <c r="EX113" s="18">
        <f t="shared" si="151"/>
        <v>0</v>
      </c>
      <c r="EY113" s="17"/>
      <c r="EZ113" s="1"/>
      <c r="FA113" s="54">
        <f t="shared" ca="1" si="104"/>
        <v>0</v>
      </c>
      <c r="FB113" s="54">
        <f t="shared" si="105"/>
        <v>0</v>
      </c>
      <c r="FC113" s="54">
        <f t="shared" ca="1" si="171"/>
        <v>0</v>
      </c>
      <c r="FD113" s="34" t="e">
        <f t="shared" ca="1" si="172"/>
        <v>#DIV/0!</v>
      </c>
      <c r="FE113" s="34" t="e">
        <f t="shared" ca="1" si="166"/>
        <v>#DIV/0!</v>
      </c>
      <c r="FH113" s="49" t="e">
        <f t="shared" ca="1" si="168"/>
        <v>#DIV/0!</v>
      </c>
      <c r="FI113" s="49" t="e">
        <f t="shared" ca="1" si="169"/>
        <v>#DIV/0!</v>
      </c>
      <c r="FJ113" s="49" t="e">
        <f t="shared" ca="1" si="170"/>
        <v>#DIV/0!</v>
      </c>
    </row>
    <row r="114" spans="1:166" x14ac:dyDescent="0.25">
      <c r="A114" s="1"/>
      <c r="B114" s="15">
        <f>Kurse!B110</f>
        <v>40823</v>
      </c>
      <c r="C114" s="1"/>
      <c r="D114" s="20" t="str">
        <f>IF(ISNUMBER(VLOOKUP(B114,CASH!$B$7:$E$2815,2,FALSE)),VLOOKUP(B114,CASH!$B$7:$E$2815,2,FALSE),"")</f>
        <v/>
      </c>
      <c r="E114" s="1"/>
      <c r="F114" s="20">
        <f t="shared" si="174"/>
        <v>0</v>
      </c>
      <c r="G114" s="20"/>
      <c r="H114" s="20"/>
      <c r="I114" s="20"/>
      <c r="J114" s="20"/>
      <c r="K114" s="9"/>
      <c r="L114" s="9"/>
      <c r="M114" s="9"/>
      <c r="N114" s="9"/>
      <c r="O114" s="9"/>
      <c r="P114" s="9" t="str">
        <f>IF(ISNUMBER(VLOOKUP($B114,Anteile!$A$2:$BI$10000,12,FALSE)),VLOOKUP($B114,Anteile!$A$2:$BI$10000,12,FALSE),"0")</f>
        <v>0</v>
      </c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 t="str">
        <f>IF(ISNUMBER(VLOOKUP($B114,Anteile!$A$2:$BI$10000,24,FALSE)),VLOOKUP($B114,Anteile!$A$2:$BI$10000,24,FALSE),"0")</f>
        <v>0</v>
      </c>
      <c r="AC114" s="9" t="str">
        <f>IF(ISNUMBER(VLOOKUP($B114,Anteile!$A$2:$BI$10000,25,FALSE)),VLOOKUP($B114,Anteile!$A$2:$BI$10000,25,FALSE),"0")</f>
        <v>0</v>
      </c>
      <c r="AD114" s="9" t="str">
        <f>IF(ISNUMBER(VLOOKUP($B114,Anteile!$A$2:$BI$10000,26,FALSE)),VLOOKUP($B114,Anteile!$A$2:$BI$10000,26,FALSE),"0")</f>
        <v>0</v>
      </c>
      <c r="AE114" s="9" t="str">
        <f>IF(ISNUMBER(VLOOKUP($B114,Anteile!$A$2:$BI$10000,27,FALSE)),VLOOKUP($B114,Anteile!$A$2:$BI$10000,27,FALSE),"0")</f>
        <v>0</v>
      </c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5"/>
      <c r="AW114" s="13">
        <v>1</v>
      </c>
      <c r="AX114" s="5"/>
      <c r="AY114" s="5"/>
      <c r="AZ114" s="5"/>
      <c r="BA114" s="5"/>
      <c r="BB114" s="5"/>
      <c r="BC114" s="5"/>
      <c r="BD114" s="5"/>
      <c r="BE114" s="13">
        <f t="shared" ca="1" si="106"/>
        <v>1224.2822966507176</v>
      </c>
      <c r="BF114" s="13">
        <f t="shared" ca="1" si="153"/>
        <v>243.6438</v>
      </c>
      <c r="BG114" s="13">
        <f t="shared" ca="1" si="107"/>
        <v>77.751196172248811</v>
      </c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>
        <f t="shared" ca="1" si="154"/>
        <v>8.6797248803827749</v>
      </c>
      <c r="BT114" s="13">
        <f t="shared" ca="1" si="155"/>
        <v>39.69</v>
      </c>
      <c r="BU114" s="13">
        <f t="shared" ca="1" si="156"/>
        <v>27.377392344497608</v>
      </c>
      <c r="BV114" s="13">
        <f t="shared" ca="1" si="157"/>
        <v>24.902811004784692</v>
      </c>
      <c r="BW114" s="13">
        <f t="shared" ca="1" si="167"/>
        <v>0</v>
      </c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5"/>
      <c r="CN114" s="13">
        <f t="shared" ca="1" si="158"/>
        <v>5675.7</v>
      </c>
      <c r="CO114" s="13">
        <f t="shared" ca="1" si="159"/>
        <v>122.02</v>
      </c>
      <c r="CP114" s="13">
        <f t="shared" ca="1" si="160"/>
        <v>415.0668</v>
      </c>
      <c r="CQ114" s="5"/>
      <c r="CR114" s="5"/>
      <c r="CS114" s="5"/>
      <c r="CT114" s="34">
        <f t="shared" ca="1" si="161"/>
        <v>0.95139993596652817</v>
      </c>
      <c r="CU114" s="34">
        <f t="shared" ca="1" si="162"/>
        <v>0.97327909388210887</v>
      </c>
      <c r="CV114" s="34">
        <f t="shared" ca="1" si="163"/>
        <v>0.98895903676119679</v>
      </c>
      <c r="CW114" s="5"/>
      <c r="CX114" s="5"/>
      <c r="CY114" s="5"/>
      <c r="CZ114" s="5"/>
      <c r="DA114" s="33">
        <f t="shared" ca="1" si="164"/>
        <v>1.3375999999999999</v>
      </c>
      <c r="DB114" s="13">
        <f t="shared" ca="1" si="165"/>
        <v>1637.6</v>
      </c>
      <c r="DC114" s="5"/>
      <c r="DD114" s="18">
        <f t="shared" ca="1" si="108"/>
        <v>0</v>
      </c>
      <c r="DE114" s="18">
        <f>IF(ISNUMBER(VLOOKUP(B114,CASH!$B$7:$D$10000,3,FALSE)),VLOOKUP(B114,CASH!$B$7:$D$10000,3,FALSE),0)</f>
        <v>0</v>
      </c>
      <c r="DF114" s="18">
        <f t="shared" si="109"/>
        <v>0</v>
      </c>
      <c r="DG114" s="18">
        <f t="shared" ca="1" si="175"/>
        <v>0</v>
      </c>
      <c r="DH114" s="18">
        <f t="shared" ca="1" si="176"/>
        <v>0</v>
      </c>
      <c r="DI114" s="18">
        <f t="shared" si="110"/>
        <v>0</v>
      </c>
      <c r="DJ114" s="18">
        <f t="shared" si="111"/>
        <v>0</v>
      </c>
      <c r="DK114" s="18">
        <f t="shared" si="112"/>
        <v>0</v>
      </c>
      <c r="DL114" s="18">
        <f t="shared" si="113"/>
        <v>0</v>
      </c>
      <c r="DM114" s="18">
        <f t="shared" si="114"/>
        <v>0</v>
      </c>
      <c r="DN114" s="18">
        <f t="shared" si="115"/>
        <v>0</v>
      </c>
      <c r="DO114" s="18">
        <f t="shared" si="116"/>
        <v>0</v>
      </c>
      <c r="DP114" s="18">
        <f t="shared" si="117"/>
        <v>0</v>
      </c>
      <c r="DQ114" s="18">
        <f t="shared" ca="1" si="118"/>
        <v>0</v>
      </c>
      <c r="DR114" s="18">
        <f t="shared" ca="1" si="119"/>
        <v>0</v>
      </c>
      <c r="DS114" s="18">
        <f t="shared" ca="1" si="120"/>
        <v>0</v>
      </c>
      <c r="DT114" s="18">
        <f t="shared" si="121"/>
        <v>0</v>
      </c>
      <c r="DU114" s="18">
        <f t="shared" si="122"/>
        <v>0</v>
      </c>
      <c r="DV114" s="18">
        <f t="shared" si="123"/>
        <v>0</v>
      </c>
      <c r="DW114" s="18">
        <f t="shared" si="124"/>
        <v>0</v>
      </c>
      <c r="DX114" s="18">
        <f t="shared" si="125"/>
        <v>0</v>
      </c>
      <c r="DY114" s="18">
        <f t="shared" si="126"/>
        <v>0</v>
      </c>
      <c r="DZ114" s="18">
        <f t="shared" si="127"/>
        <v>0</v>
      </c>
      <c r="EA114" s="18">
        <f t="shared" si="128"/>
        <v>0</v>
      </c>
      <c r="EB114" s="18">
        <f t="shared" si="129"/>
        <v>0</v>
      </c>
      <c r="EC114" s="18">
        <f t="shared" si="130"/>
        <v>0</v>
      </c>
      <c r="ED114" s="18">
        <f t="shared" si="131"/>
        <v>0</v>
      </c>
      <c r="EE114" s="18">
        <f t="shared" ca="1" si="132"/>
        <v>0</v>
      </c>
      <c r="EF114" s="18">
        <f t="shared" ca="1" si="133"/>
        <v>0</v>
      </c>
      <c r="EG114" s="18">
        <f t="shared" ca="1" si="134"/>
        <v>0</v>
      </c>
      <c r="EH114" s="18">
        <f t="shared" ca="1" si="135"/>
        <v>0</v>
      </c>
      <c r="EI114" s="18">
        <f t="shared" ca="1" si="136"/>
        <v>0</v>
      </c>
      <c r="EJ114" s="18">
        <f t="shared" si="137"/>
        <v>0</v>
      </c>
      <c r="EK114" s="18">
        <f t="shared" si="138"/>
        <v>0</v>
      </c>
      <c r="EL114" s="18">
        <f t="shared" si="139"/>
        <v>0</v>
      </c>
      <c r="EM114" s="18">
        <f t="shared" si="140"/>
        <v>0</v>
      </c>
      <c r="EN114" s="18">
        <f t="shared" si="141"/>
        <v>0</v>
      </c>
      <c r="EO114" s="18">
        <f t="shared" si="142"/>
        <v>0</v>
      </c>
      <c r="EP114" s="18">
        <f t="shared" si="143"/>
        <v>0</v>
      </c>
      <c r="EQ114" s="18">
        <f t="shared" si="144"/>
        <v>0</v>
      </c>
      <c r="ER114" s="18">
        <f t="shared" si="145"/>
        <v>0</v>
      </c>
      <c r="ES114" s="18">
        <f t="shared" si="146"/>
        <v>0</v>
      </c>
      <c r="ET114" s="18">
        <f t="shared" si="147"/>
        <v>0</v>
      </c>
      <c r="EU114" s="18">
        <f t="shared" si="148"/>
        <v>0</v>
      </c>
      <c r="EV114" s="18">
        <f t="shared" si="149"/>
        <v>0</v>
      </c>
      <c r="EW114" s="18">
        <f t="shared" si="150"/>
        <v>0</v>
      </c>
      <c r="EX114" s="18">
        <f t="shared" si="151"/>
        <v>0</v>
      </c>
      <c r="EY114" s="17"/>
      <c r="EZ114" s="1"/>
      <c r="FA114" s="54">
        <f t="shared" ca="1" si="104"/>
        <v>0</v>
      </c>
      <c r="FB114" s="54">
        <f t="shared" si="105"/>
        <v>0</v>
      </c>
      <c r="FC114" s="54">
        <f t="shared" ca="1" si="171"/>
        <v>0</v>
      </c>
      <c r="FD114" s="34" t="e">
        <f t="shared" ca="1" si="172"/>
        <v>#DIV/0!</v>
      </c>
      <c r="FE114" s="34" t="e">
        <f t="shared" ca="1" si="166"/>
        <v>#DIV/0!</v>
      </c>
      <c r="FH114" s="49" t="e">
        <f t="shared" ca="1" si="168"/>
        <v>#DIV/0!</v>
      </c>
      <c r="FI114" s="49" t="e">
        <f t="shared" ca="1" si="169"/>
        <v>#DIV/0!</v>
      </c>
      <c r="FJ114" s="49" t="e">
        <f t="shared" ca="1" si="170"/>
        <v>#DIV/0!</v>
      </c>
    </row>
    <row r="115" spans="1:166" x14ac:dyDescent="0.25">
      <c r="A115" s="1"/>
      <c r="B115" s="15">
        <f>Kurse!B111</f>
        <v>40822</v>
      </c>
      <c r="C115" s="1"/>
      <c r="D115" s="20" t="str">
        <f>IF(ISNUMBER(VLOOKUP(B115,CASH!$B$7:$E$2815,2,FALSE)),VLOOKUP(B115,CASH!$B$7:$E$2815,2,FALSE),"")</f>
        <v/>
      </c>
      <c r="E115" s="1"/>
      <c r="F115" s="20">
        <f t="shared" si="174"/>
        <v>0</v>
      </c>
      <c r="G115" s="20"/>
      <c r="H115" s="20"/>
      <c r="I115" s="20"/>
      <c r="J115" s="20"/>
      <c r="K115" s="9"/>
      <c r="L115" s="9"/>
      <c r="M115" s="9"/>
      <c r="N115" s="9"/>
      <c r="O115" s="9"/>
      <c r="P115" s="9" t="str">
        <f>IF(ISNUMBER(VLOOKUP($B115,Anteile!$A$2:$BI$10000,12,FALSE)),VLOOKUP($B115,Anteile!$A$2:$BI$10000,12,FALSE),"0")</f>
        <v>0</v>
      </c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 t="str">
        <f>IF(ISNUMBER(VLOOKUP($B115,Anteile!$A$2:$BI$10000,24,FALSE)),VLOOKUP($B115,Anteile!$A$2:$BI$10000,24,FALSE),"0")</f>
        <v>0</v>
      </c>
      <c r="AC115" s="9" t="str">
        <f>IF(ISNUMBER(VLOOKUP($B115,Anteile!$A$2:$BI$10000,25,FALSE)),VLOOKUP($B115,Anteile!$A$2:$BI$10000,25,FALSE),"0")</f>
        <v>0</v>
      </c>
      <c r="AD115" s="9" t="str">
        <f>IF(ISNUMBER(VLOOKUP($B115,Anteile!$A$2:$BI$10000,26,FALSE)),VLOOKUP($B115,Anteile!$A$2:$BI$10000,26,FALSE),"0")</f>
        <v>0</v>
      </c>
      <c r="AE115" s="9" t="str">
        <f>IF(ISNUMBER(VLOOKUP($B115,Anteile!$A$2:$BI$10000,27,FALSE)),VLOOKUP($B115,Anteile!$A$2:$BI$10000,27,FALSE),"0")</f>
        <v>0</v>
      </c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5"/>
      <c r="AW115" s="13">
        <v>1</v>
      </c>
      <c r="AX115" s="5"/>
      <c r="AY115" s="5"/>
      <c r="AZ115" s="5"/>
      <c r="BA115" s="5"/>
      <c r="BB115" s="5"/>
      <c r="BC115" s="5"/>
      <c r="BD115" s="5"/>
      <c r="BE115" s="13">
        <f t="shared" ca="1" si="106"/>
        <v>1230.5601072545808</v>
      </c>
      <c r="BF115" s="13">
        <f t="shared" ca="1" si="153"/>
        <v>242.84200000000001</v>
      </c>
      <c r="BG115" s="13">
        <f t="shared" ca="1" si="107"/>
        <v>77.349918069417541</v>
      </c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>
        <f t="shared" ca="1" si="154"/>
        <v>8.7218829137494414</v>
      </c>
      <c r="BT115" s="13">
        <f t="shared" ca="1" si="155"/>
        <v>39.4</v>
      </c>
      <c r="BU115" s="13">
        <f t="shared" ca="1" si="156"/>
        <v>26.806196931327278</v>
      </c>
      <c r="BV115" s="13">
        <f t="shared" ca="1" si="157"/>
        <v>24.251452405779833</v>
      </c>
      <c r="BW115" s="13">
        <f t="shared" ca="1" si="167"/>
        <v>0</v>
      </c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5"/>
      <c r="CN115" s="13">
        <f t="shared" ca="1" si="158"/>
        <v>5645.25</v>
      </c>
      <c r="CO115" s="13">
        <f t="shared" ca="1" si="159"/>
        <v>120.68</v>
      </c>
      <c r="CP115" s="13">
        <f t="shared" ca="1" si="160"/>
        <v>416.02719999999999</v>
      </c>
      <c r="CQ115" s="5"/>
      <c r="CR115" s="5"/>
      <c r="CS115" s="5"/>
      <c r="CT115" s="34">
        <f t="shared" ca="1" si="161"/>
        <v>0.94629569718537687</v>
      </c>
      <c r="CU115" s="34">
        <f t="shared" ca="1" si="162"/>
        <v>0.96259073143495255</v>
      </c>
      <c r="CV115" s="34">
        <f t="shared" ca="1" si="163"/>
        <v>0.99124733411214228</v>
      </c>
      <c r="CW115" s="5"/>
      <c r="CX115" s="5"/>
      <c r="CY115" s="5"/>
      <c r="CZ115" s="5"/>
      <c r="DA115" s="33">
        <f t="shared" ca="1" si="164"/>
        <v>1.3426</v>
      </c>
      <c r="DB115" s="13">
        <f t="shared" ca="1" si="165"/>
        <v>1652.15</v>
      </c>
      <c r="DC115" s="5"/>
      <c r="DD115" s="18">
        <f t="shared" ca="1" si="108"/>
        <v>0</v>
      </c>
      <c r="DE115" s="18">
        <f>IF(ISNUMBER(VLOOKUP(B115,CASH!$B$7:$D$10000,3,FALSE)),VLOOKUP(B115,CASH!$B$7:$D$10000,3,FALSE),0)</f>
        <v>0</v>
      </c>
      <c r="DF115" s="18">
        <f t="shared" si="109"/>
        <v>0</v>
      </c>
      <c r="DG115" s="18">
        <f t="shared" ca="1" si="175"/>
        <v>0</v>
      </c>
      <c r="DH115" s="18">
        <f t="shared" ca="1" si="176"/>
        <v>0</v>
      </c>
      <c r="DI115" s="18">
        <f t="shared" si="110"/>
        <v>0</v>
      </c>
      <c r="DJ115" s="18">
        <f t="shared" si="111"/>
        <v>0</v>
      </c>
      <c r="DK115" s="18">
        <f t="shared" si="112"/>
        <v>0</v>
      </c>
      <c r="DL115" s="18">
        <f t="shared" si="113"/>
        <v>0</v>
      </c>
      <c r="DM115" s="18">
        <f t="shared" si="114"/>
        <v>0</v>
      </c>
      <c r="DN115" s="18">
        <f t="shared" si="115"/>
        <v>0</v>
      </c>
      <c r="DO115" s="18">
        <f t="shared" si="116"/>
        <v>0</v>
      </c>
      <c r="DP115" s="18">
        <f t="shared" si="117"/>
        <v>0</v>
      </c>
      <c r="DQ115" s="18">
        <f t="shared" ca="1" si="118"/>
        <v>0</v>
      </c>
      <c r="DR115" s="18">
        <f t="shared" ca="1" si="119"/>
        <v>0</v>
      </c>
      <c r="DS115" s="18">
        <f t="shared" ca="1" si="120"/>
        <v>0</v>
      </c>
      <c r="DT115" s="18">
        <f t="shared" si="121"/>
        <v>0</v>
      </c>
      <c r="DU115" s="18">
        <f t="shared" si="122"/>
        <v>0</v>
      </c>
      <c r="DV115" s="18">
        <f t="shared" si="123"/>
        <v>0</v>
      </c>
      <c r="DW115" s="18">
        <f t="shared" si="124"/>
        <v>0</v>
      </c>
      <c r="DX115" s="18">
        <f t="shared" si="125"/>
        <v>0</v>
      </c>
      <c r="DY115" s="18">
        <f t="shared" si="126"/>
        <v>0</v>
      </c>
      <c r="DZ115" s="18">
        <f t="shared" si="127"/>
        <v>0</v>
      </c>
      <c r="EA115" s="18">
        <f t="shared" si="128"/>
        <v>0</v>
      </c>
      <c r="EB115" s="18">
        <f t="shared" si="129"/>
        <v>0</v>
      </c>
      <c r="EC115" s="18">
        <f t="shared" si="130"/>
        <v>0</v>
      </c>
      <c r="ED115" s="18">
        <f t="shared" si="131"/>
        <v>0</v>
      </c>
      <c r="EE115" s="18">
        <f t="shared" ca="1" si="132"/>
        <v>0</v>
      </c>
      <c r="EF115" s="18">
        <f t="shared" ca="1" si="133"/>
        <v>0</v>
      </c>
      <c r="EG115" s="18">
        <f t="shared" ca="1" si="134"/>
        <v>0</v>
      </c>
      <c r="EH115" s="18">
        <f t="shared" ca="1" si="135"/>
        <v>0</v>
      </c>
      <c r="EI115" s="18">
        <f t="shared" ca="1" si="136"/>
        <v>0</v>
      </c>
      <c r="EJ115" s="18">
        <f t="shared" si="137"/>
        <v>0</v>
      </c>
      <c r="EK115" s="18">
        <f t="shared" si="138"/>
        <v>0</v>
      </c>
      <c r="EL115" s="18">
        <f t="shared" si="139"/>
        <v>0</v>
      </c>
      <c r="EM115" s="18">
        <f t="shared" si="140"/>
        <v>0</v>
      </c>
      <c r="EN115" s="18">
        <f t="shared" si="141"/>
        <v>0</v>
      </c>
      <c r="EO115" s="18">
        <f t="shared" si="142"/>
        <v>0</v>
      </c>
      <c r="EP115" s="18">
        <f t="shared" si="143"/>
        <v>0</v>
      </c>
      <c r="EQ115" s="18">
        <f t="shared" si="144"/>
        <v>0</v>
      </c>
      <c r="ER115" s="18">
        <f t="shared" si="145"/>
        <v>0</v>
      </c>
      <c r="ES115" s="18">
        <f t="shared" si="146"/>
        <v>0</v>
      </c>
      <c r="ET115" s="18">
        <f t="shared" si="147"/>
        <v>0</v>
      </c>
      <c r="EU115" s="18">
        <f t="shared" si="148"/>
        <v>0</v>
      </c>
      <c r="EV115" s="18">
        <f t="shared" si="149"/>
        <v>0</v>
      </c>
      <c r="EW115" s="18">
        <f t="shared" si="150"/>
        <v>0</v>
      </c>
      <c r="EX115" s="18">
        <f t="shared" si="151"/>
        <v>0</v>
      </c>
      <c r="EY115" s="17"/>
      <c r="EZ115" s="1"/>
      <c r="FA115" s="54">
        <f t="shared" ca="1" si="104"/>
        <v>0</v>
      </c>
      <c r="FB115" s="54">
        <f t="shared" si="105"/>
        <v>0</v>
      </c>
      <c r="FC115" s="54">
        <f t="shared" ca="1" si="171"/>
        <v>0</v>
      </c>
      <c r="FD115" s="34" t="e">
        <f t="shared" ca="1" si="172"/>
        <v>#DIV/0!</v>
      </c>
      <c r="FE115" s="34" t="e">
        <f t="shared" ca="1" si="166"/>
        <v>#DIV/0!</v>
      </c>
      <c r="FH115" s="49" t="e">
        <f t="shared" ca="1" si="168"/>
        <v>#DIV/0!</v>
      </c>
      <c r="FI115" s="49" t="e">
        <f t="shared" ca="1" si="169"/>
        <v>#DIV/0!</v>
      </c>
      <c r="FJ115" s="49" t="e">
        <f t="shared" ca="1" si="170"/>
        <v>#DIV/0!</v>
      </c>
    </row>
    <row r="116" spans="1:166" x14ac:dyDescent="0.25">
      <c r="A116" s="1"/>
      <c r="B116" s="15">
        <f>Kurse!B112</f>
        <v>40821</v>
      </c>
      <c r="C116" s="1"/>
      <c r="D116" s="20" t="str">
        <f>IF(ISNUMBER(VLOOKUP(B116,CASH!$B$7:$E$2815,2,FALSE)),VLOOKUP(B116,CASH!$B$7:$E$2815,2,FALSE),"")</f>
        <v/>
      </c>
      <c r="E116" s="1"/>
      <c r="F116" s="20">
        <f t="shared" si="174"/>
        <v>0</v>
      </c>
      <c r="G116" s="20"/>
      <c r="H116" s="20"/>
      <c r="I116" s="20"/>
      <c r="J116" s="20"/>
      <c r="K116" s="9"/>
      <c r="L116" s="9"/>
      <c r="M116" s="9"/>
      <c r="N116" s="9"/>
      <c r="O116" s="9"/>
      <c r="P116" s="9" t="str">
        <f>IF(ISNUMBER(VLOOKUP($B116,Anteile!$A$2:$BI$10000,12,FALSE)),VLOOKUP($B116,Anteile!$A$2:$BI$10000,12,FALSE),"0")</f>
        <v>0</v>
      </c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 t="str">
        <f>IF(ISNUMBER(VLOOKUP($B116,Anteile!$A$2:$BI$10000,24,FALSE)),VLOOKUP($B116,Anteile!$A$2:$BI$10000,24,FALSE),"0")</f>
        <v>0</v>
      </c>
      <c r="AC116" s="9" t="str">
        <f>IF(ISNUMBER(VLOOKUP($B116,Anteile!$A$2:$BI$10000,25,FALSE)),VLOOKUP($B116,Anteile!$A$2:$BI$10000,25,FALSE),"0")</f>
        <v>0</v>
      </c>
      <c r="AD116" s="9" t="str">
        <f>IF(ISNUMBER(VLOOKUP($B116,Anteile!$A$2:$BI$10000,26,FALSE)),VLOOKUP($B116,Anteile!$A$2:$BI$10000,26,FALSE),"0")</f>
        <v>0</v>
      </c>
      <c r="AE116" s="9" t="str">
        <f>IF(ISNUMBER(VLOOKUP($B116,Anteile!$A$2:$BI$10000,27,FALSE)),VLOOKUP($B116,Anteile!$A$2:$BI$10000,27,FALSE),"0")</f>
        <v>0</v>
      </c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5"/>
      <c r="AW116" s="13">
        <v>1</v>
      </c>
      <c r="AX116" s="5"/>
      <c r="AY116" s="5"/>
      <c r="AZ116" s="5"/>
      <c r="BA116" s="5"/>
      <c r="BB116" s="5"/>
      <c r="BC116" s="5"/>
      <c r="BD116" s="5"/>
      <c r="BE116" s="13">
        <f t="shared" ca="1" si="106"/>
        <v>1226.3504907469844</v>
      </c>
      <c r="BF116" s="13">
        <f t="shared" ca="1" si="153"/>
        <v>241.29570000000001</v>
      </c>
      <c r="BG116" s="13">
        <f t="shared" ca="1" si="107"/>
        <v>77.223346070277955</v>
      </c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>
        <f t="shared" ca="1" si="154"/>
        <v>8.6161684273619539</v>
      </c>
      <c r="BT116" s="13">
        <f t="shared" ca="1" si="155"/>
        <v>38.35</v>
      </c>
      <c r="BU116" s="13">
        <f t="shared" ca="1" si="156"/>
        <v>26.342269279867836</v>
      </c>
      <c r="BV116" s="13">
        <f t="shared" ca="1" si="157"/>
        <v>23.615793811343373</v>
      </c>
      <c r="BW116" s="13">
        <f t="shared" ca="1" si="167"/>
        <v>0</v>
      </c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5"/>
      <c r="CN116" s="13">
        <f t="shared" ca="1" si="158"/>
        <v>5473.03</v>
      </c>
      <c r="CO116" s="13">
        <f t="shared" ca="1" si="159"/>
        <v>119.39</v>
      </c>
      <c r="CP116" s="13">
        <f t="shared" ca="1" si="160"/>
        <v>417.49930000000001</v>
      </c>
      <c r="CQ116" s="5"/>
      <c r="CR116" s="5"/>
      <c r="CS116" s="5"/>
      <c r="CT116" s="34">
        <f t="shared" ca="1" si="161"/>
        <v>0.91742699429900942</v>
      </c>
      <c r="CU116" s="34">
        <f t="shared" ca="1" si="162"/>
        <v>0.952301188482093</v>
      </c>
      <c r="CV116" s="34">
        <f t="shared" ca="1" si="163"/>
        <v>0.99475483362310335</v>
      </c>
      <c r="CW116" s="5"/>
      <c r="CX116" s="5"/>
      <c r="CY116" s="5"/>
      <c r="CZ116" s="5"/>
      <c r="DA116" s="33">
        <f t="shared" ca="1" si="164"/>
        <v>1.3347</v>
      </c>
      <c r="DB116" s="13">
        <f t="shared" ca="1" si="165"/>
        <v>1636.81</v>
      </c>
      <c r="DC116" s="5"/>
      <c r="DD116" s="18">
        <f t="shared" ca="1" si="108"/>
        <v>0</v>
      </c>
      <c r="DE116" s="18">
        <f>IF(ISNUMBER(VLOOKUP(B116,CASH!$B$7:$D$10000,3,FALSE)),VLOOKUP(B116,CASH!$B$7:$D$10000,3,FALSE),0)</f>
        <v>0</v>
      </c>
      <c r="DF116" s="18">
        <f t="shared" si="109"/>
        <v>0</v>
      </c>
      <c r="DG116" s="18">
        <f t="shared" ca="1" si="175"/>
        <v>0</v>
      </c>
      <c r="DH116" s="18">
        <f t="shared" ca="1" si="176"/>
        <v>0</v>
      </c>
      <c r="DI116" s="18">
        <f t="shared" si="110"/>
        <v>0</v>
      </c>
      <c r="DJ116" s="18">
        <f t="shared" si="111"/>
        <v>0</v>
      </c>
      <c r="DK116" s="18">
        <f t="shared" si="112"/>
        <v>0</v>
      </c>
      <c r="DL116" s="18">
        <f t="shared" si="113"/>
        <v>0</v>
      </c>
      <c r="DM116" s="18">
        <f t="shared" si="114"/>
        <v>0</v>
      </c>
      <c r="DN116" s="18">
        <f t="shared" si="115"/>
        <v>0</v>
      </c>
      <c r="DO116" s="18">
        <f t="shared" si="116"/>
        <v>0</v>
      </c>
      <c r="DP116" s="18">
        <f t="shared" si="117"/>
        <v>0</v>
      </c>
      <c r="DQ116" s="18">
        <f t="shared" ca="1" si="118"/>
        <v>0</v>
      </c>
      <c r="DR116" s="18">
        <f t="shared" ca="1" si="119"/>
        <v>0</v>
      </c>
      <c r="DS116" s="18">
        <f t="shared" ca="1" si="120"/>
        <v>0</v>
      </c>
      <c r="DT116" s="18">
        <f t="shared" si="121"/>
        <v>0</v>
      </c>
      <c r="DU116" s="18">
        <f t="shared" si="122"/>
        <v>0</v>
      </c>
      <c r="DV116" s="18">
        <f t="shared" si="123"/>
        <v>0</v>
      </c>
      <c r="DW116" s="18">
        <f t="shared" si="124"/>
        <v>0</v>
      </c>
      <c r="DX116" s="18">
        <f t="shared" si="125"/>
        <v>0</v>
      </c>
      <c r="DY116" s="18">
        <f t="shared" si="126"/>
        <v>0</v>
      </c>
      <c r="DZ116" s="18">
        <f t="shared" si="127"/>
        <v>0</v>
      </c>
      <c r="EA116" s="18">
        <f t="shared" si="128"/>
        <v>0</v>
      </c>
      <c r="EB116" s="18">
        <f t="shared" si="129"/>
        <v>0</v>
      </c>
      <c r="EC116" s="18">
        <f t="shared" si="130"/>
        <v>0</v>
      </c>
      <c r="ED116" s="18">
        <f t="shared" si="131"/>
        <v>0</v>
      </c>
      <c r="EE116" s="18">
        <f t="shared" ca="1" si="132"/>
        <v>0</v>
      </c>
      <c r="EF116" s="18">
        <f t="shared" ca="1" si="133"/>
        <v>0</v>
      </c>
      <c r="EG116" s="18">
        <f t="shared" ca="1" si="134"/>
        <v>0</v>
      </c>
      <c r="EH116" s="18">
        <f t="shared" ca="1" si="135"/>
        <v>0</v>
      </c>
      <c r="EI116" s="18">
        <f t="shared" ca="1" si="136"/>
        <v>0</v>
      </c>
      <c r="EJ116" s="18">
        <f t="shared" si="137"/>
        <v>0</v>
      </c>
      <c r="EK116" s="18">
        <f t="shared" si="138"/>
        <v>0</v>
      </c>
      <c r="EL116" s="18">
        <f t="shared" si="139"/>
        <v>0</v>
      </c>
      <c r="EM116" s="18">
        <f t="shared" si="140"/>
        <v>0</v>
      </c>
      <c r="EN116" s="18">
        <f t="shared" si="141"/>
        <v>0</v>
      </c>
      <c r="EO116" s="18">
        <f t="shared" si="142"/>
        <v>0</v>
      </c>
      <c r="EP116" s="18">
        <f t="shared" si="143"/>
        <v>0</v>
      </c>
      <c r="EQ116" s="18">
        <f t="shared" si="144"/>
        <v>0</v>
      </c>
      <c r="ER116" s="18">
        <f t="shared" si="145"/>
        <v>0</v>
      </c>
      <c r="ES116" s="18">
        <f t="shared" si="146"/>
        <v>0</v>
      </c>
      <c r="ET116" s="18">
        <f t="shared" si="147"/>
        <v>0</v>
      </c>
      <c r="EU116" s="18">
        <f t="shared" si="148"/>
        <v>0</v>
      </c>
      <c r="EV116" s="18">
        <f t="shared" si="149"/>
        <v>0</v>
      </c>
      <c r="EW116" s="18">
        <f t="shared" si="150"/>
        <v>0</v>
      </c>
      <c r="EX116" s="18">
        <f t="shared" si="151"/>
        <v>0</v>
      </c>
      <c r="EY116" s="17"/>
      <c r="EZ116" s="1"/>
      <c r="FA116" s="54">
        <f t="shared" ca="1" si="104"/>
        <v>0</v>
      </c>
      <c r="FB116" s="54">
        <f t="shared" si="105"/>
        <v>0</v>
      </c>
      <c r="FC116" s="54">
        <f t="shared" ca="1" si="171"/>
        <v>0</v>
      </c>
      <c r="FD116" s="34" t="e">
        <f t="shared" ca="1" si="172"/>
        <v>#DIV/0!</v>
      </c>
      <c r="FE116" s="34" t="e">
        <f t="shared" ca="1" si="166"/>
        <v>#DIV/0!</v>
      </c>
      <c r="FH116" s="49" t="e">
        <f t="shared" ca="1" si="168"/>
        <v>#DIV/0!</v>
      </c>
      <c r="FI116" s="49" t="e">
        <f t="shared" ca="1" si="169"/>
        <v>#DIV/0!</v>
      </c>
      <c r="FJ116" s="49" t="e">
        <f t="shared" ca="1" si="170"/>
        <v>#DIV/0!</v>
      </c>
    </row>
    <row r="117" spans="1:166" x14ac:dyDescent="0.25">
      <c r="A117" s="1"/>
      <c r="B117" s="15">
        <f>Kurse!B113</f>
        <v>40820</v>
      </c>
      <c r="C117" s="1"/>
      <c r="D117" s="20" t="str">
        <f>IF(ISNUMBER(VLOOKUP(B117,CASH!$B$7:$E$2815,2,FALSE)),VLOOKUP(B117,CASH!$B$7:$E$2815,2,FALSE),"")</f>
        <v/>
      </c>
      <c r="E117" s="1"/>
      <c r="F117" s="20">
        <f t="shared" si="174"/>
        <v>0</v>
      </c>
      <c r="G117" s="20"/>
      <c r="H117" s="20"/>
      <c r="I117" s="20"/>
      <c r="J117" s="20"/>
      <c r="K117" s="9"/>
      <c r="L117" s="9"/>
      <c r="M117" s="9"/>
      <c r="N117" s="9"/>
      <c r="O117" s="9"/>
      <c r="P117" s="9" t="str">
        <f>IF(ISNUMBER(VLOOKUP($B117,Anteile!$A$2:$BI$10000,12,FALSE)),VLOOKUP($B117,Anteile!$A$2:$BI$10000,12,FALSE),"0")</f>
        <v>0</v>
      </c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 t="str">
        <f>IF(ISNUMBER(VLOOKUP($B117,Anteile!$A$2:$BI$10000,24,FALSE)),VLOOKUP($B117,Anteile!$A$2:$BI$10000,24,FALSE),"0")</f>
        <v>0</v>
      </c>
      <c r="AC117" s="9" t="str">
        <f>IF(ISNUMBER(VLOOKUP($B117,Anteile!$A$2:$BI$10000,25,FALSE)),VLOOKUP($B117,Anteile!$A$2:$BI$10000,25,FALSE),"0")</f>
        <v>0</v>
      </c>
      <c r="AD117" s="9" t="str">
        <f>IF(ISNUMBER(VLOOKUP($B117,Anteile!$A$2:$BI$10000,26,FALSE)),VLOOKUP($B117,Anteile!$A$2:$BI$10000,26,FALSE),"0")</f>
        <v>0</v>
      </c>
      <c r="AE117" s="9" t="str">
        <f>IF(ISNUMBER(VLOOKUP($B117,Anteile!$A$2:$BI$10000,27,FALSE)),VLOOKUP($B117,Anteile!$A$2:$BI$10000,27,FALSE),"0")</f>
        <v>0</v>
      </c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5"/>
      <c r="AW117" s="13">
        <v>1</v>
      </c>
      <c r="AX117" s="5"/>
      <c r="AY117" s="5"/>
      <c r="AZ117" s="5"/>
      <c r="BA117" s="5"/>
      <c r="BB117" s="5"/>
      <c r="BC117" s="5"/>
      <c r="BD117" s="5"/>
      <c r="BE117" s="13">
        <f t="shared" ca="1" si="106"/>
        <v>1224.0369452579409</v>
      </c>
      <c r="BF117" s="13">
        <f t="shared" ca="1" si="153"/>
        <v>240.0224</v>
      </c>
      <c r="BG117" s="13">
        <f t="shared" ca="1" si="107"/>
        <v>77.194563340091605</v>
      </c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>
        <f t="shared" ca="1" si="154"/>
        <v>8.4778854096267917</v>
      </c>
      <c r="BT117" s="13">
        <f t="shared" ca="1" si="155"/>
        <v>37.21</v>
      </c>
      <c r="BU117" s="13">
        <f t="shared" ca="1" si="156"/>
        <v>26.342269279867836</v>
      </c>
      <c r="BV117" s="13">
        <f t="shared" ca="1" si="157"/>
        <v>23.51881054291507</v>
      </c>
      <c r="BW117" s="13">
        <f t="shared" ca="1" si="167"/>
        <v>0</v>
      </c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5"/>
      <c r="CN117" s="13">
        <f t="shared" ca="1" si="158"/>
        <v>5216.71</v>
      </c>
      <c r="CO117" s="13">
        <f t="shared" ca="1" si="159"/>
        <v>121.28</v>
      </c>
      <c r="CP117" s="13">
        <f t="shared" ca="1" si="160"/>
        <v>417.73970000000003</v>
      </c>
      <c r="CQ117" s="5"/>
      <c r="CR117" s="5"/>
      <c r="CS117" s="5"/>
      <c r="CT117" s="34">
        <f t="shared" ca="1" si="161"/>
        <v>0.87446087001708117</v>
      </c>
      <c r="CU117" s="34">
        <f t="shared" ca="1" si="162"/>
        <v>0.96737656536651506</v>
      </c>
      <c r="CV117" s="34">
        <f t="shared" ca="1" si="163"/>
        <v>0.99532762275593067</v>
      </c>
      <c r="CW117" s="5"/>
      <c r="CX117" s="5"/>
      <c r="CY117" s="5"/>
      <c r="CZ117" s="5"/>
      <c r="DA117" s="33">
        <f t="shared" ca="1" si="164"/>
        <v>1.3317000000000001</v>
      </c>
      <c r="DB117" s="13">
        <f t="shared" ca="1" si="165"/>
        <v>1630.05</v>
      </c>
      <c r="DC117" s="5"/>
      <c r="DD117" s="18">
        <f t="shared" ca="1" si="108"/>
        <v>0</v>
      </c>
      <c r="DE117" s="18">
        <f>IF(ISNUMBER(VLOOKUP(B117,CASH!$B$7:$D$10000,3,FALSE)),VLOOKUP(B117,CASH!$B$7:$D$10000,3,FALSE),0)</f>
        <v>0</v>
      </c>
      <c r="DF117" s="18">
        <f t="shared" si="109"/>
        <v>0</v>
      </c>
      <c r="DG117" s="18">
        <f t="shared" ca="1" si="175"/>
        <v>0</v>
      </c>
      <c r="DH117" s="18">
        <f t="shared" ca="1" si="176"/>
        <v>0</v>
      </c>
      <c r="DI117" s="18">
        <f t="shared" si="110"/>
        <v>0</v>
      </c>
      <c r="DJ117" s="18">
        <f t="shared" si="111"/>
        <v>0</v>
      </c>
      <c r="DK117" s="18">
        <f t="shared" si="112"/>
        <v>0</v>
      </c>
      <c r="DL117" s="18">
        <f t="shared" si="113"/>
        <v>0</v>
      </c>
      <c r="DM117" s="18">
        <f t="shared" si="114"/>
        <v>0</v>
      </c>
      <c r="DN117" s="18">
        <f t="shared" si="115"/>
        <v>0</v>
      </c>
      <c r="DO117" s="18">
        <f t="shared" si="116"/>
        <v>0</v>
      </c>
      <c r="DP117" s="18">
        <f t="shared" si="117"/>
        <v>0</v>
      </c>
      <c r="DQ117" s="18">
        <f t="shared" ca="1" si="118"/>
        <v>0</v>
      </c>
      <c r="DR117" s="18">
        <f t="shared" ca="1" si="119"/>
        <v>0</v>
      </c>
      <c r="DS117" s="18">
        <f t="shared" ca="1" si="120"/>
        <v>0</v>
      </c>
      <c r="DT117" s="18">
        <f t="shared" si="121"/>
        <v>0</v>
      </c>
      <c r="DU117" s="18">
        <f t="shared" si="122"/>
        <v>0</v>
      </c>
      <c r="DV117" s="18">
        <f t="shared" si="123"/>
        <v>0</v>
      </c>
      <c r="DW117" s="18">
        <f t="shared" si="124"/>
        <v>0</v>
      </c>
      <c r="DX117" s="18">
        <f t="shared" si="125"/>
        <v>0</v>
      </c>
      <c r="DY117" s="18">
        <f t="shared" si="126"/>
        <v>0</v>
      </c>
      <c r="DZ117" s="18">
        <f t="shared" si="127"/>
        <v>0</v>
      </c>
      <c r="EA117" s="18">
        <f t="shared" si="128"/>
        <v>0</v>
      </c>
      <c r="EB117" s="18">
        <f t="shared" si="129"/>
        <v>0</v>
      </c>
      <c r="EC117" s="18">
        <f t="shared" si="130"/>
        <v>0</v>
      </c>
      <c r="ED117" s="18">
        <f t="shared" si="131"/>
        <v>0</v>
      </c>
      <c r="EE117" s="18">
        <f t="shared" ca="1" si="132"/>
        <v>0</v>
      </c>
      <c r="EF117" s="18">
        <f t="shared" ca="1" si="133"/>
        <v>0</v>
      </c>
      <c r="EG117" s="18">
        <f t="shared" ca="1" si="134"/>
        <v>0</v>
      </c>
      <c r="EH117" s="18">
        <f t="shared" ca="1" si="135"/>
        <v>0</v>
      </c>
      <c r="EI117" s="18">
        <f t="shared" ca="1" si="136"/>
        <v>0</v>
      </c>
      <c r="EJ117" s="18">
        <f t="shared" si="137"/>
        <v>0</v>
      </c>
      <c r="EK117" s="18">
        <f t="shared" si="138"/>
        <v>0</v>
      </c>
      <c r="EL117" s="18">
        <f t="shared" si="139"/>
        <v>0</v>
      </c>
      <c r="EM117" s="18">
        <f t="shared" si="140"/>
        <v>0</v>
      </c>
      <c r="EN117" s="18">
        <f t="shared" si="141"/>
        <v>0</v>
      </c>
      <c r="EO117" s="18">
        <f t="shared" si="142"/>
        <v>0</v>
      </c>
      <c r="EP117" s="18">
        <f t="shared" si="143"/>
        <v>0</v>
      </c>
      <c r="EQ117" s="18">
        <f t="shared" si="144"/>
        <v>0</v>
      </c>
      <c r="ER117" s="18">
        <f t="shared" si="145"/>
        <v>0</v>
      </c>
      <c r="ES117" s="18">
        <f t="shared" si="146"/>
        <v>0</v>
      </c>
      <c r="ET117" s="18">
        <f t="shared" si="147"/>
        <v>0</v>
      </c>
      <c r="EU117" s="18">
        <f t="shared" si="148"/>
        <v>0</v>
      </c>
      <c r="EV117" s="18">
        <f t="shared" si="149"/>
        <v>0</v>
      </c>
      <c r="EW117" s="18">
        <f t="shared" si="150"/>
        <v>0</v>
      </c>
      <c r="EX117" s="18">
        <f t="shared" si="151"/>
        <v>0</v>
      </c>
      <c r="EY117" s="17"/>
      <c r="EZ117" s="1"/>
      <c r="FA117" s="54">
        <f t="shared" ca="1" si="104"/>
        <v>0</v>
      </c>
      <c r="FB117" s="54">
        <f t="shared" si="105"/>
        <v>0</v>
      </c>
      <c r="FC117" s="54">
        <f t="shared" ca="1" si="171"/>
        <v>0</v>
      </c>
      <c r="FD117" s="34" t="e">
        <f t="shared" ca="1" si="172"/>
        <v>#DIV/0!</v>
      </c>
      <c r="FE117" s="34" t="e">
        <f t="shared" ca="1" si="166"/>
        <v>#DIV/0!</v>
      </c>
      <c r="FH117" s="49" t="e">
        <f t="shared" ca="1" si="168"/>
        <v>#DIV/0!</v>
      </c>
      <c r="FI117" s="49" t="e">
        <f t="shared" ca="1" si="169"/>
        <v>#DIV/0!</v>
      </c>
      <c r="FJ117" s="49" t="e">
        <f t="shared" ca="1" si="170"/>
        <v>#DIV/0!</v>
      </c>
    </row>
    <row r="118" spans="1:166" x14ac:dyDescent="0.25">
      <c r="A118" s="1"/>
      <c r="B118" s="15">
        <f>Kurse!B114</f>
        <v>40819</v>
      </c>
      <c r="C118" s="1"/>
      <c r="D118" s="20" t="str">
        <f>IF(ISNUMBER(VLOOKUP(B118,CASH!$B$7:$E$2815,2,FALSE)),VLOOKUP(B118,CASH!$B$7:$E$2815,2,FALSE),"")</f>
        <v/>
      </c>
      <c r="E118" s="1"/>
      <c r="F118" s="20">
        <f t="shared" si="174"/>
        <v>0</v>
      </c>
      <c r="G118" s="20"/>
      <c r="H118" s="20"/>
      <c r="I118" s="20"/>
      <c r="J118" s="20"/>
      <c r="K118" s="9"/>
      <c r="L118" s="9"/>
      <c r="M118" s="9"/>
      <c r="N118" s="9"/>
      <c r="O118" s="9"/>
      <c r="P118" s="9" t="str">
        <f>IF(ISNUMBER(VLOOKUP($B118,Anteile!$A$2:$BI$10000,12,FALSE)),VLOOKUP($B118,Anteile!$A$2:$BI$10000,12,FALSE),"0")</f>
        <v>0</v>
      </c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 t="str">
        <f>IF(ISNUMBER(VLOOKUP($B118,Anteile!$A$2:$BI$10000,24,FALSE)),VLOOKUP($B118,Anteile!$A$2:$BI$10000,24,FALSE),"0")</f>
        <v>0</v>
      </c>
      <c r="AC118" s="9" t="str">
        <f>IF(ISNUMBER(VLOOKUP($B118,Anteile!$A$2:$BI$10000,25,FALSE)),VLOOKUP($B118,Anteile!$A$2:$BI$10000,25,FALSE),"0")</f>
        <v>0</v>
      </c>
      <c r="AD118" s="9" t="str">
        <f>IF(ISNUMBER(VLOOKUP($B118,Anteile!$A$2:$BI$10000,26,FALSE)),VLOOKUP($B118,Anteile!$A$2:$BI$10000,26,FALSE),"0")</f>
        <v>0</v>
      </c>
      <c r="AE118" s="9" t="str">
        <f>IF(ISNUMBER(VLOOKUP($B118,Anteile!$A$2:$BI$10000,27,FALSE)),VLOOKUP($B118,Anteile!$A$2:$BI$10000,27,FALSE),"0")</f>
        <v>0</v>
      </c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5"/>
      <c r="AW118" s="13">
        <v>1</v>
      </c>
      <c r="AX118" s="5"/>
      <c r="AY118" s="5"/>
      <c r="AZ118" s="5"/>
      <c r="BA118" s="5"/>
      <c r="BB118" s="5"/>
      <c r="BC118" s="5"/>
      <c r="BD118" s="5"/>
      <c r="BE118" s="13">
        <f t="shared" ca="1" si="106"/>
        <v>1263.9520776463453</v>
      </c>
      <c r="BF118" s="13">
        <f t="shared" ca="1" si="153"/>
        <v>242.0975</v>
      </c>
      <c r="BG118" s="13">
        <f t="shared" ca="1" si="107"/>
        <v>78.65483773127086</v>
      </c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>
        <f t="shared" ca="1" si="154"/>
        <v>8.3712465878070965</v>
      </c>
      <c r="BT118" s="13">
        <f t="shared" ca="1" si="155"/>
        <v>38.26</v>
      </c>
      <c r="BU118" s="13">
        <f t="shared" ca="1" si="156"/>
        <v>27.364410578216049</v>
      </c>
      <c r="BV118" s="13">
        <f t="shared" ca="1" si="157"/>
        <v>24.347892023051259</v>
      </c>
      <c r="BW118" s="13">
        <f t="shared" ca="1" si="167"/>
        <v>0</v>
      </c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5"/>
      <c r="CN118" s="13">
        <f t="shared" ca="1" si="158"/>
        <v>5376.7</v>
      </c>
      <c r="CO118" s="13">
        <f t="shared" ca="1" si="159"/>
        <v>121.81</v>
      </c>
      <c r="CP118" s="13">
        <f t="shared" ca="1" si="160"/>
        <v>416.79759999999999</v>
      </c>
      <c r="CQ118" s="5"/>
      <c r="CR118" s="5"/>
      <c r="CS118" s="5"/>
      <c r="CT118" s="34">
        <f t="shared" ca="1" si="161"/>
        <v>0.9012794960465198</v>
      </c>
      <c r="CU118" s="34">
        <f t="shared" ca="1" si="162"/>
        <v>0.97160405200606204</v>
      </c>
      <c r="CV118" s="34">
        <f t="shared" ca="1" si="163"/>
        <v>0.99308292790552888</v>
      </c>
      <c r="CW118" s="5"/>
      <c r="CX118" s="5"/>
      <c r="CY118" s="5"/>
      <c r="CZ118" s="5"/>
      <c r="DA118" s="33">
        <f t="shared" ca="1" si="164"/>
        <v>1.3188</v>
      </c>
      <c r="DB118" s="13">
        <f t="shared" ca="1" si="165"/>
        <v>1666.9</v>
      </c>
      <c r="DC118" s="5"/>
      <c r="DD118" s="18">
        <f t="shared" ca="1" si="108"/>
        <v>0</v>
      </c>
      <c r="DE118" s="18">
        <f>IF(ISNUMBER(VLOOKUP(B118,CASH!$B$7:$D$10000,3,FALSE)),VLOOKUP(B118,CASH!$B$7:$D$10000,3,FALSE),0)</f>
        <v>0</v>
      </c>
      <c r="DF118" s="18">
        <f t="shared" si="109"/>
        <v>0</v>
      </c>
      <c r="DG118" s="18">
        <f t="shared" ca="1" si="175"/>
        <v>0</v>
      </c>
      <c r="DH118" s="18">
        <f t="shared" ca="1" si="176"/>
        <v>0</v>
      </c>
      <c r="DI118" s="18">
        <f t="shared" si="110"/>
        <v>0</v>
      </c>
      <c r="DJ118" s="18">
        <f t="shared" si="111"/>
        <v>0</v>
      </c>
      <c r="DK118" s="18">
        <f t="shared" si="112"/>
        <v>0</v>
      </c>
      <c r="DL118" s="18">
        <f t="shared" si="113"/>
        <v>0</v>
      </c>
      <c r="DM118" s="18">
        <f t="shared" si="114"/>
        <v>0</v>
      </c>
      <c r="DN118" s="18">
        <f t="shared" si="115"/>
        <v>0</v>
      </c>
      <c r="DO118" s="18">
        <f t="shared" si="116"/>
        <v>0</v>
      </c>
      <c r="DP118" s="18">
        <f t="shared" si="117"/>
        <v>0</v>
      </c>
      <c r="DQ118" s="18">
        <f t="shared" ca="1" si="118"/>
        <v>0</v>
      </c>
      <c r="DR118" s="18">
        <f t="shared" ca="1" si="119"/>
        <v>0</v>
      </c>
      <c r="DS118" s="18">
        <f t="shared" ca="1" si="120"/>
        <v>0</v>
      </c>
      <c r="DT118" s="18">
        <f t="shared" si="121"/>
        <v>0</v>
      </c>
      <c r="DU118" s="18">
        <f t="shared" si="122"/>
        <v>0</v>
      </c>
      <c r="DV118" s="18">
        <f t="shared" si="123"/>
        <v>0</v>
      </c>
      <c r="DW118" s="18">
        <f t="shared" si="124"/>
        <v>0</v>
      </c>
      <c r="DX118" s="18">
        <f t="shared" si="125"/>
        <v>0</v>
      </c>
      <c r="DY118" s="18">
        <f t="shared" si="126"/>
        <v>0</v>
      </c>
      <c r="DZ118" s="18">
        <f t="shared" si="127"/>
        <v>0</v>
      </c>
      <c r="EA118" s="18">
        <f t="shared" si="128"/>
        <v>0</v>
      </c>
      <c r="EB118" s="18">
        <f t="shared" si="129"/>
        <v>0</v>
      </c>
      <c r="EC118" s="18">
        <f t="shared" si="130"/>
        <v>0</v>
      </c>
      <c r="ED118" s="18">
        <f t="shared" si="131"/>
        <v>0</v>
      </c>
      <c r="EE118" s="18">
        <f t="shared" ca="1" si="132"/>
        <v>0</v>
      </c>
      <c r="EF118" s="18">
        <f t="shared" ca="1" si="133"/>
        <v>0</v>
      </c>
      <c r="EG118" s="18">
        <f t="shared" ca="1" si="134"/>
        <v>0</v>
      </c>
      <c r="EH118" s="18">
        <f t="shared" ca="1" si="135"/>
        <v>0</v>
      </c>
      <c r="EI118" s="18">
        <f t="shared" ca="1" si="136"/>
        <v>0</v>
      </c>
      <c r="EJ118" s="18">
        <f t="shared" si="137"/>
        <v>0</v>
      </c>
      <c r="EK118" s="18">
        <f t="shared" si="138"/>
        <v>0</v>
      </c>
      <c r="EL118" s="18">
        <f t="shared" si="139"/>
        <v>0</v>
      </c>
      <c r="EM118" s="18">
        <f t="shared" si="140"/>
        <v>0</v>
      </c>
      <c r="EN118" s="18">
        <f t="shared" si="141"/>
        <v>0</v>
      </c>
      <c r="EO118" s="18">
        <f t="shared" si="142"/>
        <v>0</v>
      </c>
      <c r="EP118" s="18">
        <f t="shared" si="143"/>
        <v>0</v>
      </c>
      <c r="EQ118" s="18">
        <f t="shared" si="144"/>
        <v>0</v>
      </c>
      <c r="ER118" s="18">
        <f t="shared" si="145"/>
        <v>0</v>
      </c>
      <c r="ES118" s="18">
        <f t="shared" si="146"/>
        <v>0</v>
      </c>
      <c r="ET118" s="18">
        <f t="shared" si="147"/>
        <v>0</v>
      </c>
      <c r="EU118" s="18">
        <f t="shared" si="148"/>
        <v>0</v>
      </c>
      <c r="EV118" s="18">
        <f t="shared" si="149"/>
        <v>0</v>
      </c>
      <c r="EW118" s="18">
        <f t="shared" si="150"/>
        <v>0</v>
      </c>
      <c r="EX118" s="18">
        <f t="shared" si="151"/>
        <v>0</v>
      </c>
      <c r="EY118" s="17"/>
      <c r="EZ118" s="1"/>
      <c r="FA118" s="54">
        <f t="shared" ca="1" si="104"/>
        <v>0</v>
      </c>
      <c r="FB118" s="54">
        <f t="shared" si="105"/>
        <v>0</v>
      </c>
      <c r="FC118" s="54">
        <f t="shared" ca="1" si="171"/>
        <v>0</v>
      </c>
      <c r="FD118" s="34" t="e">
        <f t="shared" ca="1" si="172"/>
        <v>#DIV/0!</v>
      </c>
      <c r="FE118" s="34" t="e">
        <f t="shared" ca="1" si="166"/>
        <v>#DIV/0!</v>
      </c>
      <c r="FH118" s="49" t="e">
        <f t="shared" ca="1" si="168"/>
        <v>#DIV/0!</v>
      </c>
      <c r="FI118" s="49" t="e">
        <f t="shared" ca="1" si="169"/>
        <v>#DIV/0!</v>
      </c>
      <c r="FJ118" s="49" t="e">
        <f t="shared" ca="1" si="170"/>
        <v>#DIV/0!</v>
      </c>
    </row>
    <row r="119" spans="1:166" x14ac:dyDescent="0.25">
      <c r="A119" s="1"/>
      <c r="B119" s="15">
        <f>Kurse!B115</f>
        <v>40816</v>
      </c>
      <c r="C119" s="1"/>
      <c r="D119" s="20" t="str">
        <f>IF(ISNUMBER(VLOOKUP(B119,CASH!$B$7:$E$2815,2,FALSE)),VLOOKUP(B119,CASH!$B$7:$E$2815,2,FALSE),"")</f>
        <v/>
      </c>
      <c r="E119" s="1"/>
      <c r="F119" s="20">
        <f t="shared" si="174"/>
        <v>0</v>
      </c>
      <c r="G119" s="20"/>
      <c r="H119" s="20"/>
      <c r="I119" s="20"/>
      <c r="J119" s="20"/>
      <c r="K119" s="9"/>
      <c r="L119" s="9"/>
      <c r="M119" s="9"/>
      <c r="N119" s="9"/>
      <c r="O119" s="9"/>
      <c r="P119" s="9" t="str">
        <f>IF(ISNUMBER(VLOOKUP($B119,Anteile!$A$2:$BI$10000,12,FALSE)),VLOOKUP($B119,Anteile!$A$2:$BI$10000,12,FALSE),"0")</f>
        <v>0</v>
      </c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 t="str">
        <f>IF(ISNUMBER(VLOOKUP($B119,Anteile!$A$2:$BI$10000,24,FALSE)),VLOOKUP($B119,Anteile!$A$2:$BI$10000,24,FALSE),"0")</f>
        <v>0</v>
      </c>
      <c r="AC119" s="9" t="str">
        <f>IF(ISNUMBER(VLOOKUP($B119,Anteile!$A$2:$BI$10000,25,FALSE)),VLOOKUP($B119,Anteile!$A$2:$BI$10000,25,FALSE),"0")</f>
        <v>0</v>
      </c>
      <c r="AD119" s="9" t="str">
        <f>IF(ISNUMBER(VLOOKUP($B119,Anteile!$A$2:$BI$10000,26,FALSE)),VLOOKUP($B119,Anteile!$A$2:$BI$10000,26,FALSE),"0")</f>
        <v>0</v>
      </c>
      <c r="AE119" s="9" t="str">
        <f>IF(ISNUMBER(VLOOKUP($B119,Anteile!$A$2:$BI$10000,27,FALSE)),VLOOKUP($B119,Anteile!$A$2:$BI$10000,27,FALSE),"0")</f>
        <v>0</v>
      </c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5"/>
      <c r="AW119" s="13">
        <v>1</v>
      </c>
      <c r="AX119" s="5"/>
      <c r="AY119" s="5"/>
      <c r="AZ119" s="5"/>
      <c r="BA119" s="5"/>
      <c r="BB119" s="5"/>
      <c r="BC119" s="5"/>
      <c r="BD119" s="5"/>
      <c r="BE119" s="13">
        <f t="shared" ca="1" si="106"/>
        <v>1212.9837143284028</v>
      </c>
      <c r="BF119" s="13">
        <f t="shared" ca="1" si="153"/>
        <v>242.3809</v>
      </c>
      <c r="BG119" s="13">
        <f t="shared" ca="1" si="107"/>
        <v>77.573584341849696</v>
      </c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>
        <f t="shared" ca="1" si="154"/>
        <v>8.4864784102793962</v>
      </c>
      <c r="BT119" s="13">
        <f t="shared" ca="1" si="155"/>
        <v>38.700000000000003</v>
      </c>
      <c r="BU119" s="13">
        <f t="shared" ca="1" si="156"/>
        <v>27.364410578216049</v>
      </c>
      <c r="BV119" s="13">
        <f t="shared" ca="1" si="157"/>
        <v>24.779620499028837</v>
      </c>
      <c r="BW119" s="13">
        <f t="shared" ca="1" si="167"/>
        <v>0</v>
      </c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5"/>
      <c r="CN119" s="13">
        <f t="shared" ca="1" si="158"/>
        <v>5502.02</v>
      </c>
      <c r="CO119" s="13">
        <f t="shared" ca="1" si="159"/>
        <v>121.81</v>
      </c>
      <c r="CP119" s="13">
        <f t="shared" ca="1" si="160"/>
        <v>414.51530000000002</v>
      </c>
      <c r="CQ119" s="5"/>
      <c r="CR119" s="5"/>
      <c r="CS119" s="5"/>
      <c r="CT119" s="34">
        <f t="shared" ca="1" si="161"/>
        <v>0.92228649782168859</v>
      </c>
      <c r="CU119" s="34">
        <f t="shared" ca="1" si="162"/>
        <v>0.97160405200606204</v>
      </c>
      <c r="CV119" s="34">
        <f t="shared" ca="1" si="163"/>
        <v>0.98764500511912423</v>
      </c>
      <c r="CW119" s="5"/>
      <c r="CX119" s="5"/>
      <c r="CY119" s="5"/>
      <c r="CZ119" s="5"/>
      <c r="DA119" s="33">
        <f t="shared" ca="1" si="164"/>
        <v>1.3386</v>
      </c>
      <c r="DB119" s="13">
        <f t="shared" ca="1" si="165"/>
        <v>1623.7</v>
      </c>
      <c r="DC119" s="5"/>
      <c r="DD119" s="18">
        <f t="shared" ca="1" si="108"/>
        <v>0</v>
      </c>
      <c r="DE119" s="18">
        <f>IF(ISNUMBER(VLOOKUP(B119,CASH!$B$7:$D$10000,3,FALSE)),VLOOKUP(B119,CASH!$B$7:$D$10000,3,FALSE),0)</f>
        <v>0</v>
      </c>
      <c r="DF119" s="18">
        <f t="shared" si="109"/>
        <v>0</v>
      </c>
      <c r="DG119" s="18">
        <f t="shared" ca="1" si="175"/>
        <v>0</v>
      </c>
      <c r="DH119" s="18">
        <f t="shared" ca="1" si="176"/>
        <v>0</v>
      </c>
      <c r="DI119" s="18">
        <f t="shared" si="110"/>
        <v>0</v>
      </c>
      <c r="DJ119" s="18">
        <f t="shared" si="111"/>
        <v>0</v>
      </c>
      <c r="DK119" s="18">
        <f t="shared" si="112"/>
        <v>0</v>
      </c>
      <c r="DL119" s="18">
        <f t="shared" si="113"/>
        <v>0</v>
      </c>
      <c r="DM119" s="18">
        <f t="shared" si="114"/>
        <v>0</v>
      </c>
      <c r="DN119" s="18">
        <f t="shared" si="115"/>
        <v>0</v>
      </c>
      <c r="DO119" s="18">
        <f t="shared" si="116"/>
        <v>0</v>
      </c>
      <c r="DP119" s="18">
        <f t="shared" si="117"/>
        <v>0</v>
      </c>
      <c r="DQ119" s="18">
        <f t="shared" ca="1" si="118"/>
        <v>0</v>
      </c>
      <c r="DR119" s="18">
        <f t="shared" ca="1" si="119"/>
        <v>0</v>
      </c>
      <c r="DS119" s="18">
        <f t="shared" ca="1" si="120"/>
        <v>0</v>
      </c>
      <c r="DT119" s="18">
        <f t="shared" si="121"/>
        <v>0</v>
      </c>
      <c r="DU119" s="18">
        <f t="shared" si="122"/>
        <v>0</v>
      </c>
      <c r="DV119" s="18">
        <f t="shared" si="123"/>
        <v>0</v>
      </c>
      <c r="DW119" s="18">
        <f t="shared" si="124"/>
        <v>0</v>
      </c>
      <c r="DX119" s="18">
        <f t="shared" si="125"/>
        <v>0</v>
      </c>
      <c r="DY119" s="18">
        <f t="shared" si="126"/>
        <v>0</v>
      </c>
      <c r="DZ119" s="18">
        <f t="shared" si="127"/>
        <v>0</v>
      </c>
      <c r="EA119" s="18">
        <f t="shared" si="128"/>
        <v>0</v>
      </c>
      <c r="EB119" s="18">
        <f t="shared" si="129"/>
        <v>0</v>
      </c>
      <c r="EC119" s="18">
        <f t="shared" si="130"/>
        <v>0</v>
      </c>
      <c r="ED119" s="18">
        <f t="shared" si="131"/>
        <v>0</v>
      </c>
      <c r="EE119" s="18">
        <f t="shared" ca="1" si="132"/>
        <v>0</v>
      </c>
      <c r="EF119" s="18">
        <f t="shared" ca="1" si="133"/>
        <v>0</v>
      </c>
      <c r="EG119" s="18">
        <f t="shared" ca="1" si="134"/>
        <v>0</v>
      </c>
      <c r="EH119" s="18">
        <f t="shared" ca="1" si="135"/>
        <v>0</v>
      </c>
      <c r="EI119" s="18">
        <f t="shared" ca="1" si="136"/>
        <v>0</v>
      </c>
      <c r="EJ119" s="18">
        <f t="shared" si="137"/>
        <v>0</v>
      </c>
      <c r="EK119" s="18">
        <f t="shared" si="138"/>
        <v>0</v>
      </c>
      <c r="EL119" s="18">
        <f t="shared" si="139"/>
        <v>0</v>
      </c>
      <c r="EM119" s="18">
        <f t="shared" si="140"/>
        <v>0</v>
      </c>
      <c r="EN119" s="18">
        <f t="shared" si="141"/>
        <v>0</v>
      </c>
      <c r="EO119" s="18">
        <f t="shared" si="142"/>
        <v>0</v>
      </c>
      <c r="EP119" s="18">
        <f t="shared" si="143"/>
        <v>0</v>
      </c>
      <c r="EQ119" s="18">
        <f t="shared" si="144"/>
        <v>0</v>
      </c>
      <c r="ER119" s="18">
        <f t="shared" si="145"/>
        <v>0</v>
      </c>
      <c r="ES119" s="18">
        <f t="shared" si="146"/>
        <v>0</v>
      </c>
      <c r="ET119" s="18">
        <f t="shared" si="147"/>
        <v>0</v>
      </c>
      <c r="EU119" s="18">
        <f t="shared" si="148"/>
        <v>0</v>
      </c>
      <c r="EV119" s="18">
        <f t="shared" si="149"/>
        <v>0</v>
      </c>
      <c r="EW119" s="18">
        <f t="shared" si="150"/>
        <v>0</v>
      </c>
      <c r="EX119" s="18">
        <f t="shared" si="151"/>
        <v>0</v>
      </c>
      <c r="EY119" s="17"/>
      <c r="EZ119" s="1"/>
      <c r="FA119" s="54">
        <f t="shared" ca="1" si="104"/>
        <v>0</v>
      </c>
      <c r="FB119" s="54">
        <f t="shared" si="105"/>
        <v>0</v>
      </c>
      <c r="FC119" s="54">
        <f t="shared" ca="1" si="171"/>
        <v>0</v>
      </c>
      <c r="FD119" s="34" t="e">
        <f t="shared" ca="1" si="172"/>
        <v>#DIV/0!</v>
      </c>
      <c r="FE119" s="34" t="e">
        <f t="shared" ca="1" si="166"/>
        <v>#DIV/0!</v>
      </c>
      <c r="FH119" s="49" t="e">
        <f t="shared" ca="1" si="168"/>
        <v>#DIV/0!</v>
      </c>
      <c r="FI119" s="49" t="e">
        <f t="shared" ca="1" si="169"/>
        <v>#DIV/0!</v>
      </c>
      <c r="FJ119" s="49" t="e">
        <f t="shared" ca="1" si="170"/>
        <v>#DIV/0!</v>
      </c>
    </row>
    <row r="120" spans="1:166" x14ac:dyDescent="0.25">
      <c r="A120" s="1"/>
      <c r="B120" s="15">
        <f>Kurse!B116</f>
        <v>40815</v>
      </c>
      <c r="C120" s="1"/>
      <c r="D120" s="20" t="str">
        <f>IF(ISNUMBER(VLOOKUP(B120,CASH!$B$7:$E$2815,2,FALSE)),VLOOKUP(B120,CASH!$B$7:$E$2815,2,FALSE),"")</f>
        <v/>
      </c>
      <c r="E120" s="1"/>
      <c r="F120" s="20">
        <f t="shared" si="174"/>
        <v>0</v>
      </c>
      <c r="G120" s="20"/>
      <c r="H120" s="20"/>
      <c r="I120" s="20"/>
      <c r="J120" s="20"/>
      <c r="K120" s="9"/>
      <c r="L120" s="9"/>
      <c r="M120" s="9"/>
      <c r="N120" s="9"/>
      <c r="O120" s="9"/>
      <c r="P120" s="9" t="str">
        <f>IF(ISNUMBER(VLOOKUP($B120,Anteile!$A$2:$BI$10000,12,FALSE)),VLOOKUP($B120,Anteile!$A$2:$BI$10000,12,FALSE),"0")</f>
        <v>0</v>
      </c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 t="str">
        <f>IF(ISNUMBER(VLOOKUP($B120,Anteile!$A$2:$BI$10000,24,FALSE)),VLOOKUP($B120,Anteile!$A$2:$BI$10000,24,FALSE),"0")</f>
        <v>0</v>
      </c>
      <c r="AC120" s="9" t="str">
        <f>IF(ISNUMBER(VLOOKUP($B120,Anteile!$A$2:$BI$10000,25,FALSE)),VLOOKUP($B120,Anteile!$A$2:$BI$10000,25,FALSE),"0")</f>
        <v>0</v>
      </c>
      <c r="AD120" s="9" t="str">
        <f>IF(ISNUMBER(VLOOKUP($B120,Anteile!$A$2:$BI$10000,26,FALSE)),VLOOKUP($B120,Anteile!$A$2:$BI$10000,26,FALSE),"0")</f>
        <v>0</v>
      </c>
      <c r="AE120" s="9" t="str">
        <f>IF(ISNUMBER(VLOOKUP($B120,Anteile!$A$2:$BI$10000,27,FALSE)),VLOOKUP($B120,Anteile!$A$2:$BI$10000,27,FALSE),"0")</f>
        <v>0</v>
      </c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5"/>
      <c r="AW120" s="13">
        <v>1</v>
      </c>
      <c r="AX120" s="5"/>
      <c r="AY120" s="5"/>
      <c r="AZ120" s="5"/>
      <c r="BA120" s="5"/>
      <c r="BB120" s="5"/>
      <c r="BC120" s="5"/>
      <c r="BD120" s="5"/>
      <c r="BE120" s="13">
        <f t="shared" ca="1" si="106"/>
        <v>1194.7554247885253</v>
      </c>
      <c r="BF120" s="13">
        <f t="shared" ca="1" si="153"/>
        <v>243.02709999999999</v>
      </c>
      <c r="BG120" s="13">
        <f t="shared" ca="1" si="107"/>
        <v>76.572269216623752</v>
      </c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>
        <f t="shared" ca="1" si="154"/>
        <v>8.5693269584406035</v>
      </c>
      <c r="BT120" s="13">
        <f t="shared" ca="1" si="155"/>
        <v>39.159999999999997</v>
      </c>
      <c r="BU120" s="13">
        <f t="shared" ca="1" si="156"/>
        <v>27.164398675983819</v>
      </c>
      <c r="BV120" s="13">
        <f t="shared" ca="1" si="157"/>
        <v>24.795880838543585</v>
      </c>
      <c r="BW120" s="13">
        <f t="shared" ca="1" si="167"/>
        <v>0</v>
      </c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5"/>
      <c r="CN120" s="13">
        <f t="shared" ca="1" si="158"/>
        <v>5639.58</v>
      </c>
      <c r="CO120" s="13">
        <f t="shared" ca="1" si="159"/>
        <v>122.83</v>
      </c>
      <c r="CP120" s="13">
        <f t="shared" ca="1" si="160"/>
        <v>414.24849999999998</v>
      </c>
      <c r="CQ120" s="5"/>
      <c r="CR120" s="5"/>
      <c r="CS120" s="5"/>
      <c r="CT120" s="34">
        <f t="shared" ca="1" si="161"/>
        <v>0.94534525272267977</v>
      </c>
      <c r="CU120" s="34">
        <f t="shared" ca="1" si="162"/>
        <v>0.97973996968971844</v>
      </c>
      <c r="CV120" s="34">
        <f t="shared" ca="1" si="163"/>
        <v>0.98700931401829917</v>
      </c>
      <c r="CW120" s="5"/>
      <c r="CX120" s="5"/>
      <c r="CY120" s="5"/>
      <c r="CZ120" s="5"/>
      <c r="DA120" s="33">
        <f t="shared" ca="1" si="164"/>
        <v>1.3594999999999999</v>
      </c>
      <c r="DB120" s="13">
        <f t="shared" ca="1" si="165"/>
        <v>1624.27</v>
      </c>
      <c r="DC120" s="5"/>
      <c r="DD120" s="18">
        <f t="shared" ca="1" si="108"/>
        <v>0</v>
      </c>
      <c r="DE120" s="18">
        <f>IF(ISNUMBER(VLOOKUP(B120,CASH!$B$7:$D$10000,3,FALSE)),VLOOKUP(B120,CASH!$B$7:$D$10000,3,FALSE),0)</f>
        <v>0</v>
      </c>
      <c r="DF120" s="18">
        <f t="shared" si="109"/>
        <v>0</v>
      </c>
      <c r="DG120" s="18">
        <f t="shared" ca="1" si="175"/>
        <v>0</v>
      </c>
      <c r="DH120" s="18">
        <f t="shared" ca="1" si="176"/>
        <v>0</v>
      </c>
      <c r="DI120" s="18">
        <f t="shared" si="110"/>
        <v>0</v>
      </c>
      <c r="DJ120" s="18">
        <f t="shared" si="111"/>
        <v>0</v>
      </c>
      <c r="DK120" s="18">
        <f t="shared" si="112"/>
        <v>0</v>
      </c>
      <c r="DL120" s="18">
        <f t="shared" si="113"/>
        <v>0</v>
      </c>
      <c r="DM120" s="18">
        <f t="shared" si="114"/>
        <v>0</v>
      </c>
      <c r="DN120" s="18">
        <f t="shared" si="115"/>
        <v>0</v>
      </c>
      <c r="DO120" s="18">
        <f t="shared" si="116"/>
        <v>0</v>
      </c>
      <c r="DP120" s="18">
        <f t="shared" si="117"/>
        <v>0</v>
      </c>
      <c r="DQ120" s="18">
        <f t="shared" ca="1" si="118"/>
        <v>0</v>
      </c>
      <c r="DR120" s="18">
        <f t="shared" ca="1" si="119"/>
        <v>0</v>
      </c>
      <c r="DS120" s="18">
        <f t="shared" ca="1" si="120"/>
        <v>0</v>
      </c>
      <c r="DT120" s="18">
        <f t="shared" si="121"/>
        <v>0</v>
      </c>
      <c r="DU120" s="18">
        <f t="shared" si="122"/>
        <v>0</v>
      </c>
      <c r="DV120" s="18">
        <f t="shared" si="123"/>
        <v>0</v>
      </c>
      <c r="DW120" s="18">
        <f t="shared" si="124"/>
        <v>0</v>
      </c>
      <c r="DX120" s="18">
        <f t="shared" si="125"/>
        <v>0</v>
      </c>
      <c r="DY120" s="18">
        <f t="shared" si="126"/>
        <v>0</v>
      </c>
      <c r="DZ120" s="18">
        <f t="shared" si="127"/>
        <v>0</v>
      </c>
      <c r="EA120" s="18">
        <f t="shared" si="128"/>
        <v>0</v>
      </c>
      <c r="EB120" s="18">
        <f t="shared" si="129"/>
        <v>0</v>
      </c>
      <c r="EC120" s="18">
        <f t="shared" si="130"/>
        <v>0</v>
      </c>
      <c r="ED120" s="18">
        <f t="shared" si="131"/>
        <v>0</v>
      </c>
      <c r="EE120" s="18">
        <f t="shared" ca="1" si="132"/>
        <v>0</v>
      </c>
      <c r="EF120" s="18">
        <f t="shared" ca="1" si="133"/>
        <v>0</v>
      </c>
      <c r="EG120" s="18">
        <f t="shared" ca="1" si="134"/>
        <v>0</v>
      </c>
      <c r="EH120" s="18">
        <f t="shared" ca="1" si="135"/>
        <v>0</v>
      </c>
      <c r="EI120" s="18">
        <f t="shared" ca="1" si="136"/>
        <v>0</v>
      </c>
      <c r="EJ120" s="18">
        <f t="shared" si="137"/>
        <v>0</v>
      </c>
      <c r="EK120" s="18">
        <f t="shared" si="138"/>
        <v>0</v>
      </c>
      <c r="EL120" s="18">
        <f t="shared" si="139"/>
        <v>0</v>
      </c>
      <c r="EM120" s="18">
        <f t="shared" si="140"/>
        <v>0</v>
      </c>
      <c r="EN120" s="18">
        <f t="shared" si="141"/>
        <v>0</v>
      </c>
      <c r="EO120" s="18">
        <f t="shared" si="142"/>
        <v>0</v>
      </c>
      <c r="EP120" s="18">
        <f t="shared" si="143"/>
        <v>0</v>
      </c>
      <c r="EQ120" s="18">
        <f t="shared" si="144"/>
        <v>0</v>
      </c>
      <c r="ER120" s="18">
        <f t="shared" si="145"/>
        <v>0</v>
      </c>
      <c r="ES120" s="18">
        <f t="shared" si="146"/>
        <v>0</v>
      </c>
      <c r="ET120" s="18">
        <f t="shared" si="147"/>
        <v>0</v>
      </c>
      <c r="EU120" s="18">
        <f t="shared" si="148"/>
        <v>0</v>
      </c>
      <c r="EV120" s="18">
        <f t="shared" si="149"/>
        <v>0</v>
      </c>
      <c r="EW120" s="18">
        <f t="shared" si="150"/>
        <v>0</v>
      </c>
      <c r="EX120" s="18">
        <f t="shared" si="151"/>
        <v>0</v>
      </c>
      <c r="EY120" s="17"/>
      <c r="EZ120" s="1"/>
      <c r="FA120" s="54">
        <f t="shared" ca="1" si="104"/>
        <v>0</v>
      </c>
      <c r="FB120" s="54">
        <f t="shared" si="105"/>
        <v>0</v>
      </c>
      <c r="FC120" s="54">
        <f t="shared" ca="1" si="171"/>
        <v>0</v>
      </c>
      <c r="FD120" s="34" t="e">
        <f t="shared" ca="1" si="172"/>
        <v>#DIV/0!</v>
      </c>
      <c r="FE120" s="34" t="e">
        <f t="shared" ca="1" si="166"/>
        <v>#DIV/0!</v>
      </c>
      <c r="FH120" s="49" t="e">
        <f t="shared" ca="1" si="168"/>
        <v>#DIV/0!</v>
      </c>
      <c r="FI120" s="49" t="e">
        <f t="shared" ca="1" si="169"/>
        <v>#DIV/0!</v>
      </c>
      <c r="FJ120" s="49" t="e">
        <f t="shared" ca="1" si="170"/>
        <v>#DIV/0!</v>
      </c>
    </row>
    <row r="121" spans="1:166" x14ac:dyDescent="0.25">
      <c r="A121" s="1"/>
      <c r="B121" s="15">
        <f>Kurse!B117</f>
        <v>40814</v>
      </c>
      <c r="C121" s="1"/>
      <c r="D121" s="20" t="str">
        <f>IF(ISNUMBER(VLOOKUP(B121,CASH!$B$7:$E$2815,2,FALSE)),VLOOKUP(B121,CASH!$B$7:$E$2815,2,FALSE),"")</f>
        <v/>
      </c>
      <c r="E121" s="1"/>
      <c r="F121" s="20">
        <f t="shared" si="174"/>
        <v>0</v>
      </c>
      <c r="G121" s="20"/>
      <c r="H121" s="20"/>
      <c r="I121" s="20"/>
      <c r="J121" s="20"/>
      <c r="K121" s="9"/>
      <c r="L121" s="9"/>
      <c r="M121" s="9"/>
      <c r="N121" s="9"/>
      <c r="O121" s="9"/>
      <c r="P121" s="9" t="str">
        <f>IF(ISNUMBER(VLOOKUP($B121,Anteile!$A$2:$BI$10000,12,FALSE)),VLOOKUP($B121,Anteile!$A$2:$BI$10000,12,FALSE),"0")</f>
        <v>0</v>
      </c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 t="str">
        <f>IF(ISNUMBER(VLOOKUP($B121,Anteile!$A$2:$BI$10000,24,FALSE)),VLOOKUP($B121,Anteile!$A$2:$BI$10000,24,FALSE),"0")</f>
        <v>0</v>
      </c>
      <c r="AC121" s="9" t="str">
        <f>IF(ISNUMBER(VLOOKUP($B121,Anteile!$A$2:$BI$10000,25,FALSE)),VLOOKUP($B121,Anteile!$A$2:$BI$10000,25,FALSE),"0")</f>
        <v>0</v>
      </c>
      <c r="AD121" s="9" t="str">
        <f>IF(ISNUMBER(VLOOKUP($B121,Anteile!$A$2:$BI$10000,26,FALSE)),VLOOKUP($B121,Anteile!$A$2:$BI$10000,26,FALSE),"0")</f>
        <v>0</v>
      </c>
      <c r="AE121" s="9" t="str">
        <f>IF(ISNUMBER(VLOOKUP($B121,Anteile!$A$2:$BI$10000,27,FALSE)),VLOOKUP($B121,Anteile!$A$2:$BI$10000,27,FALSE),"0")</f>
        <v>0</v>
      </c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5"/>
      <c r="AW121" s="13">
        <v>1</v>
      </c>
      <c r="AX121" s="5"/>
      <c r="AY121" s="5"/>
      <c r="AZ121" s="5"/>
      <c r="BA121" s="5"/>
      <c r="BB121" s="5"/>
      <c r="BC121" s="5"/>
      <c r="BD121" s="5"/>
      <c r="BE121" s="13">
        <f t="shared" ca="1" si="106"/>
        <v>1174.8761186302788</v>
      </c>
      <c r="BF121" s="13">
        <f t="shared" ca="1" si="153"/>
        <v>242.52180000000001</v>
      </c>
      <c r="BG121" s="13">
        <f t="shared" ca="1" si="107"/>
        <v>76.769469713778562</v>
      </c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>
        <f t="shared" ca="1" si="154"/>
        <v>8.5496634864285177</v>
      </c>
      <c r="BT121" s="13">
        <f t="shared" ca="1" si="155"/>
        <v>38.9</v>
      </c>
      <c r="BU121" s="13">
        <f t="shared" ca="1" si="156"/>
        <v>27.342652170697431</v>
      </c>
      <c r="BV121" s="13">
        <f t="shared" ca="1" si="157"/>
        <v>24.835441165594258</v>
      </c>
      <c r="BW121" s="13">
        <f t="shared" ca="1" si="167"/>
        <v>0</v>
      </c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5"/>
      <c r="CN121" s="13">
        <f t="shared" ca="1" si="158"/>
        <v>5578.42</v>
      </c>
      <c r="CO121" s="13">
        <f t="shared" ca="1" si="159"/>
        <v>123.62</v>
      </c>
      <c r="CP121" s="13">
        <f t="shared" ca="1" si="160"/>
        <v>414.5573</v>
      </c>
      <c r="CQ121" s="5"/>
      <c r="CR121" s="5"/>
      <c r="CS121" s="5"/>
      <c r="CT121" s="34">
        <f t="shared" ca="1" si="161"/>
        <v>0.93509319216914222</v>
      </c>
      <c r="CU121" s="34">
        <f t="shared" ca="1" si="162"/>
        <v>0.98604131769960912</v>
      </c>
      <c r="CV121" s="34">
        <f t="shared" ca="1" si="163"/>
        <v>0.98774507643184772</v>
      </c>
      <c r="CW121" s="5"/>
      <c r="CX121" s="5"/>
      <c r="CY121" s="5"/>
      <c r="CZ121" s="5"/>
      <c r="DA121" s="33">
        <f t="shared" ca="1" si="164"/>
        <v>1.3521000000000001</v>
      </c>
      <c r="DB121" s="13">
        <f t="shared" ca="1" si="165"/>
        <v>1588.55</v>
      </c>
      <c r="DC121" s="5"/>
      <c r="DD121" s="18">
        <f t="shared" ca="1" si="108"/>
        <v>0</v>
      </c>
      <c r="DE121" s="18">
        <f>IF(ISNUMBER(VLOOKUP(B121,CASH!$B$7:$D$10000,3,FALSE)),VLOOKUP(B121,CASH!$B$7:$D$10000,3,FALSE),0)</f>
        <v>0</v>
      </c>
      <c r="DF121" s="18">
        <f t="shared" si="109"/>
        <v>0</v>
      </c>
      <c r="DG121" s="18">
        <f t="shared" ca="1" si="175"/>
        <v>0</v>
      </c>
      <c r="DH121" s="18">
        <f t="shared" ca="1" si="176"/>
        <v>0</v>
      </c>
      <c r="DI121" s="18">
        <f t="shared" si="110"/>
        <v>0</v>
      </c>
      <c r="DJ121" s="18">
        <f t="shared" si="111"/>
        <v>0</v>
      </c>
      <c r="DK121" s="18">
        <f t="shared" si="112"/>
        <v>0</v>
      </c>
      <c r="DL121" s="18">
        <f t="shared" si="113"/>
        <v>0</v>
      </c>
      <c r="DM121" s="18">
        <f t="shared" si="114"/>
        <v>0</v>
      </c>
      <c r="DN121" s="18">
        <f t="shared" si="115"/>
        <v>0</v>
      </c>
      <c r="DO121" s="18">
        <f t="shared" si="116"/>
        <v>0</v>
      </c>
      <c r="DP121" s="18">
        <f t="shared" si="117"/>
        <v>0</v>
      </c>
      <c r="DQ121" s="18">
        <f t="shared" ca="1" si="118"/>
        <v>0</v>
      </c>
      <c r="DR121" s="18">
        <f t="shared" ca="1" si="119"/>
        <v>0</v>
      </c>
      <c r="DS121" s="18">
        <f t="shared" ca="1" si="120"/>
        <v>0</v>
      </c>
      <c r="DT121" s="18">
        <f t="shared" si="121"/>
        <v>0</v>
      </c>
      <c r="DU121" s="18">
        <f t="shared" si="122"/>
        <v>0</v>
      </c>
      <c r="DV121" s="18">
        <f t="shared" si="123"/>
        <v>0</v>
      </c>
      <c r="DW121" s="18">
        <f t="shared" si="124"/>
        <v>0</v>
      </c>
      <c r="DX121" s="18">
        <f t="shared" si="125"/>
        <v>0</v>
      </c>
      <c r="DY121" s="18">
        <f t="shared" si="126"/>
        <v>0</v>
      </c>
      <c r="DZ121" s="18">
        <f t="shared" si="127"/>
        <v>0</v>
      </c>
      <c r="EA121" s="18">
        <f t="shared" si="128"/>
        <v>0</v>
      </c>
      <c r="EB121" s="18">
        <f t="shared" si="129"/>
        <v>0</v>
      </c>
      <c r="EC121" s="18">
        <f t="shared" si="130"/>
        <v>0</v>
      </c>
      <c r="ED121" s="18">
        <f t="shared" si="131"/>
        <v>0</v>
      </c>
      <c r="EE121" s="18">
        <f t="shared" ca="1" si="132"/>
        <v>0</v>
      </c>
      <c r="EF121" s="18">
        <f t="shared" ca="1" si="133"/>
        <v>0</v>
      </c>
      <c r="EG121" s="18">
        <f t="shared" ca="1" si="134"/>
        <v>0</v>
      </c>
      <c r="EH121" s="18">
        <f t="shared" ca="1" si="135"/>
        <v>0</v>
      </c>
      <c r="EI121" s="18">
        <f t="shared" ca="1" si="136"/>
        <v>0</v>
      </c>
      <c r="EJ121" s="18">
        <f t="shared" si="137"/>
        <v>0</v>
      </c>
      <c r="EK121" s="18">
        <f t="shared" si="138"/>
        <v>0</v>
      </c>
      <c r="EL121" s="18">
        <f t="shared" si="139"/>
        <v>0</v>
      </c>
      <c r="EM121" s="18">
        <f t="shared" si="140"/>
        <v>0</v>
      </c>
      <c r="EN121" s="18">
        <f t="shared" si="141"/>
        <v>0</v>
      </c>
      <c r="EO121" s="18">
        <f t="shared" si="142"/>
        <v>0</v>
      </c>
      <c r="EP121" s="18">
        <f t="shared" si="143"/>
        <v>0</v>
      </c>
      <c r="EQ121" s="18">
        <f t="shared" si="144"/>
        <v>0</v>
      </c>
      <c r="ER121" s="18">
        <f t="shared" si="145"/>
        <v>0</v>
      </c>
      <c r="ES121" s="18">
        <f t="shared" si="146"/>
        <v>0</v>
      </c>
      <c r="ET121" s="18">
        <f t="shared" si="147"/>
        <v>0</v>
      </c>
      <c r="EU121" s="18">
        <f t="shared" si="148"/>
        <v>0</v>
      </c>
      <c r="EV121" s="18">
        <f t="shared" si="149"/>
        <v>0</v>
      </c>
      <c r="EW121" s="18">
        <f t="shared" si="150"/>
        <v>0</v>
      </c>
      <c r="EX121" s="18">
        <f t="shared" si="151"/>
        <v>0</v>
      </c>
      <c r="EY121" s="17"/>
      <c r="EZ121" s="1"/>
      <c r="FA121" s="54">
        <f t="shared" ca="1" si="104"/>
        <v>0</v>
      </c>
      <c r="FB121" s="54">
        <f t="shared" si="105"/>
        <v>0</v>
      </c>
      <c r="FC121" s="54">
        <f t="shared" ca="1" si="171"/>
        <v>0</v>
      </c>
      <c r="FD121" s="34" t="e">
        <f t="shared" ca="1" si="172"/>
        <v>#DIV/0!</v>
      </c>
      <c r="FE121" s="34" t="e">
        <f t="shared" ca="1" si="166"/>
        <v>#DIV/0!</v>
      </c>
      <c r="FH121" s="49" t="e">
        <f t="shared" ca="1" si="168"/>
        <v>#DIV/0!</v>
      </c>
      <c r="FI121" s="49" t="e">
        <f t="shared" ca="1" si="169"/>
        <v>#DIV/0!</v>
      </c>
      <c r="FJ121" s="49" t="e">
        <f t="shared" ca="1" si="170"/>
        <v>#DIV/0!</v>
      </c>
    </row>
    <row r="122" spans="1:166" x14ac:dyDescent="0.25">
      <c r="A122" s="1"/>
      <c r="B122" s="15">
        <f>Kurse!B118</f>
        <v>40813</v>
      </c>
      <c r="C122" s="1"/>
      <c r="D122" s="20" t="str">
        <f>IF(ISNUMBER(VLOOKUP(B122,CASH!$B$7:$E$2815,2,FALSE)),VLOOKUP(B122,CASH!$B$7:$E$2815,2,FALSE),"")</f>
        <v/>
      </c>
      <c r="E122" s="1"/>
      <c r="F122" s="20">
        <f t="shared" si="174"/>
        <v>0</v>
      </c>
      <c r="G122" s="20"/>
      <c r="H122" s="20"/>
      <c r="I122" s="20"/>
      <c r="J122" s="20"/>
      <c r="K122" s="9"/>
      <c r="L122" s="9"/>
      <c r="M122" s="9"/>
      <c r="N122" s="9"/>
      <c r="O122" s="9"/>
      <c r="P122" s="9" t="str">
        <f>IF(ISNUMBER(VLOOKUP($B122,Anteile!$A$2:$BI$10000,12,FALSE)),VLOOKUP($B122,Anteile!$A$2:$BI$10000,12,FALSE),"0")</f>
        <v>0</v>
      </c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 t="str">
        <f>IF(ISNUMBER(VLOOKUP($B122,Anteile!$A$2:$BI$10000,24,FALSE)),VLOOKUP($B122,Anteile!$A$2:$BI$10000,24,FALSE),"0")</f>
        <v>0</v>
      </c>
      <c r="AC122" s="9" t="str">
        <f>IF(ISNUMBER(VLOOKUP($B122,Anteile!$A$2:$BI$10000,25,FALSE)),VLOOKUP($B122,Anteile!$A$2:$BI$10000,25,FALSE),"0")</f>
        <v>0</v>
      </c>
      <c r="AD122" s="9" t="str">
        <f>IF(ISNUMBER(VLOOKUP($B122,Anteile!$A$2:$BI$10000,26,FALSE)),VLOOKUP($B122,Anteile!$A$2:$BI$10000,26,FALSE),"0")</f>
        <v>0</v>
      </c>
      <c r="AE122" s="9" t="str">
        <f>IF(ISNUMBER(VLOOKUP($B122,Anteile!$A$2:$BI$10000,27,FALSE)),VLOOKUP($B122,Anteile!$A$2:$BI$10000,27,FALSE),"0")</f>
        <v>0</v>
      </c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5"/>
      <c r="AW122" s="13">
        <v>1</v>
      </c>
      <c r="AX122" s="5"/>
      <c r="AY122" s="5"/>
      <c r="AZ122" s="5"/>
      <c r="BA122" s="5"/>
      <c r="BB122" s="5"/>
      <c r="BC122" s="5"/>
      <c r="BD122" s="5"/>
      <c r="BE122" s="13">
        <f t="shared" ca="1" si="106"/>
        <v>1209.5111896348644</v>
      </c>
      <c r="BF122" s="13">
        <f t="shared" ca="1" si="153"/>
        <v>242.21279999999999</v>
      </c>
      <c r="BG122" s="13">
        <f t="shared" ca="1" si="107"/>
        <v>76.855123674911667</v>
      </c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>
        <f t="shared" ca="1" si="154"/>
        <v>8.6866902237926968</v>
      </c>
      <c r="BT122" s="13">
        <f t="shared" ca="1" si="155"/>
        <v>39.33</v>
      </c>
      <c r="BU122" s="13">
        <f t="shared" ca="1" si="156"/>
        <v>27.002355712603062</v>
      </c>
      <c r="BV122" s="13">
        <f t="shared" ca="1" si="157"/>
        <v>24.779151943462892</v>
      </c>
      <c r="BW122" s="13">
        <f t="shared" ca="1" si="167"/>
        <v>0</v>
      </c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3"/>
      <c r="CM122" s="5"/>
      <c r="CN122" s="13">
        <f t="shared" ca="1" si="158"/>
        <v>5628.44</v>
      </c>
      <c r="CO122" s="13">
        <f t="shared" ca="1" si="159"/>
        <v>120.63</v>
      </c>
      <c r="CP122" s="13">
        <f t="shared" ca="1" si="160"/>
        <v>415.22629999999998</v>
      </c>
      <c r="CQ122" s="5"/>
      <c r="CR122" s="5"/>
      <c r="CS122" s="5"/>
      <c r="CT122" s="34">
        <f t="shared" ca="1" si="161"/>
        <v>0.94347788917515829</v>
      </c>
      <c r="CU122" s="34">
        <f t="shared" ca="1" si="162"/>
        <v>0.96219191194065556</v>
      </c>
      <c r="CV122" s="34">
        <f t="shared" ca="1" si="163"/>
        <v>0.989339069484516</v>
      </c>
      <c r="CW122" s="5"/>
      <c r="CX122" s="5"/>
      <c r="CY122" s="5"/>
      <c r="CZ122" s="5"/>
      <c r="DA122" s="33">
        <f t="shared" ca="1" si="164"/>
        <v>1.3584000000000001</v>
      </c>
      <c r="DB122" s="13">
        <f t="shared" ca="1" si="165"/>
        <v>1643</v>
      </c>
      <c r="DC122" s="5"/>
      <c r="DD122" s="18">
        <f t="shared" ca="1" si="108"/>
        <v>0</v>
      </c>
      <c r="DE122" s="18">
        <f>IF(ISNUMBER(VLOOKUP(B122,CASH!$B$7:$D$10000,3,FALSE)),VLOOKUP(B122,CASH!$B$7:$D$10000,3,FALSE),0)</f>
        <v>0</v>
      </c>
      <c r="DF122" s="18">
        <f t="shared" si="109"/>
        <v>0</v>
      </c>
      <c r="DG122" s="18">
        <f t="shared" ca="1" si="175"/>
        <v>0</v>
      </c>
      <c r="DH122" s="18">
        <f t="shared" ca="1" si="176"/>
        <v>0</v>
      </c>
      <c r="DI122" s="18">
        <f t="shared" si="110"/>
        <v>0</v>
      </c>
      <c r="DJ122" s="18">
        <f t="shared" si="111"/>
        <v>0</v>
      </c>
      <c r="DK122" s="18">
        <f t="shared" si="112"/>
        <v>0</v>
      </c>
      <c r="DL122" s="18">
        <f t="shared" si="113"/>
        <v>0</v>
      </c>
      <c r="DM122" s="18">
        <f t="shared" si="114"/>
        <v>0</v>
      </c>
      <c r="DN122" s="18">
        <f t="shared" si="115"/>
        <v>0</v>
      </c>
      <c r="DO122" s="18">
        <f t="shared" si="116"/>
        <v>0</v>
      </c>
      <c r="DP122" s="18">
        <f t="shared" si="117"/>
        <v>0</v>
      </c>
      <c r="DQ122" s="18">
        <f t="shared" ca="1" si="118"/>
        <v>0</v>
      </c>
      <c r="DR122" s="18">
        <f t="shared" ca="1" si="119"/>
        <v>0</v>
      </c>
      <c r="DS122" s="18">
        <f t="shared" ca="1" si="120"/>
        <v>0</v>
      </c>
      <c r="DT122" s="18">
        <f t="shared" si="121"/>
        <v>0</v>
      </c>
      <c r="DU122" s="18">
        <f t="shared" si="122"/>
        <v>0</v>
      </c>
      <c r="DV122" s="18">
        <f t="shared" si="123"/>
        <v>0</v>
      </c>
      <c r="DW122" s="18">
        <f t="shared" si="124"/>
        <v>0</v>
      </c>
      <c r="DX122" s="18">
        <f t="shared" si="125"/>
        <v>0</v>
      </c>
      <c r="DY122" s="18">
        <f t="shared" si="126"/>
        <v>0</v>
      </c>
      <c r="DZ122" s="18">
        <f t="shared" si="127"/>
        <v>0</v>
      </c>
      <c r="EA122" s="18">
        <f t="shared" si="128"/>
        <v>0</v>
      </c>
      <c r="EB122" s="18">
        <f t="shared" si="129"/>
        <v>0</v>
      </c>
      <c r="EC122" s="18">
        <f t="shared" si="130"/>
        <v>0</v>
      </c>
      <c r="ED122" s="18">
        <f t="shared" si="131"/>
        <v>0</v>
      </c>
      <c r="EE122" s="18">
        <f t="shared" ca="1" si="132"/>
        <v>0</v>
      </c>
      <c r="EF122" s="18">
        <f t="shared" ca="1" si="133"/>
        <v>0</v>
      </c>
      <c r="EG122" s="18">
        <f t="shared" ca="1" si="134"/>
        <v>0</v>
      </c>
      <c r="EH122" s="18">
        <f t="shared" ca="1" si="135"/>
        <v>0</v>
      </c>
      <c r="EI122" s="18">
        <f t="shared" ca="1" si="136"/>
        <v>0</v>
      </c>
      <c r="EJ122" s="18">
        <f t="shared" si="137"/>
        <v>0</v>
      </c>
      <c r="EK122" s="18">
        <f t="shared" si="138"/>
        <v>0</v>
      </c>
      <c r="EL122" s="18">
        <f t="shared" si="139"/>
        <v>0</v>
      </c>
      <c r="EM122" s="18">
        <f t="shared" si="140"/>
        <v>0</v>
      </c>
      <c r="EN122" s="18">
        <f t="shared" si="141"/>
        <v>0</v>
      </c>
      <c r="EO122" s="18">
        <f t="shared" si="142"/>
        <v>0</v>
      </c>
      <c r="EP122" s="18">
        <f t="shared" si="143"/>
        <v>0</v>
      </c>
      <c r="EQ122" s="18">
        <f t="shared" si="144"/>
        <v>0</v>
      </c>
      <c r="ER122" s="18">
        <f t="shared" si="145"/>
        <v>0</v>
      </c>
      <c r="ES122" s="18">
        <f t="shared" si="146"/>
        <v>0</v>
      </c>
      <c r="ET122" s="18">
        <f t="shared" si="147"/>
        <v>0</v>
      </c>
      <c r="EU122" s="18">
        <f t="shared" si="148"/>
        <v>0</v>
      </c>
      <c r="EV122" s="18">
        <f t="shared" si="149"/>
        <v>0</v>
      </c>
      <c r="EW122" s="18">
        <f t="shared" si="150"/>
        <v>0</v>
      </c>
      <c r="EX122" s="18">
        <f t="shared" si="151"/>
        <v>0</v>
      </c>
      <c r="EY122" s="17"/>
      <c r="EZ122" s="1"/>
      <c r="FA122" s="54">
        <f t="shared" ca="1" si="104"/>
        <v>0</v>
      </c>
      <c r="FB122" s="54">
        <f t="shared" si="105"/>
        <v>0</v>
      </c>
      <c r="FC122" s="54">
        <f t="shared" ca="1" si="171"/>
        <v>0</v>
      </c>
      <c r="FD122" s="34" t="e">
        <f t="shared" ca="1" si="172"/>
        <v>#DIV/0!</v>
      </c>
      <c r="FE122" s="34" t="e">
        <f t="shared" ca="1" si="166"/>
        <v>#DIV/0!</v>
      </c>
      <c r="FH122" s="49" t="e">
        <f t="shared" ca="1" si="168"/>
        <v>#DIV/0!</v>
      </c>
      <c r="FI122" s="49" t="e">
        <f t="shared" ca="1" si="169"/>
        <v>#DIV/0!</v>
      </c>
      <c r="FJ122" s="49" t="e">
        <f t="shared" ca="1" si="170"/>
        <v>#DIV/0!</v>
      </c>
    </row>
    <row r="123" spans="1:166" x14ac:dyDescent="0.25">
      <c r="A123" s="1"/>
      <c r="B123" s="15">
        <f>Kurse!B119</f>
        <v>40812</v>
      </c>
      <c r="C123" s="1"/>
      <c r="D123" s="20" t="str">
        <f>IF(ISNUMBER(VLOOKUP(B123,CASH!$B$7:$E$2815,2,FALSE)),VLOOKUP(B123,CASH!$B$7:$E$2815,2,FALSE),"")</f>
        <v/>
      </c>
      <c r="E123" s="1"/>
      <c r="F123" s="20">
        <f t="shared" si="174"/>
        <v>0</v>
      </c>
      <c r="G123" s="20"/>
      <c r="H123" s="20"/>
      <c r="I123" s="20"/>
      <c r="J123" s="20"/>
      <c r="K123" s="9"/>
      <c r="L123" s="9"/>
      <c r="M123" s="9"/>
      <c r="N123" s="9"/>
      <c r="O123" s="9"/>
      <c r="P123" s="9" t="str">
        <f>IF(ISNUMBER(VLOOKUP($B123,Anteile!$A$2:$BI$10000,12,FALSE)),VLOOKUP($B123,Anteile!$A$2:$BI$10000,12,FALSE),"0")</f>
        <v>0</v>
      </c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 t="str">
        <f>IF(ISNUMBER(VLOOKUP($B123,Anteile!$A$2:$BI$10000,24,FALSE)),VLOOKUP($B123,Anteile!$A$2:$BI$10000,24,FALSE),"0")</f>
        <v>0</v>
      </c>
      <c r="AC123" s="9" t="str">
        <f>IF(ISNUMBER(VLOOKUP($B123,Anteile!$A$2:$BI$10000,25,FALSE)),VLOOKUP($B123,Anteile!$A$2:$BI$10000,25,FALSE),"0")</f>
        <v>0</v>
      </c>
      <c r="AD123" s="9" t="str">
        <f>IF(ISNUMBER(VLOOKUP($B123,Anteile!$A$2:$BI$10000,26,FALSE)),VLOOKUP($B123,Anteile!$A$2:$BI$10000,26,FALSE),"0")</f>
        <v>0</v>
      </c>
      <c r="AE123" s="9" t="str">
        <f>IF(ISNUMBER(VLOOKUP($B123,Anteile!$A$2:$BI$10000,27,FALSE)),VLOOKUP($B123,Anteile!$A$2:$BI$10000,27,FALSE),"0")</f>
        <v>0</v>
      </c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5"/>
      <c r="AW123" s="13">
        <v>1</v>
      </c>
      <c r="AX123" s="5"/>
      <c r="AY123" s="5"/>
      <c r="AZ123" s="5"/>
      <c r="BA123" s="5"/>
      <c r="BB123" s="5"/>
      <c r="BC123" s="5"/>
      <c r="BD123" s="5"/>
      <c r="BE123" s="13">
        <f t="shared" ca="1" si="106"/>
        <v>1199.1553052756374</v>
      </c>
      <c r="BF123" s="13">
        <f t="shared" ca="1" si="153"/>
        <v>240.17169999999999</v>
      </c>
      <c r="BG123" s="13">
        <f t="shared" ca="1" si="107"/>
        <v>76.593064611736821</v>
      </c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>
        <f t="shared" ca="1" si="154"/>
        <v>8.6544161232957926</v>
      </c>
      <c r="BT123" s="13">
        <f t="shared" ca="1" si="155"/>
        <v>37.68</v>
      </c>
      <c r="BU123" s="13">
        <f t="shared" ca="1" si="156"/>
        <v>26.267042086544166</v>
      </c>
      <c r="BV123" s="13">
        <f t="shared" ca="1" si="157"/>
        <v>23.770005927682277</v>
      </c>
      <c r="BW123" s="13">
        <f t="shared" ca="1" si="167"/>
        <v>0</v>
      </c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5"/>
      <c r="CN123" s="13">
        <f t="shared" ca="1" si="158"/>
        <v>5345.56</v>
      </c>
      <c r="CO123" s="13">
        <f t="shared" ca="1" si="159"/>
        <v>120.92</v>
      </c>
      <c r="CP123" s="13">
        <f t="shared" ca="1" si="160"/>
        <v>417.39920000000001</v>
      </c>
      <c r="CQ123" s="5"/>
      <c r="CR123" s="5"/>
      <c r="CS123" s="5"/>
      <c r="CT123" s="34">
        <f t="shared" ca="1" si="161"/>
        <v>0.89605959471170693</v>
      </c>
      <c r="CU123" s="34">
        <f t="shared" ca="1" si="162"/>
        <v>0.9645050650075776</v>
      </c>
      <c r="CV123" s="34">
        <f t="shared" ca="1" si="163"/>
        <v>0.99451633032777886</v>
      </c>
      <c r="CW123" s="5"/>
      <c r="CX123" s="5"/>
      <c r="CY123" s="5"/>
      <c r="CZ123" s="5"/>
      <c r="DA123" s="33">
        <f t="shared" ca="1" si="164"/>
        <v>1.3495999999999999</v>
      </c>
      <c r="DB123" s="13">
        <f t="shared" ca="1" si="165"/>
        <v>1618.38</v>
      </c>
      <c r="DC123" s="5"/>
      <c r="DD123" s="18">
        <f t="shared" ca="1" si="108"/>
        <v>0</v>
      </c>
      <c r="DE123" s="18">
        <f>IF(ISNUMBER(VLOOKUP(B123,CASH!$B$7:$D$10000,3,FALSE)),VLOOKUP(B123,CASH!$B$7:$D$10000,3,FALSE),0)</f>
        <v>0</v>
      </c>
      <c r="DF123" s="18">
        <f t="shared" si="109"/>
        <v>0</v>
      </c>
      <c r="DG123" s="18">
        <f t="shared" ca="1" si="175"/>
        <v>0</v>
      </c>
      <c r="DH123" s="18">
        <f t="shared" ca="1" si="176"/>
        <v>0</v>
      </c>
      <c r="DI123" s="18">
        <f t="shared" si="110"/>
        <v>0</v>
      </c>
      <c r="DJ123" s="18">
        <f t="shared" si="111"/>
        <v>0</v>
      </c>
      <c r="DK123" s="18">
        <f t="shared" si="112"/>
        <v>0</v>
      </c>
      <c r="DL123" s="18">
        <f t="shared" si="113"/>
        <v>0</v>
      </c>
      <c r="DM123" s="18">
        <f t="shared" si="114"/>
        <v>0</v>
      </c>
      <c r="DN123" s="18">
        <f t="shared" si="115"/>
        <v>0</v>
      </c>
      <c r="DO123" s="18">
        <f t="shared" si="116"/>
        <v>0</v>
      </c>
      <c r="DP123" s="18">
        <f t="shared" si="117"/>
        <v>0</v>
      </c>
      <c r="DQ123" s="18">
        <f t="shared" ca="1" si="118"/>
        <v>0</v>
      </c>
      <c r="DR123" s="18">
        <f t="shared" ca="1" si="119"/>
        <v>0</v>
      </c>
      <c r="DS123" s="18">
        <f t="shared" ca="1" si="120"/>
        <v>0</v>
      </c>
      <c r="DT123" s="18">
        <f t="shared" si="121"/>
        <v>0</v>
      </c>
      <c r="DU123" s="18">
        <f t="shared" si="122"/>
        <v>0</v>
      </c>
      <c r="DV123" s="18">
        <f t="shared" si="123"/>
        <v>0</v>
      </c>
      <c r="DW123" s="18">
        <f t="shared" si="124"/>
        <v>0</v>
      </c>
      <c r="DX123" s="18">
        <f t="shared" si="125"/>
        <v>0</v>
      </c>
      <c r="DY123" s="18">
        <f t="shared" si="126"/>
        <v>0</v>
      </c>
      <c r="DZ123" s="18">
        <f t="shared" si="127"/>
        <v>0</v>
      </c>
      <c r="EA123" s="18">
        <f t="shared" si="128"/>
        <v>0</v>
      </c>
      <c r="EB123" s="18">
        <f t="shared" si="129"/>
        <v>0</v>
      </c>
      <c r="EC123" s="18">
        <f t="shared" si="130"/>
        <v>0</v>
      </c>
      <c r="ED123" s="18">
        <f t="shared" si="131"/>
        <v>0</v>
      </c>
      <c r="EE123" s="18">
        <f t="shared" ca="1" si="132"/>
        <v>0</v>
      </c>
      <c r="EF123" s="18">
        <f t="shared" ca="1" si="133"/>
        <v>0</v>
      </c>
      <c r="EG123" s="18">
        <f t="shared" ca="1" si="134"/>
        <v>0</v>
      </c>
      <c r="EH123" s="18">
        <f t="shared" ca="1" si="135"/>
        <v>0</v>
      </c>
      <c r="EI123" s="18">
        <f t="shared" ca="1" si="136"/>
        <v>0</v>
      </c>
      <c r="EJ123" s="18">
        <f t="shared" si="137"/>
        <v>0</v>
      </c>
      <c r="EK123" s="18">
        <f t="shared" si="138"/>
        <v>0</v>
      </c>
      <c r="EL123" s="18">
        <f t="shared" si="139"/>
        <v>0</v>
      </c>
      <c r="EM123" s="18">
        <f t="shared" si="140"/>
        <v>0</v>
      </c>
      <c r="EN123" s="18">
        <f t="shared" si="141"/>
        <v>0</v>
      </c>
      <c r="EO123" s="18">
        <f t="shared" si="142"/>
        <v>0</v>
      </c>
      <c r="EP123" s="18">
        <f t="shared" si="143"/>
        <v>0</v>
      </c>
      <c r="EQ123" s="18">
        <f t="shared" si="144"/>
        <v>0</v>
      </c>
      <c r="ER123" s="18">
        <f t="shared" si="145"/>
        <v>0</v>
      </c>
      <c r="ES123" s="18">
        <f t="shared" si="146"/>
        <v>0</v>
      </c>
      <c r="ET123" s="18">
        <f t="shared" si="147"/>
        <v>0</v>
      </c>
      <c r="EU123" s="18">
        <f t="shared" si="148"/>
        <v>0</v>
      </c>
      <c r="EV123" s="18">
        <f t="shared" si="149"/>
        <v>0</v>
      </c>
      <c r="EW123" s="18">
        <f t="shared" si="150"/>
        <v>0</v>
      </c>
      <c r="EX123" s="18">
        <f t="shared" si="151"/>
        <v>0</v>
      </c>
      <c r="EY123" s="17"/>
      <c r="EZ123" s="1"/>
      <c r="FA123" s="54">
        <f t="shared" ca="1" si="104"/>
        <v>0</v>
      </c>
      <c r="FB123" s="54">
        <f t="shared" si="105"/>
        <v>0</v>
      </c>
      <c r="FC123" s="54">
        <f t="shared" ca="1" si="171"/>
        <v>0</v>
      </c>
      <c r="FD123" s="34" t="e">
        <f t="shared" ca="1" si="172"/>
        <v>#DIV/0!</v>
      </c>
      <c r="FE123" s="34" t="e">
        <f t="shared" ca="1" si="166"/>
        <v>#DIV/0!</v>
      </c>
      <c r="FH123" s="49" t="e">
        <f t="shared" ca="1" si="168"/>
        <v>#DIV/0!</v>
      </c>
      <c r="FI123" s="49" t="e">
        <f t="shared" ca="1" si="169"/>
        <v>#DIV/0!</v>
      </c>
      <c r="FJ123" s="49" t="e">
        <f t="shared" ca="1" si="170"/>
        <v>#DIV/0!</v>
      </c>
    </row>
    <row r="124" spans="1:166" x14ac:dyDescent="0.25">
      <c r="A124" s="1"/>
      <c r="B124" s="15">
        <f>Kurse!B120</f>
        <v>40809</v>
      </c>
      <c r="C124" s="1"/>
      <c r="D124" s="20" t="str">
        <f>IF(ISNUMBER(VLOOKUP(B124,CASH!$B$7:$E$2815,2,FALSE)),VLOOKUP(B124,CASH!$B$7:$E$2815,2,FALSE),"")</f>
        <v/>
      </c>
      <c r="E124" s="1"/>
      <c r="F124" s="20">
        <f t="shared" si="174"/>
        <v>0</v>
      </c>
      <c r="G124" s="20"/>
      <c r="H124" s="20"/>
      <c r="I124" s="20"/>
      <c r="J124" s="20"/>
      <c r="K124" s="9"/>
      <c r="L124" s="9"/>
      <c r="M124" s="9"/>
      <c r="N124" s="9"/>
      <c r="O124" s="9"/>
      <c r="P124" s="9" t="str">
        <f>IF(ISNUMBER(VLOOKUP($B124,Anteile!$A$2:$BI$10000,12,FALSE)),VLOOKUP($B124,Anteile!$A$2:$BI$10000,12,FALSE),"0")</f>
        <v>0</v>
      </c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 t="str">
        <f>IF(ISNUMBER(VLOOKUP($B124,Anteile!$A$2:$BI$10000,24,FALSE)),VLOOKUP($B124,Anteile!$A$2:$BI$10000,24,FALSE),"0")</f>
        <v>0</v>
      </c>
      <c r="AC124" s="9" t="str">
        <f>IF(ISNUMBER(VLOOKUP($B124,Anteile!$A$2:$BI$10000,25,FALSE)),VLOOKUP($B124,Anteile!$A$2:$BI$10000,25,FALSE),"0")</f>
        <v>0</v>
      </c>
      <c r="AD124" s="9" t="str">
        <f>IF(ISNUMBER(VLOOKUP($B124,Anteile!$A$2:$BI$10000,26,FALSE)),VLOOKUP($B124,Anteile!$A$2:$BI$10000,26,FALSE),"0")</f>
        <v>0</v>
      </c>
      <c r="AE124" s="9" t="str">
        <f>IF(ISNUMBER(VLOOKUP($B124,Anteile!$A$2:$BI$10000,27,FALSE)),VLOOKUP($B124,Anteile!$A$2:$BI$10000,27,FALSE),"0")</f>
        <v>0</v>
      </c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5"/>
      <c r="AW124" s="13">
        <v>1</v>
      </c>
      <c r="AX124" s="5"/>
      <c r="AY124" s="5"/>
      <c r="AZ124" s="5"/>
      <c r="BA124" s="5"/>
      <c r="BB124" s="5"/>
      <c r="BC124" s="5"/>
      <c r="BD124" s="5"/>
      <c r="BE124" s="13">
        <f t="shared" ca="1" si="106"/>
        <v>1226.3130602266835</v>
      </c>
      <c r="BF124" s="13">
        <f t="shared" ca="1" si="153"/>
        <v>242.14109999999999</v>
      </c>
      <c r="BG124" s="13">
        <f t="shared" ca="1" si="107"/>
        <v>77.346470108896952</v>
      </c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>
        <f t="shared" ca="1" si="154"/>
        <v>8.4524779613304677</v>
      </c>
      <c r="BT124" s="13">
        <f t="shared" ca="1" si="155"/>
        <v>36.979999999999997</v>
      </c>
      <c r="BU124" s="13">
        <f t="shared" ca="1" si="156"/>
        <v>26.882357296216778</v>
      </c>
      <c r="BV124" s="13">
        <f t="shared" ca="1" si="157"/>
        <v>24.046225646344173</v>
      </c>
      <c r="BW124" s="13">
        <f t="shared" ca="1" si="167"/>
        <v>0</v>
      </c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5"/>
      <c r="CN124" s="13">
        <f t="shared" ca="1" si="158"/>
        <v>5196.5600000000004</v>
      </c>
      <c r="CO124" s="13">
        <f t="shared" ca="1" si="159"/>
        <v>122.06</v>
      </c>
      <c r="CP124" s="13">
        <f t="shared" ca="1" si="160"/>
        <v>418.90269999999998</v>
      </c>
      <c r="CQ124" s="5"/>
      <c r="CR124" s="5"/>
      <c r="CS124" s="5"/>
      <c r="CT124" s="34">
        <f t="shared" ca="1" si="161"/>
        <v>0.87108318819638497</v>
      </c>
      <c r="CU124" s="34">
        <f t="shared" ca="1" si="162"/>
        <v>0.97359814947754642</v>
      </c>
      <c r="CV124" s="34">
        <f t="shared" ca="1" si="163"/>
        <v>0.99809864505825219</v>
      </c>
      <c r="CW124" s="5"/>
      <c r="CX124" s="5"/>
      <c r="CY124" s="5"/>
      <c r="CZ124" s="5"/>
      <c r="DA124" s="33">
        <f t="shared" ca="1" si="164"/>
        <v>1.3499000000000001</v>
      </c>
      <c r="DB124" s="13">
        <f t="shared" ca="1" si="165"/>
        <v>1655.4</v>
      </c>
      <c r="DC124" s="5"/>
      <c r="DD124" s="18">
        <f t="shared" ca="1" si="108"/>
        <v>0</v>
      </c>
      <c r="DE124" s="18">
        <f>IF(ISNUMBER(VLOOKUP(B124,CASH!$B$7:$D$10000,3,FALSE)),VLOOKUP(B124,CASH!$B$7:$D$10000,3,FALSE),0)</f>
        <v>0</v>
      </c>
      <c r="DF124" s="18">
        <f t="shared" si="109"/>
        <v>0</v>
      </c>
      <c r="DG124" s="18">
        <f t="shared" ca="1" si="175"/>
        <v>0</v>
      </c>
      <c r="DH124" s="18">
        <f t="shared" ca="1" si="176"/>
        <v>0</v>
      </c>
      <c r="DI124" s="18">
        <f t="shared" si="110"/>
        <v>0</v>
      </c>
      <c r="DJ124" s="18">
        <f t="shared" si="111"/>
        <v>0</v>
      </c>
      <c r="DK124" s="18">
        <f t="shared" si="112"/>
        <v>0</v>
      </c>
      <c r="DL124" s="18">
        <f t="shared" si="113"/>
        <v>0</v>
      </c>
      <c r="DM124" s="18">
        <f t="shared" si="114"/>
        <v>0</v>
      </c>
      <c r="DN124" s="18">
        <f t="shared" si="115"/>
        <v>0</v>
      </c>
      <c r="DO124" s="18">
        <f t="shared" si="116"/>
        <v>0</v>
      </c>
      <c r="DP124" s="18">
        <f t="shared" si="117"/>
        <v>0</v>
      </c>
      <c r="DQ124" s="18">
        <f t="shared" ca="1" si="118"/>
        <v>0</v>
      </c>
      <c r="DR124" s="18">
        <f t="shared" ca="1" si="119"/>
        <v>0</v>
      </c>
      <c r="DS124" s="18">
        <f t="shared" ca="1" si="120"/>
        <v>0</v>
      </c>
      <c r="DT124" s="18">
        <f t="shared" si="121"/>
        <v>0</v>
      </c>
      <c r="DU124" s="18">
        <f t="shared" si="122"/>
        <v>0</v>
      </c>
      <c r="DV124" s="18">
        <f t="shared" si="123"/>
        <v>0</v>
      </c>
      <c r="DW124" s="18">
        <f t="shared" si="124"/>
        <v>0</v>
      </c>
      <c r="DX124" s="18">
        <f t="shared" si="125"/>
        <v>0</v>
      </c>
      <c r="DY124" s="18">
        <f t="shared" si="126"/>
        <v>0</v>
      </c>
      <c r="DZ124" s="18">
        <f t="shared" si="127"/>
        <v>0</v>
      </c>
      <c r="EA124" s="18">
        <f t="shared" si="128"/>
        <v>0</v>
      </c>
      <c r="EB124" s="18">
        <f t="shared" si="129"/>
        <v>0</v>
      </c>
      <c r="EC124" s="18">
        <f t="shared" si="130"/>
        <v>0</v>
      </c>
      <c r="ED124" s="18">
        <f t="shared" si="131"/>
        <v>0</v>
      </c>
      <c r="EE124" s="18">
        <f t="shared" ca="1" si="132"/>
        <v>0</v>
      </c>
      <c r="EF124" s="18">
        <f t="shared" ca="1" si="133"/>
        <v>0</v>
      </c>
      <c r="EG124" s="18">
        <f t="shared" ca="1" si="134"/>
        <v>0</v>
      </c>
      <c r="EH124" s="18">
        <f t="shared" ca="1" si="135"/>
        <v>0</v>
      </c>
      <c r="EI124" s="18">
        <f t="shared" ca="1" si="136"/>
        <v>0</v>
      </c>
      <c r="EJ124" s="18">
        <f t="shared" si="137"/>
        <v>0</v>
      </c>
      <c r="EK124" s="18">
        <f t="shared" si="138"/>
        <v>0</v>
      </c>
      <c r="EL124" s="18">
        <f t="shared" si="139"/>
        <v>0</v>
      </c>
      <c r="EM124" s="18">
        <f t="shared" si="140"/>
        <v>0</v>
      </c>
      <c r="EN124" s="18">
        <f t="shared" si="141"/>
        <v>0</v>
      </c>
      <c r="EO124" s="18">
        <f t="shared" si="142"/>
        <v>0</v>
      </c>
      <c r="EP124" s="18">
        <f t="shared" si="143"/>
        <v>0</v>
      </c>
      <c r="EQ124" s="18">
        <f t="shared" si="144"/>
        <v>0</v>
      </c>
      <c r="ER124" s="18">
        <f t="shared" si="145"/>
        <v>0</v>
      </c>
      <c r="ES124" s="18">
        <f t="shared" si="146"/>
        <v>0</v>
      </c>
      <c r="ET124" s="18">
        <f t="shared" si="147"/>
        <v>0</v>
      </c>
      <c r="EU124" s="18">
        <f t="shared" si="148"/>
        <v>0</v>
      </c>
      <c r="EV124" s="18">
        <f t="shared" si="149"/>
        <v>0</v>
      </c>
      <c r="EW124" s="18">
        <f t="shared" si="150"/>
        <v>0</v>
      </c>
      <c r="EX124" s="18">
        <f t="shared" si="151"/>
        <v>0</v>
      </c>
      <c r="EY124" s="17"/>
      <c r="EZ124" s="1"/>
      <c r="FA124" s="54">
        <f t="shared" ca="1" si="104"/>
        <v>0</v>
      </c>
      <c r="FB124" s="54">
        <f t="shared" si="105"/>
        <v>0</v>
      </c>
      <c r="FC124" s="54">
        <f t="shared" ca="1" si="171"/>
        <v>0</v>
      </c>
      <c r="FD124" s="34" t="e">
        <f t="shared" ca="1" si="172"/>
        <v>#DIV/0!</v>
      </c>
      <c r="FE124" s="34" t="e">
        <f t="shared" ca="1" si="166"/>
        <v>#DIV/0!</v>
      </c>
      <c r="FH124" s="49" t="e">
        <f t="shared" ca="1" si="168"/>
        <v>#DIV/0!</v>
      </c>
      <c r="FI124" s="49" t="e">
        <f t="shared" ca="1" si="169"/>
        <v>#DIV/0!</v>
      </c>
      <c r="FJ124" s="49" t="e">
        <f t="shared" ca="1" si="170"/>
        <v>#DIV/0!</v>
      </c>
    </row>
    <row r="125" spans="1:166" x14ac:dyDescent="0.25">
      <c r="A125" s="1"/>
      <c r="B125" s="15">
        <f>Kurse!B121</f>
        <v>40808</v>
      </c>
      <c r="C125" s="1"/>
      <c r="D125" s="20" t="str">
        <f>IF(ISNUMBER(VLOOKUP(B125,CASH!$B$7:$E$2815,2,FALSE)),VLOOKUP(B125,CASH!$B$7:$E$2815,2,FALSE),"")</f>
        <v/>
      </c>
      <c r="E125" s="1"/>
      <c r="F125" s="20">
        <f t="shared" si="174"/>
        <v>0</v>
      </c>
      <c r="G125" s="20"/>
      <c r="H125" s="20"/>
      <c r="I125" s="20"/>
      <c r="J125" s="20"/>
      <c r="K125" s="9"/>
      <c r="L125" s="9"/>
      <c r="M125" s="9"/>
      <c r="N125" s="9"/>
      <c r="O125" s="9"/>
      <c r="P125" s="9" t="str">
        <f>IF(ISNUMBER(VLOOKUP($B125,Anteile!$A$2:$BI$10000,12,FALSE)),VLOOKUP($B125,Anteile!$A$2:$BI$10000,12,FALSE),"0")</f>
        <v>0</v>
      </c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 t="str">
        <f>IF(ISNUMBER(VLOOKUP($B125,Anteile!$A$2:$BI$10000,24,FALSE)),VLOOKUP($B125,Anteile!$A$2:$BI$10000,24,FALSE),"0")</f>
        <v>0</v>
      </c>
      <c r="AC125" s="9" t="str">
        <f>IF(ISNUMBER(VLOOKUP($B125,Anteile!$A$2:$BI$10000,25,FALSE)),VLOOKUP($B125,Anteile!$A$2:$BI$10000,25,FALSE),"0")</f>
        <v>0</v>
      </c>
      <c r="AD125" s="9" t="str">
        <f>IF(ISNUMBER(VLOOKUP($B125,Anteile!$A$2:$BI$10000,26,FALSE)),VLOOKUP($B125,Anteile!$A$2:$BI$10000,26,FALSE),"0")</f>
        <v>0</v>
      </c>
      <c r="AE125" s="9" t="str">
        <f>IF(ISNUMBER(VLOOKUP($B125,Anteile!$A$2:$BI$10000,27,FALSE)),VLOOKUP($B125,Anteile!$A$2:$BI$10000,27,FALSE),"0")</f>
        <v>0</v>
      </c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5"/>
      <c r="AW125" s="13">
        <v>1</v>
      </c>
      <c r="AX125" s="5"/>
      <c r="AY125" s="5"/>
      <c r="AZ125" s="5"/>
      <c r="BA125" s="5"/>
      <c r="BB125" s="5"/>
      <c r="BC125" s="5"/>
      <c r="BD125" s="5"/>
      <c r="BE125" s="13">
        <f t="shared" ca="1" si="106"/>
        <v>1289.1833863922411</v>
      </c>
      <c r="BF125" s="13">
        <f t="shared" ca="1" si="153"/>
        <v>244.446</v>
      </c>
      <c r="BG125" s="13">
        <f t="shared" ca="1" si="107"/>
        <v>78.263122825201748</v>
      </c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>
        <f t="shared" ca="1" si="154"/>
        <v>8.3956467017102234</v>
      </c>
      <c r="BT125" s="13">
        <f t="shared" ca="1" si="155"/>
        <v>36.76</v>
      </c>
      <c r="BU125" s="13">
        <f t="shared" ca="1" si="156"/>
        <v>26.882357296216778</v>
      </c>
      <c r="BV125" s="13">
        <f t="shared" ca="1" si="157"/>
        <v>24.565040349448434</v>
      </c>
      <c r="BW125" s="13">
        <f t="shared" ca="1" si="167"/>
        <v>0</v>
      </c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5"/>
      <c r="CN125" s="13">
        <f t="shared" ca="1" si="158"/>
        <v>5164.21</v>
      </c>
      <c r="CO125" s="13">
        <f t="shared" ca="1" si="159"/>
        <v>125.2</v>
      </c>
      <c r="CP125" s="13">
        <f t="shared" ca="1" si="160"/>
        <v>419.12290000000002</v>
      </c>
      <c r="CQ125" s="5"/>
      <c r="CR125" s="5"/>
      <c r="CS125" s="5"/>
      <c r="CT125" s="34">
        <f t="shared" ca="1" si="161"/>
        <v>0.86566045832544092</v>
      </c>
      <c r="CU125" s="34">
        <f t="shared" ca="1" si="162"/>
        <v>0.9986440137193906</v>
      </c>
      <c r="CV125" s="34">
        <f t="shared" ca="1" si="163"/>
        <v>0.99862330465496019</v>
      </c>
      <c r="CW125" s="5"/>
      <c r="CX125" s="5"/>
      <c r="CY125" s="5"/>
      <c r="CZ125" s="5"/>
      <c r="DA125" s="33">
        <f t="shared" ca="1" si="164"/>
        <v>1.3507</v>
      </c>
      <c r="DB125" s="13">
        <f t="shared" ca="1" si="165"/>
        <v>1741.3</v>
      </c>
      <c r="DC125" s="5"/>
      <c r="DD125" s="18">
        <f t="shared" ca="1" si="108"/>
        <v>0</v>
      </c>
      <c r="DE125" s="18">
        <f>IF(ISNUMBER(VLOOKUP(B125,CASH!$B$7:$D$10000,3,FALSE)),VLOOKUP(B125,CASH!$B$7:$D$10000,3,FALSE),0)</f>
        <v>0</v>
      </c>
      <c r="DF125" s="18">
        <f t="shared" si="109"/>
        <v>0</v>
      </c>
      <c r="DG125" s="18">
        <f t="shared" ca="1" si="175"/>
        <v>0</v>
      </c>
      <c r="DH125" s="18">
        <f t="shared" ca="1" si="176"/>
        <v>0</v>
      </c>
      <c r="DI125" s="18">
        <f t="shared" si="110"/>
        <v>0</v>
      </c>
      <c r="DJ125" s="18">
        <f t="shared" si="111"/>
        <v>0</v>
      </c>
      <c r="DK125" s="18">
        <f t="shared" si="112"/>
        <v>0</v>
      </c>
      <c r="DL125" s="18">
        <f t="shared" si="113"/>
        <v>0</v>
      </c>
      <c r="DM125" s="18">
        <f t="shared" si="114"/>
        <v>0</v>
      </c>
      <c r="DN125" s="18">
        <f t="shared" si="115"/>
        <v>0</v>
      </c>
      <c r="DO125" s="18">
        <f t="shared" si="116"/>
        <v>0</v>
      </c>
      <c r="DP125" s="18">
        <f t="shared" si="117"/>
        <v>0</v>
      </c>
      <c r="DQ125" s="18">
        <f t="shared" ca="1" si="118"/>
        <v>0</v>
      </c>
      <c r="DR125" s="18">
        <f t="shared" ca="1" si="119"/>
        <v>0</v>
      </c>
      <c r="DS125" s="18">
        <f t="shared" ca="1" si="120"/>
        <v>0</v>
      </c>
      <c r="DT125" s="18">
        <f t="shared" si="121"/>
        <v>0</v>
      </c>
      <c r="DU125" s="18">
        <f t="shared" si="122"/>
        <v>0</v>
      </c>
      <c r="DV125" s="18">
        <f t="shared" si="123"/>
        <v>0</v>
      </c>
      <c r="DW125" s="18">
        <f t="shared" si="124"/>
        <v>0</v>
      </c>
      <c r="DX125" s="18">
        <f t="shared" si="125"/>
        <v>0</v>
      </c>
      <c r="DY125" s="18">
        <f t="shared" si="126"/>
        <v>0</v>
      </c>
      <c r="DZ125" s="18">
        <f t="shared" si="127"/>
        <v>0</v>
      </c>
      <c r="EA125" s="18">
        <f t="shared" si="128"/>
        <v>0</v>
      </c>
      <c r="EB125" s="18">
        <f t="shared" si="129"/>
        <v>0</v>
      </c>
      <c r="EC125" s="18">
        <f t="shared" si="130"/>
        <v>0</v>
      </c>
      <c r="ED125" s="18">
        <f t="shared" si="131"/>
        <v>0</v>
      </c>
      <c r="EE125" s="18">
        <f t="shared" ca="1" si="132"/>
        <v>0</v>
      </c>
      <c r="EF125" s="18">
        <f t="shared" ca="1" si="133"/>
        <v>0</v>
      </c>
      <c r="EG125" s="18">
        <f t="shared" ca="1" si="134"/>
        <v>0</v>
      </c>
      <c r="EH125" s="18">
        <f t="shared" ca="1" si="135"/>
        <v>0</v>
      </c>
      <c r="EI125" s="18">
        <f t="shared" ca="1" si="136"/>
        <v>0</v>
      </c>
      <c r="EJ125" s="18">
        <f t="shared" si="137"/>
        <v>0</v>
      </c>
      <c r="EK125" s="18">
        <f t="shared" si="138"/>
        <v>0</v>
      </c>
      <c r="EL125" s="18">
        <f t="shared" si="139"/>
        <v>0</v>
      </c>
      <c r="EM125" s="18">
        <f t="shared" si="140"/>
        <v>0</v>
      </c>
      <c r="EN125" s="18">
        <f t="shared" si="141"/>
        <v>0</v>
      </c>
      <c r="EO125" s="18">
        <f t="shared" si="142"/>
        <v>0</v>
      </c>
      <c r="EP125" s="18">
        <f t="shared" si="143"/>
        <v>0</v>
      </c>
      <c r="EQ125" s="18">
        <f t="shared" si="144"/>
        <v>0</v>
      </c>
      <c r="ER125" s="18">
        <f t="shared" si="145"/>
        <v>0</v>
      </c>
      <c r="ES125" s="18">
        <f t="shared" si="146"/>
        <v>0</v>
      </c>
      <c r="ET125" s="18">
        <f t="shared" si="147"/>
        <v>0</v>
      </c>
      <c r="EU125" s="18">
        <f t="shared" si="148"/>
        <v>0</v>
      </c>
      <c r="EV125" s="18">
        <f t="shared" si="149"/>
        <v>0</v>
      </c>
      <c r="EW125" s="18">
        <f t="shared" si="150"/>
        <v>0</v>
      </c>
      <c r="EX125" s="18">
        <f t="shared" si="151"/>
        <v>0</v>
      </c>
      <c r="EY125" s="17"/>
      <c r="EZ125" s="1"/>
      <c r="FA125" s="54">
        <f t="shared" ca="1" si="104"/>
        <v>0</v>
      </c>
      <c r="FB125" s="54">
        <f t="shared" si="105"/>
        <v>0</v>
      </c>
      <c r="FC125" s="54">
        <f t="shared" ca="1" si="171"/>
        <v>0</v>
      </c>
      <c r="FD125" s="34" t="e">
        <f t="shared" ca="1" si="172"/>
        <v>#DIV/0!</v>
      </c>
      <c r="FE125" s="34" t="e">
        <f t="shared" ca="1" si="166"/>
        <v>#DIV/0!</v>
      </c>
      <c r="FH125" s="49" t="e">
        <f t="shared" ca="1" si="168"/>
        <v>#DIV/0!</v>
      </c>
      <c r="FI125" s="49" t="e">
        <f t="shared" ca="1" si="169"/>
        <v>#DIV/0!</v>
      </c>
      <c r="FJ125" s="49" t="e">
        <f t="shared" ca="1" si="170"/>
        <v>#DIV/0!</v>
      </c>
    </row>
    <row r="126" spans="1:166" x14ac:dyDescent="0.25">
      <c r="A126" s="1"/>
      <c r="B126" s="15">
        <f>Kurse!B122</f>
        <v>40807</v>
      </c>
      <c r="C126" s="1"/>
      <c r="D126" s="20" t="str">
        <f>IF(ISNUMBER(VLOOKUP(B126,CASH!$B$7:$E$2815,2,FALSE)),VLOOKUP(B126,CASH!$B$7:$E$2815,2,FALSE),"")</f>
        <v/>
      </c>
      <c r="E126" s="1"/>
      <c r="F126" s="20">
        <f t="shared" si="174"/>
        <v>0</v>
      </c>
      <c r="G126" s="20"/>
      <c r="H126" s="20"/>
      <c r="I126" s="20"/>
      <c r="J126" s="20"/>
      <c r="K126" s="9"/>
      <c r="L126" s="9"/>
      <c r="M126" s="9"/>
      <c r="N126" s="9"/>
      <c r="O126" s="9"/>
      <c r="P126" s="9" t="str">
        <f>IF(ISNUMBER(VLOOKUP($B126,Anteile!$A$2:$BI$10000,12,FALSE)),VLOOKUP($B126,Anteile!$A$2:$BI$10000,12,FALSE),"0")</f>
        <v>0</v>
      </c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 t="str">
        <f>IF(ISNUMBER(VLOOKUP($B126,Anteile!$A$2:$BI$10000,24,FALSE)),VLOOKUP($B126,Anteile!$A$2:$BI$10000,24,FALSE),"0")</f>
        <v>0</v>
      </c>
      <c r="AC126" s="9" t="str">
        <f>IF(ISNUMBER(VLOOKUP($B126,Anteile!$A$2:$BI$10000,25,FALSE)),VLOOKUP($B126,Anteile!$A$2:$BI$10000,25,FALSE),"0")</f>
        <v>0</v>
      </c>
      <c r="AD126" s="9" t="str">
        <f>IF(ISNUMBER(VLOOKUP($B126,Anteile!$A$2:$BI$10000,26,FALSE)),VLOOKUP($B126,Anteile!$A$2:$BI$10000,26,FALSE),"0")</f>
        <v>0</v>
      </c>
      <c r="AE126" s="9" t="str">
        <f>IF(ISNUMBER(VLOOKUP($B126,Anteile!$A$2:$BI$10000,27,FALSE)),VLOOKUP($B126,Anteile!$A$2:$BI$10000,27,FALSE),"0")</f>
        <v>0</v>
      </c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5"/>
      <c r="AW126" s="13">
        <v>1</v>
      </c>
      <c r="AX126" s="5"/>
      <c r="AY126" s="5"/>
      <c r="AZ126" s="5"/>
      <c r="BA126" s="5"/>
      <c r="BB126" s="5"/>
      <c r="BC126" s="5"/>
      <c r="BD126" s="5"/>
      <c r="BE126" s="13">
        <f t="shared" ca="1" si="106"/>
        <v>1314.5583143004494</v>
      </c>
      <c r="BF126" s="13">
        <f t="shared" ca="1" si="153"/>
        <v>248.6414</v>
      </c>
      <c r="BG126" s="13">
        <f t="shared" ca="1" si="107"/>
        <v>79.083474545052681</v>
      </c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>
        <f t="shared" ca="1" si="154"/>
        <v>8.6274220879687622</v>
      </c>
      <c r="BT126" s="13">
        <f t="shared" ca="1" si="155"/>
        <v>38.549999999999997</v>
      </c>
      <c r="BU126" s="13">
        <f t="shared" ca="1" si="156"/>
        <v>27.64311500773595</v>
      </c>
      <c r="BV126" s="13">
        <f t="shared" ca="1" si="157"/>
        <v>26.095925734914907</v>
      </c>
      <c r="BW126" s="13">
        <f t="shared" ca="1" si="167"/>
        <v>0</v>
      </c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3"/>
      <c r="CM126" s="5"/>
      <c r="CN126" s="13">
        <f t="shared" ca="1" si="158"/>
        <v>5433.8</v>
      </c>
      <c r="CO126" s="13">
        <f t="shared" ca="1" si="159"/>
        <v>126.14</v>
      </c>
      <c r="CP126" s="13">
        <f t="shared" ca="1" si="160"/>
        <v>416.86770000000001</v>
      </c>
      <c r="CQ126" s="5"/>
      <c r="CR126" s="5"/>
      <c r="CS126" s="5"/>
      <c r="CT126" s="34">
        <f t="shared" ca="1" si="161"/>
        <v>0.9108509914292372</v>
      </c>
      <c r="CU126" s="34">
        <f t="shared" ca="1" si="162"/>
        <v>1.0061418202121719</v>
      </c>
      <c r="CV126" s="34">
        <f t="shared" ca="1" si="163"/>
        <v>0.99324995169176522</v>
      </c>
      <c r="CW126" s="5"/>
      <c r="CX126" s="5"/>
      <c r="CY126" s="5"/>
      <c r="CZ126" s="5"/>
      <c r="DA126" s="33">
        <f t="shared" ca="1" si="164"/>
        <v>1.3573</v>
      </c>
      <c r="DB126" s="13">
        <f t="shared" ca="1" si="165"/>
        <v>1784.25</v>
      </c>
      <c r="DC126" s="5"/>
      <c r="DD126" s="18">
        <f t="shared" ca="1" si="108"/>
        <v>0</v>
      </c>
      <c r="DE126" s="18">
        <f>IF(ISNUMBER(VLOOKUP(B126,CASH!$B$7:$D$10000,3,FALSE)),VLOOKUP(B126,CASH!$B$7:$D$10000,3,FALSE),0)</f>
        <v>0</v>
      </c>
      <c r="DF126" s="18">
        <f t="shared" si="109"/>
        <v>0</v>
      </c>
      <c r="DG126" s="18">
        <f t="shared" ca="1" si="175"/>
        <v>0</v>
      </c>
      <c r="DH126" s="18">
        <f t="shared" ca="1" si="176"/>
        <v>0</v>
      </c>
      <c r="DI126" s="18">
        <f t="shared" si="110"/>
        <v>0</v>
      </c>
      <c r="DJ126" s="18">
        <f t="shared" si="111"/>
        <v>0</v>
      </c>
      <c r="DK126" s="18">
        <f t="shared" si="112"/>
        <v>0</v>
      </c>
      <c r="DL126" s="18">
        <f t="shared" si="113"/>
        <v>0</v>
      </c>
      <c r="DM126" s="18">
        <f t="shared" si="114"/>
        <v>0</v>
      </c>
      <c r="DN126" s="18">
        <f t="shared" si="115"/>
        <v>0</v>
      </c>
      <c r="DO126" s="18">
        <f t="shared" si="116"/>
        <v>0</v>
      </c>
      <c r="DP126" s="18">
        <f t="shared" si="117"/>
        <v>0</v>
      </c>
      <c r="DQ126" s="18">
        <f t="shared" ca="1" si="118"/>
        <v>0</v>
      </c>
      <c r="DR126" s="18">
        <f t="shared" ca="1" si="119"/>
        <v>0</v>
      </c>
      <c r="DS126" s="18">
        <f t="shared" ca="1" si="120"/>
        <v>0</v>
      </c>
      <c r="DT126" s="18">
        <f t="shared" si="121"/>
        <v>0</v>
      </c>
      <c r="DU126" s="18">
        <f t="shared" si="122"/>
        <v>0</v>
      </c>
      <c r="DV126" s="18">
        <f t="shared" si="123"/>
        <v>0</v>
      </c>
      <c r="DW126" s="18">
        <f t="shared" si="124"/>
        <v>0</v>
      </c>
      <c r="DX126" s="18">
        <f t="shared" si="125"/>
        <v>0</v>
      </c>
      <c r="DY126" s="18">
        <f t="shared" si="126"/>
        <v>0</v>
      </c>
      <c r="DZ126" s="18">
        <f t="shared" si="127"/>
        <v>0</v>
      </c>
      <c r="EA126" s="18">
        <f t="shared" si="128"/>
        <v>0</v>
      </c>
      <c r="EB126" s="18">
        <f t="shared" si="129"/>
        <v>0</v>
      </c>
      <c r="EC126" s="18">
        <f t="shared" si="130"/>
        <v>0</v>
      </c>
      <c r="ED126" s="18">
        <f t="shared" si="131"/>
        <v>0</v>
      </c>
      <c r="EE126" s="18">
        <f t="shared" ca="1" si="132"/>
        <v>0</v>
      </c>
      <c r="EF126" s="18">
        <f t="shared" ca="1" si="133"/>
        <v>0</v>
      </c>
      <c r="EG126" s="18">
        <f t="shared" ca="1" si="134"/>
        <v>0</v>
      </c>
      <c r="EH126" s="18">
        <f t="shared" ca="1" si="135"/>
        <v>0</v>
      </c>
      <c r="EI126" s="18">
        <f t="shared" ca="1" si="136"/>
        <v>0</v>
      </c>
      <c r="EJ126" s="18">
        <f t="shared" si="137"/>
        <v>0</v>
      </c>
      <c r="EK126" s="18">
        <f t="shared" si="138"/>
        <v>0</v>
      </c>
      <c r="EL126" s="18">
        <f t="shared" si="139"/>
        <v>0</v>
      </c>
      <c r="EM126" s="18">
        <f t="shared" si="140"/>
        <v>0</v>
      </c>
      <c r="EN126" s="18">
        <f t="shared" si="141"/>
        <v>0</v>
      </c>
      <c r="EO126" s="18">
        <f t="shared" si="142"/>
        <v>0</v>
      </c>
      <c r="EP126" s="18">
        <f t="shared" si="143"/>
        <v>0</v>
      </c>
      <c r="EQ126" s="18">
        <f t="shared" si="144"/>
        <v>0</v>
      </c>
      <c r="ER126" s="18">
        <f t="shared" si="145"/>
        <v>0</v>
      </c>
      <c r="ES126" s="18">
        <f t="shared" si="146"/>
        <v>0</v>
      </c>
      <c r="ET126" s="18">
        <f t="shared" si="147"/>
        <v>0</v>
      </c>
      <c r="EU126" s="18">
        <f t="shared" si="148"/>
        <v>0</v>
      </c>
      <c r="EV126" s="18">
        <f t="shared" si="149"/>
        <v>0</v>
      </c>
      <c r="EW126" s="18">
        <f t="shared" si="150"/>
        <v>0</v>
      </c>
      <c r="EX126" s="18">
        <f t="shared" si="151"/>
        <v>0</v>
      </c>
      <c r="EY126" s="17"/>
      <c r="EZ126" s="1"/>
      <c r="FA126" s="54">
        <f t="shared" ca="1" si="104"/>
        <v>0</v>
      </c>
      <c r="FB126" s="54">
        <f t="shared" si="105"/>
        <v>0</v>
      </c>
      <c r="FC126" s="54">
        <f t="shared" ca="1" si="171"/>
        <v>0</v>
      </c>
      <c r="FD126" s="34" t="e">
        <f t="shared" ca="1" si="172"/>
        <v>#DIV/0!</v>
      </c>
      <c r="FE126" s="34" t="e">
        <f t="shared" ca="1" si="166"/>
        <v>#DIV/0!</v>
      </c>
      <c r="FH126" s="49" t="e">
        <f t="shared" ca="1" si="168"/>
        <v>#DIV/0!</v>
      </c>
      <c r="FI126" s="49" t="e">
        <f t="shared" ca="1" si="169"/>
        <v>#DIV/0!</v>
      </c>
      <c r="FJ126" s="49" t="e">
        <f t="shared" ca="1" si="170"/>
        <v>#DIV/0!</v>
      </c>
    </row>
    <row r="127" spans="1:166" x14ac:dyDescent="0.25">
      <c r="A127" s="1"/>
      <c r="B127" s="15">
        <f>Kurse!B123</f>
        <v>40806</v>
      </c>
      <c r="C127" s="1"/>
      <c r="D127" s="20" t="str">
        <f>IF(ISNUMBER(VLOOKUP(B127,CASH!$B$7:$E$2815,2,FALSE)),VLOOKUP(B127,CASH!$B$7:$E$2815,2,FALSE),"")</f>
        <v/>
      </c>
      <c r="E127" s="1"/>
      <c r="F127" s="20">
        <f t="shared" si="174"/>
        <v>0</v>
      </c>
      <c r="G127" s="20"/>
      <c r="H127" s="20"/>
      <c r="I127" s="20"/>
      <c r="J127" s="20"/>
      <c r="K127" s="9"/>
      <c r="L127" s="9"/>
      <c r="M127" s="9"/>
      <c r="N127" s="9"/>
      <c r="O127" s="9"/>
      <c r="P127" s="9" t="str">
        <f>IF(ISNUMBER(VLOOKUP($B127,Anteile!$A$2:$BI$10000,12,FALSE)),VLOOKUP($B127,Anteile!$A$2:$BI$10000,12,FALSE),"0")</f>
        <v>0</v>
      </c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 t="str">
        <f>IF(ISNUMBER(VLOOKUP($B127,Anteile!$A$2:$BI$10000,24,FALSE)),VLOOKUP($B127,Anteile!$A$2:$BI$10000,24,FALSE),"0")</f>
        <v>0</v>
      </c>
      <c r="AC127" s="9" t="str">
        <f>IF(ISNUMBER(VLOOKUP($B127,Anteile!$A$2:$BI$10000,25,FALSE)),VLOOKUP($B127,Anteile!$A$2:$BI$10000,25,FALSE),"0")</f>
        <v>0</v>
      </c>
      <c r="AD127" s="9" t="str">
        <f>IF(ISNUMBER(VLOOKUP($B127,Anteile!$A$2:$BI$10000,26,FALSE)),VLOOKUP($B127,Anteile!$A$2:$BI$10000,26,FALSE),"0")</f>
        <v>0</v>
      </c>
      <c r="AE127" s="9" t="str">
        <f>IF(ISNUMBER(VLOOKUP($B127,Anteile!$A$2:$BI$10000,27,FALSE)),VLOOKUP($B127,Anteile!$A$2:$BI$10000,27,FALSE),"0")</f>
        <v>0</v>
      </c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5"/>
      <c r="AW127" s="13">
        <v>1</v>
      </c>
      <c r="AX127" s="5"/>
      <c r="AY127" s="5"/>
      <c r="AZ127" s="5"/>
      <c r="BA127" s="5"/>
      <c r="BB127" s="5"/>
      <c r="BC127" s="5"/>
      <c r="BD127" s="5"/>
      <c r="BE127" s="13">
        <f t="shared" ca="1" si="106"/>
        <v>1314.4608200787975</v>
      </c>
      <c r="BF127" s="13">
        <f t="shared" ca="1" si="153"/>
        <v>249.90020000000001</v>
      </c>
      <c r="BG127" s="13">
        <f t="shared" ca="1" si="107"/>
        <v>78.593316795563979</v>
      </c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>
        <f t="shared" ca="1" si="154"/>
        <v>8.806362177148694</v>
      </c>
      <c r="BT127" s="13">
        <f t="shared" ca="1" si="155"/>
        <v>39.19</v>
      </c>
      <c r="BU127" s="13">
        <f t="shared" ca="1" si="156"/>
        <v>27.338391945133516</v>
      </c>
      <c r="BV127" s="13">
        <f t="shared" ca="1" si="157"/>
        <v>26.149131767109296</v>
      </c>
      <c r="BW127" s="13">
        <f t="shared" ca="1" si="167"/>
        <v>0</v>
      </c>
      <c r="BX127" s="13"/>
      <c r="BY127" s="13"/>
      <c r="BZ127" s="13"/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  <c r="CK127" s="13"/>
      <c r="CL127" s="13"/>
      <c r="CM127" s="5"/>
      <c r="CN127" s="13">
        <f t="shared" ca="1" si="158"/>
        <v>5571.68</v>
      </c>
      <c r="CO127" s="13">
        <f t="shared" ca="1" si="159"/>
        <v>125.57</v>
      </c>
      <c r="CP127" s="13">
        <f t="shared" ca="1" si="160"/>
        <v>417.4194</v>
      </c>
      <c r="CQ127" s="5"/>
      <c r="CR127" s="5"/>
      <c r="CS127" s="5"/>
      <c r="CT127" s="34">
        <f t="shared" ca="1" si="161"/>
        <v>0.93396338693482506</v>
      </c>
      <c r="CU127" s="34">
        <f t="shared" ca="1" si="162"/>
        <v>1.0015952779771875</v>
      </c>
      <c r="CV127" s="34">
        <f t="shared" ca="1" si="163"/>
        <v>0.9945644598638983</v>
      </c>
      <c r="CW127" s="5"/>
      <c r="CX127" s="5"/>
      <c r="CY127" s="5"/>
      <c r="CZ127" s="5"/>
      <c r="DA127" s="33">
        <f t="shared" ca="1" si="164"/>
        <v>1.3706</v>
      </c>
      <c r="DB127" s="13">
        <f t="shared" ca="1" si="165"/>
        <v>1801.6</v>
      </c>
      <c r="DC127" s="5"/>
      <c r="DD127" s="18">
        <f t="shared" ca="1" si="108"/>
        <v>0</v>
      </c>
      <c r="DE127" s="18">
        <f>IF(ISNUMBER(VLOOKUP(B127,CASH!$B$7:$D$10000,3,FALSE)),VLOOKUP(B127,CASH!$B$7:$D$10000,3,FALSE),0)</f>
        <v>0</v>
      </c>
      <c r="DF127" s="18">
        <f t="shared" si="109"/>
        <v>0</v>
      </c>
      <c r="DG127" s="18">
        <f t="shared" ca="1" si="175"/>
        <v>0</v>
      </c>
      <c r="DH127" s="18">
        <f t="shared" ca="1" si="176"/>
        <v>0</v>
      </c>
      <c r="DI127" s="18">
        <f t="shared" si="110"/>
        <v>0</v>
      </c>
      <c r="DJ127" s="18">
        <f t="shared" si="111"/>
        <v>0</v>
      </c>
      <c r="DK127" s="18">
        <f t="shared" si="112"/>
        <v>0</v>
      </c>
      <c r="DL127" s="18">
        <f t="shared" si="113"/>
        <v>0</v>
      </c>
      <c r="DM127" s="18">
        <f t="shared" si="114"/>
        <v>0</v>
      </c>
      <c r="DN127" s="18">
        <f t="shared" si="115"/>
        <v>0</v>
      </c>
      <c r="DO127" s="18">
        <f t="shared" si="116"/>
        <v>0</v>
      </c>
      <c r="DP127" s="18">
        <f t="shared" si="117"/>
        <v>0</v>
      </c>
      <c r="DQ127" s="18">
        <f t="shared" ca="1" si="118"/>
        <v>0</v>
      </c>
      <c r="DR127" s="18">
        <f t="shared" ca="1" si="119"/>
        <v>0</v>
      </c>
      <c r="DS127" s="18">
        <f t="shared" ca="1" si="120"/>
        <v>0</v>
      </c>
      <c r="DT127" s="18">
        <f t="shared" si="121"/>
        <v>0</v>
      </c>
      <c r="DU127" s="18">
        <f t="shared" si="122"/>
        <v>0</v>
      </c>
      <c r="DV127" s="18">
        <f t="shared" si="123"/>
        <v>0</v>
      </c>
      <c r="DW127" s="18">
        <f t="shared" si="124"/>
        <v>0</v>
      </c>
      <c r="DX127" s="18">
        <f t="shared" si="125"/>
        <v>0</v>
      </c>
      <c r="DY127" s="18">
        <f t="shared" si="126"/>
        <v>0</v>
      </c>
      <c r="DZ127" s="18">
        <f t="shared" si="127"/>
        <v>0</v>
      </c>
      <c r="EA127" s="18">
        <f t="shared" si="128"/>
        <v>0</v>
      </c>
      <c r="EB127" s="18">
        <f t="shared" si="129"/>
        <v>0</v>
      </c>
      <c r="EC127" s="18">
        <f t="shared" si="130"/>
        <v>0</v>
      </c>
      <c r="ED127" s="18">
        <f t="shared" si="131"/>
        <v>0</v>
      </c>
      <c r="EE127" s="18">
        <f t="shared" ca="1" si="132"/>
        <v>0</v>
      </c>
      <c r="EF127" s="18">
        <f t="shared" ca="1" si="133"/>
        <v>0</v>
      </c>
      <c r="EG127" s="18">
        <f t="shared" ca="1" si="134"/>
        <v>0</v>
      </c>
      <c r="EH127" s="18">
        <f t="shared" ca="1" si="135"/>
        <v>0</v>
      </c>
      <c r="EI127" s="18">
        <f t="shared" ca="1" si="136"/>
        <v>0</v>
      </c>
      <c r="EJ127" s="18">
        <f t="shared" si="137"/>
        <v>0</v>
      </c>
      <c r="EK127" s="18">
        <f t="shared" si="138"/>
        <v>0</v>
      </c>
      <c r="EL127" s="18">
        <f t="shared" si="139"/>
        <v>0</v>
      </c>
      <c r="EM127" s="18">
        <f t="shared" si="140"/>
        <v>0</v>
      </c>
      <c r="EN127" s="18">
        <f t="shared" si="141"/>
        <v>0</v>
      </c>
      <c r="EO127" s="18">
        <f t="shared" si="142"/>
        <v>0</v>
      </c>
      <c r="EP127" s="18">
        <f t="shared" si="143"/>
        <v>0</v>
      </c>
      <c r="EQ127" s="18">
        <f t="shared" si="144"/>
        <v>0</v>
      </c>
      <c r="ER127" s="18">
        <f t="shared" si="145"/>
        <v>0</v>
      </c>
      <c r="ES127" s="18">
        <f t="shared" si="146"/>
        <v>0</v>
      </c>
      <c r="ET127" s="18">
        <f t="shared" si="147"/>
        <v>0</v>
      </c>
      <c r="EU127" s="18">
        <f t="shared" si="148"/>
        <v>0</v>
      </c>
      <c r="EV127" s="18">
        <f t="shared" si="149"/>
        <v>0</v>
      </c>
      <c r="EW127" s="18">
        <f t="shared" si="150"/>
        <v>0</v>
      </c>
      <c r="EX127" s="18">
        <f t="shared" si="151"/>
        <v>0</v>
      </c>
      <c r="EY127" s="17"/>
      <c r="EZ127" s="1"/>
      <c r="FA127" s="54">
        <f t="shared" ca="1" si="104"/>
        <v>0</v>
      </c>
      <c r="FB127" s="54">
        <f t="shared" si="105"/>
        <v>0</v>
      </c>
      <c r="FC127" s="54">
        <f t="shared" ca="1" si="171"/>
        <v>0</v>
      </c>
      <c r="FD127" s="34" t="e">
        <f t="shared" ca="1" si="172"/>
        <v>#DIV/0!</v>
      </c>
      <c r="FE127" s="34" t="e">
        <f t="shared" ca="1" si="166"/>
        <v>#DIV/0!</v>
      </c>
      <c r="FH127" s="49" t="e">
        <f t="shared" ca="1" si="168"/>
        <v>#DIV/0!</v>
      </c>
      <c r="FI127" s="49" t="e">
        <f t="shared" ca="1" si="169"/>
        <v>#DIV/0!</v>
      </c>
      <c r="FJ127" s="49" t="e">
        <f t="shared" ca="1" si="170"/>
        <v>#DIV/0!</v>
      </c>
    </row>
    <row r="128" spans="1:166" x14ac:dyDescent="0.25">
      <c r="A128" s="1"/>
      <c r="B128" s="15">
        <f>Kurse!B124</f>
        <v>40805</v>
      </c>
      <c r="C128" s="1"/>
      <c r="D128" s="20" t="str">
        <f>IF(ISNUMBER(VLOOKUP(B128,CASH!$B$7:$E$2815,2,FALSE)),VLOOKUP(B128,CASH!$B$7:$E$2815,2,FALSE),"")</f>
        <v/>
      </c>
      <c r="E128" s="1"/>
      <c r="F128" s="20">
        <f t="shared" si="174"/>
        <v>0</v>
      </c>
      <c r="G128" s="20"/>
      <c r="H128" s="20"/>
      <c r="I128" s="20"/>
      <c r="J128" s="20"/>
      <c r="K128" s="9"/>
      <c r="L128" s="9"/>
      <c r="M128" s="9"/>
      <c r="N128" s="9"/>
      <c r="O128" s="9"/>
      <c r="P128" s="9" t="str">
        <f>IF(ISNUMBER(VLOOKUP($B128,Anteile!$A$2:$BI$10000,12,FALSE)),VLOOKUP($B128,Anteile!$A$2:$BI$10000,12,FALSE),"0")</f>
        <v>0</v>
      </c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 t="str">
        <f>IF(ISNUMBER(VLOOKUP($B128,Anteile!$A$2:$BI$10000,24,FALSE)),VLOOKUP($B128,Anteile!$A$2:$BI$10000,24,FALSE),"0")</f>
        <v>0</v>
      </c>
      <c r="AC128" s="9" t="str">
        <f>IF(ISNUMBER(VLOOKUP($B128,Anteile!$A$2:$BI$10000,25,FALSE)),VLOOKUP($B128,Anteile!$A$2:$BI$10000,25,FALSE),"0")</f>
        <v>0</v>
      </c>
      <c r="AD128" s="9" t="str">
        <f>IF(ISNUMBER(VLOOKUP($B128,Anteile!$A$2:$BI$10000,26,FALSE)),VLOOKUP($B128,Anteile!$A$2:$BI$10000,26,FALSE),"0")</f>
        <v>0</v>
      </c>
      <c r="AE128" s="9" t="str">
        <f>IF(ISNUMBER(VLOOKUP($B128,Anteile!$A$2:$BI$10000,27,FALSE)),VLOOKUP($B128,Anteile!$A$2:$BI$10000,27,FALSE),"0")</f>
        <v>0</v>
      </c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5"/>
      <c r="AW128" s="13">
        <v>1</v>
      </c>
      <c r="AX128" s="5"/>
      <c r="AY128" s="5"/>
      <c r="AZ128" s="5"/>
      <c r="BA128" s="5"/>
      <c r="BB128" s="5"/>
      <c r="BC128" s="5"/>
      <c r="BD128" s="5"/>
      <c r="BE128" s="13">
        <f t="shared" ca="1" si="106"/>
        <v>1307.8995668453124</v>
      </c>
      <c r="BF128" s="13">
        <f t="shared" ca="1" si="153"/>
        <v>249.3013</v>
      </c>
      <c r="BG128" s="13">
        <f t="shared" ca="1" si="107"/>
        <v>79.017693267748328</v>
      </c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>
        <f t="shared" ca="1" si="154"/>
        <v>8.8760002936641946</v>
      </c>
      <c r="BT128" s="13">
        <f t="shared" ca="1" si="155"/>
        <v>38.479999999999997</v>
      </c>
      <c r="BU128" s="13">
        <f t="shared" ca="1" si="156"/>
        <v>27.653712296983759</v>
      </c>
      <c r="BV128" s="13">
        <f t="shared" ca="1" si="157"/>
        <v>26.260920637251303</v>
      </c>
      <c r="BW128" s="13">
        <f t="shared" ca="1" si="167"/>
        <v>0</v>
      </c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3"/>
      <c r="CM128" s="5"/>
      <c r="CN128" s="13">
        <f t="shared" ca="1" si="158"/>
        <v>5415.91</v>
      </c>
      <c r="CO128" s="13">
        <f t="shared" ca="1" si="159"/>
        <v>126.37</v>
      </c>
      <c r="CP128" s="13">
        <f t="shared" ca="1" si="160"/>
        <v>417.27839999999998</v>
      </c>
      <c r="CQ128" s="5"/>
      <c r="CR128" s="5"/>
      <c r="CS128" s="5"/>
      <c r="CT128" s="34">
        <f t="shared" ca="1" si="161"/>
        <v>0.90785214637850487</v>
      </c>
      <c r="CU128" s="34">
        <f t="shared" ca="1" si="162"/>
        <v>1.0079763898859375</v>
      </c>
      <c r="CV128" s="34">
        <f t="shared" ca="1" si="163"/>
        <v>0.99422850617118341</v>
      </c>
      <c r="CW128" s="5"/>
      <c r="CX128" s="5"/>
      <c r="CY128" s="5"/>
      <c r="CZ128" s="5"/>
      <c r="DA128" s="33">
        <f t="shared" ca="1" si="164"/>
        <v>1.3621000000000001</v>
      </c>
      <c r="DB128" s="13">
        <f t="shared" ca="1" si="165"/>
        <v>1781.49</v>
      </c>
      <c r="DC128" s="5"/>
      <c r="DD128" s="18">
        <f t="shared" ca="1" si="108"/>
        <v>0</v>
      </c>
      <c r="DE128" s="18">
        <f>IF(ISNUMBER(VLOOKUP(B128,CASH!$B$7:$D$10000,3,FALSE)),VLOOKUP(B128,CASH!$B$7:$D$10000,3,FALSE),0)</f>
        <v>0</v>
      </c>
      <c r="DF128" s="18">
        <f t="shared" si="109"/>
        <v>0</v>
      </c>
      <c r="DG128" s="18">
        <f t="shared" ca="1" si="175"/>
        <v>0</v>
      </c>
      <c r="DH128" s="18">
        <f t="shared" ca="1" si="176"/>
        <v>0</v>
      </c>
      <c r="DI128" s="18">
        <f t="shared" si="110"/>
        <v>0</v>
      </c>
      <c r="DJ128" s="18">
        <f t="shared" si="111"/>
        <v>0</v>
      </c>
      <c r="DK128" s="18">
        <f t="shared" si="112"/>
        <v>0</v>
      </c>
      <c r="DL128" s="18">
        <f t="shared" si="113"/>
        <v>0</v>
      </c>
      <c r="DM128" s="18">
        <f t="shared" si="114"/>
        <v>0</v>
      </c>
      <c r="DN128" s="18">
        <f t="shared" si="115"/>
        <v>0</v>
      </c>
      <c r="DO128" s="18">
        <f t="shared" si="116"/>
        <v>0</v>
      </c>
      <c r="DP128" s="18">
        <f t="shared" si="117"/>
        <v>0</v>
      </c>
      <c r="DQ128" s="18">
        <f t="shared" ca="1" si="118"/>
        <v>0</v>
      </c>
      <c r="DR128" s="18">
        <f t="shared" ca="1" si="119"/>
        <v>0</v>
      </c>
      <c r="DS128" s="18">
        <f t="shared" ca="1" si="120"/>
        <v>0</v>
      </c>
      <c r="DT128" s="18">
        <f t="shared" si="121"/>
        <v>0</v>
      </c>
      <c r="DU128" s="18">
        <f t="shared" si="122"/>
        <v>0</v>
      </c>
      <c r="DV128" s="18">
        <f t="shared" si="123"/>
        <v>0</v>
      </c>
      <c r="DW128" s="18">
        <f t="shared" si="124"/>
        <v>0</v>
      </c>
      <c r="DX128" s="18">
        <f t="shared" si="125"/>
        <v>0</v>
      </c>
      <c r="DY128" s="18">
        <f t="shared" si="126"/>
        <v>0</v>
      </c>
      <c r="DZ128" s="18">
        <f t="shared" si="127"/>
        <v>0</v>
      </c>
      <c r="EA128" s="18">
        <f t="shared" si="128"/>
        <v>0</v>
      </c>
      <c r="EB128" s="18">
        <f t="shared" si="129"/>
        <v>0</v>
      </c>
      <c r="EC128" s="18">
        <f t="shared" si="130"/>
        <v>0</v>
      </c>
      <c r="ED128" s="18">
        <f t="shared" si="131"/>
        <v>0</v>
      </c>
      <c r="EE128" s="18">
        <f t="shared" ca="1" si="132"/>
        <v>0</v>
      </c>
      <c r="EF128" s="18">
        <f t="shared" ca="1" si="133"/>
        <v>0</v>
      </c>
      <c r="EG128" s="18">
        <f t="shared" ca="1" si="134"/>
        <v>0</v>
      </c>
      <c r="EH128" s="18">
        <f t="shared" ca="1" si="135"/>
        <v>0</v>
      </c>
      <c r="EI128" s="18">
        <f t="shared" ca="1" si="136"/>
        <v>0</v>
      </c>
      <c r="EJ128" s="18">
        <f t="shared" si="137"/>
        <v>0</v>
      </c>
      <c r="EK128" s="18">
        <f t="shared" si="138"/>
        <v>0</v>
      </c>
      <c r="EL128" s="18">
        <f t="shared" si="139"/>
        <v>0</v>
      </c>
      <c r="EM128" s="18">
        <f t="shared" si="140"/>
        <v>0</v>
      </c>
      <c r="EN128" s="18">
        <f t="shared" si="141"/>
        <v>0</v>
      </c>
      <c r="EO128" s="18">
        <f t="shared" si="142"/>
        <v>0</v>
      </c>
      <c r="EP128" s="18">
        <f t="shared" si="143"/>
        <v>0</v>
      </c>
      <c r="EQ128" s="18">
        <f t="shared" si="144"/>
        <v>0</v>
      </c>
      <c r="ER128" s="18">
        <f t="shared" si="145"/>
        <v>0</v>
      </c>
      <c r="ES128" s="18">
        <f t="shared" si="146"/>
        <v>0</v>
      </c>
      <c r="ET128" s="18">
        <f t="shared" si="147"/>
        <v>0</v>
      </c>
      <c r="EU128" s="18">
        <f t="shared" si="148"/>
        <v>0</v>
      </c>
      <c r="EV128" s="18">
        <f t="shared" si="149"/>
        <v>0</v>
      </c>
      <c r="EW128" s="18">
        <f t="shared" si="150"/>
        <v>0</v>
      </c>
      <c r="EX128" s="18">
        <f t="shared" si="151"/>
        <v>0</v>
      </c>
      <c r="EY128" s="17"/>
      <c r="EZ128" s="1"/>
      <c r="FA128" s="54">
        <f t="shared" ca="1" si="104"/>
        <v>0</v>
      </c>
      <c r="FB128" s="54">
        <f t="shared" si="105"/>
        <v>0</v>
      </c>
      <c r="FC128" s="54">
        <f t="shared" ca="1" si="171"/>
        <v>0</v>
      </c>
      <c r="FD128" s="34" t="e">
        <f t="shared" ca="1" si="172"/>
        <v>#DIV/0!</v>
      </c>
      <c r="FE128" s="34" t="e">
        <f t="shared" ca="1" si="166"/>
        <v>#DIV/0!</v>
      </c>
      <c r="FH128" s="49" t="e">
        <f t="shared" ca="1" si="168"/>
        <v>#DIV/0!</v>
      </c>
      <c r="FI128" s="49" t="e">
        <f t="shared" ca="1" si="169"/>
        <v>#DIV/0!</v>
      </c>
      <c r="FJ128" s="49" t="e">
        <f t="shared" ca="1" si="170"/>
        <v>#DIV/0!</v>
      </c>
    </row>
    <row r="129" spans="1:166" x14ac:dyDescent="0.25">
      <c r="A129" s="1"/>
      <c r="B129" s="15">
        <f>Kurse!B125</f>
        <v>40802</v>
      </c>
      <c r="C129" s="1"/>
      <c r="D129" s="20" t="str">
        <f>IF(ISNUMBER(VLOOKUP(B129,CASH!$B$7:$E$2815,2,FALSE)),VLOOKUP(B129,CASH!$B$7:$E$2815,2,FALSE),"")</f>
        <v/>
      </c>
      <c r="E129" s="1"/>
      <c r="F129" s="20">
        <f t="shared" si="174"/>
        <v>0</v>
      </c>
      <c r="G129" s="20"/>
      <c r="H129" s="20"/>
      <c r="I129" s="20"/>
      <c r="J129" s="20"/>
      <c r="K129" s="9"/>
      <c r="L129" s="9"/>
      <c r="M129" s="9"/>
      <c r="N129" s="9"/>
      <c r="O129" s="9"/>
      <c r="P129" s="9" t="str">
        <f>IF(ISNUMBER(VLOOKUP($B129,Anteile!$A$2:$BI$10000,12,FALSE)),VLOOKUP($B129,Anteile!$A$2:$BI$10000,12,FALSE),"0")</f>
        <v>0</v>
      </c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 t="str">
        <f>IF(ISNUMBER(VLOOKUP($B129,Anteile!$A$2:$BI$10000,24,FALSE)),VLOOKUP($B129,Anteile!$A$2:$BI$10000,24,FALSE),"0")</f>
        <v>0</v>
      </c>
      <c r="AC129" s="9" t="str">
        <f>IF(ISNUMBER(VLOOKUP($B129,Anteile!$A$2:$BI$10000,25,FALSE)),VLOOKUP($B129,Anteile!$A$2:$BI$10000,25,FALSE),"0")</f>
        <v>0</v>
      </c>
      <c r="AD129" s="9" t="str">
        <f>IF(ISNUMBER(VLOOKUP($B129,Anteile!$A$2:$BI$10000,26,FALSE)),VLOOKUP($B129,Anteile!$A$2:$BI$10000,26,FALSE),"0")</f>
        <v>0</v>
      </c>
      <c r="AE129" s="9" t="str">
        <f>IF(ISNUMBER(VLOOKUP($B129,Anteile!$A$2:$BI$10000,27,FALSE)),VLOOKUP($B129,Anteile!$A$2:$BI$10000,27,FALSE),"0")</f>
        <v>0</v>
      </c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5"/>
      <c r="AW129" s="13">
        <v>1</v>
      </c>
      <c r="AX129" s="5"/>
      <c r="AY129" s="5"/>
      <c r="AZ129" s="5"/>
      <c r="BA129" s="5"/>
      <c r="BB129" s="5"/>
      <c r="BC129" s="5"/>
      <c r="BD129" s="5"/>
      <c r="BE129" s="13">
        <f t="shared" ca="1" si="106"/>
        <v>1313.1525522041763</v>
      </c>
      <c r="BF129" s="13">
        <f t="shared" ca="1" si="153"/>
        <v>250.697</v>
      </c>
      <c r="BG129" s="13">
        <f t="shared" ca="1" si="107"/>
        <v>78.429524361948964</v>
      </c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>
        <f t="shared" ca="1" si="154"/>
        <v>8.8529582366589334</v>
      </c>
      <c r="BT129" s="13">
        <f t="shared" ca="1" si="155"/>
        <v>39.35</v>
      </c>
      <c r="BU129" s="13">
        <f t="shared" ca="1" si="156"/>
        <v>27.653712296983759</v>
      </c>
      <c r="BV129" s="13">
        <f t="shared" ca="1" si="157"/>
        <v>26.689385150812068</v>
      </c>
      <c r="BW129" s="13">
        <f t="shared" ca="1" si="167"/>
        <v>0</v>
      </c>
      <c r="BX129" s="13"/>
      <c r="BY129" s="13"/>
      <c r="BZ129" s="13"/>
      <c r="CA129" s="13"/>
      <c r="CB129" s="13"/>
      <c r="CC129" s="13"/>
      <c r="CD129" s="13"/>
      <c r="CE129" s="13"/>
      <c r="CF129" s="13"/>
      <c r="CG129" s="13"/>
      <c r="CH129" s="13"/>
      <c r="CI129" s="13"/>
      <c r="CJ129" s="13"/>
      <c r="CK129" s="13"/>
      <c r="CL129" s="13"/>
      <c r="CM129" s="5"/>
      <c r="CN129" s="13">
        <f t="shared" ca="1" si="158"/>
        <v>5573.51</v>
      </c>
      <c r="CO129" s="13">
        <f t="shared" ca="1" si="159"/>
        <v>125.26</v>
      </c>
      <c r="CP129" s="13">
        <f t="shared" ca="1" si="160"/>
        <v>413.90339999999998</v>
      </c>
      <c r="CQ129" s="5"/>
      <c r="CR129" s="5"/>
      <c r="CS129" s="5"/>
      <c r="CT129" s="34">
        <f t="shared" ca="1" si="161"/>
        <v>0.9342701441423622</v>
      </c>
      <c r="CU129" s="34">
        <f t="shared" ca="1" si="162"/>
        <v>0.99912259711254692</v>
      </c>
      <c r="CV129" s="34">
        <f t="shared" ca="1" si="163"/>
        <v>0.98618706139875389</v>
      </c>
      <c r="CW129" s="5"/>
      <c r="CX129" s="5"/>
      <c r="CY129" s="5"/>
      <c r="CZ129" s="5"/>
      <c r="DA129" s="33">
        <f t="shared" ca="1" si="164"/>
        <v>1.3792</v>
      </c>
      <c r="DB129" s="13">
        <f t="shared" ca="1" si="165"/>
        <v>1811.1</v>
      </c>
      <c r="DC129" s="5"/>
      <c r="DD129" s="18">
        <f t="shared" ca="1" si="108"/>
        <v>0</v>
      </c>
      <c r="DE129" s="18">
        <f>IF(ISNUMBER(VLOOKUP(B129,CASH!$B$7:$D$10000,3,FALSE)),VLOOKUP(B129,CASH!$B$7:$D$10000,3,FALSE),0)</f>
        <v>0</v>
      </c>
      <c r="DF129" s="18">
        <f t="shared" si="109"/>
        <v>0</v>
      </c>
      <c r="DG129" s="18">
        <f t="shared" ca="1" si="175"/>
        <v>0</v>
      </c>
      <c r="DH129" s="18">
        <f t="shared" ca="1" si="176"/>
        <v>0</v>
      </c>
      <c r="DI129" s="18">
        <f t="shared" si="110"/>
        <v>0</v>
      </c>
      <c r="DJ129" s="18">
        <f t="shared" si="111"/>
        <v>0</v>
      </c>
      <c r="DK129" s="18">
        <f t="shared" si="112"/>
        <v>0</v>
      </c>
      <c r="DL129" s="18">
        <f t="shared" si="113"/>
        <v>0</v>
      </c>
      <c r="DM129" s="18">
        <f t="shared" si="114"/>
        <v>0</v>
      </c>
      <c r="DN129" s="18">
        <f t="shared" si="115"/>
        <v>0</v>
      </c>
      <c r="DO129" s="18">
        <f t="shared" si="116"/>
        <v>0</v>
      </c>
      <c r="DP129" s="18">
        <f t="shared" si="117"/>
        <v>0</v>
      </c>
      <c r="DQ129" s="18">
        <f t="shared" ca="1" si="118"/>
        <v>0</v>
      </c>
      <c r="DR129" s="18">
        <f t="shared" ca="1" si="119"/>
        <v>0</v>
      </c>
      <c r="DS129" s="18">
        <f t="shared" ca="1" si="120"/>
        <v>0</v>
      </c>
      <c r="DT129" s="18">
        <f t="shared" si="121"/>
        <v>0</v>
      </c>
      <c r="DU129" s="18">
        <f t="shared" si="122"/>
        <v>0</v>
      </c>
      <c r="DV129" s="18">
        <f t="shared" si="123"/>
        <v>0</v>
      </c>
      <c r="DW129" s="18">
        <f t="shared" si="124"/>
        <v>0</v>
      </c>
      <c r="DX129" s="18">
        <f t="shared" si="125"/>
        <v>0</v>
      </c>
      <c r="DY129" s="18">
        <f t="shared" si="126"/>
        <v>0</v>
      </c>
      <c r="DZ129" s="18">
        <f t="shared" si="127"/>
        <v>0</v>
      </c>
      <c r="EA129" s="18">
        <f t="shared" si="128"/>
        <v>0</v>
      </c>
      <c r="EB129" s="18">
        <f t="shared" si="129"/>
        <v>0</v>
      </c>
      <c r="EC129" s="18">
        <f t="shared" si="130"/>
        <v>0</v>
      </c>
      <c r="ED129" s="18">
        <f t="shared" si="131"/>
        <v>0</v>
      </c>
      <c r="EE129" s="18">
        <f t="shared" ca="1" si="132"/>
        <v>0</v>
      </c>
      <c r="EF129" s="18">
        <f t="shared" ca="1" si="133"/>
        <v>0</v>
      </c>
      <c r="EG129" s="18">
        <f t="shared" ca="1" si="134"/>
        <v>0</v>
      </c>
      <c r="EH129" s="18">
        <f t="shared" ca="1" si="135"/>
        <v>0</v>
      </c>
      <c r="EI129" s="18">
        <f t="shared" ca="1" si="136"/>
        <v>0</v>
      </c>
      <c r="EJ129" s="18">
        <f t="shared" si="137"/>
        <v>0</v>
      </c>
      <c r="EK129" s="18">
        <f t="shared" si="138"/>
        <v>0</v>
      </c>
      <c r="EL129" s="18">
        <f t="shared" si="139"/>
        <v>0</v>
      </c>
      <c r="EM129" s="18">
        <f t="shared" si="140"/>
        <v>0</v>
      </c>
      <c r="EN129" s="18">
        <f t="shared" si="141"/>
        <v>0</v>
      </c>
      <c r="EO129" s="18">
        <f t="shared" si="142"/>
        <v>0</v>
      </c>
      <c r="EP129" s="18">
        <f t="shared" si="143"/>
        <v>0</v>
      </c>
      <c r="EQ129" s="18">
        <f t="shared" si="144"/>
        <v>0</v>
      </c>
      <c r="ER129" s="18">
        <f t="shared" si="145"/>
        <v>0</v>
      </c>
      <c r="ES129" s="18">
        <f t="shared" si="146"/>
        <v>0</v>
      </c>
      <c r="ET129" s="18">
        <f t="shared" si="147"/>
        <v>0</v>
      </c>
      <c r="EU129" s="18">
        <f t="shared" si="148"/>
        <v>0</v>
      </c>
      <c r="EV129" s="18">
        <f t="shared" si="149"/>
        <v>0</v>
      </c>
      <c r="EW129" s="18">
        <f t="shared" si="150"/>
        <v>0</v>
      </c>
      <c r="EX129" s="18">
        <f t="shared" si="151"/>
        <v>0</v>
      </c>
      <c r="EY129" s="17"/>
      <c r="EZ129" s="1"/>
      <c r="FA129" s="54">
        <f t="shared" ca="1" si="104"/>
        <v>0</v>
      </c>
      <c r="FB129" s="54">
        <f t="shared" si="105"/>
        <v>0</v>
      </c>
      <c r="FC129" s="54">
        <f t="shared" ca="1" si="171"/>
        <v>0</v>
      </c>
      <c r="FD129" s="34" t="e">
        <f t="shared" ca="1" si="172"/>
        <v>#DIV/0!</v>
      </c>
      <c r="FE129" s="34" t="e">
        <f t="shared" ca="1" si="166"/>
        <v>#DIV/0!</v>
      </c>
      <c r="FH129" s="49" t="e">
        <f t="shared" ca="1" si="168"/>
        <v>#DIV/0!</v>
      </c>
      <c r="FI129" s="49" t="e">
        <f t="shared" ca="1" si="169"/>
        <v>#DIV/0!</v>
      </c>
      <c r="FJ129" s="49" t="e">
        <f t="shared" ca="1" si="170"/>
        <v>#DIV/0!</v>
      </c>
    </row>
    <row r="130" spans="1:166" x14ac:dyDescent="0.25">
      <c r="A130" s="1"/>
      <c r="B130" s="15">
        <f>Kurse!B126</f>
        <v>40801</v>
      </c>
      <c r="C130" s="1"/>
      <c r="D130" s="20" t="str">
        <f>IF(ISNUMBER(VLOOKUP(B130,CASH!$B$7:$E$2815,2,FALSE)),VLOOKUP(B130,CASH!$B$7:$E$2815,2,FALSE),"")</f>
        <v/>
      </c>
      <c r="E130" s="1"/>
      <c r="F130" s="20">
        <f t="shared" si="174"/>
        <v>0</v>
      </c>
      <c r="G130" s="20"/>
      <c r="H130" s="20"/>
      <c r="I130" s="20"/>
      <c r="J130" s="20"/>
      <c r="K130" s="9"/>
      <c r="L130" s="9"/>
      <c r="M130" s="9"/>
      <c r="N130" s="9"/>
      <c r="O130" s="9"/>
      <c r="P130" s="9" t="str">
        <f>IF(ISNUMBER(VLOOKUP($B130,Anteile!$A$2:$BI$10000,12,FALSE)),VLOOKUP($B130,Anteile!$A$2:$BI$10000,12,FALSE),"0")</f>
        <v>0</v>
      </c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 t="str">
        <f>IF(ISNUMBER(VLOOKUP($B130,Anteile!$A$2:$BI$10000,24,FALSE)),VLOOKUP($B130,Anteile!$A$2:$BI$10000,24,FALSE),"0")</f>
        <v>0</v>
      </c>
      <c r="AC130" s="9" t="str">
        <f>IF(ISNUMBER(VLOOKUP($B130,Anteile!$A$2:$BI$10000,25,FALSE)),VLOOKUP($B130,Anteile!$A$2:$BI$10000,25,FALSE),"0")</f>
        <v>0</v>
      </c>
      <c r="AD130" s="9" t="str">
        <f>IF(ISNUMBER(VLOOKUP($B130,Anteile!$A$2:$BI$10000,26,FALSE)),VLOOKUP($B130,Anteile!$A$2:$BI$10000,26,FALSE),"0")</f>
        <v>0</v>
      </c>
      <c r="AE130" s="9" t="str">
        <f>IF(ISNUMBER(VLOOKUP($B130,Anteile!$A$2:$BI$10000,27,FALSE)),VLOOKUP($B130,Anteile!$A$2:$BI$10000,27,FALSE),"0")</f>
        <v>0</v>
      </c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5"/>
      <c r="AW130" s="13">
        <v>1</v>
      </c>
      <c r="AX130" s="5"/>
      <c r="AY130" s="5"/>
      <c r="AZ130" s="5"/>
      <c r="BA130" s="5"/>
      <c r="BB130" s="5"/>
      <c r="BC130" s="5"/>
      <c r="BD130" s="5"/>
      <c r="BE130" s="13">
        <f t="shared" ca="1" si="106"/>
        <v>1286.4913544668589</v>
      </c>
      <c r="BF130" s="13">
        <f t="shared" ca="1" si="153"/>
        <v>250.6018</v>
      </c>
      <c r="BG130" s="13">
        <f t="shared" ca="1" si="107"/>
        <v>77.92507204610952</v>
      </c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>
        <f t="shared" ca="1" si="154"/>
        <v>8.7463976945244966</v>
      </c>
      <c r="BT130" s="13">
        <f t="shared" ca="1" si="155"/>
        <v>39.1</v>
      </c>
      <c r="BU130" s="13">
        <f t="shared" ca="1" si="156"/>
        <v>26.952449567723342</v>
      </c>
      <c r="BV130" s="13">
        <f t="shared" ca="1" si="157"/>
        <v>26.159942363112396</v>
      </c>
      <c r="BW130" s="13">
        <f t="shared" ca="1" si="167"/>
        <v>0</v>
      </c>
      <c r="BX130" s="13"/>
      <c r="BY130" s="13"/>
      <c r="BZ130" s="13"/>
      <c r="CA130" s="13"/>
      <c r="CB130" s="13"/>
      <c r="CC130" s="13"/>
      <c r="CD130" s="13"/>
      <c r="CE130" s="13"/>
      <c r="CF130" s="13"/>
      <c r="CG130" s="13"/>
      <c r="CH130" s="13"/>
      <c r="CI130" s="13"/>
      <c r="CJ130" s="13"/>
      <c r="CK130" s="13"/>
      <c r="CL130" s="13"/>
      <c r="CM130" s="5"/>
      <c r="CN130" s="13">
        <f t="shared" ca="1" si="158"/>
        <v>5508.24</v>
      </c>
      <c r="CO130" s="13">
        <f t="shared" ca="1" si="159"/>
        <v>125.07</v>
      </c>
      <c r="CP130" s="13">
        <f t="shared" ca="1" si="160"/>
        <v>415.3433</v>
      </c>
      <c r="CQ130" s="5"/>
      <c r="CR130" s="5"/>
      <c r="CS130" s="5"/>
      <c r="CT130" s="34">
        <f t="shared" ca="1" si="161"/>
        <v>0.92332913707353614</v>
      </c>
      <c r="CU130" s="34">
        <f t="shared" ca="1" si="162"/>
        <v>0.99760708303421863</v>
      </c>
      <c r="CV130" s="34">
        <f t="shared" ca="1" si="163"/>
        <v>0.9896178395699603</v>
      </c>
      <c r="CW130" s="5"/>
      <c r="CX130" s="5"/>
      <c r="CY130" s="5"/>
      <c r="CZ130" s="5"/>
      <c r="DA130" s="33">
        <f t="shared" ca="1" si="164"/>
        <v>1.3879999999999999</v>
      </c>
      <c r="DB130" s="13">
        <f t="shared" ca="1" si="165"/>
        <v>1785.65</v>
      </c>
      <c r="DC130" s="5"/>
      <c r="DD130" s="18">
        <f t="shared" ca="1" si="108"/>
        <v>0</v>
      </c>
      <c r="DE130" s="18">
        <f>IF(ISNUMBER(VLOOKUP(B130,CASH!$B$7:$D$10000,3,FALSE)),VLOOKUP(B130,CASH!$B$7:$D$10000,3,FALSE),0)</f>
        <v>0</v>
      </c>
      <c r="DF130" s="18">
        <f t="shared" si="109"/>
        <v>0</v>
      </c>
      <c r="DG130" s="18">
        <f t="shared" ca="1" si="175"/>
        <v>0</v>
      </c>
      <c r="DH130" s="18">
        <f t="shared" ca="1" si="176"/>
        <v>0</v>
      </c>
      <c r="DI130" s="18">
        <f t="shared" si="110"/>
        <v>0</v>
      </c>
      <c r="DJ130" s="18">
        <f t="shared" si="111"/>
        <v>0</v>
      </c>
      <c r="DK130" s="18">
        <f t="shared" si="112"/>
        <v>0</v>
      </c>
      <c r="DL130" s="18">
        <f t="shared" si="113"/>
        <v>0</v>
      </c>
      <c r="DM130" s="18">
        <f t="shared" si="114"/>
        <v>0</v>
      </c>
      <c r="DN130" s="18">
        <f t="shared" si="115"/>
        <v>0</v>
      </c>
      <c r="DO130" s="18">
        <f t="shared" si="116"/>
        <v>0</v>
      </c>
      <c r="DP130" s="18">
        <f t="shared" si="117"/>
        <v>0</v>
      </c>
      <c r="DQ130" s="18">
        <f t="shared" ca="1" si="118"/>
        <v>0</v>
      </c>
      <c r="DR130" s="18">
        <f t="shared" ca="1" si="119"/>
        <v>0</v>
      </c>
      <c r="DS130" s="18">
        <f t="shared" ca="1" si="120"/>
        <v>0</v>
      </c>
      <c r="DT130" s="18">
        <f t="shared" si="121"/>
        <v>0</v>
      </c>
      <c r="DU130" s="18">
        <f t="shared" si="122"/>
        <v>0</v>
      </c>
      <c r="DV130" s="18">
        <f t="shared" si="123"/>
        <v>0</v>
      </c>
      <c r="DW130" s="18">
        <f t="shared" si="124"/>
        <v>0</v>
      </c>
      <c r="DX130" s="18">
        <f t="shared" si="125"/>
        <v>0</v>
      </c>
      <c r="DY130" s="18">
        <f t="shared" si="126"/>
        <v>0</v>
      </c>
      <c r="DZ130" s="18">
        <f t="shared" si="127"/>
        <v>0</v>
      </c>
      <c r="EA130" s="18">
        <f t="shared" si="128"/>
        <v>0</v>
      </c>
      <c r="EB130" s="18">
        <f t="shared" si="129"/>
        <v>0</v>
      </c>
      <c r="EC130" s="18">
        <f t="shared" si="130"/>
        <v>0</v>
      </c>
      <c r="ED130" s="18">
        <f t="shared" si="131"/>
        <v>0</v>
      </c>
      <c r="EE130" s="18">
        <f t="shared" ca="1" si="132"/>
        <v>0</v>
      </c>
      <c r="EF130" s="18">
        <f t="shared" ca="1" si="133"/>
        <v>0</v>
      </c>
      <c r="EG130" s="18">
        <f t="shared" ca="1" si="134"/>
        <v>0</v>
      </c>
      <c r="EH130" s="18">
        <f t="shared" ca="1" si="135"/>
        <v>0</v>
      </c>
      <c r="EI130" s="18">
        <f t="shared" ca="1" si="136"/>
        <v>0</v>
      </c>
      <c r="EJ130" s="18">
        <f t="shared" si="137"/>
        <v>0</v>
      </c>
      <c r="EK130" s="18">
        <f t="shared" si="138"/>
        <v>0</v>
      </c>
      <c r="EL130" s="18">
        <f t="shared" si="139"/>
        <v>0</v>
      </c>
      <c r="EM130" s="18">
        <f t="shared" si="140"/>
        <v>0</v>
      </c>
      <c r="EN130" s="18">
        <f t="shared" si="141"/>
        <v>0</v>
      </c>
      <c r="EO130" s="18">
        <f t="shared" si="142"/>
        <v>0</v>
      </c>
      <c r="EP130" s="18">
        <f t="shared" si="143"/>
        <v>0</v>
      </c>
      <c r="EQ130" s="18">
        <f t="shared" si="144"/>
        <v>0</v>
      </c>
      <c r="ER130" s="18">
        <f t="shared" si="145"/>
        <v>0</v>
      </c>
      <c r="ES130" s="18">
        <f t="shared" si="146"/>
        <v>0</v>
      </c>
      <c r="ET130" s="18">
        <f t="shared" si="147"/>
        <v>0</v>
      </c>
      <c r="EU130" s="18">
        <f t="shared" si="148"/>
        <v>0</v>
      </c>
      <c r="EV130" s="18">
        <f t="shared" si="149"/>
        <v>0</v>
      </c>
      <c r="EW130" s="18">
        <f t="shared" si="150"/>
        <v>0</v>
      </c>
      <c r="EX130" s="18">
        <f t="shared" si="151"/>
        <v>0</v>
      </c>
      <c r="EY130" s="17"/>
      <c r="EZ130" s="1"/>
      <c r="FA130" s="54">
        <f t="shared" ca="1" si="104"/>
        <v>0</v>
      </c>
      <c r="FB130" s="54">
        <f t="shared" si="105"/>
        <v>0</v>
      </c>
      <c r="FC130" s="54">
        <f t="shared" ca="1" si="171"/>
        <v>0</v>
      </c>
      <c r="FD130" s="34" t="e">
        <f t="shared" ca="1" si="172"/>
        <v>#DIV/0!</v>
      </c>
      <c r="FE130" s="34" t="e">
        <f t="shared" ca="1" si="166"/>
        <v>#DIV/0!</v>
      </c>
      <c r="FH130" s="49" t="e">
        <f t="shared" ca="1" si="168"/>
        <v>#DIV/0!</v>
      </c>
      <c r="FI130" s="49" t="e">
        <f t="shared" ca="1" si="169"/>
        <v>#DIV/0!</v>
      </c>
      <c r="FJ130" s="49" t="e">
        <f t="shared" ca="1" si="170"/>
        <v>#DIV/0!</v>
      </c>
    </row>
    <row r="131" spans="1:166" x14ac:dyDescent="0.25">
      <c r="A131" s="1"/>
      <c r="B131" s="15">
        <f>Kurse!B127</f>
        <v>40800</v>
      </c>
      <c r="C131" s="1"/>
      <c r="D131" s="20" t="str">
        <f>IF(ISNUMBER(VLOOKUP(B131,CASH!$B$7:$E$2815,2,FALSE)),VLOOKUP(B131,CASH!$B$7:$E$2815,2,FALSE),"")</f>
        <v/>
      </c>
      <c r="E131" s="1"/>
      <c r="F131" s="20">
        <f t="shared" si="174"/>
        <v>0</v>
      </c>
      <c r="G131" s="20"/>
      <c r="H131" s="20"/>
      <c r="I131" s="20"/>
      <c r="J131" s="20"/>
      <c r="K131" s="9"/>
      <c r="L131" s="9"/>
      <c r="M131" s="9"/>
      <c r="N131" s="9"/>
      <c r="O131" s="9"/>
      <c r="P131" s="9" t="str">
        <f>IF(ISNUMBER(VLOOKUP($B131,Anteile!$A$2:$BI$10000,12,FALSE)),VLOOKUP($B131,Anteile!$A$2:$BI$10000,12,FALSE),"0")</f>
        <v>0</v>
      </c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 t="str">
        <f>IF(ISNUMBER(VLOOKUP($B131,Anteile!$A$2:$BI$10000,24,FALSE)),VLOOKUP($B131,Anteile!$A$2:$BI$10000,24,FALSE),"0")</f>
        <v>0</v>
      </c>
      <c r="AC131" s="9" t="str">
        <f>IF(ISNUMBER(VLOOKUP($B131,Anteile!$A$2:$BI$10000,25,FALSE)),VLOOKUP($B131,Anteile!$A$2:$BI$10000,25,FALSE),"0")</f>
        <v>0</v>
      </c>
      <c r="AD131" s="9" t="str">
        <f>IF(ISNUMBER(VLOOKUP($B131,Anteile!$A$2:$BI$10000,26,FALSE)),VLOOKUP($B131,Anteile!$A$2:$BI$10000,26,FALSE),"0")</f>
        <v>0</v>
      </c>
      <c r="AE131" s="9" t="str">
        <f>IF(ISNUMBER(VLOOKUP($B131,Anteile!$A$2:$BI$10000,27,FALSE)),VLOOKUP($B131,Anteile!$A$2:$BI$10000,27,FALSE),"0")</f>
        <v>0</v>
      </c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5"/>
      <c r="AW131" s="13">
        <v>1</v>
      </c>
      <c r="AX131" s="5"/>
      <c r="AY131" s="5"/>
      <c r="AZ131" s="5"/>
      <c r="BA131" s="5"/>
      <c r="BB131" s="5"/>
      <c r="BC131" s="5"/>
      <c r="BD131" s="5"/>
      <c r="BE131" s="13">
        <f t="shared" ca="1" si="106"/>
        <v>1327.1245634458671</v>
      </c>
      <c r="BF131" s="13">
        <f t="shared" ca="1" si="153"/>
        <v>251.01509999999999</v>
      </c>
      <c r="BG131" s="13">
        <f t="shared" ca="1" si="107"/>
        <v>78.776193247962738</v>
      </c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>
        <f t="shared" ca="1" si="154"/>
        <v>8.6801513387660059</v>
      </c>
      <c r="BT131" s="13">
        <f t="shared" ca="1" si="155"/>
        <v>38.33</v>
      </c>
      <c r="BU131" s="13">
        <f t="shared" ca="1" si="156"/>
        <v>26.768044237485448</v>
      </c>
      <c r="BV131" s="13">
        <f t="shared" ca="1" si="157"/>
        <v>26.113213038416763</v>
      </c>
      <c r="BW131" s="13">
        <f t="shared" ca="1" si="167"/>
        <v>0</v>
      </c>
      <c r="BX131" s="13"/>
      <c r="BY131" s="13"/>
      <c r="BZ131" s="13"/>
      <c r="CA131" s="13"/>
      <c r="CB131" s="13"/>
      <c r="CC131" s="13"/>
      <c r="CD131" s="13"/>
      <c r="CE131" s="13"/>
      <c r="CF131" s="13"/>
      <c r="CG131" s="13"/>
      <c r="CH131" s="13"/>
      <c r="CI131" s="13"/>
      <c r="CJ131" s="13"/>
      <c r="CK131" s="13"/>
      <c r="CL131" s="13"/>
      <c r="CM131" s="5"/>
      <c r="CN131" s="13">
        <f t="shared" ca="1" si="158"/>
        <v>5340.19</v>
      </c>
      <c r="CO131" s="13">
        <f t="shared" ca="1" si="159"/>
        <v>125.28</v>
      </c>
      <c r="CP131" s="13">
        <f t="shared" ca="1" si="160"/>
        <v>417.59219999999999</v>
      </c>
      <c r="CQ131" s="5"/>
      <c r="CR131" s="5"/>
      <c r="CS131" s="5"/>
      <c r="CT131" s="34">
        <f t="shared" ca="1" si="161"/>
        <v>0.89515943831581901</v>
      </c>
      <c r="CU131" s="34">
        <f t="shared" ca="1" si="162"/>
        <v>0.99928212491026558</v>
      </c>
      <c r="CV131" s="34">
        <f t="shared" ca="1" si="163"/>
        <v>0.9949761818362467</v>
      </c>
      <c r="CW131" s="5"/>
      <c r="CX131" s="5"/>
      <c r="CY131" s="5"/>
      <c r="CZ131" s="5"/>
      <c r="DA131" s="33">
        <f t="shared" ca="1" si="164"/>
        <v>1.3744000000000001</v>
      </c>
      <c r="DB131" s="13">
        <f t="shared" ca="1" si="165"/>
        <v>1824</v>
      </c>
      <c r="DC131" s="5"/>
      <c r="DD131" s="18">
        <f t="shared" ca="1" si="108"/>
        <v>0</v>
      </c>
      <c r="DE131" s="18">
        <f>IF(ISNUMBER(VLOOKUP(B131,CASH!$B$7:$D$10000,3,FALSE)),VLOOKUP(B131,CASH!$B$7:$D$10000,3,FALSE),0)</f>
        <v>0</v>
      </c>
      <c r="DF131" s="18">
        <f t="shared" si="109"/>
        <v>0</v>
      </c>
      <c r="DG131" s="18">
        <f t="shared" ca="1" si="175"/>
        <v>0</v>
      </c>
      <c r="DH131" s="18">
        <f t="shared" ca="1" si="176"/>
        <v>0</v>
      </c>
      <c r="DI131" s="18">
        <f t="shared" si="110"/>
        <v>0</v>
      </c>
      <c r="DJ131" s="18">
        <f t="shared" si="111"/>
        <v>0</v>
      </c>
      <c r="DK131" s="18">
        <f t="shared" si="112"/>
        <v>0</v>
      </c>
      <c r="DL131" s="18">
        <f t="shared" si="113"/>
        <v>0</v>
      </c>
      <c r="DM131" s="18">
        <f t="shared" si="114"/>
        <v>0</v>
      </c>
      <c r="DN131" s="18">
        <f t="shared" si="115"/>
        <v>0</v>
      </c>
      <c r="DO131" s="18">
        <f t="shared" si="116"/>
        <v>0</v>
      </c>
      <c r="DP131" s="18">
        <f t="shared" si="117"/>
        <v>0</v>
      </c>
      <c r="DQ131" s="18">
        <f t="shared" ca="1" si="118"/>
        <v>0</v>
      </c>
      <c r="DR131" s="18">
        <f t="shared" ca="1" si="119"/>
        <v>0</v>
      </c>
      <c r="DS131" s="18">
        <f t="shared" ca="1" si="120"/>
        <v>0</v>
      </c>
      <c r="DT131" s="18">
        <f t="shared" si="121"/>
        <v>0</v>
      </c>
      <c r="DU131" s="18">
        <f t="shared" si="122"/>
        <v>0</v>
      </c>
      <c r="DV131" s="18">
        <f t="shared" si="123"/>
        <v>0</v>
      </c>
      <c r="DW131" s="18">
        <f t="shared" si="124"/>
        <v>0</v>
      </c>
      <c r="DX131" s="18">
        <f t="shared" si="125"/>
        <v>0</v>
      </c>
      <c r="DY131" s="18">
        <f t="shared" si="126"/>
        <v>0</v>
      </c>
      <c r="DZ131" s="18">
        <f t="shared" si="127"/>
        <v>0</v>
      </c>
      <c r="EA131" s="18">
        <f t="shared" si="128"/>
        <v>0</v>
      </c>
      <c r="EB131" s="18">
        <f t="shared" si="129"/>
        <v>0</v>
      </c>
      <c r="EC131" s="18">
        <f t="shared" si="130"/>
        <v>0</v>
      </c>
      <c r="ED131" s="18">
        <f t="shared" si="131"/>
        <v>0</v>
      </c>
      <c r="EE131" s="18">
        <f t="shared" ca="1" si="132"/>
        <v>0</v>
      </c>
      <c r="EF131" s="18">
        <f t="shared" ca="1" si="133"/>
        <v>0</v>
      </c>
      <c r="EG131" s="18">
        <f t="shared" ca="1" si="134"/>
        <v>0</v>
      </c>
      <c r="EH131" s="18">
        <f t="shared" ca="1" si="135"/>
        <v>0</v>
      </c>
      <c r="EI131" s="18">
        <f t="shared" ca="1" si="136"/>
        <v>0</v>
      </c>
      <c r="EJ131" s="18">
        <f t="shared" si="137"/>
        <v>0</v>
      </c>
      <c r="EK131" s="18">
        <f t="shared" si="138"/>
        <v>0</v>
      </c>
      <c r="EL131" s="18">
        <f t="shared" si="139"/>
        <v>0</v>
      </c>
      <c r="EM131" s="18">
        <f t="shared" si="140"/>
        <v>0</v>
      </c>
      <c r="EN131" s="18">
        <f t="shared" si="141"/>
        <v>0</v>
      </c>
      <c r="EO131" s="18">
        <f t="shared" si="142"/>
        <v>0</v>
      </c>
      <c r="EP131" s="18">
        <f t="shared" si="143"/>
        <v>0</v>
      </c>
      <c r="EQ131" s="18">
        <f t="shared" si="144"/>
        <v>0</v>
      </c>
      <c r="ER131" s="18">
        <f t="shared" si="145"/>
        <v>0</v>
      </c>
      <c r="ES131" s="18">
        <f t="shared" si="146"/>
        <v>0</v>
      </c>
      <c r="ET131" s="18">
        <f t="shared" si="147"/>
        <v>0</v>
      </c>
      <c r="EU131" s="18">
        <f t="shared" si="148"/>
        <v>0</v>
      </c>
      <c r="EV131" s="18">
        <f t="shared" si="149"/>
        <v>0</v>
      </c>
      <c r="EW131" s="18">
        <f t="shared" si="150"/>
        <v>0</v>
      </c>
      <c r="EX131" s="18">
        <f t="shared" si="151"/>
        <v>0</v>
      </c>
      <c r="EY131" s="17"/>
      <c r="EZ131" s="1"/>
      <c r="FA131" s="54">
        <f t="shared" ca="1" si="104"/>
        <v>0</v>
      </c>
      <c r="FB131" s="54">
        <f t="shared" si="105"/>
        <v>0</v>
      </c>
      <c r="FC131" s="54">
        <f t="shared" ca="1" si="171"/>
        <v>0</v>
      </c>
      <c r="FD131" s="34" t="e">
        <f t="shared" ca="1" si="172"/>
        <v>#DIV/0!</v>
      </c>
      <c r="FE131" s="34" t="e">
        <f t="shared" ca="1" si="166"/>
        <v>#DIV/0!</v>
      </c>
      <c r="FH131" s="49" t="e">
        <f t="shared" ca="1" si="168"/>
        <v>#DIV/0!</v>
      </c>
      <c r="FI131" s="49" t="e">
        <f t="shared" ca="1" si="169"/>
        <v>#DIV/0!</v>
      </c>
      <c r="FJ131" s="49" t="e">
        <f t="shared" ca="1" si="170"/>
        <v>#DIV/0!</v>
      </c>
    </row>
    <row r="132" spans="1:166" x14ac:dyDescent="0.25">
      <c r="A132" s="1"/>
      <c r="B132" s="15">
        <f>Kurse!B128</f>
        <v>40799</v>
      </c>
      <c r="C132" s="1"/>
      <c r="D132" s="20" t="str">
        <f>IF(ISNUMBER(VLOOKUP(B132,CASH!$B$7:$E$2815,2,FALSE)),VLOOKUP(B132,CASH!$B$7:$E$2815,2,FALSE),"")</f>
        <v/>
      </c>
      <c r="E132" s="1"/>
      <c r="F132" s="20">
        <f t="shared" si="174"/>
        <v>0</v>
      </c>
      <c r="G132" s="20"/>
      <c r="H132" s="20"/>
      <c r="I132" s="20"/>
      <c r="J132" s="20"/>
      <c r="K132" s="9"/>
      <c r="L132" s="9"/>
      <c r="M132" s="9"/>
      <c r="N132" s="9"/>
      <c r="O132" s="9"/>
      <c r="P132" s="9" t="str">
        <f>IF(ISNUMBER(VLOOKUP($B132,Anteile!$A$2:$BI$10000,12,FALSE)),VLOOKUP($B132,Anteile!$A$2:$BI$10000,12,FALSE),"0")</f>
        <v>0</v>
      </c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 t="str">
        <f>IF(ISNUMBER(VLOOKUP($B132,Anteile!$A$2:$BI$10000,24,FALSE)),VLOOKUP($B132,Anteile!$A$2:$BI$10000,24,FALSE),"0")</f>
        <v>0</v>
      </c>
      <c r="AC132" s="9" t="str">
        <f>IF(ISNUMBER(VLOOKUP($B132,Anteile!$A$2:$BI$10000,25,FALSE)),VLOOKUP($B132,Anteile!$A$2:$BI$10000,25,FALSE),"0")</f>
        <v>0</v>
      </c>
      <c r="AD132" s="9" t="str">
        <f>IF(ISNUMBER(VLOOKUP($B132,Anteile!$A$2:$BI$10000,26,FALSE)),VLOOKUP($B132,Anteile!$A$2:$BI$10000,26,FALSE),"0")</f>
        <v>0</v>
      </c>
      <c r="AE132" s="9" t="str">
        <f>IF(ISNUMBER(VLOOKUP($B132,Anteile!$A$2:$BI$10000,27,FALSE)),VLOOKUP($B132,Anteile!$A$2:$BI$10000,27,FALSE),"0")</f>
        <v>0</v>
      </c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5"/>
      <c r="AW132" s="13">
        <v>1</v>
      </c>
      <c r="AX132" s="5"/>
      <c r="AY132" s="5"/>
      <c r="AZ132" s="5"/>
      <c r="BA132" s="5"/>
      <c r="BB132" s="5"/>
      <c r="BC132" s="5"/>
      <c r="BD132" s="5"/>
      <c r="BE132" s="13">
        <f t="shared" ca="1" si="106"/>
        <v>1342.5573914314959</v>
      </c>
      <c r="BF132" s="13">
        <f t="shared" ca="1" si="153"/>
        <v>252.25059999999999</v>
      </c>
      <c r="BG132" s="13">
        <f t="shared" ca="1" si="107"/>
        <v>79.477993858751276</v>
      </c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>
        <f t="shared" ca="1" si="154"/>
        <v>8.605059219184092</v>
      </c>
      <c r="BT132" s="13">
        <f t="shared" ca="1" si="155"/>
        <v>37.76</v>
      </c>
      <c r="BU132" s="13">
        <f t="shared" ca="1" si="156"/>
        <v>27.082111436950143</v>
      </c>
      <c r="BV132" s="13">
        <f t="shared" ca="1" si="157"/>
        <v>26.568211726860657</v>
      </c>
      <c r="BW132" s="13">
        <f t="shared" ca="1" si="167"/>
        <v>0</v>
      </c>
      <c r="BX132" s="13"/>
      <c r="BY132" s="13"/>
      <c r="BZ132" s="13"/>
      <c r="CA132" s="13"/>
      <c r="CB132" s="13"/>
      <c r="CC132" s="13"/>
      <c r="CD132" s="13"/>
      <c r="CE132" s="13"/>
      <c r="CF132" s="13"/>
      <c r="CG132" s="13"/>
      <c r="CH132" s="13"/>
      <c r="CI132" s="13"/>
      <c r="CJ132" s="13"/>
      <c r="CK132" s="13"/>
      <c r="CL132" s="13"/>
      <c r="CM132" s="5"/>
      <c r="CN132" s="13">
        <f t="shared" ca="1" si="158"/>
        <v>5166.3599999999997</v>
      </c>
      <c r="CO132" s="13">
        <f t="shared" ca="1" si="159"/>
        <v>125.04</v>
      </c>
      <c r="CP132" s="13">
        <f t="shared" ca="1" si="160"/>
        <v>419.0249</v>
      </c>
      <c r="CQ132" s="5"/>
      <c r="CR132" s="5"/>
      <c r="CS132" s="5"/>
      <c r="CT132" s="34">
        <f t="shared" ca="1" si="161"/>
        <v>0.86602085613757462</v>
      </c>
      <c r="CU132" s="34">
        <f t="shared" ca="1" si="162"/>
        <v>0.99736779133764064</v>
      </c>
      <c r="CV132" s="34">
        <f t="shared" ca="1" si="163"/>
        <v>0.99838980492527174</v>
      </c>
      <c r="CW132" s="5"/>
      <c r="CX132" s="5"/>
      <c r="CY132" s="5"/>
      <c r="CZ132" s="5"/>
      <c r="DA132" s="33">
        <f t="shared" ca="1" si="164"/>
        <v>1.3677999999999999</v>
      </c>
      <c r="DB132" s="13">
        <f t="shared" ca="1" si="165"/>
        <v>1836.35</v>
      </c>
      <c r="DC132" s="5"/>
      <c r="DD132" s="18">
        <f t="shared" ca="1" si="108"/>
        <v>0</v>
      </c>
      <c r="DE132" s="18">
        <f>IF(ISNUMBER(VLOOKUP(B132,CASH!$B$7:$D$10000,3,FALSE)),VLOOKUP(B132,CASH!$B$7:$D$10000,3,FALSE),0)</f>
        <v>0</v>
      </c>
      <c r="DF132" s="18">
        <f t="shared" si="109"/>
        <v>0</v>
      </c>
      <c r="DG132" s="18">
        <f t="shared" ca="1" si="175"/>
        <v>0</v>
      </c>
      <c r="DH132" s="18">
        <f t="shared" ca="1" si="176"/>
        <v>0</v>
      </c>
      <c r="DI132" s="18">
        <f t="shared" si="110"/>
        <v>0</v>
      </c>
      <c r="DJ132" s="18">
        <f t="shared" si="111"/>
        <v>0</v>
      </c>
      <c r="DK132" s="18">
        <f t="shared" si="112"/>
        <v>0</v>
      </c>
      <c r="DL132" s="18">
        <f t="shared" si="113"/>
        <v>0</v>
      </c>
      <c r="DM132" s="18">
        <f t="shared" si="114"/>
        <v>0</v>
      </c>
      <c r="DN132" s="18">
        <f t="shared" si="115"/>
        <v>0</v>
      </c>
      <c r="DO132" s="18">
        <f t="shared" si="116"/>
        <v>0</v>
      </c>
      <c r="DP132" s="18">
        <f t="shared" si="117"/>
        <v>0</v>
      </c>
      <c r="DQ132" s="18">
        <f t="shared" ca="1" si="118"/>
        <v>0</v>
      </c>
      <c r="DR132" s="18">
        <f t="shared" ca="1" si="119"/>
        <v>0</v>
      </c>
      <c r="DS132" s="18">
        <f t="shared" ca="1" si="120"/>
        <v>0</v>
      </c>
      <c r="DT132" s="18">
        <f t="shared" si="121"/>
        <v>0</v>
      </c>
      <c r="DU132" s="18">
        <f t="shared" si="122"/>
        <v>0</v>
      </c>
      <c r="DV132" s="18">
        <f t="shared" si="123"/>
        <v>0</v>
      </c>
      <c r="DW132" s="18">
        <f t="shared" si="124"/>
        <v>0</v>
      </c>
      <c r="DX132" s="18">
        <f t="shared" si="125"/>
        <v>0</v>
      </c>
      <c r="DY132" s="18">
        <f t="shared" si="126"/>
        <v>0</v>
      </c>
      <c r="DZ132" s="18">
        <f t="shared" si="127"/>
        <v>0</v>
      </c>
      <c r="EA132" s="18">
        <f t="shared" si="128"/>
        <v>0</v>
      </c>
      <c r="EB132" s="18">
        <f t="shared" si="129"/>
        <v>0</v>
      </c>
      <c r="EC132" s="18">
        <f t="shared" si="130"/>
        <v>0</v>
      </c>
      <c r="ED132" s="18">
        <f t="shared" si="131"/>
        <v>0</v>
      </c>
      <c r="EE132" s="18">
        <f t="shared" ca="1" si="132"/>
        <v>0</v>
      </c>
      <c r="EF132" s="18">
        <f t="shared" ca="1" si="133"/>
        <v>0</v>
      </c>
      <c r="EG132" s="18">
        <f t="shared" ca="1" si="134"/>
        <v>0</v>
      </c>
      <c r="EH132" s="18">
        <f t="shared" ca="1" si="135"/>
        <v>0</v>
      </c>
      <c r="EI132" s="18">
        <f t="shared" ca="1" si="136"/>
        <v>0</v>
      </c>
      <c r="EJ132" s="18">
        <f t="shared" si="137"/>
        <v>0</v>
      </c>
      <c r="EK132" s="18">
        <f t="shared" si="138"/>
        <v>0</v>
      </c>
      <c r="EL132" s="18">
        <f t="shared" si="139"/>
        <v>0</v>
      </c>
      <c r="EM132" s="18">
        <f t="shared" si="140"/>
        <v>0</v>
      </c>
      <c r="EN132" s="18">
        <f t="shared" si="141"/>
        <v>0</v>
      </c>
      <c r="EO132" s="18">
        <f t="shared" si="142"/>
        <v>0</v>
      </c>
      <c r="EP132" s="18">
        <f t="shared" si="143"/>
        <v>0</v>
      </c>
      <c r="EQ132" s="18">
        <f t="shared" si="144"/>
        <v>0</v>
      </c>
      <c r="ER132" s="18">
        <f t="shared" si="145"/>
        <v>0</v>
      </c>
      <c r="ES132" s="18">
        <f t="shared" si="146"/>
        <v>0</v>
      </c>
      <c r="ET132" s="18">
        <f t="shared" si="147"/>
        <v>0</v>
      </c>
      <c r="EU132" s="18">
        <f t="shared" si="148"/>
        <v>0</v>
      </c>
      <c r="EV132" s="18">
        <f t="shared" si="149"/>
        <v>0</v>
      </c>
      <c r="EW132" s="18">
        <f t="shared" si="150"/>
        <v>0</v>
      </c>
      <c r="EX132" s="18">
        <f t="shared" si="151"/>
        <v>0</v>
      </c>
      <c r="EY132" s="17"/>
      <c r="EZ132" s="1"/>
      <c r="FA132" s="54">
        <f t="shared" ca="1" si="104"/>
        <v>0</v>
      </c>
      <c r="FB132" s="54">
        <f t="shared" si="105"/>
        <v>0</v>
      </c>
      <c r="FC132" s="54">
        <f t="shared" ca="1" si="171"/>
        <v>0</v>
      </c>
      <c r="FD132" s="34" t="e">
        <f t="shared" ca="1" si="172"/>
        <v>#DIV/0!</v>
      </c>
      <c r="FE132" s="34" t="e">
        <f t="shared" ca="1" si="166"/>
        <v>#DIV/0!</v>
      </c>
      <c r="FH132" s="49" t="e">
        <f t="shared" ca="1" si="168"/>
        <v>#DIV/0!</v>
      </c>
      <c r="FI132" s="49" t="e">
        <f t="shared" ca="1" si="169"/>
        <v>#DIV/0!</v>
      </c>
      <c r="FJ132" s="49" t="e">
        <f t="shared" ca="1" si="170"/>
        <v>#DIV/0!</v>
      </c>
    </row>
    <row r="133" spans="1:166" x14ac:dyDescent="0.25">
      <c r="A133" s="1"/>
      <c r="B133" s="15">
        <f>Kurse!B129</f>
        <v>40798</v>
      </c>
      <c r="C133" s="1"/>
      <c r="D133" s="20" t="str">
        <f>IF(ISNUMBER(VLOOKUP(B133,CASH!$B$7:$E$2815,2,FALSE)),VLOOKUP(B133,CASH!$B$7:$E$2815,2,FALSE),"")</f>
        <v/>
      </c>
      <c r="E133" s="1"/>
      <c r="F133" s="20">
        <f t="shared" si="174"/>
        <v>0</v>
      </c>
      <c r="G133" s="20"/>
      <c r="H133" s="20"/>
      <c r="I133" s="20"/>
      <c r="J133" s="20"/>
      <c r="K133" s="9"/>
      <c r="L133" s="9"/>
      <c r="M133" s="9"/>
      <c r="N133" s="9"/>
      <c r="O133" s="9"/>
      <c r="P133" s="9" t="str">
        <f>IF(ISNUMBER(VLOOKUP($B133,Anteile!$A$2:$BI$10000,12,FALSE)),VLOOKUP($B133,Anteile!$A$2:$BI$10000,12,FALSE),"0")</f>
        <v>0</v>
      </c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 t="str">
        <f>IF(ISNUMBER(VLOOKUP($B133,Anteile!$A$2:$BI$10000,24,FALSE)),VLOOKUP($B133,Anteile!$A$2:$BI$10000,24,FALSE),"0")</f>
        <v>0</v>
      </c>
      <c r="AC133" s="9" t="str">
        <f>IF(ISNUMBER(VLOOKUP($B133,Anteile!$A$2:$BI$10000,25,FALSE)),VLOOKUP($B133,Anteile!$A$2:$BI$10000,25,FALSE),"0")</f>
        <v>0</v>
      </c>
      <c r="AD133" s="9" t="str">
        <f>IF(ISNUMBER(VLOOKUP($B133,Anteile!$A$2:$BI$10000,26,FALSE)),VLOOKUP($B133,Anteile!$A$2:$BI$10000,26,FALSE),"0")</f>
        <v>0</v>
      </c>
      <c r="AE133" s="9" t="str">
        <f>IF(ISNUMBER(VLOOKUP($B133,Anteile!$A$2:$BI$10000,27,FALSE)),VLOOKUP($B133,Anteile!$A$2:$BI$10000,27,FALSE),"0")</f>
        <v>0</v>
      </c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5"/>
      <c r="AW133" s="13">
        <v>1</v>
      </c>
      <c r="AX133" s="5"/>
      <c r="AY133" s="5"/>
      <c r="AZ133" s="5"/>
      <c r="BA133" s="5"/>
      <c r="BB133" s="5"/>
      <c r="BC133" s="5"/>
      <c r="BD133" s="5"/>
      <c r="BE133" s="13">
        <f t="shared" ca="1" si="106"/>
        <v>1337.3753665689148</v>
      </c>
      <c r="BF133" s="13">
        <f t="shared" ca="1" si="153"/>
        <v>252.67330000000001</v>
      </c>
      <c r="BG133" s="13">
        <f t="shared" ca="1" si="107"/>
        <v>79.809384164222863</v>
      </c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>
        <f t="shared" ca="1" si="154"/>
        <v>8.5483870967741922</v>
      </c>
      <c r="BT133" s="13">
        <f t="shared" ca="1" si="155"/>
        <v>37.43</v>
      </c>
      <c r="BU133" s="13">
        <f t="shared" ca="1" si="156"/>
        <v>27.082111436950143</v>
      </c>
      <c r="BV133" s="13">
        <f t="shared" ca="1" si="157"/>
        <v>26.796187683284455</v>
      </c>
      <c r="BW133" s="13">
        <f t="shared" ca="1" si="167"/>
        <v>0</v>
      </c>
      <c r="BX133" s="13"/>
      <c r="BY133" s="13"/>
      <c r="BZ133" s="13"/>
      <c r="CA133" s="13"/>
      <c r="CB133" s="13"/>
      <c r="CC133" s="13"/>
      <c r="CD133" s="13"/>
      <c r="CE133" s="13"/>
      <c r="CF133" s="13"/>
      <c r="CG133" s="13"/>
      <c r="CH133" s="13"/>
      <c r="CI133" s="13"/>
      <c r="CJ133" s="13"/>
      <c r="CK133" s="13"/>
      <c r="CL133" s="13"/>
      <c r="CM133" s="5"/>
      <c r="CN133" s="13">
        <f t="shared" ca="1" si="158"/>
        <v>5072.33</v>
      </c>
      <c r="CO133" s="13">
        <f t="shared" ca="1" si="159"/>
        <v>126.73</v>
      </c>
      <c r="CP133" s="13">
        <f t="shared" ca="1" si="160"/>
        <v>419.17340000000002</v>
      </c>
      <c r="CQ133" s="5"/>
      <c r="CR133" s="5"/>
      <c r="CS133" s="5"/>
      <c r="CT133" s="34">
        <f t="shared" ca="1" si="161"/>
        <v>0.85025889973062352</v>
      </c>
      <c r="CU133" s="34">
        <f t="shared" ca="1" si="162"/>
        <v>1.0108478902448752</v>
      </c>
      <c r="CV133" s="34">
        <f t="shared" ca="1" si="163"/>
        <v>0.99874362849525877</v>
      </c>
      <c r="CW133" s="5"/>
      <c r="CX133" s="5"/>
      <c r="CY133" s="5"/>
      <c r="CZ133" s="5"/>
      <c r="DA133" s="33">
        <f t="shared" ca="1" si="164"/>
        <v>1.3640000000000001</v>
      </c>
      <c r="DB133" s="13">
        <f t="shared" ca="1" si="165"/>
        <v>1824.18</v>
      </c>
      <c r="DC133" s="5"/>
      <c r="DD133" s="18">
        <f t="shared" ca="1" si="108"/>
        <v>0</v>
      </c>
      <c r="DE133" s="18">
        <f>IF(ISNUMBER(VLOOKUP(B133,CASH!$B$7:$D$10000,3,FALSE)),VLOOKUP(B133,CASH!$B$7:$D$10000,3,FALSE),0)</f>
        <v>0</v>
      </c>
      <c r="DF133" s="18">
        <f t="shared" si="109"/>
        <v>0</v>
      </c>
      <c r="DG133" s="18">
        <f t="shared" ca="1" si="175"/>
        <v>0</v>
      </c>
      <c r="DH133" s="18">
        <f t="shared" ca="1" si="176"/>
        <v>0</v>
      </c>
      <c r="DI133" s="18">
        <f t="shared" si="110"/>
        <v>0</v>
      </c>
      <c r="DJ133" s="18">
        <f t="shared" si="111"/>
        <v>0</v>
      </c>
      <c r="DK133" s="18">
        <f t="shared" si="112"/>
        <v>0</v>
      </c>
      <c r="DL133" s="18">
        <f t="shared" si="113"/>
        <v>0</v>
      </c>
      <c r="DM133" s="18">
        <f t="shared" si="114"/>
        <v>0</v>
      </c>
      <c r="DN133" s="18">
        <f t="shared" si="115"/>
        <v>0</v>
      </c>
      <c r="DO133" s="18">
        <f t="shared" si="116"/>
        <v>0</v>
      </c>
      <c r="DP133" s="18">
        <f t="shared" si="117"/>
        <v>0</v>
      </c>
      <c r="DQ133" s="18">
        <f t="shared" ca="1" si="118"/>
        <v>0</v>
      </c>
      <c r="DR133" s="18">
        <f t="shared" ca="1" si="119"/>
        <v>0</v>
      </c>
      <c r="DS133" s="18">
        <f t="shared" ca="1" si="120"/>
        <v>0</v>
      </c>
      <c r="DT133" s="18">
        <f t="shared" si="121"/>
        <v>0</v>
      </c>
      <c r="DU133" s="18">
        <f t="shared" si="122"/>
        <v>0</v>
      </c>
      <c r="DV133" s="18">
        <f t="shared" si="123"/>
        <v>0</v>
      </c>
      <c r="DW133" s="18">
        <f t="shared" si="124"/>
        <v>0</v>
      </c>
      <c r="DX133" s="18">
        <f t="shared" si="125"/>
        <v>0</v>
      </c>
      <c r="DY133" s="18">
        <f t="shared" si="126"/>
        <v>0</v>
      </c>
      <c r="DZ133" s="18">
        <f t="shared" si="127"/>
        <v>0</v>
      </c>
      <c r="EA133" s="18">
        <f t="shared" si="128"/>
        <v>0</v>
      </c>
      <c r="EB133" s="18">
        <f t="shared" si="129"/>
        <v>0</v>
      </c>
      <c r="EC133" s="18">
        <f t="shared" si="130"/>
        <v>0</v>
      </c>
      <c r="ED133" s="18">
        <f t="shared" si="131"/>
        <v>0</v>
      </c>
      <c r="EE133" s="18">
        <f t="shared" ca="1" si="132"/>
        <v>0</v>
      </c>
      <c r="EF133" s="18">
        <f t="shared" ca="1" si="133"/>
        <v>0</v>
      </c>
      <c r="EG133" s="18">
        <f t="shared" ca="1" si="134"/>
        <v>0</v>
      </c>
      <c r="EH133" s="18">
        <f t="shared" ca="1" si="135"/>
        <v>0</v>
      </c>
      <c r="EI133" s="18">
        <f t="shared" ca="1" si="136"/>
        <v>0</v>
      </c>
      <c r="EJ133" s="18">
        <f t="shared" si="137"/>
        <v>0</v>
      </c>
      <c r="EK133" s="18">
        <f t="shared" si="138"/>
        <v>0</v>
      </c>
      <c r="EL133" s="18">
        <f t="shared" si="139"/>
        <v>0</v>
      </c>
      <c r="EM133" s="18">
        <f t="shared" si="140"/>
        <v>0</v>
      </c>
      <c r="EN133" s="18">
        <f t="shared" si="141"/>
        <v>0</v>
      </c>
      <c r="EO133" s="18">
        <f t="shared" si="142"/>
        <v>0</v>
      </c>
      <c r="EP133" s="18">
        <f t="shared" si="143"/>
        <v>0</v>
      </c>
      <c r="EQ133" s="18">
        <f t="shared" si="144"/>
        <v>0</v>
      </c>
      <c r="ER133" s="18">
        <f t="shared" si="145"/>
        <v>0</v>
      </c>
      <c r="ES133" s="18">
        <f t="shared" si="146"/>
        <v>0</v>
      </c>
      <c r="ET133" s="18">
        <f t="shared" si="147"/>
        <v>0</v>
      </c>
      <c r="EU133" s="18">
        <f t="shared" si="148"/>
        <v>0</v>
      </c>
      <c r="EV133" s="18">
        <f t="shared" si="149"/>
        <v>0</v>
      </c>
      <c r="EW133" s="18">
        <f t="shared" si="150"/>
        <v>0</v>
      </c>
      <c r="EX133" s="18">
        <f t="shared" si="151"/>
        <v>0</v>
      </c>
      <c r="EY133" s="17"/>
      <c r="EZ133" s="1"/>
      <c r="FA133" s="54">
        <f t="shared" ca="1" si="104"/>
        <v>0</v>
      </c>
      <c r="FB133" s="54">
        <f t="shared" si="105"/>
        <v>0</v>
      </c>
      <c r="FC133" s="54">
        <f t="shared" ca="1" si="171"/>
        <v>0</v>
      </c>
      <c r="FD133" s="34" t="e">
        <f t="shared" ca="1" si="172"/>
        <v>#DIV/0!</v>
      </c>
      <c r="FE133" s="34" t="e">
        <f t="shared" ca="1" si="166"/>
        <v>#DIV/0!</v>
      </c>
      <c r="FH133" s="49" t="e">
        <f t="shared" ca="1" si="168"/>
        <v>#DIV/0!</v>
      </c>
      <c r="FI133" s="49" t="e">
        <f t="shared" ca="1" si="169"/>
        <v>#DIV/0!</v>
      </c>
      <c r="FJ133" s="49" t="e">
        <f t="shared" ca="1" si="170"/>
        <v>#DIV/0!</v>
      </c>
    </row>
    <row r="134" spans="1:166" x14ac:dyDescent="0.25">
      <c r="A134" s="1"/>
      <c r="B134" s="15">
        <f>Kurse!B130</f>
        <v>40795</v>
      </c>
      <c r="C134" s="1"/>
      <c r="D134" s="20" t="str">
        <f>IF(ISNUMBER(VLOOKUP(B134,CASH!$B$7:$E$2815,2,FALSE)),VLOOKUP(B134,CASH!$B$7:$E$2815,2,FALSE),"")</f>
        <v/>
      </c>
      <c r="E134" s="1"/>
      <c r="F134" s="20">
        <f t="shared" si="174"/>
        <v>0</v>
      </c>
      <c r="G134" s="20"/>
      <c r="H134" s="20"/>
      <c r="I134" s="20"/>
      <c r="J134" s="20"/>
      <c r="K134" s="9"/>
      <c r="L134" s="9"/>
      <c r="M134" s="9"/>
      <c r="N134" s="9"/>
      <c r="O134" s="9"/>
      <c r="P134" s="9" t="str">
        <f>IF(ISNUMBER(VLOOKUP($B134,Anteile!$A$2:$BI$10000,12,FALSE)),VLOOKUP($B134,Anteile!$A$2:$BI$10000,12,FALSE),"0")</f>
        <v>0</v>
      </c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 t="str">
        <f>IF(ISNUMBER(VLOOKUP($B134,Anteile!$A$2:$BI$10000,24,FALSE)),VLOOKUP($B134,Anteile!$A$2:$BI$10000,24,FALSE),"0")</f>
        <v>0</v>
      </c>
      <c r="AC134" s="9" t="str">
        <f>IF(ISNUMBER(VLOOKUP($B134,Anteile!$A$2:$BI$10000,25,FALSE)),VLOOKUP($B134,Anteile!$A$2:$BI$10000,25,FALSE),"0")</f>
        <v>0</v>
      </c>
      <c r="AD134" s="9" t="str">
        <f>IF(ISNUMBER(VLOOKUP($B134,Anteile!$A$2:$BI$10000,26,FALSE)),VLOOKUP($B134,Anteile!$A$2:$BI$10000,26,FALSE),"0")</f>
        <v>0</v>
      </c>
      <c r="AE134" s="9" t="str">
        <f>IF(ISNUMBER(VLOOKUP($B134,Anteile!$A$2:$BI$10000,27,FALSE)),VLOOKUP($B134,Anteile!$A$2:$BI$10000,27,FALSE),"0")</f>
        <v>0</v>
      </c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5"/>
      <c r="AW134" s="13">
        <v>1</v>
      </c>
      <c r="AX134" s="5"/>
      <c r="AY134" s="5"/>
      <c r="AZ134" s="5"/>
      <c r="BA134" s="5"/>
      <c r="BB134" s="5"/>
      <c r="BC134" s="5"/>
      <c r="BD134" s="5"/>
      <c r="BE134" s="13">
        <f t="shared" ca="1" si="106"/>
        <v>1358.8429146832664</v>
      </c>
      <c r="BF134" s="13">
        <f t="shared" ca="1" si="153"/>
        <v>253.73140000000001</v>
      </c>
      <c r="BG134" s="13">
        <f t="shared" ca="1" si="107"/>
        <v>80.065909923105096</v>
      </c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>
        <f t="shared" ca="1" si="154"/>
        <v>8.4804101061882093</v>
      </c>
      <c r="BT134" s="13">
        <f t="shared" ca="1" si="155"/>
        <v>38.4</v>
      </c>
      <c r="BU134" s="13">
        <f t="shared" ca="1" si="156"/>
        <v>27.70413767850604</v>
      </c>
      <c r="BV134" s="13">
        <f t="shared" ca="1" si="157"/>
        <v>27.367264738191139</v>
      </c>
      <c r="BW134" s="13">
        <f t="shared" ca="1" si="167"/>
        <v>0</v>
      </c>
      <c r="BX134" s="13"/>
      <c r="BY134" s="13"/>
      <c r="BZ134" s="13"/>
      <c r="CA134" s="13"/>
      <c r="CB134" s="13"/>
      <c r="CC134" s="13"/>
      <c r="CD134" s="13"/>
      <c r="CE134" s="13"/>
      <c r="CF134" s="13"/>
      <c r="CG134" s="13"/>
      <c r="CH134" s="13"/>
      <c r="CI134" s="13"/>
      <c r="CJ134" s="13"/>
      <c r="CK134" s="13"/>
      <c r="CL134" s="13"/>
      <c r="CM134" s="5"/>
      <c r="CN134" s="13">
        <f t="shared" ca="1" si="158"/>
        <v>5189.93</v>
      </c>
      <c r="CO134" s="13">
        <f t="shared" ca="1" si="159"/>
        <v>127.01</v>
      </c>
      <c r="CP134" s="13">
        <f t="shared" ca="1" si="160"/>
        <v>417.327</v>
      </c>
      <c r="CQ134" s="5"/>
      <c r="CR134" s="5"/>
      <c r="CS134" s="5"/>
      <c r="CT134" s="34">
        <f t="shared" ca="1" si="161"/>
        <v>0.86997182191989786</v>
      </c>
      <c r="CU134" s="34">
        <f t="shared" ca="1" si="162"/>
        <v>1.0130812794129378</v>
      </c>
      <c r="CV134" s="34">
        <f t="shared" ca="1" si="163"/>
        <v>0.99434430297590648</v>
      </c>
      <c r="CW134" s="5"/>
      <c r="CX134" s="5"/>
      <c r="CY134" s="5"/>
      <c r="CZ134" s="5"/>
      <c r="DA134" s="33">
        <f t="shared" ca="1" si="164"/>
        <v>1.3654999999999999</v>
      </c>
      <c r="DB134" s="13">
        <f t="shared" ca="1" si="165"/>
        <v>1855.5</v>
      </c>
      <c r="DC134" s="5"/>
      <c r="DD134" s="18">
        <f t="shared" ca="1" si="108"/>
        <v>0</v>
      </c>
      <c r="DE134" s="18">
        <f>IF(ISNUMBER(VLOOKUP(B134,CASH!$B$7:$D$10000,3,FALSE)),VLOOKUP(B134,CASH!$B$7:$D$10000,3,FALSE),0)</f>
        <v>0</v>
      </c>
      <c r="DF134" s="18">
        <f t="shared" si="109"/>
        <v>0</v>
      </c>
      <c r="DG134" s="18">
        <f t="shared" ca="1" si="175"/>
        <v>0</v>
      </c>
      <c r="DH134" s="18">
        <f t="shared" ca="1" si="176"/>
        <v>0</v>
      </c>
      <c r="DI134" s="18">
        <f t="shared" si="110"/>
        <v>0</v>
      </c>
      <c r="DJ134" s="18">
        <f t="shared" si="111"/>
        <v>0</v>
      </c>
      <c r="DK134" s="18">
        <f t="shared" si="112"/>
        <v>0</v>
      </c>
      <c r="DL134" s="18">
        <f t="shared" si="113"/>
        <v>0</v>
      </c>
      <c r="DM134" s="18">
        <f t="shared" si="114"/>
        <v>0</v>
      </c>
      <c r="DN134" s="18">
        <f t="shared" si="115"/>
        <v>0</v>
      </c>
      <c r="DO134" s="18">
        <f t="shared" si="116"/>
        <v>0</v>
      </c>
      <c r="DP134" s="18">
        <f t="shared" si="117"/>
        <v>0</v>
      </c>
      <c r="DQ134" s="18">
        <f t="shared" ca="1" si="118"/>
        <v>0</v>
      </c>
      <c r="DR134" s="18">
        <f t="shared" ca="1" si="119"/>
        <v>0</v>
      </c>
      <c r="DS134" s="18">
        <f t="shared" ca="1" si="120"/>
        <v>0</v>
      </c>
      <c r="DT134" s="18">
        <f t="shared" si="121"/>
        <v>0</v>
      </c>
      <c r="DU134" s="18">
        <f t="shared" si="122"/>
        <v>0</v>
      </c>
      <c r="DV134" s="18">
        <f t="shared" si="123"/>
        <v>0</v>
      </c>
      <c r="DW134" s="18">
        <f t="shared" si="124"/>
        <v>0</v>
      </c>
      <c r="DX134" s="18">
        <f t="shared" si="125"/>
        <v>0</v>
      </c>
      <c r="DY134" s="18">
        <f t="shared" si="126"/>
        <v>0</v>
      </c>
      <c r="DZ134" s="18">
        <f t="shared" si="127"/>
        <v>0</v>
      </c>
      <c r="EA134" s="18">
        <f t="shared" si="128"/>
        <v>0</v>
      </c>
      <c r="EB134" s="18">
        <f t="shared" si="129"/>
        <v>0</v>
      </c>
      <c r="EC134" s="18">
        <f t="shared" si="130"/>
        <v>0</v>
      </c>
      <c r="ED134" s="18">
        <f t="shared" si="131"/>
        <v>0</v>
      </c>
      <c r="EE134" s="18">
        <f t="shared" ca="1" si="132"/>
        <v>0</v>
      </c>
      <c r="EF134" s="18">
        <f t="shared" ca="1" si="133"/>
        <v>0</v>
      </c>
      <c r="EG134" s="18">
        <f t="shared" ca="1" si="134"/>
        <v>0</v>
      </c>
      <c r="EH134" s="18">
        <f t="shared" ca="1" si="135"/>
        <v>0</v>
      </c>
      <c r="EI134" s="18">
        <f t="shared" ca="1" si="136"/>
        <v>0</v>
      </c>
      <c r="EJ134" s="18">
        <f t="shared" si="137"/>
        <v>0</v>
      </c>
      <c r="EK134" s="18">
        <f t="shared" si="138"/>
        <v>0</v>
      </c>
      <c r="EL134" s="18">
        <f t="shared" si="139"/>
        <v>0</v>
      </c>
      <c r="EM134" s="18">
        <f t="shared" si="140"/>
        <v>0</v>
      </c>
      <c r="EN134" s="18">
        <f t="shared" si="141"/>
        <v>0</v>
      </c>
      <c r="EO134" s="18">
        <f t="shared" si="142"/>
        <v>0</v>
      </c>
      <c r="EP134" s="18">
        <f t="shared" si="143"/>
        <v>0</v>
      </c>
      <c r="EQ134" s="18">
        <f t="shared" si="144"/>
        <v>0</v>
      </c>
      <c r="ER134" s="18">
        <f t="shared" si="145"/>
        <v>0</v>
      </c>
      <c r="ES134" s="18">
        <f t="shared" si="146"/>
        <v>0</v>
      </c>
      <c r="ET134" s="18">
        <f t="shared" si="147"/>
        <v>0</v>
      </c>
      <c r="EU134" s="18">
        <f t="shared" si="148"/>
        <v>0</v>
      </c>
      <c r="EV134" s="18">
        <f t="shared" si="149"/>
        <v>0</v>
      </c>
      <c r="EW134" s="18">
        <f t="shared" si="150"/>
        <v>0</v>
      </c>
      <c r="EX134" s="18">
        <f t="shared" si="151"/>
        <v>0</v>
      </c>
      <c r="EY134" s="17"/>
      <c r="EZ134" s="1"/>
      <c r="FA134" s="54">
        <f t="shared" ref="FA134:FA197" ca="1" si="177">DD134</f>
        <v>0</v>
      </c>
      <c r="FB134" s="54">
        <f t="shared" ref="FB134:FB197" si="178">DE134</f>
        <v>0</v>
      </c>
      <c r="FC134" s="54">
        <f t="shared" ca="1" si="171"/>
        <v>0</v>
      </c>
      <c r="FD134" s="34" t="e">
        <f t="shared" ca="1" si="172"/>
        <v>#DIV/0!</v>
      </c>
      <c r="FE134" s="34" t="e">
        <f t="shared" ca="1" si="166"/>
        <v>#DIV/0!</v>
      </c>
      <c r="FH134" s="49" t="e">
        <f t="shared" ca="1" si="168"/>
        <v>#DIV/0!</v>
      </c>
      <c r="FI134" s="49" t="e">
        <f t="shared" ca="1" si="169"/>
        <v>#DIV/0!</v>
      </c>
      <c r="FJ134" s="49" t="e">
        <f t="shared" ca="1" si="170"/>
        <v>#DIV/0!</v>
      </c>
    </row>
    <row r="135" spans="1:166" x14ac:dyDescent="0.25">
      <c r="A135" s="1"/>
      <c r="B135" s="15">
        <f>Kurse!B131</f>
        <v>40794</v>
      </c>
      <c r="C135" s="1"/>
      <c r="D135" s="20" t="str">
        <f>IF(ISNUMBER(VLOOKUP(B135,CASH!$B$7:$E$2815,2,FALSE)),VLOOKUP(B135,CASH!$B$7:$E$2815,2,FALSE),"")</f>
        <v/>
      </c>
      <c r="E135" s="1"/>
      <c r="F135" s="20">
        <f t="shared" si="174"/>
        <v>0</v>
      </c>
      <c r="G135" s="20"/>
      <c r="H135" s="20"/>
      <c r="I135" s="20"/>
      <c r="J135" s="20"/>
      <c r="K135" s="9"/>
      <c r="L135" s="9"/>
      <c r="M135" s="9"/>
      <c r="N135" s="9"/>
      <c r="O135" s="9"/>
      <c r="P135" s="9" t="str">
        <f>IF(ISNUMBER(VLOOKUP($B135,Anteile!$A$2:$BI$10000,12,FALSE)),VLOOKUP($B135,Anteile!$A$2:$BI$10000,12,FALSE),"0")</f>
        <v>0</v>
      </c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 t="str">
        <f>IF(ISNUMBER(VLOOKUP($B135,Anteile!$A$2:$BI$10000,24,FALSE)),VLOOKUP($B135,Anteile!$A$2:$BI$10000,24,FALSE),"0")</f>
        <v>0</v>
      </c>
      <c r="AC135" s="9" t="str">
        <f>IF(ISNUMBER(VLOOKUP($B135,Anteile!$A$2:$BI$10000,25,FALSE)),VLOOKUP($B135,Anteile!$A$2:$BI$10000,25,FALSE),"0")</f>
        <v>0</v>
      </c>
      <c r="AD135" s="9" t="str">
        <f>IF(ISNUMBER(VLOOKUP($B135,Anteile!$A$2:$BI$10000,26,FALSE)),VLOOKUP($B135,Anteile!$A$2:$BI$10000,26,FALSE),"0")</f>
        <v>0</v>
      </c>
      <c r="AE135" s="9" t="str">
        <f>IF(ISNUMBER(VLOOKUP($B135,Anteile!$A$2:$BI$10000,27,FALSE)),VLOOKUP($B135,Anteile!$A$2:$BI$10000,27,FALSE),"0")</f>
        <v>0</v>
      </c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5"/>
      <c r="AW135" s="13">
        <v>1</v>
      </c>
      <c r="AX135" s="5"/>
      <c r="AY135" s="5"/>
      <c r="AZ135" s="5"/>
      <c r="BA135" s="5"/>
      <c r="BB135" s="5"/>
      <c r="BC135" s="5"/>
      <c r="BD135" s="5"/>
      <c r="BE135" s="13">
        <f t="shared" ca="1" si="106"/>
        <v>1341.6600676697142</v>
      </c>
      <c r="BF135" s="13">
        <f t="shared" ca="1" si="153"/>
        <v>254.55330000000001</v>
      </c>
      <c r="BG135" s="13">
        <f t="shared" ca="1" si="107"/>
        <v>78.928802821971061</v>
      </c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>
        <f t="shared" ca="1" si="154"/>
        <v>8.5666978619249878</v>
      </c>
      <c r="BT135" s="13">
        <f t="shared" ca="1" si="155"/>
        <v>39.4</v>
      </c>
      <c r="BU135" s="13">
        <f t="shared" ca="1" si="156"/>
        <v>27.521416744654811</v>
      </c>
      <c r="BV135" s="13">
        <f t="shared" ca="1" si="157"/>
        <v>27.478223310056872</v>
      </c>
      <c r="BW135" s="13">
        <f t="shared" ca="1" si="167"/>
        <v>0</v>
      </c>
      <c r="BX135" s="13"/>
      <c r="BY135" s="13"/>
      <c r="BZ135" s="13"/>
      <c r="CA135" s="13"/>
      <c r="CB135" s="13"/>
      <c r="CC135" s="13"/>
      <c r="CD135" s="13"/>
      <c r="CE135" s="13"/>
      <c r="CF135" s="13"/>
      <c r="CG135" s="13"/>
      <c r="CH135" s="13"/>
      <c r="CI135" s="13"/>
      <c r="CJ135" s="13"/>
      <c r="CK135" s="13"/>
      <c r="CL135" s="13"/>
      <c r="CM135" s="5"/>
      <c r="CN135" s="13">
        <f t="shared" ca="1" si="158"/>
        <v>5408.46</v>
      </c>
      <c r="CO135" s="13">
        <f t="shared" ca="1" si="159"/>
        <v>126.09</v>
      </c>
      <c r="CP135" s="13">
        <f t="shared" ca="1" si="160"/>
        <v>415.50380000000001</v>
      </c>
      <c r="CQ135" s="5"/>
      <c r="CR135" s="5"/>
      <c r="CS135" s="5"/>
      <c r="CT135" s="34">
        <f t="shared" ca="1" si="161"/>
        <v>0.90660332605273874</v>
      </c>
      <c r="CU135" s="34">
        <f t="shared" ca="1" si="162"/>
        <v>1.0057430007178751</v>
      </c>
      <c r="CV135" s="34">
        <f t="shared" ca="1" si="163"/>
        <v>0.99000025494358246</v>
      </c>
      <c r="CW135" s="5"/>
      <c r="CX135" s="5"/>
      <c r="CY135" s="5"/>
      <c r="CZ135" s="5"/>
      <c r="DA135" s="33">
        <f t="shared" ca="1" si="164"/>
        <v>1.3891</v>
      </c>
      <c r="DB135" s="13">
        <f t="shared" ca="1" si="165"/>
        <v>1863.7</v>
      </c>
      <c r="DC135" s="5"/>
      <c r="DD135" s="18">
        <f t="shared" ca="1" si="108"/>
        <v>0</v>
      </c>
      <c r="DE135" s="18">
        <f>IF(ISNUMBER(VLOOKUP(B135,CASH!$B$7:$D$10000,3,FALSE)),VLOOKUP(B135,CASH!$B$7:$D$10000,3,FALSE),0)</f>
        <v>0</v>
      </c>
      <c r="DF135" s="18">
        <f t="shared" si="109"/>
        <v>0</v>
      </c>
      <c r="DG135" s="18">
        <f t="shared" ca="1" si="175"/>
        <v>0</v>
      </c>
      <c r="DH135" s="18">
        <f t="shared" ca="1" si="176"/>
        <v>0</v>
      </c>
      <c r="DI135" s="18">
        <f t="shared" si="110"/>
        <v>0</v>
      </c>
      <c r="DJ135" s="18">
        <f t="shared" si="111"/>
        <v>0</v>
      </c>
      <c r="DK135" s="18">
        <f t="shared" si="112"/>
        <v>0</v>
      </c>
      <c r="DL135" s="18">
        <f t="shared" si="113"/>
        <v>0</v>
      </c>
      <c r="DM135" s="18">
        <f t="shared" si="114"/>
        <v>0</v>
      </c>
      <c r="DN135" s="18">
        <f t="shared" si="115"/>
        <v>0</v>
      </c>
      <c r="DO135" s="18">
        <f t="shared" si="116"/>
        <v>0</v>
      </c>
      <c r="DP135" s="18">
        <f t="shared" si="117"/>
        <v>0</v>
      </c>
      <c r="DQ135" s="18">
        <f t="shared" ca="1" si="118"/>
        <v>0</v>
      </c>
      <c r="DR135" s="18">
        <f t="shared" ca="1" si="119"/>
        <v>0</v>
      </c>
      <c r="DS135" s="18">
        <f t="shared" ca="1" si="120"/>
        <v>0</v>
      </c>
      <c r="DT135" s="18">
        <f t="shared" si="121"/>
        <v>0</v>
      </c>
      <c r="DU135" s="18">
        <f t="shared" si="122"/>
        <v>0</v>
      </c>
      <c r="DV135" s="18">
        <f t="shared" si="123"/>
        <v>0</v>
      </c>
      <c r="DW135" s="18">
        <f t="shared" si="124"/>
        <v>0</v>
      </c>
      <c r="DX135" s="18">
        <f t="shared" si="125"/>
        <v>0</v>
      </c>
      <c r="DY135" s="18">
        <f t="shared" si="126"/>
        <v>0</v>
      </c>
      <c r="DZ135" s="18">
        <f t="shared" si="127"/>
        <v>0</v>
      </c>
      <c r="EA135" s="18">
        <f t="shared" si="128"/>
        <v>0</v>
      </c>
      <c r="EB135" s="18">
        <f t="shared" si="129"/>
        <v>0</v>
      </c>
      <c r="EC135" s="18">
        <f t="shared" si="130"/>
        <v>0</v>
      </c>
      <c r="ED135" s="18">
        <f t="shared" si="131"/>
        <v>0</v>
      </c>
      <c r="EE135" s="18">
        <f t="shared" ca="1" si="132"/>
        <v>0</v>
      </c>
      <c r="EF135" s="18">
        <f t="shared" ca="1" si="133"/>
        <v>0</v>
      </c>
      <c r="EG135" s="18">
        <f t="shared" ca="1" si="134"/>
        <v>0</v>
      </c>
      <c r="EH135" s="18">
        <f t="shared" ca="1" si="135"/>
        <v>0</v>
      </c>
      <c r="EI135" s="18">
        <f t="shared" ca="1" si="136"/>
        <v>0</v>
      </c>
      <c r="EJ135" s="18">
        <f t="shared" si="137"/>
        <v>0</v>
      </c>
      <c r="EK135" s="18">
        <f t="shared" si="138"/>
        <v>0</v>
      </c>
      <c r="EL135" s="18">
        <f t="shared" si="139"/>
        <v>0</v>
      </c>
      <c r="EM135" s="18">
        <f t="shared" si="140"/>
        <v>0</v>
      </c>
      <c r="EN135" s="18">
        <f t="shared" si="141"/>
        <v>0</v>
      </c>
      <c r="EO135" s="18">
        <f t="shared" si="142"/>
        <v>0</v>
      </c>
      <c r="EP135" s="18">
        <f t="shared" si="143"/>
        <v>0</v>
      </c>
      <c r="EQ135" s="18">
        <f t="shared" si="144"/>
        <v>0</v>
      </c>
      <c r="ER135" s="18">
        <f t="shared" si="145"/>
        <v>0</v>
      </c>
      <c r="ES135" s="18">
        <f t="shared" si="146"/>
        <v>0</v>
      </c>
      <c r="ET135" s="18">
        <f t="shared" si="147"/>
        <v>0</v>
      </c>
      <c r="EU135" s="18">
        <f t="shared" si="148"/>
        <v>0</v>
      </c>
      <c r="EV135" s="18">
        <f t="shared" si="149"/>
        <v>0</v>
      </c>
      <c r="EW135" s="18">
        <f t="shared" si="150"/>
        <v>0</v>
      </c>
      <c r="EX135" s="18">
        <f t="shared" si="151"/>
        <v>0</v>
      </c>
      <c r="EY135" s="17"/>
      <c r="EZ135" s="1"/>
      <c r="FA135" s="54">
        <f t="shared" ca="1" si="177"/>
        <v>0</v>
      </c>
      <c r="FB135" s="54">
        <f t="shared" si="178"/>
        <v>0</v>
      </c>
      <c r="FC135" s="54">
        <f t="shared" ca="1" si="171"/>
        <v>0</v>
      </c>
      <c r="FD135" s="34" t="e">
        <f t="shared" ca="1" si="172"/>
        <v>#DIV/0!</v>
      </c>
      <c r="FE135" s="34" t="e">
        <f t="shared" ca="1" si="166"/>
        <v>#DIV/0!</v>
      </c>
      <c r="FH135" s="49" t="e">
        <f t="shared" ca="1" si="168"/>
        <v>#DIV/0!</v>
      </c>
      <c r="FI135" s="49" t="e">
        <f t="shared" ca="1" si="169"/>
        <v>#DIV/0!</v>
      </c>
      <c r="FJ135" s="49" t="e">
        <f t="shared" ca="1" si="170"/>
        <v>#DIV/0!</v>
      </c>
    </row>
    <row r="136" spans="1:166" x14ac:dyDescent="0.25">
      <c r="A136" s="1"/>
      <c r="B136" s="15">
        <f>Kurse!B132</f>
        <v>40793</v>
      </c>
      <c r="C136" s="1"/>
      <c r="D136" s="20" t="str">
        <f>IF(ISNUMBER(VLOOKUP(B136,CASH!$B$7:$E$2815,2,FALSE)),VLOOKUP(B136,CASH!$B$7:$E$2815,2,FALSE),"")</f>
        <v/>
      </c>
      <c r="E136" s="1"/>
      <c r="F136" s="20">
        <f t="shared" si="174"/>
        <v>0</v>
      </c>
      <c r="G136" s="20"/>
      <c r="H136" s="20"/>
      <c r="I136" s="20"/>
      <c r="J136" s="20"/>
      <c r="K136" s="9"/>
      <c r="L136" s="9"/>
      <c r="M136" s="9"/>
      <c r="N136" s="9"/>
      <c r="O136" s="9"/>
      <c r="P136" s="9" t="str">
        <f>IF(ISNUMBER(VLOOKUP($B136,Anteile!$A$2:$BI$10000,12,FALSE)),VLOOKUP($B136,Anteile!$A$2:$BI$10000,12,FALSE),"0")</f>
        <v>0</v>
      </c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 t="str">
        <f>IF(ISNUMBER(VLOOKUP($B136,Anteile!$A$2:$BI$10000,24,FALSE)),VLOOKUP($B136,Anteile!$A$2:$BI$10000,24,FALSE),"0")</f>
        <v>0</v>
      </c>
      <c r="AC136" s="9" t="str">
        <f>IF(ISNUMBER(VLOOKUP($B136,Anteile!$A$2:$BI$10000,25,FALSE)),VLOOKUP($B136,Anteile!$A$2:$BI$10000,25,FALSE),"0")</f>
        <v>0</v>
      </c>
      <c r="AD136" s="9" t="str">
        <f>IF(ISNUMBER(VLOOKUP($B136,Anteile!$A$2:$BI$10000,26,FALSE)),VLOOKUP($B136,Anteile!$A$2:$BI$10000,26,FALSE),"0")</f>
        <v>0</v>
      </c>
      <c r="AE136" s="9" t="str">
        <f>IF(ISNUMBER(VLOOKUP($B136,Anteile!$A$2:$BI$10000,27,FALSE)),VLOOKUP($B136,Anteile!$A$2:$BI$10000,27,FALSE),"0")</f>
        <v>0</v>
      </c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5"/>
      <c r="AW136" s="13">
        <v>1</v>
      </c>
      <c r="AX136" s="5"/>
      <c r="AY136" s="5"/>
      <c r="AZ136" s="5"/>
      <c r="BA136" s="5"/>
      <c r="BB136" s="5"/>
      <c r="BC136" s="5"/>
      <c r="BD136" s="5"/>
      <c r="BE136" s="13">
        <f t="shared" ca="1" si="106"/>
        <v>1288.2812500000002</v>
      </c>
      <c r="BF136" s="13">
        <f t="shared" ca="1" si="153"/>
        <v>254.22720000000001</v>
      </c>
      <c r="BG136" s="13">
        <f t="shared" ca="1" si="107"/>
        <v>77.8125</v>
      </c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>
        <f t="shared" ca="1" si="154"/>
        <v>8.5440340909090917</v>
      </c>
      <c r="BT136" s="13">
        <f t="shared" ca="1" si="155"/>
        <v>39.119999999999997</v>
      </c>
      <c r="BU136" s="13">
        <f t="shared" ca="1" si="156"/>
        <v>27.038352272727273</v>
      </c>
      <c r="BV136" s="13">
        <f t="shared" ca="1" si="157"/>
        <v>26.995738636363637</v>
      </c>
      <c r="BW136" s="13">
        <f t="shared" ca="1" si="167"/>
        <v>0</v>
      </c>
      <c r="BX136" s="13"/>
      <c r="BY136" s="13"/>
      <c r="BZ136" s="13"/>
      <c r="CA136" s="13"/>
      <c r="CB136" s="13"/>
      <c r="CC136" s="13"/>
      <c r="CD136" s="13"/>
      <c r="CE136" s="13"/>
      <c r="CF136" s="13"/>
      <c r="CG136" s="13"/>
      <c r="CH136" s="13"/>
      <c r="CI136" s="13"/>
      <c r="CJ136" s="13"/>
      <c r="CK136" s="13"/>
      <c r="CL136" s="13"/>
      <c r="CM136" s="5"/>
      <c r="CN136" s="13">
        <f t="shared" ca="1" si="158"/>
        <v>5405.53</v>
      </c>
      <c r="CO136" s="13">
        <f t="shared" ca="1" si="159"/>
        <v>123.83</v>
      </c>
      <c r="CP136" s="13">
        <f t="shared" ca="1" si="160"/>
        <v>415.57850000000002</v>
      </c>
      <c r="CQ136" s="5"/>
      <c r="CR136" s="5"/>
      <c r="CS136" s="5"/>
      <c r="CT136" s="34">
        <f t="shared" ca="1" si="161"/>
        <v>0.90611217926690046</v>
      </c>
      <c r="CU136" s="34">
        <f t="shared" ca="1" si="162"/>
        <v>0.98771635957565596</v>
      </c>
      <c r="CV136" s="34">
        <f t="shared" ca="1" si="163"/>
        <v>0.99017823892121226</v>
      </c>
      <c r="CW136" s="5"/>
      <c r="CX136" s="5"/>
      <c r="CY136" s="5"/>
      <c r="CZ136" s="5"/>
      <c r="DA136" s="33">
        <f t="shared" ca="1" si="164"/>
        <v>1.4079999999999999</v>
      </c>
      <c r="DB136" s="13">
        <f t="shared" ca="1" si="165"/>
        <v>1813.9</v>
      </c>
      <c r="DC136" s="5"/>
      <c r="DD136" s="18">
        <f t="shared" ca="1" si="108"/>
        <v>0</v>
      </c>
      <c r="DE136" s="18">
        <f>IF(ISNUMBER(VLOOKUP(B136,CASH!$B$7:$D$10000,3,FALSE)),VLOOKUP(B136,CASH!$B$7:$D$10000,3,FALSE),0)</f>
        <v>0</v>
      </c>
      <c r="DF136" s="18">
        <f t="shared" si="109"/>
        <v>0</v>
      </c>
      <c r="DG136" s="18">
        <f t="shared" ca="1" si="175"/>
        <v>0</v>
      </c>
      <c r="DH136" s="18">
        <f t="shared" ca="1" si="176"/>
        <v>0</v>
      </c>
      <c r="DI136" s="18">
        <f t="shared" si="110"/>
        <v>0</v>
      </c>
      <c r="DJ136" s="18">
        <f t="shared" si="111"/>
        <v>0</v>
      </c>
      <c r="DK136" s="18">
        <f t="shared" si="112"/>
        <v>0</v>
      </c>
      <c r="DL136" s="18">
        <f t="shared" si="113"/>
        <v>0</v>
      </c>
      <c r="DM136" s="18">
        <f t="shared" si="114"/>
        <v>0</v>
      </c>
      <c r="DN136" s="18">
        <f t="shared" si="115"/>
        <v>0</v>
      </c>
      <c r="DO136" s="18">
        <f t="shared" si="116"/>
        <v>0</v>
      </c>
      <c r="DP136" s="18">
        <f t="shared" si="117"/>
        <v>0</v>
      </c>
      <c r="DQ136" s="18">
        <f t="shared" ca="1" si="118"/>
        <v>0</v>
      </c>
      <c r="DR136" s="18">
        <f t="shared" ca="1" si="119"/>
        <v>0</v>
      </c>
      <c r="DS136" s="18">
        <f t="shared" ca="1" si="120"/>
        <v>0</v>
      </c>
      <c r="DT136" s="18">
        <f t="shared" si="121"/>
        <v>0</v>
      </c>
      <c r="DU136" s="18">
        <f t="shared" si="122"/>
        <v>0</v>
      </c>
      <c r="DV136" s="18">
        <f t="shared" si="123"/>
        <v>0</v>
      </c>
      <c r="DW136" s="18">
        <f t="shared" si="124"/>
        <v>0</v>
      </c>
      <c r="DX136" s="18">
        <f t="shared" si="125"/>
        <v>0</v>
      </c>
      <c r="DY136" s="18">
        <f t="shared" si="126"/>
        <v>0</v>
      </c>
      <c r="DZ136" s="18">
        <f t="shared" si="127"/>
        <v>0</v>
      </c>
      <c r="EA136" s="18">
        <f t="shared" si="128"/>
        <v>0</v>
      </c>
      <c r="EB136" s="18">
        <f t="shared" si="129"/>
        <v>0</v>
      </c>
      <c r="EC136" s="18">
        <f t="shared" si="130"/>
        <v>0</v>
      </c>
      <c r="ED136" s="18">
        <f t="shared" si="131"/>
        <v>0</v>
      </c>
      <c r="EE136" s="18">
        <f t="shared" ca="1" si="132"/>
        <v>0</v>
      </c>
      <c r="EF136" s="18">
        <f t="shared" ca="1" si="133"/>
        <v>0</v>
      </c>
      <c r="EG136" s="18">
        <f t="shared" ca="1" si="134"/>
        <v>0</v>
      </c>
      <c r="EH136" s="18">
        <f t="shared" ca="1" si="135"/>
        <v>0</v>
      </c>
      <c r="EI136" s="18">
        <f t="shared" ca="1" si="136"/>
        <v>0</v>
      </c>
      <c r="EJ136" s="18">
        <f t="shared" si="137"/>
        <v>0</v>
      </c>
      <c r="EK136" s="18">
        <f t="shared" si="138"/>
        <v>0</v>
      </c>
      <c r="EL136" s="18">
        <f t="shared" si="139"/>
        <v>0</v>
      </c>
      <c r="EM136" s="18">
        <f t="shared" si="140"/>
        <v>0</v>
      </c>
      <c r="EN136" s="18">
        <f t="shared" si="141"/>
        <v>0</v>
      </c>
      <c r="EO136" s="18">
        <f t="shared" si="142"/>
        <v>0</v>
      </c>
      <c r="EP136" s="18">
        <f t="shared" si="143"/>
        <v>0</v>
      </c>
      <c r="EQ136" s="18">
        <f t="shared" si="144"/>
        <v>0</v>
      </c>
      <c r="ER136" s="18">
        <f t="shared" si="145"/>
        <v>0</v>
      </c>
      <c r="ES136" s="18">
        <f t="shared" si="146"/>
        <v>0</v>
      </c>
      <c r="ET136" s="18">
        <f t="shared" si="147"/>
        <v>0</v>
      </c>
      <c r="EU136" s="18">
        <f t="shared" si="148"/>
        <v>0</v>
      </c>
      <c r="EV136" s="18">
        <f t="shared" si="149"/>
        <v>0</v>
      </c>
      <c r="EW136" s="18">
        <f t="shared" si="150"/>
        <v>0</v>
      </c>
      <c r="EX136" s="18">
        <f t="shared" si="151"/>
        <v>0</v>
      </c>
      <c r="EY136" s="17"/>
      <c r="EZ136" s="1"/>
      <c r="FA136" s="54">
        <f t="shared" ca="1" si="177"/>
        <v>0</v>
      </c>
      <c r="FB136" s="54">
        <f t="shared" si="178"/>
        <v>0</v>
      </c>
      <c r="FC136" s="54">
        <f t="shared" ca="1" si="171"/>
        <v>0</v>
      </c>
      <c r="FD136" s="34" t="e">
        <f t="shared" ca="1" si="172"/>
        <v>#DIV/0!</v>
      </c>
      <c r="FE136" s="34" t="e">
        <f t="shared" ca="1" si="166"/>
        <v>#DIV/0!</v>
      </c>
      <c r="FH136" s="49" t="e">
        <f t="shared" ca="1" si="168"/>
        <v>#DIV/0!</v>
      </c>
      <c r="FI136" s="49" t="e">
        <f t="shared" ca="1" si="169"/>
        <v>#DIV/0!</v>
      </c>
      <c r="FJ136" s="49" t="e">
        <f t="shared" ca="1" si="170"/>
        <v>#DIV/0!</v>
      </c>
    </row>
    <row r="137" spans="1:166" x14ac:dyDescent="0.25">
      <c r="A137" s="1"/>
      <c r="B137" s="15">
        <f>Kurse!B133</f>
        <v>40792</v>
      </c>
      <c r="C137" s="1"/>
      <c r="D137" s="20" t="str">
        <f>IF(ISNUMBER(VLOOKUP(B137,CASH!$B$7:$E$2815,2,FALSE)),VLOOKUP(B137,CASH!$B$7:$E$2815,2,FALSE),"")</f>
        <v/>
      </c>
      <c r="E137" s="1"/>
      <c r="F137" s="20">
        <f t="shared" si="174"/>
        <v>0</v>
      </c>
      <c r="G137" s="20"/>
      <c r="H137" s="20"/>
      <c r="I137" s="20"/>
      <c r="J137" s="20"/>
      <c r="K137" s="9"/>
      <c r="L137" s="9"/>
      <c r="M137" s="9"/>
      <c r="N137" s="9"/>
      <c r="O137" s="9"/>
      <c r="P137" s="9" t="str">
        <f>IF(ISNUMBER(VLOOKUP($B137,Anteile!$A$2:$BI$10000,12,FALSE)),VLOOKUP($B137,Anteile!$A$2:$BI$10000,12,FALSE),"0")</f>
        <v>0</v>
      </c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 t="str">
        <f>IF(ISNUMBER(VLOOKUP($B137,Anteile!$A$2:$BI$10000,24,FALSE)),VLOOKUP($B137,Anteile!$A$2:$BI$10000,24,FALSE),"0")</f>
        <v>0</v>
      </c>
      <c r="AC137" s="9" t="str">
        <f>IF(ISNUMBER(VLOOKUP($B137,Anteile!$A$2:$BI$10000,25,FALSE)),VLOOKUP($B137,Anteile!$A$2:$BI$10000,25,FALSE),"0")</f>
        <v>0</v>
      </c>
      <c r="AD137" s="9" t="str">
        <f>IF(ISNUMBER(VLOOKUP($B137,Anteile!$A$2:$BI$10000,26,FALSE)),VLOOKUP($B137,Anteile!$A$2:$BI$10000,26,FALSE),"0")</f>
        <v>0</v>
      </c>
      <c r="AE137" s="9" t="str">
        <f>IF(ISNUMBER(VLOOKUP($B137,Anteile!$A$2:$BI$10000,27,FALSE)),VLOOKUP($B137,Anteile!$A$2:$BI$10000,27,FALSE),"0")</f>
        <v>0</v>
      </c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5"/>
      <c r="AW137" s="13">
        <v>1</v>
      </c>
      <c r="AX137" s="5"/>
      <c r="AY137" s="5"/>
      <c r="AZ137" s="5"/>
      <c r="BA137" s="5"/>
      <c r="BB137" s="5"/>
      <c r="BC137" s="5"/>
      <c r="BD137" s="5"/>
      <c r="BE137" s="13">
        <f t="shared" ca="1" si="106"/>
        <v>1339.306110793832</v>
      </c>
      <c r="BF137" s="13">
        <f t="shared" ca="1" si="153"/>
        <v>253.45590000000001</v>
      </c>
      <c r="BG137" s="13">
        <f t="shared" ca="1" si="107"/>
        <v>78.012564249000576</v>
      </c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>
        <f t="shared" ca="1" si="154"/>
        <v>8.345231296402055</v>
      </c>
      <c r="BT137" s="13">
        <f t="shared" ca="1" si="155"/>
        <v>37.93</v>
      </c>
      <c r="BU137" s="13">
        <f t="shared" ca="1" si="156"/>
        <v>26.634780125642489</v>
      </c>
      <c r="BV137" s="13">
        <f t="shared" ca="1" si="157"/>
        <v>26.549114791547684</v>
      </c>
      <c r="BW137" s="13">
        <f t="shared" ca="1" si="167"/>
        <v>0</v>
      </c>
      <c r="BX137" s="13"/>
      <c r="BY137" s="13"/>
      <c r="BZ137" s="13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3"/>
      <c r="CM137" s="5"/>
      <c r="CN137" s="13">
        <f t="shared" ca="1" si="158"/>
        <v>5193.97</v>
      </c>
      <c r="CO137" s="13">
        <f t="shared" ca="1" si="159"/>
        <v>124.59</v>
      </c>
      <c r="CP137" s="13">
        <f t="shared" ca="1" si="160"/>
        <v>415.46589999999998</v>
      </c>
      <c r="CQ137" s="5"/>
      <c r="CR137" s="5"/>
      <c r="CS137" s="5"/>
      <c r="CT137" s="34">
        <f t="shared" ca="1" si="161"/>
        <v>0.87064903455293075</v>
      </c>
      <c r="CU137" s="34">
        <f t="shared" ca="1" si="162"/>
        <v>0.99377841588896865</v>
      </c>
      <c r="CV137" s="34">
        <f t="shared" ca="1" si="163"/>
        <v>0.9899099524971009</v>
      </c>
      <c r="CW137" s="5"/>
      <c r="CX137" s="5"/>
      <c r="CY137" s="5"/>
      <c r="CZ137" s="5"/>
      <c r="DA137" s="33">
        <f t="shared" ca="1" si="164"/>
        <v>1.4008</v>
      </c>
      <c r="DB137" s="13">
        <f t="shared" ca="1" si="165"/>
        <v>1876.1</v>
      </c>
      <c r="DC137" s="5"/>
      <c r="DD137" s="18">
        <f t="shared" ca="1" si="108"/>
        <v>0</v>
      </c>
      <c r="DE137" s="18">
        <f>IF(ISNUMBER(VLOOKUP(B137,CASH!$B$7:$D$10000,3,FALSE)),VLOOKUP(B137,CASH!$B$7:$D$10000,3,FALSE),0)</f>
        <v>0</v>
      </c>
      <c r="DF137" s="18">
        <f t="shared" si="109"/>
        <v>0</v>
      </c>
      <c r="DG137" s="18">
        <f t="shared" ca="1" si="175"/>
        <v>0</v>
      </c>
      <c r="DH137" s="18">
        <f t="shared" ca="1" si="176"/>
        <v>0</v>
      </c>
      <c r="DI137" s="18">
        <f t="shared" si="110"/>
        <v>0</v>
      </c>
      <c r="DJ137" s="18">
        <f t="shared" si="111"/>
        <v>0</v>
      </c>
      <c r="DK137" s="18">
        <f t="shared" si="112"/>
        <v>0</v>
      </c>
      <c r="DL137" s="18">
        <f t="shared" si="113"/>
        <v>0</v>
      </c>
      <c r="DM137" s="18">
        <f t="shared" si="114"/>
        <v>0</v>
      </c>
      <c r="DN137" s="18">
        <f t="shared" si="115"/>
        <v>0</v>
      </c>
      <c r="DO137" s="18">
        <f t="shared" si="116"/>
        <v>0</v>
      </c>
      <c r="DP137" s="18">
        <f t="shared" si="117"/>
        <v>0</v>
      </c>
      <c r="DQ137" s="18">
        <f t="shared" ca="1" si="118"/>
        <v>0</v>
      </c>
      <c r="DR137" s="18">
        <f t="shared" ca="1" si="119"/>
        <v>0</v>
      </c>
      <c r="DS137" s="18">
        <f t="shared" ca="1" si="120"/>
        <v>0</v>
      </c>
      <c r="DT137" s="18">
        <f t="shared" si="121"/>
        <v>0</v>
      </c>
      <c r="DU137" s="18">
        <f t="shared" si="122"/>
        <v>0</v>
      </c>
      <c r="DV137" s="18">
        <f t="shared" si="123"/>
        <v>0</v>
      </c>
      <c r="DW137" s="18">
        <f t="shared" si="124"/>
        <v>0</v>
      </c>
      <c r="DX137" s="18">
        <f t="shared" si="125"/>
        <v>0</v>
      </c>
      <c r="DY137" s="18">
        <f t="shared" si="126"/>
        <v>0</v>
      </c>
      <c r="DZ137" s="18">
        <f t="shared" si="127"/>
        <v>0</v>
      </c>
      <c r="EA137" s="18">
        <f t="shared" si="128"/>
        <v>0</v>
      </c>
      <c r="EB137" s="18">
        <f t="shared" si="129"/>
        <v>0</v>
      </c>
      <c r="EC137" s="18">
        <f t="shared" si="130"/>
        <v>0</v>
      </c>
      <c r="ED137" s="18">
        <f t="shared" si="131"/>
        <v>0</v>
      </c>
      <c r="EE137" s="18">
        <f t="shared" ca="1" si="132"/>
        <v>0</v>
      </c>
      <c r="EF137" s="18">
        <f t="shared" ca="1" si="133"/>
        <v>0</v>
      </c>
      <c r="EG137" s="18">
        <f t="shared" ca="1" si="134"/>
        <v>0</v>
      </c>
      <c r="EH137" s="18">
        <f t="shared" ca="1" si="135"/>
        <v>0</v>
      </c>
      <c r="EI137" s="18">
        <f t="shared" ca="1" si="136"/>
        <v>0</v>
      </c>
      <c r="EJ137" s="18">
        <f t="shared" si="137"/>
        <v>0</v>
      </c>
      <c r="EK137" s="18">
        <f t="shared" si="138"/>
        <v>0</v>
      </c>
      <c r="EL137" s="18">
        <f t="shared" si="139"/>
        <v>0</v>
      </c>
      <c r="EM137" s="18">
        <f t="shared" si="140"/>
        <v>0</v>
      </c>
      <c r="EN137" s="18">
        <f t="shared" si="141"/>
        <v>0</v>
      </c>
      <c r="EO137" s="18">
        <f t="shared" si="142"/>
        <v>0</v>
      </c>
      <c r="EP137" s="18">
        <f t="shared" si="143"/>
        <v>0</v>
      </c>
      <c r="EQ137" s="18">
        <f t="shared" si="144"/>
        <v>0</v>
      </c>
      <c r="ER137" s="18">
        <f t="shared" si="145"/>
        <v>0</v>
      </c>
      <c r="ES137" s="18">
        <f t="shared" si="146"/>
        <v>0</v>
      </c>
      <c r="ET137" s="18">
        <f t="shared" si="147"/>
        <v>0</v>
      </c>
      <c r="EU137" s="18">
        <f t="shared" si="148"/>
        <v>0</v>
      </c>
      <c r="EV137" s="18">
        <f t="shared" si="149"/>
        <v>0</v>
      </c>
      <c r="EW137" s="18">
        <f t="shared" si="150"/>
        <v>0</v>
      </c>
      <c r="EX137" s="18">
        <f t="shared" si="151"/>
        <v>0</v>
      </c>
      <c r="EY137" s="17"/>
      <c r="EZ137" s="1"/>
      <c r="FA137" s="54">
        <f t="shared" ca="1" si="177"/>
        <v>0</v>
      </c>
      <c r="FB137" s="54">
        <f t="shared" si="178"/>
        <v>0</v>
      </c>
      <c r="FC137" s="54">
        <f t="shared" ca="1" si="171"/>
        <v>0</v>
      </c>
      <c r="FD137" s="34" t="e">
        <f t="shared" ca="1" si="172"/>
        <v>#DIV/0!</v>
      </c>
      <c r="FE137" s="34" t="e">
        <f t="shared" ca="1" si="166"/>
        <v>#DIV/0!</v>
      </c>
      <c r="FH137" s="49" t="e">
        <f t="shared" ca="1" si="168"/>
        <v>#DIV/0!</v>
      </c>
      <c r="FI137" s="49" t="e">
        <f t="shared" ca="1" si="169"/>
        <v>#DIV/0!</v>
      </c>
      <c r="FJ137" s="49" t="e">
        <f t="shared" ca="1" si="170"/>
        <v>#DIV/0!</v>
      </c>
    </row>
    <row r="138" spans="1:166" x14ac:dyDescent="0.25">
      <c r="A138" s="1"/>
      <c r="B138" s="15">
        <f>Kurse!B134</f>
        <v>40791</v>
      </c>
      <c r="C138" s="1"/>
      <c r="D138" s="20" t="str">
        <f>IF(ISNUMBER(VLOOKUP(B138,CASH!$B$7:$E$2815,2,FALSE)),VLOOKUP(B138,CASH!$B$7:$E$2815,2,FALSE),"")</f>
        <v/>
      </c>
      <c r="E138" s="1"/>
      <c r="F138" s="20">
        <f t="shared" si="174"/>
        <v>0</v>
      </c>
      <c r="G138" s="20"/>
      <c r="H138" s="20"/>
      <c r="I138" s="20"/>
      <c r="J138" s="20"/>
      <c r="K138" s="9"/>
      <c r="L138" s="9"/>
      <c r="M138" s="9"/>
      <c r="N138" s="9"/>
      <c r="O138" s="9"/>
      <c r="P138" s="9" t="str">
        <f>IF(ISNUMBER(VLOOKUP($B138,Anteile!$A$2:$BI$10000,12,FALSE)),VLOOKUP($B138,Anteile!$A$2:$BI$10000,12,FALSE),"0")</f>
        <v>0</v>
      </c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 t="str">
        <f>IF(ISNUMBER(VLOOKUP($B138,Anteile!$A$2:$BI$10000,24,FALSE)),VLOOKUP($B138,Anteile!$A$2:$BI$10000,24,FALSE),"0")</f>
        <v>0</v>
      </c>
      <c r="AC138" s="9" t="str">
        <f>IF(ISNUMBER(VLOOKUP($B138,Anteile!$A$2:$BI$10000,25,FALSE)),VLOOKUP($B138,Anteile!$A$2:$BI$10000,25,FALSE),"0")</f>
        <v>0</v>
      </c>
      <c r="AD138" s="9" t="str">
        <f>IF(ISNUMBER(VLOOKUP($B138,Anteile!$A$2:$BI$10000,26,FALSE)),VLOOKUP($B138,Anteile!$A$2:$BI$10000,26,FALSE),"0")</f>
        <v>0</v>
      </c>
      <c r="AE138" s="9" t="str">
        <f>IF(ISNUMBER(VLOOKUP($B138,Anteile!$A$2:$BI$10000,27,FALSE)),VLOOKUP($B138,Anteile!$A$2:$BI$10000,27,FALSE),"0")</f>
        <v>0</v>
      </c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5"/>
      <c r="AW138" s="13">
        <v>1</v>
      </c>
      <c r="AX138" s="5"/>
      <c r="AY138" s="5"/>
      <c r="AZ138" s="5"/>
      <c r="BA138" s="5"/>
      <c r="BB138" s="5"/>
      <c r="BC138" s="5"/>
      <c r="BD138" s="5"/>
      <c r="BE138" s="13">
        <f t="shared" ca="1" si="106"/>
        <v>1349.0226739640343</v>
      </c>
      <c r="BF138" s="13">
        <f t="shared" ca="1" si="153"/>
        <v>253.7818</v>
      </c>
      <c r="BG138" s="13">
        <f t="shared" ca="1" si="107"/>
        <v>77.752505508564923</v>
      </c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>
        <f t="shared" ca="1" si="154"/>
        <v>8.2934384680371718</v>
      </c>
      <c r="BT138" s="13">
        <f t="shared" ca="1" si="155"/>
        <v>38.18</v>
      </c>
      <c r="BU138" s="13">
        <f t="shared" ca="1" si="156"/>
        <v>27.023953372663303</v>
      </c>
      <c r="BV138" s="13">
        <f t="shared" ca="1" si="157"/>
        <v>26.476650792522566</v>
      </c>
      <c r="BW138" s="13">
        <f t="shared" ca="1" si="167"/>
        <v>0</v>
      </c>
      <c r="BX138" s="13"/>
      <c r="BY138" s="13"/>
      <c r="BZ138" s="13"/>
      <c r="CA138" s="13"/>
      <c r="CB138" s="13"/>
      <c r="CC138" s="13"/>
      <c r="CD138" s="13"/>
      <c r="CE138" s="13"/>
      <c r="CF138" s="13"/>
      <c r="CG138" s="13"/>
      <c r="CH138" s="13"/>
      <c r="CI138" s="13"/>
      <c r="CJ138" s="13"/>
      <c r="CK138" s="13"/>
      <c r="CL138" s="13"/>
      <c r="CM138" s="5"/>
      <c r="CN138" s="13">
        <f t="shared" ca="1" si="158"/>
        <v>5246.18</v>
      </c>
      <c r="CO138" s="13">
        <f t="shared" ca="1" si="159"/>
        <v>125.78</v>
      </c>
      <c r="CP138" s="13">
        <f t="shared" ca="1" si="160"/>
        <v>416.226</v>
      </c>
      <c r="CQ138" s="5"/>
      <c r="CR138" s="5"/>
      <c r="CS138" s="5"/>
      <c r="CT138" s="34">
        <f t="shared" ca="1" si="161"/>
        <v>0.87940083444665529</v>
      </c>
      <c r="CU138" s="34">
        <f t="shared" ca="1" si="162"/>
        <v>1.0032703198532344</v>
      </c>
      <c r="CV138" s="34">
        <f t="shared" ca="1" si="163"/>
        <v>0.99172100499236726</v>
      </c>
      <c r="CW138" s="5"/>
      <c r="CX138" s="5"/>
      <c r="CY138" s="5"/>
      <c r="CZ138" s="5"/>
      <c r="DA138" s="33">
        <f t="shared" ca="1" si="164"/>
        <v>1.4069</v>
      </c>
      <c r="DB138" s="13">
        <f t="shared" ca="1" si="165"/>
        <v>1897.94</v>
      </c>
      <c r="DC138" s="5"/>
      <c r="DD138" s="18">
        <f t="shared" ca="1" si="108"/>
        <v>0</v>
      </c>
      <c r="DE138" s="18">
        <f>IF(ISNUMBER(VLOOKUP(B138,CASH!$B$7:$D$10000,3,FALSE)),VLOOKUP(B138,CASH!$B$7:$D$10000,3,FALSE),0)</f>
        <v>0</v>
      </c>
      <c r="DF138" s="18">
        <f t="shared" si="109"/>
        <v>0</v>
      </c>
      <c r="DG138" s="18">
        <f t="shared" ca="1" si="175"/>
        <v>0</v>
      </c>
      <c r="DH138" s="18">
        <f t="shared" ca="1" si="176"/>
        <v>0</v>
      </c>
      <c r="DI138" s="18">
        <f t="shared" si="110"/>
        <v>0</v>
      </c>
      <c r="DJ138" s="18">
        <f t="shared" si="111"/>
        <v>0</v>
      </c>
      <c r="DK138" s="18">
        <f t="shared" si="112"/>
        <v>0</v>
      </c>
      <c r="DL138" s="18">
        <f t="shared" si="113"/>
        <v>0</v>
      </c>
      <c r="DM138" s="18">
        <f t="shared" si="114"/>
        <v>0</v>
      </c>
      <c r="DN138" s="18">
        <f t="shared" si="115"/>
        <v>0</v>
      </c>
      <c r="DO138" s="18">
        <f t="shared" si="116"/>
        <v>0</v>
      </c>
      <c r="DP138" s="18">
        <f t="shared" si="117"/>
        <v>0</v>
      </c>
      <c r="DQ138" s="18">
        <f t="shared" ca="1" si="118"/>
        <v>0</v>
      </c>
      <c r="DR138" s="18">
        <f t="shared" ca="1" si="119"/>
        <v>0</v>
      </c>
      <c r="DS138" s="18">
        <f t="shared" ca="1" si="120"/>
        <v>0</v>
      </c>
      <c r="DT138" s="18">
        <f t="shared" si="121"/>
        <v>0</v>
      </c>
      <c r="DU138" s="18">
        <f t="shared" si="122"/>
        <v>0</v>
      </c>
      <c r="DV138" s="18">
        <f t="shared" si="123"/>
        <v>0</v>
      </c>
      <c r="DW138" s="18">
        <f t="shared" si="124"/>
        <v>0</v>
      </c>
      <c r="DX138" s="18">
        <f t="shared" si="125"/>
        <v>0</v>
      </c>
      <c r="DY138" s="18">
        <f t="shared" si="126"/>
        <v>0</v>
      </c>
      <c r="DZ138" s="18">
        <f t="shared" si="127"/>
        <v>0</v>
      </c>
      <c r="EA138" s="18">
        <f t="shared" si="128"/>
        <v>0</v>
      </c>
      <c r="EB138" s="18">
        <f t="shared" si="129"/>
        <v>0</v>
      </c>
      <c r="EC138" s="18">
        <f t="shared" si="130"/>
        <v>0</v>
      </c>
      <c r="ED138" s="18">
        <f t="shared" si="131"/>
        <v>0</v>
      </c>
      <c r="EE138" s="18">
        <f t="shared" ca="1" si="132"/>
        <v>0</v>
      </c>
      <c r="EF138" s="18">
        <f t="shared" ca="1" si="133"/>
        <v>0</v>
      </c>
      <c r="EG138" s="18">
        <f t="shared" ca="1" si="134"/>
        <v>0</v>
      </c>
      <c r="EH138" s="18">
        <f t="shared" ca="1" si="135"/>
        <v>0</v>
      </c>
      <c r="EI138" s="18">
        <f t="shared" ca="1" si="136"/>
        <v>0</v>
      </c>
      <c r="EJ138" s="18">
        <f t="shared" si="137"/>
        <v>0</v>
      </c>
      <c r="EK138" s="18">
        <f t="shared" si="138"/>
        <v>0</v>
      </c>
      <c r="EL138" s="18">
        <f t="shared" si="139"/>
        <v>0</v>
      </c>
      <c r="EM138" s="18">
        <f t="shared" si="140"/>
        <v>0</v>
      </c>
      <c r="EN138" s="18">
        <f t="shared" si="141"/>
        <v>0</v>
      </c>
      <c r="EO138" s="18">
        <f t="shared" si="142"/>
        <v>0</v>
      </c>
      <c r="EP138" s="18">
        <f t="shared" si="143"/>
        <v>0</v>
      </c>
      <c r="EQ138" s="18">
        <f t="shared" si="144"/>
        <v>0</v>
      </c>
      <c r="ER138" s="18">
        <f t="shared" si="145"/>
        <v>0</v>
      </c>
      <c r="ES138" s="18">
        <f t="shared" si="146"/>
        <v>0</v>
      </c>
      <c r="ET138" s="18">
        <f t="shared" si="147"/>
        <v>0</v>
      </c>
      <c r="EU138" s="18">
        <f t="shared" si="148"/>
        <v>0</v>
      </c>
      <c r="EV138" s="18">
        <f t="shared" si="149"/>
        <v>0</v>
      </c>
      <c r="EW138" s="18">
        <f t="shared" si="150"/>
        <v>0</v>
      </c>
      <c r="EX138" s="18">
        <f t="shared" si="151"/>
        <v>0</v>
      </c>
      <c r="EY138" s="17"/>
      <c r="EZ138" s="1"/>
      <c r="FA138" s="54">
        <f t="shared" ca="1" si="177"/>
        <v>0</v>
      </c>
      <c r="FB138" s="54">
        <f t="shared" si="178"/>
        <v>0</v>
      </c>
      <c r="FC138" s="54">
        <f t="shared" ca="1" si="171"/>
        <v>0</v>
      </c>
      <c r="FD138" s="34" t="e">
        <f t="shared" ca="1" si="172"/>
        <v>#DIV/0!</v>
      </c>
      <c r="FE138" s="34" t="e">
        <f t="shared" ca="1" si="166"/>
        <v>#DIV/0!</v>
      </c>
      <c r="FH138" s="49" t="e">
        <f t="shared" ca="1" si="168"/>
        <v>#DIV/0!</v>
      </c>
      <c r="FI138" s="49" t="e">
        <f t="shared" ca="1" si="169"/>
        <v>#DIV/0!</v>
      </c>
      <c r="FJ138" s="49" t="e">
        <f t="shared" ca="1" si="170"/>
        <v>#DIV/0!</v>
      </c>
    </row>
    <row r="139" spans="1:166" x14ac:dyDescent="0.25">
      <c r="A139" s="1"/>
      <c r="B139" s="15">
        <f>Kurse!B135</f>
        <v>40788</v>
      </c>
      <c r="C139" s="1"/>
      <c r="D139" s="20" t="str">
        <f>IF(ISNUMBER(VLOOKUP(B139,CASH!$B$7:$E$2815,2,FALSE)),VLOOKUP(B139,CASH!$B$7:$E$2815,2,FALSE),"")</f>
        <v/>
      </c>
      <c r="E139" s="1"/>
      <c r="F139" s="20">
        <f t="shared" si="174"/>
        <v>0</v>
      </c>
      <c r="G139" s="20"/>
      <c r="H139" s="20"/>
      <c r="I139" s="20"/>
      <c r="J139" s="20"/>
      <c r="K139" s="9"/>
      <c r="L139" s="9"/>
      <c r="M139" s="9"/>
      <c r="N139" s="9"/>
      <c r="O139" s="9"/>
      <c r="P139" s="9" t="str">
        <f>IF(ISNUMBER(VLOOKUP($B139,Anteile!$A$2:$BI$10000,12,FALSE)),VLOOKUP($B139,Anteile!$A$2:$BI$10000,12,FALSE),"0")</f>
        <v>0</v>
      </c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 t="str">
        <f>IF(ISNUMBER(VLOOKUP($B139,Anteile!$A$2:$BI$10000,24,FALSE)),VLOOKUP($B139,Anteile!$A$2:$BI$10000,24,FALSE),"0")</f>
        <v>0</v>
      </c>
      <c r="AC139" s="9" t="str">
        <f>IF(ISNUMBER(VLOOKUP($B139,Anteile!$A$2:$BI$10000,25,FALSE)),VLOOKUP($B139,Anteile!$A$2:$BI$10000,25,FALSE),"0")</f>
        <v>0</v>
      </c>
      <c r="AD139" s="9" t="str">
        <f>IF(ISNUMBER(VLOOKUP($B139,Anteile!$A$2:$BI$10000,26,FALSE)),VLOOKUP($B139,Anteile!$A$2:$BI$10000,26,FALSE),"0")</f>
        <v>0</v>
      </c>
      <c r="AE139" s="9" t="str">
        <f>IF(ISNUMBER(VLOOKUP($B139,Anteile!$A$2:$BI$10000,27,FALSE)),VLOOKUP($B139,Anteile!$A$2:$BI$10000,27,FALSE),"0")</f>
        <v>0</v>
      </c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5"/>
      <c r="AW139" s="13">
        <v>1</v>
      </c>
      <c r="AX139" s="5"/>
      <c r="AY139" s="5"/>
      <c r="AZ139" s="5"/>
      <c r="BA139" s="5"/>
      <c r="BB139" s="5"/>
      <c r="BC139" s="5"/>
      <c r="BD139" s="5"/>
      <c r="BE139" s="13">
        <f t="shared" ref="BE139:BE202" ca="1" si="179">IF(ISNUMBER(DB139/DA139),DB139/DA139,BE140)</f>
        <v>1325.7533089270626</v>
      </c>
      <c r="BF139" s="13">
        <f t="shared" ca="1" si="153"/>
        <v>253.9034</v>
      </c>
      <c r="BG139" s="13">
        <f t="shared" ref="BG139:BG202" ca="1" si="180">IF(ISNUMBER(VLOOKUP($B139,INDIRECT("Kurse!"&amp;BG$10),2,FALSE)),VLOOKUP($B139,INDIRECT("Kurse!"&amp;BG$10),2,FALSE)/DA139,BG140)</f>
        <v>77.006477048718665</v>
      </c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>
        <f t="shared" ca="1" si="154"/>
        <v>8.2934384680371718</v>
      </c>
      <c r="BT139" s="13">
        <f t="shared" ca="1" si="155"/>
        <v>39.83</v>
      </c>
      <c r="BU139" s="13">
        <f t="shared" ca="1" si="156"/>
        <v>27.428893269501547</v>
      </c>
      <c r="BV139" s="13">
        <f t="shared" ca="1" si="157"/>
        <v>27.069839481836102</v>
      </c>
      <c r="BW139" s="13">
        <f t="shared" ca="1" si="167"/>
        <v>0</v>
      </c>
      <c r="BX139" s="13"/>
      <c r="BY139" s="13"/>
      <c r="BZ139" s="13"/>
      <c r="CA139" s="13"/>
      <c r="CB139" s="13"/>
      <c r="CC139" s="13"/>
      <c r="CD139" s="13"/>
      <c r="CE139" s="13"/>
      <c r="CF139" s="13"/>
      <c r="CG139" s="13"/>
      <c r="CH139" s="13"/>
      <c r="CI139" s="13"/>
      <c r="CJ139" s="13"/>
      <c r="CK139" s="13"/>
      <c r="CL139" s="13"/>
      <c r="CM139" s="5"/>
      <c r="CN139" s="13">
        <f t="shared" ca="1" si="158"/>
        <v>5538.33</v>
      </c>
      <c r="CO139" s="13">
        <f t="shared" ca="1" si="159"/>
        <v>127.19</v>
      </c>
      <c r="CP139" s="13">
        <f t="shared" ca="1" si="160"/>
        <v>413.13819999999998</v>
      </c>
      <c r="CQ139" s="5"/>
      <c r="CR139" s="5"/>
      <c r="CS139" s="5"/>
      <c r="CT139" s="34">
        <f t="shared" ca="1" si="161"/>
        <v>0.92837303017451633</v>
      </c>
      <c r="CU139" s="34">
        <f t="shared" ca="1" si="162"/>
        <v>1.0145170295924064</v>
      </c>
      <c r="CV139" s="34">
        <f t="shared" ca="1" si="163"/>
        <v>0.98436385738694265</v>
      </c>
      <c r="CW139" s="5"/>
      <c r="CX139" s="5"/>
      <c r="CY139" s="5"/>
      <c r="CZ139" s="5"/>
      <c r="DA139" s="33">
        <f t="shared" ca="1" si="164"/>
        <v>1.4204000000000001</v>
      </c>
      <c r="DB139" s="13">
        <f t="shared" ca="1" si="165"/>
        <v>1883.1</v>
      </c>
      <c r="DC139" s="5"/>
      <c r="DD139" s="18">
        <f t="shared" ref="DD139:DD202" ca="1" si="181">SUM(DI139:EX139)</f>
        <v>0</v>
      </c>
      <c r="DE139" s="18">
        <f>IF(ISNUMBER(VLOOKUP(B139,CASH!$B$7:$D$10000,3,FALSE)),VLOOKUP(B139,CASH!$B$7:$D$10000,3,FALSE),0)</f>
        <v>0</v>
      </c>
      <c r="DF139" s="18">
        <f t="shared" ref="DF139:DF202" si="182">SUM(DI139:DP139)</f>
        <v>0</v>
      </c>
      <c r="DG139" s="18">
        <f t="shared" ca="1" si="175"/>
        <v>0</v>
      </c>
      <c r="DH139" s="18">
        <f t="shared" ca="1" si="176"/>
        <v>0</v>
      </c>
      <c r="DI139" s="18">
        <f t="shared" ref="DI139:DI202" si="183">F139*AW139</f>
        <v>0</v>
      </c>
      <c r="DJ139" s="18">
        <f t="shared" ref="DJ139:DJ202" si="184">G139*AX139</f>
        <v>0</v>
      </c>
      <c r="DK139" s="18">
        <f t="shared" ref="DK139:DK202" si="185">H139*AY139</f>
        <v>0</v>
      </c>
      <c r="DL139" s="18">
        <f t="shared" ref="DL139:DL202" si="186">I139*AZ139</f>
        <v>0</v>
      </c>
      <c r="DM139" s="18">
        <f t="shared" ref="DM139:DM202" si="187">J139*BA139</f>
        <v>0</v>
      </c>
      <c r="DN139" s="18">
        <f t="shared" ref="DN139:DN202" si="188">K139*BB139</f>
        <v>0</v>
      </c>
      <c r="DO139" s="18">
        <f t="shared" ref="DO139:DO202" si="189">L139*BC139</f>
        <v>0</v>
      </c>
      <c r="DP139" s="18">
        <f t="shared" ref="DP139:DP202" si="190">M139*BD139</f>
        <v>0</v>
      </c>
      <c r="DQ139" s="18">
        <f t="shared" ref="DQ139:DQ202" ca="1" si="191">N139*BE139</f>
        <v>0</v>
      </c>
      <c r="DR139" s="18">
        <f t="shared" ref="DR139:DR202" ca="1" si="192">O139*BF139</f>
        <v>0</v>
      </c>
      <c r="DS139" s="18">
        <f t="shared" ref="DS139:DS202" ca="1" si="193">P139*BG139</f>
        <v>0</v>
      </c>
      <c r="DT139" s="18">
        <f t="shared" ref="DT139:DT202" si="194">Q139*BH139</f>
        <v>0</v>
      </c>
      <c r="DU139" s="18">
        <f t="shared" ref="DU139:DU202" si="195">R139*BI139</f>
        <v>0</v>
      </c>
      <c r="DV139" s="18">
        <f t="shared" ref="DV139:DV202" si="196">S139*BJ139</f>
        <v>0</v>
      </c>
      <c r="DW139" s="18">
        <f t="shared" ref="DW139:DW202" si="197">T139*BK139</f>
        <v>0</v>
      </c>
      <c r="DX139" s="18">
        <f t="shared" ref="DX139:DX202" si="198">U139*BL139</f>
        <v>0</v>
      </c>
      <c r="DY139" s="18">
        <f t="shared" ref="DY139:DY202" si="199">V139*BM139</f>
        <v>0</v>
      </c>
      <c r="DZ139" s="18">
        <f t="shared" ref="DZ139:DZ202" si="200">W139*BN139</f>
        <v>0</v>
      </c>
      <c r="EA139" s="18">
        <f t="shared" ref="EA139:EA202" si="201">X139*BO139</f>
        <v>0</v>
      </c>
      <c r="EB139" s="18">
        <f t="shared" ref="EB139:EB202" si="202">Y139*BP139</f>
        <v>0</v>
      </c>
      <c r="EC139" s="18">
        <f t="shared" ref="EC139:EC202" si="203">Z139*BQ139</f>
        <v>0</v>
      </c>
      <c r="ED139" s="18">
        <f t="shared" ref="ED139:ED202" si="204">AA139*BR139</f>
        <v>0</v>
      </c>
      <c r="EE139" s="18">
        <f t="shared" ref="EE139:EE202" ca="1" si="205">AB139*BS139</f>
        <v>0</v>
      </c>
      <c r="EF139" s="18">
        <f t="shared" ref="EF139:EF202" ca="1" si="206">AC139*BT139</f>
        <v>0</v>
      </c>
      <c r="EG139" s="18">
        <f t="shared" ref="EG139:EG202" ca="1" si="207">AD139*BU139</f>
        <v>0</v>
      </c>
      <c r="EH139" s="18">
        <f t="shared" ref="EH139:EH202" ca="1" si="208">AE139*BV139</f>
        <v>0</v>
      </c>
      <c r="EI139" s="18">
        <f t="shared" ref="EI139:EI202" ca="1" si="209">AF139*BW139</f>
        <v>0</v>
      </c>
      <c r="EJ139" s="18">
        <f t="shared" ref="EJ139:EJ202" si="210">AG139*BX139</f>
        <v>0</v>
      </c>
      <c r="EK139" s="18">
        <f t="shared" ref="EK139:EK202" si="211">AH139*BY139</f>
        <v>0</v>
      </c>
      <c r="EL139" s="18">
        <f t="shared" ref="EL139:EL202" si="212">AI139*BZ139</f>
        <v>0</v>
      </c>
      <c r="EM139" s="18">
        <f t="shared" ref="EM139:EM202" si="213">AJ139*CA139</f>
        <v>0</v>
      </c>
      <c r="EN139" s="18">
        <f t="shared" ref="EN139:EN202" si="214">AK139*CB139</f>
        <v>0</v>
      </c>
      <c r="EO139" s="18">
        <f t="shared" ref="EO139:EO202" si="215">AL139*CC139</f>
        <v>0</v>
      </c>
      <c r="EP139" s="18">
        <f t="shared" ref="EP139:EP202" si="216">AM139*CD139</f>
        <v>0</v>
      </c>
      <c r="EQ139" s="18">
        <f t="shared" ref="EQ139:EQ202" si="217">AN139*CE139</f>
        <v>0</v>
      </c>
      <c r="ER139" s="18">
        <f t="shared" ref="ER139:ER202" si="218">AO139*CF139</f>
        <v>0</v>
      </c>
      <c r="ES139" s="18">
        <f t="shared" ref="ES139:ES202" si="219">AP139*CG139</f>
        <v>0</v>
      </c>
      <c r="ET139" s="18">
        <f t="shared" ref="ET139:ET202" si="220">AQ139*CH139</f>
        <v>0</v>
      </c>
      <c r="EU139" s="18">
        <f t="shared" ref="EU139:EU202" si="221">AR139*CI139</f>
        <v>0</v>
      </c>
      <c r="EV139" s="18">
        <f t="shared" ref="EV139:EV202" si="222">AS139*CJ139</f>
        <v>0</v>
      </c>
      <c r="EW139" s="18">
        <f t="shared" ref="EW139:EW202" si="223">AT139*CK139</f>
        <v>0</v>
      </c>
      <c r="EX139" s="18">
        <f t="shared" ref="EX139:EX202" si="224">AU139*CL139</f>
        <v>0</v>
      </c>
      <c r="EY139" s="17"/>
      <c r="EZ139" s="1"/>
      <c r="FA139" s="54">
        <f t="shared" ca="1" si="177"/>
        <v>0</v>
      </c>
      <c r="FB139" s="54">
        <f t="shared" si="178"/>
        <v>0</v>
      </c>
      <c r="FC139" s="54">
        <f t="shared" ca="1" si="171"/>
        <v>0</v>
      </c>
      <c r="FD139" s="34" t="e">
        <f t="shared" ca="1" si="172"/>
        <v>#DIV/0!</v>
      </c>
      <c r="FE139" s="34" t="e">
        <f t="shared" ca="1" si="166"/>
        <v>#DIV/0!</v>
      </c>
      <c r="FH139" s="49" t="e">
        <f t="shared" ca="1" si="168"/>
        <v>#DIV/0!</v>
      </c>
      <c r="FI139" s="49" t="e">
        <f t="shared" ca="1" si="169"/>
        <v>#DIV/0!</v>
      </c>
      <c r="FJ139" s="49" t="e">
        <f t="shared" ca="1" si="170"/>
        <v>#DIV/0!</v>
      </c>
    </row>
    <row r="140" spans="1:166" x14ac:dyDescent="0.25">
      <c r="A140" s="1"/>
      <c r="B140" s="15">
        <f>Kurse!B136</f>
        <v>40787</v>
      </c>
      <c r="C140" s="1"/>
      <c r="D140" s="20" t="str">
        <f>IF(ISNUMBER(VLOOKUP(B140,CASH!$B$7:$E$2815,2,FALSE)),VLOOKUP(B140,CASH!$B$7:$E$2815,2,FALSE),"")</f>
        <v/>
      </c>
      <c r="E140" s="1"/>
      <c r="F140" s="20">
        <f t="shared" si="174"/>
        <v>0</v>
      </c>
      <c r="G140" s="20"/>
      <c r="H140" s="20"/>
      <c r="I140" s="20"/>
      <c r="J140" s="20"/>
      <c r="K140" s="9"/>
      <c r="L140" s="9"/>
      <c r="M140" s="9"/>
      <c r="N140" s="9"/>
      <c r="O140" s="9"/>
      <c r="P140" s="9" t="str">
        <f>IF(ISNUMBER(VLOOKUP($B140,Anteile!$A$2:$BI$10000,12,FALSE)),VLOOKUP($B140,Anteile!$A$2:$BI$10000,12,FALSE),"0")</f>
        <v>0</v>
      </c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 t="str">
        <f>IF(ISNUMBER(VLOOKUP($B140,Anteile!$A$2:$BI$10000,24,FALSE)),VLOOKUP($B140,Anteile!$A$2:$BI$10000,24,FALSE),"0")</f>
        <v>0</v>
      </c>
      <c r="AC140" s="9" t="str">
        <f>IF(ISNUMBER(VLOOKUP($B140,Anteile!$A$2:$BI$10000,25,FALSE)),VLOOKUP($B140,Anteile!$A$2:$BI$10000,25,FALSE),"0")</f>
        <v>0</v>
      </c>
      <c r="AD140" s="9" t="str">
        <f>IF(ISNUMBER(VLOOKUP($B140,Anteile!$A$2:$BI$10000,26,FALSE)),VLOOKUP($B140,Anteile!$A$2:$BI$10000,26,FALSE),"0")</f>
        <v>0</v>
      </c>
      <c r="AE140" s="9" t="str">
        <f>IF(ISNUMBER(VLOOKUP($B140,Anteile!$A$2:$BI$10000,27,FALSE)),VLOOKUP($B140,Anteile!$A$2:$BI$10000,27,FALSE),"0")</f>
        <v>0</v>
      </c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5"/>
      <c r="AW140" s="13">
        <v>1</v>
      </c>
      <c r="AX140" s="5"/>
      <c r="AY140" s="5"/>
      <c r="AZ140" s="5"/>
      <c r="BA140" s="5"/>
      <c r="BB140" s="5"/>
      <c r="BC140" s="5"/>
      <c r="BD140" s="5"/>
      <c r="BE140" s="13">
        <f t="shared" ca="1" si="179"/>
        <v>1280.2621434078642</v>
      </c>
      <c r="BF140" s="13">
        <f t="shared" ref="BF140:BF203" ca="1" si="225">IF(ISNUMBER(VLOOKUP($B140,INDIRECT("Kurse!"&amp;BF$10),2,FALSE)),VLOOKUP($B140,INDIRECT("Kurse!"&amp;BF$10),2,FALSE),BF141)</f>
        <v>253.96809999999999</v>
      </c>
      <c r="BG140" s="13">
        <f t="shared" ca="1" si="180"/>
        <v>76.645405481180333</v>
      </c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>
        <f t="shared" ref="BS140:BS203" ca="1" si="226">IF(ISNUMBER(VLOOKUP($B140,INDIRECT("Kurse!"&amp;BS$10),2,FALSE)),VLOOKUP($B140,INDIRECT("Kurse!"&amp;BS$10),2,FALSE)/DA140,BS141)</f>
        <v>8.467091890376393</v>
      </c>
      <c r="BT140" s="13">
        <f t="shared" ref="BT140:BT203" ca="1" si="227">IF(ISNUMBER(VLOOKUP($B140,INDIRECT("Kurse!"&amp;BT$10),2,FALSE)),VLOOKUP($B140,INDIRECT("Kurse!"&amp;BT$10),2,FALSE),BT141)</f>
        <v>40.82</v>
      </c>
      <c r="BU140" s="13">
        <f t="shared" ref="BU140:BU203" ca="1" si="228">IF(ISNUMBER(VLOOKUP($B140,INDIRECT("Kurse!"&amp;BU$10),2,FALSE)),VLOOKUP($B140,INDIRECT("Kurse!"&amp;BU$10),2,FALSE)/DA140,BU141)</f>
        <v>27.665241466320879</v>
      </c>
      <c r="BV140" s="13">
        <f t="shared" ref="BV140:BV203" ca="1" si="229">IF(ISNUMBER(VLOOKUP($B140,INDIRECT("Kurse!"&amp;BV$10),2,FALSE)),VLOOKUP($B140,INDIRECT("Kurse!"&amp;BV$10),2,FALSE)/DA140,BV141)</f>
        <v>27.377865003154131</v>
      </c>
      <c r="BW140" s="13">
        <f t="shared" ca="1" si="167"/>
        <v>0</v>
      </c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5"/>
      <c r="CN140" s="13">
        <f t="shared" ref="CN140:CN203" ca="1" si="230">IF(ISNUMBER(VLOOKUP($B140,INDIRECT("Kurse!"&amp;CN$10),5,FALSE)),VLOOKUP($B140,INDIRECT("Kurse!"&amp;CN$10),5,FALSE),CN141)</f>
        <v>5730.63</v>
      </c>
      <c r="CO140" s="13">
        <f t="shared" ref="CO140:CO203" ca="1" si="231">IF(ISNUMBER(VLOOKUP($B140,INDIRECT("Kurse!"&amp;CO$10),2,FALSE)),VLOOKUP($B140,INDIRECT("Kurse!"&amp;CO$10),2,FALSE),CO141)</f>
        <v>126.22</v>
      </c>
      <c r="CP140" s="13">
        <f t="shared" ref="CP140:CP203" ca="1" si="232">IF(ISNUMBER(VLOOKUP($B140,INDIRECT("Kurse!"&amp;CP$10),2,FALSE)),VLOOKUP($B140,INDIRECT("Kurse!"&amp;CP$10),2,FALSE),CP141)</f>
        <v>410.5933</v>
      </c>
      <c r="CQ140" s="5"/>
      <c r="CR140" s="5"/>
      <c r="CS140" s="5"/>
      <c r="CT140" s="34">
        <f t="shared" ref="CT140:CT203" ca="1" si="233">CN140/$CT$8</f>
        <v>0.96060768099932448</v>
      </c>
      <c r="CU140" s="34">
        <f t="shared" ref="CU140:CU203" ca="1" si="234">CO140/$CU$8</f>
        <v>1.006779931403047</v>
      </c>
      <c r="CV140" s="34">
        <f t="shared" ref="CV140:CV203" ca="1" si="235">CP140/$CV$8</f>
        <v>0.97830025063098536</v>
      </c>
      <c r="CW140" s="5"/>
      <c r="CX140" s="5"/>
      <c r="CY140" s="5"/>
      <c r="CZ140" s="5"/>
      <c r="DA140" s="33">
        <f t="shared" ref="DA140:DA203" ca="1" si="236">IF(ISNUMBER(VLOOKUP($B140,INDIRECT("Kurse!"&amp;DA$10),5,FALSE)),VLOOKUP($B140,INDIRECT("Kurse!"&amp;DA$10),5,FALSE),DA141)</f>
        <v>1.4267000000000001</v>
      </c>
      <c r="DB140" s="13">
        <f t="shared" ref="DB140:DB203" ca="1" si="237">IF(ISNUMBER(VLOOKUP($B140,INDIRECT("Kurse!"&amp;DB$10),5,FALSE)),VLOOKUP($B140,INDIRECT("Kurse!"&amp;DB$10),5,FALSE),DB141)</f>
        <v>1826.55</v>
      </c>
      <c r="DC140" s="5"/>
      <c r="DD140" s="18">
        <f t="shared" ca="1" si="181"/>
        <v>0</v>
      </c>
      <c r="DE140" s="18">
        <f>IF(ISNUMBER(VLOOKUP(B140,CASH!$B$7:$D$10000,3,FALSE)),VLOOKUP(B140,CASH!$B$7:$D$10000,3,FALSE),0)</f>
        <v>0</v>
      </c>
      <c r="DF140" s="18">
        <f t="shared" si="182"/>
        <v>0</v>
      </c>
      <c r="DG140" s="18">
        <f t="shared" ca="1" si="175"/>
        <v>0</v>
      </c>
      <c r="DH140" s="18">
        <f t="shared" ca="1" si="176"/>
        <v>0</v>
      </c>
      <c r="DI140" s="18">
        <f t="shared" si="183"/>
        <v>0</v>
      </c>
      <c r="DJ140" s="18">
        <f t="shared" si="184"/>
        <v>0</v>
      </c>
      <c r="DK140" s="18">
        <f t="shared" si="185"/>
        <v>0</v>
      </c>
      <c r="DL140" s="18">
        <f t="shared" si="186"/>
        <v>0</v>
      </c>
      <c r="DM140" s="18">
        <f t="shared" si="187"/>
        <v>0</v>
      </c>
      <c r="DN140" s="18">
        <f t="shared" si="188"/>
        <v>0</v>
      </c>
      <c r="DO140" s="18">
        <f t="shared" si="189"/>
        <v>0</v>
      </c>
      <c r="DP140" s="18">
        <f t="shared" si="190"/>
        <v>0</v>
      </c>
      <c r="DQ140" s="18">
        <f t="shared" ca="1" si="191"/>
        <v>0</v>
      </c>
      <c r="DR140" s="18">
        <f t="shared" ca="1" si="192"/>
        <v>0</v>
      </c>
      <c r="DS140" s="18">
        <f t="shared" ca="1" si="193"/>
        <v>0</v>
      </c>
      <c r="DT140" s="18">
        <f t="shared" si="194"/>
        <v>0</v>
      </c>
      <c r="DU140" s="18">
        <f t="shared" si="195"/>
        <v>0</v>
      </c>
      <c r="DV140" s="18">
        <f t="shared" si="196"/>
        <v>0</v>
      </c>
      <c r="DW140" s="18">
        <f t="shared" si="197"/>
        <v>0</v>
      </c>
      <c r="DX140" s="18">
        <f t="shared" si="198"/>
        <v>0</v>
      </c>
      <c r="DY140" s="18">
        <f t="shared" si="199"/>
        <v>0</v>
      </c>
      <c r="DZ140" s="18">
        <f t="shared" si="200"/>
        <v>0</v>
      </c>
      <c r="EA140" s="18">
        <f t="shared" si="201"/>
        <v>0</v>
      </c>
      <c r="EB140" s="18">
        <f t="shared" si="202"/>
        <v>0</v>
      </c>
      <c r="EC140" s="18">
        <f t="shared" si="203"/>
        <v>0</v>
      </c>
      <c r="ED140" s="18">
        <f t="shared" si="204"/>
        <v>0</v>
      </c>
      <c r="EE140" s="18">
        <f t="shared" ca="1" si="205"/>
        <v>0</v>
      </c>
      <c r="EF140" s="18">
        <f t="shared" ca="1" si="206"/>
        <v>0</v>
      </c>
      <c r="EG140" s="18">
        <f t="shared" ca="1" si="207"/>
        <v>0</v>
      </c>
      <c r="EH140" s="18">
        <f t="shared" ca="1" si="208"/>
        <v>0</v>
      </c>
      <c r="EI140" s="18">
        <f t="shared" ca="1" si="209"/>
        <v>0</v>
      </c>
      <c r="EJ140" s="18">
        <f t="shared" si="210"/>
        <v>0</v>
      </c>
      <c r="EK140" s="18">
        <f t="shared" si="211"/>
        <v>0</v>
      </c>
      <c r="EL140" s="18">
        <f t="shared" si="212"/>
        <v>0</v>
      </c>
      <c r="EM140" s="18">
        <f t="shared" si="213"/>
        <v>0</v>
      </c>
      <c r="EN140" s="18">
        <f t="shared" si="214"/>
        <v>0</v>
      </c>
      <c r="EO140" s="18">
        <f t="shared" si="215"/>
        <v>0</v>
      </c>
      <c r="EP140" s="18">
        <f t="shared" si="216"/>
        <v>0</v>
      </c>
      <c r="EQ140" s="18">
        <f t="shared" si="217"/>
        <v>0</v>
      </c>
      <c r="ER140" s="18">
        <f t="shared" si="218"/>
        <v>0</v>
      </c>
      <c r="ES140" s="18">
        <f t="shared" si="219"/>
        <v>0</v>
      </c>
      <c r="ET140" s="18">
        <f t="shared" si="220"/>
        <v>0</v>
      </c>
      <c r="EU140" s="18">
        <f t="shared" si="221"/>
        <v>0</v>
      </c>
      <c r="EV140" s="18">
        <f t="shared" si="222"/>
        <v>0</v>
      </c>
      <c r="EW140" s="18">
        <f t="shared" si="223"/>
        <v>0</v>
      </c>
      <c r="EX140" s="18">
        <f t="shared" si="224"/>
        <v>0</v>
      </c>
      <c r="EY140" s="17"/>
      <c r="EZ140" s="1"/>
      <c r="FA140" s="54">
        <f t="shared" ca="1" si="177"/>
        <v>0</v>
      </c>
      <c r="FB140" s="54">
        <f t="shared" si="178"/>
        <v>0</v>
      </c>
      <c r="FC140" s="54">
        <f t="shared" ca="1" si="171"/>
        <v>0</v>
      </c>
      <c r="FD140" s="34" t="e">
        <f t="shared" ca="1" si="172"/>
        <v>#DIV/0!</v>
      </c>
      <c r="FE140" s="34" t="e">
        <f t="shared" ref="FE140:FE203" ca="1" si="238">IF($FE$9=B140,100%,FE141*(1+FD140))</f>
        <v>#DIV/0!</v>
      </c>
      <c r="FH140" s="49" t="e">
        <f t="shared" ca="1" si="168"/>
        <v>#DIV/0!</v>
      </c>
      <c r="FI140" s="49" t="e">
        <f t="shared" ca="1" si="169"/>
        <v>#DIV/0!</v>
      </c>
      <c r="FJ140" s="49" t="e">
        <f t="shared" ca="1" si="170"/>
        <v>#DIV/0!</v>
      </c>
    </row>
    <row r="141" spans="1:166" x14ac:dyDescent="0.25">
      <c r="A141" s="1"/>
      <c r="B141" s="15">
        <f>Kurse!B137</f>
        <v>40786</v>
      </c>
      <c r="C141" s="1"/>
      <c r="D141" s="20" t="str">
        <f>IF(ISNUMBER(VLOOKUP(B141,CASH!$B$7:$E$2815,2,FALSE)),VLOOKUP(B141,CASH!$B$7:$E$2815,2,FALSE),"")</f>
        <v/>
      </c>
      <c r="E141" s="1"/>
      <c r="F141" s="20">
        <f t="shared" si="174"/>
        <v>0</v>
      </c>
      <c r="G141" s="20"/>
      <c r="H141" s="20"/>
      <c r="I141" s="20"/>
      <c r="J141" s="20"/>
      <c r="K141" s="9"/>
      <c r="L141" s="9"/>
      <c r="M141" s="9"/>
      <c r="N141" s="9"/>
      <c r="O141" s="9"/>
      <c r="P141" s="9" t="str">
        <f>IF(ISNUMBER(VLOOKUP($B141,Anteile!$A$2:$BI$10000,12,FALSE)),VLOOKUP($B141,Anteile!$A$2:$BI$10000,12,FALSE),"0")</f>
        <v>0</v>
      </c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 t="str">
        <f>IF(ISNUMBER(VLOOKUP($B141,Anteile!$A$2:$BI$10000,24,FALSE)),VLOOKUP($B141,Anteile!$A$2:$BI$10000,24,FALSE),"0")</f>
        <v>0</v>
      </c>
      <c r="AC141" s="9" t="str">
        <f>IF(ISNUMBER(VLOOKUP($B141,Anteile!$A$2:$BI$10000,25,FALSE)),VLOOKUP($B141,Anteile!$A$2:$BI$10000,25,FALSE),"0")</f>
        <v>0</v>
      </c>
      <c r="AD141" s="9" t="str">
        <f>IF(ISNUMBER(VLOOKUP($B141,Anteile!$A$2:$BI$10000,26,FALSE)),VLOOKUP($B141,Anteile!$A$2:$BI$10000,26,FALSE),"0")</f>
        <v>0</v>
      </c>
      <c r="AE141" s="9" t="str">
        <f>IF(ISNUMBER(VLOOKUP($B141,Anteile!$A$2:$BI$10000,27,FALSE)),VLOOKUP($B141,Anteile!$A$2:$BI$10000,27,FALSE),"0")</f>
        <v>0</v>
      </c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5"/>
      <c r="AW141" s="13">
        <v>1</v>
      </c>
      <c r="AX141" s="5"/>
      <c r="AY141" s="5"/>
      <c r="AZ141" s="5"/>
      <c r="BA141" s="5"/>
      <c r="BB141" s="5"/>
      <c r="BC141" s="5"/>
      <c r="BD141" s="5"/>
      <c r="BE141" s="13">
        <f t="shared" ca="1" si="179"/>
        <v>1272.0880038989069</v>
      </c>
      <c r="BF141" s="13">
        <f t="shared" ca="1" si="225"/>
        <v>253.94540000000001</v>
      </c>
      <c r="BG141" s="13">
        <f t="shared" ca="1" si="180"/>
        <v>76.063496484021442</v>
      </c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>
        <f t="shared" ca="1" si="226"/>
        <v>8.5149342059458331</v>
      </c>
      <c r="BT141" s="13">
        <f t="shared" ca="1" si="227"/>
        <v>40.56</v>
      </c>
      <c r="BU141" s="13">
        <f t="shared" ca="1" si="228"/>
        <v>27.37589640047344</v>
      </c>
      <c r="BV141" s="13">
        <f t="shared" ca="1" si="229"/>
        <v>27.069553714405071</v>
      </c>
      <c r="BW141" s="13">
        <f t="shared" ca="1" si="167"/>
        <v>0</v>
      </c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5"/>
      <c r="CN141" s="13">
        <f t="shared" ca="1" si="230"/>
        <v>5784.85</v>
      </c>
      <c r="CO141" s="13">
        <f t="shared" ca="1" si="231"/>
        <v>124.7</v>
      </c>
      <c r="CP141" s="13">
        <f t="shared" ca="1" si="232"/>
        <v>411.27510000000001</v>
      </c>
      <c r="CQ141" s="5"/>
      <c r="CR141" s="5"/>
      <c r="CS141" s="5"/>
      <c r="CT141" s="34">
        <f t="shared" ca="1" si="233"/>
        <v>0.96969641094067183</v>
      </c>
      <c r="CU141" s="34">
        <f t="shared" ca="1" si="234"/>
        <v>0.99465581877642173</v>
      </c>
      <c r="CV141" s="34">
        <f t="shared" ca="1" si="235"/>
        <v>0.97992474160753129</v>
      </c>
      <c r="CW141" s="5"/>
      <c r="CX141" s="5"/>
      <c r="CY141" s="5"/>
      <c r="CZ141" s="5"/>
      <c r="DA141" s="33">
        <f t="shared" ca="1" si="236"/>
        <v>1.4362999999999999</v>
      </c>
      <c r="DB141" s="13">
        <f t="shared" ca="1" si="237"/>
        <v>1827.1</v>
      </c>
      <c r="DC141" s="5"/>
      <c r="DD141" s="18">
        <f t="shared" ca="1" si="181"/>
        <v>0</v>
      </c>
      <c r="DE141" s="18">
        <f>IF(ISNUMBER(VLOOKUP(B141,CASH!$B$7:$D$10000,3,FALSE)),VLOOKUP(B141,CASH!$B$7:$D$10000,3,FALSE),0)</f>
        <v>0</v>
      </c>
      <c r="DF141" s="18">
        <f t="shared" si="182"/>
        <v>0</v>
      </c>
      <c r="DG141" s="18">
        <f t="shared" ca="1" si="175"/>
        <v>0</v>
      </c>
      <c r="DH141" s="18">
        <f t="shared" ca="1" si="176"/>
        <v>0</v>
      </c>
      <c r="DI141" s="18">
        <f t="shared" si="183"/>
        <v>0</v>
      </c>
      <c r="DJ141" s="18">
        <f t="shared" si="184"/>
        <v>0</v>
      </c>
      <c r="DK141" s="18">
        <f t="shared" si="185"/>
        <v>0</v>
      </c>
      <c r="DL141" s="18">
        <f t="shared" si="186"/>
        <v>0</v>
      </c>
      <c r="DM141" s="18">
        <f t="shared" si="187"/>
        <v>0</v>
      </c>
      <c r="DN141" s="18">
        <f t="shared" si="188"/>
        <v>0</v>
      </c>
      <c r="DO141" s="18">
        <f t="shared" si="189"/>
        <v>0</v>
      </c>
      <c r="DP141" s="18">
        <f t="shared" si="190"/>
        <v>0</v>
      </c>
      <c r="DQ141" s="18">
        <f t="shared" ca="1" si="191"/>
        <v>0</v>
      </c>
      <c r="DR141" s="18">
        <f t="shared" ca="1" si="192"/>
        <v>0</v>
      </c>
      <c r="DS141" s="18">
        <f t="shared" ca="1" si="193"/>
        <v>0</v>
      </c>
      <c r="DT141" s="18">
        <f t="shared" si="194"/>
        <v>0</v>
      </c>
      <c r="DU141" s="18">
        <f t="shared" si="195"/>
        <v>0</v>
      </c>
      <c r="DV141" s="18">
        <f t="shared" si="196"/>
        <v>0</v>
      </c>
      <c r="DW141" s="18">
        <f t="shared" si="197"/>
        <v>0</v>
      </c>
      <c r="DX141" s="18">
        <f t="shared" si="198"/>
        <v>0</v>
      </c>
      <c r="DY141" s="18">
        <f t="shared" si="199"/>
        <v>0</v>
      </c>
      <c r="DZ141" s="18">
        <f t="shared" si="200"/>
        <v>0</v>
      </c>
      <c r="EA141" s="18">
        <f t="shared" si="201"/>
        <v>0</v>
      </c>
      <c r="EB141" s="18">
        <f t="shared" si="202"/>
        <v>0</v>
      </c>
      <c r="EC141" s="18">
        <f t="shared" si="203"/>
        <v>0</v>
      </c>
      <c r="ED141" s="18">
        <f t="shared" si="204"/>
        <v>0</v>
      </c>
      <c r="EE141" s="18">
        <f t="shared" ca="1" si="205"/>
        <v>0</v>
      </c>
      <c r="EF141" s="18">
        <f t="shared" ca="1" si="206"/>
        <v>0</v>
      </c>
      <c r="EG141" s="18">
        <f t="shared" ca="1" si="207"/>
        <v>0</v>
      </c>
      <c r="EH141" s="18">
        <f t="shared" ca="1" si="208"/>
        <v>0</v>
      </c>
      <c r="EI141" s="18">
        <f t="shared" ca="1" si="209"/>
        <v>0</v>
      </c>
      <c r="EJ141" s="18">
        <f t="shared" si="210"/>
        <v>0</v>
      </c>
      <c r="EK141" s="18">
        <f t="shared" si="211"/>
        <v>0</v>
      </c>
      <c r="EL141" s="18">
        <f t="shared" si="212"/>
        <v>0</v>
      </c>
      <c r="EM141" s="18">
        <f t="shared" si="213"/>
        <v>0</v>
      </c>
      <c r="EN141" s="18">
        <f t="shared" si="214"/>
        <v>0</v>
      </c>
      <c r="EO141" s="18">
        <f t="shared" si="215"/>
        <v>0</v>
      </c>
      <c r="EP141" s="18">
        <f t="shared" si="216"/>
        <v>0</v>
      </c>
      <c r="EQ141" s="18">
        <f t="shared" si="217"/>
        <v>0</v>
      </c>
      <c r="ER141" s="18">
        <f t="shared" si="218"/>
        <v>0</v>
      </c>
      <c r="ES141" s="18">
        <f t="shared" si="219"/>
        <v>0</v>
      </c>
      <c r="ET141" s="18">
        <f t="shared" si="220"/>
        <v>0</v>
      </c>
      <c r="EU141" s="18">
        <f t="shared" si="221"/>
        <v>0</v>
      </c>
      <c r="EV141" s="18">
        <f t="shared" si="222"/>
        <v>0</v>
      </c>
      <c r="EW141" s="18">
        <f t="shared" si="223"/>
        <v>0</v>
      </c>
      <c r="EX141" s="18">
        <f t="shared" si="224"/>
        <v>0</v>
      </c>
      <c r="EY141" s="17"/>
      <c r="EZ141" s="1"/>
      <c r="FA141" s="54">
        <f t="shared" ca="1" si="177"/>
        <v>0</v>
      </c>
      <c r="FB141" s="54">
        <f t="shared" si="178"/>
        <v>0</v>
      </c>
      <c r="FC141" s="54">
        <f t="shared" ca="1" si="171"/>
        <v>0</v>
      </c>
      <c r="FD141" s="34" t="e">
        <f t="shared" ca="1" si="172"/>
        <v>#DIV/0!</v>
      </c>
      <c r="FE141" s="34" t="e">
        <f t="shared" ca="1" si="238"/>
        <v>#DIV/0!</v>
      </c>
      <c r="FH141" s="49" t="e">
        <f t="shared" ca="1" si="168"/>
        <v>#DIV/0!</v>
      </c>
      <c r="FI141" s="49" t="e">
        <f t="shared" ca="1" si="169"/>
        <v>#DIV/0!</v>
      </c>
      <c r="FJ141" s="49" t="e">
        <f t="shared" ca="1" si="170"/>
        <v>#DIV/0!</v>
      </c>
    </row>
    <row r="142" spans="1:166" x14ac:dyDescent="0.25">
      <c r="A142" s="1"/>
      <c r="B142" s="15">
        <f>Kurse!B138</f>
        <v>40785</v>
      </c>
      <c r="C142" s="1"/>
      <c r="D142" s="20" t="str">
        <f>IF(ISNUMBER(VLOOKUP(B142,CASH!$B$7:$E$2815,2,FALSE)),VLOOKUP(B142,CASH!$B$7:$E$2815,2,FALSE),"")</f>
        <v/>
      </c>
      <c r="E142" s="1"/>
      <c r="F142" s="20">
        <f t="shared" si="174"/>
        <v>0</v>
      </c>
      <c r="G142" s="20"/>
      <c r="H142" s="20"/>
      <c r="I142" s="20"/>
      <c r="J142" s="20"/>
      <c r="K142" s="9"/>
      <c r="L142" s="9"/>
      <c r="M142" s="9"/>
      <c r="N142" s="9"/>
      <c r="O142" s="9"/>
      <c r="P142" s="9" t="str">
        <f>IF(ISNUMBER(VLOOKUP($B142,Anteile!$A$2:$BI$10000,12,FALSE)),VLOOKUP($B142,Anteile!$A$2:$BI$10000,12,FALSE),"0")</f>
        <v>0</v>
      </c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 t="str">
        <f>IF(ISNUMBER(VLOOKUP($B142,Anteile!$A$2:$BI$10000,24,FALSE)),VLOOKUP($B142,Anteile!$A$2:$BI$10000,24,FALSE),"0")</f>
        <v>0</v>
      </c>
      <c r="AC142" s="9" t="str">
        <f>IF(ISNUMBER(VLOOKUP($B142,Anteile!$A$2:$BI$10000,25,FALSE)),VLOOKUP($B142,Anteile!$A$2:$BI$10000,25,FALSE),"0")</f>
        <v>0</v>
      </c>
      <c r="AD142" s="9" t="str">
        <f>IF(ISNUMBER(VLOOKUP($B142,Anteile!$A$2:$BI$10000,26,FALSE)),VLOOKUP($B142,Anteile!$A$2:$BI$10000,26,FALSE),"0")</f>
        <v>0</v>
      </c>
      <c r="AE142" s="9" t="str">
        <f>IF(ISNUMBER(VLOOKUP($B142,Anteile!$A$2:$BI$10000,27,FALSE)),VLOOKUP($B142,Anteile!$A$2:$BI$10000,27,FALSE),"0")</f>
        <v>0</v>
      </c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5"/>
      <c r="AW142" s="13">
        <v>1</v>
      </c>
      <c r="AX142" s="5"/>
      <c r="AY142" s="5"/>
      <c r="AZ142" s="5"/>
      <c r="BA142" s="5"/>
      <c r="BB142" s="5"/>
      <c r="BC142" s="5"/>
      <c r="BD142" s="5"/>
      <c r="BE142" s="13">
        <f t="shared" ca="1" si="179"/>
        <v>1267.1768943066907</v>
      </c>
      <c r="BF142" s="13">
        <f t="shared" ca="1" si="225"/>
        <v>252.4528</v>
      </c>
      <c r="BG142" s="13">
        <f t="shared" ca="1" si="180"/>
        <v>75.266657431777261</v>
      </c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>
        <f t="shared" ca="1" si="226"/>
        <v>8.4222191439257514</v>
      </c>
      <c r="BT142" s="13">
        <f t="shared" ca="1" si="227"/>
        <v>39.4</v>
      </c>
      <c r="BU142" s="13">
        <f t="shared" ca="1" si="228"/>
        <v>26.928937525973129</v>
      </c>
      <c r="BV142" s="13">
        <f t="shared" ca="1" si="229"/>
        <v>26.416401163596067</v>
      </c>
      <c r="BW142" s="13">
        <f t="shared" ca="1" si="167"/>
        <v>0</v>
      </c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5"/>
      <c r="CN142" s="13">
        <f t="shared" ca="1" si="230"/>
        <v>5643.92</v>
      </c>
      <c r="CO142" s="13">
        <f t="shared" ca="1" si="231"/>
        <v>124.09</v>
      </c>
      <c r="CP142" s="13">
        <f t="shared" ca="1" si="232"/>
        <v>412.38940000000002</v>
      </c>
      <c r="CQ142" s="5"/>
      <c r="CR142" s="5"/>
      <c r="CS142" s="5"/>
      <c r="CT142" s="34">
        <f t="shared" ca="1" si="233"/>
        <v>0.94607275342252206</v>
      </c>
      <c r="CU142" s="34">
        <f t="shared" ca="1" si="234"/>
        <v>0.98979022094599978</v>
      </c>
      <c r="CV142" s="34">
        <f t="shared" ca="1" si="235"/>
        <v>0.9825797288400997</v>
      </c>
      <c r="CW142" s="5"/>
      <c r="CX142" s="5"/>
      <c r="CY142" s="5"/>
      <c r="CZ142" s="5"/>
      <c r="DA142" s="33">
        <f t="shared" ca="1" si="236"/>
        <v>1.4438</v>
      </c>
      <c r="DB142" s="13">
        <f t="shared" ca="1" si="237"/>
        <v>1829.55</v>
      </c>
      <c r="DC142" s="5"/>
      <c r="DD142" s="18">
        <f t="shared" ca="1" si="181"/>
        <v>0</v>
      </c>
      <c r="DE142" s="18">
        <f>IF(ISNUMBER(VLOOKUP(B142,CASH!$B$7:$D$10000,3,FALSE)),VLOOKUP(B142,CASH!$B$7:$D$10000,3,FALSE),0)</f>
        <v>0</v>
      </c>
      <c r="DF142" s="18">
        <f t="shared" si="182"/>
        <v>0</v>
      </c>
      <c r="DG142" s="18">
        <f t="shared" ca="1" si="175"/>
        <v>0</v>
      </c>
      <c r="DH142" s="18">
        <f t="shared" ca="1" si="176"/>
        <v>0</v>
      </c>
      <c r="DI142" s="18">
        <f t="shared" si="183"/>
        <v>0</v>
      </c>
      <c r="DJ142" s="18">
        <f t="shared" si="184"/>
        <v>0</v>
      </c>
      <c r="DK142" s="18">
        <f t="shared" si="185"/>
        <v>0</v>
      </c>
      <c r="DL142" s="18">
        <f t="shared" si="186"/>
        <v>0</v>
      </c>
      <c r="DM142" s="18">
        <f t="shared" si="187"/>
        <v>0</v>
      </c>
      <c r="DN142" s="18">
        <f t="shared" si="188"/>
        <v>0</v>
      </c>
      <c r="DO142" s="18">
        <f t="shared" si="189"/>
        <v>0</v>
      </c>
      <c r="DP142" s="18">
        <f t="shared" si="190"/>
        <v>0</v>
      </c>
      <c r="DQ142" s="18">
        <f t="shared" ca="1" si="191"/>
        <v>0</v>
      </c>
      <c r="DR142" s="18">
        <f t="shared" ca="1" si="192"/>
        <v>0</v>
      </c>
      <c r="DS142" s="18">
        <f t="shared" ca="1" si="193"/>
        <v>0</v>
      </c>
      <c r="DT142" s="18">
        <f t="shared" si="194"/>
        <v>0</v>
      </c>
      <c r="DU142" s="18">
        <f t="shared" si="195"/>
        <v>0</v>
      </c>
      <c r="DV142" s="18">
        <f t="shared" si="196"/>
        <v>0</v>
      </c>
      <c r="DW142" s="18">
        <f t="shared" si="197"/>
        <v>0</v>
      </c>
      <c r="DX142" s="18">
        <f t="shared" si="198"/>
        <v>0</v>
      </c>
      <c r="DY142" s="18">
        <f t="shared" si="199"/>
        <v>0</v>
      </c>
      <c r="DZ142" s="18">
        <f t="shared" si="200"/>
        <v>0</v>
      </c>
      <c r="EA142" s="18">
        <f t="shared" si="201"/>
        <v>0</v>
      </c>
      <c r="EB142" s="18">
        <f t="shared" si="202"/>
        <v>0</v>
      </c>
      <c r="EC142" s="18">
        <f t="shared" si="203"/>
        <v>0</v>
      </c>
      <c r="ED142" s="18">
        <f t="shared" si="204"/>
        <v>0</v>
      </c>
      <c r="EE142" s="18">
        <f t="shared" ca="1" si="205"/>
        <v>0</v>
      </c>
      <c r="EF142" s="18">
        <f t="shared" ca="1" si="206"/>
        <v>0</v>
      </c>
      <c r="EG142" s="18">
        <f t="shared" ca="1" si="207"/>
        <v>0</v>
      </c>
      <c r="EH142" s="18">
        <f t="shared" ca="1" si="208"/>
        <v>0</v>
      </c>
      <c r="EI142" s="18">
        <f t="shared" ca="1" si="209"/>
        <v>0</v>
      </c>
      <c r="EJ142" s="18">
        <f t="shared" si="210"/>
        <v>0</v>
      </c>
      <c r="EK142" s="18">
        <f t="shared" si="211"/>
        <v>0</v>
      </c>
      <c r="EL142" s="18">
        <f t="shared" si="212"/>
        <v>0</v>
      </c>
      <c r="EM142" s="18">
        <f t="shared" si="213"/>
        <v>0</v>
      </c>
      <c r="EN142" s="18">
        <f t="shared" si="214"/>
        <v>0</v>
      </c>
      <c r="EO142" s="18">
        <f t="shared" si="215"/>
        <v>0</v>
      </c>
      <c r="EP142" s="18">
        <f t="shared" si="216"/>
        <v>0</v>
      </c>
      <c r="EQ142" s="18">
        <f t="shared" si="217"/>
        <v>0</v>
      </c>
      <c r="ER142" s="18">
        <f t="shared" si="218"/>
        <v>0</v>
      </c>
      <c r="ES142" s="18">
        <f t="shared" si="219"/>
        <v>0</v>
      </c>
      <c r="ET142" s="18">
        <f t="shared" si="220"/>
        <v>0</v>
      </c>
      <c r="EU142" s="18">
        <f t="shared" si="221"/>
        <v>0</v>
      </c>
      <c r="EV142" s="18">
        <f t="shared" si="222"/>
        <v>0</v>
      </c>
      <c r="EW142" s="18">
        <f t="shared" si="223"/>
        <v>0</v>
      </c>
      <c r="EX142" s="18">
        <f t="shared" si="224"/>
        <v>0</v>
      </c>
      <c r="EY142" s="17"/>
      <c r="EZ142" s="1"/>
      <c r="FA142" s="54">
        <f t="shared" ca="1" si="177"/>
        <v>0</v>
      </c>
      <c r="FB142" s="54">
        <f t="shared" si="178"/>
        <v>0</v>
      </c>
      <c r="FC142" s="54">
        <f t="shared" ca="1" si="171"/>
        <v>0</v>
      </c>
      <c r="FD142" s="34" t="e">
        <f t="shared" ca="1" si="172"/>
        <v>#DIV/0!</v>
      </c>
      <c r="FE142" s="34" t="e">
        <f t="shared" ca="1" si="238"/>
        <v>#DIV/0!</v>
      </c>
      <c r="FH142" s="49" t="e">
        <f t="shared" ca="1" si="168"/>
        <v>#DIV/0!</v>
      </c>
      <c r="FI142" s="49" t="e">
        <f t="shared" ca="1" si="169"/>
        <v>#DIV/0!</v>
      </c>
      <c r="FJ142" s="49" t="e">
        <f t="shared" ca="1" si="170"/>
        <v>#DIV/0!</v>
      </c>
    </row>
    <row r="143" spans="1:166" x14ac:dyDescent="0.25">
      <c r="A143" s="1"/>
      <c r="B143" s="15">
        <f>Kurse!B139</f>
        <v>40784</v>
      </c>
      <c r="C143" s="1"/>
      <c r="D143" s="20" t="str">
        <f>IF(ISNUMBER(VLOOKUP(B143,CASH!$B$7:$E$2815,2,FALSE)),VLOOKUP(B143,CASH!$B$7:$E$2815,2,FALSE),"")</f>
        <v/>
      </c>
      <c r="E143" s="1"/>
      <c r="F143" s="20">
        <f t="shared" si="174"/>
        <v>0</v>
      </c>
      <c r="G143" s="20"/>
      <c r="H143" s="20"/>
      <c r="I143" s="20"/>
      <c r="J143" s="20"/>
      <c r="K143" s="9"/>
      <c r="L143" s="9"/>
      <c r="M143" s="9"/>
      <c r="N143" s="9"/>
      <c r="O143" s="9"/>
      <c r="P143" s="9" t="str">
        <f>IF(ISNUMBER(VLOOKUP($B143,Anteile!$A$2:$BI$10000,12,FALSE)),VLOOKUP($B143,Anteile!$A$2:$BI$10000,12,FALSE),"0")</f>
        <v>0</v>
      </c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 t="str">
        <f>IF(ISNUMBER(VLOOKUP($B143,Anteile!$A$2:$BI$10000,24,FALSE)),VLOOKUP($B143,Anteile!$A$2:$BI$10000,24,FALSE),"0")</f>
        <v>0</v>
      </c>
      <c r="AC143" s="9" t="str">
        <f>IF(ISNUMBER(VLOOKUP($B143,Anteile!$A$2:$BI$10000,25,FALSE)),VLOOKUP($B143,Anteile!$A$2:$BI$10000,25,FALSE),"0")</f>
        <v>0</v>
      </c>
      <c r="AD143" s="9" t="str">
        <f>IF(ISNUMBER(VLOOKUP($B143,Anteile!$A$2:$BI$10000,26,FALSE)),VLOOKUP($B143,Anteile!$A$2:$BI$10000,26,FALSE),"0")</f>
        <v>0</v>
      </c>
      <c r="AE143" s="9" t="str">
        <f>IF(ISNUMBER(VLOOKUP($B143,Anteile!$A$2:$BI$10000,27,FALSE)),VLOOKUP($B143,Anteile!$A$2:$BI$10000,27,FALSE),"0")</f>
        <v>0</v>
      </c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5"/>
      <c r="AW143" s="13">
        <v>1</v>
      </c>
      <c r="AX143" s="5"/>
      <c r="AY143" s="5"/>
      <c r="AZ143" s="5"/>
      <c r="BA143" s="5"/>
      <c r="BB143" s="5"/>
      <c r="BC143" s="5"/>
      <c r="BD143" s="5"/>
      <c r="BE143" s="13">
        <f t="shared" ca="1" si="179"/>
        <v>1233.5446090251464</v>
      </c>
      <c r="BF143" s="13">
        <f t="shared" ca="1" si="225"/>
        <v>251.51830000000001</v>
      </c>
      <c r="BG143" s="13">
        <f t="shared" ca="1" si="180"/>
        <v>74.612469858766787</v>
      </c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>
        <f t="shared" ca="1" si="226"/>
        <v>8.1407381855812346</v>
      </c>
      <c r="BT143" s="13">
        <f t="shared" ca="1" si="227"/>
        <v>39</v>
      </c>
      <c r="BU143" s="13">
        <f t="shared" ca="1" si="228"/>
        <v>26.49672752325181</v>
      </c>
      <c r="BV143" s="13">
        <f t="shared" ca="1" si="229"/>
        <v>26.042025490871509</v>
      </c>
      <c r="BW143" s="13">
        <f t="shared" ca="1" si="167"/>
        <v>0</v>
      </c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5"/>
      <c r="CN143" s="13">
        <f t="shared" ca="1" si="230"/>
        <v>5670.07</v>
      </c>
      <c r="CO143" s="13">
        <f t="shared" ca="1" si="231"/>
        <v>122.58</v>
      </c>
      <c r="CP143" s="13">
        <f t="shared" ca="1" si="232"/>
        <v>411.96519999999998</v>
      </c>
      <c r="CQ143" s="5"/>
      <c r="CR143" s="5"/>
      <c r="CS143" s="5"/>
      <c r="CT143" s="34">
        <f t="shared" ca="1" si="233"/>
        <v>0.95045619657940561</v>
      </c>
      <c r="CU143" s="34">
        <f t="shared" ca="1" si="234"/>
        <v>0.97774587221823395</v>
      </c>
      <c r="CV143" s="34">
        <f t="shared" ca="1" si="235"/>
        <v>0.98156900858159157</v>
      </c>
      <c r="CW143" s="5"/>
      <c r="CX143" s="5"/>
      <c r="CY143" s="5"/>
      <c r="CZ143" s="5"/>
      <c r="DA143" s="33">
        <f t="shared" ca="1" si="236"/>
        <v>1.4515</v>
      </c>
      <c r="DB143" s="13">
        <f t="shared" ca="1" si="237"/>
        <v>1790.49</v>
      </c>
      <c r="DC143" s="5"/>
      <c r="DD143" s="18">
        <f t="shared" ca="1" si="181"/>
        <v>0</v>
      </c>
      <c r="DE143" s="18">
        <f>IF(ISNUMBER(VLOOKUP(B143,CASH!$B$7:$D$10000,3,FALSE)),VLOOKUP(B143,CASH!$B$7:$D$10000,3,FALSE),0)</f>
        <v>0</v>
      </c>
      <c r="DF143" s="18">
        <f t="shared" si="182"/>
        <v>0</v>
      </c>
      <c r="DG143" s="18">
        <f t="shared" ca="1" si="175"/>
        <v>0</v>
      </c>
      <c r="DH143" s="18">
        <f t="shared" ca="1" si="176"/>
        <v>0</v>
      </c>
      <c r="DI143" s="18">
        <f t="shared" si="183"/>
        <v>0</v>
      </c>
      <c r="DJ143" s="18">
        <f t="shared" si="184"/>
        <v>0</v>
      </c>
      <c r="DK143" s="18">
        <f t="shared" si="185"/>
        <v>0</v>
      </c>
      <c r="DL143" s="18">
        <f t="shared" si="186"/>
        <v>0</v>
      </c>
      <c r="DM143" s="18">
        <f t="shared" si="187"/>
        <v>0</v>
      </c>
      <c r="DN143" s="18">
        <f t="shared" si="188"/>
        <v>0</v>
      </c>
      <c r="DO143" s="18">
        <f t="shared" si="189"/>
        <v>0</v>
      </c>
      <c r="DP143" s="18">
        <f t="shared" si="190"/>
        <v>0</v>
      </c>
      <c r="DQ143" s="18">
        <f t="shared" ca="1" si="191"/>
        <v>0</v>
      </c>
      <c r="DR143" s="18">
        <f t="shared" ca="1" si="192"/>
        <v>0</v>
      </c>
      <c r="DS143" s="18">
        <f t="shared" ca="1" si="193"/>
        <v>0</v>
      </c>
      <c r="DT143" s="18">
        <f t="shared" si="194"/>
        <v>0</v>
      </c>
      <c r="DU143" s="18">
        <f t="shared" si="195"/>
        <v>0</v>
      </c>
      <c r="DV143" s="18">
        <f t="shared" si="196"/>
        <v>0</v>
      </c>
      <c r="DW143" s="18">
        <f t="shared" si="197"/>
        <v>0</v>
      </c>
      <c r="DX143" s="18">
        <f t="shared" si="198"/>
        <v>0</v>
      </c>
      <c r="DY143" s="18">
        <f t="shared" si="199"/>
        <v>0</v>
      </c>
      <c r="DZ143" s="18">
        <f t="shared" si="200"/>
        <v>0</v>
      </c>
      <c r="EA143" s="18">
        <f t="shared" si="201"/>
        <v>0</v>
      </c>
      <c r="EB143" s="18">
        <f t="shared" si="202"/>
        <v>0</v>
      </c>
      <c r="EC143" s="18">
        <f t="shared" si="203"/>
        <v>0</v>
      </c>
      <c r="ED143" s="18">
        <f t="shared" si="204"/>
        <v>0</v>
      </c>
      <c r="EE143" s="18">
        <f t="shared" ca="1" si="205"/>
        <v>0</v>
      </c>
      <c r="EF143" s="18">
        <f t="shared" ca="1" si="206"/>
        <v>0</v>
      </c>
      <c r="EG143" s="18">
        <f t="shared" ca="1" si="207"/>
        <v>0</v>
      </c>
      <c r="EH143" s="18">
        <f t="shared" ca="1" si="208"/>
        <v>0</v>
      </c>
      <c r="EI143" s="18">
        <f t="shared" ca="1" si="209"/>
        <v>0</v>
      </c>
      <c r="EJ143" s="18">
        <f t="shared" si="210"/>
        <v>0</v>
      </c>
      <c r="EK143" s="18">
        <f t="shared" si="211"/>
        <v>0</v>
      </c>
      <c r="EL143" s="18">
        <f t="shared" si="212"/>
        <v>0</v>
      </c>
      <c r="EM143" s="18">
        <f t="shared" si="213"/>
        <v>0</v>
      </c>
      <c r="EN143" s="18">
        <f t="shared" si="214"/>
        <v>0</v>
      </c>
      <c r="EO143" s="18">
        <f t="shared" si="215"/>
        <v>0</v>
      </c>
      <c r="EP143" s="18">
        <f t="shared" si="216"/>
        <v>0</v>
      </c>
      <c r="EQ143" s="18">
        <f t="shared" si="217"/>
        <v>0</v>
      </c>
      <c r="ER143" s="18">
        <f t="shared" si="218"/>
        <v>0</v>
      </c>
      <c r="ES143" s="18">
        <f t="shared" si="219"/>
        <v>0</v>
      </c>
      <c r="ET143" s="18">
        <f t="shared" si="220"/>
        <v>0</v>
      </c>
      <c r="EU143" s="18">
        <f t="shared" si="221"/>
        <v>0</v>
      </c>
      <c r="EV143" s="18">
        <f t="shared" si="222"/>
        <v>0</v>
      </c>
      <c r="EW143" s="18">
        <f t="shared" si="223"/>
        <v>0</v>
      </c>
      <c r="EX143" s="18">
        <f t="shared" si="224"/>
        <v>0</v>
      </c>
      <c r="EY143" s="17"/>
      <c r="EZ143" s="1"/>
      <c r="FA143" s="54">
        <f t="shared" ca="1" si="177"/>
        <v>0</v>
      </c>
      <c r="FB143" s="54">
        <f t="shared" si="178"/>
        <v>0</v>
      </c>
      <c r="FC143" s="54">
        <f t="shared" ca="1" si="171"/>
        <v>0</v>
      </c>
      <c r="FD143" s="34" t="e">
        <f t="shared" ca="1" si="172"/>
        <v>#DIV/0!</v>
      </c>
      <c r="FE143" s="34" t="e">
        <f t="shared" ca="1" si="238"/>
        <v>#DIV/0!</v>
      </c>
      <c r="FH143" s="49" t="e">
        <f t="shared" ca="1" si="168"/>
        <v>#DIV/0!</v>
      </c>
      <c r="FI143" s="49" t="e">
        <f t="shared" ca="1" si="169"/>
        <v>#DIV/0!</v>
      </c>
      <c r="FJ143" s="49" t="e">
        <f t="shared" ca="1" si="170"/>
        <v>#DIV/0!</v>
      </c>
    </row>
    <row r="144" spans="1:166" x14ac:dyDescent="0.25">
      <c r="A144" s="1"/>
      <c r="B144" s="15">
        <f>Kurse!B140</f>
        <v>40781</v>
      </c>
      <c r="C144" s="1"/>
      <c r="D144" s="20" t="str">
        <f>IF(ISNUMBER(VLOOKUP(B144,CASH!$B$7:$E$2815,2,FALSE)),VLOOKUP(B144,CASH!$B$7:$E$2815,2,FALSE),"")</f>
        <v/>
      </c>
      <c r="E144" s="1"/>
      <c r="F144" s="20">
        <f t="shared" si="174"/>
        <v>0</v>
      </c>
      <c r="G144" s="20"/>
      <c r="H144" s="20"/>
      <c r="I144" s="20"/>
      <c r="J144" s="20"/>
      <c r="K144" s="9"/>
      <c r="L144" s="9"/>
      <c r="M144" s="9"/>
      <c r="N144" s="9"/>
      <c r="O144" s="9"/>
      <c r="P144" s="9" t="str">
        <f>IF(ISNUMBER(VLOOKUP($B144,Anteile!$A$2:$BI$10000,12,FALSE)),VLOOKUP($B144,Anteile!$A$2:$BI$10000,12,FALSE),"0")</f>
        <v>0</v>
      </c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 t="str">
        <f>IF(ISNUMBER(VLOOKUP($B144,Anteile!$A$2:$BI$10000,24,FALSE)),VLOOKUP($B144,Anteile!$A$2:$BI$10000,24,FALSE),"0")</f>
        <v>0</v>
      </c>
      <c r="AC144" s="9" t="str">
        <f>IF(ISNUMBER(VLOOKUP($B144,Anteile!$A$2:$BI$10000,25,FALSE)),VLOOKUP($B144,Anteile!$A$2:$BI$10000,25,FALSE),"0")</f>
        <v>0</v>
      </c>
      <c r="AD144" s="9" t="str">
        <f>IF(ISNUMBER(VLOOKUP($B144,Anteile!$A$2:$BI$10000,26,FALSE)),VLOOKUP($B144,Anteile!$A$2:$BI$10000,26,FALSE),"0")</f>
        <v>0</v>
      </c>
      <c r="AE144" s="9" t="str">
        <f>IF(ISNUMBER(VLOOKUP($B144,Anteile!$A$2:$BI$10000,27,FALSE)),VLOOKUP($B144,Anteile!$A$2:$BI$10000,27,FALSE),"0")</f>
        <v>0</v>
      </c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5"/>
      <c r="AW144" s="13">
        <v>1</v>
      </c>
      <c r="AX144" s="5"/>
      <c r="AY144" s="5"/>
      <c r="AZ144" s="5"/>
      <c r="BA144" s="5"/>
      <c r="BB144" s="5"/>
      <c r="BC144" s="5"/>
      <c r="BD144" s="5"/>
      <c r="BE144" s="13">
        <f t="shared" ca="1" si="179"/>
        <v>1260.6416005519145</v>
      </c>
      <c r="BF144" s="13">
        <f t="shared" ca="1" si="225"/>
        <v>251.38200000000001</v>
      </c>
      <c r="BG144" s="13">
        <f t="shared" ca="1" si="180"/>
        <v>74.715419110037942</v>
      </c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>
        <f t="shared" ca="1" si="226"/>
        <v>8.1407381855812346</v>
      </c>
      <c r="BT144" s="13">
        <f t="shared" ca="1" si="227"/>
        <v>38.53</v>
      </c>
      <c r="BU144" s="13">
        <f t="shared" ca="1" si="228"/>
        <v>26.291824767161089</v>
      </c>
      <c r="BV144" s="13">
        <f t="shared" ca="1" si="229"/>
        <v>25.325974473956538</v>
      </c>
      <c r="BW144" s="13">
        <f t="shared" ref="BW144:BW207" ca="1" si="239">IF(ISNUMBER(VLOOKUP($B144,INDIRECT("Kurse!"&amp;BW$10),5,FALSE)),VLOOKUP($B144,INDIRECT("Kurse!"&amp;BW$10),5,FALSE),BW145)</f>
        <v>0</v>
      </c>
      <c r="BX144" s="13"/>
      <c r="BY144" s="13"/>
      <c r="BZ144" s="13"/>
      <c r="CA144" s="13"/>
      <c r="CB144" s="13"/>
      <c r="CC144" s="13"/>
      <c r="CD144" s="13"/>
      <c r="CE144" s="13"/>
      <c r="CF144" s="13"/>
      <c r="CG144" s="13"/>
      <c r="CH144" s="13"/>
      <c r="CI144" s="13"/>
      <c r="CJ144" s="13"/>
      <c r="CK144" s="13"/>
      <c r="CL144" s="13"/>
      <c r="CM144" s="5"/>
      <c r="CN144" s="13">
        <f t="shared" ca="1" si="230"/>
        <v>5537.48</v>
      </c>
      <c r="CO144" s="13">
        <f t="shared" ca="1" si="231"/>
        <v>122.5</v>
      </c>
      <c r="CP144" s="13">
        <f t="shared" ca="1" si="232"/>
        <v>411.91590000000002</v>
      </c>
      <c r="CQ144" s="5"/>
      <c r="CR144" s="5"/>
      <c r="CS144" s="5"/>
      <c r="CT144" s="34">
        <f t="shared" ca="1" si="233"/>
        <v>0.92823054731855636</v>
      </c>
      <c r="CU144" s="34">
        <f t="shared" ca="1" si="234"/>
        <v>0.97710776102735897</v>
      </c>
      <c r="CV144" s="34">
        <f t="shared" ca="1" si="235"/>
        <v>0.98145154392165668</v>
      </c>
      <c r="CW144" s="5"/>
      <c r="CX144" s="5"/>
      <c r="CY144" s="5"/>
      <c r="CZ144" s="5"/>
      <c r="DA144" s="33">
        <f t="shared" ca="1" si="236"/>
        <v>1.4495</v>
      </c>
      <c r="DB144" s="13">
        <f t="shared" ca="1" si="237"/>
        <v>1827.3</v>
      </c>
      <c r="DC144" s="5"/>
      <c r="DD144" s="18">
        <f t="shared" ca="1" si="181"/>
        <v>0</v>
      </c>
      <c r="DE144" s="18">
        <f>IF(ISNUMBER(VLOOKUP(B144,CASH!$B$7:$D$10000,3,FALSE)),VLOOKUP(B144,CASH!$B$7:$D$10000,3,FALSE),0)</f>
        <v>0</v>
      </c>
      <c r="DF144" s="18">
        <f t="shared" si="182"/>
        <v>0</v>
      </c>
      <c r="DG144" s="18">
        <f t="shared" ca="1" si="175"/>
        <v>0</v>
      </c>
      <c r="DH144" s="18">
        <f t="shared" ca="1" si="176"/>
        <v>0</v>
      </c>
      <c r="DI144" s="18">
        <f t="shared" si="183"/>
        <v>0</v>
      </c>
      <c r="DJ144" s="18">
        <f t="shared" si="184"/>
        <v>0</v>
      </c>
      <c r="DK144" s="18">
        <f t="shared" si="185"/>
        <v>0</v>
      </c>
      <c r="DL144" s="18">
        <f t="shared" si="186"/>
        <v>0</v>
      </c>
      <c r="DM144" s="18">
        <f t="shared" si="187"/>
        <v>0</v>
      </c>
      <c r="DN144" s="18">
        <f t="shared" si="188"/>
        <v>0</v>
      </c>
      <c r="DO144" s="18">
        <f t="shared" si="189"/>
        <v>0</v>
      </c>
      <c r="DP144" s="18">
        <f t="shared" si="190"/>
        <v>0</v>
      </c>
      <c r="DQ144" s="18">
        <f t="shared" ca="1" si="191"/>
        <v>0</v>
      </c>
      <c r="DR144" s="18">
        <f t="shared" ca="1" si="192"/>
        <v>0</v>
      </c>
      <c r="DS144" s="18">
        <f t="shared" ca="1" si="193"/>
        <v>0</v>
      </c>
      <c r="DT144" s="18">
        <f t="shared" si="194"/>
        <v>0</v>
      </c>
      <c r="DU144" s="18">
        <f t="shared" si="195"/>
        <v>0</v>
      </c>
      <c r="DV144" s="18">
        <f t="shared" si="196"/>
        <v>0</v>
      </c>
      <c r="DW144" s="18">
        <f t="shared" si="197"/>
        <v>0</v>
      </c>
      <c r="DX144" s="18">
        <f t="shared" si="198"/>
        <v>0</v>
      </c>
      <c r="DY144" s="18">
        <f t="shared" si="199"/>
        <v>0</v>
      </c>
      <c r="DZ144" s="18">
        <f t="shared" si="200"/>
        <v>0</v>
      </c>
      <c r="EA144" s="18">
        <f t="shared" si="201"/>
        <v>0</v>
      </c>
      <c r="EB144" s="18">
        <f t="shared" si="202"/>
        <v>0</v>
      </c>
      <c r="EC144" s="18">
        <f t="shared" si="203"/>
        <v>0</v>
      </c>
      <c r="ED144" s="18">
        <f t="shared" si="204"/>
        <v>0</v>
      </c>
      <c r="EE144" s="18">
        <f t="shared" ca="1" si="205"/>
        <v>0</v>
      </c>
      <c r="EF144" s="18">
        <f t="shared" ca="1" si="206"/>
        <v>0</v>
      </c>
      <c r="EG144" s="18">
        <f t="shared" ca="1" si="207"/>
        <v>0</v>
      </c>
      <c r="EH144" s="18">
        <f t="shared" ca="1" si="208"/>
        <v>0</v>
      </c>
      <c r="EI144" s="18">
        <f t="shared" ca="1" si="209"/>
        <v>0</v>
      </c>
      <c r="EJ144" s="18">
        <f t="shared" si="210"/>
        <v>0</v>
      </c>
      <c r="EK144" s="18">
        <f t="shared" si="211"/>
        <v>0</v>
      </c>
      <c r="EL144" s="18">
        <f t="shared" si="212"/>
        <v>0</v>
      </c>
      <c r="EM144" s="18">
        <f t="shared" si="213"/>
        <v>0</v>
      </c>
      <c r="EN144" s="18">
        <f t="shared" si="214"/>
        <v>0</v>
      </c>
      <c r="EO144" s="18">
        <f t="shared" si="215"/>
        <v>0</v>
      </c>
      <c r="EP144" s="18">
        <f t="shared" si="216"/>
        <v>0</v>
      </c>
      <c r="EQ144" s="18">
        <f t="shared" si="217"/>
        <v>0</v>
      </c>
      <c r="ER144" s="18">
        <f t="shared" si="218"/>
        <v>0</v>
      </c>
      <c r="ES144" s="18">
        <f t="shared" si="219"/>
        <v>0</v>
      </c>
      <c r="ET144" s="18">
        <f t="shared" si="220"/>
        <v>0</v>
      </c>
      <c r="EU144" s="18">
        <f t="shared" si="221"/>
        <v>0</v>
      </c>
      <c r="EV144" s="18">
        <f t="shared" si="222"/>
        <v>0</v>
      </c>
      <c r="EW144" s="18">
        <f t="shared" si="223"/>
        <v>0</v>
      </c>
      <c r="EX144" s="18">
        <f t="shared" si="224"/>
        <v>0</v>
      </c>
      <c r="EY144" s="17"/>
      <c r="EZ144" s="1"/>
      <c r="FA144" s="54">
        <f t="shared" ca="1" si="177"/>
        <v>0</v>
      </c>
      <c r="FB144" s="54">
        <f t="shared" si="178"/>
        <v>0</v>
      </c>
      <c r="FC144" s="54">
        <f t="shared" ca="1" si="171"/>
        <v>0</v>
      </c>
      <c r="FD144" s="34" t="e">
        <f t="shared" ca="1" si="172"/>
        <v>#DIV/0!</v>
      </c>
      <c r="FE144" s="34" t="e">
        <f t="shared" ca="1" si="238"/>
        <v>#DIV/0!</v>
      </c>
      <c r="FH144" s="49" t="e">
        <f t="shared" ca="1" si="168"/>
        <v>#DIV/0!</v>
      </c>
      <c r="FI144" s="49" t="e">
        <f t="shared" ca="1" si="169"/>
        <v>#DIV/0!</v>
      </c>
      <c r="FJ144" s="49" t="e">
        <f t="shared" ca="1" si="170"/>
        <v>#DIV/0!</v>
      </c>
    </row>
    <row r="145" spans="1:166" x14ac:dyDescent="0.25">
      <c r="A145" s="1"/>
      <c r="B145" s="15">
        <f>Kurse!B141</f>
        <v>40780</v>
      </c>
      <c r="C145" s="1"/>
      <c r="D145" s="20" t="str">
        <f>IF(ISNUMBER(VLOOKUP(B145,CASH!$B$7:$E$2815,2,FALSE)),VLOOKUP(B145,CASH!$B$7:$E$2815,2,FALSE),"")</f>
        <v/>
      </c>
      <c r="E145" s="1"/>
      <c r="F145" s="20">
        <f t="shared" si="174"/>
        <v>0</v>
      </c>
      <c r="G145" s="20"/>
      <c r="H145" s="20"/>
      <c r="I145" s="20"/>
      <c r="J145" s="20"/>
      <c r="K145" s="9"/>
      <c r="L145" s="9"/>
      <c r="M145" s="9"/>
      <c r="N145" s="9"/>
      <c r="O145" s="9"/>
      <c r="P145" s="9" t="str">
        <f>IF(ISNUMBER(VLOOKUP($B145,Anteile!$A$2:$BI$10000,12,FALSE)),VLOOKUP($B145,Anteile!$A$2:$BI$10000,12,FALSE),"0")</f>
        <v>0</v>
      </c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 t="str">
        <f>IF(ISNUMBER(VLOOKUP($B145,Anteile!$A$2:$BI$10000,24,FALSE)),VLOOKUP($B145,Anteile!$A$2:$BI$10000,24,FALSE),"0")</f>
        <v>0</v>
      </c>
      <c r="AC145" s="9" t="str">
        <f>IF(ISNUMBER(VLOOKUP($B145,Anteile!$A$2:$BI$10000,25,FALSE)),VLOOKUP($B145,Anteile!$A$2:$BI$10000,25,FALSE),"0")</f>
        <v>0</v>
      </c>
      <c r="AD145" s="9" t="str">
        <f>IF(ISNUMBER(VLOOKUP($B145,Anteile!$A$2:$BI$10000,26,FALSE)),VLOOKUP($B145,Anteile!$A$2:$BI$10000,26,FALSE),"0")</f>
        <v>0</v>
      </c>
      <c r="AE145" s="9" t="str">
        <f>IF(ISNUMBER(VLOOKUP($B145,Anteile!$A$2:$BI$10000,27,FALSE)),VLOOKUP($B145,Anteile!$A$2:$BI$10000,27,FALSE),"0")</f>
        <v>0</v>
      </c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5"/>
      <c r="AW145" s="13">
        <v>1</v>
      </c>
      <c r="AX145" s="5"/>
      <c r="AY145" s="5"/>
      <c r="AZ145" s="5"/>
      <c r="BA145" s="5"/>
      <c r="BB145" s="5"/>
      <c r="BC145" s="5"/>
      <c r="BD145" s="5"/>
      <c r="BE145" s="13">
        <f t="shared" ca="1" si="179"/>
        <v>1227.042057698992</v>
      </c>
      <c r="BF145" s="13">
        <f t="shared" ca="1" si="225"/>
        <v>251.34569999999999</v>
      </c>
      <c r="BG145" s="13">
        <f t="shared" ca="1" si="180"/>
        <v>75.238095238095241</v>
      </c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>
        <f t="shared" ca="1" si="226"/>
        <v>8.0778588807785887</v>
      </c>
      <c r="BT145" s="13">
        <f t="shared" ca="1" si="227"/>
        <v>38.79</v>
      </c>
      <c r="BU145" s="13">
        <f t="shared" ca="1" si="228"/>
        <v>26.277372262773724</v>
      </c>
      <c r="BV145" s="13">
        <f t="shared" ca="1" si="229"/>
        <v>25.450121654501217</v>
      </c>
      <c r="BW145" s="13">
        <f t="shared" ca="1" si="239"/>
        <v>0</v>
      </c>
      <c r="BX145" s="13"/>
      <c r="BY145" s="13"/>
      <c r="BZ145" s="13"/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3"/>
      <c r="CM145" s="5"/>
      <c r="CN145" s="13">
        <f t="shared" ca="1" si="230"/>
        <v>5584.14</v>
      </c>
      <c r="CO145" s="13">
        <f t="shared" ca="1" si="231"/>
        <v>122.62</v>
      </c>
      <c r="CP145" s="13">
        <f t="shared" ca="1" si="232"/>
        <v>411.1721</v>
      </c>
      <c r="CQ145" s="5"/>
      <c r="CR145" s="5"/>
      <c r="CS145" s="5"/>
      <c r="CT145" s="34">
        <f t="shared" ca="1" si="233"/>
        <v>0.93605201797630766</v>
      </c>
      <c r="CU145" s="34">
        <f t="shared" ca="1" si="234"/>
        <v>0.97806492781367149</v>
      </c>
      <c r="CV145" s="34">
        <f t="shared" ca="1" si="235"/>
        <v>0.97967932862632823</v>
      </c>
      <c r="CW145" s="5"/>
      <c r="CX145" s="5"/>
      <c r="CY145" s="5"/>
      <c r="CZ145" s="5"/>
      <c r="DA145" s="33">
        <f t="shared" ca="1" si="236"/>
        <v>1.4384999999999999</v>
      </c>
      <c r="DB145" s="13">
        <f t="shared" ca="1" si="237"/>
        <v>1765.1</v>
      </c>
      <c r="DC145" s="5"/>
      <c r="DD145" s="18">
        <f t="shared" ca="1" si="181"/>
        <v>0</v>
      </c>
      <c r="DE145" s="18">
        <f>IF(ISNUMBER(VLOOKUP(B145,CASH!$B$7:$D$10000,3,FALSE)),VLOOKUP(B145,CASH!$B$7:$D$10000,3,FALSE),0)</f>
        <v>0</v>
      </c>
      <c r="DF145" s="18">
        <f t="shared" si="182"/>
        <v>0</v>
      </c>
      <c r="DG145" s="18">
        <f t="shared" ca="1" si="175"/>
        <v>0</v>
      </c>
      <c r="DH145" s="18">
        <f t="shared" ca="1" si="176"/>
        <v>0</v>
      </c>
      <c r="DI145" s="18">
        <f t="shared" si="183"/>
        <v>0</v>
      </c>
      <c r="DJ145" s="18">
        <f t="shared" si="184"/>
        <v>0</v>
      </c>
      <c r="DK145" s="18">
        <f t="shared" si="185"/>
        <v>0</v>
      </c>
      <c r="DL145" s="18">
        <f t="shared" si="186"/>
        <v>0</v>
      </c>
      <c r="DM145" s="18">
        <f t="shared" si="187"/>
        <v>0</v>
      </c>
      <c r="DN145" s="18">
        <f t="shared" si="188"/>
        <v>0</v>
      </c>
      <c r="DO145" s="18">
        <f t="shared" si="189"/>
        <v>0</v>
      </c>
      <c r="DP145" s="18">
        <f t="shared" si="190"/>
        <v>0</v>
      </c>
      <c r="DQ145" s="18">
        <f t="shared" ca="1" si="191"/>
        <v>0</v>
      </c>
      <c r="DR145" s="18">
        <f t="shared" ca="1" si="192"/>
        <v>0</v>
      </c>
      <c r="DS145" s="18">
        <f t="shared" ca="1" si="193"/>
        <v>0</v>
      </c>
      <c r="DT145" s="18">
        <f t="shared" si="194"/>
        <v>0</v>
      </c>
      <c r="DU145" s="18">
        <f t="shared" si="195"/>
        <v>0</v>
      </c>
      <c r="DV145" s="18">
        <f t="shared" si="196"/>
        <v>0</v>
      </c>
      <c r="DW145" s="18">
        <f t="shared" si="197"/>
        <v>0</v>
      </c>
      <c r="DX145" s="18">
        <f t="shared" si="198"/>
        <v>0</v>
      </c>
      <c r="DY145" s="18">
        <f t="shared" si="199"/>
        <v>0</v>
      </c>
      <c r="DZ145" s="18">
        <f t="shared" si="200"/>
        <v>0</v>
      </c>
      <c r="EA145" s="18">
        <f t="shared" si="201"/>
        <v>0</v>
      </c>
      <c r="EB145" s="18">
        <f t="shared" si="202"/>
        <v>0</v>
      </c>
      <c r="EC145" s="18">
        <f t="shared" si="203"/>
        <v>0</v>
      </c>
      <c r="ED145" s="18">
        <f t="shared" si="204"/>
        <v>0</v>
      </c>
      <c r="EE145" s="18">
        <f t="shared" ca="1" si="205"/>
        <v>0</v>
      </c>
      <c r="EF145" s="18">
        <f t="shared" ca="1" si="206"/>
        <v>0</v>
      </c>
      <c r="EG145" s="18">
        <f t="shared" ca="1" si="207"/>
        <v>0</v>
      </c>
      <c r="EH145" s="18">
        <f t="shared" ca="1" si="208"/>
        <v>0</v>
      </c>
      <c r="EI145" s="18">
        <f t="shared" ca="1" si="209"/>
        <v>0</v>
      </c>
      <c r="EJ145" s="18">
        <f t="shared" si="210"/>
        <v>0</v>
      </c>
      <c r="EK145" s="18">
        <f t="shared" si="211"/>
        <v>0</v>
      </c>
      <c r="EL145" s="18">
        <f t="shared" si="212"/>
        <v>0</v>
      </c>
      <c r="EM145" s="18">
        <f t="shared" si="213"/>
        <v>0</v>
      </c>
      <c r="EN145" s="18">
        <f t="shared" si="214"/>
        <v>0</v>
      </c>
      <c r="EO145" s="18">
        <f t="shared" si="215"/>
        <v>0</v>
      </c>
      <c r="EP145" s="18">
        <f t="shared" si="216"/>
        <v>0</v>
      </c>
      <c r="EQ145" s="18">
        <f t="shared" si="217"/>
        <v>0</v>
      </c>
      <c r="ER145" s="18">
        <f t="shared" si="218"/>
        <v>0</v>
      </c>
      <c r="ES145" s="18">
        <f t="shared" si="219"/>
        <v>0</v>
      </c>
      <c r="ET145" s="18">
        <f t="shared" si="220"/>
        <v>0</v>
      </c>
      <c r="EU145" s="18">
        <f t="shared" si="221"/>
        <v>0</v>
      </c>
      <c r="EV145" s="18">
        <f t="shared" si="222"/>
        <v>0</v>
      </c>
      <c r="EW145" s="18">
        <f t="shared" si="223"/>
        <v>0</v>
      </c>
      <c r="EX145" s="18">
        <f t="shared" si="224"/>
        <v>0</v>
      </c>
      <c r="EY145" s="17"/>
      <c r="EZ145" s="1"/>
      <c r="FA145" s="54">
        <f t="shared" ca="1" si="177"/>
        <v>0</v>
      </c>
      <c r="FB145" s="54">
        <f t="shared" si="178"/>
        <v>0</v>
      </c>
      <c r="FC145" s="54">
        <f t="shared" ca="1" si="171"/>
        <v>0</v>
      </c>
      <c r="FD145" s="34" t="e">
        <f t="shared" ca="1" si="172"/>
        <v>#DIV/0!</v>
      </c>
      <c r="FE145" s="34" t="e">
        <f t="shared" ca="1" si="238"/>
        <v>#DIV/0!</v>
      </c>
      <c r="FH145" s="49" t="e">
        <f t="shared" ca="1" si="168"/>
        <v>#DIV/0!</v>
      </c>
      <c r="FI145" s="49" t="e">
        <f t="shared" ca="1" si="169"/>
        <v>#DIV/0!</v>
      </c>
      <c r="FJ145" s="49" t="e">
        <f t="shared" ca="1" si="170"/>
        <v>#DIV/0!</v>
      </c>
    </row>
    <row r="146" spans="1:166" x14ac:dyDescent="0.25">
      <c r="A146" s="1"/>
      <c r="B146" s="15">
        <f>Kurse!B142</f>
        <v>40779</v>
      </c>
      <c r="C146" s="1"/>
      <c r="D146" s="20" t="str">
        <f>IF(ISNUMBER(VLOOKUP(B146,CASH!$B$7:$E$2815,2,FALSE)),VLOOKUP(B146,CASH!$B$7:$E$2815,2,FALSE),"")</f>
        <v/>
      </c>
      <c r="E146" s="1"/>
      <c r="F146" s="20">
        <f t="shared" si="174"/>
        <v>0</v>
      </c>
      <c r="G146" s="20"/>
      <c r="H146" s="20"/>
      <c r="I146" s="20"/>
      <c r="J146" s="20"/>
      <c r="K146" s="9"/>
      <c r="L146" s="9"/>
      <c r="M146" s="9"/>
      <c r="N146" s="9"/>
      <c r="O146" s="9"/>
      <c r="P146" s="9" t="str">
        <f>IF(ISNUMBER(VLOOKUP($B146,Anteile!$A$2:$BI$10000,12,FALSE)),VLOOKUP($B146,Anteile!$A$2:$BI$10000,12,FALSE),"0")</f>
        <v>0</v>
      </c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 t="str">
        <f>IF(ISNUMBER(VLOOKUP($B146,Anteile!$A$2:$BI$10000,24,FALSE)),VLOOKUP($B146,Anteile!$A$2:$BI$10000,24,FALSE),"0")</f>
        <v>0</v>
      </c>
      <c r="AC146" s="9" t="str">
        <f>IF(ISNUMBER(VLOOKUP($B146,Anteile!$A$2:$BI$10000,25,FALSE)),VLOOKUP($B146,Anteile!$A$2:$BI$10000,25,FALSE),"0")</f>
        <v>0</v>
      </c>
      <c r="AD146" s="9" t="str">
        <f>IF(ISNUMBER(VLOOKUP($B146,Anteile!$A$2:$BI$10000,26,FALSE)),VLOOKUP($B146,Anteile!$A$2:$BI$10000,26,FALSE),"0")</f>
        <v>0</v>
      </c>
      <c r="AE146" s="9" t="str">
        <f>IF(ISNUMBER(VLOOKUP($B146,Anteile!$A$2:$BI$10000,27,FALSE)),VLOOKUP($B146,Anteile!$A$2:$BI$10000,27,FALSE),"0")</f>
        <v>0</v>
      </c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5"/>
      <c r="AW146" s="13">
        <v>1</v>
      </c>
      <c r="AX146" s="5"/>
      <c r="AY146" s="5"/>
      <c r="AZ146" s="5"/>
      <c r="BA146" s="5"/>
      <c r="BB146" s="5"/>
      <c r="BC146" s="5"/>
      <c r="BD146" s="5"/>
      <c r="BE146" s="13">
        <f t="shared" ca="1" si="179"/>
        <v>1214.1875477198582</v>
      </c>
      <c r="BF146" s="13">
        <f t="shared" ca="1" si="225"/>
        <v>251.3938</v>
      </c>
      <c r="BG146" s="13">
        <f t="shared" ca="1" si="180"/>
        <v>75.116262927743449</v>
      </c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>
        <f t="shared" ca="1" si="226"/>
        <v>8.1904629693898805</v>
      </c>
      <c r="BT146" s="13">
        <f t="shared" ca="1" si="227"/>
        <v>39.26</v>
      </c>
      <c r="BU146" s="13">
        <f t="shared" ca="1" si="228"/>
        <v>26.077601166099811</v>
      </c>
      <c r="BV146" s="13">
        <f t="shared" ca="1" si="229"/>
        <v>25.543138751995553</v>
      </c>
      <c r="BW146" s="13">
        <f t="shared" ca="1" si="239"/>
        <v>0</v>
      </c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3"/>
      <c r="CM146" s="5"/>
      <c r="CN146" s="13">
        <f t="shared" ca="1" si="230"/>
        <v>5681.08</v>
      </c>
      <c r="CO146" s="13">
        <f t="shared" ca="1" si="231"/>
        <v>122.44</v>
      </c>
      <c r="CP146" s="13">
        <f t="shared" ca="1" si="232"/>
        <v>412.21409999999997</v>
      </c>
      <c r="CQ146" s="5"/>
      <c r="CR146" s="5"/>
      <c r="CS146" s="5"/>
      <c r="CT146" s="34">
        <f t="shared" ca="1" si="233"/>
        <v>0.95230176863130966</v>
      </c>
      <c r="CU146" s="34">
        <f t="shared" ca="1" si="234"/>
        <v>0.97662917763420276</v>
      </c>
      <c r="CV146" s="34">
        <f t="shared" ca="1" si="235"/>
        <v>0.98216205024199388</v>
      </c>
      <c r="CW146" s="5"/>
      <c r="CX146" s="5"/>
      <c r="CY146" s="5"/>
      <c r="CZ146" s="5"/>
      <c r="DA146" s="33">
        <f t="shared" ca="1" si="236"/>
        <v>1.4407000000000001</v>
      </c>
      <c r="DB146" s="13">
        <f t="shared" ca="1" si="237"/>
        <v>1749.28</v>
      </c>
      <c r="DC146" s="5"/>
      <c r="DD146" s="18">
        <f t="shared" ca="1" si="181"/>
        <v>0</v>
      </c>
      <c r="DE146" s="18">
        <f>IF(ISNUMBER(VLOOKUP(B146,CASH!$B$7:$D$10000,3,FALSE)),VLOOKUP(B146,CASH!$B$7:$D$10000,3,FALSE),0)</f>
        <v>0</v>
      </c>
      <c r="DF146" s="18">
        <f t="shared" si="182"/>
        <v>0</v>
      </c>
      <c r="DG146" s="18">
        <f t="shared" ca="1" si="175"/>
        <v>0</v>
      </c>
      <c r="DH146" s="18">
        <f t="shared" ca="1" si="176"/>
        <v>0</v>
      </c>
      <c r="DI146" s="18">
        <f t="shared" si="183"/>
        <v>0</v>
      </c>
      <c r="DJ146" s="18">
        <f t="shared" si="184"/>
        <v>0</v>
      </c>
      <c r="DK146" s="18">
        <f t="shared" si="185"/>
        <v>0</v>
      </c>
      <c r="DL146" s="18">
        <f t="shared" si="186"/>
        <v>0</v>
      </c>
      <c r="DM146" s="18">
        <f t="shared" si="187"/>
        <v>0</v>
      </c>
      <c r="DN146" s="18">
        <f t="shared" si="188"/>
        <v>0</v>
      </c>
      <c r="DO146" s="18">
        <f t="shared" si="189"/>
        <v>0</v>
      </c>
      <c r="DP146" s="18">
        <f t="shared" si="190"/>
        <v>0</v>
      </c>
      <c r="DQ146" s="18">
        <f t="shared" ca="1" si="191"/>
        <v>0</v>
      </c>
      <c r="DR146" s="18">
        <f t="shared" ca="1" si="192"/>
        <v>0</v>
      </c>
      <c r="DS146" s="18">
        <f t="shared" ca="1" si="193"/>
        <v>0</v>
      </c>
      <c r="DT146" s="18">
        <f t="shared" si="194"/>
        <v>0</v>
      </c>
      <c r="DU146" s="18">
        <f t="shared" si="195"/>
        <v>0</v>
      </c>
      <c r="DV146" s="18">
        <f t="shared" si="196"/>
        <v>0</v>
      </c>
      <c r="DW146" s="18">
        <f t="shared" si="197"/>
        <v>0</v>
      </c>
      <c r="DX146" s="18">
        <f t="shared" si="198"/>
        <v>0</v>
      </c>
      <c r="DY146" s="18">
        <f t="shared" si="199"/>
        <v>0</v>
      </c>
      <c r="DZ146" s="18">
        <f t="shared" si="200"/>
        <v>0</v>
      </c>
      <c r="EA146" s="18">
        <f t="shared" si="201"/>
        <v>0</v>
      </c>
      <c r="EB146" s="18">
        <f t="shared" si="202"/>
        <v>0</v>
      </c>
      <c r="EC146" s="18">
        <f t="shared" si="203"/>
        <v>0</v>
      </c>
      <c r="ED146" s="18">
        <f t="shared" si="204"/>
        <v>0</v>
      </c>
      <c r="EE146" s="18">
        <f t="shared" ca="1" si="205"/>
        <v>0</v>
      </c>
      <c r="EF146" s="18">
        <f t="shared" ca="1" si="206"/>
        <v>0</v>
      </c>
      <c r="EG146" s="18">
        <f t="shared" ca="1" si="207"/>
        <v>0</v>
      </c>
      <c r="EH146" s="18">
        <f t="shared" ca="1" si="208"/>
        <v>0</v>
      </c>
      <c r="EI146" s="18">
        <f t="shared" ca="1" si="209"/>
        <v>0</v>
      </c>
      <c r="EJ146" s="18">
        <f t="shared" si="210"/>
        <v>0</v>
      </c>
      <c r="EK146" s="18">
        <f t="shared" si="211"/>
        <v>0</v>
      </c>
      <c r="EL146" s="18">
        <f t="shared" si="212"/>
        <v>0</v>
      </c>
      <c r="EM146" s="18">
        <f t="shared" si="213"/>
        <v>0</v>
      </c>
      <c r="EN146" s="18">
        <f t="shared" si="214"/>
        <v>0</v>
      </c>
      <c r="EO146" s="18">
        <f t="shared" si="215"/>
        <v>0</v>
      </c>
      <c r="EP146" s="18">
        <f t="shared" si="216"/>
        <v>0</v>
      </c>
      <c r="EQ146" s="18">
        <f t="shared" si="217"/>
        <v>0</v>
      </c>
      <c r="ER146" s="18">
        <f t="shared" si="218"/>
        <v>0</v>
      </c>
      <c r="ES146" s="18">
        <f t="shared" si="219"/>
        <v>0</v>
      </c>
      <c r="ET146" s="18">
        <f t="shared" si="220"/>
        <v>0</v>
      </c>
      <c r="EU146" s="18">
        <f t="shared" si="221"/>
        <v>0</v>
      </c>
      <c r="EV146" s="18">
        <f t="shared" si="222"/>
        <v>0</v>
      </c>
      <c r="EW146" s="18">
        <f t="shared" si="223"/>
        <v>0</v>
      </c>
      <c r="EX146" s="18">
        <f t="shared" si="224"/>
        <v>0</v>
      </c>
      <c r="EY146" s="17"/>
      <c r="EZ146" s="1"/>
      <c r="FA146" s="54">
        <f t="shared" ca="1" si="177"/>
        <v>0</v>
      </c>
      <c r="FB146" s="54">
        <f t="shared" si="178"/>
        <v>0</v>
      </c>
      <c r="FC146" s="54">
        <f t="shared" ca="1" si="171"/>
        <v>0</v>
      </c>
      <c r="FD146" s="34" t="e">
        <f t="shared" ca="1" si="172"/>
        <v>#DIV/0!</v>
      </c>
      <c r="FE146" s="34" t="e">
        <f t="shared" ca="1" si="238"/>
        <v>#DIV/0!</v>
      </c>
      <c r="FH146" s="49" t="e">
        <f t="shared" ref="FH146:FH209" ca="1" si="240">DF146/FA146</f>
        <v>#DIV/0!</v>
      </c>
      <c r="FI146" s="49" t="e">
        <f t="shared" ref="FI146:FI209" ca="1" si="241">DG146/FA146</f>
        <v>#DIV/0!</v>
      </c>
      <c r="FJ146" s="49" t="e">
        <f t="shared" ref="FJ146:FJ209" ca="1" si="242">DH146/FA146</f>
        <v>#DIV/0!</v>
      </c>
    </row>
    <row r="147" spans="1:166" x14ac:dyDescent="0.25">
      <c r="A147" s="1"/>
      <c r="B147" s="15">
        <f>Kurse!B143</f>
        <v>40778</v>
      </c>
      <c r="C147" s="1"/>
      <c r="D147" s="20" t="str">
        <f>IF(ISNUMBER(VLOOKUP(B147,CASH!$B$7:$E$2815,2,FALSE)),VLOOKUP(B147,CASH!$B$7:$E$2815,2,FALSE),"")</f>
        <v/>
      </c>
      <c r="E147" s="1"/>
      <c r="F147" s="20">
        <f t="shared" si="174"/>
        <v>0</v>
      </c>
      <c r="G147" s="20"/>
      <c r="H147" s="20"/>
      <c r="I147" s="20"/>
      <c r="J147" s="20"/>
      <c r="K147" s="9"/>
      <c r="L147" s="9"/>
      <c r="M147" s="9"/>
      <c r="N147" s="9"/>
      <c r="O147" s="9"/>
      <c r="P147" s="9" t="str">
        <f>IF(ISNUMBER(VLOOKUP($B147,Anteile!$A$2:$BI$10000,12,FALSE)),VLOOKUP($B147,Anteile!$A$2:$BI$10000,12,FALSE),"0")</f>
        <v>0</v>
      </c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 t="str">
        <f>IF(ISNUMBER(VLOOKUP($B147,Anteile!$A$2:$BI$10000,24,FALSE)),VLOOKUP($B147,Anteile!$A$2:$BI$10000,24,FALSE),"0")</f>
        <v>0</v>
      </c>
      <c r="AC147" s="9" t="str">
        <f>IF(ISNUMBER(VLOOKUP($B147,Anteile!$A$2:$BI$10000,25,FALSE)),VLOOKUP($B147,Anteile!$A$2:$BI$10000,25,FALSE),"0")</f>
        <v>0</v>
      </c>
      <c r="AD147" s="9" t="str">
        <f>IF(ISNUMBER(VLOOKUP($B147,Anteile!$A$2:$BI$10000,26,FALSE)),VLOOKUP($B147,Anteile!$A$2:$BI$10000,26,FALSE),"0")</f>
        <v>0</v>
      </c>
      <c r="AE147" s="9" t="str">
        <f>IF(ISNUMBER(VLOOKUP($B147,Anteile!$A$2:$BI$10000,27,FALSE)),VLOOKUP($B147,Anteile!$A$2:$BI$10000,27,FALSE),"0")</f>
        <v>0</v>
      </c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5"/>
      <c r="AW147" s="13">
        <v>1</v>
      </c>
      <c r="AX147" s="5"/>
      <c r="AY147" s="5"/>
      <c r="AZ147" s="5"/>
      <c r="BA147" s="5"/>
      <c r="BB147" s="5"/>
      <c r="BC147" s="5"/>
      <c r="BD147" s="5"/>
      <c r="BE147" s="13">
        <f t="shared" ca="1" si="179"/>
        <v>1273.178165696869</v>
      </c>
      <c r="BF147" s="13">
        <f t="shared" ca="1" si="225"/>
        <v>251.6413</v>
      </c>
      <c r="BG147" s="13">
        <f t="shared" ca="1" si="180"/>
        <v>75.512607370462732</v>
      </c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>
        <f t="shared" ca="1" si="226"/>
        <v>8.0701025214740927</v>
      </c>
      <c r="BT147" s="13">
        <f t="shared" ca="1" si="227"/>
        <v>38.72</v>
      </c>
      <c r="BU147" s="13">
        <f t="shared" ca="1" si="228"/>
        <v>26.316154059296206</v>
      </c>
      <c r="BV147" s="13">
        <f t="shared" ca="1" si="229"/>
        <v>25.685785536159599</v>
      </c>
      <c r="BW147" s="13">
        <f t="shared" ca="1" si="239"/>
        <v>0</v>
      </c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/>
      <c r="CJ147" s="13"/>
      <c r="CK147" s="13"/>
      <c r="CL147" s="13"/>
      <c r="CM147" s="5"/>
      <c r="CN147" s="13">
        <f t="shared" ca="1" si="230"/>
        <v>5532.38</v>
      </c>
      <c r="CO147" s="13">
        <f t="shared" ca="1" si="231"/>
        <v>121.73</v>
      </c>
      <c r="CP147" s="13">
        <f t="shared" ca="1" si="232"/>
        <v>411.9357</v>
      </c>
      <c r="CQ147" s="5"/>
      <c r="CR147" s="5"/>
      <c r="CS147" s="5"/>
      <c r="CT147" s="34">
        <f t="shared" ca="1" si="233"/>
        <v>0.92737565018279711</v>
      </c>
      <c r="CU147" s="34">
        <f t="shared" ca="1" si="234"/>
        <v>0.97096594081518706</v>
      </c>
      <c r="CV147" s="34">
        <f t="shared" ca="1" si="235"/>
        <v>0.98149872039765484</v>
      </c>
      <c r="CW147" s="5"/>
      <c r="CX147" s="5"/>
      <c r="CY147" s="5"/>
      <c r="CZ147" s="5"/>
      <c r="DA147" s="33">
        <f t="shared" ca="1" si="236"/>
        <v>1.4436</v>
      </c>
      <c r="DB147" s="13">
        <f t="shared" ca="1" si="237"/>
        <v>1837.96</v>
      </c>
      <c r="DC147" s="5"/>
      <c r="DD147" s="18">
        <f t="shared" ca="1" si="181"/>
        <v>0</v>
      </c>
      <c r="DE147" s="18">
        <f>IF(ISNUMBER(VLOOKUP(B147,CASH!$B$7:$D$10000,3,FALSE)),VLOOKUP(B147,CASH!$B$7:$D$10000,3,FALSE),0)</f>
        <v>0</v>
      </c>
      <c r="DF147" s="18">
        <f t="shared" si="182"/>
        <v>0</v>
      </c>
      <c r="DG147" s="18">
        <f t="shared" ca="1" si="175"/>
        <v>0</v>
      </c>
      <c r="DH147" s="18">
        <f t="shared" ca="1" si="176"/>
        <v>0</v>
      </c>
      <c r="DI147" s="18">
        <f t="shared" si="183"/>
        <v>0</v>
      </c>
      <c r="DJ147" s="18">
        <f t="shared" si="184"/>
        <v>0</v>
      </c>
      <c r="DK147" s="18">
        <f t="shared" si="185"/>
        <v>0</v>
      </c>
      <c r="DL147" s="18">
        <f t="shared" si="186"/>
        <v>0</v>
      </c>
      <c r="DM147" s="18">
        <f t="shared" si="187"/>
        <v>0</v>
      </c>
      <c r="DN147" s="18">
        <f t="shared" si="188"/>
        <v>0</v>
      </c>
      <c r="DO147" s="18">
        <f t="shared" si="189"/>
        <v>0</v>
      </c>
      <c r="DP147" s="18">
        <f t="shared" si="190"/>
        <v>0</v>
      </c>
      <c r="DQ147" s="18">
        <f t="shared" ca="1" si="191"/>
        <v>0</v>
      </c>
      <c r="DR147" s="18">
        <f t="shared" ca="1" si="192"/>
        <v>0</v>
      </c>
      <c r="DS147" s="18">
        <f t="shared" ca="1" si="193"/>
        <v>0</v>
      </c>
      <c r="DT147" s="18">
        <f t="shared" si="194"/>
        <v>0</v>
      </c>
      <c r="DU147" s="18">
        <f t="shared" si="195"/>
        <v>0</v>
      </c>
      <c r="DV147" s="18">
        <f t="shared" si="196"/>
        <v>0</v>
      </c>
      <c r="DW147" s="18">
        <f t="shared" si="197"/>
        <v>0</v>
      </c>
      <c r="DX147" s="18">
        <f t="shared" si="198"/>
        <v>0</v>
      </c>
      <c r="DY147" s="18">
        <f t="shared" si="199"/>
        <v>0</v>
      </c>
      <c r="DZ147" s="18">
        <f t="shared" si="200"/>
        <v>0</v>
      </c>
      <c r="EA147" s="18">
        <f t="shared" si="201"/>
        <v>0</v>
      </c>
      <c r="EB147" s="18">
        <f t="shared" si="202"/>
        <v>0</v>
      </c>
      <c r="EC147" s="18">
        <f t="shared" si="203"/>
        <v>0</v>
      </c>
      <c r="ED147" s="18">
        <f t="shared" si="204"/>
        <v>0</v>
      </c>
      <c r="EE147" s="18">
        <f t="shared" ca="1" si="205"/>
        <v>0</v>
      </c>
      <c r="EF147" s="18">
        <f t="shared" ca="1" si="206"/>
        <v>0</v>
      </c>
      <c r="EG147" s="18">
        <f t="shared" ca="1" si="207"/>
        <v>0</v>
      </c>
      <c r="EH147" s="18">
        <f t="shared" ca="1" si="208"/>
        <v>0</v>
      </c>
      <c r="EI147" s="18">
        <f t="shared" ca="1" si="209"/>
        <v>0</v>
      </c>
      <c r="EJ147" s="18">
        <f t="shared" si="210"/>
        <v>0</v>
      </c>
      <c r="EK147" s="18">
        <f t="shared" si="211"/>
        <v>0</v>
      </c>
      <c r="EL147" s="18">
        <f t="shared" si="212"/>
        <v>0</v>
      </c>
      <c r="EM147" s="18">
        <f t="shared" si="213"/>
        <v>0</v>
      </c>
      <c r="EN147" s="18">
        <f t="shared" si="214"/>
        <v>0</v>
      </c>
      <c r="EO147" s="18">
        <f t="shared" si="215"/>
        <v>0</v>
      </c>
      <c r="EP147" s="18">
        <f t="shared" si="216"/>
        <v>0</v>
      </c>
      <c r="EQ147" s="18">
        <f t="shared" si="217"/>
        <v>0</v>
      </c>
      <c r="ER147" s="18">
        <f t="shared" si="218"/>
        <v>0</v>
      </c>
      <c r="ES147" s="18">
        <f t="shared" si="219"/>
        <v>0</v>
      </c>
      <c r="ET147" s="18">
        <f t="shared" si="220"/>
        <v>0</v>
      </c>
      <c r="EU147" s="18">
        <f t="shared" si="221"/>
        <v>0</v>
      </c>
      <c r="EV147" s="18">
        <f t="shared" si="222"/>
        <v>0</v>
      </c>
      <c r="EW147" s="18">
        <f t="shared" si="223"/>
        <v>0</v>
      </c>
      <c r="EX147" s="18">
        <f t="shared" si="224"/>
        <v>0</v>
      </c>
      <c r="EY147" s="17"/>
      <c r="EZ147" s="1"/>
      <c r="FA147" s="54">
        <f t="shared" ca="1" si="177"/>
        <v>0</v>
      </c>
      <c r="FB147" s="54">
        <f t="shared" si="178"/>
        <v>0</v>
      </c>
      <c r="FC147" s="54">
        <f t="shared" ca="1" si="171"/>
        <v>0</v>
      </c>
      <c r="FD147" s="34" t="e">
        <f t="shared" ca="1" si="172"/>
        <v>#DIV/0!</v>
      </c>
      <c r="FE147" s="34" t="e">
        <f t="shared" ca="1" si="238"/>
        <v>#DIV/0!</v>
      </c>
      <c r="FH147" s="49" t="e">
        <f t="shared" ca="1" si="240"/>
        <v>#DIV/0!</v>
      </c>
      <c r="FI147" s="49" t="e">
        <f t="shared" ca="1" si="241"/>
        <v>#DIV/0!</v>
      </c>
      <c r="FJ147" s="49" t="e">
        <f t="shared" ca="1" si="242"/>
        <v>#DIV/0!</v>
      </c>
    </row>
    <row r="148" spans="1:166" x14ac:dyDescent="0.25">
      <c r="A148" s="1"/>
      <c r="B148" s="15">
        <f>Kurse!B144</f>
        <v>40777</v>
      </c>
      <c r="C148" s="1"/>
      <c r="D148" s="20" t="str">
        <f>IF(ISNUMBER(VLOOKUP(B148,CASH!$B$7:$E$2815,2,FALSE)),VLOOKUP(B148,CASH!$B$7:$E$2815,2,FALSE),"")</f>
        <v/>
      </c>
      <c r="E148" s="1"/>
      <c r="F148" s="20">
        <f t="shared" si="174"/>
        <v>0</v>
      </c>
      <c r="G148" s="20"/>
      <c r="H148" s="20"/>
      <c r="I148" s="20"/>
      <c r="J148" s="20"/>
      <c r="K148" s="9"/>
      <c r="L148" s="9"/>
      <c r="M148" s="9"/>
      <c r="N148" s="9"/>
      <c r="O148" s="9"/>
      <c r="P148" s="9" t="str">
        <f>IF(ISNUMBER(VLOOKUP($B148,Anteile!$A$2:$BI$10000,12,FALSE)),VLOOKUP($B148,Anteile!$A$2:$BI$10000,12,FALSE),"0")</f>
        <v>0</v>
      </c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 t="str">
        <f>IF(ISNUMBER(VLOOKUP($B148,Anteile!$A$2:$BI$10000,24,FALSE)),VLOOKUP($B148,Anteile!$A$2:$BI$10000,24,FALSE),"0")</f>
        <v>0</v>
      </c>
      <c r="AC148" s="9" t="str">
        <f>IF(ISNUMBER(VLOOKUP($B148,Anteile!$A$2:$BI$10000,25,FALSE)),VLOOKUP($B148,Anteile!$A$2:$BI$10000,25,FALSE),"0")</f>
        <v>0</v>
      </c>
      <c r="AD148" s="9" t="str">
        <f>IF(ISNUMBER(VLOOKUP($B148,Anteile!$A$2:$BI$10000,26,FALSE)),VLOOKUP($B148,Anteile!$A$2:$BI$10000,26,FALSE),"0")</f>
        <v>0</v>
      </c>
      <c r="AE148" s="9" t="str">
        <f>IF(ISNUMBER(VLOOKUP($B148,Anteile!$A$2:$BI$10000,27,FALSE)),VLOOKUP($B148,Anteile!$A$2:$BI$10000,27,FALSE),"0")</f>
        <v>0</v>
      </c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5"/>
      <c r="AW148" s="13">
        <v>1</v>
      </c>
      <c r="AX148" s="5"/>
      <c r="AY148" s="5"/>
      <c r="AZ148" s="5"/>
      <c r="BA148" s="5"/>
      <c r="BB148" s="5"/>
      <c r="BC148" s="5"/>
      <c r="BD148" s="5"/>
      <c r="BE148" s="13">
        <f t="shared" ca="1" si="179"/>
        <v>1329.7206937382462</v>
      </c>
      <c r="BF148" s="13">
        <f t="shared" ca="1" si="225"/>
        <v>252.9211</v>
      </c>
      <c r="BG148" s="13">
        <f t="shared" ca="1" si="180"/>
        <v>76.192797938287939</v>
      </c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>
        <f t="shared" ca="1" si="226"/>
        <v>7.8428641081005779</v>
      </c>
      <c r="BT148" s="13">
        <f t="shared" ca="1" si="227"/>
        <v>38.42</v>
      </c>
      <c r="BU148" s="13">
        <f t="shared" ca="1" si="228"/>
        <v>26.008218987253606</v>
      </c>
      <c r="BV148" s="13">
        <f t="shared" ca="1" si="229"/>
        <v>25.311694643727801</v>
      </c>
      <c r="BW148" s="13">
        <f t="shared" ca="1" si="239"/>
        <v>0</v>
      </c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/>
      <c r="CK148" s="13"/>
      <c r="CL148" s="13"/>
      <c r="CM148" s="5"/>
      <c r="CN148" s="13">
        <f t="shared" ca="1" si="230"/>
        <v>5473.78</v>
      </c>
      <c r="CO148" s="13">
        <f t="shared" ca="1" si="231"/>
        <v>121.8</v>
      </c>
      <c r="CP148" s="13">
        <f t="shared" ca="1" si="232"/>
        <v>412.56439999999998</v>
      </c>
      <c r="CQ148" s="5"/>
      <c r="CR148" s="5"/>
      <c r="CS148" s="5"/>
      <c r="CT148" s="34">
        <f t="shared" ca="1" si="233"/>
        <v>0.91755271446603281</v>
      </c>
      <c r="CU148" s="34">
        <f t="shared" ca="1" si="234"/>
        <v>0.97152428810720259</v>
      </c>
      <c r="CV148" s="34">
        <f t="shared" ca="1" si="235"/>
        <v>0.98299669264311451</v>
      </c>
      <c r="CW148" s="5"/>
      <c r="CX148" s="5"/>
      <c r="CY148" s="5"/>
      <c r="CZ148" s="5"/>
      <c r="DA148" s="33">
        <f t="shared" ca="1" si="236"/>
        <v>1.4357</v>
      </c>
      <c r="DB148" s="13">
        <f t="shared" ca="1" si="237"/>
        <v>1909.08</v>
      </c>
      <c r="DC148" s="5"/>
      <c r="DD148" s="18">
        <f t="shared" ca="1" si="181"/>
        <v>0</v>
      </c>
      <c r="DE148" s="18">
        <f>IF(ISNUMBER(VLOOKUP(B148,CASH!$B$7:$D$10000,3,FALSE)),VLOOKUP(B148,CASH!$B$7:$D$10000,3,FALSE),0)</f>
        <v>0</v>
      </c>
      <c r="DF148" s="18">
        <f t="shared" si="182"/>
        <v>0</v>
      </c>
      <c r="DG148" s="18">
        <f t="shared" ca="1" si="175"/>
        <v>0</v>
      </c>
      <c r="DH148" s="18">
        <f t="shared" ca="1" si="176"/>
        <v>0</v>
      </c>
      <c r="DI148" s="18">
        <f t="shared" si="183"/>
        <v>0</v>
      </c>
      <c r="DJ148" s="18">
        <f t="shared" si="184"/>
        <v>0</v>
      </c>
      <c r="DK148" s="18">
        <f t="shared" si="185"/>
        <v>0</v>
      </c>
      <c r="DL148" s="18">
        <f t="shared" si="186"/>
        <v>0</v>
      </c>
      <c r="DM148" s="18">
        <f t="shared" si="187"/>
        <v>0</v>
      </c>
      <c r="DN148" s="18">
        <f t="shared" si="188"/>
        <v>0</v>
      </c>
      <c r="DO148" s="18">
        <f t="shared" si="189"/>
        <v>0</v>
      </c>
      <c r="DP148" s="18">
        <f t="shared" si="190"/>
        <v>0</v>
      </c>
      <c r="DQ148" s="18">
        <f t="shared" ca="1" si="191"/>
        <v>0</v>
      </c>
      <c r="DR148" s="18">
        <f t="shared" ca="1" si="192"/>
        <v>0</v>
      </c>
      <c r="DS148" s="18">
        <f t="shared" ca="1" si="193"/>
        <v>0</v>
      </c>
      <c r="DT148" s="18">
        <f t="shared" si="194"/>
        <v>0</v>
      </c>
      <c r="DU148" s="18">
        <f t="shared" si="195"/>
        <v>0</v>
      </c>
      <c r="DV148" s="18">
        <f t="shared" si="196"/>
        <v>0</v>
      </c>
      <c r="DW148" s="18">
        <f t="shared" si="197"/>
        <v>0</v>
      </c>
      <c r="DX148" s="18">
        <f t="shared" si="198"/>
        <v>0</v>
      </c>
      <c r="DY148" s="18">
        <f t="shared" si="199"/>
        <v>0</v>
      </c>
      <c r="DZ148" s="18">
        <f t="shared" si="200"/>
        <v>0</v>
      </c>
      <c r="EA148" s="18">
        <f t="shared" si="201"/>
        <v>0</v>
      </c>
      <c r="EB148" s="18">
        <f t="shared" si="202"/>
        <v>0</v>
      </c>
      <c r="EC148" s="18">
        <f t="shared" si="203"/>
        <v>0</v>
      </c>
      <c r="ED148" s="18">
        <f t="shared" si="204"/>
        <v>0</v>
      </c>
      <c r="EE148" s="18">
        <f t="shared" ca="1" si="205"/>
        <v>0</v>
      </c>
      <c r="EF148" s="18">
        <f t="shared" ca="1" si="206"/>
        <v>0</v>
      </c>
      <c r="EG148" s="18">
        <f t="shared" ca="1" si="207"/>
        <v>0</v>
      </c>
      <c r="EH148" s="18">
        <f t="shared" ca="1" si="208"/>
        <v>0</v>
      </c>
      <c r="EI148" s="18">
        <f t="shared" ca="1" si="209"/>
        <v>0</v>
      </c>
      <c r="EJ148" s="18">
        <f t="shared" si="210"/>
        <v>0</v>
      </c>
      <c r="EK148" s="18">
        <f t="shared" si="211"/>
        <v>0</v>
      </c>
      <c r="EL148" s="18">
        <f t="shared" si="212"/>
        <v>0</v>
      </c>
      <c r="EM148" s="18">
        <f t="shared" si="213"/>
        <v>0</v>
      </c>
      <c r="EN148" s="18">
        <f t="shared" si="214"/>
        <v>0</v>
      </c>
      <c r="EO148" s="18">
        <f t="shared" si="215"/>
        <v>0</v>
      </c>
      <c r="EP148" s="18">
        <f t="shared" si="216"/>
        <v>0</v>
      </c>
      <c r="EQ148" s="18">
        <f t="shared" si="217"/>
        <v>0</v>
      </c>
      <c r="ER148" s="18">
        <f t="shared" si="218"/>
        <v>0</v>
      </c>
      <c r="ES148" s="18">
        <f t="shared" si="219"/>
        <v>0</v>
      </c>
      <c r="ET148" s="18">
        <f t="shared" si="220"/>
        <v>0</v>
      </c>
      <c r="EU148" s="18">
        <f t="shared" si="221"/>
        <v>0</v>
      </c>
      <c r="EV148" s="18">
        <f t="shared" si="222"/>
        <v>0</v>
      </c>
      <c r="EW148" s="18">
        <f t="shared" si="223"/>
        <v>0</v>
      </c>
      <c r="EX148" s="18">
        <f t="shared" si="224"/>
        <v>0</v>
      </c>
      <c r="EY148" s="17"/>
      <c r="EZ148" s="1"/>
      <c r="FA148" s="54">
        <f t="shared" ca="1" si="177"/>
        <v>0</v>
      </c>
      <c r="FB148" s="54">
        <f t="shared" si="178"/>
        <v>0</v>
      </c>
      <c r="FC148" s="54">
        <f t="shared" ca="1" si="171"/>
        <v>0</v>
      </c>
      <c r="FD148" s="34" t="e">
        <f t="shared" ca="1" si="172"/>
        <v>#DIV/0!</v>
      </c>
      <c r="FE148" s="34" t="e">
        <f t="shared" ca="1" si="238"/>
        <v>#DIV/0!</v>
      </c>
      <c r="FH148" s="49" t="e">
        <f t="shared" ca="1" si="240"/>
        <v>#DIV/0!</v>
      </c>
      <c r="FI148" s="49" t="e">
        <f t="shared" ca="1" si="241"/>
        <v>#DIV/0!</v>
      </c>
      <c r="FJ148" s="49" t="e">
        <f t="shared" ca="1" si="242"/>
        <v>#DIV/0!</v>
      </c>
    </row>
    <row r="149" spans="1:166" x14ac:dyDescent="0.25">
      <c r="A149" s="1"/>
      <c r="B149" s="15">
        <f>Kurse!B145</f>
        <v>40774</v>
      </c>
      <c r="C149" s="1"/>
      <c r="D149" s="20" t="str">
        <f>IF(ISNUMBER(VLOOKUP(B149,CASH!$B$7:$E$2815,2,FALSE)),VLOOKUP(B149,CASH!$B$7:$E$2815,2,FALSE),"")</f>
        <v/>
      </c>
      <c r="E149" s="1"/>
      <c r="F149" s="20">
        <f t="shared" si="174"/>
        <v>0</v>
      </c>
      <c r="G149" s="20"/>
      <c r="H149" s="20"/>
      <c r="I149" s="20"/>
      <c r="J149" s="20"/>
      <c r="K149" s="9"/>
      <c r="L149" s="9"/>
      <c r="M149" s="9"/>
      <c r="N149" s="9"/>
      <c r="O149" s="9"/>
      <c r="P149" s="9" t="str">
        <f>IF(ISNUMBER(VLOOKUP($B149,Anteile!$A$2:$BI$10000,12,FALSE)),VLOOKUP($B149,Anteile!$A$2:$BI$10000,12,FALSE),"0")</f>
        <v>0</v>
      </c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 t="str">
        <f>IF(ISNUMBER(VLOOKUP($B149,Anteile!$A$2:$BI$10000,24,FALSE)),VLOOKUP($B149,Anteile!$A$2:$BI$10000,24,FALSE),"0")</f>
        <v>0</v>
      </c>
      <c r="AC149" s="9" t="str">
        <f>IF(ISNUMBER(VLOOKUP($B149,Anteile!$A$2:$BI$10000,25,FALSE)),VLOOKUP($B149,Anteile!$A$2:$BI$10000,25,FALSE),"0")</f>
        <v>0</v>
      </c>
      <c r="AD149" s="9" t="str">
        <f>IF(ISNUMBER(VLOOKUP($B149,Anteile!$A$2:$BI$10000,26,FALSE)),VLOOKUP($B149,Anteile!$A$2:$BI$10000,26,FALSE),"0")</f>
        <v>0</v>
      </c>
      <c r="AE149" s="9" t="str">
        <f>IF(ISNUMBER(VLOOKUP($B149,Anteile!$A$2:$BI$10000,27,FALSE)),VLOOKUP($B149,Anteile!$A$2:$BI$10000,27,FALSE),"0")</f>
        <v>0</v>
      </c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5"/>
      <c r="AW149" s="13">
        <v>1</v>
      </c>
      <c r="AX149" s="5"/>
      <c r="AY149" s="5"/>
      <c r="AZ149" s="5"/>
      <c r="BA149" s="5"/>
      <c r="BB149" s="5"/>
      <c r="BC149" s="5"/>
      <c r="BD149" s="5"/>
      <c r="BE149" s="13">
        <f t="shared" ca="1" si="179"/>
        <v>1286.5578325807571</v>
      </c>
      <c r="BF149" s="13">
        <f t="shared" ca="1" si="225"/>
        <v>252.9162</v>
      </c>
      <c r="BG149" s="13">
        <f t="shared" ca="1" si="180"/>
        <v>76.040291767974992</v>
      </c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>
        <f t="shared" ca="1" si="226"/>
        <v>7.822160472386245</v>
      </c>
      <c r="BT149" s="13">
        <f t="shared" ca="1" si="227"/>
        <v>38.119999999999997</v>
      </c>
      <c r="BU149" s="13">
        <f t="shared" ca="1" si="228"/>
        <v>26.259117749218476</v>
      </c>
      <c r="BV149" s="13">
        <f t="shared" ca="1" si="229"/>
        <v>25.349079541507468</v>
      </c>
      <c r="BW149" s="13">
        <f t="shared" ca="1" si="239"/>
        <v>0</v>
      </c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/>
      <c r="CL149" s="13"/>
      <c r="CM149" s="5"/>
      <c r="CN149" s="13">
        <f t="shared" ca="1" si="230"/>
        <v>5480</v>
      </c>
      <c r="CO149" s="13">
        <f t="shared" ca="1" si="231"/>
        <v>122.99</v>
      </c>
      <c r="CP149" s="13">
        <f t="shared" ca="1" si="232"/>
        <v>412.25080000000003</v>
      </c>
      <c r="CQ149" s="5"/>
      <c r="CR149" s="5"/>
      <c r="CS149" s="5"/>
      <c r="CT149" s="34">
        <f t="shared" ca="1" si="233"/>
        <v>0.91859535371788059</v>
      </c>
      <c r="CU149" s="34">
        <f t="shared" ca="1" si="234"/>
        <v>0.9810161920714684</v>
      </c>
      <c r="CV149" s="34">
        <f t="shared" ca="1" si="235"/>
        <v>0.98224949350811197</v>
      </c>
      <c r="CW149" s="5"/>
      <c r="CX149" s="5"/>
      <c r="CY149" s="5"/>
      <c r="CZ149" s="5"/>
      <c r="DA149" s="33">
        <f t="shared" ca="1" si="236"/>
        <v>1.4395</v>
      </c>
      <c r="DB149" s="13">
        <f t="shared" ca="1" si="237"/>
        <v>1852</v>
      </c>
      <c r="DC149" s="5"/>
      <c r="DD149" s="18">
        <f t="shared" ca="1" si="181"/>
        <v>0</v>
      </c>
      <c r="DE149" s="18">
        <f>IF(ISNUMBER(VLOOKUP(B149,CASH!$B$7:$D$10000,3,FALSE)),VLOOKUP(B149,CASH!$B$7:$D$10000,3,FALSE),0)</f>
        <v>0</v>
      </c>
      <c r="DF149" s="18">
        <f t="shared" si="182"/>
        <v>0</v>
      </c>
      <c r="DG149" s="18">
        <f t="shared" ca="1" si="175"/>
        <v>0</v>
      </c>
      <c r="DH149" s="18">
        <f t="shared" ca="1" si="176"/>
        <v>0</v>
      </c>
      <c r="DI149" s="18">
        <f t="shared" si="183"/>
        <v>0</v>
      </c>
      <c r="DJ149" s="18">
        <f t="shared" si="184"/>
        <v>0</v>
      </c>
      <c r="DK149" s="18">
        <f t="shared" si="185"/>
        <v>0</v>
      </c>
      <c r="DL149" s="18">
        <f t="shared" si="186"/>
        <v>0</v>
      </c>
      <c r="DM149" s="18">
        <f t="shared" si="187"/>
        <v>0</v>
      </c>
      <c r="DN149" s="18">
        <f t="shared" si="188"/>
        <v>0</v>
      </c>
      <c r="DO149" s="18">
        <f t="shared" si="189"/>
        <v>0</v>
      </c>
      <c r="DP149" s="18">
        <f t="shared" si="190"/>
        <v>0</v>
      </c>
      <c r="DQ149" s="18">
        <f t="shared" ca="1" si="191"/>
        <v>0</v>
      </c>
      <c r="DR149" s="18">
        <f t="shared" ca="1" si="192"/>
        <v>0</v>
      </c>
      <c r="DS149" s="18">
        <f t="shared" ca="1" si="193"/>
        <v>0</v>
      </c>
      <c r="DT149" s="18">
        <f t="shared" si="194"/>
        <v>0</v>
      </c>
      <c r="DU149" s="18">
        <f t="shared" si="195"/>
        <v>0</v>
      </c>
      <c r="DV149" s="18">
        <f t="shared" si="196"/>
        <v>0</v>
      </c>
      <c r="DW149" s="18">
        <f t="shared" si="197"/>
        <v>0</v>
      </c>
      <c r="DX149" s="18">
        <f t="shared" si="198"/>
        <v>0</v>
      </c>
      <c r="DY149" s="18">
        <f t="shared" si="199"/>
        <v>0</v>
      </c>
      <c r="DZ149" s="18">
        <f t="shared" si="200"/>
        <v>0</v>
      </c>
      <c r="EA149" s="18">
        <f t="shared" si="201"/>
        <v>0</v>
      </c>
      <c r="EB149" s="18">
        <f t="shared" si="202"/>
        <v>0</v>
      </c>
      <c r="EC149" s="18">
        <f t="shared" si="203"/>
        <v>0</v>
      </c>
      <c r="ED149" s="18">
        <f t="shared" si="204"/>
        <v>0</v>
      </c>
      <c r="EE149" s="18">
        <f t="shared" ca="1" si="205"/>
        <v>0</v>
      </c>
      <c r="EF149" s="18">
        <f t="shared" ca="1" si="206"/>
        <v>0</v>
      </c>
      <c r="EG149" s="18">
        <f t="shared" ca="1" si="207"/>
        <v>0</v>
      </c>
      <c r="EH149" s="18">
        <f t="shared" ca="1" si="208"/>
        <v>0</v>
      </c>
      <c r="EI149" s="18">
        <f t="shared" ca="1" si="209"/>
        <v>0</v>
      </c>
      <c r="EJ149" s="18">
        <f t="shared" si="210"/>
        <v>0</v>
      </c>
      <c r="EK149" s="18">
        <f t="shared" si="211"/>
        <v>0</v>
      </c>
      <c r="EL149" s="18">
        <f t="shared" si="212"/>
        <v>0</v>
      </c>
      <c r="EM149" s="18">
        <f t="shared" si="213"/>
        <v>0</v>
      </c>
      <c r="EN149" s="18">
        <f t="shared" si="214"/>
        <v>0</v>
      </c>
      <c r="EO149" s="18">
        <f t="shared" si="215"/>
        <v>0</v>
      </c>
      <c r="EP149" s="18">
        <f t="shared" si="216"/>
        <v>0</v>
      </c>
      <c r="EQ149" s="18">
        <f t="shared" si="217"/>
        <v>0</v>
      </c>
      <c r="ER149" s="18">
        <f t="shared" si="218"/>
        <v>0</v>
      </c>
      <c r="ES149" s="18">
        <f t="shared" si="219"/>
        <v>0</v>
      </c>
      <c r="ET149" s="18">
        <f t="shared" si="220"/>
        <v>0</v>
      </c>
      <c r="EU149" s="18">
        <f t="shared" si="221"/>
        <v>0</v>
      </c>
      <c r="EV149" s="18">
        <f t="shared" si="222"/>
        <v>0</v>
      </c>
      <c r="EW149" s="18">
        <f t="shared" si="223"/>
        <v>0</v>
      </c>
      <c r="EX149" s="18">
        <f t="shared" si="224"/>
        <v>0</v>
      </c>
      <c r="EY149" s="17"/>
      <c r="EZ149" s="1"/>
      <c r="FA149" s="54">
        <f t="shared" ca="1" si="177"/>
        <v>0</v>
      </c>
      <c r="FB149" s="54">
        <f t="shared" si="178"/>
        <v>0</v>
      </c>
      <c r="FC149" s="54">
        <f t="shared" ca="1" si="171"/>
        <v>0</v>
      </c>
      <c r="FD149" s="34" t="e">
        <f t="shared" ca="1" si="172"/>
        <v>#DIV/0!</v>
      </c>
      <c r="FE149" s="34" t="e">
        <f t="shared" ca="1" si="238"/>
        <v>#DIV/0!</v>
      </c>
      <c r="FH149" s="49" t="e">
        <f t="shared" ca="1" si="240"/>
        <v>#DIV/0!</v>
      </c>
      <c r="FI149" s="49" t="e">
        <f t="shared" ca="1" si="241"/>
        <v>#DIV/0!</v>
      </c>
      <c r="FJ149" s="49" t="e">
        <f t="shared" ca="1" si="242"/>
        <v>#DIV/0!</v>
      </c>
    </row>
    <row r="150" spans="1:166" x14ac:dyDescent="0.25">
      <c r="A150" s="1"/>
      <c r="B150" s="15">
        <f>Kurse!B146</f>
        <v>40773</v>
      </c>
      <c r="C150" s="1"/>
      <c r="D150" s="20" t="str">
        <f>IF(ISNUMBER(VLOOKUP(B150,CASH!$B$7:$E$2815,2,FALSE)),VLOOKUP(B150,CASH!$B$7:$E$2815,2,FALSE),"")</f>
        <v/>
      </c>
      <c r="E150" s="1"/>
      <c r="F150" s="20">
        <f t="shared" si="174"/>
        <v>0</v>
      </c>
      <c r="G150" s="20"/>
      <c r="H150" s="20"/>
      <c r="I150" s="20"/>
      <c r="J150" s="20"/>
      <c r="K150" s="9"/>
      <c r="L150" s="9"/>
      <c r="M150" s="9"/>
      <c r="N150" s="9"/>
      <c r="O150" s="9"/>
      <c r="P150" s="9" t="str">
        <f>IF(ISNUMBER(VLOOKUP($B150,Anteile!$A$2:$BI$10000,12,FALSE)),VLOOKUP($B150,Anteile!$A$2:$BI$10000,12,FALSE),"0")</f>
        <v>0</v>
      </c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 t="str">
        <f>IF(ISNUMBER(VLOOKUP($B150,Anteile!$A$2:$BI$10000,24,FALSE)),VLOOKUP($B150,Anteile!$A$2:$BI$10000,24,FALSE),"0")</f>
        <v>0</v>
      </c>
      <c r="AC150" s="9" t="str">
        <f>IF(ISNUMBER(VLOOKUP($B150,Anteile!$A$2:$BI$10000,25,FALSE)),VLOOKUP($B150,Anteile!$A$2:$BI$10000,25,FALSE),"0")</f>
        <v>0</v>
      </c>
      <c r="AD150" s="9" t="str">
        <f>IF(ISNUMBER(VLOOKUP($B150,Anteile!$A$2:$BI$10000,26,FALSE)),VLOOKUP($B150,Anteile!$A$2:$BI$10000,26,FALSE),"0")</f>
        <v>0</v>
      </c>
      <c r="AE150" s="9" t="str">
        <f>IF(ISNUMBER(VLOOKUP($B150,Anteile!$A$2:$BI$10000,27,FALSE)),VLOOKUP($B150,Anteile!$A$2:$BI$10000,27,FALSE),"0")</f>
        <v>0</v>
      </c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5"/>
      <c r="AW150" s="13">
        <v>1</v>
      </c>
      <c r="AX150" s="5"/>
      <c r="AY150" s="5"/>
      <c r="AZ150" s="5"/>
      <c r="BA150" s="5"/>
      <c r="BB150" s="5"/>
      <c r="BC150" s="5"/>
      <c r="BD150" s="5"/>
      <c r="BE150" s="13">
        <f t="shared" ca="1" si="179"/>
        <v>1277.1092766195607</v>
      </c>
      <c r="BF150" s="13">
        <f t="shared" ca="1" si="225"/>
        <v>252.89709999999999</v>
      </c>
      <c r="BG150" s="13">
        <f t="shared" ca="1" si="180"/>
        <v>76.430670211277459</v>
      </c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>
        <f t="shared" ca="1" si="226"/>
        <v>7.9963621099762134</v>
      </c>
      <c r="BT150" s="13">
        <f t="shared" ca="1" si="227"/>
        <v>38.729999999999997</v>
      </c>
      <c r="BU150" s="13">
        <f t="shared" ca="1" si="228"/>
        <v>27.039317196026303</v>
      </c>
      <c r="BV150" s="13">
        <f t="shared" ca="1" si="229"/>
        <v>26.192808171260666</v>
      </c>
      <c r="BW150" s="13">
        <f t="shared" ca="1" si="239"/>
        <v>0</v>
      </c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/>
      <c r="CM150" s="5"/>
      <c r="CN150" s="13">
        <f t="shared" ca="1" si="230"/>
        <v>5602.8</v>
      </c>
      <c r="CO150" s="13">
        <f t="shared" ca="1" si="231"/>
        <v>125.01</v>
      </c>
      <c r="CP150" s="13">
        <f t="shared" ca="1" si="232"/>
        <v>411.90629999999999</v>
      </c>
      <c r="CQ150" s="5"/>
      <c r="CR150" s="5"/>
      <c r="CS150" s="5"/>
      <c r="CT150" s="34">
        <f t="shared" ca="1" si="233"/>
        <v>0.93917993573185066</v>
      </c>
      <c r="CU150" s="34">
        <f t="shared" ca="1" si="234"/>
        <v>0.99712849964106243</v>
      </c>
      <c r="CV150" s="34">
        <f t="shared" ca="1" si="235"/>
        <v>0.98142867047874827</v>
      </c>
      <c r="CW150" s="5"/>
      <c r="CX150" s="5"/>
      <c r="CY150" s="5"/>
      <c r="CZ150" s="5"/>
      <c r="DA150" s="33">
        <f t="shared" ca="1" si="236"/>
        <v>1.4294</v>
      </c>
      <c r="DB150" s="13">
        <f t="shared" ca="1" si="237"/>
        <v>1825.5</v>
      </c>
      <c r="DC150" s="5"/>
      <c r="DD150" s="18">
        <f t="shared" ca="1" si="181"/>
        <v>0</v>
      </c>
      <c r="DE150" s="18">
        <f>IF(ISNUMBER(VLOOKUP(B150,CASH!$B$7:$D$10000,3,FALSE)),VLOOKUP(B150,CASH!$B$7:$D$10000,3,FALSE),0)</f>
        <v>0</v>
      </c>
      <c r="DF150" s="18">
        <f t="shared" si="182"/>
        <v>0</v>
      </c>
      <c r="DG150" s="18">
        <f t="shared" ca="1" si="175"/>
        <v>0</v>
      </c>
      <c r="DH150" s="18">
        <f t="shared" ca="1" si="176"/>
        <v>0</v>
      </c>
      <c r="DI150" s="18">
        <f t="shared" si="183"/>
        <v>0</v>
      </c>
      <c r="DJ150" s="18">
        <f t="shared" si="184"/>
        <v>0</v>
      </c>
      <c r="DK150" s="18">
        <f t="shared" si="185"/>
        <v>0</v>
      </c>
      <c r="DL150" s="18">
        <f t="shared" si="186"/>
        <v>0</v>
      </c>
      <c r="DM150" s="18">
        <f t="shared" si="187"/>
        <v>0</v>
      </c>
      <c r="DN150" s="18">
        <f t="shared" si="188"/>
        <v>0</v>
      </c>
      <c r="DO150" s="18">
        <f t="shared" si="189"/>
        <v>0</v>
      </c>
      <c r="DP150" s="18">
        <f t="shared" si="190"/>
        <v>0</v>
      </c>
      <c r="DQ150" s="18">
        <f t="shared" ca="1" si="191"/>
        <v>0</v>
      </c>
      <c r="DR150" s="18">
        <f t="shared" ca="1" si="192"/>
        <v>0</v>
      </c>
      <c r="DS150" s="18">
        <f t="shared" ca="1" si="193"/>
        <v>0</v>
      </c>
      <c r="DT150" s="18">
        <f t="shared" si="194"/>
        <v>0</v>
      </c>
      <c r="DU150" s="18">
        <f t="shared" si="195"/>
        <v>0</v>
      </c>
      <c r="DV150" s="18">
        <f t="shared" si="196"/>
        <v>0</v>
      </c>
      <c r="DW150" s="18">
        <f t="shared" si="197"/>
        <v>0</v>
      </c>
      <c r="DX150" s="18">
        <f t="shared" si="198"/>
        <v>0</v>
      </c>
      <c r="DY150" s="18">
        <f t="shared" si="199"/>
        <v>0</v>
      </c>
      <c r="DZ150" s="18">
        <f t="shared" si="200"/>
        <v>0</v>
      </c>
      <c r="EA150" s="18">
        <f t="shared" si="201"/>
        <v>0</v>
      </c>
      <c r="EB150" s="18">
        <f t="shared" si="202"/>
        <v>0</v>
      </c>
      <c r="EC150" s="18">
        <f t="shared" si="203"/>
        <v>0</v>
      </c>
      <c r="ED150" s="18">
        <f t="shared" si="204"/>
        <v>0</v>
      </c>
      <c r="EE150" s="18">
        <f t="shared" ca="1" si="205"/>
        <v>0</v>
      </c>
      <c r="EF150" s="18">
        <f t="shared" ca="1" si="206"/>
        <v>0</v>
      </c>
      <c r="EG150" s="18">
        <f t="shared" ca="1" si="207"/>
        <v>0</v>
      </c>
      <c r="EH150" s="18">
        <f t="shared" ca="1" si="208"/>
        <v>0</v>
      </c>
      <c r="EI150" s="18">
        <f t="shared" ca="1" si="209"/>
        <v>0</v>
      </c>
      <c r="EJ150" s="18">
        <f t="shared" si="210"/>
        <v>0</v>
      </c>
      <c r="EK150" s="18">
        <f t="shared" si="211"/>
        <v>0</v>
      </c>
      <c r="EL150" s="18">
        <f t="shared" si="212"/>
        <v>0</v>
      </c>
      <c r="EM150" s="18">
        <f t="shared" si="213"/>
        <v>0</v>
      </c>
      <c r="EN150" s="18">
        <f t="shared" si="214"/>
        <v>0</v>
      </c>
      <c r="EO150" s="18">
        <f t="shared" si="215"/>
        <v>0</v>
      </c>
      <c r="EP150" s="18">
        <f t="shared" si="216"/>
        <v>0</v>
      </c>
      <c r="EQ150" s="18">
        <f t="shared" si="217"/>
        <v>0</v>
      </c>
      <c r="ER150" s="18">
        <f t="shared" si="218"/>
        <v>0</v>
      </c>
      <c r="ES150" s="18">
        <f t="shared" si="219"/>
        <v>0</v>
      </c>
      <c r="ET150" s="18">
        <f t="shared" si="220"/>
        <v>0</v>
      </c>
      <c r="EU150" s="18">
        <f t="shared" si="221"/>
        <v>0</v>
      </c>
      <c r="EV150" s="18">
        <f t="shared" si="222"/>
        <v>0</v>
      </c>
      <c r="EW150" s="18">
        <f t="shared" si="223"/>
        <v>0</v>
      </c>
      <c r="EX150" s="18">
        <f t="shared" si="224"/>
        <v>0</v>
      </c>
      <c r="EY150" s="17"/>
      <c r="EZ150" s="1"/>
      <c r="FA150" s="54">
        <f t="shared" ca="1" si="177"/>
        <v>0</v>
      </c>
      <c r="FB150" s="54">
        <f t="shared" si="178"/>
        <v>0</v>
      </c>
      <c r="FC150" s="54">
        <f t="shared" ca="1" si="171"/>
        <v>0</v>
      </c>
      <c r="FD150" s="34" t="e">
        <f t="shared" ca="1" si="172"/>
        <v>#DIV/0!</v>
      </c>
      <c r="FE150" s="34" t="e">
        <f t="shared" ca="1" si="238"/>
        <v>#DIV/0!</v>
      </c>
      <c r="FH150" s="49" t="e">
        <f t="shared" ca="1" si="240"/>
        <v>#DIV/0!</v>
      </c>
      <c r="FI150" s="49" t="e">
        <f t="shared" ca="1" si="241"/>
        <v>#DIV/0!</v>
      </c>
      <c r="FJ150" s="49" t="e">
        <f t="shared" ca="1" si="242"/>
        <v>#DIV/0!</v>
      </c>
    </row>
    <row r="151" spans="1:166" x14ac:dyDescent="0.25">
      <c r="A151" s="1"/>
      <c r="B151" s="15">
        <f>Kurse!B147</f>
        <v>40772</v>
      </c>
      <c r="C151" s="1"/>
      <c r="D151" s="20" t="str">
        <f>IF(ISNUMBER(VLOOKUP(B151,CASH!$B$7:$E$2815,2,FALSE)),VLOOKUP(B151,CASH!$B$7:$E$2815,2,FALSE),"")</f>
        <v/>
      </c>
      <c r="E151" s="1"/>
      <c r="F151" s="20">
        <f t="shared" si="174"/>
        <v>0</v>
      </c>
      <c r="G151" s="20"/>
      <c r="H151" s="20"/>
      <c r="I151" s="20"/>
      <c r="J151" s="20"/>
      <c r="K151" s="9"/>
      <c r="L151" s="9"/>
      <c r="M151" s="9"/>
      <c r="N151" s="9"/>
      <c r="O151" s="9"/>
      <c r="P151" s="9" t="str">
        <f>IF(ISNUMBER(VLOOKUP($B151,Anteile!$A$2:$BI$10000,12,FALSE)),VLOOKUP($B151,Anteile!$A$2:$BI$10000,12,FALSE),"0")</f>
        <v>0</v>
      </c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 t="str">
        <f>IF(ISNUMBER(VLOOKUP($B151,Anteile!$A$2:$BI$10000,24,FALSE)),VLOOKUP($B151,Anteile!$A$2:$BI$10000,24,FALSE),"0")</f>
        <v>0</v>
      </c>
      <c r="AC151" s="9" t="str">
        <f>IF(ISNUMBER(VLOOKUP($B151,Anteile!$A$2:$BI$10000,25,FALSE)),VLOOKUP($B151,Anteile!$A$2:$BI$10000,25,FALSE),"0")</f>
        <v>0</v>
      </c>
      <c r="AD151" s="9" t="str">
        <f>IF(ISNUMBER(VLOOKUP($B151,Anteile!$A$2:$BI$10000,26,FALSE)),VLOOKUP($B151,Anteile!$A$2:$BI$10000,26,FALSE),"0")</f>
        <v>0</v>
      </c>
      <c r="AE151" s="9" t="str">
        <f>IF(ISNUMBER(VLOOKUP($B151,Anteile!$A$2:$BI$10000,27,FALSE)),VLOOKUP($B151,Anteile!$A$2:$BI$10000,27,FALSE),"0")</f>
        <v>0</v>
      </c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5"/>
      <c r="AW151" s="13">
        <v>1</v>
      </c>
      <c r="AX151" s="5"/>
      <c r="AY151" s="5"/>
      <c r="AZ151" s="5"/>
      <c r="BA151" s="5"/>
      <c r="BB151" s="5"/>
      <c r="BC151" s="5"/>
      <c r="BD151" s="5"/>
      <c r="BE151" s="13">
        <f t="shared" ca="1" si="179"/>
        <v>1238.9794078901755</v>
      </c>
      <c r="BF151" s="13">
        <f t="shared" ca="1" si="225"/>
        <v>253.41300000000001</v>
      </c>
      <c r="BG151" s="13">
        <f t="shared" ca="1" si="180"/>
        <v>75.809470983845259</v>
      </c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>
        <f t="shared" ca="1" si="226"/>
        <v>8.2992442626360692</v>
      </c>
      <c r="BT151" s="13">
        <f t="shared" ca="1" si="227"/>
        <v>40.67</v>
      </c>
      <c r="BU151" s="13">
        <f t="shared" ca="1" si="228"/>
        <v>27.248145323441726</v>
      </c>
      <c r="BV151" s="13">
        <f t="shared" ca="1" si="229"/>
        <v>26.728142550093601</v>
      </c>
      <c r="BW151" s="13">
        <f t="shared" ca="1" si="239"/>
        <v>0</v>
      </c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5"/>
      <c r="CN151" s="13">
        <f t="shared" ca="1" si="230"/>
        <v>5948.94</v>
      </c>
      <c r="CO151" s="13">
        <f t="shared" ca="1" si="231"/>
        <v>124.7</v>
      </c>
      <c r="CP151" s="13">
        <f t="shared" ca="1" si="232"/>
        <v>409.20870000000002</v>
      </c>
      <c r="CQ151" s="5"/>
      <c r="CR151" s="5"/>
      <c r="CS151" s="5"/>
      <c r="CT151" s="34">
        <f t="shared" ca="1" si="233"/>
        <v>0.99720230721650516</v>
      </c>
      <c r="CU151" s="34">
        <f t="shared" ca="1" si="234"/>
        <v>0.99465581877642173</v>
      </c>
      <c r="CV151" s="34">
        <f t="shared" ca="1" si="235"/>
        <v>0.97500123302153185</v>
      </c>
      <c r="CW151" s="5"/>
      <c r="CX151" s="5"/>
      <c r="CY151" s="5"/>
      <c r="CZ151" s="5"/>
      <c r="DA151" s="33">
        <f t="shared" ca="1" si="236"/>
        <v>1.4422999999999999</v>
      </c>
      <c r="DB151" s="13">
        <f t="shared" ca="1" si="237"/>
        <v>1786.98</v>
      </c>
      <c r="DC151" s="5"/>
      <c r="DD151" s="18">
        <f t="shared" ca="1" si="181"/>
        <v>0</v>
      </c>
      <c r="DE151" s="18">
        <f>IF(ISNUMBER(VLOOKUP(B151,CASH!$B$7:$D$10000,3,FALSE)),VLOOKUP(B151,CASH!$B$7:$D$10000,3,FALSE),0)</f>
        <v>0</v>
      </c>
      <c r="DF151" s="18">
        <f t="shared" si="182"/>
        <v>0</v>
      </c>
      <c r="DG151" s="18">
        <f t="shared" ca="1" si="175"/>
        <v>0</v>
      </c>
      <c r="DH151" s="18">
        <f t="shared" ca="1" si="176"/>
        <v>0</v>
      </c>
      <c r="DI151" s="18">
        <f t="shared" si="183"/>
        <v>0</v>
      </c>
      <c r="DJ151" s="18">
        <f t="shared" si="184"/>
        <v>0</v>
      </c>
      <c r="DK151" s="18">
        <f t="shared" si="185"/>
        <v>0</v>
      </c>
      <c r="DL151" s="18">
        <f t="shared" si="186"/>
        <v>0</v>
      </c>
      <c r="DM151" s="18">
        <f t="shared" si="187"/>
        <v>0</v>
      </c>
      <c r="DN151" s="18">
        <f t="shared" si="188"/>
        <v>0</v>
      </c>
      <c r="DO151" s="18">
        <f t="shared" si="189"/>
        <v>0</v>
      </c>
      <c r="DP151" s="18">
        <f t="shared" si="190"/>
        <v>0</v>
      </c>
      <c r="DQ151" s="18">
        <f t="shared" ca="1" si="191"/>
        <v>0</v>
      </c>
      <c r="DR151" s="18">
        <f t="shared" ca="1" si="192"/>
        <v>0</v>
      </c>
      <c r="DS151" s="18">
        <f t="shared" ca="1" si="193"/>
        <v>0</v>
      </c>
      <c r="DT151" s="18">
        <f t="shared" si="194"/>
        <v>0</v>
      </c>
      <c r="DU151" s="18">
        <f t="shared" si="195"/>
        <v>0</v>
      </c>
      <c r="DV151" s="18">
        <f t="shared" si="196"/>
        <v>0</v>
      </c>
      <c r="DW151" s="18">
        <f t="shared" si="197"/>
        <v>0</v>
      </c>
      <c r="DX151" s="18">
        <f t="shared" si="198"/>
        <v>0</v>
      </c>
      <c r="DY151" s="18">
        <f t="shared" si="199"/>
        <v>0</v>
      </c>
      <c r="DZ151" s="18">
        <f t="shared" si="200"/>
        <v>0</v>
      </c>
      <c r="EA151" s="18">
        <f t="shared" si="201"/>
        <v>0</v>
      </c>
      <c r="EB151" s="18">
        <f t="shared" si="202"/>
        <v>0</v>
      </c>
      <c r="EC151" s="18">
        <f t="shared" si="203"/>
        <v>0</v>
      </c>
      <c r="ED151" s="18">
        <f t="shared" si="204"/>
        <v>0</v>
      </c>
      <c r="EE151" s="18">
        <f t="shared" ca="1" si="205"/>
        <v>0</v>
      </c>
      <c r="EF151" s="18">
        <f t="shared" ca="1" si="206"/>
        <v>0</v>
      </c>
      <c r="EG151" s="18">
        <f t="shared" ca="1" si="207"/>
        <v>0</v>
      </c>
      <c r="EH151" s="18">
        <f t="shared" ca="1" si="208"/>
        <v>0</v>
      </c>
      <c r="EI151" s="18">
        <f t="shared" ca="1" si="209"/>
        <v>0</v>
      </c>
      <c r="EJ151" s="18">
        <f t="shared" si="210"/>
        <v>0</v>
      </c>
      <c r="EK151" s="18">
        <f t="shared" si="211"/>
        <v>0</v>
      </c>
      <c r="EL151" s="18">
        <f t="shared" si="212"/>
        <v>0</v>
      </c>
      <c r="EM151" s="18">
        <f t="shared" si="213"/>
        <v>0</v>
      </c>
      <c r="EN151" s="18">
        <f t="shared" si="214"/>
        <v>0</v>
      </c>
      <c r="EO151" s="18">
        <f t="shared" si="215"/>
        <v>0</v>
      </c>
      <c r="EP151" s="18">
        <f t="shared" si="216"/>
        <v>0</v>
      </c>
      <c r="EQ151" s="18">
        <f t="shared" si="217"/>
        <v>0</v>
      </c>
      <c r="ER151" s="18">
        <f t="shared" si="218"/>
        <v>0</v>
      </c>
      <c r="ES151" s="18">
        <f t="shared" si="219"/>
        <v>0</v>
      </c>
      <c r="ET151" s="18">
        <f t="shared" si="220"/>
        <v>0</v>
      </c>
      <c r="EU151" s="18">
        <f t="shared" si="221"/>
        <v>0</v>
      </c>
      <c r="EV151" s="18">
        <f t="shared" si="222"/>
        <v>0</v>
      </c>
      <c r="EW151" s="18">
        <f t="shared" si="223"/>
        <v>0</v>
      </c>
      <c r="EX151" s="18">
        <f t="shared" si="224"/>
        <v>0</v>
      </c>
      <c r="EY151" s="17"/>
      <c r="EZ151" s="1"/>
      <c r="FA151" s="54">
        <f t="shared" ca="1" si="177"/>
        <v>0</v>
      </c>
      <c r="FB151" s="54">
        <f t="shared" si="178"/>
        <v>0</v>
      </c>
      <c r="FC151" s="54">
        <f t="shared" ca="1" si="171"/>
        <v>0</v>
      </c>
      <c r="FD151" s="34" t="e">
        <f t="shared" ca="1" si="172"/>
        <v>#DIV/0!</v>
      </c>
      <c r="FE151" s="34" t="e">
        <f t="shared" ca="1" si="238"/>
        <v>#DIV/0!</v>
      </c>
      <c r="FH151" s="49" t="e">
        <f t="shared" ca="1" si="240"/>
        <v>#DIV/0!</v>
      </c>
      <c r="FI151" s="49" t="e">
        <f t="shared" ca="1" si="241"/>
        <v>#DIV/0!</v>
      </c>
      <c r="FJ151" s="49" t="e">
        <f t="shared" ca="1" si="242"/>
        <v>#DIV/0!</v>
      </c>
    </row>
    <row r="152" spans="1:166" x14ac:dyDescent="0.25">
      <c r="A152" s="1"/>
      <c r="B152" s="15">
        <f>Kurse!B148</f>
        <v>40771</v>
      </c>
      <c r="C152" s="1"/>
      <c r="D152" s="20" t="str">
        <f>IF(ISNUMBER(VLOOKUP(B152,CASH!$B$7:$E$2815,2,FALSE)),VLOOKUP(B152,CASH!$B$7:$E$2815,2,FALSE),"")</f>
        <v/>
      </c>
      <c r="E152" s="1"/>
      <c r="F152" s="20">
        <f t="shared" si="174"/>
        <v>0</v>
      </c>
      <c r="G152" s="20"/>
      <c r="H152" s="20"/>
      <c r="I152" s="20"/>
      <c r="J152" s="20"/>
      <c r="K152" s="9"/>
      <c r="L152" s="9"/>
      <c r="M152" s="9"/>
      <c r="N152" s="9"/>
      <c r="O152" s="9"/>
      <c r="P152" s="9" t="str">
        <f>IF(ISNUMBER(VLOOKUP($B152,Anteile!$A$2:$BI$10000,12,FALSE)),VLOOKUP($B152,Anteile!$A$2:$BI$10000,12,FALSE),"0")</f>
        <v>0</v>
      </c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 t="str">
        <f>IF(ISNUMBER(VLOOKUP($B152,Anteile!$A$2:$BI$10000,24,FALSE)),VLOOKUP($B152,Anteile!$A$2:$BI$10000,24,FALSE),"0")</f>
        <v>0</v>
      </c>
      <c r="AC152" s="9" t="str">
        <f>IF(ISNUMBER(VLOOKUP($B152,Anteile!$A$2:$BI$10000,25,FALSE)),VLOOKUP($B152,Anteile!$A$2:$BI$10000,25,FALSE),"0")</f>
        <v>0</v>
      </c>
      <c r="AD152" s="9" t="str">
        <f>IF(ISNUMBER(VLOOKUP($B152,Anteile!$A$2:$BI$10000,26,FALSE)),VLOOKUP($B152,Anteile!$A$2:$BI$10000,26,FALSE),"0")</f>
        <v>0</v>
      </c>
      <c r="AE152" s="9" t="str">
        <f>IF(ISNUMBER(VLOOKUP($B152,Anteile!$A$2:$BI$10000,27,FALSE)),VLOOKUP($B152,Anteile!$A$2:$BI$10000,27,FALSE),"0")</f>
        <v>0</v>
      </c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5"/>
      <c r="AW152" s="13">
        <v>1</v>
      </c>
      <c r="AX152" s="5"/>
      <c r="AY152" s="5"/>
      <c r="AZ152" s="5"/>
      <c r="BA152" s="5"/>
      <c r="BB152" s="5"/>
      <c r="BC152" s="5"/>
      <c r="BD152" s="5"/>
      <c r="BE152" s="13">
        <f t="shared" ca="1" si="179"/>
        <v>1241.77039148877</v>
      </c>
      <c r="BF152" s="13">
        <f t="shared" ca="1" si="225"/>
        <v>251.76740000000001</v>
      </c>
      <c r="BG152" s="13">
        <f t="shared" ca="1" si="180"/>
        <v>75.509352618037695</v>
      </c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>
        <f t="shared" ca="1" si="226"/>
        <v>8.3095751338571731</v>
      </c>
      <c r="BT152" s="13">
        <f t="shared" ca="1" si="227"/>
        <v>40.56</v>
      </c>
      <c r="BU152" s="13">
        <f t="shared" ca="1" si="228"/>
        <v>27.181698073847443</v>
      </c>
      <c r="BV152" s="13">
        <f t="shared" ca="1" si="229"/>
        <v>26.646269383213966</v>
      </c>
      <c r="BW152" s="13">
        <f t="shared" ca="1" si="239"/>
        <v>0</v>
      </c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5"/>
      <c r="CN152" s="13">
        <f t="shared" ca="1" si="230"/>
        <v>5994.9</v>
      </c>
      <c r="CO152" s="13">
        <f t="shared" ca="1" si="231"/>
        <v>124.24</v>
      </c>
      <c r="CP152" s="13">
        <f t="shared" ca="1" si="232"/>
        <v>408.80450000000002</v>
      </c>
      <c r="CQ152" s="5"/>
      <c r="CR152" s="5"/>
      <c r="CS152" s="5"/>
      <c r="CT152" s="34">
        <f t="shared" ca="1" si="233"/>
        <v>1.0049064390517011</v>
      </c>
      <c r="CU152" s="34">
        <f t="shared" ca="1" si="234"/>
        <v>0.9909866794288904</v>
      </c>
      <c r="CV152" s="34">
        <f t="shared" ca="1" si="235"/>
        <v>0.97403816576908264</v>
      </c>
      <c r="CW152" s="5"/>
      <c r="CX152" s="5"/>
      <c r="CY152" s="5"/>
      <c r="CZ152" s="5"/>
      <c r="DA152" s="33">
        <f t="shared" ca="1" si="236"/>
        <v>1.4380999999999999</v>
      </c>
      <c r="DB152" s="13">
        <f t="shared" ca="1" si="237"/>
        <v>1785.79</v>
      </c>
      <c r="DC152" s="5"/>
      <c r="DD152" s="18">
        <f t="shared" ca="1" si="181"/>
        <v>0</v>
      </c>
      <c r="DE152" s="18">
        <f>IF(ISNUMBER(VLOOKUP(B152,CASH!$B$7:$D$10000,3,FALSE)),VLOOKUP(B152,CASH!$B$7:$D$10000,3,FALSE),0)</f>
        <v>0</v>
      </c>
      <c r="DF152" s="18">
        <f t="shared" si="182"/>
        <v>0</v>
      </c>
      <c r="DG152" s="18">
        <f t="shared" ca="1" si="175"/>
        <v>0</v>
      </c>
      <c r="DH152" s="18">
        <f t="shared" ca="1" si="176"/>
        <v>0</v>
      </c>
      <c r="DI152" s="18">
        <f t="shared" si="183"/>
        <v>0</v>
      </c>
      <c r="DJ152" s="18">
        <f t="shared" si="184"/>
        <v>0</v>
      </c>
      <c r="DK152" s="18">
        <f t="shared" si="185"/>
        <v>0</v>
      </c>
      <c r="DL152" s="18">
        <f t="shared" si="186"/>
        <v>0</v>
      </c>
      <c r="DM152" s="18">
        <f t="shared" si="187"/>
        <v>0</v>
      </c>
      <c r="DN152" s="18">
        <f t="shared" si="188"/>
        <v>0</v>
      </c>
      <c r="DO152" s="18">
        <f t="shared" si="189"/>
        <v>0</v>
      </c>
      <c r="DP152" s="18">
        <f t="shared" si="190"/>
        <v>0</v>
      </c>
      <c r="DQ152" s="18">
        <f t="shared" ca="1" si="191"/>
        <v>0</v>
      </c>
      <c r="DR152" s="18">
        <f t="shared" ca="1" si="192"/>
        <v>0</v>
      </c>
      <c r="DS152" s="18">
        <f t="shared" ca="1" si="193"/>
        <v>0</v>
      </c>
      <c r="DT152" s="18">
        <f t="shared" si="194"/>
        <v>0</v>
      </c>
      <c r="DU152" s="18">
        <f t="shared" si="195"/>
        <v>0</v>
      </c>
      <c r="DV152" s="18">
        <f t="shared" si="196"/>
        <v>0</v>
      </c>
      <c r="DW152" s="18">
        <f t="shared" si="197"/>
        <v>0</v>
      </c>
      <c r="DX152" s="18">
        <f t="shared" si="198"/>
        <v>0</v>
      </c>
      <c r="DY152" s="18">
        <f t="shared" si="199"/>
        <v>0</v>
      </c>
      <c r="DZ152" s="18">
        <f t="shared" si="200"/>
        <v>0</v>
      </c>
      <c r="EA152" s="18">
        <f t="shared" si="201"/>
        <v>0</v>
      </c>
      <c r="EB152" s="18">
        <f t="shared" si="202"/>
        <v>0</v>
      </c>
      <c r="EC152" s="18">
        <f t="shared" si="203"/>
        <v>0</v>
      </c>
      <c r="ED152" s="18">
        <f t="shared" si="204"/>
        <v>0</v>
      </c>
      <c r="EE152" s="18">
        <f t="shared" ca="1" si="205"/>
        <v>0</v>
      </c>
      <c r="EF152" s="18">
        <f t="shared" ca="1" si="206"/>
        <v>0</v>
      </c>
      <c r="EG152" s="18">
        <f t="shared" ca="1" si="207"/>
        <v>0</v>
      </c>
      <c r="EH152" s="18">
        <f t="shared" ca="1" si="208"/>
        <v>0</v>
      </c>
      <c r="EI152" s="18">
        <f t="shared" ca="1" si="209"/>
        <v>0</v>
      </c>
      <c r="EJ152" s="18">
        <f t="shared" si="210"/>
        <v>0</v>
      </c>
      <c r="EK152" s="18">
        <f t="shared" si="211"/>
        <v>0</v>
      </c>
      <c r="EL152" s="18">
        <f t="shared" si="212"/>
        <v>0</v>
      </c>
      <c r="EM152" s="18">
        <f t="shared" si="213"/>
        <v>0</v>
      </c>
      <c r="EN152" s="18">
        <f t="shared" si="214"/>
        <v>0</v>
      </c>
      <c r="EO152" s="18">
        <f t="shared" si="215"/>
        <v>0</v>
      </c>
      <c r="EP152" s="18">
        <f t="shared" si="216"/>
        <v>0</v>
      </c>
      <c r="EQ152" s="18">
        <f t="shared" si="217"/>
        <v>0</v>
      </c>
      <c r="ER152" s="18">
        <f t="shared" si="218"/>
        <v>0</v>
      </c>
      <c r="ES152" s="18">
        <f t="shared" si="219"/>
        <v>0</v>
      </c>
      <c r="ET152" s="18">
        <f t="shared" si="220"/>
        <v>0</v>
      </c>
      <c r="EU152" s="18">
        <f t="shared" si="221"/>
        <v>0</v>
      </c>
      <c r="EV152" s="18">
        <f t="shared" si="222"/>
        <v>0</v>
      </c>
      <c r="EW152" s="18">
        <f t="shared" si="223"/>
        <v>0</v>
      </c>
      <c r="EX152" s="18">
        <f t="shared" si="224"/>
        <v>0</v>
      </c>
      <c r="EY152" s="17"/>
      <c r="EZ152" s="1"/>
      <c r="FA152" s="54">
        <f t="shared" ca="1" si="177"/>
        <v>0</v>
      </c>
      <c r="FB152" s="54">
        <f t="shared" si="178"/>
        <v>0</v>
      </c>
      <c r="FC152" s="54">
        <f t="shared" ca="1" si="171"/>
        <v>0</v>
      </c>
      <c r="FD152" s="34" t="e">
        <f t="shared" ca="1" si="172"/>
        <v>#DIV/0!</v>
      </c>
      <c r="FE152" s="34" t="e">
        <f t="shared" ca="1" si="238"/>
        <v>#DIV/0!</v>
      </c>
      <c r="FH152" s="49" t="e">
        <f t="shared" ca="1" si="240"/>
        <v>#DIV/0!</v>
      </c>
      <c r="FI152" s="49" t="e">
        <f t="shared" ca="1" si="241"/>
        <v>#DIV/0!</v>
      </c>
      <c r="FJ152" s="49" t="e">
        <f t="shared" ca="1" si="242"/>
        <v>#DIV/0!</v>
      </c>
    </row>
    <row r="153" spans="1:166" x14ac:dyDescent="0.25">
      <c r="A153" s="1"/>
      <c r="B153" s="15">
        <f>Kurse!B149</f>
        <v>40770</v>
      </c>
      <c r="C153" s="1"/>
      <c r="D153" s="20" t="str">
        <f>IF(ISNUMBER(VLOOKUP(B153,CASH!$B$7:$E$2815,2,FALSE)),VLOOKUP(B153,CASH!$B$7:$E$2815,2,FALSE),"")</f>
        <v/>
      </c>
      <c r="E153" s="1"/>
      <c r="F153" s="20">
        <f t="shared" si="174"/>
        <v>0</v>
      </c>
      <c r="G153" s="20"/>
      <c r="H153" s="20"/>
      <c r="I153" s="20"/>
      <c r="J153" s="20"/>
      <c r="K153" s="9"/>
      <c r="L153" s="9"/>
      <c r="M153" s="9"/>
      <c r="N153" s="9"/>
      <c r="O153" s="9"/>
      <c r="P153" s="9" t="str">
        <f>IF(ISNUMBER(VLOOKUP($B153,Anteile!$A$2:$BI$10000,12,FALSE)),VLOOKUP($B153,Anteile!$A$2:$BI$10000,12,FALSE),"0")</f>
        <v>0</v>
      </c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 t="str">
        <f>IF(ISNUMBER(VLOOKUP($B153,Anteile!$A$2:$BI$10000,24,FALSE)),VLOOKUP($B153,Anteile!$A$2:$BI$10000,24,FALSE),"0")</f>
        <v>0</v>
      </c>
      <c r="AC153" s="9" t="str">
        <f>IF(ISNUMBER(VLOOKUP($B153,Anteile!$A$2:$BI$10000,25,FALSE)),VLOOKUP($B153,Anteile!$A$2:$BI$10000,25,FALSE),"0")</f>
        <v>0</v>
      </c>
      <c r="AD153" s="9" t="str">
        <f>IF(ISNUMBER(VLOOKUP($B153,Anteile!$A$2:$BI$10000,26,FALSE)),VLOOKUP($B153,Anteile!$A$2:$BI$10000,26,FALSE),"0")</f>
        <v>0</v>
      </c>
      <c r="AE153" s="9" t="str">
        <f>IF(ISNUMBER(VLOOKUP($B153,Anteile!$A$2:$BI$10000,27,FALSE)),VLOOKUP($B153,Anteile!$A$2:$BI$10000,27,FALSE),"0")</f>
        <v>0</v>
      </c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5"/>
      <c r="AW153" s="13">
        <v>1</v>
      </c>
      <c r="AX153" s="5"/>
      <c r="AY153" s="5"/>
      <c r="AZ153" s="5"/>
      <c r="BA153" s="5"/>
      <c r="BB153" s="5"/>
      <c r="BC153" s="5"/>
      <c r="BD153" s="5"/>
      <c r="BE153" s="13">
        <f t="shared" ca="1" si="179"/>
        <v>1223.2649951516833</v>
      </c>
      <c r="BF153" s="13">
        <f t="shared" ca="1" si="225"/>
        <v>249.5258</v>
      </c>
      <c r="BG153" s="13">
        <f t="shared" ca="1" si="180"/>
        <v>75.045020085884474</v>
      </c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>
        <f t="shared" ca="1" si="226"/>
        <v>8.3598836403934058</v>
      </c>
      <c r="BT153" s="13">
        <f t="shared" ca="1" si="227"/>
        <v>40.549999999999997</v>
      </c>
      <c r="BU153" s="13">
        <f t="shared" ca="1" si="228"/>
        <v>26.880965749578884</v>
      </c>
      <c r="BV153" s="13">
        <f t="shared" ca="1" si="229"/>
        <v>26.122964626614259</v>
      </c>
      <c r="BW153" s="13">
        <f t="shared" ca="1" si="239"/>
        <v>0</v>
      </c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5"/>
      <c r="CN153" s="13">
        <f t="shared" ca="1" si="230"/>
        <v>6022.24</v>
      </c>
      <c r="CO153" s="13">
        <f t="shared" ca="1" si="231"/>
        <v>122.79</v>
      </c>
      <c r="CP153" s="13">
        <f t="shared" ca="1" si="232"/>
        <v>407.9273</v>
      </c>
      <c r="CQ153" s="5"/>
      <c r="CR153" s="5"/>
      <c r="CS153" s="5"/>
      <c r="CT153" s="34">
        <f t="shared" ca="1" si="233"/>
        <v>1.0094893582069286</v>
      </c>
      <c r="CU153" s="34">
        <f t="shared" ca="1" si="234"/>
        <v>0.97942091409428089</v>
      </c>
      <c r="CV153" s="34">
        <f t="shared" ca="1" si="235"/>
        <v>0.97194810492334183</v>
      </c>
      <c r="CW153" s="5"/>
      <c r="CX153" s="5"/>
      <c r="CY153" s="5"/>
      <c r="CZ153" s="5"/>
      <c r="DA153" s="33">
        <f t="shared" ca="1" si="236"/>
        <v>1.4438</v>
      </c>
      <c r="DB153" s="13">
        <f t="shared" ca="1" si="237"/>
        <v>1766.15</v>
      </c>
      <c r="DC153" s="5"/>
      <c r="DD153" s="18">
        <f t="shared" ca="1" si="181"/>
        <v>0</v>
      </c>
      <c r="DE153" s="18">
        <f>IF(ISNUMBER(VLOOKUP(B153,CASH!$B$7:$D$10000,3,FALSE)),VLOOKUP(B153,CASH!$B$7:$D$10000,3,FALSE),0)</f>
        <v>0</v>
      </c>
      <c r="DF153" s="18">
        <f t="shared" si="182"/>
        <v>0</v>
      </c>
      <c r="DG153" s="18">
        <f t="shared" ca="1" si="175"/>
        <v>0</v>
      </c>
      <c r="DH153" s="18">
        <f t="shared" ca="1" si="176"/>
        <v>0</v>
      </c>
      <c r="DI153" s="18">
        <f t="shared" si="183"/>
        <v>0</v>
      </c>
      <c r="DJ153" s="18">
        <f t="shared" si="184"/>
        <v>0</v>
      </c>
      <c r="DK153" s="18">
        <f t="shared" si="185"/>
        <v>0</v>
      </c>
      <c r="DL153" s="18">
        <f t="shared" si="186"/>
        <v>0</v>
      </c>
      <c r="DM153" s="18">
        <f t="shared" si="187"/>
        <v>0</v>
      </c>
      <c r="DN153" s="18">
        <f t="shared" si="188"/>
        <v>0</v>
      </c>
      <c r="DO153" s="18">
        <f t="shared" si="189"/>
        <v>0</v>
      </c>
      <c r="DP153" s="18">
        <f t="shared" si="190"/>
        <v>0</v>
      </c>
      <c r="DQ153" s="18">
        <f t="shared" ca="1" si="191"/>
        <v>0</v>
      </c>
      <c r="DR153" s="18">
        <f t="shared" ca="1" si="192"/>
        <v>0</v>
      </c>
      <c r="DS153" s="18">
        <f t="shared" ca="1" si="193"/>
        <v>0</v>
      </c>
      <c r="DT153" s="18">
        <f t="shared" si="194"/>
        <v>0</v>
      </c>
      <c r="DU153" s="18">
        <f t="shared" si="195"/>
        <v>0</v>
      </c>
      <c r="DV153" s="18">
        <f t="shared" si="196"/>
        <v>0</v>
      </c>
      <c r="DW153" s="18">
        <f t="shared" si="197"/>
        <v>0</v>
      </c>
      <c r="DX153" s="18">
        <f t="shared" si="198"/>
        <v>0</v>
      </c>
      <c r="DY153" s="18">
        <f t="shared" si="199"/>
        <v>0</v>
      </c>
      <c r="DZ153" s="18">
        <f t="shared" si="200"/>
        <v>0</v>
      </c>
      <c r="EA153" s="18">
        <f t="shared" si="201"/>
        <v>0</v>
      </c>
      <c r="EB153" s="18">
        <f t="shared" si="202"/>
        <v>0</v>
      </c>
      <c r="EC153" s="18">
        <f t="shared" si="203"/>
        <v>0</v>
      </c>
      <c r="ED153" s="18">
        <f t="shared" si="204"/>
        <v>0</v>
      </c>
      <c r="EE153" s="18">
        <f t="shared" ca="1" si="205"/>
        <v>0</v>
      </c>
      <c r="EF153" s="18">
        <f t="shared" ca="1" si="206"/>
        <v>0</v>
      </c>
      <c r="EG153" s="18">
        <f t="shared" ca="1" si="207"/>
        <v>0</v>
      </c>
      <c r="EH153" s="18">
        <f t="shared" ca="1" si="208"/>
        <v>0</v>
      </c>
      <c r="EI153" s="18">
        <f t="shared" ca="1" si="209"/>
        <v>0</v>
      </c>
      <c r="EJ153" s="18">
        <f t="shared" si="210"/>
        <v>0</v>
      </c>
      <c r="EK153" s="18">
        <f t="shared" si="211"/>
        <v>0</v>
      </c>
      <c r="EL153" s="18">
        <f t="shared" si="212"/>
        <v>0</v>
      </c>
      <c r="EM153" s="18">
        <f t="shared" si="213"/>
        <v>0</v>
      </c>
      <c r="EN153" s="18">
        <f t="shared" si="214"/>
        <v>0</v>
      </c>
      <c r="EO153" s="18">
        <f t="shared" si="215"/>
        <v>0</v>
      </c>
      <c r="EP153" s="18">
        <f t="shared" si="216"/>
        <v>0</v>
      </c>
      <c r="EQ153" s="18">
        <f t="shared" si="217"/>
        <v>0</v>
      </c>
      <c r="ER153" s="18">
        <f t="shared" si="218"/>
        <v>0</v>
      </c>
      <c r="ES153" s="18">
        <f t="shared" si="219"/>
        <v>0</v>
      </c>
      <c r="ET153" s="18">
        <f t="shared" si="220"/>
        <v>0</v>
      </c>
      <c r="EU153" s="18">
        <f t="shared" si="221"/>
        <v>0</v>
      </c>
      <c r="EV153" s="18">
        <f t="shared" si="222"/>
        <v>0</v>
      </c>
      <c r="EW153" s="18">
        <f t="shared" si="223"/>
        <v>0</v>
      </c>
      <c r="EX153" s="18">
        <f t="shared" si="224"/>
        <v>0</v>
      </c>
      <c r="EY153" s="17"/>
      <c r="EZ153" s="1"/>
      <c r="FA153" s="54">
        <f t="shared" ca="1" si="177"/>
        <v>0</v>
      </c>
      <c r="FB153" s="54">
        <f t="shared" si="178"/>
        <v>0</v>
      </c>
      <c r="FC153" s="54">
        <f t="shared" ref="FC153:FC216" ca="1" si="243">FA153-FA154-FB153</f>
        <v>0</v>
      </c>
      <c r="FD153" s="34" t="e">
        <f t="shared" ref="FD153:FD216" ca="1" si="244">FC153/FA154</f>
        <v>#DIV/0!</v>
      </c>
      <c r="FE153" s="34" t="e">
        <f t="shared" ca="1" si="238"/>
        <v>#DIV/0!</v>
      </c>
      <c r="FH153" s="49" t="e">
        <f t="shared" ca="1" si="240"/>
        <v>#DIV/0!</v>
      </c>
      <c r="FI153" s="49" t="e">
        <f t="shared" ca="1" si="241"/>
        <v>#DIV/0!</v>
      </c>
      <c r="FJ153" s="49" t="e">
        <f t="shared" ca="1" si="242"/>
        <v>#DIV/0!</v>
      </c>
    </row>
    <row r="154" spans="1:166" x14ac:dyDescent="0.25">
      <c r="A154" s="1"/>
      <c r="B154" s="15">
        <f>Kurse!B150</f>
        <v>40767</v>
      </c>
      <c r="C154" s="1"/>
      <c r="D154" s="20" t="str">
        <f>IF(ISNUMBER(VLOOKUP(B154,CASH!$B$7:$E$2815,2,FALSE)),VLOOKUP(B154,CASH!$B$7:$E$2815,2,FALSE),"")</f>
        <v/>
      </c>
      <c r="E154" s="1"/>
      <c r="F154" s="20">
        <f t="shared" si="174"/>
        <v>0</v>
      </c>
      <c r="G154" s="20"/>
      <c r="H154" s="20"/>
      <c r="I154" s="20"/>
      <c r="J154" s="20"/>
      <c r="K154" s="9"/>
      <c r="L154" s="9"/>
      <c r="M154" s="9"/>
      <c r="N154" s="9"/>
      <c r="O154" s="9"/>
      <c r="P154" s="9" t="str">
        <f>IF(ISNUMBER(VLOOKUP($B154,Anteile!$A$2:$BI$10000,12,FALSE)),VLOOKUP($B154,Anteile!$A$2:$BI$10000,12,FALSE),"0")</f>
        <v>0</v>
      </c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 t="str">
        <f>IF(ISNUMBER(VLOOKUP($B154,Anteile!$A$2:$BI$10000,24,FALSE)),VLOOKUP($B154,Anteile!$A$2:$BI$10000,24,FALSE),"0")</f>
        <v>0</v>
      </c>
      <c r="AC154" s="9" t="str">
        <f>IF(ISNUMBER(VLOOKUP($B154,Anteile!$A$2:$BI$10000,25,FALSE)),VLOOKUP($B154,Anteile!$A$2:$BI$10000,25,FALSE),"0")</f>
        <v>0</v>
      </c>
      <c r="AD154" s="9" t="str">
        <f>IF(ISNUMBER(VLOOKUP($B154,Anteile!$A$2:$BI$10000,26,FALSE)),VLOOKUP($B154,Anteile!$A$2:$BI$10000,26,FALSE),"0")</f>
        <v>0</v>
      </c>
      <c r="AE154" s="9" t="str">
        <f>IF(ISNUMBER(VLOOKUP($B154,Anteile!$A$2:$BI$10000,27,FALSE)),VLOOKUP($B154,Anteile!$A$2:$BI$10000,27,FALSE),"0")</f>
        <v>0</v>
      </c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5"/>
      <c r="AW154" s="13">
        <v>1</v>
      </c>
      <c r="AX154" s="5"/>
      <c r="AY154" s="5"/>
      <c r="AZ154" s="5"/>
      <c r="BA154" s="5"/>
      <c r="BB154" s="5"/>
      <c r="BC154" s="5"/>
      <c r="BD154" s="5"/>
      <c r="BE154" s="13">
        <f t="shared" ca="1" si="179"/>
        <v>1225.2245929253229</v>
      </c>
      <c r="BF154" s="13">
        <f t="shared" ca="1" si="225"/>
        <v>249.5258</v>
      </c>
      <c r="BG154" s="13">
        <f t="shared" ca="1" si="180"/>
        <v>75.66676024705221</v>
      </c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>
        <f t="shared" ca="1" si="226"/>
        <v>8.288882650196518</v>
      </c>
      <c r="BT154" s="13">
        <f t="shared" ca="1" si="227"/>
        <v>40.549999999999997</v>
      </c>
      <c r="BU154" s="13">
        <f t="shared" ca="1" si="228"/>
        <v>26.880965749578884</v>
      </c>
      <c r="BV154" s="13">
        <f t="shared" ca="1" si="229"/>
        <v>26.122964626614259</v>
      </c>
      <c r="BW154" s="13">
        <f t="shared" ca="1" si="239"/>
        <v>0</v>
      </c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5"/>
      <c r="CN154" s="13">
        <f t="shared" ca="1" si="230"/>
        <v>5997.74</v>
      </c>
      <c r="CO154" s="13">
        <f t="shared" ca="1" si="231"/>
        <v>122.79</v>
      </c>
      <c r="CP154" s="13">
        <f t="shared" ca="1" si="232"/>
        <v>409.19389999999999</v>
      </c>
      <c r="CQ154" s="5"/>
      <c r="CR154" s="5"/>
      <c r="CS154" s="5"/>
      <c r="CT154" s="34">
        <f t="shared" ca="1" si="233"/>
        <v>1.0053824994174965</v>
      </c>
      <c r="CU154" s="34">
        <f t="shared" ca="1" si="234"/>
        <v>0.97942091409428089</v>
      </c>
      <c r="CV154" s="34">
        <f t="shared" ca="1" si="235"/>
        <v>0.97496596979704819</v>
      </c>
      <c r="CW154" s="5"/>
      <c r="CX154" s="5"/>
      <c r="CY154" s="5"/>
      <c r="CZ154" s="5"/>
      <c r="DA154" s="33">
        <f t="shared" ca="1" si="236"/>
        <v>1.4248000000000001</v>
      </c>
      <c r="DB154" s="13">
        <f t="shared" ca="1" si="237"/>
        <v>1745.7</v>
      </c>
      <c r="DC154" s="5"/>
      <c r="DD154" s="18">
        <f t="shared" ca="1" si="181"/>
        <v>0</v>
      </c>
      <c r="DE154" s="18">
        <f>IF(ISNUMBER(VLOOKUP(B154,CASH!$B$7:$D$10000,3,FALSE)),VLOOKUP(B154,CASH!$B$7:$D$10000,3,FALSE),0)</f>
        <v>0</v>
      </c>
      <c r="DF154" s="18">
        <f t="shared" si="182"/>
        <v>0</v>
      </c>
      <c r="DG154" s="18">
        <f t="shared" ca="1" si="175"/>
        <v>0</v>
      </c>
      <c r="DH154" s="18">
        <f t="shared" ca="1" si="176"/>
        <v>0</v>
      </c>
      <c r="DI154" s="18">
        <f t="shared" si="183"/>
        <v>0</v>
      </c>
      <c r="DJ154" s="18">
        <f t="shared" si="184"/>
        <v>0</v>
      </c>
      <c r="DK154" s="18">
        <f t="shared" si="185"/>
        <v>0</v>
      </c>
      <c r="DL154" s="18">
        <f t="shared" si="186"/>
        <v>0</v>
      </c>
      <c r="DM154" s="18">
        <f t="shared" si="187"/>
        <v>0</v>
      </c>
      <c r="DN154" s="18">
        <f t="shared" si="188"/>
        <v>0</v>
      </c>
      <c r="DO154" s="18">
        <f t="shared" si="189"/>
        <v>0</v>
      </c>
      <c r="DP154" s="18">
        <f t="shared" si="190"/>
        <v>0</v>
      </c>
      <c r="DQ154" s="18">
        <f t="shared" ca="1" si="191"/>
        <v>0</v>
      </c>
      <c r="DR154" s="18">
        <f t="shared" ca="1" si="192"/>
        <v>0</v>
      </c>
      <c r="DS154" s="18">
        <f t="shared" ca="1" si="193"/>
        <v>0</v>
      </c>
      <c r="DT154" s="18">
        <f t="shared" si="194"/>
        <v>0</v>
      </c>
      <c r="DU154" s="18">
        <f t="shared" si="195"/>
        <v>0</v>
      </c>
      <c r="DV154" s="18">
        <f t="shared" si="196"/>
        <v>0</v>
      </c>
      <c r="DW154" s="18">
        <f t="shared" si="197"/>
        <v>0</v>
      </c>
      <c r="DX154" s="18">
        <f t="shared" si="198"/>
        <v>0</v>
      </c>
      <c r="DY154" s="18">
        <f t="shared" si="199"/>
        <v>0</v>
      </c>
      <c r="DZ154" s="18">
        <f t="shared" si="200"/>
        <v>0</v>
      </c>
      <c r="EA154" s="18">
        <f t="shared" si="201"/>
        <v>0</v>
      </c>
      <c r="EB154" s="18">
        <f t="shared" si="202"/>
        <v>0</v>
      </c>
      <c r="EC154" s="18">
        <f t="shared" si="203"/>
        <v>0</v>
      </c>
      <c r="ED154" s="18">
        <f t="shared" si="204"/>
        <v>0</v>
      </c>
      <c r="EE154" s="18">
        <f t="shared" ca="1" si="205"/>
        <v>0</v>
      </c>
      <c r="EF154" s="18">
        <f t="shared" ca="1" si="206"/>
        <v>0</v>
      </c>
      <c r="EG154" s="18">
        <f t="shared" ca="1" si="207"/>
        <v>0</v>
      </c>
      <c r="EH154" s="18">
        <f t="shared" ca="1" si="208"/>
        <v>0</v>
      </c>
      <c r="EI154" s="18">
        <f t="shared" ca="1" si="209"/>
        <v>0</v>
      </c>
      <c r="EJ154" s="18">
        <f t="shared" si="210"/>
        <v>0</v>
      </c>
      <c r="EK154" s="18">
        <f t="shared" si="211"/>
        <v>0</v>
      </c>
      <c r="EL154" s="18">
        <f t="shared" si="212"/>
        <v>0</v>
      </c>
      <c r="EM154" s="18">
        <f t="shared" si="213"/>
        <v>0</v>
      </c>
      <c r="EN154" s="18">
        <f t="shared" si="214"/>
        <v>0</v>
      </c>
      <c r="EO154" s="18">
        <f t="shared" si="215"/>
        <v>0</v>
      </c>
      <c r="EP154" s="18">
        <f t="shared" si="216"/>
        <v>0</v>
      </c>
      <c r="EQ154" s="18">
        <f t="shared" si="217"/>
        <v>0</v>
      </c>
      <c r="ER154" s="18">
        <f t="shared" si="218"/>
        <v>0</v>
      </c>
      <c r="ES154" s="18">
        <f t="shared" si="219"/>
        <v>0</v>
      </c>
      <c r="ET154" s="18">
        <f t="shared" si="220"/>
        <v>0</v>
      </c>
      <c r="EU154" s="18">
        <f t="shared" si="221"/>
        <v>0</v>
      </c>
      <c r="EV154" s="18">
        <f t="shared" si="222"/>
        <v>0</v>
      </c>
      <c r="EW154" s="18">
        <f t="shared" si="223"/>
        <v>0</v>
      </c>
      <c r="EX154" s="18">
        <f t="shared" si="224"/>
        <v>0</v>
      </c>
      <c r="EY154" s="17"/>
      <c r="EZ154" s="1"/>
      <c r="FA154" s="54">
        <f t="shared" ca="1" si="177"/>
        <v>0</v>
      </c>
      <c r="FB154" s="54">
        <f t="shared" si="178"/>
        <v>0</v>
      </c>
      <c r="FC154" s="54">
        <f t="shared" ca="1" si="243"/>
        <v>0</v>
      </c>
      <c r="FD154" s="34" t="e">
        <f t="shared" ca="1" si="244"/>
        <v>#DIV/0!</v>
      </c>
      <c r="FE154" s="34" t="e">
        <f t="shared" ca="1" si="238"/>
        <v>#DIV/0!</v>
      </c>
      <c r="FH154" s="49" t="e">
        <f t="shared" ca="1" si="240"/>
        <v>#DIV/0!</v>
      </c>
      <c r="FI154" s="49" t="e">
        <f t="shared" ca="1" si="241"/>
        <v>#DIV/0!</v>
      </c>
      <c r="FJ154" s="49" t="e">
        <f t="shared" ca="1" si="242"/>
        <v>#DIV/0!</v>
      </c>
    </row>
    <row r="155" spans="1:166" x14ac:dyDescent="0.25">
      <c r="A155" s="1"/>
      <c r="B155" s="15">
        <f>Kurse!B151</f>
        <v>40766</v>
      </c>
      <c r="C155" s="1"/>
      <c r="D155" s="20" t="str">
        <f>IF(ISNUMBER(VLOOKUP(B155,CASH!$B$7:$E$2815,2,FALSE)),VLOOKUP(B155,CASH!$B$7:$E$2815,2,FALSE),"")</f>
        <v/>
      </c>
      <c r="E155" s="1"/>
      <c r="F155" s="20">
        <f t="shared" si="174"/>
        <v>0</v>
      </c>
      <c r="G155" s="20"/>
      <c r="H155" s="20"/>
      <c r="I155" s="20"/>
      <c r="J155" s="20"/>
      <c r="K155" s="9"/>
      <c r="L155" s="9"/>
      <c r="M155" s="9"/>
      <c r="N155" s="9"/>
      <c r="O155" s="9"/>
      <c r="P155" s="9" t="str">
        <f>IF(ISNUMBER(VLOOKUP($B155,Anteile!$A$2:$BI$10000,12,FALSE)),VLOOKUP($B155,Anteile!$A$2:$BI$10000,12,FALSE),"0")</f>
        <v>0</v>
      </c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 t="str">
        <f>IF(ISNUMBER(VLOOKUP($B155,Anteile!$A$2:$BI$10000,24,FALSE)),VLOOKUP($B155,Anteile!$A$2:$BI$10000,24,FALSE),"0")</f>
        <v>0</v>
      </c>
      <c r="AC155" s="9" t="str">
        <f>IF(ISNUMBER(VLOOKUP($B155,Anteile!$A$2:$BI$10000,25,FALSE)),VLOOKUP($B155,Anteile!$A$2:$BI$10000,25,FALSE),"0")</f>
        <v>0</v>
      </c>
      <c r="AD155" s="9" t="str">
        <f>IF(ISNUMBER(VLOOKUP($B155,Anteile!$A$2:$BI$10000,26,FALSE)),VLOOKUP($B155,Anteile!$A$2:$BI$10000,26,FALSE),"0")</f>
        <v>0</v>
      </c>
      <c r="AE155" s="9" t="str">
        <f>IF(ISNUMBER(VLOOKUP($B155,Anteile!$A$2:$BI$10000,27,FALSE)),VLOOKUP($B155,Anteile!$A$2:$BI$10000,27,FALSE),"0")</f>
        <v>0</v>
      </c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5"/>
      <c r="AW155" s="13">
        <v>1</v>
      </c>
      <c r="AX155" s="5"/>
      <c r="AY155" s="5"/>
      <c r="AZ155" s="5"/>
      <c r="BA155" s="5"/>
      <c r="BB155" s="5"/>
      <c r="BC155" s="5"/>
      <c r="BD155" s="5"/>
      <c r="BE155" s="13">
        <f t="shared" ca="1" si="179"/>
        <v>1232.273494653911</v>
      </c>
      <c r="BF155" s="13">
        <f t="shared" ca="1" si="225"/>
        <v>247.86060000000001</v>
      </c>
      <c r="BG155" s="13">
        <f t="shared" ca="1" si="180"/>
        <v>75.429093978615654</v>
      </c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>
        <f t="shared" ca="1" si="226"/>
        <v>8.2653348339898702</v>
      </c>
      <c r="BT155" s="13">
        <f t="shared" ca="1" si="227"/>
        <v>39.119999999999997</v>
      </c>
      <c r="BU155" s="13">
        <f t="shared" ca="1" si="228"/>
        <v>26.885199774901519</v>
      </c>
      <c r="BV155" s="13">
        <f t="shared" ca="1" si="229"/>
        <v>26.167698368036017</v>
      </c>
      <c r="BW155" s="13">
        <f t="shared" ca="1" si="239"/>
        <v>0</v>
      </c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5"/>
      <c r="CN155" s="13">
        <f t="shared" ca="1" si="230"/>
        <v>5797.66</v>
      </c>
      <c r="CO155" s="13">
        <f t="shared" ca="1" si="231"/>
        <v>121.92</v>
      </c>
      <c r="CP155" s="13">
        <f t="shared" ca="1" si="232"/>
        <v>409.77730000000003</v>
      </c>
      <c r="CQ155" s="5"/>
      <c r="CR155" s="5"/>
      <c r="CS155" s="5"/>
      <c r="CT155" s="34">
        <f t="shared" ca="1" si="233"/>
        <v>0.97184371139343195</v>
      </c>
      <c r="CU155" s="34">
        <f t="shared" ca="1" si="234"/>
        <v>0.97248145489351512</v>
      </c>
      <c r="CV155" s="34">
        <f t="shared" ca="1" si="235"/>
        <v>0.97635600798378475</v>
      </c>
      <c r="CW155" s="5"/>
      <c r="CX155" s="5"/>
      <c r="CY155" s="5"/>
      <c r="CZ155" s="5"/>
      <c r="DA155" s="33">
        <f t="shared" ca="1" si="236"/>
        <v>1.4216</v>
      </c>
      <c r="DB155" s="13">
        <f t="shared" ca="1" si="237"/>
        <v>1751.8</v>
      </c>
      <c r="DC155" s="5"/>
      <c r="DD155" s="18">
        <f t="shared" ca="1" si="181"/>
        <v>0</v>
      </c>
      <c r="DE155" s="18">
        <f>IF(ISNUMBER(VLOOKUP(B155,CASH!$B$7:$D$10000,3,FALSE)),VLOOKUP(B155,CASH!$B$7:$D$10000,3,FALSE),0)</f>
        <v>0</v>
      </c>
      <c r="DF155" s="18">
        <f t="shared" si="182"/>
        <v>0</v>
      </c>
      <c r="DG155" s="18">
        <f t="shared" ca="1" si="175"/>
        <v>0</v>
      </c>
      <c r="DH155" s="18">
        <f t="shared" ca="1" si="176"/>
        <v>0</v>
      </c>
      <c r="DI155" s="18">
        <f t="shared" si="183"/>
        <v>0</v>
      </c>
      <c r="DJ155" s="18">
        <f t="shared" si="184"/>
        <v>0</v>
      </c>
      <c r="DK155" s="18">
        <f t="shared" si="185"/>
        <v>0</v>
      </c>
      <c r="DL155" s="18">
        <f t="shared" si="186"/>
        <v>0</v>
      </c>
      <c r="DM155" s="18">
        <f t="shared" si="187"/>
        <v>0</v>
      </c>
      <c r="DN155" s="18">
        <f t="shared" si="188"/>
        <v>0</v>
      </c>
      <c r="DO155" s="18">
        <f t="shared" si="189"/>
        <v>0</v>
      </c>
      <c r="DP155" s="18">
        <f t="shared" si="190"/>
        <v>0</v>
      </c>
      <c r="DQ155" s="18">
        <f t="shared" ca="1" si="191"/>
        <v>0</v>
      </c>
      <c r="DR155" s="18">
        <f t="shared" ca="1" si="192"/>
        <v>0</v>
      </c>
      <c r="DS155" s="18">
        <f t="shared" ca="1" si="193"/>
        <v>0</v>
      </c>
      <c r="DT155" s="18">
        <f t="shared" si="194"/>
        <v>0</v>
      </c>
      <c r="DU155" s="18">
        <f t="shared" si="195"/>
        <v>0</v>
      </c>
      <c r="DV155" s="18">
        <f t="shared" si="196"/>
        <v>0</v>
      </c>
      <c r="DW155" s="18">
        <f t="shared" si="197"/>
        <v>0</v>
      </c>
      <c r="DX155" s="18">
        <f t="shared" si="198"/>
        <v>0</v>
      </c>
      <c r="DY155" s="18">
        <f t="shared" si="199"/>
        <v>0</v>
      </c>
      <c r="DZ155" s="18">
        <f t="shared" si="200"/>
        <v>0</v>
      </c>
      <c r="EA155" s="18">
        <f t="shared" si="201"/>
        <v>0</v>
      </c>
      <c r="EB155" s="18">
        <f t="shared" si="202"/>
        <v>0</v>
      </c>
      <c r="EC155" s="18">
        <f t="shared" si="203"/>
        <v>0</v>
      </c>
      <c r="ED155" s="18">
        <f t="shared" si="204"/>
        <v>0</v>
      </c>
      <c r="EE155" s="18">
        <f t="shared" ca="1" si="205"/>
        <v>0</v>
      </c>
      <c r="EF155" s="18">
        <f t="shared" ca="1" si="206"/>
        <v>0</v>
      </c>
      <c r="EG155" s="18">
        <f t="shared" ca="1" si="207"/>
        <v>0</v>
      </c>
      <c r="EH155" s="18">
        <f t="shared" ca="1" si="208"/>
        <v>0</v>
      </c>
      <c r="EI155" s="18">
        <f t="shared" ca="1" si="209"/>
        <v>0</v>
      </c>
      <c r="EJ155" s="18">
        <f t="shared" si="210"/>
        <v>0</v>
      </c>
      <c r="EK155" s="18">
        <f t="shared" si="211"/>
        <v>0</v>
      </c>
      <c r="EL155" s="18">
        <f t="shared" si="212"/>
        <v>0</v>
      </c>
      <c r="EM155" s="18">
        <f t="shared" si="213"/>
        <v>0</v>
      </c>
      <c r="EN155" s="18">
        <f t="shared" si="214"/>
        <v>0</v>
      </c>
      <c r="EO155" s="18">
        <f t="shared" si="215"/>
        <v>0</v>
      </c>
      <c r="EP155" s="18">
        <f t="shared" si="216"/>
        <v>0</v>
      </c>
      <c r="EQ155" s="18">
        <f t="shared" si="217"/>
        <v>0</v>
      </c>
      <c r="ER155" s="18">
        <f t="shared" si="218"/>
        <v>0</v>
      </c>
      <c r="ES155" s="18">
        <f t="shared" si="219"/>
        <v>0</v>
      </c>
      <c r="ET155" s="18">
        <f t="shared" si="220"/>
        <v>0</v>
      </c>
      <c r="EU155" s="18">
        <f t="shared" si="221"/>
        <v>0</v>
      </c>
      <c r="EV155" s="18">
        <f t="shared" si="222"/>
        <v>0</v>
      </c>
      <c r="EW155" s="18">
        <f t="shared" si="223"/>
        <v>0</v>
      </c>
      <c r="EX155" s="18">
        <f t="shared" si="224"/>
        <v>0</v>
      </c>
      <c r="EY155" s="17"/>
      <c r="EZ155" s="1"/>
      <c r="FA155" s="54">
        <f t="shared" ca="1" si="177"/>
        <v>0</v>
      </c>
      <c r="FB155" s="54">
        <f t="shared" si="178"/>
        <v>0</v>
      </c>
      <c r="FC155" s="54">
        <f t="shared" ca="1" si="243"/>
        <v>0</v>
      </c>
      <c r="FD155" s="34" t="e">
        <f t="shared" ca="1" si="244"/>
        <v>#DIV/0!</v>
      </c>
      <c r="FE155" s="34" t="e">
        <f t="shared" ca="1" si="238"/>
        <v>#DIV/0!</v>
      </c>
      <c r="FH155" s="49" t="e">
        <f t="shared" ca="1" si="240"/>
        <v>#DIV/0!</v>
      </c>
      <c r="FI155" s="49" t="e">
        <f t="shared" ca="1" si="241"/>
        <v>#DIV/0!</v>
      </c>
      <c r="FJ155" s="49" t="e">
        <f t="shared" ca="1" si="242"/>
        <v>#DIV/0!</v>
      </c>
    </row>
    <row r="156" spans="1:166" x14ac:dyDescent="0.25">
      <c r="A156" s="1"/>
      <c r="B156" s="15">
        <f>Kurse!B152</f>
        <v>40765</v>
      </c>
      <c r="C156" s="1"/>
      <c r="D156" s="20" t="str">
        <f>IF(ISNUMBER(VLOOKUP(B156,CASH!$B$7:$E$2815,2,FALSE)),VLOOKUP(B156,CASH!$B$7:$E$2815,2,FALSE),"")</f>
        <v/>
      </c>
      <c r="E156" s="1"/>
      <c r="F156" s="20">
        <f t="shared" si="174"/>
        <v>0</v>
      </c>
      <c r="G156" s="20"/>
      <c r="H156" s="20"/>
      <c r="I156" s="20"/>
      <c r="J156" s="20"/>
      <c r="K156" s="9"/>
      <c r="L156" s="9"/>
      <c r="M156" s="9"/>
      <c r="N156" s="9"/>
      <c r="O156" s="9"/>
      <c r="P156" s="9" t="str">
        <f>IF(ISNUMBER(VLOOKUP($B156,Anteile!$A$2:$BI$10000,12,FALSE)),VLOOKUP($B156,Anteile!$A$2:$BI$10000,12,FALSE),"0")</f>
        <v>0</v>
      </c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 t="str">
        <f>IF(ISNUMBER(VLOOKUP($B156,Anteile!$A$2:$BI$10000,24,FALSE)),VLOOKUP($B156,Anteile!$A$2:$BI$10000,24,FALSE),"0")</f>
        <v>0</v>
      </c>
      <c r="AC156" s="9" t="str">
        <f>IF(ISNUMBER(VLOOKUP($B156,Anteile!$A$2:$BI$10000,25,FALSE)),VLOOKUP($B156,Anteile!$A$2:$BI$10000,25,FALSE),"0")</f>
        <v>0</v>
      </c>
      <c r="AD156" s="9" t="str">
        <f>IF(ISNUMBER(VLOOKUP($B156,Anteile!$A$2:$BI$10000,26,FALSE)),VLOOKUP($B156,Anteile!$A$2:$BI$10000,26,FALSE),"0")</f>
        <v>0</v>
      </c>
      <c r="AE156" s="9" t="str">
        <f>IF(ISNUMBER(VLOOKUP($B156,Anteile!$A$2:$BI$10000,27,FALSE)),VLOOKUP($B156,Anteile!$A$2:$BI$10000,27,FALSE),"0")</f>
        <v>0</v>
      </c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5"/>
      <c r="AW156" s="13">
        <v>1</v>
      </c>
      <c r="AX156" s="5"/>
      <c r="AY156" s="5"/>
      <c r="AZ156" s="5"/>
      <c r="BA156" s="5"/>
      <c r="BB156" s="5"/>
      <c r="BC156" s="5"/>
      <c r="BD156" s="5"/>
      <c r="BE156" s="13">
        <f t="shared" ca="1" si="179"/>
        <v>1279.3618225555399</v>
      </c>
      <c r="BF156" s="13">
        <f t="shared" ca="1" si="225"/>
        <v>249.3965</v>
      </c>
      <c r="BG156" s="13">
        <f t="shared" ca="1" si="180"/>
        <v>76.489316541672565</v>
      </c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>
        <f t="shared" ca="1" si="226"/>
        <v>7.9453799349087308</v>
      </c>
      <c r="BT156" s="13">
        <f t="shared" ca="1" si="227"/>
        <v>38.159999999999997</v>
      </c>
      <c r="BU156" s="13">
        <f t="shared" ca="1" si="228"/>
        <v>27.253431441913119</v>
      </c>
      <c r="BV156" s="13">
        <f t="shared" ca="1" si="229"/>
        <v>26.078958539691524</v>
      </c>
      <c r="BW156" s="13">
        <f t="shared" ca="1" si="239"/>
        <v>0</v>
      </c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5"/>
      <c r="CN156" s="13">
        <f t="shared" ca="1" si="230"/>
        <v>5613.42</v>
      </c>
      <c r="CO156" s="13">
        <f t="shared" ca="1" si="231"/>
        <v>121.92</v>
      </c>
      <c r="CP156" s="13">
        <f t="shared" ca="1" si="232"/>
        <v>407.91640000000001</v>
      </c>
      <c r="CQ156" s="5"/>
      <c r="CR156" s="5"/>
      <c r="CS156" s="5"/>
      <c r="CT156" s="34">
        <f t="shared" ca="1" si="233"/>
        <v>0.94096013329690242</v>
      </c>
      <c r="CU156" s="34">
        <f t="shared" ca="1" si="234"/>
        <v>0.97248145489351512</v>
      </c>
      <c r="CV156" s="34">
        <f t="shared" ca="1" si="235"/>
        <v>0.9719221340350398</v>
      </c>
      <c r="CW156" s="5"/>
      <c r="CX156" s="5"/>
      <c r="CY156" s="5"/>
      <c r="CZ156" s="5"/>
      <c r="DA156" s="33">
        <f t="shared" ca="1" si="236"/>
        <v>1.4134</v>
      </c>
      <c r="DB156" s="13">
        <f t="shared" ca="1" si="237"/>
        <v>1808.25</v>
      </c>
      <c r="DC156" s="5"/>
      <c r="DD156" s="18">
        <f t="shared" ca="1" si="181"/>
        <v>0</v>
      </c>
      <c r="DE156" s="18">
        <f>IF(ISNUMBER(VLOOKUP(B156,CASH!$B$7:$D$10000,3,FALSE)),VLOOKUP(B156,CASH!$B$7:$D$10000,3,FALSE),0)</f>
        <v>0</v>
      </c>
      <c r="DF156" s="18">
        <f t="shared" si="182"/>
        <v>0</v>
      </c>
      <c r="DG156" s="18">
        <f t="shared" ca="1" si="175"/>
        <v>0</v>
      </c>
      <c r="DH156" s="18">
        <f t="shared" ca="1" si="176"/>
        <v>0</v>
      </c>
      <c r="DI156" s="18">
        <f t="shared" si="183"/>
        <v>0</v>
      </c>
      <c r="DJ156" s="18">
        <f t="shared" si="184"/>
        <v>0</v>
      </c>
      <c r="DK156" s="18">
        <f t="shared" si="185"/>
        <v>0</v>
      </c>
      <c r="DL156" s="18">
        <f t="shared" si="186"/>
        <v>0</v>
      </c>
      <c r="DM156" s="18">
        <f t="shared" si="187"/>
        <v>0</v>
      </c>
      <c r="DN156" s="18">
        <f t="shared" si="188"/>
        <v>0</v>
      </c>
      <c r="DO156" s="18">
        <f t="shared" si="189"/>
        <v>0</v>
      </c>
      <c r="DP156" s="18">
        <f t="shared" si="190"/>
        <v>0</v>
      </c>
      <c r="DQ156" s="18">
        <f t="shared" ca="1" si="191"/>
        <v>0</v>
      </c>
      <c r="DR156" s="18">
        <f t="shared" ca="1" si="192"/>
        <v>0</v>
      </c>
      <c r="DS156" s="18">
        <f t="shared" ca="1" si="193"/>
        <v>0</v>
      </c>
      <c r="DT156" s="18">
        <f t="shared" si="194"/>
        <v>0</v>
      </c>
      <c r="DU156" s="18">
        <f t="shared" si="195"/>
        <v>0</v>
      </c>
      <c r="DV156" s="18">
        <f t="shared" si="196"/>
        <v>0</v>
      </c>
      <c r="DW156" s="18">
        <f t="shared" si="197"/>
        <v>0</v>
      </c>
      <c r="DX156" s="18">
        <f t="shared" si="198"/>
        <v>0</v>
      </c>
      <c r="DY156" s="18">
        <f t="shared" si="199"/>
        <v>0</v>
      </c>
      <c r="DZ156" s="18">
        <f t="shared" si="200"/>
        <v>0</v>
      </c>
      <c r="EA156" s="18">
        <f t="shared" si="201"/>
        <v>0</v>
      </c>
      <c r="EB156" s="18">
        <f t="shared" si="202"/>
        <v>0</v>
      </c>
      <c r="EC156" s="18">
        <f t="shared" si="203"/>
        <v>0</v>
      </c>
      <c r="ED156" s="18">
        <f t="shared" si="204"/>
        <v>0</v>
      </c>
      <c r="EE156" s="18">
        <f t="shared" ca="1" si="205"/>
        <v>0</v>
      </c>
      <c r="EF156" s="18">
        <f t="shared" ca="1" si="206"/>
        <v>0</v>
      </c>
      <c r="EG156" s="18">
        <f t="shared" ca="1" si="207"/>
        <v>0</v>
      </c>
      <c r="EH156" s="18">
        <f t="shared" ca="1" si="208"/>
        <v>0</v>
      </c>
      <c r="EI156" s="18">
        <f t="shared" ca="1" si="209"/>
        <v>0</v>
      </c>
      <c r="EJ156" s="18">
        <f t="shared" si="210"/>
        <v>0</v>
      </c>
      <c r="EK156" s="18">
        <f t="shared" si="211"/>
        <v>0</v>
      </c>
      <c r="EL156" s="18">
        <f t="shared" si="212"/>
        <v>0</v>
      </c>
      <c r="EM156" s="18">
        <f t="shared" si="213"/>
        <v>0</v>
      </c>
      <c r="EN156" s="18">
        <f t="shared" si="214"/>
        <v>0</v>
      </c>
      <c r="EO156" s="18">
        <f t="shared" si="215"/>
        <v>0</v>
      </c>
      <c r="EP156" s="18">
        <f t="shared" si="216"/>
        <v>0</v>
      </c>
      <c r="EQ156" s="18">
        <f t="shared" si="217"/>
        <v>0</v>
      </c>
      <c r="ER156" s="18">
        <f t="shared" si="218"/>
        <v>0</v>
      </c>
      <c r="ES156" s="18">
        <f t="shared" si="219"/>
        <v>0</v>
      </c>
      <c r="ET156" s="18">
        <f t="shared" si="220"/>
        <v>0</v>
      </c>
      <c r="EU156" s="18">
        <f t="shared" si="221"/>
        <v>0</v>
      </c>
      <c r="EV156" s="18">
        <f t="shared" si="222"/>
        <v>0</v>
      </c>
      <c r="EW156" s="18">
        <f t="shared" si="223"/>
        <v>0</v>
      </c>
      <c r="EX156" s="18">
        <f t="shared" si="224"/>
        <v>0</v>
      </c>
      <c r="EY156" s="17"/>
      <c r="EZ156" s="1"/>
      <c r="FA156" s="54">
        <f t="shared" ca="1" si="177"/>
        <v>0</v>
      </c>
      <c r="FB156" s="54">
        <f t="shared" si="178"/>
        <v>0</v>
      </c>
      <c r="FC156" s="54">
        <f t="shared" ca="1" si="243"/>
        <v>0</v>
      </c>
      <c r="FD156" s="34" t="e">
        <f t="shared" ca="1" si="244"/>
        <v>#DIV/0!</v>
      </c>
      <c r="FE156" s="34" t="e">
        <f t="shared" ca="1" si="238"/>
        <v>#DIV/0!</v>
      </c>
      <c r="FH156" s="49" t="e">
        <f t="shared" ca="1" si="240"/>
        <v>#DIV/0!</v>
      </c>
      <c r="FI156" s="49" t="e">
        <f t="shared" ca="1" si="241"/>
        <v>#DIV/0!</v>
      </c>
      <c r="FJ156" s="49" t="e">
        <f t="shared" ca="1" si="242"/>
        <v>#DIV/0!</v>
      </c>
    </row>
    <row r="157" spans="1:166" x14ac:dyDescent="0.25">
      <c r="A157" s="1"/>
      <c r="B157" s="15">
        <f>Kurse!B153</f>
        <v>40764</v>
      </c>
      <c r="C157" s="1"/>
      <c r="D157" s="20" t="str">
        <f>IF(ISNUMBER(VLOOKUP(B157,CASH!$B$7:$E$2815,2,FALSE)),VLOOKUP(B157,CASH!$B$7:$E$2815,2,FALSE),"")</f>
        <v/>
      </c>
      <c r="E157" s="1"/>
      <c r="F157" s="20">
        <f t="shared" si="174"/>
        <v>0</v>
      </c>
      <c r="G157" s="20"/>
      <c r="H157" s="20"/>
      <c r="I157" s="20"/>
      <c r="J157" s="20"/>
      <c r="K157" s="9"/>
      <c r="L157" s="9"/>
      <c r="M157" s="9"/>
      <c r="N157" s="9"/>
      <c r="O157" s="9"/>
      <c r="P157" s="9" t="str">
        <f>IF(ISNUMBER(VLOOKUP($B157,Anteile!$A$2:$BI$10000,12,FALSE)),VLOOKUP($B157,Anteile!$A$2:$BI$10000,12,FALSE),"0")</f>
        <v>0</v>
      </c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 t="str">
        <f>IF(ISNUMBER(VLOOKUP($B157,Anteile!$A$2:$BI$10000,24,FALSE)),VLOOKUP($B157,Anteile!$A$2:$BI$10000,24,FALSE),"0")</f>
        <v>0</v>
      </c>
      <c r="AC157" s="9" t="str">
        <f>IF(ISNUMBER(VLOOKUP($B157,Anteile!$A$2:$BI$10000,25,FALSE)),VLOOKUP($B157,Anteile!$A$2:$BI$10000,25,FALSE),"0")</f>
        <v>0</v>
      </c>
      <c r="AD157" s="9" t="str">
        <f>IF(ISNUMBER(VLOOKUP($B157,Anteile!$A$2:$BI$10000,26,FALSE)),VLOOKUP($B157,Anteile!$A$2:$BI$10000,26,FALSE),"0")</f>
        <v>0</v>
      </c>
      <c r="AE157" s="9" t="str">
        <f>IF(ISNUMBER(VLOOKUP($B157,Anteile!$A$2:$BI$10000,27,FALSE)),VLOOKUP($B157,Anteile!$A$2:$BI$10000,27,FALSE),"0")</f>
        <v>0</v>
      </c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5"/>
      <c r="AW157" s="13">
        <v>1</v>
      </c>
      <c r="AX157" s="5"/>
      <c r="AY157" s="5"/>
      <c r="AZ157" s="5"/>
      <c r="BA157" s="5"/>
      <c r="BB157" s="5"/>
      <c r="BC157" s="5"/>
      <c r="BD157" s="5"/>
      <c r="BE157" s="13">
        <f t="shared" ca="1" si="179"/>
        <v>1228.8690683576058</v>
      </c>
      <c r="BF157" s="13">
        <f t="shared" ca="1" si="225"/>
        <v>247.9435</v>
      </c>
      <c r="BG157" s="13">
        <f t="shared" ca="1" si="180"/>
        <v>75.200334471465396</v>
      </c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>
        <f t="shared" ca="1" si="226"/>
        <v>8.1806145913176778</v>
      </c>
      <c r="BT157" s="13">
        <f t="shared" ca="1" si="227"/>
        <v>39.619999999999997</v>
      </c>
      <c r="BU157" s="13">
        <f t="shared" ca="1" si="228"/>
        <v>26.339627900494737</v>
      </c>
      <c r="BV157" s="13">
        <f t="shared" ca="1" si="229"/>
        <v>25.357117970873109</v>
      </c>
      <c r="BW157" s="13">
        <f t="shared" ca="1" si="239"/>
        <v>0</v>
      </c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5"/>
      <c r="CN157" s="13">
        <f t="shared" ca="1" si="230"/>
        <v>5917.08</v>
      </c>
      <c r="CO157" s="13">
        <f t="shared" ca="1" si="231"/>
        <v>122.82</v>
      </c>
      <c r="CP157" s="13">
        <f t="shared" ca="1" si="232"/>
        <v>407.50670000000002</v>
      </c>
      <c r="CQ157" s="5"/>
      <c r="CR157" s="5"/>
      <c r="CS157" s="5"/>
      <c r="CT157" s="34">
        <f t="shared" ca="1" si="233"/>
        <v>0.99186171452134975</v>
      </c>
      <c r="CU157" s="34">
        <f t="shared" ca="1" si="234"/>
        <v>0.979660205790859</v>
      </c>
      <c r="CV157" s="34">
        <f t="shared" ca="1" si="235"/>
        <v>0.97094596220592444</v>
      </c>
      <c r="CW157" s="5"/>
      <c r="CX157" s="5"/>
      <c r="CY157" s="5"/>
      <c r="CZ157" s="5"/>
      <c r="DA157" s="33">
        <f t="shared" ca="1" si="236"/>
        <v>1.4351</v>
      </c>
      <c r="DB157" s="13">
        <f t="shared" ca="1" si="237"/>
        <v>1763.55</v>
      </c>
      <c r="DC157" s="5"/>
      <c r="DD157" s="18">
        <f t="shared" ca="1" si="181"/>
        <v>0</v>
      </c>
      <c r="DE157" s="18">
        <f>IF(ISNUMBER(VLOOKUP(B157,CASH!$B$7:$D$10000,3,FALSE)),VLOOKUP(B157,CASH!$B$7:$D$10000,3,FALSE),0)</f>
        <v>0</v>
      </c>
      <c r="DF157" s="18">
        <f t="shared" si="182"/>
        <v>0</v>
      </c>
      <c r="DG157" s="18">
        <f t="shared" ca="1" si="175"/>
        <v>0</v>
      </c>
      <c r="DH157" s="18">
        <f t="shared" ca="1" si="176"/>
        <v>0</v>
      </c>
      <c r="DI157" s="18">
        <f t="shared" si="183"/>
        <v>0</v>
      </c>
      <c r="DJ157" s="18">
        <f t="shared" si="184"/>
        <v>0</v>
      </c>
      <c r="DK157" s="18">
        <f t="shared" si="185"/>
        <v>0</v>
      </c>
      <c r="DL157" s="18">
        <f t="shared" si="186"/>
        <v>0</v>
      </c>
      <c r="DM157" s="18">
        <f t="shared" si="187"/>
        <v>0</v>
      </c>
      <c r="DN157" s="18">
        <f t="shared" si="188"/>
        <v>0</v>
      </c>
      <c r="DO157" s="18">
        <f t="shared" si="189"/>
        <v>0</v>
      </c>
      <c r="DP157" s="18">
        <f t="shared" si="190"/>
        <v>0</v>
      </c>
      <c r="DQ157" s="18">
        <f t="shared" ca="1" si="191"/>
        <v>0</v>
      </c>
      <c r="DR157" s="18">
        <f t="shared" ca="1" si="192"/>
        <v>0</v>
      </c>
      <c r="DS157" s="18">
        <f t="shared" ca="1" si="193"/>
        <v>0</v>
      </c>
      <c r="DT157" s="18">
        <f t="shared" si="194"/>
        <v>0</v>
      </c>
      <c r="DU157" s="18">
        <f t="shared" si="195"/>
        <v>0</v>
      </c>
      <c r="DV157" s="18">
        <f t="shared" si="196"/>
        <v>0</v>
      </c>
      <c r="DW157" s="18">
        <f t="shared" si="197"/>
        <v>0</v>
      </c>
      <c r="DX157" s="18">
        <f t="shared" si="198"/>
        <v>0</v>
      </c>
      <c r="DY157" s="18">
        <f t="shared" si="199"/>
        <v>0</v>
      </c>
      <c r="DZ157" s="18">
        <f t="shared" si="200"/>
        <v>0</v>
      </c>
      <c r="EA157" s="18">
        <f t="shared" si="201"/>
        <v>0</v>
      </c>
      <c r="EB157" s="18">
        <f t="shared" si="202"/>
        <v>0</v>
      </c>
      <c r="EC157" s="18">
        <f t="shared" si="203"/>
        <v>0</v>
      </c>
      <c r="ED157" s="18">
        <f t="shared" si="204"/>
        <v>0</v>
      </c>
      <c r="EE157" s="18">
        <f t="shared" ca="1" si="205"/>
        <v>0</v>
      </c>
      <c r="EF157" s="18">
        <f t="shared" ca="1" si="206"/>
        <v>0</v>
      </c>
      <c r="EG157" s="18">
        <f t="shared" ca="1" si="207"/>
        <v>0</v>
      </c>
      <c r="EH157" s="18">
        <f t="shared" ca="1" si="208"/>
        <v>0</v>
      </c>
      <c r="EI157" s="18">
        <f t="shared" ca="1" si="209"/>
        <v>0</v>
      </c>
      <c r="EJ157" s="18">
        <f t="shared" si="210"/>
        <v>0</v>
      </c>
      <c r="EK157" s="18">
        <f t="shared" si="211"/>
        <v>0</v>
      </c>
      <c r="EL157" s="18">
        <f t="shared" si="212"/>
        <v>0</v>
      </c>
      <c r="EM157" s="18">
        <f t="shared" si="213"/>
        <v>0</v>
      </c>
      <c r="EN157" s="18">
        <f t="shared" si="214"/>
        <v>0</v>
      </c>
      <c r="EO157" s="18">
        <f t="shared" si="215"/>
        <v>0</v>
      </c>
      <c r="EP157" s="18">
        <f t="shared" si="216"/>
        <v>0</v>
      </c>
      <c r="EQ157" s="18">
        <f t="shared" si="217"/>
        <v>0</v>
      </c>
      <c r="ER157" s="18">
        <f t="shared" si="218"/>
        <v>0</v>
      </c>
      <c r="ES157" s="18">
        <f t="shared" si="219"/>
        <v>0</v>
      </c>
      <c r="ET157" s="18">
        <f t="shared" si="220"/>
        <v>0</v>
      </c>
      <c r="EU157" s="18">
        <f t="shared" si="221"/>
        <v>0</v>
      </c>
      <c r="EV157" s="18">
        <f t="shared" si="222"/>
        <v>0</v>
      </c>
      <c r="EW157" s="18">
        <f t="shared" si="223"/>
        <v>0</v>
      </c>
      <c r="EX157" s="18">
        <f t="shared" si="224"/>
        <v>0</v>
      </c>
      <c r="EY157" s="17"/>
      <c r="EZ157" s="1"/>
      <c r="FA157" s="54">
        <f t="shared" ca="1" si="177"/>
        <v>0</v>
      </c>
      <c r="FB157" s="54">
        <f t="shared" si="178"/>
        <v>0</v>
      </c>
      <c r="FC157" s="54">
        <f t="shared" ca="1" si="243"/>
        <v>0</v>
      </c>
      <c r="FD157" s="34" t="e">
        <f t="shared" ca="1" si="244"/>
        <v>#DIV/0!</v>
      </c>
      <c r="FE157" s="34" t="e">
        <f t="shared" ca="1" si="238"/>
        <v>#DIV/0!</v>
      </c>
      <c r="FH157" s="49" t="e">
        <f t="shared" ca="1" si="240"/>
        <v>#DIV/0!</v>
      </c>
      <c r="FI157" s="49" t="e">
        <f t="shared" ca="1" si="241"/>
        <v>#DIV/0!</v>
      </c>
      <c r="FJ157" s="49" t="e">
        <f t="shared" ca="1" si="242"/>
        <v>#DIV/0!</v>
      </c>
    </row>
    <row r="158" spans="1:166" x14ac:dyDescent="0.25">
      <c r="A158" s="1"/>
      <c r="B158" s="15">
        <f>Kurse!B154</f>
        <v>40763</v>
      </c>
      <c r="C158" s="1"/>
      <c r="D158" s="20" t="str">
        <f>IF(ISNUMBER(VLOOKUP(B158,CASH!$B$7:$E$2815,2,FALSE)),VLOOKUP(B158,CASH!$B$7:$E$2815,2,FALSE),"")</f>
        <v/>
      </c>
      <c r="E158" s="1"/>
      <c r="F158" s="20">
        <f t="shared" si="174"/>
        <v>0</v>
      </c>
      <c r="G158" s="20"/>
      <c r="H158" s="20"/>
      <c r="I158" s="20"/>
      <c r="J158" s="20"/>
      <c r="K158" s="9"/>
      <c r="L158" s="9"/>
      <c r="M158" s="9"/>
      <c r="N158" s="9"/>
      <c r="O158" s="9"/>
      <c r="P158" s="9" t="str">
        <f>IF(ISNUMBER(VLOOKUP($B158,Anteile!$A$2:$BI$10000,12,FALSE)),VLOOKUP($B158,Anteile!$A$2:$BI$10000,12,FALSE),"0")</f>
        <v>0</v>
      </c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 t="str">
        <f>IF(ISNUMBER(VLOOKUP($B158,Anteile!$A$2:$BI$10000,24,FALSE)),VLOOKUP($B158,Anteile!$A$2:$BI$10000,24,FALSE),"0")</f>
        <v>0</v>
      </c>
      <c r="AC158" s="9" t="str">
        <f>IF(ISNUMBER(VLOOKUP($B158,Anteile!$A$2:$BI$10000,25,FALSE)),VLOOKUP($B158,Anteile!$A$2:$BI$10000,25,FALSE),"0")</f>
        <v>0</v>
      </c>
      <c r="AD158" s="9" t="str">
        <f>IF(ISNUMBER(VLOOKUP($B158,Anteile!$A$2:$BI$10000,26,FALSE)),VLOOKUP($B158,Anteile!$A$2:$BI$10000,26,FALSE),"0")</f>
        <v>0</v>
      </c>
      <c r="AE158" s="9" t="str">
        <f>IF(ISNUMBER(VLOOKUP($B158,Anteile!$A$2:$BI$10000,27,FALSE)),VLOOKUP($B158,Anteile!$A$2:$BI$10000,27,FALSE),"0")</f>
        <v>0</v>
      </c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5"/>
      <c r="AW158" s="13">
        <v>1</v>
      </c>
      <c r="AX158" s="5"/>
      <c r="AY158" s="5"/>
      <c r="AZ158" s="5"/>
      <c r="BA158" s="5"/>
      <c r="BB158" s="5"/>
      <c r="BC158" s="5"/>
      <c r="BD158" s="5"/>
      <c r="BE158" s="13">
        <f t="shared" ca="1" si="179"/>
        <v>1215.0296359017782</v>
      </c>
      <c r="BF158" s="13">
        <f t="shared" ca="1" si="225"/>
        <v>250.16040000000001</v>
      </c>
      <c r="BG158" s="13">
        <f t="shared" ca="1" si="180"/>
        <v>76.390064916737231</v>
      </c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>
        <f t="shared" ca="1" si="226"/>
        <v>7.9099633079311324</v>
      </c>
      <c r="BT158" s="13">
        <f t="shared" ca="1" si="227"/>
        <v>39.07</v>
      </c>
      <c r="BU158" s="13">
        <f t="shared" ca="1" si="228"/>
        <v>26.97572678521027</v>
      </c>
      <c r="BV158" s="13">
        <f t="shared" ca="1" si="229"/>
        <v>26.248941574936495</v>
      </c>
      <c r="BW158" s="13">
        <f t="shared" ca="1" si="239"/>
        <v>0</v>
      </c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3"/>
      <c r="CM158" s="5"/>
      <c r="CN158" s="13">
        <f t="shared" ca="1" si="230"/>
        <v>5923.27</v>
      </c>
      <c r="CO158" s="13">
        <f t="shared" ca="1" si="231"/>
        <v>125.19</v>
      </c>
      <c r="CP158" s="13">
        <f t="shared" ca="1" si="232"/>
        <v>406.29109999999997</v>
      </c>
      <c r="CQ158" s="5"/>
      <c r="CR158" s="5"/>
      <c r="CS158" s="5"/>
      <c r="CT158" s="34">
        <f t="shared" ca="1" si="233"/>
        <v>0.99289932496651656</v>
      </c>
      <c r="CU158" s="34">
        <f t="shared" ca="1" si="234"/>
        <v>0.99856424982053116</v>
      </c>
      <c r="CV158" s="34">
        <f t="shared" ca="1" si="235"/>
        <v>0.96804961249766797</v>
      </c>
      <c r="CW158" s="5"/>
      <c r="CX158" s="5"/>
      <c r="CY158" s="5"/>
      <c r="CZ158" s="5"/>
      <c r="DA158" s="33">
        <f t="shared" ca="1" si="236"/>
        <v>1.4172</v>
      </c>
      <c r="DB158" s="13">
        <f t="shared" ca="1" si="237"/>
        <v>1721.94</v>
      </c>
      <c r="DC158" s="5"/>
      <c r="DD158" s="18">
        <f t="shared" ca="1" si="181"/>
        <v>0</v>
      </c>
      <c r="DE158" s="18">
        <f>IF(ISNUMBER(VLOOKUP(B158,CASH!$B$7:$D$10000,3,FALSE)),VLOOKUP(B158,CASH!$B$7:$D$10000,3,FALSE),0)</f>
        <v>0</v>
      </c>
      <c r="DF158" s="18">
        <f t="shared" si="182"/>
        <v>0</v>
      </c>
      <c r="DG158" s="18">
        <f t="shared" ca="1" si="175"/>
        <v>0</v>
      </c>
      <c r="DH158" s="18">
        <f t="shared" ca="1" si="176"/>
        <v>0</v>
      </c>
      <c r="DI158" s="18">
        <f t="shared" si="183"/>
        <v>0</v>
      </c>
      <c r="DJ158" s="18">
        <f t="shared" si="184"/>
        <v>0</v>
      </c>
      <c r="DK158" s="18">
        <f t="shared" si="185"/>
        <v>0</v>
      </c>
      <c r="DL158" s="18">
        <f t="shared" si="186"/>
        <v>0</v>
      </c>
      <c r="DM158" s="18">
        <f t="shared" si="187"/>
        <v>0</v>
      </c>
      <c r="DN158" s="18">
        <f t="shared" si="188"/>
        <v>0</v>
      </c>
      <c r="DO158" s="18">
        <f t="shared" si="189"/>
        <v>0</v>
      </c>
      <c r="DP158" s="18">
        <f t="shared" si="190"/>
        <v>0</v>
      </c>
      <c r="DQ158" s="18">
        <f t="shared" ca="1" si="191"/>
        <v>0</v>
      </c>
      <c r="DR158" s="18">
        <f t="shared" ca="1" si="192"/>
        <v>0</v>
      </c>
      <c r="DS158" s="18">
        <f t="shared" ca="1" si="193"/>
        <v>0</v>
      </c>
      <c r="DT158" s="18">
        <f t="shared" si="194"/>
        <v>0</v>
      </c>
      <c r="DU158" s="18">
        <f t="shared" si="195"/>
        <v>0</v>
      </c>
      <c r="DV158" s="18">
        <f t="shared" si="196"/>
        <v>0</v>
      </c>
      <c r="DW158" s="18">
        <f t="shared" si="197"/>
        <v>0</v>
      </c>
      <c r="DX158" s="18">
        <f t="shared" si="198"/>
        <v>0</v>
      </c>
      <c r="DY158" s="18">
        <f t="shared" si="199"/>
        <v>0</v>
      </c>
      <c r="DZ158" s="18">
        <f t="shared" si="200"/>
        <v>0</v>
      </c>
      <c r="EA158" s="18">
        <f t="shared" si="201"/>
        <v>0</v>
      </c>
      <c r="EB158" s="18">
        <f t="shared" si="202"/>
        <v>0</v>
      </c>
      <c r="EC158" s="18">
        <f t="shared" si="203"/>
        <v>0</v>
      </c>
      <c r="ED158" s="18">
        <f t="shared" si="204"/>
        <v>0</v>
      </c>
      <c r="EE158" s="18">
        <f t="shared" ca="1" si="205"/>
        <v>0</v>
      </c>
      <c r="EF158" s="18">
        <f t="shared" ca="1" si="206"/>
        <v>0</v>
      </c>
      <c r="EG158" s="18">
        <f t="shared" ca="1" si="207"/>
        <v>0</v>
      </c>
      <c r="EH158" s="18">
        <f t="shared" ca="1" si="208"/>
        <v>0</v>
      </c>
      <c r="EI158" s="18">
        <f t="shared" ca="1" si="209"/>
        <v>0</v>
      </c>
      <c r="EJ158" s="18">
        <f t="shared" si="210"/>
        <v>0</v>
      </c>
      <c r="EK158" s="18">
        <f t="shared" si="211"/>
        <v>0</v>
      </c>
      <c r="EL158" s="18">
        <f t="shared" si="212"/>
        <v>0</v>
      </c>
      <c r="EM158" s="18">
        <f t="shared" si="213"/>
        <v>0</v>
      </c>
      <c r="EN158" s="18">
        <f t="shared" si="214"/>
        <v>0</v>
      </c>
      <c r="EO158" s="18">
        <f t="shared" si="215"/>
        <v>0</v>
      </c>
      <c r="EP158" s="18">
        <f t="shared" si="216"/>
        <v>0</v>
      </c>
      <c r="EQ158" s="18">
        <f t="shared" si="217"/>
        <v>0</v>
      </c>
      <c r="ER158" s="18">
        <f t="shared" si="218"/>
        <v>0</v>
      </c>
      <c r="ES158" s="18">
        <f t="shared" si="219"/>
        <v>0</v>
      </c>
      <c r="ET158" s="18">
        <f t="shared" si="220"/>
        <v>0</v>
      </c>
      <c r="EU158" s="18">
        <f t="shared" si="221"/>
        <v>0</v>
      </c>
      <c r="EV158" s="18">
        <f t="shared" si="222"/>
        <v>0</v>
      </c>
      <c r="EW158" s="18">
        <f t="shared" si="223"/>
        <v>0</v>
      </c>
      <c r="EX158" s="18">
        <f t="shared" si="224"/>
        <v>0</v>
      </c>
      <c r="EY158" s="17"/>
      <c r="EZ158" s="1"/>
      <c r="FA158" s="54">
        <f t="shared" ca="1" si="177"/>
        <v>0</v>
      </c>
      <c r="FB158" s="54">
        <f t="shared" si="178"/>
        <v>0</v>
      </c>
      <c r="FC158" s="54">
        <f t="shared" ca="1" si="243"/>
        <v>0</v>
      </c>
      <c r="FD158" s="34" t="e">
        <f t="shared" ca="1" si="244"/>
        <v>#DIV/0!</v>
      </c>
      <c r="FE158" s="34" t="e">
        <f t="shared" ca="1" si="238"/>
        <v>#DIV/0!</v>
      </c>
      <c r="FH158" s="49" t="e">
        <f t="shared" ca="1" si="240"/>
        <v>#DIV/0!</v>
      </c>
      <c r="FI158" s="49" t="e">
        <f t="shared" ca="1" si="241"/>
        <v>#DIV/0!</v>
      </c>
      <c r="FJ158" s="49" t="e">
        <f t="shared" ca="1" si="242"/>
        <v>#DIV/0!</v>
      </c>
    </row>
    <row r="159" spans="1:166" x14ac:dyDescent="0.25">
      <c r="A159" s="1"/>
      <c r="B159" s="15">
        <f>Kurse!B155</f>
        <v>40760</v>
      </c>
      <c r="C159" s="1"/>
      <c r="D159" s="20" t="str">
        <f>IF(ISNUMBER(VLOOKUP(B159,CASH!$B$7:$E$2815,2,FALSE)),VLOOKUP(B159,CASH!$B$7:$E$2815,2,FALSE),"")</f>
        <v/>
      </c>
      <c r="E159" s="1"/>
      <c r="F159" s="20">
        <f t="shared" si="174"/>
        <v>0</v>
      </c>
      <c r="G159" s="20"/>
      <c r="H159" s="20"/>
      <c r="I159" s="20"/>
      <c r="J159" s="20"/>
      <c r="K159" s="9"/>
      <c r="L159" s="9"/>
      <c r="M159" s="9"/>
      <c r="N159" s="9"/>
      <c r="O159" s="9"/>
      <c r="P159" s="9" t="str">
        <f>IF(ISNUMBER(VLOOKUP($B159,Anteile!$A$2:$BI$10000,12,FALSE)),VLOOKUP($B159,Anteile!$A$2:$BI$10000,12,FALSE),"0")</f>
        <v>0</v>
      </c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 t="str">
        <f>IF(ISNUMBER(VLOOKUP($B159,Anteile!$A$2:$BI$10000,24,FALSE)),VLOOKUP($B159,Anteile!$A$2:$BI$10000,24,FALSE),"0")</f>
        <v>0</v>
      </c>
      <c r="AC159" s="9" t="str">
        <f>IF(ISNUMBER(VLOOKUP($B159,Anteile!$A$2:$BI$10000,25,FALSE)),VLOOKUP($B159,Anteile!$A$2:$BI$10000,25,FALSE),"0")</f>
        <v>0</v>
      </c>
      <c r="AD159" s="9" t="str">
        <f>IF(ISNUMBER(VLOOKUP($B159,Anteile!$A$2:$BI$10000,26,FALSE)),VLOOKUP($B159,Anteile!$A$2:$BI$10000,26,FALSE),"0")</f>
        <v>0</v>
      </c>
      <c r="AE159" s="9" t="str">
        <f>IF(ISNUMBER(VLOOKUP($B159,Anteile!$A$2:$BI$10000,27,FALSE)),VLOOKUP($B159,Anteile!$A$2:$BI$10000,27,FALSE),"0")</f>
        <v>0</v>
      </c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5"/>
      <c r="AW159" s="13">
        <v>1</v>
      </c>
      <c r="AX159" s="5"/>
      <c r="AY159" s="5"/>
      <c r="AZ159" s="5"/>
      <c r="BA159" s="5"/>
      <c r="BB159" s="5"/>
      <c r="BC159" s="5"/>
      <c r="BD159" s="5"/>
      <c r="BE159" s="13">
        <f t="shared" ca="1" si="179"/>
        <v>1164.5073184396667</v>
      </c>
      <c r="BF159" s="13">
        <f t="shared" ca="1" si="225"/>
        <v>252.20519999999999</v>
      </c>
      <c r="BG159" s="13">
        <f t="shared" ca="1" si="180"/>
        <v>76.609006232929474</v>
      </c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>
        <f t="shared" ca="1" si="226"/>
        <v>8.4109531479795514</v>
      </c>
      <c r="BT159" s="13">
        <f t="shared" ca="1" si="227"/>
        <v>40.76</v>
      </c>
      <c r="BU159" s="13">
        <f t="shared" ca="1" si="228"/>
        <v>27.333846908046784</v>
      </c>
      <c r="BV159" s="13">
        <f t="shared" ca="1" si="229"/>
        <v>27.396876531970026</v>
      </c>
      <c r="BW159" s="13">
        <f t="shared" ca="1" si="239"/>
        <v>0</v>
      </c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3"/>
      <c r="CM159" s="5"/>
      <c r="CN159" s="13">
        <f t="shared" ca="1" si="230"/>
        <v>6236.16</v>
      </c>
      <c r="CO159" s="13">
        <f t="shared" ca="1" si="231"/>
        <v>127.63</v>
      </c>
      <c r="CP159" s="13">
        <f t="shared" ca="1" si="232"/>
        <v>407.65559999999999</v>
      </c>
      <c r="CQ159" s="5"/>
      <c r="CR159" s="5"/>
      <c r="CS159" s="5"/>
      <c r="CT159" s="34">
        <f t="shared" ca="1" si="233"/>
        <v>1.0453481023797988</v>
      </c>
      <c r="CU159" s="34">
        <f t="shared" ca="1" si="234"/>
        <v>1.018026641142219</v>
      </c>
      <c r="CV159" s="34">
        <f t="shared" ca="1" si="235"/>
        <v>0.97130073883603241</v>
      </c>
      <c r="CW159" s="5"/>
      <c r="CX159" s="5"/>
      <c r="CY159" s="5"/>
      <c r="CZ159" s="5"/>
      <c r="DA159" s="33">
        <f t="shared" ca="1" si="236"/>
        <v>1.4278999999999999</v>
      </c>
      <c r="DB159" s="13">
        <f t="shared" ca="1" si="237"/>
        <v>1662.8</v>
      </c>
      <c r="DC159" s="5"/>
      <c r="DD159" s="18">
        <f t="shared" ca="1" si="181"/>
        <v>0</v>
      </c>
      <c r="DE159" s="18">
        <f>IF(ISNUMBER(VLOOKUP(B159,CASH!$B$7:$D$10000,3,FALSE)),VLOOKUP(B159,CASH!$B$7:$D$10000,3,FALSE),0)</f>
        <v>0</v>
      </c>
      <c r="DF159" s="18">
        <f t="shared" si="182"/>
        <v>0</v>
      </c>
      <c r="DG159" s="18">
        <f t="shared" ca="1" si="175"/>
        <v>0</v>
      </c>
      <c r="DH159" s="18">
        <f t="shared" ca="1" si="176"/>
        <v>0</v>
      </c>
      <c r="DI159" s="18">
        <f t="shared" si="183"/>
        <v>0</v>
      </c>
      <c r="DJ159" s="18">
        <f t="shared" si="184"/>
        <v>0</v>
      </c>
      <c r="DK159" s="18">
        <f t="shared" si="185"/>
        <v>0</v>
      </c>
      <c r="DL159" s="18">
        <f t="shared" si="186"/>
        <v>0</v>
      </c>
      <c r="DM159" s="18">
        <f t="shared" si="187"/>
        <v>0</v>
      </c>
      <c r="DN159" s="18">
        <f t="shared" si="188"/>
        <v>0</v>
      </c>
      <c r="DO159" s="18">
        <f t="shared" si="189"/>
        <v>0</v>
      </c>
      <c r="DP159" s="18">
        <f t="shared" si="190"/>
        <v>0</v>
      </c>
      <c r="DQ159" s="18">
        <f t="shared" ca="1" si="191"/>
        <v>0</v>
      </c>
      <c r="DR159" s="18">
        <f t="shared" ca="1" si="192"/>
        <v>0</v>
      </c>
      <c r="DS159" s="18">
        <f t="shared" ca="1" si="193"/>
        <v>0</v>
      </c>
      <c r="DT159" s="18">
        <f t="shared" si="194"/>
        <v>0</v>
      </c>
      <c r="DU159" s="18">
        <f t="shared" si="195"/>
        <v>0</v>
      </c>
      <c r="DV159" s="18">
        <f t="shared" si="196"/>
        <v>0</v>
      </c>
      <c r="DW159" s="18">
        <f t="shared" si="197"/>
        <v>0</v>
      </c>
      <c r="DX159" s="18">
        <f t="shared" si="198"/>
        <v>0</v>
      </c>
      <c r="DY159" s="18">
        <f t="shared" si="199"/>
        <v>0</v>
      </c>
      <c r="DZ159" s="18">
        <f t="shared" si="200"/>
        <v>0</v>
      </c>
      <c r="EA159" s="18">
        <f t="shared" si="201"/>
        <v>0</v>
      </c>
      <c r="EB159" s="18">
        <f t="shared" si="202"/>
        <v>0</v>
      </c>
      <c r="EC159" s="18">
        <f t="shared" si="203"/>
        <v>0</v>
      </c>
      <c r="ED159" s="18">
        <f t="shared" si="204"/>
        <v>0</v>
      </c>
      <c r="EE159" s="18">
        <f t="shared" ca="1" si="205"/>
        <v>0</v>
      </c>
      <c r="EF159" s="18">
        <f t="shared" ca="1" si="206"/>
        <v>0</v>
      </c>
      <c r="EG159" s="18">
        <f t="shared" ca="1" si="207"/>
        <v>0</v>
      </c>
      <c r="EH159" s="18">
        <f t="shared" ca="1" si="208"/>
        <v>0</v>
      </c>
      <c r="EI159" s="18">
        <f t="shared" ca="1" si="209"/>
        <v>0</v>
      </c>
      <c r="EJ159" s="18">
        <f t="shared" si="210"/>
        <v>0</v>
      </c>
      <c r="EK159" s="18">
        <f t="shared" si="211"/>
        <v>0</v>
      </c>
      <c r="EL159" s="18">
        <f t="shared" si="212"/>
        <v>0</v>
      </c>
      <c r="EM159" s="18">
        <f t="shared" si="213"/>
        <v>0</v>
      </c>
      <c r="EN159" s="18">
        <f t="shared" si="214"/>
        <v>0</v>
      </c>
      <c r="EO159" s="18">
        <f t="shared" si="215"/>
        <v>0</v>
      </c>
      <c r="EP159" s="18">
        <f t="shared" si="216"/>
        <v>0</v>
      </c>
      <c r="EQ159" s="18">
        <f t="shared" si="217"/>
        <v>0</v>
      </c>
      <c r="ER159" s="18">
        <f t="shared" si="218"/>
        <v>0</v>
      </c>
      <c r="ES159" s="18">
        <f t="shared" si="219"/>
        <v>0</v>
      </c>
      <c r="ET159" s="18">
        <f t="shared" si="220"/>
        <v>0</v>
      </c>
      <c r="EU159" s="18">
        <f t="shared" si="221"/>
        <v>0</v>
      </c>
      <c r="EV159" s="18">
        <f t="shared" si="222"/>
        <v>0</v>
      </c>
      <c r="EW159" s="18">
        <f t="shared" si="223"/>
        <v>0</v>
      </c>
      <c r="EX159" s="18">
        <f t="shared" si="224"/>
        <v>0</v>
      </c>
      <c r="EY159" s="17"/>
      <c r="EZ159" s="1"/>
      <c r="FA159" s="54">
        <f t="shared" ca="1" si="177"/>
        <v>0</v>
      </c>
      <c r="FB159" s="54">
        <f t="shared" si="178"/>
        <v>0</v>
      </c>
      <c r="FC159" s="54">
        <f t="shared" ca="1" si="243"/>
        <v>0</v>
      </c>
      <c r="FD159" s="34" t="e">
        <f t="shared" ca="1" si="244"/>
        <v>#DIV/0!</v>
      </c>
      <c r="FE159" s="34" t="e">
        <f t="shared" ca="1" si="238"/>
        <v>#DIV/0!</v>
      </c>
      <c r="FH159" s="49" t="e">
        <f t="shared" ca="1" si="240"/>
        <v>#DIV/0!</v>
      </c>
      <c r="FI159" s="49" t="e">
        <f t="shared" ca="1" si="241"/>
        <v>#DIV/0!</v>
      </c>
      <c r="FJ159" s="49" t="e">
        <f t="shared" ca="1" si="242"/>
        <v>#DIV/0!</v>
      </c>
    </row>
    <row r="160" spans="1:166" x14ac:dyDescent="0.25">
      <c r="A160" s="1"/>
      <c r="B160" s="15">
        <f>Kurse!B156</f>
        <v>40759</v>
      </c>
      <c r="C160" s="1"/>
      <c r="D160" s="20" t="str">
        <f>IF(ISNUMBER(VLOOKUP(B160,CASH!$B$7:$E$2815,2,FALSE)),VLOOKUP(B160,CASH!$B$7:$E$2815,2,FALSE),"")</f>
        <v/>
      </c>
      <c r="E160" s="1"/>
      <c r="F160" s="20">
        <f t="shared" si="174"/>
        <v>0</v>
      </c>
      <c r="G160" s="20"/>
      <c r="H160" s="20"/>
      <c r="I160" s="20"/>
      <c r="J160" s="20"/>
      <c r="K160" s="9"/>
      <c r="L160" s="9"/>
      <c r="M160" s="9"/>
      <c r="N160" s="9"/>
      <c r="O160" s="9"/>
      <c r="P160" s="9" t="str">
        <f>IF(ISNUMBER(VLOOKUP($B160,Anteile!$A$2:$BI$10000,12,FALSE)),VLOOKUP($B160,Anteile!$A$2:$BI$10000,12,FALSE),"0")</f>
        <v>0</v>
      </c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 t="str">
        <f>IF(ISNUMBER(VLOOKUP($B160,Anteile!$A$2:$BI$10000,24,FALSE)),VLOOKUP($B160,Anteile!$A$2:$BI$10000,24,FALSE),"0")</f>
        <v>0</v>
      </c>
      <c r="AC160" s="9" t="str">
        <f>IF(ISNUMBER(VLOOKUP($B160,Anteile!$A$2:$BI$10000,25,FALSE)),VLOOKUP($B160,Anteile!$A$2:$BI$10000,25,FALSE),"0")</f>
        <v>0</v>
      </c>
      <c r="AD160" s="9" t="str">
        <f>IF(ISNUMBER(VLOOKUP($B160,Anteile!$A$2:$BI$10000,26,FALSE)),VLOOKUP($B160,Anteile!$A$2:$BI$10000,26,FALSE),"0")</f>
        <v>0</v>
      </c>
      <c r="AE160" s="9" t="str">
        <f>IF(ISNUMBER(VLOOKUP($B160,Anteile!$A$2:$BI$10000,27,FALSE)),VLOOKUP($B160,Anteile!$A$2:$BI$10000,27,FALSE),"0")</f>
        <v>0</v>
      </c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5"/>
      <c r="AW160" s="13">
        <v>1</v>
      </c>
      <c r="AX160" s="5"/>
      <c r="AY160" s="5"/>
      <c r="AZ160" s="5"/>
      <c r="BA160" s="5"/>
      <c r="BB160" s="5"/>
      <c r="BC160" s="5"/>
      <c r="BD160" s="5"/>
      <c r="BE160" s="13">
        <f t="shared" ca="1" si="179"/>
        <v>1166.0984444917963</v>
      </c>
      <c r="BF160" s="13">
        <f t="shared" ca="1" si="225"/>
        <v>253.62690000000001</v>
      </c>
      <c r="BG160" s="13">
        <f t="shared" ca="1" si="180"/>
        <v>78.187371262163509</v>
      </c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>
        <f t="shared" ca="1" si="226"/>
        <v>8.5304354002414939</v>
      </c>
      <c r="BT160" s="13">
        <f t="shared" ca="1" si="227"/>
        <v>41.49</v>
      </c>
      <c r="BU160" s="13">
        <f t="shared" ca="1" si="228"/>
        <v>28.681014276582147</v>
      </c>
      <c r="BV160" s="13">
        <f t="shared" ca="1" si="229"/>
        <v>28.645500390652746</v>
      </c>
      <c r="BW160" s="13">
        <f t="shared" ca="1" si="239"/>
        <v>0</v>
      </c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5"/>
      <c r="CN160" s="13">
        <f t="shared" ca="1" si="230"/>
        <v>6414.76</v>
      </c>
      <c r="CO160" s="13">
        <f t="shared" ca="1" si="231"/>
        <v>129.05000000000001</v>
      </c>
      <c r="CP160" s="13">
        <f t="shared" ca="1" si="232"/>
        <v>404.97879999999998</v>
      </c>
      <c r="CQ160" s="5"/>
      <c r="CR160" s="5"/>
      <c r="CS160" s="5"/>
      <c r="CT160" s="34">
        <f t="shared" ca="1" si="233"/>
        <v>1.0752862648203123</v>
      </c>
      <c r="CU160" s="34">
        <f t="shared" ca="1" si="234"/>
        <v>1.0293531147802506</v>
      </c>
      <c r="CV160" s="34">
        <f t="shared" ca="1" si="235"/>
        <v>0.96492286050511711</v>
      </c>
      <c r="CW160" s="5"/>
      <c r="CX160" s="5"/>
      <c r="CY160" s="5"/>
      <c r="CZ160" s="5"/>
      <c r="DA160" s="33">
        <f t="shared" ca="1" si="236"/>
        <v>1.4078999999999999</v>
      </c>
      <c r="DB160" s="13">
        <f t="shared" ca="1" si="237"/>
        <v>1641.75</v>
      </c>
      <c r="DC160" s="5"/>
      <c r="DD160" s="18">
        <f t="shared" ca="1" si="181"/>
        <v>0</v>
      </c>
      <c r="DE160" s="18">
        <f>IF(ISNUMBER(VLOOKUP(B160,CASH!$B$7:$D$10000,3,FALSE)),VLOOKUP(B160,CASH!$B$7:$D$10000,3,FALSE),0)</f>
        <v>0</v>
      </c>
      <c r="DF160" s="18">
        <f t="shared" si="182"/>
        <v>0</v>
      </c>
      <c r="DG160" s="18">
        <f t="shared" ca="1" si="175"/>
        <v>0</v>
      </c>
      <c r="DH160" s="18">
        <f t="shared" ca="1" si="176"/>
        <v>0</v>
      </c>
      <c r="DI160" s="18">
        <f t="shared" si="183"/>
        <v>0</v>
      </c>
      <c r="DJ160" s="18">
        <f t="shared" si="184"/>
        <v>0</v>
      </c>
      <c r="DK160" s="18">
        <f t="shared" si="185"/>
        <v>0</v>
      </c>
      <c r="DL160" s="18">
        <f t="shared" si="186"/>
        <v>0</v>
      </c>
      <c r="DM160" s="18">
        <f t="shared" si="187"/>
        <v>0</v>
      </c>
      <c r="DN160" s="18">
        <f t="shared" si="188"/>
        <v>0</v>
      </c>
      <c r="DO160" s="18">
        <f t="shared" si="189"/>
        <v>0</v>
      </c>
      <c r="DP160" s="18">
        <f t="shared" si="190"/>
        <v>0</v>
      </c>
      <c r="DQ160" s="18">
        <f t="shared" ca="1" si="191"/>
        <v>0</v>
      </c>
      <c r="DR160" s="18">
        <f t="shared" ca="1" si="192"/>
        <v>0</v>
      </c>
      <c r="DS160" s="18">
        <f t="shared" ca="1" si="193"/>
        <v>0</v>
      </c>
      <c r="DT160" s="18">
        <f t="shared" si="194"/>
        <v>0</v>
      </c>
      <c r="DU160" s="18">
        <f t="shared" si="195"/>
        <v>0</v>
      </c>
      <c r="DV160" s="18">
        <f t="shared" si="196"/>
        <v>0</v>
      </c>
      <c r="DW160" s="18">
        <f t="shared" si="197"/>
        <v>0</v>
      </c>
      <c r="DX160" s="18">
        <f t="shared" si="198"/>
        <v>0</v>
      </c>
      <c r="DY160" s="18">
        <f t="shared" si="199"/>
        <v>0</v>
      </c>
      <c r="DZ160" s="18">
        <f t="shared" si="200"/>
        <v>0</v>
      </c>
      <c r="EA160" s="18">
        <f t="shared" si="201"/>
        <v>0</v>
      </c>
      <c r="EB160" s="18">
        <f t="shared" si="202"/>
        <v>0</v>
      </c>
      <c r="EC160" s="18">
        <f t="shared" si="203"/>
        <v>0</v>
      </c>
      <c r="ED160" s="18">
        <f t="shared" si="204"/>
        <v>0</v>
      </c>
      <c r="EE160" s="18">
        <f t="shared" ca="1" si="205"/>
        <v>0</v>
      </c>
      <c r="EF160" s="18">
        <f t="shared" ca="1" si="206"/>
        <v>0</v>
      </c>
      <c r="EG160" s="18">
        <f t="shared" ca="1" si="207"/>
        <v>0</v>
      </c>
      <c r="EH160" s="18">
        <f t="shared" ca="1" si="208"/>
        <v>0</v>
      </c>
      <c r="EI160" s="18">
        <f t="shared" ca="1" si="209"/>
        <v>0</v>
      </c>
      <c r="EJ160" s="18">
        <f t="shared" si="210"/>
        <v>0</v>
      </c>
      <c r="EK160" s="18">
        <f t="shared" si="211"/>
        <v>0</v>
      </c>
      <c r="EL160" s="18">
        <f t="shared" si="212"/>
        <v>0</v>
      </c>
      <c r="EM160" s="18">
        <f t="shared" si="213"/>
        <v>0</v>
      </c>
      <c r="EN160" s="18">
        <f t="shared" si="214"/>
        <v>0</v>
      </c>
      <c r="EO160" s="18">
        <f t="shared" si="215"/>
        <v>0</v>
      </c>
      <c r="EP160" s="18">
        <f t="shared" si="216"/>
        <v>0</v>
      </c>
      <c r="EQ160" s="18">
        <f t="shared" si="217"/>
        <v>0</v>
      </c>
      <c r="ER160" s="18">
        <f t="shared" si="218"/>
        <v>0</v>
      </c>
      <c r="ES160" s="18">
        <f t="shared" si="219"/>
        <v>0</v>
      </c>
      <c r="ET160" s="18">
        <f t="shared" si="220"/>
        <v>0</v>
      </c>
      <c r="EU160" s="18">
        <f t="shared" si="221"/>
        <v>0</v>
      </c>
      <c r="EV160" s="18">
        <f t="shared" si="222"/>
        <v>0</v>
      </c>
      <c r="EW160" s="18">
        <f t="shared" si="223"/>
        <v>0</v>
      </c>
      <c r="EX160" s="18">
        <f t="shared" si="224"/>
        <v>0</v>
      </c>
      <c r="EY160" s="17"/>
      <c r="EZ160" s="1"/>
      <c r="FA160" s="54">
        <f t="shared" ca="1" si="177"/>
        <v>0</v>
      </c>
      <c r="FB160" s="54">
        <f t="shared" si="178"/>
        <v>0</v>
      </c>
      <c r="FC160" s="54">
        <f t="shared" ca="1" si="243"/>
        <v>0</v>
      </c>
      <c r="FD160" s="34" t="e">
        <f t="shared" ca="1" si="244"/>
        <v>#DIV/0!</v>
      </c>
      <c r="FE160" s="34" t="e">
        <f t="shared" ca="1" si="238"/>
        <v>#DIV/0!</v>
      </c>
      <c r="FH160" s="49" t="e">
        <f t="shared" ca="1" si="240"/>
        <v>#DIV/0!</v>
      </c>
      <c r="FI160" s="49" t="e">
        <f t="shared" ca="1" si="241"/>
        <v>#DIV/0!</v>
      </c>
      <c r="FJ160" s="49" t="e">
        <f t="shared" ca="1" si="242"/>
        <v>#DIV/0!</v>
      </c>
    </row>
    <row r="161" spans="1:166" x14ac:dyDescent="0.25">
      <c r="A161" s="1"/>
      <c r="B161" s="15">
        <f>Kurse!B157</f>
        <v>40758</v>
      </c>
      <c r="C161" s="1"/>
      <c r="D161" s="20" t="str">
        <f>IF(ISNUMBER(VLOOKUP(B161,CASH!$B$7:$E$2815,2,FALSE)),VLOOKUP(B161,CASH!$B$7:$E$2815,2,FALSE),"")</f>
        <v/>
      </c>
      <c r="E161" s="1"/>
      <c r="F161" s="20">
        <f t="shared" si="174"/>
        <v>0</v>
      </c>
      <c r="G161" s="20"/>
      <c r="H161" s="20"/>
      <c r="I161" s="20"/>
      <c r="J161" s="20"/>
      <c r="K161" s="9"/>
      <c r="L161" s="9"/>
      <c r="M161" s="9"/>
      <c r="N161" s="9"/>
      <c r="O161" s="9"/>
      <c r="P161" s="9" t="str">
        <f>IF(ISNUMBER(VLOOKUP($B161,Anteile!$A$2:$BI$10000,12,FALSE)),VLOOKUP($B161,Anteile!$A$2:$BI$10000,12,FALSE),"0")</f>
        <v>0</v>
      </c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 t="str">
        <f>IF(ISNUMBER(VLOOKUP($B161,Anteile!$A$2:$BI$10000,24,FALSE)),VLOOKUP($B161,Anteile!$A$2:$BI$10000,24,FALSE),"0")</f>
        <v>0</v>
      </c>
      <c r="AC161" s="9" t="str">
        <f>IF(ISNUMBER(VLOOKUP($B161,Anteile!$A$2:$BI$10000,25,FALSE)),VLOOKUP($B161,Anteile!$A$2:$BI$10000,25,FALSE),"0")</f>
        <v>0</v>
      </c>
      <c r="AD161" s="9" t="str">
        <f>IF(ISNUMBER(VLOOKUP($B161,Anteile!$A$2:$BI$10000,26,FALSE)),VLOOKUP($B161,Anteile!$A$2:$BI$10000,26,FALSE),"0")</f>
        <v>0</v>
      </c>
      <c r="AE161" s="9" t="str">
        <f>IF(ISNUMBER(VLOOKUP($B161,Anteile!$A$2:$BI$10000,27,FALSE)),VLOOKUP($B161,Anteile!$A$2:$BI$10000,27,FALSE),"0")</f>
        <v>0</v>
      </c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5"/>
      <c r="AW161" s="13">
        <v>1</v>
      </c>
      <c r="AX161" s="5"/>
      <c r="AY161" s="5"/>
      <c r="AZ161" s="5"/>
      <c r="BA161" s="5"/>
      <c r="BB161" s="5"/>
      <c r="BC161" s="5"/>
      <c r="BD161" s="5"/>
      <c r="BE161" s="13">
        <f t="shared" ca="1" si="179"/>
        <v>1157.1996097017004</v>
      </c>
      <c r="BF161" s="13">
        <f t="shared" ca="1" si="225"/>
        <v>254.577</v>
      </c>
      <c r="BG161" s="13">
        <f t="shared" ca="1" si="180"/>
        <v>76.986339559520488</v>
      </c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>
        <f t="shared" ca="1" si="226"/>
        <v>8.7956509618065226</v>
      </c>
      <c r="BT161" s="13">
        <f t="shared" ca="1" si="227"/>
        <v>42.99</v>
      </c>
      <c r="BU161" s="13">
        <f t="shared" ca="1" si="228"/>
        <v>28.854195706718706</v>
      </c>
      <c r="BV161" s="13">
        <f t="shared" ca="1" si="229"/>
        <v>28.875104544187341</v>
      </c>
      <c r="BW161" s="13">
        <f t="shared" ca="1" si="239"/>
        <v>0</v>
      </c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3"/>
      <c r="CM161" s="5"/>
      <c r="CN161" s="13">
        <f t="shared" ca="1" si="230"/>
        <v>6640.59</v>
      </c>
      <c r="CO161" s="13">
        <f t="shared" ca="1" si="231"/>
        <v>131</v>
      </c>
      <c r="CP161" s="13">
        <f t="shared" ca="1" si="232"/>
        <v>404.68759999999997</v>
      </c>
      <c r="CQ161" s="5"/>
      <c r="CR161" s="5"/>
      <c r="CS161" s="5"/>
      <c r="CT161" s="34">
        <f t="shared" ca="1" si="233"/>
        <v>1.1131414452455148</v>
      </c>
      <c r="CU161" s="34">
        <f t="shared" ca="1" si="234"/>
        <v>1.0449070750578289</v>
      </c>
      <c r="CV161" s="34">
        <f t="shared" ca="1" si="235"/>
        <v>0.9642290327369003</v>
      </c>
      <c r="CW161" s="5"/>
      <c r="CX161" s="5"/>
      <c r="CY161" s="5"/>
      <c r="CZ161" s="5"/>
      <c r="DA161" s="33">
        <f t="shared" ca="1" si="236"/>
        <v>1.4348000000000001</v>
      </c>
      <c r="DB161" s="13">
        <f t="shared" ca="1" si="237"/>
        <v>1660.35</v>
      </c>
      <c r="DC161" s="5"/>
      <c r="DD161" s="18">
        <f t="shared" ca="1" si="181"/>
        <v>0</v>
      </c>
      <c r="DE161" s="18">
        <f>IF(ISNUMBER(VLOOKUP(B161,CASH!$B$7:$D$10000,3,FALSE)),VLOOKUP(B161,CASH!$B$7:$D$10000,3,FALSE),0)</f>
        <v>0</v>
      </c>
      <c r="DF161" s="18">
        <f t="shared" si="182"/>
        <v>0</v>
      </c>
      <c r="DG161" s="18">
        <f t="shared" ca="1" si="175"/>
        <v>0</v>
      </c>
      <c r="DH161" s="18">
        <f t="shared" ca="1" si="176"/>
        <v>0</v>
      </c>
      <c r="DI161" s="18">
        <f t="shared" si="183"/>
        <v>0</v>
      </c>
      <c r="DJ161" s="18">
        <f t="shared" si="184"/>
        <v>0</v>
      </c>
      <c r="DK161" s="18">
        <f t="shared" si="185"/>
        <v>0</v>
      </c>
      <c r="DL161" s="18">
        <f t="shared" si="186"/>
        <v>0</v>
      </c>
      <c r="DM161" s="18">
        <f t="shared" si="187"/>
        <v>0</v>
      </c>
      <c r="DN161" s="18">
        <f t="shared" si="188"/>
        <v>0</v>
      </c>
      <c r="DO161" s="18">
        <f t="shared" si="189"/>
        <v>0</v>
      </c>
      <c r="DP161" s="18">
        <f t="shared" si="190"/>
        <v>0</v>
      </c>
      <c r="DQ161" s="18">
        <f t="shared" ca="1" si="191"/>
        <v>0</v>
      </c>
      <c r="DR161" s="18">
        <f t="shared" ca="1" si="192"/>
        <v>0</v>
      </c>
      <c r="DS161" s="18">
        <f t="shared" ca="1" si="193"/>
        <v>0</v>
      </c>
      <c r="DT161" s="18">
        <f t="shared" si="194"/>
        <v>0</v>
      </c>
      <c r="DU161" s="18">
        <f t="shared" si="195"/>
        <v>0</v>
      </c>
      <c r="DV161" s="18">
        <f t="shared" si="196"/>
        <v>0</v>
      </c>
      <c r="DW161" s="18">
        <f t="shared" si="197"/>
        <v>0</v>
      </c>
      <c r="DX161" s="18">
        <f t="shared" si="198"/>
        <v>0</v>
      </c>
      <c r="DY161" s="18">
        <f t="shared" si="199"/>
        <v>0</v>
      </c>
      <c r="DZ161" s="18">
        <f t="shared" si="200"/>
        <v>0</v>
      </c>
      <c r="EA161" s="18">
        <f t="shared" si="201"/>
        <v>0</v>
      </c>
      <c r="EB161" s="18">
        <f t="shared" si="202"/>
        <v>0</v>
      </c>
      <c r="EC161" s="18">
        <f t="shared" si="203"/>
        <v>0</v>
      </c>
      <c r="ED161" s="18">
        <f t="shared" si="204"/>
        <v>0</v>
      </c>
      <c r="EE161" s="18">
        <f t="shared" ca="1" si="205"/>
        <v>0</v>
      </c>
      <c r="EF161" s="18">
        <f t="shared" ca="1" si="206"/>
        <v>0</v>
      </c>
      <c r="EG161" s="18">
        <f t="shared" ca="1" si="207"/>
        <v>0</v>
      </c>
      <c r="EH161" s="18">
        <f t="shared" ca="1" si="208"/>
        <v>0</v>
      </c>
      <c r="EI161" s="18">
        <f t="shared" ca="1" si="209"/>
        <v>0</v>
      </c>
      <c r="EJ161" s="18">
        <f t="shared" si="210"/>
        <v>0</v>
      </c>
      <c r="EK161" s="18">
        <f t="shared" si="211"/>
        <v>0</v>
      </c>
      <c r="EL161" s="18">
        <f t="shared" si="212"/>
        <v>0</v>
      </c>
      <c r="EM161" s="18">
        <f t="shared" si="213"/>
        <v>0</v>
      </c>
      <c r="EN161" s="18">
        <f t="shared" si="214"/>
        <v>0</v>
      </c>
      <c r="EO161" s="18">
        <f t="shared" si="215"/>
        <v>0</v>
      </c>
      <c r="EP161" s="18">
        <f t="shared" si="216"/>
        <v>0</v>
      </c>
      <c r="EQ161" s="18">
        <f t="shared" si="217"/>
        <v>0</v>
      </c>
      <c r="ER161" s="18">
        <f t="shared" si="218"/>
        <v>0</v>
      </c>
      <c r="ES161" s="18">
        <f t="shared" si="219"/>
        <v>0</v>
      </c>
      <c r="ET161" s="18">
        <f t="shared" si="220"/>
        <v>0</v>
      </c>
      <c r="EU161" s="18">
        <f t="shared" si="221"/>
        <v>0</v>
      </c>
      <c r="EV161" s="18">
        <f t="shared" si="222"/>
        <v>0</v>
      </c>
      <c r="EW161" s="18">
        <f t="shared" si="223"/>
        <v>0</v>
      </c>
      <c r="EX161" s="18">
        <f t="shared" si="224"/>
        <v>0</v>
      </c>
      <c r="EY161" s="17"/>
      <c r="EZ161" s="1"/>
      <c r="FA161" s="54">
        <f t="shared" ca="1" si="177"/>
        <v>0</v>
      </c>
      <c r="FB161" s="54">
        <f t="shared" si="178"/>
        <v>0</v>
      </c>
      <c r="FC161" s="54">
        <f t="shared" ca="1" si="243"/>
        <v>0</v>
      </c>
      <c r="FD161" s="34" t="e">
        <f t="shared" ca="1" si="244"/>
        <v>#DIV/0!</v>
      </c>
      <c r="FE161" s="34" t="e">
        <f t="shared" ca="1" si="238"/>
        <v>#DIV/0!</v>
      </c>
      <c r="FH161" s="49" t="e">
        <f t="shared" ca="1" si="240"/>
        <v>#DIV/0!</v>
      </c>
      <c r="FI161" s="49" t="e">
        <f t="shared" ca="1" si="241"/>
        <v>#DIV/0!</v>
      </c>
      <c r="FJ161" s="49" t="e">
        <f t="shared" ca="1" si="242"/>
        <v>#DIV/0!</v>
      </c>
    </row>
    <row r="162" spans="1:166" x14ac:dyDescent="0.25">
      <c r="A162" s="1"/>
      <c r="B162" s="15">
        <f>Kurse!B158</f>
        <v>40757</v>
      </c>
      <c r="C162" s="1"/>
      <c r="D162" s="20" t="str">
        <f>IF(ISNUMBER(VLOOKUP(B162,CASH!$B$7:$E$2815,2,FALSE)),VLOOKUP(B162,CASH!$B$7:$E$2815,2,FALSE),"")</f>
        <v/>
      </c>
      <c r="E162" s="1"/>
      <c r="F162" s="20">
        <f t="shared" si="174"/>
        <v>0</v>
      </c>
      <c r="G162" s="20"/>
      <c r="H162" s="20"/>
      <c r="I162" s="20"/>
      <c r="J162" s="20"/>
      <c r="K162" s="9"/>
      <c r="L162" s="9"/>
      <c r="M162" s="9"/>
      <c r="N162" s="9"/>
      <c r="O162" s="9"/>
      <c r="P162" s="9" t="str">
        <f>IF(ISNUMBER(VLOOKUP($B162,Anteile!$A$2:$BI$10000,12,FALSE)),VLOOKUP($B162,Anteile!$A$2:$BI$10000,12,FALSE),"0")</f>
        <v>0</v>
      </c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 t="str">
        <f>IF(ISNUMBER(VLOOKUP($B162,Anteile!$A$2:$BI$10000,24,FALSE)),VLOOKUP($B162,Anteile!$A$2:$BI$10000,24,FALSE),"0")</f>
        <v>0</v>
      </c>
      <c r="AC162" s="9" t="str">
        <f>IF(ISNUMBER(VLOOKUP($B162,Anteile!$A$2:$BI$10000,25,FALSE)),VLOOKUP($B162,Anteile!$A$2:$BI$10000,25,FALSE),"0")</f>
        <v>0</v>
      </c>
      <c r="AD162" s="9" t="str">
        <f>IF(ISNUMBER(VLOOKUP($B162,Anteile!$A$2:$BI$10000,26,FALSE)),VLOOKUP($B162,Anteile!$A$2:$BI$10000,26,FALSE),"0")</f>
        <v>0</v>
      </c>
      <c r="AE162" s="9" t="str">
        <f>IF(ISNUMBER(VLOOKUP($B162,Anteile!$A$2:$BI$10000,27,FALSE)),VLOOKUP($B162,Anteile!$A$2:$BI$10000,27,FALSE),"0")</f>
        <v>0</v>
      </c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5"/>
      <c r="AW162" s="13">
        <v>1</v>
      </c>
      <c r="AX162" s="5"/>
      <c r="AY162" s="5"/>
      <c r="AZ162" s="5"/>
      <c r="BA162" s="5"/>
      <c r="BB162" s="5"/>
      <c r="BC162" s="5"/>
      <c r="BD162" s="5"/>
      <c r="BE162" s="13">
        <f t="shared" ca="1" si="179"/>
        <v>1166.3611365719523</v>
      </c>
      <c r="BF162" s="13">
        <f t="shared" ca="1" si="225"/>
        <v>253.93360000000001</v>
      </c>
      <c r="BG162" s="13">
        <f t="shared" ca="1" si="180"/>
        <v>77.712754706338586</v>
      </c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>
        <f t="shared" ca="1" si="226"/>
        <v>8.8486215892265392</v>
      </c>
      <c r="BT162" s="13">
        <f t="shared" ca="1" si="227"/>
        <v>43.81</v>
      </c>
      <c r="BU162" s="13">
        <f t="shared" ca="1" si="228"/>
        <v>29.831488401607562</v>
      </c>
      <c r="BV162" s="13">
        <f t="shared" ca="1" si="229"/>
        <v>29.852640485087786</v>
      </c>
      <c r="BW162" s="13">
        <f t="shared" ca="1" si="239"/>
        <v>0</v>
      </c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L162" s="13"/>
      <c r="CM162" s="5"/>
      <c r="CN162" s="13">
        <f t="shared" ca="1" si="230"/>
        <v>6796.75</v>
      </c>
      <c r="CO162" s="13">
        <f t="shared" ca="1" si="231"/>
        <v>132.32</v>
      </c>
      <c r="CP162" s="13">
        <f t="shared" ca="1" si="232"/>
        <v>404.7534</v>
      </c>
      <c r="CQ162" s="5"/>
      <c r="CR162" s="5"/>
      <c r="CS162" s="5"/>
      <c r="CT162" s="34">
        <f t="shared" ca="1" si="233"/>
        <v>1.139318060288687</v>
      </c>
      <c r="CU162" s="34">
        <f t="shared" ca="1" si="234"/>
        <v>1.0554359097072663</v>
      </c>
      <c r="CV162" s="34">
        <f t="shared" ca="1" si="235"/>
        <v>0.96438581112683397</v>
      </c>
      <c r="CW162" s="5"/>
      <c r="CX162" s="5"/>
      <c r="CY162" s="5"/>
      <c r="CZ162" s="5"/>
      <c r="DA162" s="33">
        <f t="shared" ca="1" si="236"/>
        <v>1.4182999999999999</v>
      </c>
      <c r="DB162" s="13">
        <f t="shared" ca="1" si="237"/>
        <v>1654.25</v>
      </c>
      <c r="DC162" s="5"/>
      <c r="DD162" s="18">
        <f t="shared" ca="1" si="181"/>
        <v>0</v>
      </c>
      <c r="DE162" s="18">
        <f>IF(ISNUMBER(VLOOKUP(B162,CASH!$B$7:$D$10000,3,FALSE)),VLOOKUP(B162,CASH!$B$7:$D$10000,3,FALSE),0)</f>
        <v>0</v>
      </c>
      <c r="DF162" s="18">
        <f t="shared" si="182"/>
        <v>0</v>
      </c>
      <c r="DG162" s="18">
        <f t="shared" ca="1" si="175"/>
        <v>0</v>
      </c>
      <c r="DH162" s="18">
        <f t="shared" ca="1" si="176"/>
        <v>0</v>
      </c>
      <c r="DI162" s="18">
        <f t="shared" si="183"/>
        <v>0</v>
      </c>
      <c r="DJ162" s="18">
        <f t="shared" si="184"/>
        <v>0</v>
      </c>
      <c r="DK162" s="18">
        <f t="shared" si="185"/>
        <v>0</v>
      </c>
      <c r="DL162" s="18">
        <f t="shared" si="186"/>
        <v>0</v>
      </c>
      <c r="DM162" s="18">
        <f t="shared" si="187"/>
        <v>0</v>
      </c>
      <c r="DN162" s="18">
        <f t="shared" si="188"/>
        <v>0</v>
      </c>
      <c r="DO162" s="18">
        <f t="shared" si="189"/>
        <v>0</v>
      </c>
      <c r="DP162" s="18">
        <f t="shared" si="190"/>
        <v>0</v>
      </c>
      <c r="DQ162" s="18">
        <f t="shared" ca="1" si="191"/>
        <v>0</v>
      </c>
      <c r="DR162" s="18">
        <f t="shared" ca="1" si="192"/>
        <v>0</v>
      </c>
      <c r="DS162" s="18">
        <f t="shared" ca="1" si="193"/>
        <v>0</v>
      </c>
      <c r="DT162" s="18">
        <f t="shared" si="194"/>
        <v>0</v>
      </c>
      <c r="DU162" s="18">
        <f t="shared" si="195"/>
        <v>0</v>
      </c>
      <c r="DV162" s="18">
        <f t="shared" si="196"/>
        <v>0</v>
      </c>
      <c r="DW162" s="18">
        <f t="shared" si="197"/>
        <v>0</v>
      </c>
      <c r="DX162" s="18">
        <f t="shared" si="198"/>
        <v>0</v>
      </c>
      <c r="DY162" s="18">
        <f t="shared" si="199"/>
        <v>0</v>
      </c>
      <c r="DZ162" s="18">
        <f t="shared" si="200"/>
        <v>0</v>
      </c>
      <c r="EA162" s="18">
        <f t="shared" si="201"/>
        <v>0</v>
      </c>
      <c r="EB162" s="18">
        <f t="shared" si="202"/>
        <v>0</v>
      </c>
      <c r="EC162" s="18">
        <f t="shared" si="203"/>
        <v>0</v>
      </c>
      <c r="ED162" s="18">
        <f t="shared" si="204"/>
        <v>0</v>
      </c>
      <c r="EE162" s="18">
        <f t="shared" ca="1" si="205"/>
        <v>0</v>
      </c>
      <c r="EF162" s="18">
        <f t="shared" ca="1" si="206"/>
        <v>0</v>
      </c>
      <c r="EG162" s="18">
        <f t="shared" ca="1" si="207"/>
        <v>0</v>
      </c>
      <c r="EH162" s="18">
        <f t="shared" ca="1" si="208"/>
        <v>0</v>
      </c>
      <c r="EI162" s="18">
        <f t="shared" ca="1" si="209"/>
        <v>0</v>
      </c>
      <c r="EJ162" s="18">
        <f t="shared" si="210"/>
        <v>0</v>
      </c>
      <c r="EK162" s="18">
        <f t="shared" si="211"/>
        <v>0</v>
      </c>
      <c r="EL162" s="18">
        <f t="shared" si="212"/>
        <v>0</v>
      </c>
      <c r="EM162" s="18">
        <f t="shared" si="213"/>
        <v>0</v>
      </c>
      <c r="EN162" s="18">
        <f t="shared" si="214"/>
        <v>0</v>
      </c>
      <c r="EO162" s="18">
        <f t="shared" si="215"/>
        <v>0</v>
      </c>
      <c r="EP162" s="18">
        <f t="shared" si="216"/>
        <v>0</v>
      </c>
      <c r="EQ162" s="18">
        <f t="shared" si="217"/>
        <v>0</v>
      </c>
      <c r="ER162" s="18">
        <f t="shared" si="218"/>
        <v>0</v>
      </c>
      <c r="ES162" s="18">
        <f t="shared" si="219"/>
        <v>0</v>
      </c>
      <c r="ET162" s="18">
        <f t="shared" si="220"/>
        <v>0</v>
      </c>
      <c r="EU162" s="18">
        <f t="shared" si="221"/>
        <v>0</v>
      </c>
      <c r="EV162" s="18">
        <f t="shared" si="222"/>
        <v>0</v>
      </c>
      <c r="EW162" s="18">
        <f t="shared" si="223"/>
        <v>0</v>
      </c>
      <c r="EX162" s="18">
        <f t="shared" si="224"/>
        <v>0</v>
      </c>
      <c r="EY162" s="17"/>
      <c r="EZ162" s="1"/>
      <c r="FA162" s="54">
        <f t="shared" ca="1" si="177"/>
        <v>0</v>
      </c>
      <c r="FB162" s="54">
        <f t="shared" si="178"/>
        <v>0</v>
      </c>
      <c r="FC162" s="54">
        <f t="shared" ca="1" si="243"/>
        <v>0</v>
      </c>
      <c r="FD162" s="34" t="e">
        <f t="shared" ca="1" si="244"/>
        <v>#DIV/0!</v>
      </c>
      <c r="FE162" s="34" t="e">
        <f t="shared" ca="1" si="238"/>
        <v>#DIV/0!</v>
      </c>
      <c r="FH162" s="49" t="e">
        <f t="shared" ca="1" si="240"/>
        <v>#DIV/0!</v>
      </c>
      <c r="FI162" s="49" t="e">
        <f t="shared" ca="1" si="241"/>
        <v>#DIV/0!</v>
      </c>
      <c r="FJ162" s="49" t="e">
        <f t="shared" ca="1" si="242"/>
        <v>#DIV/0!</v>
      </c>
    </row>
    <row r="163" spans="1:166" x14ac:dyDescent="0.25">
      <c r="A163" s="1"/>
      <c r="B163" s="15">
        <f>Kurse!B159</f>
        <v>40756</v>
      </c>
      <c r="C163" s="1"/>
      <c r="D163" s="20" t="str">
        <f>IF(ISNUMBER(VLOOKUP(B163,CASH!$B$7:$E$2815,2,FALSE)),VLOOKUP(B163,CASH!$B$7:$E$2815,2,FALSE),"")</f>
        <v/>
      </c>
      <c r="E163" s="1"/>
      <c r="F163" s="20">
        <f t="shared" si="174"/>
        <v>0</v>
      </c>
      <c r="G163" s="20"/>
      <c r="H163" s="20"/>
      <c r="I163" s="20"/>
      <c r="J163" s="20"/>
      <c r="K163" s="9"/>
      <c r="L163" s="9"/>
      <c r="M163" s="9"/>
      <c r="N163" s="9"/>
      <c r="O163" s="9"/>
      <c r="P163" s="9" t="str">
        <f>IF(ISNUMBER(VLOOKUP($B163,Anteile!$A$2:$BI$10000,12,FALSE)),VLOOKUP($B163,Anteile!$A$2:$BI$10000,12,FALSE),"0")</f>
        <v>0</v>
      </c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 t="str">
        <f>IF(ISNUMBER(VLOOKUP($B163,Anteile!$A$2:$BI$10000,24,FALSE)),VLOOKUP($B163,Anteile!$A$2:$BI$10000,24,FALSE),"0")</f>
        <v>0</v>
      </c>
      <c r="AC163" s="9" t="str">
        <f>IF(ISNUMBER(VLOOKUP($B163,Anteile!$A$2:$BI$10000,25,FALSE)),VLOOKUP($B163,Anteile!$A$2:$BI$10000,25,FALSE),"0")</f>
        <v>0</v>
      </c>
      <c r="AD163" s="9" t="str">
        <f>IF(ISNUMBER(VLOOKUP($B163,Anteile!$A$2:$BI$10000,26,FALSE)),VLOOKUP($B163,Anteile!$A$2:$BI$10000,26,FALSE),"0")</f>
        <v>0</v>
      </c>
      <c r="AE163" s="9" t="str">
        <f>IF(ISNUMBER(VLOOKUP($B163,Anteile!$A$2:$BI$10000,27,FALSE)),VLOOKUP($B163,Anteile!$A$2:$BI$10000,27,FALSE),"0")</f>
        <v>0</v>
      </c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5"/>
      <c r="AW163" s="13">
        <v>1</v>
      </c>
      <c r="AX163" s="5"/>
      <c r="AY163" s="5"/>
      <c r="AZ163" s="5"/>
      <c r="BA163" s="5"/>
      <c r="BB163" s="5"/>
      <c r="BC163" s="5"/>
      <c r="BD163" s="5"/>
      <c r="BE163" s="13">
        <f t="shared" ca="1" si="179"/>
        <v>1133.8985426008969</v>
      </c>
      <c r="BF163" s="13">
        <f t="shared" ca="1" si="225"/>
        <v>252.96610000000001</v>
      </c>
      <c r="BG163" s="13">
        <f t="shared" ca="1" si="180"/>
        <v>76.947869955156946</v>
      </c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13"/>
      <c r="BS163" s="13">
        <f t="shared" ca="1" si="226"/>
        <v>9.0246636771300448</v>
      </c>
      <c r="BT163" s="13">
        <f t="shared" ca="1" si="227"/>
        <v>44.67</v>
      </c>
      <c r="BU163" s="13">
        <f t="shared" ca="1" si="228"/>
        <v>30.170964125560538</v>
      </c>
      <c r="BV163" s="13">
        <f t="shared" ca="1" si="229"/>
        <v>30.213004484304932</v>
      </c>
      <c r="BW163" s="13">
        <f t="shared" ca="1" si="239"/>
        <v>0</v>
      </c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3"/>
      <c r="CK163" s="13"/>
      <c r="CL163" s="13"/>
      <c r="CM163" s="5"/>
      <c r="CN163" s="13">
        <f t="shared" ca="1" si="230"/>
        <v>6953.98</v>
      </c>
      <c r="CO163" s="13">
        <f t="shared" ca="1" si="231"/>
        <v>131.49</v>
      </c>
      <c r="CP163" s="13">
        <f t="shared" ca="1" si="232"/>
        <v>402.0634</v>
      </c>
      <c r="CQ163" s="5"/>
      <c r="CR163" s="5"/>
      <c r="CS163" s="5"/>
      <c r="CT163" s="34">
        <f t="shared" ca="1" si="233"/>
        <v>1.1656740361034794</v>
      </c>
      <c r="CU163" s="34">
        <f t="shared" ca="1" si="234"/>
        <v>1.0488155061019382</v>
      </c>
      <c r="CV163" s="34">
        <f t="shared" ca="1" si="235"/>
        <v>0.95797648181191986</v>
      </c>
      <c r="CW163" s="5"/>
      <c r="CX163" s="5"/>
      <c r="CY163" s="5"/>
      <c r="CZ163" s="5"/>
      <c r="DA163" s="33">
        <f t="shared" ca="1" si="236"/>
        <v>1.4272</v>
      </c>
      <c r="DB163" s="13">
        <f t="shared" ca="1" si="237"/>
        <v>1618.3</v>
      </c>
      <c r="DC163" s="5"/>
      <c r="DD163" s="18">
        <f t="shared" ca="1" si="181"/>
        <v>0</v>
      </c>
      <c r="DE163" s="18">
        <f>IF(ISNUMBER(VLOOKUP(B163,CASH!$B$7:$D$10000,3,FALSE)),VLOOKUP(B163,CASH!$B$7:$D$10000,3,FALSE),0)</f>
        <v>0</v>
      </c>
      <c r="DF163" s="18">
        <f t="shared" si="182"/>
        <v>0</v>
      </c>
      <c r="DG163" s="18">
        <f t="shared" ca="1" si="175"/>
        <v>0</v>
      </c>
      <c r="DH163" s="18">
        <f t="shared" ca="1" si="176"/>
        <v>0</v>
      </c>
      <c r="DI163" s="18">
        <f t="shared" si="183"/>
        <v>0</v>
      </c>
      <c r="DJ163" s="18">
        <f t="shared" si="184"/>
        <v>0</v>
      </c>
      <c r="DK163" s="18">
        <f t="shared" si="185"/>
        <v>0</v>
      </c>
      <c r="DL163" s="18">
        <f t="shared" si="186"/>
        <v>0</v>
      </c>
      <c r="DM163" s="18">
        <f t="shared" si="187"/>
        <v>0</v>
      </c>
      <c r="DN163" s="18">
        <f t="shared" si="188"/>
        <v>0</v>
      </c>
      <c r="DO163" s="18">
        <f t="shared" si="189"/>
        <v>0</v>
      </c>
      <c r="DP163" s="18">
        <f t="shared" si="190"/>
        <v>0</v>
      </c>
      <c r="DQ163" s="18">
        <f t="shared" ca="1" si="191"/>
        <v>0</v>
      </c>
      <c r="DR163" s="18">
        <f t="shared" ca="1" si="192"/>
        <v>0</v>
      </c>
      <c r="DS163" s="18">
        <f t="shared" ca="1" si="193"/>
        <v>0</v>
      </c>
      <c r="DT163" s="18">
        <f t="shared" si="194"/>
        <v>0</v>
      </c>
      <c r="DU163" s="18">
        <f t="shared" si="195"/>
        <v>0</v>
      </c>
      <c r="DV163" s="18">
        <f t="shared" si="196"/>
        <v>0</v>
      </c>
      <c r="DW163" s="18">
        <f t="shared" si="197"/>
        <v>0</v>
      </c>
      <c r="DX163" s="18">
        <f t="shared" si="198"/>
        <v>0</v>
      </c>
      <c r="DY163" s="18">
        <f t="shared" si="199"/>
        <v>0</v>
      </c>
      <c r="DZ163" s="18">
        <f t="shared" si="200"/>
        <v>0</v>
      </c>
      <c r="EA163" s="18">
        <f t="shared" si="201"/>
        <v>0</v>
      </c>
      <c r="EB163" s="18">
        <f t="shared" si="202"/>
        <v>0</v>
      </c>
      <c r="EC163" s="18">
        <f t="shared" si="203"/>
        <v>0</v>
      </c>
      <c r="ED163" s="18">
        <f t="shared" si="204"/>
        <v>0</v>
      </c>
      <c r="EE163" s="18">
        <f t="shared" ca="1" si="205"/>
        <v>0</v>
      </c>
      <c r="EF163" s="18">
        <f t="shared" ca="1" si="206"/>
        <v>0</v>
      </c>
      <c r="EG163" s="18">
        <f t="shared" ca="1" si="207"/>
        <v>0</v>
      </c>
      <c r="EH163" s="18">
        <f t="shared" ca="1" si="208"/>
        <v>0</v>
      </c>
      <c r="EI163" s="18">
        <f t="shared" ca="1" si="209"/>
        <v>0</v>
      </c>
      <c r="EJ163" s="18">
        <f t="shared" si="210"/>
        <v>0</v>
      </c>
      <c r="EK163" s="18">
        <f t="shared" si="211"/>
        <v>0</v>
      </c>
      <c r="EL163" s="18">
        <f t="shared" si="212"/>
        <v>0</v>
      </c>
      <c r="EM163" s="18">
        <f t="shared" si="213"/>
        <v>0</v>
      </c>
      <c r="EN163" s="18">
        <f t="shared" si="214"/>
        <v>0</v>
      </c>
      <c r="EO163" s="18">
        <f t="shared" si="215"/>
        <v>0</v>
      </c>
      <c r="EP163" s="18">
        <f t="shared" si="216"/>
        <v>0</v>
      </c>
      <c r="EQ163" s="18">
        <f t="shared" si="217"/>
        <v>0</v>
      </c>
      <c r="ER163" s="18">
        <f t="shared" si="218"/>
        <v>0</v>
      </c>
      <c r="ES163" s="18">
        <f t="shared" si="219"/>
        <v>0</v>
      </c>
      <c r="ET163" s="18">
        <f t="shared" si="220"/>
        <v>0</v>
      </c>
      <c r="EU163" s="18">
        <f t="shared" si="221"/>
        <v>0</v>
      </c>
      <c r="EV163" s="18">
        <f t="shared" si="222"/>
        <v>0</v>
      </c>
      <c r="EW163" s="18">
        <f t="shared" si="223"/>
        <v>0</v>
      </c>
      <c r="EX163" s="18">
        <f t="shared" si="224"/>
        <v>0</v>
      </c>
      <c r="EY163" s="17"/>
      <c r="EZ163" s="1"/>
      <c r="FA163" s="54">
        <f t="shared" ca="1" si="177"/>
        <v>0</v>
      </c>
      <c r="FB163" s="54">
        <f t="shared" si="178"/>
        <v>0</v>
      </c>
      <c r="FC163" s="54">
        <f t="shared" ca="1" si="243"/>
        <v>0</v>
      </c>
      <c r="FD163" s="34" t="e">
        <f t="shared" ca="1" si="244"/>
        <v>#DIV/0!</v>
      </c>
      <c r="FE163" s="34" t="e">
        <f t="shared" ca="1" si="238"/>
        <v>#DIV/0!</v>
      </c>
      <c r="FH163" s="49" t="e">
        <f t="shared" ca="1" si="240"/>
        <v>#DIV/0!</v>
      </c>
      <c r="FI163" s="49" t="e">
        <f t="shared" ca="1" si="241"/>
        <v>#DIV/0!</v>
      </c>
      <c r="FJ163" s="49" t="e">
        <f t="shared" ca="1" si="242"/>
        <v>#DIV/0!</v>
      </c>
    </row>
    <row r="164" spans="1:166" x14ac:dyDescent="0.25">
      <c r="A164" s="1"/>
      <c r="B164" s="15">
        <f>Kurse!B160</f>
        <v>40753</v>
      </c>
      <c r="C164" s="1"/>
      <c r="D164" s="20" t="str">
        <f>IF(ISNUMBER(VLOOKUP(B164,CASH!$B$7:$E$2815,2,FALSE)),VLOOKUP(B164,CASH!$B$7:$E$2815,2,FALSE),"")</f>
        <v/>
      </c>
      <c r="E164" s="1"/>
      <c r="F164" s="20">
        <f t="shared" si="174"/>
        <v>0</v>
      </c>
      <c r="G164" s="20"/>
      <c r="H164" s="20"/>
      <c r="I164" s="20"/>
      <c r="J164" s="20"/>
      <c r="K164" s="9"/>
      <c r="L164" s="9"/>
      <c r="M164" s="9"/>
      <c r="N164" s="9"/>
      <c r="O164" s="9"/>
      <c r="P164" s="9" t="str">
        <f>IF(ISNUMBER(VLOOKUP($B164,Anteile!$A$2:$BI$10000,12,FALSE)),VLOOKUP($B164,Anteile!$A$2:$BI$10000,12,FALSE),"0")</f>
        <v>0</v>
      </c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 t="str">
        <f>IF(ISNUMBER(VLOOKUP($B164,Anteile!$A$2:$BI$10000,24,FALSE)),VLOOKUP($B164,Anteile!$A$2:$BI$10000,24,FALSE),"0")</f>
        <v>0</v>
      </c>
      <c r="AC164" s="9" t="str">
        <f>IF(ISNUMBER(VLOOKUP($B164,Anteile!$A$2:$BI$10000,25,FALSE)),VLOOKUP($B164,Anteile!$A$2:$BI$10000,25,FALSE),"0")</f>
        <v>0</v>
      </c>
      <c r="AD164" s="9" t="str">
        <f>IF(ISNUMBER(VLOOKUP($B164,Anteile!$A$2:$BI$10000,26,FALSE)),VLOOKUP($B164,Anteile!$A$2:$BI$10000,26,FALSE),"0")</f>
        <v>0</v>
      </c>
      <c r="AE164" s="9" t="str">
        <f>IF(ISNUMBER(VLOOKUP($B164,Anteile!$A$2:$BI$10000,27,FALSE)),VLOOKUP($B164,Anteile!$A$2:$BI$10000,27,FALSE),"0")</f>
        <v>0</v>
      </c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5"/>
      <c r="AW164" s="13">
        <v>1</v>
      </c>
      <c r="AX164" s="5"/>
      <c r="AY164" s="5"/>
      <c r="AZ164" s="5"/>
      <c r="BA164" s="5"/>
      <c r="BB164" s="5"/>
      <c r="BC164" s="5"/>
      <c r="BD164" s="5"/>
      <c r="BE164" s="13">
        <f t="shared" ca="1" si="179"/>
        <v>1129.6013335185444</v>
      </c>
      <c r="BF164" s="13">
        <f t="shared" ca="1" si="225"/>
        <v>251.8372</v>
      </c>
      <c r="BG164" s="13">
        <f t="shared" ca="1" si="180"/>
        <v>75.850812612862896</v>
      </c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>
        <f t="shared" ca="1" si="226"/>
        <v>8.9804139463814412</v>
      </c>
      <c r="BT164" s="13">
        <f t="shared" ca="1" si="227"/>
        <v>45.21</v>
      </c>
      <c r="BU164" s="13">
        <f t="shared" ca="1" si="228"/>
        <v>29.406862064175584</v>
      </c>
      <c r="BV164" s="13">
        <f t="shared" ca="1" si="229"/>
        <v>29.691623836643981</v>
      </c>
      <c r="BW164" s="13">
        <f t="shared" ca="1" si="239"/>
        <v>0</v>
      </c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3"/>
      <c r="CM164" s="5"/>
      <c r="CN164" s="13">
        <f t="shared" ca="1" si="230"/>
        <v>7158.77</v>
      </c>
      <c r="CO164" s="13">
        <f t="shared" ca="1" si="231"/>
        <v>132.53</v>
      </c>
      <c r="CP164" s="13">
        <f t="shared" ca="1" si="232"/>
        <v>400.88209999999998</v>
      </c>
      <c r="CQ164" s="5"/>
      <c r="CR164" s="5"/>
      <c r="CS164" s="5"/>
      <c r="CT164" s="34">
        <f t="shared" ca="1" si="233"/>
        <v>1.2000023467764511</v>
      </c>
      <c r="CU164" s="34">
        <f t="shared" ca="1" si="234"/>
        <v>1.0571109515833135</v>
      </c>
      <c r="CV164" s="34">
        <f t="shared" ca="1" si="235"/>
        <v>0.95516185700905432</v>
      </c>
      <c r="CW164" s="5"/>
      <c r="CX164" s="5"/>
      <c r="CY164" s="5"/>
      <c r="CZ164" s="5"/>
      <c r="DA164" s="33">
        <f t="shared" ca="1" si="236"/>
        <v>1.4398</v>
      </c>
      <c r="DB164" s="13">
        <f t="shared" ca="1" si="237"/>
        <v>1626.4</v>
      </c>
      <c r="DC164" s="5"/>
      <c r="DD164" s="18">
        <f t="shared" ca="1" si="181"/>
        <v>0</v>
      </c>
      <c r="DE164" s="18">
        <f>IF(ISNUMBER(VLOOKUP(B164,CASH!$B$7:$D$10000,3,FALSE)),VLOOKUP(B164,CASH!$B$7:$D$10000,3,FALSE),0)</f>
        <v>0</v>
      </c>
      <c r="DF164" s="18">
        <f t="shared" si="182"/>
        <v>0</v>
      </c>
      <c r="DG164" s="18">
        <f t="shared" ca="1" si="175"/>
        <v>0</v>
      </c>
      <c r="DH164" s="18">
        <f t="shared" ca="1" si="176"/>
        <v>0</v>
      </c>
      <c r="DI164" s="18">
        <f t="shared" si="183"/>
        <v>0</v>
      </c>
      <c r="DJ164" s="18">
        <f t="shared" si="184"/>
        <v>0</v>
      </c>
      <c r="DK164" s="18">
        <f t="shared" si="185"/>
        <v>0</v>
      </c>
      <c r="DL164" s="18">
        <f t="shared" si="186"/>
        <v>0</v>
      </c>
      <c r="DM164" s="18">
        <f t="shared" si="187"/>
        <v>0</v>
      </c>
      <c r="DN164" s="18">
        <f t="shared" si="188"/>
        <v>0</v>
      </c>
      <c r="DO164" s="18">
        <f t="shared" si="189"/>
        <v>0</v>
      </c>
      <c r="DP164" s="18">
        <f t="shared" si="190"/>
        <v>0</v>
      </c>
      <c r="DQ164" s="18">
        <f t="shared" ca="1" si="191"/>
        <v>0</v>
      </c>
      <c r="DR164" s="18">
        <f t="shared" ca="1" si="192"/>
        <v>0</v>
      </c>
      <c r="DS164" s="18">
        <f t="shared" ca="1" si="193"/>
        <v>0</v>
      </c>
      <c r="DT164" s="18">
        <f t="shared" si="194"/>
        <v>0</v>
      </c>
      <c r="DU164" s="18">
        <f t="shared" si="195"/>
        <v>0</v>
      </c>
      <c r="DV164" s="18">
        <f t="shared" si="196"/>
        <v>0</v>
      </c>
      <c r="DW164" s="18">
        <f t="shared" si="197"/>
        <v>0</v>
      </c>
      <c r="DX164" s="18">
        <f t="shared" si="198"/>
        <v>0</v>
      </c>
      <c r="DY164" s="18">
        <f t="shared" si="199"/>
        <v>0</v>
      </c>
      <c r="DZ164" s="18">
        <f t="shared" si="200"/>
        <v>0</v>
      </c>
      <c r="EA164" s="18">
        <f t="shared" si="201"/>
        <v>0</v>
      </c>
      <c r="EB164" s="18">
        <f t="shared" si="202"/>
        <v>0</v>
      </c>
      <c r="EC164" s="18">
        <f t="shared" si="203"/>
        <v>0</v>
      </c>
      <c r="ED164" s="18">
        <f t="shared" si="204"/>
        <v>0</v>
      </c>
      <c r="EE164" s="18">
        <f t="shared" ca="1" si="205"/>
        <v>0</v>
      </c>
      <c r="EF164" s="18">
        <f t="shared" ca="1" si="206"/>
        <v>0</v>
      </c>
      <c r="EG164" s="18">
        <f t="shared" ca="1" si="207"/>
        <v>0</v>
      </c>
      <c r="EH164" s="18">
        <f t="shared" ca="1" si="208"/>
        <v>0</v>
      </c>
      <c r="EI164" s="18">
        <f t="shared" ca="1" si="209"/>
        <v>0</v>
      </c>
      <c r="EJ164" s="18">
        <f t="shared" si="210"/>
        <v>0</v>
      </c>
      <c r="EK164" s="18">
        <f t="shared" si="211"/>
        <v>0</v>
      </c>
      <c r="EL164" s="18">
        <f t="shared" si="212"/>
        <v>0</v>
      </c>
      <c r="EM164" s="18">
        <f t="shared" si="213"/>
        <v>0</v>
      </c>
      <c r="EN164" s="18">
        <f t="shared" si="214"/>
        <v>0</v>
      </c>
      <c r="EO164" s="18">
        <f t="shared" si="215"/>
        <v>0</v>
      </c>
      <c r="EP164" s="18">
        <f t="shared" si="216"/>
        <v>0</v>
      </c>
      <c r="EQ164" s="18">
        <f t="shared" si="217"/>
        <v>0</v>
      </c>
      <c r="ER164" s="18">
        <f t="shared" si="218"/>
        <v>0</v>
      </c>
      <c r="ES164" s="18">
        <f t="shared" si="219"/>
        <v>0</v>
      </c>
      <c r="ET164" s="18">
        <f t="shared" si="220"/>
        <v>0</v>
      </c>
      <c r="EU164" s="18">
        <f t="shared" si="221"/>
        <v>0</v>
      </c>
      <c r="EV164" s="18">
        <f t="shared" si="222"/>
        <v>0</v>
      </c>
      <c r="EW164" s="18">
        <f t="shared" si="223"/>
        <v>0</v>
      </c>
      <c r="EX164" s="18">
        <f t="shared" si="224"/>
        <v>0</v>
      </c>
      <c r="EY164" s="17"/>
      <c r="EZ164" s="1"/>
      <c r="FA164" s="54">
        <f t="shared" ca="1" si="177"/>
        <v>0</v>
      </c>
      <c r="FB164" s="54">
        <f t="shared" si="178"/>
        <v>0</v>
      </c>
      <c r="FC164" s="54">
        <f t="shared" ca="1" si="243"/>
        <v>0</v>
      </c>
      <c r="FD164" s="34" t="e">
        <f t="shared" ca="1" si="244"/>
        <v>#DIV/0!</v>
      </c>
      <c r="FE164" s="34" t="e">
        <f t="shared" ca="1" si="238"/>
        <v>#DIV/0!</v>
      </c>
      <c r="FH164" s="49" t="e">
        <f t="shared" ca="1" si="240"/>
        <v>#DIV/0!</v>
      </c>
      <c r="FI164" s="49" t="e">
        <f t="shared" ca="1" si="241"/>
        <v>#DIV/0!</v>
      </c>
      <c r="FJ164" s="49" t="e">
        <f t="shared" ca="1" si="242"/>
        <v>#DIV/0!</v>
      </c>
    </row>
    <row r="165" spans="1:166" x14ac:dyDescent="0.25">
      <c r="A165" s="1"/>
      <c r="B165" s="15">
        <f>Kurse!B161</f>
        <v>40752</v>
      </c>
      <c r="C165" s="1"/>
      <c r="D165" s="20" t="str">
        <f>IF(ISNUMBER(VLOOKUP(B165,CASH!$B$7:$E$2815,2,FALSE)),VLOOKUP(B165,CASH!$B$7:$E$2815,2,FALSE),"")</f>
        <v/>
      </c>
      <c r="E165" s="1"/>
      <c r="F165" s="20">
        <f t="shared" si="174"/>
        <v>0</v>
      </c>
      <c r="G165" s="20"/>
      <c r="H165" s="20"/>
      <c r="I165" s="20"/>
      <c r="J165" s="20"/>
      <c r="K165" s="9"/>
      <c r="L165" s="9"/>
      <c r="M165" s="9"/>
      <c r="N165" s="9"/>
      <c r="O165" s="9"/>
      <c r="P165" s="9" t="str">
        <f>IF(ISNUMBER(VLOOKUP($B165,Anteile!$A$2:$BI$10000,12,FALSE)),VLOOKUP($B165,Anteile!$A$2:$BI$10000,12,FALSE),"0")</f>
        <v>0</v>
      </c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 t="str">
        <f>IF(ISNUMBER(VLOOKUP($B165,Anteile!$A$2:$BI$10000,24,FALSE)),VLOOKUP($B165,Anteile!$A$2:$BI$10000,24,FALSE),"0")</f>
        <v>0</v>
      </c>
      <c r="AC165" s="9" t="str">
        <f>IF(ISNUMBER(VLOOKUP($B165,Anteile!$A$2:$BI$10000,25,FALSE)),VLOOKUP($B165,Anteile!$A$2:$BI$10000,25,FALSE),"0")</f>
        <v>0</v>
      </c>
      <c r="AD165" s="9" t="str">
        <f>IF(ISNUMBER(VLOOKUP($B165,Anteile!$A$2:$BI$10000,26,FALSE)),VLOOKUP($B165,Anteile!$A$2:$BI$10000,26,FALSE),"0")</f>
        <v>0</v>
      </c>
      <c r="AE165" s="9" t="str">
        <f>IF(ISNUMBER(VLOOKUP($B165,Anteile!$A$2:$BI$10000,27,FALSE)),VLOOKUP($B165,Anteile!$A$2:$BI$10000,27,FALSE),"0")</f>
        <v>0</v>
      </c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5"/>
      <c r="AW165" s="13">
        <v>1</v>
      </c>
      <c r="AX165" s="5"/>
      <c r="AY165" s="5"/>
      <c r="AZ165" s="5"/>
      <c r="BA165" s="5"/>
      <c r="BB165" s="5"/>
      <c r="BC165" s="5"/>
      <c r="BD165" s="5"/>
      <c r="BE165" s="13">
        <f t="shared" ca="1" si="179"/>
        <v>1126.4572425828969</v>
      </c>
      <c r="BF165" s="13">
        <f t="shared" ca="1" si="225"/>
        <v>251.46520000000001</v>
      </c>
      <c r="BG165" s="13">
        <f t="shared" ca="1" si="180"/>
        <v>75.909249563699817</v>
      </c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>
        <f t="shared" ca="1" si="226"/>
        <v>9.0890052356020927</v>
      </c>
      <c r="BT165" s="13">
        <f t="shared" ca="1" si="227"/>
        <v>45.52</v>
      </c>
      <c r="BU165" s="13">
        <f t="shared" ca="1" si="228"/>
        <v>29.661431064572426</v>
      </c>
      <c r="BV165" s="13">
        <f t="shared" ca="1" si="229"/>
        <v>30.038394415357764</v>
      </c>
      <c r="BW165" s="13">
        <f t="shared" ca="1" si="239"/>
        <v>0</v>
      </c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3"/>
      <c r="CM165" s="5"/>
      <c r="CN165" s="13">
        <f t="shared" ca="1" si="230"/>
        <v>7190.06</v>
      </c>
      <c r="CO165" s="13">
        <f t="shared" ca="1" si="231"/>
        <v>132.44</v>
      </c>
      <c r="CP165" s="13">
        <f t="shared" ca="1" si="232"/>
        <v>401.2353</v>
      </c>
      <c r="CQ165" s="5"/>
      <c r="CR165" s="5"/>
      <c r="CS165" s="5"/>
      <c r="CT165" s="34">
        <f t="shared" ca="1" si="233"/>
        <v>1.2052473921446687</v>
      </c>
      <c r="CU165" s="34">
        <f t="shared" ca="1" si="234"/>
        <v>1.0563930764935789</v>
      </c>
      <c r="CV165" s="34">
        <f t="shared" ca="1" si="235"/>
        <v>0.95600340909605352</v>
      </c>
      <c r="CW165" s="5"/>
      <c r="CX165" s="5"/>
      <c r="CY165" s="5"/>
      <c r="CZ165" s="5"/>
      <c r="DA165" s="33">
        <f t="shared" ca="1" si="236"/>
        <v>1.4325000000000001</v>
      </c>
      <c r="DB165" s="13">
        <f t="shared" ca="1" si="237"/>
        <v>1613.65</v>
      </c>
      <c r="DC165" s="5"/>
      <c r="DD165" s="18">
        <f t="shared" ca="1" si="181"/>
        <v>0</v>
      </c>
      <c r="DE165" s="18">
        <f>IF(ISNUMBER(VLOOKUP(B165,CASH!$B$7:$D$10000,3,FALSE)),VLOOKUP(B165,CASH!$B$7:$D$10000,3,FALSE),0)</f>
        <v>0</v>
      </c>
      <c r="DF165" s="18">
        <f t="shared" si="182"/>
        <v>0</v>
      </c>
      <c r="DG165" s="18">
        <f t="shared" ca="1" si="175"/>
        <v>0</v>
      </c>
      <c r="DH165" s="18">
        <f t="shared" ca="1" si="176"/>
        <v>0</v>
      </c>
      <c r="DI165" s="18">
        <f t="shared" si="183"/>
        <v>0</v>
      </c>
      <c r="DJ165" s="18">
        <f t="shared" si="184"/>
        <v>0</v>
      </c>
      <c r="DK165" s="18">
        <f t="shared" si="185"/>
        <v>0</v>
      </c>
      <c r="DL165" s="18">
        <f t="shared" si="186"/>
        <v>0</v>
      </c>
      <c r="DM165" s="18">
        <f t="shared" si="187"/>
        <v>0</v>
      </c>
      <c r="DN165" s="18">
        <f t="shared" si="188"/>
        <v>0</v>
      </c>
      <c r="DO165" s="18">
        <f t="shared" si="189"/>
        <v>0</v>
      </c>
      <c r="DP165" s="18">
        <f t="shared" si="190"/>
        <v>0</v>
      </c>
      <c r="DQ165" s="18">
        <f t="shared" ca="1" si="191"/>
        <v>0</v>
      </c>
      <c r="DR165" s="18">
        <f t="shared" ca="1" si="192"/>
        <v>0</v>
      </c>
      <c r="DS165" s="18">
        <f t="shared" ca="1" si="193"/>
        <v>0</v>
      </c>
      <c r="DT165" s="18">
        <f t="shared" si="194"/>
        <v>0</v>
      </c>
      <c r="DU165" s="18">
        <f t="shared" si="195"/>
        <v>0</v>
      </c>
      <c r="DV165" s="18">
        <f t="shared" si="196"/>
        <v>0</v>
      </c>
      <c r="DW165" s="18">
        <f t="shared" si="197"/>
        <v>0</v>
      </c>
      <c r="DX165" s="18">
        <f t="shared" si="198"/>
        <v>0</v>
      </c>
      <c r="DY165" s="18">
        <f t="shared" si="199"/>
        <v>0</v>
      </c>
      <c r="DZ165" s="18">
        <f t="shared" si="200"/>
        <v>0</v>
      </c>
      <c r="EA165" s="18">
        <f t="shared" si="201"/>
        <v>0</v>
      </c>
      <c r="EB165" s="18">
        <f t="shared" si="202"/>
        <v>0</v>
      </c>
      <c r="EC165" s="18">
        <f t="shared" si="203"/>
        <v>0</v>
      </c>
      <c r="ED165" s="18">
        <f t="shared" si="204"/>
        <v>0</v>
      </c>
      <c r="EE165" s="18">
        <f t="shared" ca="1" si="205"/>
        <v>0</v>
      </c>
      <c r="EF165" s="18">
        <f t="shared" ca="1" si="206"/>
        <v>0</v>
      </c>
      <c r="EG165" s="18">
        <f t="shared" ca="1" si="207"/>
        <v>0</v>
      </c>
      <c r="EH165" s="18">
        <f t="shared" ca="1" si="208"/>
        <v>0</v>
      </c>
      <c r="EI165" s="18">
        <f t="shared" ca="1" si="209"/>
        <v>0</v>
      </c>
      <c r="EJ165" s="18">
        <f t="shared" si="210"/>
        <v>0</v>
      </c>
      <c r="EK165" s="18">
        <f t="shared" si="211"/>
        <v>0</v>
      </c>
      <c r="EL165" s="18">
        <f t="shared" si="212"/>
        <v>0</v>
      </c>
      <c r="EM165" s="18">
        <f t="shared" si="213"/>
        <v>0</v>
      </c>
      <c r="EN165" s="18">
        <f t="shared" si="214"/>
        <v>0</v>
      </c>
      <c r="EO165" s="18">
        <f t="shared" si="215"/>
        <v>0</v>
      </c>
      <c r="EP165" s="18">
        <f t="shared" si="216"/>
        <v>0</v>
      </c>
      <c r="EQ165" s="18">
        <f t="shared" si="217"/>
        <v>0</v>
      </c>
      <c r="ER165" s="18">
        <f t="shared" si="218"/>
        <v>0</v>
      </c>
      <c r="ES165" s="18">
        <f t="shared" si="219"/>
        <v>0</v>
      </c>
      <c r="ET165" s="18">
        <f t="shared" si="220"/>
        <v>0</v>
      </c>
      <c r="EU165" s="18">
        <f t="shared" si="221"/>
        <v>0</v>
      </c>
      <c r="EV165" s="18">
        <f t="shared" si="222"/>
        <v>0</v>
      </c>
      <c r="EW165" s="18">
        <f t="shared" si="223"/>
        <v>0</v>
      </c>
      <c r="EX165" s="18">
        <f t="shared" si="224"/>
        <v>0</v>
      </c>
      <c r="EY165" s="17"/>
      <c r="EZ165" s="1"/>
      <c r="FA165" s="54">
        <f t="shared" ca="1" si="177"/>
        <v>0</v>
      </c>
      <c r="FB165" s="54">
        <f t="shared" si="178"/>
        <v>0</v>
      </c>
      <c r="FC165" s="54">
        <f t="shared" ca="1" si="243"/>
        <v>0</v>
      </c>
      <c r="FD165" s="34" t="e">
        <f t="shared" ca="1" si="244"/>
        <v>#DIV/0!</v>
      </c>
      <c r="FE165" s="34" t="e">
        <f t="shared" ca="1" si="238"/>
        <v>#DIV/0!</v>
      </c>
      <c r="FH165" s="49" t="e">
        <f t="shared" ca="1" si="240"/>
        <v>#DIV/0!</v>
      </c>
      <c r="FI165" s="49" t="e">
        <f t="shared" ca="1" si="241"/>
        <v>#DIV/0!</v>
      </c>
      <c r="FJ165" s="49" t="e">
        <f t="shared" ca="1" si="242"/>
        <v>#DIV/0!</v>
      </c>
    </row>
    <row r="166" spans="1:166" x14ac:dyDescent="0.25">
      <c r="A166" s="1"/>
      <c r="B166" s="15">
        <f>Kurse!B162</f>
        <v>40751</v>
      </c>
      <c r="C166" s="1"/>
      <c r="D166" s="20" t="str">
        <f>IF(ISNUMBER(VLOOKUP(B166,CASH!$B$7:$E$2815,2,FALSE)),VLOOKUP(B166,CASH!$B$7:$E$2815,2,FALSE),"")</f>
        <v/>
      </c>
      <c r="E166" s="1"/>
      <c r="F166" s="20">
        <f t="shared" ref="F166:F229" si="245">IF(ISNUMBER(F167+D166),F167+D166,F167)</f>
        <v>0</v>
      </c>
      <c r="G166" s="20"/>
      <c r="H166" s="20"/>
      <c r="I166" s="20"/>
      <c r="J166" s="20"/>
      <c r="K166" s="9"/>
      <c r="L166" s="9"/>
      <c r="M166" s="9"/>
      <c r="N166" s="9"/>
      <c r="O166" s="9"/>
      <c r="P166" s="9" t="str">
        <f>IF(ISNUMBER(VLOOKUP($B166,Anteile!$A$2:$BI$10000,12,FALSE)),VLOOKUP($B166,Anteile!$A$2:$BI$10000,12,FALSE),"0")</f>
        <v>0</v>
      </c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 t="str">
        <f>IF(ISNUMBER(VLOOKUP($B166,Anteile!$A$2:$BI$10000,24,FALSE)),VLOOKUP($B166,Anteile!$A$2:$BI$10000,24,FALSE),"0")</f>
        <v>0</v>
      </c>
      <c r="AC166" s="9" t="str">
        <f>IF(ISNUMBER(VLOOKUP($B166,Anteile!$A$2:$BI$10000,25,FALSE)),VLOOKUP($B166,Anteile!$A$2:$BI$10000,25,FALSE),"0")</f>
        <v>0</v>
      </c>
      <c r="AD166" s="9" t="str">
        <f>IF(ISNUMBER(VLOOKUP($B166,Anteile!$A$2:$BI$10000,26,FALSE)),VLOOKUP($B166,Anteile!$A$2:$BI$10000,26,FALSE),"0")</f>
        <v>0</v>
      </c>
      <c r="AE166" s="9" t="str">
        <f>IF(ISNUMBER(VLOOKUP($B166,Anteile!$A$2:$BI$10000,27,FALSE)),VLOOKUP($B166,Anteile!$A$2:$BI$10000,27,FALSE),"0")</f>
        <v>0</v>
      </c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5"/>
      <c r="AW166" s="13">
        <v>1</v>
      </c>
      <c r="AX166" s="5"/>
      <c r="AY166" s="5"/>
      <c r="AZ166" s="5"/>
      <c r="BA166" s="5"/>
      <c r="BB166" s="5"/>
      <c r="BC166" s="5"/>
      <c r="BD166" s="5"/>
      <c r="BE166" s="13">
        <f t="shared" ca="1" si="179"/>
        <v>1123.3635097493038</v>
      </c>
      <c r="BF166" s="13">
        <f t="shared" ca="1" si="225"/>
        <v>250.77549999999999</v>
      </c>
      <c r="BG166" s="13">
        <f t="shared" ca="1" si="180"/>
        <v>75.438718662952652</v>
      </c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>
        <f t="shared" ca="1" si="226"/>
        <v>9.0947075208913652</v>
      </c>
      <c r="BT166" s="13">
        <f t="shared" ca="1" si="227"/>
        <v>45.52</v>
      </c>
      <c r="BU166" s="13">
        <f t="shared" ca="1" si="228"/>
        <v>29.902506963788301</v>
      </c>
      <c r="BV166" s="13">
        <f t="shared" ca="1" si="229"/>
        <v>30.055710306406684</v>
      </c>
      <c r="BW166" s="13">
        <f t="shared" ca="1" si="239"/>
        <v>0</v>
      </c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5"/>
      <c r="CN166" s="13">
        <f t="shared" ca="1" si="230"/>
        <v>7252.68</v>
      </c>
      <c r="CO166" s="13">
        <f t="shared" ca="1" si="231"/>
        <v>132.55000000000001</v>
      </c>
      <c r="CP166" s="13">
        <f t="shared" ca="1" si="232"/>
        <v>398.6635</v>
      </c>
      <c r="CQ166" s="5"/>
      <c r="CR166" s="5"/>
      <c r="CS166" s="5"/>
      <c r="CT166" s="34">
        <f t="shared" ca="1" si="233"/>
        <v>1.2157441879566786</v>
      </c>
      <c r="CU166" s="34">
        <f t="shared" ca="1" si="234"/>
        <v>1.0572704793810321</v>
      </c>
      <c r="CV166" s="34">
        <f t="shared" ca="1" si="235"/>
        <v>0.94987570904694707</v>
      </c>
      <c r="CW166" s="5"/>
      <c r="CX166" s="5"/>
      <c r="CY166" s="5"/>
      <c r="CZ166" s="5"/>
      <c r="DA166" s="33">
        <f t="shared" ca="1" si="236"/>
        <v>1.4359999999999999</v>
      </c>
      <c r="DB166" s="13">
        <f t="shared" ca="1" si="237"/>
        <v>1613.15</v>
      </c>
      <c r="DC166" s="5"/>
      <c r="DD166" s="18">
        <f t="shared" ca="1" si="181"/>
        <v>0</v>
      </c>
      <c r="DE166" s="18">
        <f>IF(ISNUMBER(VLOOKUP(B166,CASH!$B$7:$D$10000,3,FALSE)),VLOOKUP(B166,CASH!$B$7:$D$10000,3,FALSE),0)</f>
        <v>0</v>
      </c>
      <c r="DF166" s="18">
        <f t="shared" si="182"/>
        <v>0</v>
      </c>
      <c r="DG166" s="18">
        <f t="shared" ca="1" si="175"/>
        <v>0</v>
      </c>
      <c r="DH166" s="18">
        <f t="shared" ca="1" si="176"/>
        <v>0</v>
      </c>
      <c r="DI166" s="18">
        <f t="shared" si="183"/>
        <v>0</v>
      </c>
      <c r="DJ166" s="18">
        <f t="shared" si="184"/>
        <v>0</v>
      </c>
      <c r="DK166" s="18">
        <f t="shared" si="185"/>
        <v>0</v>
      </c>
      <c r="DL166" s="18">
        <f t="shared" si="186"/>
        <v>0</v>
      </c>
      <c r="DM166" s="18">
        <f t="shared" si="187"/>
        <v>0</v>
      </c>
      <c r="DN166" s="18">
        <f t="shared" si="188"/>
        <v>0</v>
      </c>
      <c r="DO166" s="18">
        <f t="shared" si="189"/>
        <v>0</v>
      </c>
      <c r="DP166" s="18">
        <f t="shared" si="190"/>
        <v>0</v>
      </c>
      <c r="DQ166" s="18">
        <f t="shared" ca="1" si="191"/>
        <v>0</v>
      </c>
      <c r="DR166" s="18">
        <f t="shared" ca="1" si="192"/>
        <v>0</v>
      </c>
      <c r="DS166" s="18">
        <f t="shared" ca="1" si="193"/>
        <v>0</v>
      </c>
      <c r="DT166" s="18">
        <f t="shared" si="194"/>
        <v>0</v>
      </c>
      <c r="DU166" s="18">
        <f t="shared" si="195"/>
        <v>0</v>
      </c>
      <c r="DV166" s="18">
        <f t="shared" si="196"/>
        <v>0</v>
      </c>
      <c r="DW166" s="18">
        <f t="shared" si="197"/>
        <v>0</v>
      </c>
      <c r="DX166" s="18">
        <f t="shared" si="198"/>
        <v>0</v>
      </c>
      <c r="DY166" s="18">
        <f t="shared" si="199"/>
        <v>0</v>
      </c>
      <c r="DZ166" s="18">
        <f t="shared" si="200"/>
        <v>0</v>
      </c>
      <c r="EA166" s="18">
        <f t="shared" si="201"/>
        <v>0</v>
      </c>
      <c r="EB166" s="18">
        <f t="shared" si="202"/>
        <v>0</v>
      </c>
      <c r="EC166" s="18">
        <f t="shared" si="203"/>
        <v>0</v>
      </c>
      <c r="ED166" s="18">
        <f t="shared" si="204"/>
        <v>0</v>
      </c>
      <c r="EE166" s="18">
        <f t="shared" ca="1" si="205"/>
        <v>0</v>
      </c>
      <c r="EF166" s="18">
        <f t="shared" ca="1" si="206"/>
        <v>0</v>
      </c>
      <c r="EG166" s="18">
        <f t="shared" ca="1" si="207"/>
        <v>0</v>
      </c>
      <c r="EH166" s="18">
        <f t="shared" ca="1" si="208"/>
        <v>0</v>
      </c>
      <c r="EI166" s="18">
        <f t="shared" ca="1" si="209"/>
        <v>0</v>
      </c>
      <c r="EJ166" s="18">
        <f t="shared" si="210"/>
        <v>0</v>
      </c>
      <c r="EK166" s="18">
        <f t="shared" si="211"/>
        <v>0</v>
      </c>
      <c r="EL166" s="18">
        <f t="shared" si="212"/>
        <v>0</v>
      </c>
      <c r="EM166" s="18">
        <f t="shared" si="213"/>
        <v>0</v>
      </c>
      <c r="EN166" s="18">
        <f t="shared" si="214"/>
        <v>0</v>
      </c>
      <c r="EO166" s="18">
        <f t="shared" si="215"/>
        <v>0</v>
      </c>
      <c r="EP166" s="18">
        <f t="shared" si="216"/>
        <v>0</v>
      </c>
      <c r="EQ166" s="18">
        <f t="shared" si="217"/>
        <v>0</v>
      </c>
      <c r="ER166" s="18">
        <f t="shared" si="218"/>
        <v>0</v>
      </c>
      <c r="ES166" s="18">
        <f t="shared" si="219"/>
        <v>0</v>
      </c>
      <c r="ET166" s="18">
        <f t="shared" si="220"/>
        <v>0</v>
      </c>
      <c r="EU166" s="18">
        <f t="shared" si="221"/>
        <v>0</v>
      </c>
      <c r="EV166" s="18">
        <f t="shared" si="222"/>
        <v>0</v>
      </c>
      <c r="EW166" s="18">
        <f t="shared" si="223"/>
        <v>0</v>
      </c>
      <c r="EX166" s="18">
        <f t="shared" si="224"/>
        <v>0</v>
      </c>
      <c r="EY166" s="17"/>
      <c r="EZ166" s="1"/>
      <c r="FA166" s="54">
        <f t="shared" ca="1" si="177"/>
        <v>0</v>
      </c>
      <c r="FB166" s="54">
        <f t="shared" si="178"/>
        <v>0</v>
      </c>
      <c r="FC166" s="54">
        <f t="shared" ca="1" si="243"/>
        <v>0</v>
      </c>
      <c r="FD166" s="34" t="e">
        <f t="shared" ca="1" si="244"/>
        <v>#DIV/0!</v>
      </c>
      <c r="FE166" s="34" t="e">
        <f t="shared" ca="1" si="238"/>
        <v>#DIV/0!</v>
      </c>
      <c r="FH166" s="49" t="e">
        <f t="shared" ca="1" si="240"/>
        <v>#DIV/0!</v>
      </c>
      <c r="FI166" s="49" t="e">
        <f t="shared" ca="1" si="241"/>
        <v>#DIV/0!</v>
      </c>
      <c r="FJ166" s="49" t="e">
        <f t="shared" ca="1" si="242"/>
        <v>#DIV/0!</v>
      </c>
    </row>
    <row r="167" spans="1:166" x14ac:dyDescent="0.25">
      <c r="A167" s="1"/>
      <c r="B167" s="15">
        <f>Kurse!B163</f>
        <v>40750</v>
      </c>
      <c r="C167" s="1"/>
      <c r="D167" s="20" t="str">
        <f>IF(ISNUMBER(VLOOKUP(B167,CASH!$B$7:$E$2815,2,FALSE)),VLOOKUP(B167,CASH!$B$7:$E$2815,2,FALSE),"")</f>
        <v/>
      </c>
      <c r="E167" s="1"/>
      <c r="F167" s="20">
        <f t="shared" si="245"/>
        <v>0</v>
      </c>
      <c r="G167" s="20"/>
      <c r="H167" s="20"/>
      <c r="I167" s="20"/>
      <c r="J167" s="20"/>
      <c r="K167" s="9"/>
      <c r="L167" s="9"/>
      <c r="M167" s="9"/>
      <c r="N167" s="9"/>
      <c r="O167" s="9"/>
      <c r="P167" s="9" t="str">
        <f>IF(ISNUMBER(VLOOKUP($B167,Anteile!$A$2:$BI$10000,12,FALSE)),VLOOKUP($B167,Anteile!$A$2:$BI$10000,12,FALSE),"0")</f>
        <v>0</v>
      </c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 t="str">
        <f>IF(ISNUMBER(VLOOKUP($B167,Anteile!$A$2:$BI$10000,24,FALSE)),VLOOKUP($B167,Anteile!$A$2:$BI$10000,24,FALSE),"0")</f>
        <v>0</v>
      </c>
      <c r="AC167" s="9" t="str">
        <f>IF(ISNUMBER(VLOOKUP($B167,Anteile!$A$2:$BI$10000,25,FALSE)),VLOOKUP($B167,Anteile!$A$2:$BI$10000,25,FALSE),"0")</f>
        <v>0</v>
      </c>
      <c r="AD167" s="9" t="str">
        <f>IF(ISNUMBER(VLOOKUP($B167,Anteile!$A$2:$BI$10000,26,FALSE)),VLOOKUP($B167,Anteile!$A$2:$BI$10000,26,FALSE),"0")</f>
        <v>0</v>
      </c>
      <c r="AE167" s="9" t="str">
        <f>IF(ISNUMBER(VLOOKUP($B167,Anteile!$A$2:$BI$10000,27,FALSE)),VLOOKUP($B167,Anteile!$A$2:$BI$10000,27,FALSE),"0")</f>
        <v>0</v>
      </c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5"/>
      <c r="AW167" s="13">
        <v>1</v>
      </c>
      <c r="AX167" s="5"/>
      <c r="AY167" s="5"/>
      <c r="AZ167" s="5"/>
      <c r="BA167" s="5"/>
      <c r="BB167" s="5"/>
      <c r="BC167" s="5"/>
      <c r="BD167" s="5"/>
      <c r="BE167" s="13">
        <f t="shared" ca="1" si="179"/>
        <v>1116.4161610590183</v>
      </c>
      <c r="BF167" s="13">
        <f t="shared" ca="1" si="225"/>
        <v>250.17670000000001</v>
      </c>
      <c r="BG167" s="13">
        <f t="shared" ca="1" si="180"/>
        <v>74.87589630446773</v>
      </c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>
        <f t="shared" ca="1" si="226"/>
        <v>9.1905681191395487</v>
      </c>
      <c r="BT167" s="13">
        <f t="shared" ca="1" si="227"/>
        <v>46.03</v>
      </c>
      <c r="BU167" s="13">
        <f t="shared" ca="1" si="228"/>
        <v>29.702151130722559</v>
      </c>
      <c r="BV167" s="13">
        <f t="shared" ca="1" si="229"/>
        <v>29.950358521787095</v>
      </c>
      <c r="BW167" s="13">
        <f t="shared" ca="1" si="239"/>
        <v>0</v>
      </c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3"/>
      <c r="CJ167" s="13"/>
      <c r="CK167" s="13"/>
      <c r="CL167" s="13"/>
      <c r="CM167" s="5"/>
      <c r="CN167" s="13">
        <f t="shared" ca="1" si="230"/>
        <v>7349.45</v>
      </c>
      <c r="CO167" s="13">
        <f t="shared" ca="1" si="231"/>
        <v>133.13999999999999</v>
      </c>
      <c r="CP167" s="13">
        <f t="shared" ca="1" si="232"/>
        <v>398.49079999999998</v>
      </c>
      <c r="CQ167" s="5"/>
      <c r="CR167" s="5"/>
      <c r="CS167" s="5"/>
      <c r="CT167" s="34">
        <f t="shared" ca="1" si="233"/>
        <v>1.2319654420404886</v>
      </c>
      <c r="CU167" s="34">
        <f t="shared" ca="1" si="234"/>
        <v>1.0619765494137352</v>
      </c>
      <c r="CV167" s="34">
        <f t="shared" ca="1" si="235"/>
        <v>0.94946422533962893</v>
      </c>
      <c r="CW167" s="5"/>
      <c r="CX167" s="5"/>
      <c r="CY167" s="5"/>
      <c r="CZ167" s="5"/>
      <c r="DA167" s="33">
        <f t="shared" ca="1" si="236"/>
        <v>1.4503999999999999</v>
      </c>
      <c r="DB167" s="13">
        <f t="shared" ca="1" si="237"/>
        <v>1619.25</v>
      </c>
      <c r="DC167" s="5"/>
      <c r="DD167" s="18">
        <f t="shared" ca="1" si="181"/>
        <v>0</v>
      </c>
      <c r="DE167" s="18">
        <f>IF(ISNUMBER(VLOOKUP(B167,CASH!$B$7:$D$10000,3,FALSE)),VLOOKUP(B167,CASH!$B$7:$D$10000,3,FALSE),0)</f>
        <v>0</v>
      </c>
      <c r="DF167" s="18">
        <f t="shared" si="182"/>
        <v>0</v>
      </c>
      <c r="DG167" s="18">
        <f t="shared" ca="1" si="175"/>
        <v>0</v>
      </c>
      <c r="DH167" s="18">
        <f t="shared" ca="1" si="176"/>
        <v>0</v>
      </c>
      <c r="DI167" s="18">
        <f t="shared" si="183"/>
        <v>0</v>
      </c>
      <c r="DJ167" s="18">
        <f t="shared" si="184"/>
        <v>0</v>
      </c>
      <c r="DK167" s="18">
        <f t="shared" si="185"/>
        <v>0</v>
      </c>
      <c r="DL167" s="18">
        <f t="shared" si="186"/>
        <v>0</v>
      </c>
      <c r="DM167" s="18">
        <f t="shared" si="187"/>
        <v>0</v>
      </c>
      <c r="DN167" s="18">
        <f t="shared" si="188"/>
        <v>0</v>
      </c>
      <c r="DO167" s="18">
        <f t="shared" si="189"/>
        <v>0</v>
      </c>
      <c r="DP167" s="18">
        <f t="shared" si="190"/>
        <v>0</v>
      </c>
      <c r="DQ167" s="18">
        <f t="shared" ca="1" si="191"/>
        <v>0</v>
      </c>
      <c r="DR167" s="18">
        <f t="shared" ca="1" si="192"/>
        <v>0</v>
      </c>
      <c r="DS167" s="18">
        <f t="shared" ca="1" si="193"/>
        <v>0</v>
      </c>
      <c r="DT167" s="18">
        <f t="shared" si="194"/>
        <v>0</v>
      </c>
      <c r="DU167" s="18">
        <f t="shared" si="195"/>
        <v>0</v>
      </c>
      <c r="DV167" s="18">
        <f t="shared" si="196"/>
        <v>0</v>
      </c>
      <c r="DW167" s="18">
        <f t="shared" si="197"/>
        <v>0</v>
      </c>
      <c r="DX167" s="18">
        <f t="shared" si="198"/>
        <v>0</v>
      </c>
      <c r="DY167" s="18">
        <f t="shared" si="199"/>
        <v>0</v>
      </c>
      <c r="DZ167" s="18">
        <f t="shared" si="200"/>
        <v>0</v>
      </c>
      <c r="EA167" s="18">
        <f t="shared" si="201"/>
        <v>0</v>
      </c>
      <c r="EB167" s="18">
        <f t="shared" si="202"/>
        <v>0</v>
      </c>
      <c r="EC167" s="18">
        <f t="shared" si="203"/>
        <v>0</v>
      </c>
      <c r="ED167" s="18">
        <f t="shared" si="204"/>
        <v>0</v>
      </c>
      <c r="EE167" s="18">
        <f t="shared" ca="1" si="205"/>
        <v>0</v>
      </c>
      <c r="EF167" s="18">
        <f t="shared" ca="1" si="206"/>
        <v>0</v>
      </c>
      <c r="EG167" s="18">
        <f t="shared" ca="1" si="207"/>
        <v>0</v>
      </c>
      <c r="EH167" s="18">
        <f t="shared" ca="1" si="208"/>
        <v>0</v>
      </c>
      <c r="EI167" s="18">
        <f t="shared" ca="1" si="209"/>
        <v>0</v>
      </c>
      <c r="EJ167" s="18">
        <f t="shared" si="210"/>
        <v>0</v>
      </c>
      <c r="EK167" s="18">
        <f t="shared" si="211"/>
        <v>0</v>
      </c>
      <c r="EL167" s="18">
        <f t="shared" si="212"/>
        <v>0</v>
      </c>
      <c r="EM167" s="18">
        <f t="shared" si="213"/>
        <v>0</v>
      </c>
      <c r="EN167" s="18">
        <f t="shared" si="214"/>
        <v>0</v>
      </c>
      <c r="EO167" s="18">
        <f t="shared" si="215"/>
        <v>0</v>
      </c>
      <c r="EP167" s="18">
        <f t="shared" si="216"/>
        <v>0</v>
      </c>
      <c r="EQ167" s="18">
        <f t="shared" si="217"/>
        <v>0</v>
      </c>
      <c r="ER167" s="18">
        <f t="shared" si="218"/>
        <v>0</v>
      </c>
      <c r="ES167" s="18">
        <f t="shared" si="219"/>
        <v>0</v>
      </c>
      <c r="ET167" s="18">
        <f t="shared" si="220"/>
        <v>0</v>
      </c>
      <c r="EU167" s="18">
        <f t="shared" si="221"/>
        <v>0</v>
      </c>
      <c r="EV167" s="18">
        <f t="shared" si="222"/>
        <v>0</v>
      </c>
      <c r="EW167" s="18">
        <f t="shared" si="223"/>
        <v>0</v>
      </c>
      <c r="EX167" s="18">
        <f t="shared" si="224"/>
        <v>0</v>
      </c>
      <c r="EY167" s="17"/>
      <c r="EZ167" s="1"/>
      <c r="FA167" s="54">
        <f t="shared" ca="1" si="177"/>
        <v>0</v>
      </c>
      <c r="FB167" s="54">
        <f t="shared" si="178"/>
        <v>0</v>
      </c>
      <c r="FC167" s="54">
        <f t="shared" ca="1" si="243"/>
        <v>0</v>
      </c>
      <c r="FD167" s="34" t="e">
        <f t="shared" ca="1" si="244"/>
        <v>#DIV/0!</v>
      </c>
      <c r="FE167" s="34" t="e">
        <f t="shared" ca="1" si="238"/>
        <v>#DIV/0!</v>
      </c>
      <c r="FH167" s="49" t="e">
        <f t="shared" ca="1" si="240"/>
        <v>#DIV/0!</v>
      </c>
      <c r="FI167" s="49" t="e">
        <f t="shared" ca="1" si="241"/>
        <v>#DIV/0!</v>
      </c>
      <c r="FJ167" s="49" t="e">
        <f t="shared" ca="1" si="242"/>
        <v>#DIV/0!</v>
      </c>
    </row>
    <row r="168" spans="1:166" x14ac:dyDescent="0.25">
      <c r="A168" s="1"/>
      <c r="B168" s="15">
        <f>Kurse!B164</f>
        <v>40749</v>
      </c>
      <c r="C168" s="1"/>
      <c r="D168" s="20" t="str">
        <f>IF(ISNUMBER(VLOOKUP(B168,CASH!$B$7:$E$2815,2,FALSE)),VLOOKUP(B168,CASH!$B$7:$E$2815,2,FALSE),"")</f>
        <v/>
      </c>
      <c r="E168" s="1"/>
      <c r="F168" s="20">
        <f t="shared" si="245"/>
        <v>0</v>
      </c>
      <c r="G168" s="20"/>
      <c r="H168" s="20"/>
      <c r="I168" s="20"/>
      <c r="J168" s="20"/>
      <c r="K168" s="9"/>
      <c r="L168" s="9"/>
      <c r="M168" s="9"/>
      <c r="N168" s="9"/>
      <c r="O168" s="9"/>
      <c r="P168" s="9" t="str">
        <f>IF(ISNUMBER(VLOOKUP($B168,Anteile!$A$2:$BI$10000,12,FALSE)),VLOOKUP($B168,Anteile!$A$2:$BI$10000,12,FALSE),"0")</f>
        <v>0</v>
      </c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 t="str">
        <f>IF(ISNUMBER(VLOOKUP($B168,Anteile!$A$2:$BI$10000,24,FALSE)),VLOOKUP($B168,Anteile!$A$2:$BI$10000,24,FALSE),"0")</f>
        <v>0</v>
      </c>
      <c r="AC168" s="9" t="str">
        <f>IF(ISNUMBER(VLOOKUP($B168,Anteile!$A$2:$BI$10000,25,FALSE)),VLOOKUP($B168,Anteile!$A$2:$BI$10000,25,FALSE),"0")</f>
        <v>0</v>
      </c>
      <c r="AD168" s="9" t="str">
        <f>IF(ISNUMBER(VLOOKUP($B168,Anteile!$A$2:$BI$10000,26,FALSE)),VLOOKUP($B168,Anteile!$A$2:$BI$10000,26,FALSE),"0")</f>
        <v>0</v>
      </c>
      <c r="AE168" s="9" t="str">
        <f>IF(ISNUMBER(VLOOKUP($B168,Anteile!$A$2:$BI$10000,27,FALSE)),VLOOKUP($B168,Anteile!$A$2:$BI$10000,27,FALSE),"0")</f>
        <v>0</v>
      </c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5"/>
      <c r="AW168" s="13">
        <v>1</v>
      </c>
      <c r="AX168" s="5"/>
      <c r="AY168" s="5"/>
      <c r="AZ168" s="5"/>
      <c r="BA168" s="5"/>
      <c r="BB168" s="5"/>
      <c r="BC168" s="5"/>
      <c r="BD168" s="5"/>
      <c r="BE168" s="13">
        <f t="shared" ca="1" si="179"/>
        <v>1122.5306065664997</v>
      </c>
      <c r="BF168" s="13">
        <f t="shared" ca="1" si="225"/>
        <v>249.8194</v>
      </c>
      <c r="BG168" s="13">
        <f t="shared" ca="1" si="180"/>
        <v>75.368670005564823</v>
      </c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>
        <f t="shared" ca="1" si="226"/>
        <v>9.3071786310517535</v>
      </c>
      <c r="BT168" s="13">
        <f t="shared" ca="1" si="227"/>
        <v>46.23</v>
      </c>
      <c r="BU168" s="13">
        <f t="shared" ca="1" si="228"/>
        <v>29.639677239844186</v>
      </c>
      <c r="BV168" s="13">
        <f t="shared" ca="1" si="229"/>
        <v>29.994435169727321</v>
      </c>
      <c r="BW168" s="13">
        <f t="shared" ca="1" si="239"/>
        <v>0</v>
      </c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5"/>
      <c r="CN168" s="13">
        <f t="shared" ca="1" si="230"/>
        <v>7344.54</v>
      </c>
      <c r="CO168" s="13">
        <f t="shared" ca="1" si="231"/>
        <v>133.51</v>
      </c>
      <c r="CP168" s="13">
        <f t="shared" ca="1" si="232"/>
        <v>397.53480000000002</v>
      </c>
      <c r="CQ168" s="5"/>
      <c r="CR168" s="5"/>
      <c r="CS168" s="5"/>
      <c r="CT168" s="34">
        <f t="shared" ca="1" si="233"/>
        <v>1.2311423940137085</v>
      </c>
      <c r="CU168" s="34">
        <f t="shared" ca="1" si="234"/>
        <v>1.0649278136715321</v>
      </c>
      <c r="CV168" s="34">
        <f t="shared" ca="1" si="235"/>
        <v>0.94718641165001638</v>
      </c>
      <c r="CW168" s="5"/>
      <c r="CX168" s="5"/>
      <c r="CY168" s="5"/>
      <c r="CZ168" s="5"/>
      <c r="DA168" s="33">
        <f t="shared" ca="1" si="236"/>
        <v>1.4376</v>
      </c>
      <c r="DB168" s="13">
        <f t="shared" ca="1" si="237"/>
        <v>1613.75</v>
      </c>
      <c r="DC168" s="5"/>
      <c r="DD168" s="18">
        <f t="shared" ca="1" si="181"/>
        <v>0</v>
      </c>
      <c r="DE168" s="18">
        <f>IF(ISNUMBER(VLOOKUP(B168,CASH!$B$7:$D$10000,3,FALSE)),VLOOKUP(B168,CASH!$B$7:$D$10000,3,FALSE),0)</f>
        <v>0</v>
      </c>
      <c r="DF168" s="18">
        <f t="shared" si="182"/>
        <v>0</v>
      </c>
      <c r="DG168" s="18">
        <f t="shared" ca="1" si="175"/>
        <v>0</v>
      </c>
      <c r="DH168" s="18">
        <f t="shared" ca="1" si="176"/>
        <v>0</v>
      </c>
      <c r="DI168" s="18">
        <f t="shared" si="183"/>
        <v>0</v>
      </c>
      <c r="DJ168" s="18">
        <f t="shared" si="184"/>
        <v>0</v>
      </c>
      <c r="DK168" s="18">
        <f t="shared" si="185"/>
        <v>0</v>
      </c>
      <c r="DL168" s="18">
        <f t="shared" si="186"/>
        <v>0</v>
      </c>
      <c r="DM168" s="18">
        <f t="shared" si="187"/>
        <v>0</v>
      </c>
      <c r="DN168" s="18">
        <f t="shared" si="188"/>
        <v>0</v>
      </c>
      <c r="DO168" s="18">
        <f t="shared" si="189"/>
        <v>0</v>
      </c>
      <c r="DP168" s="18">
        <f t="shared" si="190"/>
        <v>0</v>
      </c>
      <c r="DQ168" s="18">
        <f t="shared" ca="1" si="191"/>
        <v>0</v>
      </c>
      <c r="DR168" s="18">
        <f t="shared" ca="1" si="192"/>
        <v>0</v>
      </c>
      <c r="DS168" s="18">
        <f t="shared" ca="1" si="193"/>
        <v>0</v>
      </c>
      <c r="DT168" s="18">
        <f t="shared" si="194"/>
        <v>0</v>
      </c>
      <c r="DU168" s="18">
        <f t="shared" si="195"/>
        <v>0</v>
      </c>
      <c r="DV168" s="18">
        <f t="shared" si="196"/>
        <v>0</v>
      </c>
      <c r="DW168" s="18">
        <f t="shared" si="197"/>
        <v>0</v>
      </c>
      <c r="DX168" s="18">
        <f t="shared" si="198"/>
        <v>0</v>
      </c>
      <c r="DY168" s="18">
        <f t="shared" si="199"/>
        <v>0</v>
      </c>
      <c r="DZ168" s="18">
        <f t="shared" si="200"/>
        <v>0</v>
      </c>
      <c r="EA168" s="18">
        <f t="shared" si="201"/>
        <v>0</v>
      </c>
      <c r="EB168" s="18">
        <f t="shared" si="202"/>
        <v>0</v>
      </c>
      <c r="EC168" s="18">
        <f t="shared" si="203"/>
        <v>0</v>
      </c>
      <c r="ED168" s="18">
        <f t="shared" si="204"/>
        <v>0</v>
      </c>
      <c r="EE168" s="18">
        <f t="shared" ca="1" si="205"/>
        <v>0</v>
      </c>
      <c r="EF168" s="18">
        <f t="shared" ca="1" si="206"/>
        <v>0</v>
      </c>
      <c r="EG168" s="18">
        <f t="shared" ca="1" si="207"/>
        <v>0</v>
      </c>
      <c r="EH168" s="18">
        <f t="shared" ca="1" si="208"/>
        <v>0</v>
      </c>
      <c r="EI168" s="18">
        <f t="shared" ca="1" si="209"/>
        <v>0</v>
      </c>
      <c r="EJ168" s="18">
        <f t="shared" si="210"/>
        <v>0</v>
      </c>
      <c r="EK168" s="18">
        <f t="shared" si="211"/>
        <v>0</v>
      </c>
      <c r="EL168" s="18">
        <f t="shared" si="212"/>
        <v>0</v>
      </c>
      <c r="EM168" s="18">
        <f t="shared" si="213"/>
        <v>0</v>
      </c>
      <c r="EN168" s="18">
        <f t="shared" si="214"/>
        <v>0</v>
      </c>
      <c r="EO168" s="18">
        <f t="shared" si="215"/>
        <v>0</v>
      </c>
      <c r="EP168" s="18">
        <f t="shared" si="216"/>
        <v>0</v>
      </c>
      <c r="EQ168" s="18">
        <f t="shared" si="217"/>
        <v>0</v>
      </c>
      <c r="ER168" s="18">
        <f t="shared" si="218"/>
        <v>0</v>
      </c>
      <c r="ES168" s="18">
        <f t="shared" si="219"/>
        <v>0</v>
      </c>
      <c r="ET168" s="18">
        <f t="shared" si="220"/>
        <v>0</v>
      </c>
      <c r="EU168" s="18">
        <f t="shared" si="221"/>
        <v>0</v>
      </c>
      <c r="EV168" s="18">
        <f t="shared" si="222"/>
        <v>0</v>
      </c>
      <c r="EW168" s="18">
        <f t="shared" si="223"/>
        <v>0</v>
      </c>
      <c r="EX168" s="18">
        <f t="shared" si="224"/>
        <v>0</v>
      </c>
      <c r="EY168" s="17"/>
      <c r="EZ168" s="1"/>
      <c r="FA168" s="54">
        <f t="shared" ca="1" si="177"/>
        <v>0</v>
      </c>
      <c r="FB168" s="54">
        <f t="shared" si="178"/>
        <v>0</v>
      </c>
      <c r="FC168" s="54">
        <f t="shared" ca="1" si="243"/>
        <v>0</v>
      </c>
      <c r="FD168" s="34" t="e">
        <f t="shared" ca="1" si="244"/>
        <v>#DIV/0!</v>
      </c>
      <c r="FE168" s="34" t="e">
        <f t="shared" ca="1" si="238"/>
        <v>#DIV/0!</v>
      </c>
      <c r="FH168" s="49" t="e">
        <f t="shared" ca="1" si="240"/>
        <v>#DIV/0!</v>
      </c>
      <c r="FI168" s="49" t="e">
        <f t="shared" ca="1" si="241"/>
        <v>#DIV/0!</v>
      </c>
      <c r="FJ168" s="49" t="e">
        <f t="shared" ca="1" si="242"/>
        <v>#DIV/0!</v>
      </c>
    </row>
    <row r="169" spans="1:166" x14ac:dyDescent="0.25">
      <c r="A169" s="1"/>
      <c r="B169" s="15">
        <f>Kurse!B165</f>
        <v>40746</v>
      </c>
      <c r="C169" s="1"/>
      <c r="D169" s="20" t="str">
        <f>IF(ISNUMBER(VLOOKUP(B169,CASH!$B$7:$E$2815,2,FALSE)),VLOOKUP(B169,CASH!$B$7:$E$2815,2,FALSE),"")</f>
        <v/>
      </c>
      <c r="E169" s="1"/>
      <c r="F169" s="20">
        <f t="shared" si="245"/>
        <v>0</v>
      </c>
      <c r="G169" s="20"/>
      <c r="H169" s="20"/>
      <c r="I169" s="20"/>
      <c r="J169" s="20"/>
      <c r="K169" s="9"/>
      <c r="L169" s="9"/>
      <c r="M169" s="9"/>
      <c r="N169" s="9"/>
      <c r="O169" s="9"/>
      <c r="P169" s="9" t="str">
        <f>IF(ISNUMBER(VLOOKUP($B169,Anteile!$A$2:$BI$10000,12,FALSE)),VLOOKUP($B169,Anteile!$A$2:$BI$10000,12,FALSE),"0")</f>
        <v>0</v>
      </c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 t="str">
        <f>IF(ISNUMBER(VLOOKUP($B169,Anteile!$A$2:$BI$10000,24,FALSE)),VLOOKUP($B169,Anteile!$A$2:$BI$10000,24,FALSE),"0")</f>
        <v>0</v>
      </c>
      <c r="AC169" s="9" t="str">
        <f>IF(ISNUMBER(VLOOKUP($B169,Anteile!$A$2:$BI$10000,25,FALSE)),VLOOKUP($B169,Anteile!$A$2:$BI$10000,25,FALSE),"0")</f>
        <v>0</v>
      </c>
      <c r="AD169" s="9" t="str">
        <f>IF(ISNUMBER(VLOOKUP($B169,Anteile!$A$2:$BI$10000,26,FALSE)),VLOOKUP($B169,Anteile!$A$2:$BI$10000,26,FALSE),"0")</f>
        <v>0</v>
      </c>
      <c r="AE169" s="9" t="str">
        <f>IF(ISNUMBER(VLOOKUP($B169,Anteile!$A$2:$BI$10000,27,FALSE)),VLOOKUP($B169,Anteile!$A$2:$BI$10000,27,FALSE),"0")</f>
        <v>0</v>
      </c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5"/>
      <c r="AW169" s="13">
        <v>1</v>
      </c>
      <c r="AX169" s="5"/>
      <c r="AY169" s="5"/>
      <c r="AZ169" s="5"/>
      <c r="BA169" s="5"/>
      <c r="BB169" s="5"/>
      <c r="BC169" s="5"/>
      <c r="BD169" s="5"/>
      <c r="BE169" s="13">
        <f t="shared" ca="1" si="179"/>
        <v>1114.4469211479523</v>
      </c>
      <c r="BF169" s="13">
        <f t="shared" ca="1" si="225"/>
        <v>250.27619999999999</v>
      </c>
      <c r="BG169" s="13">
        <f t="shared" ca="1" si="180"/>
        <v>75.606018389523555</v>
      </c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>
        <f t="shared" ca="1" si="226"/>
        <v>9.3758707160769017</v>
      </c>
      <c r="BT169" s="13">
        <f t="shared" ca="1" si="227"/>
        <v>46.36</v>
      </c>
      <c r="BU169" s="13">
        <f t="shared" ca="1" si="228"/>
        <v>29.987461688492616</v>
      </c>
      <c r="BV169" s="13">
        <f t="shared" ca="1" si="229"/>
        <v>30.168570632488159</v>
      </c>
      <c r="BW169" s="13">
        <f t="shared" ca="1" si="239"/>
        <v>0</v>
      </c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5"/>
      <c r="CN169" s="13">
        <f t="shared" ca="1" si="230"/>
        <v>7326.39</v>
      </c>
      <c r="CO169" s="13">
        <f t="shared" ca="1" si="231"/>
        <v>133.12</v>
      </c>
      <c r="CP169" s="13">
        <f t="shared" ca="1" si="232"/>
        <v>395.4819</v>
      </c>
      <c r="CQ169" s="5"/>
      <c r="CR169" s="5"/>
      <c r="CS169" s="5"/>
      <c r="CT169" s="34">
        <f t="shared" ca="1" si="233"/>
        <v>1.2280999659717415</v>
      </c>
      <c r="CU169" s="34">
        <f t="shared" ca="1" si="234"/>
        <v>1.0618170216160165</v>
      </c>
      <c r="CV169" s="34">
        <f t="shared" ca="1" si="235"/>
        <v>0.94229506884310654</v>
      </c>
      <c r="CW169" s="5"/>
      <c r="CX169" s="5"/>
      <c r="CY169" s="5"/>
      <c r="CZ169" s="5"/>
      <c r="DA169" s="33">
        <f t="shared" ca="1" si="236"/>
        <v>1.4356</v>
      </c>
      <c r="DB169" s="13">
        <f t="shared" ca="1" si="237"/>
        <v>1599.9</v>
      </c>
      <c r="DC169" s="5"/>
      <c r="DD169" s="18">
        <f t="shared" ca="1" si="181"/>
        <v>0</v>
      </c>
      <c r="DE169" s="18">
        <f>IF(ISNUMBER(VLOOKUP(B169,CASH!$B$7:$D$10000,3,FALSE)),VLOOKUP(B169,CASH!$B$7:$D$10000,3,FALSE),0)</f>
        <v>0</v>
      </c>
      <c r="DF169" s="18">
        <f t="shared" si="182"/>
        <v>0</v>
      </c>
      <c r="DG169" s="18">
        <f t="shared" ca="1" si="175"/>
        <v>0</v>
      </c>
      <c r="DH169" s="18">
        <f t="shared" ca="1" si="176"/>
        <v>0</v>
      </c>
      <c r="DI169" s="18">
        <f t="shared" si="183"/>
        <v>0</v>
      </c>
      <c r="DJ169" s="18">
        <f t="shared" si="184"/>
        <v>0</v>
      </c>
      <c r="DK169" s="18">
        <f t="shared" si="185"/>
        <v>0</v>
      </c>
      <c r="DL169" s="18">
        <f t="shared" si="186"/>
        <v>0</v>
      </c>
      <c r="DM169" s="18">
        <f t="shared" si="187"/>
        <v>0</v>
      </c>
      <c r="DN169" s="18">
        <f t="shared" si="188"/>
        <v>0</v>
      </c>
      <c r="DO169" s="18">
        <f t="shared" si="189"/>
        <v>0</v>
      </c>
      <c r="DP169" s="18">
        <f t="shared" si="190"/>
        <v>0</v>
      </c>
      <c r="DQ169" s="18">
        <f t="shared" ca="1" si="191"/>
        <v>0</v>
      </c>
      <c r="DR169" s="18">
        <f t="shared" ca="1" si="192"/>
        <v>0</v>
      </c>
      <c r="DS169" s="18">
        <f t="shared" ca="1" si="193"/>
        <v>0</v>
      </c>
      <c r="DT169" s="18">
        <f t="shared" si="194"/>
        <v>0</v>
      </c>
      <c r="DU169" s="18">
        <f t="shared" si="195"/>
        <v>0</v>
      </c>
      <c r="DV169" s="18">
        <f t="shared" si="196"/>
        <v>0</v>
      </c>
      <c r="DW169" s="18">
        <f t="shared" si="197"/>
        <v>0</v>
      </c>
      <c r="DX169" s="18">
        <f t="shared" si="198"/>
        <v>0</v>
      </c>
      <c r="DY169" s="18">
        <f t="shared" si="199"/>
        <v>0</v>
      </c>
      <c r="DZ169" s="18">
        <f t="shared" si="200"/>
        <v>0</v>
      </c>
      <c r="EA169" s="18">
        <f t="shared" si="201"/>
        <v>0</v>
      </c>
      <c r="EB169" s="18">
        <f t="shared" si="202"/>
        <v>0</v>
      </c>
      <c r="EC169" s="18">
        <f t="shared" si="203"/>
        <v>0</v>
      </c>
      <c r="ED169" s="18">
        <f t="shared" si="204"/>
        <v>0</v>
      </c>
      <c r="EE169" s="18">
        <f t="shared" ca="1" si="205"/>
        <v>0</v>
      </c>
      <c r="EF169" s="18">
        <f t="shared" ca="1" si="206"/>
        <v>0</v>
      </c>
      <c r="EG169" s="18">
        <f t="shared" ca="1" si="207"/>
        <v>0</v>
      </c>
      <c r="EH169" s="18">
        <f t="shared" ca="1" si="208"/>
        <v>0</v>
      </c>
      <c r="EI169" s="18">
        <f t="shared" ca="1" si="209"/>
        <v>0</v>
      </c>
      <c r="EJ169" s="18">
        <f t="shared" si="210"/>
        <v>0</v>
      </c>
      <c r="EK169" s="18">
        <f t="shared" si="211"/>
        <v>0</v>
      </c>
      <c r="EL169" s="18">
        <f t="shared" si="212"/>
        <v>0</v>
      </c>
      <c r="EM169" s="18">
        <f t="shared" si="213"/>
        <v>0</v>
      </c>
      <c r="EN169" s="18">
        <f t="shared" si="214"/>
        <v>0</v>
      </c>
      <c r="EO169" s="18">
        <f t="shared" si="215"/>
        <v>0</v>
      </c>
      <c r="EP169" s="18">
        <f t="shared" si="216"/>
        <v>0</v>
      </c>
      <c r="EQ169" s="18">
        <f t="shared" si="217"/>
        <v>0</v>
      </c>
      <c r="ER169" s="18">
        <f t="shared" si="218"/>
        <v>0</v>
      </c>
      <c r="ES169" s="18">
        <f t="shared" si="219"/>
        <v>0</v>
      </c>
      <c r="ET169" s="18">
        <f t="shared" si="220"/>
        <v>0</v>
      </c>
      <c r="EU169" s="18">
        <f t="shared" si="221"/>
        <v>0</v>
      </c>
      <c r="EV169" s="18">
        <f t="shared" si="222"/>
        <v>0</v>
      </c>
      <c r="EW169" s="18">
        <f t="shared" si="223"/>
        <v>0</v>
      </c>
      <c r="EX169" s="18">
        <f t="shared" si="224"/>
        <v>0</v>
      </c>
      <c r="EY169" s="17"/>
      <c r="EZ169" s="1"/>
      <c r="FA169" s="54">
        <f t="shared" ca="1" si="177"/>
        <v>0</v>
      </c>
      <c r="FB169" s="54">
        <f t="shared" si="178"/>
        <v>0</v>
      </c>
      <c r="FC169" s="54">
        <f t="shared" ca="1" si="243"/>
        <v>0</v>
      </c>
      <c r="FD169" s="34" t="e">
        <f t="shared" ca="1" si="244"/>
        <v>#DIV/0!</v>
      </c>
      <c r="FE169" s="34" t="e">
        <f t="shared" ca="1" si="238"/>
        <v>#DIV/0!</v>
      </c>
      <c r="FH169" s="49" t="e">
        <f t="shared" ca="1" si="240"/>
        <v>#DIV/0!</v>
      </c>
      <c r="FI169" s="49" t="e">
        <f t="shared" ca="1" si="241"/>
        <v>#DIV/0!</v>
      </c>
      <c r="FJ169" s="49" t="e">
        <f t="shared" ca="1" si="242"/>
        <v>#DIV/0!</v>
      </c>
    </row>
    <row r="170" spans="1:166" x14ac:dyDescent="0.25">
      <c r="A170" s="1"/>
      <c r="B170" s="15">
        <f>Kurse!B166</f>
        <v>40745</v>
      </c>
      <c r="C170" s="1"/>
      <c r="D170" s="20" t="str">
        <f>IF(ISNUMBER(VLOOKUP(B170,CASH!$B$7:$E$2815,2,FALSE)),VLOOKUP(B170,CASH!$B$7:$E$2815,2,FALSE),"")</f>
        <v/>
      </c>
      <c r="E170" s="1"/>
      <c r="F170" s="20">
        <f t="shared" si="245"/>
        <v>0</v>
      </c>
      <c r="G170" s="20"/>
      <c r="H170" s="20"/>
      <c r="I170" s="20"/>
      <c r="J170" s="20"/>
      <c r="K170" s="9"/>
      <c r="L170" s="9"/>
      <c r="M170" s="9"/>
      <c r="N170" s="9"/>
      <c r="O170" s="9"/>
      <c r="P170" s="9" t="str">
        <f>IF(ISNUMBER(VLOOKUP($B170,Anteile!$A$2:$BI$10000,12,FALSE)),VLOOKUP($B170,Anteile!$A$2:$BI$10000,12,FALSE),"0")</f>
        <v>0</v>
      </c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 t="str">
        <f>IF(ISNUMBER(VLOOKUP($B170,Anteile!$A$2:$BI$10000,24,FALSE)),VLOOKUP($B170,Anteile!$A$2:$BI$10000,24,FALSE),"0")</f>
        <v>0</v>
      </c>
      <c r="AC170" s="9" t="str">
        <f>IF(ISNUMBER(VLOOKUP($B170,Anteile!$A$2:$BI$10000,25,FALSE)),VLOOKUP($B170,Anteile!$A$2:$BI$10000,25,FALSE),"0")</f>
        <v>0</v>
      </c>
      <c r="AD170" s="9" t="str">
        <f>IF(ISNUMBER(VLOOKUP($B170,Anteile!$A$2:$BI$10000,26,FALSE)),VLOOKUP($B170,Anteile!$A$2:$BI$10000,26,FALSE),"0")</f>
        <v>0</v>
      </c>
      <c r="AE170" s="9" t="str">
        <f>IF(ISNUMBER(VLOOKUP($B170,Anteile!$A$2:$BI$10000,27,FALSE)),VLOOKUP($B170,Anteile!$A$2:$BI$10000,27,FALSE),"0")</f>
        <v>0</v>
      </c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5"/>
      <c r="AW170" s="13">
        <v>1</v>
      </c>
      <c r="AX170" s="5"/>
      <c r="AY170" s="5"/>
      <c r="AZ170" s="5"/>
      <c r="BA170" s="5"/>
      <c r="BB170" s="5"/>
      <c r="BC170" s="5"/>
      <c r="BD170" s="5"/>
      <c r="BE170" s="13">
        <f t="shared" ca="1" si="179"/>
        <v>1104.1146266999722</v>
      </c>
      <c r="BF170" s="13">
        <f t="shared" ca="1" si="225"/>
        <v>249.74969999999999</v>
      </c>
      <c r="BG170" s="13">
        <f t="shared" ca="1" si="180"/>
        <v>75.187343880099917</v>
      </c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>
        <f t="shared" ca="1" si="226"/>
        <v>9.3325006938662227</v>
      </c>
      <c r="BT170" s="13">
        <f t="shared" ca="1" si="227"/>
        <v>46.1</v>
      </c>
      <c r="BU170" s="13">
        <f t="shared" ca="1" si="228"/>
        <v>29.503191784623926</v>
      </c>
      <c r="BV170" s="13">
        <f t="shared" ca="1" si="229"/>
        <v>29.794615598112681</v>
      </c>
      <c r="BW170" s="13">
        <f t="shared" ca="1" si="239"/>
        <v>0</v>
      </c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3"/>
      <c r="CM170" s="5"/>
      <c r="CN170" s="13">
        <f t="shared" ca="1" si="230"/>
        <v>7290.14</v>
      </c>
      <c r="CO170" s="13">
        <f t="shared" ca="1" si="231"/>
        <v>133.03</v>
      </c>
      <c r="CP170" s="13">
        <f t="shared" ca="1" si="232"/>
        <v>398.49200000000002</v>
      </c>
      <c r="CQ170" s="5"/>
      <c r="CR170" s="5"/>
      <c r="CS170" s="5"/>
      <c r="CT170" s="34">
        <f t="shared" ca="1" si="233"/>
        <v>1.2220234912322756</v>
      </c>
      <c r="CU170" s="34">
        <f t="shared" ca="1" si="234"/>
        <v>1.0610991465262822</v>
      </c>
      <c r="CV170" s="34">
        <f t="shared" ca="1" si="235"/>
        <v>0.94946708451999251</v>
      </c>
      <c r="CW170" s="5"/>
      <c r="CX170" s="5"/>
      <c r="CY170" s="5"/>
      <c r="CZ170" s="5"/>
      <c r="DA170" s="33">
        <f t="shared" ca="1" si="236"/>
        <v>1.4412</v>
      </c>
      <c r="DB170" s="13">
        <f t="shared" ca="1" si="237"/>
        <v>1591.25</v>
      </c>
      <c r="DC170" s="5"/>
      <c r="DD170" s="18">
        <f t="shared" ca="1" si="181"/>
        <v>0</v>
      </c>
      <c r="DE170" s="18">
        <f>IF(ISNUMBER(VLOOKUP(B170,CASH!$B$7:$D$10000,3,FALSE)),VLOOKUP(B170,CASH!$B$7:$D$10000,3,FALSE),0)</f>
        <v>0</v>
      </c>
      <c r="DF170" s="18">
        <f t="shared" si="182"/>
        <v>0</v>
      </c>
      <c r="DG170" s="18">
        <f t="shared" ca="1" si="175"/>
        <v>0</v>
      </c>
      <c r="DH170" s="18">
        <f t="shared" ca="1" si="176"/>
        <v>0</v>
      </c>
      <c r="DI170" s="18">
        <f t="shared" si="183"/>
        <v>0</v>
      </c>
      <c r="DJ170" s="18">
        <f t="shared" si="184"/>
        <v>0</v>
      </c>
      <c r="DK170" s="18">
        <f t="shared" si="185"/>
        <v>0</v>
      </c>
      <c r="DL170" s="18">
        <f t="shared" si="186"/>
        <v>0</v>
      </c>
      <c r="DM170" s="18">
        <f t="shared" si="187"/>
        <v>0</v>
      </c>
      <c r="DN170" s="18">
        <f t="shared" si="188"/>
        <v>0</v>
      </c>
      <c r="DO170" s="18">
        <f t="shared" si="189"/>
        <v>0</v>
      </c>
      <c r="DP170" s="18">
        <f t="shared" si="190"/>
        <v>0</v>
      </c>
      <c r="DQ170" s="18">
        <f t="shared" ca="1" si="191"/>
        <v>0</v>
      </c>
      <c r="DR170" s="18">
        <f t="shared" ca="1" si="192"/>
        <v>0</v>
      </c>
      <c r="DS170" s="18">
        <f t="shared" ca="1" si="193"/>
        <v>0</v>
      </c>
      <c r="DT170" s="18">
        <f t="shared" si="194"/>
        <v>0</v>
      </c>
      <c r="DU170" s="18">
        <f t="shared" si="195"/>
        <v>0</v>
      </c>
      <c r="DV170" s="18">
        <f t="shared" si="196"/>
        <v>0</v>
      </c>
      <c r="DW170" s="18">
        <f t="shared" si="197"/>
        <v>0</v>
      </c>
      <c r="DX170" s="18">
        <f t="shared" si="198"/>
        <v>0</v>
      </c>
      <c r="DY170" s="18">
        <f t="shared" si="199"/>
        <v>0</v>
      </c>
      <c r="DZ170" s="18">
        <f t="shared" si="200"/>
        <v>0</v>
      </c>
      <c r="EA170" s="18">
        <f t="shared" si="201"/>
        <v>0</v>
      </c>
      <c r="EB170" s="18">
        <f t="shared" si="202"/>
        <v>0</v>
      </c>
      <c r="EC170" s="18">
        <f t="shared" si="203"/>
        <v>0</v>
      </c>
      <c r="ED170" s="18">
        <f t="shared" si="204"/>
        <v>0</v>
      </c>
      <c r="EE170" s="18">
        <f t="shared" ca="1" si="205"/>
        <v>0</v>
      </c>
      <c r="EF170" s="18">
        <f t="shared" ca="1" si="206"/>
        <v>0</v>
      </c>
      <c r="EG170" s="18">
        <f t="shared" ca="1" si="207"/>
        <v>0</v>
      </c>
      <c r="EH170" s="18">
        <f t="shared" ca="1" si="208"/>
        <v>0</v>
      </c>
      <c r="EI170" s="18">
        <f t="shared" ca="1" si="209"/>
        <v>0</v>
      </c>
      <c r="EJ170" s="18">
        <f t="shared" si="210"/>
        <v>0</v>
      </c>
      <c r="EK170" s="18">
        <f t="shared" si="211"/>
        <v>0</v>
      </c>
      <c r="EL170" s="18">
        <f t="shared" si="212"/>
        <v>0</v>
      </c>
      <c r="EM170" s="18">
        <f t="shared" si="213"/>
        <v>0</v>
      </c>
      <c r="EN170" s="18">
        <f t="shared" si="214"/>
        <v>0</v>
      </c>
      <c r="EO170" s="18">
        <f t="shared" si="215"/>
        <v>0</v>
      </c>
      <c r="EP170" s="18">
        <f t="shared" si="216"/>
        <v>0</v>
      </c>
      <c r="EQ170" s="18">
        <f t="shared" si="217"/>
        <v>0</v>
      </c>
      <c r="ER170" s="18">
        <f t="shared" si="218"/>
        <v>0</v>
      </c>
      <c r="ES170" s="18">
        <f t="shared" si="219"/>
        <v>0</v>
      </c>
      <c r="ET170" s="18">
        <f t="shared" si="220"/>
        <v>0</v>
      </c>
      <c r="EU170" s="18">
        <f t="shared" si="221"/>
        <v>0</v>
      </c>
      <c r="EV170" s="18">
        <f t="shared" si="222"/>
        <v>0</v>
      </c>
      <c r="EW170" s="18">
        <f t="shared" si="223"/>
        <v>0</v>
      </c>
      <c r="EX170" s="18">
        <f t="shared" si="224"/>
        <v>0</v>
      </c>
      <c r="EY170" s="17"/>
      <c r="EZ170" s="1"/>
      <c r="FA170" s="54">
        <f t="shared" ca="1" si="177"/>
        <v>0</v>
      </c>
      <c r="FB170" s="54">
        <f t="shared" si="178"/>
        <v>0</v>
      </c>
      <c r="FC170" s="54">
        <f t="shared" ca="1" si="243"/>
        <v>0</v>
      </c>
      <c r="FD170" s="34" t="e">
        <f t="shared" ca="1" si="244"/>
        <v>#DIV/0!</v>
      </c>
      <c r="FE170" s="34" t="e">
        <f t="shared" ca="1" si="238"/>
        <v>#DIV/0!</v>
      </c>
      <c r="FH170" s="49" t="e">
        <f t="shared" ca="1" si="240"/>
        <v>#DIV/0!</v>
      </c>
      <c r="FI170" s="49" t="e">
        <f t="shared" ca="1" si="241"/>
        <v>#DIV/0!</v>
      </c>
      <c r="FJ170" s="49" t="e">
        <f t="shared" ca="1" si="242"/>
        <v>#DIV/0!</v>
      </c>
    </row>
    <row r="171" spans="1:166" x14ac:dyDescent="0.25">
      <c r="A171" s="1"/>
      <c r="B171" s="15">
        <f>Kurse!B167</f>
        <v>40744</v>
      </c>
      <c r="C171" s="1"/>
      <c r="D171" s="20" t="str">
        <f>IF(ISNUMBER(VLOOKUP(B171,CASH!$B$7:$E$2815,2,FALSE)),VLOOKUP(B171,CASH!$B$7:$E$2815,2,FALSE),"")</f>
        <v/>
      </c>
      <c r="E171" s="1"/>
      <c r="F171" s="20">
        <f t="shared" si="245"/>
        <v>0</v>
      </c>
      <c r="G171" s="20"/>
      <c r="H171" s="20"/>
      <c r="I171" s="20"/>
      <c r="J171" s="20"/>
      <c r="K171" s="9"/>
      <c r="L171" s="9"/>
      <c r="M171" s="9"/>
      <c r="N171" s="9"/>
      <c r="O171" s="9"/>
      <c r="P171" s="9" t="str">
        <f>IF(ISNUMBER(VLOOKUP($B171,Anteile!$A$2:$BI$10000,12,FALSE)),VLOOKUP($B171,Anteile!$A$2:$BI$10000,12,FALSE),"0")</f>
        <v>0</v>
      </c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 t="str">
        <f>IF(ISNUMBER(VLOOKUP($B171,Anteile!$A$2:$BI$10000,24,FALSE)),VLOOKUP($B171,Anteile!$A$2:$BI$10000,24,FALSE),"0")</f>
        <v>0</v>
      </c>
      <c r="AC171" s="9" t="str">
        <f>IF(ISNUMBER(VLOOKUP($B171,Anteile!$A$2:$BI$10000,25,FALSE)),VLOOKUP($B171,Anteile!$A$2:$BI$10000,25,FALSE),"0")</f>
        <v>0</v>
      </c>
      <c r="AD171" s="9" t="str">
        <f>IF(ISNUMBER(VLOOKUP($B171,Anteile!$A$2:$BI$10000,26,FALSE)),VLOOKUP($B171,Anteile!$A$2:$BI$10000,26,FALSE),"0")</f>
        <v>0</v>
      </c>
      <c r="AE171" s="9" t="str">
        <f>IF(ISNUMBER(VLOOKUP($B171,Anteile!$A$2:$BI$10000,27,FALSE)),VLOOKUP($B171,Anteile!$A$2:$BI$10000,27,FALSE),"0")</f>
        <v>0</v>
      </c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5"/>
      <c r="AW171" s="13">
        <v>1</v>
      </c>
      <c r="AX171" s="5"/>
      <c r="AY171" s="5"/>
      <c r="AZ171" s="5"/>
      <c r="BA171" s="5"/>
      <c r="BB171" s="5"/>
      <c r="BC171" s="5"/>
      <c r="BD171" s="5"/>
      <c r="BE171" s="13">
        <f t="shared" ca="1" si="179"/>
        <v>1120.83596325128</v>
      </c>
      <c r="BF171" s="13">
        <f t="shared" ca="1" si="225"/>
        <v>249.3297</v>
      </c>
      <c r="BG171" s="13">
        <f t="shared" ca="1" si="180"/>
        <v>75.860859807840669</v>
      </c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>
        <f t="shared" ca="1" si="226"/>
        <v>9.3064029735605587</v>
      </c>
      <c r="BT171" s="13">
        <f t="shared" ca="1" si="227"/>
        <v>45.63</v>
      </c>
      <c r="BU171" s="13">
        <f t="shared" ca="1" si="228"/>
        <v>29.65144820814924</v>
      </c>
      <c r="BV171" s="13">
        <f t="shared" ca="1" si="229"/>
        <v>29.931972789115648</v>
      </c>
      <c r="BW171" s="13">
        <f t="shared" ca="1" si="239"/>
        <v>0</v>
      </c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5"/>
      <c r="CN171" s="13">
        <f t="shared" ca="1" si="230"/>
        <v>7221.36</v>
      </c>
      <c r="CO171" s="13">
        <f t="shared" ca="1" si="231"/>
        <v>133.15</v>
      </c>
      <c r="CP171" s="13">
        <f t="shared" ca="1" si="232"/>
        <v>399.00069999999999</v>
      </c>
      <c r="CQ171" s="5"/>
      <c r="CR171" s="5"/>
      <c r="CS171" s="5"/>
      <c r="CT171" s="34">
        <f t="shared" ca="1" si="233"/>
        <v>1.21049411378178</v>
      </c>
      <c r="CU171" s="34">
        <f t="shared" ca="1" si="234"/>
        <v>1.0620563133125946</v>
      </c>
      <c r="CV171" s="34">
        <f t="shared" ca="1" si="235"/>
        <v>0.95067913872909915</v>
      </c>
      <c r="CW171" s="5"/>
      <c r="CX171" s="5"/>
      <c r="CY171" s="5"/>
      <c r="CZ171" s="5"/>
      <c r="DA171" s="33">
        <f t="shared" ca="1" si="236"/>
        <v>1.4258999999999999</v>
      </c>
      <c r="DB171" s="13">
        <f t="shared" ca="1" si="237"/>
        <v>1598.2</v>
      </c>
      <c r="DC171" s="5"/>
      <c r="DD171" s="18">
        <f t="shared" ca="1" si="181"/>
        <v>0</v>
      </c>
      <c r="DE171" s="18">
        <f>IF(ISNUMBER(VLOOKUP(B171,CASH!$B$7:$D$10000,3,FALSE)),VLOOKUP(B171,CASH!$B$7:$D$10000,3,FALSE),0)</f>
        <v>0</v>
      </c>
      <c r="DF171" s="18">
        <f t="shared" si="182"/>
        <v>0</v>
      </c>
      <c r="DG171" s="18">
        <f t="shared" ca="1" si="175"/>
        <v>0</v>
      </c>
      <c r="DH171" s="18">
        <f t="shared" ca="1" si="176"/>
        <v>0</v>
      </c>
      <c r="DI171" s="18">
        <f t="shared" si="183"/>
        <v>0</v>
      </c>
      <c r="DJ171" s="18">
        <f t="shared" si="184"/>
        <v>0</v>
      </c>
      <c r="DK171" s="18">
        <f t="shared" si="185"/>
        <v>0</v>
      </c>
      <c r="DL171" s="18">
        <f t="shared" si="186"/>
        <v>0</v>
      </c>
      <c r="DM171" s="18">
        <f t="shared" si="187"/>
        <v>0</v>
      </c>
      <c r="DN171" s="18">
        <f t="shared" si="188"/>
        <v>0</v>
      </c>
      <c r="DO171" s="18">
        <f t="shared" si="189"/>
        <v>0</v>
      </c>
      <c r="DP171" s="18">
        <f t="shared" si="190"/>
        <v>0</v>
      </c>
      <c r="DQ171" s="18">
        <f t="shared" ca="1" si="191"/>
        <v>0</v>
      </c>
      <c r="DR171" s="18">
        <f t="shared" ca="1" si="192"/>
        <v>0</v>
      </c>
      <c r="DS171" s="18">
        <f t="shared" ca="1" si="193"/>
        <v>0</v>
      </c>
      <c r="DT171" s="18">
        <f t="shared" si="194"/>
        <v>0</v>
      </c>
      <c r="DU171" s="18">
        <f t="shared" si="195"/>
        <v>0</v>
      </c>
      <c r="DV171" s="18">
        <f t="shared" si="196"/>
        <v>0</v>
      </c>
      <c r="DW171" s="18">
        <f t="shared" si="197"/>
        <v>0</v>
      </c>
      <c r="DX171" s="18">
        <f t="shared" si="198"/>
        <v>0</v>
      </c>
      <c r="DY171" s="18">
        <f t="shared" si="199"/>
        <v>0</v>
      </c>
      <c r="DZ171" s="18">
        <f t="shared" si="200"/>
        <v>0</v>
      </c>
      <c r="EA171" s="18">
        <f t="shared" si="201"/>
        <v>0</v>
      </c>
      <c r="EB171" s="18">
        <f t="shared" si="202"/>
        <v>0</v>
      </c>
      <c r="EC171" s="18">
        <f t="shared" si="203"/>
        <v>0</v>
      </c>
      <c r="ED171" s="18">
        <f t="shared" si="204"/>
        <v>0</v>
      </c>
      <c r="EE171" s="18">
        <f t="shared" ca="1" si="205"/>
        <v>0</v>
      </c>
      <c r="EF171" s="18">
        <f t="shared" ca="1" si="206"/>
        <v>0</v>
      </c>
      <c r="EG171" s="18">
        <f t="shared" ca="1" si="207"/>
        <v>0</v>
      </c>
      <c r="EH171" s="18">
        <f t="shared" ca="1" si="208"/>
        <v>0</v>
      </c>
      <c r="EI171" s="18">
        <f t="shared" ca="1" si="209"/>
        <v>0</v>
      </c>
      <c r="EJ171" s="18">
        <f t="shared" si="210"/>
        <v>0</v>
      </c>
      <c r="EK171" s="18">
        <f t="shared" si="211"/>
        <v>0</v>
      </c>
      <c r="EL171" s="18">
        <f t="shared" si="212"/>
        <v>0</v>
      </c>
      <c r="EM171" s="18">
        <f t="shared" si="213"/>
        <v>0</v>
      </c>
      <c r="EN171" s="18">
        <f t="shared" si="214"/>
        <v>0</v>
      </c>
      <c r="EO171" s="18">
        <f t="shared" si="215"/>
        <v>0</v>
      </c>
      <c r="EP171" s="18">
        <f t="shared" si="216"/>
        <v>0</v>
      </c>
      <c r="EQ171" s="18">
        <f t="shared" si="217"/>
        <v>0</v>
      </c>
      <c r="ER171" s="18">
        <f t="shared" si="218"/>
        <v>0</v>
      </c>
      <c r="ES171" s="18">
        <f t="shared" si="219"/>
        <v>0</v>
      </c>
      <c r="ET171" s="18">
        <f t="shared" si="220"/>
        <v>0</v>
      </c>
      <c r="EU171" s="18">
        <f t="shared" si="221"/>
        <v>0</v>
      </c>
      <c r="EV171" s="18">
        <f t="shared" si="222"/>
        <v>0</v>
      </c>
      <c r="EW171" s="18">
        <f t="shared" si="223"/>
        <v>0</v>
      </c>
      <c r="EX171" s="18">
        <f t="shared" si="224"/>
        <v>0</v>
      </c>
      <c r="EY171" s="17"/>
      <c r="EZ171" s="1"/>
      <c r="FA171" s="54">
        <f t="shared" ca="1" si="177"/>
        <v>0</v>
      </c>
      <c r="FB171" s="54">
        <f t="shared" si="178"/>
        <v>0</v>
      </c>
      <c r="FC171" s="54">
        <f t="shared" ca="1" si="243"/>
        <v>0</v>
      </c>
      <c r="FD171" s="34" t="e">
        <f t="shared" ca="1" si="244"/>
        <v>#DIV/0!</v>
      </c>
      <c r="FE171" s="34" t="e">
        <f t="shared" ca="1" si="238"/>
        <v>#DIV/0!</v>
      </c>
      <c r="FH171" s="49" t="e">
        <f t="shared" ca="1" si="240"/>
        <v>#DIV/0!</v>
      </c>
      <c r="FI171" s="49" t="e">
        <f t="shared" ca="1" si="241"/>
        <v>#DIV/0!</v>
      </c>
      <c r="FJ171" s="49" t="e">
        <f t="shared" ca="1" si="242"/>
        <v>#DIV/0!</v>
      </c>
    </row>
    <row r="172" spans="1:166" x14ac:dyDescent="0.25">
      <c r="A172" s="1"/>
      <c r="B172" s="15">
        <f>Kurse!B168</f>
        <v>40743</v>
      </c>
      <c r="C172" s="1"/>
      <c r="D172" s="20" t="str">
        <f>IF(ISNUMBER(VLOOKUP(B172,CASH!$B$7:$E$2815,2,FALSE)),VLOOKUP(B172,CASH!$B$7:$E$2815,2,FALSE),"")</f>
        <v/>
      </c>
      <c r="E172" s="1"/>
      <c r="F172" s="20">
        <f t="shared" si="245"/>
        <v>0</v>
      </c>
      <c r="G172" s="20"/>
      <c r="H172" s="20"/>
      <c r="I172" s="20"/>
      <c r="J172" s="20"/>
      <c r="K172" s="9"/>
      <c r="L172" s="9"/>
      <c r="M172" s="9"/>
      <c r="N172" s="9"/>
      <c r="O172" s="9"/>
      <c r="P172" s="9" t="str">
        <f>IF(ISNUMBER(VLOOKUP($B172,Anteile!$A$2:$BI$10000,12,FALSE)),VLOOKUP($B172,Anteile!$A$2:$BI$10000,12,FALSE),"0")</f>
        <v>0</v>
      </c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 t="str">
        <f>IF(ISNUMBER(VLOOKUP($B172,Anteile!$A$2:$BI$10000,24,FALSE)),VLOOKUP($B172,Anteile!$A$2:$BI$10000,24,FALSE),"0")</f>
        <v>0</v>
      </c>
      <c r="AC172" s="9" t="str">
        <f>IF(ISNUMBER(VLOOKUP($B172,Anteile!$A$2:$BI$10000,25,FALSE)),VLOOKUP($B172,Anteile!$A$2:$BI$10000,25,FALSE),"0")</f>
        <v>0</v>
      </c>
      <c r="AD172" s="9" t="str">
        <f>IF(ISNUMBER(VLOOKUP($B172,Anteile!$A$2:$BI$10000,26,FALSE)),VLOOKUP($B172,Anteile!$A$2:$BI$10000,26,FALSE),"0")</f>
        <v>0</v>
      </c>
      <c r="AE172" s="9" t="str">
        <f>IF(ISNUMBER(VLOOKUP($B172,Anteile!$A$2:$BI$10000,27,FALSE)),VLOOKUP($B172,Anteile!$A$2:$BI$10000,27,FALSE),"0")</f>
        <v>0</v>
      </c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5"/>
      <c r="AW172" s="13">
        <v>1</v>
      </c>
      <c r="AX172" s="5"/>
      <c r="AY172" s="5"/>
      <c r="AZ172" s="5"/>
      <c r="BA172" s="5"/>
      <c r="BB172" s="5"/>
      <c r="BC172" s="5"/>
      <c r="BD172" s="5"/>
      <c r="BE172" s="13">
        <f t="shared" ca="1" si="179"/>
        <v>1121.8858070435456</v>
      </c>
      <c r="BF172" s="13">
        <f t="shared" ca="1" si="225"/>
        <v>248.86930000000001</v>
      </c>
      <c r="BG172" s="13">
        <f t="shared" ca="1" si="180"/>
        <v>76.222739784035568</v>
      </c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>
        <f t="shared" ca="1" si="226"/>
        <v>9.4431505399110733</v>
      </c>
      <c r="BT172" s="13">
        <f t="shared" ca="1" si="227"/>
        <v>45.03</v>
      </c>
      <c r="BU172" s="13">
        <f t="shared" ca="1" si="228"/>
        <v>29.458677394311525</v>
      </c>
      <c r="BV172" s="13">
        <f t="shared" ca="1" si="229"/>
        <v>29.910367704142846</v>
      </c>
      <c r="BW172" s="13">
        <f t="shared" ca="1" si="239"/>
        <v>0</v>
      </c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3"/>
      <c r="CK172" s="13"/>
      <c r="CL172" s="13"/>
      <c r="CM172" s="5"/>
      <c r="CN172" s="13">
        <f t="shared" ca="1" si="230"/>
        <v>7192.67</v>
      </c>
      <c r="CO172" s="13">
        <f t="shared" ca="1" si="231"/>
        <v>133.02000000000001</v>
      </c>
      <c r="CP172" s="13">
        <f t="shared" ca="1" si="232"/>
        <v>399.17759999999998</v>
      </c>
      <c r="CQ172" s="5"/>
      <c r="CR172" s="5"/>
      <c r="CS172" s="5"/>
      <c r="CT172" s="34">
        <f t="shared" ca="1" si="233"/>
        <v>1.2056848983259103</v>
      </c>
      <c r="CU172" s="34">
        <f t="shared" ca="1" si="234"/>
        <v>1.0610193826274228</v>
      </c>
      <c r="CV172" s="34">
        <f t="shared" ca="1" si="235"/>
        <v>0.95110062956768959</v>
      </c>
      <c r="CW172" s="5"/>
      <c r="CX172" s="5"/>
      <c r="CY172" s="5"/>
      <c r="CZ172" s="5"/>
      <c r="DA172" s="33">
        <f t="shared" ca="1" si="236"/>
        <v>1.4169</v>
      </c>
      <c r="DB172" s="13">
        <f t="shared" ca="1" si="237"/>
        <v>1589.6</v>
      </c>
      <c r="DC172" s="5"/>
      <c r="DD172" s="18">
        <f t="shared" ca="1" si="181"/>
        <v>0</v>
      </c>
      <c r="DE172" s="18">
        <f>IF(ISNUMBER(VLOOKUP(B172,CASH!$B$7:$D$10000,3,FALSE)),VLOOKUP(B172,CASH!$B$7:$D$10000,3,FALSE),0)</f>
        <v>0</v>
      </c>
      <c r="DF172" s="18">
        <f t="shared" si="182"/>
        <v>0</v>
      </c>
      <c r="DG172" s="18">
        <f t="shared" ca="1" si="175"/>
        <v>0</v>
      </c>
      <c r="DH172" s="18">
        <f t="shared" ca="1" si="176"/>
        <v>0</v>
      </c>
      <c r="DI172" s="18">
        <f t="shared" si="183"/>
        <v>0</v>
      </c>
      <c r="DJ172" s="18">
        <f t="shared" si="184"/>
        <v>0</v>
      </c>
      <c r="DK172" s="18">
        <f t="shared" si="185"/>
        <v>0</v>
      </c>
      <c r="DL172" s="18">
        <f t="shared" si="186"/>
        <v>0</v>
      </c>
      <c r="DM172" s="18">
        <f t="shared" si="187"/>
        <v>0</v>
      </c>
      <c r="DN172" s="18">
        <f t="shared" si="188"/>
        <v>0</v>
      </c>
      <c r="DO172" s="18">
        <f t="shared" si="189"/>
        <v>0</v>
      </c>
      <c r="DP172" s="18">
        <f t="shared" si="190"/>
        <v>0</v>
      </c>
      <c r="DQ172" s="18">
        <f t="shared" ca="1" si="191"/>
        <v>0</v>
      </c>
      <c r="DR172" s="18">
        <f t="shared" ca="1" si="192"/>
        <v>0</v>
      </c>
      <c r="DS172" s="18">
        <f t="shared" ca="1" si="193"/>
        <v>0</v>
      </c>
      <c r="DT172" s="18">
        <f t="shared" si="194"/>
        <v>0</v>
      </c>
      <c r="DU172" s="18">
        <f t="shared" si="195"/>
        <v>0</v>
      </c>
      <c r="DV172" s="18">
        <f t="shared" si="196"/>
        <v>0</v>
      </c>
      <c r="DW172" s="18">
        <f t="shared" si="197"/>
        <v>0</v>
      </c>
      <c r="DX172" s="18">
        <f t="shared" si="198"/>
        <v>0</v>
      </c>
      <c r="DY172" s="18">
        <f t="shared" si="199"/>
        <v>0</v>
      </c>
      <c r="DZ172" s="18">
        <f t="shared" si="200"/>
        <v>0</v>
      </c>
      <c r="EA172" s="18">
        <f t="shared" si="201"/>
        <v>0</v>
      </c>
      <c r="EB172" s="18">
        <f t="shared" si="202"/>
        <v>0</v>
      </c>
      <c r="EC172" s="18">
        <f t="shared" si="203"/>
        <v>0</v>
      </c>
      <c r="ED172" s="18">
        <f t="shared" si="204"/>
        <v>0</v>
      </c>
      <c r="EE172" s="18">
        <f t="shared" ca="1" si="205"/>
        <v>0</v>
      </c>
      <c r="EF172" s="18">
        <f t="shared" ca="1" si="206"/>
        <v>0</v>
      </c>
      <c r="EG172" s="18">
        <f t="shared" ca="1" si="207"/>
        <v>0</v>
      </c>
      <c r="EH172" s="18">
        <f t="shared" ca="1" si="208"/>
        <v>0</v>
      </c>
      <c r="EI172" s="18">
        <f t="shared" ca="1" si="209"/>
        <v>0</v>
      </c>
      <c r="EJ172" s="18">
        <f t="shared" si="210"/>
        <v>0</v>
      </c>
      <c r="EK172" s="18">
        <f t="shared" si="211"/>
        <v>0</v>
      </c>
      <c r="EL172" s="18">
        <f t="shared" si="212"/>
        <v>0</v>
      </c>
      <c r="EM172" s="18">
        <f t="shared" si="213"/>
        <v>0</v>
      </c>
      <c r="EN172" s="18">
        <f t="shared" si="214"/>
        <v>0</v>
      </c>
      <c r="EO172" s="18">
        <f t="shared" si="215"/>
        <v>0</v>
      </c>
      <c r="EP172" s="18">
        <f t="shared" si="216"/>
        <v>0</v>
      </c>
      <c r="EQ172" s="18">
        <f t="shared" si="217"/>
        <v>0</v>
      </c>
      <c r="ER172" s="18">
        <f t="shared" si="218"/>
        <v>0</v>
      </c>
      <c r="ES172" s="18">
        <f t="shared" si="219"/>
        <v>0</v>
      </c>
      <c r="ET172" s="18">
        <f t="shared" si="220"/>
        <v>0</v>
      </c>
      <c r="EU172" s="18">
        <f t="shared" si="221"/>
        <v>0</v>
      </c>
      <c r="EV172" s="18">
        <f t="shared" si="222"/>
        <v>0</v>
      </c>
      <c r="EW172" s="18">
        <f t="shared" si="223"/>
        <v>0</v>
      </c>
      <c r="EX172" s="18">
        <f t="shared" si="224"/>
        <v>0</v>
      </c>
      <c r="EY172" s="17"/>
      <c r="EZ172" s="1"/>
      <c r="FA172" s="54">
        <f t="shared" ca="1" si="177"/>
        <v>0</v>
      </c>
      <c r="FB172" s="54">
        <f t="shared" si="178"/>
        <v>0</v>
      </c>
      <c r="FC172" s="54">
        <f t="shared" ca="1" si="243"/>
        <v>0</v>
      </c>
      <c r="FD172" s="34" t="e">
        <f t="shared" ca="1" si="244"/>
        <v>#DIV/0!</v>
      </c>
      <c r="FE172" s="34" t="e">
        <f t="shared" ca="1" si="238"/>
        <v>#DIV/0!</v>
      </c>
      <c r="FH172" s="49" t="e">
        <f t="shared" ca="1" si="240"/>
        <v>#DIV/0!</v>
      </c>
      <c r="FI172" s="49" t="e">
        <f t="shared" ca="1" si="241"/>
        <v>#DIV/0!</v>
      </c>
      <c r="FJ172" s="49" t="e">
        <f t="shared" ca="1" si="242"/>
        <v>#DIV/0!</v>
      </c>
    </row>
    <row r="173" spans="1:166" x14ac:dyDescent="0.25">
      <c r="A173" s="1"/>
      <c r="B173" s="15">
        <f>Kurse!B169</f>
        <v>40742</v>
      </c>
      <c r="C173" s="1"/>
      <c r="D173" s="20" t="str">
        <f>IF(ISNUMBER(VLOOKUP(B173,CASH!$B$7:$E$2815,2,FALSE)),VLOOKUP(B173,CASH!$B$7:$E$2815,2,FALSE),"")</f>
        <v/>
      </c>
      <c r="E173" s="1"/>
      <c r="F173" s="20">
        <f t="shared" si="245"/>
        <v>0</v>
      </c>
      <c r="G173" s="20"/>
      <c r="H173" s="20"/>
      <c r="I173" s="20"/>
      <c r="J173" s="20"/>
      <c r="K173" s="9"/>
      <c r="L173" s="9"/>
      <c r="M173" s="9"/>
      <c r="N173" s="9"/>
      <c r="O173" s="9"/>
      <c r="P173" s="9" t="str">
        <f>IF(ISNUMBER(VLOOKUP($B173,Anteile!$A$2:$BI$10000,12,FALSE)),VLOOKUP($B173,Anteile!$A$2:$BI$10000,12,FALSE),"0")</f>
        <v>0</v>
      </c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 t="str">
        <f>IF(ISNUMBER(VLOOKUP($B173,Anteile!$A$2:$BI$10000,24,FALSE)),VLOOKUP($B173,Anteile!$A$2:$BI$10000,24,FALSE),"0")</f>
        <v>0</v>
      </c>
      <c r="AC173" s="9" t="str">
        <f>IF(ISNUMBER(VLOOKUP($B173,Anteile!$A$2:$BI$10000,25,FALSE)),VLOOKUP($B173,Anteile!$A$2:$BI$10000,25,FALSE),"0")</f>
        <v>0</v>
      </c>
      <c r="AD173" s="9" t="str">
        <f>IF(ISNUMBER(VLOOKUP($B173,Anteile!$A$2:$BI$10000,26,FALSE)),VLOOKUP($B173,Anteile!$A$2:$BI$10000,26,FALSE),"0")</f>
        <v>0</v>
      </c>
      <c r="AE173" s="9" t="str">
        <f>IF(ISNUMBER(VLOOKUP($B173,Anteile!$A$2:$BI$10000,27,FALSE)),VLOOKUP($B173,Anteile!$A$2:$BI$10000,27,FALSE),"0")</f>
        <v>0</v>
      </c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5"/>
      <c r="AW173" s="13">
        <v>1</v>
      </c>
      <c r="AX173" s="5"/>
      <c r="AY173" s="5"/>
      <c r="AZ173" s="5"/>
      <c r="BA173" s="5"/>
      <c r="BB173" s="5"/>
      <c r="BC173" s="5"/>
      <c r="BD173" s="5"/>
      <c r="BE173" s="13">
        <f t="shared" ca="1" si="179"/>
        <v>1135.0654867256637</v>
      </c>
      <c r="BF173" s="13">
        <f t="shared" ca="1" si="225"/>
        <v>248.73869999999999</v>
      </c>
      <c r="BG173" s="13">
        <f t="shared" ca="1" si="180"/>
        <v>76.30442477876106</v>
      </c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>
        <f t="shared" ca="1" si="226"/>
        <v>9.3168141592920346</v>
      </c>
      <c r="BT173" s="13">
        <f t="shared" ca="1" si="227"/>
        <v>44.66</v>
      </c>
      <c r="BU173" s="13">
        <f t="shared" ca="1" si="228"/>
        <v>29.56472583380441</v>
      </c>
      <c r="BV173" s="13">
        <f t="shared" ca="1" si="229"/>
        <v>29.826548672566371</v>
      </c>
      <c r="BW173" s="13">
        <f t="shared" ca="1" si="239"/>
        <v>0</v>
      </c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5"/>
      <c r="CN173" s="13">
        <f t="shared" ca="1" si="230"/>
        <v>7107.92</v>
      </c>
      <c r="CO173" s="13">
        <f t="shared" ca="1" si="231"/>
        <v>133.6</v>
      </c>
      <c r="CP173" s="13">
        <f t="shared" ca="1" si="232"/>
        <v>399.90879999999999</v>
      </c>
      <c r="CQ173" s="5"/>
      <c r="CR173" s="5"/>
      <c r="CS173" s="5"/>
      <c r="CT173" s="34">
        <f t="shared" ca="1" si="233"/>
        <v>1.1914785194522624</v>
      </c>
      <c r="CU173" s="34">
        <f t="shared" ca="1" si="234"/>
        <v>1.0656456887612666</v>
      </c>
      <c r="CV173" s="34">
        <f t="shared" ca="1" si="235"/>
        <v>0.95284282346920079</v>
      </c>
      <c r="CW173" s="5"/>
      <c r="CX173" s="5"/>
      <c r="CY173" s="5"/>
      <c r="CZ173" s="5"/>
      <c r="DA173" s="33">
        <f t="shared" ca="1" si="236"/>
        <v>1.4125000000000001</v>
      </c>
      <c r="DB173" s="13">
        <f t="shared" ca="1" si="237"/>
        <v>1603.28</v>
      </c>
      <c r="DC173" s="5"/>
      <c r="DD173" s="18">
        <f t="shared" ca="1" si="181"/>
        <v>0</v>
      </c>
      <c r="DE173" s="18">
        <f>IF(ISNUMBER(VLOOKUP(B173,CASH!$B$7:$D$10000,3,FALSE)),VLOOKUP(B173,CASH!$B$7:$D$10000,3,FALSE),0)</f>
        <v>0</v>
      </c>
      <c r="DF173" s="18">
        <f t="shared" si="182"/>
        <v>0</v>
      </c>
      <c r="DG173" s="18">
        <f t="shared" ca="1" si="175"/>
        <v>0</v>
      </c>
      <c r="DH173" s="18">
        <f t="shared" ca="1" si="176"/>
        <v>0</v>
      </c>
      <c r="DI173" s="18">
        <f t="shared" si="183"/>
        <v>0</v>
      </c>
      <c r="DJ173" s="18">
        <f t="shared" si="184"/>
        <v>0</v>
      </c>
      <c r="DK173" s="18">
        <f t="shared" si="185"/>
        <v>0</v>
      </c>
      <c r="DL173" s="18">
        <f t="shared" si="186"/>
        <v>0</v>
      </c>
      <c r="DM173" s="18">
        <f t="shared" si="187"/>
        <v>0</v>
      </c>
      <c r="DN173" s="18">
        <f t="shared" si="188"/>
        <v>0</v>
      </c>
      <c r="DO173" s="18">
        <f t="shared" si="189"/>
        <v>0</v>
      </c>
      <c r="DP173" s="18">
        <f t="shared" si="190"/>
        <v>0</v>
      </c>
      <c r="DQ173" s="18">
        <f t="shared" ca="1" si="191"/>
        <v>0</v>
      </c>
      <c r="DR173" s="18">
        <f t="shared" ca="1" si="192"/>
        <v>0</v>
      </c>
      <c r="DS173" s="18">
        <f t="shared" ca="1" si="193"/>
        <v>0</v>
      </c>
      <c r="DT173" s="18">
        <f t="shared" si="194"/>
        <v>0</v>
      </c>
      <c r="DU173" s="18">
        <f t="shared" si="195"/>
        <v>0</v>
      </c>
      <c r="DV173" s="18">
        <f t="shared" si="196"/>
        <v>0</v>
      </c>
      <c r="DW173" s="18">
        <f t="shared" si="197"/>
        <v>0</v>
      </c>
      <c r="DX173" s="18">
        <f t="shared" si="198"/>
        <v>0</v>
      </c>
      <c r="DY173" s="18">
        <f t="shared" si="199"/>
        <v>0</v>
      </c>
      <c r="DZ173" s="18">
        <f t="shared" si="200"/>
        <v>0</v>
      </c>
      <c r="EA173" s="18">
        <f t="shared" si="201"/>
        <v>0</v>
      </c>
      <c r="EB173" s="18">
        <f t="shared" si="202"/>
        <v>0</v>
      </c>
      <c r="EC173" s="18">
        <f t="shared" si="203"/>
        <v>0</v>
      </c>
      <c r="ED173" s="18">
        <f t="shared" si="204"/>
        <v>0</v>
      </c>
      <c r="EE173" s="18">
        <f t="shared" ca="1" si="205"/>
        <v>0</v>
      </c>
      <c r="EF173" s="18">
        <f t="shared" ca="1" si="206"/>
        <v>0</v>
      </c>
      <c r="EG173" s="18">
        <f t="shared" ca="1" si="207"/>
        <v>0</v>
      </c>
      <c r="EH173" s="18">
        <f t="shared" ca="1" si="208"/>
        <v>0</v>
      </c>
      <c r="EI173" s="18">
        <f t="shared" ca="1" si="209"/>
        <v>0</v>
      </c>
      <c r="EJ173" s="18">
        <f t="shared" si="210"/>
        <v>0</v>
      </c>
      <c r="EK173" s="18">
        <f t="shared" si="211"/>
        <v>0</v>
      </c>
      <c r="EL173" s="18">
        <f t="shared" si="212"/>
        <v>0</v>
      </c>
      <c r="EM173" s="18">
        <f t="shared" si="213"/>
        <v>0</v>
      </c>
      <c r="EN173" s="18">
        <f t="shared" si="214"/>
        <v>0</v>
      </c>
      <c r="EO173" s="18">
        <f t="shared" si="215"/>
        <v>0</v>
      </c>
      <c r="EP173" s="18">
        <f t="shared" si="216"/>
        <v>0</v>
      </c>
      <c r="EQ173" s="18">
        <f t="shared" si="217"/>
        <v>0</v>
      </c>
      <c r="ER173" s="18">
        <f t="shared" si="218"/>
        <v>0</v>
      </c>
      <c r="ES173" s="18">
        <f t="shared" si="219"/>
        <v>0</v>
      </c>
      <c r="ET173" s="18">
        <f t="shared" si="220"/>
        <v>0</v>
      </c>
      <c r="EU173" s="18">
        <f t="shared" si="221"/>
        <v>0</v>
      </c>
      <c r="EV173" s="18">
        <f t="shared" si="222"/>
        <v>0</v>
      </c>
      <c r="EW173" s="18">
        <f t="shared" si="223"/>
        <v>0</v>
      </c>
      <c r="EX173" s="18">
        <f t="shared" si="224"/>
        <v>0</v>
      </c>
      <c r="EY173" s="17"/>
      <c r="EZ173" s="1"/>
      <c r="FA173" s="54">
        <f t="shared" ca="1" si="177"/>
        <v>0</v>
      </c>
      <c r="FB173" s="54">
        <f t="shared" si="178"/>
        <v>0</v>
      </c>
      <c r="FC173" s="54">
        <f t="shared" ca="1" si="243"/>
        <v>0</v>
      </c>
      <c r="FD173" s="34" t="e">
        <f t="shared" ca="1" si="244"/>
        <v>#DIV/0!</v>
      </c>
      <c r="FE173" s="34" t="e">
        <f t="shared" ca="1" si="238"/>
        <v>#DIV/0!</v>
      </c>
      <c r="FH173" s="49" t="e">
        <f t="shared" ca="1" si="240"/>
        <v>#DIV/0!</v>
      </c>
      <c r="FI173" s="49" t="e">
        <f t="shared" ca="1" si="241"/>
        <v>#DIV/0!</v>
      </c>
      <c r="FJ173" s="49" t="e">
        <f t="shared" ca="1" si="242"/>
        <v>#DIV/0!</v>
      </c>
    </row>
    <row r="174" spans="1:166" x14ac:dyDescent="0.25">
      <c r="A174" s="1"/>
      <c r="B174" s="15">
        <f>Kurse!B170</f>
        <v>40739</v>
      </c>
      <c r="C174" s="1"/>
      <c r="D174" s="20" t="str">
        <f>IF(ISNUMBER(VLOOKUP(B174,CASH!$B$7:$E$2815,2,FALSE)),VLOOKUP(B174,CASH!$B$7:$E$2815,2,FALSE),"")</f>
        <v/>
      </c>
      <c r="E174" s="1"/>
      <c r="F174" s="20">
        <f t="shared" si="245"/>
        <v>0</v>
      </c>
      <c r="G174" s="20"/>
      <c r="H174" s="20"/>
      <c r="I174" s="20"/>
      <c r="J174" s="20"/>
      <c r="K174" s="9"/>
      <c r="L174" s="9"/>
      <c r="M174" s="9"/>
      <c r="N174" s="9"/>
      <c r="O174" s="9"/>
      <c r="P174" s="9" t="str">
        <f>IF(ISNUMBER(VLOOKUP($B174,Anteile!$A$2:$BI$10000,12,FALSE)),VLOOKUP($B174,Anteile!$A$2:$BI$10000,12,FALSE),"0")</f>
        <v>0</v>
      </c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 t="str">
        <f>IF(ISNUMBER(VLOOKUP($B174,Anteile!$A$2:$BI$10000,24,FALSE)),VLOOKUP($B174,Anteile!$A$2:$BI$10000,24,FALSE),"0")</f>
        <v>0</v>
      </c>
      <c r="AC174" s="9" t="str">
        <f>IF(ISNUMBER(VLOOKUP($B174,Anteile!$A$2:$BI$10000,25,FALSE)),VLOOKUP($B174,Anteile!$A$2:$BI$10000,25,FALSE),"0")</f>
        <v>0</v>
      </c>
      <c r="AD174" s="9" t="str">
        <f>IF(ISNUMBER(VLOOKUP($B174,Anteile!$A$2:$BI$10000,26,FALSE)),VLOOKUP($B174,Anteile!$A$2:$BI$10000,26,FALSE),"0")</f>
        <v>0</v>
      </c>
      <c r="AE174" s="9" t="str">
        <f>IF(ISNUMBER(VLOOKUP($B174,Anteile!$A$2:$BI$10000,27,FALSE)),VLOOKUP($B174,Anteile!$A$2:$BI$10000,27,FALSE),"0")</f>
        <v>0</v>
      </c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5"/>
      <c r="AW174" s="13">
        <v>1</v>
      </c>
      <c r="AX174" s="5"/>
      <c r="AY174" s="5"/>
      <c r="AZ174" s="5"/>
      <c r="BA174" s="5"/>
      <c r="BB174" s="5"/>
      <c r="BC174" s="5"/>
      <c r="BD174" s="5"/>
      <c r="BE174" s="13">
        <f t="shared" ca="1" si="179"/>
        <v>1125.6359525155456</v>
      </c>
      <c r="BF174" s="13">
        <f t="shared" ca="1" si="225"/>
        <v>248.8554</v>
      </c>
      <c r="BG174" s="13">
        <f t="shared" ca="1" si="180"/>
        <v>76.187111362351601</v>
      </c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>
        <f t="shared" ca="1" si="226"/>
        <v>9.3767665347654034</v>
      </c>
      <c r="BT174" s="13">
        <f t="shared" ca="1" si="227"/>
        <v>45.48</v>
      </c>
      <c r="BU174" s="13">
        <f t="shared" ca="1" si="228"/>
        <v>29.56472583380441</v>
      </c>
      <c r="BV174" s="13">
        <f t="shared" ca="1" si="229"/>
        <v>30.115884680610513</v>
      </c>
      <c r="BW174" s="13">
        <f t="shared" ca="1" si="239"/>
        <v>0</v>
      </c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5"/>
      <c r="CN174" s="13">
        <f t="shared" ca="1" si="230"/>
        <v>7220.12</v>
      </c>
      <c r="CO174" s="13">
        <f t="shared" ca="1" si="231"/>
        <v>133.07</v>
      </c>
      <c r="CP174" s="13">
        <f t="shared" ca="1" si="232"/>
        <v>399.19979999999998</v>
      </c>
      <c r="CQ174" s="5"/>
      <c r="CR174" s="5"/>
      <c r="CS174" s="5"/>
      <c r="CT174" s="34">
        <f t="shared" ca="1" si="233"/>
        <v>1.2102862564389678</v>
      </c>
      <c r="CU174" s="34">
        <f t="shared" ca="1" si="234"/>
        <v>1.0614182021217196</v>
      </c>
      <c r="CV174" s="34">
        <f t="shared" ca="1" si="235"/>
        <v>0.95115352440441481</v>
      </c>
      <c r="CW174" s="5"/>
      <c r="CX174" s="5"/>
      <c r="CY174" s="5"/>
      <c r="CZ174" s="5"/>
      <c r="DA174" s="33">
        <f t="shared" ca="1" si="236"/>
        <v>1.4152</v>
      </c>
      <c r="DB174" s="13">
        <f t="shared" ca="1" si="237"/>
        <v>1593</v>
      </c>
      <c r="DC174" s="5"/>
      <c r="DD174" s="18">
        <f t="shared" ca="1" si="181"/>
        <v>0</v>
      </c>
      <c r="DE174" s="18">
        <f>IF(ISNUMBER(VLOOKUP(B174,CASH!$B$7:$D$10000,3,FALSE)),VLOOKUP(B174,CASH!$B$7:$D$10000,3,FALSE),0)</f>
        <v>0</v>
      </c>
      <c r="DF174" s="18">
        <f t="shared" si="182"/>
        <v>0</v>
      </c>
      <c r="DG174" s="18">
        <f t="shared" ca="1" si="175"/>
        <v>0</v>
      </c>
      <c r="DH174" s="18">
        <f t="shared" ca="1" si="176"/>
        <v>0</v>
      </c>
      <c r="DI174" s="18">
        <f t="shared" si="183"/>
        <v>0</v>
      </c>
      <c r="DJ174" s="18">
        <f t="shared" si="184"/>
        <v>0</v>
      </c>
      <c r="DK174" s="18">
        <f t="shared" si="185"/>
        <v>0</v>
      </c>
      <c r="DL174" s="18">
        <f t="shared" si="186"/>
        <v>0</v>
      </c>
      <c r="DM174" s="18">
        <f t="shared" si="187"/>
        <v>0</v>
      </c>
      <c r="DN174" s="18">
        <f t="shared" si="188"/>
        <v>0</v>
      </c>
      <c r="DO174" s="18">
        <f t="shared" si="189"/>
        <v>0</v>
      </c>
      <c r="DP174" s="18">
        <f t="shared" si="190"/>
        <v>0</v>
      </c>
      <c r="DQ174" s="18">
        <f t="shared" ca="1" si="191"/>
        <v>0</v>
      </c>
      <c r="DR174" s="18">
        <f t="shared" ca="1" si="192"/>
        <v>0</v>
      </c>
      <c r="DS174" s="18">
        <f t="shared" ca="1" si="193"/>
        <v>0</v>
      </c>
      <c r="DT174" s="18">
        <f t="shared" si="194"/>
        <v>0</v>
      </c>
      <c r="DU174" s="18">
        <f t="shared" si="195"/>
        <v>0</v>
      </c>
      <c r="DV174" s="18">
        <f t="shared" si="196"/>
        <v>0</v>
      </c>
      <c r="DW174" s="18">
        <f t="shared" si="197"/>
        <v>0</v>
      </c>
      <c r="DX174" s="18">
        <f t="shared" si="198"/>
        <v>0</v>
      </c>
      <c r="DY174" s="18">
        <f t="shared" si="199"/>
        <v>0</v>
      </c>
      <c r="DZ174" s="18">
        <f t="shared" si="200"/>
        <v>0</v>
      </c>
      <c r="EA174" s="18">
        <f t="shared" si="201"/>
        <v>0</v>
      </c>
      <c r="EB174" s="18">
        <f t="shared" si="202"/>
        <v>0</v>
      </c>
      <c r="EC174" s="18">
        <f t="shared" si="203"/>
        <v>0</v>
      </c>
      <c r="ED174" s="18">
        <f t="shared" si="204"/>
        <v>0</v>
      </c>
      <c r="EE174" s="18">
        <f t="shared" ca="1" si="205"/>
        <v>0</v>
      </c>
      <c r="EF174" s="18">
        <f t="shared" ca="1" si="206"/>
        <v>0</v>
      </c>
      <c r="EG174" s="18">
        <f t="shared" ca="1" si="207"/>
        <v>0</v>
      </c>
      <c r="EH174" s="18">
        <f t="shared" ca="1" si="208"/>
        <v>0</v>
      </c>
      <c r="EI174" s="18">
        <f t="shared" ca="1" si="209"/>
        <v>0</v>
      </c>
      <c r="EJ174" s="18">
        <f t="shared" si="210"/>
        <v>0</v>
      </c>
      <c r="EK174" s="18">
        <f t="shared" si="211"/>
        <v>0</v>
      </c>
      <c r="EL174" s="18">
        <f t="shared" si="212"/>
        <v>0</v>
      </c>
      <c r="EM174" s="18">
        <f t="shared" si="213"/>
        <v>0</v>
      </c>
      <c r="EN174" s="18">
        <f t="shared" si="214"/>
        <v>0</v>
      </c>
      <c r="EO174" s="18">
        <f t="shared" si="215"/>
        <v>0</v>
      </c>
      <c r="EP174" s="18">
        <f t="shared" si="216"/>
        <v>0</v>
      </c>
      <c r="EQ174" s="18">
        <f t="shared" si="217"/>
        <v>0</v>
      </c>
      <c r="ER174" s="18">
        <f t="shared" si="218"/>
        <v>0</v>
      </c>
      <c r="ES174" s="18">
        <f t="shared" si="219"/>
        <v>0</v>
      </c>
      <c r="ET174" s="18">
        <f t="shared" si="220"/>
        <v>0</v>
      </c>
      <c r="EU174" s="18">
        <f t="shared" si="221"/>
        <v>0</v>
      </c>
      <c r="EV174" s="18">
        <f t="shared" si="222"/>
        <v>0</v>
      </c>
      <c r="EW174" s="18">
        <f t="shared" si="223"/>
        <v>0</v>
      </c>
      <c r="EX174" s="18">
        <f t="shared" si="224"/>
        <v>0</v>
      </c>
      <c r="EY174" s="17"/>
      <c r="EZ174" s="1"/>
      <c r="FA174" s="54">
        <f t="shared" ca="1" si="177"/>
        <v>0</v>
      </c>
      <c r="FB174" s="54">
        <f t="shared" si="178"/>
        <v>0</v>
      </c>
      <c r="FC174" s="54">
        <f t="shared" ca="1" si="243"/>
        <v>0</v>
      </c>
      <c r="FD174" s="34" t="e">
        <f t="shared" ca="1" si="244"/>
        <v>#DIV/0!</v>
      </c>
      <c r="FE174" s="34" t="e">
        <f t="shared" ca="1" si="238"/>
        <v>#DIV/0!</v>
      </c>
      <c r="FH174" s="49" t="e">
        <f t="shared" ca="1" si="240"/>
        <v>#DIV/0!</v>
      </c>
      <c r="FI174" s="49" t="e">
        <f t="shared" ca="1" si="241"/>
        <v>#DIV/0!</v>
      </c>
      <c r="FJ174" s="49" t="e">
        <f t="shared" ca="1" si="242"/>
        <v>#DIV/0!</v>
      </c>
    </row>
    <row r="175" spans="1:166" x14ac:dyDescent="0.25">
      <c r="A175" s="1"/>
      <c r="B175" s="15">
        <f>Kurse!B171</f>
        <v>40738</v>
      </c>
      <c r="C175" s="1"/>
      <c r="D175" s="20" t="str">
        <f>IF(ISNUMBER(VLOOKUP(B175,CASH!$B$7:$E$2815,2,FALSE)),VLOOKUP(B175,CASH!$B$7:$E$2815,2,FALSE),"")</f>
        <v/>
      </c>
      <c r="E175" s="1"/>
      <c r="F175" s="20">
        <f t="shared" si="245"/>
        <v>0</v>
      </c>
      <c r="G175" s="20"/>
      <c r="H175" s="20"/>
      <c r="I175" s="20"/>
      <c r="J175" s="20"/>
      <c r="K175" s="9"/>
      <c r="L175" s="9"/>
      <c r="M175" s="9"/>
      <c r="N175" s="9"/>
      <c r="O175" s="9"/>
      <c r="P175" s="9" t="str">
        <f>IF(ISNUMBER(VLOOKUP($B175,Anteile!$A$2:$BI$10000,12,FALSE)),VLOOKUP($B175,Anteile!$A$2:$BI$10000,12,FALSE),"0")</f>
        <v>0</v>
      </c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 t="str">
        <f>IF(ISNUMBER(VLOOKUP($B175,Anteile!$A$2:$BI$10000,24,FALSE)),VLOOKUP($B175,Anteile!$A$2:$BI$10000,24,FALSE),"0")</f>
        <v>0</v>
      </c>
      <c r="AC175" s="9" t="str">
        <f>IF(ISNUMBER(VLOOKUP($B175,Anteile!$A$2:$BI$10000,25,FALSE)),VLOOKUP($B175,Anteile!$A$2:$BI$10000,25,FALSE),"0")</f>
        <v>0</v>
      </c>
      <c r="AD175" s="9" t="str">
        <f>IF(ISNUMBER(VLOOKUP($B175,Anteile!$A$2:$BI$10000,26,FALSE)),VLOOKUP($B175,Anteile!$A$2:$BI$10000,26,FALSE),"0")</f>
        <v>0</v>
      </c>
      <c r="AE175" s="9" t="str">
        <f>IF(ISNUMBER(VLOOKUP($B175,Anteile!$A$2:$BI$10000,27,FALSE)),VLOOKUP($B175,Anteile!$A$2:$BI$10000,27,FALSE),"0")</f>
        <v>0</v>
      </c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5"/>
      <c r="AW175" s="13">
        <v>1</v>
      </c>
      <c r="AX175" s="5"/>
      <c r="AY175" s="5"/>
      <c r="AZ175" s="5"/>
      <c r="BA175" s="5"/>
      <c r="BB175" s="5"/>
      <c r="BC175" s="5"/>
      <c r="BD175" s="5"/>
      <c r="BE175" s="13">
        <f t="shared" ca="1" si="179"/>
        <v>1120.2372546250531</v>
      </c>
      <c r="BF175" s="13">
        <f t="shared" ca="1" si="225"/>
        <v>248.935</v>
      </c>
      <c r="BG175" s="13">
        <f t="shared" ca="1" si="180"/>
        <v>76.18274255048722</v>
      </c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>
        <f t="shared" ca="1" si="226"/>
        <v>9.3207174127948029</v>
      </c>
      <c r="BT175" s="13">
        <f t="shared" ca="1" si="227"/>
        <v>45.62</v>
      </c>
      <c r="BU175" s="13">
        <f t="shared" ca="1" si="228"/>
        <v>29.57209433695806</v>
      </c>
      <c r="BV175" s="13">
        <f t="shared" ca="1" si="229"/>
        <v>30.087558254483831</v>
      </c>
      <c r="BW175" s="13">
        <f t="shared" ca="1" si="239"/>
        <v>0</v>
      </c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3"/>
      <c r="CM175" s="5"/>
      <c r="CN175" s="13">
        <f t="shared" ca="1" si="230"/>
        <v>7214.74</v>
      </c>
      <c r="CO175" s="13">
        <f t="shared" ca="1" si="231"/>
        <v>134.15</v>
      </c>
      <c r="CP175" s="13">
        <f t="shared" ca="1" si="232"/>
        <v>399.13389999999998</v>
      </c>
      <c r="CQ175" s="5"/>
      <c r="CR175" s="5"/>
      <c r="CS175" s="5"/>
      <c r="CT175" s="34">
        <f t="shared" ca="1" si="233"/>
        <v>1.2093844237741864</v>
      </c>
      <c r="CU175" s="34">
        <f t="shared" ca="1" si="234"/>
        <v>1.0700327031985324</v>
      </c>
      <c r="CV175" s="34">
        <f t="shared" ca="1" si="235"/>
        <v>0.95099650774945099</v>
      </c>
      <c r="CW175" s="5"/>
      <c r="CX175" s="5"/>
      <c r="CY175" s="5"/>
      <c r="CZ175" s="5"/>
      <c r="DA175" s="33">
        <f t="shared" ca="1" si="236"/>
        <v>1.4161999999999999</v>
      </c>
      <c r="DB175" s="13">
        <f t="shared" ca="1" si="237"/>
        <v>1586.48</v>
      </c>
      <c r="DC175" s="5"/>
      <c r="DD175" s="18">
        <f t="shared" ca="1" si="181"/>
        <v>0</v>
      </c>
      <c r="DE175" s="18">
        <f>IF(ISNUMBER(VLOOKUP(B175,CASH!$B$7:$D$10000,3,FALSE)),VLOOKUP(B175,CASH!$B$7:$D$10000,3,FALSE),0)</f>
        <v>0</v>
      </c>
      <c r="DF175" s="18">
        <f t="shared" si="182"/>
        <v>0</v>
      </c>
      <c r="DG175" s="18">
        <f t="shared" ca="1" si="175"/>
        <v>0</v>
      </c>
      <c r="DH175" s="18">
        <f t="shared" ca="1" si="176"/>
        <v>0</v>
      </c>
      <c r="DI175" s="18">
        <f t="shared" si="183"/>
        <v>0</v>
      </c>
      <c r="DJ175" s="18">
        <f t="shared" si="184"/>
        <v>0</v>
      </c>
      <c r="DK175" s="18">
        <f t="shared" si="185"/>
        <v>0</v>
      </c>
      <c r="DL175" s="18">
        <f t="shared" si="186"/>
        <v>0</v>
      </c>
      <c r="DM175" s="18">
        <f t="shared" si="187"/>
        <v>0</v>
      </c>
      <c r="DN175" s="18">
        <f t="shared" si="188"/>
        <v>0</v>
      </c>
      <c r="DO175" s="18">
        <f t="shared" si="189"/>
        <v>0</v>
      </c>
      <c r="DP175" s="18">
        <f t="shared" si="190"/>
        <v>0</v>
      </c>
      <c r="DQ175" s="18">
        <f t="shared" ca="1" si="191"/>
        <v>0</v>
      </c>
      <c r="DR175" s="18">
        <f t="shared" ca="1" si="192"/>
        <v>0</v>
      </c>
      <c r="DS175" s="18">
        <f t="shared" ca="1" si="193"/>
        <v>0</v>
      </c>
      <c r="DT175" s="18">
        <f t="shared" si="194"/>
        <v>0</v>
      </c>
      <c r="DU175" s="18">
        <f t="shared" si="195"/>
        <v>0</v>
      </c>
      <c r="DV175" s="18">
        <f t="shared" si="196"/>
        <v>0</v>
      </c>
      <c r="DW175" s="18">
        <f t="shared" si="197"/>
        <v>0</v>
      </c>
      <c r="DX175" s="18">
        <f t="shared" si="198"/>
        <v>0</v>
      </c>
      <c r="DY175" s="18">
        <f t="shared" si="199"/>
        <v>0</v>
      </c>
      <c r="DZ175" s="18">
        <f t="shared" si="200"/>
        <v>0</v>
      </c>
      <c r="EA175" s="18">
        <f t="shared" si="201"/>
        <v>0</v>
      </c>
      <c r="EB175" s="18">
        <f t="shared" si="202"/>
        <v>0</v>
      </c>
      <c r="EC175" s="18">
        <f t="shared" si="203"/>
        <v>0</v>
      </c>
      <c r="ED175" s="18">
        <f t="shared" si="204"/>
        <v>0</v>
      </c>
      <c r="EE175" s="18">
        <f t="shared" ca="1" si="205"/>
        <v>0</v>
      </c>
      <c r="EF175" s="18">
        <f t="shared" ca="1" si="206"/>
        <v>0</v>
      </c>
      <c r="EG175" s="18">
        <f t="shared" ca="1" si="207"/>
        <v>0</v>
      </c>
      <c r="EH175" s="18">
        <f t="shared" ca="1" si="208"/>
        <v>0</v>
      </c>
      <c r="EI175" s="18">
        <f t="shared" ca="1" si="209"/>
        <v>0</v>
      </c>
      <c r="EJ175" s="18">
        <f t="shared" si="210"/>
        <v>0</v>
      </c>
      <c r="EK175" s="18">
        <f t="shared" si="211"/>
        <v>0</v>
      </c>
      <c r="EL175" s="18">
        <f t="shared" si="212"/>
        <v>0</v>
      </c>
      <c r="EM175" s="18">
        <f t="shared" si="213"/>
        <v>0</v>
      </c>
      <c r="EN175" s="18">
        <f t="shared" si="214"/>
        <v>0</v>
      </c>
      <c r="EO175" s="18">
        <f t="shared" si="215"/>
        <v>0</v>
      </c>
      <c r="EP175" s="18">
        <f t="shared" si="216"/>
        <v>0</v>
      </c>
      <c r="EQ175" s="18">
        <f t="shared" si="217"/>
        <v>0</v>
      </c>
      <c r="ER175" s="18">
        <f t="shared" si="218"/>
        <v>0</v>
      </c>
      <c r="ES175" s="18">
        <f t="shared" si="219"/>
        <v>0</v>
      </c>
      <c r="ET175" s="18">
        <f t="shared" si="220"/>
        <v>0</v>
      </c>
      <c r="EU175" s="18">
        <f t="shared" si="221"/>
        <v>0</v>
      </c>
      <c r="EV175" s="18">
        <f t="shared" si="222"/>
        <v>0</v>
      </c>
      <c r="EW175" s="18">
        <f t="shared" si="223"/>
        <v>0</v>
      </c>
      <c r="EX175" s="18">
        <f t="shared" si="224"/>
        <v>0</v>
      </c>
      <c r="EY175" s="17"/>
      <c r="EZ175" s="1"/>
      <c r="FA175" s="54">
        <f t="shared" ca="1" si="177"/>
        <v>0</v>
      </c>
      <c r="FB175" s="54">
        <f t="shared" si="178"/>
        <v>0</v>
      </c>
      <c r="FC175" s="54">
        <f t="shared" ca="1" si="243"/>
        <v>0</v>
      </c>
      <c r="FD175" s="34" t="e">
        <f t="shared" ca="1" si="244"/>
        <v>#DIV/0!</v>
      </c>
      <c r="FE175" s="34" t="e">
        <f t="shared" ca="1" si="238"/>
        <v>#DIV/0!</v>
      </c>
      <c r="FH175" s="49" t="e">
        <f t="shared" ca="1" si="240"/>
        <v>#DIV/0!</v>
      </c>
      <c r="FI175" s="49" t="e">
        <f t="shared" ca="1" si="241"/>
        <v>#DIV/0!</v>
      </c>
      <c r="FJ175" s="49" t="e">
        <f t="shared" ca="1" si="242"/>
        <v>#DIV/0!</v>
      </c>
    </row>
    <row r="176" spans="1:166" x14ac:dyDescent="0.25">
      <c r="A176" s="1"/>
      <c r="B176" s="15">
        <f>Kurse!B172</f>
        <v>40737</v>
      </c>
      <c r="C176" s="1"/>
      <c r="D176" s="20" t="str">
        <f>IF(ISNUMBER(VLOOKUP(B176,CASH!$B$7:$E$2815,2,FALSE)),VLOOKUP(B176,CASH!$B$7:$E$2815,2,FALSE),"")</f>
        <v/>
      </c>
      <c r="E176" s="1"/>
      <c r="F176" s="20">
        <f t="shared" si="245"/>
        <v>0</v>
      </c>
      <c r="G176" s="20"/>
      <c r="H176" s="20"/>
      <c r="I176" s="20"/>
      <c r="J176" s="20"/>
      <c r="K176" s="9"/>
      <c r="L176" s="9"/>
      <c r="M176" s="9"/>
      <c r="N176" s="9"/>
      <c r="O176" s="9"/>
      <c r="P176" s="9" t="str">
        <f>IF(ISNUMBER(VLOOKUP($B176,Anteile!$A$2:$BI$10000,12,FALSE)),VLOOKUP($B176,Anteile!$A$2:$BI$10000,12,FALSE),"0")</f>
        <v>0</v>
      </c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 t="str">
        <f>IF(ISNUMBER(VLOOKUP($B176,Anteile!$A$2:$BI$10000,24,FALSE)),VLOOKUP($B176,Anteile!$A$2:$BI$10000,24,FALSE),"0")</f>
        <v>0</v>
      </c>
      <c r="AC176" s="9" t="str">
        <f>IF(ISNUMBER(VLOOKUP($B176,Anteile!$A$2:$BI$10000,25,FALSE)),VLOOKUP($B176,Anteile!$A$2:$BI$10000,25,FALSE),"0")</f>
        <v>0</v>
      </c>
      <c r="AD176" s="9" t="str">
        <f>IF(ISNUMBER(VLOOKUP($B176,Anteile!$A$2:$BI$10000,26,FALSE)),VLOOKUP($B176,Anteile!$A$2:$BI$10000,26,FALSE),"0")</f>
        <v>0</v>
      </c>
      <c r="AE176" s="9" t="str">
        <f>IF(ISNUMBER(VLOOKUP($B176,Anteile!$A$2:$BI$10000,27,FALSE)),VLOOKUP($B176,Anteile!$A$2:$BI$10000,27,FALSE),"0")</f>
        <v>0</v>
      </c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5"/>
      <c r="AW176" s="13">
        <v>1</v>
      </c>
      <c r="AX176" s="5"/>
      <c r="AY176" s="5"/>
      <c r="AZ176" s="5"/>
      <c r="BA176" s="5"/>
      <c r="BB176" s="5"/>
      <c r="BC176" s="5"/>
      <c r="BD176" s="5"/>
      <c r="BE176" s="13">
        <f t="shared" ca="1" si="179"/>
        <v>1113.6108774880852</v>
      </c>
      <c r="BF176" s="13">
        <f t="shared" ca="1" si="225"/>
        <v>248.6157</v>
      </c>
      <c r="BG176" s="13">
        <f t="shared" ca="1" si="180"/>
        <v>75.595738716007844</v>
      </c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>
        <f t="shared" ca="1" si="226"/>
        <v>9.3145500420521437</v>
      </c>
      <c r="BT176" s="13">
        <f t="shared" ca="1" si="227"/>
        <v>46</v>
      </c>
      <c r="BU176" s="13">
        <f t="shared" ca="1" si="228"/>
        <v>29.54163162321278</v>
      </c>
      <c r="BV176" s="13">
        <f t="shared" ca="1" si="229"/>
        <v>29.927109615923747</v>
      </c>
      <c r="BW176" s="13">
        <f t="shared" ca="1" si="239"/>
        <v>0</v>
      </c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3"/>
      <c r="CM176" s="5"/>
      <c r="CN176" s="13">
        <f t="shared" ca="1" si="230"/>
        <v>7267.87</v>
      </c>
      <c r="CO176" s="13">
        <f t="shared" ca="1" si="231"/>
        <v>133.86000000000001</v>
      </c>
      <c r="CP176" s="13">
        <f t="shared" ca="1" si="232"/>
        <v>397.93849999999998</v>
      </c>
      <c r="CQ176" s="5"/>
      <c r="CR176" s="5"/>
      <c r="CS176" s="5"/>
      <c r="CT176" s="34">
        <f t="shared" ca="1" si="233"/>
        <v>1.2182904404061263</v>
      </c>
      <c r="CU176" s="34">
        <f t="shared" ca="1" si="234"/>
        <v>1.0677195501316106</v>
      </c>
      <c r="CV176" s="34">
        <f t="shared" ca="1" si="235"/>
        <v>0.94814828757731395</v>
      </c>
      <c r="CW176" s="5"/>
      <c r="CX176" s="5"/>
      <c r="CY176" s="5"/>
      <c r="CZ176" s="5"/>
      <c r="DA176" s="33">
        <f t="shared" ca="1" si="236"/>
        <v>1.4268000000000001</v>
      </c>
      <c r="DB176" s="13">
        <f t="shared" ca="1" si="237"/>
        <v>1588.9</v>
      </c>
      <c r="DC176" s="5"/>
      <c r="DD176" s="18">
        <f t="shared" ca="1" si="181"/>
        <v>0</v>
      </c>
      <c r="DE176" s="18">
        <f>IF(ISNUMBER(VLOOKUP(B176,CASH!$B$7:$D$10000,3,FALSE)),VLOOKUP(B176,CASH!$B$7:$D$10000,3,FALSE),0)</f>
        <v>0</v>
      </c>
      <c r="DF176" s="18">
        <f t="shared" si="182"/>
        <v>0</v>
      </c>
      <c r="DG176" s="18">
        <f t="shared" ca="1" si="175"/>
        <v>0</v>
      </c>
      <c r="DH176" s="18">
        <f t="shared" ca="1" si="176"/>
        <v>0</v>
      </c>
      <c r="DI176" s="18">
        <f t="shared" si="183"/>
        <v>0</v>
      </c>
      <c r="DJ176" s="18">
        <f t="shared" si="184"/>
        <v>0</v>
      </c>
      <c r="DK176" s="18">
        <f t="shared" si="185"/>
        <v>0</v>
      </c>
      <c r="DL176" s="18">
        <f t="shared" si="186"/>
        <v>0</v>
      </c>
      <c r="DM176" s="18">
        <f t="shared" si="187"/>
        <v>0</v>
      </c>
      <c r="DN176" s="18">
        <f t="shared" si="188"/>
        <v>0</v>
      </c>
      <c r="DO176" s="18">
        <f t="shared" si="189"/>
        <v>0</v>
      </c>
      <c r="DP176" s="18">
        <f t="shared" si="190"/>
        <v>0</v>
      </c>
      <c r="DQ176" s="18">
        <f t="shared" ca="1" si="191"/>
        <v>0</v>
      </c>
      <c r="DR176" s="18">
        <f t="shared" ca="1" si="192"/>
        <v>0</v>
      </c>
      <c r="DS176" s="18">
        <f t="shared" ca="1" si="193"/>
        <v>0</v>
      </c>
      <c r="DT176" s="18">
        <f t="shared" si="194"/>
        <v>0</v>
      </c>
      <c r="DU176" s="18">
        <f t="shared" si="195"/>
        <v>0</v>
      </c>
      <c r="DV176" s="18">
        <f t="shared" si="196"/>
        <v>0</v>
      </c>
      <c r="DW176" s="18">
        <f t="shared" si="197"/>
        <v>0</v>
      </c>
      <c r="DX176" s="18">
        <f t="shared" si="198"/>
        <v>0</v>
      </c>
      <c r="DY176" s="18">
        <f t="shared" si="199"/>
        <v>0</v>
      </c>
      <c r="DZ176" s="18">
        <f t="shared" si="200"/>
        <v>0</v>
      </c>
      <c r="EA176" s="18">
        <f t="shared" si="201"/>
        <v>0</v>
      </c>
      <c r="EB176" s="18">
        <f t="shared" si="202"/>
        <v>0</v>
      </c>
      <c r="EC176" s="18">
        <f t="shared" si="203"/>
        <v>0</v>
      </c>
      <c r="ED176" s="18">
        <f t="shared" si="204"/>
        <v>0</v>
      </c>
      <c r="EE176" s="18">
        <f t="shared" ca="1" si="205"/>
        <v>0</v>
      </c>
      <c r="EF176" s="18">
        <f t="shared" ca="1" si="206"/>
        <v>0</v>
      </c>
      <c r="EG176" s="18">
        <f t="shared" ca="1" si="207"/>
        <v>0</v>
      </c>
      <c r="EH176" s="18">
        <f t="shared" ca="1" si="208"/>
        <v>0</v>
      </c>
      <c r="EI176" s="18">
        <f t="shared" ca="1" si="209"/>
        <v>0</v>
      </c>
      <c r="EJ176" s="18">
        <f t="shared" si="210"/>
        <v>0</v>
      </c>
      <c r="EK176" s="18">
        <f t="shared" si="211"/>
        <v>0</v>
      </c>
      <c r="EL176" s="18">
        <f t="shared" si="212"/>
        <v>0</v>
      </c>
      <c r="EM176" s="18">
        <f t="shared" si="213"/>
        <v>0</v>
      </c>
      <c r="EN176" s="18">
        <f t="shared" si="214"/>
        <v>0</v>
      </c>
      <c r="EO176" s="18">
        <f t="shared" si="215"/>
        <v>0</v>
      </c>
      <c r="EP176" s="18">
        <f t="shared" si="216"/>
        <v>0</v>
      </c>
      <c r="EQ176" s="18">
        <f t="shared" si="217"/>
        <v>0</v>
      </c>
      <c r="ER176" s="18">
        <f t="shared" si="218"/>
        <v>0</v>
      </c>
      <c r="ES176" s="18">
        <f t="shared" si="219"/>
        <v>0</v>
      </c>
      <c r="ET176" s="18">
        <f t="shared" si="220"/>
        <v>0</v>
      </c>
      <c r="EU176" s="18">
        <f t="shared" si="221"/>
        <v>0</v>
      </c>
      <c r="EV176" s="18">
        <f t="shared" si="222"/>
        <v>0</v>
      </c>
      <c r="EW176" s="18">
        <f t="shared" si="223"/>
        <v>0</v>
      </c>
      <c r="EX176" s="18">
        <f t="shared" si="224"/>
        <v>0</v>
      </c>
      <c r="EY176" s="17"/>
      <c r="EZ176" s="1"/>
      <c r="FA176" s="54">
        <f t="shared" ca="1" si="177"/>
        <v>0</v>
      </c>
      <c r="FB176" s="54">
        <f t="shared" si="178"/>
        <v>0</v>
      </c>
      <c r="FC176" s="54">
        <f t="shared" ca="1" si="243"/>
        <v>0</v>
      </c>
      <c r="FD176" s="34" t="e">
        <f t="shared" ca="1" si="244"/>
        <v>#DIV/0!</v>
      </c>
      <c r="FE176" s="34" t="e">
        <f t="shared" ca="1" si="238"/>
        <v>#DIV/0!</v>
      </c>
      <c r="FH176" s="49" t="e">
        <f t="shared" ca="1" si="240"/>
        <v>#DIV/0!</v>
      </c>
      <c r="FI176" s="49" t="e">
        <f t="shared" ca="1" si="241"/>
        <v>#DIV/0!</v>
      </c>
      <c r="FJ176" s="49" t="e">
        <f t="shared" ca="1" si="242"/>
        <v>#DIV/0!</v>
      </c>
    </row>
    <row r="177" spans="1:166" x14ac:dyDescent="0.25">
      <c r="A177" s="1"/>
      <c r="B177" s="15">
        <f>Kurse!B173</f>
        <v>40736</v>
      </c>
      <c r="C177" s="1"/>
      <c r="D177" s="20" t="str">
        <f>IF(ISNUMBER(VLOOKUP(B177,CASH!$B$7:$E$2815,2,FALSE)),VLOOKUP(B177,CASH!$B$7:$E$2815,2,FALSE),"")</f>
        <v/>
      </c>
      <c r="E177" s="1"/>
      <c r="F177" s="20">
        <f t="shared" si="245"/>
        <v>0</v>
      </c>
      <c r="G177" s="20"/>
      <c r="H177" s="20"/>
      <c r="I177" s="20"/>
      <c r="J177" s="20"/>
      <c r="K177" s="9"/>
      <c r="L177" s="9"/>
      <c r="M177" s="9"/>
      <c r="N177" s="9"/>
      <c r="O177" s="9"/>
      <c r="P177" s="9" t="str">
        <f>IF(ISNUMBER(VLOOKUP($B177,Anteile!$A$2:$BI$10000,12,FALSE)),VLOOKUP($B177,Anteile!$A$2:$BI$10000,12,FALSE),"0")</f>
        <v>0</v>
      </c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 t="str">
        <f>IF(ISNUMBER(VLOOKUP($B177,Anteile!$A$2:$BI$10000,24,FALSE)),VLOOKUP($B177,Anteile!$A$2:$BI$10000,24,FALSE),"0")</f>
        <v>0</v>
      </c>
      <c r="AC177" s="9" t="str">
        <f>IF(ISNUMBER(VLOOKUP($B177,Anteile!$A$2:$BI$10000,25,FALSE)),VLOOKUP($B177,Anteile!$A$2:$BI$10000,25,FALSE),"0")</f>
        <v>0</v>
      </c>
      <c r="AD177" s="9" t="str">
        <f>IF(ISNUMBER(VLOOKUP($B177,Anteile!$A$2:$BI$10000,26,FALSE)),VLOOKUP($B177,Anteile!$A$2:$BI$10000,26,FALSE),"0")</f>
        <v>0</v>
      </c>
      <c r="AE177" s="9" t="str">
        <f>IF(ISNUMBER(VLOOKUP($B177,Anteile!$A$2:$BI$10000,27,FALSE)),VLOOKUP($B177,Anteile!$A$2:$BI$10000,27,FALSE),"0")</f>
        <v>0</v>
      </c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5"/>
      <c r="AW177" s="13">
        <v>1</v>
      </c>
      <c r="AX177" s="5"/>
      <c r="AY177" s="5"/>
      <c r="AZ177" s="5"/>
      <c r="BA177" s="5"/>
      <c r="BB177" s="5"/>
      <c r="BC177" s="5"/>
      <c r="BD177" s="5"/>
      <c r="BE177" s="13">
        <f t="shared" ca="1" si="179"/>
        <v>1120.4603946239633</v>
      </c>
      <c r="BF177" s="13">
        <f t="shared" ca="1" si="225"/>
        <v>248.47739999999999</v>
      </c>
      <c r="BG177" s="13">
        <f t="shared" ca="1" si="180"/>
        <v>77.030311695739201</v>
      </c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>
        <f t="shared" ca="1" si="226"/>
        <v>9.4652559336574207</v>
      </c>
      <c r="BT177" s="13">
        <f t="shared" ca="1" si="227"/>
        <v>45.69</v>
      </c>
      <c r="BU177" s="13">
        <f t="shared" ca="1" si="228"/>
        <v>29.77552187589362</v>
      </c>
      <c r="BV177" s="13">
        <f t="shared" ca="1" si="229"/>
        <v>30.075779239348012</v>
      </c>
      <c r="BW177" s="13">
        <f t="shared" ca="1" si="239"/>
        <v>0</v>
      </c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5"/>
      <c r="CN177" s="13">
        <f t="shared" ca="1" si="230"/>
        <v>7174.14</v>
      </c>
      <c r="CO177" s="13">
        <f t="shared" ca="1" si="231"/>
        <v>134.34</v>
      </c>
      <c r="CP177" s="13">
        <f t="shared" ca="1" si="232"/>
        <v>400.99439999999998</v>
      </c>
      <c r="CQ177" s="5"/>
      <c r="CR177" s="5"/>
      <c r="CS177" s="5"/>
      <c r="CT177" s="34">
        <f t="shared" ca="1" si="233"/>
        <v>1.2025787720659846</v>
      </c>
      <c r="CU177" s="34">
        <f t="shared" ca="1" si="234"/>
        <v>1.0715482172768604</v>
      </c>
      <c r="CV177" s="34">
        <f t="shared" ca="1" si="235"/>
        <v>0.95542942863807467</v>
      </c>
      <c r="CW177" s="5"/>
      <c r="CX177" s="5"/>
      <c r="CY177" s="5"/>
      <c r="CZ177" s="5"/>
      <c r="DA177" s="33">
        <f t="shared" ca="1" si="236"/>
        <v>1.3988</v>
      </c>
      <c r="DB177" s="13">
        <f t="shared" ca="1" si="237"/>
        <v>1567.3</v>
      </c>
      <c r="DC177" s="5"/>
      <c r="DD177" s="18">
        <f t="shared" ca="1" si="181"/>
        <v>0</v>
      </c>
      <c r="DE177" s="18">
        <f>IF(ISNUMBER(VLOOKUP(B177,CASH!$B$7:$D$10000,3,FALSE)),VLOOKUP(B177,CASH!$B$7:$D$10000,3,FALSE),0)</f>
        <v>0</v>
      </c>
      <c r="DF177" s="18">
        <f t="shared" si="182"/>
        <v>0</v>
      </c>
      <c r="DG177" s="18">
        <f t="shared" ref="DG177:DG240" ca="1" si="246">SUM(DQ177:ED177)</f>
        <v>0</v>
      </c>
      <c r="DH177" s="18">
        <f t="shared" ref="DH177:DH240" ca="1" si="247">SUM(EE177:EX177)</f>
        <v>0</v>
      </c>
      <c r="DI177" s="18">
        <f t="shared" si="183"/>
        <v>0</v>
      </c>
      <c r="DJ177" s="18">
        <f t="shared" si="184"/>
        <v>0</v>
      </c>
      <c r="DK177" s="18">
        <f t="shared" si="185"/>
        <v>0</v>
      </c>
      <c r="DL177" s="18">
        <f t="shared" si="186"/>
        <v>0</v>
      </c>
      <c r="DM177" s="18">
        <f t="shared" si="187"/>
        <v>0</v>
      </c>
      <c r="DN177" s="18">
        <f t="shared" si="188"/>
        <v>0</v>
      </c>
      <c r="DO177" s="18">
        <f t="shared" si="189"/>
        <v>0</v>
      </c>
      <c r="DP177" s="18">
        <f t="shared" si="190"/>
        <v>0</v>
      </c>
      <c r="DQ177" s="18">
        <f t="shared" ca="1" si="191"/>
        <v>0</v>
      </c>
      <c r="DR177" s="18">
        <f t="shared" ca="1" si="192"/>
        <v>0</v>
      </c>
      <c r="DS177" s="18">
        <f t="shared" ca="1" si="193"/>
        <v>0</v>
      </c>
      <c r="DT177" s="18">
        <f t="shared" si="194"/>
        <v>0</v>
      </c>
      <c r="DU177" s="18">
        <f t="shared" si="195"/>
        <v>0</v>
      </c>
      <c r="DV177" s="18">
        <f t="shared" si="196"/>
        <v>0</v>
      </c>
      <c r="DW177" s="18">
        <f t="shared" si="197"/>
        <v>0</v>
      </c>
      <c r="DX177" s="18">
        <f t="shared" si="198"/>
        <v>0</v>
      </c>
      <c r="DY177" s="18">
        <f t="shared" si="199"/>
        <v>0</v>
      </c>
      <c r="DZ177" s="18">
        <f t="shared" si="200"/>
        <v>0</v>
      </c>
      <c r="EA177" s="18">
        <f t="shared" si="201"/>
        <v>0</v>
      </c>
      <c r="EB177" s="18">
        <f t="shared" si="202"/>
        <v>0</v>
      </c>
      <c r="EC177" s="18">
        <f t="shared" si="203"/>
        <v>0</v>
      </c>
      <c r="ED177" s="18">
        <f t="shared" si="204"/>
        <v>0</v>
      </c>
      <c r="EE177" s="18">
        <f t="shared" ca="1" si="205"/>
        <v>0</v>
      </c>
      <c r="EF177" s="18">
        <f t="shared" ca="1" si="206"/>
        <v>0</v>
      </c>
      <c r="EG177" s="18">
        <f t="shared" ca="1" si="207"/>
        <v>0</v>
      </c>
      <c r="EH177" s="18">
        <f t="shared" ca="1" si="208"/>
        <v>0</v>
      </c>
      <c r="EI177" s="18">
        <f t="shared" ca="1" si="209"/>
        <v>0</v>
      </c>
      <c r="EJ177" s="18">
        <f t="shared" si="210"/>
        <v>0</v>
      </c>
      <c r="EK177" s="18">
        <f t="shared" si="211"/>
        <v>0</v>
      </c>
      <c r="EL177" s="18">
        <f t="shared" si="212"/>
        <v>0</v>
      </c>
      <c r="EM177" s="18">
        <f t="shared" si="213"/>
        <v>0</v>
      </c>
      <c r="EN177" s="18">
        <f t="shared" si="214"/>
        <v>0</v>
      </c>
      <c r="EO177" s="18">
        <f t="shared" si="215"/>
        <v>0</v>
      </c>
      <c r="EP177" s="18">
        <f t="shared" si="216"/>
        <v>0</v>
      </c>
      <c r="EQ177" s="18">
        <f t="shared" si="217"/>
        <v>0</v>
      </c>
      <c r="ER177" s="18">
        <f t="shared" si="218"/>
        <v>0</v>
      </c>
      <c r="ES177" s="18">
        <f t="shared" si="219"/>
        <v>0</v>
      </c>
      <c r="ET177" s="18">
        <f t="shared" si="220"/>
        <v>0</v>
      </c>
      <c r="EU177" s="18">
        <f t="shared" si="221"/>
        <v>0</v>
      </c>
      <c r="EV177" s="18">
        <f t="shared" si="222"/>
        <v>0</v>
      </c>
      <c r="EW177" s="18">
        <f t="shared" si="223"/>
        <v>0</v>
      </c>
      <c r="EX177" s="18">
        <f t="shared" si="224"/>
        <v>0</v>
      </c>
      <c r="EY177" s="17"/>
      <c r="EZ177" s="1"/>
      <c r="FA177" s="54">
        <f t="shared" ca="1" si="177"/>
        <v>0</v>
      </c>
      <c r="FB177" s="54">
        <f t="shared" si="178"/>
        <v>0</v>
      </c>
      <c r="FC177" s="54">
        <f t="shared" ca="1" si="243"/>
        <v>0</v>
      </c>
      <c r="FD177" s="34" t="e">
        <f t="shared" ca="1" si="244"/>
        <v>#DIV/0!</v>
      </c>
      <c r="FE177" s="34" t="e">
        <f t="shared" ca="1" si="238"/>
        <v>#DIV/0!</v>
      </c>
      <c r="FH177" s="49" t="e">
        <f t="shared" ca="1" si="240"/>
        <v>#DIV/0!</v>
      </c>
      <c r="FI177" s="49" t="e">
        <f t="shared" ca="1" si="241"/>
        <v>#DIV/0!</v>
      </c>
      <c r="FJ177" s="49" t="e">
        <f t="shared" ca="1" si="242"/>
        <v>#DIV/0!</v>
      </c>
    </row>
    <row r="178" spans="1:166" x14ac:dyDescent="0.25">
      <c r="A178" s="1"/>
      <c r="B178" s="15">
        <f>Kurse!B174</f>
        <v>40735</v>
      </c>
      <c r="C178" s="1"/>
      <c r="D178" s="20" t="str">
        <f>IF(ISNUMBER(VLOOKUP(B178,CASH!$B$7:$E$2815,2,FALSE)),VLOOKUP(B178,CASH!$B$7:$E$2815,2,FALSE),"")</f>
        <v/>
      </c>
      <c r="E178" s="1"/>
      <c r="F178" s="20">
        <f t="shared" si="245"/>
        <v>0</v>
      </c>
      <c r="G178" s="20"/>
      <c r="H178" s="20"/>
      <c r="I178" s="20"/>
      <c r="J178" s="20"/>
      <c r="K178" s="9"/>
      <c r="L178" s="9"/>
      <c r="M178" s="9"/>
      <c r="N178" s="9"/>
      <c r="O178" s="9"/>
      <c r="P178" s="9" t="str">
        <f>IF(ISNUMBER(VLOOKUP($B178,Anteile!$A$2:$BI$10000,12,FALSE)),VLOOKUP($B178,Anteile!$A$2:$BI$10000,12,FALSE),"0")</f>
        <v>0</v>
      </c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 t="str">
        <f>IF(ISNUMBER(VLOOKUP($B178,Anteile!$A$2:$BI$10000,24,FALSE)),VLOOKUP($B178,Anteile!$A$2:$BI$10000,24,FALSE),"0")</f>
        <v>0</v>
      </c>
      <c r="AC178" s="9" t="str">
        <f>IF(ISNUMBER(VLOOKUP($B178,Anteile!$A$2:$BI$10000,25,FALSE)),VLOOKUP($B178,Anteile!$A$2:$BI$10000,25,FALSE),"0")</f>
        <v>0</v>
      </c>
      <c r="AD178" s="9" t="str">
        <f>IF(ISNUMBER(VLOOKUP($B178,Anteile!$A$2:$BI$10000,26,FALSE)),VLOOKUP($B178,Anteile!$A$2:$BI$10000,26,FALSE),"0")</f>
        <v>0</v>
      </c>
      <c r="AE178" s="9" t="str">
        <f>IF(ISNUMBER(VLOOKUP($B178,Anteile!$A$2:$BI$10000,27,FALSE)),VLOOKUP($B178,Anteile!$A$2:$BI$10000,27,FALSE),"0")</f>
        <v>0</v>
      </c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5"/>
      <c r="AW178" s="13">
        <v>1</v>
      </c>
      <c r="AX178" s="5"/>
      <c r="AY178" s="5"/>
      <c r="AZ178" s="5"/>
      <c r="BA178" s="5"/>
      <c r="BB178" s="5"/>
      <c r="BC178" s="5"/>
      <c r="BD178" s="5"/>
      <c r="BE178" s="13">
        <f t="shared" ca="1" si="179"/>
        <v>1105.2635327635328</v>
      </c>
      <c r="BF178" s="13">
        <f t="shared" ca="1" si="225"/>
        <v>248.94390000000001</v>
      </c>
      <c r="BG178" s="13">
        <f t="shared" ca="1" si="180"/>
        <v>76.837606837606842</v>
      </c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>
        <f t="shared" ca="1" si="226"/>
        <v>9.4729344729344742</v>
      </c>
      <c r="BT178" s="13">
        <f t="shared" ca="1" si="227"/>
        <v>45.99</v>
      </c>
      <c r="BU178" s="13">
        <f t="shared" ca="1" si="228"/>
        <v>29.985754985754987</v>
      </c>
      <c r="BV178" s="13">
        <f t="shared" ca="1" si="229"/>
        <v>30.541310541310544</v>
      </c>
      <c r="BW178" s="13">
        <f t="shared" ca="1" si="239"/>
        <v>0</v>
      </c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3"/>
      <c r="CK178" s="13"/>
      <c r="CL178" s="13"/>
      <c r="CM178" s="5"/>
      <c r="CN178" s="13">
        <f t="shared" ca="1" si="230"/>
        <v>7230.25</v>
      </c>
      <c r="CO178" s="13">
        <f t="shared" ca="1" si="231"/>
        <v>134.30000000000001</v>
      </c>
      <c r="CP178" s="13">
        <f t="shared" ca="1" si="232"/>
        <v>398.52350000000001</v>
      </c>
      <c r="CQ178" s="5"/>
      <c r="CR178" s="5"/>
      <c r="CS178" s="5"/>
      <c r="CT178" s="34">
        <f t="shared" ca="1" si="233"/>
        <v>1.2119843168282309</v>
      </c>
      <c r="CU178" s="34">
        <f t="shared" ca="1" si="234"/>
        <v>1.0712291616814231</v>
      </c>
      <c r="CV178" s="34">
        <f t="shared" ca="1" si="235"/>
        <v>0.94954213800453524</v>
      </c>
      <c r="CW178" s="5"/>
      <c r="CX178" s="5"/>
      <c r="CY178" s="5"/>
      <c r="CZ178" s="5"/>
      <c r="DA178" s="33">
        <f t="shared" ca="1" si="236"/>
        <v>1.4039999999999999</v>
      </c>
      <c r="DB178" s="13">
        <f t="shared" ca="1" si="237"/>
        <v>1551.79</v>
      </c>
      <c r="DC178" s="5"/>
      <c r="DD178" s="18">
        <f t="shared" ca="1" si="181"/>
        <v>0</v>
      </c>
      <c r="DE178" s="18">
        <f>IF(ISNUMBER(VLOOKUP(B178,CASH!$B$7:$D$10000,3,FALSE)),VLOOKUP(B178,CASH!$B$7:$D$10000,3,FALSE),0)</f>
        <v>0</v>
      </c>
      <c r="DF178" s="18">
        <f t="shared" si="182"/>
        <v>0</v>
      </c>
      <c r="DG178" s="18">
        <f t="shared" ca="1" si="246"/>
        <v>0</v>
      </c>
      <c r="DH178" s="18">
        <f t="shared" ca="1" si="247"/>
        <v>0</v>
      </c>
      <c r="DI178" s="18">
        <f t="shared" si="183"/>
        <v>0</v>
      </c>
      <c r="DJ178" s="18">
        <f t="shared" si="184"/>
        <v>0</v>
      </c>
      <c r="DK178" s="18">
        <f t="shared" si="185"/>
        <v>0</v>
      </c>
      <c r="DL178" s="18">
        <f t="shared" si="186"/>
        <v>0</v>
      </c>
      <c r="DM178" s="18">
        <f t="shared" si="187"/>
        <v>0</v>
      </c>
      <c r="DN178" s="18">
        <f t="shared" si="188"/>
        <v>0</v>
      </c>
      <c r="DO178" s="18">
        <f t="shared" si="189"/>
        <v>0</v>
      </c>
      <c r="DP178" s="18">
        <f t="shared" si="190"/>
        <v>0</v>
      </c>
      <c r="DQ178" s="18">
        <f t="shared" ca="1" si="191"/>
        <v>0</v>
      </c>
      <c r="DR178" s="18">
        <f t="shared" ca="1" si="192"/>
        <v>0</v>
      </c>
      <c r="DS178" s="18">
        <f t="shared" ca="1" si="193"/>
        <v>0</v>
      </c>
      <c r="DT178" s="18">
        <f t="shared" si="194"/>
        <v>0</v>
      </c>
      <c r="DU178" s="18">
        <f t="shared" si="195"/>
        <v>0</v>
      </c>
      <c r="DV178" s="18">
        <f t="shared" si="196"/>
        <v>0</v>
      </c>
      <c r="DW178" s="18">
        <f t="shared" si="197"/>
        <v>0</v>
      </c>
      <c r="DX178" s="18">
        <f t="shared" si="198"/>
        <v>0</v>
      </c>
      <c r="DY178" s="18">
        <f t="shared" si="199"/>
        <v>0</v>
      </c>
      <c r="DZ178" s="18">
        <f t="shared" si="200"/>
        <v>0</v>
      </c>
      <c r="EA178" s="18">
        <f t="shared" si="201"/>
        <v>0</v>
      </c>
      <c r="EB178" s="18">
        <f t="shared" si="202"/>
        <v>0</v>
      </c>
      <c r="EC178" s="18">
        <f t="shared" si="203"/>
        <v>0</v>
      </c>
      <c r="ED178" s="18">
        <f t="shared" si="204"/>
        <v>0</v>
      </c>
      <c r="EE178" s="18">
        <f t="shared" ca="1" si="205"/>
        <v>0</v>
      </c>
      <c r="EF178" s="18">
        <f t="shared" ca="1" si="206"/>
        <v>0</v>
      </c>
      <c r="EG178" s="18">
        <f t="shared" ca="1" si="207"/>
        <v>0</v>
      </c>
      <c r="EH178" s="18">
        <f t="shared" ca="1" si="208"/>
        <v>0</v>
      </c>
      <c r="EI178" s="18">
        <f t="shared" ca="1" si="209"/>
        <v>0</v>
      </c>
      <c r="EJ178" s="18">
        <f t="shared" si="210"/>
        <v>0</v>
      </c>
      <c r="EK178" s="18">
        <f t="shared" si="211"/>
        <v>0</v>
      </c>
      <c r="EL178" s="18">
        <f t="shared" si="212"/>
        <v>0</v>
      </c>
      <c r="EM178" s="18">
        <f t="shared" si="213"/>
        <v>0</v>
      </c>
      <c r="EN178" s="18">
        <f t="shared" si="214"/>
        <v>0</v>
      </c>
      <c r="EO178" s="18">
        <f t="shared" si="215"/>
        <v>0</v>
      </c>
      <c r="EP178" s="18">
        <f t="shared" si="216"/>
        <v>0</v>
      </c>
      <c r="EQ178" s="18">
        <f t="shared" si="217"/>
        <v>0</v>
      </c>
      <c r="ER178" s="18">
        <f t="shared" si="218"/>
        <v>0</v>
      </c>
      <c r="ES178" s="18">
        <f t="shared" si="219"/>
        <v>0</v>
      </c>
      <c r="ET178" s="18">
        <f t="shared" si="220"/>
        <v>0</v>
      </c>
      <c r="EU178" s="18">
        <f t="shared" si="221"/>
        <v>0</v>
      </c>
      <c r="EV178" s="18">
        <f t="shared" si="222"/>
        <v>0</v>
      </c>
      <c r="EW178" s="18">
        <f t="shared" si="223"/>
        <v>0</v>
      </c>
      <c r="EX178" s="18">
        <f t="shared" si="224"/>
        <v>0</v>
      </c>
      <c r="EY178" s="17"/>
      <c r="EZ178" s="1"/>
      <c r="FA178" s="54">
        <f t="shared" ca="1" si="177"/>
        <v>0</v>
      </c>
      <c r="FB178" s="54">
        <f t="shared" si="178"/>
        <v>0</v>
      </c>
      <c r="FC178" s="54">
        <f t="shared" ca="1" si="243"/>
        <v>0</v>
      </c>
      <c r="FD178" s="34" t="e">
        <f t="shared" ca="1" si="244"/>
        <v>#DIV/0!</v>
      </c>
      <c r="FE178" s="34" t="e">
        <f t="shared" ca="1" si="238"/>
        <v>#DIV/0!</v>
      </c>
      <c r="FH178" s="49" t="e">
        <f t="shared" ca="1" si="240"/>
        <v>#DIV/0!</v>
      </c>
      <c r="FI178" s="49" t="e">
        <f t="shared" ca="1" si="241"/>
        <v>#DIV/0!</v>
      </c>
      <c r="FJ178" s="49" t="e">
        <f t="shared" ca="1" si="242"/>
        <v>#DIV/0!</v>
      </c>
    </row>
    <row r="179" spans="1:166" x14ac:dyDescent="0.25">
      <c r="A179" s="1"/>
      <c r="B179" s="15">
        <f>Kurse!B175</f>
        <v>40732</v>
      </c>
      <c r="C179" s="1"/>
      <c r="D179" s="20" t="str">
        <f>IF(ISNUMBER(VLOOKUP(B179,CASH!$B$7:$E$2815,2,FALSE)),VLOOKUP(B179,CASH!$B$7:$E$2815,2,FALSE),"")</f>
        <v/>
      </c>
      <c r="E179" s="1"/>
      <c r="F179" s="20">
        <f t="shared" si="245"/>
        <v>0</v>
      </c>
      <c r="G179" s="20"/>
      <c r="H179" s="20"/>
      <c r="I179" s="20"/>
      <c r="J179" s="20"/>
      <c r="K179" s="9"/>
      <c r="L179" s="9"/>
      <c r="M179" s="9"/>
      <c r="N179" s="9"/>
      <c r="O179" s="9"/>
      <c r="P179" s="9" t="str">
        <f>IF(ISNUMBER(VLOOKUP($B179,Anteile!$A$2:$BI$10000,12,FALSE)),VLOOKUP($B179,Anteile!$A$2:$BI$10000,12,FALSE),"0")</f>
        <v>0</v>
      </c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 t="str">
        <f>IF(ISNUMBER(VLOOKUP($B179,Anteile!$A$2:$BI$10000,24,FALSE)),VLOOKUP($B179,Anteile!$A$2:$BI$10000,24,FALSE),"0")</f>
        <v>0</v>
      </c>
      <c r="AC179" s="9" t="str">
        <f>IF(ISNUMBER(VLOOKUP($B179,Anteile!$A$2:$BI$10000,25,FALSE)),VLOOKUP($B179,Anteile!$A$2:$BI$10000,25,FALSE),"0")</f>
        <v>0</v>
      </c>
      <c r="AD179" s="9" t="str">
        <f>IF(ISNUMBER(VLOOKUP($B179,Anteile!$A$2:$BI$10000,26,FALSE)),VLOOKUP($B179,Anteile!$A$2:$BI$10000,26,FALSE),"0")</f>
        <v>0</v>
      </c>
      <c r="AE179" s="9" t="str">
        <f>IF(ISNUMBER(VLOOKUP($B179,Anteile!$A$2:$BI$10000,27,FALSE)),VLOOKUP($B179,Anteile!$A$2:$BI$10000,27,FALSE),"0")</f>
        <v>0</v>
      </c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5"/>
      <c r="AW179" s="13">
        <v>1</v>
      </c>
      <c r="AX179" s="5"/>
      <c r="AY179" s="5"/>
      <c r="AZ179" s="5"/>
      <c r="BA179" s="5"/>
      <c r="BB179" s="5"/>
      <c r="BC179" s="5"/>
      <c r="BD179" s="5"/>
      <c r="BE179" s="13">
        <f t="shared" ca="1" si="179"/>
        <v>1082.0947840717893</v>
      </c>
      <c r="BF179" s="13">
        <f t="shared" ca="1" si="225"/>
        <v>249.22460000000001</v>
      </c>
      <c r="BG179" s="13">
        <f t="shared" ca="1" si="180"/>
        <v>75.743129556926533</v>
      </c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>
        <f t="shared" ca="1" si="226"/>
        <v>9.4994391475042068</v>
      </c>
      <c r="BT179" s="13">
        <f t="shared" ca="1" si="227"/>
        <v>46.65</v>
      </c>
      <c r="BU179" s="13">
        <f t="shared" ca="1" si="228"/>
        <v>29.802299495232756</v>
      </c>
      <c r="BV179" s="13">
        <f t="shared" ca="1" si="229"/>
        <v>30.608524957936062</v>
      </c>
      <c r="BW179" s="13">
        <f t="shared" ca="1" si="239"/>
        <v>0</v>
      </c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3"/>
      <c r="CK179" s="13"/>
      <c r="CL179" s="13"/>
      <c r="CM179" s="5"/>
      <c r="CN179" s="13">
        <f t="shared" ca="1" si="230"/>
        <v>7402.73</v>
      </c>
      <c r="CO179" s="13">
        <f t="shared" ca="1" si="231"/>
        <v>134.15</v>
      </c>
      <c r="CP179" s="13">
        <f t="shared" ca="1" si="232"/>
        <v>395.63659999999999</v>
      </c>
      <c r="CQ179" s="5"/>
      <c r="CR179" s="5"/>
      <c r="CS179" s="5"/>
      <c r="CT179" s="34">
        <f t="shared" ca="1" si="233"/>
        <v>1.2408966027058332</v>
      </c>
      <c r="CU179" s="34">
        <f t="shared" ca="1" si="234"/>
        <v>1.0700327031985324</v>
      </c>
      <c r="CV179" s="34">
        <f t="shared" ca="1" si="235"/>
        <v>0.94266366484497166</v>
      </c>
      <c r="CW179" s="5"/>
      <c r="CX179" s="5"/>
      <c r="CY179" s="5"/>
      <c r="CZ179" s="5"/>
      <c r="DA179" s="33">
        <f t="shared" ca="1" si="236"/>
        <v>1.4263999999999999</v>
      </c>
      <c r="DB179" s="13">
        <f t="shared" ca="1" si="237"/>
        <v>1543.5</v>
      </c>
      <c r="DC179" s="5"/>
      <c r="DD179" s="18">
        <f t="shared" ca="1" si="181"/>
        <v>0</v>
      </c>
      <c r="DE179" s="18">
        <f>IF(ISNUMBER(VLOOKUP(B179,CASH!$B$7:$D$10000,3,FALSE)),VLOOKUP(B179,CASH!$B$7:$D$10000,3,FALSE),0)</f>
        <v>0</v>
      </c>
      <c r="DF179" s="18">
        <f t="shared" si="182"/>
        <v>0</v>
      </c>
      <c r="DG179" s="18">
        <f t="shared" ca="1" si="246"/>
        <v>0</v>
      </c>
      <c r="DH179" s="18">
        <f t="shared" ca="1" si="247"/>
        <v>0</v>
      </c>
      <c r="DI179" s="18">
        <f t="shared" si="183"/>
        <v>0</v>
      </c>
      <c r="DJ179" s="18">
        <f t="shared" si="184"/>
        <v>0</v>
      </c>
      <c r="DK179" s="18">
        <f t="shared" si="185"/>
        <v>0</v>
      </c>
      <c r="DL179" s="18">
        <f t="shared" si="186"/>
        <v>0</v>
      </c>
      <c r="DM179" s="18">
        <f t="shared" si="187"/>
        <v>0</v>
      </c>
      <c r="DN179" s="18">
        <f t="shared" si="188"/>
        <v>0</v>
      </c>
      <c r="DO179" s="18">
        <f t="shared" si="189"/>
        <v>0</v>
      </c>
      <c r="DP179" s="18">
        <f t="shared" si="190"/>
        <v>0</v>
      </c>
      <c r="DQ179" s="18">
        <f t="shared" ca="1" si="191"/>
        <v>0</v>
      </c>
      <c r="DR179" s="18">
        <f t="shared" ca="1" si="192"/>
        <v>0</v>
      </c>
      <c r="DS179" s="18">
        <f t="shared" ca="1" si="193"/>
        <v>0</v>
      </c>
      <c r="DT179" s="18">
        <f t="shared" si="194"/>
        <v>0</v>
      </c>
      <c r="DU179" s="18">
        <f t="shared" si="195"/>
        <v>0</v>
      </c>
      <c r="DV179" s="18">
        <f t="shared" si="196"/>
        <v>0</v>
      </c>
      <c r="DW179" s="18">
        <f t="shared" si="197"/>
        <v>0</v>
      </c>
      <c r="DX179" s="18">
        <f t="shared" si="198"/>
        <v>0</v>
      </c>
      <c r="DY179" s="18">
        <f t="shared" si="199"/>
        <v>0</v>
      </c>
      <c r="DZ179" s="18">
        <f t="shared" si="200"/>
        <v>0</v>
      </c>
      <c r="EA179" s="18">
        <f t="shared" si="201"/>
        <v>0</v>
      </c>
      <c r="EB179" s="18">
        <f t="shared" si="202"/>
        <v>0</v>
      </c>
      <c r="EC179" s="18">
        <f t="shared" si="203"/>
        <v>0</v>
      </c>
      <c r="ED179" s="18">
        <f t="shared" si="204"/>
        <v>0</v>
      </c>
      <c r="EE179" s="18">
        <f t="shared" ca="1" si="205"/>
        <v>0</v>
      </c>
      <c r="EF179" s="18">
        <f t="shared" ca="1" si="206"/>
        <v>0</v>
      </c>
      <c r="EG179" s="18">
        <f t="shared" ca="1" si="207"/>
        <v>0</v>
      </c>
      <c r="EH179" s="18">
        <f t="shared" ca="1" si="208"/>
        <v>0</v>
      </c>
      <c r="EI179" s="18">
        <f t="shared" ca="1" si="209"/>
        <v>0</v>
      </c>
      <c r="EJ179" s="18">
        <f t="shared" si="210"/>
        <v>0</v>
      </c>
      <c r="EK179" s="18">
        <f t="shared" si="211"/>
        <v>0</v>
      </c>
      <c r="EL179" s="18">
        <f t="shared" si="212"/>
        <v>0</v>
      </c>
      <c r="EM179" s="18">
        <f t="shared" si="213"/>
        <v>0</v>
      </c>
      <c r="EN179" s="18">
        <f t="shared" si="214"/>
        <v>0</v>
      </c>
      <c r="EO179" s="18">
        <f t="shared" si="215"/>
        <v>0</v>
      </c>
      <c r="EP179" s="18">
        <f t="shared" si="216"/>
        <v>0</v>
      </c>
      <c r="EQ179" s="18">
        <f t="shared" si="217"/>
        <v>0</v>
      </c>
      <c r="ER179" s="18">
        <f t="shared" si="218"/>
        <v>0</v>
      </c>
      <c r="ES179" s="18">
        <f t="shared" si="219"/>
        <v>0</v>
      </c>
      <c r="ET179" s="18">
        <f t="shared" si="220"/>
        <v>0</v>
      </c>
      <c r="EU179" s="18">
        <f t="shared" si="221"/>
        <v>0</v>
      </c>
      <c r="EV179" s="18">
        <f t="shared" si="222"/>
        <v>0</v>
      </c>
      <c r="EW179" s="18">
        <f t="shared" si="223"/>
        <v>0</v>
      </c>
      <c r="EX179" s="18">
        <f t="shared" si="224"/>
        <v>0</v>
      </c>
      <c r="EY179" s="17"/>
      <c r="EZ179" s="1"/>
      <c r="FA179" s="54">
        <f t="shared" ca="1" si="177"/>
        <v>0</v>
      </c>
      <c r="FB179" s="54">
        <f t="shared" si="178"/>
        <v>0</v>
      </c>
      <c r="FC179" s="54">
        <f t="shared" ca="1" si="243"/>
        <v>0</v>
      </c>
      <c r="FD179" s="34" t="e">
        <f t="shared" ca="1" si="244"/>
        <v>#DIV/0!</v>
      </c>
      <c r="FE179" s="34" t="e">
        <f t="shared" ca="1" si="238"/>
        <v>#DIV/0!</v>
      </c>
      <c r="FH179" s="49" t="e">
        <f t="shared" ca="1" si="240"/>
        <v>#DIV/0!</v>
      </c>
      <c r="FI179" s="49" t="e">
        <f t="shared" ca="1" si="241"/>
        <v>#DIV/0!</v>
      </c>
      <c r="FJ179" s="49" t="e">
        <f t="shared" ca="1" si="242"/>
        <v>#DIV/0!</v>
      </c>
    </row>
    <row r="180" spans="1:166" x14ac:dyDescent="0.25">
      <c r="A180" s="1"/>
      <c r="B180" s="15">
        <f>Kurse!B176</f>
        <v>40731</v>
      </c>
      <c r="C180" s="1"/>
      <c r="D180" s="20" t="str">
        <f>IF(ISNUMBER(VLOOKUP(B180,CASH!$B$7:$E$2815,2,FALSE)),VLOOKUP(B180,CASH!$B$7:$E$2815,2,FALSE),"")</f>
        <v/>
      </c>
      <c r="E180" s="1"/>
      <c r="F180" s="20">
        <f t="shared" si="245"/>
        <v>0</v>
      </c>
      <c r="G180" s="20"/>
      <c r="H180" s="20"/>
      <c r="I180" s="20"/>
      <c r="J180" s="20"/>
      <c r="K180" s="9"/>
      <c r="L180" s="9"/>
      <c r="M180" s="9"/>
      <c r="N180" s="9"/>
      <c r="O180" s="9"/>
      <c r="P180" s="9" t="str">
        <f>IF(ISNUMBER(VLOOKUP($B180,Anteile!$A$2:$BI$10000,12,FALSE)),VLOOKUP($B180,Anteile!$A$2:$BI$10000,12,FALSE),"0")</f>
        <v>0</v>
      </c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 t="str">
        <f>IF(ISNUMBER(VLOOKUP($B180,Anteile!$A$2:$BI$10000,24,FALSE)),VLOOKUP($B180,Anteile!$A$2:$BI$10000,24,FALSE),"0")</f>
        <v>0</v>
      </c>
      <c r="AC180" s="9" t="str">
        <f>IF(ISNUMBER(VLOOKUP($B180,Anteile!$A$2:$BI$10000,25,FALSE)),VLOOKUP($B180,Anteile!$A$2:$BI$10000,25,FALSE),"0")</f>
        <v>0</v>
      </c>
      <c r="AD180" s="9" t="str">
        <f>IF(ISNUMBER(VLOOKUP($B180,Anteile!$A$2:$BI$10000,26,FALSE)),VLOOKUP($B180,Anteile!$A$2:$BI$10000,26,FALSE),"0")</f>
        <v>0</v>
      </c>
      <c r="AE180" s="9" t="str">
        <f>IF(ISNUMBER(VLOOKUP($B180,Anteile!$A$2:$BI$10000,27,FALSE)),VLOOKUP($B180,Anteile!$A$2:$BI$10000,27,FALSE),"0")</f>
        <v>0</v>
      </c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5"/>
      <c r="AW180" s="13">
        <v>1</v>
      </c>
      <c r="AX180" s="5"/>
      <c r="AY180" s="5"/>
      <c r="AZ180" s="5"/>
      <c r="BA180" s="5"/>
      <c r="BB180" s="5"/>
      <c r="BC180" s="5"/>
      <c r="BD180" s="5"/>
      <c r="BE180" s="13">
        <f t="shared" ca="1" si="179"/>
        <v>1065.7610588645073</v>
      </c>
      <c r="BF180" s="13">
        <f t="shared" ca="1" si="225"/>
        <v>248.9025</v>
      </c>
      <c r="BG180" s="13">
        <f t="shared" ca="1" si="180"/>
        <v>75.172413793103445</v>
      </c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>
        <f t="shared" ca="1" si="226"/>
        <v>9.5019157088122608</v>
      </c>
      <c r="BT180" s="13">
        <f t="shared" ca="1" si="227"/>
        <v>47.01</v>
      </c>
      <c r="BU180" s="13">
        <f t="shared" ca="1" si="228"/>
        <v>29.320794148380358</v>
      </c>
      <c r="BV180" s="13">
        <f t="shared" ca="1" si="229"/>
        <v>30.505050505050505</v>
      </c>
      <c r="BW180" s="13">
        <f t="shared" ca="1" si="239"/>
        <v>0</v>
      </c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5"/>
      <c r="CN180" s="13">
        <f t="shared" ca="1" si="230"/>
        <v>7471.44</v>
      </c>
      <c r="CO180" s="13">
        <f t="shared" ca="1" si="231"/>
        <v>133.82</v>
      </c>
      <c r="CP180" s="13">
        <f t="shared" ca="1" si="232"/>
        <v>394.69099999999997</v>
      </c>
      <c r="CQ180" s="5"/>
      <c r="CR180" s="5"/>
      <c r="CS180" s="5"/>
      <c r="CT180" s="34">
        <f t="shared" ca="1" si="233"/>
        <v>1.2524142462740733</v>
      </c>
      <c r="CU180" s="34">
        <f t="shared" ca="1" si="234"/>
        <v>1.0674004945361728</v>
      </c>
      <c r="CV180" s="34">
        <f t="shared" ca="1" si="235"/>
        <v>0.94041063071850961</v>
      </c>
      <c r="CW180" s="5"/>
      <c r="CX180" s="5"/>
      <c r="CY180" s="5"/>
      <c r="CZ180" s="5"/>
      <c r="DA180" s="33">
        <f t="shared" ca="1" si="236"/>
        <v>1.4355</v>
      </c>
      <c r="DB180" s="13">
        <f t="shared" ca="1" si="237"/>
        <v>1529.9</v>
      </c>
      <c r="DC180" s="5"/>
      <c r="DD180" s="18">
        <f t="shared" ca="1" si="181"/>
        <v>0</v>
      </c>
      <c r="DE180" s="18">
        <f>IF(ISNUMBER(VLOOKUP(B180,CASH!$B$7:$D$10000,3,FALSE)),VLOOKUP(B180,CASH!$B$7:$D$10000,3,FALSE),0)</f>
        <v>0</v>
      </c>
      <c r="DF180" s="18">
        <f t="shared" si="182"/>
        <v>0</v>
      </c>
      <c r="DG180" s="18">
        <f t="shared" ca="1" si="246"/>
        <v>0</v>
      </c>
      <c r="DH180" s="18">
        <f t="shared" ca="1" si="247"/>
        <v>0</v>
      </c>
      <c r="DI180" s="18">
        <f t="shared" si="183"/>
        <v>0</v>
      </c>
      <c r="DJ180" s="18">
        <f t="shared" si="184"/>
        <v>0</v>
      </c>
      <c r="DK180" s="18">
        <f t="shared" si="185"/>
        <v>0</v>
      </c>
      <c r="DL180" s="18">
        <f t="shared" si="186"/>
        <v>0</v>
      </c>
      <c r="DM180" s="18">
        <f t="shared" si="187"/>
        <v>0</v>
      </c>
      <c r="DN180" s="18">
        <f t="shared" si="188"/>
        <v>0</v>
      </c>
      <c r="DO180" s="18">
        <f t="shared" si="189"/>
        <v>0</v>
      </c>
      <c r="DP180" s="18">
        <f t="shared" si="190"/>
        <v>0</v>
      </c>
      <c r="DQ180" s="18">
        <f t="shared" ca="1" si="191"/>
        <v>0</v>
      </c>
      <c r="DR180" s="18">
        <f t="shared" ca="1" si="192"/>
        <v>0</v>
      </c>
      <c r="DS180" s="18">
        <f t="shared" ca="1" si="193"/>
        <v>0</v>
      </c>
      <c r="DT180" s="18">
        <f t="shared" si="194"/>
        <v>0</v>
      </c>
      <c r="DU180" s="18">
        <f t="shared" si="195"/>
        <v>0</v>
      </c>
      <c r="DV180" s="18">
        <f t="shared" si="196"/>
        <v>0</v>
      </c>
      <c r="DW180" s="18">
        <f t="shared" si="197"/>
        <v>0</v>
      </c>
      <c r="DX180" s="18">
        <f t="shared" si="198"/>
        <v>0</v>
      </c>
      <c r="DY180" s="18">
        <f t="shared" si="199"/>
        <v>0</v>
      </c>
      <c r="DZ180" s="18">
        <f t="shared" si="200"/>
        <v>0</v>
      </c>
      <c r="EA180" s="18">
        <f t="shared" si="201"/>
        <v>0</v>
      </c>
      <c r="EB180" s="18">
        <f t="shared" si="202"/>
        <v>0</v>
      </c>
      <c r="EC180" s="18">
        <f t="shared" si="203"/>
        <v>0</v>
      </c>
      <c r="ED180" s="18">
        <f t="shared" si="204"/>
        <v>0</v>
      </c>
      <c r="EE180" s="18">
        <f t="shared" ca="1" si="205"/>
        <v>0</v>
      </c>
      <c r="EF180" s="18">
        <f t="shared" ca="1" si="206"/>
        <v>0</v>
      </c>
      <c r="EG180" s="18">
        <f t="shared" ca="1" si="207"/>
        <v>0</v>
      </c>
      <c r="EH180" s="18">
        <f t="shared" ca="1" si="208"/>
        <v>0</v>
      </c>
      <c r="EI180" s="18">
        <f t="shared" ca="1" si="209"/>
        <v>0</v>
      </c>
      <c r="EJ180" s="18">
        <f t="shared" si="210"/>
        <v>0</v>
      </c>
      <c r="EK180" s="18">
        <f t="shared" si="211"/>
        <v>0</v>
      </c>
      <c r="EL180" s="18">
        <f t="shared" si="212"/>
        <v>0</v>
      </c>
      <c r="EM180" s="18">
        <f t="shared" si="213"/>
        <v>0</v>
      </c>
      <c r="EN180" s="18">
        <f t="shared" si="214"/>
        <v>0</v>
      </c>
      <c r="EO180" s="18">
        <f t="shared" si="215"/>
        <v>0</v>
      </c>
      <c r="EP180" s="18">
        <f t="shared" si="216"/>
        <v>0</v>
      </c>
      <c r="EQ180" s="18">
        <f t="shared" si="217"/>
        <v>0</v>
      </c>
      <c r="ER180" s="18">
        <f t="shared" si="218"/>
        <v>0</v>
      </c>
      <c r="ES180" s="18">
        <f t="shared" si="219"/>
        <v>0</v>
      </c>
      <c r="ET180" s="18">
        <f t="shared" si="220"/>
        <v>0</v>
      </c>
      <c r="EU180" s="18">
        <f t="shared" si="221"/>
        <v>0</v>
      </c>
      <c r="EV180" s="18">
        <f t="shared" si="222"/>
        <v>0</v>
      </c>
      <c r="EW180" s="18">
        <f t="shared" si="223"/>
        <v>0</v>
      </c>
      <c r="EX180" s="18">
        <f t="shared" si="224"/>
        <v>0</v>
      </c>
      <c r="EY180" s="17"/>
      <c r="EZ180" s="1"/>
      <c r="FA180" s="54">
        <f t="shared" ca="1" si="177"/>
        <v>0</v>
      </c>
      <c r="FB180" s="54">
        <f t="shared" si="178"/>
        <v>0</v>
      </c>
      <c r="FC180" s="54">
        <f t="shared" ca="1" si="243"/>
        <v>0</v>
      </c>
      <c r="FD180" s="34" t="e">
        <f t="shared" ca="1" si="244"/>
        <v>#DIV/0!</v>
      </c>
      <c r="FE180" s="34" t="e">
        <f t="shared" ca="1" si="238"/>
        <v>#DIV/0!</v>
      </c>
      <c r="FH180" s="49" t="e">
        <f t="shared" ca="1" si="240"/>
        <v>#DIV/0!</v>
      </c>
      <c r="FI180" s="49" t="e">
        <f t="shared" ca="1" si="241"/>
        <v>#DIV/0!</v>
      </c>
      <c r="FJ180" s="49" t="e">
        <f t="shared" ca="1" si="242"/>
        <v>#DIV/0!</v>
      </c>
    </row>
    <row r="181" spans="1:166" x14ac:dyDescent="0.25">
      <c r="A181" s="1"/>
      <c r="B181" s="15">
        <f>Kurse!B177</f>
        <v>40730</v>
      </c>
      <c r="C181" s="1"/>
      <c r="D181" s="20" t="str">
        <f>IF(ISNUMBER(VLOOKUP(B181,CASH!$B$7:$E$2815,2,FALSE)),VLOOKUP(B181,CASH!$B$7:$E$2815,2,FALSE),"")</f>
        <v/>
      </c>
      <c r="E181" s="1"/>
      <c r="F181" s="20">
        <f t="shared" si="245"/>
        <v>0</v>
      </c>
      <c r="G181" s="20"/>
      <c r="H181" s="20"/>
      <c r="I181" s="20"/>
      <c r="J181" s="20"/>
      <c r="K181" s="9"/>
      <c r="L181" s="9"/>
      <c r="M181" s="9"/>
      <c r="N181" s="9"/>
      <c r="O181" s="9"/>
      <c r="P181" s="9" t="str">
        <f>IF(ISNUMBER(VLOOKUP($B181,Anteile!$A$2:$BI$10000,12,FALSE)),VLOOKUP($B181,Anteile!$A$2:$BI$10000,12,FALSE),"0")</f>
        <v>0</v>
      </c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 t="str">
        <f>IF(ISNUMBER(VLOOKUP($B181,Anteile!$A$2:$BI$10000,24,FALSE)),VLOOKUP($B181,Anteile!$A$2:$BI$10000,24,FALSE),"0")</f>
        <v>0</v>
      </c>
      <c r="AC181" s="9" t="str">
        <f>IF(ISNUMBER(VLOOKUP($B181,Anteile!$A$2:$BI$10000,25,FALSE)),VLOOKUP($B181,Anteile!$A$2:$BI$10000,25,FALSE),"0")</f>
        <v>0</v>
      </c>
      <c r="AD181" s="9" t="str">
        <f>IF(ISNUMBER(VLOOKUP($B181,Anteile!$A$2:$BI$10000,26,FALSE)),VLOOKUP($B181,Anteile!$A$2:$BI$10000,26,FALSE),"0")</f>
        <v>0</v>
      </c>
      <c r="AE181" s="9" t="str">
        <f>IF(ISNUMBER(VLOOKUP($B181,Anteile!$A$2:$BI$10000,27,FALSE)),VLOOKUP($B181,Anteile!$A$2:$BI$10000,27,FALSE),"0")</f>
        <v>0</v>
      </c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5"/>
      <c r="AW181" s="13">
        <v>1</v>
      </c>
      <c r="AX181" s="5"/>
      <c r="AY181" s="5"/>
      <c r="AZ181" s="5"/>
      <c r="BA181" s="5"/>
      <c r="BB181" s="5"/>
      <c r="BC181" s="5"/>
      <c r="BD181" s="5"/>
      <c r="BE181" s="13">
        <f t="shared" ca="1" si="179"/>
        <v>1066.0619592520236</v>
      </c>
      <c r="BF181" s="13">
        <f t="shared" ca="1" si="225"/>
        <v>248.23429999999999</v>
      </c>
      <c r="BG181" s="13">
        <f t="shared" ca="1" si="180"/>
        <v>75.279095729835333</v>
      </c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>
        <f t="shared" ca="1" si="226"/>
        <v>9.4194808819425067</v>
      </c>
      <c r="BT181" s="13">
        <f t="shared" ca="1" si="227"/>
        <v>46.81</v>
      </c>
      <c r="BU181" s="13">
        <f t="shared" ca="1" si="228"/>
        <v>29.465531677365334</v>
      </c>
      <c r="BV181" s="13">
        <f t="shared" ca="1" si="229"/>
        <v>30.379570192576054</v>
      </c>
      <c r="BW181" s="13">
        <f t="shared" ca="1" si="239"/>
        <v>0</v>
      </c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5"/>
      <c r="CN181" s="13">
        <f t="shared" ca="1" si="230"/>
        <v>7431.19</v>
      </c>
      <c r="CO181" s="13">
        <f t="shared" ca="1" si="231"/>
        <v>133.07</v>
      </c>
      <c r="CP181" s="13">
        <f t="shared" ca="1" si="232"/>
        <v>394.08019999999999</v>
      </c>
      <c r="CQ181" s="5"/>
      <c r="CR181" s="5"/>
      <c r="CS181" s="5"/>
      <c r="CT181" s="34">
        <f t="shared" ca="1" si="233"/>
        <v>1.2456672639771491</v>
      </c>
      <c r="CU181" s="34">
        <f t="shared" ca="1" si="234"/>
        <v>1.0614182021217196</v>
      </c>
      <c r="CV181" s="34">
        <f t="shared" ca="1" si="235"/>
        <v>0.93895530791347259</v>
      </c>
      <c r="CW181" s="5"/>
      <c r="CX181" s="5"/>
      <c r="CY181" s="5"/>
      <c r="CZ181" s="5"/>
      <c r="DA181" s="33">
        <f t="shared" ca="1" si="236"/>
        <v>1.4332</v>
      </c>
      <c r="DB181" s="13">
        <f t="shared" ca="1" si="237"/>
        <v>1527.88</v>
      </c>
      <c r="DC181" s="5"/>
      <c r="DD181" s="18">
        <f t="shared" ca="1" si="181"/>
        <v>0</v>
      </c>
      <c r="DE181" s="18">
        <f>IF(ISNUMBER(VLOOKUP(B181,CASH!$B$7:$D$10000,3,FALSE)),VLOOKUP(B181,CASH!$B$7:$D$10000,3,FALSE),0)</f>
        <v>0</v>
      </c>
      <c r="DF181" s="18">
        <f t="shared" si="182"/>
        <v>0</v>
      </c>
      <c r="DG181" s="18">
        <f t="shared" ca="1" si="246"/>
        <v>0</v>
      </c>
      <c r="DH181" s="18">
        <f t="shared" ca="1" si="247"/>
        <v>0</v>
      </c>
      <c r="DI181" s="18">
        <f t="shared" si="183"/>
        <v>0</v>
      </c>
      <c r="DJ181" s="18">
        <f t="shared" si="184"/>
        <v>0</v>
      </c>
      <c r="DK181" s="18">
        <f t="shared" si="185"/>
        <v>0</v>
      </c>
      <c r="DL181" s="18">
        <f t="shared" si="186"/>
        <v>0</v>
      </c>
      <c r="DM181" s="18">
        <f t="shared" si="187"/>
        <v>0</v>
      </c>
      <c r="DN181" s="18">
        <f t="shared" si="188"/>
        <v>0</v>
      </c>
      <c r="DO181" s="18">
        <f t="shared" si="189"/>
        <v>0</v>
      </c>
      <c r="DP181" s="18">
        <f t="shared" si="190"/>
        <v>0</v>
      </c>
      <c r="DQ181" s="18">
        <f t="shared" ca="1" si="191"/>
        <v>0</v>
      </c>
      <c r="DR181" s="18">
        <f t="shared" ca="1" si="192"/>
        <v>0</v>
      </c>
      <c r="DS181" s="18">
        <f t="shared" ca="1" si="193"/>
        <v>0</v>
      </c>
      <c r="DT181" s="18">
        <f t="shared" si="194"/>
        <v>0</v>
      </c>
      <c r="DU181" s="18">
        <f t="shared" si="195"/>
        <v>0</v>
      </c>
      <c r="DV181" s="18">
        <f t="shared" si="196"/>
        <v>0</v>
      </c>
      <c r="DW181" s="18">
        <f t="shared" si="197"/>
        <v>0</v>
      </c>
      <c r="DX181" s="18">
        <f t="shared" si="198"/>
        <v>0</v>
      </c>
      <c r="DY181" s="18">
        <f t="shared" si="199"/>
        <v>0</v>
      </c>
      <c r="DZ181" s="18">
        <f t="shared" si="200"/>
        <v>0</v>
      </c>
      <c r="EA181" s="18">
        <f t="shared" si="201"/>
        <v>0</v>
      </c>
      <c r="EB181" s="18">
        <f t="shared" si="202"/>
        <v>0</v>
      </c>
      <c r="EC181" s="18">
        <f t="shared" si="203"/>
        <v>0</v>
      </c>
      <c r="ED181" s="18">
        <f t="shared" si="204"/>
        <v>0</v>
      </c>
      <c r="EE181" s="18">
        <f t="shared" ca="1" si="205"/>
        <v>0</v>
      </c>
      <c r="EF181" s="18">
        <f t="shared" ca="1" si="206"/>
        <v>0</v>
      </c>
      <c r="EG181" s="18">
        <f t="shared" ca="1" si="207"/>
        <v>0</v>
      </c>
      <c r="EH181" s="18">
        <f t="shared" ca="1" si="208"/>
        <v>0</v>
      </c>
      <c r="EI181" s="18">
        <f t="shared" ca="1" si="209"/>
        <v>0</v>
      </c>
      <c r="EJ181" s="18">
        <f t="shared" si="210"/>
        <v>0</v>
      </c>
      <c r="EK181" s="18">
        <f t="shared" si="211"/>
        <v>0</v>
      </c>
      <c r="EL181" s="18">
        <f t="shared" si="212"/>
        <v>0</v>
      </c>
      <c r="EM181" s="18">
        <f t="shared" si="213"/>
        <v>0</v>
      </c>
      <c r="EN181" s="18">
        <f t="shared" si="214"/>
        <v>0</v>
      </c>
      <c r="EO181" s="18">
        <f t="shared" si="215"/>
        <v>0</v>
      </c>
      <c r="EP181" s="18">
        <f t="shared" si="216"/>
        <v>0</v>
      </c>
      <c r="EQ181" s="18">
        <f t="shared" si="217"/>
        <v>0</v>
      </c>
      <c r="ER181" s="18">
        <f t="shared" si="218"/>
        <v>0</v>
      </c>
      <c r="ES181" s="18">
        <f t="shared" si="219"/>
        <v>0</v>
      </c>
      <c r="ET181" s="18">
        <f t="shared" si="220"/>
        <v>0</v>
      </c>
      <c r="EU181" s="18">
        <f t="shared" si="221"/>
        <v>0</v>
      </c>
      <c r="EV181" s="18">
        <f t="shared" si="222"/>
        <v>0</v>
      </c>
      <c r="EW181" s="18">
        <f t="shared" si="223"/>
        <v>0</v>
      </c>
      <c r="EX181" s="18">
        <f t="shared" si="224"/>
        <v>0</v>
      </c>
      <c r="EY181" s="17"/>
      <c r="EZ181" s="1"/>
      <c r="FA181" s="54">
        <f t="shared" ca="1" si="177"/>
        <v>0</v>
      </c>
      <c r="FB181" s="54">
        <f t="shared" si="178"/>
        <v>0</v>
      </c>
      <c r="FC181" s="54">
        <f t="shared" ca="1" si="243"/>
        <v>0</v>
      </c>
      <c r="FD181" s="34" t="e">
        <f t="shared" ca="1" si="244"/>
        <v>#DIV/0!</v>
      </c>
      <c r="FE181" s="34" t="e">
        <f t="shared" ca="1" si="238"/>
        <v>#DIV/0!</v>
      </c>
      <c r="FH181" s="49" t="e">
        <f t="shared" ca="1" si="240"/>
        <v>#DIV/0!</v>
      </c>
      <c r="FI181" s="49" t="e">
        <f t="shared" ca="1" si="241"/>
        <v>#DIV/0!</v>
      </c>
      <c r="FJ181" s="49" t="e">
        <f t="shared" ca="1" si="242"/>
        <v>#DIV/0!</v>
      </c>
    </row>
    <row r="182" spans="1:166" x14ac:dyDescent="0.25">
      <c r="A182" s="1"/>
      <c r="B182" s="15">
        <f>Kurse!B178</f>
        <v>40729</v>
      </c>
      <c r="C182" s="1"/>
      <c r="D182" s="20" t="str">
        <f>IF(ISNUMBER(VLOOKUP(B182,CASH!$B$7:$E$2815,2,FALSE)),VLOOKUP(B182,CASH!$B$7:$E$2815,2,FALSE),"")</f>
        <v/>
      </c>
      <c r="E182" s="1"/>
      <c r="F182" s="20">
        <f t="shared" si="245"/>
        <v>0</v>
      </c>
      <c r="G182" s="20"/>
      <c r="H182" s="20"/>
      <c r="I182" s="20"/>
      <c r="J182" s="20"/>
      <c r="K182" s="9"/>
      <c r="L182" s="9"/>
      <c r="M182" s="9"/>
      <c r="N182" s="9"/>
      <c r="O182" s="9"/>
      <c r="P182" s="9" t="str">
        <f>IF(ISNUMBER(VLOOKUP($B182,Anteile!$A$2:$BI$10000,12,FALSE)),VLOOKUP($B182,Anteile!$A$2:$BI$10000,12,FALSE),"0")</f>
        <v>0</v>
      </c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 t="str">
        <f>IF(ISNUMBER(VLOOKUP($B182,Anteile!$A$2:$BI$10000,24,FALSE)),VLOOKUP($B182,Anteile!$A$2:$BI$10000,24,FALSE),"0")</f>
        <v>0</v>
      </c>
      <c r="AC182" s="9" t="str">
        <f>IF(ISNUMBER(VLOOKUP($B182,Anteile!$A$2:$BI$10000,25,FALSE)),VLOOKUP($B182,Anteile!$A$2:$BI$10000,25,FALSE),"0")</f>
        <v>0</v>
      </c>
      <c r="AD182" s="9" t="str">
        <f>IF(ISNUMBER(VLOOKUP($B182,Anteile!$A$2:$BI$10000,26,FALSE)),VLOOKUP($B182,Anteile!$A$2:$BI$10000,26,FALSE),"0")</f>
        <v>0</v>
      </c>
      <c r="AE182" s="9" t="str">
        <f>IF(ISNUMBER(VLOOKUP($B182,Anteile!$A$2:$BI$10000,27,FALSE)),VLOOKUP($B182,Anteile!$A$2:$BI$10000,27,FALSE),"0")</f>
        <v>0</v>
      </c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5"/>
      <c r="AW182" s="13">
        <v>1</v>
      </c>
      <c r="AX182" s="5"/>
      <c r="AY182" s="5"/>
      <c r="AZ182" s="5"/>
      <c r="BA182" s="5"/>
      <c r="BB182" s="5"/>
      <c r="BC182" s="5"/>
      <c r="BD182" s="5"/>
      <c r="BE182" s="13">
        <f t="shared" ca="1" si="179"/>
        <v>1047.9803228711978</v>
      </c>
      <c r="BF182" s="13">
        <f t="shared" ca="1" si="225"/>
        <v>248.47409999999999</v>
      </c>
      <c r="BG182" s="13">
        <f t="shared" ca="1" si="180"/>
        <v>74.676089517078921</v>
      </c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>
        <f t="shared" ca="1" si="226"/>
        <v>9.3397076144945608</v>
      </c>
      <c r="BT182" s="13">
        <f t="shared" ca="1" si="227"/>
        <v>46.95</v>
      </c>
      <c r="BU182" s="13">
        <f t="shared" ca="1" si="228"/>
        <v>29.065336381902586</v>
      </c>
      <c r="BV182" s="13">
        <f t="shared" ca="1" si="229"/>
        <v>30.291692648790963</v>
      </c>
      <c r="BW182" s="13">
        <f t="shared" ca="1" si="239"/>
        <v>0</v>
      </c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5"/>
      <c r="CN182" s="13">
        <f t="shared" ca="1" si="230"/>
        <v>7439.44</v>
      </c>
      <c r="CO182" s="13">
        <f t="shared" ca="1" si="231"/>
        <v>132.80000000000001</v>
      </c>
      <c r="CP182" s="13">
        <f t="shared" ca="1" si="232"/>
        <v>392.69690000000003</v>
      </c>
      <c r="CQ182" s="5"/>
      <c r="CR182" s="5"/>
      <c r="CS182" s="5"/>
      <c r="CT182" s="34">
        <f t="shared" ca="1" si="233"/>
        <v>1.2470501858144067</v>
      </c>
      <c r="CU182" s="34">
        <f t="shared" ca="1" si="234"/>
        <v>1.0592645768525166</v>
      </c>
      <c r="CV182" s="34">
        <f t="shared" ca="1" si="235"/>
        <v>0.93565938774941293</v>
      </c>
      <c r="CW182" s="5"/>
      <c r="CX182" s="5"/>
      <c r="CY182" s="5"/>
      <c r="CZ182" s="5"/>
      <c r="DA182" s="33">
        <f t="shared" ca="1" si="236"/>
        <v>1.4433</v>
      </c>
      <c r="DB182" s="13">
        <f t="shared" ca="1" si="237"/>
        <v>1512.55</v>
      </c>
      <c r="DC182" s="5"/>
      <c r="DD182" s="18">
        <f t="shared" ca="1" si="181"/>
        <v>0</v>
      </c>
      <c r="DE182" s="18">
        <f>IF(ISNUMBER(VLOOKUP(B182,CASH!$B$7:$D$10000,3,FALSE)),VLOOKUP(B182,CASH!$B$7:$D$10000,3,FALSE),0)</f>
        <v>0</v>
      </c>
      <c r="DF182" s="18">
        <f t="shared" si="182"/>
        <v>0</v>
      </c>
      <c r="DG182" s="18">
        <f t="shared" ca="1" si="246"/>
        <v>0</v>
      </c>
      <c r="DH182" s="18">
        <f t="shared" ca="1" si="247"/>
        <v>0</v>
      </c>
      <c r="DI182" s="18">
        <f t="shared" si="183"/>
        <v>0</v>
      </c>
      <c r="DJ182" s="18">
        <f t="shared" si="184"/>
        <v>0</v>
      </c>
      <c r="DK182" s="18">
        <f t="shared" si="185"/>
        <v>0</v>
      </c>
      <c r="DL182" s="18">
        <f t="shared" si="186"/>
        <v>0</v>
      </c>
      <c r="DM182" s="18">
        <f t="shared" si="187"/>
        <v>0</v>
      </c>
      <c r="DN182" s="18">
        <f t="shared" si="188"/>
        <v>0</v>
      </c>
      <c r="DO182" s="18">
        <f t="shared" si="189"/>
        <v>0</v>
      </c>
      <c r="DP182" s="18">
        <f t="shared" si="190"/>
        <v>0</v>
      </c>
      <c r="DQ182" s="18">
        <f t="shared" ca="1" si="191"/>
        <v>0</v>
      </c>
      <c r="DR182" s="18">
        <f t="shared" ca="1" si="192"/>
        <v>0</v>
      </c>
      <c r="DS182" s="18">
        <f t="shared" ca="1" si="193"/>
        <v>0</v>
      </c>
      <c r="DT182" s="18">
        <f t="shared" si="194"/>
        <v>0</v>
      </c>
      <c r="DU182" s="18">
        <f t="shared" si="195"/>
        <v>0</v>
      </c>
      <c r="DV182" s="18">
        <f t="shared" si="196"/>
        <v>0</v>
      </c>
      <c r="DW182" s="18">
        <f t="shared" si="197"/>
        <v>0</v>
      </c>
      <c r="DX182" s="18">
        <f t="shared" si="198"/>
        <v>0</v>
      </c>
      <c r="DY182" s="18">
        <f t="shared" si="199"/>
        <v>0</v>
      </c>
      <c r="DZ182" s="18">
        <f t="shared" si="200"/>
        <v>0</v>
      </c>
      <c r="EA182" s="18">
        <f t="shared" si="201"/>
        <v>0</v>
      </c>
      <c r="EB182" s="18">
        <f t="shared" si="202"/>
        <v>0</v>
      </c>
      <c r="EC182" s="18">
        <f t="shared" si="203"/>
        <v>0</v>
      </c>
      <c r="ED182" s="18">
        <f t="shared" si="204"/>
        <v>0</v>
      </c>
      <c r="EE182" s="18">
        <f t="shared" ca="1" si="205"/>
        <v>0</v>
      </c>
      <c r="EF182" s="18">
        <f t="shared" ca="1" si="206"/>
        <v>0</v>
      </c>
      <c r="EG182" s="18">
        <f t="shared" ca="1" si="207"/>
        <v>0</v>
      </c>
      <c r="EH182" s="18">
        <f t="shared" ca="1" si="208"/>
        <v>0</v>
      </c>
      <c r="EI182" s="18">
        <f t="shared" ca="1" si="209"/>
        <v>0</v>
      </c>
      <c r="EJ182" s="18">
        <f t="shared" si="210"/>
        <v>0</v>
      </c>
      <c r="EK182" s="18">
        <f t="shared" si="211"/>
        <v>0</v>
      </c>
      <c r="EL182" s="18">
        <f t="shared" si="212"/>
        <v>0</v>
      </c>
      <c r="EM182" s="18">
        <f t="shared" si="213"/>
        <v>0</v>
      </c>
      <c r="EN182" s="18">
        <f t="shared" si="214"/>
        <v>0</v>
      </c>
      <c r="EO182" s="18">
        <f t="shared" si="215"/>
        <v>0</v>
      </c>
      <c r="EP182" s="18">
        <f t="shared" si="216"/>
        <v>0</v>
      </c>
      <c r="EQ182" s="18">
        <f t="shared" si="217"/>
        <v>0</v>
      </c>
      <c r="ER182" s="18">
        <f t="shared" si="218"/>
        <v>0</v>
      </c>
      <c r="ES182" s="18">
        <f t="shared" si="219"/>
        <v>0</v>
      </c>
      <c r="ET182" s="18">
        <f t="shared" si="220"/>
        <v>0</v>
      </c>
      <c r="EU182" s="18">
        <f t="shared" si="221"/>
        <v>0</v>
      </c>
      <c r="EV182" s="18">
        <f t="shared" si="222"/>
        <v>0</v>
      </c>
      <c r="EW182" s="18">
        <f t="shared" si="223"/>
        <v>0</v>
      </c>
      <c r="EX182" s="18">
        <f t="shared" si="224"/>
        <v>0</v>
      </c>
      <c r="EY182" s="17"/>
      <c r="EZ182" s="1"/>
      <c r="FA182" s="54">
        <f t="shared" ca="1" si="177"/>
        <v>0</v>
      </c>
      <c r="FB182" s="54">
        <f t="shared" si="178"/>
        <v>0</v>
      </c>
      <c r="FC182" s="54">
        <f t="shared" ca="1" si="243"/>
        <v>0</v>
      </c>
      <c r="FD182" s="34" t="e">
        <f t="shared" ca="1" si="244"/>
        <v>#DIV/0!</v>
      </c>
      <c r="FE182" s="34" t="e">
        <f t="shared" ca="1" si="238"/>
        <v>#DIV/0!</v>
      </c>
      <c r="FH182" s="49" t="e">
        <f t="shared" ca="1" si="240"/>
        <v>#DIV/0!</v>
      </c>
      <c r="FI182" s="49" t="e">
        <f t="shared" ca="1" si="241"/>
        <v>#DIV/0!</v>
      </c>
      <c r="FJ182" s="49" t="e">
        <f t="shared" ca="1" si="242"/>
        <v>#DIV/0!</v>
      </c>
    </row>
    <row r="183" spans="1:166" x14ac:dyDescent="0.25">
      <c r="A183" s="1"/>
      <c r="B183" s="15">
        <f>Kurse!B179</f>
        <v>40728</v>
      </c>
      <c r="C183" s="1"/>
      <c r="D183" s="20" t="str">
        <f>IF(ISNUMBER(VLOOKUP(B183,CASH!$B$7:$E$2815,2,FALSE)),VLOOKUP(B183,CASH!$B$7:$E$2815,2,FALSE),"")</f>
        <v/>
      </c>
      <c r="E183" s="1"/>
      <c r="F183" s="20">
        <f t="shared" si="245"/>
        <v>0</v>
      </c>
      <c r="G183" s="20"/>
      <c r="H183" s="20"/>
      <c r="I183" s="20"/>
      <c r="J183" s="20"/>
      <c r="K183" s="9"/>
      <c r="L183" s="9"/>
      <c r="M183" s="9"/>
      <c r="N183" s="9"/>
      <c r="O183" s="9"/>
      <c r="P183" s="9" t="str">
        <f>IF(ISNUMBER(VLOOKUP($B183,Anteile!$A$2:$BI$10000,12,FALSE)),VLOOKUP($B183,Anteile!$A$2:$BI$10000,12,FALSE),"0")</f>
        <v>0</v>
      </c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 t="str">
        <f>IF(ISNUMBER(VLOOKUP($B183,Anteile!$A$2:$BI$10000,24,FALSE)),VLOOKUP($B183,Anteile!$A$2:$BI$10000,24,FALSE),"0")</f>
        <v>0</v>
      </c>
      <c r="AC183" s="9" t="str">
        <f>IF(ISNUMBER(VLOOKUP($B183,Anteile!$A$2:$BI$10000,25,FALSE)),VLOOKUP($B183,Anteile!$A$2:$BI$10000,25,FALSE),"0")</f>
        <v>0</v>
      </c>
      <c r="AD183" s="9" t="str">
        <f>IF(ISNUMBER(VLOOKUP($B183,Anteile!$A$2:$BI$10000,26,FALSE)),VLOOKUP($B183,Anteile!$A$2:$BI$10000,26,FALSE),"0")</f>
        <v>0</v>
      </c>
      <c r="AE183" s="9" t="str">
        <f>IF(ISNUMBER(VLOOKUP($B183,Anteile!$A$2:$BI$10000,27,FALSE)),VLOOKUP($B183,Anteile!$A$2:$BI$10000,27,FALSE),"0")</f>
        <v>0</v>
      </c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5"/>
      <c r="AW183" s="13">
        <v>1</v>
      </c>
      <c r="AX183" s="5"/>
      <c r="AY183" s="5"/>
      <c r="AZ183" s="5"/>
      <c r="BA183" s="5"/>
      <c r="BB183" s="5"/>
      <c r="BC183" s="5"/>
      <c r="BD183" s="5"/>
      <c r="BE183" s="13">
        <f t="shared" ca="1" si="179"/>
        <v>1027.7128317975519</v>
      </c>
      <c r="BF183" s="13">
        <f t="shared" ca="1" si="225"/>
        <v>248.7037</v>
      </c>
      <c r="BG183" s="13">
        <f t="shared" ca="1" si="180"/>
        <v>74.047586301746676</v>
      </c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>
        <f t="shared" ca="1" si="226"/>
        <v>9.2956000826275567</v>
      </c>
      <c r="BT183" s="13">
        <f t="shared" ca="1" si="227"/>
        <v>46.93</v>
      </c>
      <c r="BU183" s="13">
        <f t="shared" ca="1" si="228"/>
        <v>28.923119240819698</v>
      </c>
      <c r="BV183" s="13">
        <f t="shared" ca="1" si="229"/>
        <v>30.147159950488245</v>
      </c>
      <c r="BW183" s="13">
        <f t="shared" ca="1" si="239"/>
        <v>0</v>
      </c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5"/>
      <c r="CN183" s="13">
        <f t="shared" ca="1" si="230"/>
        <v>7442.96</v>
      </c>
      <c r="CO183" s="13">
        <f t="shared" ca="1" si="231"/>
        <v>132.22999999999999</v>
      </c>
      <c r="CP183" s="13">
        <f t="shared" ca="1" si="232"/>
        <v>393.02</v>
      </c>
      <c r="CQ183" s="5"/>
      <c r="CR183" s="5"/>
      <c r="CS183" s="5"/>
      <c r="CT183" s="34">
        <f t="shared" ca="1" si="233"/>
        <v>1.2476402324649702</v>
      </c>
      <c r="CU183" s="34">
        <f t="shared" ca="1" si="234"/>
        <v>1.054718034617532</v>
      </c>
      <c r="CV183" s="34">
        <f t="shared" ca="1" si="235"/>
        <v>0.9364292220622934</v>
      </c>
      <c r="CW183" s="5"/>
      <c r="CX183" s="5"/>
      <c r="CY183" s="5"/>
      <c r="CZ183" s="5"/>
      <c r="DA183" s="33">
        <f t="shared" ca="1" si="236"/>
        <v>1.4541999999999999</v>
      </c>
      <c r="DB183" s="13">
        <f t="shared" ca="1" si="237"/>
        <v>1494.5</v>
      </c>
      <c r="DC183" s="5"/>
      <c r="DD183" s="18">
        <f t="shared" ca="1" si="181"/>
        <v>0</v>
      </c>
      <c r="DE183" s="18">
        <f>IF(ISNUMBER(VLOOKUP(B183,CASH!$B$7:$D$10000,3,FALSE)),VLOOKUP(B183,CASH!$B$7:$D$10000,3,FALSE),0)</f>
        <v>0</v>
      </c>
      <c r="DF183" s="18">
        <f t="shared" si="182"/>
        <v>0</v>
      </c>
      <c r="DG183" s="18">
        <f t="shared" ca="1" si="246"/>
        <v>0</v>
      </c>
      <c r="DH183" s="18">
        <f t="shared" ca="1" si="247"/>
        <v>0</v>
      </c>
      <c r="DI183" s="18">
        <f t="shared" si="183"/>
        <v>0</v>
      </c>
      <c r="DJ183" s="18">
        <f t="shared" si="184"/>
        <v>0</v>
      </c>
      <c r="DK183" s="18">
        <f t="shared" si="185"/>
        <v>0</v>
      </c>
      <c r="DL183" s="18">
        <f t="shared" si="186"/>
        <v>0</v>
      </c>
      <c r="DM183" s="18">
        <f t="shared" si="187"/>
        <v>0</v>
      </c>
      <c r="DN183" s="18">
        <f t="shared" si="188"/>
        <v>0</v>
      </c>
      <c r="DO183" s="18">
        <f t="shared" si="189"/>
        <v>0</v>
      </c>
      <c r="DP183" s="18">
        <f t="shared" si="190"/>
        <v>0</v>
      </c>
      <c r="DQ183" s="18">
        <f t="shared" ca="1" si="191"/>
        <v>0</v>
      </c>
      <c r="DR183" s="18">
        <f t="shared" ca="1" si="192"/>
        <v>0</v>
      </c>
      <c r="DS183" s="18">
        <f t="shared" ca="1" si="193"/>
        <v>0</v>
      </c>
      <c r="DT183" s="18">
        <f t="shared" si="194"/>
        <v>0</v>
      </c>
      <c r="DU183" s="18">
        <f t="shared" si="195"/>
        <v>0</v>
      </c>
      <c r="DV183" s="18">
        <f t="shared" si="196"/>
        <v>0</v>
      </c>
      <c r="DW183" s="18">
        <f t="shared" si="197"/>
        <v>0</v>
      </c>
      <c r="DX183" s="18">
        <f t="shared" si="198"/>
        <v>0</v>
      </c>
      <c r="DY183" s="18">
        <f t="shared" si="199"/>
        <v>0</v>
      </c>
      <c r="DZ183" s="18">
        <f t="shared" si="200"/>
        <v>0</v>
      </c>
      <c r="EA183" s="18">
        <f t="shared" si="201"/>
        <v>0</v>
      </c>
      <c r="EB183" s="18">
        <f t="shared" si="202"/>
        <v>0</v>
      </c>
      <c r="EC183" s="18">
        <f t="shared" si="203"/>
        <v>0</v>
      </c>
      <c r="ED183" s="18">
        <f t="shared" si="204"/>
        <v>0</v>
      </c>
      <c r="EE183" s="18">
        <f t="shared" ca="1" si="205"/>
        <v>0</v>
      </c>
      <c r="EF183" s="18">
        <f t="shared" ca="1" si="206"/>
        <v>0</v>
      </c>
      <c r="EG183" s="18">
        <f t="shared" ca="1" si="207"/>
        <v>0</v>
      </c>
      <c r="EH183" s="18">
        <f t="shared" ca="1" si="208"/>
        <v>0</v>
      </c>
      <c r="EI183" s="18">
        <f t="shared" ca="1" si="209"/>
        <v>0</v>
      </c>
      <c r="EJ183" s="18">
        <f t="shared" si="210"/>
        <v>0</v>
      </c>
      <c r="EK183" s="18">
        <f t="shared" si="211"/>
        <v>0</v>
      </c>
      <c r="EL183" s="18">
        <f t="shared" si="212"/>
        <v>0</v>
      </c>
      <c r="EM183" s="18">
        <f t="shared" si="213"/>
        <v>0</v>
      </c>
      <c r="EN183" s="18">
        <f t="shared" si="214"/>
        <v>0</v>
      </c>
      <c r="EO183" s="18">
        <f t="shared" si="215"/>
        <v>0</v>
      </c>
      <c r="EP183" s="18">
        <f t="shared" si="216"/>
        <v>0</v>
      </c>
      <c r="EQ183" s="18">
        <f t="shared" si="217"/>
        <v>0</v>
      </c>
      <c r="ER183" s="18">
        <f t="shared" si="218"/>
        <v>0</v>
      </c>
      <c r="ES183" s="18">
        <f t="shared" si="219"/>
        <v>0</v>
      </c>
      <c r="ET183" s="18">
        <f t="shared" si="220"/>
        <v>0</v>
      </c>
      <c r="EU183" s="18">
        <f t="shared" si="221"/>
        <v>0</v>
      </c>
      <c r="EV183" s="18">
        <f t="shared" si="222"/>
        <v>0</v>
      </c>
      <c r="EW183" s="18">
        <f t="shared" si="223"/>
        <v>0</v>
      </c>
      <c r="EX183" s="18">
        <f t="shared" si="224"/>
        <v>0</v>
      </c>
      <c r="EY183" s="17"/>
      <c r="EZ183" s="1"/>
      <c r="FA183" s="54">
        <f t="shared" ca="1" si="177"/>
        <v>0</v>
      </c>
      <c r="FB183" s="54">
        <f t="shared" si="178"/>
        <v>0</v>
      </c>
      <c r="FC183" s="54">
        <f t="shared" ca="1" si="243"/>
        <v>0</v>
      </c>
      <c r="FD183" s="34" t="e">
        <f t="shared" ca="1" si="244"/>
        <v>#DIV/0!</v>
      </c>
      <c r="FE183" s="34" t="e">
        <f t="shared" ca="1" si="238"/>
        <v>#DIV/0!</v>
      </c>
      <c r="FH183" s="49" t="e">
        <f t="shared" ca="1" si="240"/>
        <v>#DIV/0!</v>
      </c>
      <c r="FI183" s="49" t="e">
        <f t="shared" ca="1" si="241"/>
        <v>#DIV/0!</v>
      </c>
      <c r="FJ183" s="49" t="e">
        <f t="shared" ca="1" si="242"/>
        <v>#DIV/0!</v>
      </c>
    </row>
    <row r="184" spans="1:166" x14ac:dyDescent="0.25">
      <c r="A184" s="1"/>
      <c r="B184" s="15">
        <f>Kurse!B180</f>
        <v>40725</v>
      </c>
      <c r="C184" s="1"/>
      <c r="D184" s="20" t="str">
        <f>IF(ISNUMBER(VLOOKUP(B184,CASH!$B$7:$E$2815,2,FALSE)),VLOOKUP(B184,CASH!$B$7:$E$2815,2,FALSE),"")</f>
        <v/>
      </c>
      <c r="E184" s="1"/>
      <c r="F184" s="20">
        <f t="shared" si="245"/>
        <v>0</v>
      </c>
      <c r="G184" s="20"/>
      <c r="H184" s="20"/>
      <c r="I184" s="20"/>
      <c r="J184" s="20"/>
      <c r="K184" s="9"/>
      <c r="L184" s="9"/>
      <c r="M184" s="9"/>
      <c r="N184" s="9"/>
      <c r="O184" s="9"/>
      <c r="P184" s="9" t="str">
        <f>IF(ISNUMBER(VLOOKUP($B184,Anteile!$A$2:$BI$10000,12,FALSE)),VLOOKUP($B184,Anteile!$A$2:$BI$10000,12,FALSE),"0")</f>
        <v>0</v>
      </c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 t="str">
        <f>IF(ISNUMBER(VLOOKUP($B184,Anteile!$A$2:$BI$10000,24,FALSE)),VLOOKUP($B184,Anteile!$A$2:$BI$10000,24,FALSE),"0")</f>
        <v>0</v>
      </c>
      <c r="AC184" s="9" t="str">
        <f>IF(ISNUMBER(VLOOKUP($B184,Anteile!$A$2:$BI$10000,25,FALSE)),VLOOKUP($B184,Anteile!$A$2:$BI$10000,25,FALSE),"0")</f>
        <v>0</v>
      </c>
      <c r="AD184" s="9" t="str">
        <f>IF(ISNUMBER(VLOOKUP($B184,Anteile!$A$2:$BI$10000,26,FALSE)),VLOOKUP($B184,Anteile!$A$2:$BI$10000,26,FALSE),"0")</f>
        <v>0</v>
      </c>
      <c r="AE184" s="9" t="str">
        <f>IF(ISNUMBER(VLOOKUP($B184,Anteile!$A$2:$BI$10000,27,FALSE)),VLOOKUP($B184,Anteile!$A$2:$BI$10000,27,FALSE),"0")</f>
        <v>0</v>
      </c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5"/>
      <c r="AW184" s="13">
        <v>1</v>
      </c>
      <c r="AX184" s="5"/>
      <c r="AY184" s="5"/>
      <c r="AZ184" s="5"/>
      <c r="BA184" s="5"/>
      <c r="BB184" s="5"/>
      <c r="BC184" s="5"/>
      <c r="BD184" s="5"/>
      <c r="BE184" s="13">
        <f t="shared" ca="1" si="179"/>
        <v>1023.5488535426565</v>
      </c>
      <c r="BF184" s="13">
        <f t="shared" ca="1" si="225"/>
        <v>248.62479999999999</v>
      </c>
      <c r="BG184" s="13">
        <f t="shared" ca="1" si="180"/>
        <v>74.137574881222889</v>
      </c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>
        <f t="shared" ca="1" si="226"/>
        <v>9.2956000826275567</v>
      </c>
      <c r="BT184" s="13">
        <f t="shared" ca="1" si="227"/>
        <v>46.83</v>
      </c>
      <c r="BU184" s="13">
        <f t="shared" ca="1" si="228"/>
        <v>28.671762032637886</v>
      </c>
      <c r="BV184" s="13">
        <f t="shared" ca="1" si="229"/>
        <v>29.856090339461545</v>
      </c>
      <c r="BW184" s="13">
        <f t="shared" ca="1" si="239"/>
        <v>0</v>
      </c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5"/>
      <c r="CN184" s="13">
        <f t="shared" ca="1" si="230"/>
        <v>7419.44</v>
      </c>
      <c r="CO184" s="13">
        <f t="shared" ca="1" si="231"/>
        <v>131.77000000000001</v>
      </c>
      <c r="CP184" s="13">
        <f t="shared" ca="1" si="232"/>
        <v>392.60129999999998</v>
      </c>
      <c r="CQ184" s="5"/>
      <c r="CR184" s="5"/>
      <c r="CS184" s="5"/>
      <c r="CT184" s="34">
        <f t="shared" ca="1" si="233"/>
        <v>1.2436976480271151</v>
      </c>
      <c r="CU184" s="34">
        <f t="shared" ca="1" si="234"/>
        <v>1.0510488952700008</v>
      </c>
      <c r="CV184" s="34">
        <f t="shared" ca="1" si="235"/>
        <v>0.93543160638045153</v>
      </c>
      <c r="CW184" s="5"/>
      <c r="CX184" s="5"/>
      <c r="CY184" s="5"/>
      <c r="CZ184" s="5"/>
      <c r="DA184" s="33">
        <f t="shared" ca="1" si="236"/>
        <v>1.4522999999999999</v>
      </c>
      <c r="DB184" s="13">
        <f t="shared" ca="1" si="237"/>
        <v>1486.5</v>
      </c>
      <c r="DC184" s="5"/>
      <c r="DD184" s="18">
        <f t="shared" ca="1" si="181"/>
        <v>0</v>
      </c>
      <c r="DE184" s="18">
        <f>IF(ISNUMBER(VLOOKUP(B184,CASH!$B$7:$D$10000,3,FALSE)),VLOOKUP(B184,CASH!$B$7:$D$10000,3,FALSE),0)</f>
        <v>0</v>
      </c>
      <c r="DF184" s="18">
        <f t="shared" si="182"/>
        <v>0</v>
      </c>
      <c r="DG184" s="18">
        <f t="shared" ca="1" si="246"/>
        <v>0</v>
      </c>
      <c r="DH184" s="18">
        <f t="shared" ca="1" si="247"/>
        <v>0</v>
      </c>
      <c r="DI184" s="18">
        <f t="shared" si="183"/>
        <v>0</v>
      </c>
      <c r="DJ184" s="18">
        <f t="shared" si="184"/>
        <v>0</v>
      </c>
      <c r="DK184" s="18">
        <f t="shared" si="185"/>
        <v>0</v>
      </c>
      <c r="DL184" s="18">
        <f t="shared" si="186"/>
        <v>0</v>
      </c>
      <c r="DM184" s="18">
        <f t="shared" si="187"/>
        <v>0</v>
      </c>
      <c r="DN184" s="18">
        <f t="shared" si="188"/>
        <v>0</v>
      </c>
      <c r="DO184" s="18">
        <f t="shared" si="189"/>
        <v>0</v>
      </c>
      <c r="DP184" s="18">
        <f t="shared" si="190"/>
        <v>0</v>
      </c>
      <c r="DQ184" s="18">
        <f t="shared" ca="1" si="191"/>
        <v>0</v>
      </c>
      <c r="DR184" s="18">
        <f t="shared" ca="1" si="192"/>
        <v>0</v>
      </c>
      <c r="DS184" s="18">
        <f t="shared" ca="1" si="193"/>
        <v>0</v>
      </c>
      <c r="DT184" s="18">
        <f t="shared" si="194"/>
        <v>0</v>
      </c>
      <c r="DU184" s="18">
        <f t="shared" si="195"/>
        <v>0</v>
      </c>
      <c r="DV184" s="18">
        <f t="shared" si="196"/>
        <v>0</v>
      </c>
      <c r="DW184" s="18">
        <f t="shared" si="197"/>
        <v>0</v>
      </c>
      <c r="DX184" s="18">
        <f t="shared" si="198"/>
        <v>0</v>
      </c>
      <c r="DY184" s="18">
        <f t="shared" si="199"/>
        <v>0</v>
      </c>
      <c r="DZ184" s="18">
        <f t="shared" si="200"/>
        <v>0</v>
      </c>
      <c r="EA184" s="18">
        <f t="shared" si="201"/>
        <v>0</v>
      </c>
      <c r="EB184" s="18">
        <f t="shared" si="202"/>
        <v>0</v>
      </c>
      <c r="EC184" s="18">
        <f t="shared" si="203"/>
        <v>0</v>
      </c>
      <c r="ED184" s="18">
        <f t="shared" si="204"/>
        <v>0</v>
      </c>
      <c r="EE184" s="18">
        <f t="shared" ca="1" si="205"/>
        <v>0</v>
      </c>
      <c r="EF184" s="18">
        <f t="shared" ca="1" si="206"/>
        <v>0</v>
      </c>
      <c r="EG184" s="18">
        <f t="shared" ca="1" si="207"/>
        <v>0</v>
      </c>
      <c r="EH184" s="18">
        <f t="shared" ca="1" si="208"/>
        <v>0</v>
      </c>
      <c r="EI184" s="18">
        <f t="shared" ca="1" si="209"/>
        <v>0</v>
      </c>
      <c r="EJ184" s="18">
        <f t="shared" si="210"/>
        <v>0</v>
      </c>
      <c r="EK184" s="18">
        <f t="shared" si="211"/>
        <v>0</v>
      </c>
      <c r="EL184" s="18">
        <f t="shared" si="212"/>
        <v>0</v>
      </c>
      <c r="EM184" s="18">
        <f t="shared" si="213"/>
        <v>0</v>
      </c>
      <c r="EN184" s="18">
        <f t="shared" si="214"/>
        <v>0</v>
      </c>
      <c r="EO184" s="18">
        <f t="shared" si="215"/>
        <v>0</v>
      </c>
      <c r="EP184" s="18">
        <f t="shared" si="216"/>
        <v>0</v>
      </c>
      <c r="EQ184" s="18">
        <f t="shared" si="217"/>
        <v>0</v>
      </c>
      <c r="ER184" s="18">
        <f t="shared" si="218"/>
        <v>0</v>
      </c>
      <c r="ES184" s="18">
        <f t="shared" si="219"/>
        <v>0</v>
      </c>
      <c r="ET184" s="18">
        <f t="shared" si="220"/>
        <v>0</v>
      </c>
      <c r="EU184" s="18">
        <f t="shared" si="221"/>
        <v>0</v>
      </c>
      <c r="EV184" s="18">
        <f t="shared" si="222"/>
        <v>0</v>
      </c>
      <c r="EW184" s="18">
        <f t="shared" si="223"/>
        <v>0</v>
      </c>
      <c r="EX184" s="18">
        <f t="shared" si="224"/>
        <v>0</v>
      </c>
      <c r="EY184" s="17"/>
      <c r="EZ184" s="1"/>
      <c r="FA184" s="54">
        <f t="shared" ca="1" si="177"/>
        <v>0</v>
      </c>
      <c r="FB184" s="54">
        <f t="shared" si="178"/>
        <v>0</v>
      </c>
      <c r="FC184" s="54">
        <f t="shared" ca="1" si="243"/>
        <v>0</v>
      </c>
      <c r="FD184" s="34" t="e">
        <f t="shared" ca="1" si="244"/>
        <v>#DIV/0!</v>
      </c>
      <c r="FE184" s="34" t="e">
        <f t="shared" ca="1" si="238"/>
        <v>#DIV/0!</v>
      </c>
      <c r="FH184" s="49" t="e">
        <f t="shared" ca="1" si="240"/>
        <v>#DIV/0!</v>
      </c>
      <c r="FI184" s="49" t="e">
        <f t="shared" ca="1" si="241"/>
        <v>#DIV/0!</v>
      </c>
      <c r="FJ184" s="49" t="e">
        <f t="shared" ca="1" si="242"/>
        <v>#DIV/0!</v>
      </c>
    </row>
    <row r="185" spans="1:166" x14ac:dyDescent="0.25">
      <c r="A185" s="1"/>
      <c r="B185" s="15">
        <f>Kurse!B181</f>
        <v>40724</v>
      </c>
      <c r="C185" s="1"/>
      <c r="D185" s="20" t="str">
        <f>IF(ISNUMBER(VLOOKUP(B185,CASH!$B$7:$E$2815,2,FALSE)),VLOOKUP(B185,CASH!$B$7:$E$2815,2,FALSE),"")</f>
        <v/>
      </c>
      <c r="E185" s="1"/>
      <c r="F185" s="20">
        <f t="shared" si="245"/>
        <v>0</v>
      </c>
      <c r="G185" s="20"/>
      <c r="H185" s="20"/>
      <c r="I185" s="20"/>
      <c r="J185" s="20"/>
      <c r="K185" s="9"/>
      <c r="L185" s="9"/>
      <c r="M185" s="9"/>
      <c r="N185" s="9"/>
      <c r="O185" s="9"/>
      <c r="P185" s="9" t="str">
        <f>IF(ISNUMBER(VLOOKUP($B185,Anteile!$A$2:$BI$10000,12,FALSE)),VLOOKUP($B185,Anteile!$A$2:$BI$10000,12,FALSE),"0")</f>
        <v>0</v>
      </c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 t="str">
        <f>IF(ISNUMBER(VLOOKUP($B185,Anteile!$A$2:$BI$10000,24,FALSE)),VLOOKUP($B185,Anteile!$A$2:$BI$10000,24,FALSE),"0")</f>
        <v>0</v>
      </c>
      <c r="AC185" s="9" t="str">
        <f>IF(ISNUMBER(VLOOKUP($B185,Anteile!$A$2:$BI$10000,25,FALSE)),VLOOKUP($B185,Anteile!$A$2:$BI$10000,25,FALSE),"0")</f>
        <v>0</v>
      </c>
      <c r="AD185" s="9" t="str">
        <f>IF(ISNUMBER(VLOOKUP($B185,Anteile!$A$2:$BI$10000,26,FALSE)),VLOOKUP($B185,Anteile!$A$2:$BI$10000,26,FALSE),"0")</f>
        <v>0</v>
      </c>
      <c r="AE185" s="9" t="str">
        <f>IF(ISNUMBER(VLOOKUP($B185,Anteile!$A$2:$BI$10000,27,FALSE)),VLOOKUP($B185,Anteile!$A$2:$BI$10000,27,FALSE),"0")</f>
        <v>0</v>
      </c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5"/>
      <c r="AW185" s="13">
        <v>1</v>
      </c>
      <c r="AX185" s="5"/>
      <c r="AY185" s="5"/>
      <c r="AZ185" s="5"/>
      <c r="BA185" s="5"/>
      <c r="BB185" s="5"/>
      <c r="BC185" s="5"/>
      <c r="BD185" s="5"/>
      <c r="BE185" s="13">
        <f t="shared" ca="1" si="179"/>
        <v>1037.1908249274561</v>
      </c>
      <c r="BF185" s="13">
        <f t="shared" ca="1" si="225"/>
        <v>248.8022</v>
      </c>
      <c r="BG185" s="13">
        <f t="shared" ca="1" si="180"/>
        <v>74.381649854912254</v>
      </c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>
        <f t="shared" ca="1" si="226"/>
        <v>9.1957993643775051</v>
      </c>
      <c r="BT185" s="13">
        <f t="shared" ca="1" si="227"/>
        <v>46.47</v>
      </c>
      <c r="BU185" s="13">
        <f t="shared" ca="1" si="228"/>
        <v>28.685919579936439</v>
      </c>
      <c r="BV185" s="13">
        <f t="shared" ca="1" si="229"/>
        <v>29.687715904380266</v>
      </c>
      <c r="BW185" s="13">
        <f t="shared" ca="1" si="239"/>
        <v>0</v>
      </c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5"/>
      <c r="CN185" s="13">
        <f t="shared" ca="1" si="230"/>
        <v>7376.24</v>
      </c>
      <c r="CO185" s="13">
        <f t="shared" ca="1" si="231"/>
        <v>131.51</v>
      </c>
      <c r="CP185" s="13">
        <f t="shared" ca="1" si="232"/>
        <v>393.17579999999998</v>
      </c>
      <c r="CQ185" s="5"/>
      <c r="CR185" s="5"/>
      <c r="CS185" s="5"/>
      <c r="CT185" s="34">
        <f t="shared" ca="1" si="233"/>
        <v>1.2364561664065656</v>
      </c>
      <c r="CU185" s="34">
        <f t="shared" ca="1" si="234"/>
        <v>1.0489750338996569</v>
      </c>
      <c r="CV185" s="34">
        <f t="shared" ca="1" si="235"/>
        <v>0.93680043897949183</v>
      </c>
      <c r="CW185" s="5"/>
      <c r="CX185" s="5"/>
      <c r="CY185" s="5"/>
      <c r="CZ185" s="5"/>
      <c r="DA185" s="33">
        <f t="shared" ca="1" si="236"/>
        <v>1.4474</v>
      </c>
      <c r="DB185" s="13">
        <f t="shared" ca="1" si="237"/>
        <v>1501.23</v>
      </c>
      <c r="DC185" s="5"/>
      <c r="DD185" s="18">
        <f t="shared" ca="1" si="181"/>
        <v>0</v>
      </c>
      <c r="DE185" s="18">
        <f>IF(ISNUMBER(VLOOKUP(B185,CASH!$B$7:$D$10000,3,FALSE)),VLOOKUP(B185,CASH!$B$7:$D$10000,3,FALSE),0)</f>
        <v>0</v>
      </c>
      <c r="DF185" s="18">
        <f t="shared" si="182"/>
        <v>0</v>
      </c>
      <c r="DG185" s="18">
        <f t="shared" ca="1" si="246"/>
        <v>0</v>
      </c>
      <c r="DH185" s="18">
        <f t="shared" ca="1" si="247"/>
        <v>0</v>
      </c>
      <c r="DI185" s="18">
        <f t="shared" si="183"/>
        <v>0</v>
      </c>
      <c r="DJ185" s="18">
        <f t="shared" si="184"/>
        <v>0</v>
      </c>
      <c r="DK185" s="18">
        <f t="shared" si="185"/>
        <v>0</v>
      </c>
      <c r="DL185" s="18">
        <f t="shared" si="186"/>
        <v>0</v>
      </c>
      <c r="DM185" s="18">
        <f t="shared" si="187"/>
        <v>0</v>
      </c>
      <c r="DN185" s="18">
        <f t="shared" si="188"/>
        <v>0</v>
      </c>
      <c r="DO185" s="18">
        <f t="shared" si="189"/>
        <v>0</v>
      </c>
      <c r="DP185" s="18">
        <f t="shared" si="190"/>
        <v>0</v>
      </c>
      <c r="DQ185" s="18">
        <f t="shared" ca="1" si="191"/>
        <v>0</v>
      </c>
      <c r="DR185" s="18">
        <f t="shared" ca="1" si="192"/>
        <v>0</v>
      </c>
      <c r="DS185" s="18">
        <f t="shared" ca="1" si="193"/>
        <v>0</v>
      </c>
      <c r="DT185" s="18">
        <f t="shared" si="194"/>
        <v>0</v>
      </c>
      <c r="DU185" s="18">
        <f t="shared" si="195"/>
        <v>0</v>
      </c>
      <c r="DV185" s="18">
        <f t="shared" si="196"/>
        <v>0</v>
      </c>
      <c r="DW185" s="18">
        <f t="shared" si="197"/>
        <v>0</v>
      </c>
      <c r="DX185" s="18">
        <f t="shared" si="198"/>
        <v>0</v>
      </c>
      <c r="DY185" s="18">
        <f t="shared" si="199"/>
        <v>0</v>
      </c>
      <c r="DZ185" s="18">
        <f t="shared" si="200"/>
        <v>0</v>
      </c>
      <c r="EA185" s="18">
        <f t="shared" si="201"/>
        <v>0</v>
      </c>
      <c r="EB185" s="18">
        <f t="shared" si="202"/>
        <v>0</v>
      </c>
      <c r="EC185" s="18">
        <f t="shared" si="203"/>
        <v>0</v>
      </c>
      <c r="ED185" s="18">
        <f t="shared" si="204"/>
        <v>0</v>
      </c>
      <c r="EE185" s="18">
        <f t="shared" ca="1" si="205"/>
        <v>0</v>
      </c>
      <c r="EF185" s="18">
        <f t="shared" ca="1" si="206"/>
        <v>0</v>
      </c>
      <c r="EG185" s="18">
        <f t="shared" ca="1" si="207"/>
        <v>0</v>
      </c>
      <c r="EH185" s="18">
        <f t="shared" ca="1" si="208"/>
        <v>0</v>
      </c>
      <c r="EI185" s="18">
        <f t="shared" ca="1" si="209"/>
        <v>0</v>
      </c>
      <c r="EJ185" s="18">
        <f t="shared" si="210"/>
        <v>0</v>
      </c>
      <c r="EK185" s="18">
        <f t="shared" si="211"/>
        <v>0</v>
      </c>
      <c r="EL185" s="18">
        <f t="shared" si="212"/>
        <v>0</v>
      </c>
      <c r="EM185" s="18">
        <f t="shared" si="213"/>
        <v>0</v>
      </c>
      <c r="EN185" s="18">
        <f t="shared" si="214"/>
        <v>0</v>
      </c>
      <c r="EO185" s="18">
        <f t="shared" si="215"/>
        <v>0</v>
      </c>
      <c r="EP185" s="18">
        <f t="shared" si="216"/>
        <v>0</v>
      </c>
      <c r="EQ185" s="18">
        <f t="shared" si="217"/>
        <v>0</v>
      </c>
      <c r="ER185" s="18">
        <f t="shared" si="218"/>
        <v>0</v>
      </c>
      <c r="ES185" s="18">
        <f t="shared" si="219"/>
        <v>0</v>
      </c>
      <c r="ET185" s="18">
        <f t="shared" si="220"/>
        <v>0</v>
      </c>
      <c r="EU185" s="18">
        <f t="shared" si="221"/>
        <v>0</v>
      </c>
      <c r="EV185" s="18">
        <f t="shared" si="222"/>
        <v>0</v>
      </c>
      <c r="EW185" s="18">
        <f t="shared" si="223"/>
        <v>0</v>
      </c>
      <c r="EX185" s="18">
        <f t="shared" si="224"/>
        <v>0</v>
      </c>
      <c r="EY185" s="17"/>
      <c r="EZ185" s="1"/>
      <c r="FA185" s="54">
        <f t="shared" ca="1" si="177"/>
        <v>0</v>
      </c>
      <c r="FB185" s="54">
        <f t="shared" si="178"/>
        <v>0</v>
      </c>
      <c r="FC185" s="54">
        <f t="shared" ca="1" si="243"/>
        <v>0</v>
      </c>
      <c r="FD185" s="34" t="e">
        <f t="shared" ca="1" si="244"/>
        <v>#DIV/0!</v>
      </c>
      <c r="FE185" s="34" t="e">
        <f t="shared" ca="1" si="238"/>
        <v>#DIV/0!</v>
      </c>
      <c r="FH185" s="49" t="e">
        <f t="shared" ca="1" si="240"/>
        <v>#DIV/0!</v>
      </c>
      <c r="FI185" s="49" t="e">
        <f t="shared" ca="1" si="241"/>
        <v>#DIV/0!</v>
      </c>
      <c r="FJ185" s="49" t="e">
        <f t="shared" ca="1" si="242"/>
        <v>#DIV/0!</v>
      </c>
    </row>
    <row r="186" spans="1:166" x14ac:dyDescent="0.25">
      <c r="A186" s="1"/>
      <c r="B186" s="15">
        <f>Kurse!B182</f>
        <v>40723</v>
      </c>
      <c r="C186" s="1"/>
      <c r="D186" s="20" t="str">
        <f>IF(ISNUMBER(VLOOKUP(B186,CASH!$B$7:$E$2815,2,FALSE)),VLOOKUP(B186,CASH!$B$7:$E$2815,2,FALSE),"")</f>
        <v/>
      </c>
      <c r="E186" s="1"/>
      <c r="F186" s="20">
        <f t="shared" si="245"/>
        <v>0</v>
      </c>
      <c r="G186" s="20"/>
      <c r="H186" s="20"/>
      <c r="I186" s="20"/>
      <c r="J186" s="20"/>
      <c r="K186" s="9"/>
      <c r="L186" s="9"/>
      <c r="M186" s="9"/>
      <c r="N186" s="9"/>
      <c r="O186" s="9"/>
      <c r="P186" s="9" t="str">
        <f>IF(ISNUMBER(VLOOKUP($B186,Anteile!$A$2:$BI$10000,12,FALSE)),VLOOKUP($B186,Anteile!$A$2:$BI$10000,12,FALSE),"0")</f>
        <v>0</v>
      </c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 t="str">
        <f>IF(ISNUMBER(VLOOKUP($B186,Anteile!$A$2:$BI$10000,24,FALSE)),VLOOKUP($B186,Anteile!$A$2:$BI$10000,24,FALSE),"0")</f>
        <v>0</v>
      </c>
      <c r="AC186" s="9" t="str">
        <f>IF(ISNUMBER(VLOOKUP($B186,Anteile!$A$2:$BI$10000,25,FALSE)),VLOOKUP($B186,Anteile!$A$2:$BI$10000,25,FALSE),"0")</f>
        <v>0</v>
      </c>
      <c r="AD186" s="9" t="str">
        <f>IF(ISNUMBER(VLOOKUP($B186,Anteile!$A$2:$BI$10000,26,FALSE)),VLOOKUP($B186,Anteile!$A$2:$BI$10000,26,FALSE),"0")</f>
        <v>0</v>
      </c>
      <c r="AE186" s="9" t="str">
        <f>IF(ISNUMBER(VLOOKUP($B186,Anteile!$A$2:$BI$10000,27,FALSE)),VLOOKUP($B186,Anteile!$A$2:$BI$10000,27,FALSE),"0")</f>
        <v>0</v>
      </c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5"/>
      <c r="AW186" s="13">
        <v>1</v>
      </c>
      <c r="AX186" s="5"/>
      <c r="AY186" s="5"/>
      <c r="AZ186" s="5"/>
      <c r="BA186" s="5"/>
      <c r="BB186" s="5"/>
      <c r="BC186" s="5"/>
      <c r="BD186" s="5"/>
      <c r="BE186" s="13">
        <f t="shared" ca="1" si="179"/>
        <v>1044.4267736136082</v>
      </c>
      <c r="BF186" s="13">
        <f t="shared" ca="1" si="225"/>
        <v>248.76400000000001</v>
      </c>
      <c r="BG186" s="13">
        <f t="shared" ca="1" si="180"/>
        <v>74.222099294703369</v>
      </c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>
        <f t="shared" ca="1" si="226"/>
        <v>9.1066242566726601</v>
      </c>
      <c r="BT186" s="13">
        <f t="shared" ca="1" si="227"/>
        <v>45.95</v>
      </c>
      <c r="BU186" s="13">
        <f t="shared" ca="1" si="228"/>
        <v>28.363988383349472</v>
      </c>
      <c r="BV186" s="13">
        <f t="shared" ca="1" si="229"/>
        <v>29.35970128612917</v>
      </c>
      <c r="BW186" s="13">
        <f t="shared" ca="1" si="239"/>
        <v>0</v>
      </c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5"/>
      <c r="CN186" s="13">
        <f t="shared" ca="1" si="230"/>
        <v>7294.14</v>
      </c>
      <c r="CO186" s="13">
        <f t="shared" ca="1" si="231"/>
        <v>130.32</v>
      </c>
      <c r="CP186" s="13">
        <f t="shared" ca="1" si="232"/>
        <v>393.93979999999999</v>
      </c>
      <c r="CQ186" s="5"/>
      <c r="CR186" s="5"/>
      <c r="CS186" s="5"/>
      <c r="CT186" s="34">
        <f t="shared" ca="1" si="233"/>
        <v>1.2226939987897338</v>
      </c>
      <c r="CU186" s="34">
        <f t="shared" ca="1" si="234"/>
        <v>1.039483129935391</v>
      </c>
      <c r="CV186" s="34">
        <f t="shared" ca="1" si="235"/>
        <v>0.93862078381093961</v>
      </c>
      <c r="CW186" s="5"/>
      <c r="CX186" s="5"/>
      <c r="CY186" s="5"/>
      <c r="CZ186" s="5"/>
      <c r="DA186" s="33">
        <f t="shared" ca="1" si="236"/>
        <v>1.4461999999999999</v>
      </c>
      <c r="DB186" s="13">
        <f t="shared" ca="1" si="237"/>
        <v>1510.45</v>
      </c>
      <c r="DC186" s="5"/>
      <c r="DD186" s="18">
        <f t="shared" ca="1" si="181"/>
        <v>0</v>
      </c>
      <c r="DE186" s="18">
        <f>IF(ISNUMBER(VLOOKUP(B186,CASH!$B$7:$D$10000,3,FALSE)),VLOOKUP(B186,CASH!$B$7:$D$10000,3,FALSE),0)</f>
        <v>0</v>
      </c>
      <c r="DF186" s="18">
        <f t="shared" si="182"/>
        <v>0</v>
      </c>
      <c r="DG186" s="18">
        <f t="shared" ca="1" si="246"/>
        <v>0</v>
      </c>
      <c r="DH186" s="18">
        <f t="shared" ca="1" si="247"/>
        <v>0</v>
      </c>
      <c r="DI186" s="18">
        <f t="shared" si="183"/>
        <v>0</v>
      </c>
      <c r="DJ186" s="18">
        <f t="shared" si="184"/>
        <v>0</v>
      </c>
      <c r="DK186" s="18">
        <f t="shared" si="185"/>
        <v>0</v>
      </c>
      <c r="DL186" s="18">
        <f t="shared" si="186"/>
        <v>0</v>
      </c>
      <c r="DM186" s="18">
        <f t="shared" si="187"/>
        <v>0</v>
      </c>
      <c r="DN186" s="18">
        <f t="shared" si="188"/>
        <v>0</v>
      </c>
      <c r="DO186" s="18">
        <f t="shared" si="189"/>
        <v>0</v>
      </c>
      <c r="DP186" s="18">
        <f t="shared" si="190"/>
        <v>0</v>
      </c>
      <c r="DQ186" s="18">
        <f t="shared" ca="1" si="191"/>
        <v>0</v>
      </c>
      <c r="DR186" s="18">
        <f t="shared" ca="1" si="192"/>
        <v>0</v>
      </c>
      <c r="DS186" s="18">
        <f t="shared" ca="1" si="193"/>
        <v>0</v>
      </c>
      <c r="DT186" s="18">
        <f t="shared" si="194"/>
        <v>0</v>
      </c>
      <c r="DU186" s="18">
        <f t="shared" si="195"/>
        <v>0</v>
      </c>
      <c r="DV186" s="18">
        <f t="shared" si="196"/>
        <v>0</v>
      </c>
      <c r="DW186" s="18">
        <f t="shared" si="197"/>
        <v>0</v>
      </c>
      <c r="DX186" s="18">
        <f t="shared" si="198"/>
        <v>0</v>
      </c>
      <c r="DY186" s="18">
        <f t="shared" si="199"/>
        <v>0</v>
      </c>
      <c r="DZ186" s="18">
        <f t="shared" si="200"/>
        <v>0</v>
      </c>
      <c r="EA186" s="18">
        <f t="shared" si="201"/>
        <v>0</v>
      </c>
      <c r="EB186" s="18">
        <f t="shared" si="202"/>
        <v>0</v>
      </c>
      <c r="EC186" s="18">
        <f t="shared" si="203"/>
        <v>0</v>
      </c>
      <c r="ED186" s="18">
        <f t="shared" si="204"/>
        <v>0</v>
      </c>
      <c r="EE186" s="18">
        <f t="shared" ca="1" si="205"/>
        <v>0</v>
      </c>
      <c r="EF186" s="18">
        <f t="shared" ca="1" si="206"/>
        <v>0</v>
      </c>
      <c r="EG186" s="18">
        <f t="shared" ca="1" si="207"/>
        <v>0</v>
      </c>
      <c r="EH186" s="18">
        <f t="shared" ca="1" si="208"/>
        <v>0</v>
      </c>
      <c r="EI186" s="18">
        <f t="shared" ca="1" si="209"/>
        <v>0</v>
      </c>
      <c r="EJ186" s="18">
        <f t="shared" si="210"/>
        <v>0</v>
      </c>
      <c r="EK186" s="18">
        <f t="shared" si="211"/>
        <v>0</v>
      </c>
      <c r="EL186" s="18">
        <f t="shared" si="212"/>
        <v>0</v>
      </c>
      <c r="EM186" s="18">
        <f t="shared" si="213"/>
        <v>0</v>
      </c>
      <c r="EN186" s="18">
        <f t="shared" si="214"/>
        <v>0</v>
      </c>
      <c r="EO186" s="18">
        <f t="shared" si="215"/>
        <v>0</v>
      </c>
      <c r="EP186" s="18">
        <f t="shared" si="216"/>
        <v>0</v>
      </c>
      <c r="EQ186" s="18">
        <f t="shared" si="217"/>
        <v>0</v>
      </c>
      <c r="ER186" s="18">
        <f t="shared" si="218"/>
        <v>0</v>
      </c>
      <c r="ES186" s="18">
        <f t="shared" si="219"/>
        <v>0</v>
      </c>
      <c r="ET186" s="18">
        <f t="shared" si="220"/>
        <v>0</v>
      </c>
      <c r="EU186" s="18">
        <f t="shared" si="221"/>
        <v>0</v>
      </c>
      <c r="EV186" s="18">
        <f t="shared" si="222"/>
        <v>0</v>
      </c>
      <c r="EW186" s="18">
        <f t="shared" si="223"/>
        <v>0</v>
      </c>
      <c r="EX186" s="18">
        <f t="shared" si="224"/>
        <v>0</v>
      </c>
      <c r="EY186" s="17"/>
      <c r="EZ186" s="1"/>
      <c r="FA186" s="54">
        <f t="shared" ca="1" si="177"/>
        <v>0</v>
      </c>
      <c r="FB186" s="54">
        <f t="shared" si="178"/>
        <v>0</v>
      </c>
      <c r="FC186" s="54">
        <f t="shared" ca="1" si="243"/>
        <v>0</v>
      </c>
      <c r="FD186" s="34" t="e">
        <f t="shared" ca="1" si="244"/>
        <v>#DIV/0!</v>
      </c>
      <c r="FE186" s="34" t="e">
        <f t="shared" ca="1" si="238"/>
        <v>#DIV/0!</v>
      </c>
      <c r="FH186" s="49" t="e">
        <f t="shared" ca="1" si="240"/>
        <v>#DIV/0!</v>
      </c>
      <c r="FI186" s="49" t="e">
        <f t="shared" ca="1" si="241"/>
        <v>#DIV/0!</v>
      </c>
      <c r="FJ186" s="49" t="e">
        <f t="shared" ca="1" si="242"/>
        <v>#DIV/0!</v>
      </c>
    </row>
    <row r="187" spans="1:166" x14ac:dyDescent="0.25">
      <c r="A187" s="1"/>
      <c r="B187" s="15">
        <f>Kurse!B183</f>
        <v>40722</v>
      </c>
      <c r="C187" s="1"/>
      <c r="D187" s="20" t="str">
        <f>IF(ISNUMBER(VLOOKUP(B187,CASH!$B$7:$E$2815,2,FALSE)),VLOOKUP(B187,CASH!$B$7:$E$2815,2,FALSE),"")</f>
        <v/>
      </c>
      <c r="E187" s="1"/>
      <c r="F187" s="20">
        <f t="shared" si="245"/>
        <v>0</v>
      </c>
      <c r="G187" s="20"/>
      <c r="H187" s="20"/>
      <c r="I187" s="20"/>
      <c r="J187" s="20"/>
      <c r="K187" s="9"/>
      <c r="L187" s="9"/>
      <c r="M187" s="9"/>
      <c r="N187" s="9"/>
      <c r="O187" s="9"/>
      <c r="P187" s="9" t="str">
        <f>IF(ISNUMBER(VLOOKUP($B187,Anteile!$A$2:$BI$10000,12,FALSE)),VLOOKUP($B187,Anteile!$A$2:$BI$10000,12,FALSE),"0")</f>
        <v>0</v>
      </c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 t="str">
        <f>IF(ISNUMBER(VLOOKUP($B187,Anteile!$A$2:$BI$10000,24,FALSE)),VLOOKUP($B187,Anteile!$A$2:$BI$10000,24,FALSE),"0")</f>
        <v>0</v>
      </c>
      <c r="AC187" s="9" t="str">
        <f>IF(ISNUMBER(VLOOKUP($B187,Anteile!$A$2:$BI$10000,25,FALSE)),VLOOKUP($B187,Anteile!$A$2:$BI$10000,25,FALSE),"0")</f>
        <v>0</v>
      </c>
      <c r="AD187" s="9" t="str">
        <f>IF(ISNUMBER(VLOOKUP($B187,Anteile!$A$2:$BI$10000,26,FALSE)),VLOOKUP($B187,Anteile!$A$2:$BI$10000,26,FALSE),"0")</f>
        <v>0</v>
      </c>
      <c r="AE187" s="9" t="str">
        <f>IF(ISNUMBER(VLOOKUP($B187,Anteile!$A$2:$BI$10000,27,FALSE)),VLOOKUP($B187,Anteile!$A$2:$BI$10000,27,FALSE),"0")</f>
        <v>0</v>
      </c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5"/>
      <c r="AW187" s="13">
        <v>1</v>
      </c>
      <c r="AX187" s="5"/>
      <c r="AY187" s="5"/>
      <c r="AZ187" s="5"/>
      <c r="BA187" s="5"/>
      <c r="BB187" s="5"/>
      <c r="BC187" s="5"/>
      <c r="BD187" s="5"/>
      <c r="BE187" s="13">
        <f t="shared" ca="1" si="179"/>
        <v>1045.4342829281884</v>
      </c>
      <c r="BF187" s="13">
        <f t="shared" ca="1" si="225"/>
        <v>248.2961</v>
      </c>
      <c r="BG187" s="13">
        <f t="shared" ca="1" si="180"/>
        <v>74.667409625966428</v>
      </c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>
        <f t="shared" ca="1" si="226"/>
        <v>9.0966079264470299</v>
      </c>
      <c r="BT187" s="13">
        <f t="shared" ca="1" si="227"/>
        <v>45.17</v>
      </c>
      <c r="BU187" s="13">
        <f t="shared" ca="1" si="228"/>
        <v>28.083861530960508</v>
      </c>
      <c r="BV187" s="13">
        <f t="shared" ca="1" si="229"/>
        <v>29.254022428083861</v>
      </c>
      <c r="BW187" s="13">
        <f t="shared" ca="1" si="239"/>
        <v>0</v>
      </c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5"/>
      <c r="CN187" s="13">
        <f t="shared" ca="1" si="230"/>
        <v>7170.43</v>
      </c>
      <c r="CO187" s="13">
        <f t="shared" ca="1" si="231"/>
        <v>129.99</v>
      </c>
      <c r="CP187" s="13">
        <f t="shared" ca="1" si="232"/>
        <v>396.23950000000002</v>
      </c>
      <c r="CQ187" s="5"/>
      <c r="CR187" s="5"/>
      <c r="CS187" s="5"/>
      <c r="CT187" s="34">
        <f t="shared" ca="1" si="233"/>
        <v>1.2019568763064421</v>
      </c>
      <c r="CU187" s="34">
        <f t="shared" ca="1" si="234"/>
        <v>1.0368509212730319</v>
      </c>
      <c r="CV187" s="34">
        <f t="shared" ca="1" si="235"/>
        <v>0.94410016471261549</v>
      </c>
      <c r="CW187" s="5"/>
      <c r="CX187" s="5"/>
      <c r="CY187" s="5"/>
      <c r="CZ187" s="5"/>
      <c r="DA187" s="33">
        <f t="shared" ca="1" si="236"/>
        <v>1.4357</v>
      </c>
      <c r="DB187" s="13">
        <f t="shared" ca="1" si="237"/>
        <v>1500.93</v>
      </c>
      <c r="DC187" s="5"/>
      <c r="DD187" s="18">
        <f t="shared" ca="1" si="181"/>
        <v>0</v>
      </c>
      <c r="DE187" s="18">
        <f>IF(ISNUMBER(VLOOKUP(B187,CASH!$B$7:$D$10000,3,FALSE)),VLOOKUP(B187,CASH!$B$7:$D$10000,3,FALSE),0)</f>
        <v>0</v>
      </c>
      <c r="DF187" s="18">
        <f t="shared" si="182"/>
        <v>0</v>
      </c>
      <c r="DG187" s="18">
        <f t="shared" ca="1" si="246"/>
        <v>0</v>
      </c>
      <c r="DH187" s="18">
        <f t="shared" ca="1" si="247"/>
        <v>0</v>
      </c>
      <c r="DI187" s="18">
        <f t="shared" si="183"/>
        <v>0</v>
      </c>
      <c r="DJ187" s="18">
        <f t="shared" si="184"/>
        <v>0</v>
      </c>
      <c r="DK187" s="18">
        <f t="shared" si="185"/>
        <v>0</v>
      </c>
      <c r="DL187" s="18">
        <f t="shared" si="186"/>
        <v>0</v>
      </c>
      <c r="DM187" s="18">
        <f t="shared" si="187"/>
        <v>0</v>
      </c>
      <c r="DN187" s="18">
        <f t="shared" si="188"/>
        <v>0</v>
      </c>
      <c r="DO187" s="18">
        <f t="shared" si="189"/>
        <v>0</v>
      </c>
      <c r="DP187" s="18">
        <f t="shared" si="190"/>
        <v>0</v>
      </c>
      <c r="DQ187" s="18">
        <f t="shared" ca="1" si="191"/>
        <v>0</v>
      </c>
      <c r="DR187" s="18">
        <f t="shared" ca="1" si="192"/>
        <v>0</v>
      </c>
      <c r="DS187" s="18">
        <f t="shared" ca="1" si="193"/>
        <v>0</v>
      </c>
      <c r="DT187" s="18">
        <f t="shared" si="194"/>
        <v>0</v>
      </c>
      <c r="DU187" s="18">
        <f t="shared" si="195"/>
        <v>0</v>
      </c>
      <c r="DV187" s="18">
        <f t="shared" si="196"/>
        <v>0</v>
      </c>
      <c r="DW187" s="18">
        <f t="shared" si="197"/>
        <v>0</v>
      </c>
      <c r="DX187" s="18">
        <f t="shared" si="198"/>
        <v>0</v>
      </c>
      <c r="DY187" s="18">
        <f t="shared" si="199"/>
        <v>0</v>
      </c>
      <c r="DZ187" s="18">
        <f t="shared" si="200"/>
        <v>0</v>
      </c>
      <c r="EA187" s="18">
        <f t="shared" si="201"/>
        <v>0</v>
      </c>
      <c r="EB187" s="18">
        <f t="shared" si="202"/>
        <v>0</v>
      </c>
      <c r="EC187" s="18">
        <f t="shared" si="203"/>
        <v>0</v>
      </c>
      <c r="ED187" s="18">
        <f t="shared" si="204"/>
        <v>0</v>
      </c>
      <c r="EE187" s="18">
        <f t="shared" ca="1" si="205"/>
        <v>0</v>
      </c>
      <c r="EF187" s="18">
        <f t="shared" ca="1" si="206"/>
        <v>0</v>
      </c>
      <c r="EG187" s="18">
        <f t="shared" ca="1" si="207"/>
        <v>0</v>
      </c>
      <c r="EH187" s="18">
        <f t="shared" ca="1" si="208"/>
        <v>0</v>
      </c>
      <c r="EI187" s="18">
        <f t="shared" ca="1" si="209"/>
        <v>0</v>
      </c>
      <c r="EJ187" s="18">
        <f t="shared" si="210"/>
        <v>0</v>
      </c>
      <c r="EK187" s="18">
        <f t="shared" si="211"/>
        <v>0</v>
      </c>
      <c r="EL187" s="18">
        <f t="shared" si="212"/>
        <v>0</v>
      </c>
      <c r="EM187" s="18">
        <f t="shared" si="213"/>
        <v>0</v>
      </c>
      <c r="EN187" s="18">
        <f t="shared" si="214"/>
        <v>0</v>
      </c>
      <c r="EO187" s="18">
        <f t="shared" si="215"/>
        <v>0</v>
      </c>
      <c r="EP187" s="18">
        <f t="shared" si="216"/>
        <v>0</v>
      </c>
      <c r="EQ187" s="18">
        <f t="shared" si="217"/>
        <v>0</v>
      </c>
      <c r="ER187" s="18">
        <f t="shared" si="218"/>
        <v>0</v>
      </c>
      <c r="ES187" s="18">
        <f t="shared" si="219"/>
        <v>0</v>
      </c>
      <c r="ET187" s="18">
        <f t="shared" si="220"/>
        <v>0</v>
      </c>
      <c r="EU187" s="18">
        <f t="shared" si="221"/>
        <v>0</v>
      </c>
      <c r="EV187" s="18">
        <f t="shared" si="222"/>
        <v>0</v>
      </c>
      <c r="EW187" s="18">
        <f t="shared" si="223"/>
        <v>0</v>
      </c>
      <c r="EX187" s="18">
        <f t="shared" si="224"/>
        <v>0</v>
      </c>
      <c r="EY187" s="17"/>
      <c r="EZ187" s="1"/>
      <c r="FA187" s="54">
        <f t="shared" ca="1" si="177"/>
        <v>0</v>
      </c>
      <c r="FB187" s="54">
        <f t="shared" si="178"/>
        <v>0</v>
      </c>
      <c r="FC187" s="54">
        <f t="shared" ca="1" si="243"/>
        <v>0</v>
      </c>
      <c r="FD187" s="34" t="e">
        <f t="shared" ca="1" si="244"/>
        <v>#DIV/0!</v>
      </c>
      <c r="FE187" s="34" t="e">
        <f t="shared" ca="1" si="238"/>
        <v>#DIV/0!</v>
      </c>
      <c r="FH187" s="49" t="e">
        <f t="shared" ca="1" si="240"/>
        <v>#DIV/0!</v>
      </c>
      <c r="FI187" s="49" t="e">
        <f t="shared" ca="1" si="241"/>
        <v>#DIV/0!</v>
      </c>
      <c r="FJ187" s="49" t="e">
        <f t="shared" ca="1" si="242"/>
        <v>#DIV/0!</v>
      </c>
    </row>
    <row r="188" spans="1:166" x14ac:dyDescent="0.25">
      <c r="A188" s="1"/>
      <c r="B188" s="15">
        <f>Kurse!B184</f>
        <v>40721</v>
      </c>
      <c r="C188" s="1"/>
      <c r="D188" s="20" t="str">
        <f>IF(ISNUMBER(VLOOKUP(B188,CASH!$B$7:$E$2815,2,FALSE)),VLOOKUP(B188,CASH!$B$7:$E$2815,2,FALSE),"")</f>
        <v/>
      </c>
      <c r="E188" s="1"/>
      <c r="F188" s="20">
        <f t="shared" si="245"/>
        <v>0</v>
      </c>
      <c r="G188" s="20"/>
      <c r="H188" s="20"/>
      <c r="I188" s="20"/>
      <c r="J188" s="20"/>
      <c r="K188" s="9"/>
      <c r="L188" s="9"/>
      <c r="M188" s="9"/>
      <c r="N188" s="9"/>
      <c r="O188" s="9"/>
      <c r="P188" s="9" t="str">
        <f>IF(ISNUMBER(VLOOKUP($B188,Anteile!$A$2:$BI$10000,12,FALSE)),VLOOKUP($B188,Anteile!$A$2:$BI$10000,12,FALSE),"0")</f>
        <v>0</v>
      </c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 t="str">
        <f>IF(ISNUMBER(VLOOKUP($B188,Anteile!$A$2:$BI$10000,24,FALSE)),VLOOKUP($B188,Anteile!$A$2:$BI$10000,24,FALSE),"0")</f>
        <v>0</v>
      </c>
      <c r="AC188" s="9" t="str">
        <f>IF(ISNUMBER(VLOOKUP($B188,Anteile!$A$2:$BI$10000,25,FALSE)),VLOOKUP($B188,Anteile!$A$2:$BI$10000,25,FALSE),"0")</f>
        <v>0</v>
      </c>
      <c r="AD188" s="9" t="str">
        <f>IF(ISNUMBER(VLOOKUP($B188,Anteile!$A$2:$BI$10000,26,FALSE)),VLOOKUP($B188,Anteile!$A$2:$BI$10000,26,FALSE),"0")</f>
        <v>0</v>
      </c>
      <c r="AE188" s="9" t="str">
        <f>IF(ISNUMBER(VLOOKUP($B188,Anteile!$A$2:$BI$10000,27,FALSE)),VLOOKUP($B188,Anteile!$A$2:$BI$10000,27,FALSE),"0")</f>
        <v>0</v>
      </c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5"/>
      <c r="AW188" s="13">
        <v>1</v>
      </c>
      <c r="AX188" s="5"/>
      <c r="AY188" s="5"/>
      <c r="AZ188" s="5"/>
      <c r="BA188" s="5"/>
      <c r="BB188" s="5"/>
      <c r="BC188" s="5"/>
      <c r="BD188" s="5"/>
      <c r="BE188" s="13">
        <f t="shared" ca="1" si="179"/>
        <v>1048.7071977638016</v>
      </c>
      <c r="BF188" s="13">
        <f t="shared" ca="1" si="225"/>
        <v>247.6651</v>
      </c>
      <c r="BG188" s="13">
        <f t="shared" ca="1" si="180"/>
        <v>74.821802935010481</v>
      </c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>
        <f t="shared" ca="1" si="226"/>
        <v>9.0146750524109009</v>
      </c>
      <c r="BT188" s="13">
        <f t="shared" ca="1" si="227"/>
        <v>44.96</v>
      </c>
      <c r="BU188" s="13">
        <f t="shared" ca="1" si="228"/>
        <v>27.973445143256463</v>
      </c>
      <c r="BV188" s="13">
        <f t="shared" ca="1" si="229"/>
        <v>29.119496855345911</v>
      </c>
      <c r="BW188" s="13">
        <f t="shared" ca="1" si="239"/>
        <v>0</v>
      </c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5"/>
      <c r="CN188" s="13">
        <f t="shared" ca="1" si="230"/>
        <v>7107.9</v>
      </c>
      <c r="CO188" s="13">
        <f t="shared" ca="1" si="231"/>
        <v>130.56</v>
      </c>
      <c r="CP188" s="13">
        <f t="shared" ca="1" si="232"/>
        <v>396.15839999999997</v>
      </c>
      <c r="CQ188" s="5"/>
      <c r="CR188" s="5"/>
      <c r="CS188" s="5"/>
      <c r="CT188" s="34">
        <f t="shared" ca="1" si="233"/>
        <v>1.191475166914475</v>
      </c>
      <c r="CU188" s="34">
        <f t="shared" ca="1" si="234"/>
        <v>1.0413974635080163</v>
      </c>
      <c r="CV188" s="34">
        <f t="shared" ca="1" si="235"/>
        <v>0.94390693177304685</v>
      </c>
      <c r="CW188" s="5"/>
      <c r="CX188" s="5"/>
      <c r="CY188" s="5"/>
      <c r="CZ188" s="5"/>
      <c r="DA188" s="33">
        <f t="shared" ca="1" si="236"/>
        <v>1.431</v>
      </c>
      <c r="DB188" s="13">
        <f t="shared" ca="1" si="237"/>
        <v>1500.7</v>
      </c>
      <c r="DC188" s="5"/>
      <c r="DD188" s="18">
        <f t="shared" ca="1" si="181"/>
        <v>0</v>
      </c>
      <c r="DE188" s="18">
        <f>IF(ISNUMBER(VLOOKUP(B188,CASH!$B$7:$D$10000,3,FALSE)),VLOOKUP(B188,CASH!$B$7:$D$10000,3,FALSE),0)</f>
        <v>0</v>
      </c>
      <c r="DF188" s="18">
        <f t="shared" si="182"/>
        <v>0</v>
      </c>
      <c r="DG188" s="18">
        <f t="shared" ca="1" si="246"/>
        <v>0</v>
      </c>
      <c r="DH188" s="18">
        <f t="shared" ca="1" si="247"/>
        <v>0</v>
      </c>
      <c r="DI188" s="18">
        <f t="shared" si="183"/>
        <v>0</v>
      </c>
      <c r="DJ188" s="18">
        <f t="shared" si="184"/>
        <v>0</v>
      </c>
      <c r="DK188" s="18">
        <f t="shared" si="185"/>
        <v>0</v>
      </c>
      <c r="DL188" s="18">
        <f t="shared" si="186"/>
        <v>0</v>
      </c>
      <c r="DM188" s="18">
        <f t="shared" si="187"/>
        <v>0</v>
      </c>
      <c r="DN188" s="18">
        <f t="shared" si="188"/>
        <v>0</v>
      </c>
      <c r="DO188" s="18">
        <f t="shared" si="189"/>
        <v>0</v>
      </c>
      <c r="DP188" s="18">
        <f t="shared" si="190"/>
        <v>0</v>
      </c>
      <c r="DQ188" s="18">
        <f t="shared" ca="1" si="191"/>
        <v>0</v>
      </c>
      <c r="DR188" s="18">
        <f t="shared" ca="1" si="192"/>
        <v>0</v>
      </c>
      <c r="DS188" s="18">
        <f t="shared" ca="1" si="193"/>
        <v>0</v>
      </c>
      <c r="DT188" s="18">
        <f t="shared" si="194"/>
        <v>0</v>
      </c>
      <c r="DU188" s="18">
        <f t="shared" si="195"/>
        <v>0</v>
      </c>
      <c r="DV188" s="18">
        <f t="shared" si="196"/>
        <v>0</v>
      </c>
      <c r="DW188" s="18">
        <f t="shared" si="197"/>
        <v>0</v>
      </c>
      <c r="DX188" s="18">
        <f t="shared" si="198"/>
        <v>0</v>
      </c>
      <c r="DY188" s="18">
        <f t="shared" si="199"/>
        <v>0</v>
      </c>
      <c r="DZ188" s="18">
        <f t="shared" si="200"/>
        <v>0</v>
      </c>
      <c r="EA188" s="18">
        <f t="shared" si="201"/>
        <v>0</v>
      </c>
      <c r="EB188" s="18">
        <f t="shared" si="202"/>
        <v>0</v>
      </c>
      <c r="EC188" s="18">
        <f t="shared" si="203"/>
        <v>0</v>
      </c>
      <c r="ED188" s="18">
        <f t="shared" si="204"/>
        <v>0</v>
      </c>
      <c r="EE188" s="18">
        <f t="shared" ca="1" si="205"/>
        <v>0</v>
      </c>
      <c r="EF188" s="18">
        <f t="shared" ca="1" si="206"/>
        <v>0</v>
      </c>
      <c r="EG188" s="18">
        <f t="shared" ca="1" si="207"/>
        <v>0</v>
      </c>
      <c r="EH188" s="18">
        <f t="shared" ca="1" si="208"/>
        <v>0</v>
      </c>
      <c r="EI188" s="18">
        <f t="shared" ca="1" si="209"/>
        <v>0</v>
      </c>
      <c r="EJ188" s="18">
        <f t="shared" si="210"/>
        <v>0</v>
      </c>
      <c r="EK188" s="18">
        <f t="shared" si="211"/>
        <v>0</v>
      </c>
      <c r="EL188" s="18">
        <f t="shared" si="212"/>
        <v>0</v>
      </c>
      <c r="EM188" s="18">
        <f t="shared" si="213"/>
        <v>0</v>
      </c>
      <c r="EN188" s="18">
        <f t="shared" si="214"/>
        <v>0</v>
      </c>
      <c r="EO188" s="18">
        <f t="shared" si="215"/>
        <v>0</v>
      </c>
      <c r="EP188" s="18">
        <f t="shared" si="216"/>
        <v>0</v>
      </c>
      <c r="EQ188" s="18">
        <f t="shared" si="217"/>
        <v>0</v>
      </c>
      <c r="ER188" s="18">
        <f t="shared" si="218"/>
        <v>0</v>
      </c>
      <c r="ES188" s="18">
        <f t="shared" si="219"/>
        <v>0</v>
      </c>
      <c r="ET188" s="18">
        <f t="shared" si="220"/>
        <v>0</v>
      </c>
      <c r="EU188" s="18">
        <f t="shared" si="221"/>
        <v>0</v>
      </c>
      <c r="EV188" s="18">
        <f t="shared" si="222"/>
        <v>0</v>
      </c>
      <c r="EW188" s="18">
        <f t="shared" si="223"/>
        <v>0</v>
      </c>
      <c r="EX188" s="18">
        <f t="shared" si="224"/>
        <v>0</v>
      </c>
      <c r="EY188" s="17"/>
      <c r="EZ188" s="1"/>
      <c r="FA188" s="54">
        <f t="shared" ca="1" si="177"/>
        <v>0</v>
      </c>
      <c r="FB188" s="54">
        <f t="shared" si="178"/>
        <v>0</v>
      </c>
      <c r="FC188" s="54">
        <f t="shared" ca="1" si="243"/>
        <v>0</v>
      </c>
      <c r="FD188" s="34" t="e">
        <f t="shared" ca="1" si="244"/>
        <v>#DIV/0!</v>
      </c>
      <c r="FE188" s="34" t="e">
        <f t="shared" ca="1" si="238"/>
        <v>#DIV/0!</v>
      </c>
      <c r="FH188" s="49" t="e">
        <f t="shared" ca="1" si="240"/>
        <v>#DIV/0!</v>
      </c>
      <c r="FI188" s="49" t="e">
        <f t="shared" ca="1" si="241"/>
        <v>#DIV/0!</v>
      </c>
      <c r="FJ188" s="49" t="e">
        <f t="shared" ca="1" si="242"/>
        <v>#DIV/0!</v>
      </c>
    </row>
    <row r="189" spans="1:166" x14ac:dyDescent="0.25">
      <c r="A189" s="1"/>
      <c r="B189" s="15">
        <f>Kurse!B185</f>
        <v>40718</v>
      </c>
      <c r="C189" s="1"/>
      <c r="D189" s="20" t="str">
        <f>IF(ISNUMBER(VLOOKUP(B189,CASH!$B$7:$E$2815,2,FALSE)),VLOOKUP(B189,CASH!$B$7:$E$2815,2,FALSE),"")</f>
        <v/>
      </c>
      <c r="E189" s="1"/>
      <c r="F189" s="20">
        <f t="shared" si="245"/>
        <v>0</v>
      </c>
      <c r="G189" s="20"/>
      <c r="H189" s="20"/>
      <c r="I189" s="20"/>
      <c r="J189" s="20"/>
      <c r="K189" s="9"/>
      <c r="L189" s="9"/>
      <c r="M189" s="9"/>
      <c r="N189" s="9"/>
      <c r="O189" s="9"/>
      <c r="P189" s="9" t="str">
        <f>IF(ISNUMBER(VLOOKUP($B189,Anteile!$A$2:$BI$10000,12,FALSE)),VLOOKUP($B189,Anteile!$A$2:$BI$10000,12,FALSE),"0")</f>
        <v>0</v>
      </c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 t="str">
        <f>IF(ISNUMBER(VLOOKUP($B189,Anteile!$A$2:$BI$10000,24,FALSE)),VLOOKUP($B189,Anteile!$A$2:$BI$10000,24,FALSE),"0")</f>
        <v>0</v>
      </c>
      <c r="AC189" s="9" t="str">
        <f>IF(ISNUMBER(VLOOKUP($B189,Anteile!$A$2:$BI$10000,25,FALSE)),VLOOKUP($B189,Anteile!$A$2:$BI$10000,25,FALSE),"0")</f>
        <v>0</v>
      </c>
      <c r="AD189" s="9" t="str">
        <f>IF(ISNUMBER(VLOOKUP($B189,Anteile!$A$2:$BI$10000,26,FALSE)),VLOOKUP($B189,Anteile!$A$2:$BI$10000,26,FALSE),"0")</f>
        <v>0</v>
      </c>
      <c r="AE189" s="9" t="str">
        <f>IF(ISNUMBER(VLOOKUP($B189,Anteile!$A$2:$BI$10000,27,FALSE)),VLOOKUP($B189,Anteile!$A$2:$BI$10000,27,FALSE),"0")</f>
        <v>0</v>
      </c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5"/>
      <c r="AW189" s="13">
        <v>1</v>
      </c>
      <c r="AX189" s="5"/>
      <c r="AY189" s="5"/>
      <c r="AZ189" s="5"/>
      <c r="BA189" s="5"/>
      <c r="BB189" s="5"/>
      <c r="BC189" s="5"/>
      <c r="BD189" s="5"/>
      <c r="BE189" s="13">
        <f t="shared" ca="1" si="179"/>
        <v>1057.8739602424926</v>
      </c>
      <c r="BF189" s="13">
        <f t="shared" ca="1" si="225"/>
        <v>247.1386</v>
      </c>
      <c r="BG189" s="13">
        <f t="shared" ca="1" si="180"/>
        <v>75.370083180600588</v>
      </c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>
        <f t="shared" ca="1" si="226"/>
        <v>9.0088819963344129</v>
      </c>
      <c r="BT189" s="13">
        <f t="shared" ca="1" si="227"/>
        <v>44.95</v>
      </c>
      <c r="BU189" s="13">
        <f t="shared" ca="1" si="228"/>
        <v>28.61976596644579</v>
      </c>
      <c r="BV189" s="13">
        <f t="shared" ca="1" si="229"/>
        <v>29.458621175807131</v>
      </c>
      <c r="BW189" s="13">
        <f t="shared" ca="1" si="239"/>
        <v>0</v>
      </c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5"/>
      <c r="CN189" s="13">
        <f t="shared" ca="1" si="230"/>
        <v>7121.38</v>
      </c>
      <c r="CO189" s="13">
        <f t="shared" ca="1" si="231"/>
        <v>130.41</v>
      </c>
      <c r="CP189" s="13">
        <f t="shared" ca="1" si="232"/>
        <v>395.59679999999997</v>
      </c>
      <c r="CQ189" s="5"/>
      <c r="CR189" s="5"/>
      <c r="CS189" s="5"/>
      <c r="CT189" s="34">
        <f t="shared" ca="1" si="233"/>
        <v>1.1937347773831095</v>
      </c>
      <c r="CU189" s="34">
        <f t="shared" ca="1" si="234"/>
        <v>1.0402010050251256</v>
      </c>
      <c r="CV189" s="34">
        <f t="shared" ca="1" si="235"/>
        <v>0.94256883536291458</v>
      </c>
      <c r="CW189" s="5"/>
      <c r="CX189" s="5"/>
      <c r="CY189" s="5"/>
      <c r="CZ189" s="5"/>
      <c r="DA189" s="33">
        <f t="shared" ca="1" si="236"/>
        <v>1.4186000000000001</v>
      </c>
      <c r="DB189" s="13">
        <f t="shared" ca="1" si="237"/>
        <v>1500.7</v>
      </c>
      <c r="DC189" s="5"/>
      <c r="DD189" s="18">
        <f t="shared" ca="1" si="181"/>
        <v>0</v>
      </c>
      <c r="DE189" s="18">
        <f>IF(ISNUMBER(VLOOKUP(B189,CASH!$B$7:$D$10000,3,FALSE)),VLOOKUP(B189,CASH!$B$7:$D$10000,3,FALSE),0)</f>
        <v>0</v>
      </c>
      <c r="DF189" s="18">
        <f t="shared" si="182"/>
        <v>0</v>
      </c>
      <c r="DG189" s="18">
        <f t="shared" ca="1" si="246"/>
        <v>0</v>
      </c>
      <c r="DH189" s="18">
        <f t="shared" ca="1" si="247"/>
        <v>0</v>
      </c>
      <c r="DI189" s="18">
        <f t="shared" si="183"/>
        <v>0</v>
      </c>
      <c r="DJ189" s="18">
        <f t="shared" si="184"/>
        <v>0</v>
      </c>
      <c r="DK189" s="18">
        <f t="shared" si="185"/>
        <v>0</v>
      </c>
      <c r="DL189" s="18">
        <f t="shared" si="186"/>
        <v>0</v>
      </c>
      <c r="DM189" s="18">
        <f t="shared" si="187"/>
        <v>0</v>
      </c>
      <c r="DN189" s="18">
        <f t="shared" si="188"/>
        <v>0</v>
      </c>
      <c r="DO189" s="18">
        <f t="shared" si="189"/>
        <v>0</v>
      </c>
      <c r="DP189" s="18">
        <f t="shared" si="190"/>
        <v>0</v>
      </c>
      <c r="DQ189" s="18">
        <f t="shared" ca="1" si="191"/>
        <v>0</v>
      </c>
      <c r="DR189" s="18">
        <f t="shared" ca="1" si="192"/>
        <v>0</v>
      </c>
      <c r="DS189" s="18">
        <f t="shared" ca="1" si="193"/>
        <v>0</v>
      </c>
      <c r="DT189" s="18">
        <f t="shared" si="194"/>
        <v>0</v>
      </c>
      <c r="DU189" s="18">
        <f t="shared" si="195"/>
        <v>0</v>
      </c>
      <c r="DV189" s="18">
        <f t="shared" si="196"/>
        <v>0</v>
      </c>
      <c r="DW189" s="18">
        <f t="shared" si="197"/>
        <v>0</v>
      </c>
      <c r="DX189" s="18">
        <f t="shared" si="198"/>
        <v>0</v>
      </c>
      <c r="DY189" s="18">
        <f t="shared" si="199"/>
        <v>0</v>
      </c>
      <c r="DZ189" s="18">
        <f t="shared" si="200"/>
        <v>0</v>
      </c>
      <c r="EA189" s="18">
        <f t="shared" si="201"/>
        <v>0</v>
      </c>
      <c r="EB189" s="18">
        <f t="shared" si="202"/>
        <v>0</v>
      </c>
      <c r="EC189" s="18">
        <f t="shared" si="203"/>
        <v>0</v>
      </c>
      <c r="ED189" s="18">
        <f t="shared" si="204"/>
        <v>0</v>
      </c>
      <c r="EE189" s="18">
        <f t="shared" ca="1" si="205"/>
        <v>0</v>
      </c>
      <c r="EF189" s="18">
        <f t="shared" ca="1" si="206"/>
        <v>0</v>
      </c>
      <c r="EG189" s="18">
        <f t="shared" ca="1" si="207"/>
        <v>0</v>
      </c>
      <c r="EH189" s="18">
        <f t="shared" ca="1" si="208"/>
        <v>0</v>
      </c>
      <c r="EI189" s="18">
        <f t="shared" ca="1" si="209"/>
        <v>0</v>
      </c>
      <c r="EJ189" s="18">
        <f t="shared" si="210"/>
        <v>0</v>
      </c>
      <c r="EK189" s="18">
        <f t="shared" si="211"/>
        <v>0</v>
      </c>
      <c r="EL189" s="18">
        <f t="shared" si="212"/>
        <v>0</v>
      </c>
      <c r="EM189" s="18">
        <f t="shared" si="213"/>
        <v>0</v>
      </c>
      <c r="EN189" s="18">
        <f t="shared" si="214"/>
        <v>0</v>
      </c>
      <c r="EO189" s="18">
        <f t="shared" si="215"/>
        <v>0</v>
      </c>
      <c r="EP189" s="18">
        <f t="shared" si="216"/>
        <v>0</v>
      </c>
      <c r="EQ189" s="18">
        <f t="shared" si="217"/>
        <v>0</v>
      </c>
      <c r="ER189" s="18">
        <f t="shared" si="218"/>
        <v>0</v>
      </c>
      <c r="ES189" s="18">
        <f t="shared" si="219"/>
        <v>0</v>
      </c>
      <c r="ET189" s="18">
        <f t="shared" si="220"/>
        <v>0</v>
      </c>
      <c r="EU189" s="18">
        <f t="shared" si="221"/>
        <v>0</v>
      </c>
      <c r="EV189" s="18">
        <f t="shared" si="222"/>
        <v>0</v>
      </c>
      <c r="EW189" s="18">
        <f t="shared" si="223"/>
        <v>0</v>
      </c>
      <c r="EX189" s="18">
        <f t="shared" si="224"/>
        <v>0</v>
      </c>
      <c r="EY189" s="17"/>
      <c r="EZ189" s="1"/>
      <c r="FA189" s="54">
        <f t="shared" ca="1" si="177"/>
        <v>0</v>
      </c>
      <c r="FB189" s="54">
        <f t="shared" si="178"/>
        <v>0</v>
      </c>
      <c r="FC189" s="54">
        <f t="shared" ca="1" si="243"/>
        <v>0</v>
      </c>
      <c r="FD189" s="34" t="e">
        <f t="shared" ca="1" si="244"/>
        <v>#DIV/0!</v>
      </c>
      <c r="FE189" s="34" t="e">
        <f t="shared" ca="1" si="238"/>
        <v>#DIV/0!</v>
      </c>
      <c r="FH189" s="49" t="e">
        <f t="shared" ca="1" si="240"/>
        <v>#DIV/0!</v>
      </c>
      <c r="FI189" s="49" t="e">
        <f t="shared" ca="1" si="241"/>
        <v>#DIV/0!</v>
      </c>
      <c r="FJ189" s="49" t="e">
        <f t="shared" ca="1" si="242"/>
        <v>#DIV/0!</v>
      </c>
    </row>
    <row r="190" spans="1:166" x14ac:dyDescent="0.25">
      <c r="A190" s="1"/>
      <c r="B190" s="15">
        <f>Kurse!B186</f>
        <v>40717</v>
      </c>
      <c r="C190" s="1"/>
      <c r="D190" s="20" t="str">
        <f>IF(ISNUMBER(VLOOKUP(B190,CASH!$B$7:$E$2815,2,FALSE)),VLOOKUP(B190,CASH!$B$7:$E$2815,2,FALSE),"")</f>
        <v/>
      </c>
      <c r="E190" s="1"/>
      <c r="F190" s="20">
        <f t="shared" si="245"/>
        <v>0</v>
      </c>
      <c r="G190" s="20"/>
      <c r="H190" s="20"/>
      <c r="I190" s="20"/>
      <c r="J190" s="20"/>
      <c r="K190" s="9"/>
      <c r="L190" s="9"/>
      <c r="M190" s="9"/>
      <c r="N190" s="9"/>
      <c r="O190" s="9"/>
      <c r="P190" s="9" t="str">
        <f>IF(ISNUMBER(VLOOKUP($B190,Anteile!$A$2:$BI$10000,12,FALSE)),VLOOKUP($B190,Anteile!$A$2:$BI$10000,12,FALSE),"0")</f>
        <v>0</v>
      </c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 t="str">
        <f>IF(ISNUMBER(VLOOKUP($B190,Anteile!$A$2:$BI$10000,24,FALSE)),VLOOKUP($B190,Anteile!$A$2:$BI$10000,24,FALSE),"0")</f>
        <v>0</v>
      </c>
      <c r="AC190" s="9" t="str">
        <f>IF(ISNUMBER(VLOOKUP($B190,Anteile!$A$2:$BI$10000,25,FALSE)),VLOOKUP($B190,Anteile!$A$2:$BI$10000,25,FALSE),"0")</f>
        <v>0</v>
      </c>
      <c r="AD190" s="9" t="str">
        <f>IF(ISNUMBER(VLOOKUP($B190,Anteile!$A$2:$BI$10000,26,FALSE)),VLOOKUP($B190,Anteile!$A$2:$BI$10000,26,FALSE),"0")</f>
        <v>0</v>
      </c>
      <c r="AE190" s="9" t="str">
        <f>IF(ISNUMBER(VLOOKUP($B190,Anteile!$A$2:$BI$10000,27,FALSE)),VLOOKUP($B190,Anteile!$A$2:$BI$10000,27,FALSE),"0")</f>
        <v>0</v>
      </c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5"/>
      <c r="AW190" s="13">
        <v>1</v>
      </c>
      <c r="AX190" s="5"/>
      <c r="AY190" s="5"/>
      <c r="AZ190" s="5"/>
      <c r="BA190" s="5"/>
      <c r="BB190" s="5"/>
      <c r="BC190" s="5"/>
      <c r="BD190" s="5"/>
      <c r="BE190" s="13">
        <f t="shared" ca="1" si="179"/>
        <v>1069.0138869406649</v>
      </c>
      <c r="BF190" s="13">
        <f t="shared" ca="1" si="225"/>
        <v>247.83680000000001</v>
      </c>
      <c r="BG190" s="13">
        <f t="shared" ca="1" si="180"/>
        <v>74.989479590405395</v>
      </c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>
        <f t="shared" ca="1" si="226"/>
        <v>9.0685930705568811</v>
      </c>
      <c r="BT190" s="13">
        <f t="shared" ca="1" si="227"/>
        <v>45.65</v>
      </c>
      <c r="BU190" s="13">
        <f t="shared" ca="1" si="228"/>
        <v>28.387997208653175</v>
      </c>
      <c r="BV190" s="13">
        <f t="shared" ca="1" si="229"/>
        <v>29.176552686671318</v>
      </c>
      <c r="BW190" s="13">
        <f t="shared" ca="1" si="239"/>
        <v>0</v>
      </c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5"/>
      <c r="CN190" s="13">
        <f t="shared" ca="1" si="230"/>
        <v>7149.44</v>
      </c>
      <c r="CO190" s="13">
        <f t="shared" ca="1" si="231"/>
        <v>131.03</v>
      </c>
      <c r="CP190" s="13">
        <f t="shared" ca="1" si="232"/>
        <v>394.53050000000002</v>
      </c>
      <c r="CQ190" s="5"/>
      <c r="CR190" s="5"/>
      <c r="CS190" s="5"/>
      <c r="CT190" s="34">
        <f t="shared" ca="1" si="233"/>
        <v>1.1984383878986795</v>
      </c>
      <c r="CU190" s="34">
        <f t="shared" ca="1" si="234"/>
        <v>1.045146366754407</v>
      </c>
      <c r="CV190" s="34">
        <f t="shared" ca="1" si="235"/>
        <v>0.94002821534488756</v>
      </c>
      <c r="CW190" s="5"/>
      <c r="CX190" s="5"/>
      <c r="CY190" s="5"/>
      <c r="CZ190" s="5"/>
      <c r="DA190" s="33">
        <f t="shared" ca="1" si="236"/>
        <v>1.4258</v>
      </c>
      <c r="DB190" s="13">
        <f t="shared" ca="1" si="237"/>
        <v>1524.2</v>
      </c>
      <c r="DC190" s="5"/>
      <c r="DD190" s="18">
        <f t="shared" ca="1" si="181"/>
        <v>0</v>
      </c>
      <c r="DE190" s="18">
        <f>IF(ISNUMBER(VLOOKUP(B190,CASH!$B$7:$D$10000,3,FALSE)),VLOOKUP(B190,CASH!$B$7:$D$10000,3,FALSE),0)</f>
        <v>0</v>
      </c>
      <c r="DF190" s="18">
        <f t="shared" si="182"/>
        <v>0</v>
      </c>
      <c r="DG190" s="18">
        <f t="shared" ca="1" si="246"/>
        <v>0</v>
      </c>
      <c r="DH190" s="18">
        <f t="shared" ca="1" si="247"/>
        <v>0</v>
      </c>
      <c r="DI190" s="18">
        <f t="shared" si="183"/>
        <v>0</v>
      </c>
      <c r="DJ190" s="18">
        <f t="shared" si="184"/>
        <v>0</v>
      </c>
      <c r="DK190" s="18">
        <f t="shared" si="185"/>
        <v>0</v>
      </c>
      <c r="DL190" s="18">
        <f t="shared" si="186"/>
        <v>0</v>
      </c>
      <c r="DM190" s="18">
        <f t="shared" si="187"/>
        <v>0</v>
      </c>
      <c r="DN190" s="18">
        <f t="shared" si="188"/>
        <v>0</v>
      </c>
      <c r="DO190" s="18">
        <f t="shared" si="189"/>
        <v>0</v>
      </c>
      <c r="DP190" s="18">
        <f t="shared" si="190"/>
        <v>0</v>
      </c>
      <c r="DQ190" s="18">
        <f t="shared" ca="1" si="191"/>
        <v>0</v>
      </c>
      <c r="DR190" s="18">
        <f t="shared" ca="1" si="192"/>
        <v>0</v>
      </c>
      <c r="DS190" s="18">
        <f t="shared" ca="1" si="193"/>
        <v>0</v>
      </c>
      <c r="DT190" s="18">
        <f t="shared" si="194"/>
        <v>0</v>
      </c>
      <c r="DU190" s="18">
        <f t="shared" si="195"/>
        <v>0</v>
      </c>
      <c r="DV190" s="18">
        <f t="shared" si="196"/>
        <v>0</v>
      </c>
      <c r="DW190" s="18">
        <f t="shared" si="197"/>
        <v>0</v>
      </c>
      <c r="DX190" s="18">
        <f t="shared" si="198"/>
        <v>0</v>
      </c>
      <c r="DY190" s="18">
        <f t="shared" si="199"/>
        <v>0</v>
      </c>
      <c r="DZ190" s="18">
        <f t="shared" si="200"/>
        <v>0</v>
      </c>
      <c r="EA190" s="18">
        <f t="shared" si="201"/>
        <v>0</v>
      </c>
      <c r="EB190" s="18">
        <f t="shared" si="202"/>
        <v>0</v>
      </c>
      <c r="EC190" s="18">
        <f t="shared" si="203"/>
        <v>0</v>
      </c>
      <c r="ED190" s="18">
        <f t="shared" si="204"/>
        <v>0</v>
      </c>
      <c r="EE190" s="18">
        <f t="shared" ca="1" si="205"/>
        <v>0</v>
      </c>
      <c r="EF190" s="18">
        <f t="shared" ca="1" si="206"/>
        <v>0</v>
      </c>
      <c r="EG190" s="18">
        <f t="shared" ca="1" si="207"/>
        <v>0</v>
      </c>
      <c r="EH190" s="18">
        <f t="shared" ca="1" si="208"/>
        <v>0</v>
      </c>
      <c r="EI190" s="18">
        <f t="shared" ca="1" si="209"/>
        <v>0</v>
      </c>
      <c r="EJ190" s="18">
        <f t="shared" si="210"/>
        <v>0</v>
      </c>
      <c r="EK190" s="18">
        <f t="shared" si="211"/>
        <v>0</v>
      </c>
      <c r="EL190" s="18">
        <f t="shared" si="212"/>
        <v>0</v>
      </c>
      <c r="EM190" s="18">
        <f t="shared" si="213"/>
        <v>0</v>
      </c>
      <c r="EN190" s="18">
        <f t="shared" si="214"/>
        <v>0</v>
      </c>
      <c r="EO190" s="18">
        <f t="shared" si="215"/>
        <v>0</v>
      </c>
      <c r="EP190" s="18">
        <f t="shared" si="216"/>
        <v>0</v>
      </c>
      <c r="EQ190" s="18">
        <f t="shared" si="217"/>
        <v>0</v>
      </c>
      <c r="ER190" s="18">
        <f t="shared" si="218"/>
        <v>0</v>
      </c>
      <c r="ES190" s="18">
        <f t="shared" si="219"/>
        <v>0</v>
      </c>
      <c r="ET190" s="18">
        <f t="shared" si="220"/>
        <v>0</v>
      </c>
      <c r="EU190" s="18">
        <f t="shared" si="221"/>
        <v>0</v>
      </c>
      <c r="EV190" s="18">
        <f t="shared" si="222"/>
        <v>0</v>
      </c>
      <c r="EW190" s="18">
        <f t="shared" si="223"/>
        <v>0</v>
      </c>
      <c r="EX190" s="18">
        <f t="shared" si="224"/>
        <v>0</v>
      </c>
      <c r="EY190" s="17"/>
      <c r="EZ190" s="1"/>
      <c r="FA190" s="54">
        <f t="shared" ca="1" si="177"/>
        <v>0</v>
      </c>
      <c r="FB190" s="54">
        <f t="shared" si="178"/>
        <v>0</v>
      </c>
      <c r="FC190" s="54">
        <f t="shared" ca="1" si="243"/>
        <v>0</v>
      </c>
      <c r="FD190" s="34" t="e">
        <f t="shared" ca="1" si="244"/>
        <v>#DIV/0!</v>
      </c>
      <c r="FE190" s="34" t="e">
        <f t="shared" ca="1" si="238"/>
        <v>#DIV/0!</v>
      </c>
      <c r="FH190" s="49" t="e">
        <f t="shared" ca="1" si="240"/>
        <v>#DIV/0!</v>
      </c>
      <c r="FI190" s="49" t="e">
        <f t="shared" ca="1" si="241"/>
        <v>#DIV/0!</v>
      </c>
      <c r="FJ190" s="49" t="e">
        <f t="shared" ca="1" si="242"/>
        <v>#DIV/0!</v>
      </c>
    </row>
    <row r="191" spans="1:166" x14ac:dyDescent="0.25">
      <c r="A191" s="1"/>
      <c r="B191" s="15">
        <f>Kurse!B187</f>
        <v>40716</v>
      </c>
      <c r="C191" s="1"/>
      <c r="D191" s="20" t="str">
        <f>IF(ISNUMBER(VLOOKUP(B191,CASH!$B$7:$E$2815,2,FALSE)),VLOOKUP(B191,CASH!$B$7:$E$2815,2,FALSE),"")</f>
        <v/>
      </c>
      <c r="E191" s="1"/>
      <c r="F191" s="20">
        <f t="shared" si="245"/>
        <v>0</v>
      </c>
      <c r="G191" s="20"/>
      <c r="H191" s="20"/>
      <c r="I191" s="20"/>
      <c r="J191" s="20"/>
      <c r="K191" s="9"/>
      <c r="L191" s="9"/>
      <c r="M191" s="9"/>
      <c r="N191" s="9"/>
      <c r="O191" s="9"/>
      <c r="P191" s="9" t="str">
        <f>IF(ISNUMBER(VLOOKUP($B191,Anteile!$A$2:$BI$10000,12,FALSE)),VLOOKUP($B191,Anteile!$A$2:$BI$10000,12,FALSE),"0")</f>
        <v>0</v>
      </c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 t="str">
        <f>IF(ISNUMBER(VLOOKUP($B191,Anteile!$A$2:$BI$10000,24,FALSE)),VLOOKUP($B191,Anteile!$A$2:$BI$10000,24,FALSE),"0")</f>
        <v>0</v>
      </c>
      <c r="AC191" s="9" t="str">
        <f>IF(ISNUMBER(VLOOKUP($B191,Anteile!$A$2:$BI$10000,25,FALSE)),VLOOKUP($B191,Anteile!$A$2:$BI$10000,25,FALSE),"0")</f>
        <v>0</v>
      </c>
      <c r="AD191" s="9" t="str">
        <f>IF(ISNUMBER(VLOOKUP($B191,Anteile!$A$2:$BI$10000,26,FALSE)),VLOOKUP($B191,Anteile!$A$2:$BI$10000,26,FALSE),"0")</f>
        <v>0</v>
      </c>
      <c r="AE191" s="9" t="str">
        <f>IF(ISNUMBER(VLOOKUP($B191,Anteile!$A$2:$BI$10000,27,FALSE)),VLOOKUP($B191,Anteile!$A$2:$BI$10000,27,FALSE),"0")</f>
        <v>0</v>
      </c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5"/>
      <c r="AW191" s="13">
        <v>1</v>
      </c>
      <c r="AX191" s="5"/>
      <c r="AY191" s="5"/>
      <c r="AZ191" s="5"/>
      <c r="BA191" s="5"/>
      <c r="BB191" s="5"/>
      <c r="BC191" s="5"/>
      <c r="BD191" s="5"/>
      <c r="BE191" s="13">
        <f t="shared" ca="1" si="179"/>
        <v>1080.3907885554779</v>
      </c>
      <c r="BF191" s="13">
        <f t="shared" ca="1" si="225"/>
        <v>247.83680000000001</v>
      </c>
      <c r="BG191" s="13">
        <f t="shared" ca="1" si="180"/>
        <v>74.822051639916253</v>
      </c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>
        <f t="shared" ca="1" si="226"/>
        <v>9.0509420795533853</v>
      </c>
      <c r="BT191" s="13">
        <f t="shared" ca="1" si="227"/>
        <v>45.65</v>
      </c>
      <c r="BU191" s="13">
        <f t="shared" ca="1" si="228"/>
        <v>28.387997208653175</v>
      </c>
      <c r="BV191" s="13">
        <f t="shared" ca="1" si="229"/>
        <v>29.176552686671318</v>
      </c>
      <c r="BW191" s="13">
        <f t="shared" ca="1" si="239"/>
        <v>0</v>
      </c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5"/>
      <c r="CN191" s="13">
        <f t="shared" ca="1" si="230"/>
        <v>7278.19</v>
      </c>
      <c r="CO191" s="13">
        <f t="shared" ca="1" si="231"/>
        <v>131.03</v>
      </c>
      <c r="CP191" s="13">
        <f t="shared" ca="1" si="232"/>
        <v>394.1728</v>
      </c>
      <c r="CQ191" s="5"/>
      <c r="CR191" s="5"/>
      <c r="CS191" s="5"/>
      <c r="CT191" s="34">
        <f t="shared" ca="1" si="233"/>
        <v>1.2200203499043687</v>
      </c>
      <c r="CU191" s="34">
        <f t="shared" ca="1" si="234"/>
        <v>1.045146366754407</v>
      </c>
      <c r="CV191" s="34">
        <f t="shared" ca="1" si="235"/>
        <v>0.93917594133152504</v>
      </c>
      <c r="CW191" s="5"/>
      <c r="CX191" s="5"/>
      <c r="CY191" s="5"/>
      <c r="CZ191" s="5"/>
      <c r="DA191" s="33">
        <f t="shared" ca="1" si="236"/>
        <v>1.4330000000000001</v>
      </c>
      <c r="DB191" s="13">
        <f t="shared" ca="1" si="237"/>
        <v>1548.2</v>
      </c>
      <c r="DC191" s="5"/>
      <c r="DD191" s="18">
        <f t="shared" ca="1" si="181"/>
        <v>0</v>
      </c>
      <c r="DE191" s="18">
        <f>IF(ISNUMBER(VLOOKUP(B191,CASH!$B$7:$D$10000,3,FALSE)),VLOOKUP(B191,CASH!$B$7:$D$10000,3,FALSE),0)</f>
        <v>0</v>
      </c>
      <c r="DF191" s="18">
        <f t="shared" si="182"/>
        <v>0</v>
      </c>
      <c r="DG191" s="18">
        <f t="shared" ca="1" si="246"/>
        <v>0</v>
      </c>
      <c r="DH191" s="18">
        <f t="shared" ca="1" si="247"/>
        <v>0</v>
      </c>
      <c r="DI191" s="18">
        <f t="shared" si="183"/>
        <v>0</v>
      </c>
      <c r="DJ191" s="18">
        <f t="shared" si="184"/>
        <v>0</v>
      </c>
      <c r="DK191" s="18">
        <f t="shared" si="185"/>
        <v>0</v>
      </c>
      <c r="DL191" s="18">
        <f t="shared" si="186"/>
        <v>0</v>
      </c>
      <c r="DM191" s="18">
        <f t="shared" si="187"/>
        <v>0</v>
      </c>
      <c r="DN191" s="18">
        <f t="shared" si="188"/>
        <v>0</v>
      </c>
      <c r="DO191" s="18">
        <f t="shared" si="189"/>
        <v>0</v>
      </c>
      <c r="DP191" s="18">
        <f t="shared" si="190"/>
        <v>0</v>
      </c>
      <c r="DQ191" s="18">
        <f t="shared" ca="1" si="191"/>
        <v>0</v>
      </c>
      <c r="DR191" s="18">
        <f t="shared" ca="1" si="192"/>
        <v>0</v>
      </c>
      <c r="DS191" s="18">
        <f t="shared" ca="1" si="193"/>
        <v>0</v>
      </c>
      <c r="DT191" s="18">
        <f t="shared" si="194"/>
        <v>0</v>
      </c>
      <c r="DU191" s="18">
        <f t="shared" si="195"/>
        <v>0</v>
      </c>
      <c r="DV191" s="18">
        <f t="shared" si="196"/>
        <v>0</v>
      </c>
      <c r="DW191" s="18">
        <f t="shared" si="197"/>
        <v>0</v>
      </c>
      <c r="DX191" s="18">
        <f t="shared" si="198"/>
        <v>0</v>
      </c>
      <c r="DY191" s="18">
        <f t="shared" si="199"/>
        <v>0</v>
      </c>
      <c r="DZ191" s="18">
        <f t="shared" si="200"/>
        <v>0</v>
      </c>
      <c r="EA191" s="18">
        <f t="shared" si="201"/>
        <v>0</v>
      </c>
      <c r="EB191" s="18">
        <f t="shared" si="202"/>
        <v>0</v>
      </c>
      <c r="EC191" s="18">
        <f t="shared" si="203"/>
        <v>0</v>
      </c>
      <c r="ED191" s="18">
        <f t="shared" si="204"/>
        <v>0</v>
      </c>
      <c r="EE191" s="18">
        <f t="shared" ca="1" si="205"/>
        <v>0</v>
      </c>
      <c r="EF191" s="18">
        <f t="shared" ca="1" si="206"/>
        <v>0</v>
      </c>
      <c r="EG191" s="18">
        <f t="shared" ca="1" si="207"/>
        <v>0</v>
      </c>
      <c r="EH191" s="18">
        <f t="shared" ca="1" si="208"/>
        <v>0</v>
      </c>
      <c r="EI191" s="18">
        <f t="shared" ca="1" si="209"/>
        <v>0</v>
      </c>
      <c r="EJ191" s="18">
        <f t="shared" si="210"/>
        <v>0</v>
      </c>
      <c r="EK191" s="18">
        <f t="shared" si="211"/>
        <v>0</v>
      </c>
      <c r="EL191" s="18">
        <f t="shared" si="212"/>
        <v>0</v>
      </c>
      <c r="EM191" s="18">
        <f t="shared" si="213"/>
        <v>0</v>
      </c>
      <c r="EN191" s="18">
        <f t="shared" si="214"/>
        <v>0</v>
      </c>
      <c r="EO191" s="18">
        <f t="shared" si="215"/>
        <v>0</v>
      </c>
      <c r="EP191" s="18">
        <f t="shared" si="216"/>
        <v>0</v>
      </c>
      <c r="EQ191" s="18">
        <f t="shared" si="217"/>
        <v>0</v>
      </c>
      <c r="ER191" s="18">
        <f t="shared" si="218"/>
        <v>0</v>
      </c>
      <c r="ES191" s="18">
        <f t="shared" si="219"/>
        <v>0</v>
      </c>
      <c r="ET191" s="18">
        <f t="shared" si="220"/>
        <v>0</v>
      </c>
      <c r="EU191" s="18">
        <f t="shared" si="221"/>
        <v>0</v>
      </c>
      <c r="EV191" s="18">
        <f t="shared" si="222"/>
        <v>0</v>
      </c>
      <c r="EW191" s="18">
        <f t="shared" si="223"/>
        <v>0</v>
      </c>
      <c r="EX191" s="18">
        <f t="shared" si="224"/>
        <v>0</v>
      </c>
      <c r="EY191" s="17"/>
      <c r="EZ191" s="1"/>
      <c r="FA191" s="54">
        <f t="shared" ca="1" si="177"/>
        <v>0</v>
      </c>
      <c r="FB191" s="54">
        <f t="shared" si="178"/>
        <v>0</v>
      </c>
      <c r="FC191" s="54">
        <f t="shared" ca="1" si="243"/>
        <v>0</v>
      </c>
      <c r="FD191" s="34" t="e">
        <f t="shared" ca="1" si="244"/>
        <v>#DIV/0!</v>
      </c>
      <c r="FE191" s="34" t="e">
        <f t="shared" ca="1" si="238"/>
        <v>#DIV/0!</v>
      </c>
      <c r="FH191" s="49" t="e">
        <f t="shared" ca="1" si="240"/>
        <v>#DIV/0!</v>
      </c>
      <c r="FI191" s="49" t="e">
        <f t="shared" ca="1" si="241"/>
        <v>#DIV/0!</v>
      </c>
      <c r="FJ191" s="49" t="e">
        <f t="shared" ca="1" si="242"/>
        <v>#DIV/0!</v>
      </c>
    </row>
    <row r="192" spans="1:166" x14ac:dyDescent="0.25">
      <c r="A192" s="1"/>
      <c r="B192" s="15">
        <f>Kurse!B188</f>
        <v>40715</v>
      </c>
      <c r="C192" s="1"/>
      <c r="D192" s="20" t="str">
        <f>IF(ISNUMBER(VLOOKUP(B192,CASH!$B$7:$E$2815,2,FALSE)),VLOOKUP(B192,CASH!$B$7:$E$2815,2,FALSE),"")</f>
        <v/>
      </c>
      <c r="E192" s="1"/>
      <c r="F192" s="20">
        <f t="shared" si="245"/>
        <v>0</v>
      </c>
      <c r="G192" s="20"/>
      <c r="H192" s="20"/>
      <c r="I192" s="20"/>
      <c r="J192" s="20"/>
      <c r="K192" s="9"/>
      <c r="L192" s="9"/>
      <c r="M192" s="9"/>
      <c r="N192" s="9"/>
      <c r="O192" s="9"/>
      <c r="P192" s="9" t="str">
        <f>IF(ISNUMBER(VLOOKUP($B192,Anteile!$A$2:$BI$10000,12,FALSE)),VLOOKUP($B192,Anteile!$A$2:$BI$10000,12,FALSE),"0")</f>
        <v>0</v>
      </c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 t="str">
        <f>IF(ISNUMBER(VLOOKUP($B192,Anteile!$A$2:$BI$10000,24,FALSE)),VLOOKUP($B192,Anteile!$A$2:$BI$10000,24,FALSE),"0")</f>
        <v>0</v>
      </c>
      <c r="AC192" s="9" t="str">
        <f>IF(ISNUMBER(VLOOKUP($B192,Anteile!$A$2:$BI$10000,25,FALSE)),VLOOKUP($B192,Anteile!$A$2:$BI$10000,25,FALSE),"0")</f>
        <v>0</v>
      </c>
      <c r="AD192" s="9" t="str">
        <f>IF(ISNUMBER(VLOOKUP($B192,Anteile!$A$2:$BI$10000,26,FALSE)),VLOOKUP($B192,Anteile!$A$2:$BI$10000,26,FALSE),"0")</f>
        <v>0</v>
      </c>
      <c r="AE192" s="9" t="str">
        <f>IF(ISNUMBER(VLOOKUP($B192,Anteile!$A$2:$BI$10000,27,FALSE)),VLOOKUP($B192,Anteile!$A$2:$BI$10000,27,FALSE),"0")</f>
        <v>0</v>
      </c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5"/>
      <c r="AW192" s="13">
        <v>1</v>
      </c>
      <c r="AX192" s="5"/>
      <c r="AY192" s="5"/>
      <c r="AZ192" s="5"/>
      <c r="BA192" s="5"/>
      <c r="BB192" s="5"/>
      <c r="BC192" s="5"/>
      <c r="BD192" s="5"/>
      <c r="BE192" s="13">
        <f t="shared" ca="1" si="179"/>
        <v>1075.0869625713092</v>
      </c>
      <c r="BF192" s="13">
        <f t="shared" ca="1" si="225"/>
        <v>247.4324</v>
      </c>
      <c r="BG192" s="13">
        <f t="shared" ca="1" si="180"/>
        <v>74.82955336023376</v>
      </c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>
        <f t="shared" ca="1" si="226"/>
        <v>9.0788924446918049</v>
      </c>
      <c r="BT192" s="13">
        <f t="shared" ca="1" si="227"/>
        <v>45.9</v>
      </c>
      <c r="BU192" s="13">
        <f t="shared" ca="1" si="228"/>
        <v>27.953248921664116</v>
      </c>
      <c r="BV192" s="13">
        <f t="shared" ca="1" si="229"/>
        <v>29.003756783080561</v>
      </c>
      <c r="BW192" s="13">
        <f t="shared" ca="1" si="239"/>
        <v>0</v>
      </c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5"/>
      <c r="CN192" s="13">
        <f t="shared" ca="1" si="230"/>
        <v>7285.51</v>
      </c>
      <c r="CO192" s="13">
        <f t="shared" ca="1" si="231"/>
        <v>130.02000000000001</v>
      </c>
      <c r="CP192" s="13">
        <f t="shared" ca="1" si="232"/>
        <v>394.36040000000003</v>
      </c>
      <c r="CQ192" s="5"/>
      <c r="CR192" s="5"/>
      <c r="CS192" s="5"/>
      <c r="CT192" s="34">
        <f t="shared" ca="1" si="233"/>
        <v>1.2212473787345175</v>
      </c>
      <c r="CU192" s="34">
        <f t="shared" ca="1" si="234"/>
        <v>1.03709021296961</v>
      </c>
      <c r="CV192" s="34">
        <f t="shared" ca="1" si="235"/>
        <v>0.93962292652835711</v>
      </c>
      <c r="CW192" s="5"/>
      <c r="CX192" s="5"/>
      <c r="CY192" s="5"/>
      <c r="CZ192" s="5"/>
      <c r="DA192" s="33">
        <f t="shared" ca="1" si="236"/>
        <v>1.4374</v>
      </c>
      <c r="DB192" s="13">
        <f t="shared" ca="1" si="237"/>
        <v>1545.33</v>
      </c>
      <c r="DC192" s="5"/>
      <c r="DD192" s="18">
        <f t="shared" ca="1" si="181"/>
        <v>0</v>
      </c>
      <c r="DE192" s="18">
        <f>IF(ISNUMBER(VLOOKUP(B192,CASH!$B$7:$D$10000,3,FALSE)),VLOOKUP(B192,CASH!$B$7:$D$10000,3,FALSE),0)</f>
        <v>0</v>
      </c>
      <c r="DF192" s="18">
        <f t="shared" si="182"/>
        <v>0</v>
      </c>
      <c r="DG192" s="18">
        <f t="shared" ca="1" si="246"/>
        <v>0</v>
      </c>
      <c r="DH192" s="18">
        <f t="shared" ca="1" si="247"/>
        <v>0</v>
      </c>
      <c r="DI192" s="18">
        <f t="shared" si="183"/>
        <v>0</v>
      </c>
      <c r="DJ192" s="18">
        <f t="shared" si="184"/>
        <v>0</v>
      </c>
      <c r="DK192" s="18">
        <f t="shared" si="185"/>
        <v>0</v>
      </c>
      <c r="DL192" s="18">
        <f t="shared" si="186"/>
        <v>0</v>
      </c>
      <c r="DM192" s="18">
        <f t="shared" si="187"/>
        <v>0</v>
      </c>
      <c r="DN192" s="18">
        <f t="shared" si="188"/>
        <v>0</v>
      </c>
      <c r="DO192" s="18">
        <f t="shared" si="189"/>
        <v>0</v>
      </c>
      <c r="DP192" s="18">
        <f t="shared" si="190"/>
        <v>0</v>
      </c>
      <c r="DQ192" s="18">
        <f t="shared" ca="1" si="191"/>
        <v>0</v>
      </c>
      <c r="DR192" s="18">
        <f t="shared" ca="1" si="192"/>
        <v>0</v>
      </c>
      <c r="DS192" s="18">
        <f t="shared" ca="1" si="193"/>
        <v>0</v>
      </c>
      <c r="DT192" s="18">
        <f t="shared" si="194"/>
        <v>0</v>
      </c>
      <c r="DU192" s="18">
        <f t="shared" si="195"/>
        <v>0</v>
      </c>
      <c r="DV192" s="18">
        <f t="shared" si="196"/>
        <v>0</v>
      </c>
      <c r="DW192" s="18">
        <f t="shared" si="197"/>
        <v>0</v>
      </c>
      <c r="DX192" s="18">
        <f t="shared" si="198"/>
        <v>0</v>
      </c>
      <c r="DY192" s="18">
        <f t="shared" si="199"/>
        <v>0</v>
      </c>
      <c r="DZ192" s="18">
        <f t="shared" si="200"/>
        <v>0</v>
      </c>
      <c r="EA192" s="18">
        <f t="shared" si="201"/>
        <v>0</v>
      </c>
      <c r="EB192" s="18">
        <f t="shared" si="202"/>
        <v>0</v>
      </c>
      <c r="EC192" s="18">
        <f t="shared" si="203"/>
        <v>0</v>
      </c>
      <c r="ED192" s="18">
        <f t="shared" si="204"/>
        <v>0</v>
      </c>
      <c r="EE192" s="18">
        <f t="shared" ca="1" si="205"/>
        <v>0</v>
      </c>
      <c r="EF192" s="18">
        <f t="shared" ca="1" si="206"/>
        <v>0</v>
      </c>
      <c r="EG192" s="18">
        <f t="shared" ca="1" si="207"/>
        <v>0</v>
      </c>
      <c r="EH192" s="18">
        <f t="shared" ca="1" si="208"/>
        <v>0</v>
      </c>
      <c r="EI192" s="18">
        <f t="shared" ca="1" si="209"/>
        <v>0</v>
      </c>
      <c r="EJ192" s="18">
        <f t="shared" si="210"/>
        <v>0</v>
      </c>
      <c r="EK192" s="18">
        <f t="shared" si="211"/>
        <v>0</v>
      </c>
      <c r="EL192" s="18">
        <f t="shared" si="212"/>
        <v>0</v>
      </c>
      <c r="EM192" s="18">
        <f t="shared" si="213"/>
        <v>0</v>
      </c>
      <c r="EN192" s="18">
        <f t="shared" si="214"/>
        <v>0</v>
      </c>
      <c r="EO192" s="18">
        <f t="shared" si="215"/>
        <v>0</v>
      </c>
      <c r="EP192" s="18">
        <f t="shared" si="216"/>
        <v>0</v>
      </c>
      <c r="EQ192" s="18">
        <f t="shared" si="217"/>
        <v>0</v>
      </c>
      <c r="ER192" s="18">
        <f t="shared" si="218"/>
        <v>0</v>
      </c>
      <c r="ES192" s="18">
        <f t="shared" si="219"/>
        <v>0</v>
      </c>
      <c r="ET192" s="18">
        <f t="shared" si="220"/>
        <v>0</v>
      </c>
      <c r="EU192" s="18">
        <f t="shared" si="221"/>
        <v>0</v>
      </c>
      <c r="EV192" s="18">
        <f t="shared" si="222"/>
        <v>0</v>
      </c>
      <c r="EW192" s="18">
        <f t="shared" si="223"/>
        <v>0</v>
      </c>
      <c r="EX192" s="18">
        <f t="shared" si="224"/>
        <v>0</v>
      </c>
      <c r="EY192" s="17"/>
      <c r="EZ192" s="1"/>
      <c r="FA192" s="54">
        <f t="shared" ca="1" si="177"/>
        <v>0</v>
      </c>
      <c r="FB192" s="54">
        <f t="shared" si="178"/>
        <v>0</v>
      </c>
      <c r="FC192" s="54">
        <f t="shared" ca="1" si="243"/>
        <v>0</v>
      </c>
      <c r="FD192" s="34" t="e">
        <f t="shared" ca="1" si="244"/>
        <v>#DIV/0!</v>
      </c>
      <c r="FE192" s="34" t="e">
        <f t="shared" ca="1" si="238"/>
        <v>#DIV/0!</v>
      </c>
      <c r="FH192" s="49" t="e">
        <f t="shared" ca="1" si="240"/>
        <v>#DIV/0!</v>
      </c>
      <c r="FI192" s="49" t="e">
        <f t="shared" ca="1" si="241"/>
        <v>#DIV/0!</v>
      </c>
      <c r="FJ192" s="49" t="e">
        <f t="shared" ca="1" si="242"/>
        <v>#DIV/0!</v>
      </c>
    </row>
    <row r="193" spans="1:166" x14ac:dyDescent="0.25">
      <c r="A193" s="1"/>
      <c r="B193" s="15">
        <f>Kurse!B189</f>
        <v>40714</v>
      </c>
      <c r="C193" s="1"/>
      <c r="D193" s="20" t="str">
        <f>IF(ISNUMBER(VLOOKUP(B193,CASH!$B$7:$E$2815,2,FALSE)),VLOOKUP(B193,CASH!$B$7:$E$2815,2,FALSE),"")</f>
        <v/>
      </c>
      <c r="E193" s="1"/>
      <c r="F193" s="20">
        <f t="shared" si="245"/>
        <v>0</v>
      </c>
      <c r="G193" s="20"/>
      <c r="H193" s="20"/>
      <c r="I193" s="20"/>
      <c r="J193" s="20"/>
      <c r="K193" s="9"/>
      <c r="L193" s="9"/>
      <c r="M193" s="9"/>
      <c r="N193" s="9"/>
      <c r="O193" s="9"/>
      <c r="P193" s="9" t="str">
        <f>IF(ISNUMBER(VLOOKUP($B193,Anteile!$A$2:$BI$10000,12,FALSE)),VLOOKUP($B193,Anteile!$A$2:$BI$10000,12,FALSE),"0")</f>
        <v>0</v>
      </c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 t="str">
        <f>IF(ISNUMBER(VLOOKUP($B193,Anteile!$A$2:$BI$10000,24,FALSE)),VLOOKUP($B193,Anteile!$A$2:$BI$10000,24,FALSE),"0")</f>
        <v>0</v>
      </c>
      <c r="AC193" s="9" t="str">
        <f>IF(ISNUMBER(VLOOKUP($B193,Anteile!$A$2:$BI$10000,25,FALSE)),VLOOKUP($B193,Anteile!$A$2:$BI$10000,25,FALSE),"0")</f>
        <v>0</v>
      </c>
      <c r="AD193" s="9" t="str">
        <f>IF(ISNUMBER(VLOOKUP($B193,Anteile!$A$2:$BI$10000,26,FALSE)),VLOOKUP($B193,Anteile!$A$2:$BI$10000,26,FALSE),"0")</f>
        <v>0</v>
      </c>
      <c r="AE193" s="9" t="str">
        <f>IF(ISNUMBER(VLOOKUP($B193,Anteile!$A$2:$BI$10000,27,FALSE)),VLOOKUP($B193,Anteile!$A$2:$BI$10000,27,FALSE),"0")</f>
        <v>0</v>
      </c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5"/>
      <c r="AW193" s="13">
        <v>1</v>
      </c>
      <c r="AX193" s="5"/>
      <c r="AY193" s="5"/>
      <c r="AZ193" s="5"/>
      <c r="BA193" s="5"/>
      <c r="BB193" s="5"/>
      <c r="BC193" s="5"/>
      <c r="BD193" s="5"/>
      <c r="BE193" s="13">
        <f t="shared" ca="1" si="179"/>
        <v>1071.821473332405</v>
      </c>
      <c r="BF193" s="13">
        <f t="shared" ca="1" si="225"/>
        <v>246.91730000000001</v>
      </c>
      <c r="BG193" s="13">
        <f t="shared" ca="1" si="180"/>
        <v>74.73889430441443</v>
      </c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13"/>
      <c r="BS193" s="13">
        <f t="shared" ca="1" si="226"/>
        <v>8.9681102910458161</v>
      </c>
      <c r="BT193" s="13">
        <f t="shared" ca="1" si="227"/>
        <v>45.25</v>
      </c>
      <c r="BU193" s="13">
        <f t="shared" ca="1" si="228"/>
        <v>27.607575546581256</v>
      </c>
      <c r="BV193" s="13">
        <f t="shared" ca="1" si="229"/>
        <v>28.638072691825656</v>
      </c>
      <c r="BW193" s="13">
        <f t="shared" ca="1" si="239"/>
        <v>0</v>
      </c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5"/>
      <c r="CN193" s="13">
        <f t="shared" ca="1" si="230"/>
        <v>7150.21</v>
      </c>
      <c r="CO193" s="13">
        <f t="shared" ca="1" si="231"/>
        <v>130.47999999999999</v>
      </c>
      <c r="CP193" s="13">
        <f t="shared" ca="1" si="232"/>
        <v>395.35660000000001</v>
      </c>
      <c r="CQ193" s="5"/>
      <c r="CR193" s="5"/>
      <c r="CS193" s="5"/>
      <c r="CT193" s="34">
        <f t="shared" ca="1" si="233"/>
        <v>1.1985674606034904</v>
      </c>
      <c r="CU193" s="34">
        <f t="shared" ca="1" si="234"/>
        <v>1.0407593523171412</v>
      </c>
      <c r="CV193" s="34">
        <f t="shared" ca="1" si="235"/>
        <v>0.941996522760148</v>
      </c>
      <c r="CW193" s="5"/>
      <c r="CX193" s="5"/>
      <c r="CY193" s="5"/>
      <c r="CZ193" s="5"/>
      <c r="DA193" s="33">
        <f t="shared" ca="1" si="236"/>
        <v>1.4361999999999999</v>
      </c>
      <c r="DB193" s="13">
        <f t="shared" ca="1" si="237"/>
        <v>1539.35</v>
      </c>
      <c r="DC193" s="5"/>
      <c r="DD193" s="18">
        <f t="shared" ca="1" si="181"/>
        <v>0</v>
      </c>
      <c r="DE193" s="18">
        <f>IF(ISNUMBER(VLOOKUP(B193,CASH!$B$7:$D$10000,3,FALSE)),VLOOKUP(B193,CASH!$B$7:$D$10000,3,FALSE),0)</f>
        <v>0</v>
      </c>
      <c r="DF193" s="18">
        <f t="shared" si="182"/>
        <v>0</v>
      </c>
      <c r="DG193" s="18">
        <f t="shared" ca="1" si="246"/>
        <v>0</v>
      </c>
      <c r="DH193" s="18">
        <f t="shared" ca="1" si="247"/>
        <v>0</v>
      </c>
      <c r="DI193" s="18">
        <f t="shared" si="183"/>
        <v>0</v>
      </c>
      <c r="DJ193" s="18">
        <f t="shared" si="184"/>
        <v>0</v>
      </c>
      <c r="DK193" s="18">
        <f t="shared" si="185"/>
        <v>0</v>
      </c>
      <c r="DL193" s="18">
        <f t="shared" si="186"/>
        <v>0</v>
      </c>
      <c r="DM193" s="18">
        <f t="shared" si="187"/>
        <v>0</v>
      </c>
      <c r="DN193" s="18">
        <f t="shared" si="188"/>
        <v>0</v>
      </c>
      <c r="DO193" s="18">
        <f t="shared" si="189"/>
        <v>0</v>
      </c>
      <c r="DP193" s="18">
        <f t="shared" si="190"/>
        <v>0</v>
      </c>
      <c r="DQ193" s="18">
        <f t="shared" ca="1" si="191"/>
        <v>0</v>
      </c>
      <c r="DR193" s="18">
        <f t="shared" ca="1" si="192"/>
        <v>0</v>
      </c>
      <c r="DS193" s="18">
        <f t="shared" ca="1" si="193"/>
        <v>0</v>
      </c>
      <c r="DT193" s="18">
        <f t="shared" si="194"/>
        <v>0</v>
      </c>
      <c r="DU193" s="18">
        <f t="shared" si="195"/>
        <v>0</v>
      </c>
      <c r="DV193" s="18">
        <f t="shared" si="196"/>
        <v>0</v>
      </c>
      <c r="DW193" s="18">
        <f t="shared" si="197"/>
        <v>0</v>
      </c>
      <c r="DX193" s="18">
        <f t="shared" si="198"/>
        <v>0</v>
      </c>
      <c r="DY193" s="18">
        <f t="shared" si="199"/>
        <v>0</v>
      </c>
      <c r="DZ193" s="18">
        <f t="shared" si="200"/>
        <v>0</v>
      </c>
      <c r="EA193" s="18">
        <f t="shared" si="201"/>
        <v>0</v>
      </c>
      <c r="EB193" s="18">
        <f t="shared" si="202"/>
        <v>0</v>
      </c>
      <c r="EC193" s="18">
        <f t="shared" si="203"/>
        <v>0</v>
      </c>
      <c r="ED193" s="18">
        <f t="shared" si="204"/>
        <v>0</v>
      </c>
      <c r="EE193" s="18">
        <f t="shared" ca="1" si="205"/>
        <v>0</v>
      </c>
      <c r="EF193" s="18">
        <f t="shared" ca="1" si="206"/>
        <v>0</v>
      </c>
      <c r="EG193" s="18">
        <f t="shared" ca="1" si="207"/>
        <v>0</v>
      </c>
      <c r="EH193" s="18">
        <f t="shared" ca="1" si="208"/>
        <v>0</v>
      </c>
      <c r="EI193" s="18">
        <f t="shared" ca="1" si="209"/>
        <v>0</v>
      </c>
      <c r="EJ193" s="18">
        <f t="shared" si="210"/>
        <v>0</v>
      </c>
      <c r="EK193" s="18">
        <f t="shared" si="211"/>
        <v>0</v>
      </c>
      <c r="EL193" s="18">
        <f t="shared" si="212"/>
        <v>0</v>
      </c>
      <c r="EM193" s="18">
        <f t="shared" si="213"/>
        <v>0</v>
      </c>
      <c r="EN193" s="18">
        <f t="shared" si="214"/>
        <v>0</v>
      </c>
      <c r="EO193" s="18">
        <f t="shared" si="215"/>
        <v>0</v>
      </c>
      <c r="EP193" s="18">
        <f t="shared" si="216"/>
        <v>0</v>
      </c>
      <c r="EQ193" s="18">
        <f t="shared" si="217"/>
        <v>0</v>
      </c>
      <c r="ER193" s="18">
        <f t="shared" si="218"/>
        <v>0</v>
      </c>
      <c r="ES193" s="18">
        <f t="shared" si="219"/>
        <v>0</v>
      </c>
      <c r="ET193" s="18">
        <f t="shared" si="220"/>
        <v>0</v>
      </c>
      <c r="EU193" s="18">
        <f t="shared" si="221"/>
        <v>0</v>
      </c>
      <c r="EV193" s="18">
        <f t="shared" si="222"/>
        <v>0</v>
      </c>
      <c r="EW193" s="18">
        <f t="shared" si="223"/>
        <v>0</v>
      </c>
      <c r="EX193" s="18">
        <f t="shared" si="224"/>
        <v>0</v>
      </c>
      <c r="EY193" s="17"/>
      <c r="EZ193" s="1"/>
      <c r="FA193" s="54">
        <f t="shared" ca="1" si="177"/>
        <v>0</v>
      </c>
      <c r="FB193" s="54">
        <f t="shared" si="178"/>
        <v>0</v>
      </c>
      <c r="FC193" s="54">
        <f t="shared" ca="1" si="243"/>
        <v>0</v>
      </c>
      <c r="FD193" s="34" t="e">
        <f t="shared" ca="1" si="244"/>
        <v>#DIV/0!</v>
      </c>
      <c r="FE193" s="34" t="e">
        <f t="shared" ca="1" si="238"/>
        <v>#DIV/0!</v>
      </c>
      <c r="FH193" s="49" t="e">
        <f t="shared" ca="1" si="240"/>
        <v>#DIV/0!</v>
      </c>
      <c r="FI193" s="49" t="e">
        <f t="shared" ca="1" si="241"/>
        <v>#DIV/0!</v>
      </c>
      <c r="FJ193" s="49" t="e">
        <f t="shared" ca="1" si="242"/>
        <v>#DIV/0!</v>
      </c>
    </row>
    <row r="194" spans="1:166" x14ac:dyDescent="0.25">
      <c r="A194" s="1"/>
      <c r="B194" s="15">
        <f>Kurse!B190</f>
        <v>40711</v>
      </c>
      <c r="C194" s="1"/>
      <c r="D194" s="20" t="str">
        <f>IF(ISNUMBER(VLOOKUP(B194,CASH!$B$7:$E$2815,2,FALSE)),VLOOKUP(B194,CASH!$B$7:$E$2815,2,FALSE),"")</f>
        <v/>
      </c>
      <c r="E194" s="1"/>
      <c r="F194" s="20">
        <f t="shared" si="245"/>
        <v>0</v>
      </c>
      <c r="G194" s="20"/>
      <c r="H194" s="20"/>
      <c r="I194" s="20"/>
      <c r="J194" s="20"/>
      <c r="K194" s="9"/>
      <c r="L194" s="9"/>
      <c r="M194" s="9"/>
      <c r="N194" s="9"/>
      <c r="O194" s="9"/>
      <c r="P194" s="9" t="str">
        <f>IF(ISNUMBER(VLOOKUP($B194,Anteile!$A$2:$BI$10000,12,FALSE)),VLOOKUP($B194,Anteile!$A$2:$BI$10000,12,FALSE),"0")</f>
        <v>0</v>
      </c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 t="str">
        <f>IF(ISNUMBER(VLOOKUP($B194,Anteile!$A$2:$BI$10000,24,FALSE)),VLOOKUP($B194,Anteile!$A$2:$BI$10000,24,FALSE),"0")</f>
        <v>0</v>
      </c>
      <c r="AC194" s="9" t="str">
        <f>IF(ISNUMBER(VLOOKUP($B194,Anteile!$A$2:$BI$10000,25,FALSE)),VLOOKUP($B194,Anteile!$A$2:$BI$10000,25,FALSE),"0")</f>
        <v>0</v>
      </c>
      <c r="AD194" s="9" t="str">
        <f>IF(ISNUMBER(VLOOKUP($B194,Anteile!$A$2:$BI$10000,26,FALSE)),VLOOKUP($B194,Anteile!$A$2:$BI$10000,26,FALSE),"0")</f>
        <v>0</v>
      </c>
      <c r="AE194" s="9" t="str">
        <f>IF(ISNUMBER(VLOOKUP($B194,Anteile!$A$2:$BI$10000,27,FALSE)),VLOOKUP($B194,Anteile!$A$2:$BI$10000,27,FALSE),"0")</f>
        <v>0</v>
      </c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5"/>
      <c r="AW194" s="13">
        <v>1</v>
      </c>
      <c r="AX194" s="5"/>
      <c r="AY194" s="5"/>
      <c r="AZ194" s="5"/>
      <c r="BA194" s="5"/>
      <c r="BB194" s="5"/>
      <c r="BC194" s="5"/>
      <c r="BD194" s="5"/>
      <c r="BE194" s="13">
        <f t="shared" ca="1" si="179"/>
        <v>1076.4549524342474</v>
      </c>
      <c r="BF194" s="13">
        <f t="shared" ca="1" si="225"/>
        <v>246.78630000000001</v>
      </c>
      <c r="BG194" s="13">
        <f t="shared" ca="1" si="180"/>
        <v>75.041969781757132</v>
      </c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>
        <f t="shared" ca="1" si="226"/>
        <v>8.9605484051482929</v>
      </c>
      <c r="BT194" s="13">
        <f t="shared" ca="1" si="227"/>
        <v>45.48</v>
      </c>
      <c r="BU194" s="13">
        <f t="shared" ca="1" si="228"/>
        <v>27.853945159485171</v>
      </c>
      <c r="BV194" s="13">
        <f t="shared" ca="1" si="229"/>
        <v>28.917179630665924</v>
      </c>
      <c r="BW194" s="13">
        <f t="shared" ca="1" si="239"/>
        <v>0</v>
      </c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5"/>
      <c r="CN194" s="13">
        <f t="shared" ca="1" si="230"/>
        <v>7164.05</v>
      </c>
      <c r="CO194" s="13">
        <f t="shared" ca="1" si="231"/>
        <v>131.29</v>
      </c>
      <c r="CP194" s="13">
        <f t="shared" ca="1" si="232"/>
        <v>394.91879999999998</v>
      </c>
      <c r="CQ194" s="5"/>
      <c r="CR194" s="5"/>
      <c r="CS194" s="5"/>
      <c r="CT194" s="34">
        <f t="shared" ca="1" si="233"/>
        <v>1.200887416752296</v>
      </c>
      <c r="CU194" s="34">
        <f t="shared" ca="1" si="234"/>
        <v>1.0472202281247507</v>
      </c>
      <c r="CV194" s="34">
        <f t="shared" ca="1" si="235"/>
        <v>0.9409533984575198</v>
      </c>
      <c r="CW194" s="5"/>
      <c r="CX194" s="5"/>
      <c r="CY194" s="5"/>
      <c r="CZ194" s="5"/>
      <c r="DA194" s="33">
        <f t="shared" ca="1" si="236"/>
        <v>1.4296</v>
      </c>
      <c r="DB194" s="13">
        <f t="shared" ca="1" si="237"/>
        <v>1538.9</v>
      </c>
      <c r="DC194" s="5"/>
      <c r="DD194" s="18">
        <f t="shared" ca="1" si="181"/>
        <v>0</v>
      </c>
      <c r="DE194" s="18">
        <f>IF(ISNUMBER(VLOOKUP(B194,CASH!$B$7:$D$10000,3,FALSE)),VLOOKUP(B194,CASH!$B$7:$D$10000,3,FALSE),0)</f>
        <v>0</v>
      </c>
      <c r="DF194" s="18">
        <f t="shared" si="182"/>
        <v>0</v>
      </c>
      <c r="DG194" s="18">
        <f t="shared" ca="1" si="246"/>
        <v>0</v>
      </c>
      <c r="DH194" s="18">
        <f t="shared" ca="1" si="247"/>
        <v>0</v>
      </c>
      <c r="DI194" s="18">
        <f t="shared" si="183"/>
        <v>0</v>
      </c>
      <c r="DJ194" s="18">
        <f t="shared" si="184"/>
        <v>0</v>
      </c>
      <c r="DK194" s="18">
        <f t="shared" si="185"/>
        <v>0</v>
      </c>
      <c r="DL194" s="18">
        <f t="shared" si="186"/>
        <v>0</v>
      </c>
      <c r="DM194" s="18">
        <f t="shared" si="187"/>
        <v>0</v>
      </c>
      <c r="DN194" s="18">
        <f t="shared" si="188"/>
        <v>0</v>
      </c>
      <c r="DO194" s="18">
        <f t="shared" si="189"/>
        <v>0</v>
      </c>
      <c r="DP194" s="18">
        <f t="shared" si="190"/>
        <v>0</v>
      </c>
      <c r="DQ194" s="18">
        <f t="shared" ca="1" si="191"/>
        <v>0</v>
      </c>
      <c r="DR194" s="18">
        <f t="shared" ca="1" si="192"/>
        <v>0</v>
      </c>
      <c r="DS194" s="18">
        <f t="shared" ca="1" si="193"/>
        <v>0</v>
      </c>
      <c r="DT194" s="18">
        <f t="shared" si="194"/>
        <v>0</v>
      </c>
      <c r="DU194" s="18">
        <f t="shared" si="195"/>
        <v>0</v>
      </c>
      <c r="DV194" s="18">
        <f t="shared" si="196"/>
        <v>0</v>
      </c>
      <c r="DW194" s="18">
        <f t="shared" si="197"/>
        <v>0</v>
      </c>
      <c r="DX194" s="18">
        <f t="shared" si="198"/>
        <v>0</v>
      </c>
      <c r="DY194" s="18">
        <f t="shared" si="199"/>
        <v>0</v>
      </c>
      <c r="DZ194" s="18">
        <f t="shared" si="200"/>
        <v>0</v>
      </c>
      <c r="EA194" s="18">
        <f t="shared" si="201"/>
        <v>0</v>
      </c>
      <c r="EB194" s="18">
        <f t="shared" si="202"/>
        <v>0</v>
      </c>
      <c r="EC194" s="18">
        <f t="shared" si="203"/>
        <v>0</v>
      </c>
      <c r="ED194" s="18">
        <f t="shared" si="204"/>
        <v>0</v>
      </c>
      <c r="EE194" s="18">
        <f t="shared" ca="1" si="205"/>
        <v>0</v>
      </c>
      <c r="EF194" s="18">
        <f t="shared" ca="1" si="206"/>
        <v>0</v>
      </c>
      <c r="EG194" s="18">
        <f t="shared" ca="1" si="207"/>
        <v>0</v>
      </c>
      <c r="EH194" s="18">
        <f t="shared" ca="1" si="208"/>
        <v>0</v>
      </c>
      <c r="EI194" s="18">
        <f t="shared" ca="1" si="209"/>
        <v>0</v>
      </c>
      <c r="EJ194" s="18">
        <f t="shared" si="210"/>
        <v>0</v>
      </c>
      <c r="EK194" s="18">
        <f t="shared" si="211"/>
        <v>0</v>
      </c>
      <c r="EL194" s="18">
        <f t="shared" si="212"/>
        <v>0</v>
      </c>
      <c r="EM194" s="18">
        <f t="shared" si="213"/>
        <v>0</v>
      </c>
      <c r="EN194" s="18">
        <f t="shared" si="214"/>
        <v>0</v>
      </c>
      <c r="EO194" s="18">
        <f t="shared" si="215"/>
        <v>0</v>
      </c>
      <c r="EP194" s="18">
        <f t="shared" si="216"/>
        <v>0</v>
      </c>
      <c r="EQ194" s="18">
        <f t="shared" si="217"/>
        <v>0</v>
      </c>
      <c r="ER194" s="18">
        <f t="shared" si="218"/>
        <v>0</v>
      </c>
      <c r="ES194" s="18">
        <f t="shared" si="219"/>
        <v>0</v>
      </c>
      <c r="ET194" s="18">
        <f t="shared" si="220"/>
        <v>0</v>
      </c>
      <c r="EU194" s="18">
        <f t="shared" si="221"/>
        <v>0</v>
      </c>
      <c r="EV194" s="18">
        <f t="shared" si="222"/>
        <v>0</v>
      </c>
      <c r="EW194" s="18">
        <f t="shared" si="223"/>
        <v>0</v>
      </c>
      <c r="EX194" s="18">
        <f t="shared" si="224"/>
        <v>0</v>
      </c>
      <c r="EY194" s="17"/>
      <c r="EZ194" s="1"/>
      <c r="FA194" s="54">
        <f t="shared" ca="1" si="177"/>
        <v>0</v>
      </c>
      <c r="FB194" s="54">
        <f t="shared" si="178"/>
        <v>0</v>
      </c>
      <c r="FC194" s="54">
        <f t="shared" ca="1" si="243"/>
        <v>0</v>
      </c>
      <c r="FD194" s="34" t="e">
        <f t="shared" ca="1" si="244"/>
        <v>#DIV/0!</v>
      </c>
      <c r="FE194" s="34" t="e">
        <f t="shared" ca="1" si="238"/>
        <v>#DIV/0!</v>
      </c>
      <c r="FH194" s="49" t="e">
        <f t="shared" ca="1" si="240"/>
        <v>#DIV/0!</v>
      </c>
      <c r="FI194" s="49" t="e">
        <f t="shared" ca="1" si="241"/>
        <v>#DIV/0!</v>
      </c>
      <c r="FJ194" s="49" t="e">
        <f t="shared" ca="1" si="242"/>
        <v>#DIV/0!</v>
      </c>
    </row>
    <row r="195" spans="1:166" x14ac:dyDescent="0.25">
      <c r="A195" s="1"/>
      <c r="B195" s="15">
        <f>Kurse!B191</f>
        <v>40710</v>
      </c>
      <c r="C195" s="1"/>
      <c r="D195" s="20" t="str">
        <f>IF(ISNUMBER(VLOOKUP(B195,CASH!$B$7:$E$2815,2,FALSE)),VLOOKUP(B195,CASH!$B$7:$E$2815,2,FALSE),"")</f>
        <v/>
      </c>
      <c r="E195" s="1"/>
      <c r="F195" s="20">
        <f t="shared" si="245"/>
        <v>0</v>
      </c>
      <c r="G195" s="20"/>
      <c r="H195" s="20"/>
      <c r="I195" s="20"/>
      <c r="J195" s="20"/>
      <c r="K195" s="9"/>
      <c r="L195" s="9"/>
      <c r="M195" s="9"/>
      <c r="N195" s="9"/>
      <c r="O195" s="9"/>
      <c r="P195" s="9" t="str">
        <f>IF(ISNUMBER(VLOOKUP($B195,Anteile!$A$2:$BI$10000,12,FALSE)),VLOOKUP($B195,Anteile!$A$2:$BI$10000,12,FALSE),"0")</f>
        <v>0</v>
      </c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 t="str">
        <f>IF(ISNUMBER(VLOOKUP($B195,Anteile!$A$2:$BI$10000,24,FALSE)),VLOOKUP($B195,Anteile!$A$2:$BI$10000,24,FALSE),"0")</f>
        <v>0</v>
      </c>
      <c r="AC195" s="9" t="str">
        <f>IF(ISNUMBER(VLOOKUP($B195,Anteile!$A$2:$BI$10000,25,FALSE)),VLOOKUP($B195,Anteile!$A$2:$BI$10000,25,FALSE),"0")</f>
        <v>0</v>
      </c>
      <c r="AD195" s="9" t="str">
        <f>IF(ISNUMBER(VLOOKUP($B195,Anteile!$A$2:$BI$10000,26,FALSE)),VLOOKUP($B195,Anteile!$A$2:$BI$10000,26,FALSE),"0")</f>
        <v>0</v>
      </c>
      <c r="AE195" s="9" t="str">
        <f>IF(ISNUMBER(VLOOKUP($B195,Anteile!$A$2:$BI$10000,27,FALSE)),VLOOKUP($B195,Anteile!$A$2:$BI$10000,27,FALSE),"0")</f>
        <v>0</v>
      </c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5"/>
      <c r="AW195" s="13">
        <v>1</v>
      </c>
      <c r="AX195" s="5"/>
      <c r="AY195" s="5"/>
      <c r="AZ195" s="5"/>
      <c r="BA195" s="5"/>
      <c r="BB195" s="5"/>
      <c r="BC195" s="5"/>
      <c r="BD195" s="5"/>
      <c r="BE195" s="13">
        <f t="shared" ca="1" si="179"/>
        <v>1076.7307556870203</v>
      </c>
      <c r="BF195" s="13">
        <f t="shared" ca="1" si="225"/>
        <v>246.8125</v>
      </c>
      <c r="BG195" s="13">
        <f t="shared" ca="1" si="180"/>
        <v>75.596873019226706</v>
      </c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>
        <f t="shared" ca="1" si="226"/>
        <v>8.9935910979646447</v>
      </c>
      <c r="BT195" s="13">
        <f t="shared" ca="1" si="227"/>
        <v>45.41</v>
      </c>
      <c r="BU195" s="13">
        <f t="shared" ca="1" si="228"/>
        <v>28.009014719346435</v>
      </c>
      <c r="BV195" s="13">
        <f t="shared" ca="1" si="229"/>
        <v>29.206282132544544</v>
      </c>
      <c r="BW195" s="13">
        <f t="shared" ca="1" si="239"/>
        <v>0</v>
      </c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5"/>
      <c r="CN195" s="13">
        <f t="shared" ca="1" si="230"/>
        <v>7110.2</v>
      </c>
      <c r="CO195" s="13">
        <f t="shared" ca="1" si="231"/>
        <v>131.4</v>
      </c>
      <c r="CP195" s="13">
        <f t="shared" ca="1" si="232"/>
        <v>395.23919999999998</v>
      </c>
      <c r="CQ195" s="5"/>
      <c r="CR195" s="5"/>
      <c r="CS195" s="5"/>
      <c r="CT195" s="34">
        <f t="shared" ca="1" si="233"/>
        <v>1.1918607087600135</v>
      </c>
      <c r="CU195" s="34">
        <f t="shared" ca="1" si="234"/>
        <v>1.0480976310122039</v>
      </c>
      <c r="CV195" s="34">
        <f t="shared" ca="1" si="235"/>
        <v>0.94171679961458243</v>
      </c>
      <c r="CW195" s="5"/>
      <c r="CX195" s="5"/>
      <c r="CY195" s="5"/>
      <c r="CZ195" s="5"/>
      <c r="DA195" s="33">
        <f t="shared" ca="1" si="236"/>
        <v>1.4198999999999999</v>
      </c>
      <c r="DB195" s="13">
        <f t="shared" ca="1" si="237"/>
        <v>1528.85</v>
      </c>
      <c r="DC195" s="5"/>
      <c r="DD195" s="18">
        <f t="shared" ca="1" si="181"/>
        <v>0</v>
      </c>
      <c r="DE195" s="18">
        <f>IF(ISNUMBER(VLOOKUP(B195,CASH!$B$7:$D$10000,3,FALSE)),VLOOKUP(B195,CASH!$B$7:$D$10000,3,FALSE),0)</f>
        <v>0</v>
      </c>
      <c r="DF195" s="18">
        <f t="shared" si="182"/>
        <v>0</v>
      </c>
      <c r="DG195" s="18">
        <f t="shared" ca="1" si="246"/>
        <v>0</v>
      </c>
      <c r="DH195" s="18">
        <f t="shared" ca="1" si="247"/>
        <v>0</v>
      </c>
      <c r="DI195" s="18">
        <f t="shared" si="183"/>
        <v>0</v>
      </c>
      <c r="DJ195" s="18">
        <f t="shared" si="184"/>
        <v>0</v>
      </c>
      <c r="DK195" s="18">
        <f t="shared" si="185"/>
        <v>0</v>
      </c>
      <c r="DL195" s="18">
        <f t="shared" si="186"/>
        <v>0</v>
      </c>
      <c r="DM195" s="18">
        <f t="shared" si="187"/>
        <v>0</v>
      </c>
      <c r="DN195" s="18">
        <f t="shared" si="188"/>
        <v>0</v>
      </c>
      <c r="DO195" s="18">
        <f t="shared" si="189"/>
        <v>0</v>
      </c>
      <c r="DP195" s="18">
        <f t="shared" si="190"/>
        <v>0</v>
      </c>
      <c r="DQ195" s="18">
        <f t="shared" ca="1" si="191"/>
        <v>0</v>
      </c>
      <c r="DR195" s="18">
        <f t="shared" ca="1" si="192"/>
        <v>0</v>
      </c>
      <c r="DS195" s="18">
        <f t="shared" ca="1" si="193"/>
        <v>0</v>
      </c>
      <c r="DT195" s="18">
        <f t="shared" si="194"/>
        <v>0</v>
      </c>
      <c r="DU195" s="18">
        <f t="shared" si="195"/>
        <v>0</v>
      </c>
      <c r="DV195" s="18">
        <f t="shared" si="196"/>
        <v>0</v>
      </c>
      <c r="DW195" s="18">
        <f t="shared" si="197"/>
        <v>0</v>
      </c>
      <c r="DX195" s="18">
        <f t="shared" si="198"/>
        <v>0</v>
      </c>
      <c r="DY195" s="18">
        <f t="shared" si="199"/>
        <v>0</v>
      </c>
      <c r="DZ195" s="18">
        <f t="shared" si="200"/>
        <v>0</v>
      </c>
      <c r="EA195" s="18">
        <f t="shared" si="201"/>
        <v>0</v>
      </c>
      <c r="EB195" s="18">
        <f t="shared" si="202"/>
        <v>0</v>
      </c>
      <c r="EC195" s="18">
        <f t="shared" si="203"/>
        <v>0</v>
      </c>
      <c r="ED195" s="18">
        <f t="shared" si="204"/>
        <v>0</v>
      </c>
      <c r="EE195" s="18">
        <f t="shared" ca="1" si="205"/>
        <v>0</v>
      </c>
      <c r="EF195" s="18">
        <f t="shared" ca="1" si="206"/>
        <v>0</v>
      </c>
      <c r="EG195" s="18">
        <f t="shared" ca="1" si="207"/>
        <v>0</v>
      </c>
      <c r="EH195" s="18">
        <f t="shared" ca="1" si="208"/>
        <v>0</v>
      </c>
      <c r="EI195" s="18">
        <f t="shared" ca="1" si="209"/>
        <v>0</v>
      </c>
      <c r="EJ195" s="18">
        <f t="shared" si="210"/>
        <v>0</v>
      </c>
      <c r="EK195" s="18">
        <f t="shared" si="211"/>
        <v>0</v>
      </c>
      <c r="EL195" s="18">
        <f t="shared" si="212"/>
        <v>0</v>
      </c>
      <c r="EM195" s="18">
        <f t="shared" si="213"/>
        <v>0</v>
      </c>
      <c r="EN195" s="18">
        <f t="shared" si="214"/>
        <v>0</v>
      </c>
      <c r="EO195" s="18">
        <f t="shared" si="215"/>
        <v>0</v>
      </c>
      <c r="EP195" s="18">
        <f t="shared" si="216"/>
        <v>0</v>
      </c>
      <c r="EQ195" s="18">
        <f t="shared" si="217"/>
        <v>0</v>
      </c>
      <c r="ER195" s="18">
        <f t="shared" si="218"/>
        <v>0</v>
      </c>
      <c r="ES195" s="18">
        <f t="shared" si="219"/>
        <v>0</v>
      </c>
      <c r="ET195" s="18">
        <f t="shared" si="220"/>
        <v>0</v>
      </c>
      <c r="EU195" s="18">
        <f t="shared" si="221"/>
        <v>0</v>
      </c>
      <c r="EV195" s="18">
        <f t="shared" si="222"/>
        <v>0</v>
      </c>
      <c r="EW195" s="18">
        <f t="shared" si="223"/>
        <v>0</v>
      </c>
      <c r="EX195" s="18">
        <f t="shared" si="224"/>
        <v>0</v>
      </c>
      <c r="EY195" s="17"/>
      <c r="EZ195" s="1"/>
      <c r="FA195" s="54">
        <f t="shared" ca="1" si="177"/>
        <v>0</v>
      </c>
      <c r="FB195" s="54">
        <f t="shared" si="178"/>
        <v>0</v>
      </c>
      <c r="FC195" s="54">
        <f t="shared" ca="1" si="243"/>
        <v>0</v>
      </c>
      <c r="FD195" s="34" t="e">
        <f t="shared" ca="1" si="244"/>
        <v>#DIV/0!</v>
      </c>
      <c r="FE195" s="34" t="e">
        <f t="shared" ca="1" si="238"/>
        <v>#DIV/0!</v>
      </c>
      <c r="FH195" s="49" t="e">
        <f t="shared" ca="1" si="240"/>
        <v>#DIV/0!</v>
      </c>
      <c r="FI195" s="49" t="e">
        <f t="shared" ca="1" si="241"/>
        <v>#DIV/0!</v>
      </c>
      <c r="FJ195" s="49" t="e">
        <f t="shared" ca="1" si="242"/>
        <v>#DIV/0!</v>
      </c>
    </row>
    <row r="196" spans="1:166" x14ac:dyDescent="0.25">
      <c r="A196" s="1"/>
      <c r="B196" s="15">
        <f>Kurse!B192</f>
        <v>40709</v>
      </c>
      <c r="C196" s="1"/>
      <c r="D196" s="20" t="str">
        <f>IF(ISNUMBER(VLOOKUP(B196,CASH!$B$7:$E$2815,2,FALSE)),VLOOKUP(B196,CASH!$B$7:$E$2815,2,FALSE),"")</f>
        <v/>
      </c>
      <c r="E196" s="1"/>
      <c r="F196" s="20">
        <f t="shared" si="245"/>
        <v>0</v>
      </c>
      <c r="G196" s="20"/>
      <c r="H196" s="20"/>
      <c r="I196" s="20"/>
      <c r="J196" s="20"/>
      <c r="K196" s="9"/>
      <c r="L196" s="9"/>
      <c r="M196" s="9"/>
      <c r="N196" s="9"/>
      <c r="O196" s="9"/>
      <c r="P196" s="9" t="str">
        <f>IF(ISNUMBER(VLOOKUP($B196,Anteile!$A$2:$BI$10000,12,FALSE)),VLOOKUP($B196,Anteile!$A$2:$BI$10000,12,FALSE),"0")</f>
        <v>0</v>
      </c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 t="str">
        <f>IF(ISNUMBER(VLOOKUP($B196,Anteile!$A$2:$BI$10000,24,FALSE)),VLOOKUP($B196,Anteile!$A$2:$BI$10000,24,FALSE),"0")</f>
        <v>0</v>
      </c>
      <c r="AC196" s="9" t="str">
        <f>IF(ISNUMBER(VLOOKUP($B196,Anteile!$A$2:$BI$10000,25,FALSE)),VLOOKUP($B196,Anteile!$A$2:$BI$10000,25,FALSE),"0")</f>
        <v>0</v>
      </c>
      <c r="AD196" s="9" t="str">
        <f>IF(ISNUMBER(VLOOKUP($B196,Anteile!$A$2:$BI$10000,26,FALSE)),VLOOKUP($B196,Anteile!$A$2:$BI$10000,26,FALSE),"0")</f>
        <v>0</v>
      </c>
      <c r="AE196" s="9" t="str">
        <f>IF(ISNUMBER(VLOOKUP($B196,Anteile!$A$2:$BI$10000,27,FALSE)),VLOOKUP($B196,Anteile!$A$2:$BI$10000,27,FALSE),"0")</f>
        <v>0</v>
      </c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5"/>
      <c r="AW196" s="13">
        <v>1</v>
      </c>
      <c r="AX196" s="5"/>
      <c r="AY196" s="5"/>
      <c r="AZ196" s="5"/>
      <c r="BA196" s="5"/>
      <c r="BB196" s="5"/>
      <c r="BC196" s="5"/>
      <c r="BD196" s="5"/>
      <c r="BE196" s="13">
        <f t="shared" ca="1" si="179"/>
        <v>1077.3377492777111</v>
      </c>
      <c r="BF196" s="13">
        <f t="shared" ca="1" si="225"/>
        <v>247.2064</v>
      </c>
      <c r="BG196" s="13">
        <f t="shared" ca="1" si="180"/>
        <v>75.759284053273205</v>
      </c>
      <c r="BH196" s="13"/>
      <c r="BI196" s="13"/>
      <c r="BJ196" s="13"/>
      <c r="BK196" s="13"/>
      <c r="BL196" s="13"/>
      <c r="BM196" s="13"/>
      <c r="BN196" s="13"/>
      <c r="BO196" s="13"/>
      <c r="BP196" s="13"/>
      <c r="BQ196" s="13"/>
      <c r="BR196" s="13"/>
      <c r="BS196" s="13">
        <f t="shared" ca="1" si="226"/>
        <v>8.9775209639912621</v>
      </c>
      <c r="BT196" s="13">
        <f t="shared" ca="1" si="227"/>
        <v>45.61</v>
      </c>
      <c r="BU196" s="13">
        <f t="shared" ca="1" si="228"/>
        <v>28.609682192939186</v>
      </c>
      <c r="BV196" s="13">
        <f t="shared" ca="1" si="229"/>
        <v>29.751250792755972</v>
      </c>
      <c r="BW196" s="13">
        <f t="shared" ca="1" si="239"/>
        <v>0</v>
      </c>
      <c r="BX196" s="13"/>
      <c r="BY196" s="13"/>
      <c r="BZ196" s="13"/>
      <c r="CA196" s="13"/>
      <c r="CB196" s="13"/>
      <c r="CC196" s="13"/>
      <c r="CD196" s="13"/>
      <c r="CE196" s="13"/>
      <c r="CF196" s="13"/>
      <c r="CG196" s="13"/>
      <c r="CH196" s="13"/>
      <c r="CI196" s="13"/>
      <c r="CJ196" s="13"/>
      <c r="CK196" s="13"/>
      <c r="CL196" s="13"/>
      <c r="CM196" s="5"/>
      <c r="CN196" s="13">
        <f t="shared" ca="1" si="230"/>
        <v>7115.08</v>
      </c>
      <c r="CO196" s="13">
        <f t="shared" ca="1" si="231"/>
        <v>131.47</v>
      </c>
      <c r="CP196" s="13">
        <f t="shared" ca="1" si="232"/>
        <v>393.60789999999997</v>
      </c>
      <c r="CQ196" s="5"/>
      <c r="CR196" s="5"/>
      <c r="CS196" s="5"/>
      <c r="CT196" s="34">
        <f t="shared" ca="1" si="233"/>
        <v>1.1926787279801128</v>
      </c>
      <c r="CU196" s="34">
        <f t="shared" ca="1" si="234"/>
        <v>1.0486559783042195</v>
      </c>
      <c r="CV196" s="34">
        <f t="shared" ca="1" si="235"/>
        <v>0.93782998217539304</v>
      </c>
      <c r="CW196" s="5"/>
      <c r="CX196" s="5"/>
      <c r="CY196" s="5"/>
      <c r="CZ196" s="5"/>
      <c r="DA196" s="33">
        <f t="shared" ca="1" si="236"/>
        <v>1.4191</v>
      </c>
      <c r="DB196" s="13">
        <f t="shared" ca="1" si="237"/>
        <v>1528.85</v>
      </c>
      <c r="DC196" s="5"/>
      <c r="DD196" s="18">
        <f t="shared" ca="1" si="181"/>
        <v>0</v>
      </c>
      <c r="DE196" s="18">
        <f>IF(ISNUMBER(VLOOKUP(B196,CASH!$B$7:$D$10000,3,FALSE)),VLOOKUP(B196,CASH!$B$7:$D$10000,3,FALSE),0)</f>
        <v>0</v>
      </c>
      <c r="DF196" s="18">
        <f t="shared" si="182"/>
        <v>0</v>
      </c>
      <c r="DG196" s="18">
        <f t="shared" ca="1" si="246"/>
        <v>0</v>
      </c>
      <c r="DH196" s="18">
        <f t="shared" ca="1" si="247"/>
        <v>0</v>
      </c>
      <c r="DI196" s="18">
        <f t="shared" si="183"/>
        <v>0</v>
      </c>
      <c r="DJ196" s="18">
        <f t="shared" si="184"/>
        <v>0</v>
      </c>
      <c r="DK196" s="18">
        <f t="shared" si="185"/>
        <v>0</v>
      </c>
      <c r="DL196" s="18">
        <f t="shared" si="186"/>
        <v>0</v>
      </c>
      <c r="DM196" s="18">
        <f t="shared" si="187"/>
        <v>0</v>
      </c>
      <c r="DN196" s="18">
        <f t="shared" si="188"/>
        <v>0</v>
      </c>
      <c r="DO196" s="18">
        <f t="shared" si="189"/>
        <v>0</v>
      </c>
      <c r="DP196" s="18">
        <f t="shared" si="190"/>
        <v>0</v>
      </c>
      <c r="DQ196" s="18">
        <f t="shared" ca="1" si="191"/>
        <v>0</v>
      </c>
      <c r="DR196" s="18">
        <f t="shared" ca="1" si="192"/>
        <v>0</v>
      </c>
      <c r="DS196" s="18">
        <f t="shared" ca="1" si="193"/>
        <v>0</v>
      </c>
      <c r="DT196" s="18">
        <f t="shared" si="194"/>
        <v>0</v>
      </c>
      <c r="DU196" s="18">
        <f t="shared" si="195"/>
        <v>0</v>
      </c>
      <c r="DV196" s="18">
        <f t="shared" si="196"/>
        <v>0</v>
      </c>
      <c r="DW196" s="18">
        <f t="shared" si="197"/>
        <v>0</v>
      </c>
      <c r="DX196" s="18">
        <f t="shared" si="198"/>
        <v>0</v>
      </c>
      <c r="DY196" s="18">
        <f t="shared" si="199"/>
        <v>0</v>
      </c>
      <c r="DZ196" s="18">
        <f t="shared" si="200"/>
        <v>0</v>
      </c>
      <c r="EA196" s="18">
        <f t="shared" si="201"/>
        <v>0</v>
      </c>
      <c r="EB196" s="18">
        <f t="shared" si="202"/>
        <v>0</v>
      </c>
      <c r="EC196" s="18">
        <f t="shared" si="203"/>
        <v>0</v>
      </c>
      <c r="ED196" s="18">
        <f t="shared" si="204"/>
        <v>0</v>
      </c>
      <c r="EE196" s="18">
        <f t="shared" ca="1" si="205"/>
        <v>0</v>
      </c>
      <c r="EF196" s="18">
        <f t="shared" ca="1" si="206"/>
        <v>0</v>
      </c>
      <c r="EG196" s="18">
        <f t="shared" ca="1" si="207"/>
        <v>0</v>
      </c>
      <c r="EH196" s="18">
        <f t="shared" ca="1" si="208"/>
        <v>0</v>
      </c>
      <c r="EI196" s="18">
        <f t="shared" ca="1" si="209"/>
        <v>0</v>
      </c>
      <c r="EJ196" s="18">
        <f t="shared" si="210"/>
        <v>0</v>
      </c>
      <c r="EK196" s="18">
        <f t="shared" si="211"/>
        <v>0</v>
      </c>
      <c r="EL196" s="18">
        <f t="shared" si="212"/>
        <v>0</v>
      </c>
      <c r="EM196" s="18">
        <f t="shared" si="213"/>
        <v>0</v>
      </c>
      <c r="EN196" s="18">
        <f t="shared" si="214"/>
        <v>0</v>
      </c>
      <c r="EO196" s="18">
        <f t="shared" si="215"/>
        <v>0</v>
      </c>
      <c r="EP196" s="18">
        <f t="shared" si="216"/>
        <v>0</v>
      </c>
      <c r="EQ196" s="18">
        <f t="shared" si="217"/>
        <v>0</v>
      </c>
      <c r="ER196" s="18">
        <f t="shared" si="218"/>
        <v>0</v>
      </c>
      <c r="ES196" s="18">
        <f t="shared" si="219"/>
        <v>0</v>
      </c>
      <c r="ET196" s="18">
        <f t="shared" si="220"/>
        <v>0</v>
      </c>
      <c r="EU196" s="18">
        <f t="shared" si="221"/>
        <v>0</v>
      </c>
      <c r="EV196" s="18">
        <f t="shared" si="222"/>
        <v>0</v>
      </c>
      <c r="EW196" s="18">
        <f t="shared" si="223"/>
        <v>0</v>
      </c>
      <c r="EX196" s="18">
        <f t="shared" si="224"/>
        <v>0</v>
      </c>
      <c r="EY196" s="17"/>
      <c r="EZ196" s="1"/>
      <c r="FA196" s="54">
        <f t="shared" ca="1" si="177"/>
        <v>0</v>
      </c>
      <c r="FB196" s="54">
        <f t="shared" si="178"/>
        <v>0</v>
      </c>
      <c r="FC196" s="54">
        <f t="shared" ca="1" si="243"/>
        <v>0</v>
      </c>
      <c r="FD196" s="34" t="e">
        <f t="shared" ca="1" si="244"/>
        <v>#DIV/0!</v>
      </c>
      <c r="FE196" s="34" t="e">
        <f t="shared" ca="1" si="238"/>
        <v>#DIV/0!</v>
      </c>
      <c r="FH196" s="49" t="e">
        <f t="shared" ca="1" si="240"/>
        <v>#DIV/0!</v>
      </c>
      <c r="FI196" s="49" t="e">
        <f t="shared" ca="1" si="241"/>
        <v>#DIV/0!</v>
      </c>
      <c r="FJ196" s="49" t="e">
        <f t="shared" ca="1" si="242"/>
        <v>#DIV/0!</v>
      </c>
    </row>
    <row r="197" spans="1:166" x14ac:dyDescent="0.25">
      <c r="A197" s="1"/>
      <c r="B197" s="15">
        <f>Kurse!B193</f>
        <v>40708</v>
      </c>
      <c r="C197" s="1"/>
      <c r="D197" s="20" t="str">
        <f>IF(ISNUMBER(VLOOKUP(B197,CASH!$B$7:$E$2815,2,FALSE)),VLOOKUP(B197,CASH!$B$7:$E$2815,2,FALSE),"")</f>
        <v/>
      </c>
      <c r="E197" s="1"/>
      <c r="F197" s="20">
        <f t="shared" si="245"/>
        <v>0</v>
      </c>
      <c r="G197" s="20"/>
      <c r="H197" s="20"/>
      <c r="I197" s="20"/>
      <c r="J197" s="20"/>
      <c r="K197" s="9"/>
      <c r="L197" s="9"/>
      <c r="M197" s="9"/>
      <c r="N197" s="9"/>
      <c r="O197" s="9"/>
      <c r="P197" s="9" t="str">
        <f>IF(ISNUMBER(VLOOKUP($B197,Anteile!$A$2:$BI$10000,12,FALSE)),VLOOKUP($B197,Anteile!$A$2:$BI$10000,12,FALSE),"0")</f>
        <v>0</v>
      </c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 t="str">
        <f>IF(ISNUMBER(VLOOKUP($B197,Anteile!$A$2:$BI$10000,24,FALSE)),VLOOKUP($B197,Anteile!$A$2:$BI$10000,24,FALSE),"0")</f>
        <v>0</v>
      </c>
      <c r="AC197" s="9" t="str">
        <f>IF(ISNUMBER(VLOOKUP($B197,Anteile!$A$2:$BI$10000,25,FALSE)),VLOOKUP($B197,Anteile!$A$2:$BI$10000,25,FALSE),"0")</f>
        <v>0</v>
      </c>
      <c r="AD197" s="9" t="str">
        <f>IF(ISNUMBER(VLOOKUP($B197,Anteile!$A$2:$BI$10000,26,FALSE)),VLOOKUP($B197,Anteile!$A$2:$BI$10000,26,FALSE),"0")</f>
        <v>0</v>
      </c>
      <c r="AE197" s="9" t="str">
        <f>IF(ISNUMBER(VLOOKUP($B197,Anteile!$A$2:$BI$10000,27,FALSE)),VLOOKUP($B197,Anteile!$A$2:$BI$10000,27,FALSE),"0")</f>
        <v>0</v>
      </c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5"/>
      <c r="AW197" s="13">
        <v>1</v>
      </c>
      <c r="AX197" s="5"/>
      <c r="AY197" s="5"/>
      <c r="AZ197" s="5"/>
      <c r="BA197" s="5"/>
      <c r="BB197" s="5"/>
      <c r="BC197" s="5"/>
      <c r="BD197" s="5"/>
      <c r="BE197" s="13">
        <f t="shared" ca="1" si="179"/>
        <v>1057.5744975744974</v>
      </c>
      <c r="BF197" s="13">
        <f t="shared" ca="1" si="225"/>
        <v>247.3887</v>
      </c>
      <c r="BG197" s="13">
        <f t="shared" ca="1" si="180"/>
        <v>74.587664587664577</v>
      </c>
      <c r="BH197" s="13"/>
      <c r="BI197" s="13"/>
      <c r="BJ197" s="13"/>
      <c r="BK197" s="13"/>
      <c r="BL197" s="13"/>
      <c r="BM197" s="13"/>
      <c r="BN197" s="13"/>
      <c r="BO197" s="13"/>
      <c r="BP197" s="13"/>
      <c r="BQ197" s="13"/>
      <c r="BR197" s="13"/>
      <c r="BS197" s="13">
        <f t="shared" ca="1" si="226"/>
        <v>8.9882189882189891</v>
      </c>
      <c r="BT197" s="13">
        <f t="shared" ca="1" si="227"/>
        <v>46.1</v>
      </c>
      <c r="BU197" s="13">
        <f t="shared" ca="1" si="228"/>
        <v>28.198198198198195</v>
      </c>
      <c r="BV197" s="13">
        <f t="shared" ca="1" si="229"/>
        <v>29.43173943173943</v>
      </c>
      <c r="BW197" s="13">
        <f t="shared" ca="1" si="239"/>
        <v>0</v>
      </c>
      <c r="BX197" s="13"/>
      <c r="BY197" s="13"/>
      <c r="BZ197" s="13"/>
      <c r="CA197" s="13"/>
      <c r="CB197" s="13"/>
      <c r="CC197" s="13"/>
      <c r="CD197" s="13"/>
      <c r="CE197" s="13"/>
      <c r="CF197" s="13"/>
      <c r="CG197" s="13"/>
      <c r="CH197" s="13"/>
      <c r="CI197" s="13"/>
      <c r="CJ197" s="13"/>
      <c r="CK197" s="13"/>
      <c r="CL197" s="13"/>
      <c r="CM197" s="5"/>
      <c r="CN197" s="13">
        <f t="shared" ca="1" si="230"/>
        <v>7204.79</v>
      </c>
      <c r="CO197" s="13">
        <f t="shared" ca="1" si="231"/>
        <v>131.4</v>
      </c>
      <c r="CP197" s="13">
        <f t="shared" ca="1" si="232"/>
        <v>393.91019999999997</v>
      </c>
      <c r="CQ197" s="5"/>
      <c r="CR197" s="5"/>
      <c r="CS197" s="5"/>
      <c r="CT197" s="34">
        <f t="shared" ca="1" si="233"/>
        <v>1.2077165362250089</v>
      </c>
      <c r="CU197" s="34">
        <f t="shared" ca="1" si="234"/>
        <v>1.0480976310122039</v>
      </c>
      <c r="CV197" s="34">
        <f t="shared" ca="1" si="235"/>
        <v>0.9385502573619724</v>
      </c>
      <c r="CW197" s="5"/>
      <c r="CX197" s="5"/>
      <c r="CY197" s="5"/>
      <c r="CZ197" s="5"/>
      <c r="DA197" s="33">
        <f t="shared" ca="1" si="236"/>
        <v>1.4430000000000001</v>
      </c>
      <c r="DB197" s="13">
        <f t="shared" ca="1" si="237"/>
        <v>1526.08</v>
      </c>
      <c r="DC197" s="5"/>
      <c r="DD197" s="18">
        <f t="shared" ca="1" si="181"/>
        <v>0</v>
      </c>
      <c r="DE197" s="18">
        <f>IF(ISNUMBER(VLOOKUP(B197,CASH!$B$7:$D$10000,3,FALSE)),VLOOKUP(B197,CASH!$B$7:$D$10000,3,FALSE),0)</f>
        <v>0</v>
      </c>
      <c r="DF197" s="18">
        <f t="shared" si="182"/>
        <v>0</v>
      </c>
      <c r="DG197" s="18">
        <f t="shared" ca="1" si="246"/>
        <v>0</v>
      </c>
      <c r="DH197" s="18">
        <f t="shared" ca="1" si="247"/>
        <v>0</v>
      </c>
      <c r="DI197" s="18">
        <f t="shared" si="183"/>
        <v>0</v>
      </c>
      <c r="DJ197" s="18">
        <f t="shared" si="184"/>
        <v>0</v>
      </c>
      <c r="DK197" s="18">
        <f t="shared" si="185"/>
        <v>0</v>
      </c>
      <c r="DL197" s="18">
        <f t="shared" si="186"/>
        <v>0</v>
      </c>
      <c r="DM197" s="18">
        <f t="shared" si="187"/>
        <v>0</v>
      </c>
      <c r="DN197" s="18">
        <f t="shared" si="188"/>
        <v>0</v>
      </c>
      <c r="DO197" s="18">
        <f t="shared" si="189"/>
        <v>0</v>
      </c>
      <c r="DP197" s="18">
        <f t="shared" si="190"/>
        <v>0</v>
      </c>
      <c r="DQ197" s="18">
        <f t="shared" ca="1" si="191"/>
        <v>0</v>
      </c>
      <c r="DR197" s="18">
        <f t="shared" ca="1" si="192"/>
        <v>0</v>
      </c>
      <c r="DS197" s="18">
        <f t="shared" ca="1" si="193"/>
        <v>0</v>
      </c>
      <c r="DT197" s="18">
        <f t="shared" si="194"/>
        <v>0</v>
      </c>
      <c r="DU197" s="18">
        <f t="shared" si="195"/>
        <v>0</v>
      </c>
      <c r="DV197" s="18">
        <f t="shared" si="196"/>
        <v>0</v>
      </c>
      <c r="DW197" s="18">
        <f t="shared" si="197"/>
        <v>0</v>
      </c>
      <c r="DX197" s="18">
        <f t="shared" si="198"/>
        <v>0</v>
      </c>
      <c r="DY197" s="18">
        <f t="shared" si="199"/>
        <v>0</v>
      </c>
      <c r="DZ197" s="18">
        <f t="shared" si="200"/>
        <v>0</v>
      </c>
      <c r="EA197" s="18">
        <f t="shared" si="201"/>
        <v>0</v>
      </c>
      <c r="EB197" s="18">
        <f t="shared" si="202"/>
        <v>0</v>
      </c>
      <c r="EC197" s="18">
        <f t="shared" si="203"/>
        <v>0</v>
      </c>
      <c r="ED197" s="18">
        <f t="shared" si="204"/>
        <v>0</v>
      </c>
      <c r="EE197" s="18">
        <f t="shared" ca="1" si="205"/>
        <v>0</v>
      </c>
      <c r="EF197" s="18">
        <f t="shared" ca="1" si="206"/>
        <v>0</v>
      </c>
      <c r="EG197" s="18">
        <f t="shared" ca="1" si="207"/>
        <v>0</v>
      </c>
      <c r="EH197" s="18">
        <f t="shared" ca="1" si="208"/>
        <v>0</v>
      </c>
      <c r="EI197" s="18">
        <f t="shared" ca="1" si="209"/>
        <v>0</v>
      </c>
      <c r="EJ197" s="18">
        <f t="shared" si="210"/>
        <v>0</v>
      </c>
      <c r="EK197" s="18">
        <f t="shared" si="211"/>
        <v>0</v>
      </c>
      <c r="EL197" s="18">
        <f t="shared" si="212"/>
        <v>0</v>
      </c>
      <c r="EM197" s="18">
        <f t="shared" si="213"/>
        <v>0</v>
      </c>
      <c r="EN197" s="18">
        <f t="shared" si="214"/>
        <v>0</v>
      </c>
      <c r="EO197" s="18">
        <f t="shared" si="215"/>
        <v>0</v>
      </c>
      <c r="EP197" s="18">
        <f t="shared" si="216"/>
        <v>0</v>
      </c>
      <c r="EQ197" s="18">
        <f t="shared" si="217"/>
        <v>0</v>
      </c>
      <c r="ER197" s="18">
        <f t="shared" si="218"/>
        <v>0</v>
      </c>
      <c r="ES197" s="18">
        <f t="shared" si="219"/>
        <v>0</v>
      </c>
      <c r="ET197" s="18">
        <f t="shared" si="220"/>
        <v>0</v>
      </c>
      <c r="EU197" s="18">
        <f t="shared" si="221"/>
        <v>0</v>
      </c>
      <c r="EV197" s="18">
        <f t="shared" si="222"/>
        <v>0</v>
      </c>
      <c r="EW197" s="18">
        <f t="shared" si="223"/>
        <v>0</v>
      </c>
      <c r="EX197" s="18">
        <f t="shared" si="224"/>
        <v>0</v>
      </c>
      <c r="EY197" s="17"/>
      <c r="EZ197" s="1"/>
      <c r="FA197" s="54">
        <f t="shared" ca="1" si="177"/>
        <v>0</v>
      </c>
      <c r="FB197" s="54">
        <f t="shared" si="178"/>
        <v>0</v>
      </c>
      <c r="FC197" s="54">
        <f t="shared" ca="1" si="243"/>
        <v>0</v>
      </c>
      <c r="FD197" s="34" t="e">
        <f t="shared" ca="1" si="244"/>
        <v>#DIV/0!</v>
      </c>
      <c r="FE197" s="34" t="e">
        <f t="shared" ca="1" si="238"/>
        <v>#DIV/0!</v>
      </c>
      <c r="FH197" s="49" t="e">
        <f t="shared" ca="1" si="240"/>
        <v>#DIV/0!</v>
      </c>
      <c r="FI197" s="49" t="e">
        <f t="shared" ca="1" si="241"/>
        <v>#DIV/0!</v>
      </c>
      <c r="FJ197" s="49" t="e">
        <f t="shared" ca="1" si="242"/>
        <v>#DIV/0!</v>
      </c>
    </row>
    <row r="198" spans="1:166" x14ac:dyDescent="0.25">
      <c r="A198" s="1"/>
      <c r="B198" s="15">
        <f>Kurse!B194</f>
        <v>40707</v>
      </c>
      <c r="C198" s="1"/>
      <c r="D198" s="20" t="str">
        <f>IF(ISNUMBER(VLOOKUP(B198,CASH!$B$7:$E$2815,2,FALSE)),VLOOKUP(B198,CASH!$B$7:$E$2815,2,FALSE),"")</f>
        <v/>
      </c>
      <c r="E198" s="1"/>
      <c r="F198" s="20">
        <f t="shared" si="245"/>
        <v>0</v>
      </c>
      <c r="G198" s="20"/>
      <c r="H198" s="20"/>
      <c r="I198" s="20"/>
      <c r="J198" s="20"/>
      <c r="K198" s="9"/>
      <c r="L198" s="9"/>
      <c r="M198" s="9"/>
      <c r="N198" s="9"/>
      <c r="O198" s="9"/>
      <c r="P198" s="9" t="str">
        <f>IF(ISNUMBER(VLOOKUP($B198,Anteile!$A$2:$BI$10000,12,FALSE)),VLOOKUP($B198,Anteile!$A$2:$BI$10000,12,FALSE),"0")</f>
        <v>0</v>
      </c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 t="str">
        <f>IF(ISNUMBER(VLOOKUP($B198,Anteile!$A$2:$BI$10000,24,FALSE)),VLOOKUP($B198,Anteile!$A$2:$BI$10000,24,FALSE),"0")</f>
        <v>0</v>
      </c>
      <c r="AC198" s="9" t="str">
        <f>IF(ISNUMBER(VLOOKUP($B198,Anteile!$A$2:$BI$10000,25,FALSE)),VLOOKUP($B198,Anteile!$A$2:$BI$10000,25,FALSE),"0")</f>
        <v>0</v>
      </c>
      <c r="AD198" s="9" t="str">
        <f>IF(ISNUMBER(VLOOKUP($B198,Anteile!$A$2:$BI$10000,26,FALSE)),VLOOKUP($B198,Anteile!$A$2:$BI$10000,26,FALSE),"0")</f>
        <v>0</v>
      </c>
      <c r="AE198" s="9" t="str">
        <f>IF(ISNUMBER(VLOOKUP($B198,Anteile!$A$2:$BI$10000,27,FALSE)),VLOOKUP($B198,Anteile!$A$2:$BI$10000,27,FALSE),"0")</f>
        <v>0</v>
      </c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5"/>
      <c r="AW198" s="13">
        <v>1</v>
      </c>
      <c r="AX198" s="5"/>
      <c r="AY198" s="5"/>
      <c r="AZ198" s="5"/>
      <c r="BA198" s="5"/>
      <c r="BB198" s="5"/>
      <c r="BC198" s="5"/>
      <c r="BD198" s="5"/>
      <c r="BE198" s="13">
        <f t="shared" ca="1" si="179"/>
        <v>1052.8962885882761</v>
      </c>
      <c r="BF198" s="13">
        <f t="shared" ca="1" si="225"/>
        <v>247.44120000000001</v>
      </c>
      <c r="BG198" s="13">
        <f t="shared" ca="1" si="180"/>
        <v>74.595907041276448</v>
      </c>
      <c r="BH198" s="13"/>
      <c r="BI198" s="13"/>
      <c r="BJ198" s="13"/>
      <c r="BK198" s="13"/>
      <c r="BL198" s="13"/>
      <c r="BM198" s="13"/>
      <c r="BN198" s="13"/>
      <c r="BO198" s="13"/>
      <c r="BP198" s="13"/>
      <c r="BQ198" s="13"/>
      <c r="BR198" s="13"/>
      <c r="BS198" s="13">
        <f t="shared" ca="1" si="226"/>
        <v>8.8865764828303853</v>
      </c>
      <c r="BT198" s="13">
        <f t="shared" ca="1" si="227"/>
        <v>45.64</v>
      </c>
      <c r="BU198" s="13">
        <f t="shared" ca="1" si="228"/>
        <v>28.187077437791871</v>
      </c>
      <c r="BV198" s="13">
        <f t="shared" ca="1" si="229"/>
        <v>29.455635324458072</v>
      </c>
      <c r="BW198" s="13">
        <f t="shared" ca="1" si="239"/>
        <v>0</v>
      </c>
      <c r="BX198" s="13"/>
      <c r="BY198" s="13"/>
      <c r="BZ198" s="13"/>
      <c r="CA198" s="13"/>
      <c r="CB198" s="13"/>
      <c r="CC198" s="13"/>
      <c r="CD198" s="13"/>
      <c r="CE198" s="13"/>
      <c r="CF198" s="13"/>
      <c r="CG198" s="13"/>
      <c r="CH198" s="13"/>
      <c r="CI198" s="13"/>
      <c r="CJ198" s="13"/>
      <c r="CK198" s="13"/>
      <c r="CL198" s="13"/>
      <c r="CM198" s="5"/>
      <c r="CN198" s="13">
        <f t="shared" ca="1" si="230"/>
        <v>7085.14</v>
      </c>
      <c r="CO198" s="13">
        <f t="shared" ca="1" si="231"/>
        <v>131.81</v>
      </c>
      <c r="CP198" s="13">
        <f t="shared" ca="1" si="232"/>
        <v>394.07749999999999</v>
      </c>
      <c r="CQ198" s="5"/>
      <c r="CR198" s="5"/>
      <c r="CS198" s="5"/>
      <c r="CT198" s="34">
        <f t="shared" ca="1" si="233"/>
        <v>1.1876599789125373</v>
      </c>
      <c r="CU198" s="34">
        <f t="shared" ca="1" si="234"/>
        <v>1.0513679508654383</v>
      </c>
      <c r="CV198" s="34">
        <f t="shared" ca="1" si="235"/>
        <v>0.93894887475765465</v>
      </c>
      <c r="CW198" s="5"/>
      <c r="CX198" s="5"/>
      <c r="CY198" s="5"/>
      <c r="CZ198" s="5"/>
      <c r="DA198" s="33">
        <f t="shared" ca="1" si="236"/>
        <v>1.4415</v>
      </c>
      <c r="DB198" s="13">
        <f t="shared" ca="1" si="237"/>
        <v>1517.75</v>
      </c>
      <c r="DC198" s="5"/>
      <c r="DD198" s="18">
        <f t="shared" ca="1" si="181"/>
        <v>0</v>
      </c>
      <c r="DE198" s="18">
        <f>IF(ISNUMBER(VLOOKUP(B198,CASH!$B$7:$D$10000,3,FALSE)),VLOOKUP(B198,CASH!$B$7:$D$10000,3,FALSE),0)</f>
        <v>0</v>
      </c>
      <c r="DF198" s="18">
        <f t="shared" si="182"/>
        <v>0</v>
      </c>
      <c r="DG198" s="18">
        <f t="shared" ca="1" si="246"/>
        <v>0</v>
      </c>
      <c r="DH198" s="18">
        <f t="shared" ca="1" si="247"/>
        <v>0</v>
      </c>
      <c r="DI198" s="18">
        <f t="shared" si="183"/>
        <v>0</v>
      </c>
      <c r="DJ198" s="18">
        <f t="shared" si="184"/>
        <v>0</v>
      </c>
      <c r="DK198" s="18">
        <f t="shared" si="185"/>
        <v>0</v>
      </c>
      <c r="DL198" s="18">
        <f t="shared" si="186"/>
        <v>0</v>
      </c>
      <c r="DM198" s="18">
        <f t="shared" si="187"/>
        <v>0</v>
      </c>
      <c r="DN198" s="18">
        <f t="shared" si="188"/>
        <v>0</v>
      </c>
      <c r="DO198" s="18">
        <f t="shared" si="189"/>
        <v>0</v>
      </c>
      <c r="DP198" s="18">
        <f t="shared" si="190"/>
        <v>0</v>
      </c>
      <c r="DQ198" s="18">
        <f t="shared" ca="1" si="191"/>
        <v>0</v>
      </c>
      <c r="DR198" s="18">
        <f t="shared" ca="1" si="192"/>
        <v>0</v>
      </c>
      <c r="DS198" s="18">
        <f t="shared" ca="1" si="193"/>
        <v>0</v>
      </c>
      <c r="DT198" s="18">
        <f t="shared" si="194"/>
        <v>0</v>
      </c>
      <c r="DU198" s="18">
        <f t="shared" si="195"/>
        <v>0</v>
      </c>
      <c r="DV198" s="18">
        <f t="shared" si="196"/>
        <v>0</v>
      </c>
      <c r="DW198" s="18">
        <f t="shared" si="197"/>
        <v>0</v>
      </c>
      <c r="DX198" s="18">
        <f t="shared" si="198"/>
        <v>0</v>
      </c>
      <c r="DY198" s="18">
        <f t="shared" si="199"/>
        <v>0</v>
      </c>
      <c r="DZ198" s="18">
        <f t="shared" si="200"/>
        <v>0</v>
      </c>
      <c r="EA198" s="18">
        <f t="shared" si="201"/>
        <v>0</v>
      </c>
      <c r="EB198" s="18">
        <f t="shared" si="202"/>
        <v>0</v>
      </c>
      <c r="EC198" s="18">
        <f t="shared" si="203"/>
        <v>0</v>
      </c>
      <c r="ED198" s="18">
        <f t="shared" si="204"/>
        <v>0</v>
      </c>
      <c r="EE198" s="18">
        <f t="shared" ca="1" si="205"/>
        <v>0</v>
      </c>
      <c r="EF198" s="18">
        <f t="shared" ca="1" si="206"/>
        <v>0</v>
      </c>
      <c r="EG198" s="18">
        <f t="shared" ca="1" si="207"/>
        <v>0</v>
      </c>
      <c r="EH198" s="18">
        <f t="shared" ca="1" si="208"/>
        <v>0</v>
      </c>
      <c r="EI198" s="18">
        <f t="shared" ca="1" si="209"/>
        <v>0</v>
      </c>
      <c r="EJ198" s="18">
        <f t="shared" si="210"/>
        <v>0</v>
      </c>
      <c r="EK198" s="18">
        <f t="shared" si="211"/>
        <v>0</v>
      </c>
      <c r="EL198" s="18">
        <f t="shared" si="212"/>
        <v>0</v>
      </c>
      <c r="EM198" s="18">
        <f t="shared" si="213"/>
        <v>0</v>
      </c>
      <c r="EN198" s="18">
        <f t="shared" si="214"/>
        <v>0</v>
      </c>
      <c r="EO198" s="18">
        <f t="shared" si="215"/>
        <v>0</v>
      </c>
      <c r="EP198" s="18">
        <f t="shared" si="216"/>
        <v>0</v>
      </c>
      <c r="EQ198" s="18">
        <f t="shared" si="217"/>
        <v>0</v>
      </c>
      <c r="ER198" s="18">
        <f t="shared" si="218"/>
        <v>0</v>
      </c>
      <c r="ES198" s="18">
        <f t="shared" si="219"/>
        <v>0</v>
      </c>
      <c r="ET198" s="18">
        <f t="shared" si="220"/>
        <v>0</v>
      </c>
      <c r="EU198" s="18">
        <f t="shared" si="221"/>
        <v>0</v>
      </c>
      <c r="EV198" s="18">
        <f t="shared" si="222"/>
        <v>0</v>
      </c>
      <c r="EW198" s="18">
        <f t="shared" si="223"/>
        <v>0</v>
      </c>
      <c r="EX198" s="18">
        <f t="shared" si="224"/>
        <v>0</v>
      </c>
      <c r="EY198" s="17"/>
      <c r="EZ198" s="1"/>
      <c r="FA198" s="54">
        <f t="shared" ref="FA198:FA261" ca="1" si="248">DD198</f>
        <v>0</v>
      </c>
      <c r="FB198" s="54">
        <f t="shared" ref="FB198:FB261" si="249">DE198</f>
        <v>0</v>
      </c>
      <c r="FC198" s="54">
        <f t="shared" ca="1" si="243"/>
        <v>0</v>
      </c>
      <c r="FD198" s="34" t="e">
        <f t="shared" ca="1" si="244"/>
        <v>#DIV/0!</v>
      </c>
      <c r="FE198" s="34" t="e">
        <f t="shared" ca="1" si="238"/>
        <v>#DIV/0!</v>
      </c>
      <c r="FH198" s="49" t="e">
        <f t="shared" ca="1" si="240"/>
        <v>#DIV/0!</v>
      </c>
      <c r="FI198" s="49" t="e">
        <f t="shared" ca="1" si="241"/>
        <v>#DIV/0!</v>
      </c>
      <c r="FJ198" s="49" t="e">
        <f t="shared" ca="1" si="242"/>
        <v>#DIV/0!</v>
      </c>
    </row>
    <row r="199" spans="1:166" x14ac:dyDescent="0.25">
      <c r="A199" s="1"/>
      <c r="B199" s="15">
        <f>Kurse!B195</f>
        <v>40704</v>
      </c>
      <c r="C199" s="1"/>
      <c r="D199" s="20" t="str">
        <f>IF(ISNUMBER(VLOOKUP(B199,CASH!$B$7:$E$2815,2,FALSE)),VLOOKUP(B199,CASH!$B$7:$E$2815,2,FALSE),"")</f>
        <v/>
      </c>
      <c r="E199" s="1"/>
      <c r="F199" s="20">
        <f t="shared" si="245"/>
        <v>0</v>
      </c>
      <c r="G199" s="20"/>
      <c r="H199" s="20"/>
      <c r="I199" s="20"/>
      <c r="J199" s="20"/>
      <c r="K199" s="9"/>
      <c r="L199" s="9"/>
      <c r="M199" s="9"/>
      <c r="N199" s="9"/>
      <c r="O199" s="9"/>
      <c r="P199" s="9" t="str">
        <f>IF(ISNUMBER(VLOOKUP($B199,Anteile!$A$2:$BI$10000,12,FALSE)),VLOOKUP($B199,Anteile!$A$2:$BI$10000,12,FALSE),"0")</f>
        <v>0</v>
      </c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 t="str">
        <f>IF(ISNUMBER(VLOOKUP($B199,Anteile!$A$2:$BI$10000,24,FALSE)),VLOOKUP($B199,Anteile!$A$2:$BI$10000,24,FALSE),"0")</f>
        <v>0</v>
      </c>
      <c r="AC199" s="9" t="str">
        <f>IF(ISNUMBER(VLOOKUP($B199,Anteile!$A$2:$BI$10000,25,FALSE)),VLOOKUP($B199,Anteile!$A$2:$BI$10000,25,FALSE),"0")</f>
        <v>0</v>
      </c>
      <c r="AD199" s="9" t="str">
        <f>IF(ISNUMBER(VLOOKUP($B199,Anteile!$A$2:$BI$10000,26,FALSE)),VLOOKUP($B199,Anteile!$A$2:$BI$10000,26,FALSE),"0")</f>
        <v>0</v>
      </c>
      <c r="AE199" s="9" t="str">
        <f>IF(ISNUMBER(VLOOKUP($B199,Anteile!$A$2:$BI$10000,27,FALSE)),VLOOKUP($B199,Anteile!$A$2:$BI$10000,27,FALSE),"0")</f>
        <v>0</v>
      </c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5"/>
      <c r="AW199" s="13">
        <v>1</v>
      </c>
      <c r="AX199" s="5"/>
      <c r="AY199" s="5"/>
      <c r="AZ199" s="5"/>
      <c r="BA199" s="5"/>
      <c r="BB199" s="5"/>
      <c r="BC199" s="5"/>
      <c r="BD199" s="5"/>
      <c r="BE199" s="13">
        <f t="shared" ca="1" si="179"/>
        <v>1066.912943472503</v>
      </c>
      <c r="BF199" s="13">
        <f t="shared" ca="1" si="225"/>
        <v>247.44120000000001</v>
      </c>
      <c r="BG199" s="13">
        <f t="shared" ca="1" si="180"/>
        <v>75.067958458214264</v>
      </c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13"/>
      <c r="BS199" s="13">
        <f t="shared" ca="1" si="226"/>
        <v>8.9217257963337282</v>
      </c>
      <c r="BT199" s="13">
        <f t="shared" ca="1" si="227"/>
        <v>45.64</v>
      </c>
      <c r="BU199" s="13">
        <f t="shared" ca="1" si="228"/>
        <v>28.187077437791871</v>
      </c>
      <c r="BV199" s="13">
        <f t="shared" ca="1" si="229"/>
        <v>29.455635324458072</v>
      </c>
      <c r="BW199" s="13">
        <f t="shared" ca="1" si="239"/>
        <v>0</v>
      </c>
      <c r="BX199" s="13"/>
      <c r="BY199" s="13"/>
      <c r="BZ199" s="13"/>
      <c r="CA199" s="13"/>
      <c r="CB199" s="13"/>
      <c r="CC199" s="13"/>
      <c r="CD199" s="13"/>
      <c r="CE199" s="13"/>
      <c r="CF199" s="13"/>
      <c r="CG199" s="13"/>
      <c r="CH199" s="13"/>
      <c r="CI199" s="13"/>
      <c r="CJ199" s="13"/>
      <c r="CK199" s="13"/>
      <c r="CL199" s="13"/>
      <c r="CM199" s="5"/>
      <c r="CN199" s="13">
        <f t="shared" ca="1" si="230"/>
        <v>7069.9</v>
      </c>
      <c r="CO199" s="13">
        <f t="shared" ca="1" si="231"/>
        <v>131.81</v>
      </c>
      <c r="CP199" s="13">
        <f t="shared" ca="1" si="232"/>
        <v>393.17059999999998</v>
      </c>
      <c r="CQ199" s="5"/>
      <c r="CR199" s="5"/>
      <c r="CS199" s="5"/>
      <c r="CT199" s="34">
        <f t="shared" ca="1" si="233"/>
        <v>1.1851053451186211</v>
      </c>
      <c r="CU199" s="34">
        <f t="shared" ca="1" si="234"/>
        <v>1.0513679508654383</v>
      </c>
      <c r="CV199" s="34">
        <f t="shared" ca="1" si="235"/>
        <v>0.93678804919791647</v>
      </c>
      <c r="CW199" s="5"/>
      <c r="CX199" s="5"/>
      <c r="CY199" s="5"/>
      <c r="CZ199" s="5"/>
      <c r="DA199" s="33">
        <f t="shared" ca="1" si="236"/>
        <v>1.4347000000000001</v>
      </c>
      <c r="DB199" s="13">
        <f t="shared" ca="1" si="237"/>
        <v>1530.7</v>
      </c>
      <c r="DC199" s="5"/>
      <c r="DD199" s="18">
        <f t="shared" ca="1" si="181"/>
        <v>0</v>
      </c>
      <c r="DE199" s="18">
        <f>IF(ISNUMBER(VLOOKUP(B199,CASH!$B$7:$D$10000,3,FALSE)),VLOOKUP(B199,CASH!$B$7:$D$10000,3,FALSE),0)</f>
        <v>0</v>
      </c>
      <c r="DF199" s="18">
        <f t="shared" si="182"/>
        <v>0</v>
      </c>
      <c r="DG199" s="18">
        <f t="shared" ca="1" si="246"/>
        <v>0</v>
      </c>
      <c r="DH199" s="18">
        <f t="shared" ca="1" si="247"/>
        <v>0</v>
      </c>
      <c r="DI199" s="18">
        <f t="shared" si="183"/>
        <v>0</v>
      </c>
      <c r="DJ199" s="18">
        <f t="shared" si="184"/>
        <v>0</v>
      </c>
      <c r="DK199" s="18">
        <f t="shared" si="185"/>
        <v>0</v>
      </c>
      <c r="DL199" s="18">
        <f t="shared" si="186"/>
        <v>0</v>
      </c>
      <c r="DM199" s="18">
        <f t="shared" si="187"/>
        <v>0</v>
      </c>
      <c r="DN199" s="18">
        <f t="shared" si="188"/>
        <v>0</v>
      </c>
      <c r="DO199" s="18">
        <f t="shared" si="189"/>
        <v>0</v>
      </c>
      <c r="DP199" s="18">
        <f t="shared" si="190"/>
        <v>0</v>
      </c>
      <c r="DQ199" s="18">
        <f t="shared" ca="1" si="191"/>
        <v>0</v>
      </c>
      <c r="DR199" s="18">
        <f t="shared" ca="1" si="192"/>
        <v>0</v>
      </c>
      <c r="DS199" s="18">
        <f t="shared" ca="1" si="193"/>
        <v>0</v>
      </c>
      <c r="DT199" s="18">
        <f t="shared" si="194"/>
        <v>0</v>
      </c>
      <c r="DU199" s="18">
        <f t="shared" si="195"/>
        <v>0</v>
      </c>
      <c r="DV199" s="18">
        <f t="shared" si="196"/>
        <v>0</v>
      </c>
      <c r="DW199" s="18">
        <f t="shared" si="197"/>
        <v>0</v>
      </c>
      <c r="DX199" s="18">
        <f t="shared" si="198"/>
        <v>0</v>
      </c>
      <c r="DY199" s="18">
        <f t="shared" si="199"/>
        <v>0</v>
      </c>
      <c r="DZ199" s="18">
        <f t="shared" si="200"/>
        <v>0</v>
      </c>
      <c r="EA199" s="18">
        <f t="shared" si="201"/>
        <v>0</v>
      </c>
      <c r="EB199" s="18">
        <f t="shared" si="202"/>
        <v>0</v>
      </c>
      <c r="EC199" s="18">
        <f t="shared" si="203"/>
        <v>0</v>
      </c>
      <c r="ED199" s="18">
        <f t="shared" si="204"/>
        <v>0</v>
      </c>
      <c r="EE199" s="18">
        <f t="shared" ca="1" si="205"/>
        <v>0</v>
      </c>
      <c r="EF199" s="18">
        <f t="shared" ca="1" si="206"/>
        <v>0</v>
      </c>
      <c r="EG199" s="18">
        <f t="shared" ca="1" si="207"/>
        <v>0</v>
      </c>
      <c r="EH199" s="18">
        <f t="shared" ca="1" si="208"/>
        <v>0</v>
      </c>
      <c r="EI199" s="18">
        <f t="shared" ca="1" si="209"/>
        <v>0</v>
      </c>
      <c r="EJ199" s="18">
        <f t="shared" si="210"/>
        <v>0</v>
      </c>
      <c r="EK199" s="18">
        <f t="shared" si="211"/>
        <v>0</v>
      </c>
      <c r="EL199" s="18">
        <f t="shared" si="212"/>
        <v>0</v>
      </c>
      <c r="EM199" s="18">
        <f t="shared" si="213"/>
        <v>0</v>
      </c>
      <c r="EN199" s="18">
        <f t="shared" si="214"/>
        <v>0</v>
      </c>
      <c r="EO199" s="18">
        <f t="shared" si="215"/>
        <v>0</v>
      </c>
      <c r="EP199" s="18">
        <f t="shared" si="216"/>
        <v>0</v>
      </c>
      <c r="EQ199" s="18">
        <f t="shared" si="217"/>
        <v>0</v>
      </c>
      <c r="ER199" s="18">
        <f t="shared" si="218"/>
        <v>0</v>
      </c>
      <c r="ES199" s="18">
        <f t="shared" si="219"/>
        <v>0</v>
      </c>
      <c r="ET199" s="18">
        <f t="shared" si="220"/>
        <v>0</v>
      </c>
      <c r="EU199" s="18">
        <f t="shared" si="221"/>
        <v>0</v>
      </c>
      <c r="EV199" s="18">
        <f t="shared" si="222"/>
        <v>0</v>
      </c>
      <c r="EW199" s="18">
        <f t="shared" si="223"/>
        <v>0</v>
      </c>
      <c r="EX199" s="18">
        <f t="shared" si="224"/>
        <v>0</v>
      </c>
      <c r="EY199" s="17"/>
      <c r="EZ199" s="1"/>
      <c r="FA199" s="54">
        <f t="shared" ca="1" si="248"/>
        <v>0</v>
      </c>
      <c r="FB199" s="54">
        <f t="shared" si="249"/>
        <v>0</v>
      </c>
      <c r="FC199" s="54">
        <f t="shared" ca="1" si="243"/>
        <v>0</v>
      </c>
      <c r="FD199" s="34" t="e">
        <f t="shared" ca="1" si="244"/>
        <v>#DIV/0!</v>
      </c>
      <c r="FE199" s="34" t="e">
        <f t="shared" ca="1" si="238"/>
        <v>#DIV/0!</v>
      </c>
      <c r="FH199" s="49" t="e">
        <f t="shared" ca="1" si="240"/>
        <v>#DIV/0!</v>
      </c>
      <c r="FI199" s="49" t="e">
        <f t="shared" ca="1" si="241"/>
        <v>#DIV/0!</v>
      </c>
      <c r="FJ199" s="49" t="e">
        <f t="shared" ca="1" si="242"/>
        <v>#DIV/0!</v>
      </c>
    </row>
    <row r="200" spans="1:166" x14ac:dyDescent="0.25">
      <c r="A200" s="1"/>
      <c r="B200" s="15">
        <f>Kurse!B196</f>
        <v>40703</v>
      </c>
      <c r="C200" s="1"/>
      <c r="D200" s="20" t="str">
        <f>IF(ISNUMBER(VLOOKUP(B200,CASH!$B$7:$E$2815,2,FALSE)),VLOOKUP(B200,CASH!$B$7:$E$2815,2,FALSE),"")</f>
        <v/>
      </c>
      <c r="E200" s="1"/>
      <c r="F200" s="20">
        <f t="shared" si="245"/>
        <v>0</v>
      </c>
      <c r="G200" s="20"/>
      <c r="H200" s="20"/>
      <c r="I200" s="20"/>
      <c r="J200" s="20"/>
      <c r="K200" s="9"/>
      <c r="L200" s="9"/>
      <c r="M200" s="9"/>
      <c r="N200" s="9"/>
      <c r="O200" s="9"/>
      <c r="P200" s="9" t="str">
        <f>IF(ISNUMBER(VLOOKUP($B200,Anteile!$A$2:$BI$10000,12,FALSE)),VLOOKUP($B200,Anteile!$A$2:$BI$10000,12,FALSE),"0")</f>
        <v>0</v>
      </c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 t="str">
        <f>IF(ISNUMBER(VLOOKUP($B200,Anteile!$A$2:$BI$10000,24,FALSE)),VLOOKUP($B200,Anteile!$A$2:$BI$10000,24,FALSE),"0")</f>
        <v>0</v>
      </c>
      <c r="AC200" s="9" t="str">
        <f>IF(ISNUMBER(VLOOKUP($B200,Anteile!$A$2:$BI$10000,25,FALSE)),VLOOKUP($B200,Anteile!$A$2:$BI$10000,25,FALSE),"0")</f>
        <v>0</v>
      </c>
      <c r="AD200" s="9" t="str">
        <f>IF(ISNUMBER(VLOOKUP($B200,Anteile!$A$2:$BI$10000,26,FALSE)),VLOOKUP($B200,Anteile!$A$2:$BI$10000,26,FALSE),"0")</f>
        <v>0</v>
      </c>
      <c r="AE200" s="9" t="str">
        <f>IF(ISNUMBER(VLOOKUP($B200,Anteile!$A$2:$BI$10000,27,FALSE)),VLOOKUP($B200,Anteile!$A$2:$BI$10000,27,FALSE),"0")</f>
        <v>0</v>
      </c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5"/>
      <c r="AW200" s="13">
        <v>1</v>
      </c>
      <c r="AX200" s="5"/>
      <c r="AY200" s="5"/>
      <c r="AZ200" s="5"/>
      <c r="BA200" s="5"/>
      <c r="BB200" s="5"/>
      <c r="BC200" s="5"/>
      <c r="BD200" s="5"/>
      <c r="BE200" s="13">
        <f t="shared" ca="1" si="179"/>
        <v>1060.7388552559164</v>
      </c>
      <c r="BF200" s="13">
        <f t="shared" ca="1" si="225"/>
        <v>247.46080000000001</v>
      </c>
      <c r="BG200" s="13">
        <f t="shared" ca="1" si="180"/>
        <v>74.085030269675286</v>
      </c>
      <c r="BH200" s="13"/>
      <c r="BI200" s="13"/>
      <c r="BJ200" s="13"/>
      <c r="BK200" s="13"/>
      <c r="BL200" s="13"/>
      <c r="BM200" s="13"/>
      <c r="BN200" s="13"/>
      <c r="BO200" s="13"/>
      <c r="BP200" s="13"/>
      <c r="BQ200" s="13"/>
      <c r="BR200" s="13"/>
      <c r="BS200" s="13">
        <f t="shared" ca="1" si="226"/>
        <v>8.9295542102366543</v>
      </c>
      <c r="BT200" s="13">
        <f t="shared" ca="1" si="227"/>
        <v>46.25</v>
      </c>
      <c r="BU200" s="13">
        <f t="shared" ca="1" si="228"/>
        <v>27.827462850853056</v>
      </c>
      <c r="BV200" s="13">
        <f t="shared" ca="1" si="229"/>
        <v>29.416620803522289</v>
      </c>
      <c r="BW200" s="13">
        <f t="shared" ca="1" si="239"/>
        <v>0</v>
      </c>
      <c r="BX200" s="13"/>
      <c r="BY200" s="13"/>
      <c r="BZ200" s="13"/>
      <c r="CA200" s="13"/>
      <c r="CB200" s="13"/>
      <c r="CC200" s="13"/>
      <c r="CD200" s="13"/>
      <c r="CE200" s="13"/>
      <c r="CF200" s="13"/>
      <c r="CG200" s="13"/>
      <c r="CH200" s="13"/>
      <c r="CI200" s="13"/>
      <c r="CJ200" s="13"/>
      <c r="CK200" s="13"/>
      <c r="CL200" s="13"/>
      <c r="CM200" s="5"/>
      <c r="CN200" s="13">
        <f t="shared" ca="1" si="230"/>
        <v>7159.66</v>
      </c>
      <c r="CO200" s="13">
        <f t="shared" ca="1" si="231"/>
        <v>131.04</v>
      </c>
      <c r="CP200" s="13">
        <f t="shared" ca="1" si="232"/>
        <v>392.09449999999998</v>
      </c>
      <c r="CQ200" s="5"/>
      <c r="CR200" s="5"/>
      <c r="CS200" s="5"/>
      <c r="CT200" s="34">
        <f t="shared" ca="1" si="233"/>
        <v>1.2001515347079856</v>
      </c>
      <c r="CU200" s="34">
        <f t="shared" ca="1" si="234"/>
        <v>1.0452261306532662</v>
      </c>
      <c r="CV200" s="34">
        <f t="shared" ca="1" si="235"/>
        <v>0.93422407920692052</v>
      </c>
      <c r="CW200" s="5"/>
      <c r="CX200" s="5"/>
      <c r="CY200" s="5"/>
      <c r="CZ200" s="5"/>
      <c r="DA200" s="33">
        <f t="shared" ca="1" si="236"/>
        <v>1.4536</v>
      </c>
      <c r="DB200" s="13">
        <f t="shared" ca="1" si="237"/>
        <v>1541.89</v>
      </c>
      <c r="DC200" s="5"/>
      <c r="DD200" s="18">
        <f t="shared" ca="1" si="181"/>
        <v>0</v>
      </c>
      <c r="DE200" s="18">
        <f>IF(ISNUMBER(VLOOKUP(B200,CASH!$B$7:$D$10000,3,FALSE)),VLOOKUP(B200,CASH!$B$7:$D$10000,3,FALSE),0)</f>
        <v>0</v>
      </c>
      <c r="DF200" s="18">
        <f t="shared" si="182"/>
        <v>0</v>
      </c>
      <c r="DG200" s="18">
        <f t="shared" ca="1" si="246"/>
        <v>0</v>
      </c>
      <c r="DH200" s="18">
        <f t="shared" ca="1" si="247"/>
        <v>0</v>
      </c>
      <c r="DI200" s="18">
        <f t="shared" si="183"/>
        <v>0</v>
      </c>
      <c r="DJ200" s="18">
        <f t="shared" si="184"/>
        <v>0</v>
      </c>
      <c r="DK200" s="18">
        <f t="shared" si="185"/>
        <v>0</v>
      </c>
      <c r="DL200" s="18">
        <f t="shared" si="186"/>
        <v>0</v>
      </c>
      <c r="DM200" s="18">
        <f t="shared" si="187"/>
        <v>0</v>
      </c>
      <c r="DN200" s="18">
        <f t="shared" si="188"/>
        <v>0</v>
      </c>
      <c r="DO200" s="18">
        <f t="shared" si="189"/>
        <v>0</v>
      </c>
      <c r="DP200" s="18">
        <f t="shared" si="190"/>
        <v>0</v>
      </c>
      <c r="DQ200" s="18">
        <f t="shared" ca="1" si="191"/>
        <v>0</v>
      </c>
      <c r="DR200" s="18">
        <f t="shared" ca="1" si="192"/>
        <v>0</v>
      </c>
      <c r="DS200" s="18">
        <f t="shared" ca="1" si="193"/>
        <v>0</v>
      </c>
      <c r="DT200" s="18">
        <f t="shared" si="194"/>
        <v>0</v>
      </c>
      <c r="DU200" s="18">
        <f t="shared" si="195"/>
        <v>0</v>
      </c>
      <c r="DV200" s="18">
        <f t="shared" si="196"/>
        <v>0</v>
      </c>
      <c r="DW200" s="18">
        <f t="shared" si="197"/>
        <v>0</v>
      </c>
      <c r="DX200" s="18">
        <f t="shared" si="198"/>
        <v>0</v>
      </c>
      <c r="DY200" s="18">
        <f t="shared" si="199"/>
        <v>0</v>
      </c>
      <c r="DZ200" s="18">
        <f t="shared" si="200"/>
        <v>0</v>
      </c>
      <c r="EA200" s="18">
        <f t="shared" si="201"/>
        <v>0</v>
      </c>
      <c r="EB200" s="18">
        <f t="shared" si="202"/>
        <v>0</v>
      </c>
      <c r="EC200" s="18">
        <f t="shared" si="203"/>
        <v>0</v>
      </c>
      <c r="ED200" s="18">
        <f t="shared" si="204"/>
        <v>0</v>
      </c>
      <c r="EE200" s="18">
        <f t="shared" ca="1" si="205"/>
        <v>0</v>
      </c>
      <c r="EF200" s="18">
        <f t="shared" ca="1" si="206"/>
        <v>0</v>
      </c>
      <c r="EG200" s="18">
        <f t="shared" ca="1" si="207"/>
        <v>0</v>
      </c>
      <c r="EH200" s="18">
        <f t="shared" ca="1" si="208"/>
        <v>0</v>
      </c>
      <c r="EI200" s="18">
        <f t="shared" ca="1" si="209"/>
        <v>0</v>
      </c>
      <c r="EJ200" s="18">
        <f t="shared" si="210"/>
        <v>0</v>
      </c>
      <c r="EK200" s="18">
        <f t="shared" si="211"/>
        <v>0</v>
      </c>
      <c r="EL200" s="18">
        <f t="shared" si="212"/>
        <v>0</v>
      </c>
      <c r="EM200" s="18">
        <f t="shared" si="213"/>
        <v>0</v>
      </c>
      <c r="EN200" s="18">
        <f t="shared" si="214"/>
        <v>0</v>
      </c>
      <c r="EO200" s="18">
        <f t="shared" si="215"/>
        <v>0</v>
      </c>
      <c r="EP200" s="18">
        <f t="shared" si="216"/>
        <v>0</v>
      </c>
      <c r="EQ200" s="18">
        <f t="shared" si="217"/>
        <v>0</v>
      </c>
      <c r="ER200" s="18">
        <f t="shared" si="218"/>
        <v>0</v>
      </c>
      <c r="ES200" s="18">
        <f t="shared" si="219"/>
        <v>0</v>
      </c>
      <c r="ET200" s="18">
        <f t="shared" si="220"/>
        <v>0</v>
      </c>
      <c r="EU200" s="18">
        <f t="shared" si="221"/>
        <v>0</v>
      </c>
      <c r="EV200" s="18">
        <f t="shared" si="222"/>
        <v>0</v>
      </c>
      <c r="EW200" s="18">
        <f t="shared" si="223"/>
        <v>0</v>
      </c>
      <c r="EX200" s="18">
        <f t="shared" si="224"/>
        <v>0</v>
      </c>
      <c r="EY200" s="17"/>
      <c r="EZ200" s="1"/>
      <c r="FA200" s="54">
        <f t="shared" ca="1" si="248"/>
        <v>0</v>
      </c>
      <c r="FB200" s="54">
        <f t="shared" si="249"/>
        <v>0</v>
      </c>
      <c r="FC200" s="54">
        <f t="shared" ca="1" si="243"/>
        <v>0</v>
      </c>
      <c r="FD200" s="34" t="e">
        <f t="shared" ca="1" si="244"/>
        <v>#DIV/0!</v>
      </c>
      <c r="FE200" s="34" t="e">
        <f t="shared" ca="1" si="238"/>
        <v>#DIV/0!</v>
      </c>
      <c r="FH200" s="49" t="e">
        <f t="shared" ca="1" si="240"/>
        <v>#DIV/0!</v>
      </c>
      <c r="FI200" s="49" t="e">
        <f t="shared" ca="1" si="241"/>
        <v>#DIV/0!</v>
      </c>
      <c r="FJ200" s="49" t="e">
        <f t="shared" ca="1" si="242"/>
        <v>#DIV/0!</v>
      </c>
    </row>
    <row r="201" spans="1:166" x14ac:dyDescent="0.25">
      <c r="A201" s="1"/>
      <c r="B201" s="15">
        <f>Kurse!B197</f>
        <v>40702</v>
      </c>
      <c r="C201" s="1"/>
      <c r="D201" s="20" t="str">
        <f>IF(ISNUMBER(VLOOKUP(B201,CASH!$B$7:$E$2815,2,FALSE)),VLOOKUP(B201,CASH!$B$7:$E$2815,2,FALSE),"")</f>
        <v/>
      </c>
      <c r="E201" s="1"/>
      <c r="F201" s="20">
        <f t="shared" si="245"/>
        <v>0</v>
      </c>
      <c r="G201" s="20"/>
      <c r="H201" s="20"/>
      <c r="I201" s="20"/>
      <c r="J201" s="20"/>
      <c r="K201" s="9"/>
      <c r="L201" s="9"/>
      <c r="M201" s="9"/>
      <c r="N201" s="9"/>
      <c r="O201" s="9"/>
      <c r="P201" s="9" t="str">
        <f>IF(ISNUMBER(VLOOKUP($B201,Anteile!$A$2:$BI$10000,12,FALSE)),VLOOKUP($B201,Anteile!$A$2:$BI$10000,12,FALSE),"0")</f>
        <v>0</v>
      </c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 t="str">
        <f>IF(ISNUMBER(VLOOKUP($B201,Anteile!$A$2:$BI$10000,24,FALSE)),VLOOKUP($B201,Anteile!$A$2:$BI$10000,24,FALSE),"0")</f>
        <v>0</v>
      </c>
      <c r="AC201" s="9" t="str">
        <f>IF(ISNUMBER(VLOOKUP($B201,Anteile!$A$2:$BI$10000,25,FALSE)),VLOOKUP($B201,Anteile!$A$2:$BI$10000,25,FALSE),"0")</f>
        <v>0</v>
      </c>
      <c r="AD201" s="9" t="str">
        <f>IF(ISNUMBER(VLOOKUP($B201,Anteile!$A$2:$BI$10000,26,FALSE)),VLOOKUP($B201,Anteile!$A$2:$BI$10000,26,FALSE),"0")</f>
        <v>0</v>
      </c>
      <c r="AE201" s="9" t="str">
        <f>IF(ISNUMBER(VLOOKUP($B201,Anteile!$A$2:$BI$10000,27,FALSE)),VLOOKUP($B201,Anteile!$A$2:$BI$10000,27,FALSE),"0")</f>
        <v>0</v>
      </c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5"/>
      <c r="AW201" s="13">
        <v>1</v>
      </c>
      <c r="AX201" s="5"/>
      <c r="AY201" s="5"/>
      <c r="AZ201" s="5"/>
      <c r="BA201" s="5"/>
      <c r="BB201" s="5"/>
      <c r="BC201" s="5"/>
      <c r="BD201" s="5"/>
      <c r="BE201" s="13">
        <f t="shared" ca="1" si="179"/>
        <v>1052.8101439342015</v>
      </c>
      <c r="BF201" s="13">
        <f t="shared" ca="1" si="225"/>
        <v>247.08949999999999</v>
      </c>
      <c r="BG201" s="13">
        <f t="shared" ca="1" si="180"/>
        <v>73.762851267991778</v>
      </c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>
        <f t="shared" ca="1" si="226"/>
        <v>8.8279643591501031</v>
      </c>
      <c r="BT201" s="13">
        <f t="shared" ca="1" si="227"/>
        <v>45.78</v>
      </c>
      <c r="BU201" s="13">
        <f t="shared" ca="1" si="228"/>
        <v>27.786154900616857</v>
      </c>
      <c r="BV201" s="13">
        <f t="shared" ca="1" si="229"/>
        <v>29.383139136394789</v>
      </c>
      <c r="BW201" s="13">
        <f t="shared" ca="1" si="239"/>
        <v>0</v>
      </c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5"/>
      <c r="CN201" s="13">
        <f t="shared" ca="1" si="230"/>
        <v>7060.23</v>
      </c>
      <c r="CO201" s="13">
        <f t="shared" ca="1" si="231"/>
        <v>131.13999999999999</v>
      </c>
      <c r="CP201" s="13">
        <f t="shared" ca="1" si="232"/>
        <v>390.87610000000001</v>
      </c>
      <c r="CQ201" s="5"/>
      <c r="CR201" s="5"/>
      <c r="CS201" s="5"/>
      <c r="CT201" s="34">
        <f t="shared" ca="1" si="233"/>
        <v>1.1834843930984655</v>
      </c>
      <c r="CU201" s="34">
        <f t="shared" ca="1" si="234"/>
        <v>1.0460237696418599</v>
      </c>
      <c r="CV201" s="34">
        <f t="shared" ca="1" si="235"/>
        <v>0.93132105807781596</v>
      </c>
      <c r="CW201" s="5"/>
      <c r="CX201" s="5"/>
      <c r="CY201" s="5"/>
      <c r="CZ201" s="5"/>
      <c r="DA201" s="33">
        <f t="shared" ca="1" si="236"/>
        <v>1.4590000000000001</v>
      </c>
      <c r="DB201" s="13">
        <f t="shared" ca="1" si="237"/>
        <v>1536.05</v>
      </c>
      <c r="DC201" s="5"/>
      <c r="DD201" s="18">
        <f t="shared" ca="1" si="181"/>
        <v>0</v>
      </c>
      <c r="DE201" s="18">
        <f>IF(ISNUMBER(VLOOKUP(B201,CASH!$B$7:$D$10000,3,FALSE)),VLOOKUP(B201,CASH!$B$7:$D$10000,3,FALSE),0)</f>
        <v>0</v>
      </c>
      <c r="DF201" s="18">
        <f t="shared" si="182"/>
        <v>0</v>
      </c>
      <c r="DG201" s="18">
        <f t="shared" ca="1" si="246"/>
        <v>0</v>
      </c>
      <c r="DH201" s="18">
        <f t="shared" ca="1" si="247"/>
        <v>0</v>
      </c>
      <c r="DI201" s="18">
        <f t="shared" si="183"/>
        <v>0</v>
      </c>
      <c r="DJ201" s="18">
        <f t="shared" si="184"/>
        <v>0</v>
      </c>
      <c r="DK201" s="18">
        <f t="shared" si="185"/>
        <v>0</v>
      </c>
      <c r="DL201" s="18">
        <f t="shared" si="186"/>
        <v>0</v>
      </c>
      <c r="DM201" s="18">
        <f t="shared" si="187"/>
        <v>0</v>
      </c>
      <c r="DN201" s="18">
        <f t="shared" si="188"/>
        <v>0</v>
      </c>
      <c r="DO201" s="18">
        <f t="shared" si="189"/>
        <v>0</v>
      </c>
      <c r="DP201" s="18">
        <f t="shared" si="190"/>
        <v>0</v>
      </c>
      <c r="DQ201" s="18">
        <f t="shared" ca="1" si="191"/>
        <v>0</v>
      </c>
      <c r="DR201" s="18">
        <f t="shared" ca="1" si="192"/>
        <v>0</v>
      </c>
      <c r="DS201" s="18">
        <f t="shared" ca="1" si="193"/>
        <v>0</v>
      </c>
      <c r="DT201" s="18">
        <f t="shared" si="194"/>
        <v>0</v>
      </c>
      <c r="DU201" s="18">
        <f t="shared" si="195"/>
        <v>0</v>
      </c>
      <c r="DV201" s="18">
        <f t="shared" si="196"/>
        <v>0</v>
      </c>
      <c r="DW201" s="18">
        <f t="shared" si="197"/>
        <v>0</v>
      </c>
      <c r="DX201" s="18">
        <f t="shared" si="198"/>
        <v>0</v>
      </c>
      <c r="DY201" s="18">
        <f t="shared" si="199"/>
        <v>0</v>
      </c>
      <c r="DZ201" s="18">
        <f t="shared" si="200"/>
        <v>0</v>
      </c>
      <c r="EA201" s="18">
        <f t="shared" si="201"/>
        <v>0</v>
      </c>
      <c r="EB201" s="18">
        <f t="shared" si="202"/>
        <v>0</v>
      </c>
      <c r="EC201" s="18">
        <f t="shared" si="203"/>
        <v>0</v>
      </c>
      <c r="ED201" s="18">
        <f t="shared" si="204"/>
        <v>0</v>
      </c>
      <c r="EE201" s="18">
        <f t="shared" ca="1" si="205"/>
        <v>0</v>
      </c>
      <c r="EF201" s="18">
        <f t="shared" ca="1" si="206"/>
        <v>0</v>
      </c>
      <c r="EG201" s="18">
        <f t="shared" ca="1" si="207"/>
        <v>0</v>
      </c>
      <c r="EH201" s="18">
        <f t="shared" ca="1" si="208"/>
        <v>0</v>
      </c>
      <c r="EI201" s="18">
        <f t="shared" ca="1" si="209"/>
        <v>0</v>
      </c>
      <c r="EJ201" s="18">
        <f t="shared" si="210"/>
        <v>0</v>
      </c>
      <c r="EK201" s="18">
        <f t="shared" si="211"/>
        <v>0</v>
      </c>
      <c r="EL201" s="18">
        <f t="shared" si="212"/>
        <v>0</v>
      </c>
      <c r="EM201" s="18">
        <f t="shared" si="213"/>
        <v>0</v>
      </c>
      <c r="EN201" s="18">
        <f t="shared" si="214"/>
        <v>0</v>
      </c>
      <c r="EO201" s="18">
        <f t="shared" si="215"/>
        <v>0</v>
      </c>
      <c r="EP201" s="18">
        <f t="shared" si="216"/>
        <v>0</v>
      </c>
      <c r="EQ201" s="18">
        <f t="shared" si="217"/>
        <v>0</v>
      </c>
      <c r="ER201" s="18">
        <f t="shared" si="218"/>
        <v>0</v>
      </c>
      <c r="ES201" s="18">
        <f t="shared" si="219"/>
        <v>0</v>
      </c>
      <c r="ET201" s="18">
        <f t="shared" si="220"/>
        <v>0</v>
      </c>
      <c r="EU201" s="18">
        <f t="shared" si="221"/>
        <v>0</v>
      </c>
      <c r="EV201" s="18">
        <f t="shared" si="222"/>
        <v>0</v>
      </c>
      <c r="EW201" s="18">
        <f t="shared" si="223"/>
        <v>0</v>
      </c>
      <c r="EX201" s="18">
        <f t="shared" si="224"/>
        <v>0</v>
      </c>
      <c r="EY201" s="17"/>
      <c r="EZ201" s="1"/>
      <c r="FA201" s="54">
        <f t="shared" ca="1" si="248"/>
        <v>0</v>
      </c>
      <c r="FB201" s="54">
        <f t="shared" si="249"/>
        <v>0</v>
      </c>
      <c r="FC201" s="54">
        <f t="shared" ca="1" si="243"/>
        <v>0</v>
      </c>
      <c r="FD201" s="34" t="e">
        <f t="shared" ca="1" si="244"/>
        <v>#DIV/0!</v>
      </c>
      <c r="FE201" s="34" t="e">
        <f t="shared" ca="1" si="238"/>
        <v>#DIV/0!</v>
      </c>
      <c r="FH201" s="49" t="e">
        <f t="shared" ca="1" si="240"/>
        <v>#DIV/0!</v>
      </c>
      <c r="FI201" s="49" t="e">
        <f t="shared" ca="1" si="241"/>
        <v>#DIV/0!</v>
      </c>
      <c r="FJ201" s="49" t="e">
        <f t="shared" ca="1" si="242"/>
        <v>#DIV/0!</v>
      </c>
    </row>
    <row r="202" spans="1:166" x14ac:dyDescent="0.25">
      <c r="A202" s="1"/>
      <c r="B202" s="15">
        <f>Kurse!B198</f>
        <v>40701</v>
      </c>
      <c r="C202" s="1"/>
      <c r="D202" s="20" t="str">
        <f>IF(ISNUMBER(VLOOKUP(B202,CASH!$B$7:$E$2815,2,FALSE)),VLOOKUP(B202,CASH!$B$7:$E$2815,2,FALSE),"")</f>
        <v/>
      </c>
      <c r="E202" s="1"/>
      <c r="F202" s="20">
        <f t="shared" si="245"/>
        <v>0</v>
      </c>
      <c r="G202" s="20"/>
      <c r="H202" s="20"/>
      <c r="I202" s="20"/>
      <c r="J202" s="20"/>
      <c r="K202" s="9"/>
      <c r="L202" s="9"/>
      <c r="M202" s="9"/>
      <c r="N202" s="9"/>
      <c r="O202" s="9"/>
      <c r="P202" s="9" t="str">
        <f>IF(ISNUMBER(VLOOKUP($B202,Anteile!$A$2:$BI$10000,12,FALSE)),VLOOKUP($B202,Anteile!$A$2:$BI$10000,12,FALSE),"0")</f>
        <v>0</v>
      </c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 t="str">
        <f>IF(ISNUMBER(VLOOKUP($B202,Anteile!$A$2:$BI$10000,24,FALSE)),VLOOKUP($B202,Anteile!$A$2:$BI$10000,24,FALSE),"0")</f>
        <v>0</v>
      </c>
      <c r="AC202" s="9" t="str">
        <f>IF(ISNUMBER(VLOOKUP($B202,Anteile!$A$2:$BI$10000,25,FALSE)),VLOOKUP($B202,Anteile!$A$2:$BI$10000,25,FALSE),"0")</f>
        <v>0</v>
      </c>
      <c r="AD202" s="9" t="str">
        <f>IF(ISNUMBER(VLOOKUP($B202,Anteile!$A$2:$BI$10000,26,FALSE)),VLOOKUP($B202,Anteile!$A$2:$BI$10000,26,FALSE),"0")</f>
        <v>0</v>
      </c>
      <c r="AE202" s="9" t="str">
        <f>IF(ISNUMBER(VLOOKUP($B202,Anteile!$A$2:$BI$10000,27,FALSE)),VLOOKUP($B202,Anteile!$A$2:$BI$10000,27,FALSE),"0")</f>
        <v>0</v>
      </c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5"/>
      <c r="AW202" s="13">
        <v>1</v>
      </c>
      <c r="AX202" s="5"/>
      <c r="AY202" s="5"/>
      <c r="AZ202" s="5"/>
      <c r="BA202" s="5"/>
      <c r="BB202" s="5"/>
      <c r="BC202" s="5"/>
      <c r="BD202" s="5"/>
      <c r="BE202" s="13">
        <f t="shared" ca="1" si="179"/>
        <v>1052.3196403024729</v>
      </c>
      <c r="BF202" s="13">
        <f t="shared" ca="1" si="225"/>
        <v>246.75299999999999</v>
      </c>
      <c r="BG202" s="13">
        <f t="shared" ca="1" si="180"/>
        <v>73.274746236119626</v>
      </c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>
        <f t="shared" ca="1" si="226"/>
        <v>8.8085019415491512</v>
      </c>
      <c r="BT202" s="13">
        <f t="shared" ca="1" si="227"/>
        <v>46.26</v>
      </c>
      <c r="BU202" s="13">
        <f t="shared" ca="1" si="228"/>
        <v>27.678997206894206</v>
      </c>
      <c r="BV202" s="13">
        <f t="shared" ca="1" si="229"/>
        <v>29.388922951154711</v>
      </c>
      <c r="BW202" s="13">
        <f t="shared" ca="1" si="239"/>
        <v>0</v>
      </c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3"/>
      <c r="CM202" s="5"/>
      <c r="CN202" s="13">
        <f t="shared" ca="1" si="230"/>
        <v>7103.25</v>
      </c>
      <c r="CO202" s="13">
        <f t="shared" ca="1" si="231"/>
        <v>131.62</v>
      </c>
      <c r="CP202" s="13">
        <f t="shared" ca="1" si="232"/>
        <v>391.6121</v>
      </c>
      <c r="CQ202" s="5"/>
      <c r="CR202" s="5"/>
      <c r="CS202" s="5"/>
      <c r="CT202" s="34">
        <f t="shared" ca="1" si="233"/>
        <v>1.1906957018789297</v>
      </c>
      <c r="CU202" s="34">
        <f t="shared" ca="1" si="234"/>
        <v>1.04985243678711</v>
      </c>
      <c r="CV202" s="34">
        <f t="shared" ca="1" si="235"/>
        <v>0.93307468870078136</v>
      </c>
      <c r="CW202" s="5"/>
      <c r="CX202" s="5"/>
      <c r="CY202" s="5"/>
      <c r="CZ202" s="5"/>
      <c r="DA202" s="33">
        <f t="shared" ca="1" si="236"/>
        <v>1.4679</v>
      </c>
      <c r="DB202" s="13">
        <f t="shared" ca="1" si="237"/>
        <v>1544.7</v>
      </c>
      <c r="DC202" s="5"/>
      <c r="DD202" s="18">
        <f t="shared" ca="1" si="181"/>
        <v>0</v>
      </c>
      <c r="DE202" s="18">
        <f>IF(ISNUMBER(VLOOKUP(B202,CASH!$B$7:$D$10000,3,FALSE)),VLOOKUP(B202,CASH!$B$7:$D$10000,3,FALSE),0)</f>
        <v>0</v>
      </c>
      <c r="DF202" s="18">
        <f t="shared" si="182"/>
        <v>0</v>
      </c>
      <c r="DG202" s="18">
        <f t="shared" ca="1" si="246"/>
        <v>0</v>
      </c>
      <c r="DH202" s="18">
        <f t="shared" ca="1" si="247"/>
        <v>0</v>
      </c>
      <c r="DI202" s="18">
        <f t="shared" si="183"/>
        <v>0</v>
      </c>
      <c r="DJ202" s="18">
        <f t="shared" si="184"/>
        <v>0</v>
      </c>
      <c r="DK202" s="18">
        <f t="shared" si="185"/>
        <v>0</v>
      </c>
      <c r="DL202" s="18">
        <f t="shared" si="186"/>
        <v>0</v>
      </c>
      <c r="DM202" s="18">
        <f t="shared" si="187"/>
        <v>0</v>
      </c>
      <c r="DN202" s="18">
        <f t="shared" si="188"/>
        <v>0</v>
      </c>
      <c r="DO202" s="18">
        <f t="shared" si="189"/>
        <v>0</v>
      </c>
      <c r="DP202" s="18">
        <f t="shared" si="190"/>
        <v>0</v>
      </c>
      <c r="DQ202" s="18">
        <f t="shared" ca="1" si="191"/>
        <v>0</v>
      </c>
      <c r="DR202" s="18">
        <f t="shared" ca="1" si="192"/>
        <v>0</v>
      </c>
      <c r="DS202" s="18">
        <f t="shared" ca="1" si="193"/>
        <v>0</v>
      </c>
      <c r="DT202" s="18">
        <f t="shared" si="194"/>
        <v>0</v>
      </c>
      <c r="DU202" s="18">
        <f t="shared" si="195"/>
        <v>0</v>
      </c>
      <c r="DV202" s="18">
        <f t="shared" si="196"/>
        <v>0</v>
      </c>
      <c r="DW202" s="18">
        <f t="shared" si="197"/>
        <v>0</v>
      </c>
      <c r="DX202" s="18">
        <f t="shared" si="198"/>
        <v>0</v>
      </c>
      <c r="DY202" s="18">
        <f t="shared" si="199"/>
        <v>0</v>
      </c>
      <c r="DZ202" s="18">
        <f t="shared" si="200"/>
        <v>0</v>
      </c>
      <c r="EA202" s="18">
        <f t="shared" si="201"/>
        <v>0</v>
      </c>
      <c r="EB202" s="18">
        <f t="shared" si="202"/>
        <v>0</v>
      </c>
      <c r="EC202" s="18">
        <f t="shared" si="203"/>
        <v>0</v>
      </c>
      <c r="ED202" s="18">
        <f t="shared" si="204"/>
        <v>0</v>
      </c>
      <c r="EE202" s="18">
        <f t="shared" ca="1" si="205"/>
        <v>0</v>
      </c>
      <c r="EF202" s="18">
        <f t="shared" ca="1" si="206"/>
        <v>0</v>
      </c>
      <c r="EG202" s="18">
        <f t="shared" ca="1" si="207"/>
        <v>0</v>
      </c>
      <c r="EH202" s="18">
        <f t="shared" ca="1" si="208"/>
        <v>0</v>
      </c>
      <c r="EI202" s="18">
        <f t="shared" ca="1" si="209"/>
        <v>0</v>
      </c>
      <c r="EJ202" s="18">
        <f t="shared" si="210"/>
        <v>0</v>
      </c>
      <c r="EK202" s="18">
        <f t="shared" si="211"/>
        <v>0</v>
      </c>
      <c r="EL202" s="18">
        <f t="shared" si="212"/>
        <v>0</v>
      </c>
      <c r="EM202" s="18">
        <f t="shared" si="213"/>
        <v>0</v>
      </c>
      <c r="EN202" s="18">
        <f t="shared" si="214"/>
        <v>0</v>
      </c>
      <c r="EO202" s="18">
        <f t="shared" si="215"/>
        <v>0</v>
      </c>
      <c r="EP202" s="18">
        <f t="shared" si="216"/>
        <v>0</v>
      </c>
      <c r="EQ202" s="18">
        <f t="shared" si="217"/>
        <v>0</v>
      </c>
      <c r="ER202" s="18">
        <f t="shared" si="218"/>
        <v>0</v>
      </c>
      <c r="ES202" s="18">
        <f t="shared" si="219"/>
        <v>0</v>
      </c>
      <c r="ET202" s="18">
        <f t="shared" si="220"/>
        <v>0</v>
      </c>
      <c r="EU202" s="18">
        <f t="shared" si="221"/>
        <v>0</v>
      </c>
      <c r="EV202" s="18">
        <f t="shared" si="222"/>
        <v>0</v>
      </c>
      <c r="EW202" s="18">
        <f t="shared" si="223"/>
        <v>0</v>
      </c>
      <c r="EX202" s="18">
        <f t="shared" si="224"/>
        <v>0</v>
      </c>
      <c r="EY202" s="17"/>
      <c r="EZ202" s="1"/>
      <c r="FA202" s="54">
        <f t="shared" ca="1" si="248"/>
        <v>0</v>
      </c>
      <c r="FB202" s="54">
        <f t="shared" si="249"/>
        <v>0</v>
      </c>
      <c r="FC202" s="54">
        <f t="shared" ca="1" si="243"/>
        <v>0</v>
      </c>
      <c r="FD202" s="34" t="e">
        <f t="shared" ca="1" si="244"/>
        <v>#DIV/0!</v>
      </c>
      <c r="FE202" s="34" t="e">
        <f t="shared" ca="1" si="238"/>
        <v>#DIV/0!</v>
      </c>
      <c r="FH202" s="49" t="e">
        <f t="shared" ca="1" si="240"/>
        <v>#DIV/0!</v>
      </c>
      <c r="FI202" s="49" t="e">
        <f t="shared" ca="1" si="241"/>
        <v>#DIV/0!</v>
      </c>
      <c r="FJ202" s="49" t="e">
        <f t="shared" ca="1" si="242"/>
        <v>#DIV/0!</v>
      </c>
    </row>
    <row r="203" spans="1:166" x14ac:dyDescent="0.25">
      <c r="A203" s="1"/>
      <c r="B203" s="15">
        <f>Kurse!B199</f>
        <v>40700</v>
      </c>
      <c r="C203" s="1"/>
      <c r="D203" s="20" t="str">
        <f>IF(ISNUMBER(VLOOKUP(B203,CASH!$B$7:$E$2815,2,FALSE)),VLOOKUP(B203,CASH!$B$7:$E$2815,2,FALSE),"")</f>
        <v/>
      </c>
      <c r="E203" s="1"/>
      <c r="F203" s="20">
        <f t="shared" si="245"/>
        <v>0</v>
      </c>
      <c r="G203" s="20"/>
      <c r="H203" s="20"/>
      <c r="I203" s="20"/>
      <c r="J203" s="20"/>
      <c r="K203" s="9"/>
      <c r="L203" s="9"/>
      <c r="M203" s="9"/>
      <c r="N203" s="9"/>
      <c r="O203" s="9"/>
      <c r="P203" s="9" t="str">
        <f>IF(ISNUMBER(VLOOKUP($B203,Anteile!$A$2:$BI$10000,12,FALSE)),VLOOKUP($B203,Anteile!$A$2:$BI$10000,12,FALSE),"0")</f>
        <v>0</v>
      </c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 t="str">
        <f>IF(ISNUMBER(VLOOKUP($B203,Anteile!$A$2:$BI$10000,24,FALSE)),VLOOKUP($B203,Anteile!$A$2:$BI$10000,24,FALSE),"0")</f>
        <v>0</v>
      </c>
      <c r="AC203" s="9" t="str">
        <f>IF(ISNUMBER(VLOOKUP($B203,Anteile!$A$2:$BI$10000,25,FALSE)),VLOOKUP($B203,Anteile!$A$2:$BI$10000,25,FALSE),"0")</f>
        <v>0</v>
      </c>
      <c r="AD203" s="9" t="str">
        <f>IF(ISNUMBER(VLOOKUP($B203,Anteile!$A$2:$BI$10000,26,FALSE)),VLOOKUP($B203,Anteile!$A$2:$BI$10000,26,FALSE),"0")</f>
        <v>0</v>
      </c>
      <c r="AE203" s="9" t="str">
        <f>IF(ISNUMBER(VLOOKUP($B203,Anteile!$A$2:$BI$10000,27,FALSE)),VLOOKUP($B203,Anteile!$A$2:$BI$10000,27,FALSE),"0")</f>
        <v>0</v>
      </c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5"/>
      <c r="AW203" s="13">
        <v>1</v>
      </c>
      <c r="AX203" s="5"/>
      <c r="AY203" s="5"/>
      <c r="AZ203" s="5"/>
      <c r="BA203" s="5"/>
      <c r="BB203" s="5"/>
      <c r="BC203" s="5"/>
      <c r="BD203" s="5"/>
      <c r="BE203" s="13">
        <f t="shared" ref="BE203:BE266" ca="1" si="250">IF(ISNUMBER(DB203/DA203),DB203/DA203,BE204)</f>
        <v>1058.1865533548078</v>
      </c>
      <c r="BF203" s="13">
        <f t="shared" ca="1" si="225"/>
        <v>246.59520000000001</v>
      </c>
      <c r="BG203" s="13">
        <f t="shared" ref="BG203:BG266" ca="1" si="251">IF(ISNUMBER(VLOOKUP($B203,INDIRECT("Kurse!"&amp;BG$10),2,FALSE)),VLOOKUP($B203,INDIRECT("Kurse!"&amp;BG$10),2,FALSE)/DA203,BG204)</f>
        <v>73.593310945103141</v>
      </c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>
        <f t="shared" ca="1" si="226"/>
        <v>8.8753341100678487</v>
      </c>
      <c r="BT203" s="13">
        <f t="shared" ca="1" si="227"/>
        <v>46.31</v>
      </c>
      <c r="BU203" s="13">
        <f t="shared" ca="1" si="228"/>
        <v>27.798277982779826</v>
      </c>
      <c r="BV203" s="13">
        <f t="shared" ca="1" si="229"/>
        <v>29.463367829483929</v>
      </c>
      <c r="BW203" s="13">
        <f t="shared" ca="1" si="239"/>
        <v>0</v>
      </c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3"/>
      <c r="CM203" s="5"/>
      <c r="CN203" s="13">
        <f t="shared" ca="1" si="230"/>
        <v>7084.57</v>
      </c>
      <c r="CO203" s="13">
        <f t="shared" ca="1" si="231"/>
        <v>132.32</v>
      </c>
      <c r="CP203" s="13">
        <f t="shared" ca="1" si="232"/>
        <v>391.79770000000002</v>
      </c>
      <c r="CQ203" s="5"/>
      <c r="CR203" s="5"/>
      <c r="CS203" s="5"/>
      <c r="CT203" s="34">
        <f t="shared" ca="1" si="233"/>
        <v>1.1875644315855995</v>
      </c>
      <c r="CU203" s="34">
        <f t="shared" ca="1" si="234"/>
        <v>1.0554359097072663</v>
      </c>
      <c r="CV203" s="34">
        <f t="shared" ca="1" si="235"/>
        <v>0.93351690859700742</v>
      </c>
      <c r="CW203" s="5"/>
      <c r="CX203" s="5"/>
      <c r="CY203" s="5"/>
      <c r="CZ203" s="5"/>
      <c r="DA203" s="33">
        <f t="shared" ca="1" si="236"/>
        <v>1.4591000000000001</v>
      </c>
      <c r="DB203" s="13">
        <f t="shared" ca="1" si="237"/>
        <v>1544</v>
      </c>
      <c r="DC203" s="5"/>
      <c r="DD203" s="18">
        <f t="shared" ref="DD203:DD266" ca="1" si="252">SUM(DI203:EX203)</f>
        <v>0</v>
      </c>
      <c r="DE203" s="18">
        <f>IF(ISNUMBER(VLOOKUP(B203,CASH!$B$7:$D$10000,3,FALSE)),VLOOKUP(B203,CASH!$B$7:$D$10000,3,FALSE),0)</f>
        <v>0</v>
      </c>
      <c r="DF203" s="18">
        <f t="shared" ref="DF203:DF266" si="253">SUM(DI203:DP203)</f>
        <v>0</v>
      </c>
      <c r="DG203" s="18">
        <f t="shared" ca="1" si="246"/>
        <v>0</v>
      </c>
      <c r="DH203" s="18">
        <f t="shared" ca="1" si="247"/>
        <v>0</v>
      </c>
      <c r="DI203" s="18">
        <f t="shared" ref="DI203:DI266" si="254">F203*AW203</f>
        <v>0</v>
      </c>
      <c r="DJ203" s="18">
        <f t="shared" ref="DJ203:DJ266" si="255">G203*AX203</f>
        <v>0</v>
      </c>
      <c r="DK203" s="18">
        <f t="shared" ref="DK203:DK266" si="256">H203*AY203</f>
        <v>0</v>
      </c>
      <c r="DL203" s="18">
        <f t="shared" ref="DL203:DL266" si="257">I203*AZ203</f>
        <v>0</v>
      </c>
      <c r="DM203" s="18">
        <f t="shared" ref="DM203:DM266" si="258">J203*BA203</f>
        <v>0</v>
      </c>
      <c r="DN203" s="18">
        <f t="shared" ref="DN203:DN266" si="259">K203*BB203</f>
        <v>0</v>
      </c>
      <c r="DO203" s="18">
        <f t="shared" ref="DO203:DO266" si="260">L203*BC203</f>
        <v>0</v>
      </c>
      <c r="DP203" s="18">
        <f t="shared" ref="DP203:DP266" si="261">M203*BD203</f>
        <v>0</v>
      </c>
      <c r="DQ203" s="18">
        <f t="shared" ref="DQ203:DQ266" ca="1" si="262">N203*BE203</f>
        <v>0</v>
      </c>
      <c r="DR203" s="18">
        <f t="shared" ref="DR203:DR266" ca="1" si="263">O203*BF203</f>
        <v>0</v>
      </c>
      <c r="DS203" s="18">
        <f t="shared" ref="DS203:DS266" ca="1" si="264">P203*BG203</f>
        <v>0</v>
      </c>
      <c r="DT203" s="18">
        <f t="shared" ref="DT203:DT266" si="265">Q203*BH203</f>
        <v>0</v>
      </c>
      <c r="DU203" s="18">
        <f t="shared" ref="DU203:DU266" si="266">R203*BI203</f>
        <v>0</v>
      </c>
      <c r="DV203" s="18">
        <f t="shared" ref="DV203:DV266" si="267">S203*BJ203</f>
        <v>0</v>
      </c>
      <c r="DW203" s="18">
        <f t="shared" ref="DW203:DW266" si="268">T203*BK203</f>
        <v>0</v>
      </c>
      <c r="DX203" s="18">
        <f t="shared" ref="DX203:DX266" si="269">U203*BL203</f>
        <v>0</v>
      </c>
      <c r="DY203" s="18">
        <f t="shared" ref="DY203:DY266" si="270">V203*BM203</f>
        <v>0</v>
      </c>
      <c r="DZ203" s="18">
        <f t="shared" ref="DZ203:DZ266" si="271">W203*BN203</f>
        <v>0</v>
      </c>
      <c r="EA203" s="18">
        <f t="shared" ref="EA203:EA266" si="272">X203*BO203</f>
        <v>0</v>
      </c>
      <c r="EB203" s="18">
        <f t="shared" ref="EB203:EB266" si="273">Y203*BP203</f>
        <v>0</v>
      </c>
      <c r="EC203" s="18">
        <f t="shared" ref="EC203:EC266" si="274">Z203*BQ203</f>
        <v>0</v>
      </c>
      <c r="ED203" s="18">
        <f t="shared" ref="ED203:ED266" si="275">AA203*BR203</f>
        <v>0</v>
      </c>
      <c r="EE203" s="18">
        <f t="shared" ref="EE203:EE266" ca="1" si="276">AB203*BS203</f>
        <v>0</v>
      </c>
      <c r="EF203" s="18">
        <f t="shared" ref="EF203:EF266" ca="1" si="277">AC203*BT203</f>
        <v>0</v>
      </c>
      <c r="EG203" s="18">
        <f t="shared" ref="EG203:EG266" ca="1" si="278">AD203*BU203</f>
        <v>0</v>
      </c>
      <c r="EH203" s="18">
        <f t="shared" ref="EH203:EH266" ca="1" si="279">AE203*BV203</f>
        <v>0</v>
      </c>
      <c r="EI203" s="18">
        <f t="shared" ref="EI203:EI266" ca="1" si="280">AF203*BW203</f>
        <v>0</v>
      </c>
      <c r="EJ203" s="18">
        <f t="shared" ref="EJ203:EJ266" si="281">AG203*BX203</f>
        <v>0</v>
      </c>
      <c r="EK203" s="18">
        <f t="shared" ref="EK203:EK266" si="282">AH203*BY203</f>
        <v>0</v>
      </c>
      <c r="EL203" s="18">
        <f t="shared" ref="EL203:EL266" si="283">AI203*BZ203</f>
        <v>0</v>
      </c>
      <c r="EM203" s="18">
        <f t="shared" ref="EM203:EM266" si="284">AJ203*CA203</f>
        <v>0</v>
      </c>
      <c r="EN203" s="18">
        <f t="shared" ref="EN203:EN266" si="285">AK203*CB203</f>
        <v>0</v>
      </c>
      <c r="EO203" s="18">
        <f t="shared" ref="EO203:EO266" si="286">AL203*CC203</f>
        <v>0</v>
      </c>
      <c r="EP203" s="18">
        <f t="shared" ref="EP203:EP266" si="287">AM203*CD203</f>
        <v>0</v>
      </c>
      <c r="EQ203" s="18">
        <f t="shared" ref="EQ203:EQ266" si="288">AN203*CE203</f>
        <v>0</v>
      </c>
      <c r="ER203" s="18">
        <f t="shared" ref="ER203:ER266" si="289">AO203*CF203</f>
        <v>0</v>
      </c>
      <c r="ES203" s="18">
        <f t="shared" ref="ES203:ES266" si="290">AP203*CG203</f>
        <v>0</v>
      </c>
      <c r="ET203" s="18">
        <f t="shared" ref="ET203:ET266" si="291">AQ203*CH203</f>
        <v>0</v>
      </c>
      <c r="EU203" s="18">
        <f t="shared" ref="EU203:EU266" si="292">AR203*CI203</f>
        <v>0</v>
      </c>
      <c r="EV203" s="18">
        <f t="shared" ref="EV203:EV266" si="293">AS203*CJ203</f>
        <v>0</v>
      </c>
      <c r="EW203" s="18">
        <f t="shared" ref="EW203:EW266" si="294">AT203*CK203</f>
        <v>0</v>
      </c>
      <c r="EX203" s="18">
        <f t="shared" ref="EX203:EX266" si="295">AU203*CL203</f>
        <v>0</v>
      </c>
      <c r="EY203" s="17"/>
      <c r="EZ203" s="1"/>
      <c r="FA203" s="54">
        <f t="shared" ca="1" si="248"/>
        <v>0</v>
      </c>
      <c r="FB203" s="54">
        <f t="shared" si="249"/>
        <v>0</v>
      </c>
      <c r="FC203" s="54">
        <f t="shared" ca="1" si="243"/>
        <v>0</v>
      </c>
      <c r="FD203" s="34" t="e">
        <f t="shared" ca="1" si="244"/>
        <v>#DIV/0!</v>
      </c>
      <c r="FE203" s="34" t="e">
        <f t="shared" ca="1" si="238"/>
        <v>#DIV/0!</v>
      </c>
      <c r="FH203" s="49" t="e">
        <f t="shared" ca="1" si="240"/>
        <v>#DIV/0!</v>
      </c>
      <c r="FI203" s="49" t="e">
        <f t="shared" ca="1" si="241"/>
        <v>#DIV/0!</v>
      </c>
      <c r="FJ203" s="49" t="e">
        <f t="shared" ca="1" si="242"/>
        <v>#DIV/0!</v>
      </c>
    </row>
    <row r="204" spans="1:166" x14ac:dyDescent="0.25">
      <c r="A204" s="1"/>
      <c r="B204" s="15">
        <f>Kurse!B200</f>
        <v>40697</v>
      </c>
      <c r="C204" s="1"/>
      <c r="D204" s="20" t="str">
        <f>IF(ISNUMBER(VLOOKUP(B204,CASH!$B$7:$E$2815,2,FALSE)),VLOOKUP(B204,CASH!$B$7:$E$2815,2,FALSE),"")</f>
        <v/>
      </c>
      <c r="E204" s="1"/>
      <c r="F204" s="20">
        <f t="shared" si="245"/>
        <v>0</v>
      </c>
      <c r="G204" s="20"/>
      <c r="H204" s="20"/>
      <c r="I204" s="20"/>
      <c r="J204" s="20"/>
      <c r="K204" s="9"/>
      <c r="L204" s="9"/>
      <c r="M204" s="9"/>
      <c r="N204" s="9"/>
      <c r="O204" s="9"/>
      <c r="P204" s="9" t="str">
        <f>IF(ISNUMBER(VLOOKUP($B204,Anteile!$A$2:$BI$10000,12,FALSE)),VLOOKUP($B204,Anteile!$A$2:$BI$10000,12,FALSE),"0")</f>
        <v>0</v>
      </c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 t="str">
        <f>IF(ISNUMBER(VLOOKUP($B204,Anteile!$A$2:$BI$10000,24,FALSE)),VLOOKUP($B204,Anteile!$A$2:$BI$10000,24,FALSE),"0")</f>
        <v>0</v>
      </c>
      <c r="AC204" s="9" t="str">
        <f>IF(ISNUMBER(VLOOKUP($B204,Anteile!$A$2:$BI$10000,25,FALSE)),VLOOKUP($B204,Anteile!$A$2:$BI$10000,25,FALSE),"0")</f>
        <v>0</v>
      </c>
      <c r="AD204" s="9" t="str">
        <f>IF(ISNUMBER(VLOOKUP($B204,Anteile!$A$2:$BI$10000,26,FALSE)),VLOOKUP($B204,Anteile!$A$2:$BI$10000,26,FALSE),"0")</f>
        <v>0</v>
      </c>
      <c r="AE204" s="9" t="str">
        <f>IF(ISNUMBER(VLOOKUP($B204,Anteile!$A$2:$BI$10000,27,FALSE)),VLOOKUP($B204,Anteile!$A$2:$BI$10000,27,FALSE),"0")</f>
        <v>0</v>
      </c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5"/>
      <c r="AW204" s="13">
        <v>1</v>
      </c>
      <c r="AX204" s="5"/>
      <c r="AY204" s="5"/>
      <c r="AZ204" s="5"/>
      <c r="BA204" s="5"/>
      <c r="BB204" s="5"/>
      <c r="BC204" s="5"/>
      <c r="BD204" s="5"/>
      <c r="BE204" s="13">
        <f t="shared" ca="1" si="250"/>
        <v>1053.3688670220035</v>
      </c>
      <c r="BF204" s="13">
        <f t="shared" ref="BF204:BF267" ca="1" si="296">IF(ISNUMBER(VLOOKUP($B204,INDIRECT("Kurse!"&amp;BF$10),2,FALSE)),VLOOKUP($B204,INDIRECT("Kurse!"&amp;BF$10),2,FALSE),BF205)</f>
        <v>246.52180000000001</v>
      </c>
      <c r="BG204" s="13">
        <f t="shared" ca="1" si="251"/>
        <v>73.41123411234112</v>
      </c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>
        <f t="shared" ref="BS204:BS267" ca="1" si="297">IF(ISNUMBER(VLOOKUP($B204,INDIRECT("Kurse!"&amp;BS$10),2,FALSE)),VLOOKUP($B204,INDIRECT("Kurse!"&amp;BS$10),2,FALSE)/DA204,BS205)</f>
        <v>8.944922782561159</v>
      </c>
      <c r="BT204" s="13">
        <f t="shared" ref="BT204:BT267" ca="1" si="298">IF(ISNUMBER(VLOOKUP($B204,INDIRECT("Kurse!"&amp;BT$10),2,FALSE)),VLOOKUP($B204,INDIRECT("Kurse!"&amp;BT$10),2,FALSE),BT205)</f>
        <v>46.56</v>
      </c>
      <c r="BU204" s="13">
        <f t="shared" ref="BU204:BU267" ca="1" si="299">IF(ISNUMBER(VLOOKUP($B204,INDIRECT("Kurse!"&amp;BU$10),2,FALSE)),VLOOKUP($B204,INDIRECT("Kurse!"&amp;BU$10),2,FALSE)/DA204,BU205)</f>
        <v>27.798277982779826</v>
      </c>
      <c r="BV204" s="13">
        <f t="shared" ref="BV204:BV267" ca="1" si="300">IF(ISNUMBER(VLOOKUP($B204,INDIRECT("Kurse!"&amp;BV$10),2,FALSE)),VLOOKUP($B204,INDIRECT("Kurse!"&amp;BV$10),2,FALSE)/DA204,BV205)</f>
        <v>29.540795407954075</v>
      </c>
      <c r="BW204" s="13">
        <f t="shared" ca="1" si="239"/>
        <v>0</v>
      </c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3"/>
      <c r="CJ204" s="13"/>
      <c r="CK204" s="13"/>
      <c r="CL204" s="13"/>
      <c r="CM204" s="5"/>
      <c r="CN204" s="13">
        <f t="shared" ref="CN204:CN267" ca="1" si="301">IF(ISNUMBER(VLOOKUP($B204,INDIRECT("Kurse!"&amp;CN$10),5,FALSE)),VLOOKUP($B204,INDIRECT("Kurse!"&amp;CN$10),5,FALSE),CN205)</f>
        <v>7109.03</v>
      </c>
      <c r="CO204" s="13">
        <f t="shared" ref="CO204:CO267" ca="1" si="302">IF(ISNUMBER(VLOOKUP($B204,INDIRECT("Kurse!"&amp;CO$10),2,FALSE)),VLOOKUP($B204,INDIRECT("Kurse!"&amp;CO$10),2,FALSE),CO205)</f>
        <v>133.12</v>
      </c>
      <c r="CP204" s="13">
        <f t="shared" ref="CP204:CP267" ca="1" si="303">IF(ISNUMBER(VLOOKUP($B204,INDIRECT("Kurse!"&amp;CP$10),2,FALSE)),VLOOKUP($B204,INDIRECT("Kurse!"&amp;CP$10),2,FALSE),CP205)</f>
        <v>391.98419999999999</v>
      </c>
      <c r="CQ204" s="5"/>
      <c r="CR204" s="5"/>
      <c r="CS204" s="5"/>
      <c r="CT204" s="34">
        <f t="shared" ref="CT204:CT267" ca="1" si="304">CN204/$CT$8</f>
        <v>1.191664585299457</v>
      </c>
      <c r="CU204" s="34">
        <f t="shared" ref="CU204:CU267" ca="1" si="305">CO204/$CU$8</f>
        <v>1.0618170216160165</v>
      </c>
      <c r="CV204" s="34">
        <f t="shared" ref="CV204:CV267" ca="1" si="306">CP204/$CV$8</f>
        <v>0.93396127287850605</v>
      </c>
      <c r="CW204" s="5"/>
      <c r="CX204" s="5"/>
      <c r="CY204" s="5"/>
      <c r="CZ204" s="5"/>
      <c r="DA204" s="33">
        <f t="shared" ref="DA204:DA267" ca="1" si="307">IF(ISNUMBER(VLOOKUP($B204,INDIRECT("Kurse!"&amp;DA$10),5,FALSE)),VLOOKUP($B204,INDIRECT("Kurse!"&amp;DA$10),5,FALSE),DA205)</f>
        <v>1.4634</v>
      </c>
      <c r="DB204" s="13">
        <f t="shared" ref="DB204:DB267" ca="1" si="308">IF(ISNUMBER(VLOOKUP($B204,INDIRECT("Kurse!"&amp;DB$10),5,FALSE)),VLOOKUP($B204,INDIRECT("Kurse!"&amp;DB$10),5,FALSE),DB205)</f>
        <v>1541.5</v>
      </c>
      <c r="DC204" s="5"/>
      <c r="DD204" s="18">
        <f t="shared" ca="1" si="252"/>
        <v>0</v>
      </c>
      <c r="DE204" s="18">
        <f>IF(ISNUMBER(VLOOKUP(B204,CASH!$B$7:$D$10000,3,FALSE)),VLOOKUP(B204,CASH!$B$7:$D$10000,3,FALSE),0)</f>
        <v>0</v>
      </c>
      <c r="DF204" s="18">
        <f t="shared" si="253"/>
        <v>0</v>
      </c>
      <c r="DG204" s="18">
        <f t="shared" ca="1" si="246"/>
        <v>0</v>
      </c>
      <c r="DH204" s="18">
        <f t="shared" ca="1" si="247"/>
        <v>0</v>
      </c>
      <c r="DI204" s="18">
        <f t="shared" si="254"/>
        <v>0</v>
      </c>
      <c r="DJ204" s="18">
        <f t="shared" si="255"/>
        <v>0</v>
      </c>
      <c r="DK204" s="18">
        <f t="shared" si="256"/>
        <v>0</v>
      </c>
      <c r="DL204" s="18">
        <f t="shared" si="257"/>
        <v>0</v>
      </c>
      <c r="DM204" s="18">
        <f t="shared" si="258"/>
        <v>0</v>
      </c>
      <c r="DN204" s="18">
        <f t="shared" si="259"/>
        <v>0</v>
      </c>
      <c r="DO204" s="18">
        <f t="shared" si="260"/>
        <v>0</v>
      </c>
      <c r="DP204" s="18">
        <f t="shared" si="261"/>
        <v>0</v>
      </c>
      <c r="DQ204" s="18">
        <f t="shared" ca="1" si="262"/>
        <v>0</v>
      </c>
      <c r="DR204" s="18">
        <f t="shared" ca="1" si="263"/>
        <v>0</v>
      </c>
      <c r="DS204" s="18">
        <f t="shared" ca="1" si="264"/>
        <v>0</v>
      </c>
      <c r="DT204" s="18">
        <f t="shared" si="265"/>
        <v>0</v>
      </c>
      <c r="DU204" s="18">
        <f t="shared" si="266"/>
        <v>0</v>
      </c>
      <c r="DV204" s="18">
        <f t="shared" si="267"/>
        <v>0</v>
      </c>
      <c r="DW204" s="18">
        <f t="shared" si="268"/>
        <v>0</v>
      </c>
      <c r="DX204" s="18">
        <f t="shared" si="269"/>
        <v>0</v>
      </c>
      <c r="DY204" s="18">
        <f t="shared" si="270"/>
        <v>0</v>
      </c>
      <c r="DZ204" s="18">
        <f t="shared" si="271"/>
        <v>0</v>
      </c>
      <c r="EA204" s="18">
        <f t="shared" si="272"/>
        <v>0</v>
      </c>
      <c r="EB204" s="18">
        <f t="shared" si="273"/>
        <v>0</v>
      </c>
      <c r="EC204" s="18">
        <f t="shared" si="274"/>
        <v>0</v>
      </c>
      <c r="ED204" s="18">
        <f t="shared" si="275"/>
        <v>0</v>
      </c>
      <c r="EE204" s="18">
        <f t="shared" ca="1" si="276"/>
        <v>0</v>
      </c>
      <c r="EF204" s="18">
        <f t="shared" ca="1" si="277"/>
        <v>0</v>
      </c>
      <c r="EG204" s="18">
        <f t="shared" ca="1" si="278"/>
        <v>0</v>
      </c>
      <c r="EH204" s="18">
        <f t="shared" ca="1" si="279"/>
        <v>0</v>
      </c>
      <c r="EI204" s="18">
        <f t="shared" ca="1" si="280"/>
        <v>0</v>
      </c>
      <c r="EJ204" s="18">
        <f t="shared" si="281"/>
        <v>0</v>
      </c>
      <c r="EK204" s="18">
        <f t="shared" si="282"/>
        <v>0</v>
      </c>
      <c r="EL204" s="18">
        <f t="shared" si="283"/>
        <v>0</v>
      </c>
      <c r="EM204" s="18">
        <f t="shared" si="284"/>
        <v>0</v>
      </c>
      <c r="EN204" s="18">
        <f t="shared" si="285"/>
        <v>0</v>
      </c>
      <c r="EO204" s="18">
        <f t="shared" si="286"/>
        <v>0</v>
      </c>
      <c r="EP204" s="18">
        <f t="shared" si="287"/>
        <v>0</v>
      </c>
      <c r="EQ204" s="18">
        <f t="shared" si="288"/>
        <v>0</v>
      </c>
      <c r="ER204" s="18">
        <f t="shared" si="289"/>
        <v>0</v>
      </c>
      <c r="ES204" s="18">
        <f t="shared" si="290"/>
        <v>0</v>
      </c>
      <c r="ET204" s="18">
        <f t="shared" si="291"/>
        <v>0</v>
      </c>
      <c r="EU204" s="18">
        <f t="shared" si="292"/>
        <v>0</v>
      </c>
      <c r="EV204" s="18">
        <f t="shared" si="293"/>
        <v>0</v>
      </c>
      <c r="EW204" s="18">
        <f t="shared" si="294"/>
        <v>0</v>
      </c>
      <c r="EX204" s="18">
        <f t="shared" si="295"/>
        <v>0</v>
      </c>
      <c r="EY204" s="17"/>
      <c r="EZ204" s="1"/>
      <c r="FA204" s="54">
        <f t="shared" ca="1" si="248"/>
        <v>0</v>
      </c>
      <c r="FB204" s="54">
        <f t="shared" si="249"/>
        <v>0</v>
      </c>
      <c r="FC204" s="54">
        <f t="shared" ca="1" si="243"/>
        <v>0</v>
      </c>
      <c r="FD204" s="34" t="e">
        <f t="shared" ca="1" si="244"/>
        <v>#DIV/0!</v>
      </c>
      <c r="FE204" s="34" t="e">
        <f t="shared" ref="FE204:FE267" ca="1" si="309">IF($FE$9=B204,100%,FE205*(1+FD204))</f>
        <v>#DIV/0!</v>
      </c>
      <c r="FH204" s="49" t="e">
        <f t="shared" ca="1" si="240"/>
        <v>#DIV/0!</v>
      </c>
      <c r="FI204" s="49" t="e">
        <f t="shared" ca="1" si="241"/>
        <v>#DIV/0!</v>
      </c>
      <c r="FJ204" s="49" t="e">
        <f t="shared" ca="1" si="242"/>
        <v>#DIV/0!</v>
      </c>
    </row>
    <row r="205" spans="1:166" x14ac:dyDescent="0.25">
      <c r="A205" s="1"/>
      <c r="B205" s="15">
        <f>Kurse!B201</f>
        <v>40696</v>
      </c>
      <c r="C205" s="1"/>
      <c r="D205" s="20" t="str">
        <f>IF(ISNUMBER(VLOOKUP(B205,CASH!$B$7:$E$2815,2,FALSE)),VLOOKUP(B205,CASH!$B$7:$E$2815,2,FALSE),"")</f>
        <v/>
      </c>
      <c r="E205" s="1"/>
      <c r="F205" s="20">
        <f t="shared" si="245"/>
        <v>0</v>
      </c>
      <c r="G205" s="20"/>
      <c r="H205" s="20"/>
      <c r="I205" s="20"/>
      <c r="J205" s="20"/>
      <c r="K205" s="9"/>
      <c r="L205" s="9"/>
      <c r="M205" s="9"/>
      <c r="N205" s="9"/>
      <c r="O205" s="9"/>
      <c r="P205" s="9" t="str">
        <f>IF(ISNUMBER(VLOOKUP($B205,Anteile!$A$2:$BI$10000,12,FALSE)),VLOOKUP($B205,Anteile!$A$2:$BI$10000,12,FALSE),"0")</f>
        <v>0</v>
      </c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 t="str">
        <f>IF(ISNUMBER(VLOOKUP($B205,Anteile!$A$2:$BI$10000,24,FALSE)),VLOOKUP($B205,Anteile!$A$2:$BI$10000,24,FALSE),"0")</f>
        <v>0</v>
      </c>
      <c r="AC205" s="9" t="str">
        <f>IF(ISNUMBER(VLOOKUP($B205,Anteile!$A$2:$BI$10000,25,FALSE)),VLOOKUP($B205,Anteile!$A$2:$BI$10000,25,FALSE),"0")</f>
        <v>0</v>
      </c>
      <c r="AD205" s="9" t="str">
        <f>IF(ISNUMBER(VLOOKUP($B205,Anteile!$A$2:$BI$10000,26,FALSE)),VLOOKUP($B205,Anteile!$A$2:$BI$10000,26,FALSE),"0")</f>
        <v>0</v>
      </c>
      <c r="AE205" s="9" t="str">
        <f>IF(ISNUMBER(VLOOKUP($B205,Anteile!$A$2:$BI$10000,27,FALSE)),VLOOKUP($B205,Anteile!$A$2:$BI$10000,27,FALSE),"0")</f>
        <v>0</v>
      </c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5"/>
      <c r="AW205" s="13">
        <v>1</v>
      </c>
      <c r="AX205" s="5"/>
      <c r="AY205" s="5"/>
      <c r="AZ205" s="5"/>
      <c r="BA205" s="5"/>
      <c r="BB205" s="5"/>
      <c r="BC205" s="5"/>
      <c r="BD205" s="5"/>
      <c r="BE205" s="13">
        <f t="shared" ca="1" si="250"/>
        <v>1058.9494029129562</v>
      </c>
      <c r="BF205" s="13">
        <f t="shared" ca="1" si="296"/>
        <v>245.9829</v>
      </c>
      <c r="BG205" s="13">
        <f t="shared" ca="1" si="251"/>
        <v>74.080209843307784</v>
      </c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>
        <f t="shared" ca="1" si="297"/>
        <v>9.118520052460827</v>
      </c>
      <c r="BT205" s="13">
        <f t="shared" ca="1" si="298"/>
        <v>47.36</v>
      </c>
      <c r="BU205" s="13">
        <f t="shared" ca="1" si="299"/>
        <v>29.021466406467798</v>
      </c>
      <c r="BV205" s="13">
        <f t="shared" ca="1" si="300"/>
        <v>30.40841929188737</v>
      </c>
      <c r="BW205" s="13">
        <f t="shared" ca="1" si="239"/>
        <v>0</v>
      </c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5"/>
      <c r="CN205" s="13">
        <f t="shared" ca="1" si="301"/>
        <v>7074.12</v>
      </c>
      <c r="CO205" s="13">
        <f t="shared" ca="1" si="302"/>
        <v>134.86000000000001</v>
      </c>
      <c r="CP205" s="13">
        <f t="shared" ca="1" si="303"/>
        <v>392.6309</v>
      </c>
      <c r="CQ205" s="5"/>
      <c r="CR205" s="5"/>
      <c r="CS205" s="5"/>
      <c r="CT205" s="34">
        <f t="shared" ca="1" si="304"/>
        <v>1.1858127305917396</v>
      </c>
      <c r="CU205" s="34">
        <f t="shared" ca="1" si="305"/>
        <v>1.0756959400175481</v>
      </c>
      <c r="CV205" s="34">
        <f t="shared" ca="1" si="306"/>
        <v>0.93550213282941874</v>
      </c>
      <c r="CW205" s="5"/>
      <c r="CX205" s="5"/>
      <c r="CY205" s="5"/>
      <c r="CZ205" s="5"/>
      <c r="DA205" s="33">
        <f t="shared" ca="1" si="307"/>
        <v>1.4487000000000001</v>
      </c>
      <c r="DB205" s="13">
        <f t="shared" ca="1" si="308"/>
        <v>1534.1</v>
      </c>
      <c r="DC205" s="5"/>
      <c r="DD205" s="18">
        <f t="shared" ca="1" si="252"/>
        <v>0</v>
      </c>
      <c r="DE205" s="18">
        <f>IF(ISNUMBER(VLOOKUP(B205,CASH!$B$7:$D$10000,3,FALSE)),VLOOKUP(B205,CASH!$B$7:$D$10000,3,FALSE),0)</f>
        <v>0</v>
      </c>
      <c r="DF205" s="18">
        <f t="shared" si="253"/>
        <v>0</v>
      </c>
      <c r="DG205" s="18">
        <f t="shared" ca="1" si="246"/>
        <v>0</v>
      </c>
      <c r="DH205" s="18">
        <f t="shared" ca="1" si="247"/>
        <v>0</v>
      </c>
      <c r="DI205" s="18">
        <f t="shared" si="254"/>
        <v>0</v>
      </c>
      <c r="DJ205" s="18">
        <f t="shared" si="255"/>
        <v>0</v>
      </c>
      <c r="DK205" s="18">
        <f t="shared" si="256"/>
        <v>0</v>
      </c>
      <c r="DL205" s="18">
        <f t="shared" si="257"/>
        <v>0</v>
      </c>
      <c r="DM205" s="18">
        <f t="shared" si="258"/>
        <v>0</v>
      </c>
      <c r="DN205" s="18">
        <f t="shared" si="259"/>
        <v>0</v>
      </c>
      <c r="DO205" s="18">
        <f t="shared" si="260"/>
        <v>0</v>
      </c>
      <c r="DP205" s="18">
        <f t="shared" si="261"/>
        <v>0</v>
      </c>
      <c r="DQ205" s="18">
        <f t="shared" ca="1" si="262"/>
        <v>0</v>
      </c>
      <c r="DR205" s="18">
        <f t="shared" ca="1" si="263"/>
        <v>0</v>
      </c>
      <c r="DS205" s="18">
        <f t="shared" ca="1" si="264"/>
        <v>0</v>
      </c>
      <c r="DT205" s="18">
        <f t="shared" si="265"/>
        <v>0</v>
      </c>
      <c r="DU205" s="18">
        <f t="shared" si="266"/>
        <v>0</v>
      </c>
      <c r="DV205" s="18">
        <f t="shared" si="267"/>
        <v>0</v>
      </c>
      <c r="DW205" s="18">
        <f t="shared" si="268"/>
        <v>0</v>
      </c>
      <c r="DX205" s="18">
        <f t="shared" si="269"/>
        <v>0</v>
      </c>
      <c r="DY205" s="18">
        <f t="shared" si="270"/>
        <v>0</v>
      </c>
      <c r="DZ205" s="18">
        <f t="shared" si="271"/>
        <v>0</v>
      </c>
      <c r="EA205" s="18">
        <f t="shared" si="272"/>
        <v>0</v>
      </c>
      <c r="EB205" s="18">
        <f t="shared" si="273"/>
        <v>0</v>
      </c>
      <c r="EC205" s="18">
        <f t="shared" si="274"/>
        <v>0</v>
      </c>
      <c r="ED205" s="18">
        <f t="shared" si="275"/>
        <v>0</v>
      </c>
      <c r="EE205" s="18">
        <f t="shared" ca="1" si="276"/>
        <v>0</v>
      </c>
      <c r="EF205" s="18">
        <f t="shared" ca="1" si="277"/>
        <v>0</v>
      </c>
      <c r="EG205" s="18">
        <f t="shared" ca="1" si="278"/>
        <v>0</v>
      </c>
      <c r="EH205" s="18">
        <f t="shared" ca="1" si="279"/>
        <v>0</v>
      </c>
      <c r="EI205" s="18">
        <f t="shared" ca="1" si="280"/>
        <v>0</v>
      </c>
      <c r="EJ205" s="18">
        <f t="shared" si="281"/>
        <v>0</v>
      </c>
      <c r="EK205" s="18">
        <f t="shared" si="282"/>
        <v>0</v>
      </c>
      <c r="EL205" s="18">
        <f t="shared" si="283"/>
        <v>0</v>
      </c>
      <c r="EM205" s="18">
        <f t="shared" si="284"/>
        <v>0</v>
      </c>
      <c r="EN205" s="18">
        <f t="shared" si="285"/>
        <v>0</v>
      </c>
      <c r="EO205" s="18">
        <f t="shared" si="286"/>
        <v>0</v>
      </c>
      <c r="EP205" s="18">
        <f t="shared" si="287"/>
        <v>0</v>
      </c>
      <c r="EQ205" s="18">
        <f t="shared" si="288"/>
        <v>0</v>
      </c>
      <c r="ER205" s="18">
        <f t="shared" si="289"/>
        <v>0</v>
      </c>
      <c r="ES205" s="18">
        <f t="shared" si="290"/>
        <v>0</v>
      </c>
      <c r="ET205" s="18">
        <f t="shared" si="291"/>
        <v>0</v>
      </c>
      <c r="EU205" s="18">
        <f t="shared" si="292"/>
        <v>0</v>
      </c>
      <c r="EV205" s="18">
        <f t="shared" si="293"/>
        <v>0</v>
      </c>
      <c r="EW205" s="18">
        <f t="shared" si="294"/>
        <v>0</v>
      </c>
      <c r="EX205" s="18">
        <f t="shared" si="295"/>
        <v>0</v>
      </c>
      <c r="EY205" s="17"/>
      <c r="EZ205" s="1"/>
      <c r="FA205" s="54">
        <f t="shared" ca="1" si="248"/>
        <v>0</v>
      </c>
      <c r="FB205" s="54">
        <f t="shared" si="249"/>
        <v>0</v>
      </c>
      <c r="FC205" s="54">
        <f t="shared" ca="1" si="243"/>
        <v>0</v>
      </c>
      <c r="FD205" s="34" t="e">
        <f t="shared" ca="1" si="244"/>
        <v>#DIV/0!</v>
      </c>
      <c r="FE205" s="34" t="e">
        <f t="shared" ca="1" si="309"/>
        <v>#DIV/0!</v>
      </c>
      <c r="FH205" s="49" t="e">
        <f t="shared" ca="1" si="240"/>
        <v>#DIV/0!</v>
      </c>
      <c r="FI205" s="49" t="e">
        <f t="shared" ca="1" si="241"/>
        <v>#DIV/0!</v>
      </c>
      <c r="FJ205" s="49" t="e">
        <f t="shared" ca="1" si="242"/>
        <v>#DIV/0!</v>
      </c>
    </row>
    <row r="206" spans="1:166" x14ac:dyDescent="0.25">
      <c r="A206" s="1"/>
      <c r="B206" s="15">
        <f>Kurse!B202</f>
        <v>40695</v>
      </c>
      <c r="C206" s="1"/>
      <c r="D206" s="20" t="str">
        <f>IF(ISNUMBER(VLOOKUP(B206,CASH!$B$7:$E$2815,2,FALSE)),VLOOKUP(B206,CASH!$B$7:$E$2815,2,FALSE),"")</f>
        <v/>
      </c>
      <c r="E206" s="1"/>
      <c r="F206" s="20">
        <f t="shared" si="245"/>
        <v>0</v>
      </c>
      <c r="G206" s="20"/>
      <c r="H206" s="20"/>
      <c r="I206" s="20"/>
      <c r="J206" s="20"/>
      <c r="K206" s="9"/>
      <c r="L206" s="9"/>
      <c r="M206" s="9"/>
      <c r="N206" s="9"/>
      <c r="O206" s="9"/>
      <c r="P206" s="9" t="str">
        <f>IF(ISNUMBER(VLOOKUP($B206,Anteile!$A$2:$BI$10000,12,FALSE)),VLOOKUP($B206,Anteile!$A$2:$BI$10000,12,FALSE),"0")</f>
        <v>0</v>
      </c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 t="str">
        <f>IF(ISNUMBER(VLOOKUP($B206,Anteile!$A$2:$BI$10000,24,FALSE)),VLOOKUP($B206,Anteile!$A$2:$BI$10000,24,FALSE),"0")</f>
        <v>0</v>
      </c>
      <c r="AC206" s="9" t="str">
        <f>IF(ISNUMBER(VLOOKUP($B206,Anteile!$A$2:$BI$10000,25,FALSE)),VLOOKUP($B206,Anteile!$A$2:$BI$10000,25,FALSE),"0")</f>
        <v>0</v>
      </c>
      <c r="AD206" s="9" t="str">
        <f>IF(ISNUMBER(VLOOKUP($B206,Anteile!$A$2:$BI$10000,26,FALSE)),VLOOKUP($B206,Anteile!$A$2:$BI$10000,26,FALSE),"0")</f>
        <v>0</v>
      </c>
      <c r="AE206" s="9" t="str">
        <f>IF(ISNUMBER(VLOOKUP($B206,Anteile!$A$2:$BI$10000,27,FALSE)),VLOOKUP($B206,Anteile!$A$2:$BI$10000,27,FALSE),"0")</f>
        <v>0</v>
      </c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5"/>
      <c r="AW206" s="13">
        <v>1</v>
      </c>
      <c r="AX206" s="5"/>
      <c r="AY206" s="5"/>
      <c r="AZ206" s="5"/>
      <c r="BA206" s="5"/>
      <c r="BB206" s="5"/>
      <c r="BC206" s="5"/>
      <c r="BD206" s="5"/>
      <c r="BE206" s="13">
        <f t="shared" ca="1" si="250"/>
        <v>1075.1324226373013</v>
      </c>
      <c r="BF206" s="13">
        <f t="shared" ca="1" si="296"/>
        <v>245.9829</v>
      </c>
      <c r="BG206" s="13">
        <f t="shared" ca="1" si="251"/>
        <v>74.707276275439085</v>
      </c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>
        <f t="shared" ca="1" si="297"/>
        <v>9.220797323668803</v>
      </c>
      <c r="BT206" s="13">
        <f t="shared" ca="1" si="298"/>
        <v>47.36</v>
      </c>
      <c r="BU206" s="13">
        <f t="shared" ca="1" si="299"/>
        <v>29.021466406467798</v>
      </c>
      <c r="BV206" s="13">
        <f t="shared" ca="1" si="300"/>
        <v>30.40841929188737</v>
      </c>
      <c r="BW206" s="13">
        <f t="shared" ca="1" si="239"/>
        <v>0</v>
      </c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3"/>
      <c r="CM206" s="5"/>
      <c r="CN206" s="13">
        <f t="shared" ca="1" si="301"/>
        <v>7217.43</v>
      </c>
      <c r="CO206" s="13">
        <f t="shared" ca="1" si="302"/>
        <v>134.86000000000001</v>
      </c>
      <c r="CP206" s="13">
        <f t="shared" ca="1" si="303"/>
        <v>391.38069999999999</v>
      </c>
      <c r="CQ206" s="5"/>
      <c r="CR206" s="5"/>
      <c r="CS206" s="5"/>
      <c r="CT206" s="34">
        <f t="shared" ca="1" si="304"/>
        <v>1.2098353401065771</v>
      </c>
      <c r="CU206" s="34">
        <f t="shared" ca="1" si="305"/>
        <v>1.0756959400175481</v>
      </c>
      <c r="CV206" s="34">
        <f t="shared" ca="1" si="306"/>
        <v>0.93252334342068055</v>
      </c>
      <c r="CW206" s="5"/>
      <c r="CX206" s="5"/>
      <c r="CY206" s="5"/>
      <c r="CZ206" s="5"/>
      <c r="DA206" s="33">
        <f t="shared" ca="1" si="307"/>
        <v>1.4348000000000001</v>
      </c>
      <c r="DB206" s="13">
        <f t="shared" ca="1" si="308"/>
        <v>1542.6</v>
      </c>
      <c r="DC206" s="5"/>
      <c r="DD206" s="18">
        <f t="shared" ca="1" si="252"/>
        <v>0</v>
      </c>
      <c r="DE206" s="18">
        <f>IF(ISNUMBER(VLOOKUP(B206,CASH!$B$7:$D$10000,3,FALSE)),VLOOKUP(B206,CASH!$B$7:$D$10000,3,FALSE),0)</f>
        <v>0</v>
      </c>
      <c r="DF206" s="18">
        <f t="shared" si="253"/>
        <v>0</v>
      </c>
      <c r="DG206" s="18">
        <f t="shared" ca="1" si="246"/>
        <v>0</v>
      </c>
      <c r="DH206" s="18">
        <f t="shared" ca="1" si="247"/>
        <v>0</v>
      </c>
      <c r="DI206" s="18">
        <f t="shared" si="254"/>
        <v>0</v>
      </c>
      <c r="DJ206" s="18">
        <f t="shared" si="255"/>
        <v>0</v>
      </c>
      <c r="DK206" s="18">
        <f t="shared" si="256"/>
        <v>0</v>
      </c>
      <c r="DL206" s="18">
        <f t="shared" si="257"/>
        <v>0</v>
      </c>
      <c r="DM206" s="18">
        <f t="shared" si="258"/>
        <v>0</v>
      </c>
      <c r="DN206" s="18">
        <f t="shared" si="259"/>
        <v>0</v>
      </c>
      <c r="DO206" s="18">
        <f t="shared" si="260"/>
        <v>0</v>
      </c>
      <c r="DP206" s="18">
        <f t="shared" si="261"/>
        <v>0</v>
      </c>
      <c r="DQ206" s="18">
        <f t="shared" ca="1" si="262"/>
        <v>0</v>
      </c>
      <c r="DR206" s="18">
        <f t="shared" ca="1" si="263"/>
        <v>0</v>
      </c>
      <c r="DS206" s="18">
        <f t="shared" ca="1" si="264"/>
        <v>0</v>
      </c>
      <c r="DT206" s="18">
        <f t="shared" si="265"/>
        <v>0</v>
      </c>
      <c r="DU206" s="18">
        <f t="shared" si="266"/>
        <v>0</v>
      </c>
      <c r="DV206" s="18">
        <f t="shared" si="267"/>
        <v>0</v>
      </c>
      <c r="DW206" s="18">
        <f t="shared" si="268"/>
        <v>0</v>
      </c>
      <c r="DX206" s="18">
        <f t="shared" si="269"/>
        <v>0</v>
      </c>
      <c r="DY206" s="18">
        <f t="shared" si="270"/>
        <v>0</v>
      </c>
      <c r="DZ206" s="18">
        <f t="shared" si="271"/>
        <v>0</v>
      </c>
      <c r="EA206" s="18">
        <f t="shared" si="272"/>
        <v>0</v>
      </c>
      <c r="EB206" s="18">
        <f t="shared" si="273"/>
        <v>0</v>
      </c>
      <c r="EC206" s="18">
        <f t="shared" si="274"/>
        <v>0</v>
      </c>
      <c r="ED206" s="18">
        <f t="shared" si="275"/>
        <v>0</v>
      </c>
      <c r="EE206" s="18">
        <f t="shared" ca="1" si="276"/>
        <v>0</v>
      </c>
      <c r="EF206" s="18">
        <f t="shared" ca="1" si="277"/>
        <v>0</v>
      </c>
      <c r="EG206" s="18">
        <f t="shared" ca="1" si="278"/>
        <v>0</v>
      </c>
      <c r="EH206" s="18">
        <f t="shared" ca="1" si="279"/>
        <v>0</v>
      </c>
      <c r="EI206" s="18">
        <f t="shared" ca="1" si="280"/>
        <v>0</v>
      </c>
      <c r="EJ206" s="18">
        <f t="shared" si="281"/>
        <v>0</v>
      </c>
      <c r="EK206" s="18">
        <f t="shared" si="282"/>
        <v>0</v>
      </c>
      <c r="EL206" s="18">
        <f t="shared" si="283"/>
        <v>0</v>
      </c>
      <c r="EM206" s="18">
        <f t="shared" si="284"/>
        <v>0</v>
      </c>
      <c r="EN206" s="18">
        <f t="shared" si="285"/>
        <v>0</v>
      </c>
      <c r="EO206" s="18">
        <f t="shared" si="286"/>
        <v>0</v>
      </c>
      <c r="EP206" s="18">
        <f t="shared" si="287"/>
        <v>0</v>
      </c>
      <c r="EQ206" s="18">
        <f t="shared" si="288"/>
        <v>0</v>
      </c>
      <c r="ER206" s="18">
        <f t="shared" si="289"/>
        <v>0</v>
      </c>
      <c r="ES206" s="18">
        <f t="shared" si="290"/>
        <v>0</v>
      </c>
      <c r="ET206" s="18">
        <f t="shared" si="291"/>
        <v>0</v>
      </c>
      <c r="EU206" s="18">
        <f t="shared" si="292"/>
        <v>0</v>
      </c>
      <c r="EV206" s="18">
        <f t="shared" si="293"/>
        <v>0</v>
      </c>
      <c r="EW206" s="18">
        <f t="shared" si="294"/>
        <v>0</v>
      </c>
      <c r="EX206" s="18">
        <f t="shared" si="295"/>
        <v>0</v>
      </c>
      <c r="EY206" s="17"/>
      <c r="EZ206" s="1"/>
      <c r="FA206" s="54">
        <f t="shared" ca="1" si="248"/>
        <v>0</v>
      </c>
      <c r="FB206" s="54">
        <f t="shared" si="249"/>
        <v>0</v>
      </c>
      <c r="FC206" s="54">
        <f t="shared" ca="1" si="243"/>
        <v>0</v>
      </c>
      <c r="FD206" s="34" t="e">
        <f t="shared" ca="1" si="244"/>
        <v>#DIV/0!</v>
      </c>
      <c r="FE206" s="34" t="e">
        <f t="shared" ca="1" si="309"/>
        <v>#DIV/0!</v>
      </c>
      <c r="FH206" s="49" t="e">
        <f t="shared" ca="1" si="240"/>
        <v>#DIV/0!</v>
      </c>
      <c r="FI206" s="49" t="e">
        <f t="shared" ca="1" si="241"/>
        <v>#DIV/0!</v>
      </c>
      <c r="FJ206" s="49" t="e">
        <f t="shared" ca="1" si="242"/>
        <v>#DIV/0!</v>
      </c>
    </row>
    <row r="207" spans="1:166" x14ac:dyDescent="0.25">
      <c r="A207" s="1"/>
      <c r="B207" s="15">
        <f>Kurse!B203</f>
        <v>40694</v>
      </c>
      <c r="C207" s="1"/>
      <c r="D207" s="20" t="str">
        <f>IF(ISNUMBER(VLOOKUP(B207,CASH!$B$7:$E$2815,2,FALSE)),VLOOKUP(B207,CASH!$B$7:$E$2815,2,FALSE),"")</f>
        <v/>
      </c>
      <c r="E207" s="1"/>
      <c r="F207" s="20">
        <f t="shared" si="245"/>
        <v>0</v>
      </c>
      <c r="G207" s="20"/>
      <c r="H207" s="20"/>
      <c r="I207" s="20"/>
      <c r="J207" s="20"/>
      <c r="K207" s="9"/>
      <c r="L207" s="9"/>
      <c r="M207" s="9"/>
      <c r="N207" s="9"/>
      <c r="O207" s="9"/>
      <c r="P207" s="9" t="str">
        <f>IF(ISNUMBER(VLOOKUP($B207,Anteile!$A$2:$BI$10000,12,FALSE)),VLOOKUP($B207,Anteile!$A$2:$BI$10000,12,FALSE),"0")</f>
        <v>0</v>
      </c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 t="str">
        <f>IF(ISNUMBER(VLOOKUP($B207,Anteile!$A$2:$BI$10000,24,FALSE)),VLOOKUP($B207,Anteile!$A$2:$BI$10000,24,FALSE),"0")</f>
        <v>0</v>
      </c>
      <c r="AC207" s="9" t="str">
        <f>IF(ISNUMBER(VLOOKUP($B207,Anteile!$A$2:$BI$10000,25,FALSE)),VLOOKUP($B207,Anteile!$A$2:$BI$10000,25,FALSE),"0")</f>
        <v>0</v>
      </c>
      <c r="AD207" s="9" t="str">
        <f>IF(ISNUMBER(VLOOKUP($B207,Anteile!$A$2:$BI$10000,26,FALSE)),VLOOKUP($B207,Anteile!$A$2:$BI$10000,26,FALSE),"0")</f>
        <v>0</v>
      </c>
      <c r="AE207" s="9" t="str">
        <f>IF(ISNUMBER(VLOOKUP($B207,Anteile!$A$2:$BI$10000,27,FALSE)),VLOOKUP($B207,Anteile!$A$2:$BI$10000,27,FALSE),"0")</f>
        <v>0</v>
      </c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5"/>
      <c r="AW207" s="13">
        <v>1</v>
      </c>
      <c r="AX207" s="5"/>
      <c r="AY207" s="5"/>
      <c r="AZ207" s="5"/>
      <c r="BA207" s="5"/>
      <c r="BB207" s="5"/>
      <c r="BC207" s="5"/>
      <c r="BD207" s="5"/>
      <c r="BE207" s="13">
        <f t="shared" ca="1" si="250"/>
        <v>1064.4600027727713</v>
      </c>
      <c r="BF207" s="13">
        <f t="shared" ca="1" si="296"/>
        <v>245.3433</v>
      </c>
      <c r="BG207" s="13">
        <f t="shared" ca="1" si="251"/>
        <v>74.136974906418956</v>
      </c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>
        <f t="shared" ca="1" si="297"/>
        <v>9.3858311382226525</v>
      </c>
      <c r="BT207" s="13">
        <f t="shared" ca="1" si="298"/>
        <v>47.77</v>
      </c>
      <c r="BU207" s="13">
        <f t="shared" ca="1" si="299"/>
        <v>28.746707333980311</v>
      </c>
      <c r="BV207" s="13">
        <f t="shared" ca="1" si="300"/>
        <v>30.271731595729932</v>
      </c>
      <c r="BW207" s="13">
        <f t="shared" ca="1" si="239"/>
        <v>0</v>
      </c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5"/>
      <c r="CN207" s="13">
        <f t="shared" ca="1" si="301"/>
        <v>7293.69</v>
      </c>
      <c r="CO207" s="13">
        <f t="shared" ca="1" si="302"/>
        <v>134.49</v>
      </c>
      <c r="CP207" s="13">
        <f t="shared" ca="1" si="303"/>
        <v>391.6986</v>
      </c>
      <c r="CQ207" s="5"/>
      <c r="CR207" s="5"/>
      <c r="CS207" s="5"/>
      <c r="CT207" s="34">
        <f t="shared" ca="1" si="304"/>
        <v>1.2226185666895197</v>
      </c>
      <c r="CU207" s="34">
        <f t="shared" ca="1" si="305"/>
        <v>1.0727446757597512</v>
      </c>
      <c r="CV207" s="34">
        <f t="shared" ca="1" si="306"/>
        <v>0.93328078795198577</v>
      </c>
      <c r="CW207" s="5"/>
      <c r="CX207" s="5"/>
      <c r="CY207" s="5"/>
      <c r="CZ207" s="5"/>
      <c r="DA207" s="33">
        <f t="shared" ca="1" si="307"/>
        <v>1.4426000000000001</v>
      </c>
      <c r="DB207" s="13">
        <f t="shared" ca="1" si="308"/>
        <v>1535.59</v>
      </c>
      <c r="DC207" s="5"/>
      <c r="DD207" s="18">
        <f t="shared" ca="1" si="252"/>
        <v>0</v>
      </c>
      <c r="DE207" s="18">
        <f>IF(ISNUMBER(VLOOKUP(B207,CASH!$B$7:$D$10000,3,FALSE)),VLOOKUP(B207,CASH!$B$7:$D$10000,3,FALSE),0)</f>
        <v>0</v>
      </c>
      <c r="DF207" s="18">
        <f t="shared" si="253"/>
        <v>0</v>
      </c>
      <c r="DG207" s="18">
        <f t="shared" ca="1" si="246"/>
        <v>0</v>
      </c>
      <c r="DH207" s="18">
        <f t="shared" ca="1" si="247"/>
        <v>0</v>
      </c>
      <c r="DI207" s="18">
        <f t="shared" si="254"/>
        <v>0</v>
      </c>
      <c r="DJ207" s="18">
        <f t="shared" si="255"/>
        <v>0</v>
      </c>
      <c r="DK207" s="18">
        <f t="shared" si="256"/>
        <v>0</v>
      </c>
      <c r="DL207" s="18">
        <f t="shared" si="257"/>
        <v>0</v>
      </c>
      <c r="DM207" s="18">
        <f t="shared" si="258"/>
        <v>0</v>
      </c>
      <c r="DN207" s="18">
        <f t="shared" si="259"/>
        <v>0</v>
      </c>
      <c r="DO207" s="18">
        <f t="shared" si="260"/>
        <v>0</v>
      </c>
      <c r="DP207" s="18">
        <f t="shared" si="261"/>
        <v>0</v>
      </c>
      <c r="DQ207" s="18">
        <f t="shared" ca="1" si="262"/>
        <v>0</v>
      </c>
      <c r="DR207" s="18">
        <f t="shared" ca="1" si="263"/>
        <v>0</v>
      </c>
      <c r="DS207" s="18">
        <f t="shared" ca="1" si="264"/>
        <v>0</v>
      </c>
      <c r="DT207" s="18">
        <f t="shared" si="265"/>
        <v>0</v>
      </c>
      <c r="DU207" s="18">
        <f t="shared" si="266"/>
        <v>0</v>
      </c>
      <c r="DV207" s="18">
        <f t="shared" si="267"/>
        <v>0</v>
      </c>
      <c r="DW207" s="18">
        <f t="shared" si="268"/>
        <v>0</v>
      </c>
      <c r="DX207" s="18">
        <f t="shared" si="269"/>
        <v>0</v>
      </c>
      <c r="DY207" s="18">
        <f t="shared" si="270"/>
        <v>0</v>
      </c>
      <c r="DZ207" s="18">
        <f t="shared" si="271"/>
        <v>0</v>
      </c>
      <c r="EA207" s="18">
        <f t="shared" si="272"/>
        <v>0</v>
      </c>
      <c r="EB207" s="18">
        <f t="shared" si="273"/>
        <v>0</v>
      </c>
      <c r="EC207" s="18">
        <f t="shared" si="274"/>
        <v>0</v>
      </c>
      <c r="ED207" s="18">
        <f t="shared" si="275"/>
        <v>0</v>
      </c>
      <c r="EE207" s="18">
        <f t="shared" ca="1" si="276"/>
        <v>0</v>
      </c>
      <c r="EF207" s="18">
        <f t="shared" ca="1" si="277"/>
        <v>0</v>
      </c>
      <c r="EG207" s="18">
        <f t="shared" ca="1" si="278"/>
        <v>0</v>
      </c>
      <c r="EH207" s="18">
        <f t="shared" ca="1" si="279"/>
        <v>0</v>
      </c>
      <c r="EI207" s="18">
        <f t="shared" ca="1" si="280"/>
        <v>0</v>
      </c>
      <c r="EJ207" s="18">
        <f t="shared" si="281"/>
        <v>0</v>
      </c>
      <c r="EK207" s="18">
        <f t="shared" si="282"/>
        <v>0</v>
      </c>
      <c r="EL207" s="18">
        <f t="shared" si="283"/>
        <v>0</v>
      </c>
      <c r="EM207" s="18">
        <f t="shared" si="284"/>
        <v>0</v>
      </c>
      <c r="EN207" s="18">
        <f t="shared" si="285"/>
        <v>0</v>
      </c>
      <c r="EO207" s="18">
        <f t="shared" si="286"/>
        <v>0</v>
      </c>
      <c r="EP207" s="18">
        <f t="shared" si="287"/>
        <v>0</v>
      </c>
      <c r="EQ207" s="18">
        <f t="shared" si="288"/>
        <v>0</v>
      </c>
      <c r="ER207" s="18">
        <f t="shared" si="289"/>
        <v>0</v>
      </c>
      <c r="ES207" s="18">
        <f t="shared" si="290"/>
        <v>0</v>
      </c>
      <c r="ET207" s="18">
        <f t="shared" si="291"/>
        <v>0</v>
      </c>
      <c r="EU207" s="18">
        <f t="shared" si="292"/>
        <v>0</v>
      </c>
      <c r="EV207" s="18">
        <f t="shared" si="293"/>
        <v>0</v>
      </c>
      <c r="EW207" s="18">
        <f t="shared" si="294"/>
        <v>0</v>
      </c>
      <c r="EX207" s="18">
        <f t="shared" si="295"/>
        <v>0</v>
      </c>
      <c r="EY207" s="17"/>
      <c r="EZ207" s="1"/>
      <c r="FA207" s="54">
        <f t="shared" ca="1" si="248"/>
        <v>0</v>
      </c>
      <c r="FB207" s="54">
        <f t="shared" si="249"/>
        <v>0</v>
      </c>
      <c r="FC207" s="54">
        <f t="shared" ca="1" si="243"/>
        <v>0</v>
      </c>
      <c r="FD207" s="34" t="e">
        <f t="shared" ca="1" si="244"/>
        <v>#DIV/0!</v>
      </c>
      <c r="FE207" s="34" t="e">
        <f t="shared" ca="1" si="309"/>
        <v>#DIV/0!</v>
      </c>
      <c r="FH207" s="49" t="e">
        <f t="shared" ca="1" si="240"/>
        <v>#DIV/0!</v>
      </c>
      <c r="FI207" s="49" t="e">
        <f t="shared" ca="1" si="241"/>
        <v>#DIV/0!</v>
      </c>
      <c r="FJ207" s="49" t="e">
        <f t="shared" ca="1" si="242"/>
        <v>#DIV/0!</v>
      </c>
    </row>
    <row r="208" spans="1:166" x14ac:dyDescent="0.25">
      <c r="A208" s="1"/>
      <c r="B208" s="15">
        <f>Kurse!B204</f>
        <v>40693</v>
      </c>
      <c r="C208" s="1"/>
      <c r="D208" s="20" t="str">
        <f>IF(ISNUMBER(VLOOKUP(B208,CASH!$B$7:$E$2815,2,FALSE)),VLOOKUP(B208,CASH!$B$7:$E$2815,2,FALSE),"")</f>
        <v/>
      </c>
      <c r="E208" s="1"/>
      <c r="F208" s="20">
        <f t="shared" si="245"/>
        <v>0</v>
      </c>
      <c r="G208" s="20"/>
      <c r="H208" s="20"/>
      <c r="I208" s="20"/>
      <c r="J208" s="20"/>
      <c r="K208" s="9"/>
      <c r="L208" s="9"/>
      <c r="M208" s="9"/>
      <c r="N208" s="9"/>
      <c r="O208" s="9"/>
      <c r="P208" s="9" t="str">
        <f>IF(ISNUMBER(VLOOKUP($B208,Anteile!$A$2:$BI$10000,12,FALSE)),VLOOKUP($B208,Anteile!$A$2:$BI$10000,12,FALSE),"0")</f>
        <v>0</v>
      </c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 t="str">
        <f>IF(ISNUMBER(VLOOKUP($B208,Anteile!$A$2:$BI$10000,24,FALSE)),VLOOKUP($B208,Anteile!$A$2:$BI$10000,24,FALSE),"0")</f>
        <v>0</v>
      </c>
      <c r="AC208" s="9" t="str">
        <f>IF(ISNUMBER(VLOOKUP($B208,Anteile!$A$2:$BI$10000,25,FALSE)),VLOOKUP($B208,Anteile!$A$2:$BI$10000,25,FALSE),"0")</f>
        <v>0</v>
      </c>
      <c r="AD208" s="9" t="str">
        <f>IF(ISNUMBER(VLOOKUP($B208,Anteile!$A$2:$BI$10000,26,FALSE)),VLOOKUP($B208,Anteile!$A$2:$BI$10000,26,FALSE),"0")</f>
        <v>0</v>
      </c>
      <c r="AE208" s="9" t="str">
        <f>IF(ISNUMBER(VLOOKUP($B208,Anteile!$A$2:$BI$10000,27,FALSE)),VLOOKUP($B208,Anteile!$A$2:$BI$10000,27,FALSE),"0")</f>
        <v>0</v>
      </c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5"/>
      <c r="AW208" s="13">
        <v>1</v>
      </c>
      <c r="AX208" s="5"/>
      <c r="AY208" s="5"/>
      <c r="AZ208" s="5"/>
      <c r="BA208" s="5"/>
      <c r="BB208" s="5"/>
      <c r="BC208" s="5"/>
      <c r="BD208" s="5"/>
      <c r="BE208" s="13">
        <f t="shared" ca="1" si="250"/>
        <v>1073.1128784707689</v>
      </c>
      <c r="BF208" s="13">
        <f t="shared" ca="1" si="296"/>
        <v>244.92070000000001</v>
      </c>
      <c r="BG208" s="13">
        <f t="shared" ca="1" si="251"/>
        <v>74.452351053439372</v>
      </c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>
        <f t="shared" ca="1" si="297"/>
        <v>9.3562351626867759</v>
      </c>
      <c r="BT208" s="13">
        <f t="shared" ca="1" si="298"/>
        <v>47.37</v>
      </c>
      <c r="BU208" s="13">
        <f t="shared" ca="1" si="299"/>
        <v>28.568438677270827</v>
      </c>
      <c r="BV208" s="13">
        <f t="shared" ca="1" si="300"/>
        <v>29.949769778149854</v>
      </c>
      <c r="BW208" s="13">
        <f t="shared" ref="BW208:BW271" ca="1" si="310">IF(ISNUMBER(VLOOKUP($B208,INDIRECT("Kurse!"&amp;BW$10),5,FALSE)),VLOOKUP($B208,INDIRECT("Kurse!"&amp;BW$10),5,FALSE),BW209)</f>
        <v>0</v>
      </c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3"/>
      <c r="CJ208" s="13"/>
      <c r="CK208" s="13"/>
      <c r="CL208" s="13"/>
      <c r="CM208" s="5"/>
      <c r="CN208" s="13">
        <f t="shared" ca="1" si="301"/>
        <v>7160.3</v>
      </c>
      <c r="CO208" s="13">
        <f t="shared" ca="1" si="302"/>
        <v>134.57</v>
      </c>
      <c r="CP208" s="13">
        <f t="shared" ca="1" si="303"/>
        <v>392.68689999999998</v>
      </c>
      <c r="CQ208" s="5"/>
      <c r="CR208" s="5"/>
      <c r="CS208" s="5"/>
      <c r="CT208" s="34">
        <f t="shared" ca="1" si="304"/>
        <v>1.200258815917179</v>
      </c>
      <c r="CU208" s="34">
        <f t="shared" ca="1" si="305"/>
        <v>1.0733827869506261</v>
      </c>
      <c r="CV208" s="34">
        <f t="shared" ca="1" si="306"/>
        <v>0.93563556124638347</v>
      </c>
      <c r="CW208" s="5"/>
      <c r="CX208" s="5"/>
      <c r="CY208" s="5"/>
      <c r="CZ208" s="5"/>
      <c r="DA208" s="33">
        <f t="shared" ca="1" si="307"/>
        <v>1.4334</v>
      </c>
      <c r="DB208" s="13">
        <f t="shared" ca="1" si="308"/>
        <v>1538.2</v>
      </c>
      <c r="DC208" s="5"/>
      <c r="DD208" s="18">
        <f t="shared" ca="1" si="252"/>
        <v>0</v>
      </c>
      <c r="DE208" s="18">
        <f>IF(ISNUMBER(VLOOKUP(B208,CASH!$B$7:$D$10000,3,FALSE)),VLOOKUP(B208,CASH!$B$7:$D$10000,3,FALSE),0)</f>
        <v>0</v>
      </c>
      <c r="DF208" s="18">
        <f t="shared" si="253"/>
        <v>0</v>
      </c>
      <c r="DG208" s="18">
        <f t="shared" ca="1" si="246"/>
        <v>0</v>
      </c>
      <c r="DH208" s="18">
        <f t="shared" ca="1" si="247"/>
        <v>0</v>
      </c>
      <c r="DI208" s="18">
        <f t="shared" si="254"/>
        <v>0</v>
      </c>
      <c r="DJ208" s="18">
        <f t="shared" si="255"/>
        <v>0</v>
      </c>
      <c r="DK208" s="18">
        <f t="shared" si="256"/>
        <v>0</v>
      </c>
      <c r="DL208" s="18">
        <f t="shared" si="257"/>
        <v>0</v>
      </c>
      <c r="DM208" s="18">
        <f t="shared" si="258"/>
        <v>0</v>
      </c>
      <c r="DN208" s="18">
        <f t="shared" si="259"/>
        <v>0</v>
      </c>
      <c r="DO208" s="18">
        <f t="shared" si="260"/>
        <v>0</v>
      </c>
      <c r="DP208" s="18">
        <f t="shared" si="261"/>
        <v>0</v>
      </c>
      <c r="DQ208" s="18">
        <f t="shared" ca="1" si="262"/>
        <v>0</v>
      </c>
      <c r="DR208" s="18">
        <f t="shared" ca="1" si="263"/>
        <v>0</v>
      </c>
      <c r="DS208" s="18">
        <f t="shared" ca="1" si="264"/>
        <v>0</v>
      </c>
      <c r="DT208" s="18">
        <f t="shared" si="265"/>
        <v>0</v>
      </c>
      <c r="DU208" s="18">
        <f t="shared" si="266"/>
        <v>0</v>
      </c>
      <c r="DV208" s="18">
        <f t="shared" si="267"/>
        <v>0</v>
      </c>
      <c r="DW208" s="18">
        <f t="shared" si="268"/>
        <v>0</v>
      </c>
      <c r="DX208" s="18">
        <f t="shared" si="269"/>
        <v>0</v>
      </c>
      <c r="DY208" s="18">
        <f t="shared" si="270"/>
        <v>0</v>
      </c>
      <c r="DZ208" s="18">
        <f t="shared" si="271"/>
        <v>0</v>
      </c>
      <c r="EA208" s="18">
        <f t="shared" si="272"/>
        <v>0</v>
      </c>
      <c r="EB208" s="18">
        <f t="shared" si="273"/>
        <v>0</v>
      </c>
      <c r="EC208" s="18">
        <f t="shared" si="274"/>
        <v>0</v>
      </c>
      <c r="ED208" s="18">
        <f t="shared" si="275"/>
        <v>0</v>
      </c>
      <c r="EE208" s="18">
        <f t="shared" ca="1" si="276"/>
        <v>0</v>
      </c>
      <c r="EF208" s="18">
        <f t="shared" ca="1" si="277"/>
        <v>0</v>
      </c>
      <c r="EG208" s="18">
        <f t="shared" ca="1" si="278"/>
        <v>0</v>
      </c>
      <c r="EH208" s="18">
        <f t="shared" ca="1" si="279"/>
        <v>0</v>
      </c>
      <c r="EI208" s="18">
        <f t="shared" ca="1" si="280"/>
        <v>0</v>
      </c>
      <c r="EJ208" s="18">
        <f t="shared" si="281"/>
        <v>0</v>
      </c>
      <c r="EK208" s="18">
        <f t="shared" si="282"/>
        <v>0</v>
      </c>
      <c r="EL208" s="18">
        <f t="shared" si="283"/>
        <v>0</v>
      </c>
      <c r="EM208" s="18">
        <f t="shared" si="284"/>
        <v>0</v>
      </c>
      <c r="EN208" s="18">
        <f t="shared" si="285"/>
        <v>0</v>
      </c>
      <c r="EO208" s="18">
        <f t="shared" si="286"/>
        <v>0</v>
      </c>
      <c r="EP208" s="18">
        <f t="shared" si="287"/>
        <v>0</v>
      </c>
      <c r="EQ208" s="18">
        <f t="shared" si="288"/>
        <v>0</v>
      </c>
      <c r="ER208" s="18">
        <f t="shared" si="289"/>
        <v>0</v>
      </c>
      <c r="ES208" s="18">
        <f t="shared" si="290"/>
        <v>0</v>
      </c>
      <c r="ET208" s="18">
        <f t="shared" si="291"/>
        <v>0</v>
      </c>
      <c r="EU208" s="18">
        <f t="shared" si="292"/>
        <v>0</v>
      </c>
      <c r="EV208" s="18">
        <f t="shared" si="293"/>
        <v>0</v>
      </c>
      <c r="EW208" s="18">
        <f t="shared" si="294"/>
        <v>0</v>
      </c>
      <c r="EX208" s="18">
        <f t="shared" si="295"/>
        <v>0</v>
      </c>
      <c r="EY208" s="17"/>
      <c r="EZ208" s="1"/>
      <c r="FA208" s="54">
        <f t="shared" ca="1" si="248"/>
        <v>0</v>
      </c>
      <c r="FB208" s="54">
        <f t="shared" si="249"/>
        <v>0</v>
      </c>
      <c r="FC208" s="54">
        <f t="shared" ca="1" si="243"/>
        <v>0</v>
      </c>
      <c r="FD208" s="34" t="e">
        <f t="shared" ca="1" si="244"/>
        <v>#DIV/0!</v>
      </c>
      <c r="FE208" s="34" t="e">
        <f t="shared" ca="1" si="309"/>
        <v>#DIV/0!</v>
      </c>
      <c r="FH208" s="49" t="e">
        <f t="shared" ca="1" si="240"/>
        <v>#DIV/0!</v>
      </c>
      <c r="FI208" s="49" t="e">
        <f t="shared" ca="1" si="241"/>
        <v>#DIV/0!</v>
      </c>
      <c r="FJ208" s="49" t="e">
        <f t="shared" ca="1" si="242"/>
        <v>#DIV/0!</v>
      </c>
    </row>
    <row r="209" spans="1:166" x14ac:dyDescent="0.25">
      <c r="A209" s="1"/>
      <c r="B209" s="15">
        <f>Kurse!B205</f>
        <v>40690</v>
      </c>
      <c r="C209" s="1"/>
      <c r="D209" s="20" t="str">
        <f>IF(ISNUMBER(VLOOKUP(B209,CASH!$B$7:$E$2815,2,FALSE)),VLOOKUP(B209,CASH!$B$7:$E$2815,2,FALSE),"")</f>
        <v/>
      </c>
      <c r="E209" s="1"/>
      <c r="F209" s="20">
        <f t="shared" si="245"/>
        <v>0</v>
      </c>
      <c r="G209" s="20"/>
      <c r="H209" s="20"/>
      <c r="I209" s="20"/>
      <c r="J209" s="20"/>
      <c r="K209" s="9"/>
      <c r="L209" s="9"/>
      <c r="M209" s="9"/>
      <c r="N209" s="9"/>
      <c r="O209" s="9"/>
      <c r="P209" s="9" t="str">
        <f>IF(ISNUMBER(VLOOKUP($B209,Anteile!$A$2:$BI$10000,12,FALSE)),VLOOKUP($B209,Anteile!$A$2:$BI$10000,12,FALSE),"0")</f>
        <v>0</v>
      </c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 t="str">
        <f>IF(ISNUMBER(VLOOKUP($B209,Anteile!$A$2:$BI$10000,24,FALSE)),VLOOKUP($B209,Anteile!$A$2:$BI$10000,24,FALSE),"0")</f>
        <v>0</v>
      </c>
      <c r="AC209" s="9" t="str">
        <f>IF(ISNUMBER(VLOOKUP($B209,Anteile!$A$2:$BI$10000,25,FALSE)),VLOOKUP($B209,Anteile!$A$2:$BI$10000,25,FALSE),"0")</f>
        <v>0</v>
      </c>
      <c r="AD209" s="9" t="str">
        <f>IF(ISNUMBER(VLOOKUP($B209,Anteile!$A$2:$BI$10000,26,FALSE)),VLOOKUP($B209,Anteile!$A$2:$BI$10000,26,FALSE),"0")</f>
        <v>0</v>
      </c>
      <c r="AE209" s="9" t="str">
        <f>IF(ISNUMBER(VLOOKUP($B209,Anteile!$A$2:$BI$10000,27,FALSE)),VLOOKUP($B209,Anteile!$A$2:$BI$10000,27,FALSE),"0")</f>
        <v>0</v>
      </c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5"/>
      <c r="AW209" s="13">
        <v>1</v>
      </c>
      <c r="AX209" s="5"/>
      <c r="AY209" s="5"/>
      <c r="AZ209" s="5"/>
      <c r="BA209" s="5"/>
      <c r="BB209" s="5"/>
      <c r="BC209" s="5"/>
      <c r="BD209" s="5"/>
      <c r="BE209" s="13">
        <f t="shared" ca="1" si="250"/>
        <v>1072.3362658846529</v>
      </c>
      <c r="BF209" s="13">
        <f t="shared" ca="1" si="296"/>
        <v>244.78729999999999</v>
      </c>
      <c r="BG209" s="13">
        <f t="shared" ca="1" si="251"/>
        <v>74.514732579248715</v>
      </c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>
        <f t="shared" ca="1" si="297"/>
        <v>9.3562351626867759</v>
      </c>
      <c r="BT209" s="13">
        <f t="shared" ca="1" si="298"/>
        <v>47.41</v>
      </c>
      <c r="BU209" s="13">
        <f t="shared" ca="1" si="299"/>
        <v>28.641251221896386</v>
      </c>
      <c r="BV209" s="13">
        <f t="shared" ca="1" si="300"/>
        <v>29.960899315738025</v>
      </c>
      <c r="BW209" s="13">
        <f t="shared" ca="1" si="310"/>
        <v>0</v>
      </c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3"/>
      <c r="CM209" s="5"/>
      <c r="CN209" s="13">
        <f t="shared" ca="1" si="301"/>
        <v>7163.47</v>
      </c>
      <c r="CO209" s="13">
        <f t="shared" ca="1" si="302"/>
        <v>134.24</v>
      </c>
      <c r="CP209" s="13">
        <f t="shared" ca="1" si="303"/>
        <v>392.82209999999998</v>
      </c>
      <c r="CQ209" s="5"/>
      <c r="CR209" s="5"/>
      <c r="CS209" s="5"/>
      <c r="CT209" s="34">
        <f t="shared" ca="1" si="304"/>
        <v>1.2007901931564646</v>
      </c>
      <c r="CU209" s="34">
        <f t="shared" ca="1" si="305"/>
        <v>1.0707505782882667</v>
      </c>
      <c r="CV209" s="34">
        <f t="shared" ca="1" si="306"/>
        <v>0.93595769556734121</v>
      </c>
      <c r="CW209" s="5"/>
      <c r="CX209" s="5"/>
      <c r="CY209" s="5"/>
      <c r="CZ209" s="5"/>
      <c r="DA209" s="33">
        <f t="shared" ca="1" si="307"/>
        <v>1.4321999999999999</v>
      </c>
      <c r="DB209" s="13">
        <f t="shared" ca="1" si="308"/>
        <v>1535.8</v>
      </c>
      <c r="DC209" s="5"/>
      <c r="DD209" s="18">
        <f t="shared" ca="1" si="252"/>
        <v>0</v>
      </c>
      <c r="DE209" s="18">
        <f>IF(ISNUMBER(VLOOKUP(B209,CASH!$B$7:$D$10000,3,FALSE)),VLOOKUP(B209,CASH!$B$7:$D$10000,3,FALSE),0)</f>
        <v>0</v>
      </c>
      <c r="DF209" s="18">
        <f t="shared" si="253"/>
        <v>0</v>
      </c>
      <c r="DG209" s="18">
        <f t="shared" ca="1" si="246"/>
        <v>0</v>
      </c>
      <c r="DH209" s="18">
        <f t="shared" ca="1" si="247"/>
        <v>0</v>
      </c>
      <c r="DI209" s="18">
        <f t="shared" si="254"/>
        <v>0</v>
      </c>
      <c r="DJ209" s="18">
        <f t="shared" si="255"/>
        <v>0</v>
      </c>
      <c r="DK209" s="18">
        <f t="shared" si="256"/>
        <v>0</v>
      </c>
      <c r="DL209" s="18">
        <f t="shared" si="257"/>
        <v>0</v>
      </c>
      <c r="DM209" s="18">
        <f t="shared" si="258"/>
        <v>0</v>
      </c>
      <c r="DN209" s="18">
        <f t="shared" si="259"/>
        <v>0</v>
      </c>
      <c r="DO209" s="18">
        <f t="shared" si="260"/>
        <v>0</v>
      </c>
      <c r="DP209" s="18">
        <f t="shared" si="261"/>
        <v>0</v>
      </c>
      <c r="DQ209" s="18">
        <f t="shared" ca="1" si="262"/>
        <v>0</v>
      </c>
      <c r="DR209" s="18">
        <f t="shared" ca="1" si="263"/>
        <v>0</v>
      </c>
      <c r="DS209" s="18">
        <f t="shared" ca="1" si="264"/>
        <v>0</v>
      </c>
      <c r="DT209" s="18">
        <f t="shared" si="265"/>
        <v>0</v>
      </c>
      <c r="DU209" s="18">
        <f t="shared" si="266"/>
        <v>0</v>
      </c>
      <c r="DV209" s="18">
        <f t="shared" si="267"/>
        <v>0</v>
      </c>
      <c r="DW209" s="18">
        <f t="shared" si="268"/>
        <v>0</v>
      </c>
      <c r="DX209" s="18">
        <f t="shared" si="269"/>
        <v>0</v>
      </c>
      <c r="DY209" s="18">
        <f t="shared" si="270"/>
        <v>0</v>
      </c>
      <c r="DZ209" s="18">
        <f t="shared" si="271"/>
        <v>0</v>
      </c>
      <c r="EA209" s="18">
        <f t="shared" si="272"/>
        <v>0</v>
      </c>
      <c r="EB209" s="18">
        <f t="shared" si="273"/>
        <v>0</v>
      </c>
      <c r="EC209" s="18">
        <f t="shared" si="274"/>
        <v>0</v>
      </c>
      <c r="ED209" s="18">
        <f t="shared" si="275"/>
        <v>0</v>
      </c>
      <c r="EE209" s="18">
        <f t="shared" ca="1" si="276"/>
        <v>0</v>
      </c>
      <c r="EF209" s="18">
        <f t="shared" ca="1" si="277"/>
        <v>0</v>
      </c>
      <c r="EG209" s="18">
        <f t="shared" ca="1" si="278"/>
        <v>0</v>
      </c>
      <c r="EH209" s="18">
        <f t="shared" ca="1" si="279"/>
        <v>0</v>
      </c>
      <c r="EI209" s="18">
        <f t="shared" ca="1" si="280"/>
        <v>0</v>
      </c>
      <c r="EJ209" s="18">
        <f t="shared" si="281"/>
        <v>0</v>
      </c>
      <c r="EK209" s="18">
        <f t="shared" si="282"/>
        <v>0</v>
      </c>
      <c r="EL209" s="18">
        <f t="shared" si="283"/>
        <v>0</v>
      </c>
      <c r="EM209" s="18">
        <f t="shared" si="284"/>
        <v>0</v>
      </c>
      <c r="EN209" s="18">
        <f t="shared" si="285"/>
        <v>0</v>
      </c>
      <c r="EO209" s="18">
        <f t="shared" si="286"/>
        <v>0</v>
      </c>
      <c r="EP209" s="18">
        <f t="shared" si="287"/>
        <v>0</v>
      </c>
      <c r="EQ209" s="18">
        <f t="shared" si="288"/>
        <v>0</v>
      </c>
      <c r="ER209" s="18">
        <f t="shared" si="289"/>
        <v>0</v>
      </c>
      <c r="ES209" s="18">
        <f t="shared" si="290"/>
        <v>0</v>
      </c>
      <c r="ET209" s="18">
        <f t="shared" si="291"/>
        <v>0</v>
      </c>
      <c r="EU209" s="18">
        <f t="shared" si="292"/>
        <v>0</v>
      </c>
      <c r="EV209" s="18">
        <f t="shared" si="293"/>
        <v>0</v>
      </c>
      <c r="EW209" s="18">
        <f t="shared" si="294"/>
        <v>0</v>
      </c>
      <c r="EX209" s="18">
        <f t="shared" si="295"/>
        <v>0</v>
      </c>
      <c r="EY209" s="17"/>
      <c r="EZ209" s="1"/>
      <c r="FA209" s="54">
        <f t="shared" ca="1" si="248"/>
        <v>0</v>
      </c>
      <c r="FB209" s="54">
        <f t="shared" si="249"/>
        <v>0</v>
      </c>
      <c r="FC209" s="54">
        <f t="shared" ca="1" si="243"/>
        <v>0</v>
      </c>
      <c r="FD209" s="34" t="e">
        <f t="shared" ca="1" si="244"/>
        <v>#DIV/0!</v>
      </c>
      <c r="FE209" s="34" t="e">
        <f t="shared" ca="1" si="309"/>
        <v>#DIV/0!</v>
      </c>
      <c r="FH209" s="49" t="e">
        <f t="shared" ca="1" si="240"/>
        <v>#DIV/0!</v>
      </c>
      <c r="FI209" s="49" t="e">
        <f t="shared" ca="1" si="241"/>
        <v>#DIV/0!</v>
      </c>
      <c r="FJ209" s="49" t="e">
        <f t="shared" ca="1" si="242"/>
        <v>#DIV/0!</v>
      </c>
    </row>
    <row r="210" spans="1:166" x14ac:dyDescent="0.25">
      <c r="A210" s="1"/>
      <c r="B210" s="15">
        <f>Kurse!B206</f>
        <v>40689</v>
      </c>
      <c r="C210" s="1"/>
      <c r="D210" s="20" t="str">
        <f>IF(ISNUMBER(VLOOKUP(B210,CASH!$B$7:$E$2815,2,FALSE)),VLOOKUP(B210,CASH!$B$7:$E$2815,2,FALSE),"")</f>
        <v/>
      </c>
      <c r="E210" s="1"/>
      <c r="F210" s="20">
        <f t="shared" si="245"/>
        <v>0</v>
      </c>
      <c r="G210" s="20"/>
      <c r="H210" s="20"/>
      <c r="I210" s="20"/>
      <c r="J210" s="20"/>
      <c r="K210" s="9"/>
      <c r="L210" s="9"/>
      <c r="M210" s="9"/>
      <c r="N210" s="9"/>
      <c r="O210" s="9"/>
      <c r="P210" s="9" t="str">
        <f>IF(ISNUMBER(VLOOKUP($B210,Anteile!$A$2:$BI$10000,12,FALSE)),VLOOKUP($B210,Anteile!$A$2:$BI$10000,12,FALSE),"0")</f>
        <v>0</v>
      </c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 t="str">
        <f>IF(ISNUMBER(VLOOKUP($B210,Anteile!$A$2:$BI$10000,24,FALSE)),VLOOKUP($B210,Anteile!$A$2:$BI$10000,24,FALSE),"0")</f>
        <v>0</v>
      </c>
      <c r="AC210" s="9" t="str">
        <f>IF(ISNUMBER(VLOOKUP($B210,Anteile!$A$2:$BI$10000,25,FALSE)),VLOOKUP($B210,Anteile!$A$2:$BI$10000,25,FALSE),"0")</f>
        <v>0</v>
      </c>
      <c r="AD210" s="9" t="str">
        <f>IF(ISNUMBER(VLOOKUP($B210,Anteile!$A$2:$BI$10000,26,FALSE)),VLOOKUP($B210,Anteile!$A$2:$BI$10000,26,FALSE),"0")</f>
        <v>0</v>
      </c>
      <c r="AE210" s="9" t="str">
        <f>IF(ISNUMBER(VLOOKUP($B210,Anteile!$A$2:$BI$10000,27,FALSE)),VLOOKUP($B210,Anteile!$A$2:$BI$10000,27,FALSE),"0")</f>
        <v>0</v>
      </c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5"/>
      <c r="AW210" s="13">
        <v>1</v>
      </c>
      <c r="AX210" s="5"/>
      <c r="AY210" s="5"/>
      <c r="AZ210" s="5"/>
      <c r="BA210" s="5"/>
      <c r="BB210" s="5"/>
      <c r="BC210" s="5"/>
      <c r="BD210" s="5"/>
      <c r="BE210" s="13">
        <f t="shared" ca="1" si="250"/>
        <v>1077.5876696832579</v>
      </c>
      <c r="BF210" s="13">
        <f t="shared" ca="1" si="296"/>
        <v>244.50909999999999</v>
      </c>
      <c r="BG210" s="13">
        <f t="shared" ca="1" si="251"/>
        <v>75.388857466063342</v>
      </c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>
        <f t="shared" ca="1" si="297"/>
        <v>9.4315610859728505</v>
      </c>
      <c r="BT210" s="13">
        <f t="shared" ca="1" si="298"/>
        <v>47.08</v>
      </c>
      <c r="BU210" s="13">
        <f t="shared" ca="1" si="299"/>
        <v>28.832013574660632</v>
      </c>
      <c r="BV210" s="13">
        <f t="shared" ca="1" si="300"/>
        <v>29.956165158371036</v>
      </c>
      <c r="BW210" s="13">
        <f t="shared" ca="1" si="310"/>
        <v>0</v>
      </c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3"/>
      <c r="CJ210" s="13"/>
      <c r="CK210" s="13"/>
      <c r="CL210" s="13"/>
      <c r="CM210" s="5"/>
      <c r="CN210" s="13">
        <f t="shared" ca="1" si="301"/>
        <v>7114.09</v>
      </c>
      <c r="CO210" s="13">
        <f t="shared" ca="1" si="302"/>
        <v>133.91999999999999</v>
      </c>
      <c r="CP210" s="13">
        <f t="shared" ca="1" si="303"/>
        <v>391.10759999999999</v>
      </c>
      <c r="CQ210" s="5"/>
      <c r="CR210" s="5"/>
      <c r="CS210" s="5"/>
      <c r="CT210" s="34">
        <f t="shared" ca="1" si="304"/>
        <v>1.1925127773596418</v>
      </c>
      <c r="CU210" s="34">
        <f t="shared" ca="1" si="305"/>
        <v>1.0681981335247666</v>
      </c>
      <c r="CV210" s="34">
        <f t="shared" ca="1" si="306"/>
        <v>0.93187264162294703</v>
      </c>
      <c r="CW210" s="5"/>
      <c r="CX210" s="5"/>
      <c r="CY210" s="5"/>
      <c r="CZ210" s="5"/>
      <c r="DA210" s="33">
        <f t="shared" ca="1" si="307"/>
        <v>1.4144000000000001</v>
      </c>
      <c r="DB210" s="13">
        <f t="shared" ca="1" si="308"/>
        <v>1524.14</v>
      </c>
      <c r="DC210" s="5"/>
      <c r="DD210" s="18">
        <f t="shared" ca="1" si="252"/>
        <v>0</v>
      </c>
      <c r="DE210" s="18">
        <f>IF(ISNUMBER(VLOOKUP(B210,CASH!$B$7:$D$10000,3,FALSE)),VLOOKUP(B210,CASH!$B$7:$D$10000,3,FALSE),0)</f>
        <v>0</v>
      </c>
      <c r="DF210" s="18">
        <f t="shared" si="253"/>
        <v>0</v>
      </c>
      <c r="DG210" s="18">
        <f t="shared" ca="1" si="246"/>
        <v>0</v>
      </c>
      <c r="DH210" s="18">
        <f t="shared" ca="1" si="247"/>
        <v>0</v>
      </c>
      <c r="DI210" s="18">
        <f t="shared" si="254"/>
        <v>0</v>
      </c>
      <c r="DJ210" s="18">
        <f t="shared" si="255"/>
        <v>0</v>
      </c>
      <c r="DK210" s="18">
        <f t="shared" si="256"/>
        <v>0</v>
      </c>
      <c r="DL210" s="18">
        <f t="shared" si="257"/>
        <v>0</v>
      </c>
      <c r="DM210" s="18">
        <f t="shared" si="258"/>
        <v>0</v>
      </c>
      <c r="DN210" s="18">
        <f t="shared" si="259"/>
        <v>0</v>
      </c>
      <c r="DO210" s="18">
        <f t="shared" si="260"/>
        <v>0</v>
      </c>
      <c r="DP210" s="18">
        <f t="shared" si="261"/>
        <v>0</v>
      </c>
      <c r="DQ210" s="18">
        <f t="shared" ca="1" si="262"/>
        <v>0</v>
      </c>
      <c r="DR210" s="18">
        <f t="shared" ca="1" si="263"/>
        <v>0</v>
      </c>
      <c r="DS210" s="18">
        <f t="shared" ca="1" si="264"/>
        <v>0</v>
      </c>
      <c r="DT210" s="18">
        <f t="shared" si="265"/>
        <v>0</v>
      </c>
      <c r="DU210" s="18">
        <f t="shared" si="266"/>
        <v>0</v>
      </c>
      <c r="DV210" s="18">
        <f t="shared" si="267"/>
        <v>0</v>
      </c>
      <c r="DW210" s="18">
        <f t="shared" si="268"/>
        <v>0</v>
      </c>
      <c r="DX210" s="18">
        <f t="shared" si="269"/>
        <v>0</v>
      </c>
      <c r="DY210" s="18">
        <f t="shared" si="270"/>
        <v>0</v>
      </c>
      <c r="DZ210" s="18">
        <f t="shared" si="271"/>
        <v>0</v>
      </c>
      <c r="EA210" s="18">
        <f t="shared" si="272"/>
        <v>0</v>
      </c>
      <c r="EB210" s="18">
        <f t="shared" si="273"/>
        <v>0</v>
      </c>
      <c r="EC210" s="18">
        <f t="shared" si="274"/>
        <v>0</v>
      </c>
      <c r="ED210" s="18">
        <f t="shared" si="275"/>
        <v>0</v>
      </c>
      <c r="EE210" s="18">
        <f t="shared" ca="1" si="276"/>
        <v>0</v>
      </c>
      <c r="EF210" s="18">
        <f t="shared" ca="1" si="277"/>
        <v>0</v>
      </c>
      <c r="EG210" s="18">
        <f t="shared" ca="1" si="278"/>
        <v>0</v>
      </c>
      <c r="EH210" s="18">
        <f t="shared" ca="1" si="279"/>
        <v>0</v>
      </c>
      <c r="EI210" s="18">
        <f t="shared" ca="1" si="280"/>
        <v>0</v>
      </c>
      <c r="EJ210" s="18">
        <f t="shared" si="281"/>
        <v>0</v>
      </c>
      <c r="EK210" s="18">
        <f t="shared" si="282"/>
        <v>0</v>
      </c>
      <c r="EL210" s="18">
        <f t="shared" si="283"/>
        <v>0</v>
      </c>
      <c r="EM210" s="18">
        <f t="shared" si="284"/>
        <v>0</v>
      </c>
      <c r="EN210" s="18">
        <f t="shared" si="285"/>
        <v>0</v>
      </c>
      <c r="EO210" s="18">
        <f t="shared" si="286"/>
        <v>0</v>
      </c>
      <c r="EP210" s="18">
        <f t="shared" si="287"/>
        <v>0</v>
      </c>
      <c r="EQ210" s="18">
        <f t="shared" si="288"/>
        <v>0</v>
      </c>
      <c r="ER210" s="18">
        <f t="shared" si="289"/>
        <v>0</v>
      </c>
      <c r="ES210" s="18">
        <f t="shared" si="290"/>
        <v>0</v>
      </c>
      <c r="ET210" s="18">
        <f t="shared" si="291"/>
        <v>0</v>
      </c>
      <c r="EU210" s="18">
        <f t="shared" si="292"/>
        <v>0</v>
      </c>
      <c r="EV210" s="18">
        <f t="shared" si="293"/>
        <v>0</v>
      </c>
      <c r="EW210" s="18">
        <f t="shared" si="294"/>
        <v>0</v>
      </c>
      <c r="EX210" s="18">
        <f t="shared" si="295"/>
        <v>0</v>
      </c>
      <c r="EY210" s="17"/>
      <c r="EZ210" s="1"/>
      <c r="FA210" s="54">
        <f t="shared" ca="1" si="248"/>
        <v>0</v>
      </c>
      <c r="FB210" s="54">
        <f t="shared" si="249"/>
        <v>0</v>
      </c>
      <c r="FC210" s="54">
        <f t="shared" ca="1" si="243"/>
        <v>0</v>
      </c>
      <c r="FD210" s="34" t="e">
        <f t="shared" ca="1" si="244"/>
        <v>#DIV/0!</v>
      </c>
      <c r="FE210" s="34" t="e">
        <f t="shared" ca="1" si="309"/>
        <v>#DIV/0!</v>
      </c>
      <c r="FH210" s="49" t="e">
        <f t="shared" ref="FH210:FH273" ca="1" si="311">DF210/FA210</f>
        <v>#DIV/0!</v>
      </c>
      <c r="FI210" s="49" t="e">
        <f t="shared" ref="FI210:FI273" ca="1" si="312">DG210/FA210</f>
        <v>#DIV/0!</v>
      </c>
      <c r="FJ210" s="49" t="e">
        <f t="shared" ref="FJ210:FJ273" ca="1" si="313">DH210/FA210</f>
        <v>#DIV/0!</v>
      </c>
    </row>
    <row r="211" spans="1:166" x14ac:dyDescent="0.25">
      <c r="A211" s="1"/>
      <c r="B211" s="15">
        <f>Kurse!B207</f>
        <v>40688</v>
      </c>
      <c r="C211" s="1"/>
      <c r="D211" s="20" t="str">
        <f>IF(ISNUMBER(VLOOKUP(B211,CASH!$B$7:$E$2815,2,FALSE)),VLOOKUP(B211,CASH!$B$7:$E$2815,2,FALSE),"")</f>
        <v/>
      </c>
      <c r="E211" s="1"/>
      <c r="F211" s="20">
        <f t="shared" si="245"/>
        <v>0</v>
      </c>
      <c r="G211" s="20"/>
      <c r="H211" s="20"/>
      <c r="I211" s="20"/>
      <c r="J211" s="20"/>
      <c r="K211" s="9"/>
      <c r="L211" s="9"/>
      <c r="M211" s="9"/>
      <c r="N211" s="9"/>
      <c r="O211" s="9"/>
      <c r="P211" s="9" t="str">
        <f>IF(ISNUMBER(VLOOKUP($B211,Anteile!$A$2:$BI$10000,12,FALSE)),VLOOKUP($B211,Anteile!$A$2:$BI$10000,12,FALSE),"0")</f>
        <v>0</v>
      </c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 t="str">
        <f>IF(ISNUMBER(VLOOKUP($B211,Anteile!$A$2:$BI$10000,24,FALSE)),VLOOKUP($B211,Anteile!$A$2:$BI$10000,24,FALSE),"0")</f>
        <v>0</v>
      </c>
      <c r="AC211" s="9" t="str">
        <f>IF(ISNUMBER(VLOOKUP($B211,Anteile!$A$2:$BI$10000,25,FALSE)),VLOOKUP($B211,Anteile!$A$2:$BI$10000,25,FALSE),"0")</f>
        <v>0</v>
      </c>
      <c r="AD211" s="9" t="str">
        <f>IF(ISNUMBER(VLOOKUP($B211,Anteile!$A$2:$BI$10000,26,FALSE)),VLOOKUP($B211,Anteile!$A$2:$BI$10000,26,FALSE),"0")</f>
        <v>0</v>
      </c>
      <c r="AE211" s="9" t="str">
        <f>IF(ISNUMBER(VLOOKUP($B211,Anteile!$A$2:$BI$10000,27,FALSE)),VLOOKUP($B211,Anteile!$A$2:$BI$10000,27,FALSE),"0")</f>
        <v>0</v>
      </c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5"/>
      <c r="AW211" s="13">
        <v>1</v>
      </c>
      <c r="AX211" s="5"/>
      <c r="AY211" s="5"/>
      <c r="AZ211" s="5"/>
      <c r="BA211" s="5"/>
      <c r="BB211" s="5"/>
      <c r="BC211" s="5"/>
      <c r="BD211" s="5"/>
      <c r="BE211" s="13">
        <f t="shared" ca="1" si="250"/>
        <v>1084.2146410803127</v>
      </c>
      <c r="BF211" s="13">
        <f t="shared" ca="1" si="296"/>
        <v>245.10210000000001</v>
      </c>
      <c r="BG211" s="13">
        <f t="shared" ca="1" si="251"/>
        <v>75.877754086709317</v>
      </c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>
        <f t="shared" ca="1" si="297"/>
        <v>9.4385216773276461</v>
      </c>
      <c r="BT211" s="13">
        <f t="shared" ca="1" si="298"/>
        <v>47.11</v>
      </c>
      <c r="BU211" s="13">
        <f t="shared" ca="1" si="299"/>
        <v>28.457711442786067</v>
      </c>
      <c r="BV211" s="13">
        <f t="shared" ca="1" si="300"/>
        <v>29.701492537313431</v>
      </c>
      <c r="BW211" s="13">
        <f t="shared" ca="1" si="310"/>
        <v>0</v>
      </c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5"/>
      <c r="CN211" s="13">
        <f t="shared" ca="1" si="301"/>
        <v>7170.94</v>
      </c>
      <c r="CO211" s="13">
        <f t="shared" ca="1" si="302"/>
        <v>133.54</v>
      </c>
      <c r="CP211" s="13">
        <f t="shared" ca="1" si="303"/>
        <v>391.84699999999998</v>
      </c>
      <c r="CQ211" s="5"/>
      <c r="CR211" s="5"/>
      <c r="CS211" s="5"/>
      <c r="CT211" s="34">
        <f t="shared" ca="1" si="304"/>
        <v>1.2020423660200179</v>
      </c>
      <c r="CU211" s="34">
        <f t="shared" ca="1" si="305"/>
        <v>1.0651671053681102</v>
      </c>
      <c r="CV211" s="34">
        <f t="shared" ca="1" si="306"/>
        <v>0.93363437325694243</v>
      </c>
      <c r="CW211" s="5"/>
      <c r="CX211" s="5"/>
      <c r="CY211" s="5"/>
      <c r="CZ211" s="5"/>
      <c r="DA211" s="33">
        <f t="shared" ca="1" si="307"/>
        <v>1.407</v>
      </c>
      <c r="DB211" s="13">
        <f t="shared" ca="1" si="308"/>
        <v>1525.49</v>
      </c>
      <c r="DC211" s="5"/>
      <c r="DD211" s="18">
        <f t="shared" ca="1" si="252"/>
        <v>0</v>
      </c>
      <c r="DE211" s="18">
        <f>IF(ISNUMBER(VLOOKUP(B211,CASH!$B$7:$D$10000,3,FALSE)),VLOOKUP(B211,CASH!$B$7:$D$10000,3,FALSE),0)</f>
        <v>0</v>
      </c>
      <c r="DF211" s="18">
        <f t="shared" si="253"/>
        <v>0</v>
      </c>
      <c r="DG211" s="18">
        <f t="shared" ca="1" si="246"/>
        <v>0</v>
      </c>
      <c r="DH211" s="18">
        <f t="shared" ca="1" si="247"/>
        <v>0</v>
      </c>
      <c r="DI211" s="18">
        <f t="shared" si="254"/>
        <v>0</v>
      </c>
      <c r="DJ211" s="18">
        <f t="shared" si="255"/>
        <v>0</v>
      </c>
      <c r="DK211" s="18">
        <f t="shared" si="256"/>
        <v>0</v>
      </c>
      <c r="DL211" s="18">
        <f t="shared" si="257"/>
        <v>0</v>
      </c>
      <c r="DM211" s="18">
        <f t="shared" si="258"/>
        <v>0</v>
      </c>
      <c r="DN211" s="18">
        <f t="shared" si="259"/>
        <v>0</v>
      </c>
      <c r="DO211" s="18">
        <f t="shared" si="260"/>
        <v>0</v>
      </c>
      <c r="DP211" s="18">
        <f t="shared" si="261"/>
        <v>0</v>
      </c>
      <c r="DQ211" s="18">
        <f t="shared" ca="1" si="262"/>
        <v>0</v>
      </c>
      <c r="DR211" s="18">
        <f t="shared" ca="1" si="263"/>
        <v>0</v>
      </c>
      <c r="DS211" s="18">
        <f t="shared" ca="1" si="264"/>
        <v>0</v>
      </c>
      <c r="DT211" s="18">
        <f t="shared" si="265"/>
        <v>0</v>
      </c>
      <c r="DU211" s="18">
        <f t="shared" si="266"/>
        <v>0</v>
      </c>
      <c r="DV211" s="18">
        <f t="shared" si="267"/>
        <v>0</v>
      </c>
      <c r="DW211" s="18">
        <f t="shared" si="268"/>
        <v>0</v>
      </c>
      <c r="DX211" s="18">
        <f t="shared" si="269"/>
        <v>0</v>
      </c>
      <c r="DY211" s="18">
        <f t="shared" si="270"/>
        <v>0</v>
      </c>
      <c r="DZ211" s="18">
        <f t="shared" si="271"/>
        <v>0</v>
      </c>
      <c r="EA211" s="18">
        <f t="shared" si="272"/>
        <v>0</v>
      </c>
      <c r="EB211" s="18">
        <f t="shared" si="273"/>
        <v>0</v>
      </c>
      <c r="EC211" s="18">
        <f t="shared" si="274"/>
        <v>0</v>
      </c>
      <c r="ED211" s="18">
        <f t="shared" si="275"/>
        <v>0</v>
      </c>
      <c r="EE211" s="18">
        <f t="shared" ca="1" si="276"/>
        <v>0</v>
      </c>
      <c r="EF211" s="18">
        <f t="shared" ca="1" si="277"/>
        <v>0</v>
      </c>
      <c r="EG211" s="18">
        <f t="shared" ca="1" si="278"/>
        <v>0</v>
      </c>
      <c r="EH211" s="18">
        <f t="shared" ca="1" si="279"/>
        <v>0</v>
      </c>
      <c r="EI211" s="18">
        <f t="shared" ca="1" si="280"/>
        <v>0</v>
      </c>
      <c r="EJ211" s="18">
        <f t="shared" si="281"/>
        <v>0</v>
      </c>
      <c r="EK211" s="18">
        <f t="shared" si="282"/>
        <v>0</v>
      </c>
      <c r="EL211" s="18">
        <f t="shared" si="283"/>
        <v>0</v>
      </c>
      <c r="EM211" s="18">
        <f t="shared" si="284"/>
        <v>0</v>
      </c>
      <c r="EN211" s="18">
        <f t="shared" si="285"/>
        <v>0</v>
      </c>
      <c r="EO211" s="18">
        <f t="shared" si="286"/>
        <v>0</v>
      </c>
      <c r="EP211" s="18">
        <f t="shared" si="287"/>
        <v>0</v>
      </c>
      <c r="EQ211" s="18">
        <f t="shared" si="288"/>
        <v>0</v>
      </c>
      <c r="ER211" s="18">
        <f t="shared" si="289"/>
        <v>0</v>
      </c>
      <c r="ES211" s="18">
        <f t="shared" si="290"/>
        <v>0</v>
      </c>
      <c r="ET211" s="18">
        <f t="shared" si="291"/>
        <v>0</v>
      </c>
      <c r="EU211" s="18">
        <f t="shared" si="292"/>
        <v>0</v>
      </c>
      <c r="EV211" s="18">
        <f t="shared" si="293"/>
        <v>0</v>
      </c>
      <c r="EW211" s="18">
        <f t="shared" si="294"/>
        <v>0</v>
      </c>
      <c r="EX211" s="18">
        <f t="shared" si="295"/>
        <v>0</v>
      </c>
      <c r="EY211" s="17"/>
      <c r="EZ211" s="1"/>
      <c r="FA211" s="54">
        <f t="shared" ca="1" si="248"/>
        <v>0</v>
      </c>
      <c r="FB211" s="54">
        <f t="shared" si="249"/>
        <v>0</v>
      </c>
      <c r="FC211" s="54">
        <f t="shared" ca="1" si="243"/>
        <v>0</v>
      </c>
      <c r="FD211" s="34" t="e">
        <f t="shared" ca="1" si="244"/>
        <v>#DIV/0!</v>
      </c>
      <c r="FE211" s="34" t="e">
        <f t="shared" ca="1" si="309"/>
        <v>#DIV/0!</v>
      </c>
      <c r="FH211" s="49" t="e">
        <f t="shared" ca="1" si="311"/>
        <v>#DIV/0!</v>
      </c>
      <c r="FI211" s="49" t="e">
        <f t="shared" ca="1" si="312"/>
        <v>#DIV/0!</v>
      </c>
      <c r="FJ211" s="49" t="e">
        <f t="shared" ca="1" si="313"/>
        <v>#DIV/0!</v>
      </c>
    </row>
    <row r="212" spans="1:166" x14ac:dyDescent="0.25">
      <c r="A212" s="1"/>
      <c r="B212" s="15">
        <f>Kurse!B208</f>
        <v>40687</v>
      </c>
      <c r="C212" s="1"/>
      <c r="D212" s="20" t="str">
        <f>IF(ISNUMBER(VLOOKUP(B212,CASH!$B$7:$E$2815,2,FALSE)),VLOOKUP(B212,CASH!$B$7:$E$2815,2,FALSE),"")</f>
        <v/>
      </c>
      <c r="E212" s="1"/>
      <c r="F212" s="20">
        <f t="shared" si="245"/>
        <v>0</v>
      </c>
      <c r="G212" s="20"/>
      <c r="H212" s="20"/>
      <c r="I212" s="20"/>
      <c r="J212" s="20"/>
      <c r="K212" s="9"/>
      <c r="L212" s="9"/>
      <c r="M212" s="9"/>
      <c r="N212" s="9"/>
      <c r="O212" s="9"/>
      <c r="P212" s="9" t="str">
        <f>IF(ISNUMBER(VLOOKUP($B212,Anteile!$A$2:$BI$10000,12,FALSE)),VLOOKUP($B212,Anteile!$A$2:$BI$10000,12,FALSE),"0")</f>
        <v>0</v>
      </c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 t="str">
        <f>IF(ISNUMBER(VLOOKUP($B212,Anteile!$A$2:$BI$10000,24,FALSE)),VLOOKUP($B212,Anteile!$A$2:$BI$10000,24,FALSE),"0")</f>
        <v>0</v>
      </c>
      <c r="AC212" s="9" t="str">
        <f>IF(ISNUMBER(VLOOKUP($B212,Anteile!$A$2:$BI$10000,25,FALSE)),VLOOKUP($B212,Anteile!$A$2:$BI$10000,25,FALSE),"0")</f>
        <v>0</v>
      </c>
      <c r="AD212" s="9" t="str">
        <f>IF(ISNUMBER(VLOOKUP($B212,Anteile!$A$2:$BI$10000,26,FALSE)),VLOOKUP($B212,Anteile!$A$2:$BI$10000,26,FALSE),"0")</f>
        <v>0</v>
      </c>
      <c r="AE212" s="9" t="str">
        <f>IF(ISNUMBER(VLOOKUP($B212,Anteile!$A$2:$BI$10000,27,FALSE)),VLOOKUP($B212,Anteile!$A$2:$BI$10000,27,FALSE),"0")</f>
        <v>0</v>
      </c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5"/>
      <c r="AW212" s="13">
        <v>1</v>
      </c>
      <c r="AX212" s="5"/>
      <c r="AY212" s="5"/>
      <c r="AZ212" s="5"/>
      <c r="BA212" s="5"/>
      <c r="BB212" s="5"/>
      <c r="BC212" s="5"/>
      <c r="BD212" s="5"/>
      <c r="BE212" s="13">
        <f t="shared" ca="1" si="250"/>
        <v>1081.8549531649162</v>
      </c>
      <c r="BF212" s="13">
        <f t="shared" ca="1" si="296"/>
        <v>245.19929999999999</v>
      </c>
      <c r="BG212" s="13">
        <f t="shared" ca="1" si="251"/>
        <v>76.135395969344316</v>
      </c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>
        <f t="shared" ca="1" si="297"/>
        <v>9.3954016463241565</v>
      </c>
      <c r="BT212" s="13">
        <f t="shared" ca="1" si="298"/>
        <v>46.77</v>
      </c>
      <c r="BU212" s="13">
        <f t="shared" ca="1" si="299"/>
        <v>28.505535055350556</v>
      </c>
      <c r="BV212" s="13">
        <f t="shared" ca="1" si="300"/>
        <v>29.832529094521714</v>
      </c>
      <c r="BW212" s="13">
        <f t="shared" ca="1" si="310"/>
        <v>0</v>
      </c>
      <c r="BX212" s="13"/>
      <c r="BY212" s="13"/>
      <c r="BZ212" s="13"/>
      <c r="CA212" s="13"/>
      <c r="CB212" s="13"/>
      <c r="CC212" s="13"/>
      <c r="CD212" s="13"/>
      <c r="CE212" s="13"/>
      <c r="CF212" s="13"/>
      <c r="CG212" s="13"/>
      <c r="CH212" s="13"/>
      <c r="CI212" s="13"/>
      <c r="CJ212" s="13"/>
      <c r="CK212" s="13"/>
      <c r="CL212" s="13"/>
      <c r="CM212" s="5"/>
      <c r="CN212" s="13">
        <f t="shared" ca="1" si="301"/>
        <v>7150.66</v>
      </c>
      <c r="CO212" s="13">
        <f t="shared" ca="1" si="302"/>
        <v>133.62</v>
      </c>
      <c r="CP212" s="13">
        <f t="shared" ca="1" si="303"/>
        <v>390.70890000000003</v>
      </c>
      <c r="CQ212" s="5"/>
      <c r="CR212" s="5"/>
      <c r="CS212" s="5"/>
      <c r="CT212" s="34">
        <f t="shared" ca="1" si="304"/>
        <v>1.1986428927037043</v>
      </c>
      <c r="CU212" s="34">
        <f t="shared" ca="1" si="305"/>
        <v>1.0658052165589853</v>
      </c>
      <c r="CV212" s="34">
        <f t="shared" ca="1" si="306"/>
        <v>0.93092267894716407</v>
      </c>
      <c r="CW212" s="5"/>
      <c r="CX212" s="5"/>
      <c r="CY212" s="5"/>
      <c r="CZ212" s="5"/>
      <c r="DA212" s="33">
        <f t="shared" ca="1" si="307"/>
        <v>1.4092</v>
      </c>
      <c r="DB212" s="13">
        <f t="shared" ca="1" si="308"/>
        <v>1524.55</v>
      </c>
      <c r="DC212" s="5"/>
      <c r="DD212" s="18">
        <f t="shared" ca="1" si="252"/>
        <v>0</v>
      </c>
      <c r="DE212" s="18">
        <f>IF(ISNUMBER(VLOOKUP(B212,CASH!$B$7:$D$10000,3,FALSE)),VLOOKUP(B212,CASH!$B$7:$D$10000,3,FALSE),0)</f>
        <v>0</v>
      </c>
      <c r="DF212" s="18">
        <f t="shared" si="253"/>
        <v>0</v>
      </c>
      <c r="DG212" s="18">
        <f t="shared" ca="1" si="246"/>
        <v>0</v>
      </c>
      <c r="DH212" s="18">
        <f t="shared" ca="1" si="247"/>
        <v>0</v>
      </c>
      <c r="DI212" s="18">
        <f t="shared" si="254"/>
        <v>0</v>
      </c>
      <c r="DJ212" s="18">
        <f t="shared" si="255"/>
        <v>0</v>
      </c>
      <c r="DK212" s="18">
        <f t="shared" si="256"/>
        <v>0</v>
      </c>
      <c r="DL212" s="18">
        <f t="shared" si="257"/>
        <v>0</v>
      </c>
      <c r="DM212" s="18">
        <f t="shared" si="258"/>
        <v>0</v>
      </c>
      <c r="DN212" s="18">
        <f t="shared" si="259"/>
        <v>0</v>
      </c>
      <c r="DO212" s="18">
        <f t="shared" si="260"/>
        <v>0</v>
      </c>
      <c r="DP212" s="18">
        <f t="shared" si="261"/>
        <v>0</v>
      </c>
      <c r="DQ212" s="18">
        <f t="shared" ca="1" si="262"/>
        <v>0</v>
      </c>
      <c r="DR212" s="18">
        <f t="shared" ca="1" si="263"/>
        <v>0</v>
      </c>
      <c r="DS212" s="18">
        <f t="shared" ca="1" si="264"/>
        <v>0</v>
      </c>
      <c r="DT212" s="18">
        <f t="shared" si="265"/>
        <v>0</v>
      </c>
      <c r="DU212" s="18">
        <f t="shared" si="266"/>
        <v>0</v>
      </c>
      <c r="DV212" s="18">
        <f t="shared" si="267"/>
        <v>0</v>
      </c>
      <c r="DW212" s="18">
        <f t="shared" si="268"/>
        <v>0</v>
      </c>
      <c r="DX212" s="18">
        <f t="shared" si="269"/>
        <v>0</v>
      </c>
      <c r="DY212" s="18">
        <f t="shared" si="270"/>
        <v>0</v>
      </c>
      <c r="DZ212" s="18">
        <f t="shared" si="271"/>
        <v>0</v>
      </c>
      <c r="EA212" s="18">
        <f t="shared" si="272"/>
        <v>0</v>
      </c>
      <c r="EB212" s="18">
        <f t="shared" si="273"/>
        <v>0</v>
      </c>
      <c r="EC212" s="18">
        <f t="shared" si="274"/>
        <v>0</v>
      </c>
      <c r="ED212" s="18">
        <f t="shared" si="275"/>
        <v>0</v>
      </c>
      <c r="EE212" s="18">
        <f t="shared" ca="1" si="276"/>
        <v>0</v>
      </c>
      <c r="EF212" s="18">
        <f t="shared" ca="1" si="277"/>
        <v>0</v>
      </c>
      <c r="EG212" s="18">
        <f t="shared" ca="1" si="278"/>
        <v>0</v>
      </c>
      <c r="EH212" s="18">
        <f t="shared" ca="1" si="279"/>
        <v>0</v>
      </c>
      <c r="EI212" s="18">
        <f t="shared" ca="1" si="280"/>
        <v>0</v>
      </c>
      <c r="EJ212" s="18">
        <f t="shared" si="281"/>
        <v>0</v>
      </c>
      <c r="EK212" s="18">
        <f t="shared" si="282"/>
        <v>0</v>
      </c>
      <c r="EL212" s="18">
        <f t="shared" si="283"/>
        <v>0</v>
      </c>
      <c r="EM212" s="18">
        <f t="shared" si="284"/>
        <v>0</v>
      </c>
      <c r="EN212" s="18">
        <f t="shared" si="285"/>
        <v>0</v>
      </c>
      <c r="EO212" s="18">
        <f t="shared" si="286"/>
        <v>0</v>
      </c>
      <c r="EP212" s="18">
        <f t="shared" si="287"/>
        <v>0</v>
      </c>
      <c r="EQ212" s="18">
        <f t="shared" si="288"/>
        <v>0</v>
      </c>
      <c r="ER212" s="18">
        <f t="shared" si="289"/>
        <v>0</v>
      </c>
      <c r="ES212" s="18">
        <f t="shared" si="290"/>
        <v>0</v>
      </c>
      <c r="ET212" s="18">
        <f t="shared" si="291"/>
        <v>0</v>
      </c>
      <c r="EU212" s="18">
        <f t="shared" si="292"/>
        <v>0</v>
      </c>
      <c r="EV212" s="18">
        <f t="shared" si="293"/>
        <v>0</v>
      </c>
      <c r="EW212" s="18">
        <f t="shared" si="294"/>
        <v>0</v>
      </c>
      <c r="EX212" s="18">
        <f t="shared" si="295"/>
        <v>0</v>
      </c>
      <c r="EY212" s="17"/>
      <c r="EZ212" s="1"/>
      <c r="FA212" s="54">
        <f t="shared" ca="1" si="248"/>
        <v>0</v>
      </c>
      <c r="FB212" s="54">
        <f t="shared" si="249"/>
        <v>0</v>
      </c>
      <c r="FC212" s="54">
        <f t="shared" ca="1" si="243"/>
        <v>0</v>
      </c>
      <c r="FD212" s="34" t="e">
        <f t="shared" ca="1" si="244"/>
        <v>#DIV/0!</v>
      </c>
      <c r="FE212" s="34" t="e">
        <f t="shared" ca="1" si="309"/>
        <v>#DIV/0!</v>
      </c>
      <c r="FH212" s="49" t="e">
        <f t="shared" ca="1" si="311"/>
        <v>#DIV/0!</v>
      </c>
      <c r="FI212" s="49" t="e">
        <f t="shared" ca="1" si="312"/>
        <v>#DIV/0!</v>
      </c>
      <c r="FJ212" s="49" t="e">
        <f t="shared" ca="1" si="313"/>
        <v>#DIV/0!</v>
      </c>
    </row>
    <row r="213" spans="1:166" x14ac:dyDescent="0.25">
      <c r="A213" s="1"/>
      <c r="B213" s="15">
        <f>Kurse!B209</f>
        <v>40686</v>
      </c>
      <c r="C213" s="1"/>
      <c r="D213" s="20" t="str">
        <f>IF(ISNUMBER(VLOOKUP(B213,CASH!$B$7:$E$2815,2,FALSE)),VLOOKUP(B213,CASH!$B$7:$E$2815,2,FALSE),"")</f>
        <v/>
      </c>
      <c r="E213" s="1"/>
      <c r="F213" s="20">
        <f t="shared" si="245"/>
        <v>0</v>
      </c>
      <c r="G213" s="20"/>
      <c r="H213" s="20"/>
      <c r="I213" s="20"/>
      <c r="J213" s="20"/>
      <c r="K213" s="9"/>
      <c r="L213" s="9"/>
      <c r="M213" s="9"/>
      <c r="N213" s="9"/>
      <c r="O213" s="9"/>
      <c r="P213" s="9" t="str">
        <f>IF(ISNUMBER(VLOOKUP($B213,Anteile!$A$2:$BI$10000,12,FALSE)),VLOOKUP($B213,Anteile!$A$2:$BI$10000,12,FALSE),"0")</f>
        <v>0</v>
      </c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 t="str">
        <f>IF(ISNUMBER(VLOOKUP($B213,Anteile!$A$2:$BI$10000,24,FALSE)),VLOOKUP($B213,Anteile!$A$2:$BI$10000,24,FALSE),"0")</f>
        <v>0</v>
      </c>
      <c r="AC213" s="9" t="str">
        <f>IF(ISNUMBER(VLOOKUP($B213,Anteile!$A$2:$BI$10000,25,FALSE)),VLOOKUP($B213,Anteile!$A$2:$BI$10000,25,FALSE),"0")</f>
        <v>0</v>
      </c>
      <c r="AD213" s="9" t="str">
        <f>IF(ISNUMBER(VLOOKUP($B213,Anteile!$A$2:$BI$10000,26,FALSE)),VLOOKUP($B213,Anteile!$A$2:$BI$10000,26,FALSE),"0")</f>
        <v>0</v>
      </c>
      <c r="AE213" s="9" t="str">
        <f>IF(ISNUMBER(VLOOKUP($B213,Anteile!$A$2:$BI$10000,27,FALSE)),VLOOKUP($B213,Anteile!$A$2:$BI$10000,27,FALSE),"0")</f>
        <v>0</v>
      </c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5"/>
      <c r="AW213" s="13">
        <v>1</v>
      </c>
      <c r="AX213" s="5"/>
      <c r="AY213" s="5"/>
      <c r="AZ213" s="5"/>
      <c r="BA213" s="5"/>
      <c r="BB213" s="5"/>
      <c r="BC213" s="5"/>
      <c r="BD213" s="5"/>
      <c r="BE213" s="13">
        <f t="shared" ca="1" si="250"/>
        <v>1080.6681896059395</v>
      </c>
      <c r="BF213" s="13">
        <f t="shared" ca="1" si="296"/>
        <v>245.39689999999999</v>
      </c>
      <c r="BG213" s="13">
        <f t="shared" ca="1" si="251"/>
        <v>76.584808680753852</v>
      </c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>
        <f t="shared" ca="1" si="297"/>
        <v>9.4588806396344935</v>
      </c>
      <c r="BT213" s="13">
        <f t="shared" ca="1" si="298"/>
        <v>46.66</v>
      </c>
      <c r="BU213" s="13">
        <f t="shared" ca="1" si="299"/>
        <v>28.697886921758997</v>
      </c>
      <c r="BV213" s="13">
        <f t="shared" ca="1" si="300"/>
        <v>29.718732153055399</v>
      </c>
      <c r="BW213" s="13">
        <f t="shared" ca="1" si="310"/>
        <v>0</v>
      </c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3"/>
      <c r="CM213" s="5"/>
      <c r="CN213" s="13">
        <f t="shared" ca="1" si="301"/>
        <v>7121.52</v>
      </c>
      <c r="CO213" s="13">
        <f t="shared" ca="1" si="302"/>
        <v>134</v>
      </c>
      <c r="CP213" s="13">
        <f t="shared" ca="1" si="303"/>
        <v>391.32830000000001</v>
      </c>
      <c r="CQ213" s="5"/>
      <c r="CR213" s="5"/>
      <c r="CS213" s="5"/>
      <c r="CT213" s="34">
        <f t="shared" ca="1" si="304"/>
        <v>1.1937582451476207</v>
      </c>
      <c r="CU213" s="34">
        <f t="shared" ca="1" si="305"/>
        <v>1.0688362447156416</v>
      </c>
      <c r="CV213" s="34">
        <f t="shared" ca="1" si="306"/>
        <v>0.93239849254480645</v>
      </c>
      <c r="CW213" s="5"/>
      <c r="CX213" s="5"/>
      <c r="CY213" s="5"/>
      <c r="CZ213" s="5"/>
      <c r="DA213" s="33">
        <f t="shared" ca="1" si="307"/>
        <v>1.4008</v>
      </c>
      <c r="DB213" s="13">
        <f t="shared" ca="1" si="308"/>
        <v>1513.8</v>
      </c>
      <c r="DC213" s="5"/>
      <c r="DD213" s="18">
        <f t="shared" ca="1" si="252"/>
        <v>0</v>
      </c>
      <c r="DE213" s="18">
        <f>IF(ISNUMBER(VLOOKUP(B213,CASH!$B$7:$D$10000,3,FALSE)),VLOOKUP(B213,CASH!$B$7:$D$10000,3,FALSE),0)</f>
        <v>0</v>
      </c>
      <c r="DF213" s="18">
        <f t="shared" si="253"/>
        <v>0</v>
      </c>
      <c r="DG213" s="18">
        <f t="shared" ca="1" si="246"/>
        <v>0</v>
      </c>
      <c r="DH213" s="18">
        <f t="shared" ca="1" si="247"/>
        <v>0</v>
      </c>
      <c r="DI213" s="18">
        <f t="shared" si="254"/>
        <v>0</v>
      </c>
      <c r="DJ213" s="18">
        <f t="shared" si="255"/>
        <v>0</v>
      </c>
      <c r="DK213" s="18">
        <f t="shared" si="256"/>
        <v>0</v>
      </c>
      <c r="DL213" s="18">
        <f t="shared" si="257"/>
        <v>0</v>
      </c>
      <c r="DM213" s="18">
        <f t="shared" si="258"/>
        <v>0</v>
      </c>
      <c r="DN213" s="18">
        <f t="shared" si="259"/>
        <v>0</v>
      </c>
      <c r="DO213" s="18">
        <f t="shared" si="260"/>
        <v>0</v>
      </c>
      <c r="DP213" s="18">
        <f t="shared" si="261"/>
        <v>0</v>
      </c>
      <c r="DQ213" s="18">
        <f t="shared" ca="1" si="262"/>
        <v>0</v>
      </c>
      <c r="DR213" s="18">
        <f t="shared" ca="1" si="263"/>
        <v>0</v>
      </c>
      <c r="DS213" s="18">
        <f t="shared" ca="1" si="264"/>
        <v>0</v>
      </c>
      <c r="DT213" s="18">
        <f t="shared" si="265"/>
        <v>0</v>
      </c>
      <c r="DU213" s="18">
        <f t="shared" si="266"/>
        <v>0</v>
      </c>
      <c r="DV213" s="18">
        <f t="shared" si="267"/>
        <v>0</v>
      </c>
      <c r="DW213" s="18">
        <f t="shared" si="268"/>
        <v>0</v>
      </c>
      <c r="DX213" s="18">
        <f t="shared" si="269"/>
        <v>0</v>
      </c>
      <c r="DY213" s="18">
        <f t="shared" si="270"/>
        <v>0</v>
      </c>
      <c r="DZ213" s="18">
        <f t="shared" si="271"/>
        <v>0</v>
      </c>
      <c r="EA213" s="18">
        <f t="shared" si="272"/>
        <v>0</v>
      </c>
      <c r="EB213" s="18">
        <f t="shared" si="273"/>
        <v>0</v>
      </c>
      <c r="EC213" s="18">
        <f t="shared" si="274"/>
        <v>0</v>
      </c>
      <c r="ED213" s="18">
        <f t="shared" si="275"/>
        <v>0</v>
      </c>
      <c r="EE213" s="18">
        <f t="shared" ca="1" si="276"/>
        <v>0</v>
      </c>
      <c r="EF213" s="18">
        <f t="shared" ca="1" si="277"/>
        <v>0</v>
      </c>
      <c r="EG213" s="18">
        <f t="shared" ca="1" si="278"/>
        <v>0</v>
      </c>
      <c r="EH213" s="18">
        <f t="shared" ca="1" si="279"/>
        <v>0</v>
      </c>
      <c r="EI213" s="18">
        <f t="shared" ca="1" si="280"/>
        <v>0</v>
      </c>
      <c r="EJ213" s="18">
        <f t="shared" si="281"/>
        <v>0</v>
      </c>
      <c r="EK213" s="18">
        <f t="shared" si="282"/>
        <v>0</v>
      </c>
      <c r="EL213" s="18">
        <f t="shared" si="283"/>
        <v>0</v>
      </c>
      <c r="EM213" s="18">
        <f t="shared" si="284"/>
        <v>0</v>
      </c>
      <c r="EN213" s="18">
        <f t="shared" si="285"/>
        <v>0</v>
      </c>
      <c r="EO213" s="18">
        <f t="shared" si="286"/>
        <v>0</v>
      </c>
      <c r="EP213" s="18">
        <f t="shared" si="287"/>
        <v>0</v>
      </c>
      <c r="EQ213" s="18">
        <f t="shared" si="288"/>
        <v>0</v>
      </c>
      <c r="ER213" s="18">
        <f t="shared" si="289"/>
        <v>0</v>
      </c>
      <c r="ES213" s="18">
        <f t="shared" si="290"/>
        <v>0</v>
      </c>
      <c r="ET213" s="18">
        <f t="shared" si="291"/>
        <v>0</v>
      </c>
      <c r="EU213" s="18">
        <f t="shared" si="292"/>
        <v>0</v>
      </c>
      <c r="EV213" s="18">
        <f t="shared" si="293"/>
        <v>0</v>
      </c>
      <c r="EW213" s="18">
        <f t="shared" si="294"/>
        <v>0</v>
      </c>
      <c r="EX213" s="18">
        <f t="shared" si="295"/>
        <v>0</v>
      </c>
      <c r="EY213" s="17"/>
      <c r="EZ213" s="1"/>
      <c r="FA213" s="54">
        <f t="shared" ca="1" si="248"/>
        <v>0</v>
      </c>
      <c r="FB213" s="54">
        <f t="shared" si="249"/>
        <v>0</v>
      </c>
      <c r="FC213" s="54">
        <f t="shared" ca="1" si="243"/>
        <v>0</v>
      </c>
      <c r="FD213" s="34" t="e">
        <f t="shared" ca="1" si="244"/>
        <v>#DIV/0!</v>
      </c>
      <c r="FE213" s="34" t="e">
        <f t="shared" ca="1" si="309"/>
        <v>#DIV/0!</v>
      </c>
      <c r="FH213" s="49" t="e">
        <f t="shared" ca="1" si="311"/>
        <v>#DIV/0!</v>
      </c>
      <c r="FI213" s="49" t="e">
        <f t="shared" ca="1" si="312"/>
        <v>#DIV/0!</v>
      </c>
      <c r="FJ213" s="49" t="e">
        <f t="shared" ca="1" si="313"/>
        <v>#DIV/0!</v>
      </c>
    </row>
    <row r="214" spans="1:166" x14ac:dyDescent="0.25">
      <c r="A214" s="1"/>
      <c r="B214" s="15">
        <f>Kurse!B210</f>
        <v>40683</v>
      </c>
      <c r="C214" s="1"/>
      <c r="D214" s="20" t="str">
        <f>IF(ISNUMBER(VLOOKUP(B214,CASH!$B$7:$E$2815,2,FALSE)),VLOOKUP(B214,CASH!$B$7:$E$2815,2,FALSE),"")</f>
        <v/>
      </c>
      <c r="E214" s="1"/>
      <c r="F214" s="20">
        <f t="shared" si="245"/>
        <v>0</v>
      </c>
      <c r="G214" s="20"/>
      <c r="H214" s="20"/>
      <c r="I214" s="20"/>
      <c r="J214" s="20"/>
      <c r="K214" s="9"/>
      <c r="L214" s="9"/>
      <c r="M214" s="9"/>
      <c r="N214" s="9"/>
      <c r="O214" s="9"/>
      <c r="P214" s="9" t="str">
        <f>IF(ISNUMBER(VLOOKUP($B214,Anteile!$A$2:$BI$10000,12,FALSE)),VLOOKUP($B214,Anteile!$A$2:$BI$10000,12,FALSE),"0")</f>
        <v>0</v>
      </c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 t="str">
        <f>IF(ISNUMBER(VLOOKUP($B214,Anteile!$A$2:$BI$10000,24,FALSE)),VLOOKUP($B214,Anteile!$A$2:$BI$10000,24,FALSE),"0")</f>
        <v>0</v>
      </c>
      <c r="AC214" s="9" t="str">
        <f>IF(ISNUMBER(VLOOKUP($B214,Anteile!$A$2:$BI$10000,25,FALSE)),VLOOKUP($B214,Anteile!$A$2:$BI$10000,25,FALSE),"0")</f>
        <v>0</v>
      </c>
      <c r="AD214" s="9" t="str">
        <f>IF(ISNUMBER(VLOOKUP($B214,Anteile!$A$2:$BI$10000,26,FALSE)),VLOOKUP($B214,Anteile!$A$2:$BI$10000,26,FALSE),"0")</f>
        <v>0</v>
      </c>
      <c r="AE214" s="9" t="str">
        <f>IF(ISNUMBER(VLOOKUP($B214,Anteile!$A$2:$BI$10000,27,FALSE)),VLOOKUP($B214,Anteile!$A$2:$BI$10000,27,FALSE),"0")</f>
        <v>0</v>
      </c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5"/>
      <c r="AW214" s="13">
        <v>1</v>
      </c>
      <c r="AX214" s="5"/>
      <c r="AY214" s="5"/>
      <c r="AZ214" s="5"/>
      <c r="BA214" s="5"/>
      <c r="BB214" s="5"/>
      <c r="BC214" s="5"/>
      <c r="BD214" s="5"/>
      <c r="BE214" s="13">
        <f t="shared" ca="1" si="250"/>
        <v>1068.0935226389772</v>
      </c>
      <c r="BF214" s="13">
        <f t="shared" ca="1" si="296"/>
        <v>245.4556</v>
      </c>
      <c r="BG214" s="13">
        <f t="shared" ca="1" si="251"/>
        <v>75.912975912975909</v>
      </c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>
        <f t="shared" ca="1" si="297"/>
        <v>9.4723458359821997</v>
      </c>
      <c r="BT214" s="13">
        <f t="shared" ca="1" si="298"/>
        <v>47.43</v>
      </c>
      <c r="BU214" s="13">
        <f t="shared" ca="1" si="299"/>
        <v>28.975065338701704</v>
      </c>
      <c r="BV214" s="13">
        <f t="shared" ca="1" si="300"/>
        <v>30.11231193049375</v>
      </c>
      <c r="BW214" s="13">
        <f t="shared" ca="1" si="310"/>
        <v>0</v>
      </c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3"/>
      <c r="CJ214" s="13"/>
      <c r="CK214" s="13"/>
      <c r="CL214" s="13"/>
      <c r="CM214" s="5"/>
      <c r="CN214" s="13">
        <f t="shared" ca="1" si="301"/>
        <v>7266.82</v>
      </c>
      <c r="CO214" s="13">
        <f t="shared" ca="1" si="302"/>
        <v>133.77000000000001</v>
      </c>
      <c r="CP214" s="13">
        <f t="shared" ca="1" si="303"/>
        <v>389.72559999999999</v>
      </c>
      <c r="CQ214" s="5"/>
      <c r="CR214" s="5"/>
      <c r="CS214" s="5"/>
      <c r="CT214" s="34">
        <f t="shared" ca="1" si="304"/>
        <v>1.2181144321722936</v>
      </c>
      <c r="CU214" s="34">
        <f t="shared" ca="1" si="305"/>
        <v>1.067001675041876</v>
      </c>
      <c r="CV214" s="34">
        <f t="shared" ca="1" si="306"/>
        <v>0.9285798189042811</v>
      </c>
      <c r="CW214" s="5"/>
      <c r="CX214" s="5"/>
      <c r="CY214" s="5"/>
      <c r="CZ214" s="5"/>
      <c r="DA214" s="33">
        <f t="shared" ca="1" si="307"/>
        <v>1.4157</v>
      </c>
      <c r="DB214" s="13">
        <f t="shared" ca="1" si="308"/>
        <v>1512.1</v>
      </c>
      <c r="DC214" s="5"/>
      <c r="DD214" s="18">
        <f t="shared" ca="1" si="252"/>
        <v>0</v>
      </c>
      <c r="DE214" s="18">
        <f>IF(ISNUMBER(VLOOKUP(B214,CASH!$B$7:$D$10000,3,FALSE)),VLOOKUP(B214,CASH!$B$7:$D$10000,3,FALSE),0)</f>
        <v>0</v>
      </c>
      <c r="DF214" s="18">
        <f t="shared" si="253"/>
        <v>0</v>
      </c>
      <c r="DG214" s="18">
        <f t="shared" ca="1" si="246"/>
        <v>0</v>
      </c>
      <c r="DH214" s="18">
        <f t="shared" ca="1" si="247"/>
        <v>0</v>
      </c>
      <c r="DI214" s="18">
        <f t="shared" si="254"/>
        <v>0</v>
      </c>
      <c r="DJ214" s="18">
        <f t="shared" si="255"/>
        <v>0</v>
      </c>
      <c r="DK214" s="18">
        <f t="shared" si="256"/>
        <v>0</v>
      </c>
      <c r="DL214" s="18">
        <f t="shared" si="257"/>
        <v>0</v>
      </c>
      <c r="DM214" s="18">
        <f t="shared" si="258"/>
        <v>0</v>
      </c>
      <c r="DN214" s="18">
        <f t="shared" si="259"/>
        <v>0</v>
      </c>
      <c r="DO214" s="18">
        <f t="shared" si="260"/>
        <v>0</v>
      </c>
      <c r="DP214" s="18">
        <f t="shared" si="261"/>
        <v>0</v>
      </c>
      <c r="DQ214" s="18">
        <f t="shared" ca="1" si="262"/>
        <v>0</v>
      </c>
      <c r="DR214" s="18">
        <f t="shared" ca="1" si="263"/>
        <v>0</v>
      </c>
      <c r="DS214" s="18">
        <f t="shared" ca="1" si="264"/>
        <v>0</v>
      </c>
      <c r="DT214" s="18">
        <f t="shared" si="265"/>
        <v>0</v>
      </c>
      <c r="DU214" s="18">
        <f t="shared" si="266"/>
        <v>0</v>
      </c>
      <c r="DV214" s="18">
        <f t="shared" si="267"/>
        <v>0</v>
      </c>
      <c r="DW214" s="18">
        <f t="shared" si="268"/>
        <v>0</v>
      </c>
      <c r="DX214" s="18">
        <f t="shared" si="269"/>
        <v>0</v>
      </c>
      <c r="DY214" s="18">
        <f t="shared" si="270"/>
        <v>0</v>
      </c>
      <c r="DZ214" s="18">
        <f t="shared" si="271"/>
        <v>0</v>
      </c>
      <c r="EA214" s="18">
        <f t="shared" si="272"/>
        <v>0</v>
      </c>
      <c r="EB214" s="18">
        <f t="shared" si="273"/>
        <v>0</v>
      </c>
      <c r="EC214" s="18">
        <f t="shared" si="274"/>
        <v>0</v>
      </c>
      <c r="ED214" s="18">
        <f t="shared" si="275"/>
        <v>0</v>
      </c>
      <c r="EE214" s="18">
        <f t="shared" ca="1" si="276"/>
        <v>0</v>
      </c>
      <c r="EF214" s="18">
        <f t="shared" ca="1" si="277"/>
        <v>0</v>
      </c>
      <c r="EG214" s="18">
        <f t="shared" ca="1" si="278"/>
        <v>0</v>
      </c>
      <c r="EH214" s="18">
        <f t="shared" ca="1" si="279"/>
        <v>0</v>
      </c>
      <c r="EI214" s="18">
        <f t="shared" ca="1" si="280"/>
        <v>0</v>
      </c>
      <c r="EJ214" s="18">
        <f t="shared" si="281"/>
        <v>0</v>
      </c>
      <c r="EK214" s="18">
        <f t="shared" si="282"/>
        <v>0</v>
      </c>
      <c r="EL214" s="18">
        <f t="shared" si="283"/>
        <v>0</v>
      </c>
      <c r="EM214" s="18">
        <f t="shared" si="284"/>
        <v>0</v>
      </c>
      <c r="EN214" s="18">
        <f t="shared" si="285"/>
        <v>0</v>
      </c>
      <c r="EO214" s="18">
        <f t="shared" si="286"/>
        <v>0</v>
      </c>
      <c r="EP214" s="18">
        <f t="shared" si="287"/>
        <v>0</v>
      </c>
      <c r="EQ214" s="18">
        <f t="shared" si="288"/>
        <v>0</v>
      </c>
      <c r="ER214" s="18">
        <f t="shared" si="289"/>
        <v>0</v>
      </c>
      <c r="ES214" s="18">
        <f t="shared" si="290"/>
        <v>0</v>
      </c>
      <c r="ET214" s="18">
        <f t="shared" si="291"/>
        <v>0</v>
      </c>
      <c r="EU214" s="18">
        <f t="shared" si="292"/>
        <v>0</v>
      </c>
      <c r="EV214" s="18">
        <f t="shared" si="293"/>
        <v>0</v>
      </c>
      <c r="EW214" s="18">
        <f t="shared" si="294"/>
        <v>0</v>
      </c>
      <c r="EX214" s="18">
        <f t="shared" si="295"/>
        <v>0</v>
      </c>
      <c r="EY214" s="17"/>
      <c r="EZ214" s="1"/>
      <c r="FA214" s="54">
        <f t="shared" ca="1" si="248"/>
        <v>0</v>
      </c>
      <c r="FB214" s="54">
        <f t="shared" si="249"/>
        <v>0</v>
      </c>
      <c r="FC214" s="54">
        <f t="shared" ca="1" si="243"/>
        <v>0</v>
      </c>
      <c r="FD214" s="34" t="e">
        <f t="shared" ca="1" si="244"/>
        <v>#DIV/0!</v>
      </c>
      <c r="FE214" s="34" t="e">
        <f t="shared" ca="1" si="309"/>
        <v>#DIV/0!</v>
      </c>
      <c r="FH214" s="49" t="e">
        <f t="shared" ca="1" si="311"/>
        <v>#DIV/0!</v>
      </c>
      <c r="FI214" s="49" t="e">
        <f t="shared" ca="1" si="312"/>
        <v>#DIV/0!</v>
      </c>
      <c r="FJ214" s="49" t="e">
        <f t="shared" ca="1" si="313"/>
        <v>#DIV/0!</v>
      </c>
    </row>
    <row r="215" spans="1:166" x14ac:dyDescent="0.25">
      <c r="A215" s="1"/>
      <c r="B215" s="15">
        <f>Kurse!B211</f>
        <v>40682</v>
      </c>
      <c r="C215" s="1"/>
      <c r="D215" s="20" t="str">
        <f>IF(ISNUMBER(VLOOKUP(B215,CASH!$B$7:$E$2815,2,FALSE)),VLOOKUP(B215,CASH!$B$7:$E$2815,2,FALSE),"")</f>
        <v/>
      </c>
      <c r="E215" s="1"/>
      <c r="F215" s="20">
        <f t="shared" si="245"/>
        <v>0</v>
      </c>
      <c r="G215" s="20"/>
      <c r="H215" s="20"/>
      <c r="I215" s="20"/>
      <c r="J215" s="20"/>
      <c r="K215" s="9"/>
      <c r="L215" s="9"/>
      <c r="M215" s="9"/>
      <c r="N215" s="9"/>
      <c r="O215" s="9"/>
      <c r="P215" s="9" t="str">
        <f>IF(ISNUMBER(VLOOKUP($B215,Anteile!$A$2:$BI$10000,12,FALSE)),VLOOKUP($B215,Anteile!$A$2:$BI$10000,12,FALSE),"0")</f>
        <v>0</v>
      </c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 t="str">
        <f>IF(ISNUMBER(VLOOKUP($B215,Anteile!$A$2:$BI$10000,24,FALSE)),VLOOKUP($B215,Anteile!$A$2:$BI$10000,24,FALSE),"0")</f>
        <v>0</v>
      </c>
      <c r="AC215" s="9" t="str">
        <f>IF(ISNUMBER(VLOOKUP($B215,Anteile!$A$2:$BI$10000,25,FALSE)),VLOOKUP($B215,Anteile!$A$2:$BI$10000,25,FALSE),"0")</f>
        <v>0</v>
      </c>
      <c r="AD215" s="9" t="str">
        <f>IF(ISNUMBER(VLOOKUP($B215,Anteile!$A$2:$BI$10000,26,FALSE)),VLOOKUP($B215,Anteile!$A$2:$BI$10000,26,FALSE),"0")</f>
        <v>0</v>
      </c>
      <c r="AE215" s="9" t="str">
        <f>IF(ISNUMBER(VLOOKUP($B215,Anteile!$A$2:$BI$10000,27,FALSE)),VLOOKUP($B215,Anteile!$A$2:$BI$10000,27,FALSE),"0")</f>
        <v>0</v>
      </c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5"/>
      <c r="AW215" s="13">
        <v>1</v>
      </c>
      <c r="AX215" s="5"/>
      <c r="AY215" s="5"/>
      <c r="AZ215" s="5"/>
      <c r="BA215" s="5"/>
      <c r="BB215" s="5"/>
      <c r="BC215" s="5"/>
      <c r="BD215" s="5"/>
      <c r="BE215" s="13">
        <f t="shared" ca="1" si="250"/>
        <v>1043.5951134380452</v>
      </c>
      <c r="BF215" s="13">
        <f t="shared" ca="1" si="296"/>
        <v>245.4134</v>
      </c>
      <c r="BG215" s="13">
        <f t="shared" ca="1" si="251"/>
        <v>75.029668411867362</v>
      </c>
      <c r="BH215" s="13"/>
      <c r="BI215" s="13"/>
      <c r="BJ215" s="13"/>
      <c r="BK215" s="13"/>
      <c r="BL215" s="13"/>
      <c r="BM215" s="13"/>
      <c r="BN215" s="13"/>
      <c r="BO215" s="13"/>
      <c r="BP215" s="13"/>
      <c r="BQ215" s="13"/>
      <c r="BR215" s="13"/>
      <c r="BS215" s="13">
        <f t="shared" ca="1" si="297"/>
        <v>9.4380453752181488</v>
      </c>
      <c r="BT215" s="13">
        <f t="shared" ca="1" si="298"/>
        <v>47.46</v>
      </c>
      <c r="BU215" s="13">
        <f t="shared" ca="1" si="299"/>
        <v>28.726003490401393</v>
      </c>
      <c r="BV215" s="13">
        <f t="shared" ca="1" si="300"/>
        <v>29.752181500872595</v>
      </c>
      <c r="BW215" s="13">
        <f t="shared" ca="1" si="310"/>
        <v>0</v>
      </c>
      <c r="BX215" s="13"/>
      <c r="BY215" s="13"/>
      <c r="BZ215" s="13"/>
      <c r="CA215" s="13"/>
      <c r="CB215" s="13"/>
      <c r="CC215" s="13"/>
      <c r="CD215" s="13"/>
      <c r="CE215" s="13"/>
      <c r="CF215" s="13"/>
      <c r="CG215" s="13"/>
      <c r="CH215" s="13"/>
      <c r="CI215" s="13"/>
      <c r="CJ215" s="13"/>
      <c r="CK215" s="13"/>
      <c r="CL215" s="13"/>
      <c r="CM215" s="5"/>
      <c r="CN215" s="13">
        <f t="shared" ca="1" si="301"/>
        <v>7358.23</v>
      </c>
      <c r="CO215" s="13">
        <f t="shared" ca="1" si="302"/>
        <v>133.84</v>
      </c>
      <c r="CP215" s="13">
        <f t="shared" ca="1" si="303"/>
        <v>389.12110000000001</v>
      </c>
      <c r="CQ215" s="5"/>
      <c r="CR215" s="5"/>
      <c r="CS215" s="5"/>
      <c r="CT215" s="34">
        <f t="shared" ca="1" si="304"/>
        <v>1.2334372061291095</v>
      </c>
      <c r="CU215" s="34">
        <f t="shared" ca="1" si="305"/>
        <v>1.0675600223338917</v>
      </c>
      <c r="CV215" s="34">
        <f t="shared" ca="1" si="306"/>
        <v>0.92713950679615265</v>
      </c>
      <c r="CW215" s="5"/>
      <c r="CX215" s="5"/>
      <c r="CY215" s="5"/>
      <c r="CZ215" s="5"/>
      <c r="DA215" s="33">
        <f t="shared" ca="1" si="307"/>
        <v>1.4325000000000001</v>
      </c>
      <c r="DB215" s="13">
        <f t="shared" ca="1" si="308"/>
        <v>1494.95</v>
      </c>
      <c r="DC215" s="5"/>
      <c r="DD215" s="18">
        <f t="shared" ca="1" si="252"/>
        <v>0</v>
      </c>
      <c r="DE215" s="18">
        <f>IF(ISNUMBER(VLOOKUP(B215,CASH!$B$7:$D$10000,3,FALSE)),VLOOKUP(B215,CASH!$B$7:$D$10000,3,FALSE),0)</f>
        <v>0</v>
      </c>
      <c r="DF215" s="18">
        <f t="shared" si="253"/>
        <v>0</v>
      </c>
      <c r="DG215" s="18">
        <f t="shared" ca="1" si="246"/>
        <v>0</v>
      </c>
      <c r="DH215" s="18">
        <f t="shared" ca="1" si="247"/>
        <v>0</v>
      </c>
      <c r="DI215" s="18">
        <f t="shared" si="254"/>
        <v>0</v>
      </c>
      <c r="DJ215" s="18">
        <f t="shared" si="255"/>
        <v>0</v>
      </c>
      <c r="DK215" s="18">
        <f t="shared" si="256"/>
        <v>0</v>
      </c>
      <c r="DL215" s="18">
        <f t="shared" si="257"/>
        <v>0</v>
      </c>
      <c r="DM215" s="18">
        <f t="shared" si="258"/>
        <v>0</v>
      </c>
      <c r="DN215" s="18">
        <f t="shared" si="259"/>
        <v>0</v>
      </c>
      <c r="DO215" s="18">
        <f t="shared" si="260"/>
        <v>0</v>
      </c>
      <c r="DP215" s="18">
        <f t="shared" si="261"/>
        <v>0</v>
      </c>
      <c r="DQ215" s="18">
        <f t="shared" ca="1" si="262"/>
        <v>0</v>
      </c>
      <c r="DR215" s="18">
        <f t="shared" ca="1" si="263"/>
        <v>0</v>
      </c>
      <c r="DS215" s="18">
        <f t="shared" ca="1" si="264"/>
        <v>0</v>
      </c>
      <c r="DT215" s="18">
        <f t="shared" si="265"/>
        <v>0</v>
      </c>
      <c r="DU215" s="18">
        <f t="shared" si="266"/>
        <v>0</v>
      </c>
      <c r="DV215" s="18">
        <f t="shared" si="267"/>
        <v>0</v>
      </c>
      <c r="DW215" s="18">
        <f t="shared" si="268"/>
        <v>0</v>
      </c>
      <c r="DX215" s="18">
        <f t="shared" si="269"/>
        <v>0</v>
      </c>
      <c r="DY215" s="18">
        <f t="shared" si="270"/>
        <v>0</v>
      </c>
      <c r="DZ215" s="18">
        <f t="shared" si="271"/>
        <v>0</v>
      </c>
      <c r="EA215" s="18">
        <f t="shared" si="272"/>
        <v>0</v>
      </c>
      <c r="EB215" s="18">
        <f t="shared" si="273"/>
        <v>0</v>
      </c>
      <c r="EC215" s="18">
        <f t="shared" si="274"/>
        <v>0</v>
      </c>
      <c r="ED215" s="18">
        <f t="shared" si="275"/>
        <v>0</v>
      </c>
      <c r="EE215" s="18">
        <f t="shared" ca="1" si="276"/>
        <v>0</v>
      </c>
      <c r="EF215" s="18">
        <f t="shared" ca="1" si="277"/>
        <v>0</v>
      </c>
      <c r="EG215" s="18">
        <f t="shared" ca="1" si="278"/>
        <v>0</v>
      </c>
      <c r="EH215" s="18">
        <f t="shared" ca="1" si="279"/>
        <v>0</v>
      </c>
      <c r="EI215" s="18">
        <f t="shared" ca="1" si="280"/>
        <v>0</v>
      </c>
      <c r="EJ215" s="18">
        <f t="shared" si="281"/>
        <v>0</v>
      </c>
      <c r="EK215" s="18">
        <f t="shared" si="282"/>
        <v>0</v>
      </c>
      <c r="EL215" s="18">
        <f t="shared" si="283"/>
        <v>0</v>
      </c>
      <c r="EM215" s="18">
        <f t="shared" si="284"/>
        <v>0</v>
      </c>
      <c r="EN215" s="18">
        <f t="shared" si="285"/>
        <v>0</v>
      </c>
      <c r="EO215" s="18">
        <f t="shared" si="286"/>
        <v>0</v>
      </c>
      <c r="EP215" s="18">
        <f t="shared" si="287"/>
        <v>0</v>
      </c>
      <c r="EQ215" s="18">
        <f t="shared" si="288"/>
        <v>0</v>
      </c>
      <c r="ER215" s="18">
        <f t="shared" si="289"/>
        <v>0</v>
      </c>
      <c r="ES215" s="18">
        <f t="shared" si="290"/>
        <v>0</v>
      </c>
      <c r="ET215" s="18">
        <f t="shared" si="291"/>
        <v>0</v>
      </c>
      <c r="EU215" s="18">
        <f t="shared" si="292"/>
        <v>0</v>
      </c>
      <c r="EV215" s="18">
        <f t="shared" si="293"/>
        <v>0</v>
      </c>
      <c r="EW215" s="18">
        <f t="shared" si="294"/>
        <v>0</v>
      </c>
      <c r="EX215" s="18">
        <f t="shared" si="295"/>
        <v>0</v>
      </c>
      <c r="EY215" s="17"/>
      <c r="EZ215" s="1"/>
      <c r="FA215" s="54">
        <f t="shared" ca="1" si="248"/>
        <v>0</v>
      </c>
      <c r="FB215" s="54">
        <f t="shared" si="249"/>
        <v>0</v>
      </c>
      <c r="FC215" s="54">
        <f t="shared" ca="1" si="243"/>
        <v>0</v>
      </c>
      <c r="FD215" s="34" t="e">
        <f t="shared" ca="1" si="244"/>
        <v>#DIV/0!</v>
      </c>
      <c r="FE215" s="34" t="e">
        <f t="shared" ca="1" si="309"/>
        <v>#DIV/0!</v>
      </c>
      <c r="FH215" s="49" t="e">
        <f t="shared" ca="1" si="311"/>
        <v>#DIV/0!</v>
      </c>
      <c r="FI215" s="49" t="e">
        <f t="shared" ca="1" si="312"/>
        <v>#DIV/0!</v>
      </c>
      <c r="FJ215" s="49" t="e">
        <f t="shared" ca="1" si="313"/>
        <v>#DIV/0!</v>
      </c>
    </row>
    <row r="216" spans="1:166" x14ac:dyDescent="0.25">
      <c r="A216" s="1"/>
      <c r="B216" s="15">
        <f>Kurse!B212</f>
        <v>40681</v>
      </c>
      <c r="C216" s="1"/>
      <c r="D216" s="20" t="str">
        <f>IF(ISNUMBER(VLOOKUP(B216,CASH!$B$7:$E$2815,2,FALSE)),VLOOKUP(B216,CASH!$B$7:$E$2815,2,FALSE),"")</f>
        <v/>
      </c>
      <c r="E216" s="1"/>
      <c r="F216" s="20">
        <f t="shared" si="245"/>
        <v>0</v>
      </c>
      <c r="G216" s="20"/>
      <c r="H216" s="20"/>
      <c r="I216" s="20"/>
      <c r="J216" s="20"/>
      <c r="K216" s="9"/>
      <c r="L216" s="9"/>
      <c r="M216" s="9"/>
      <c r="N216" s="9"/>
      <c r="O216" s="9"/>
      <c r="P216" s="9" t="str">
        <f>IF(ISNUMBER(VLOOKUP($B216,Anteile!$A$2:$BI$10000,12,FALSE)),VLOOKUP($B216,Anteile!$A$2:$BI$10000,12,FALSE),"0")</f>
        <v>0</v>
      </c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 t="str">
        <f>IF(ISNUMBER(VLOOKUP($B216,Anteile!$A$2:$BI$10000,24,FALSE)),VLOOKUP($B216,Anteile!$A$2:$BI$10000,24,FALSE),"0")</f>
        <v>0</v>
      </c>
      <c r="AC216" s="9" t="str">
        <f>IF(ISNUMBER(VLOOKUP($B216,Anteile!$A$2:$BI$10000,25,FALSE)),VLOOKUP($B216,Anteile!$A$2:$BI$10000,25,FALSE),"0")</f>
        <v>0</v>
      </c>
      <c r="AD216" s="9" t="str">
        <f>IF(ISNUMBER(VLOOKUP($B216,Anteile!$A$2:$BI$10000,26,FALSE)),VLOOKUP($B216,Anteile!$A$2:$BI$10000,26,FALSE),"0")</f>
        <v>0</v>
      </c>
      <c r="AE216" s="9" t="str">
        <f>IF(ISNUMBER(VLOOKUP($B216,Anteile!$A$2:$BI$10000,27,FALSE)),VLOOKUP($B216,Anteile!$A$2:$BI$10000,27,FALSE),"0")</f>
        <v>0</v>
      </c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5"/>
      <c r="AW216" s="13">
        <v>1</v>
      </c>
      <c r="AX216" s="5"/>
      <c r="AY216" s="5"/>
      <c r="AZ216" s="5"/>
      <c r="BA216" s="5"/>
      <c r="BB216" s="5"/>
      <c r="BC216" s="5"/>
      <c r="BD216" s="5"/>
      <c r="BE216" s="13">
        <f t="shared" ca="1" si="250"/>
        <v>1049.2389703303641</v>
      </c>
      <c r="BF216" s="13">
        <f t="shared" ca="1" si="296"/>
        <v>245.71809999999999</v>
      </c>
      <c r="BG216" s="13">
        <f t="shared" ca="1" si="251"/>
        <v>75.373500736480324</v>
      </c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13"/>
      <c r="BS216" s="13">
        <f t="shared" ca="1" si="297"/>
        <v>9.462018657501579</v>
      </c>
      <c r="BT216" s="13">
        <f t="shared" ca="1" si="298"/>
        <v>47.15</v>
      </c>
      <c r="BU216" s="13">
        <f t="shared" ca="1" si="299"/>
        <v>28.940169741179769</v>
      </c>
      <c r="BV216" s="13">
        <f t="shared" ca="1" si="300"/>
        <v>29.943185803464964</v>
      </c>
      <c r="BW216" s="13">
        <f t="shared" ca="1" si="310"/>
        <v>0</v>
      </c>
      <c r="BX216" s="13"/>
      <c r="BY216" s="13"/>
      <c r="BZ216" s="13"/>
      <c r="CA216" s="13"/>
      <c r="CB216" s="13"/>
      <c r="CC216" s="13"/>
      <c r="CD216" s="13"/>
      <c r="CE216" s="13"/>
      <c r="CF216" s="13"/>
      <c r="CG216" s="13"/>
      <c r="CH216" s="13"/>
      <c r="CI216" s="13"/>
      <c r="CJ216" s="13"/>
      <c r="CK216" s="13"/>
      <c r="CL216" s="13"/>
      <c r="CM216" s="5"/>
      <c r="CN216" s="13">
        <f t="shared" ca="1" si="301"/>
        <v>7303.53</v>
      </c>
      <c r="CO216" s="13">
        <f t="shared" ca="1" si="302"/>
        <v>133.44</v>
      </c>
      <c r="CP216" s="13">
        <f t="shared" ca="1" si="303"/>
        <v>389.6327</v>
      </c>
      <c r="CQ216" s="5"/>
      <c r="CR216" s="5"/>
      <c r="CS216" s="5"/>
      <c r="CT216" s="34">
        <f t="shared" ca="1" si="304"/>
        <v>1.2242680152808672</v>
      </c>
      <c r="CU216" s="34">
        <f t="shared" ca="1" si="305"/>
        <v>1.0643694663795167</v>
      </c>
      <c r="CV216" s="34">
        <f t="shared" ca="1" si="306"/>
        <v>0.92835847069113775</v>
      </c>
      <c r="CW216" s="5"/>
      <c r="CX216" s="5"/>
      <c r="CY216" s="5"/>
      <c r="CZ216" s="5"/>
      <c r="DA216" s="33">
        <f t="shared" ca="1" si="307"/>
        <v>1.4257</v>
      </c>
      <c r="DB216" s="13">
        <f t="shared" ca="1" si="308"/>
        <v>1495.9</v>
      </c>
      <c r="DC216" s="5"/>
      <c r="DD216" s="18">
        <f t="shared" ca="1" si="252"/>
        <v>0</v>
      </c>
      <c r="DE216" s="18">
        <f>IF(ISNUMBER(VLOOKUP(B216,CASH!$B$7:$D$10000,3,FALSE)),VLOOKUP(B216,CASH!$B$7:$D$10000,3,FALSE),0)</f>
        <v>0</v>
      </c>
      <c r="DF216" s="18">
        <f t="shared" si="253"/>
        <v>0</v>
      </c>
      <c r="DG216" s="18">
        <f t="shared" ca="1" si="246"/>
        <v>0</v>
      </c>
      <c r="DH216" s="18">
        <f t="shared" ca="1" si="247"/>
        <v>0</v>
      </c>
      <c r="DI216" s="18">
        <f t="shared" si="254"/>
        <v>0</v>
      </c>
      <c r="DJ216" s="18">
        <f t="shared" si="255"/>
        <v>0</v>
      </c>
      <c r="DK216" s="18">
        <f t="shared" si="256"/>
        <v>0</v>
      </c>
      <c r="DL216" s="18">
        <f t="shared" si="257"/>
        <v>0</v>
      </c>
      <c r="DM216" s="18">
        <f t="shared" si="258"/>
        <v>0</v>
      </c>
      <c r="DN216" s="18">
        <f t="shared" si="259"/>
        <v>0</v>
      </c>
      <c r="DO216" s="18">
        <f t="shared" si="260"/>
        <v>0</v>
      </c>
      <c r="DP216" s="18">
        <f t="shared" si="261"/>
        <v>0</v>
      </c>
      <c r="DQ216" s="18">
        <f t="shared" ca="1" si="262"/>
        <v>0</v>
      </c>
      <c r="DR216" s="18">
        <f t="shared" ca="1" si="263"/>
        <v>0</v>
      </c>
      <c r="DS216" s="18">
        <f t="shared" ca="1" si="264"/>
        <v>0</v>
      </c>
      <c r="DT216" s="18">
        <f t="shared" si="265"/>
        <v>0</v>
      </c>
      <c r="DU216" s="18">
        <f t="shared" si="266"/>
        <v>0</v>
      </c>
      <c r="DV216" s="18">
        <f t="shared" si="267"/>
        <v>0</v>
      </c>
      <c r="DW216" s="18">
        <f t="shared" si="268"/>
        <v>0</v>
      </c>
      <c r="DX216" s="18">
        <f t="shared" si="269"/>
        <v>0</v>
      </c>
      <c r="DY216" s="18">
        <f t="shared" si="270"/>
        <v>0</v>
      </c>
      <c r="DZ216" s="18">
        <f t="shared" si="271"/>
        <v>0</v>
      </c>
      <c r="EA216" s="18">
        <f t="shared" si="272"/>
        <v>0</v>
      </c>
      <c r="EB216" s="18">
        <f t="shared" si="273"/>
        <v>0</v>
      </c>
      <c r="EC216" s="18">
        <f t="shared" si="274"/>
        <v>0</v>
      </c>
      <c r="ED216" s="18">
        <f t="shared" si="275"/>
        <v>0</v>
      </c>
      <c r="EE216" s="18">
        <f t="shared" ca="1" si="276"/>
        <v>0</v>
      </c>
      <c r="EF216" s="18">
        <f t="shared" ca="1" si="277"/>
        <v>0</v>
      </c>
      <c r="EG216" s="18">
        <f t="shared" ca="1" si="278"/>
        <v>0</v>
      </c>
      <c r="EH216" s="18">
        <f t="shared" ca="1" si="279"/>
        <v>0</v>
      </c>
      <c r="EI216" s="18">
        <f t="shared" ca="1" si="280"/>
        <v>0</v>
      </c>
      <c r="EJ216" s="18">
        <f t="shared" si="281"/>
        <v>0</v>
      </c>
      <c r="EK216" s="18">
        <f t="shared" si="282"/>
        <v>0</v>
      </c>
      <c r="EL216" s="18">
        <f t="shared" si="283"/>
        <v>0</v>
      </c>
      <c r="EM216" s="18">
        <f t="shared" si="284"/>
        <v>0</v>
      </c>
      <c r="EN216" s="18">
        <f t="shared" si="285"/>
        <v>0</v>
      </c>
      <c r="EO216" s="18">
        <f t="shared" si="286"/>
        <v>0</v>
      </c>
      <c r="EP216" s="18">
        <f t="shared" si="287"/>
        <v>0</v>
      </c>
      <c r="EQ216" s="18">
        <f t="shared" si="288"/>
        <v>0</v>
      </c>
      <c r="ER216" s="18">
        <f t="shared" si="289"/>
        <v>0</v>
      </c>
      <c r="ES216" s="18">
        <f t="shared" si="290"/>
        <v>0</v>
      </c>
      <c r="ET216" s="18">
        <f t="shared" si="291"/>
        <v>0</v>
      </c>
      <c r="EU216" s="18">
        <f t="shared" si="292"/>
        <v>0</v>
      </c>
      <c r="EV216" s="18">
        <f t="shared" si="293"/>
        <v>0</v>
      </c>
      <c r="EW216" s="18">
        <f t="shared" si="294"/>
        <v>0</v>
      </c>
      <c r="EX216" s="18">
        <f t="shared" si="295"/>
        <v>0</v>
      </c>
      <c r="EY216" s="17"/>
      <c r="EZ216" s="1"/>
      <c r="FA216" s="54">
        <f t="shared" ca="1" si="248"/>
        <v>0</v>
      </c>
      <c r="FB216" s="54">
        <f t="shared" si="249"/>
        <v>0</v>
      </c>
      <c r="FC216" s="54">
        <f t="shared" ca="1" si="243"/>
        <v>0</v>
      </c>
      <c r="FD216" s="34" t="e">
        <f t="shared" ca="1" si="244"/>
        <v>#DIV/0!</v>
      </c>
      <c r="FE216" s="34" t="e">
        <f t="shared" ca="1" si="309"/>
        <v>#DIV/0!</v>
      </c>
      <c r="FH216" s="49" t="e">
        <f t="shared" ca="1" si="311"/>
        <v>#DIV/0!</v>
      </c>
      <c r="FI216" s="49" t="e">
        <f t="shared" ca="1" si="312"/>
        <v>#DIV/0!</v>
      </c>
      <c r="FJ216" s="49" t="e">
        <f t="shared" ca="1" si="313"/>
        <v>#DIV/0!</v>
      </c>
    </row>
    <row r="217" spans="1:166" x14ac:dyDescent="0.25">
      <c r="A217" s="1"/>
      <c r="B217" s="15">
        <f>Kurse!B213</f>
        <v>40680</v>
      </c>
      <c r="C217" s="1"/>
      <c r="D217" s="20" t="str">
        <f>IF(ISNUMBER(VLOOKUP(B217,CASH!$B$7:$E$2815,2,FALSE)),VLOOKUP(B217,CASH!$B$7:$E$2815,2,FALSE),"")</f>
        <v/>
      </c>
      <c r="E217" s="1"/>
      <c r="F217" s="20">
        <f t="shared" si="245"/>
        <v>0</v>
      </c>
      <c r="G217" s="20"/>
      <c r="H217" s="20"/>
      <c r="I217" s="20"/>
      <c r="J217" s="20"/>
      <c r="K217" s="9"/>
      <c r="L217" s="9"/>
      <c r="M217" s="9"/>
      <c r="N217" s="9"/>
      <c r="O217" s="9"/>
      <c r="P217" s="9" t="str">
        <f>IF(ISNUMBER(VLOOKUP($B217,Anteile!$A$2:$BI$10000,12,FALSE)),VLOOKUP($B217,Anteile!$A$2:$BI$10000,12,FALSE),"0")</f>
        <v>0</v>
      </c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 t="str">
        <f>IF(ISNUMBER(VLOOKUP($B217,Anteile!$A$2:$BI$10000,24,FALSE)),VLOOKUP($B217,Anteile!$A$2:$BI$10000,24,FALSE),"0")</f>
        <v>0</v>
      </c>
      <c r="AC217" s="9" t="str">
        <f>IF(ISNUMBER(VLOOKUP($B217,Anteile!$A$2:$BI$10000,25,FALSE)),VLOOKUP($B217,Anteile!$A$2:$BI$10000,25,FALSE),"0")</f>
        <v>0</v>
      </c>
      <c r="AD217" s="9" t="str">
        <f>IF(ISNUMBER(VLOOKUP($B217,Anteile!$A$2:$BI$10000,26,FALSE)),VLOOKUP($B217,Anteile!$A$2:$BI$10000,26,FALSE),"0")</f>
        <v>0</v>
      </c>
      <c r="AE217" s="9" t="str">
        <f>IF(ISNUMBER(VLOOKUP($B217,Anteile!$A$2:$BI$10000,27,FALSE)),VLOOKUP($B217,Anteile!$A$2:$BI$10000,27,FALSE),"0")</f>
        <v>0</v>
      </c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5"/>
      <c r="AW217" s="13">
        <v>1</v>
      </c>
      <c r="AX217" s="5"/>
      <c r="AY217" s="5"/>
      <c r="AZ217" s="5"/>
      <c r="BA217" s="5"/>
      <c r="BB217" s="5"/>
      <c r="BC217" s="5"/>
      <c r="BD217" s="5"/>
      <c r="BE217" s="13">
        <f t="shared" ca="1" si="250"/>
        <v>1041.3810024535576</v>
      </c>
      <c r="BF217" s="13">
        <f t="shared" ca="1" si="296"/>
        <v>245.08709999999999</v>
      </c>
      <c r="BG217" s="13">
        <f t="shared" ca="1" si="251"/>
        <v>75.148966000701009</v>
      </c>
      <c r="BH217" s="13"/>
      <c r="BI217" s="13"/>
      <c r="BJ217" s="13"/>
      <c r="BK217" s="13"/>
      <c r="BL217" s="13"/>
      <c r="BM217" s="13"/>
      <c r="BN217" s="13"/>
      <c r="BO217" s="13"/>
      <c r="BP217" s="13"/>
      <c r="BQ217" s="13"/>
      <c r="BR217" s="13"/>
      <c r="BS217" s="13">
        <f t="shared" ca="1" si="297"/>
        <v>9.3725902558710121</v>
      </c>
      <c r="BT217" s="13">
        <f t="shared" ca="1" si="298"/>
        <v>46.98</v>
      </c>
      <c r="BU217" s="13">
        <f t="shared" ca="1" si="299"/>
        <v>28.65054328776726</v>
      </c>
      <c r="BV217" s="13">
        <f t="shared" ca="1" si="300"/>
        <v>29.681037504381354</v>
      </c>
      <c r="BW217" s="13">
        <f t="shared" ca="1" si="310"/>
        <v>0</v>
      </c>
      <c r="BX217" s="13"/>
      <c r="BY217" s="13"/>
      <c r="BZ217" s="13"/>
      <c r="CA217" s="13"/>
      <c r="CB217" s="13"/>
      <c r="CC217" s="13"/>
      <c r="CD217" s="13"/>
      <c r="CE217" s="13"/>
      <c r="CF217" s="13"/>
      <c r="CG217" s="13"/>
      <c r="CH217" s="13"/>
      <c r="CI217" s="13"/>
      <c r="CJ217" s="13"/>
      <c r="CK217" s="13"/>
      <c r="CL217" s="13"/>
      <c r="CM217" s="5"/>
      <c r="CN217" s="13">
        <f t="shared" ca="1" si="301"/>
        <v>7256.65</v>
      </c>
      <c r="CO217" s="13">
        <f t="shared" ca="1" si="302"/>
        <v>133.86000000000001</v>
      </c>
      <c r="CP217" s="13">
        <f t="shared" ca="1" si="303"/>
        <v>389.41520000000003</v>
      </c>
      <c r="CQ217" s="5"/>
      <c r="CR217" s="5"/>
      <c r="CS217" s="5"/>
      <c r="CT217" s="34">
        <f t="shared" ca="1" si="304"/>
        <v>1.2164096667074558</v>
      </c>
      <c r="CU217" s="34">
        <f t="shared" ca="1" si="305"/>
        <v>1.0677195501316106</v>
      </c>
      <c r="CV217" s="34">
        <f t="shared" ca="1" si="306"/>
        <v>0.92784024425024791</v>
      </c>
      <c r="CW217" s="5"/>
      <c r="CX217" s="5"/>
      <c r="CY217" s="5"/>
      <c r="CZ217" s="5"/>
      <c r="DA217" s="33">
        <f t="shared" ca="1" si="307"/>
        <v>1.4265000000000001</v>
      </c>
      <c r="DB217" s="13">
        <f t="shared" ca="1" si="308"/>
        <v>1485.53</v>
      </c>
      <c r="DC217" s="5"/>
      <c r="DD217" s="18">
        <f t="shared" ca="1" si="252"/>
        <v>0</v>
      </c>
      <c r="DE217" s="18">
        <f>IF(ISNUMBER(VLOOKUP(B217,CASH!$B$7:$D$10000,3,FALSE)),VLOOKUP(B217,CASH!$B$7:$D$10000,3,FALSE),0)</f>
        <v>0</v>
      </c>
      <c r="DF217" s="18">
        <f t="shared" si="253"/>
        <v>0</v>
      </c>
      <c r="DG217" s="18">
        <f t="shared" ca="1" si="246"/>
        <v>0</v>
      </c>
      <c r="DH217" s="18">
        <f t="shared" ca="1" si="247"/>
        <v>0</v>
      </c>
      <c r="DI217" s="18">
        <f t="shared" si="254"/>
        <v>0</v>
      </c>
      <c r="DJ217" s="18">
        <f t="shared" si="255"/>
        <v>0</v>
      </c>
      <c r="DK217" s="18">
        <f t="shared" si="256"/>
        <v>0</v>
      </c>
      <c r="DL217" s="18">
        <f t="shared" si="257"/>
        <v>0</v>
      </c>
      <c r="DM217" s="18">
        <f t="shared" si="258"/>
        <v>0</v>
      </c>
      <c r="DN217" s="18">
        <f t="shared" si="259"/>
        <v>0</v>
      </c>
      <c r="DO217" s="18">
        <f t="shared" si="260"/>
        <v>0</v>
      </c>
      <c r="DP217" s="18">
        <f t="shared" si="261"/>
        <v>0</v>
      </c>
      <c r="DQ217" s="18">
        <f t="shared" ca="1" si="262"/>
        <v>0</v>
      </c>
      <c r="DR217" s="18">
        <f t="shared" ca="1" si="263"/>
        <v>0</v>
      </c>
      <c r="DS217" s="18">
        <f t="shared" ca="1" si="264"/>
        <v>0</v>
      </c>
      <c r="DT217" s="18">
        <f t="shared" si="265"/>
        <v>0</v>
      </c>
      <c r="DU217" s="18">
        <f t="shared" si="266"/>
        <v>0</v>
      </c>
      <c r="DV217" s="18">
        <f t="shared" si="267"/>
        <v>0</v>
      </c>
      <c r="DW217" s="18">
        <f t="shared" si="268"/>
        <v>0</v>
      </c>
      <c r="DX217" s="18">
        <f t="shared" si="269"/>
        <v>0</v>
      </c>
      <c r="DY217" s="18">
        <f t="shared" si="270"/>
        <v>0</v>
      </c>
      <c r="DZ217" s="18">
        <f t="shared" si="271"/>
        <v>0</v>
      </c>
      <c r="EA217" s="18">
        <f t="shared" si="272"/>
        <v>0</v>
      </c>
      <c r="EB217" s="18">
        <f t="shared" si="273"/>
        <v>0</v>
      </c>
      <c r="EC217" s="18">
        <f t="shared" si="274"/>
        <v>0</v>
      </c>
      <c r="ED217" s="18">
        <f t="shared" si="275"/>
        <v>0</v>
      </c>
      <c r="EE217" s="18">
        <f t="shared" ca="1" si="276"/>
        <v>0</v>
      </c>
      <c r="EF217" s="18">
        <f t="shared" ca="1" si="277"/>
        <v>0</v>
      </c>
      <c r="EG217" s="18">
        <f t="shared" ca="1" si="278"/>
        <v>0</v>
      </c>
      <c r="EH217" s="18">
        <f t="shared" ca="1" si="279"/>
        <v>0</v>
      </c>
      <c r="EI217" s="18">
        <f t="shared" ca="1" si="280"/>
        <v>0</v>
      </c>
      <c r="EJ217" s="18">
        <f t="shared" si="281"/>
        <v>0</v>
      </c>
      <c r="EK217" s="18">
        <f t="shared" si="282"/>
        <v>0</v>
      </c>
      <c r="EL217" s="18">
        <f t="shared" si="283"/>
        <v>0</v>
      </c>
      <c r="EM217" s="18">
        <f t="shared" si="284"/>
        <v>0</v>
      </c>
      <c r="EN217" s="18">
        <f t="shared" si="285"/>
        <v>0</v>
      </c>
      <c r="EO217" s="18">
        <f t="shared" si="286"/>
        <v>0</v>
      </c>
      <c r="EP217" s="18">
        <f t="shared" si="287"/>
        <v>0</v>
      </c>
      <c r="EQ217" s="18">
        <f t="shared" si="288"/>
        <v>0</v>
      </c>
      <c r="ER217" s="18">
        <f t="shared" si="289"/>
        <v>0</v>
      </c>
      <c r="ES217" s="18">
        <f t="shared" si="290"/>
        <v>0</v>
      </c>
      <c r="ET217" s="18">
        <f t="shared" si="291"/>
        <v>0</v>
      </c>
      <c r="EU217" s="18">
        <f t="shared" si="292"/>
        <v>0</v>
      </c>
      <c r="EV217" s="18">
        <f t="shared" si="293"/>
        <v>0</v>
      </c>
      <c r="EW217" s="18">
        <f t="shared" si="294"/>
        <v>0</v>
      </c>
      <c r="EX217" s="18">
        <f t="shared" si="295"/>
        <v>0</v>
      </c>
      <c r="EY217" s="17"/>
      <c r="EZ217" s="1"/>
      <c r="FA217" s="54">
        <f t="shared" ca="1" si="248"/>
        <v>0</v>
      </c>
      <c r="FB217" s="54">
        <f t="shared" si="249"/>
        <v>0</v>
      </c>
      <c r="FC217" s="54">
        <f t="shared" ref="FC217:FC280" ca="1" si="314">FA217-FA218-FB217</f>
        <v>0</v>
      </c>
      <c r="FD217" s="34" t="e">
        <f t="shared" ref="FD217:FD280" ca="1" si="315">FC217/FA218</f>
        <v>#DIV/0!</v>
      </c>
      <c r="FE217" s="34" t="e">
        <f t="shared" ca="1" si="309"/>
        <v>#DIV/0!</v>
      </c>
      <c r="FH217" s="49" t="e">
        <f t="shared" ca="1" si="311"/>
        <v>#DIV/0!</v>
      </c>
      <c r="FI217" s="49" t="e">
        <f t="shared" ca="1" si="312"/>
        <v>#DIV/0!</v>
      </c>
      <c r="FJ217" s="49" t="e">
        <f t="shared" ca="1" si="313"/>
        <v>#DIV/0!</v>
      </c>
    </row>
    <row r="218" spans="1:166" x14ac:dyDescent="0.25">
      <c r="A218" s="1"/>
      <c r="B218" s="15">
        <f>Kurse!B214</f>
        <v>40679</v>
      </c>
      <c r="C218" s="1"/>
      <c r="D218" s="20" t="str">
        <f>IF(ISNUMBER(VLOOKUP(B218,CASH!$B$7:$E$2815,2,FALSE)),VLOOKUP(B218,CASH!$B$7:$E$2815,2,FALSE),"")</f>
        <v/>
      </c>
      <c r="E218" s="1"/>
      <c r="F218" s="20">
        <f t="shared" si="245"/>
        <v>0</v>
      </c>
      <c r="G218" s="20"/>
      <c r="H218" s="20"/>
      <c r="I218" s="20"/>
      <c r="J218" s="20"/>
      <c r="K218" s="9"/>
      <c r="L218" s="9"/>
      <c r="M218" s="9"/>
      <c r="N218" s="9"/>
      <c r="O218" s="9"/>
      <c r="P218" s="9" t="str">
        <f>IF(ISNUMBER(VLOOKUP($B218,Anteile!$A$2:$BI$10000,12,FALSE)),VLOOKUP($B218,Anteile!$A$2:$BI$10000,12,FALSE),"0")</f>
        <v>0</v>
      </c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 t="str">
        <f>IF(ISNUMBER(VLOOKUP($B218,Anteile!$A$2:$BI$10000,24,FALSE)),VLOOKUP($B218,Anteile!$A$2:$BI$10000,24,FALSE),"0")</f>
        <v>0</v>
      </c>
      <c r="AC218" s="9" t="str">
        <f>IF(ISNUMBER(VLOOKUP($B218,Anteile!$A$2:$BI$10000,25,FALSE)),VLOOKUP($B218,Anteile!$A$2:$BI$10000,25,FALSE),"0")</f>
        <v>0</v>
      </c>
      <c r="AD218" s="9" t="str">
        <f>IF(ISNUMBER(VLOOKUP($B218,Anteile!$A$2:$BI$10000,26,FALSE)),VLOOKUP($B218,Anteile!$A$2:$BI$10000,26,FALSE),"0")</f>
        <v>0</v>
      </c>
      <c r="AE218" s="9" t="str">
        <f>IF(ISNUMBER(VLOOKUP($B218,Anteile!$A$2:$BI$10000,27,FALSE)),VLOOKUP($B218,Anteile!$A$2:$BI$10000,27,FALSE),"0")</f>
        <v>0</v>
      </c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5"/>
      <c r="AW218" s="13">
        <v>1</v>
      </c>
      <c r="AX218" s="5"/>
      <c r="AY218" s="5"/>
      <c r="AZ218" s="5"/>
      <c r="BA218" s="5"/>
      <c r="BB218" s="5"/>
      <c r="BC218" s="5"/>
      <c r="BD218" s="5"/>
      <c r="BE218" s="13">
        <f t="shared" ca="1" si="250"/>
        <v>1053.0293389890419</v>
      </c>
      <c r="BF218" s="13">
        <f t="shared" ca="1" si="296"/>
        <v>244.78479999999999</v>
      </c>
      <c r="BG218" s="13">
        <f t="shared" ca="1" si="251"/>
        <v>75.680452456698475</v>
      </c>
      <c r="BH218" s="13"/>
      <c r="BI218" s="13"/>
      <c r="BJ218" s="13"/>
      <c r="BK218" s="13"/>
      <c r="BL218" s="13"/>
      <c r="BM218" s="13"/>
      <c r="BN218" s="13"/>
      <c r="BO218" s="13"/>
      <c r="BP218" s="13"/>
      <c r="BQ218" s="13"/>
      <c r="BR218" s="13"/>
      <c r="BS218" s="13">
        <f t="shared" ca="1" si="297"/>
        <v>9.4521032166843391</v>
      </c>
      <c r="BT218" s="13">
        <f t="shared" ca="1" si="298"/>
        <v>47.46</v>
      </c>
      <c r="BU218" s="13">
        <f t="shared" ca="1" si="299"/>
        <v>29.034994697773062</v>
      </c>
      <c r="BV218" s="13">
        <f t="shared" ca="1" si="300"/>
        <v>30.017674089784375</v>
      </c>
      <c r="BW218" s="13">
        <f t="shared" ca="1" si="310"/>
        <v>0</v>
      </c>
      <c r="BX218" s="13"/>
      <c r="BY218" s="13"/>
      <c r="BZ218" s="13"/>
      <c r="CA218" s="13"/>
      <c r="CB218" s="13"/>
      <c r="CC218" s="13"/>
      <c r="CD218" s="13"/>
      <c r="CE218" s="13"/>
      <c r="CF218" s="13"/>
      <c r="CG218" s="13"/>
      <c r="CH218" s="13"/>
      <c r="CI218" s="13"/>
      <c r="CJ218" s="13"/>
      <c r="CK218" s="13"/>
      <c r="CL218" s="13"/>
      <c r="CM218" s="5"/>
      <c r="CN218" s="13">
        <f t="shared" ca="1" si="301"/>
        <v>7387.54</v>
      </c>
      <c r="CO218" s="13">
        <f t="shared" ca="1" si="302"/>
        <v>134.24</v>
      </c>
      <c r="CP218" s="13">
        <f t="shared" ca="1" si="303"/>
        <v>389.44139999999999</v>
      </c>
      <c r="CQ218" s="5"/>
      <c r="CR218" s="5"/>
      <c r="CS218" s="5"/>
      <c r="CT218" s="34">
        <f t="shared" ca="1" si="304"/>
        <v>1.2383503502563853</v>
      </c>
      <c r="CU218" s="34">
        <f t="shared" ca="1" si="305"/>
        <v>1.0707505782882667</v>
      </c>
      <c r="CV218" s="34">
        <f t="shared" ca="1" si="306"/>
        <v>0.92790266968818491</v>
      </c>
      <c r="CW218" s="5"/>
      <c r="CX218" s="5"/>
      <c r="CY218" s="5"/>
      <c r="CZ218" s="5"/>
      <c r="DA218" s="33">
        <f t="shared" ca="1" si="307"/>
        <v>1.4145000000000001</v>
      </c>
      <c r="DB218" s="13">
        <f t="shared" ca="1" si="308"/>
        <v>1489.51</v>
      </c>
      <c r="DC218" s="5"/>
      <c r="DD218" s="18">
        <f t="shared" ca="1" si="252"/>
        <v>0</v>
      </c>
      <c r="DE218" s="18">
        <f>IF(ISNUMBER(VLOOKUP(B218,CASH!$B$7:$D$10000,3,FALSE)),VLOOKUP(B218,CASH!$B$7:$D$10000,3,FALSE),0)</f>
        <v>0</v>
      </c>
      <c r="DF218" s="18">
        <f t="shared" si="253"/>
        <v>0</v>
      </c>
      <c r="DG218" s="18">
        <f t="shared" ca="1" si="246"/>
        <v>0</v>
      </c>
      <c r="DH218" s="18">
        <f t="shared" ca="1" si="247"/>
        <v>0</v>
      </c>
      <c r="DI218" s="18">
        <f t="shared" si="254"/>
        <v>0</v>
      </c>
      <c r="DJ218" s="18">
        <f t="shared" si="255"/>
        <v>0</v>
      </c>
      <c r="DK218" s="18">
        <f t="shared" si="256"/>
        <v>0</v>
      </c>
      <c r="DL218" s="18">
        <f t="shared" si="257"/>
        <v>0</v>
      </c>
      <c r="DM218" s="18">
        <f t="shared" si="258"/>
        <v>0</v>
      </c>
      <c r="DN218" s="18">
        <f t="shared" si="259"/>
        <v>0</v>
      </c>
      <c r="DO218" s="18">
        <f t="shared" si="260"/>
        <v>0</v>
      </c>
      <c r="DP218" s="18">
        <f t="shared" si="261"/>
        <v>0</v>
      </c>
      <c r="DQ218" s="18">
        <f t="shared" ca="1" si="262"/>
        <v>0</v>
      </c>
      <c r="DR218" s="18">
        <f t="shared" ca="1" si="263"/>
        <v>0</v>
      </c>
      <c r="DS218" s="18">
        <f t="shared" ca="1" si="264"/>
        <v>0</v>
      </c>
      <c r="DT218" s="18">
        <f t="shared" si="265"/>
        <v>0</v>
      </c>
      <c r="DU218" s="18">
        <f t="shared" si="266"/>
        <v>0</v>
      </c>
      <c r="DV218" s="18">
        <f t="shared" si="267"/>
        <v>0</v>
      </c>
      <c r="DW218" s="18">
        <f t="shared" si="268"/>
        <v>0</v>
      </c>
      <c r="DX218" s="18">
        <f t="shared" si="269"/>
        <v>0</v>
      </c>
      <c r="DY218" s="18">
        <f t="shared" si="270"/>
        <v>0</v>
      </c>
      <c r="DZ218" s="18">
        <f t="shared" si="271"/>
        <v>0</v>
      </c>
      <c r="EA218" s="18">
        <f t="shared" si="272"/>
        <v>0</v>
      </c>
      <c r="EB218" s="18">
        <f t="shared" si="273"/>
        <v>0</v>
      </c>
      <c r="EC218" s="18">
        <f t="shared" si="274"/>
        <v>0</v>
      </c>
      <c r="ED218" s="18">
        <f t="shared" si="275"/>
        <v>0</v>
      </c>
      <c r="EE218" s="18">
        <f t="shared" ca="1" si="276"/>
        <v>0</v>
      </c>
      <c r="EF218" s="18">
        <f t="shared" ca="1" si="277"/>
        <v>0</v>
      </c>
      <c r="EG218" s="18">
        <f t="shared" ca="1" si="278"/>
        <v>0</v>
      </c>
      <c r="EH218" s="18">
        <f t="shared" ca="1" si="279"/>
        <v>0</v>
      </c>
      <c r="EI218" s="18">
        <f t="shared" ca="1" si="280"/>
        <v>0</v>
      </c>
      <c r="EJ218" s="18">
        <f t="shared" si="281"/>
        <v>0</v>
      </c>
      <c r="EK218" s="18">
        <f t="shared" si="282"/>
        <v>0</v>
      </c>
      <c r="EL218" s="18">
        <f t="shared" si="283"/>
        <v>0</v>
      </c>
      <c r="EM218" s="18">
        <f t="shared" si="284"/>
        <v>0</v>
      </c>
      <c r="EN218" s="18">
        <f t="shared" si="285"/>
        <v>0</v>
      </c>
      <c r="EO218" s="18">
        <f t="shared" si="286"/>
        <v>0</v>
      </c>
      <c r="EP218" s="18">
        <f t="shared" si="287"/>
        <v>0</v>
      </c>
      <c r="EQ218" s="18">
        <f t="shared" si="288"/>
        <v>0</v>
      </c>
      <c r="ER218" s="18">
        <f t="shared" si="289"/>
        <v>0</v>
      </c>
      <c r="ES218" s="18">
        <f t="shared" si="290"/>
        <v>0</v>
      </c>
      <c r="ET218" s="18">
        <f t="shared" si="291"/>
        <v>0</v>
      </c>
      <c r="EU218" s="18">
        <f t="shared" si="292"/>
        <v>0</v>
      </c>
      <c r="EV218" s="18">
        <f t="shared" si="293"/>
        <v>0</v>
      </c>
      <c r="EW218" s="18">
        <f t="shared" si="294"/>
        <v>0</v>
      </c>
      <c r="EX218" s="18">
        <f t="shared" si="295"/>
        <v>0</v>
      </c>
      <c r="EY218" s="17"/>
      <c r="EZ218" s="1"/>
      <c r="FA218" s="54">
        <f t="shared" ca="1" si="248"/>
        <v>0</v>
      </c>
      <c r="FB218" s="54">
        <f t="shared" si="249"/>
        <v>0</v>
      </c>
      <c r="FC218" s="54">
        <f t="shared" ca="1" si="314"/>
        <v>0</v>
      </c>
      <c r="FD218" s="34" t="e">
        <f t="shared" ca="1" si="315"/>
        <v>#DIV/0!</v>
      </c>
      <c r="FE218" s="34" t="e">
        <f t="shared" ca="1" si="309"/>
        <v>#DIV/0!</v>
      </c>
      <c r="FH218" s="49" t="e">
        <f t="shared" ca="1" si="311"/>
        <v>#DIV/0!</v>
      </c>
      <c r="FI218" s="49" t="e">
        <f t="shared" ca="1" si="312"/>
        <v>#DIV/0!</v>
      </c>
      <c r="FJ218" s="49" t="e">
        <f t="shared" ca="1" si="313"/>
        <v>#DIV/0!</v>
      </c>
    </row>
    <row r="219" spans="1:166" x14ac:dyDescent="0.25">
      <c r="A219" s="1"/>
      <c r="B219" s="15">
        <f>Kurse!B215</f>
        <v>40676</v>
      </c>
      <c r="C219" s="1"/>
      <c r="D219" s="20" t="str">
        <f>IF(ISNUMBER(VLOOKUP(B219,CASH!$B$7:$E$2815,2,FALSE)),VLOOKUP(B219,CASH!$B$7:$E$2815,2,FALSE),"")</f>
        <v/>
      </c>
      <c r="E219" s="1"/>
      <c r="F219" s="20">
        <f t="shared" si="245"/>
        <v>0</v>
      </c>
      <c r="G219" s="20"/>
      <c r="H219" s="20"/>
      <c r="I219" s="20"/>
      <c r="J219" s="20"/>
      <c r="K219" s="9"/>
      <c r="L219" s="9"/>
      <c r="M219" s="9"/>
      <c r="N219" s="9"/>
      <c r="O219" s="9"/>
      <c r="P219" s="9" t="str">
        <f>IF(ISNUMBER(VLOOKUP($B219,Anteile!$A$2:$BI$10000,12,FALSE)),VLOOKUP($B219,Anteile!$A$2:$BI$10000,12,FALSE),"0")</f>
        <v>0</v>
      </c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 t="str">
        <f>IF(ISNUMBER(VLOOKUP($B219,Anteile!$A$2:$BI$10000,24,FALSE)),VLOOKUP($B219,Anteile!$A$2:$BI$10000,24,FALSE),"0")</f>
        <v>0</v>
      </c>
      <c r="AC219" s="9" t="str">
        <f>IF(ISNUMBER(VLOOKUP($B219,Anteile!$A$2:$BI$10000,25,FALSE)),VLOOKUP($B219,Anteile!$A$2:$BI$10000,25,FALSE),"0")</f>
        <v>0</v>
      </c>
      <c r="AD219" s="9" t="str">
        <f>IF(ISNUMBER(VLOOKUP($B219,Anteile!$A$2:$BI$10000,26,FALSE)),VLOOKUP($B219,Anteile!$A$2:$BI$10000,26,FALSE),"0")</f>
        <v>0</v>
      </c>
      <c r="AE219" s="9" t="str">
        <f>IF(ISNUMBER(VLOOKUP($B219,Anteile!$A$2:$BI$10000,27,FALSE)),VLOOKUP($B219,Anteile!$A$2:$BI$10000,27,FALSE),"0")</f>
        <v>0</v>
      </c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5"/>
      <c r="AW219" s="13">
        <v>1</v>
      </c>
      <c r="AX219" s="5"/>
      <c r="AY219" s="5"/>
      <c r="AZ219" s="5"/>
      <c r="BA219" s="5"/>
      <c r="BB219" s="5"/>
      <c r="BC219" s="5"/>
      <c r="BD219" s="5"/>
      <c r="BE219" s="13">
        <f t="shared" ca="1" si="250"/>
        <v>1058.2235444113899</v>
      </c>
      <c r="BF219" s="13">
        <f t="shared" ca="1" si="296"/>
        <v>244.5384</v>
      </c>
      <c r="BG219" s="13">
        <f t="shared" ca="1" si="251"/>
        <v>75.75435614109648</v>
      </c>
      <c r="BH219" s="13"/>
      <c r="BI219" s="13"/>
      <c r="BJ219" s="13"/>
      <c r="BK219" s="13"/>
      <c r="BL219" s="13"/>
      <c r="BM219" s="13"/>
      <c r="BN219" s="13"/>
      <c r="BO219" s="13"/>
      <c r="BP219" s="13"/>
      <c r="BQ219" s="13"/>
      <c r="BR219" s="13"/>
      <c r="BS219" s="13">
        <f t="shared" ca="1" si="297"/>
        <v>9.5268451622042782</v>
      </c>
      <c r="BT219" s="13">
        <f t="shared" ca="1" si="298"/>
        <v>47.5</v>
      </c>
      <c r="BU219" s="13">
        <f t="shared" ca="1" si="299"/>
        <v>29.458846862161781</v>
      </c>
      <c r="BV219" s="13">
        <f t="shared" ca="1" si="300"/>
        <v>30.287576143929734</v>
      </c>
      <c r="BW219" s="13">
        <f t="shared" ca="1" si="310"/>
        <v>0</v>
      </c>
      <c r="BX219" s="13"/>
      <c r="BY219" s="13"/>
      <c r="BZ219" s="13"/>
      <c r="CA219" s="13"/>
      <c r="CB219" s="13"/>
      <c r="CC219" s="13"/>
      <c r="CD219" s="13"/>
      <c r="CE219" s="13"/>
      <c r="CF219" s="13"/>
      <c r="CG219" s="13"/>
      <c r="CH219" s="13"/>
      <c r="CI219" s="13"/>
      <c r="CJ219" s="13"/>
      <c r="CK219" s="13"/>
      <c r="CL219" s="13"/>
      <c r="CM219" s="5"/>
      <c r="CN219" s="13">
        <f t="shared" ca="1" si="301"/>
        <v>7403.31</v>
      </c>
      <c r="CO219" s="13">
        <f t="shared" ca="1" si="302"/>
        <v>134.37</v>
      </c>
      <c r="CP219" s="13">
        <f t="shared" ca="1" si="303"/>
        <v>388.82889999999998</v>
      </c>
      <c r="CQ219" s="5"/>
      <c r="CR219" s="5"/>
      <c r="CS219" s="5"/>
      <c r="CT219" s="34">
        <f t="shared" ca="1" si="304"/>
        <v>1.2409938263016647</v>
      </c>
      <c r="CU219" s="34">
        <f t="shared" ca="1" si="305"/>
        <v>1.0717875089734386</v>
      </c>
      <c r="CV219" s="34">
        <f t="shared" ca="1" si="306"/>
        <v>0.9264432963776329</v>
      </c>
      <c r="CW219" s="5"/>
      <c r="CX219" s="5"/>
      <c r="CY219" s="5"/>
      <c r="CZ219" s="5"/>
      <c r="DA219" s="33">
        <f t="shared" ca="1" si="307"/>
        <v>1.4117999999999999</v>
      </c>
      <c r="DB219" s="13">
        <f t="shared" ca="1" si="308"/>
        <v>1494</v>
      </c>
      <c r="DC219" s="5"/>
      <c r="DD219" s="18">
        <f t="shared" ca="1" si="252"/>
        <v>0</v>
      </c>
      <c r="DE219" s="18">
        <f>IF(ISNUMBER(VLOOKUP(B219,CASH!$B$7:$D$10000,3,FALSE)),VLOOKUP(B219,CASH!$B$7:$D$10000,3,FALSE),0)</f>
        <v>0</v>
      </c>
      <c r="DF219" s="18">
        <f t="shared" si="253"/>
        <v>0</v>
      </c>
      <c r="DG219" s="18">
        <f t="shared" ca="1" si="246"/>
        <v>0</v>
      </c>
      <c r="DH219" s="18">
        <f t="shared" ca="1" si="247"/>
        <v>0</v>
      </c>
      <c r="DI219" s="18">
        <f t="shared" si="254"/>
        <v>0</v>
      </c>
      <c r="DJ219" s="18">
        <f t="shared" si="255"/>
        <v>0</v>
      </c>
      <c r="DK219" s="18">
        <f t="shared" si="256"/>
        <v>0</v>
      </c>
      <c r="DL219" s="18">
        <f t="shared" si="257"/>
        <v>0</v>
      </c>
      <c r="DM219" s="18">
        <f t="shared" si="258"/>
        <v>0</v>
      </c>
      <c r="DN219" s="18">
        <f t="shared" si="259"/>
        <v>0</v>
      </c>
      <c r="DO219" s="18">
        <f t="shared" si="260"/>
        <v>0</v>
      </c>
      <c r="DP219" s="18">
        <f t="shared" si="261"/>
        <v>0</v>
      </c>
      <c r="DQ219" s="18">
        <f t="shared" ca="1" si="262"/>
        <v>0</v>
      </c>
      <c r="DR219" s="18">
        <f t="shared" ca="1" si="263"/>
        <v>0</v>
      </c>
      <c r="DS219" s="18">
        <f t="shared" ca="1" si="264"/>
        <v>0</v>
      </c>
      <c r="DT219" s="18">
        <f t="shared" si="265"/>
        <v>0</v>
      </c>
      <c r="DU219" s="18">
        <f t="shared" si="266"/>
        <v>0</v>
      </c>
      <c r="DV219" s="18">
        <f t="shared" si="267"/>
        <v>0</v>
      </c>
      <c r="DW219" s="18">
        <f t="shared" si="268"/>
        <v>0</v>
      </c>
      <c r="DX219" s="18">
        <f t="shared" si="269"/>
        <v>0</v>
      </c>
      <c r="DY219" s="18">
        <f t="shared" si="270"/>
        <v>0</v>
      </c>
      <c r="DZ219" s="18">
        <f t="shared" si="271"/>
        <v>0</v>
      </c>
      <c r="EA219" s="18">
        <f t="shared" si="272"/>
        <v>0</v>
      </c>
      <c r="EB219" s="18">
        <f t="shared" si="273"/>
        <v>0</v>
      </c>
      <c r="EC219" s="18">
        <f t="shared" si="274"/>
        <v>0</v>
      </c>
      <c r="ED219" s="18">
        <f t="shared" si="275"/>
        <v>0</v>
      </c>
      <c r="EE219" s="18">
        <f t="shared" ca="1" si="276"/>
        <v>0</v>
      </c>
      <c r="EF219" s="18">
        <f t="shared" ca="1" si="277"/>
        <v>0</v>
      </c>
      <c r="EG219" s="18">
        <f t="shared" ca="1" si="278"/>
        <v>0</v>
      </c>
      <c r="EH219" s="18">
        <f t="shared" ca="1" si="279"/>
        <v>0</v>
      </c>
      <c r="EI219" s="18">
        <f t="shared" ca="1" si="280"/>
        <v>0</v>
      </c>
      <c r="EJ219" s="18">
        <f t="shared" si="281"/>
        <v>0</v>
      </c>
      <c r="EK219" s="18">
        <f t="shared" si="282"/>
        <v>0</v>
      </c>
      <c r="EL219" s="18">
        <f t="shared" si="283"/>
        <v>0</v>
      </c>
      <c r="EM219" s="18">
        <f t="shared" si="284"/>
        <v>0</v>
      </c>
      <c r="EN219" s="18">
        <f t="shared" si="285"/>
        <v>0</v>
      </c>
      <c r="EO219" s="18">
        <f t="shared" si="286"/>
        <v>0</v>
      </c>
      <c r="EP219" s="18">
        <f t="shared" si="287"/>
        <v>0</v>
      </c>
      <c r="EQ219" s="18">
        <f t="shared" si="288"/>
        <v>0</v>
      </c>
      <c r="ER219" s="18">
        <f t="shared" si="289"/>
        <v>0</v>
      </c>
      <c r="ES219" s="18">
        <f t="shared" si="290"/>
        <v>0</v>
      </c>
      <c r="ET219" s="18">
        <f t="shared" si="291"/>
        <v>0</v>
      </c>
      <c r="EU219" s="18">
        <f t="shared" si="292"/>
        <v>0</v>
      </c>
      <c r="EV219" s="18">
        <f t="shared" si="293"/>
        <v>0</v>
      </c>
      <c r="EW219" s="18">
        <f t="shared" si="294"/>
        <v>0</v>
      </c>
      <c r="EX219" s="18">
        <f t="shared" si="295"/>
        <v>0</v>
      </c>
      <c r="EY219" s="17"/>
      <c r="EZ219" s="1"/>
      <c r="FA219" s="54">
        <f t="shared" ca="1" si="248"/>
        <v>0</v>
      </c>
      <c r="FB219" s="54">
        <f t="shared" si="249"/>
        <v>0</v>
      </c>
      <c r="FC219" s="54">
        <f t="shared" ca="1" si="314"/>
        <v>0</v>
      </c>
      <c r="FD219" s="34" t="e">
        <f t="shared" ca="1" si="315"/>
        <v>#DIV/0!</v>
      </c>
      <c r="FE219" s="34" t="e">
        <f t="shared" ca="1" si="309"/>
        <v>#DIV/0!</v>
      </c>
      <c r="FH219" s="49" t="e">
        <f t="shared" ca="1" si="311"/>
        <v>#DIV/0!</v>
      </c>
      <c r="FI219" s="49" t="e">
        <f t="shared" ca="1" si="312"/>
        <v>#DIV/0!</v>
      </c>
      <c r="FJ219" s="49" t="e">
        <f t="shared" ca="1" si="313"/>
        <v>#DIV/0!</v>
      </c>
    </row>
    <row r="220" spans="1:166" x14ac:dyDescent="0.25">
      <c r="A220" s="1"/>
      <c r="B220" s="15">
        <f>Kurse!B216</f>
        <v>40675</v>
      </c>
      <c r="C220" s="1"/>
      <c r="D220" s="20" t="str">
        <f>IF(ISNUMBER(VLOOKUP(B220,CASH!$B$7:$E$2815,2,FALSE)),VLOOKUP(B220,CASH!$B$7:$E$2815,2,FALSE),"")</f>
        <v/>
      </c>
      <c r="E220" s="1"/>
      <c r="F220" s="20">
        <f t="shared" si="245"/>
        <v>0</v>
      </c>
      <c r="G220" s="20"/>
      <c r="H220" s="20"/>
      <c r="I220" s="20"/>
      <c r="J220" s="20"/>
      <c r="K220" s="9"/>
      <c r="L220" s="9"/>
      <c r="M220" s="9"/>
      <c r="N220" s="9"/>
      <c r="O220" s="9"/>
      <c r="P220" s="9" t="str">
        <f>IF(ISNUMBER(VLOOKUP($B220,Anteile!$A$2:$BI$10000,12,FALSE)),VLOOKUP($B220,Anteile!$A$2:$BI$10000,12,FALSE),"0")</f>
        <v>0</v>
      </c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 t="str">
        <f>IF(ISNUMBER(VLOOKUP($B220,Anteile!$A$2:$BI$10000,24,FALSE)),VLOOKUP($B220,Anteile!$A$2:$BI$10000,24,FALSE),"0")</f>
        <v>0</v>
      </c>
      <c r="AC220" s="9" t="str">
        <f>IF(ISNUMBER(VLOOKUP($B220,Anteile!$A$2:$BI$10000,25,FALSE)),VLOOKUP($B220,Anteile!$A$2:$BI$10000,25,FALSE),"0")</f>
        <v>0</v>
      </c>
      <c r="AD220" s="9" t="str">
        <f>IF(ISNUMBER(VLOOKUP($B220,Anteile!$A$2:$BI$10000,26,FALSE)),VLOOKUP($B220,Anteile!$A$2:$BI$10000,26,FALSE),"0")</f>
        <v>0</v>
      </c>
      <c r="AE220" s="9" t="str">
        <f>IF(ISNUMBER(VLOOKUP($B220,Anteile!$A$2:$BI$10000,27,FALSE)),VLOOKUP($B220,Anteile!$A$2:$BI$10000,27,FALSE),"0")</f>
        <v>0</v>
      </c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5"/>
      <c r="AW220" s="13">
        <v>1</v>
      </c>
      <c r="AX220" s="5"/>
      <c r="AY220" s="5"/>
      <c r="AZ220" s="5"/>
      <c r="BA220" s="5"/>
      <c r="BB220" s="5"/>
      <c r="BC220" s="5"/>
      <c r="BD220" s="5"/>
      <c r="BE220" s="13">
        <f t="shared" ca="1" si="250"/>
        <v>1057.1368332279148</v>
      </c>
      <c r="BF220" s="13">
        <f t="shared" ca="1" si="296"/>
        <v>244.33099999999999</v>
      </c>
      <c r="BG220" s="13">
        <f t="shared" ca="1" si="251"/>
        <v>75.079063883617962</v>
      </c>
      <c r="BH220" s="13"/>
      <c r="BI220" s="13"/>
      <c r="BJ220" s="13"/>
      <c r="BK220" s="13"/>
      <c r="BL220" s="13"/>
      <c r="BM220" s="13"/>
      <c r="BN220" s="13"/>
      <c r="BO220" s="13"/>
      <c r="BP220" s="13"/>
      <c r="BQ220" s="13"/>
      <c r="BR220" s="13"/>
      <c r="BS220" s="13">
        <f t="shared" ca="1" si="297"/>
        <v>9.5298334387518455</v>
      </c>
      <c r="BT220" s="13">
        <f t="shared" ca="1" si="298"/>
        <v>47.69</v>
      </c>
      <c r="BU220" s="13">
        <f t="shared" ca="1" si="299"/>
        <v>29.334457797455901</v>
      </c>
      <c r="BV220" s="13">
        <f t="shared" ca="1" si="300"/>
        <v>30.107526881720432</v>
      </c>
      <c r="BW220" s="13">
        <f t="shared" ca="1" si="310"/>
        <v>0</v>
      </c>
      <c r="BX220" s="13"/>
      <c r="BY220" s="13"/>
      <c r="BZ220" s="13"/>
      <c r="CA220" s="13"/>
      <c r="CB220" s="13"/>
      <c r="CC220" s="13"/>
      <c r="CD220" s="13"/>
      <c r="CE220" s="13"/>
      <c r="CF220" s="13"/>
      <c r="CG220" s="13"/>
      <c r="CH220" s="13"/>
      <c r="CI220" s="13"/>
      <c r="CJ220" s="13"/>
      <c r="CK220" s="13"/>
      <c r="CL220" s="13"/>
      <c r="CM220" s="5"/>
      <c r="CN220" s="13">
        <f t="shared" ca="1" si="301"/>
        <v>7443.95</v>
      </c>
      <c r="CO220" s="13">
        <f t="shared" ca="1" si="302"/>
        <v>134.80000000000001</v>
      </c>
      <c r="CP220" s="13">
        <f t="shared" ca="1" si="303"/>
        <v>389.41750000000002</v>
      </c>
      <c r="CQ220" s="5"/>
      <c r="CR220" s="5"/>
      <c r="CS220" s="5"/>
      <c r="CT220" s="34">
        <f t="shared" ca="1" si="304"/>
        <v>1.247806183085441</v>
      </c>
      <c r="CU220" s="34">
        <f t="shared" ca="1" si="305"/>
        <v>1.0752173566243919</v>
      </c>
      <c r="CV220" s="34">
        <f t="shared" ca="1" si="306"/>
        <v>0.9278457243459447</v>
      </c>
      <c r="CW220" s="5"/>
      <c r="CX220" s="5"/>
      <c r="CY220" s="5"/>
      <c r="CZ220" s="5"/>
      <c r="DA220" s="33">
        <f t="shared" ca="1" si="307"/>
        <v>1.4229000000000001</v>
      </c>
      <c r="DB220" s="13">
        <f t="shared" ca="1" si="308"/>
        <v>1504.2</v>
      </c>
      <c r="DC220" s="5"/>
      <c r="DD220" s="18">
        <f t="shared" ca="1" si="252"/>
        <v>0</v>
      </c>
      <c r="DE220" s="18">
        <f>IF(ISNUMBER(VLOOKUP(B220,CASH!$B$7:$D$10000,3,FALSE)),VLOOKUP(B220,CASH!$B$7:$D$10000,3,FALSE),0)</f>
        <v>0</v>
      </c>
      <c r="DF220" s="18">
        <f t="shared" si="253"/>
        <v>0</v>
      </c>
      <c r="DG220" s="18">
        <f t="shared" ca="1" si="246"/>
        <v>0</v>
      </c>
      <c r="DH220" s="18">
        <f t="shared" ca="1" si="247"/>
        <v>0</v>
      </c>
      <c r="DI220" s="18">
        <f t="shared" si="254"/>
        <v>0</v>
      </c>
      <c r="DJ220" s="18">
        <f t="shared" si="255"/>
        <v>0</v>
      </c>
      <c r="DK220" s="18">
        <f t="shared" si="256"/>
        <v>0</v>
      </c>
      <c r="DL220" s="18">
        <f t="shared" si="257"/>
        <v>0</v>
      </c>
      <c r="DM220" s="18">
        <f t="shared" si="258"/>
        <v>0</v>
      </c>
      <c r="DN220" s="18">
        <f t="shared" si="259"/>
        <v>0</v>
      </c>
      <c r="DO220" s="18">
        <f t="shared" si="260"/>
        <v>0</v>
      </c>
      <c r="DP220" s="18">
        <f t="shared" si="261"/>
        <v>0</v>
      </c>
      <c r="DQ220" s="18">
        <f t="shared" ca="1" si="262"/>
        <v>0</v>
      </c>
      <c r="DR220" s="18">
        <f t="shared" ca="1" si="263"/>
        <v>0</v>
      </c>
      <c r="DS220" s="18">
        <f t="shared" ca="1" si="264"/>
        <v>0</v>
      </c>
      <c r="DT220" s="18">
        <f t="shared" si="265"/>
        <v>0</v>
      </c>
      <c r="DU220" s="18">
        <f t="shared" si="266"/>
        <v>0</v>
      </c>
      <c r="DV220" s="18">
        <f t="shared" si="267"/>
        <v>0</v>
      </c>
      <c r="DW220" s="18">
        <f t="shared" si="268"/>
        <v>0</v>
      </c>
      <c r="DX220" s="18">
        <f t="shared" si="269"/>
        <v>0</v>
      </c>
      <c r="DY220" s="18">
        <f t="shared" si="270"/>
        <v>0</v>
      </c>
      <c r="DZ220" s="18">
        <f t="shared" si="271"/>
        <v>0</v>
      </c>
      <c r="EA220" s="18">
        <f t="shared" si="272"/>
        <v>0</v>
      </c>
      <c r="EB220" s="18">
        <f t="shared" si="273"/>
        <v>0</v>
      </c>
      <c r="EC220" s="18">
        <f t="shared" si="274"/>
        <v>0</v>
      </c>
      <c r="ED220" s="18">
        <f t="shared" si="275"/>
        <v>0</v>
      </c>
      <c r="EE220" s="18">
        <f t="shared" ca="1" si="276"/>
        <v>0</v>
      </c>
      <c r="EF220" s="18">
        <f t="shared" ca="1" si="277"/>
        <v>0</v>
      </c>
      <c r="EG220" s="18">
        <f t="shared" ca="1" si="278"/>
        <v>0</v>
      </c>
      <c r="EH220" s="18">
        <f t="shared" ca="1" si="279"/>
        <v>0</v>
      </c>
      <c r="EI220" s="18">
        <f t="shared" ca="1" si="280"/>
        <v>0</v>
      </c>
      <c r="EJ220" s="18">
        <f t="shared" si="281"/>
        <v>0</v>
      </c>
      <c r="EK220" s="18">
        <f t="shared" si="282"/>
        <v>0</v>
      </c>
      <c r="EL220" s="18">
        <f t="shared" si="283"/>
        <v>0</v>
      </c>
      <c r="EM220" s="18">
        <f t="shared" si="284"/>
        <v>0</v>
      </c>
      <c r="EN220" s="18">
        <f t="shared" si="285"/>
        <v>0</v>
      </c>
      <c r="EO220" s="18">
        <f t="shared" si="286"/>
        <v>0</v>
      </c>
      <c r="EP220" s="18">
        <f t="shared" si="287"/>
        <v>0</v>
      </c>
      <c r="EQ220" s="18">
        <f t="shared" si="288"/>
        <v>0</v>
      </c>
      <c r="ER220" s="18">
        <f t="shared" si="289"/>
        <v>0</v>
      </c>
      <c r="ES220" s="18">
        <f t="shared" si="290"/>
        <v>0</v>
      </c>
      <c r="ET220" s="18">
        <f t="shared" si="291"/>
        <v>0</v>
      </c>
      <c r="EU220" s="18">
        <f t="shared" si="292"/>
        <v>0</v>
      </c>
      <c r="EV220" s="18">
        <f t="shared" si="293"/>
        <v>0</v>
      </c>
      <c r="EW220" s="18">
        <f t="shared" si="294"/>
        <v>0</v>
      </c>
      <c r="EX220" s="18">
        <f t="shared" si="295"/>
        <v>0</v>
      </c>
      <c r="EY220" s="17"/>
      <c r="EZ220" s="1"/>
      <c r="FA220" s="54">
        <f t="shared" ca="1" si="248"/>
        <v>0</v>
      </c>
      <c r="FB220" s="54">
        <f t="shared" si="249"/>
        <v>0</v>
      </c>
      <c r="FC220" s="54">
        <f t="shared" ca="1" si="314"/>
        <v>0</v>
      </c>
      <c r="FD220" s="34" t="e">
        <f t="shared" ca="1" si="315"/>
        <v>#DIV/0!</v>
      </c>
      <c r="FE220" s="34" t="e">
        <f t="shared" ca="1" si="309"/>
        <v>#DIV/0!</v>
      </c>
      <c r="FH220" s="49" t="e">
        <f t="shared" ca="1" si="311"/>
        <v>#DIV/0!</v>
      </c>
      <c r="FI220" s="49" t="e">
        <f t="shared" ca="1" si="312"/>
        <v>#DIV/0!</v>
      </c>
      <c r="FJ220" s="49" t="e">
        <f t="shared" ca="1" si="313"/>
        <v>#DIV/0!</v>
      </c>
    </row>
    <row r="221" spans="1:166" x14ac:dyDescent="0.25">
      <c r="A221" s="1"/>
      <c r="B221" s="15">
        <f>Kurse!B217</f>
        <v>40674</v>
      </c>
      <c r="C221" s="1"/>
      <c r="D221" s="20" t="str">
        <f>IF(ISNUMBER(VLOOKUP(B221,CASH!$B$7:$E$2815,2,FALSE)),VLOOKUP(B221,CASH!$B$7:$E$2815,2,FALSE),"")</f>
        <v/>
      </c>
      <c r="E221" s="1"/>
      <c r="F221" s="20">
        <f t="shared" si="245"/>
        <v>0</v>
      </c>
      <c r="G221" s="20"/>
      <c r="H221" s="20"/>
      <c r="I221" s="20"/>
      <c r="J221" s="20"/>
      <c r="K221" s="9"/>
      <c r="L221" s="9"/>
      <c r="M221" s="9"/>
      <c r="N221" s="9"/>
      <c r="O221" s="9"/>
      <c r="P221" s="9" t="str">
        <f>IF(ISNUMBER(VLOOKUP($B221,Anteile!$A$2:$BI$10000,12,FALSE)),VLOOKUP($B221,Anteile!$A$2:$BI$10000,12,FALSE),"0")</f>
        <v>0</v>
      </c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 t="str">
        <f>IF(ISNUMBER(VLOOKUP($B221,Anteile!$A$2:$BI$10000,24,FALSE)),VLOOKUP($B221,Anteile!$A$2:$BI$10000,24,FALSE),"0")</f>
        <v>0</v>
      </c>
      <c r="AC221" s="9" t="str">
        <f>IF(ISNUMBER(VLOOKUP($B221,Anteile!$A$2:$BI$10000,25,FALSE)),VLOOKUP($B221,Anteile!$A$2:$BI$10000,25,FALSE),"0")</f>
        <v>0</v>
      </c>
      <c r="AD221" s="9" t="str">
        <f>IF(ISNUMBER(VLOOKUP($B221,Anteile!$A$2:$BI$10000,26,FALSE)),VLOOKUP($B221,Anteile!$A$2:$BI$10000,26,FALSE),"0")</f>
        <v>0</v>
      </c>
      <c r="AE221" s="9" t="str">
        <f>IF(ISNUMBER(VLOOKUP($B221,Anteile!$A$2:$BI$10000,27,FALSE)),VLOOKUP($B221,Anteile!$A$2:$BI$10000,27,FALSE),"0")</f>
        <v>0</v>
      </c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5"/>
      <c r="AW221" s="13">
        <v>1</v>
      </c>
      <c r="AX221" s="5"/>
      <c r="AY221" s="5"/>
      <c r="AZ221" s="5"/>
      <c r="BA221" s="5"/>
      <c r="BB221" s="5"/>
      <c r="BC221" s="5"/>
      <c r="BD221" s="5"/>
      <c r="BE221" s="13">
        <f t="shared" ca="1" si="250"/>
        <v>1058.6413234776487</v>
      </c>
      <c r="BF221" s="13">
        <f t="shared" ca="1" si="296"/>
        <v>244.28880000000001</v>
      </c>
      <c r="BG221" s="13">
        <f t="shared" ca="1" si="251"/>
        <v>75.184794086589221</v>
      </c>
      <c r="BH221" s="13"/>
      <c r="BI221" s="13"/>
      <c r="BJ221" s="13"/>
      <c r="BK221" s="13"/>
      <c r="BL221" s="13"/>
      <c r="BM221" s="13"/>
      <c r="BN221" s="13"/>
      <c r="BO221" s="13"/>
      <c r="BP221" s="13"/>
      <c r="BQ221" s="13"/>
      <c r="BR221" s="13"/>
      <c r="BS221" s="13">
        <f t="shared" ca="1" si="297"/>
        <v>9.4966561070045756</v>
      </c>
      <c r="BT221" s="13">
        <f t="shared" ca="1" si="298"/>
        <v>48.01</v>
      </c>
      <c r="BU221" s="13">
        <f t="shared" ca="1" si="299"/>
        <v>29.764167546638507</v>
      </c>
      <c r="BV221" s="13">
        <f t="shared" ca="1" si="300"/>
        <v>30.637099612812388</v>
      </c>
      <c r="BW221" s="13">
        <f t="shared" ca="1" si="310"/>
        <v>0</v>
      </c>
      <c r="BX221" s="13"/>
      <c r="BY221" s="13"/>
      <c r="BZ221" s="13"/>
      <c r="CA221" s="13"/>
      <c r="CB221" s="13"/>
      <c r="CC221" s="13"/>
      <c r="CD221" s="13"/>
      <c r="CE221" s="13"/>
      <c r="CF221" s="13"/>
      <c r="CG221" s="13"/>
      <c r="CH221" s="13"/>
      <c r="CI221" s="13"/>
      <c r="CJ221" s="13"/>
      <c r="CK221" s="13"/>
      <c r="CL221" s="13"/>
      <c r="CM221" s="5"/>
      <c r="CN221" s="13">
        <f t="shared" ca="1" si="301"/>
        <v>7495.05</v>
      </c>
      <c r="CO221" s="13">
        <f t="shared" ca="1" si="302"/>
        <v>134.83000000000001</v>
      </c>
      <c r="CP221" s="13">
        <f t="shared" ca="1" si="303"/>
        <v>387.61309999999997</v>
      </c>
      <c r="CQ221" s="5"/>
      <c r="CR221" s="5"/>
      <c r="CS221" s="5"/>
      <c r="CT221" s="34">
        <f t="shared" ca="1" si="304"/>
        <v>1.2563719171319709</v>
      </c>
      <c r="CU221" s="34">
        <f t="shared" ca="1" si="305"/>
        <v>1.07545664832097</v>
      </c>
      <c r="CV221" s="34">
        <f t="shared" ca="1" si="306"/>
        <v>0.9235464701393159</v>
      </c>
      <c r="CW221" s="5"/>
      <c r="CX221" s="5"/>
      <c r="CY221" s="5"/>
      <c r="CZ221" s="5"/>
      <c r="DA221" s="33">
        <f t="shared" ca="1" si="307"/>
        <v>1.4205000000000001</v>
      </c>
      <c r="DB221" s="13">
        <f t="shared" ca="1" si="308"/>
        <v>1503.8</v>
      </c>
      <c r="DC221" s="5"/>
      <c r="DD221" s="18">
        <f t="shared" ca="1" si="252"/>
        <v>0</v>
      </c>
      <c r="DE221" s="18">
        <f>IF(ISNUMBER(VLOOKUP(B221,CASH!$B$7:$D$10000,3,FALSE)),VLOOKUP(B221,CASH!$B$7:$D$10000,3,FALSE),0)</f>
        <v>0</v>
      </c>
      <c r="DF221" s="18">
        <f t="shared" si="253"/>
        <v>0</v>
      </c>
      <c r="DG221" s="18">
        <f t="shared" ca="1" si="246"/>
        <v>0</v>
      </c>
      <c r="DH221" s="18">
        <f t="shared" ca="1" si="247"/>
        <v>0</v>
      </c>
      <c r="DI221" s="18">
        <f t="shared" si="254"/>
        <v>0</v>
      </c>
      <c r="DJ221" s="18">
        <f t="shared" si="255"/>
        <v>0</v>
      </c>
      <c r="DK221" s="18">
        <f t="shared" si="256"/>
        <v>0</v>
      </c>
      <c r="DL221" s="18">
        <f t="shared" si="257"/>
        <v>0</v>
      </c>
      <c r="DM221" s="18">
        <f t="shared" si="258"/>
        <v>0</v>
      </c>
      <c r="DN221" s="18">
        <f t="shared" si="259"/>
        <v>0</v>
      </c>
      <c r="DO221" s="18">
        <f t="shared" si="260"/>
        <v>0</v>
      </c>
      <c r="DP221" s="18">
        <f t="shared" si="261"/>
        <v>0</v>
      </c>
      <c r="DQ221" s="18">
        <f t="shared" ca="1" si="262"/>
        <v>0</v>
      </c>
      <c r="DR221" s="18">
        <f t="shared" ca="1" si="263"/>
        <v>0</v>
      </c>
      <c r="DS221" s="18">
        <f t="shared" ca="1" si="264"/>
        <v>0</v>
      </c>
      <c r="DT221" s="18">
        <f t="shared" si="265"/>
        <v>0</v>
      </c>
      <c r="DU221" s="18">
        <f t="shared" si="266"/>
        <v>0</v>
      </c>
      <c r="DV221" s="18">
        <f t="shared" si="267"/>
        <v>0</v>
      </c>
      <c r="DW221" s="18">
        <f t="shared" si="268"/>
        <v>0</v>
      </c>
      <c r="DX221" s="18">
        <f t="shared" si="269"/>
        <v>0</v>
      </c>
      <c r="DY221" s="18">
        <f t="shared" si="270"/>
        <v>0</v>
      </c>
      <c r="DZ221" s="18">
        <f t="shared" si="271"/>
        <v>0</v>
      </c>
      <c r="EA221" s="18">
        <f t="shared" si="272"/>
        <v>0</v>
      </c>
      <c r="EB221" s="18">
        <f t="shared" si="273"/>
        <v>0</v>
      </c>
      <c r="EC221" s="18">
        <f t="shared" si="274"/>
        <v>0</v>
      </c>
      <c r="ED221" s="18">
        <f t="shared" si="275"/>
        <v>0</v>
      </c>
      <c r="EE221" s="18">
        <f t="shared" ca="1" si="276"/>
        <v>0</v>
      </c>
      <c r="EF221" s="18">
        <f t="shared" ca="1" si="277"/>
        <v>0</v>
      </c>
      <c r="EG221" s="18">
        <f t="shared" ca="1" si="278"/>
        <v>0</v>
      </c>
      <c r="EH221" s="18">
        <f t="shared" ca="1" si="279"/>
        <v>0</v>
      </c>
      <c r="EI221" s="18">
        <f t="shared" ca="1" si="280"/>
        <v>0</v>
      </c>
      <c r="EJ221" s="18">
        <f t="shared" si="281"/>
        <v>0</v>
      </c>
      <c r="EK221" s="18">
        <f t="shared" si="282"/>
        <v>0</v>
      </c>
      <c r="EL221" s="18">
        <f t="shared" si="283"/>
        <v>0</v>
      </c>
      <c r="EM221" s="18">
        <f t="shared" si="284"/>
        <v>0</v>
      </c>
      <c r="EN221" s="18">
        <f t="shared" si="285"/>
        <v>0</v>
      </c>
      <c r="EO221" s="18">
        <f t="shared" si="286"/>
        <v>0</v>
      </c>
      <c r="EP221" s="18">
        <f t="shared" si="287"/>
        <v>0</v>
      </c>
      <c r="EQ221" s="18">
        <f t="shared" si="288"/>
        <v>0</v>
      </c>
      <c r="ER221" s="18">
        <f t="shared" si="289"/>
        <v>0</v>
      </c>
      <c r="ES221" s="18">
        <f t="shared" si="290"/>
        <v>0</v>
      </c>
      <c r="ET221" s="18">
        <f t="shared" si="291"/>
        <v>0</v>
      </c>
      <c r="EU221" s="18">
        <f t="shared" si="292"/>
        <v>0</v>
      </c>
      <c r="EV221" s="18">
        <f t="shared" si="293"/>
        <v>0</v>
      </c>
      <c r="EW221" s="18">
        <f t="shared" si="294"/>
        <v>0</v>
      </c>
      <c r="EX221" s="18">
        <f t="shared" si="295"/>
        <v>0</v>
      </c>
      <c r="EY221" s="17"/>
      <c r="EZ221" s="1"/>
      <c r="FA221" s="54">
        <f t="shared" ca="1" si="248"/>
        <v>0</v>
      </c>
      <c r="FB221" s="54">
        <f t="shared" si="249"/>
        <v>0</v>
      </c>
      <c r="FC221" s="54">
        <f t="shared" ca="1" si="314"/>
        <v>0</v>
      </c>
      <c r="FD221" s="34" t="e">
        <f t="shared" ca="1" si="315"/>
        <v>#DIV/0!</v>
      </c>
      <c r="FE221" s="34" t="e">
        <f t="shared" ca="1" si="309"/>
        <v>#DIV/0!</v>
      </c>
      <c r="FH221" s="49" t="e">
        <f t="shared" ca="1" si="311"/>
        <v>#DIV/0!</v>
      </c>
      <c r="FI221" s="49" t="e">
        <f t="shared" ca="1" si="312"/>
        <v>#DIV/0!</v>
      </c>
      <c r="FJ221" s="49" t="e">
        <f t="shared" ca="1" si="313"/>
        <v>#DIV/0!</v>
      </c>
    </row>
    <row r="222" spans="1:166" x14ac:dyDescent="0.25">
      <c r="A222" s="1"/>
      <c r="B222" s="15">
        <f>Kurse!B218</f>
        <v>40673</v>
      </c>
      <c r="C222" s="1"/>
      <c r="D222" s="20" t="str">
        <f>IF(ISNUMBER(VLOOKUP(B222,CASH!$B$7:$E$2815,2,FALSE)),VLOOKUP(B222,CASH!$B$7:$E$2815,2,FALSE),"")</f>
        <v/>
      </c>
      <c r="E222" s="1"/>
      <c r="F222" s="20">
        <f t="shared" si="245"/>
        <v>0</v>
      </c>
      <c r="G222" s="20"/>
      <c r="H222" s="20"/>
      <c r="I222" s="20"/>
      <c r="J222" s="20"/>
      <c r="K222" s="9"/>
      <c r="L222" s="9"/>
      <c r="M222" s="9"/>
      <c r="N222" s="9"/>
      <c r="O222" s="9"/>
      <c r="P222" s="9" t="str">
        <f>IF(ISNUMBER(VLOOKUP($B222,Anteile!$A$2:$BI$10000,12,FALSE)),VLOOKUP($B222,Anteile!$A$2:$BI$10000,12,FALSE),"0")</f>
        <v>0</v>
      </c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 t="str">
        <f>IF(ISNUMBER(VLOOKUP($B222,Anteile!$A$2:$BI$10000,24,FALSE)),VLOOKUP($B222,Anteile!$A$2:$BI$10000,24,FALSE),"0")</f>
        <v>0</v>
      </c>
      <c r="AC222" s="9" t="str">
        <f>IF(ISNUMBER(VLOOKUP($B222,Anteile!$A$2:$BI$10000,25,FALSE)),VLOOKUP($B222,Anteile!$A$2:$BI$10000,25,FALSE),"0")</f>
        <v>0</v>
      </c>
      <c r="AD222" s="9" t="str">
        <f>IF(ISNUMBER(VLOOKUP($B222,Anteile!$A$2:$BI$10000,26,FALSE)),VLOOKUP($B222,Anteile!$A$2:$BI$10000,26,FALSE),"0")</f>
        <v>0</v>
      </c>
      <c r="AE222" s="9" t="str">
        <f>IF(ISNUMBER(VLOOKUP($B222,Anteile!$A$2:$BI$10000,27,FALSE)),VLOOKUP($B222,Anteile!$A$2:$BI$10000,27,FALSE),"0")</f>
        <v>0</v>
      </c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5"/>
      <c r="AW222" s="13">
        <v>1</v>
      </c>
      <c r="AX222" s="5"/>
      <c r="AY222" s="5"/>
      <c r="AZ222" s="5"/>
      <c r="BA222" s="5"/>
      <c r="BB222" s="5"/>
      <c r="BC222" s="5"/>
      <c r="BD222" s="5"/>
      <c r="BE222" s="13">
        <f t="shared" ca="1" si="250"/>
        <v>1052.3647475519133</v>
      </c>
      <c r="BF222" s="13">
        <f t="shared" ca="1" si="296"/>
        <v>244.23140000000001</v>
      </c>
      <c r="BG222" s="13">
        <f t="shared" ca="1" si="251"/>
        <v>74.130147926939372</v>
      </c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>
        <f t="shared" ca="1" si="297"/>
        <v>9.4728800611153563</v>
      </c>
      <c r="BT222" s="13">
        <f t="shared" ca="1" si="298"/>
        <v>47.84</v>
      </c>
      <c r="BU222" s="13">
        <f t="shared" ca="1" si="299"/>
        <v>29.338066402171641</v>
      </c>
      <c r="BV222" s="13">
        <f t="shared" ca="1" si="300"/>
        <v>30.23821098687409</v>
      </c>
      <c r="BW222" s="13">
        <f t="shared" ca="1" si="310"/>
        <v>0</v>
      </c>
      <c r="BX222" s="13"/>
      <c r="BY222" s="13"/>
      <c r="BZ222" s="13"/>
      <c r="CA222" s="13"/>
      <c r="CB222" s="13"/>
      <c r="CC222" s="13"/>
      <c r="CD222" s="13"/>
      <c r="CE222" s="13"/>
      <c r="CF222" s="13"/>
      <c r="CG222" s="13"/>
      <c r="CH222" s="13"/>
      <c r="CI222" s="13"/>
      <c r="CJ222" s="13"/>
      <c r="CK222" s="13"/>
      <c r="CL222" s="13"/>
      <c r="CM222" s="5"/>
      <c r="CN222" s="13">
        <f t="shared" ca="1" si="301"/>
        <v>7501.52</v>
      </c>
      <c r="CO222" s="13">
        <f t="shared" ca="1" si="302"/>
        <v>134.63999999999999</v>
      </c>
      <c r="CP222" s="13">
        <f t="shared" ca="1" si="303"/>
        <v>387.85399999999998</v>
      </c>
      <c r="CQ222" s="5"/>
      <c r="CR222" s="5"/>
      <c r="CS222" s="5"/>
      <c r="CT222" s="34">
        <f t="shared" ca="1" si="304"/>
        <v>1.2574564631061598</v>
      </c>
      <c r="CU222" s="34">
        <f t="shared" ca="1" si="305"/>
        <v>1.0739411342426417</v>
      </c>
      <c r="CV222" s="34">
        <f t="shared" ca="1" si="306"/>
        <v>0.92412045059729464</v>
      </c>
      <c r="CW222" s="5"/>
      <c r="CX222" s="5"/>
      <c r="CY222" s="5"/>
      <c r="CZ222" s="5"/>
      <c r="DA222" s="33">
        <f t="shared" ca="1" si="307"/>
        <v>1.4399</v>
      </c>
      <c r="DB222" s="13">
        <f t="shared" ca="1" si="308"/>
        <v>1515.3</v>
      </c>
      <c r="DC222" s="5"/>
      <c r="DD222" s="18">
        <f t="shared" ca="1" si="252"/>
        <v>0</v>
      </c>
      <c r="DE222" s="18">
        <f>IF(ISNUMBER(VLOOKUP(B222,CASH!$B$7:$D$10000,3,FALSE)),VLOOKUP(B222,CASH!$B$7:$D$10000,3,FALSE),0)</f>
        <v>0</v>
      </c>
      <c r="DF222" s="18">
        <f t="shared" si="253"/>
        <v>0</v>
      </c>
      <c r="DG222" s="18">
        <f t="shared" ca="1" si="246"/>
        <v>0</v>
      </c>
      <c r="DH222" s="18">
        <f t="shared" ca="1" si="247"/>
        <v>0</v>
      </c>
      <c r="DI222" s="18">
        <f t="shared" si="254"/>
        <v>0</v>
      </c>
      <c r="DJ222" s="18">
        <f t="shared" si="255"/>
        <v>0</v>
      </c>
      <c r="DK222" s="18">
        <f t="shared" si="256"/>
        <v>0</v>
      </c>
      <c r="DL222" s="18">
        <f t="shared" si="257"/>
        <v>0</v>
      </c>
      <c r="DM222" s="18">
        <f t="shared" si="258"/>
        <v>0</v>
      </c>
      <c r="DN222" s="18">
        <f t="shared" si="259"/>
        <v>0</v>
      </c>
      <c r="DO222" s="18">
        <f t="shared" si="260"/>
        <v>0</v>
      </c>
      <c r="DP222" s="18">
        <f t="shared" si="261"/>
        <v>0</v>
      </c>
      <c r="DQ222" s="18">
        <f t="shared" ca="1" si="262"/>
        <v>0</v>
      </c>
      <c r="DR222" s="18">
        <f t="shared" ca="1" si="263"/>
        <v>0</v>
      </c>
      <c r="DS222" s="18">
        <f t="shared" ca="1" si="264"/>
        <v>0</v>
      </c>
      <c r="DT222" s="18">
        <f t="shared" si="265"/>
        <v>0</v>
      </c>
      <c r="DU222" s="18">
        <f t="shared" si="266"/>
        <v>0</v>
      </c>
      <c r="DV222" s="18">
        <f t="shared" si="267"/>
        <v>0</v>
      </c>
      <c r="DW222" s="18">
        <f t="shared" si="268"/>
        <v>0</v>
      </c>
      <c r="DX222" s="18">
        <f t="shared" si="269"/>
        <v>0</v>
      </c>
      <c r="DY222" s="18">
        <f t="shared" si="270"/>
        <v>0</v>
      </c>
      <c r="DZ222" s="18">
        <f t="shared" si="271"/>
        <v>0</v>
      </c>
      <c r="EA222" s="18">
        <f t="shared" si="272"/>
        <v>0</v>
      </c>
      <c r="EB222" s="18">
        <f t="shared" si="273"/>
        <v>0</v>
      </c>
      <c r="EC222" s="18">
        <f t="shared" si="274"/>
        <v>0</v>
      </c>
      <c r="ED222" s="18">
        <f t="shared" si="275"/>
        <v>0</v>
      </c>
      <c r="EE222" s="18">
        <f t="shared" ca="1" si="276"/>
        <v>0</v>
      </c>
      <c r="EF222" s="18">
        <f t="shared" ca="1" si="277"/>
        <v>0</v>
      </c>
      <c r="EG222" s="18">
        <f t="shared" ca="1" si="278"/>
        <v>0</v>
      </c>
      <c r="EH222" s="18">
        <f t="shared" ca="1" si="279"/>
        <v>0</v>
      </c>
      <c r="EI222" s="18">
        <f t="shared" ca="1" si="280"/>
        <v>0</v>
      </c>
      <c r="EJ222" s="18">
        <f t="shared" si="281"/>
        <v>0</v>
      </c>
      <c r="EK222" s="18">
        <f t="shared" si="282"/>
        <v>0</v>
      </c>
      <c r="EL222" s="18">
        <f t="shared" si="283"/>
        <v>0</v>
      </c>
      <c r="EM222" s="18">
        <f t="shared" si="284"/>
        <v>0</v>
      </c>
      <c r="EN222" s="18">
        <f t="shared" si="285"/>
        <v>0</v>
      </c>
      <c r="EO222" s="18">
        <f t="shared" si="286"/>
        <v>0</v>
      </c>
      <c r="EP222" s="18">
        <f t="shared" si="287"/>
        <v>0</v>
      </c>
      <c r="EQ222" s="18">
        <f t="shared" si="288"/>
        <v>0</v>
      </c>
      <c r="ER222" s="18">
        <f t="shared" si="289"/>
        <v>0</v>
      </c>
      <c r="ES222" s="18">
        <f t="shared" si="290"/>
        <v>0</v>
      </c>
      <c r="ET222" s="18">
        <f t="shared" si="291"/>
        <v>0</v>
      </c>
      <c r="EU222" s="18">
        <f t="shared" si="292"/>
        <v>0</v>
      </c>
      <c r="EV222" s="18">
        <f t="shared" si="293"/>
        <v>0</v>
      </c>
      <c r="EW222" s="18">
        <f t="shared" si="294"/>
        <v>0</v>
      </c>
      <c r="EX222" s="18">
        <f t="shared" si="295"/>
        <v>0</v>
      </c>
      <c r="EY222" s="17"/>
      <c r="EZ222" s="1"/>
      <c r="FA222" s="54">
        <f t="shared" ca="1" si="248"/>
        <v>0</v>
      </c>
      <c r="FB222" s="54">
        <f t="shared" si="249"/>
        <v>0</v>
      </c>
      <c r="FC222" s="54">
        <f t="shared" ca="1" si="314"/>
        <v>0</v>
      </c>
      <c r="FD222" s="34" t="e">
        <f t="shared" ca="1" si="315"/>
        <v>#DIV/0!</v>
      </c>
      <c r="FE222" s="34" t="e">
        <f t="shared" ca="1" si="309"/>
        <v>#DIV/0!</v>
      </c>
      <c r="FH222" s="49" t="e">
        <f t="shared" ca="1" si="311"/>
        <v>#DIV/0!</v>
      </c>
      <c r="FI222" s="49" t="e">
        <f t="shared" ca="1" si="312"/>
        <v>#DIV/0!</v>
      </c>
      <c r="FJ222" s="49" t="e">
        <f t="shared" ca="1" si="313"/>
        <v>#DIV/0!</v>
      </c>
    </row>
    <row r="223" spans="1:166" x14ac:dyDescent="0.25">
      <c r="A223" s="1"/>
      <c r="B223" s="15">
        <f>Kurse!B219</f>
        <v>40672</v>
      </c>
      <c r="C223" s="1"/>
      <c r="D223" s="20" t="str">
        <f>IF(ISNUMBER(VLOOKUP(B223,CASH!$B$7:$E$2815,2,FALSE)),VLOOKUP(B223,CASH!$B$7:$E$2815,2,FALSE),"")</f>
        <v/>
      </c>
      <c r="E223" s="1"/>
      <c r="F223" s="20">
        <f t="shared" si="245"/>
        <v>0</v>
      </c>
      <c r="G223" s="20"/>
      <c r="H223" s="20"/>
      <c r="I223" s="20"/>
      <c r="J223" s="20"/>
      <c r="K223" s="9"/>
      <c r="L223" s="9"/>
      <c r="M223" s="9"/>
      <c r="N223" s="9"/>
      <c r="O223" s="9"/>
      <c r="P223" s="9" t="str">
        <f>IF(ISNUMBER(VLOOKUP($B223,Anteile!$A$2:$BI$10000,12,FALSE)),VLOOKUP($B223,Anteile!$A$2:$BI$10000,12,FALSE),"0")</f>
        <v>0</v>
      </c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 t="str">
        <f>IF(ISNUMBER(VLOOKUP($B223,Anteile!$A$2:$BI$10000,24,FALSE)),VLOOKUP($B223,Anteile!$A$2:$BI$10000,24,FALSE),"0")</f>
        <v>0</v>
      </c>
      <c r="AC223" s="9" t="str">
        <f>IF(ISNUMBER(VLOOKUP($B223,Anteile!$A$2:$BI$10000,25,FALSE)),VLOOKUP($B223,Anteile!$A$2:$BI$10000,25,FALSE),"0")</f>
        <v>0</v>
      </c>
      <c r="AD223" s="9" t="str">
        <f>IF(ISNUMBER(VLOOKUP($B223,Anteile!$A$2:$BI$10000,26,FALSE)),VLOOKUP($B223,Anteile!$A$2:$BI$10000,26,FALSE),"0")</f>
        <v>0</v>
      </c>
      <c r="AE223" s="9" t="str">
        <f>IF(ISNUMBER(VLOOKUP($B223,Anteile!$A$2:$BI$10000,27,FALSE)),VLOOKUP($B223,Anteile!$A$2:$BI$10000,27,FALSE),"0")</f>
        <v>0</v>
      </c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5"/>
      <c r="AW223" s="13">
        <v>1</v>
      </c>
      <c r="AX223" s="5"/>
      <c r="AY223" s="5"/>
      <c r="AZ223" s="5"/>
      <c r="BA223" s="5"/>
      <c r="BB223" s="5"/>
      <c r="BC223" s="5"/>
      <c r="BD223" s="5"/>
      <c r="BE223" s="13">
        <f t="shared" ca="1" si="250"/>
        <v>1052.1333611749146</v>
      </c>
      <c r="BF223" s="13">
        <f t="shared" ca="1" si="296"/>
        <v>243.8031</v>
      </c>
      <c r="BG223" s="13">
        <f t="shared" ca="1" si="251"/>
        <v>74.22565601726177</v>
      </c>
      <c r="BH223" s="13"/>
      <c r="BI223" s="13"/>
      <c r="BJ223" s="13"/>
      <c r="BK223" s="13"/>
      <c r="BL223" s="13"/>
      <c r="BM223" s="13"/>
      <c r="BN223" s="13"/>
      <c r="BO223" s="13"/>
      <c r="BP223" s="13"/>
      <c r="BQ223" s="13"/>
      <c r="BR223" s="13"/>
      <c r="BS223" s="13">
        <f t="shared" ca="1" si="297"/>
        <v>9.4174149091668404</v>
      </c>
      <c r="BT223" s="13">
        <f t="shared" ca="1" si="298"/>
        <v>47.41</v>
      </c>
      <c r="BU223" s="13">
        <f t="shared" ca="1" si="299"/>
        <v>29.338066402171641</v>
      </c>
      <c r="BV223" s="13">
        <f t="shared" ca="1" si="300"/>
        <v>30.180274239576807</v>
      </c>
      <c r="BW223" s="13">
        <f t="shared" ca="1" si="310"/>
        <v>0</v>
      </c>
      <c r="BX223" s="13"/>
      <c r="BY223" s="13"/>
      <c r="BZ223" s="13"/>
      <c r="CA223" s="13"/>
      <c r="CB223" s="13"/>
      <c r="CC223" s="13"/>
      <c r="CD223" s="13"/>
      <c r="CE223" s="13"/>
      <c r="CF223" s="13"/>
      <c r="CG223" s="13"/>
      <c r="CH223" s="13"/>
      <c r="CI223" s="13"/>
      <c r="CJ223" s="13"/>
      <c r="CK223" s="13"/>
      <c r="CL223" s="13"/>
      <c r="CM223" s="5"/>
      <c r="CN223" s="13">
        <f t="shared" ca="1" si="301"/>
        <v>7410.52</v>
      </c>
      <c r="CO223" s="13">
        <f t="shared" ca="1" si="302"/>
        <v>133.59</v>
      </c>
      <c r="CP223" s="13">
        <f t="shared" ca="1" si="303"/>
        <v>387.2636</v>
      </c>
      <c r="CQ223" s="5"/>
      <c r="CR223" s="5"/>
      <c r="CS223" s="5"/>
      <c r="CT223" s="34">
        <f t="shared" ca="1" si="304"/>
        <v>1.2422024161739833</v>
      </c>
      <c r="CU223" s="34">
        <f t="shared" ca="1" si="305"/>
        <v>1.0655659248624072</v>
      </c>
      <c r="CV223" s="34">
        <f t="shared" ca="1" si="306"/>
        <v>0.92271373385843769</v>
      </c>
      <c r="CW223" s="5"/>
      <c r="CX223" s="5"/>
      <c r="CY223" s="5"/>
      <c r="CZ223" s="5"/>
      <c r="DA223" s="33">
        <f t="shared" ca="1" si="307"/>
        <v>1.4367000000000001</v>
      </c>
      <c r="DB223" s="13">
        <f t="shared" ca="1" si="308"/>
        <v>1511.6</v>
      </c>
      <c r="DC223" s="5"/>
      <c r="DD223" s="18">
        <f t="shared" ca="1" si="252"/>
        <v>0</v>
      </c>
      <c r="DE223" s="18">
        <f>IF(ISNUMBER(VLOOKUP(B223,CASH!$B$7:$D$10000,3,FALSE)),VLOOKUP(B223,CASH!$B$7:$D$10000,3,FALSE),0)</f>
        <v>0</v>
      </c>
      <c r="DF223" s="18">
        <f t="shared" si="253"/>
        <v>0</v>
      </c>
      <c r="DG223" s="18">
        <f t="shared" ca="1" si="246"/>
        <v>0</v>
      </c>
      <c r="DH223" s="18">
        <f t="shared" ca="1" si="247"/>
        <v>0</v>
      </c>
      <c r="DI223" s="18">
        <f t="shared" si="254"/>
        <v>0</v>
      </c>
      <c r="DJ223" s="18">
        <f t="shared" si="255"/>
        <v>0</v>
      </c>
      <c r="DK223" s="18">
        <f t="shared" si="256"/>
        <v>0</v>
      </c>
      <c r="DL223" s="18">
        <f t="shared" si="257"/>
        <v>0</v>
      </c>
      <c r="DM223" s="18">
        <f t="shared" si="258"/>
        <v>0</v>
      </c>
      <c r="DN223" s="18">
        <f t="shared" si="259"/>
        <v>0</v>
      </c>
      <c r="DO223" s="18">
        <f t="shared" si="260"/>
        <v>0</v>
      </c>
      <c r="DP223" s="18">
        <f t="shared" si="261"/>
        <v>0</v>
      </c>
      <c r="DQ223" s="18">
        <f t="shared" ca="1" si="262"/>
        <v>0</v>
      </c>
      <c r="DR223" s="18">
        <f t="shared" ca="1" si="263"/>
        <v>0</v>
      </c>
      <c r="DS223" s="18">
        <f t="shared" ca="1" si="264"/>
        <v>0</v>
      </c>
      <c r="DT223" s="18">
        <f t="shared" si="265"/>
        <v>0</v>
      </c>
      <c r="DU223" s="18">
        <f t="shared" si="266"/>
        <v>0</v>
      </c>
      <c r="DV223" s="18">
        <f t="shared" si="267"/>
        <v>0</v>
      </c>
      <c r="DW223" s="18">
        <f t="shared" si="268"/>
        <v>0</v>
      </c>
      <c r="DX223" s="18">
        <f t="shared" si="269"/>
        <v>0</v>
      </c>
      <c r="DY223" s="18">
        <f t="shared" si="270"/>
        <v>0</v>
      </c>
      <c r="DZ223" s="18">
        <f t="shared" si="271"/>
        <v>0</v>
      </c>
      <c r="EA223" s="18">
        <f t="shared" si="272"/>
        <v>0</v>
      </c>
      <c r="EB223" s="18">
        <f t="shared" si="273"/>
        <v>0</v>
      </c>
      <c r="EC223" s="18">
        <f t="shared" si="274"/>
        <v>0</v>
      </c>
      <c r="ED223" s="18">
        <f t="shared" si="275"/>
        <v>0</v>
      </c>
      <c r="EE223" s="18">
        <f t="shared" ca="1" si="276"/>
        <v>0</v>
      </c>
      <c r="EF223" s="18">
        <f t="shared" ca="1" si="277"/>
        <v>0</v>
      </c>
      <c r="EG223" s="18">
        <f t="shared" ca="1" si="278"/>
        <v>0</v>
      </c>
      <c r="EH223" s="18">
        <f t="shared" ca="1" si="279"/>
        <v>0</v>
      </c>
      <c r="EI223" s="18">
        <f t="shared" ca="1" si="280"/>
        <v>0</v>
      </c>
      <c r="EJ223" s="18">
        <f t="shared" si="281"/>
        <v>0</v>
      </c>
      <c r="EK223" s="18">
        <f t="shared" si="282"/>
        <v>0</v>
      </c>
      <c r="EL223" s="18">
        <f t="shared" si="283"/>
        <v>0</v>
      </c>
      <c r="EM223" s="18">
        <f t="shared" si="284"/>
        <v>0</v>
      </c>
      <c r="EN223" s="18">
        <f t="shared" si="285"/>
        <v>0</v>
      </c>
      <c r="EO223" s="18">
        <f t="shared" si="286"/>
        <v>0</v>
      </c>
      <c r="EP223" s="18">
        <f t="shared" si="287"/>
        <v>0</v>
      </c>
      <c r="EQ223" s="18">
        <f t="shared" si="288"/>
        <v>0</v>
      </c>
      <c r="ER223" s="18">
        <f t="shared" si="289"/>
        <v>0</v>
      </c>
      <c r="ES223" s="18">
        <f t="shared" si="290"/>
        <v>0</v>
      </c>
      <c r="ET223" s="18">
        <f t="shared" si="291"/>
        <v>0</v>
      </c>
      <c r="EU223" s="18">
        <f t="shared" si="292"/>
        <v>0</v>
      </c>
      <c r="EV223" s="18">
        <f t="shared" si="293"/>
        <v>0</v>
      </c>
      <c r="EW223" s="18">
        <f t="shared" si="294"/>
        <v>0</v>
      </c>
      <c r="EX223" s="18">
        <f t="shared" si="295"/>
        <v>0</v>
      </c>
      <c r="EY223" s="17"/>
      <c r="EZ223" s="1"/>
      <c r="FA223" s="54">
        <f t="shared" ca="1" si="248"/>
        <v>0</v>
      </c>
      <c r="FB223" s="54">
        <f t="shared" si="249"/>
        <v>0</v>
      </c>
      <c r="FC223" s="54">
        <f t="shared" ca="1" si="314"/>
        <v>0</v>
      </c>
      <c r="FD223" s="34" t="e">
        <f t="shared" ca="1" si="315"/>
        <v>#DIV/0!</v>
      </c>
      <c r="FE223" s="34" t="e">
        <f t="shared" ca="1" si="309"/>
        <v>#DIV/0!</v>
      </c>
      <c r="FH223" s="49" t="e">
        <f t="shared" ca="1" si="311"/>
        <v>#DIV/0!</v>
      </c>
      <c r="FI223" s="49" t="e">
        <f t="shared" ca="1" si="312"/>
        <v>#DIV/0!</v>
      </c>
      <c r="FJ223" s="49" t="e">
        <f t="shared" ca="1" si="313"/>
        <v>#DIV/0!</v>
      </c>
    </row>
    <row r="224" spans="1:166" x14ac:dyDescent="0.25">
      <c r="A224" s="1"/>
      <c r="B224" s="15">
        <f>Kurse!B220</f>
        <v>40669</v>
      </c>
      <c r="C224" s="1"/>
      <c r="D224" s="20" t="str">
        <f>IF(ISNUMBER(VLOOKUP(B224,CASH!$B$7:$E$2815,2,FALSE)),VLOOKUP(B224,CASH!$B$7:$E$2815,2,FALSE),"")</f>
        <v/>
      </c>
      <c r="E224" s="1"/>
      <c r="F224" s="20">
        <f t="shared" si="245"/>
        <v>0</v>
      </c>
      <c r="G224" s="20"/>
      <c r="H224" s="20"/>
      <c r="I224" s="20"/>
      <c r="J224" s="20"/>
      <c r="K224" s="9"/>
      <c r="L224" s="9"/>
      <c r="M224" s="9"/>
      <c r="N224" s="9"/>
      <c r="O224" s="9"/>
      <c r="P224" s="9" t="str">
        <f>IF(ISNUMBER(VLOOKUP($B224,Anteile!$A$2:$BI$10000,12,FALSE)),VLOOKUP($B224,Anteile!$A$2:$BI$10000,12,FALSE),"0")</f>
        <v>0</v>
      </c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 t="str">
        <f>IF(ISNUMBER(VLOOKUP($B224,Anteile!$A$2:$BI$10000,24,FALSE)),VLOOKUP($B224,Anteile!$A$2:$BI$10000,24,FALSE),"0")</f>
        <v>0</v>
      </c>
      <c r="AC224" s="9" t="str">
        <f>IF(ISNUMBER(VLOOKUP($B224,Anteile!$A$2:$BI$10000,25,FALSE)),VLOOKUP($B224,Anteile!$A$2:$BI$10000,25,FALSE),"0")</f>
        <v>0</v>
      </c>
      <c r="AD224" s="9" t="str">
        <f>IF(ISNUMBER(VLOOKUP($B224,Anteile!$A$2:$BI$10000,26,FALSE)),VLOOKUP($B224,Anteile!$A$2:$BI$10000,26,FALSE),"0")</f>
        <v>0</v>
      </c>
      <c r="AE224" s="9" t="str">
        <f>IF(ISNUMBER(VLOOKUP($B224,Anteile!$A$2:$BI$10000,27,FALSE)),VLOOKUP($B224,Anteile!$A$2:$BI$10000,27,FALSE),"0")</f>
        <v>0</v>
      </c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5"/>
      <c r="AW224" s="13">
        <v>1</v>
      </c>
      <c r="AX224" s="5"/>
      <c r="AY224" s="5"/>
      <c r="AZ224" s="5"/>
      <c r="BA224" s="5"/>
      <c r="BB224" s="5"/>
      <c r="BC224" s="5"/>
      <c r="BD224" s="5"/>
      <c r="BE224" s="13">
        <f t="shared" ca="1" si="250"/>
        <v>1044.0067057837384</v>
      </c>
      <c r="BF224" s="13">
        <f t="shared" ca="1" si="296"/>
        <v>243.703</v>
      </c>
      <c r="BG224" s="13">
        <f t="shared" ca="1" si="251"/>
        <v>74.39228834870076</v>
      </c>
      <c r="BH224" s="13"/>
      <c r="BI224" s="13"/>
      <c r="BJ224" s="13"/>
      <c r="BK224" s="13"/>
      <c r="BL224" s="13"/>
      <c r="BM224" s="13"/>
      <c r="BN224" s="13"/>
      <c r="BO224" s="13"/>
      <c r="BP224" s="13"/>
      <c r="BQ224" s="13"/>
      <c r="BR224" s="13"/>
      <c r="BS224" s="13">
        <f t="shared" ca="1" si="297"/>
        <v>9.4090528080469404</v>
      </c>
      <c r="BT224" s="13">
        <f t="shared" ca="1" si="298"/>
        <v>47.54</v>
      </c>
      <c r="BU224" s="13">
        <f t="shared" ca="1" si="299"/>
        <v>29.505448449287513</v>
      </c>
      <c r="BV224" s="13">
        <f t="shared" ca="1" si="300"/>
        <v>30.32271584241408</v>
      </c>
      <c r="BW224" s="13">
        <f t="shared" ca="1" si="310"/>
        <v>0</v>
      </c>
      <c r="BX224" s="13"/>
      <c r="BY224" s="13"/>
      <c r="BZ224" s="13"/>
      <c r="CA224" s="13"/>
      <c r="CB224" s="13"/>
      <c r="CC224" s="13"/>
      <c r="CD224" s="13"/>
      <c r="CE224" s="13"/>
      <c r="CF224" s="13"/>
      <c r="CG224" s="13"/>
      <c r="CH224" s="13"/>
      <c r="CI224" s="13"/>
      <c r="CJ224" s="13"/>
      <c r="CK224" s="13"/>
      <c r="CL224" s="13"/>
      <c r="CM224" s="5"/>
      <c r="CN224" s="13">
        <f t="shared" ca="1" si="301"/>
        <v>7492.25</v>
      </c>
      <c r="CO224" s="13">
        <f t="shared" ca="1" si="302"/>
        <v>132.47</v>
      </c>
      <c r="CP224" s="13">
        <f t="shared" ca="1" si="303"/>
        <v>386.53039999999999</v>
      </c>
      <c r="CQ224" s="5"/>
      <c r="CR224" s="5"/>
      <c r="CS224" s="5"/>
      <c r="CT224" s="34">
        <f t="shared" ca="1" si="304"/>
        <v>1.2559025618417501</v>
      </c>
      <c r="CU224" s="34">
        <f t="shared" ca="1" si="305"/>
        <v>1.056632368190157</v>
      </c>
      <c r="CV224" s="34">
        <f t="shared" ca="1" si="306"/>
        <v>0.9209667746563206</v>
      </c>
      <c r="CW224" s="5"/>
      <c r="CX224" s="5"/>
      <c r="CY224" s="5"/>
      <c r="CZ224" s="5"/>
      <c r="DA224" s="33">
        <f t="shared" ca="1" si="307"/>
        <v>1.4316</v>
      </c>
      <c r="DB224" s="13">
        <f t="shared" ca="1" si="308"/>
        <v>1494.6</v>
      </c>
      <c r="DC224" s="5"/>
      <c r="DD224" s="18">
        <f t="shared" ca="1" si="252"/>
        <v>0</v>
      </c>
      <c r="DE224" s="18">
        <f>IF(ISNUMBER(VLOOKUP(B224,CASH!$B$7:$D$10000,3,FALSE)),VLOOKUP(B224,CASH!$B$7:$D$10000,3,FALSE),0)</f>
        <v>0</v>
      </c>
      <c r="DF224" s="18">
        <f t="shared" si="253"/>
        <v>0</v>
      </c>
      <c r="DG224" s="18">
        <f t="shared" ca="1" si="246"/>
        <v>0</v>
      </c>
      <c r="DH224" s="18">
        <f t="shared" ca="1" si="247"/>
        <v>0</v>
      </c>
      <c r="DI224" s="18">
        <f t="shared" si="254"/>
        <v>0</v>
      </c>
      <c r="DJ224" s="18">
        <f t="shared" si="255"/>
        <v>0</v>
      </c>
      <c r="DK224" s="18">
        <f t="shared" si="256"/>
        <v>0</v>
      </c>
      <c r="DL224" s="18">
        <f t="shared" si="257"/>
        <v>0</v>
      </c>
      <c r="DM224" s="18">
        <f t="shared" si="258"/>
        <v>0</v>
      </c>
      <c r="DN224" s="18">
        <f t="shared" si="259"/>
        <v>0</v>
      </c>
      <c r="DO224" s="18">
        <f t="shared" si="260"/>
        <v>0</v>
      </c>
      <c r="DP224" s="18">
        <f t="shared" si="261"/>
        <v>0</v>
      </c>
      <c r="DQ224" s="18">
        <f t="shared" ca="1" si="262"/>
        <v>0</v>
      </c>
      <c r="DR224" s="18">
        <f t="shared" ca="1" si="263"/>
        <v>0</v>
      </c>
      <c r="DS224" s="18">
        <f t="shared" ca="1" si="264"/>
        <v>0</v>
      </c>
      <c r="DT224" s="18">
        <f t="shared" si="265"/>
        <v>0</v>
      </c>
      <c r="DU224" s="18">
        <f t="shared" si="266"/>
        <v>0</v>
      </c>
      <c r="DV224" s="18">
        <f t="shared" si="267"/>
        <v>0</v>
      </c>
      <c r="DW224" s="18">
        <f t="shared" si="268"/>
        <v>0</v>
      </c>
      <c r="DX224" s="18">
        <f t="shared" si="269"/>
        <v>0</v>
      </c>
      <c r="DY224" s="18">
        <f t="shared" si="270"/>
        <v>0</v>
      </c>
      <c r="DZ224" s="18">
        <f t="shared" si="271"/>
        <v>0</v>
      </c>
      <c r="EA224" s="18">
        <f t="shared" si="272"/>
        <v>0</v>
      </c>
      <c r="EB224" s="18">
        <f t="shared" si="273"/>
        <v>0</v>
      </c>
      <c r="EC224" s="18">
        <f t="shared" si="274"/>
        <v>0</v>
      </c>
      <c r="ED224" s="18">
        <f t="shared" si="275"/>
        <v>0</v>
      </c>
      <c r="EE224" s="18">
        <f t="shared" ca="1" si="276"/>
        <v>0</v>
      </c>
      <c r="EF224" s="18">
        <f t="shared" ca="1" si="277"/>
        <v>0</v>
      </c>
      <c r="EG224" s="18">
        <f t="shared" ca="1" si="278"/>
        <v>0</v>
      </c>
      <c r="EH224" s="18">
        <f t="shared" ca="1" si="279"/>
        <v>0</v>
      </c>
      <c r="EI224" s="18">
        <f t="shared" ca="1" si="280"/>
        <v>0</v>
      </c>
      <c r="EJ224" s="18">
        <f t="shared" si="281"/>
        <v>0</v>
      </c>
      <c r="EK224" s="18">
        <f t="shared" si="282"/>
        <v>0</v>
      </c>
      <c r="EL224" s="18">
        <f t="shared" si="283"/>
        <v>0</v>
      </c>
      <c r="EM224" s="18">
        <f t="shared" si="284"/>
        <v>0</v>
      </c>
      <c r="EN224" s="18">
        <f t="shared" si="285"/>
        <v>0</v>
      </c>
      <c r="EO224" s="18">
        <f t="shared" si="286"/>
        <v>0</v>
      </c>
      <c r="EP224" s="18">
        <f t="shared" si="287"/>
        <v>0</v>
      </c>
      <c r="EQ224" s="18">
        <f t="shared" si="288"/>
        <v>0</v>
      </c>
      <c r="ER224" s="18">
        <f t="shared" si="289"/>
        <v>0</v>
      </c>
      <c r="ES224" s="18">
        <f t="shared" si="290"/>
        <v>0</v>
      </c>
      <c r="ET224" s="18">
        <f t="shared" si="291"/>
        <v>0</v>
      </c>
      <c r="EU224" s="18">
        <f t="shared" si="292"/>
        <v>0</v>
      </c>
      <c r="EV224" s="18">
        <f t="shared" si="293"/>
        <v>0</v>
      </c>
      <c r="EW224" s="18">
        <f t="shared" si="294"/>
        <v>0</v>
      </c>
      <c r="EX224" s="18">
        <f t="shared" si="295"/>
        <v>0</v>
      </c>
      <c r="EY224" s="17"/>
      <c r="EZ224" s="1"/>
      <c r="FA224" s="54">
        <f t="shared" ca="1" si="248"/>
        <v>0</v>
      </c>
      <c r="FB224" s="54">
        <f t="shared" si="249"/>
        <v>0</v>
      </c>
      <c r="FC224" s="54">
        <f t="shared" ca="1" si="314"/>
        <v>0</v>
      </c>
      <c r="FD224" s="34" t="e">
        <f t="shared" ca="1" si="315"/>
        <v>#DIV/0!</v>
      </c>
      <c r="FE224" s="34" t="e">
        <f t="shared" ca="1" si="309"/>
        <v>#DIV/0!</v>
      </c>
      <c r="FH224" s="49" t="e">
        <f t="shared" ca="1" si="311"/>
        <v>#DIV/0!</v>
      </c>
      <c r="FI224" s="49" t="e">
        <f t="shared" ca="1" si="312"/>
        <v>#DIV/0!</v>
      </c>
      <c r="FJ224" s="49" t="e">
        <f t="shared" ca="1" si="313"/>
        <v>#DIV/0!</v>
      </c>
    </row>
    <row r="225" spans="1:166" x14ac:dyDescent="0.25">
      <c r="A225" s="1"/>
      <c r="B225" s="15">
        <f>Kurse!B221</f>
        <v>40668</v>
      </c>
      <c r="C225" s="1"/>
      <c r="D225" s="20" t="str">
        <f>IF(ISNUMBER(VLOOKUP(B225,CASH!$B$7:$E$2815,2,FALSE)),VLOOKUP(B225,CASH!$B$7:$E$2815,2,FALSE),"")</f>
        <v/>
      </c>
      <c r="E225" s="1"/>
      <c r="F225" s="20">
        <f t="shared" si="245"/>
        <v>0</v>
      </c>
      <c r="G225" s="20"/>
      <c r="H225" s="20"/>
      <c r="I225" s="20"/>
      <c r="J225" s="20"/>
      <c r="K225" s="9"/>
      <c r="L225" s="9"/>
      <c r="M225" s="9"/>
      <c r="N225" s="9"/>
      <c r="O225" s="9"/>
      <c r="P225" s="9" t="str">
        <f>IF(ISNUMBER(VLOOKUP($B225,Anteile!$A$2:$BI$10000,12,FALSE)),VLOOKUP($B225,Anteile!$A$2:$BI$10000,12,FALSE),"0")</f>
        <v>0</v>
      </c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 t="str">
        <f>IF(ISNUMBER(VLOOKUP($B225,Anteile!$A$2:$BI$10000,24,FALSE)),VLOOKUP($B225,Anteile!$A$2:$BI$10000,24,FALSE),"0")</f>
        <v>0</v>
      </c>
      <c r="AC225" s="9" t="str">
        <f>IF(ISNUMBER(VLOOKUP($B225,Anteile!$A$2:$BI$10000,25,FALSE)),VLOOKUP($B225,Anteile!$A$2:$BI$10000,25,FALSE),"0")</f>
        <v>0</v>
      </c>
      <c r="AD225" s="9" t="str">
        <f>IF(ISNUMBER(VLOOKUP($B225,Anteile!$A$2:$BI$10000,26,FALSE)),VLOOKUP($B225,Anteile!$A$2:$BI$10000,26,FALSE),"0")</f>
        <v>0</v>
      </c>
      <c r="AE225" s="9" t="str">
        <f>IF(ISNUMBER(VLOOKUP($B225,Anteile!$A$2:$BI$10000,27,FALSE)),VLOOKUP($B225,Anteile!$A$2:$BI$10000,27,FALSE),"0")</f>
        <v>0</v>
      </c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5"/>
      <c r="AW225" s="13">
        <v>1</v>
      </c>
      <c r="AX225" s="5"/>
      <c r="AY225" s="5"/>
      <c r="AZ225" s="5"/>
      <c r="BA225" s="5"/>
      <c r="BB225" s="5"/>
      <c r="BC225" s="5"/>
      <c r="BD225" s="5"/>
      <c r="BE225" s="13">
        <f t="shared" ca="1" si="250"/>
        <v>1011.7643019023419</v>
      </c>
      <c r="BF225" s="13">
        <f t="shared" ca="1" si="296"/>
        <v>243.34559999999999</v>
      </c>
      <c r="BG225" s="13">
        <f t="shared" ca="1" si="251"/>
        <v>73.023830780852961</v>
      </c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>
        <f t="shared" ca="1" si="297"/>
        <v>9.2095323123411852</v>
      </c>
      <c r="BT225" s="13">
        <f t="shared" ca="1" si="298"/>
        <v>46.9</v>
      </c>
      <c r="BU225" s="13">
        <f t="shared" ca="1" si="299"/>
        <v>28.966403028459407</v>
      </c>
      <c r="BV225" s="13">
        <f t="shared" ca="1" si="300"/>
        <v>29.764439255545639</v>
      </c>
      <c r="BW225" s="13">
        <f t="shared" ca="1" si="310"/>
        <v>0</v>
      </c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3"/>
      <c r="CM225" s="5"/>
      <c r="CN225" s="13">
        <f t="shared" ca="1" si="301"/>
        <v>7376.96</v>
      </c>
      <c r="CO225" s="13">
        <f t="shared" ca="1" si="302"/>
        <v>132.19</v>
      </c>
      <c r="CP225" s="13">
        <f t="shared" ca="1" si="303"/>
        <v>383.70460000000003</v>
      </c>
      <c r="CQ225" s="5"/>
      <c r="CR225" s="5"/>
      <c r="CS225" s="5"/>
      <c r="CT225" s="34">
        <f t="shared" ca="1" si="304"/>
        <v>1.2365768577669081</v>
      </c>
      <c r="CU225" s="34">
        <f t="shared" ca="1" si="305"/>
        <v>1.0543989790220945</v>
      </c>
      <c r="CV225" s="34">
        <f t="shared" ca="1" si="306"/>
        <v>0.91423388143026696</v>
      </c>
      <c r="CW225" s="5"/>
      <c r="CX225" s="5"/>
      <c r="CY225" s="5"/>
      <c r="CZ225" s="5"/>
      <c r="DA225" s="33">
        <f t="shared" ca="1" si="307"/>
        <v>1.4560999999999999</v>
      </c>
      <c r="DB225" s="13">
        <f t="shared" ca="1" si="308"/>
        <v>1473.23</v>
      </c>
      <c r="DC225" s="5"/>
      <c r="DD225" s="18">
        <f t="shared" ca="1" si="252"/>
        <v>0</v>
      </c>
      <c r="DE225" s="18">
        <f>IF(ISNUMBER(VLOOKUP(B225,CASH!$B$7:$D$10000,3,FALSE)),VLOOKUP(B225,CASH!$B$7:$D$10000,3,FALSE),0)</f>
        <v>0</v>
      </c>
      <c r="DF225" s="18">
        <f t="shared" si="253"/>
        <v>0</v>
      </c>
      <c r="DG225" s="18">
        <f t="shared" ca="1" si="246"/>
        <v>0</v>
      </c>
      <c r="DH225" s="18">
        <f t="shared" ca="1" si="247"/>
        <v>0</v>
      </c>
      <c r="DI225" s="18">
        <f t="shared" si="254"/>
        <v>0</v>
      </c>
      <c r="DJ225" s="18">
        <f t="shared" si="255"/>
        <v>0</v>
      </c>
      <c r="DK225" s="18">
        <f t="shared" si="256"/>
        <v>0</v>
      </c>
      <c r="DL225" s="18">
        <f t="shared" si="257"/>
        <v>0</v>
      </c>
      <c r="DM225" s="18">
        <f t="shared" si="258"/>
        <v>0</v>
      </c>
      <c r="DN225" s="18">
        <f t="shared" si="259"/>
        <v>0</v>
      </c>
      <c r="DO225" s="18">
        <f t="shared" si="260"/>
        <v>0</v>
      </c>
      <c r="DP225" s="18">
        <f t="shared" si="261"/>
        <v>0</v>
      </c>
      <c r="DQ225" s="18">
        <f t="shared" ca="1" si="262"/>
        <v>0</v>
      </c>
      <c r="DR225" s="18">
        <f t="shared" ca="1" si="263"/>
        <v>0</v>
      </c>
      <c r="DS225" s="18">
        <f t="shared" ca="1" si="264"/>
        <v>0</v>
      </c>
      <c r="DT225" s="18">
        <f t="shared" si="265"/>
        <v>0</v>
      </c>
      <c r="DU225" s="18">
        <f t="shared" si="266"/>
        <v>0</v>
      </c>
      <c r="DV225" s="18">
        <f t="shared" si="267"/>
        <v>0</v>
      </c>
      <c r="DW225" s="18">
        <f t="shared" si="268"/>
        <v>0</v>
      </c>
      <c r="DX225" s="18">
        <f t="shared" si="269"/>
        <v>0</v>
      </c>
      <c r="DY225" s="18">
        <f t="shared" si="270"/>
        <v>0</v>
      </c>
      <c r="DZ225" s="18">
        <f t="shared" si="271"/>
        <v>0</v>
      </c>
      <c r="EA225" s="18">
        <f t="shared" si="272"/>
        <v>0</v>
      </c>
      <c r="EB225" s="18">
        <f t="shared" si="273"/>
        <v>0</v>
      </c>
      <c r="EC225" s="18">
        <f t="shared" si="274"/>
        <v>0</v>
      </c>
      <c r="ED225" s="18">
        <f t="shared" si="275"/>
        <v>0</v>
      </c>
      <c r="EE225" s="18">
        <f t="shared" ca="1" si="276"/>
        <v>0</v>
      </c>
      <c r="EF225" s="18">
        <f t="shared" ca="1" si="277"/>
        <v>0</v>
      </c>
      <c r="EG225" s="18">
        <f t="shared" ca="1" si="278"/>
        <v>0</v>
      </c>
      <c r="EH225" s="18">
        <f t="shared" ca="1" si="279"/>
        <v>0</v>
      </c>
      <c r="EI225" s="18">
        <f t="shared" ca="1" si="280"/>
        <v>0</v>
      </c>
      <c r="EJ225" s="18">
        <f t="shared" si="281"/>
        <v>0</v>
      </c>
      <c r="EK225" s="18">
        <f t="shared" si="282"/>
        <v>0</v>
      </c>
      <c r="EL225" s="18">
        <f t="shared" si="283"/>
        <v>0</v>
      </c>
      <c r="EM225" s="18">
        <f t="shared" si="284"/>
        <v>0</v>
      </c>
      <c r="EN225" s="18">
        <f t="shared" si="285"/>
        <v>0</v>
      </c>
      <c r="EO225" s="18">
        <f t="shared" si="286"/>
        <v>0</v>
      </c>
      <c r="EP225" s="18">
        <f t="shared" si="287"/>
        <v>0</v>
      </c>
      <c r="EQ225" s="18">
        <f t="shared" si="288"/>
        <v>0</v>
      </c>
      <c r="ER225" s="18">
        <f t="shared" si="289"/>
        <v>0</v>
      </c>
      <c r="ES225" s="18">
        <f t="shared" si="290"/>
        <v>0</v>
      </c>
      <c r="ET225" s="18">
        <f t="shared" si="291"/>
        <v>0</v>
      </c>
      <c r="EU225" s="18">
        <f t="shared" si="292"/>
        <v>0</v>
      </c>
      <c r="EV225" s="18">
        <f t="shared" si="293"/>
        <v>0</v>
      </c>
      <c r="EW225" s="18">
        <f t="shared" si="294"/>
        <v>0</v>
      </c>
      <c r="EX225" s="18">
        <f t="shared" si="295"/>
        <v>0</v>
      </c>
      <c r="EY225" s="17"/>
      <c r="EZ225" s="1"/>
      <c r="FA225" s="54">
        <f t="shared" ca="1" si="248"/>
        <v>0</v>
      </c>
      <c r="FB225" s="54">
        <f t="shared" si="249"/>
        <v>0</v>
      </c>
      <c r="FC225" s="54">
        <f t="shared" ca="1" si="314"/>
        <v>0</v>
      </c>
      <c r="FD225" s="34" t="e">
        <f t="shared" ca="1" si="315"/>
        <v>#DIV/0!</v>
      </c>
      <c r="FE225" s="34" t="e">
        <f t="shared" ca="1" si="309"/>
        <v>#DIV/0!</v>
      </c>
      <c r="FH225" s="49" t="e">
        <f t="shared" ca="1" si="311"/>
        <v>#DIV/0!</v>
      </c>
      <c r="FI225" s="49" t="e">
        <f t="shared" ca="1" si="312"/>
        <v>#DIV/0!</v>
      </c>
      <c r="FJ225" s="49" t="e">
        <f t="shared" ca="1" si="313"/>
        <v>#DIV/0!</v>
      </c>
    </row>
    <row r="226" spans="1:166" x14ac:dyDescent="0.25">
      <c r="A226" s="1"/>
      <c r="B226" s="15">
        <f>Kurse!B222</f>
        <v>40667</v>
      </c>
      <c r="C226" s="1"/>
      <c r="D226" s="20" t="str">
        <f>IF(ISNUMBER(VLOOKUP(B226,CASH!$B$7:$E$2815,2,FALSE)),VLOOKUP(B226,CASH!$B$7:$E$2815,2,FALSE),"")</f>
        <v/>
      </c>
      <c r="E226" s="1"/>
      <c r="F226" s="20">
        <f t="shared" si="245"/>
        <v>0</v>
      </c>
      <c r="G226" s="20"/>
      <c r="H226" s="20"/>
      <c r="I226" s="20"/>
      <c r="J226" s="20"/>
      <c r="K226" s="9"/>
      <c r="L226" s="9"/>
      <c r="M226" s="9"/>
      <c r="N226" s="9"/>
      <c r="O226" s="9"/>
      <c r="P226" s="9" t="str">
        <f>IF(ISNUMBER(VLOOKUP($B226,Anteile!$A$2:$BI$10000,12,FALSE)),VLOOKUP($B226,Anteile!$A$2:$BI$10000,12,FALSE),"0")</f>
        <v>0</v>
      </c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 t="str">
        <f>IF(ISNUMBER(VLOOKUP($B226,Anteile!$A$2:$BI$10000,24,FALSE)),VLOOKUP($B226,Anteile!$A$2:$BI$10000,24,FALSE),"0")</f>
        <v>0</v>
      </c>
      <c r="AC226" s="9" t="str">
        <f>IF(ISNUMBER(VLOOKUP($B226,Anteile!$A$2:$BI$10000,25,FALSE)),VLOOKUP($B226,Anteile!$A$2:$BI$10000,25,FALSE),"0")</f>
        <v>0</v>
      </c>
      <c r="AD226" s="9" t="str">
        <f>IF(ISNUMBER(VLOOKUP($B226,Anteile!$A$2:$BI$10000,26,FALSE)),VLOOKUP($B226,Anteile!$A$2:$BI$10000,26,FALSE),"0")</f>
        <v>0</v>
      </c>
      <c r="AE226" s="9" t="str">
        <f>IF(ISNUMBER(VLOOKUP($B226,Anteile!$A$2:$BI$10000,27,FALSE)),VLOOKUP($B226,Anteile!$A$2:$BI$10000,27,FALSE),"0")</f>
        <v>0</v>
      </c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5"/>
      <c r="AW226" s="13">
        <v>1</v>
      </c>
      <c r="AX226" s="5"/>
      <c r="AY226" s="5"/>
      <c r="AZ226" s="5"/>
      <c r="BA226" s="5"/>
      <c r="BB226" s="5"/>
      <c r="BC226" s="5"/>
      <c r="BD226" s="5"/>
      <c r="BE226" s="13">
        <f t="shared" ca="1" si="250"/>
        <v>1022.3173939434815</v>
      </c>
      <c r="BF226" s="13">
        <f t="shared" ca="1" si="296"/>
        <v>243.13409999999999</v>
      </c>
      <c r="BG226" s="13">
        <f t="shared" ca="1" si="251"/>
        <v>71.666554259121881</v>
      </c>
      <c r="BH226" s="13"/>
      <c r="BI226" s="13"/>
      <c r="BJ226" s="13"/>
      <c r="BK226" s="13"/>
      <c r="BL226" s="13"/>
      <c r="BM226" s="13"/>
      <c r="BN226" s="13"/>
      <c r="BO226" s="13"/>
      <c r="BP226" s="13"/>
      <c r="BQ226" s="13"/>
      <c r="BR226" s="13"/>
      <c r="BS226" s="13">
        <f t="shared" ca="1" si="297"/>
        <v>9.1319889390975924</v>
      </c>
      <c r="BT226" s="13">
        <f t="shared" ca="1" si="298"/>
        <v>46.99</v>
      </c>
      <c r="BU226" s="13">
        <f t="shared" ca="1" si="299"/>
        <v>28.966403028459407</v>
      </c>
      <c r="BV226" s="13">
        <f t="shared" ca="1" si="300"/>
        <v>29.459769339718083</v>
      </c>
      <c r="BW226" s="13">
        <f t="shared" ca="1" si="310"/>
        <v>0</v>
      </c>
      <c r="BX226" s="13"/>
      <c r="BY226" s="13"/>
      <c r="BZ226" s="13"/>
      <c r="CA226" s="13"/>
      <c r="CB226" s="13"/>
      <c r="CC226" s="13"/>
      <c r="CD226" s="13"/>
      <c r="CE226" s="13"/>
      <c r="CF226" s="13"/>
      <c r="CG226" s="13"/>
      <c r="CH226" s="13"/>
      <c r="CI226" s="13"/>
      <c r="CJ226" s="13"/>
      <c r="CK226" s="13"/>
      <c r="CL226" s="13"/>
      <c r="CM226" s="5"/>
      <c r="CN226" s="13">
        <f t="shared" ca="1" si="301"/>
        <v>7373.93</v>
      </c>
      <c r="CO226" s="13">
        <f t="shared" ca="1" si="302"/>
        <v>133.76</v>
      </c>
      <c r="CP226" s="13">
        <f t="shared" ca="1" si="303"/>
        <v>384.14530000000002</v>
      </c>
      <c r="CQ226" s="5"/>
      <c r="CR226" s="5"/>
      <c r="CS226" s="5"/>
      <c r="CT226" s="34">
        <f t="shared" ca="1" si="304"/>
        <v>1.2360689482921334</v>
      </c>
      <c r="CU226" s="34">
        <f t="shared" ca="1" si="305"/>
        <v>1.0669219111430166</v>
      </c>
      <c r="CV226" s="34">
        <f t="shared" ca="1" si="306"/>
        <v>0.91528391541877352</v>
      </c>
      <c r="CW226" s="5"/>
      <c r="CX226" s="5"/>
      <c r="CY226" s="5"/>
      <c r="CZ226" s="5"/>
      <c r="DA226" s="33">
        <f t="shared" ca="1" si="307"/>
        <v>1.4826999999999999</v>
      </c>
      <c r="DB226" s="13">
        <f t="shared" ca="1" si="308"/>
        <v>1515.79</v>
      </c>
      <c r="DC226" s="5"/>
      <c r="DD226" s="18">
        <f t="shared" ca="1" si="252"/>
        <v>0</v>
      </c>
      <c r="DE226" s="18">
        <f>IF(ISNUMBER(VLOOKUP(B226,CASH!$B$7:$D$10000,3,FALSE)),VLOOKUP(B226,CASH!$B$7:$D$10000,3,FALSE),0)</f>
        <v>0</v>
      </c>
      <c r="DF226" s="18">
        <f t="shared" si="253"/>
        <v>0</v>
      </c>
      <c r="DG226" s="18">
        <f t="shared" ca="1" si="246"/>
        <v>0</v>
      </c>
      <c r="DH226" s="18">
        <f t="shared" ca="1" si="247"/>
        <v>0</v>
      </c>
      <c r="DI226" s="18">
        <f t="shared" si="254"/>
        <v>0</v>
      </c>
      <c r="DJ226" s="18">
        <f t="shared" si="255"/>
        <v>0</v>
      </c>
      <c r="DK226" s="18">
        <f t="shared" si="256"/>
        <v>0</v>
      </c>
      <c r="DL226" s="18">
        <f t="shared" si="257"/>
        <v>0</v>
      </c>
      <c r="DM226" s="18">
        <f t="shared" si="258"/>
        <v>0</v>
      </c>
      <c r="DN226" s="18">
        <f t="shared" si="259"/>
        <v>0</v>
      </c>
      <c r="DO226" s="18">
        <f t="shared" si="260"/>
        <v>0</v>
      </c>
      <c r="DP226" s="18">
        <f t="shared" si="261"/>
        <v>0</v>
      </c>
      <c r="DQ226" s="18">
        <f t="shared" ca="1" si="262"/>
        <v>0</v>
      </c>
      <c r="DR226" s="18">
        <f t="shared" ca="1" si="263"/>
        <v>0</v>
      </c>
      <c r="DS226" s="18">
        <f t="shared" ca="1" si="264"/>
        <v>0</v>
      </c>
      <c r="DT226" s="18">
        <f t="shared" si="265"/>
        <v>0</v>
      </c>
      <c r="DU226" s="18">
        <f t="shared" si="266"/>
        <v>0</v>
      </c>
      <c r="DV226" s="18">
        <f t="shared" si="267"/>
        <v>0</v>
      </c>
      <c r="DW226" s="18">
        <f t="shared" si="268"/>
        <v>0</v>
      </c>
      <c r="DX226" s="18">
        <f t="shared" si="269"/>
        <v>0</v>
      </c>
      <c r="DY226" s="18">
        <f t="shared" si="270"/>
        <v>0</v>
      </c>
      <c r="DZ226" s="18">
        <f t="shared" si="271"/>
        <v>0</v>
      </c>
      <c r="EA226" s="18">
        <f t="shared" si="272"/>
        <v>0</v>
      </c>
      <c r="EB226" s="18">
        <f t="shared" si="273"/>
        <v>0</v>
      </c>
      <c r="EC226" s="18">
        <f t="shared" si="274"/>
        <v>0</v>
      </c>
      <c r="ED226" s="18">
        <f t="shared" si="275"/>
        <v>0</v>
      </c>
      <c r="EE226" s="18">
        <f t="shared" ca="1" si="276"/>
        <v>0</v>
      </c>
      <c r="EF226" s="18">
        <f t="shared" ca="1" si="277"/>
        <v>0</v>
      </c>
      <c r="EG226" s="18">
        <f t="shared" ca="1" si="278"/>
        <v>0</v>
      </c>
      <c r="EH226" s="18">
        <f t="shared" ca="1" si="279"/>
        <v>0</v>
      </c>
      <c r="EI226" s="18">
        <f t="shared" ca="1" si="280"/>
        <v>0</v>
      </c>
      <c r="EJ226" s="18">
        <f t="shared" si="281"/>
        <v>0</v>
      </c>
      <c r="EK226" s="18">
        <f t="shared" si="282"/>
        <v>0</v>
      </c>
      <c r="EL226" s="18">
        <f t="shared" si="283"/>
        <v>0</v>
      </c>
      <c r="EM226" s="18">
        <f t="shared" si="284"/>
        <v>0</v>
      </c>
      <c r="EN226" s="18">
        <f t="shared" si="285"/>
        <v>0</v>
      </c>
      <c r="EO226" s="18">
        <f t="shared" si="286"/>
        <v>0</v>
      </c>
      <c r="EP226" s="18">
        <f t="shared" si="287"/>
        <v>0</v>
      </c>
      <c r="EQ226" s="18">
        <f t="shared" si="288"/>
        <v>0</v>
      </c>
      <c r="ER226" s="18">
        <f t="shared" si="289"/>
        <v>0</v>
      </c>
      <c r="ES226" s="18">
        <f t="shared" si="290"/>
        <v>0</v>
      </c>
      <c r="ET226" s="18">
        <f t="shared" si="291"/>
        <v>0</v>
      </c>
      <c r="EU226" s="18">
        <f t="shared" si="292"/>
        <v>0</v>
      </c>
      <c r="EV226" s="18">
        <f t="shared" si="293"/>
        <v>0</v>
      </c>
      <c r="EW226" s="18">
        <f t="shared" si="294"/>
        <v>0</v>
      </c>
      <c r="EX226" s="18">
        <f t="shared" si="295"/>
        <v>0</v>
      </c>
      <c r="EY226" s="17"/>
      <c r="EZ226" s="1"/>
      <c r="FA226" s="54">
        <f t="shared" ca="1" si="248"/>
        <v>0</v>
      </c>
      <c r="FB226" s="54">
        <f t="shared" si="249"/>
        <v>0</v>
      </c>
      <c r="FC226" s="54">
        <f t="shared" ca="1" si="314"/>
        <v>0</v>
      </c>
      <c r="FD226" s="34" t="e">
        <f t="shared" ca="1" si="315"/>
        <v>#DIV/0!</v>
      </c>
      <c r="FE226" s="34" t="e">
        <f t="shared" ca="1" si="309"/>
        <v>#DIV/0!</v>
      </c>
      <c r="FH226" s="49" t="e">
        <f t="shared" ca="1" si="311"/>
        <v>#DIV/0!</v>
      </c>
      <c r="FI226" s="49" t="e">
        <f t="shared" ca="1" si="312"/>
        <v>#DIV/0!</v>
      </c>
      <c r="FJ226" s="49" t="e">
        <f t="shared" ca="1" si="313"/>
        <v>#DIV/0!</v>
      </c>
    </row>
    <row r="227" spans="1:166" x14ac:dyDescent="0.25">
      <c r="A227" s="1"/>
      <c r="B227" s="15">
        <f>Kurse!B223</f>
        <v>40666</v>
      </c>
      <c r="C227" s="1"/>
      <c r="D227" s="20" t="str">
        <f>IF(ISNUMBER(VLOOKUP(B227,CASH!$B$7:$E$2815,2,FALSE)),VLOOKUP(B227,CASH!$B$7:$E$2815,2,FALSE),"")</f>
        <v/>
      </c>
      <c r="E227" s="1"/>
      <c r="F227" s="20">
        <f t="shared" si="245"/>
        <v>0</v>
      </c>
      <c r="G227" s="20"/>
      <c r="H227" s="20"/>
      <c r="I227" s="20"/>
      <c r="J227" s="20"/>
      <c r="K227" s="9"/>
      <c r="L227" s="9"/>
      <c r="M227" s="9"/>
      <c r="N227" s="9"/>
      <c r="O227" s="9"/>
      <c r="P227" s="9" t="str">
        <f>IF(ISNUMBER(VLOOKUP($B227,Anteile!$A$2:$BI$10000,12,FALSE)),VLOOKUP($B227,Anteile!$A$2:$BI$10000,12,FALSE),"0")</f>
        <v>0</v>
      </c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 t="str">
        <f>IF(ISNUMBER(VLOOKUP($B227,Anteile!$A$2:$BI$10000,24,FALSE)),VLOOKUP($B227,Anteile!$A$2:$BI$10000,24,FALSE),"0")</f>
        <v>0</v>
      </c>
      <c r="AC227" s="9" t="str">
        <f>IF(ISNUMBER(VLOOKUP($B227,Anteile!$A$2:$BI$10000,25,FALSE)),VLOOKUP($B227,Anteile!$A$2:$BI$10000,25,FALSE),"0")</f>
        <v>0</v>
      </c>
      <c r="AD227" s="9" t="str">
        <f>IF(ISNUMBER(VLOOKUP($B227,Anteile!$A$2:$BI$10000,26,FALSE)),VLOOKUP($B227,Anteile!$A$2:$BI$10000,26,FALSE),"0")</f>
        <v>0</v>
      </c>
      <c r="AE227" s="9" t="str">
        <f>IF(ISNUMBER(VLOOKUP($B227,Anteile!$A$2:$BI$10000,27,FALSE)),VLOOKUP($B227,Anteile!$A$2:$BI$10000,27,FALSE),"0")</f>
        <v>0</v>
      </c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5"/>
      <c r="AW227" s="13">
        <v>1</v>
      </c>
      <c r="AX227" s="5"/>
      <c r="AY227" s="5"/>
      <c r="AZ227" s="5"/>
      <c r="BA227" s="5"/>
      <c r="BB227" s="5"/>
      <c r="BC227" s="5"/>
      <c r="BD227" s="5"/>
      <c r="BE227" s="13">
        <f t="shared" ca="1" si="250"/>
        <v>1035.6565111889997</v>
      </c>
      <c r="BF227" s="13">
        <f t="shared" ca="1" si="296"/>
        <v>242.81190000000001</v>
      </c>
      <c r="BG227" s="13">
        <f t="shared" ca="1" si="251"/>
        <v>71.528713939067131</v>
      </c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>
        <f t="shared" ca="1" si="297"/>
        <v>9.1871124292262074</v>
      </c>
      <c r="BT227" s="13">
        <f t="shared" ca="1" si="298"/>
        <v>47.61</v>
      </c>
      <c r="BU227" s="13">
        <f t="shared" ca="1" si="299"/>
        <v>28.966403028459407</v>
      </c>
      <c r="BV227" s="13">
        <f t="shared" ca="1" si="300"/>
        <v>29.812617956322455</v>
      </c>
      <c r="BW227" s="13">
        <f t="shared" ca="1" si="310"/>
        <v>0</v>
      </c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  <c r="CI227" s="13"/>
      <c r="CJ227" s="13"/>
      <c r="CK227" s="13"/>
      <c r="CL227" s="13"/>
      <c r="CM227" s="5"/>
      <c r="CN227" s="13">
        <f t="shared" ca="1" si="301"/>
        <v>7500.7</v>
      </c>
      <c r="CO227" s="13">
        <f t="shared" ca="1" si="302"/>
        <v>134.63999999999999</v>
      </c>
      <c r="CP227" s="13">
        <f t="shared" ca="1" si="303"/>
        <v>385.4973</v>
      </c>
      <c r="CQ227" s="5"/>
      <c r="CR227" s="5"/>
      <c r="CS227" s="5"/>
      <c r="CT227" s="34">
        <f t="shared" ca="1" si="304"/>
        <v>1.2573190090568809</v>
      </c>
      <c r="CU227" s="34">
        <f t="shared" ca="1" si="305"/>
        <v>1.0739411342426417</v>
      </c>
      <c r="CV227" s="34">
        <f t="shared" ca="1" si="306"/>
        <v>0.91850525862835108</v>
      </c>
      <c r="CW227" s="5"/>
      <c r="CX227" s="5"/>
      <c r="CY227" s="5"/>
      <c r="CZ227" s="5"/>
      <c r="DA227" s="33">
        <f t="shared" ca="1" si="307"/>
        <v>1.4836</v>
      </c>
      <c r="DB227" s="13">
        <f t="shared" ca="1" si="308"/>
        <v>1536.5</v>
      </c>
      <c r="DC227" s="5"/>
      <c r="DD227" s="18">
        <f t="shared" ca="1" si="252"/>
        <v>0</v>
      </c>
      <c r="DE227" s="18">
        <f>IF(ISNUMBER(VLOOKUP(B227,CASH!$B$7:$D$10000,3,FALSE)),VLOOKUP(B227,CASH!$B$7:$D$10000,3,FALSE),0)</f>
        <v>0</v>
      </c>
      <c r="DF227" s="18">
        <f t="shared" si="253"/>
        <v>0</v>
      </c>
      <c r="DG227" s="18">
        <f t="shared" ca="1" si="246"/>
        <v>0</v>
      </c>
      <c r="DH227" s="18">
        <f t="shared" ca="1" si="247"/>
        <v>0</v>
      </c>
      <c r="DI227" s="18">
        <f t="shared" si="254"/>
        <v>0</v>
      </c>
      <c r="DJ227" s="18">
        <f t="shared" si="255"/>
        <v>0</v>
      </c>
      <c r="DK227" s="18">
        <f t="shared" si="256"/>
        <v>0</v>
      </c>
      <c r="DL227" s="18">
        <f t="shared" si="257"/>
        <v>0</v>
      </c>
      <c r="DM227" s="18">
        <f t="shared" si="258"/>
        <v>0</v>
      </c>
      <c r="DN227" s="18">
        <f t="shared" si="259"/>
        <v>0</v>
      </c>
      <c r="DO227" s="18">
        <f t="shared" si="260"/>
        <v>0</v>
      </c>
      <c r="DP227" s="18">
        <f t="shared" si="261"/>
        <v>0</v>
      </c>
      <c r="DQ227" s="18">
        <f t="shared" ca="1" si="262"/>
        <v>0</v>
      </c>
      <c r="DR227" s="18">
        <f t="shared" ca="1" si="263"/>
        <v>0</v>
      </c>
      <c r="DS227" s="18">
        <f t="shared" ca="1" si="264"/>
        <v>0</v>
      </c>
      <c r="DT227" s="18">
        <f t="shared" si="265"/>
        <v>0</v>
      </c>
      <c r="DU227" s="18">
        <f t="shared" si="266"/>
        <v>0</v>
      </c>
      <c r="DV227" s="18">
        <f t="shared" si="267"/>
        <v>0</v>
      </c>
      <c r="DW227" s="18">
        <f t="shared" si="268"/>
        <v>0</v>
      </c>
      <c r="DX227" s="18">
        <f t="shared" si="269"/>
        <v>0</v>
      </c>
      <c r="DY227" s="18">
        <f t="shared" si="270"/>
        <v>0</v>
      </c>
      <c r="DZ227" s="18">
        <f t="shared" si="271"/>
        <v>0</v>
      </c>
      <c r="EA227" s="18">
        <f t="shared" si="272"/>
        <v>0</v>
      </c>
      <c r="EB227" s="18">
        <f t="shared" si="273"/>
        <v>0</v>
      </c>
      <c r="EC227" s="18">
        <f t="shared" si="274"/>
        <v>0</v>
      </c>
      <c r="ED227" s="18">
        <f t="shared" si="275"/>
        <v>0</v>
      </c>
      <c r="EE227" s="18">
        <f t="shared" ca="1" si="276"/>
        <v>0</v>
      </c>
      <c r="EF227" s="18">
        <f t="shared" ca="1" si="277"/>
        <v>0</v>
      </c>
      <c r="EG227" s="18">
        <f t="shared" ca="1" si="278"/>
        <v>0</v>
      </c>
      <c r="EH227" s="18">
        <f t="shared" ca="1" si="279"/>
        <v>0</v>
      </c>
      <c r="EI227" s="18">
        <f t="shared" ca="1" si="280"/>
        <v>0</v>
      </c>
      <c r="EJ227" s="18">
        <f t="shared" si="281"/>
        <v>0</v>
      </c>
      <c r="EK227" s="18">
        <f t="shared" si="282"/>
        <v>0</v>
      </c>
      <c r="EL227" s="18">
        <f t="shared" si="283"/>
        <v>0</v>
      </c>
      <c r="EM227" s="18">
        <f t="shared" si="284"/>
        <v>0</v>
      </c>
      <c r="EN227" s="18">
        <f t="shared" si="285"/>
        <v>0</v>
      </c>
      <c r="EO227" s="18">
        <f t="shared" si="286"/>
        <v>0</v>
      </c>
      <c r="EP227" s="18">
        <f t="shared" si="287"/>
        <v>0</v>
      </c>
      <c r="EQ227" s="18">
        <f t="shared" si="288"/>
        <v>0</v>
      </c>
      <c r="ER227" s="18">
        <f t="shared" si="289"/>
        <v>0</v>
      </c>
      <c r="ES227" s="18">
        <f t="shared" si="290"/>
        <v>0</v>
      </c>
      <c r="ET227" s="18">
        <f t="shared" si="291"/>
        <v>0</v>
      </c>
      <c r="EU227" s="18">
        <f t="shared" si="292"/>
        <v>0</v>
      </c>
      <c r="EV227" s="18">
        <f t="shared" si="293"/>
        <v>0</v>
      </c>
      <c r="EW227" s="18">
        <f t="shared" si="294"/>
        <v>0</v>
      </c>
      <c r="EX227" s="18">
        <f t="shared" si="295"/>
        <v>0</v>
      </c>
      <c r="EY227" s="17"/>
      <c r="EZ227" s="1"/>
      <c r="FA227" s="54">
        <f t="shared" ca="1" si="248"/>
        <v>0</v>
      </c>
      <c r="FB227" s="54">
        <f t="shared" si="249"/>
        <v>0</v>
      </c>
      <c r="FC227" s="54">
        <f t="shared" ca="1" si="314"/>
        <v>0</v>
      </c>
      <c r="FD227" s="34" t="e">
        <f t="shared" ca="1" si="315"/>
        <v>#DIV/0!</v>
      </c>
      <c r="FE227" s="34" t="e">
        <f t="shared" ca="1" si="309"/>
        <v>#DIV/0!</v>
      </c>
      <c r="FH227" s="49" t="e">
        <f t="shared" ca="1" si="311"/>
        <v>#DIV/0!</v>
      </c>
      <c r="FI227" s="49" t="e">
        <f t="shared" ca="1" si="312"/>
        <v>#DIV/0!</v>
      </c>
      <c r="FJ227" s="49" t="e">
        <f t="shared" ca="1" si="313"/>
        <v>#DIV/0!</v>
      </c>
    </row>
    <row r="228" spans="1:166" x14ac:dyDescent="0.25">
      <c r="A228" s="1"/>
      <c r="B228" s="15">
        <f>Kurse!B224</f>
        <v>40665</v>
      </c>
      <c r="C228" s="1"/>
      <c r="D228" s="20" t="str">
        <f>IF(ISNUMBER(VLOOKUP(B228,CASH!$B$7:$E$2815,2,FALSE)),VLOOKUP(B228,CASH!$B$7:$E$2815,2,FALSE),"")</f>
        <v/>
      </c>
      <c r="E228" s="1"/>
      <c r="F228" s="20">
        <f t="shared" si="245"/>
        <v>0</v>
      </c>
      <c r="G228" s="20"/>
      <c r="H228" s="20"/>
      <c r="I228" s="20"/>
      <c r="J228" s="20"/>
      <c r="K228" s="9"/>
      <c r="L228" s="9"/>
      <c r="M228" s="9"/>
      <c r="N228" s="9"/>
      <c r="O228" s="9"/>
      <c r="P228" s="9" t="str">
        <f>IF(ISNUMBER(VLOOKUP($B228,Anteile!$A$2:$BI$10000,12,FALSE)),VLOOKUP($B228,Anteile!$A$2:$BI$10000,12,FALSE),"0")</f>
        <v>0</v>
      </c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 t="str">
        <f>IF(ISNUMBER(VLOOKUP($B228,Anteile!$A$2:$BI$10000,24,FALSE)),VLOOKUP($B228,Anteile!$A$2:$BI$10000,24,FALSE),"0")</f>
        <v>0</v>
      </c>
      <c r="AC228" s="9" t="str">
        <f>IF(ISNUMBER(VLOOKUP($B228,Anteile!$A$2:$BI$10000,25,FALSE)),VLOOKUP($B228,Anteile!$A$2:$BI$10000,25,FALSE),"0")</f>
        <v>0</v>
      </c>
      <c r="AD228" s="9" t="str">
        <f>IF(ISNUMBER(VLOOKUP($B228,Anteile!$A$2:$BI$10000,26,FALSE)),VLOOKUP($B228,Anteile!$A$2:$BI$10000,26,FALSE),"0")</f>
        <v>0</v>
      </c>
      <c r="AE228" s="9" t="str">
        <f>IF(ISNUMBER(VLOOKUP($B228,Anteile!$A$2:$BI$10000,27,FALSE)),VLOOKUP($B228,Anteile!$A$2:$BI$10000,27,FALSE),"0")</f>
        <v>0</v>
      </c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5"/>
      <c r="AW228" s="13">
        <v>1</v>
      </c>
      <c r="AX228" s="5"/>
      <c r="AY228" s="5"/>
      <c r="AZ228" s="5"/>
      <c r="BA228" s="5"/>
      <c r="BB228" s="5"/>
      <c r="BC228" s="5"/>
      <c r="BD228" s="5"/>
      <c r="BE228" s="13">
        <f t="shared" ca="1" si="250"/>
        <v>1041.9793145406611</v>
      </c>
      <c r="BF228" s="13">
        <f t="shared" ca="1" si="296"/>
        <v>241.36490000000001</v>
      </c>
      <c r="BG228" s="13">
        <f t="shared" ca="1" si="251"/>
        <v>71.337794902994659</v>
      </c>
      <c r="BH228" s="13"/>
      <c r="BI228" s="13"/>
      <c r="BJ228" s="13"/>
      <c r="BK228" s="13"/>
      <c r="BL228" s="13"/>
      <c r="BM228" s="13"/>
      <c r="BN228" s="13"/>
      <c r="BO228" s="13"/>
      <c r="BP228" s="13"/>
      <c r="BQ228" s="13"/>
      <c r="BR228" s="13"/>
      <c r="BS228" s="13">
        <f t="shared" ca="1" si="297"/>
        <v>9.2122110654356764</v>
      </c>
      <c r="BT228" s="13">
        <f t="shared" ca="1" si="298"/>
        <v>47.84</v>
      </c>
      <c r="BU228" s="13">
        <f t="shared" ca="1" si="299"/>
        <v>28.966403028459407</v>
      </c>
      <c r="BV228" s="13">
        <f t="shared" ca="1" si="300"/>
        <v>30.4130331913743</v>
      </c>
      <c r="BW228" s="13">
        <f t="shared" ca="1" si="310"/>
        <v>0</v>
      </c>
      <c r="BX228" s="13"/>
      <c r="BY228" s="13"/>
      <c r="BZ228" s="13"/>
      <c r="CA228" s="13"/>
      <c r="CB228" s="13"/>
      <c r="CC228" s="13"/>
      <c r="CD228" s="13"/>
      <c r="CE228" s="13"/>
      <c r="CF228" s="13"/>
      <c r="CG228" s="13"/>
      <c r="CH228" s="13"/>
      <c r="CI228" s="13"/>
      <c r="CJ228" s="13"/>
      <c r="CK228" s="13"/>
      <c r="CL228" s="13"/>
      <c r="CM228" s="5"/>
      <c r="CN228" s="13">
        <f t="shared" ca="1" si="301"/>
        <v>7527.64</v>
      </c>
      <c r="CO228" s="13">
        <f t="shared" ca="1" si="302"/>
        <v>134.08000000000001</v>
      </c>
      <c r="CP228" s="13">
        <f t="shared" ca="1" si="303"/>
        <v>385.09410000000003</v>
      </c>
      <c r="CQ228" s="5"/>
      <c r="CR228" s="5"/>
      <c r="CS228" s="5"/>
      <c r="CT228" s="34">
        <f t="shared" ca="1" si="304"/>
        <v>1.2618348774563626</v>
      </c>
      <c r="CU228" s="34">
        <f t="shared" ca="1" si="305"/>
        <v>1.0694743559065167</v>
      </c>
      <c r="CV228" s="34">
        <f t="shared" ca="1" si="306"/>
        <v>0.91754457402620493</v>
      </c>
      <c r="CW228" s="5"/>
      <c r="CX228" s="5"/>
      <c r="CY228" s="5"/>
      <c r="CZ228" s="5"/>
      <c r="DA228" s="33">
        <f t="shared" ca="1" si="307"/>
        <v>1.4793000000000001</v>
      </c>
      <c r="DB228" s="13">
        <f t="shared" ca="1" si="308"/>
        <v>1541.4</v>
      </c>
      <c r="DC228" s="5"/>
      <c r="DD228" s="18">
        <f t="shared" ca="1" si="252"/>
        <v>0</v>
      </c>
      <c r="DE228" s="18">
        <f>IF(ISNUMBER(VLOOKUP(B228,CASH!$B$7:$D$10000,3,FALSE)),VLOOKUP(B228,CASH!$B$7:$D$10000,3,FALSE),0)</f>
        <v>0</v>
      </c>
      <c r="DF228" s="18">
        <f t="shared" si="253"/>
        <v>0</v>
      </c>
      <c r="DG228" s="18">
        <f t="shared" ca="1" si="246"/>
        <v>0</v>
      </c>
      <c r="DH228" s="18">
        <f t="shared" ca="1" si="247"/>
        <v>0</v>
      </c>
      <c r="DI228" s="18">
        <f t="shared" si="254"/>
        <v>0</v>
      </c>
      <c r="DJ228" s="18">
        <f t="shared" si="255"/>
        <v>0</v>
      </c>
      <c r="DK228" s="18">
        <f t="shared" si="256"/>
        <v>0</v>
      </c>
      <c r="DL228" s="18">
        <f t="shared" si="257"/>
        <v>0</v>
      </c>
      <c r="DM228" s="18">
        <f t="shared" si="258"/>
        <v>0</v>
      </c>
      <c r="DN228" s="18">
        <f t="shared" si="259"/>
        <v>0</v>
      </c>
      <c r="DO228" s="18">
        <f t="shared" si="260"/>
        <v>0</v>
      </c>
      <c r="DP228" s="18">
        <f t="shared" si="261"/>
        <v>0</v>
      </c>
      <c r="DQ228" s="18">
        <f t="shared" ca="1" si="262"/>
        <v>0</v>
      </c>
      <c r="DR228" s="18">
        <f t="shared" ca="1" si="263"/>
        <v>0</v>
      </c>
      <c r="DS228" s="18">
        <f t="shared" ca="1" si="264"/>
        <v>0</v>
      </c>
      <c r="DT228" s="18">
        <f t="shared" si="265"/>
        <v>0</v>
      </c>
      <c r="DU228" s="18">
        <f t="shared" si="266"/>
        <v>0</v>
      </c>
      <c r="DV228" s="18">
        <f t="shared" si="267"/>
        <v>0</v>
      </c>
      <c r="DW228" s="18">
        <f t="shared" si="268"/>
        <v>0</v>
      </c>
      <c r="DX228" s="18">
        <f t="shared" si="269"/>
        <v>0</v>
      </c>
      <c r="DY228" s="18">
        <f t="shared" si="270"/>
        <v>0</v>
      </c>
      <c r="DZ228" s="18">
        <f t="shared" si="271"/>
        <v>0</v>
      </c>
      <c r="EA228" s="18">
        <f t="shared" si="272"/>
        <v>0</v>
      </c>
      <c r="EB228" s="18">
        <f t="shared" si="273"/>
        <v>0</v>
      </c>
      <c r="EC228" s="18">
        <f t="shared" si="274"/>
        <v>0</v>
      </c>
      <c r="ED228" s="18">
        <f t="shared" si="275"/>
        <v>0</v>
      </c>
      <c r="EE228" s="18">
        <f t="shared" ca="1" si="276"/>
        <v>0</v>
      </c>
      <c r="EF228" s="18">
        <f t="shared" ca="1" si="277"/>
        <v>0</v>
      </c>
      <c r="EG228" s="18">
        <f t="shared" ca="1" si="278"/>
        <v>0</v>
      </c>
      <c r="EH228" s="18">
        <f t="shared" ca="1" si="279"/>
        <v>0</v>
      </c>
      <c r="EI228" s="18">
        <f t="shared" ca="1" si="280"/>
        <v>0</v>
      </c>
      <c r="EJ228" s="18">
        <f t="shared" si="281"/>
        <v>0</v>
      </c>
      <c r="EK228" s="18">
        <f t="shared" si="282"/>
        <v>0</v>
      </c>
      <c r="EL228" s="18">
        <f t="shared" si="283"/>
        <v>0</v>
      </c>
      <c r="EM228" s="18">
        <f t="shared" si="284"/>
        <v>0</v>
      </c>
      <c r="EN228" s="18">
        <f t="shared" si="285"/>
        <v>0</v>
      </c>
      <c r="EO228" s="18">
        <f t="shared" si="286"/>
        <v>0</v>
      </c>
      <c r="EP228" s="18">
        <f t="shared" si="287"/>
        <v>0</v>
      </c>
      <c r="EQ228" s="18">
        <f t="shared" si="288"/>
        <v>0</v>
      </c>
      <c r="ER228" s="18">
        <f t="shared" si="289"/>
        <v>0</v>
      </c>
      <c r="ES228" s="18">
        <f t="shared" si="290"/>
        <v>0</v>
      </c>
      <c r="ET228" s="18">
        <f t="shared" si="291"/>
        <v>0</v>
      </c>
      <c r="EU228" s="18">
        <f t="shared" si="292"/>
        <v>0</v>
      </c>
      <c r="EV228" s="18">
        <f t="shared" si="293"/>
        <v>0</v>
      </c>
      <c r="EW228" s="18">
        <f t="shared" si="294"/>
        <v>0</v>
      </c>
      <c r="EX228" s="18">
        <f t="shared" si="295"/>
        <v>0</v>
      </c>
      <c r="EY228" s="17"/>
      <c r="EZ228" s="1"/>
      <c r="FA228" s="54">
        <f t="shared" ca="1" si="248"/>
        <v>0</v>
      </c>
      <c r="FB228" s="54">
        <f t="shared" si="249"/>
        <v>0</v>
      </c>
      <c r="FC228" s="54">
        <f t="shared" ca="1" si="314"/>
        <v>0</v>
      </c>
      <c r="FD228" s="34" t="e">
        <f t="shared" ca="1" si="315"/>
        <v>#DIV/0!</v>
      </c>
      <c r="FE228" s="34" t="e">
        <f t="shared" ca="1" si="309"/>
        <v>#DIV/0!</v>
      </c>
      <c r="FH228" s="49" t="e">
        <f t="shared" ca="1" si="311"/>
        <v>#DIV/0!</v>
      </c>
      <c r="FI228" s="49" t="e">
        <f t="shared" ca="1" si="312"/>
        <v>#DIV/0!</v>
      </c>
      <c r="FJ228" s="49" t="e">
        <f t="shared" ca="1" si="313"/>
        <v>#DIV/0!</v>
      </c>
    </row>
    <row r="229" spans="1:166" x14ac:dyDescent="0.25">
      <c r="A229" s="1"/>
      <c r="B229" s="15">
        <f>Kurse!B225</f>
        <v>40662</v>
      </c>
      <c r="C229" s="1"/>
      <c r="D229" s="20" t="str">
        <f>IF(ISNUMBER(VLOOKUP(B229,CASH!$B$7:$E$2815,2,FALSE)),VLOOKUP(B229,CASH!$B$7:$E$2815,2,FALSE),"")</f>
        <v/>
      </c>
      <c r="E229" s="1"/>
      <c r="F229" s="20">
        <f t="shared" si="245"/>
        <v>0</v>
      </c>
      <c r="G229" s="20"/>
      <c r="H229" s="20"/>
      <c r="I229" s="20"/>
      <c r="J229" s="20"/>
      <c r="K229" s="9"/>
      <c r="L229" s="9"/>
      <c r="M229" s="9"/>
      <c r="N229" s="9"/>
      <c r="O229" s="9"/>
      <c r="P229" s="9" t="str">
        <f>IF(ISNUMBER(VLOOKUP($B229,Anteile!$A$2:$BI$10000,12,FALSE)),VLOOKUP($B229,Anteile!$A$2:$BI$10000,12,FALSE),"0")</f>
        <v>0</v>
      </c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 t="str">
        <f>IF(ISNUMBER(VLOOKUP($B229,Anteile!$A$2:$BI$10000,24,FALSE)),VLOOKUP($B229,Anteile!$A$2:$BI$10000,24,FALSE),"0")</f>
        <v>0</v>
      </c>
      <c r="AC229" s="9" t="str">
        <f>IF(ISNUMBER(VLOOKUP($B229,Anteile!$A$2:$BI$10000,25,FALSE)),VLOOKUP($B229,Anteile!$A$2:$BI$10000,25,FALSE),"0")</f>
        <v>0</v>
      </c>
      <c r="AD229" s="9" t="str">
        <f>IF(ISNUMBER(VLOOKUP($B229,Anteile!$A$2:$BI$10000,26,FALSE)),VLOOKUP($B229,Anteile!$A$2:$BI$10000,26,FALSE),"0")</f>
        <v>0</v>
      </c>
      <c r="AE229" s="9" t="str">
        <f>IF(ISNUMBER(VLOOKUP($B229,Anteile!$A$2:$BI$10000,27,FALSE)),VLOOKUP($B229,Anteile!$A$2:$BI$10000,27,FALSE),"0")</f>
        <v>0</v>
      </c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5"/>
      <c r="AW229" s="13">
        <v>1</v>
      </c>
      <c r="AX229" s="5"/>
      <c r="AY229" s="5"/>
      <c r="AZ229" s="5"/>
      <c r="BA229" s="5"/>
      <c r="BB229" s="5"/>
      <c r="BC229" s="5"/>
      <c r="BD229" s="5"/>
      <c r="BE229" s="13">
        <f t="shared" ca="1" si="250"/>
        <v>1055.795730883545</v>
      </c>
      <c r="BF229" s="13">
        <f t="shared" ca="1" si="296"/>
        <v>241.2869</v>
      </c>
      <c r="BG229" s="13">
        <f t="shared" ca="1" si="251"/>
        <v>71.284787895163475</v>
      </c>
      <c r="BH229" s="13"/>
      <c r="BI229" s="13"/>
      <c r="BJ229" s="13"/>
      <c r="BK229" s="13"/>
      <c r="BL229" s="13"/>
      <c r="BM229" s="13"/>
      <c r="BN229" s="13"/>
      <c r="BO229" s="13"/>
      <c r="BP229" s="13"/>
      <c r="BQ229" s="13"/>
      <c r="BR229" s="13"/>
      <c r="BS229" s="13">
        <f t="shared" ca="1" si="297"/>
        <v>9.2122110654356764</v>
      </c>
      <c r="BT229" s="13">
        <f t="shared" ca="1" si="298"/>
        <v>47.79</v>
      </c>
      <c r="BU229" s="13">
        <f t="shared" ca="1" si="299"/>
        <v>28.620526989689331</v>
      </c>
      <c r="BV229" s="13">
        <f t="shared" ca="1" si="300"/>
        <v>30.316130775466092</v>
      </c>
      <c r="BW229" s="13">
        <f t="shared" ca="1" si="310"/>
        <v>0</v>
      </c>
      <c r="BX229" s="13"/>
      <c r="BY229" s="13"/>
      <c r="BZ229" s="13"/>
      <c r="CA229" s="13"/>
      <c r="CB229" s="13"/>
      <c r="CC229" s="13"/>
      <c r="CD229" s="13"/>
      <c r="CE229" s="13"/>
      <c r="CF229" s="13"/>
      <c r="CG229" s="13"/>
      <c r="CH229" s="13"/>
      <c r="CI229" s="13"/>
      <c r="CJ229" s="13"/>
      <c r="CK229" s="13"/>
      <c r="CL229" s="13"/>
      <c r="CM229" s="5"/>
      <c r="CN229" s="13">
        <f t="shared" ca="1" si="301"/>
        <v>7514.46</v>
      </c>
      <c r="CO229" s="13">
        <f t="shared" ca="1" si="302"/>
        <v>134</v>
      </c>
      <c r="CP229" s="13">
        <f t="shared" ca="1" si="303"/>
        <v>385.59</v>
      </c>
      <c r="CQ229" s="5"/>
      <c r="CR229" s="5"/>
      <c r="CS229" s="5"/>
      <c r="CT229" s="34">
        <f t="shared" ca="1" si="304"/>
        <v>1.2596255550545374</v>
      </c>
      <c r="CU229" s="34">
        <f t="shared" ca="1" si="305"/>
        <v>1.0688362447156416</v>
      </c>
      <c r="CV229" s="34">
        <f t="shared" ca="1" si="306"/>
        <v>0.9187261303114338</v>
      </c>
      <c r="CW229" s="5"/>
      <c r="CX229" s="5"/>
      <c r="CY229" s="5"/>
      <c r="CZ229" s="5"/>
      <c r="DA229" s="33">
        <f t="shared" ca="1" si="307"/>
        <v>1.4803999999999999</v>
      </c>
      <c r="DB229" s="13">
        <f t="shared" ca="1" si="308"/>
        <v>1563</v>
      </c>
      <c r="DC229" s="5"/>
      <c r="DD229" s="18">
        <f t="shared" ca="1" si="252"/>
        <v>0</v>
      </c>
      <c r="DE229" s="18">
        <f>IF(ISNUMBER(VLOOKUP(B229,CASH!$B$7:$D$10000,3,FALSE)),VLOOKUP(B229,CASH!$B$7:$D$10000,3,FALSE),0)</f>
        <v>0</v>
      </c>
      <c r="DF229" s="18">
        <f t="shared" si="253"/>
        <v>0</v>
      </c>
      <c r="DG229" s="18">
        <f t="shared" ca="1" si="246"/>
        <v>0</v>
      </c>
      <c r="DH229" s="18">
        <f t="shared" ca="1" si="247"/>
        <v>0</v>
      </c>
      <c r="DI229" s="18">
        <f t="shared" si="254"/>
        <v>0</v>
      </c>
      <c r="DJ229" s="18">
        <f t="shared" si="255"/>
        <v>0</v>
      </c>
      <c r="DK229" s="18">
        <f t="shared" si="256"/>
        <v>0</v>
      </c>
      <c r="DL229" s="18">
        <f t="shared" si="257"/>
        <v>0</v>
      </c>
      <c r="DM229" s="18">
        <f t="shared" si="258"/>
        <v>0</v>
      </c>
      <c r="DN229" s="18">
        <f t="shared" si="259"/>
        <v>0</v>
      </c>
      <c r="DO229" s="18">
        <f t="shared" si="260"/>
        <v>0</v>
      </c>
      <c r="DP229" s="18">
        <f t="shared" si="261"/>
        <v>0</v>
      </c>
      <c r="DQ229" s="18">
        <f t="shared" ca="1" si="262"/>
        <v>0</v>
      </c>
      <c r="DR229" s="18">
        <f t="shared" ca="1" si="263"/>
        <v>0</v>
      </c>
      <c r="DS229" s="18">
        <f t="shared" ca="1" si="264"/>
        <v>0</v>
      </c>
      <c r="DT229" s="18">
        <f t="shared" si="265"/>
        <v>0</v>
      </c>
      <c r="DU229" s="18">
        <f t="shared" si="266"/>
        <v>0</v>
      </c>
      <c r="DV229" s="18">
        <f t="shared" si="267"/>
        <v>0</v>
      </c>
      <c r="DW229" s="18">
        <f t="shared" si="268"/>
        <v>0</v>
      </c>
      <c r="DX229" s="18">
        <f t="shared" si="269"/>
        <v>0</v>
      </c>
      <c r="DY229" s="18">
        <f t="shared" si="270"/>
        <v>0</v>
      </c>
      <c r="DZ229" s="18">
        <f t="shared" si="271"/>
        <v>0</v>
      </c>
      <c r="EA229" s="18">
        <f t="shared" si="272"/>
        <v>0</v>
      </c>
      <c r="EB229" s="18">
        <f t="shared" si="273"/>
        <v>0</v>
      </c>
      <c r="EC229" s="18">
        <f t="shared" si="274"/>
        <v>0</v>
      </c>
      <c r="ED229" s="18">
        <f t="shared" si="275"/>
        <v>0</v>
      </c>
      <c r="EE229" s="18">
        <f t="shared" ca="1" si="276"/>
        <v>0</v>
      </c>
      <c r="EF229" s="18">
        <f t="shared" ca="1" si="277"/>
        <v>0</v>
      </c>
      <c r="EG229" s="18">
        <f t="shared" ca="1" si="278"/>
        <v>0</v>
      </c>
      <c r="EH229" s="18">
        <f t="shared" ca="1" si="279"/>
        <v>0</v>
      </c>
      <c r="EI229" s="18">
        <f t="shared" ca="1" si="280"/>
        <v>0</v>
      </c>
      <c r="EJ229" s="18">
        <f t="shared" si="281"/>
        <v>0</v>
      </c>
      <c r="EK229" s="18">
        <f t="shared" si="282"/>
        <v>0</v>
      </c>
      <c r="EL229" s="18">
        <f t="shared" si="283"/>
        <v>0</v>
      </c>
      <c r="EM229" s="18">
        <f t="shared" si="284"/>
        <v>0</v>
      </c>
      <c r="EN229" s="18">
        <f t="shared" si="285"/>
        <v>0</v>
      </c>
      <c r="EO229" s="18">
        <f t="shared" si="286"/>
        <v>0</v>
      </c>
      <c r="EP229" s="18">
        <f t="shared" si="287"/>
        <v>0</v>
      </c>
      <c r="EQ229" s="18">
        <f t="shared" si="288"/>
        <v>0</v>
      </c>
      <c r="ER229" s="18">
        <f t="shared" si="289"/>
        <v>0</v>
      </c>
      <c r="ES229" s="18">
        <f t="shared" si="290"/>
        <v>0</v>
      </c>
      <c r="ET229" s="18">
        <f t="shared" si="291"/>
        <v>0</v>
      </c>
      <c r="EU229" s="18">
        <f t="shared" si="292"/>
        <v>0</v>
      </c>
      <c r="EV229" s="18">
        <f t="shared" si="293"/>
        <v>0</v>
      </c>
      <c r="EW229" s="18">
        <f t="shared" si="294"/>
        <v>0</v>
      </c>
      <c r="EX229" s="18">
        <f t="shared" si="295"/>
        <v>0</v>
      </c>
      <c r="EY229" s="17"/>
      <c r="EZ229" s="1"/>
      <c r="FA229" s="54">
        <f t="shared" ca="1" si="248"/>
        <v>0</v>
      </c>
      <c r="FB229" s="54">
        <f t="shared" si="249"/>
        <v>0</v>
      </c>
      <c r="FC229" s="54">
        <f t="shared" ca="1" si="314"/>
        <v>0</v>
      </c>
      <c r="FD229" s="34" t="e">
        <f t="shared" ca="1" si="315"/>
        <v>#DIV/0!</v>
      </c>
      <c r="FE229" s="34" t="e">
        <f t="shared" ca="1" si="309"/>
        <v>#DIV/0!</v>
      </c>
      <c r="FH229" s="49" t="e">
        <f t="shared" ca="1" si="311"/>
        <v>#DIV/0!</v>
      </c>
      <c r="FI229" s="49" t="e">
        <f t="shared" ca="1" si="312"/>
        <v>#DIV/0!</v>
      </c>
      <c r="FJ229" s="49" t="e">
        <f t="shared" ca="1" si="313"/>
        <v>#DIV/0!</v>
      </c>
    </row>
    <row r="230" spans="1:166" x14ac:dyDescent="0.25">
      <c r="A230" s="1"/>
      <c r="B230" s="15">
        <f>Kurse!B226</f>
        <v>40661</v>
      </c>
      <c r="C230" s="1"/>
      <c r="D230" s="20" t="str">
        <f>IF(ISNUMBER(VLOOKUP(B230,CASH!$B$7:$E$2815,2,FALSE)),VLOOKUP(B230,CASH!$B$7:$E$2815,2,FALSE),"")</f>
        <v/>
      </c>
      <c r="E230" s="1"/>
      <c r="F230" s="20">
        <f t="shared" ref="F230:F293" si="316">IF(ISNUMBER(F231+D230),F231+D230,F231)</f>
        <v>0</v>
      </c>
      <c r="G230" s="20"/>
      <c r="H230" s="20"/>
      <c r="I230" s="20"/>
      <c r="J230" s="20"/>
      <c r="K230" s="9"/>
      <c r="L230" s="9"/>
      <c r="M230" s="9"/>
      <c r="N230" s="9"/>
      <c r="O230" s="9"/>
      <c r="P230" s="9" t="str">
        <f>IF(ISNUMBER(VLOOKUP($B230,Anteile!$A$2:$BI$10000,12,FALSE)),VLOOKUP($B230,Anteile!$A$2:$BI$10000,12,FALSE),"0")</f>
        <v>0</v>
      </c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 t="str">
        <f>IF(ISNUMBER(VLOOKUP($B230,Anteile!$A$2:$BI$10000,24,FALSE)),VLOOKUP($B230,Anteile!$A$2:$BI$10000,24,FALSE),"0")</f>
        <v>0</v>
      </c>
      <c r="AC230" s="9" t="str">
        <f>IF(ISNUMBER(VLOOKUP($B230,Anteile!$A$2:$BI$10000,25,FALSE)),VLOOKUP($B230,Anteile!$A$2:$BI$10000,25,FALSE),"0")</f>
        <v>0</v>
      </c>
      <c r="AD230" s="9" t="str">
        <f>IF(ISNUMBER(VLOOKUP($B230,Anteile!$A$2:$BI$10000,26,FALSE)),VLOOKUP($B230,Anteile!$A$2:$BI$10000,26,FALSE),"0")</f>
        <v>0</v>
      </c>
      <c r="AE230" s="9" t="str">
        <f>IF(ISNUMBER(VLOOKUP($B230,Anteile!$A$2:$BI$10000,27,FALSE)),VLOOKUP($B230,Anteile!$A$2:$BI$10000,27,FALSE),"0")</f>
        <v>0</v>
      </c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5"/>
      <c r="AW230" s="13">
        <v>1</v>
      </c>
      <c r="AX230" s="5"/>
      <c r="AY230" s="5"/>
      <c r="AZ230" s="5"/>
      <c r="BA230" s="5"/>
      <c r="BB230" s="5"/>
      <c r="BC230" s="5"/>
      <c r="BD230" s="5"/>
      <c r="BE230" s="13">
        <f t="shared" ca="1" si="250"/>
        <v>1034.3688927825326</v>
      </c>
      <c r="BF230" s="13">
        <f t="shared" ca="1" si="296"/>
        <v>241.24959999999999</v>
      </c>
      <c r="BG230" s="13">
        <f t="shared" ca="1" si="251"/>
        <v>71.116652065503061</v>
      </c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>
        <f t="shared" ca="1" si="297"/>
        <v>9.2122110654356764</v>
      </c>
      <c r="BT230" s="13">
        <f t="shared" ca="1" si="298"/>
        <v>47.63</v>
      </c>
      <c r="BU230" s="13">
        <f t="shared" ca="1" si="299"/>
        <v>28.620526989689331</v>
      </c>
      <c r="BV230" s="13">
        <f t="shared" ca="1" si="300"/>
        <v>30.15701866702608</v>
      </c>
      <c r="BW230" s="13">
        <f t="shared" ca="1" si="310"/>
        <v>0</v>
      </c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3"/>
      <c r="CM230" s="5"/>
      <c r="CN230" s="13">
        <f t="shared" ca="1" si="301"/>
        <v>7475.22</v>
      </c>
      <c r="CO230" s="13">
        <f t="shared" ca="1" si="302"/>
        <v>134.25</v>
      </c>
      <c r="CP230" s="13">
        <f t="shared" ca="1" si="303"/>
        <v>384.80770000000001</v>
      </c>
      <c r="CQ230" s="5"/>
      <c r="CR230" s="5"/>
      <c r="CS230" s="5"/>
      <c r="CT230" s="34">
        <f t="shared" ca="1" si="304"/>
        <v>1.2530478759158714</v>
      </c>
      <c r="CU230" s="34">
        <f t="shared" ca="1" si="305"/>
        <v>1.0708303421871261</v>
      </c>
      <c r="CV230" s="34">
        <f t="shared" ca="1" si="306"/>
        <v>0.91686218297944233</v>
      </c>
      <c r="CW230" s="5"/>
      <c r="CX230" s="5"/>
      <c r="CY230" s="5"/>
      <c r="CZ230" s="5"/>
      <c r="DA230" s="33">
        <f t="shared" ca="1" si="307"/>
        <v>1.4839</v>
      </c>
      <c r="DB230" s="13">
        <f t="shared" ca="1" si="308"/>
        <v>1534.9</v>
      </c>
      <c r="DC230" s="5"/>
      <c r="DD230" s="18">
        <f t="shared" ca="1" si="252"/>
        <v>0</v>
      </c>
      <c r="DE230" s="18">
        <f>IF(ISNUMBER(VLOOKUP(B230,CASH!$B$7:$D$10000,3,FALSE)),VLOOKUP(B230,CASH!$B$7:$D$10000,3,FALSE),0)</f>
        <v>0</v>
      </c>
      <c r="DF230" s="18">
        <f t="shared" si="253"/>
        <v>0</v>
      </c>
      <c r="DG230" s="18">
        <f t="shared" ca="1" si="246"/>
        <v>0</v>
      </c>
      <c r="DH230" s="18">
        <f t="shared" ca="1" si="247"/>
        <v>0</v>
      </c>
      <c r="DI230" s="18">
        <f t="shared" si="254"/>
        <v>0</v>
      </c>
      <c r="DJ230" s="18">
        <f t="shared" si="255"/>
        <v>0</v>
      </c>
      <c r="DK230" s="18">
        <f t="shared" si="256"/>
        <v>0</v>
      </c>
      <c r="DL230" s="18">
        <f t="shared" si="257"/>
        <v>0</v>
      </c>
      <c r="DM230" s="18">
        <f t="shared" si="258"/>
        <v>0</v>
      </c>
      <c r="DN230" s="18">
        <f t="shared" si="259"/>
        <v>0</v>
      </c>
      <c r="DO230" s="18">
        <f t="shared" si="260"/>
        <v>0</v>
      </c>
      <c r="DP230" s="18">
        <f t="shared" si="261"/>
        <v>0</v>
      </c>
      <c r="DQ230" s="18">
        <f t="shared" ca="1" si="262"/>
        <v>0</v>
      </c>
      <c r="DR230" s="18">
        <f t="shared" ca="1" si="263"/>
        <v>0</v>
      </c>
      <c r="DS230" s="18">
        <f t="shared" ca="1" si="264"/>
        <v>0</v>
      </c>
      <c r="DT230" s="18">
        <f t="shared" si="265"/>
        <v>0</v>
      </c>
      <c r="DU230" s="18">
        <f t="shared" si="266"/>
        <v>0</v>
      </c>
      <c r="DV230" s="18">
        <f t="shared" si="267"/>
        <v>0</v>
      </c>
      <c r="DW230" s="18">
        <f t="shared" si="268"/>
        <v>0</v>
      </c>
      <c r="DX230" s="18">
        <f t="shared" si="269"/>
        <v>0</v>
      </c>
      <c r="DY230" s="18">
        <f t="shared" si="270"/>
        <v>0</v>
      </c>
      <c r="DZ230" s="18">
        <f t="shared" si="271"/>
        <v>0</v>
      </c>
      <c r="EA230" s="18">
        <f t="shared" si="272"/>
        <v>0</v>
      </c>
      <c r="EB230" s="18">
        <f t="shared" si="273"/>
        <v>0</v>
      </c>
      <c r="EC230" s="18">
        <f t="shared" si="274"/>
        <v>0</v>
      </c>
      <c r="ED230" s="18">
        <f t="shared" si="275"/>
        <v>0</v>
      </c>
      <c r="EE230" s="18">
        <f t="shared" ca="1" si="276"/>
        <v>0</v>
      </c>
      <c r="EF230" s="18">
        <f t="shared" ca="1" si="277"/>
        <v>0</v>
      </c>
      <c r="EG230" s="18">
        <f t="shared" ca="1" si="278"/>
        <v>0</v>
      </c>
      <c r="EH230" s="18">
        <f t="shared" ca="1" si="279"/>
        <v>0</v>
      </c>
      <c r="EI230" s="18">
        <f t="shared" ca="1" si="280"/>
        <v>0</v>
      </c>
      <c r="EJ230" s="18">
        <f t="shared" si="281"/>
        <v>0</v>
      </c>
      <c r="EK230" s="18">
        <f t="shared" si="282"/>
        <v>0</v>
      </c>
      <c r="EL230" s="18">
        <f t="shared" si="283"/>
        <v>0</v>
      </c>
      <c r="EM230" s="18">
        <f t="shared" si="284"/>
        <v>0</v>
      </c>
      <c r="EN230" s="18">
        <f t="shared" si="285"/>
        <v>0</v>
      </c>
      <c r="EO230" s="18">
        <f t="shared" si="286"/>
        <v>0</v>
      </c>
      <c r="EP230" s="18">
        <f t="shared" si="287"/>
        <v>0</v>
      </c>
      <c r="EQ230" s="18">
        <f t="shared" si="288"/>
        <v>0</v>
      </c>
      <c r="ER230" s="18">
        <f t="shared" si="289"/>
        <v>0</v>
      </c>
      <c r="ES230" s="18">
        <f t="shared" si="290"/>
        <v>0</v>
      </c>
      <c r="ET230" s="18">
        <f t="shared" si="291"/>
        <v>0</v>
      </c>
      <c r="EU230" s="18">
        <f t="shared" si="292"/>
        <v>0</v>
      </c>
      <c r="EV230" s="18">
        <f t="shared" si="293"/>
        <v>0</v>
      </c>
      <c r="EW230" s="18">
        <f t="shared" si="294"/>
        <v>0</v>
      </c>
      <c r="EX230" s="18">
        <f t="shared" si="295"/>
        <v>0</v>
      </c>
      <c r="EY230" s="17"/>
      <c r="EZ230" s="1"/>
      <c r="FA230" s="54">
        <f t="shared" ca="1" si="248"/>
        <v>0</v>
      </c>
      <c r="FB230" s="54">
        <f t="shared" si="249"/>
        <v>0</v>
      </c>
      <c r="FC230" s="54">
        <f t="shared" ca="1" si="314"/>
        <v>0</v>
      </c>
      <c r="FD230" s="34" t="e">
        <f t="shared" ca="1" si="315"/>
        <v>#DIV/0!</v>
      </c>
      <c r="FE230" s="34" t="e">
        <f t="shared" ca="1" si="309"/>
        <v>#DIV/0!</v>
      </c>
      <c r="FH230" s="49" t="e">
        <f t="shared" ca="1" si="311"/>
        <v>#DIV/0!</v>
      </c>
      <c r="FI230" s="49" t="e">
        <f t="shared" ca="1" si="312"/>
        <v>#DIV/0!</v>
      </c>
      <c r="FJ230" s="49" t="e">
        <f t="shared" ca="1" si="313"/>
        <v>#DIV/0!</v>
      </c>
    </row>
    <row r="231" spans="1:166" x14ac:dyDescent="0.25">
      <c r="A231" s="1"/>
      <c r="B231" s="15">
        <f>Kurse!B227</f>
        <v>40660</v>
      </c>
      <c r="C231" s="1"/>
      <c r="D231" s="20" t="str">
        <f>IF(ISNUMBER(VLOOKUP(B231,CASH!$B$7:$E$2815,2,FALSE)),VLOOKUP(B231,CASH!$B$7:$E$2815,2,FALSE),"")</f>
        <v/>
      </c>
      <c r="E231" s="1"/>
      <c r="F231" s="20">
        <f t="shared" si="316"/>
        <v>0</v>
      </c>
      <c r="G231" s="20"/>
      <c r="H231" s="20"/>
      <c r="I231" s="20"/>
      <c r="J231" s="20"/>
      <c r="K231" s="9"/>
      <c r="L231" s="9"/>
      <c r="M231" s="9"/>
      <c r="N231" s="9"/>
      <c r="O231" s="9"/>
      <c r="P231" s="9" t="str">
        <f>IF(ISNUMBER(VLOOKUP($B231,Anteile!$A$2:$BI$10000,12,FALSE)),VLOOKUP($B231,Anteile!$A$2:$BI$10000,12,FALSE),"0")</f>
        <v>0</v>
      </c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 t="str">
        <f>IF(ISNUMBER(VLOOKUP($B231,Anteile!$A$2:$BI$10000,24,FALSE)),VLOOKUP($B231,Anteile!$A$2:$BI$10000,24,FALSE),"0")</f>
        <v>0</v>
      </c>
      <c r="AC231" s="9" t="str">
        <f>IF(ISNUMBER(VLOOKUP($B231,Anteile!$A$2:$BI$10000,25,FALSE)),VLOOKUP($B231,Anteile!$A$2:$BI$10000,25,FALSE),"0")</f>
        <v>0</v>
      </c>
      <c r="AD231" s="9" t="str">
        <f>IF(ISNUMBER(VLOOKUP($B231,Anteile!$A$2:$BI$10000,26,FALSE)),VLOOKUP($B231,Anteile!$A$2:$BI$10000,26,FALSE),"0")</f>
        <v>0</v>
      </c>
      <c r="AE231" s="9" t="str">
        <f>IF(ISNUMBER(VLOOKUP($B231,Anteile!$A$2:$BI$10000,27,FALSE)),VLOOKUP($B231,Anteile!$A$2:$BI$10000,27,FALSE),"0")</f>
        <v>0</v>
      </c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5"/>
      <c r="AW231" s="13">
        <v>1</v>
      </c>
      <c r="AX231" s="5"/>
      <c r="AY231" s="5"/>
      <c r="AZ231" s="5"/>
      <c r="BA231" s="5"/>
      <c r="BB231" s="5"/>
      <c r="BC231" s="5"/>
      <c r="BD231" s="5"/>
      <c r="BE231" s="13">
        <f t="shared" ca="1" si="250"/>
        <v>1031.209846486779</v>
      </c>
      <c r="BF231" s="13">
        <f t="shared" ca="1" si="296"/>
        <v>240.78729999999999</v>
      </c>
      <c r="BG231" s="13">
        <f t="shared" ca="1" si="251"/>
        <v>71.062419692973563</v>
      </c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>
        <f t="shared" ca="1" si="297"/>
        <v>9.2107932643538248</v>
      </c>
      <c r="BT231" s="13">
        <f t="shared" ca="1" si="298"/>
        <v>47.47</v>
      </c>
      <c r="BU231" s="13">
        <f t="shared" ca="1" si="299"/>
        <v>28.126056671400558</v>
      </c>
      <c r="BV231" s="13">
        <f t="shared" ca="1" si="300"/>
        <v>30.296882396699804</v>
      </c>
      <c r="BW231" s="13">
        <f t="shared" ca="1" si="310"/>
        <v>0</v>
      </c>
      <c r="BX231" s="13"/>
      <c r="BY231" s="13"/>
      <c r="BZ231" s="13"/>
      <c r="CA231" s="13"/>
      <c r="CB231" s="13"/>
      <c r="CC231" s="13"/>
      <c r="CD231" s="13"/>
      <c r="CE231" s="13"/>
      <c r="CF231" s="13"/>
      <c r="CG231" s="13"/>
      <c r="CH231" s="13"/>
      <c r="CI231" s="13"/>
      <c r="CJ231" s="13"/>
      <c r="CK231" s="13"/>
      <c r="CL231" s="13"/>
      <c r="CM231" s="5"/>
      <c r="CN231" s="13">
        <f t="shared" ca="1" si="301"/>
        <v>7404.95</v>
      </c>
      <c r="CO231" s="13">
        <f t="shared" ca="1" si="302"/>
        <v>134.47999999999999</v>
      </c>
      <c r="CP231" s="13">
        <f t="shared" ca="1" si="303"/>
        <v>385.14</v>
      </c>
      <c r="CQ231" s="5"/>
      <c r="CR231" s="5"/>
      <c r="CS231" s="5"/>
      <c r="CT231" s="34">
        <f t="shared" ca="1" si="304"/>
        <v>1.2412687344002225</v>
      </c>
      <c r="CU231" s="34">
        <f t="shared" ca="1" si="305"/>
        <v>1.0726649118608917</v>
      </c>
      <c r="CV231" s="34">
        <f t="shared" ca="1" si="306"/>
        <v>0.91765393767510994</v>
      </c>
      <c r="CW231" s="5"/>
      <c r="CX231" s="5"/>
      <c r="CY231" s="5"/>
      <c r="CZ231" s="5"/>
      <c r="DA231" s="33">
        <f t="shared" ca="1" si="307"/>
        <v>1.4786999999999999</v>
      </c>
      <c r="DB231" s="13">
        <f t="shared" ca="1" si="308"/>
        <v>1524.85</v>
      </c>
      <c r="DC231" s="5"/>
      <c r="DD231" s="18">
        <f t="shared" ca="1" si="252"/>
        <v>0</v>
      </c>
      <c r="DE231" s="18">
        <f>IF(ISNUMBER(VLOOKUP(B231,CASH!$B$7:$D$10000,3,FALSE)),VLOOKUP(B231,CASH!$B$7:$D$10000,3,FALSE),0)</f>
        <v>0</v>
      </c>
      <c r="DF231" s="18">
        <f t="shared" si="253"/>
        <v>0</v>
      </c>
      <c r="DG231" s="18">
        <f t="shared" ca="1" si="246"/>
        <v>0</v>
      </c>
      <c r="DH231" s="18">
        <f t="shared" ca="1" si="247"/>
        <v>0</v>
      </c>
      <c r="DI231" s="18">
        <f t="shared" si="254"/>
        <v>0</v>
      </c>
      <c r="DJ231" s="18">
        <f t="shared" si="255"/>
        <v>0</v>
      </c>
      <c r="DK231" s="18">
        <f t="shared" si="256"/>
        <v>0</v>
      </c>
      <c r="DL231" s="18">
        <f t="shared" si="257"/>
        <v>0</v>
      </c>
      <c r="DM231" s="18">
        <f t="shared" si="258"/>
        <v>0</v>
      </c>
      <c r="DN231" s="18">
        <f t="shared" si="259"/>
        <v>0</v>
      </c>
      <c r="DO231" s="18">
        <f t="shared" si="260"/>
        <v>0</v>
      </c>
      <c r="DP231" s="18">
        <f t="shared" si="261"/>
        <v>0</v>
      </c>
      <c r="DQ231" s="18">
        <f t="shared" ca="1" si="262"/>
        <v>0</v>
      </c>
      <c r="DR231" s="18">
        <f t="shared" ca="1" si="263"/>
        <v>0</v>
      </c>
      <c r="DS231" s="18">
        <f t="shared" ca="1" si="264"/>
        <v>0</v>
      </c>
      <c r="DT231" s="18">
        <f t="shared" si="265"/>
        <v>0</v>
      </c>
      <c r="DU231" s="18">
        <f t="shared" si="266"/>
        <v>0</v>
      </c>
      <c r="DV231" s="18">
        <f t="shared" si="267"/>
        <v>0</v>
      </c>
      <c r="DW231" s="18">
        <f t="shared" si="268"/>
        <v>0</v>
      </c>
      <c r="DX231" s="18">
        <f t="shared" si="269"/>
        <v>0</v>
      </c>
      <c r="DY231" s="18">
        <f t="shared" si="270"/>
        <v>0</v>
      </c>
      <c r="DZ231" s="18">
        <f t="shared" si="271"/>
        <v>0</v>
      </c>
      <c r="EA231" s="18">
        <f t="shared" si="272"/>
        <v>0</v>
      </c>
      <c r="EB231" s="18">
        <f t="shared" si="273"/>
        <v>0</v>
      </c>
      <c r="EC231" s="18">
        <f t="shared" si="274"/>
        <v>0</v>
      </c>
      <c r="ED231" s="18">
        <f t="shared" si="275"/>
        <v>0</v>
      </c>
      <c r="EE231" s="18">
        <f t="shared" ca="1" si="276"/>
        <v>0</v>
      </c>
      <c r="EF231" s="18">
        <f t="shared" ca="1" si="277"/>
        <v>0</v>
      </c>
      <c r="EG231" s="18">
        <f t="shared" ca="1" si="278"/>
        <v>0</v>
      </c>
      <c r="EH231" s="18">
        <f t="shared" ca="1" si="279"/>
        <v>0</v>
      </c>
      <c r="EI231" s="18">
        <f t="shared" ca="1" si="280"/>
        <v>0</v>
      </c>
      <c r="EJ231" s="18">
        <f t="shared" si="281"/>
        <v>0</v>
      </c>
      <c r="EK231" s="18">
        <f t="shared" si="282"/>
        <v>0</v>
      </c>
      <c r="EL231" s="18">
        <f t="shared" si="283"/>
        <v>0</v>
      </c>
      <c r="EM231" s="18">
        <f t="shared" si="284"/>
        <v>0</v>
      </c>
      <c r="EN231" s="18">
        <f t="shared" si="285"/>
        <v>0</v>
      </c>
      <c r="EO231" s="18">
        <f t="shared" si="286"/>
        <v>0</v>
      </c>
      <c r="EP231" s="18">
        <f t="shared" si="287"/>
        <v>0</v>
      </c>
      <c r="EQ231" s="18">
        <f t="shared" si="288"/>
        <v>0</v>
      </c>
      <c r="ER231" s="18">
        <f t="shared" si="289"/>
        <v>0</v>
      </c>
      <c r="ES231" s="18">
        <f t="shared" si="290"/>
        <v>0</v>
      </c>
      <c r="ET231" s="18">
        <f t="shared" si="291"/>
        <v>0</v>
      </c>
      <c r="EU231" s="18">
        <f t="shared" si="292"/>
        <v>0</v>
      </c>
      <c r="EV231" s="18">
        <f t="shared" si="293"/>
        <v>0</v>
      </c>
      <c r="EW231" s="18">
        <f t="shared" si="294"/>
        <v>0</v>
      </c>
      <c r="EX231" s="18">
        <f t="shared" si="295"/>
        <v>0</v>
      </c>
      <c r="EY231" s="17"/>
      <c r="EZ231" s="1"/>
      <c r="FA231" s="54">
        <f t="shared" ca="1" si="248"/>
        <v>0</v>
      </c>
      <c r="FB231" s="54">
        <f t="shared" si="249"/>
        <v>0</v>
      </c>
      <c r="FC231" s="54">
        <f t="shared" ca="1" si="314"/>
        <v>0</v>
      </c>
      <c r="FD231" s="34" t="e">
        <f t="shared" ca="1" si="315"/>
        <v>#DIV/0!</v>
      </c>
      <c r="FE231" s="34" t="e">
        <f t="shared" ca="1" si="309"/>
        <v>#DIV/0!</v>
      </c>
      <c r="FH231" s="49" t="e">
        <f t="shared" ca="1" si="311"/>
        <v>#DIV/0!</v>
      </c>
      <c r="FI231" s="49" t="e">
        <f t="shared" ca="1" si="312"/>
        <v>#DIV/0!</v>
      </c>
      <c r="FJ231" s="49" t="e">
        <f t="shared" ca="1" si="313"/>
        <v>#DIV/0!</v>
      </c>
    </row>
    <row r="232" spans="1:166" x14ac:dyDescent="0.25">
      <c r="A232" s="1"/>
      <c r="B232" s="15">
        <f>Kurse!B228</f>
        <v>40659</v>
      </c>
      <c r="C232" s="1"/>
      <c r="D232" s="20" t="str">
        <f>IF(ISNUMBER(VLOOKUP(B232,CASH!$B$7:$E$2815,2,FALSE)),VLOOKUP(B232,CASH!$B$7:$E$2815,2,FALSE),"")</f>
        <v/>
      </c>
      <c r="E232" s="1"/>
      <c r="F232" s="20">
        <f t="shared" si="316"/>
        <v>0</v>
      </c>
      <c r="G232" s="20"/>
      <c r="H232" s="20"/>
      <c r="I232" s="20"/>
      <c r="J232" s="20"/>
      <c r="K232" s="9"/>
      <c r="L232" s="9"/>
      <c r="M232" s="9"/>
      <c r="N232" s="9"/>
      <c r="O232" s="9"/>
      <c r="P232" s="9" t="str">
        <f>IF(ISNUMBER(VLOOKUP($B232,Anteile!$A$2:$BI$10000,12,FALSE)),VLOOKUP($B232,Anteile!$A$2:$BI$10000,12,FALSE),"0")</f>
        <v>0</v>
      </c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 t="str">
        <f>IF(ISNUMBER(VLOOKUP($B232,Anteile!$A$2:$BI$10000,24,FALSE)),VLOOKUP($B232,Anteile!$A$2:$BI$10000,24,FALSE),"0")</f>
        <v>0</v>
      </c>
      <c r="AC232" s="9" t="str">
        <f>IF(ISNUMBER(VLOOKUP($B232,Anteile!$A$2:$BI$10000,25,FALSE)),VLOOKUP($B232,Anteile!$A$2:$BI$10000,25,FALSE),"0")</f>
        <v>0</v>
      </c>
      <c r="AD232" s="9" t="str">
        <f>IF(ISNUMBER(VLOOKUP($B232,Anteile!$A$2:$BI$10000,26,FALSE)),VLOOKUP($B232,Anteile!$A$2:$BI$10000,26,FALSE),"0")</f>
        <v>0</v>
      </c>
      <c r="AE232" s="9" t="str">
        <f>IF(ISNUMBER(VLOOKUP($B232,Anteile!$A$2:$BI$10000,27,FALSE)),VLOOKUP($B232,Anteile!$A$2:$BI$10000,27,FALSE),"0")</f>
        <v>0</v>
      </c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5"/>
      <c r="AW232" s="13">
        <v>1</v>
      </c>
      <c r="AX232" s="5"/>
      <c r="AY232" s="5"/>
      <c r="AZ232" s="5"/>
      <c r="BA232" s="5"/>
      <c r="BB232" s="5"/>
      <c r="BC232" s="5"/>
      <c r="BD232" s="5"/>
      <c r="BE232" s="13">
        <f t="shared" ca="1" si="250"/>
        <v>1025.9045157780197</v>
      </c>
      <c r="BF232" s="13">
        <f t="shared" ca="1" si="296"/>
        <v>240.49100000000001</v>
      </c>
      <c r="BG232" s="13">
        <f t="shared" ca="1" si="251"/>
        <v>71.898803046789993</v>
      </c>
      <c r="BH232" s="13"/>
      <c r="BI232" s="13"/>
      <c r="BJ232" s="13"/>
      <c r="BK232" s="13"/>
      <c r="BL232" s="13"/>
      <c r="BM232" s="13"/>
      <c r="BN232" s="13"/>
      <c r="BO232" s="13"/>
      <c r="BP232" s="13"/>
      <c r="BQ232" s="13"/>
      <c r="BR232" s="13"/>
      <c r="BS232" s="13">
        <f t="shared" ca="1" si="297"/>
        <v>9.2015778019586509</v>
      </c>
      <c r="BT232" s="13">
        <f t="shared" ca="1" si="298"/>
        <v>47.3</v>
      </c>
      <c r="BU232" s="13">
        <f t="shared" ca="1" si="299"/>
        <v>28.393634385201306</v>
      </c>
      <c r="BV232" s="13">
        <f t="shared" ca="1" si="300"/>
        <v>30.488302502720348</v>
      </c>
      <c r="BW232" s="13">
        <f t="shared" ca="1" si="310"/>
        <v>0</v>
      </c>
      <c r="BX232" s="13"/>
      <c r="BY232" s="13"/>
      <c r="BZ232" s="13"/>
      <c r="CA232" s="13"/>
      <c r="CB232" s="13"/>
      <c r="CC232" s="13"/>
      <c r="CD232" s="13"/>
      <c r="CE232" s="13"/>
      <c r="CF232" s="13"/>
      <c r="CG232" s="13"/>
      <c r="CH232" s="13"/>
      <c r="CI232" s="13"/>
      <c r="CJ232" s="13"/>
      <c r="CK232" s="13"/>
      <c r="CL232" s="13"/>
      <c r="CM232" s="5"/>
      <c r="CN232" s="13">
        <f t="shared" ca="1" si="301"/>
        <v>7356.51</v>
      </c>
      <c r="CO232" s="13">
        <f t="shared" ca="1" si="302"/>
        <v>134.56</v>
      </c>
      <c r="CP232" s="13">
        <f t="shared" ca="1" si="303"/>
        <v>385.10759999999999</v>
      </c>
      <c r="CQ232" s="5"/>
      <c r="CR232" s="5"/>
      <c r="CS232" s="5"/>
      <c r="CT232" s="34">
        <f t="shared" ca="1" si="304"/>
        <v>1.2331488878794026</v>
      </c>
      <c r="CU232" s="34">
        <f t="shared" ca="1" si="305"/>
        <v>1.0733030230517668</v>
      </c>
      <c r="CV232" s="34">
        <f t="shared" ca="1" si="306"/>
        <v>0.91757673980529464</v>
      </c>
      <c r="CW232" s="5"/>
      <c r="CX232" s="5"/>
      <c r="CY232" s="5"/>
      <c r="CZ232" s="5"/>
      <c r="DA232" s="33">
        <f t="shared" ca="1" si="307"/>
        <v>1.4703999999999999</v>
      </c>
      <c r="DB232" s="13">
        <f t="shared" ca="1" si="308"/>
        <v>1508.49</v>
      </c>
      <c r="DC232" s="5"/>
      <c r="DD232" s="18">
        <f t="shared" ca="1" si="252"/>
        <v>0</v>
      </c>
      <c r="DE232" s="18">
        <f>IF(ISNUMBER(VLOOKUP(B232,CASH!$B$7:$D$10000,3,FALSE)),VLOOKUP(B232,CASH!$B$7:$D$10000,3,FALSE),0)</f>
        <v>0</v>
      </c>
      <c r="DF232" s="18">
        <f t="shared" si="253"/>
        <v>0</v>
      </c>
      <c r="DG232" s="18">
        <f t="shared" ca="1" si="246"/>
        <v>0</v>
      </c>
      <c r="DH232" s="18">
        <f t="shared" ca="1" si="247"/>
        <v>0</v>
      </c>
      <c r="DI232" s="18">
        <f t="shared" si="254"/>
        <v>0</v>
      </c>
      <c r="DJ232" s="18">
        <f t="shared" si="255"/>
        <v>0</v>
      </c>
      <c r="DK232" s="18">
        <f t="shared" si="256"/>
        <v>0</v>
      </c>
      <c r="DL232" s="18">
        <f t="shared" si="257"/>
        <v>0</v>
      </c>
      <c r="DM232" s="18">
        <f t="shared" si="258"/>
        <v>0</v>
      </c>
      <c r="DN232" s="18">
        <f t="shared" si="259"/>
        <v>0</v>
      </c>
      <c r="DO232" s="18">
        <f t="shared" si="260"/>
        <v>0</v>
      </c>
      <c r="DP232" s="18">
        <f t="shared" si="261"/>
        <v>0</v>
      </c>
      <c r="DQ232" s="18">
        <f t="shared" ca="1" si="262"/>
        <v>0</v>
      </c>
      <c r="DR232" s="18">
        <f t="shared" ca="1" si="263"/>
        <v>0</v>
      </c>
      <c r="DS232" s="18">
        <f t="shared" ca="1" si="264"/>
        <v>0</v>
      </c>
      <c r="DT232" s="18">
        <f t="shared" si="265"/>
        <v>0</v>
      </c>
      <c r="DU232" s="18">
        <f t="shared" si="266"/>
        <v>0</v>
      </c>
      <c r="DV232" s="18">
        <f t="shared" si="267"/>
        <v>0</v>
      </c>
      <c r="DW232" s="18">
        <f t="shared" si="268"/>
        <v>0</v>
      </c>
      <c r="DX232" s="18">
        <f t="shared" si="269"/>
        <v>0</v>
      </c>
      <c r="DY232" s="18">
        <f t="shared" si="270"/>
        <v>0</v>
      </c>
      <c r="DZ232" s="18">
        <f t="shared" si="271"/>
        <v>0</v>
      </c>
      <c r="EA232" s="18">
        <f t="shared" si="272"/>
        <v>0</v>
      </c>
      <c r="EB232" s="18">
        <f t="shared" si="273"/>
        <v>0</v>
      </c>
      <c r="EC232" s="18">
        <f t="shared" si="274"/>
        <v>0</v>
      </c>
      <c r="ED232" s="18">
        <f t="shared" si="275"/>
        <v>0</v>
      </c>
      <c r="EE232" s="18">
        <f t="shared" ca="1" si="276"/>
        <v>0</v>
      </c>
      <c r="EF232" s="18">
        <f t="shared" ca="1" si="277"/>
        <v>0</v>
      </c>
      <c r="EG232" s="18">
        <f t="shared" ca="1" si="278"/>
        <v>0</v>
      </c>
      <c r="EH232" s="18">
        <f t="shared" ca="1" si="279"/>
        <v>0</v>
      </c>
      <c r="EI232" s="18">
        <f t="shared" ca="1" si="280"/>
        <v>0</v>
      </c>
      <c r="EJ232" s="18">
        <f t="shared" si="281"/>
        <v>0</v>
      </c>
      <c r="EK232" s="18">
        <f t="shared" si="282"/>
        <v>0</v>
      </c>
      <c r="EL232" s="18">
        <f t="shared" si="283"/>
        <v>0</v>
      </c>
      <c r="EM232" s="18">
        <f t="shared" si="284"/>
        <v>0</v>
      </c>
      <c r="EN232" s="18">
        <f t="shared" si="285"/>
        <v>0</v>
      </c>
      <c r="EO232" s="18">
        <f t="shared" si="286"/>
        <v>0</v>
      </c>
      <c r="EP232" s="18">
        <f t="shared" si="287"/>
        <v>0</v>
      </c>
      <c r="EQ232" s="18">
        <f t="shared" si="288"/>
        <v>0</v>
      </c>
      <c r="ER232" s="18">
        <f t="shared" si="289"/>
        <v>0</v>
      </c>
      <c r="ES232" s="18">
        <f t="shared" si="290"/>
        <v>0</v>
      </c>
      <c r="ET232" s="18">
        <f t="shared" si="291"/>
        <v>0</v>
      </c>
      <c r="EU232" s="18">
        <f t="shared" si="292"/>
        <v>0</v>
      </c>
      <c r="EV232" s="18">
        <f t="shared" si="293"/>
        <v>0</v>
      </c>
      <c r="EW232" s="18">
        <f t="shared" si="294"/>
        <v>0</v>
      </c>
      <c r="EX232" s="18">
        <f t="shared" si="295"/>
        <v>0</v>
      </c>
      <c r="EY232" s="17"/>
      <c r="EZ232" s="1"/>
      <c r="FA232" s="54">
        <f t="shared" ca="1" si="248"/>
        <v>0</v>
      </c>
      <c r="FB232" s="54">
        <f t="shared" si="249"/>
        <v>0</v>
      </c>
      <c r="FC232" s="54">
        <f t="shared" ca="1" si="314"/>
        <v>0</v>
      </c>
      <c r="FD232" s="34" t="e">
        <f t="shared" ca="1" si="315"/>
        <v>#DIV/0!</v>
      </c>
      <c r="FE232" s="34" t="e">
        <f t="shared" ca="1" si="309"/>
        <v>#DIV/0!</v>
      </c>
      <c r="FH232" s="49" t="e">
        <f t="shared" ca="1" si="311"/>
        <v>#DIV/0!</v>
      </c>
      <c r="FI232" s="49" t="e">
        <f t="shared" ca="1" si="312"/>
        <v>#DIV/0!</v>
      </c>
      <c r="FJ232" s="49" t="e">
        <f t="shared" ca="1" si="313"/>
        <v>#DIV/0!</v>
      </c>
    </row>
    <row r="233" spans="1:166" x14ac:dyDescent="0.25">
      <c r="A233" s="1"/>
      <c r="B233" s="15">
        <f>Kurse!B229</f>
        <v>40654</v>
      </c>
      <c r="C233" s="1"/>
      <c r="D233" s="20" t="str">
        <f>IF(ISNUMBER(VLOOKUP(B233,CASH!$B$7:$E$2815,2,FALSE)),VLOOKUP(B233,CASH!$B$7:$E$2815,2,FALSE),"")</f>
        <v/>
      </c>
      <c r="E233" s="1"/>
      <c r="F233" s="20">
        <f t="shared" si="316"/>
        <v>0</v>
      </c>
      <c r="G233" s="20"/>
      <c r="H233" s="20"/>
      <c r="I233" s="20"/>
      <c r="J233" s="20"/>
      <c r="K233" s="9"/>
      <c r="L233" s="9"/>
      <c r="M233" s="9"/>
      <c r="N233" s="9"/>
      <c r="O233" s="9"/>
      <c r="P233" s="9" t="str">
        <f>IF(ISNUMBER(VLOOKUP($B233,Anteile!$A$2:$BI$10000,12,FALSE)),VLOOKUP($B233,Anteile!$A$2:$BI$10000,12,FALSE),"0")</f>
        <v>0</v>
      </c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 t="str">
        <f>IF(ISNUMBER(VLOOKUP($B233,Anteile!$A$2:$BI$10000,24,FALSE)),VLOOKUP($B233,Anteile!$A$2:$BI$10000,24,FALSE),"0")</f>
        <v>0</v>
      </c>
      <c r="AC233" s="9" t="str">
        <f>IF(ISNUMBER(VLOOKUP($B233,Anteile!$A$2:$BI$10000,25,FALSE)),VLOOKUP($B233,Anteile!$A$2:$BI$10000,25,FALSE),"0")</f>
        <v>0</v>
      </c>
      <c r="AD233" s="9" t="str">
        <f>IF(ISNUMBER(VLOOKUP($B233,Anteile!$A$2:$BI$10000,26,FALSE)),VLOOKUP($B233,Anteile!$A$2:$BI$10000,26,FALSE),"0")</f>
        <v>0</v>
      </c>
      <c r="AE233" s="9" t="str">
        <f>IF(ISNUMBER(VLOOKUP($B233,Anteile!$A$2:$BI$10000,27,FALSE)),VLOOKUP($B233,Anteile!$A$2:$BI$10000,27,FALSE),"0")</f>
        <v>0</v>
      </c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5"/>
      <c r="AW233" s="13">
        <v>1</v>
      </c>
      <c r="AX233" s="5"/>
      <c r="AY233" s="5"/>
      <c r="AZ233" s="5"/>
      <c r="BA233" s="5"/>
      <c r="BB233" s="5"/>
      <c r="BC233" s="5"/>
      <c r="BD233" s="5"/>
      <c r="BE233" s="13">
        <f t="shared" ca="1" si="250"/>
        <v>1031.9390067999177</v>
      </c>
      <c r="BF233" s="13">
        <f t="shared" ca="1" si="296"/>
        <v>240.4298</v>
      </c>
      <c r="BG233" s="13">
        <f t="shared" ca="1" si="251"/>
        <v>72.525585548457997</v>
      </c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>
        <f t="shared" ca="1" si="297"/>
        <v>9.2245346521052269</v>
      </c>
      <c r="BT233" s="13">
        <f t="shared" ca="1" si="298"/>
        <v>47.16</v>
      </c>
      <c r="BU233" s="13">
        <f t="shared" ca="1" si="299"/>
        <v>28.855003777731987</v>
      </c>
      <c r="BV233" s="13">
        <f t="shared" ca="1" si="300"/>
        <v>30.860636032694554</v>
      </c>
      <c r="BW233" s="13">
        <f t="shared" ca="1" si="310"/>
        <v>0</v>
      </c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3"/>
      <c r="CM233" s="5"/>
      <c r="CN233" s="13">
        <f t="shared" ca="1" si="301"/>
        <v>7295.49</v>
      </c>
      <c r="CO233" s="13">
        <f t="shared" ca="1" si="302"/>
        <v>134.4</v>
      </c>
      <c r="CP233" s="13">
        <f t="shared" ca="1" si="303"/>
        <v>383.9332</v>
      </c>
      <c r="CQ233" s="5"/>
      <c r="CR233" s="5"/>
      <c r="CS233" s="5"/>
      <c r="CT233" s="34">
        <f t="shared" ca="1" si="304"/>
        <v>1.2229202950903759</v>
      </c>
      <c r="CU233" s="34">
        <f t="shared" ca="1" si="305"/>
        <v>1.0720268006700167</v>
      </c>
      <c r="CV233" s="34">
        <f t="shared" ca="1" si="306"/>
        <v>0.91477855528951946</v>
      </c>
      <c r="CW233" s="5"/>
      <c r="CX233" s="5"/>
      <c r="CY233" s="5"/>
      <c r="CZ233" s="5"/>
      <c r="DA233" s="33">
        <f t="shared" ca="1" si="307"/>
        <v>1.4559</v>
      </c>
      <c r="DB233" s="13">
        <f t="shared" ca="1" si="308"/>
        <v>1502.4</v>
      </c>
      <c r="DC233" s="5"/>
      <c r="DD233" s="18">
        <f t="shared" ca="1" si="252"/>
        <v>0</v>
      </c>
      <c r="DE233" s="18">
        <f>IF(ISNUMBER(VLOOKUP(B233,CASH!$B$7:$D$10000,3,FALSE)),VLOOKUP(B233,CASH!$B$7:$D$10000,3,FALSE),0)</f>
        <v>0</v>
      </c>
      <c r="DF233" s="18">
        <f t="shared" si="253"/>
        <v>0</v>
      </c>
      <c r="DG233" s="18">
        <f t="shared" ca="1" si="246"/>
        <v>0</v>
      </c>
      <c r="DH233" s="18">
        <f t="shared" ca="1" si="247"/>
        <v>0</v>
      </c>
      <c r="DI233" s="18">
        <f t="shared" si="254"/>
        <v>0</v>
      </c>
      <c r="DJ233" s="18">
        <f t="shared" si="255"/>
        <v>0</v>
      </c>
      <c r="DK233" s="18">
        <f t="shared" si="256"/>
        <v>0</v>
      </c>
      <c r="DL233" s="18">
        <f t="shared" si="257"/>
        <v>0</v>
      </c>
      <c r="DM233" s="18">
        <f t="shared" si="258"/>
        <v>0</v>
      </c>
      <c r="DN233" s="18">
        <f t="shared" si="259"/>
        <v>0</v>
      </c>
      <c r="DO233" s="18">
        <f t="shared" si="260"/>
        <v>0</v>
      </c>
      <c r="DP233" s="18">
        <f t="shared" si="261"/>
        <v>0</v>
      </c>
      <c r="DQ233" s="18">
        <f t="shared" ca="1" si="262"/>
        <v>0</v>
      </c>
      <c r="DR233" s="18">
        <f t="shared" ca="1" si="263"/>
        <v>0</v>
      </c>
      <c r="DS233" s="18">
        <f t="shared" ca="1" si="264"/>
        <v>0</v>
      </c>
      <c r="DT233" s="18">
        <f t="shared" si="265"/>
        <v>0</v>
      </c>
      <c r="DU233" s="18">
        <f t="shared" si="266"/>
        <v>0</v>
      </c>
      <c r="DV233" s="18">
        <f t="shared" si="267"/>
        <v>0</v>
      </c>
      <c r="DW233" s="18">
        <f t="shared" si="268"/>
        <v>0</v>
      </c>
      <c r="DX233" s="18">
        <f t="shared" si="269"/>
        <v>0</v>
      </c>
      <c r="DY233" s="18">
        <f t="shared" si="270"/>
        <v>0</v>
      </c>
      <c r="DZ233" s="18">
        <f t="shared" si="271"/>
        <v>0</v>
      </c>
      <c r="EA233" s="18">
        <f t="shared" si="272"/>
        <v>0</v>
      </c>
      <c r="EB233" s="18">
        <f t="shared" si="273"/>
        <v>0</v>
      </c>
      <c r="EC233" s="18">
        <f t="shared" si="274"/>
        <v>0</v>
      </c>
      <c r="ED233" s="18">
        <f t="shared" si="275"/>
        <v>0</v>
      </c>
      <c r="EE233" s="18">
        <f t="shared" ca="1" si="276"/>
        <v>0</v>
      </c>
      <c r="EF233" s="18">
        <f t="shared" ca="1" si="277"/>
        <v>0</v>
      </c>
      <c r="EG233" s="18">
        <f t="shared" ca="1" si="278"/>
        <v>0</v>
      </c>
      <c r="EH233" s="18">
        <f t="shared" ca="1" si="279"/>
        <v>0</v>
      </c>
      <c r="EI233" s="18">
        <f t="shared" ca="1" si="280"/>
        <v>0</v>
      </c>
      <c r="EJ233" s="18">
        <f t="shared" si="281"/>
        <v>0</v>
      </c>
      <c r="EK233" s="18">
        <f t="shared" si="282"/>
        <v>0</v>
      </c>
      <c r="EL233" s="18">
        <f t="shared" si="283"/>
        <v>0</v>
      </c>
      <c r="EM233" s="18">
        <f t="shared" si="284"/>
        <v>0</v>
      </c>
      <c r="EN233" s="18">
        <f t="shared" si="285"/>
        <v>0</v>
      </c>
      <c r="EO233" s="18">
        <f t="shared" si="286"/>
        <v>0</v>
      </c>
      <c r="EP233" s="18">
        <f t="shared" si="287"/>
        <v>0</v>
      </c>
      <c r="EQ233" s="18">
        <f t="shared" si="288"/>
        <v>0</v>
      </c>
      <c r="ER233" s="18">
        <f t="shared" si="289"/>
        <v>0</v>
      </c>
      <c r="ES233" s="18">
        <f t="shared" si="290"/>
        <v>0</v>
      </c>
      <c r="ET233" s="18">
        <f t="shared" si="291"/>
        <v>0</v>
      </c>
      <c r="EU233" s="18">
        <f t="shared" si="292"/>
        <v>0</v>
      </c>
      <c r="EV233" s="18">
        <f t="shared" si="293"/>
        <v>0</v>
      </c>
      <c r="EW233" s="18">
        <f t="shared" si="294"/>
        <v>0</v>
      </c>
      <c r="EX233" s="18">
        <f t="shared" si="295"/>
        <v>0</v>
      </c>
      <c r="EY233" s="17"/>
      <c r="EZ233" s="1"/>
      <c r="FA233" s="54">
        <f t="shared" ca="1" si="248"/>
        <v>0</v>
      </c>
      <c r="FB233" s="54">
        <f t="shared" si="249"/>
        <v>0</v>
      </c>
      <c r="FC233" s="54">
        <f t="shared" ca="1" si="314"/>
        <v>0</v>
      </c>
      <c r="FD233" s="34" t="e">
        <f t="shared" ca="1" si="315"/>
        <v>#DIV/0!</v>
      </c>
      <c r="FE233" s="34" t="e">
        <f t="shared" ca="1" si="309"/>
        <v>#DIV/0!</v>
      </c>
      <c r="FH233" s="49" t="e">
        <f t="shared" ca="1" si="311"/>
        <v>#DIV/0!</v>
      </c>
      <c r="FI233" s="49" t="e">
        <f t="shared" ca="1" si="312"/>
        <v>#DIV/0!</v>
      </c>
      <c r="FJ233" s="49" t="e">
        <f t="shared" ca="1" si="313"/>
        <v>#DIV/0!</v>
      </c>
    </row>
    <row r="234" spans="1:166" x14ac:dyDescent="0.25">
      <c r="A234" s="1"/>
      <c r="B234" s="15">
        <f>Kurse!B230</f>
        <v>40653</v>
      </c>
      <c r="C234" s="1"/>
      <c r="D234" s="20" t="str">
        <f>IF(ISNUMBER(VLOOKUP(B234,CASH!$B$7:$E$2815,2,FALSE)),VLOOKUP(B234,CASH!$B$7:$E$2815,2,FALSE),"")</f>
        <v/>
      </c>
      <c r="E234" s="1"/>
      <c r="F234" s="20">
        <f t="shared" si="316"/>
        <v>0</v>
      </c>
      <c r="G234" s="20"/>
      <c r="H234" s="20"/>
      <c r="I234" s="20"/>
      <c r="J234" s="20"/>
      <c r="K234" s="9"/>
      <c r="L234" s="9"/>
      <c r="M234" s="9"/>
      <c r="N234" s="9"/>
      <c r="O234" s="9"/>
      <c r="P234" s="9" t="str">
        <f>IF(ISNUMBER(VLOOKUP($B234,Anteile!$A$2:$BI$10000,12,FALSE)),VLOOKUP($B234,Anteile!$A$2:$BI$10000,12,FALSE),"0")</f>
        <v>0</v>
      </c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 t="str">
        <f>IF(ISNUMBER(VLOOKUP($B234,Anteile!$A$2:$BI$10000,24,FALSE)),VLOOKUP($B234,Anteile!$A$2:$BI$10000,24,FALSE),"0")</f>
        <v>0</v>
      </c>
      <c r="AC234" s="9" t="str">
        <f>IF(ISNUMBER(VLOOKUP($B234,Anteile!$A$2:$BI$10000,25,FALSE)),VLOOKUP($B234,Anteile!$A$2:$BI$10000,25,FALSE),"0")</f>
        <v>0</v>
      </c>
      <c r="AD234" s="9" t="str">
        <f>IF(ISNUMBER(VLOOKUP($B234,Anteile!$A$2:$BI$10000,26,FALSE)),VLOOKUP($B234,Anteile!$A$2:$BI$10000,26,FALSE),"0")</f>
        <v>0</v>
      </c>
      <c r="AE234" s="9" t="str">
        <f>IF(ISNUMBER(VLOOKUP($B234,Anteile!$A$2:$BI$10000,27,FALSE)),VLOOKUP($B234,Anteile!$A$2:$BI$10000,27,FALSE),"0")</f>
        <v>0</v>
      </c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5"/>
      <c r="AW234" s="13">
        <v>1</v>
      </c>
      <c r="AX234" s="5"/>
      <c r="AY234" s="5"/>
      <c r="AZ234" s="5"/>
      <c r="BA234" s="5"/>
      <c r="BB234" s="5"/>
      <c r="BC234" s="5"/>
      <c r="BD234" s="5"/>
      <c r="BE234" s="13">
        <f t="shared" ca="1" si="250"/>
        <v>1033.8177560438046</v>
      </c>
      <c r="BF234" s="13">
        <f t="shared" ca="1" si="296"/>
        <v>240.0693</v>
      </c>
      <c r="BG234" s="13">
        <f t="shared" ca="1" si="251"/>
        <v>72.711619257524617</v>
      </c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>
        <f t="shared" ca="1" si="297"/>
        <v>9.2017356567256705</v>
      </c>
      <c r="BT234" s="13">
        <f t="shared" ca="1" si="298"/>
        <v>46.89</v>
      </c>
      <c r="BU234" s="13">
        <f t="shared" ca="1" si="299"/>
        <v>28.507472966457748</v>
      </c>
      <c r="BV234" s="13">
        <f t="shared" ca="1" si="300"/>
        <v>30.663268820166682</v>
      </c>
      <c r="BW234" s="13">
        <f t="shared" ca="1" si="310"/>
        <v>0</v>
      </c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3"/>
      <c r="CJ234" s="13"/>
      <c r="CK234" s="13"/>
      <c r="CL234" s="13"/>
      <c r="CM234" s="5"/>
      <c r="CN234" s="13">
        <f t="shared" ca="1" si="301"/>
        <v>7249.19</v>
      </c>
      <c r="CO234" s="13">
        <f t="shared" ca="1" si="302"/>
        <v>133.47999999999999</v>
      </c>
      <c r="CP234" s="13">
        <f t="shared" ca="1" si="303"/>
        <v>383.75880000000001</v>
      </c>
      <c r="CQ234" s="5"/>
      <c r="CR234" s="5"/>
      <c r="CS234" s="5"/>
      <c r="CT234" s="34">
        <f t="shared" ca="1" si="304"/>
        <v>1.2151591701127959</v>
      </c>
      <c r="CU234" s="34">
        <f t="shared" ca="1" si="305"/>
        <v>1.064688521974954</v>
      </c>
      <c r="CV234" s="34">
        <f t="shared" ca="1" si="306"/>
        <v>0.91436302107668632</v>
      </c>
      <c r="CW234" s="5"/>
      <c r="CX234" s="5"/>
      <c r="CY234" s="5"/>
      <c r="CZ234" s="5"/>
      <c r="DA234" s="33">
        <f t="shared" ca="1" si="307"/>
        <v>1.4519</v>
      </c>
      <c r="DB234" s="13">
        <f t="shared" ca="1" si="308"/>
        <v>1501</v>
      </c>
      <c r="DC234" s="5"/>
      <c r="DD234" s="18">
        <f t="shared" ca="1" si="252"/>
        <v>0</v>
      </c>
      <c r="DE234" s="18">
        <f>IF(ISNUMBER(VLOOKUP(B234,CASH!$B$7:$D$10000,3,FALSE)),VLOOKUP(B234,CASH!$B$7:$D$10000,3,FALSE),0)</f>
        <v>0</v>
      </c>
      <c r="DF234" s="18">
        <f t="shared" si="253"/>
        <v>0</v>
      </c>
      <c r="DG234" s="18">
        <f t="shared" ca="1" si="246"/>
        <v>0</v>
      </c>
      <c r="DH234" s="18">
        <f t="shared" ca="1" si="247"/>
        <v>0</v>
      </c>
      <c r="DI234" s="18">
        <f t="shared" si="254"/>
        <v>0</v>
      </c>
      <c r="DJ234" s="18">
        <f t="shared" si="255"/>
        <v>0</v>
      </c>
      <c r="DK234" s="18">
        <f t="shared" si="256"/>
        <v>0</v>
      </c>
      <c r="DL234" s="18">
        <f t="shared" si="257"/>
        <v>0</v>
      </c>
      <c r="DM234" s="18">
        <f t="shared" si="258"/>
        <v>0</v>
      </c>
      <c r="DN234" s="18">
        <f t="shared" si="259"/>
        <v>0</v>
      </c>
      <c r="DO234" s="18">
        <f t="shared" si="260"/>
        <v>0</v>
      </c>
      <c r="DP234" s="18">
        <f t="shared" si="261"/>
        <v>0</v>
      </c>
      <c r="DQ234" s="18">
        <f t="shared" ca="1" si="262"/>
        <v>0</v>
      </c>
      <c r="DR234" s="18">
        <f t="shared" ca="1" si="263"/>
        <v>0</v>
      </c>
      <c r="DS234" s="18">
        <f t="shared" ca="1" si="264"/>
        <v>0</v>
      </c>
      <c r="DT234" s="18">
        <f t="shared" si="265"/>
        <v>0</v>
      </c>
      <c r="DU234" s="18">
        <f t="shared" si="266"/>
        <v>0</v>
      </c>
      <c r="DV234" s="18">
        <f t="shared" si="267"/>
        <v>0</v>
      </c>
      <c r="DW234" s="18">
        <f t="shared" si="268"/>
        <v>0</v>
      </c>
      <c r="DX234" s="18">
        <f t="shared" si="269"/>
        <v>0</v>
      </c>
      <c r="DY234" s="18">
        <f t="shared" si="270"/>
        <v>0</v>
      </c>
      <c r="DZ234" s="18">
        <f t="shared" si="271"/>
        <v>0</v>
      </c>
      <c r="EA234" s="18">
        <f t="shared" si="272"/>
        <v>0</v>
      </c>
      <c r="EB234" s="18">
        <f t="shared" si="273"/>
        <v>0</v>
      </c>
      <c r="EC234" s="18">
        <f t="shared" si="274"/>
        <v>0</v>
      </c>
      <c r="ED234" s="18">
        <f t="shared" si="275"/>
        <v>0</v>
      </c>
      <c r="EE234" s="18">
        <f t="shared" ca="1" si="276"/>
        <v>0</v>
      </c>
      <c r="EF234" s="18">
        <f t="shared" ca="1" si="277"/>
        <v>0</v>
      </c>
      <c r="EG234" s="18">
        <f t="shared" ca="1" si="278"/>
        <v>0</v>
      </c>
      <c r="EH234" s="18">
        <f t="shared" ca="1" si="279"/>
        <v>0</v>
      </c>
      <c r="EI234" s="18">
        <f t="shared" ca="1" si="280"/>
        <v>0</v>
      </c>
      <c r="EJ234" s="18">
        <f t="shared" si="281"/>
        <v>0</v>
      </c>
      <c r="EK234" s="18">
        <f t="shared" si="282"/>
        <v>0</v>
      </c>
      <c r="EL234" s="18">
        <f t="shared" si="283"/>
        <v>0</v>
      </c>
      <c r="EM234" s="18">
        <f t="shared" si="284"/>
        <v>0</v>
      </c>
      <c r="EN234" s="18">
        <f t="shared" si="285"/>
        <v>0</v>
      </c>
      <c r="EO234" s="18">
        <f t="shared" si="286"/>
        <v>0</v>
      </c>
      <c r="EP234" s="18">
        <f t="shared" si="287"/>
        <v>0</v>
      </c>
      <c r="EQ234" s="18">
        <f t="shared" si="288"/>
        <v>0</v>
      </c>
      <c r="ER234" s="18">
        <f t="shared" si="289"/>
        <v>0</v>
      </c>
      <c r="ES234" s="18">
        <f t="shared" si="290"/>
        <v>0</v>
      </c>
      <c r="ET234" s="18">
        <f t="shared" si="291"/>
        <v>0</v>
      </c>
      <c r="EU234" s="18">
        <f t="shared" si="292"/>
        <v>0</v>
      </c>
      <c r="EV234" s="18">
        <f t="shared" si="293"/>
        <v>0</v>
      </c>
      <c r="EW234" s="18">
        <f t="shared" si="294"/>
        <v>0</v>
      </c>
      <c r="EX234" s="18">
        <f t="shared" si="295"/>
        <v>0</v>
      </c>
      <c r="EY234" s="17"/>
      <c r="EZ234" s="1"/>
      <c r="FA234" s="54">
        <f t="shared" ca="1" si="248"/>
        <v>0</v>
      </c>
      <c r="FB234" s="54">
        <f t="shared" si="249"/>
        <v>0</v>
      </c>
      <c r="FC234" s="54">
        <f t="shared" ca="1" si="314"/>
        <v>0</v>
      </c>
      <c r="FD234" s="34" t="e">
        <f t="shared" ca="1" si="315"/>
        <v>#DIV/0!</v>
      </c>
      <c r="FE234" s="34" t="e">
        <f t="shared" ca="1" si="309"/>
        <v>#DIV/0!</v>
      </c>
      <c r="FH234" s="49" t="e">
        <f t="shared" ca="1" si="311"/>
        <v>#DIV/0!</v>
      </c>
      <c r="FI234" s="49" t="e">
        <f t="shared" ca="1" si="312"/>
        <v>#DIV/0!</v>
      </c>
      <c r="FJ234" s="49" t="e">
        <f t="shared" ca="1" si="313"/>
        <v>#DIV/0!</v>
      </c>
    </row>
    <row r="235" spans="1:166" x14ac:dyDescent="0.25">
      <c r="A235" s="1"/>
      <c r="B235" s="15">
        <f>Kurse!B231</f>
        <v>40652</v>
      </c>
      <c r="C235" s="1"/>
      <c r="D235" s="20" t="str">
        <f>IF(ISNUMBER(VLOOKUP(B235,CASH!$B$7:$E$2815,2,FALSE)),VLOOKUP(B235,CASH!$B$7:$E$2815,2,FALSE),"")</f>
        <v/>
      </c>
      <c r="E235" s="1"/>
      <c r="F235" s="20">
        <f t="shared" si="316"/>
        <v>0</v>
      </c>
      <c r="G235" s="20"/>
      <c r="H235" s="20"/>
      <c r="I235" s="20"/>
      <c r="J235" s="20"/>
      <c r="K235" s="9"/>
      <c r="L235" s="9"/>
      <c r="M235" s="9"/>
      <c r="N235" s="9"/>
      <c r="O235" s="9"/>
      <c r="P235" s="9" t="str">
        <f>IF(ISNUMBER(VLOOKUP($B235,Anteile!$A$2:$BI$10000,12,FALSE)),VLOOKUP($B235,Anteile!$A$2:$BI$10000,12,FALSE),"0")</f>
        <v>0</v>
      </c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 t="str">
        <f>IF(ISNUMBER(VLOOKUP($B235,Anteile!$A$2:$BI$10000,24,FALSE)),VLOOKUP($B235,Anteile!$A$2:$BI$10000,24,FALSE),"0")</f>
        <v>0</v>
      </c>
      <c r="AC235" s="9" t="str">
        <f>IF(ISNUMBER(VLOOKUP($B235,Anteile!$A$2:$BI$10000,25,FALSE)),VLOOKUP($B235,Anteile!$A$2:$BI$10000,25,FALSE),"0")</f>
        <v>0</v>
      </c>
      <c r="AD235" s="9" t="str">
        <f>IF(ISNUMBER(VLOOKUP($B235,Anteile!$A$2:$BI$10000,26,FALSE)),VLOOKUP($B235,Anteile!$A$2:$BI$10000,26,FALSE),"0")</f>
        <v>0</v>
      </c>
      <c r="AE235" s="9" t="str">
        <f>IF(ISNUMBER(VLOOKUP($B235,Anteile!$A$2:$BI$10000,27,FALSE)),VLOOKUP($B235,Anteile!$A$2:$BI$10000,27,FALSE),"0")</f>
        <v>0</v>
      </c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5"/>
      <c r="AW235" s="13">
        <v>1</v>
      </c>
      <c r="AX235" s="5"/>
      <c r="AY235" s="5"/>
      <c r="AZ235" s="5"/>
      <c r="BA235" s="5"/>
      <c r="BB235" s="5"/>
      <c r="BC235" s="5"/>
      <c r="BD235" s="5"/>
      <c r="BE235" s="13">
        <f t="shared" ca="1" si="250"/>
        <v>1041.1625478593805</v>
      </c>
      <c r="BF235" s="13">
        <f t="shared" ca="1" si="296"/>
        <v>239.54429999999999</v>
      </c>
      <c r="BG235" s="13">
        <f t="shared" ca="1" si="251"/>
        <v>73.351896971806468</v>
      </c>
      <c r="BH235" s="13"/>
      <c r="BI235" s="13"/>
      <c r="BJ235" s="13"/>
      <c r="BK235" s="13"/>
      <c r="BL235" s="13"/>
      <c r="BM235" s="13"/>
      <c r="BN235" s="13"/>
      <c r="BO235" s="13"/>
      <c r="BP235" s="13"/>
      <c r="BQ235" s="13"/>
      <c r="BR235" s="13"/>
      <c r="BS235" s="13">
        <f t="shared" ca="1" si="297"/>
        <v>9.1750783153498077</v>
      </c>
      <c r="BT235" s="13">
        <f t="shared" ca="1" si="298"/>
        <v>46.1</v>
      </c>
      <c r="BU235" s="13">
        <f t="shared" ca="1" si="299"/>
        <v>28.332753219631048</v>
      </c>
      <c r="BV235" s="13">
        <f t="shared" ca="1" si="300"/>
        <v>30.240167072746253</v>
      </c>
      <c r="BW235" s="13">
        <f t="shared" ca="1" si="310"/>
        <v>0</v>
      </c>
      <c r="BX235" s="13"/>
      <c r="BY235" s="13"/>
      <c r="BZ235" s="13"/>
      <c r="CA235" s="13"/>
      <c r="CB235" s="13"/>
      <c r="CC235" s="13"/>
      <c r="CD235" s="13"/>
      <c r="CE235" s="13"/>
      <c r="CF235" s="13"/>
      <c r="CG235" s="13"/>
      <c r="CH235" s="13"/>
      <c r="CI235" s="13"/>
      <c r="CJ235" s="13"/>
      <c r="CK235" s="13"/>
      <c r="CL235" s="13"/>
      <c r="CM235" s="5"/>
      <c r="CN235" s="13">
        <f t="shared" ca="1" si="301"/>
        <v>7039.31</v>
      </c>
      <c r="CO235" s="13">
        <f t="shared" ca="1" si="302"/>
        <v>133.66999999999999</v>
      </c>
      <c r="CP235" s="13">
        <f t="shared" ca="1" si="303"/>
        <v>384.18490000000003</v>
      </c>
      <c r="CQ235" s="5"/>
      <c r="CR235" s="5"/>
      <c r="CS235" s="5"/>
      <c r="CT235" s="34">
        <f t="shared" ca="1" si="304"/>
        <v>1.1799776385729588</v>
      </c>
      <c r="CU235" s="34">
        <f t="shared" ca="1" si="305"/>
        <v>1.0662040360532821</v>
      </c>
      <c r="CV235" s="34">
        <f t="shared" ca="1" si="306"/>
        <v>0.91537826837077008</v>
      </c>
      <c r="CW235" s="5"/>
      <c r="CX235" s="5"/>
      <c r="CY235" s="5"/>
      <c r="CZ235" s="5"/>
      <c r="DA235" s="33">
        <f t="shared" ca="1" si="307"/>
        <v>1.4365000000000001</v>
      </c>
      <c r="DB235" s="13">
        <f t="shared" ca="1" si="308"/>
        <v>1495.63</v>
      </c>
      <c r="DC235" s="5"/>
      <c r="DD235" s="18">
        <f t="shared" ca="1" si="252"/>
        <v>0</v>
      </c>
      <c r="DE235" s="18">
        <f>IF(ISNUMBER(VLOOKUP(B235,CASH!$B$7:$D$10000,3,FALSE)),VLOOKUP(B235,CASH!$B$7:$D$10000,3,FALSE),0)</f>
        <v>0</v>
      </c>
      <c r="DF235" s="18">
        <f t="shared" si="253"/>
        <v>0</v>
      </c>
      <c r="DG235" s="18">
        <f t="shared" ca="1" si="246"/>
        <v>0</v>
      </c>
      <c r="DH235" s="18">
        <f t="shared" ca="1" si="247"/>
        <v>0</v>
      </c>
      <c r="DI235" s="18">
        <f t="shared" si="254"/>
        <v>0</v>
      </c>
      <c r="DJ235" s="18">
        <f t="shared" si="255"/>
        <v>0</v>
      </c>
      <c r="DK235" s="18">
        <f t="shared" si="256"/>
        <v>0</v>
      </c>
      <c r="DL235" s="18">
        <f t="shared" si="257"/>
        <v>0</v>
      </c>
      <c r="DM235" s="18">
        <f t="shared" si="258"/>
        <v>0</v>
      </c>
      <c r="DN235" s="18">
        <f t="shared" si="259"/>
        <v>0</v>
      </c>
      <c r="DO235" s="18">
        <f t="shared" si="260"/>
        <v>0</v>
      </c>
      <c r="DP235" s="18">
        <f t="shared" si="261"/>
        <v>0</v>
      </c>
      <c r="DQ235" s="18">
        <f t="shared" ca="1" si="262"/>
        <v>0</v>
      </c>
      <c r="DR235" s="18">
        <f t="shared" ca="1" si="263"/>
        <v>0</v>
      </c>
      <c r="DS235" s="18">
        <f t="shared" ca="1" si="264"/>
        <v>0</v>
      </c>
      <c r="DT235" s="18">
        <f t="shared" si="265"/>
        <v>0</v>
      </c>
      <c r="DU235" s="18">
        <f t="shared" si="266"/>
        <v>0</v>
      </c>
      <c r="DV235" s="18">
        <f t="shared" si="267"/>
        <v>0</v>
      </c>
      <c r="DW235" s="18">
        <f t="shared" si="268"/>
        <v>0</v>
      </c>
      <c r="DX235" s="18">
        <f t="shared" si="269"/>
        <v>0</v>
      </c>
      <c r="DY235" s="18">
        <f t="shared" si="270"/>
        <v>0</v>
      </c>
      <c r="DZ235" s="18">
        <f t="shared" si="271"/>
        <v>0</v>
      </c>
      <c r="EA235" s="18">
        <f t="shared" si="272"/>
        <v>0</v>
      </c>
      <c r="EB235" s="18">
        <f t="shared" si="273"/>
        <v>0</v>
      </c>
      <c r="EC235" s="18">
        <f t="shared" si="274"/>
        <v>0</v>
      </c>
      <c r="ED235" s="18">
        <f t="shared" si="275"/>
        <v>0</v>
      </c>
      <c r="EE235" s="18">
        <f t="shared" ca="1" si="276"/>
        <v>0</v>
      </c>
      <c r="EF235" s="18">
        <f t="shared" ca="1" si="277"/>
        <v>0</v>
      </c>
      <c r="EG235" s="18">
        <f t="shared" ca="1" si="278"/>
        <v>0</v>
      </c>
      <c r="EH235" s="18">
        <f t="shared" ca="1" si="279"/>
        <v>0</v>
      </c>
      <c r="EI235" s="18">
        <f t="shared" ca="1" si="280"/>
        <v>0</v>
      </c>
      <c r="EJ235" s="18">
        <f t="shared" si="281"/>
        <v>0</v>
      </c>
      <c r="EK235" s="18">
        <f t="shared" si="282"/>
        <v>0</v>
      </c>
      <c r="EL235" s="18">
        <f t="shared" si="283"/>
        <v>0</v>
      </c>
      <c r="EM235" s="18">
        <f t="shared" si="284"/>
        <v>0</v>
      </c>
      <c r="EN235" s="18">
        <f t="shared" si="285"/>
        <v>0</v>
      </c>
      <c r="EO235" s="18">
        <f t="shared" si="286"/>
        <v>0</v>
      </c>
      <c r="EP235" s="18">
        <f t="shared" si="287"/>
        <v>0</v>
      </c>
      <c r="EQ235" s="18">
        <f t="shared" si="288"/>
        <v>0</v>
      </c>
      <c r="ER235" s="18">
        <f t="shared" si="289"/>
        <v>0</v>
      </c>
      <c r="ES235" s="18">
        <f t="shared" si="290"/>
        <v>0</v>
      </c>
      <c r="ET235" s="18">
        <f t="shared" si="291"/>
        <v>0</v>
      </c>
      <c r="EU235" s="18">
        <f t="shared" si="292"/>
        <v>0</v>
      </c>
      <c r="EV235" s="18">
        <f t="shared" si="293"/>
        <v>0</v>
      </c>
      <c r="EW235" s="18">
        <f t="shared" si="294"/>
        <v>0</v>
      </c>
      <c r="EX235" s="18">
        <f t="shared" si="295"/>
        <v>0</v>
      </c>
      <c r="EY235" s="17"/>
      <c r="EZ235" s="1"/>
      <c r="FA235" s="54">
        <f t="shared" ca="1" si="248"/>
        <v>0</v>
      </c>
      <c r="FB235" s="54">
        <f t="shared" si="249"/>
        <v>0</v>
      </c>
      <c r="FC235" s="54">
        <f t="shared" ca="1" si="314"/>
        <v>0</v>
      </c>
      <c r="FD235" s="34" t="e">
        <f t="shared" ca="1" si="315"/>
        <v>#DIV/0!</v>
      </c>
      <c r="FE235" s="34" t="e">
        <f t="shared" ca="1" si="309"/>
        <v>#DIV/0!</v>
      </c>
      <c r="FH235" s="49" t="e">
        <f t="shared" ca="1" si="311"/>
        <v>#DIV/0!</v>
      </c>
      <c r="FI235" s="49" t="e">
        <f t="shared" ca="1" si="312"/>
        <v>#DIV/0!</v>
      </c>
      <c r="FJ235" s="49" t="e">
        <f t="shared" ca="1" si="313"/>
        <v>#DIV/0!</v>
      </c>
    </row>
    <row r="236" spans="1:166" x14ac:dyDescent="0.25">
      <c r="A236" s="1"/>
      <c r="B236" s="15">
        <f>Kurse!B232</f>
        <v>40651</v>
      </c>
      <c r="C236" s="1"/>
      <c r="D236" s="20" t="str">
        <f>IF(ISNUMBER(VLOOKUP(B236,CASH!$B$7:$E$2815,2,FALSE)),VLOOKUP(B236,CASH!$B$7:$E$2815,2,FALSE),"")</f>
        <v/>
      </c>
      <c r="E236" s="1"/>
      <c r="F236" s="20">
        <f t="shared" si="316"/>
        <v>0</v>
      </c>
      <c r="G236" s="20"/>
      <c r="H236" s="20"/>
      <c r="I236" s="20"/>
      <c r="J236" s="20"/>
      <c r="K236" s="9"/>
      <c r="L236" s="9"/>
      <c r="M236" s="9"/>
      <c r="N236" s="9"/>
      <c r="O236" s="9"/>
      <c r="P236" s="9" t="str">
        <f>IF(ISNUMBER(VLOOKUP($B236,Anteile!$A$2:$BI$10000,12,FALSE)),VLOOKUP($B236,Anteile!$A$2:$BI$10000,12,FALSE),"0")</f>
        <v>0</v>
      </c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 t="str">
        <f>IF(ISNUMBER(VLOOKUP($B236,Anteile!$A$2:$BI$10000,24,FALSE)),VLOOKUP($B236,Anteile!$A$2:$BI$10000,24,FALSE),"0")</f>
        <v>0</v>
      </c>
      <c r="AC236" s="9" t="str">
        <f>IF(ISNUMBER(VLOOKUP($B236,Anteile!$A$2:$BI$10000,25,FALSE)),VLOOKUP($B236,Anteile!$A$2:$BI$10000,25,FALSE),"0")</f>
        <v>0</v>
      </c>
      <c r="AD236" s="9" t="str">
        <f>IF(ISNUMBER(VLOOKUP($B236,Anteile!$A$2:$BI$10000,26,FALSE)),VLOOKUP($B236,Anteile!$A$2:$BI$10000,26,FALSE),"0")</f>
        <v>0</v>
      </c>
      <c r="AE236" s="9" t="str">
        <f>IF(ISNUMBER(VLOOKUP($B236,Anteile!$A$2:$BI$10000,27,FALSE)),VLOOKUP($B236,Anteile!$A$2:$BI$10000,27,FALSE),"0")</f>
        <v>0</v>
      </c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5"/>
      <c r="AW236" s="13">
        <v>1</v>
      </c>
      <c r="AX236" s="5"/>
      <c r="AY236" s="5"/>
      <c r="AZ236" s="5"/>
      <c r="BA236" s="5"/>
      <c r="BB236" s="5"/>
      <c r="BC236" s="5"/>
      <c r="BD236" s="5"/>
      <c r="BE236" s="13">
        <f t="shared" ca="1" si="250"/>
        <v>1049.9297555493117</v>
      </c>
      <c r="BF236" s="13">
        <f t="shared" ca="1" si="296"/>
        <v>239.0308</v>
      </c>
      <c r="BG236" s="13">
        <f t="shared" ca="1" si="251"/>
        <v>73.911211014329865</v>
      </c>
      <c r="BH236" s="13"/>
      <c r="BI236" s="13"/>
      <c r="BJ236" s="13"/>
      <c r="BK236" s="13"/>
      <c r="BL236" s="13"/>
      <c r="BM236" s="13"/>
      <c r="BN236" s="13"/>
      <c r="BO236" s="13"/>
      <c r="BP236" s="13"/>
      <c r="BQ236" s="13"/>
      <c r="BR236" s="13"/>
      <c r="BS236" s="13">
        <f t="shared" ca="1" si="297"/>
        <v>9.2090474852486643</v>
      </c>
      <c r="BT236" s="13">
        <f t="shared" ca="1" si="298"/>
        <v>45.86</v>
      </c>
      <c r="BU236" s="13">
        <f t="shared" ca="1" si="299"/>
        <v>28.926664793481315</v>
      </c>
      <c r="BV236" s="13">
        <f t="shared" ca="1" si="300"/>
        <v>30.401798257937624</v>
      </c>
      <c r="BW236" s="13">
        <f t="shared" ca="1" si="310"/>
        <v>0</v>
      </c>
      <c r="BX236" s="13"/>
      <c r="BY236" s="13"/>
      <c r="BZ236" s="13"/>
      <c r="CA236" s="13"/>
      <c r="CB236" s="13"/>
      <c r="CC236" s="13"/>
      <c r="CD236" s="13"/>
      <c r="CE236" s="13"/>
      <c r="CF236" s="13"/>
      <c r="CG236" s="13"/>
      <c r="CH236" s="13"/>
      <c r="CI236" s="13"/>
      <c r="CJ236" s="13"/>
      <c r="CK236" s="13"/>
      <c r="CL236" s="13"/>
      <c r="CM236" s="5"/>
      <c r="CN236" s="13">
        <f t="shared" ca="1" si="301"/>
        <v>7026.85</v>
      </c>
      <c r="CO236" s="13">
        <f t="shared" ca="1" si="302"/>
        <v>133.66999999999999</v>
      </c>
      <c r="CP236" s="13">
        <f t="shared" ca="1" si="303"/>
        <v>383.64350000000002</v>
      </c>
      <c r="CQ236" s="5"/>
      <c r="CR236" s="5"/>
      <c r="CS236" s="5"/>
      <c r="CT236" s="34">
        <f t="shared" ca="1" si="304"/>
        <v>1.1778890075314761</v>
      </c>
      <c r="CU236" s="34">
        <f t="shared" ca="1" si="305"/>
        <v>1.0662040360532821</v>
      </c>
      <c r="CV236" s="34">
        <f t="shared" ca="1" si="306"/>
        <v>0.91408830149675713</v>
      </c>
      <c r="CW236" s="5"/>
      <c r="CX236" s="5"/>
      <c r="CY236" s="5"/>
      <c r="CZ236" s="5"/>
      <c r="DA236" s="33">
        <f t="shared" ca="1" si="307"/>
        <v>1.4236</v>
      </c>
      <c r="DB236" s="13">
        <f t="shared" ca="1" si="308"/>
        <v>1494.68</v>
      </c>
      <c r="DC236" s="5"/>
      <c r="DD236" s="18">
        <f t="shared" ca="1" si="252"/>
        <v>0</v>
      </c>
      <c r="DE236" s="18">
        <f>IF(ISNUMBER(VLOOKUP(B236,CASH!$B$7:$D$10000,3,FALSE)),VLOOKUP(B236,CASH!$B$7:$D$10000,3,FALSE),0)</f>
        <v>0</v>
      </c>
      <c r="DF236" s="18">
        <f t="shared" si="253"/>
        <v>0</v>
      </c>
      <c r="DG236" s="18">
        <f t="shared" ca="1" si="246"/>
        <v>0</v>
      </c>
      <c r="DH236" s="18">
        <f t="shared" ca="1" si="247"/>
        <v>0</v>
      </c>
      <c r="DI236" s="18">
        <f t="shared" si="254"/>
        <v>0</v>
      </c>
      <c r="DJ236" s="18">
        <f t="shared" si="255"/>
        <v>0</v>
      </c>
      <c r="DK236" s="18">
        <f t="shared" si="256"/>
        <v>0</v>
      </c>
      <c r="DL236" s="18">
        <f t="shared" si="257"/>
        <v>0</v>
      </c>
      <c r="DM236" s="18">
        <f t="shared" si="258"/>
        <v>0</v>
      </c>
      <c r="DN236" s="18">
        <f t="shared" si="259"/>
        <v>0</v>
      </c>
      <c r="DO236" s="18">
        <f t="shared" si="260"/>
        <v>0</v>
      </c>
      <c r="DP236" s="18">
        <f t="shared" si="261"/>
        <v>0</v>
      </c>
      <c r="DQ236" s="18">
        <f t="shared" ca="1" si="262"/>
        <v>0</v>
      </c>
      <c r="DR236" s="18">
        <f t="shared" ca="1" si="263"/>
        <v>0</v>
      </c>
      <c r="DS236" s="18">
        <f t="shared" ca="1" si="264"/>
        <v>0</v>
      </c>
      <c r="DT236" s="18">
        <f t="shared" si="265"/>
        <v>0</v>
      </c>
      <c r="DU236" s="18">
        <f t="shared" si="266"/>
        <v>0</v>
      </c>
      <c r="DV236" s="18">
        <f t="shared" si="267"/>
        <v>0</v>
      </c>
      <c r="DW236" s="18">
        <f t="shared" si="268"/>
        <v>0</v>
      </c>
      <c r="DX236" s="18">
        <f t="shared" si="269"/>
        <v>0</v>
      </c>
      <c r="DY236" s="18">
        <f t="shared" si="270"/>
        <v>0</v>
      </c>
      <c r="DZ236" s="18">
        <f t="shared" si="271"/>
        <v>0</v>
      </c>
      <c r="EA236" s="18">
        <f t="shared" si="272"/>
        <v>0</v>
      </c>
      <c r="EB236" s="18">
        <f t="shared" si="273"/>
        <v>0</v>
      </c>
      <c r="EC236" s="18">
        <f t="shared" si="274"/>
        <v>0</v>
      </c>
      <c r="ED236" s="18">
        <f t="shared" si="275"/>
        <v>0</v>
      </c>
      <c r="EE236" s="18">
        <f t="shared" ca="1" si="276"/>
        <v>0</v>
      </c>
      <c r="EF236" s="18">
        <f t="shared" ca="1" si="277"/>
        <v>0</v>
      </c>
      <c r="EG236" s="18">
        <f t="shared" ca="1" si="278"/>
        <v>0</v>
      </c>
      <c r="EH236" s="18">
        <f t="shared" ca="1" si="279"/>
        <v>0</v>
      </c>
      <c r="EI236" s="18">
        <f t="shared" ca="1" si="280"/>
        <v>0</v>
      </c>
      <c r="EJ236" s="18">
        <f t="shared" si="281"/>
        <v>0</v>
      </c>
      <c r="EK236" s="18">
        <f t="shared" si="282"/>
        <v>0</v>
      </c>
      <c r="EL236" s="18">
        <f t="shared" si="283"/>
        <v>0</v>
      </c>
      <c r="EM236" s="18">
        <f t="shared" si="284"/>
        <v>0</v>
      </c>
      <c r="EN236" s="18">
        <f t="shared" si="285"/>
        <v>0</v>
      </c>
      <c r="EO236" s="18">
        <f t="shared" si="286"/>
        <v>0</v>
      </c>
      <c r="EP236" s="18">
        <f t="shared" si="287"/>
        <v>0</v>
      </c>
      <c r="EQ236" s="18">
        <f t="shared" si="288"/>
        <v>0</v>
      </c>
      <c r="ER236" s="18">
        <f t="shared" si="289"/>
        <v>0</v>
      </c>
      <c r="ES236" s="18">
        <f t="shared" si="290"/>
        <v>0</v>
      </c>
      <c r="ET236" s="18">
        <f t="shared" si="291"/>
        <v>0</v>
      </c>
      <c r="EU236" s="18">
        <f t="shared" si="292"/>
        <v>0</v>
      </c>
      <c r="EV236" s="18">
        <f t="shared" si="293"/>
        <v>0</v>
      </c>
      <c r="EW236" s="18">
        <f t="shared" si="294"/>
        <v>0</v>
      </c>
      <c r="EX236" s="18">
        <f t="shared" si="295"/>
        <v>0</v>
      </c>
      <c r="EY236" s="17"/>
      <c r="EZ236" s="1"/>
      <c r="FA236" s="54">
        <f t="shared" ca="1" si="248"/>
        <v>0</v>
      </c>
      <c r="FB236" s="54">
        <f t="shared" si="249"/>
        <v>0</v>
      </c>
      <c r="FC236" s="54">
        <f t="shared" ca="1" si="314"/>
        <v>0</v>
      </c>
      <c r="FD236" s="34" t="e">
        <f t="shared" ca="1" si="315"/>
        <v>#DIV/0!</v>
      </c>
      <c r="FE236" s="34" t="e">
        <f t="shared" ca="1" si="309"/>
        <v>#DIV/0!</v>
      </c>
      <c r="FH236" s="49" t="e">
        <f t="shared" ca="1" si="311"/>
        <v>#DIV/0!</v>
      </c>
      <c r="FI236" s="49" t="e">
        <f t="shared" ca="1" si="312"/>
        <v>#DIV/0!</v>
      </c>
      <c r="FJ236" s="49" t="e">
        <f t="shared" ca="1" si="313"/>
        <v>#DIV/0!</v>
      </c>
    </row>
    <row r="237" spans="1:166" x14ac:dyDescent="0.25">
      <c r="A237" s="1"/>
      <c r="B237" s="15">
        <f>Kurse!B233</f>
        <v>40648</v>
      </c>
      <c r="C237" s="1"/>
      <c r="D237" s="20" t="str">
        <f>IF(ISNUMBER(VLOOKUP(B237,CASH!$B$7:$E$2815,2,FALSE)),VLOOKUP(B237,CASH!$B$7:$E$2815,2,FALSE),"")</f>
        <v/>
      </c>
      <c r="E237" s="1"/>
      <c r="F237" s="20">
        <f t="shared" si="316"/>
        <v>0</v>
      </c>
      <c r="G237" s="20"/>
      <c r="H237" s="20"/>
      <c r="I237" s="20"/>
      <c r="J237" s="20"/>
      <c r="K237" s="9"/>
      <c r="L237" s="9"/>
      <c r="M237" s="9"/>
      <c r="N237" s="9"/>
      <c r="O237" s="9"/>
      <c r="P237" s="9" t="str">
        <f>IF(ISNUMBER(VLOOKUP($B237,Anteile!$A$2:$BI$10000,12,FALSE)),VLOOKUP($B237,Anteile!$A$2:$BI$10000,12,FALSE),"0")</f>
        <v>0</v>
      </c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 t="str">
        <f>IF(ISNUMBER(VLOOKUP($B237,Anteile!$A$2:$BI$10000,24,FALSE)),VLOOKUP($B237,Anteile!$A$2:$BI$10000,24,FALSE),"0")</f>
        <v>0</v>
      </c>
      <c r="AC237" s="9" t="str">
        <f>IF(ISNUMBER(VLOOKUP($B237,Anteile!$A$2:$BI$10000,25,FALSE)),VLOOKUP($B237,Anteile!$A$2:$BI$10000,25,FALSE),"0")</f>
        <v>0</v>
      </c>
      <c r="AD237" s="9" t="str">
        <f>IF(ISNUMBER(VLOOKUP($B237,Anteile!$A$2:$BI$10000,26,FALSE)),VLOOKUP($B237,Anteile!$A$2:$BI$10000,26,FALSE),"0")</f>
        <v>0</v>
      </c>
      <c r="AE237" s="9" t="str">
        <f>IF(ISNUMBER(VLOOKUP($B237,Anteile!$A$2:$BI$10000,27,FALSE)),VLOOKUP($B237,Anteile!$A$2:$BI$10000,27,FALSE),"0")</f>
        <v>0</v>
      </c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5"/>
      <c r="AW237" s="13">
        <v>1</v>
      </c>
      <c r="AX237" s="5"/>
      <c r="AY237" s="5"/>
      <c r="AZ237" s="5"/>
      <c r="BA237" s="5"/>
      <c r="BB237" s="5"/>
      <c r="BC237" s="5"/>
      <c r="BD237" s="5"/>
      <c r="BE237" s="13">
        <f t="shared" ca="1" si="250"/>
        <v>1030.5239811477682</v>
      </c>
      <c r="BF237" s="13">
        <f t="shared" ca="1" si="296"/>
        <v>239.76519999999999</v>
      </c>
      <c r="BG237" s="13">
        <f t="shared" ca="1" si="251"/>
        <v>73.080121985029109</v>
      </c>
      <c r="BH237" s="13"/>
      <c r="BI237" s="13"/>
      <c r="BJ237" s="13"/>
      <c r="BK237" s="13"/>
      <c r="BL237" s="13"/>
      <c r="BM237" s="13"/>
      <c r="BN237" s="13"/>
      <c r="BO237" s="13"/>
      <c r="BP237" s="13"/>
      <c r="BQ237" s="13"/>
      <c r="BR237" s="13"/>
      <c r="BS237" s="13">
        <f t="shared" ca="1" si="297"/>
        <v>9.1835320210701408</v>
      </c>
      <c r="BT237" s="13">
        <f t="shared" ca="1" si="298"/>
        <v>46.62</v>
      </c>
      <c r="BU237" s="13">
        <f t="shared" ca="1" si="299"/>
        <v>28.514000554477406</v>
      </c>
      <c r="BV237" s="13">
        <f t="shared" ca="1" si="300"/>
        <v>30.496257277515941</v>
      </c>
      <c r="BW237" s="13">
        <f t="shared" ca="1" si="310"/>
        <v>0</v>
      </c>
      <c r="BX237" s="13"/>
      <c r="BY237" s="13"/>
      <c r="BZ237" s="13"/>
      <c r="CA237" s="13"/>
      <c r="CB237" s="13"/>
      <c r="CC237" s="13"/>
      <c r="CD237" s="13"/>
      <c r="CE237" s="13"/>
      <c r="CF237" s="13"/>
      <c r="CG237" s="13"/>
      <c r="CH237" s="13"/>
      <c r="CI237" s="13"/>
      <c r="CJ237" s="13"/>
      <c r="CK237" s="13"/>
      <c r="CL237" s="13"/>
      <c r="CM237" s="5"/>
      <c r="CN237" s="13">
        <f t="shared" ca="1" si="301"/>
        <v>7178.29</v>
      </c>
      <c r="CO237" s="13">
        <f t="shared" ca="1" si="302"/>
        <v>133.30000000000001</v>
      </c>
      <c r="CP237" s="13">
        <f t="shared" ca="1" si="303"/>
        <v>382.35590000000002</v>
      </c>
      <c r="CQ237" s="5"/>
      <c r="CR237" s="5"/>
      <c r="CS237" s="5"/>
      <c r="CT237" s="34">
        <f t="shared" ca="1" si="304"/>
        <v>1.2032744236568476</v>
      </c>
      <c r="CU237" s="34">
        <f t="shared" ca="1" si="305"/>
        <v>1.0632527717954854</v>
      </c>
      <c r="CV237" s="34">
        <f t="shared" ca="1" si="306"/>
        <v>0.91102040096668901</v>
      </c>
      <c r="CW237" s="5"/>
      <c r="CX237" s="5"/>
      <c r="CY237" s="5"/>
      <c r="CZ237" s="5"/>
      <c r="DA237" s="33">
        <f t="shared" ca="1" si="307"/>
        <v>1.4428000000000001</v>
      </c>
      <c r="DB237" s="13">
        <f t="shared" ca="1" si="308"/>
        <v>1486.84</v>
      </c>
      <c r="DC237" s="5"/>
      <c r="DD237" s="18">
        <f t="shared" ca="1" si="252"/>
        <v>0</v>
      </c>
      <c r="DE237" s="18">
        <f>IF(ISNUMBER(VLOOKUP(B237,CASH!$B$7:$D$10000,3,FALSE)),VLOOKUP(B237,CASH!$B$7:$D$10000,3,FALSE),0)</f>
        <v>0</v>
      </c>
      <c r="DF237" s="18">
        <f t="shared" si="253"/>
        <v>0</v>
      </c>
      <c r="DG237" s="18">
        <f t="shared" ca="1" si="246"/>
        <v>0</v>
      </c>
      <c r="DH237" s="18">
        <f t="shared" ca="1" si="247"/>
        <v>0</v>
      </c>
      <c r="DI237" s="18">
        <f t="shared" si="254"/>
        <v>0</v>
      </c>
      <c r="DJ237" s="18">
        <f t="shared" si="255"/>
        <v>0</v>
      </c>
      <c r="DK237" s="18">
        <f t="shared" si="256"/>
        <v>0</v>
      </c>
      <c r="DL237" s="18">
        <f t="shared" si="257"/>
        <v>0</v>
      </c>
      <c r="DM237" s="18">
        <f t="shared" si="258"/>
        <v>0</v>
      </c>
      <c r="DN237" s="18">
        <f t="shared" si="259"/>
        <v>0</v>
      </c>
      <c r="DO237" s="18">
        <f t="shared" si="260"/>
        <v>0</v>
      </c>
      <c r="DP237" s="18">
        <f t="shared" si="261"/>
        <v>0</v>
      </c>
      <c r="DQ237" s="18">
        <f t="shared" ca="1" si="262"/>
        <v>0</v>
      </c>
      <c r="DR237" s="18">
        <f t="shared" ca="1" si="263"/>
        <v>0</v>
      </c>
      <c r="DS237" s="18">
        <f t="shared" ca="1" si="264"/>
        <v>0</v>
      </c>
      <c r="DT237" s="18">
        <f t="shared" si="265"/>
        <v>0</v>
      </c>
      <c r="DU237" s="18">
        <f t="shared" si="266"/>
        <v>0</v>
      </c>
      <c r="DV237" s="18">
        <f t="shared" si="267"/>
        <v>0</v>
      </c>
      <c r="DW237" s="18">
        <f t="shared" si="268"/>
        <v>0</v>
      </c>
      <c r="DX237" s="18">
        <f t="shared" si="269"/>
        <v>0</v>
      </c>
      <c r="DY237" s="18">
        <f t="shared" si="270"/>
        <v>0</v>
      </c>
      <c r="DZ237" s="18">
        <f t="shared" si="271"/>
        <v>0</v>
      </c>
      <c r="EA237" s="18">
        <f t="shared" si="272"/>
        <v>0</v>
      </c>
      <c r="EB237" s="18">
        <f t="shared" si="273"/>
        <v>0</v>
      </c>
      <c r="EC237" s="18">
        <f t="shared" si="274"/>
        <v>0</v>
      </c>
      <c r="ED237" s="18">
        <f t="shared" si="275"/>
        <v>0</v>
      </c>
      <c r="EE237" s="18">
        <f t="shared" ca="1" si="276"/>
        <v>0</v>
      </c>
      <c r="EF237" s="18">
        <f t="shared" ca="1" si="277"/>
        <v>0</v>
      </c>
      <c r="EG237" s="18">
        <f t="shared" ca="1" si="278"/>
        <v>0</v>
      </c>
      <c r="EH237" s="18">
        <f t="shared" ca="1" si="279"/>
        <v>0</v>
      </c>
      <c r="EI237" s="18">
        <f t="shared" ca="1" si="280"/>
        <v>0</v>
      </c>
      <c r="EJ237" s="18">
        <f t="shared" si="281"/>
        <v>0</v>
      </c>
      <c r="EK237" s="18">
        <f t="shared" si="282"/>
        <v>0</v>
      </c>
      <c r="EL237" s="18">
        <f t="shared" si="283"/>
        <v>0</v>
      </c>
      <c r="EM237" s="18">
        <f t="shared" si="284"/>
        <v>0</v>
      </c>
      <c r="EN237" s="18">
        <f t="shared" si="285"/>
        <v>0</v>
      </c>
      <c r="EO237" s="18">
        <f t="shared" si="286"/>
        <v>0</v>
      </c>
      <c r="EP237" s="18">
        <f t="shared" si="287"/>
        <v>0</v>
      </c>
      <c r="EQ237" s="18">
        <f t="shared" si="288"/>
        <v>0</v>
      </c>
      <c r="ER237" s="18">
        <f t="shared" si="289"/>
        <v>0</v>
      </c>
      <c r="ES237" s="18">
        <f t="shared" si="290"/>
        <v>0</v>
      </c>
      <c r="ET237" s="18">
        <f t="shared" si="291"/>
        <v>0</v>
      </c>
      <c r="EU237" s="18">
        <f t="shared" si="292"/>
        <v>0</v>
      </c>
      <c r="EV237" s="18">
        <f t="shared" si="293"/>
        <v>0</v>
      </c>
      <c r="EW237" s="18">
        <f t="shared" si="294"/>
        <v>0</v>
      </c>
      <c r="EX237" s="18">
        <f t="shared" si="295"/>
        <v>0</v>
      </c>
      <c r="EY237" s="17"/>
      <c r="EZ237" s="1"/>
      <c r="FA237" s="54">
        <f t="shared" ca="1" si="248"/>
        <v>0</v>
      </c>
      <c r="FB237" s="54">
        <f t="shared" si="249"/>
        <v>0</v>
      </c>
      <c r="FC237" s="54">
        <f t="shared" ca="1" si="314"/>
        <v>0</v>
      </c>
      <c r="FD237" s="34" t="e">
        <f t="shared" ca="1" si="315"/>
        <v>#DIV/0!</v>
      </c>
      <c r="FE237" s="34" t="e">
        <f t="shared" ca="1" si="309"/>
        <v>#DIV/0!</v>
      </c>
      <c r="FH237" s="49" t="e">
        <f t="shared" ca="1" si="311"/>
        <v>#DIV/0!</v>
      </c>
      <c r="FI237" s="49" t="e">
        <f t="shared" ca="1" si="312"/>
        <v>#DIV/0!</v>
      </c>
      <c r="FJ237" s="49" t="e">
        <f t="shared" ca="1" si="313"/>
        <v>#DIV/0!</v>
      </c>
    </row>
    <row r="238" spans="1:166" x14ac:dyDescent="0.25">
      <c r="A238" s="1"/>
      <c r="B238" s="15">
        <f>Kurse!B234</f>
        <v>40647</v>
      </c>
      <c r="C238" s="1"/>
      <c r="D238" s="20" t="str">
        <f>IF(ISNUMBER(VLOOKUP(B238,CASH!$B$7:$E$2815,2,FALSE)),VLOOKUP(B238,CASH!$B$7:$E$2815,2,FALSE),"")</f>
        <v/>
      </c>
      <c r="E238" s="1"/>
      <c r="F238" s="20">
        <f t="shared" si="316"/>
        <v>0</v>
      </c>
      <c r="G238" s="20"/>
      <c r="H238" s="20"/>
      <c r="I238" s="20"/>
      <c r="J238" s="20"/>
      <c r="K238" s="9"/>
      <c r="L238" s="9"/>
      <c r="M238" s="9"/>
      <c r="N238" s="9"/>
      <c r="O238" s="9"/>
      <c r="P238" s="9" t="str">
        <f>IF(ISNUMBER(VLOOKUP($B238,Anteile!$A$2:$BI$10000,12,FALSE)),VLOOKUP($B238,Anteile!$A$2:$BI$10000,12,FALSE),"0")</f>
        <v>0</v>
      </c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 t="str">
        <f>IF(ISNUMBER(VLOOKUP($B238,Anteile!$A$2:$BI$10000,24,FALSE)),VLOOKUP($B238,Anteile!$A$2:$BI$10000,24,FALSE),"0")</f>
        <v>0</v>
      </c>
      <c r="AC238" s="9" t="str">
        <f>IF(ISNUMBER(VLOOKUP($B238,Anteile!$A$2:$BI$10000,25,FALSE)),VLOOKUP($B238,Anteile!$A$2:$BI$10000,25,FALSE),"0")</f>
        <v>0</v>
      </c>
      <c r="AD238" s="9" t="str">
        <f>IF(ISNUMBER(VLOOKUP($B238,Anteile!$A$2:$BI$10000,26,FALSE)),VLOOKUP($B238,Anteile!$A$2:$BI$10000,26,FALSE),"0")</f>
        <v>0</v>
      </c>
      <c r="AE238" s="9" t="str">
        <f>IF(ISNUMBER(VLOOKUP($B238,Anteile!$A$2:$BI$10000,27,FALSE)),VLOOKUP($B238,Anteile!$A$2:$BI$10000,27,FALSE),"0")</f>
        <v>0</v>
      </c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5"/>
      <c r="AW238" s="13">
        <v>1</v>
      </c>
      <c r="AX238" s="5"/>
      <c r="AY238" s="5"/>
      <c r="AZ238" s="5"/>
      <c r="BA238" s="5"/>
      <c r="BB238" s="5"/>
      <c r="BC238" s="5"/>
      <c r="BD238" s="5"/>
      <c r="BE238" s="13">
        <f t="shared" ca="1" si="250"/>
        <v>1019.2400524101787</v>
      </c>
      <c r="BF238" s="13">
        <f t="shared" ca="1" si="296"/>
        <v>239.44329999999999</v>
      </c>
      <c r="BG238" s="13">
        <f t="shared" ca="1" si="251"/>
        <v>72.567409144196958</v>
      </c>
      <c r="BH238" s="13"/>
      <c r="BI238" s="13"/>
      <c r="BJ238" s="13"/>
      <c r="BK238" s="13"/>
      <c r="BL238" s="13"/>
      <c r="BM238" s="13"/>
      <c r="BN238" s="13"/>
      <c r="BO238" s="13"/>
      <c r="BP238" s="13"/>
      <c r="BQ238" s="13"/>
      <c r="BR238" s="13"/>
      <c r="BS238" s="13">
        <f t="shared" ca="1" si="297"/>
        <v>9.1028204951382659</v>
      </c>
      <c r="BT238" s="13">
        <f t="shared" ca="1" si="298"/>
        <v>46.49</v>
      </c>
      <c r="BU238" s="13">
        <f t="shared" ca="1" si="299"/>
        <v>28.52217088476657</v>
      </c>
      <c r="BV238" s="13">
        <f t="shared" ca="1" si="300"/>
        <v>30.356527136059587</v>
      </c>
      <c r="BW238" s="13">
        <f t="shared" ca="1" si="310"/>
        <v>0</v>
      </c>
      <c r="BX238" s="13"/>
      <c r="BY238" s="13"/>
      <c r="BZ238" s="13"/>
      <c r="CA238" s="13"/>
      <c r="CB238" s="13"/>
      <c r="CC238" s="13"/>
      <c r="CD238" s="13"/>
      <c r="CE238" s="13"/>
      <c r="CF238" s="13"/>
      <c r="CG238" s="13"/>
      <c r="CH238" s="13"/>
      <c r="CI238" s="13"/>
      <c r="CJ238" s="13"/>
      <c r="CK238" s="13"/>
      <c r="CL238" s="13"/>
      <c r="CM238" s="5"/>
      <c r="CN238" s="13">
        <f t="shared" ca="1" si="301"/>
        <v>7146.56</v>
      </c>
      <c r="CO238" s="13">
        <f t="shared" ca="1" si="302"/>
        <v>133.5</v>
      </c>
      <c r="CP238" s="13">
        <f t="shared" ca="1" si="303"/>
        <v>382.11309999999997</v>
      </c>
      <c r="CQ238" s="5"/>
      <c r="CR238" s="5"/>
      <c r="CS238" s="5"/>
      <c r="CT238" s="34">
        <f t="shared" ca="1" si="304"/>
        <v>1.1979556224573096</v>
      </c>
      <c r="CU238" s="34">
        <f t="shared" ca="1" si="305"/>
        <v>1.0648480497726729</v>
      </c>
      <c r="CV238" s="34">
        <f t="shared" ca="1" si="306"/>
        <v>0.91044189347313453</v>
      </c>
      <c r="CW238" s="5"/>
      <c r="CX238" s="5"/>
      <c r="CY238" s="5"/>
      <c r="CZ238" s="5"/>
      <c r="DA238" s="33">
        <f t="shared" ca="1" si="307"/>
        <v>1.4500999999999999</v>
      </c>
      <c r="DB238" s="13">
        <f t="shared" ca="1" si="308"/>
        <v>1478</v>
      </c>
      <c r="DC238" s="5"/>
      <c r="DD238" s="18">
        <f t="shared" ca="1" si="252"/>
        <v>0</v>
      </c>
      <c r="DE238" s="18">
        <f>IF(ISNUMBER(VLOOKUP(B238,CASH!$B$7:$D$10000,3,FALSE)),VLOOKUP(B238,CASH!$B$7:$D$10000,3,FALSE),0)</f>
        <v>0</v>
      </c>
      <c r="DF238" s="18">
        <f t="shared" si="253"/>
        <v>0</v>
      </c>
      <c r="DG238" s="18">
        <f t="shared" ca="1" si="246"/>
        <v>0</v>
      </c>
      <c r="DH238" s="18">
        <f t="shared" ca="1" si="247"/>
        <v>0</v>
      </c>
      <c r="DI238" s="18">
        <f t="shared" si="254"/>
        <v>0</v>
      </c>
      <c r="DJ238" s="18">
        <f t="shared" si="255"/>
        <v>0</v>
      </c>
      <c r="DK238" s="18">
        <f t="shared" si="256"/>
        <v>0</v>
      </c>
      <c r="DL238" s="18">
        <f t="shared" si="257"/>
        <v>0</v>
      </c>
      <c r="DM238" s="18">
        <f t="shared" si="258"/>
        <v>0</v>
      </c>
      <c r="DN238" s="18">
        <f t="shared" si="259"/>
        <v>0</v>
      </c>
      <c r="DO238" s="18">
        <f t="shared" si="260"/>
        <v>0</v>
      </c>
      <c r="DP238" s="18">
        <f t="shared" si="261"/>
        <v>0</v>
      </c>
      <c r="DQ238" s="18">
        <f t="shared" ca="1" si="262"/>
        <v>0</v>
      </c>
      <c r="DR238" s="18">
        <f t="shared" ca="1" si="263"/>
        <v>0</v>
      </c>
      <c r="DS238" s="18">
        <f t="shared" ca="1" si="264"/>
        <v>0</v>
      </c>
      <c r="DT238" s="18">
        <f t="shared" si="265"/>
        <v>0</v>
      </c>
      <c r="DU238" s="18">
        <f t="shared" si="266"/>
        <v>0</v>
      </c>
      <c r="DV238" s="18">
        <f t="shared" si="267"/>
        <v>0</v>
      </c>
      <c r="DW238" s="18">
        <f t="shared" si="268"/>
        <v>0</v>
      </c>
      <c r="DX238" s="18">
        <f t="shared" si="269"/>
        <v>0</v>
      </c>
      <c r="DY238" s="18">
        <f t="shared" si="270"/>
        <v>0</v>
      </c>
      <c r="DZ238" s="18">
        <f t="shared" si="271"/>
        <v>0</v>
      </c>
      <c r="EA238" s="18">
        <f t="shared" si="272"/>
        <v>0</v>
      </c>
      <c r="EB238" s="18">
        <f t="shared" si="273"/>
        <v>0</v>
      </c>
      <c r="EC238" s="18">
        <f t="shared" si="274"/>
        <v>0</v>
      </c>
      <c r="ED238" s="18">
        <f t="shared" si="275"/>
        <v>0</v>
      </c>
      <c r="EE238" s="18">
        <f t="shared" ca="1" si="276"/>
        <v>0</v>
      </c>
      <c r="EF238" s="18">
        <f t="shared" ca="1" si="277"/>
        <v>0</v>
      </c>
      <c r="EG238" s="18">
        <f t="shared" ca="1" si="278"/>
        <v>0</v>
      </c>
      <c r="EH238" s="18">
        <f t="shared" ca="1" si="279"/>
        <v>0</v>
      </c>
      <c r="EI238" s="18">
        <f t="shared" ca="1" si="280"/>
        <v>0</v>
      </c>
      <c r="EJ238" s="18">
        <f t="shared" si="281"/>
        <v>0</v>
      </c>
      <c r="EK238" s="18">
        <f t="shared" si="282"/>
        <v>0</v>
      </c>
      <c r="EL238" s="18">
        <f t="shared" si="283"/>
        <v>0</v>
      </c>
      <c r="EM238" s="18">
        <f t="shared" si="284"/>
        <v>0</v>
      </c>
      <c r="EN238" s="18">
        <f t="shared" si="285"/>
        <v>0</v>
      </c>
      <c r="EO238" s="18">
        <f t="shared" si="286"/>
        <v>0</v>
      </c>
      <c r="EP238" s="18">
        <f t="shared" si="287"/>
        <v>0</v>
      </c>
      <c r="EQ238" s="18">
        <f t="shared" si="288"/>
        <v>0</v>
      </c>
      <c r="ER238" s="18">
        <f t="shared" si="289"/>
        <v>0</v>
      </c>
      <c r="ES238" s="18">
        <f t="shared" si="290"/>
        <v>0</v>
      </c>
      <c r="ET238" s="18">
        <f t="shared" si="291"/>
        <v>0</v>
      </c>
      <c r="EU238" s="18">
        <f t="shared" si="292"/>
        <v>0</v>
      </c>
      <c r="EV238" s="18">
        <f t="shared" si="293"/>
        <v>0</v>
      </c>
      <c r="EW238" s="18">
        <f t="shared" si="294"/>
        <v>0</v>
      </c>
      <c r="EX238" s="18">
        <f t="shared" si="295"/>
        <v>0</v>
      </c>
      <c r="EY238" s="17"/>
      <c r="EZ238" s="1"/>
      <c r="FA238" s="54">
        <f t="shared" ca="1" si="248"/>
        <v>0</v>
      </c>
      <c r="FB238" s="54">
        <f t="shared" si="249"/>
        <v>0</v>
      </c>
      <c r="FC238" s="54">
        <f t="shared" ca="1" si="314"/>
        <v>0</v>
      </c>
      <c r="FD238" s="34" t="e">
        <f t="shared" ca="1" si="315"/>
        <v>#DIV/0!</v>
      </c>
      <c r="FE238" s="34" t="e">
        <f t="shared" ca="1" si="309"/>
        <v>#DIV/0!</v>
      </c>
      <c r="FH238" s="49" t="e">
        <f t="shared" ca="1" si="311"/>
        <v>#DIV/0!</v>
      </c>
      <c r="FI238" s="49" t="e">
        <f t="shared" ca="1" si="312"/>
        <v>#DIV/0!</v>
      </c>
      <c r="FJ238" s="49" t="e">
        <f t="shared" ca="1" si="313"/>
        <v>#DIV/0!</v>
      </c>
    </row>
    <row r="239" spans="1:166" x14ac:dyDescent="0.25">
      <c r="A239" s="1"/>
      <c r="B239" s="15">
        <f>Kurse!B235</f>
        <v>40646</v>
      </c>
      <c r="C239" s="1"/>
      <c r="D239" s="20" t="str">
        <f>IF(ISNUMBER(VLOOKUP(B239,CASH!$B$7:$E$2815,2,FALSE)),VLOOKUP(B239,CASH!$B$7:$E$2815,2,FALSE),"")</f>
        <v/>
      </c>
      <c r="E239" s="1"/>
      <c r="F239" s="20">
        <f t="shared" si="316"/>
        <v>0</v>
      </c>
      <c r="G239" s="20"/>
      <c r="H239" s="20"/>
      <c r="I239" s="20"/>
      <c r="J239" s="20"/>
      <c r="K239" s="9"/>
      <c r="L239" s="9"/>
      <c r="M239" s="9"/>
      <c r="N239" s="9"/>
      <c r="O239" s="9"/>
      <c r="P239" s="9" t="str">
        <f>IF(ISNUMBER(VLOOKUP($B239,Anteile!$A$2:$BI$10000,12,FALSE)),VLOOKUP($B239,Anteile!$A$2:$BI$10000,12,FALSE),"0")</f>
        <v>0</v>
      </c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 t="str">
        <f>IF(ISNUMBER(VLOOKUP($B239,Anteile!$A$2:$BI$10000,24,FALSE)),VLOOKUP($B239,Anteile!$A$2:$BI$10000,24,FALSE),"0")</f>
        <v>0</v>
      </c>
      <c r="AC239" s="9" t="str">
        <f>IF(ISNUMBER(VLOOKUP($B239,Anteile!$A$2:$BI$10000,25,FALSE)),VLOOKUP($B239,Anteile!$A$2:$BI$10000,25,FALSE),"0")</f>
        <v>0</v>
      </c>
      <c r="AD239" s="9" t="str">
        <f>IF(ISNUMBER(VLOOKUP($B239,Anteile!$A$2:$BI$10000,26,FALSE)),VLOOKUP($B239,Anteile!$A$2:$BI$10000,26,FALSE),"0")</f>
        <v>0</v>
      </c>
      <c r="AE239" s="9" t="str">
        <f>IF(ISNUMBER(VLOOKUP($B239,Anteile!$A$2:$BI$10000,27,FALSE)),VLOOKUP($B239,Anteile!$A$2:$BI$10000,27,FALSE),"0")</f>
        <v>0</v>
      </c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5"/>
      <c r="AW239" s="13">
        <v>1</v>
      </c>
      <c r="AX239" s="5"/>
      <c r="AY239" s="5"/>
      <c r="AZ239" s="5"/>
      <c r="BA239" s="5"/>
      <c r="BB239" s="5"/>
      <c r="BC239" s="5"/>
      <c r="BD239" s="5"/>
      <c r="BE239" s="13">
        <f t="shared" ca="1" si="250"/>
        <v>1007.9457364341084</v>
      </c>
      <c r="BF239" s="13">
        <f t="shared" ca="1" si="296"/>
        <v>239.8947</v>
      </c>
      <c r="BG239" s="13">
        <f t="shared" ca="1" si="251"/>
        <v>72.88205980066445</v>
      </c>
      <c r="BH239" s="13"/>
      <c r="BI239" s="13"/>
      <c r="BJ239" s="13"/>
      <c r="BK239" s="13"/>
      <c r="BL239" s="13"/>
      <c r="BM239" s="13"/>
      <c r="BN239" s="13"/>
      <c r="BO239" s="13"/>
      <c r="BP239" s="13"/>
      <c r="BQ239" s="13"/>
      <c r="BR239" s="13"/>
      <c r="BS239" s="13">
        <f t="shared" ca="1" si="297"/>
        <v>9.1362126245847168</v>
      </c>
      <c r="BT239" s="13">
        <f t="shared" ca="1" si="298"/>
        <v>46.67</v>
      </c>
      <c r="BU239" s="13">
        <f t="shared" ca="1" si="299"/>
        <v>28.4952934662237</v>
      </c>
      <c r="BV239" s="13">
        <f t="shared" ca="1" si="300"/>
        <v>30.544019933554818</v>
      </c>
      <c r="BW239" s="13">
        <f t="shared" ca="1" si="310"/>
        <v>0</v>
      </c>
      <c r="BX239" s="13"/>
      <c r="BY239" s="13"/>
      <c r="BZ239" s="13"/>
      <c r="CA239" s="13"/>
      <c r="CB239" s="13"/>
      <c r="CC239" s="13"/>
      <c r="CD239" s="13"/>
      <c r="CE239" s="13"/>
      <c r="CF239" s="13"/>
      <c r="CG239" s="13"/>
      <c r="CH239" s="13"/>
      <c r="CI239" s="13"/>
      <c r="CJ239" s="13"/>
      <c r="CK239" s="13"/>
      <c r="CL239" s="13"/>
      <c r="CM239" s="5"/>
      <c r="CN239" s="13">
        <f t="shared" ca="1" si="301"/>
        <v>7177.97</v>
      </c>
      <c r="CO239" s="13">
        <f t="shared" ca="1" si="302"/>
        <v>132.75</v>
      </c>
      <c r="CP239" s="13">
        <f t="shared" ca="1" si="303"/>
        <v>381.14249999999998</v>
      </c>
      <c r="CQ239" s="5"/>
      <c r="CR239" s="5"/>
      <c r="CS239" s="5"/>
      <c r="CT239" s="34">
        <f t="shared" ca="1" si="304"/>
        <v>1.203220783052251</v>
      </c>
      <c r="CU239" s="34">
        <f t="shared" ca="1" si="305"/>
        <v>1.0588657573582196</v>
      </c>
      <c r="CV239" s="34">
        <f t="shared" ca="1" si="306"/>
        <v>0.90812929308909895</v>
      </c>
      <c r="CW239" s="5"/>
      <c r="CX239" s="5"/>
      <c r="CY239" s="5"/>
      <c r="CZ239" s="5"/>
      <c r="DA239" s="33">
        <f t="shared" ca="1" si="307"/>
        <v>1.4448000000000001</v>
      </c>
      <c r="DB239" s="13">
        <f t="shared" ca="1" si="308"/>
        <v>1456.28</v>
      </c>
      <c r="DC239" s="5"/>
      <c r="DD239" s="18">
        <f t="shared" ca="1" si="252"/>
        <v>0</v>
      </c>
      <c r="DE239" s="18">
        <f>IF(ISNUMBER(VLOOKUP(B239,CASH!$B$7:$D$10000,3,FALSE)),VLOOKUP(B239,CASH!$B$7:$D$10000,3,FALSE),0)</f>
        <v>0</v>
      </c>
      <c r="DF239" s="18">
        <f t="shared" si="253"/>
        <v>0</v>
      </c>
      <c r="DG239" s="18">
        <f t="shared" ca="1" si="246"/>
        <v>0</v>
      </c>
      <c r="DH239" s="18">
        <f t="shared" ca="1" si="247"/>
        <v>0</v>
      </c>
      <c r="DI239" s="18">
        <f t="shared" si="254"/>
        <v>0</v>
      </c>
      <c r="DJ239" s="18">
        <f t="shared" si="255"/>
        <v>0</v>
      </c>
      <c r="DK239" s="18">
        <f t="shared" si="256"/>
        <v>0</v>
      </c>
      <c r="DL239" s="18">
        <f t="shared" si="257"/>
        <v>0</v>
      </c>
      <c r="DM239" s="18">
        <f t="shared" si="258"/>
        <v>0</v>
      </c>
      <c r="DN239" s="18">
        <f t="shared" si="259"/>
        <v>0</v>
      </c>
      <c r="DO239" s="18">
        <f t="shared" si="260"/>
        <v>0</v>
      </c>
      <c r="DP239" s="18">
        <f t="shared" si="261"/>
        <v>0</v>
      </c>
      <c r="DQ239" s="18">
        <f t="shared" ca="1" si="262"/>
        <v>0</v>
      </c>
      <c r="DR239" s="18">
        <f t="shared" ca="1" si="263"/>
        <v>0</v>
      </c>
      <c r="DS239" s="18">
        <f t="shared" ca="1" si="264"/>
        <v>0</v>
      </c>
      <c r="DT239" s="18">
        <f t="shared" si="265"/>
        <v>0</v>
      </c>
      <c r="DU239" s="18">
        <f t="shared" si="266"/>
        <v>0</v>
      </c>
      <c r="DV239" s="18">
        <f t="shared" si="267"/>
        <v>0</v>
      </c>
      <c r="DW239" s="18">
        <f t="shared" si="268"/>
        <v>0</v>
      </c>
      <c r="DX239" s="18">
        <f t="shared" si="269"/>
        <v>0</v>
      </c>
      <c r="DY239" s="18">
        <f t="shared" si="270"/>
        <v>0</v>
      </c>
      <c r="DZ239" s="18">
        <f t="shared" si="271"/>
        <v>0</v>
      </c>
      <c r="EA239" s="18">
        <f t="shared" si="272"/>
        <v>0</v>
      </c>
      <c r="EB239" s="18">
        <f t="shared" si="273"/>
        <v>0</v>
      </c>
      <c r="EC239" s="18">
        <f t="shared" si="274"/>
        <v>0</v>
      </c>
      <c r="ED239" s="18">
        <f t="shared" si="275"/>
        <v>0</v>
      </c>
      <c r="EE239" s="18">
        <f t="shared" ca="1" si="276"/>
        <v>0</v>
      </c>
      <c r="EF239" s="18">
        <f t="shared" ca="1" si="277"/>
        <v>0</v>
      </c>
      <c r="EG239" s="18">
        <f t="shared" ca="1" si="278"/>
        <v>0</v>
      </c>
      <c r="EH239" s="18">
        <f t="shared" ca="1" si="279"/>
        <v>0</v>
      </c>
      <c r="EI239" s="18">
        <f t="shared" ca="1" si="280"/>
        <v>0</v>
      </c>
      <c r="EJ239" s="18">
        <f t="shared" si="281"/>
        <v>0</v>
      </c>
      <c r="EK239" s="18">
        <f t="shared" si="282"/>
        <v>0</v>
      </c>
      <c r="EL239" s="18">
        <f t="shared" si="283"/>
        <v>0</v>
      </c>
      <c r="EM239" s="18">
        <f t="shared" si="284"/>
        <v>0</v>
      </c>
      <c r="EN239" s="18">
        <f t="shared" si="285"/>
        <v>0</v>
      </c>
      <c r="EO239" s="18">
        <f t="shared" si="286"/>
        <v>0</v>
      </c>
      <c r="EP239" s="18">
        <f t="shared" si="287"/>
        <v>0</v>
      </c>
      <c r="EQ239" s="18">
        <f t="shared" si="288"/>
        <v>0</v>
      </c>
      <c r="ER239" s="18">
        <f t="shared" si="289"/>
        <v>0</v>
      </c>
      <c r="ES239" s="18">
        <f t="shared" si="290"/>
        <v>0</v>
      </c>
      <c r="ET239" s="18">
        <f t="shared" si="291"/>
        <v>0</v>
      </c>
      <c r="EU239" s="18">
        <f t="shared" si="292"/>
        <v>0</v>
      </c>
      <c r="EV239" s="18">
        <f t="shared" si="293"/>
        <v>0</v>
      </c>
      <c r="EW239" s="18">
        <f t="shared" si="294"/>
        <v>0</v>
      </c>
      <c r="EX239" s="18">
        <f t="shared" si="295"/>
        <v>0</v>
      </c>
      <c r="EY239" s="17"/>
      <c r="EZ239" s="1"/>
      <c r="FA239" s="54">
        <f t="shared" ca="1" si="248"/>
        <v>0</v>
      </c>
      <c r="FB239" s="54">
        <f t="shared" si="249"/>
        <v>0</v>
      </c>
      <c r="FC239" s="54">
        <f t="shared" ca="1" si="314"/>
        <v>0</v>
      </c>
      <c r="FD239" s="34" t="e">
        <f t="shared" ca="1" si="315"/>
        <v>#DIV/0!</v>
      </c>
      <c r="FE239" s="34" t="e">
        <f t="shared" ca="1" si="309"/>
        <v>#DIV/0!</v>
      </c>
      <c r="FH239" s="49" t="e">
        <f t="shared" ca="1" si="311"/>
        <v>#DIV/0!</v>
      </c>
      <c r="FI239" s="49" t="e">
        <f t="shared" ca="1" si="312"/>
        <v>#DIV/0!</v>
      </c>
      <c r="FJ239" s="49" t="e">
        <f t="shared" ca="1" si="313"/>
        <v>#DIV/0!</v>
      </c>
    </row>
    <row r="240" spans="1:166" x14ac:dyDescent="0.25">
      <c r="A240" s="1"/>
      <c r="B240" s="15">
        <f>Kurse!B236</f>
        <v>40645</v>
      </c>
      <c r="C240" s="1"/>
      <c r="D240" s="20" t="str">
        <f>IF(ISNUMBER(VLOOKUP(B240,CASH!$B$7:$E$2815,2,FALSE)),VLOOKUP(B240,CASH!$B$7:$E$2815,2,FALSE),"")</f>
        <v/>
      </c>
      <c r="E240" s="1"/>
      <c r="F240" s="20">
        <f t="shared" si="316"/>
        <v>0</v>
      </c>
      <c r="G240" s="20"/>
      <c r="H240" s="20"/>
      <c r="I240" s="20"/>
      <c r="J240" s="20"/>
      <c r="K240" s="9"/>
      <c r="L240" s="9"/>
      <c r="M240" s="9"/>
      <c r="N240" s="9"/>
      <c r="O240" s="9"/>
      <c r="P240" s="9" t="str">
        <f>IF(ISNUMBER(VLOOKUP($B240,Anteile!$A$2:$BI$10000,12,FALSE)),VLOOKUP($B240,Anteile!$A$2:$BI$10000,12,FALSE),"0")</f>
        <v>0</v>
      </c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 t="str">
        <f>IF(ISNUMBER(VLOOKUP($B240,Anteile!$A$2:$BI$10000,24,FALSE)),VLOOKUP($B240,Anteile!$A$2:$BI$10000,24,FALSE),"0")</f>
        <v>0</v>
      </c>
      <c r="AC240" s="9" t="str">
        <f>IF(ISNUMBER(VLOOKUP($B240,Anteile!$A$2:$BI$10000,25,FALSE)),VLOOKUP($B240,Anteile!$A$2:$BI$10000,25,FALSE),"0")</f>
        <v>0</v>
      </c>
      <c r="AD240" s="9" t="str">
        <f>IF(ISNUMBER(VLOOKUP($B240,Anteile!$A$2:$BI$10000,26,FALSE)),VLOOKUP($B240,Anteile!$A$2:$BI$10000,26,FALSE),"0")</f>
        <v>0</v>
      </c>
      <c r="AE240" s="9" t="str">
        <f>IF(ISNUMBER(VLOOKUP($B240,Anteile!$A$2:$BI$10000,27,FALSE)),VLOOKUP($B240,Anteile!$A$2:$BI$10000,27,FALSE),"0")</f>
        <v>0</v>
      </c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5"/>
      <c r="AW240" s="13">
        <v>1</v>
      </c>
      <c r="AX240" s="5"/>
      <c r="AY240" s="5"/>
      <c r="AZ240" s="5"/>
      <c r="BA240" s="5"/>
      <c r="BB240" s="5"/>
      <c r="BC240" s="5"/>
      <c r="BD240" s="5"/>
      <c r="BE240" s="13">
        <f t="shared" ca="1" si="250"/>
        <v>1003.0658748791604</v>
      </c>
      <c r="BF240" s="13">
        <f t="shared" ca="1" si="296"/>
        <v>239.6011</v>
      </c>
      <c r="BG240" s="13">
        <f t="shared" ca="1" si="251"/>
        <v>72.655710537218624</v>
      </c>
      <c r="BH240" s="13"/>
      <c r="BI240" s="13"/>
      <c r="BJ240" s="13"/>
      <c r="BK240" s="13"/>
      <c r="BL240" s="13"/>
      <c r="BM240" s="13"/>
      <c r="BN240" s="13"/>
      <c r="BO240" s="13"/>
      <c r="BP240" s="13"/>
      <c r="BQ240" s="13"/>
      <c r="BR240" s="13"/>
      <c r="BS240" s="13">
        <f t="shared" ca="1" si="297"/>
        <v>9.1147631542604604</v>
      </c>
      <c r="BT240" s="13">
        <f t="shared" ca="1" si="298"/>
        <v>46.33</v>
      </c>
      <c r="BU240" s="13">
        <f t="shared" ca="1" si="299"/>
        <v>28.269576025410856</v>
      </c>
      <c r="BV240" s="13">
        <f t="shared" ca="1" si="300"/>
        <v>30.26515674630576</v>
      </c>
      <c r="BW240" s="13">
        <f t="shared" ca="1" si="310"/>
        <v>0</v>
      </c>
      <c r="BX240" s="13"/>
      <c r="BY240" s="13"/>
      <c r="BZ240" s="13"/>
      <c r="CA240" s="13"/>
      <c r="CB240" s="13"/>
      <c r="CC240" s="13"/>
      <c r="CD240" s="13"/>
      <c r="CE240" s="13"/>
      <c r="CF240" s="13"/>
      <c r="CG240" s="13"/>
      <c r="CH240" s="13"/>
      <c r="CI240" s="13"/>
      <c r="CJ240" s="13"/>
      <c r="CK240" s="13"/>
      <c r="CL240" s="13"/>
      <c r="CM240" s="5"/>
      <c r="CN240" s="13">
        <f t="shared" ca="1" si="301"/>
        <v>7102.91</v>
      </c>
      <c r="CO240" s="13">
        <f t="shared" ca="1" si="302"/>
        <v>134.88999999999999</v>
      </c>
      <c r="CP240" s="13">
        <f t="shared" ca="1" si="303"/>
        <v>380.85550000000001</v>
      </c>
      <c r="CQ240" s="5"/>
      <c r="CR240" s="5"/>
      <c r="CS240" s="5"/>
      <c r="CT240" s="34">
        <f t="shared" ca="1" si="304"/>
        <v>1.1906387087365458</v>
      </c>
      <c r="CU240" s="34">
        <f t="shared" ca="1" si="305"/>
        <v>1.075935231714126</v>
      </c>
      <c r="CV240" s="34">
        <f t="shared" ca="1" si="306"/>
        <v>0.90744547245215468</v>
      </c>
      <c r="CW240" s="5"/>
      <c r="CX240" s="5"/>
      <c r="CY240" s="5"/>
      <c r="CZ240" s="5"/>
      <c r="DA240" s="33">
        <f t="shared" ca="1" si="307"/>
        <v>1.4481999999999999</v>
      </c>
      <c r="DB240" s="13">
        <f t="shared" ca="1" si="308"/>
        <v>1452.64</v>
      </c>
      <c r="DC240" s="5"/>
      <c r="DD240" s="18">
        <f t="shared" ca="1" si="252"/>
        <v>0</v>
      </c>
      <c r="DE240" s="18">
        <f>IF(ISNUMBER(VLOOKUP(B240,CASH!$B$7:$D$10000,3,FALSE)),VLOOKUP(B240,CASH!$B$7:$D$10000,3,FALSE),0)</f>
        <v>0</v>
      </c>
      <c r="DF240" s="18">
        <f t="shared" si="253"/>
        <v>0</v>
      </c>
      <c r="DG240" s="18">
        <f t="shared" ca="1" si="246"/>
        <v>0</v>
      </c>
      <c r="DH240" s="18">
        <f t="shared" ca="1" si="247"/>
        <v>0</v>
      </c>
      <c r="DI240" s="18">
        <f t="shared" si="254"/>
        <v>0</v>
      </c>
      <c r="DJ240" s="18">
        <f t="shared" si="255"/>
        <v>0</v>
      </c>
      <c r="DK240" s="18">
        <f t="shared" si="256"/>
        <v>0</v>
      </c>
      <c r="DL240" s="18">
        <f t="shared" si="257"/>
        <v>0</v>
      </c>
      <c r="DM240" s="18">
        <f t="shared" si="258"/>
        <v>0</v>
      </c>
      <c r="DN240" s="18">
        <f t="shared" si="259"/>
        <v>0</v>
      </c>
      <c r="DO240" s="18">
        <f t="shared" si="260"/>
        <v>0</v>
      </c>
      <c r="DP240" s="18">
        <f t="shared" si="261"/>
        <v>0</v>
      </c>
      <c r="DQ240" s="18">
        <f t="shared" ca="1" si="262"/>
        <v>0</v>
      </c>
      <c r="DR240" s="18">
        <f t="shared" ca="1" si="263"/>
        <v>0</v>
      </c>
      <c r="DS240" s="18">
        <f t="shared" ca="1" si="264"/>
        <v>0</v>
      </c>
      <c r="DT240" s="18">
        <f t="shared" si="265"/>
        <v>0</v>
      </c>
      <c r="DU240" s="18">
        <f t="shared" si="266"/>
        <v>0</v>
      </c>
      <c r="DV240" s="18">
        <f t="shared" si="267"/>
        <v>0</v>
      </c>
      <c r="DW240" s="18">
        <f t="shared" si="268"/>
        <v>0</v>
      </c>
      <c r="DX240" s="18">
        <f t="shared" si="269"/>
        <v>0</v>
      </c>
      <c r="DY240" s="18">
        <f t="shared" si="270"/>
        <v>0</v>
      </c>
      <c r="DZ240" s="18">
        <f t="shared" si="271"/>
        <v>0</v>
      </c>
      <c r="EA240" s="18">
        <f t="shared" si="272"/>
        <v>0</v>
      </c>
      <c r="EB240" s="18">
        <f t="shared" si="273"/>
        <v>0</v>
      </c>
      <c r="EC240" s="18">
        <f t="shared" si="274"/>
        <v>0</v>
      </c>
      <c r="ED240" s="18">
        <f t="shared" si="275"/>
        <v>0</v>
      </c>
      <c r="EE240" s="18">
        <f t="shared" ca="1" si="276"/>
        <v>0</v>
      </c>
      <c r="EF240" s="18">
        <f t="shared" ca="1" si="277"/>
        <v>0</v>
      </c>
      <c r="EG240" s="18">
        <f t="shared" ca="1" si="278"/>
        <v>0</v>
      </c>
      <c r="EH240" s="18">
        <f t="shared" ca="1" si="279"/>
        <v>0</v>
      </c>
      <c r="EI240" s="18">
        <f t="shared" ca="1" si="280"/>
        <v>0</v>
      </c>
      <c r="EJ240" s="18">
        <f t="shared" si="281"/>
        <v>0</v>
      </c>
      <c r="EK240" s="18">
        <f t="shared" si="282"/>
        <v>0</v>
      </c>
      <c r="EL240" s="18">
        <f t="shared" si="283"/>
        <v>0</v>
      </c>
      <c r="EM240" s="18">
        <f t="shared" si="284"/>
        <v>0</v>
      </c>
      <c r="EN240" s="18">
        <f t="shared" si="285"/>
        <v>0</v>
      </c>
      <c r="EO240" s="18">
        <f t="shared" si="286"/>
        <v>0</v>
      </c>
      <c r="EP240" s="18">
        <f t="shared" si="287"/>
        <v>0</v>
      </c>
      <c r="EQ240" s="18">
        <f t="shared" si="288"/>
        <v>0</v>
      </c>
      <c r="ER240" s="18">
        <f t="shared" si="289"/>
        <v>0</v>
      </c>
      <c r="ES240" s="18">
        <f t="shared" si="290"/>
        <v>0</v>
      </c>
      <c r="ET240" s="18">
        <f t="shared" si="291"/>
        <v>0</v>
      </c>
      <c r="EU240" s="18">
        <f t="shared" si="292"/>
        <v>0</v>
      </c>
      <c r="EV240" s="18">
        <f t="shared" si="293"/>
        <v>0</v>
      </c>
      <c r="EW240" s="18">
        <f t="shared" si="294"/>
        <v>0</v>
      </c>
      <c r="EX240" s="18">
        <f t="shared" si="295"/>
        <v>0</v>
      </c>
      <c r="EY240" s="17"/>
      <c r="EZ240" s="1"/>
      <c r="FA240" s="54">
        <f t="shared" ca="1" si="248"/>
        <v>0</v>
      </c>
      <c r="FB240" s="54">
        <f t="shared" si="249"/>
        <v>0</v>
      </c>
      <c r="FC240" s="54">
        <f t="shared" ca="1" si="314"/>
        <v>0</v>
      </c>
      <c r="FD240" s="34" t="e">
        <f t="shared" ca="1" si="315"/>
        <v>#DIV/0!</v>
      </c>
      <c r="FE240" s="34" t="e">
        <f t="shared" ca="1" si="309"/>
        <v>#DIV/0!</v>
      </c>
      <c r="FH240" s="49" t="e">
        <f t="shared" ca="1" si="311"/>
        <v>#DIV/0!</v>
      </c>
      <c r="FI240" s="49" t="e">
        <f t="shared" ca="1" si="312"/>
        <v>#DIV/0!</v>
      </c>
      <c r="FJ240" s="49" t="e">
        <f t="shared" ca="1" si="313"/>
        <v>#DIV/0!</v>
      </c>
    </row>
    <row r="241" spans="1:166" x14ac:dyDescent="0.25">
      <c r="A241" s="1"/>
      <c r="B241" s="15">
        <f>Kurse!B237</f>
        <v>40644</v>
      </c>
      <c r="C241" s="1"/>
      <c r="D241" s="20" t="str">
        <f>IF(ISNUMBER(VLOOKUP(B241,CASH!$B$7:$E$2815,2,FALSE)),VLOOKUP(B241,CASH!$B$7:$E$2815,2,FALSE),"")</f>
        <v/>
      </c>
      <c r="E241" s="1"/>
      <c r="F241" s="20">
        <f t="shared" si="316"/>
        <v>0</v>
      </c>
      <c r="G241" s="20"/>
      <c r="H241" s="20"/>
      <c r="I241" s="20"/>
      <c r="J241" s="20"/>
      <c r="K241" s="9"/>
      <c r="L241" s="9"/>
      <c r="M241" s="9"/>
      <c r="N241" s="9"/>
      <c r="O241" s="9"/>
      <c r="P241" s="9" t="str">
        <f>IF(ISNUMBER(VLOOKUP($B241,Anteile!$A$2:$BI$10000,12,FALSE)),VLOOKUP($B241,Anteile!$A$2:$BI$10000,12,FALSE),"0")</f>
        <v>0</v>
      </c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 t="str">
        <f>IF(ISNUMBER(VLOOKUP($B241,Anteile!$A$2:$BI$10000,24,FALSE)),VLOOKUP($B241,Anteile!$A$2:$BI$10000,24,FALSE),"0")</f>
        <v>0</v>
      </c>
      <c r="AC241" s="9" t="str">
        <f>IF(ISNUMBER(VLOOKUP($B241,Anteile!$A$2:$BI$10000,25,FALSE)),VLOOKUP($B241,Anteile!$A$2:$BI$10000,25,FALSE),"0")</f>
        <v>0</v>
      </c>
      <c r="AD241" s="9" t="str">
        <f>IF(ISNUMBER(VLOOKUP($B241,Anteile!$A$2:$BI$10000,26,FALSE)),VLOOKUP($B241,Anteile!$A$2:$BI$10000,26,FALSE),"0")</f>
        <v>0</v>
      </c>
      <c r="AE241" s="9" t="str">
        <f>IF(ISNUMBER(VLOOKUP($B241,Anteile!$A$2:$BI$10000,27,FALSE)),VLOOKUP($B241,Anteile!$A$2:$BI$10000,27,FALSE),"0")</f>
        <v>0</v>
      </c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5"/>
      <c r="AW241" s="13">
        <v>1</v>
      </c>
      <c r="AX241" s="5"/>
      <c r="AY241" s="5"/>
      <c r="AZ241" s="5"/>
      <c r="BA241" s="5"/>
      <c r="BB241" s="5"/>
      <c r="BC241" s="5"/>
      <c r="BD241" s="5"/>
      <c r="BE241" s="13">
        <f t="shared" ca="1" si="250"/>
        <v>1014.2847236668748</v>
      </c>
      <c r="BF241" s="13">
        <f t="shared" ca="1" si="296"/>
        <v>240.024</v>
      </c>
      <c r="BG241" s="13">
        <f t="shared" ca="1" si="251"/>
        <v>73.067054989251787</v>
      </c>
      <c r="BH241" s="13"/>
      <c r="BI241" s="13"/>
      <c r="BJ241" s="13"/>
      <c r="BK241" s="13"/>
      <c r="BL241" s="13"/>
      <c r="BM241" s="13"/>
      <c r="BN241" s="13"/>
      <c r="BO241" s="13"/>
      <c r="BP241" s="13"/>
      <c r="BQ241" s="13"/>
      <c r="BR241" s="13"/>
      <c r="BS241" s="13">
        <f t="shared" ca="1" si="297"/>
        <v>9.2226613965744413</v>
      </c>
      <c r="BT241" s="13">
        <f t="shared" ca="1" si="298"/>
        <v>47.12</v>
      </c>
      <c r="BU241" s="13">
        <f t="shared" ca="1" si="299"/>
        <v>28.652659316274878</v>
      </c>
      <c r="BV241" s="13">
        <f t="shared" ca="1" si="300"/>
        <v>30.982594826988421</v>
      </c>
      <c r="BW241" s="13">
        <f t="shared" ca="1" si="310"/>
        <v>0</v>
      </c>
      <c r="BX241" s="13"/>
      <c r="BY241" s="13"/>
      <c r="BZ241" s="13"/>
      <c r="CA241" s="13"/>
      <c r="CB241" s="13"/>
      <c r="CC241" s="13"/>
      <c r="CD241" s="13"/>
      <c r="CE241" s="13"/>
      <c r="CF241" s="13"/>
      <c r="CG241" s="13"/>
      <c r="CH241" s="13"/>
      <c r="CI241" s="13"/>
      <c r="CJ241" s="13"/>
      <c r="CK241" s="13"/>
      <c r="CL241" s="13"/>
      <c r="CM241" s="5"/>
      <c r="CN241" s="13">
        <f t="shared" ca="1" si="301"/>
        <v>7204.86</v>
      </c>
      <c r="CO241" s="13">
        <f t="shared" ca="1" si="302"/>
        <v>134.58000000000001</v>
      </c>
      <c r="CP241" s="13">
        <f t="shared" ca="1" si="303"/>
        <v>380.12909999999999</v>
      </c>
      <c r="CQ241" s="5"/>
      <c r="CR241" s="5"/>
      <c r="CS241" s="5"/>
      <c r="CT241" s="34">
        <f t="shared" ca="1" si="304"/>
        <v>1.2077282701072645</v>
      </c>
      <c r="CU241" s="34">
        <f t="shared" ca="1" si="305"/>
        <v>1.0734625508494855</v>
      </c>
      <c r="CV241" s="34">
        <f t="shared" ca="1" si="306"/>
        <v>0.90571471527209746</v>
      </c>
      <c r="CW241" s="5"/>
      <c r="CX241" s="5"/>
      <c r="CY241" s="5"/>
      <c r="CZ241" s="5"/>
      <c r="DA241" s="33">
        <f t="shared" ca="1" si="307"/>
        <v>1.4420999999999999</v>
      </c>
      <c r="DB241" s="13">
        <f t="shared" ca="1" si="308"/>
        <v>1462.7</v>
      </c>
      <c r="DC241" s="5"/>
      <c r="DD241" s="18">
        <f t="shared" ca="1" si="252"/>
        <v>0</v>
      </c>
      <c r="DE241" s="18">
        <f>IF(ISNUMBER(VLOOKUP(B241,CASH!$B$7:$D$10000,3,FALSE)),VLOOKUP(B241,CASH!$B$7:$D$10000,3,FALSE),0)</f>
        <v>0</v>
      </c>
      <c r="DF241" s="18">
        <f t="shared" si="253"/>
        <v>0</v>
      </c>
      <c r="DG241" s="18">
        <f t="shared" ref="DG241:DG304" ca="1" si="317">SUM(DQ241:ED241)</f>
        <v>0</v>
      </c>
      <c r="DH241" s="18">
        <f t="shared" ref="DH241:DH304" ca="1" si="318">SUM(EE241:EX241)</f>
        <v>0</v>
      </c>
      <c r="DI241" s="18">
        <f t="shared" si="254"/>
        <v>0</v>
      </c>
      <c r="DJ241" s="18">
        <f t="shared" si="255"/>
        <v>0</v>
      </c>
      <c r="DK241" s="18">
        <f t="shared" si="256"/>
        <v>0</v>
      </c>
      <c r="DL241" s="18">
        <f t="shared" si="257"/>
        <v>0</v>
      </c>
      <c r="DM241" s="18">
        <f t="shared" si="258"/>
        <v>0</v>
      </c>
      <c r="DN241" s="18">
        <f t="shared" si="259"/>
        <v>0</v>
      </c>
      <c r="DO241" s="18">
        <f t="shared" si="260"/>
        <v>0</v>
      </c>
      <c r="DP241" s="18">
        <f t="shared" si="261"/>
        <v>0</v>
      </c>
      <c r="DQ241" s="18">
        <f t="shared" ca="1" si="262"/>
        <v>0</v>
      </c>
      <c r="DR241" s="18">
        <f t="shared" ca="1" si="263"/>
        <v>0</v>
      </c>
      <c r="DS241" s="18">
        <f t="shared" ca="1" si="264"/>
        <v>0</v>
      </c>
      <c r="DT241" s="18">
        <f t="shared" si="265"/>
        <v>0</v>
      </c>
      <c r="DU241" s="18">
        <f t="shared" si="266"/>
        <v>0</v>
      </c>
      <c r="DV241" s="18">
        <f t="shared" si="267"/>
        <v>0</v>
      </c>
      <c r="DW241" s="18">
        <f t="shared" si="268"/>
        <v>0</v>
      </c>
      <c r="DX241" s="18">
        <f t="shared" si="269"/>
        <v>0</v>
      </c>
      <c r="DY241" s="18">
        <f t="shared" si="270"/>
        <v>0</v>
      </c>
      <c r="DZ241" s="18">
        <f t="shared" si="271"/>
        <v>0</v>
      </c>
      <c r="EA241" s="18">
        <f t="shared" si="272"/>
        <v>0</v>
      </c>
      <c r="EB241" s="18">
        <f t="shared" si="273"/>
        <v>0</v>
      </c>
      <c r="EC241" s="18">
        <f t="shared" si="274"/>
        <v>0</v>
      </c>
      <c r="ED241" s="18">
        <f t="shared" si="275"/>
        <v>0</v>
      </c>
      <c r="EE241" s="18">
        <f t="shared" ca="1" si="276"/>
        <v>0</v>
      </c>
      <c r="EF241" s="18">
        <f t="shared" ca="1" si="277"/>
        <v>0</v>
      </c>
      <c r="EG241" s="18">
        <f t="shared" ca="1" si="278"/>
        <v>0</v>
      </c>
      <c r="EH241" s="18">
        <f t="shared" ca="1" si="279"/>
        <v>0</v>
      </c>
      <c r="EI241" s="18">
        <f t="shared" ca="1" si="280"/>
        <v>0</v>
      </c>
      <c r="EJ241" s="18">
        <f t="shared" si="281"/>
        <v>0</v>
      </c>
      <c r="EK241" s="18">
        <f t="shared" si="282"/>
        <v>0</v>
      </c>
      <c r="EL241" s="18">
        <f t="shared" si="283"/>
        <v>0</v>
      </c>
      <c r="EM241" s="18">
        <f t="shared" si="284"/>
        <v>0</v>
      </c>
      <c r="EN241" s="18">
        <f t="shared" si="285"/>
        <v>0</v>
      </c>
      <c r="EO241" s="18">
        <f t="shared" si="286"/>
        <v>0</v>
      </c>
      <c r="EP241" s="18">
        <f t="shared" si="287"/>
        <v>0</v>
      </c>
      <c r="EQ241" s="18">
        <f t="shared" si="288"/>
        <v>0</v>
      </c>
      <c r="ER241" s="18">
        <f t="shared" si="289"/>
        <v>0</v>
      </c>
      <c r="ES241" s="18">
        <f t="shared" si="290"/>
        <v>0</v>
      </c>
      <c r="ET241" s="18">
        <f t="shared" si="291"/>
        <v>0</v>
      </c>
      <c r="EU241" s="18">
        <f t="shared" si="292"/>
        <v>0</v>
      </c>
      <c r="EV241" s="18">
        <f t="shared" si="293"/>
        <v>0</v>
      </c>
      <c r="EW241" s="18">
        <f t="shared" si="294"/>
        <v>0</v>
      </c>
      <c r="EX241" s="18">
        <f t="shared" si="295"/>
        <v>0</v>
      </c>
      <c r="EY241" s="17"/>
      <c r="EZ241" s="1"/>
      <c r="FA241" s="54">
        <f t="shared" ca="1" si="248"/>
        <v>0</v>
      </c>
      <c r="FB241" s="54">
        <f t="shared" si="249"/>
        <v>0</v>
      </c>
      <c r="FC241" s="54">
        <f t="shared" ca="1" si="314"/>
        <v>0</v>
      </c>
      <c r="FD241" s="34" t="e">
        <f t="shared" ca="1" si="315"/>
        <v>#DIV/0!</v>
      </c>
      <c r="FE241" s="34" t="e">
        <f t="shared" ca="1" si="309"/>
        <v>#DIV/0!</v>
      </c>
      <c r="FH241" s="49" t="e">
        <f t="shared" ca="1" si="311"/>
        <v>#DIV/0!</v>
      </c>
      <c r="FI241" s="49" t="e">
        <f t="shared" ca="1" si="312"/>
        <v>#DIV/0!</v>
      </c>
      <c r="FJ241" s="49" t="e">
        <f t="shared" ca="1" si="313"/>
        <v>#DIV/0!</v>
      </c>
    </row>
    <row r="242" spans="1:166" x14ac:dyDescent="0.25">
      <c r="A242" s="1"/>
      <c r="B242" s="15">
        <f>Kurse!B238</f>
        <v>40641</v>
      </c>
      <c r="C242" s="1"/>
      <c r="D242" s="20" t="str">
        <f>IF(ISNUMBER(VLOOKUP(B242,CASH!$B$7:$E$2815,2,FALSE)),VLOOKUP(B242,CASH!$B$7:$E$2815,2,FALSE),"")</f>
        <v/>
      </c>
      <c r="E242" s="1"/>
      <c r="F242" s="20">
        <f t="shared" si="316"/>
        <v>0</v>
      </c>
      <c r="G242" s="20"/>
      <c r="H242" s="20"/>
      <c r="I242" s="20"/>
      <c r="J242" s="20"/>
      <c r="K242" s="9"/>
      <c r="L242" s="9"/>
      <c r="M242" s="9"/>
      <c r="N242" s="9"/>
      <c r="O242" s="9"/>
      <c r="P242" s="9" t="str">
        <f>IF(ISNUMBER(VLOOKUP($B242,Anteile!$A$2:$BI$10000,12,FALSE)),VLOOKUP($B242,Anteile!$A$2:$BI$10000,12,FALSE),"0")</f>
        <v>0</v>
      </c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 t="str">
        <f>IF(ISNUMBER(VLOOKUP($B242,Anteile!$A$2:$BI$10000,24,FALSE)),VLOOKUP($B242,Anteile!$A$2:$BI$10000,24,FALSE),"0")</f>
        <v>0</v>
      </c>
      <c r="AC242" s="9" t="str">
        <f>IF(ISNUMBER(VLOOKUP($B242,Anteile!$A$2:$BI$10000,25,FALSE)),VLOOKUP($B242,Anteile!$A$2:$BI$10000,25,FALSE),"0")</f>
        <v>0</v>
      </c>
      <c r="AD242" s="9" t="str">
        <f>IF(ISNUMBER(VLOOKUP($B242,Anteile!$A$2:$BI$10000,26,FALSE)),VLOOKUP($B242,Anteile!$A$2:$BI$10000,26,FALSE),"0")</f>
        <v>0</v>
      </c>
      <c r="AE242" s="9" t="str">
        <f>IF(ISNUMBER(VLOOKUP($B242,Anteile!$A$2:$BI$10000,27,FALSE)),VLOOKUP($B242,Anteile!$A$2:$BI$10000,27,FALSE),"0")</f>
        <v>0</v>
      </c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5"/>
      <c r="AW242" s="13">
        <v>1</v>
      </c>
      <c r="AX242" s="5"/>
      <c r="AY242" s="5"/>
      <c r="AZ242" s="5"/>
      <c r="BA242" s="5"/>
      <c r="BB242" s="5"/>
      <c r="BC242" s="5"/>
      <c r="BD242" s="5"/>
      <c r="BE242" s="13">
        <f t="shared" ca="1" si="250"/>
        <v>1018.5026590234132</v>
      </c>
      <c r="BF242" s="13">
        <f t="shared" ca="1" si="296"/>
        <v>240.16419999999999</v>
      </c>
      <c r="BG242" s="13">
        <f t="shared" ca="1" si="251"/>
        <v>72.829615304924374</v>
      </c>
      <c r="BH242" s="13"/>
      <c r="BI242" s="13"/>
      <c r="BJ242" s="13"/>
      <c r="BK242" s="13"/>
      <c r="BL242" s="13"/>
      <c r="BM242" s="13"/>
      <c r="BN242" s="13"/>
      <c r="BO242" s="13"/>
      <c r="BP242" s="13"/>
      <c r="BQ242" s="13"/>
      <c r="BR242" s="13"/>
      <c r="BS242" s="13">
        <f t="shared" ca="1" si="297"/>
        <v>9.2133434629463355</v>
      </c>
      <c r="BT242" s="13">
        <f t="shared" ca="1" si="298"/>
        <v>47.24</v>
      </c>
      <c r="BU242" s="13">
        <f t="shared" ca="1" si="299"/>
        <v>28.461910352924928</v>
      </c>
      <c r="BV242" s="13">
        <f t="shared" ca="1" si="300"/>
        <v>31.003522342703228</v>
      </c>
      <c r="BW242" s="13">
        <f t="shared" ca="1" si="310"/>
        <v>0</v>
      </c>
      <c r="BX242" s="13"/>
      <c r="BY242" s="13"/>
      <c r="BZ242" s="13"/>
      <c r="CA242" s="13"/>
      <c r="CB242" s="13"/>
      <c r="CC242" s="13"/>
      <c r="CD242" s="13"/>
      <c r="CE242" s="13"/>
      <c r="CF242" s="13"/>
      <c r="CG242" s="13"/>
      <c r="CH242" s="13"/>
      <c r="CI242" s="13"/>
      <c r="CJ242" s="13"/>
      <c r="CK242" s="13"/>
      <c r="CL242" s="13"/>
      <c r="CM242" s="5"/>
      <c r="CN242" s="13">
        <f t="shared" ca="1" si="301"/>
        <v>7217.02</v>
      </c>
      <c r="CO242" s="13">
        <f t="shared" ca="1" si="302"/>
        <v>135.31</v>
      </c>
      <c r="CP242" s="13">
        <f t="shared" ca="1" si="303"/>
        <v>380.53960000000001</v>
      </c>
      <c r="CQ242" s="5"/>
      <c r="CR242" s="5"/>
      <c r="CS242" s="5"/>
      <c r="CT242" s="34">
        <f t="shared" ca="1" si="304"/>
        <v>1.2097666130819378</v>
      </c>
      <c r="CU242" s="34">
        <f t="shared" ca="1" si="305"/>
        <v>1.0792853154662199</v>
      </c>
      <c r="CV242" s="34">
        <f t="shared" ca="1" si="306"/>
        <v>0.90669279322145524</v>
      </c>
      <c r="CW242" s="5"/>
      <c r="CX242" s="5"/>
      <c r="CY242" s="5"/>
      <c r="CZ242" s="5"/>
      <c r="DA242" s="33">
        <f t="shared" ca="1" si="307"/>
        <v>1.4479</v>
      </c>
      <c r="DB242" s="13">
        <f t="shared" ca="1" si="308"/>
        <v>1474.69</v>
      </c>
      <c r="DC242" s="5"/>
      <c r="DD242" s="18">
        <f t="shared" ca="1" si="252"/>
        <v>0</v>
      </c>
      <c r="DE242" s="18">
        <f>IF(ISNUMBER(VLOOKUP(B242,CASH!$B$7:$D$10000,3,FALSE)),VLOOKUP(B242,CASH!$B$7:$D$10000,3,FALSE),0)</f>
        <v>0</v>
      </c>
      <c r="DF242" s="18">
        <f t="shared" si="253"/>
        <v>0</v>
      </c>
      <c r="DG242" s="18">
        <f t="shared" ca="1" si="317"/>
        <v>0</v>
      </c>
      <c r="DH242" s="18">
        <f t="shared" ca="1" si="318"/>
        <v>0</v>
      </c>
      <c r="DI242" s="18">
        <f t="shared" si="254"/>
        <v>0</v>
      </c>
      <c r="DJ242" s="18">
        <f t="shared" si="255"/>
        <v>0</v>
      </c>
      <c r="DK242" s="18">
        <f t="shared" si="256"/>
        <v>0</v>
      </c>
      <c r="DL242" s="18">
        <f t="shared" si="257"/>
        <v>0</v>
      </c>
      <c r="DM242" s="18">
        <f t="shared" si="258"/>
        <v>0</v>
      </c>
      <c r="DN242" s="18">
        <f t="shared" si="259"/>
        <v>0</v>
      </c>
      <c r="DO242" s="18">
        <f t="shared" si="260"/>
        <v>0</v>
      </c>
      <c r="DP242" s="18">
        <f t="shared" si="261"/>
        <v>0</v>
      </c>
      <c r="DQ242" s="18">
        <f t="shared" ca="1" si="262"/>
        <v>0</v>
      </c>
      <c r="DR242" s="18">
        <f t="shared" ca="1" si="263"/>
        <v>0</v>
      </c>
      <c r="DS242" s="18">
        <f t="shared" ca="1" si="264"/>
        <v>0</v>
      </c>
      <c r="DT242" s="18">
        <f t="shared" si="265"/>
        <v>0</v>
      </c>
      <c r="DU242" s="18">
        <f t="shared" si="266"/>
        <v>0</v>
      </c>
      <c r="DV242" s="18">
        <f t="shared" si="267"/>
        <v>0</v>
      </c>
      <c r="DW242" s="18">
        <f t="shared" si="268"/>
        <v>0</v>
      </c>
      <c r="DX242" s="18">
        <f t="shared" si="269"/>
        <v>0</v>
      </c>
      <c r="DY242" s="18">
        <f t="shared" si="270"/>
        <v>0</v>
      </c>
      <c r="DZ242" s="18">
        <f t="shared" si="271"/>
        <v>0</v>
      </c>
      <c r="EA242" s="18">
        <f t="shared" si="272"/>
        <v>0</v>
      </c>
      <c r="EB242" s="18">
        <f t="shared" si="273"/>
        <v>0</v>
      </c>
      <c r="EC242" s="18">
        <f t="shared" si="274"/>
        <v>0</v>
      </c>
      <c r="ED242" s="18">
        <f t="shared" si="275"/>
        <v>0</v>
      </c>
      <c r="EE242" s="18">
        <f t="shared" ca="1" si="276"/>
        <v>0</v>
      </c>
      <c r="EF242" s="18">
        <f t="shared" ca="1" si="277"/>
        <v>0</v>
      </c>
      <c r="EG242" s="18">
        <f t="shared" ca="1" si="278"/>
        <v>0</v>
      </c>
      <c r="EH242" s="18">
        <f t="shared" ca="1" si="279"/>
        <v>0</v>
      </c>
      <c r="EI242" s="18">
        <f t="shared" ca="1" si="280"/>
        <v>0</v>
      </c>
      <c r="EJ242" s="18">
        <f t="shared" si="281"/>
        <v>0</v>
      </c>
      <c r="EK242" s="18">
        <f t="shared" si="282"/>
        <v>0</v>
      </c>
      <c r="EL242" s="18">
        <f t="shared" si="283"/>
        <v>0</v>
      </c>
      <c r="EM242" s="18">
        <f t="shared" si="284"/>
        <v>0</v>
      </c>
      <c r="EN242" s="18">
        <f t="shared" si="285"/>
        <v>0</v>
      </c>
      <c r="EO242" s="18">
        <f t="shared" si="286"/>
        <v>0</v>
      </c>
      <c r="EP242" s="18">
        <f t="shared" si="287"/>
        <v>0</v>
      </c>
      <c r="EQ242" s="18">
        <f t="shared" si="288"/>
        <v>0</v>
      </c>
      <c r="ER242" s="18">
        <f t="shared" si="289"/>
        <v>0</v>
      </c>
      <c r="ES242" s="18">
        <f t="shared" si="290"/>
        <v>0</v>
      </c>
      <c r="ET242" s="18">
        <f t="shared" si="291"/>
        <v>0</v>
      </c>
      <c r="EU242" s="18">
        <f t="shared" si="292"/>
        <v>0</v>
      </c>
      <c r="EV242" s="18">
        <f t="shared" si="293"/>
        <v>0</v>
      </c>
      <c r="EW242" s="18">
        <f t="shared" si="294"/>
        <v>0</v>
      </c>
      <c r="EX242" s="18">
        <f t="shared" si="295"/>
        <v>0</v>
      </c>
      <c r="EY242" s="17"/>
      <c r="EZ242" s="1"/>
      <c r="FA242" s="54">
        <f t="shared" ca="1" si="248"/>
        <v>0</v>
      </c>
      <c r="FB242" s="54">
        <f t="shared" si="249"/>
        <v>0</v>
      </c>
      <c r="FC242" s="54">
        <f t="shared" ca="1" si="314"/>
        <v>0</v>
      </c>
      <c r="FD242" s="34" t="e">
        <f t="shared" ca="1" si="315"/>
        <v>#DIV/0!</v>
      </c>
      <c r="FE242" s="34" t="e">
        <f t="shared" ca="1" si="309"/>
        <v>#DIV/0!</v>
      </c>
      <c r="FH242" s="49" t="e">
        <f t="shared" ca="1" si="311"/>
        <v>#DIV/0!</v>
      </c>
      <c r="FI242" s="49" t="e">
        <f t="shared" ca="1" si="312"/>
        <v>#DIV/0!</v>
      </c>
      <c r="FJ242" s="49" t="e">
        <f t="shared" ca="1" si="313"/>
        <v>#DIV/0!</v>
      </c>
    </row>
    <row r="243" spans="1:166" x14ac:dyDescent="0.25">
      <c r="A243" s="1"/>
      <c r="B243" s="15">
        <f>Kurse!B239</f>
        <v>40640</v>
      </c>
      <c r="C243" s="1"/>
      <c r="D243" s="20" t="str">
        <f>IF(ISNUMBER(VLOOKUP(B243,CASH!$B$7:$E$2815,2,FALSE)),VLOOKUP(B243,CASH!$B$7:$E$2815,2,FALSE),"")</f>
        <v/>
      </c>
      <c r="E243" s="1"/>
      <c r="F243" s="20">
        <f t="shared" si="316"/>
        <v>0</v>
      </c>
      <c r="G243" s="20"/>
      <c r="H243" s="20"/>
      <c r="I243" s="20"/>
      <c r="J243" s="20"/>
      <c r="K243" s="9"/>
      <c r="L243" s="9"/>
      <c r="M243" s="9"/>
      <c r="N243" s="9"/>
      <c r="O243" s="9"/>
      <c r="P243" s="9" t="str">
        <f>IF(ISNUMBER(VLOOKUP($B243,Anteile!$A$2:$BI$10000,12,FALSE)),VLOOKUP($B243,Anteile!$A$2:$BI$10000,12,FALSE),"0")</f>
        <v>0</v>
      </c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 t="str">
        <f>IF(ISNUMBER(VLOOKUP($B243,Anteile!$A$2:$BI$10000,24,FALSE)),VLOOKUP($B243,Anteile!$A$2:$BI$10000,24,FALSE),"0")</f>
        <v>0</v>
      </c>
      <c r="AC243" s="9" t="str">
        <f>IF(ISNUMBER(VLOOKUP($B243,Anteile!$A$2:$BI$10000,25,FALSE)),VLOOKUP($B243,Anteile!$A$2:$BI$10000,25,FALSE),"0")</f>
        <v>0</v>
      </c>
      <c r="AD243" s="9" t="str">
        <f>IF(ISNUMBER(VLOOKUP($B243,Anteile!$A$2:$BI$10000,26,FALSE)),VLOOKUP($B243,Anteile!$A$2:$BI$10000,26,FALSE),"0")</f>
        <v>0</v>
      </c>
      <c r="AE243" s="9" t="str">
        <f>IF(ISNUMBER(VLOOKUP($B243,Anteile!$A$2:$BI$10000,27,FALSE)),VLOOKUP($B243,Anteile!$A$2:$BI$10000,27,FALSE),"0")</f>
        <v>0</v>
      </c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5"/>
      <c r="AW243" s="13">
        <v>1</v>
      </c>
      <c r="AX243" s="5"/>
      <c r="AY243" s="5"/>
      <c r="AZ243" s="5"/>
      <c r="BA243" s="5"/>
      <c r="BB243" s="5"/>
      <c r="BC243" s="5"/>
      <c r="BD243" s="5"/>
      <c r="BE243" s="13">
        <f t="shared" ca="1" si="250"/>
        <v>1020.3539204028817</v>
      </c>
      <c r="BF243" s="13">
        <f t="shared" ca="1" si="296"/>
        <v>240.0839</v>
      </c>
      <c r="BG243" s="13">
        <f t="shared" ca="1" si="251"/>
        <v>73.763726655941809</v>
      </c>
      <c r="BH243" s="13"/>
      <c r="BI243" s="13"/>
      <c r="BJ243" s="13"/>
      <c r="BK243" s="13"/>
      <c r="BL243" s="13"/>
      <c r="BM243" s="13"/>
      <c r="BN243" s="13"/>
      <c r="BO243" s="13"/>
      <c r="BP243" s="13"/>
      <c r="BQ243" s="13"/>
      <c r="BR243" s="13"/>
      <c r="BS243" s="13">
        <f t="shared" ca="1" si="297"/>
        <v>9.3656011750716939</v>
      </c>
      <c r="BT243" s="13">
        <f t="shared" ca="1" si="298"/>
        <v>47.07</v>
      </c>
      <c r="BU243" s="13">
        <f t="shared" ca="1" si="299"/>
        <v>28.4395327691124</v>
      </c>
      <c r="BV243" s="13">
        <f t="shared" ca="1" si="300"/>
        <v>31.300272784500244</v>
      </c>
      <c r="BW243" s="13">
        <f t="shared" ca="1" si="310"/>
        <v>0</v>
      </c>
      <c r="BX243" s="13"/>
      <c r="BY243" s="13"/>
      <c r="BZ243" s="13"/>
      <c r="CA243" s="13"/>
      <c r="CB243" s="13"/>
      <c r="CC243" s="13"/>
      <c r="CD243" s="13"/>
      <c r="CE243" s="13"/>
      <c r="CF243" s="13"/>
      <c r="CG243" s="13"/>
      <c r="CH243" s="13"/>
      <c r="CI243" s="13"/>
      <c r="CJ243" s="13"/>
      <c r="CK243" s="13"/>
      <c r="CL243" s="13"/>
      <c r="CM243" s="5"/>
      <c r="CN243" s="13">
        <f t="shared" ca="1" si="301"/>
        <v>7178.78</v>
      </c>
      <c r="CO243" s="13">
        <f t="shared" ca="1" si="302"/>
        <v>135.16</v>
      </c>
      <c r="CP243" s="13">
        <f t="shared" ca="1" si="303"/>
        <v>381.49130000000002</v>
      </c>
      <c r="CQ243" s="5"/>
      <c r="CR243" s="5"/>
      <c r="CS243" s="5"/>
      <c r="CT243" s="34">
        <f t="shared" ca="1" si="304"/>
        <v>1.2033565608326362</v>
      </c>
      <c r="CU243" s="34">
        <f t="shared" ca="1" si="305"/>
        <v>1.0780888569833293</v>
      </c>
      <c r="CV243" s="34">
        <f t="shared" ca="1" si="306"/>
        <v>0.90896036151476522</v>
      </c>
      <c r="CW243" s="5"/>
      <c r="CX243" s="5"/>
      <c r="CY243" s="5"/>
      <c r="CZ243" s="5"/>
      <c r="DA243" s="33">
        <f t="shared" ca="1" si="307"/>
        <v>1.4297</v>
      </c>
      <c r="DB243" s="13">
        <f t="shared" ca="1" si="308"/>
        <v>1458.8</v>
      </c>
      <c r="DC243" s="5"/>
      <c r="DD243" s="18">
        <f t="shared" ca="1" si="252"/>
        <v>0</v>
      </c>
      <c r="DE243" s="18">
        <f>IF(ISNUMBER(VLOOKUP(B243,CASH!$B$7:$D$10000,3,FALSE)),VLOOKUP(B243,CASH!$B$7:$D$10000,3,FALSE),0)</f>
        <v>0</v>
      </c>
      <c r="DF243" s="18">
        <f t="shared" si="253"/>
        <v>0</v>
      </c>
      <c r="DG243" s="18">
        <f ca="1">SUM(DQ243:ED243)</f>
        <v>0</v>
      </c>
      <c r="DH243" s="18">
        <f t="shared" ca="1" si="318"/>
        <v>0</v>
      </c>
      <c r="DI243" s="18">
        <f t="shared" si="254"/>
        <v>0</v>
      </c>
      <c r="DJ243" s="18">
        <f t="shared" si="255"/>
        <v>0</v>
      </c>
      <c r="DK243" s="18">
        <f t="shared" si="256"/>
        <v>0</v>
      </c>
      <c r="DL243" s="18">
        <f t="shared" si="257"/>
        <v>0</v>
      </c>
      <c r="DM243" s="18">
        <f t="shared" si="258"/>
        <v>0</v>
      </c>
      <c r="DN243" s="18">
        <f t="shared" si="259"/>
        <v>0</v>
      </c>
      <c r="DO243" s="18">
        <f t="shared" si="260"/>
        <v>0</v>
      </c>
      <c r="DP243" s="18">
        <f t="shared" si="261"/>
        <v>0</v>
      </c>
      <c r="DQ243" s="18">
        <f t="shared" ca="1" si="262"/>
        <v>0</v>
      </c>
      <c r="DR243" s="18">
        <f t="shared" ca="1" si="263"/>
        <v>0</v>
      </c>
      <c r="DS243" s="18">
        <f t="shared" ca="1" si="264"/>
        <v>0</v>
      </c>
      <c r="DT243" s="18">
        <f t="shared" si="265"/>
        <v>0</v>
      </c>
      <c r="DU243" s="18">
        <f t="shared" si="266"/>
        <v>0</v>
      </c>
      <c r="DV243" s="18">
        <f t="shared" si="267"/>
        <v>0</v>
      </c>
      <c r="DW243" s="18">
        <f t="shared" si="268"/>
        <v>0</v>
      </c>
      <c r="DX243" s="18">
        <f t="shared" si="269"/>
        <v>0</v>
      </c>
      <c r="DY243" s="18">
        <f t="shared" si="270"/>
        <v>0</v>
      </c>
      <c r="DZ243" s="18">
        <f t="shared" si="271"/>
        <v>0</v>
      </c>
      <c r="EA243" s="18">
        <f t="shared" si="272"/>
        <v>0</v>
      </c>
      <c r="EB243" s="18">
        <f t="shared" si="273"/>
        <v>0</v>
      </c>
      <c r="EC243" s="18">
        <f t="shared" si="274"/>
        <v>0</v>
      </c>
      <c r="ED243" s="18">
        <f t="shared" si="275"/>
        <v>0</v>
      </c>
      <c r="EE243" s="18">
        <f t="shared" ca="1" si="276"/>
        <v>0</v>
      </c>
      <c r="EF243" s="18">
        <f t="shared" ca="1" si="277"/>
        <v>0</v>
      </c>
      <c r="EG243" s="18">
        <f t="shared" ca="1" si="278"/>
        <v>0</v>
      </c>
      <c r="EH243" s="18">
        <f t="shared" ca="1" si="279"/>
        <v>0</v>
      </c>
      <c r="EI243" s="18">
        <f t="shared" ca="1" si="280"/>
        <v>0</v>
      </c>
      <c r="EJ243" s="18">
        <f t="shared" si="281"/>
        <v>0</v>
      </c>
      <c r="EK243" s="18">
        <f t="shared" si="282"/>
        <v>0</v>
      </c>
      <c r="EL243" s="18">
        <f t="shared" si="283"/>
        <v>0</v>
      </c>
      <c r="EM243" s="18">
        <f t="shared" si="284"/>
        <v>0</v>
      </c>
      <c r="EN243" s="18">
        <f t="shared" si="285"/>
        <v>0</v>
      </c>
      <c r="EO243" s="18">
        <f t="shared" si="286"/>
        <v>0</v>
      </c>
      <c r="EP243" s="18">
        <f t="shared" si="287"/>
        <v>0</v>
      </c>
      <c r="EQ243" s="18">
        <f t="shared" si="288"/>
        <v>0</v>
      </c>
      <c r="ER243" s="18">
        <f t="shared" si="289"/>
        <v>0</v>
      </c>
      <c r="ES243" s="18">
        <f t="shared" si="290"/>
        <v>0</v>
      </c>
      <c r="ET243" s="18">
        <f t="shared" si="291"/>
        <v>0</v>
      </c>
      <c r="EU243" s="18">
        <f t="shared" si="292"/>
        <v>0</v>
      </c>
      <c r="EV243" s="18">
        <f t="shared" si="293"/>
        <v>0</v>
      </c>
      <c r="EW243" s="18">
        <f t="shared" si="294"/>
        <v>0</v>
      </c>
      <c r="EX243" s="18">
        <f t="shared" si="295"/>
        <v>0</v>
      </c>
      <c r="EY243" s="17"/>
      <c r="EZ243" s="1"/>
      <c r="FA243" s="54">
        <f t="shared" ca="1" si="248"/>
        <v>0</v>
      </c>
      <c r="FB243" s="54">
        <f t="shared" si="249"/>
        <v>0</v>
      </c>
      <c r="FC243" s="54">
        <f t="shared" ca="1" si="314"/>
        <v>0</v>
      </c>
      <c r="FD243" s="34" t="e">
        <f t="shared" ca="1" si="315"/>
        <v>#DIV/0!</v>
      </c>
      <c r="FE243" s="34" t="e">
        <f t="shared" ca="1" si="309"/>
        <v>#DIV/0!</v>
      </c>
      <c r="FH243" s="49" t="e">
        <f t="shared" ca="1" si="311"/>
        <v>#DIV/0!</v>
      </c>
      <c r="FI243" s="49" t="e">
        <f t="shared" ca="1" si="312"/>
        <v>#DIV/0!</v>
      </c>
      <c r="FJ243" s="49" t="e">
        <f t="shared" ca="1" si="313"/>
        <v>#DIV/0!</v>
      </c>
    </row>
    <row r="244" spans="1:166" x14ac:dyDescent="0.25">
      <c r="A244" s="1"/>
      <c r="B244" s="15">
        <f>Kurse!B240</f>
        <v>40639</v>
      </c>
      <c r="C244" s="1"/>
      <c r="D244" s="20" t="str">
        <f>IF(ISNUMBER(VLOOKUP(B244,CASH!$B$7:$E$2815,2,FALSE)),VLOOKUP(B244,CASH!$B$7:$E$2815,2,FALSE),"")</f>
        <v/>
      </c>
      <c r="E244" s="1"/>
      <c r="F244" s="20">
        <f t="shared" si="316"/>
        <v>0</v>
      </c>
      <c r="G244" s="20"/>
      <c r="H244" s="20"/>
      <c r="I244" s="20"/>
      <c r="J244" s="20"/>
      <c r="K244" s="9"/>
      <c r="L244" s="9"/>
      <c r="M244" s="9"/>
      <c r="N244" s="9"/>
      <c r="O244" s="9"/>
      <c r="P244" s="9" t="str">
        <f>IF(ISNUMBER(VLOOKUP($B244,Anteile!$A$2:$BI$10000,12,FALSE)),VLOOKUP($B244,Anteile!$A$2:$BI$10000,12,FALSE),"0")</f>
        <v>0</v>
      </c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 t="str">
        <f>IF(ISNUMBER(VLOOKUP($B244,Anteile!$A$2:$BI$10000,24,FALSE)),VLOOKUP($B244,Anteile!$A$2:$BI$10000,24,FALSE),"0")</f>
        <v>0</v>
      </c>
      <c r="AC244" s="9" t="str">
        <f>IF(ISNUMBER(VLOOKUP($B244,Anteile!$A$2:$BI$10000,25,FALSE)),VLOOKUP($B244,Anteile!$A$2:$BI$10000,25,FALSE),"0")</f>
        <v>0</v>
      </c>
      <c r="AD244" s="9" t="str">
        <f>IF(ISNUMBER(VLOOKUP($B244,Anteile!$A$2:$BI$10000,26,FALSE)),VLOOKUP($B244,Anteile!$A$2:$BI$10000,26,FALSE),"0")</f>
        <v>0</v>
      </c>
      <c r="AE244" s="9" t="str">
        <f>IF(ISNUMBER(VLOOKUP($B244,Anteile!$A$2:$BI$10000,27,FALSE)),VLOOKUP($B244,Anteile!$A$2:$BI$10000,27,FALSE),"0")</f>
        <v>0</v>
      </c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5"/>
      <c r="AW244" s="13">
        <v>1</v>
      </c>
      <c r="AX244" s="5"/>
      <c r="AY244" s="5"/>
      <c r="AZ244" s="5"/>
      <c r="BA244" s="5"/>
      <c r="BB244" s="5"/>
      <c r="BC244" s="5"/>
      <c r="BD244" s="5"/>
      <c r="BE244" s="13">
        <f t="shared" ca="1" si="250"/>
        <v>1018.152621657474</v>
      </c>
      <c r="BF244" s="13">
        <f t="shared" ca="1" si="296"/>
        <v>239.9804</v>
      </c>
      <c r="BG244" s="13">
        <f t="shared" ca="1" si="251"/>
        <v>73.671716819102144</v>
      </c>
      <c r="BH244" s="13"/>
      <c r="BI244" s="13"/>
      <c r="BJ244" s="13"/>
      <c r="BK244" s="13"/>
      <c r="BL244" s="13"/>
      <c r="BM244" s="13"/>
      <c r="BN244" s="13"/>
      <c r="BO244" s="13"/>
      <c r="BP244" s="13"/>
      <c r="BQ244" s="13"/>
      <c r="BR244" s="13"/>
      <c r="BS244" s="13">
        <f t="shared" ca="1" si="297"/>
        <v>9.3625637087202414</v>
      </c>
      <c r="BT244" s="13">
        <f t="shared" ca="1" si="298"/>
        <v>47.2</v>
      </c>
      <c r="BU244" s="13">
        <f t="shared" ca="1" si="299"/>
        <v>28.290162675417164</v>
      </c>
      <c r="BV244" s="13">
        <f t="shared" ca="1" si="300"/>
        <v>31.271381693779237</v>
      </c>
      <c r="BW244" s="13">
        <f t="shared" ca="1" si="310"/>
        <v>0</v>
      </c>
      <c r="BX244" s="13"/>
      <c r="BY244" s="13"/>
      <c r="BZ244" s="13"/>
      <c r="CA244" s="13"/>
      <c r="CB244" s="13"/>
      <c r="CC244" s="13"/>
      <c r="CD244" s="13"/>
      <c r="CE244" s="13"/>
      <c r="CF244" s="13"/>
      <c r="CG244" s="13"/>
      <c r="CH244" s="13"/>
      <c r="CI244" s="13"/>
      <c r="CJ244" s="13"/>
      <c r="CK244" s="13"/>
      <c r="CL244" s="13"/>
      <c r="CM244" s="5"/>
      <c r="CN244" s="13">
        <f t="shared" ca="1" si="301"/>
        <v>7215.11</v>
      </c>
      <c r="CO244" s="13">
        <f t="shared" ca="1" si="302"/>
        <v>135.6</v>
      </c>
      <c r="CP244" s="13">
        <f t="shared" ca="1" si="303"/>
        <v>381.77730000000003</v>
      </c>
      <c r="CQ244" s="5"/>
      <c r="CR244" s="5"/>
      <c r="CS244" s="5"/>
      <c r="CT244" s="34">
        <f t="shared" ca="1" si="304"/>
        <v>1.2094464457232512</v>
      </c>
      <c r="CU244" s="34">
        <f t="shared" ca="1" si="305"/>
        <v>1.0815984685331419</v>
      </c>
      <c r="CV244" s="34">
        <f t="shared" ca="1" si="306"/>
        <v>0.90964179950140667</v>
      </c>
      <c r="CW244" s="5"/>
      <c r="CX244" s="5"/>
      <c r="CY244" s="5"/>
      <c r="CZ244" s="5"/>
      <c r="DA244" s="33">
        <f t="shared" ca="1" si="307"/>
        <v>1.4322999999999999</v>
      </c>
      <c r="DB244" s="13">
        <f t="shared" ca="1" si="308"/>
        <v>1458.3</v>
      </c>
      <c r="DC244" s="5"/>
      <c r="DD244" s="18">
        <f t="shared" ca="1" si="252"/>
        <v>0</v>
      </c>
      <c r="DE244" s="18">
        <f>IF(ISNUMBER(VLOOKUP(B244,CASH!$B$7:$D$10000,3,FALSE)),VLOOKUP(B244,CASH!$B$7:$D$10000,3,FALSE),0)</f>
        <v>0</v>
      </c>
      <c r="DF244" s="18">
        <f t="shared" si="253"/>
        <v>0</v>
      </c>
      <c r="DG244" s="18">
        <f t="shared" ca="1" si="317"/>
        <v>0</v>
      </c>
      <c r="DH244" s="18">
        <f t="shared" ca="1" si="318"/>
        <v>0</v>
      </c>
      <c r="DI244" s="18">
        <f t="shared" si="254"/>
        <v>0</v>
      </c>
      <c r="DJ244" s="18">
        <f t="shared" si="255"/>
        <v>0</v>
      </c>
      <c r="DK244" s="18">
        <f t="shared" si="256"/>
        <v>0</v>
      </c>
      <c r="DL244" s="18">
        <f t="shared" si="257"/>
        <v>0</v>
      </c>
      <c r="DM244" s="18">
        <f t="shared" si="258"/>
        <v>0</v>
      </c>
      <c r="DN244" s="18">
        <f t="shared" si="259"/>
        <v>0</v>
      </c>
      <c r="DO244" s="18">
        <f t="shared" si="260"/>
        <v>0</v>
      </c>
      <c r="DP244" s="18">
        <f t="shared" si="261"/>
        <v>0</v>
      </c>
      <c r="DQ244" s="18">
        <f t="shared" ca="1" si="262"/>
        <v>0</v>
      </c>
      <c r="DR244" s="18">
        <f t="shared" ca="1" si="263"/>
        <v>0</v>
      </c>
      <c r="DS244" s="18">
        <f t="shared" ca="1" si="264"/>
        <v>0</v>
      </c>
      <c r="DT244" s="18">
        <f t="shared" si="265"/>
        <v>0</v>
      </c>
      <c r="DU244" s="18">
        <f t="shared" si="266"/>
        <v>0</v>
      </c>
      <c r="DV244" s="18">
        <f t="shared" si="267"/>
        <v>0</v>
      </c>
      <c r="DW244" s="18">
        <f t="shared" si="268"/>
        <v>0</v>
      </c>
      <c r="DX244" s="18">
        <f t="shared" si="269"/>
        <v>0</v>
      </c>
      <c r="DY244" s="18">
        <f t="shared" si="270"/>
        <v>0</v>
      </c>
      <c r="DZ244" s="18">
        <f t="shared" si="271"/>
        <v>0</v>
      </c>
      <c r="EA244" s="18">
        <f t="shared" si="272"/>
        <v>0</v>
      </c>
      <c r="EB244" s="18">
        <f t="shared" si="273"/>
        <v>0</v>
      </c>
      <c r="EC244" s="18">
        <f t="shared" si="274"/>
        <v>0</v>
      </c>
      <c r="ED244" s="18">
        <f t="shared" si="275"/>
        <v>0</v>
      </c>
      <c r="EE244" s="18">
        <f t="shared" ca="1" si="276"/>
        <v>0</v>
      </c>
      <c r="EF244" s="18">
        <f t="shared" ca="1" si="277"/>
        <v>0</v>
      </c>
      <c r="EG244" s="18">
        <f t="shared" ca="1" si="278"/>
        <v>0</v>
      </c>
      <c r="EH244" s="18">
        <f t="shared" ca="1" si="279"/>
        <v>0</v>
      </c>
      <c r="EI244" s="18">
        <f t="shared" ca="1" si="280"/>
        <v>0</v>
      </c>
      <c r="EJ244" s="18">
        <f t="shared" si="281"/>
        <v>0</v>
      </c>
      <c r="EK244" s="18">
        <f t="shared" si="282"/>
        <v>0</v>
      </c>
      <c r="EL244" s="18">
        <f t="shared" si="283"/>
        <v>0</v>
      </c>
      <c r="EM244" s="18">
        <f t="shared" si="284"/>
        <v>0</v>
      </c>
      <c r="EN244" s="18">
        <f t="shared" si="285"/>
        <v>0</v>
      </c>
      <c r="EO244" s="18">
        <f t="shared" si="286"/>
        <v>0</v>
      </c>
      <c r="EP244" s="18">
        <f t="shared" si="287"/>
        <v>0</v>
      </c>
      <c r="EQ244" s="18">
        <f t="shared" si="288"/>
        <v>0</v>
      </c>
      <c r="ER244" s="18">
        <f t="shared" si="289"/>
        <v>0</v>
      </c>
      <c r="ES244" s="18">
        <f t="shared" si="290"/>
        <v>0</v>
      </c>
      <c r="ET244" s="18">
        <f t="shared" si="291"/>
        <v>0</v>
      </c>
      <c r="EU244" s="18">
        <f t="shared" si="292"/>
        <v>0</v>
      </c>
      <c r="EV244" s="18">
        <f t="shared" si="293"/>
        <v>0</v>
      </c>
      <c r="EW244" s="18">
        <f t="shared" si="294"/>
        <v>0</v>
      </c>
      <c r="EX244" s="18">
        <f t="shared" si="295"/>
        <v>0</v>
      </c>
      <c r="EY244" s="17"/>
      <c r="EZ244" s="1"/>
      <c r="FA244" s="54">
        <f t="shared" ca="1" si="248"/>
        <v>0</v>
      </c>
      <c r="FB244" s="54">
        <f t="shared" si="249"/>
        <v>0</v>
      </c>
      <c r="FC244" s="54">
        <f t="shared" ca="1" si="314"/>
        <v>0</v>
      </c>
      <c r="FD244" s="34" t="e">
        <f t="shared" ca="1" si="315"/>
        <v>#DIV/0!</v>
      </c>
      <c r="FE244" s="34" t="e">
        <f t="shared" ca="1" si="309"/>
        <v>#DIV/0!</v>
      </c>
      <c r="FH244" s="49" t="e">
        <f t="shared" ca="1" si="311"/>
        <v>#DIV/0!</v>
      </c>
      <c r="FI244" s="49" t="e">
        <f t="shared" ca="1" si="312"/>
        <v>#DIV/0!</v>
      </c>
      <c r="FJ244" s="49" t="e">
        <f t="shared" ca="1" si="313"/>
        <v>#DIV/0!</v>
      </c>
    </row>
    <row r="245" spans="1:166" x14ac:dyDescent="0.25">
      <c r="A245" s="1"/>
      <c r="B245" s="15">
        <f>Kurse!B241</f>
        <v>40638</v>
      </c>
      <c r="C245" s="1"/>
      <c r="D245" s="20" t="str">
        <f>IF(ISNUMBER(VLOOKUP(B245,CASH!$B$7:$E$2815,2,FALSE)),VLOOKUP(B245,CASH!$B$7:$E$2815,2,FALSE),"")</f>
        <v/>
      </c>
      <c r="E245" s="1"/>
      <c r="F245" s="20">
        <f t="shared" si="316"/>
        <v>0</v>
      </c>
      <c r="G245" s="20"/>
      <c r="H245" s="20"/>
      <c r="I245" s="20"/>
      <c r="J245" s="20"/>
      <c r="K245" s="9"/>
      <c r="L245" s="9"/>
      <c r="M245" s="9"/>
      <c r="N245" s="9"/>
      <c r="O245" s="9"/>
      <c r="P245" s="9" t="str">
        <f>IF(ISNUMBER(VLOOKUP($B245,Anteile!$A$2:$BI$10000,12,FALSE)),VLOOKUP($B245,Anteile!$A$2:$BI$10000,12,FALSE),"0")</f>
        <v>0</v>
      </c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 t="str">
        <f>IF(ISNUMBER(VLOOKUP($B245,Anteile!$A$2:$BI$10000,24,FALSE)),VLOOKUP($B245,Anteile!$A$2:$BI$10000,24,FALSE),"0")</f>
        <v>0</v>
      </c>
      <c r="AC245" s="9" t="str">
        <f>IF(ISNUMBER(VLOOKUP($B245,Anteile!$A$2:$BI$10000,25,FALSE)),VLOOKUP($B245,Anteile!$A$2:$BI$10000,25,FALSE),"0")</f>
        <v>0</v>
      </c>
      <c r="AD245" s="9" t="str">
        <f>IF(ISNUMBER(VLOOKUP($B245,Anteile!$A$2:$BI$10000,26,FALSE)),VLOOKUP($B245,Anteile!$A$2:$BI$10000,26,FALSE),"0")</f>
        <v>0</v>
      </c>
      <c r="AE245" s="9" t="str">
        <f>IF(ISNUMBER(VLOOKUP($B245,Anteile!$A$2:$BI$10000,27,FALSE)),VLOOKUP($B245,Anteile!$A$2:$BI$10000,27,FALSE),"0")</f>
        <v>0</v>
      </c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5"/>
      <c r="AW245" s="13">
        <v>1</v>
      </c>
      <c r="AX245" s="5"/>
      <c r="AY245" s="5"/>
      <c r="AZ245" s="5"/>
      <c r="BA245" s="5"/>
      <c r="BB245" s="5"/>
      <c r="BC245" s="5"/>
      <c r="BD245" s="5"/>
      <c r="BE245" s="13">
        <f t="shared" ca="1" si="250"/>
        <v>1021.1510083620266</v>
      </c>
      <c r="BF245" s="13">
        <f t="shared" ca="1" si="296"/>
        <v>240.08029999999999</v>
      </c>
      <c r="BG245" s="13">
        <f t="shared" ca="1" si="251"/>
        <v>74.042583093247131</v>
      </c>
      <c r="BH245" s="13"/>
      <c r="BI245" s="13"/>
      <c r="BJ245" s="13"/>
      <c r="BK245" s="13"/>
      <c r="BL245" s="13"/>
      <c r="BM245" s="13"/>
      <c r="BN245" s="13"/>
      <c r="BO245" s="13"/>
      <c r="BP245" s="13"/>
      <c r="BQ245" s="13"/>
      <c r="BR245" s="13"/>
      <c r="BS245" s="13">
        <f t="shared" ca="1" si="297"/>
        <v>9.4020096971400466</v>
      </c>
      <c r="BT245" s="13">
        <f t="shared" ca="1" si="298"/>
        <v>47.08</v>
      </c>
      <c r="BU245" s="13">
        <f t="shared" ca="1" si="299"/>
        <v>29.037933703990426</v>
      </c>
      <c r="BV245" s="13">
        <f t="shared" ca="1" si="300"/>
        <v>31.248682453798047</v>
      </c>
      <c r="BW245" s="13">
        <f t="shared" ca="1" si="310"/>
        <v>0</v>
      </c>
      <c r="BX245" s="13"/>
      <c r="BY245" s="13"/>
      <c r="BZ245" s="13"/>
      <c r="CA245" s="13"/>
      <c r="CB245" s="13"/>
      <c r="CC245" s="13"/>
      <c r="CD245" s="13"/>
      <c r="CE245" s="13"/>
      <c r="CF245" s="13"/>
      <c r="CG245" s="13"/>
      <c r="CH245" s="13"/>
      <c r="CI245" s="13"/>
      <c r="CJ245" s="13"/>
      <c r="CK245" s="13"/>
      <c r="CL245" s="13"/>
      <c r="CM245" s="5"/>
      <c r="CN245" s="13">
        <f t="shared" ca="1" si="301"/>
        <v>7175.31</v>
      </c>
      <c r="CO245" s="13">
        <f t="shared" ca="1" si="302"/>
        <v>135.36000000000001</v>
      </c>
      <c r="CP245" s="13">
        <f t="shared" ca="1" si="303"/>
        <v>382.37079999999997</v>
      </c>
      <c r="CQ245" s="5"/>
      <c r="CR245" s="5"/>
      <c r="CS245" s="5"/>
      <c r="CT245" s="34">
        <f t="shared" ca="1" si="304"/>
        <v>1.2027748955265412</v>
      </c>
      <c r="CU245" s="34">
        <f t="shared" ca="1" si="305"/>
        <v>1.0796841349605169</v>
      </c>
      <c r="CV245" s="34">
        <f t="shared" ca="1" si="306"/>
        <v>0.91105590245620272</v>
      </c>
      <c r="CW245" s="5"/>
      <c r="CX245" s="5"/>
      <c r="CY245" s="5"/>
      <c r="CZ245" s="5"/>
      <c r="DA245" s="33">
        <f t="shared" ca="1" si="307"/>
        <v>1.4231</v>
      </c>
      <c r="DB245" s="13">
        <f t="shared" ca="1" si="308"/>
        <v>1453.2</v>
      </c>
      <c r="DC245" s="5"/>
      <c r="DD245" s="18">
        <f t="shared" ca="1" si="252"/>
        <v>0</v>
      </c>
      <c r="DE245" s="18">
        <f>IF(ISNUMBER(VLOOKUP(B245,CASH!$B$7:$D$10000,3,FALSE)),VLOOKUP(B245,CASH!$B$7:$D$10000,3,FALSE),0)</f>
        <v>0</v>
      </c>
      <c r="DF245" s="18">
        <f t="shared" si="253"/>
        <v>0</v>
      </c>
      <c r="DG245" s="18">
        <f t="shared" ca="1" si="317"/>
        <v>0</v>
      </c>
      <c r="DH245" s="18">
        <f t="shared" ca="1" si="318"/>
        <v>0</v>
      </c>
      <c r="DI245" s="18">
        <f t="shared" si="254"/>
        <v>0</v>
      </c>
      <c r="DJ245" s="18">
        <f t="shared" si="255"/>
        <v>0</v>
      </c>
      <c r="DK245" s="18">
        <f t="shared" si="256"/>
        <v>0</v>
      </c>
      <c r="DL245" s="18">
        <f t="shared" si="257"/>
        <v>0</v>
      </c>
      <c r="DM245" s="18">
        <f t="shared" si="258"/>
        <v>0</v>
      </c>
      <c r="DN245" s="18">
        <f t="shared" si="259"/>
        <v>0</v>
      </c>
      <c r="DO245" s="18">
        <f t="shared" si="260"/>
        <v>0</v>
      </c>
      <c r="DP245" s="18">
        <f t="shared" si="261"/>
        <v>0</v>
      </c>
      <c r="DQ245" s="18">
        <f t="shared" ca="1" si="262"/>
        <v>0</v>
      </c>
      <c r="DR245" s="18">
        <f t="shared" ca="1" si="263"/>
        <v>0</v>
      </c>
      <c r="DS245" s="18">
        <f t="shared" ca="1" si="264"/>
        <v>0</v>
      </c>
      <c r="DT245" s="18">
        <f t="shared" si="265"/>
        <v>0</v>
      </c>
      <c r="DU245" s="18">
        <f t="shared" si="266"/>
        <v>0</v>
      </c>
      <c r="DV245" s="18">
        <f t="shared" si="267"/>
        <v>0</v>
      </c>
      <c r="DW245" s="18">
        <f t="shared" si="268"/>
        <v>0</v>
      </c>
      <c r="DX245" s="18">
        <f t="shared" si="269"/>
        <v>0</v>
      </c>
      <c r="DY245" s="18">
        <f t="shared" si="270"/>
        <v>0</v>
      </c>
      <c r="DZ245" s="18">
        <f t="shared" si="271"/>
        <v>0</v>
      </c>
      <c r="EA245" s="18">
        <f t="shared" si="272"/>
        <v>0</v>
      </c>
      <c r="EB245" s="18">
        <f t="shared" si="273"/>
        <v>0</v>
      </c>
      <c r="EC245" s="18">
        <f t="shared" si="274"/>
        <v>0</v>
      </c>
      <c r="ED245" s="18">
        <f t="shared" si="275"/>
        <v>0</v>
      </c>
      <c r="EE245" s="18">
        <f t="shared" ca="1" si="276"/>
        <v>0</v>
      </c>
      <c r="EF245" s="18">
        <f t="shared" ca="1" si="277"/>
        <v>0</v>
      </c>
      <c r="EG245" s="18">
        <f t="shared" ca="1" si="278"/>
        <v>0</v>
      </c>
      <c r="EH245" s="18">
        <f t="shared" ca="1" si="279"/>
        <v>0</v>
      </c>
      <c r="EI245" s="18">
        <f t="shared" ca="1" si="280"/>
        <v>0</v>
      </c>
      <c r="EJ245" s="18">
        <f t="shared" si="281"/>
        <v>0</v>
      </c>
      <c r="EK245" s="18">
        <f t="shared" si="282"/>
        <v>0</v>
      </c>
      <c r="EL245" s="18">
        <f t="shared" si="283"/>
        <v>0</v>
      </c>
      <c r="EM245" s="18">
        <f t="shared" si="284"/>
        <v>0</v>
      </c>
      <c r="EN245" s="18">
        <f t="shared" si="285"/>
        <v>0</v>
      </c>
      <c r="EO245" s="18">
        <f t="shared" si="286"/>
        <v>0</v>
      </c>
      <c r="EP245" s="18">
        <f t="shared" si="287"/>
        <v>0</v>
      </c>
      <c r="EQ245" s="18">
        <f t="shared" si="288"/>
        <v>0</v>
      </c>
      <c r="ER245" s="18">
        <f t="shared" si="289"/>
        <v>0</v>
      </c>
      <c r="ES245" s="18">
        <f t="shared" si="290"/>
        <v>0</v>
      </c>
      <c r="ET245" s="18">
        <f t="shared" si="291"/>
        <v>0</v>
      </c>
      <c r="EU245" s="18">
        <f t="shared" si="292"/>
        <v>0</v>
      </c>
      <c r="EV245" s="18">
        <f t="shared" si="293"/>
        <v>0</v>
      </c>
      <c r="EW245" s="18">
        <f t="shared" si="294"/>
        <v>0</v>
      </c>
      <c r="EX245" s="18">
        <f t="shared" si="295"/>
        <v>0</v>
      </c>
      <c r="EY245" s="17"/>
      <c r="EZ245" s="1"/>
      <c r="FA245" s="54">
        <f t="shared" ca="1" si="248"/>
        <v>0</v>
      </c>
      <c r="FB245" s="54">
        <f t="shared" si="249"/>
        <v>0</v>
      </c>
      <c r="FC245" s="54">
        <f t="shared" ca="1" si="314"/>
        <v>0</v>
      </c>
      <c r="FD245" s="34" t="e">
        <f t="shared" ca="1" si="315"/>
        <v>#DIV/0!</v>
      </c>
      <c r="FE245" s="34" t="e">
        <f t="shared" ca="1" si="309"/>
        <v>#DIV/0!</v>
      </c>
      <c r="FH245" s="49" t="e">
        <f t="shared" ca="1" si="311"/>
        <v>#DIV/0!</v>
      </c>
      <c r="FI245" s="49" t="e">
        <f t="shared" ca="1" si="312"/>
        <v>#DIV/0!</v>
      </c>
      <c r="FJ245" s="49" t="e">
        <f t="shared" ca="1" si="313"/>
        <v>#DIV/0!</v>
      </c>
    </row>
    <row r="246" spans="1:166" x14ac:dyDescent="0.25">
      <c r="A246" s="1"/>
      <c r="B246" s="15">
        <f>Kurse!B242</f>
        <v>40637</v>
      </c>
      <c r="C246" s="1"/>
      <c r="D246" s="20" t="str">
        <f>IF(ISNUMBER(VLOOKUP(B246,CASH!$B$7:$E$2815,2,FALSE)),VLOOKUP(B246,CASH!$B$7:$E$2815,2,FALSE),"")</f>
        <v/>
      </c>
      <c r="E246" s="1"/>
      <c r="F246" s="20">
        <f t="shared" si="316"/>
        <v>0</v>
      </c>
      <c r="G246" s="20"/>
      <c r="H246" s="20"/>
      <c r="I246" s="20"/>
      <c r="J246" s="20"/>
      <c r="K246" s="9"/>
      <c r="L246" s="9"/>
      <c r="M246" s="9"/>
      <c r="N246" s="9"/>
      <c r="O246" s="9"/>
      <c r="P246" s="9" t="str">
        <f>IF(ISNUMBER(VLOOKUP($B246,Anteile!$A$2:$BI$10000,12,FALSE)),VLOOKUP($B246,Anteile!$A$2:$BI$10000,12,FALSE),"0")</f>
        <v>0</v>
      </c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 t="str">
        <f>IF(ISNUMBER(VLOOKUP($B246,Anteile!$A$2:$BI$10000,24,FALSE)),VLOOKUP($B246,Anteile!$A$2:$BI$10000,24,FALSE),"0")</f>
        <v>0</v>
      </c>
      <c r="AC246" s="9" t="str">
        <f>IF(ISNUMBER(VLOOKUP($B246,Anteile!$A$2:$BI$10000,25,FALSE)),VLOOKUP($B246,Anteile!$A$2:$BI$10000,25,FALSE),"0")</f>
        <v>0</v>
      </c>
      <c r="AD246" s="9" t="str">
        <f>IF(ISNUMBER(VLOOKUP($B246,Anteile!$A$2:$BI$10000,26,FALSE)),VLOOKUP($B246,Anteile!$A$2:$BI$10000,26,FALSE),"0")</f>
        <v>0</v>
      </c>
      <c r="AE246" s="9" t="str">
        <f>IF(ISNUMBER(VLOOKUP($B246,Anteile!$A$2:$BI$10000,27,FALSE)),VLOOKUP($B246,Anteile!$A$2:$BI$10000,27,FALSE),"0")</f>
        <v>0</v>
      </c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5"/>
      <c r="AW246" s="13">
        <v>1</v>
      </c>
      <c r="AX246" s="5"/>
      <c r="AY246" s="5"/>
      <c r="AZ246" s="5"/>
      <c r="BA246" s="5"/>
      <c r="BB246" s="5"/>
      <c r="BC246" s="5"/>
      <c r="BD246" s="5"/>
      <c r="BE246" s="13">
        <f t="shared" ca="1" si="250"/>
        <v>1009.0787529030895</v>
      </c>
      <c r="BF246" s="13">
        <f t="shared" ca="1" si="296"/>
        <v>240.10560000000001</v>
      </c>
      <c r="BG246" s="13">
        <f t="shared" ca="1" si="251"/>
        <v>74.199451052150053</v>
      </c>
      <c r="BH246" s="13"/>
      <c r="BI246" s="13"/>
      <c r="BJ246" s="13"/>
      <c r="BK246" s="13"/>
      <c r="BL246" s="13"/>
      <c r="BM246" s="13"/>
      <c r="BN246" s="13"/>
      <c r="BO246" s="13"/>
      <c r="BP246" s="13"/>
      <c r="BQ246" s="13"/>
      <c r="BR246" s="13"/>
      <c r="BS246" s="13">
        <f t="shared" ca="1" si="297"/>
        <v>9.4165669645999017</v>
      </c>
      <c r="BT246" s="13">
        <f t="shared" ca="1" si="298"/>
        <v>46.97</v>
      </c>
      <c r="BU246" s="13">
        <f t="shared" ca="1" si="299"/>
        <v>29.037933703990426</v>
      </c>
      <c r="BV246" s="13">
        <f t="shared" ca="1" si="300"/>
        <v>31.254838482651838</v>
      </c>
      <c r="BW246" s="13">
        <f t="shared" ca="1" si="310"/>
        <v>0</v>
      </c>
      <c r="BX246" s="13"/>
      <c r="BY246" s="13"/>
      <c r="BZ246" s="13"/>
      <c r="CA246" s="13"/>
      <c r="CB246" s="13"/>
      <c r="CC246" s="13"/>
      <c r="CD246" s="13"/>
      <c r="CE246" s="13"/>
      <c r="CF246" s="13"/>
      <c r="CG246" s="13"/>
      <c r="CH246" s="13"/>
      <c r="CI246" s="13"/>
      <c r="CJ246" s="13"/>
      <c r="CK246" s="13"/>
      <c r="CL246" s="13"/>
      <c r="CM246" s="5"/>
      <c r="CN246" s="13">
        <f t="shared" ca="1" si="301"/>
        <v>7175.33</v>
      </c>
      <c r="CO246" s="13">
        <f t="shared" ca="1" si="302"/>
        <v>135.41</v>
      </c>
      <c r="CP246" s="13">
        <f t="shared" ca="1" si="303"/>
        <v>382.2799</v>
      </c>
      <c r="CQ246" s="5"/>
      <c r="CR246" s="5"/>
      <c r="CS246" s="5"/>
      <c r="CT246" s="34">
        <f t="shared" ca="1" si="304"/>
        <v>1.2027782480643285</v>
      </c>
      <c r="CU246" s="34">
        <f t="shared" ca="1" si="305"/>
        <v>1.0800829544548136</v>
      </c>
      <c r="CV246" s="34">
        <f t="shared" ca="1" si="306"/>
        <v>0.91083931954366526</v>
      </c>
      <c r="CW246" s="5"/>
      <c r="CX246" s="5"/>
      <c r="CY246" s="5"/>
      <c r="CZ246" s="5"/>
      <c r="DA246" s="33">
        <f t="shared" ca="1" si="307"/>
        <v>1.4209000000000001</v>
      </c>
      <c r="DB246" s="13">
        <f t="shared" ca="1" si="308"/>
        <v>1433.8</v>
      </c>
      <c r="DC246" s="5"/>
      <c r="DD246" s="18">
        <f t="shared" ca="1" si="252"/>
        <v>0</v>
      </c>
      <c r="DE246" s="18">
        <f>IF(ISNUMBER(VLOOKUP(B246,CASH!$B$7:$D$10000,3,FALSE)),VLOOKUP(B246,CASH!$B$7:$D$10000,3,FALSE),0)</f>
        <v>0</v>
      </c>
      <c r="DF246" s="18">
        <f t="shared" si="253"/>
        <v>0</v>
      </c>
      <c r="DG246" s="18">
        <f t="shared" ca="1" si="317"/>
        <v>0</v>
      </c>
      <c r="DH246" s="18">
        <f t="shared" ca="1" si="318"/>
        <v>0</v>
      </c>
      <c r="DI246" s="18">
        <f t="shared" si="254"/>
        <v>0</v>
      </c>
      <c r="DJ246" s="18">
        <f t="shared" si="255"/>
        <v>0</v>
      </c>
      <c r="DK246" s="18">
        <f t="shared" si="256"/>
        <v>0</v>
      </c>
      <c r="DL246" s="18">
        <f t="shared" si="257"/>
        <v>0</v>
      </c>
      <c r="DM246" s="18">
        <f t="shared" si="258"/>
        <v>0</v>
      </c>
      <c r="DN246" s="18">
        <f t="shared" si="259"/>
        <v>0</v>
      </c>
      <c r="DO246" s="18">
        <f t="shared" si="260"/>
        <v>0</v>
      </c>
      <c r="DP246" s="18">
        <f t="shared" si="261"/>
        <v>0</v>
      </c>
      <c r="DQ246" s="18">
        <f t="shared" ca="1" si="262"/>
        <v>0</v>
      </c>
      <c r="DR246" s="18">
        <f t="shared" ca="1" si="263"/>
        <v>0</v>
      </c>
      <c r="DS246" s="18">
        <f t="shared" ca="1" si="264"/>
        <v>0</v>
      </c>
      <c r="DT246" s="18">
        <f t="shared" si="265"/>
        <v>0</v>
      </c>
      <c r="DU246" s="18">
        <f t="shared" si="266"/>
        <v>0</v>
      </c>
      <c r="DV246" s="18">
        <f t="shared" si="267"/>
        <v>0</v>
      </c>
      <c r="DW246" s="18">
        <f t="shared" si="268"/>
        <v>0</v>
      </c>
      <c r="DX246" s="18">
        <f t="shared" si="269"/>
        <v>0</v>
      </c>
      <c r="DY246" s="18">
        <f t="shared" si="270"/>
        <v>0</v>
      </c>
      <c r="DZ246" s="18">
        <f t="shared" si="271"/>
        <v>0</v>
      </c>
      <c r="EA246" s="18">
        <f t="shared" si="272"/>
        <v>0</v>
      </c>
      <c r="EB246" s="18">
        <f t="shared" si="273"/>
        <v>0</v>
      </c>
      <c r="EC246" s="18">
        <f t="shared" si="274"/>
        <v>0</v>
      </c>
      <c r="ED246" s="18">
        <f t="shared" si="275"/>
        <v>0</v>
      </c>
      <c r="EE246" s="18">
        <f t="shared" ca="1" si="276"/>
        <v>0</v>
      </c>
      <c r="EF246" s="18">
        <f t="shared" ca="1" si="277"/>
        <v>0</v>
      </c>
      <c r="EG246" s="18">
        <f t="shared" ca="1" si="278"/>
        <v>0</v>
      </c>
      <c r="EH246" s="18">
        <f t="shared" ca="1" si="279"/>
        <v>0</v>
      </c>
      <c r="EI246" s="18">
        <f t="shared" ca="1" si="280"/>
        <v>0</v>
      </c>
      <c r="EJ246" s="18">
        <f t="shared" si="281"/>
        <v>0</v>
      </c>
      <c r="EK246" s="18">
        <f t="shared" si="282"/>
        <v>0</v>
      </c>
      <c r="EL246" s="18">
        <f t="shared" si="283"/>
        <v>0</v>
      </c>
      <c r="EM246" s="18">
        <f t="shared" si="284"/>
        <v>0</v>
      </c>
      <c r="EN246" s="18">
        <f t="shared" si="285"/>
        <v>0</v>
      </c>
      <c r="EO246" s="18">
        <f t="shared" si="286"/>
        <v>0</v>
      </c>
      <c r="EP246" s="18">
        <f t="shared" si="287"/>
        <v>0</v>
      </c>
      <c r="EQ246" s="18">
        <f t="shared" si="288"/>
        <v>0</v>
      </c>
      <c r="ER246" s="18">
        <f t="shared" si="289"/>
        <v>0</v>
      </c>
      <c r="ES246" s="18">
        <f t="shared" si="290"/>
        <v>0</v>
      </c>
      <c r="ET246" s="18">
        <f t="shared" si="291"/>
        <v>0</v>
      </c>
      <c r="EU246" s="18">
        <f t="shared" si="292"/>
        <v>0</v>
      </c>
      <c r="EV246" s="18">
        <f t="shared" si="293"/>
        <v>0</v>
      </c>
      <c r="EW246" s="18">
        <f t="shared" si="294"/>
        <v>0</v>
      </c>
      <c r="EX246" s="18">
        <f t="shared" si="295"/>
        <v>0</v>
      </c>
      <c r="EY246" s="17"/>
      <c r="EZ246" s="1"/>
      <c r="FA246" s="54">
        <f t="shared" ca="1" si="248"/>
        <v>0</v>
      </c>
      <c r="FB246" s="54">
        <f t="shared" si="249"/>
        <v>0</v>
      </c>
      <c r="FC246" s="54">
        <f t="shared" ca="1" si="314"/>
        <v>0</v>
      </c>
      <c r="FD246" s="34" t="e">
        <f t="shared" ca="1" si="315"/>
        <v>#DIV/0!</v>
      </c>
      <c r="FE246" s="34" t="e">
        <f t="shared" ca="1" si="309"/>
        <v>#DIV/0!</v>
      </c>
      <c r="FH246" s="49" t="e">
        <f t="shared" ca="1" si="311"/>
        <v>#DIV/0!</v>
      </c>
      <c r="FI246" s="49" t="e">
        <f t="shared" ca="1" si="312"/>
        <v>#DIV/0!</v>
      </c>
      <c r="FJ246" s="49" t="e">
        <f t="shared" ca="1" si="313"/>
        <v>#DIV/0!</v>
      </c>
    </row>
    <row r="247" spans="1:166" x14ac:dyDescent="0.25">
      <c r="A247" s="1"/>
      <c r="B247" s="15">
        <f>Kurse!B243</f>
        <v>40634</v>
      </c>
      <c r="C247" s="1"/>
      <c r="D247" s="20" t="str">
        <f>IF(ISNUMBER(VLOOKUP(B247,CASH!$B$7:$E$2815,2,FALSE)),VLOOKUP(B247,CASH!$B$7:$E$2815,2,FALSE),"")</f>
        <v/>
      </c>
      <c r="E247" s="1"/>
      <c r="F247" s="20">
        <f t="shared" si="316"/>
        <v>0</v>
      </c>
      <c r="G247" s="20"/>
      <c r="H247" s="20"/>
      <c r="I247" s="20"/>
      <c r="J247" s="20"/>
      <c r="K247" s="9"/>
      <c r="L247" s="9"/>
      <c r="M247" s="9"/>
      <c r="N247" s="9"/>
      <c r="O247" s="9"/>
      <c r="P247" s="9" t="str">
        <f>IF(ISNUMBER(VLOOKUP($B247,Anteile!$A$2:$BI$10000,12,FALSE)),VLOOKUP($B247,Anteile!$A$2:$BI$10000,12,FALSE),"0")</f>
        <v>0</v>
      </c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 t="str">
        <f>IF(ISNUMBER(VLOOKUP($B247,Anteile!$A$2:$BI$10000,24,FALSE)),VLOOKUP($B247,Anteile!$A$2:$BI$10000,24,FALSE),"0")</f>
        <v>0</v>
      </c>
      <c r="AC247" s="9" t="str">
        <f>IF(ISNUMBER(VLOOKUP($B247,Anteile!$A$2:$BI$10000,25,FALSE)),VLOOKUP($B247,Anteile!$A$2:$BI$10000,25,FALSE),"0")</f>
        <v>0</v>
      </c>
      <c r="AD247" s="9" t="str">
        <f>IF(ISNUMBER(VLOOKUP($B247,Anteile!$A$2:$BI$10000,26,FALSE)),VLOOKUP($B247,Anteile!$A$2:$BI$10000,26,FALSE),"0")</f>
        <v>0</v>
      </c>
      <c r="AE247" s="9" t="str">
        <f>IF(ISNUMBER(VLOOKUP($B247,Anteile!$A$2:$BI$10000,27,FALSE)),VLOOKUP($B247,Anteile!$A$2:$BI$10000,27,FALSE),"0")</f>
        <v>0</v>
      </c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5"/>
      <c r="AW247" s="13">
        <v>1</v>
      </c>
      <c r="AX247" s="5"/>
      <c r="AY247" s="5"/>
      <c r="AZ247" s="5"/>
      <c r="BA247" s="5"/>
      <c r="BB247" s="5"/>
      <c r="BC247" s="5"/>
      <c r="BD247" s="5"/>
      <c r="BE247" s="13">
        <f t="shared" ca="1" si="250"/>
        <v>1003.7875061485489</v>
      </c>
      <c r="BF247" s="13">
        <f t="shared" ca="1" si="296"/>
        <v>239.1559</v>
      </c>
      <c r="BG247" s="13">
        <f t="shared" ca="1" si="251"/>
        <v>73.95826013632211</v>
      </c>
      <c r="BH247" s="13"/>
      <c r="BI247" s="13"/>
      <c r="BJ247" s="13"/>
      <c r="BK247" s="13"/>
      <c r="BL247" s="13"/>
      <c r="BM247" s="13"/>
      <c r="BN247" s="13"/>
      <c r="BO247" s="13"/>
      <c r="BP247" s="13"/>
      <c r="BQ247" s="13"/>
      <c r="BR247" s="13"/>
      <c r="BS247" s="13">
        <f t="shared" ca="1" si="297"/>
        <v>9.3949827840629609</v>
      </c>
      <c r="BT247" s="13">
        <f t="shared" ca="1" si="298"/>
        <v>46.91</v>
      </c>
      <c r="BU247" s="13">
        <f t="shared" ca="1" si="299"/>
        <v>28.866558920666151</v>
      </c>
      <c r="BV247" s="13">
        <f t="shared" ca="1" si="300"/>
        <v>30.988686669945892</v>
      </c>
      <c r="BW247" s="13">
        <f t="shared" ca="1" si="310"/>
        <v>0</v>
      </c>
      <c r="BX247" s="13"/>
      <c r="BY247" s="13"/>
      <c r="BZ247" s="13"/>
      <c r="CA247" s="13"/>
      <c r="CB247" s="13"/>
      <c r="CC247" s="13"/>
      <c r="CD247" s="13"/>
      <c r="CE247" s="13"/>
      <c r="CF247" s="13"/>
      <c r="CG247" s="13"/>
      <c r="CH247" s="13"/>
      <c r="CI247" s="13"/>
      <c r="CJ247" s="13"/>
      <c r="CK247" s="13"/>
      <c r="CL247" s="13"/>
      <c r="CM247" s="5"/>
      <c r="CN247" s="13">
        <f t="shared" ca="1" si="301"/>
        <v>7179.81</v>
      </c>
      <c r="CO247" s="13">
        <f t="shared" ca="1" si="302"/>
        <v>134.43</v>
      </c>
      <c r="CP247" s="13">
        <f t="shared" ca="1" si="303"/>
        <v>382.10570000000001</v>
      </c>
      <c r="CQ247" s="5"/>
      <c r="CR247" s="5"/>
      <c r="CS247" s="5"/>
      <c r="CT247" s="34">
        <f t="shared" ca="1" si="304"/>
        <v>1.2035292165286819</v>
      </c>
      <c r="CU247" s="34">
        <f t="shared" ca="1" si="305"/>
        <v>1.072266092366595</v>
      </c>
      <c r="CV247" s="34">
        <f t="shared" ca="1" si="306"/>
        <v>0.91042426186089287</v>
      </c>
      <c r="CW247" s="5"/>
      <c r="CX247" s="5"/>
      <c r="CY247" s="5"/>
      <c r="CZ247" s="5"/>
      <c r="DA247" s="33">
        <f t="shared" ca="1" si="307"/>
        <v>1.4231</v>
      </c>
      <c r="DB247" s="13">
        <f t="shared" ca="1" si="308"/>
        <v>1428.49</v>
      </c>
      <c r="DC247" s="5"/>
      <c r="DD247" s="18">
        <f t="shared" ca="1" si="252"/>
        <v>0</v>
      </c>
      <c r="DE247" s="18">
        <f>IF(ISNUMBER(VLOOKUP(B247,CASH!$B$7:$D$10000,3,FALSE)),VLOOKUP(B247,CASH!$B$7:$D$10000,3,FALSE),0)</f>
        <v>0</v>
      </c>
      <c r="DF247" s="18">
        <f t="shared" si="253"/>
        <v>0</v>
      </c>
      <c r="DG247" s="18">
        <f t="shared" ca="1" si="317"/>
        <v>0</v>
      </c>
      <c r="DH247" s="18">
        <f t="shared" ca="1" si="318"/>
        <v>0</v>
      </c>
      <c r="DI247" s="18">
        <f t="shared" si="254"/>
        <v>0</v>
      </c>
      <c r="DJ247" s="18">
        <f t="shared" si="255"/>
        <v>0</v>
      </c>
      <c r="DK247" s="18">
        <f t="shared" si="256"/>
        <v>0</v>
      </c>
      <c r="DL247" s="18">
        <f t="shared" si="257"/>
        <v>0</v>
      </c>
      <c r="DM247" s="18">
        <f t="shared" si="258"/>
        <v>0</v>
      </c>
      <c r="DN247" s="18">
        <f t="shared" si="259"/>
        <v>0</v>
      </c>
      <c r="DO247" s="18">
        <f t="shared" si="260"/>
        <v>0</v>
      </c>
      <c r="DP247" s="18">
        <f t="shared" si="261"/>
        <v>0</v>
      </c>
      <c r="DQ247" s="18">
        <f t="shared" ca="1" si="262"/>
        <v>0</v>
      </c>
      <c r="DR247" s="18">
        <f t="shared" ca="1" si="263"/>
        <v>0</v>
      </c>
      <c r="DS247" s="18">
        <f t="shared" ca="1" si="264"/>
        <v>0</v>
      </c>
      <c r="DT247" s="18">
        <f t="shared" si="265"/>
        <v>0</v>
      </c>
      <c r="DU247" s="18">
        <f t="shared" si="266"/>
        <v>0</v>
      </c>
      <c r="DV247" s="18">
        <f t="shared" si="267"/>
        <v>0</v>
      </c>
      <c r="DW247" s="18">
        <f t="shared" si="268"/>
        <v>0</v>
      </c>
      <c r="DX247" s="18">
        <f t="shared" si="269"/>
        <v>0</v>
      </c>
      <c r="DY247" s="18">
        <f t="shared" si="270"/>
        <v>0</v>
      </c>
      <c r="DZ247" s="18">
        <f t="shared" si="271"/>
        <v>0</v>
      </c>
      <c r="EA247" s="18">
        <f t="shared" si="272"/>
        <v>0</v>
      </c>
      <c r="EB247" s="18">
        <f t="shared" si="273"/>
        <v>0</v>
      </c>
      <c r="EC247" s="18">
        <f t="shared" si="274"/>
        <v>0</v>
      </c>
      <c r="ED247" s="18">
        <f t="shared" si="275"/>
        <v>0</v>
      </c>
      <c r="EE247" s="18">
        <f t="shared" ca="1" si="276"/>
        <v>0</v>
      </c>
      <c r="EF247" s="18">
        <f t="shared" ca="1" si="277"/>
        <v>0</v>
      </c>
      <c r="EG247" s="18">
        <f t="shared" ca="1" si="278"/>
        <v>0</v>
      </c>
      <c r="EH247" s="18">
        <f t="shared" ca="1" si="279"/>
        <v>0</v>
      </c>
      <c r="EI247" s="18">
        <f t="shared" ca="1" si="280"/>
        <v>0</v>
      </c>
      <c r="EJ247" s="18">
        <f t="shared" si="281"/>
        <v>0</v>
      </c>
      <c r="EK247" s="18">
        <f t="shared" si="282"/>
        <v>0</v>
      </c>
      <c r="EL247" s="18">
        <f t="shared" si="283"/>
        <v>0</v>
      </c>
      <c r="EM247" s="18">
        <f t="shared" si="284"/>
        <v>0</v>
      </c>
      <c r="EN247" s="18">
        <f t="shared" si="285"/>
        <v>0</v>
      </c>
      <c r="EO247" s="18">
        <f t="shared" si="286"/>
        <v>0</v>
      </c>
      <c r="EP247" s="18">
        <f t="shared" si="287"/>
        <v>0</v>
      </c>
      <c r="EQ247" s="18">
        <f t="shared" si="288"/>
        <v>0</v>
      </c>
      <c r="ER247" s="18">
        <f t="shared" si="289"/>
        <v>0</v>
      </c>
      <c r="ES247" s="18">
        <f t="shared" si="290"/>
        <v>0</v>
      </c>
      <c r="ET247" s="18">
        <f t="shared" si="291"/>
        <v>0</v>
      </c>
      <c r="EU247" s="18">
        <f t="shared" si="292"/>
        <v>0</v>
      </c>
      <c r="EV247" s="18">
        <f t="shared" si="293"/>
        <v>0</v>
      </c>
      <c r="EW247" s="18">
        <f t="shared" si="294"/>
        <v>0</v>
      </c>
      <c r="EX247" s="18">
        <f t="shared" si="295"/>
        <v>0</v>
      </c>
      <c r="EY247" s="17"/>
      <c r="EZ247" s="1"/>
      <c r="FA247" s="54">
        <f t="shared" ca="1" si="248"/>
        <v>0</v>
      </c>
      <c r="FB247" s="54">
        <f t="shared" si="249"/>
        <v>0</v>
      </c>
      <c r="FC247" s="54">
        <f t="shared" ca="1" si="314"/>
        <v>0</v>
      </c>
      <c r="FD247" s="34" t="e">
        <f t="shared" ca="1" si="315"/>
        <v>#DIV/0!</v>
      </c>
      <c r="FE247" s="34" t="e">
        <f t="shared" ca="1" si="309"/>
        <v>#DIV/0!</v>
      </c>
      <c r="FH247" s="49" t="e">
        <f t="shared" ca="1" si="311"/>
        <v>#DIV/0!</v>
      </c>
      <c r="FI247" s="49" t="e">
        <f t="shared" ca="1" si="312"/>
        <v>#DIV/0!</v>
      </c>
      <c r="FJ247" s="49" t="e">
        <f t="shared" ca="1" si="313"/>
        <v>#DIV/0!</v>
      </c>
    </row>
    <row r="248" spans="1:166" x14ac:dyDescent="0.25">
      <c r="A248" s="1"/>
      <c r="B248" s="15">
        <f>Kurse!B244</f>
        <v>40633</v>
      </c>
      <c r="C248" s="1"/>
      <c r="D248" s="20" t="str">
        <f>IF(ISNUMBER(VLOOKUP(B248,CASH!$B$7:$E$2815,2,FALSE)),VLOOKUP(B248,CASH!$B$7:$E$2815,2,FALSE),"")</f>
        <v/>
      </c>
      <c r="E248" s="1"/>
      <c r="F248" s="20">
        <f t="shared" si="316"/>
        <v>0</v>
      </c>
      <c r="G248" s="20"/>
      <c r="H248" s="20"/>
      <c r="I248" s="20"/>
      <c r="J248" s="20"/>
      <c r="K248" s="9"/>
      <c r="L248" s="9"/>
      <c r="M248" s="9"/>
      <c r="N248" s="9"/>
      <c r="O248" s="9"/>
      <c r="P248" s="9" t="str">
        <f>IF(ISNUMBER(VLOOKUP($B248,Anteile!$A$2:$BI$10000,12,FALSE)),VLOOKUP($B248,Anteile!$A$2:$BI$10000,12,FALSE),"0")</f>
        <v>0</v>
      </c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 t="str">
        <f>IF(ISNUMBER(VLOOKUP($B248,Anteile!$A$2:$BI$10000,24,FALSE)),VLOOKUP($B248,Anteile!$A$2:$BI$10000,24,FALSE),"0")</f>
        <v>0</v>
      </c>
      <c r="AC248" s="9" t="str">
        <f>IF(ISNUMBER(VLOOKUP($B248,Anteile!$A$2:$BI$10000,25,FALSE)),VLOOKUP($B248,Anteile!$A$2:$BI$10000,25,FALSE),"0")</f>
        <v>0</v>
      </c>
      <c r="AD248" s="9" t="str">
        <f>IF(ISNUMBER(VLOOKUP($B248,Anteile!$A$2:$BI$10000,26,FALSE)),VLOOKUP($B248,Anteile!$A$2:$BI$10000,26,FALSE),"0")</f>
        <v>0</v>
      </c>
      <c r="AE248" s="9" t="str">
        <f>IF(ISNUMBER(VLOOKUP($B248,Anteile!$A$2:$BI$10000,27,FALSE)),VLOOKUP($B248,Anteile!$A$2:$BI$10000,27,FALSE),"0")</f>
        <v>0</v>
      </c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5"/>
      <c r="AW248" s="13">
        <v>1</v>
      </c>
      <c r="AX248" s="5"/>
      <c r="AY248" s="5"/>
      <c r="AZ248" s="5"/>
      <c r="BA248" s="5"/>
      <c r="BB248" s="5"/>
      <c r="BC248" s="5"/>
      <c r="BD248" s="5"/>
      <c r="BE248" s="13">
        <f t="shared" ca="1" si="250"/>
        <v>1011.5860120098906</v>
      </c>
      <c r="BF248" s="13">
        <f t="shared" ca="1" si="296"/>
        <v>238.41120000000001</v>
      </c>
      <c r="BG248" s="13">
        <f t="shared" ca="1" si="251"/>
        <v>74.136347580360294</v>
      </c>
      <c r="BH248" s="13"/>
      <c r="BI248" s="13"/>
      <c r="BJ248" s="13"/>
      <c r="BK248" s="13"/>
      <c r="BL248" s="13"/>
      <c r="BM248" s="13"/>
      <c r="BN248" s="13"/>
      <c r="BO248" s="13"/>
      <c r="BP248" s="13"/>
      <c r="BQ248" s="13"/>
      <c r="BR248" s="13"/>
      <c r="BS248" s="13">
        <f t="shared" ca="1" si="297"/>
        <v>9.4030377958318621</v>
      </c>
      <c r="BT248" s="13">
        <f t="shared" ca="1" si="298"/>
        <v>46.2</v>
      </c>
      <c r="BU248" s="13">
        <f t="shared" ca="1" si="299"/>
        <v>29.36064994701519</v>
      </c>
      <c r="BV248" s="13">
        <f t="shared" ca="1" si="300"/>
        <v>30.773578240904275</v>
      </c>
      <c r="BW248" s="13">
        <f t="shared" ca="1" si="310"/>
        <v>0</v>
      </c>
      <c r="BX248" s="13"/>
      <c r="BY248" s="13"/>
      <c r="BZ248" s="13"/>
      <c r="CA248" s="13"/>
      <c r="CB248" s="13"/>
      <c r="CC248" s="13"/>
      <c r="CD248" s="13"/>
      <c r="CE248" s="13"/>
      <c r="CF248" s="13"/>
      <c r="CG248" s="13"/>
      <c r="CH248" s="13"/>
      <c r="CI248" s="13"/>
      <c r="CJ248" s="13"/>
      <c r="CK248" s="13"/>
      <c r="CL248" s="13"/>
      <c r="CM248" s="5"/>
      <c r="CN248" s="13">
        <f t="shared" ca="1" si="301"/>
        <v>7041.31</v>
      </c>
      <c r="CO248" s="13">
        <f t="shared" ca="1" si="302"/>
        <v>134.66</v>
      </c>
      <c r="CP248" s="13">
        <f t="shared" ca="1" si="303"/>
        <v>382.9599</v>
      </c>
      <c r="CQ248" s="5"/>
      <c r="CR248" s="5"/>
      <c r="CS248" s="5"/>
      <c r="CT248" s="34">
        <f t="shared" ca="1" si="304"/>
        <v>1.1803128923516879</v>
      </c>
      <c r="CU248" s="34">
        <f t="shared" ca="1" si="305"/>
        <v>1.0741006620403604</v>
      </c>
      <c r="CV248" s="34">
        <f t="shared" ca="1" si="306"/>
        <v>0.91245952174966594</v>
      </c>
      <c r="CW248" s="5"/>
      <c r="CX248" s="5"/>
      <c r="CY248" s="5"/>
      <c r="CZ248" s="5"/>
      <c r="DA248" s="33">
        <f t="shared" ca="1" si="307"/>
        <v>1.4155</v>
      </c>
      <c r="DB248" s="13">
        <f t="shared" ca="1" si="308"/>
        <v>1431.9</v>
      </c>
      <c r="DC248" s="5"/>
      <c r="DD248" s="18">
        <f t="shared" ca="1" si="252"/>
        <v>0</v>
      </c>
      <c r="DE248" s="18">
        <f>IF(ISNUMBER(VLOOKUP(B248,CASH!$B$7:$D$10000,3,FALSE)),VLOOKUP(B248,CASH!$B$7:$D$10000,3,FALSE),0)</f>
        <v>0</v>
      </c>
      <c r="DF248" s="18">
        <f t="shared" si="253"/>
        <v>0</v>
      </c>
      <c r="DG248" s="18">
        <f t="shared" ca="1" si="317"/>
        <v>0</v>
      </c>
      <c r="DH248" s="18">
        <f t="shared" ca="1" si="318"/>
        <v>0</v>
      </c>
      <c r="DI248" s="18">
        <f t="shared" si="254"/>
        <v>0</v>
      </c>
      <c r="DJ248" s="18">
        <f t="shared" si="255"/>
        <v>0</v>
      </c>
      <c r="DK248" s="18">
        <f t="shared" si="256"/>
        <v>0</v>
      </c>
      <c r="DL248" s="18">
        <f t="shared" si="257"/>
        <v>0</v>
      </c>
      <c r="DM248" s="18">
        <f t="shared" si="258"/>
        <v>0</v>
      </c>
      <c r="DN248" s="18">
        <f t="shared" si="259"/>
        <v>0</v>
      </c>
      <c r="DO248" s="18">
        <f t="shared" si="260"/>
        <v>0</v>
      </c>
      <c r="DP248" s="18">
        <f t="shared" si="261"/>
        <v>0</v>
      </c>
      <c r="DQ248" s="18">
        <f t="shared" ca="1" si="262"/>
        <v>0</v>
      </c>
      <c r="DR248" s="18">
        <f t="shared" ca="1" si="263"/>
        <v>0</v>
      </c>
      <c r="DS248" s="18">
        <f t="shared" ca="1" si="264"/>
        <v>0</v>
      </c>
      <c r="DT248" s="18">
        <f t="shared" si="265"/>
        <v>0</v>
      </c>
      <c r="DU248" s="18">
        <f t="shared" si="266"/>
        <v>0</v>
      </c>
      <c r="DV248" s="18">
        <f t="shared" si="267"/>
        <v>0</v>
      </c>
      <c r="DW248" s="18">
        <f t="shared" si="268"/>
        <v>0</v>
      </c>
      <c r="DX248" s="18">
        <f t="shared" si="269"/>
        <v>0</v>
      </c>
      <c r="DY248" s="18">
        <f t="shared" si="270"/>
        <v>0</v>
      </c>
      <c r="DZ248" s="18">
        <f t="shared" si="271"/>
        <v>0</v>
      </c>
      <c r="EA248" s="18">
        <f t="shared" si="272"/>
        <v>0</v>
      </c>
      <c r="EB248" s="18">
        <f t="shared" si="273"/>
        <v>0</v>
      </c>
      <c r="EC248" s="18">
        <f t="shared" si="274"/>
        <v>0</v>
      </c>
      <c r="ED248" s="18">
        <f t="shared" si="275"/>
        <v>0</v>
      </c>
      <c r="EE248" s="18">
        <f t="shared" ca="1" si="276"/>
        <v>0</v>
      </c>
      <c r="EF248" s="18">
        <f t="shared" ca="1" si="277"/>
        <v>0</v>
      </c>
      <c r="EG248" s="18">
        <f t="shared" ca="1" si="278"/>
        <v>0</v>
      </c>
      <c r="EH248" s="18">
        <f t="shared" ca="1" si="279"/>
        <v>0</v>
      </c>
      <c r="EI248" s="18">
        <f t="shared" ca="1" si="280"/>
        <v>0</v>
      </c>
      <c r="EJ248" s="18">
        <f t="shared" si="281"/>
        <v>0</v>
      </c>
      <c r="EK248" s="18">
        <f t="shared" si="282"/>
        <v>0</v>
      </c>
      <c r="EL248" s="18">
        <f t="shared" si="283"/>
        <v>0</v>
      </c>
      <c r="EM248" s="18">
        <f t="shared" si="284"/>
        <v>0</v>
      </c>
      <c r="EN248" s="18">
        <f t="shared" si="285"/>
        <v>0</v>
      </c>
      <c r="EO248" s="18">
        <f t="shared" si="286"/>
        <v>0</v>
      </c>
      <c r="EP248" s="18">
        <f t="shared" si="287"/>
        <v>0</v>
      </c>
      <c r="EQ248" s="18">
        <f t="shared" si="288"/>
        <v>0</v>
      </c>
      <c r="ER248" s="18">
        <f t="shared" si="289"/>
        <v>0</v>
      </c>
      <c r="ES248" s="18">
        <f t="shared" si="290"/>
        <v>0</v>
      </c>
      <c r="ET248" s="18">
        <f t="shared" si="291"/>
        <v>0</v>
      </c>
      <c r="EU248" s="18">
        <f t="shared" si="292"/>
        <v>0</v>
      </c>
      <c r="EV248" s="18">
        <f t="shared" si="293"/>
        <v>0</v>
      </c>
      <c r="EW248" s="18">
        <f t="shared" si="294"/>
        <v>0</v>
      </c>
      <c r="EX248" s="18">
        <f t="shared" si="295"/>
        <v>0</v>
      </c>
      <c r="EY248" s="17"/>
      <c r="EZ248" s="1"/>
      <c r="FA248" s="54">
        <f t="shared" ca="1" si="248"/>
        <v>0</v>
      </c>
      <c r="FB248" s="54">
        <f t="shared" si="249"/>
        <v>0</v>
      </c>
      <c r="FC248" s="54">
        <f t="shared" ca="1" si="314"/>
        <v>0</v>
      </c>
      <c r="FD248" s="34" t="e">
        <f t="shared" ca="1" si="315"/>
        <v>#DIV/0!</v>
      </c>
      <c r="FE248" s="34" t="e">
        <f t="shared" ca="1" si="309"/>
        <v>#DIV/0!</v>
      </c>
      <c r="FH248" s="49" t="e">
        <f t="shared" ca="1" si="311"/>
        <v>#DIV/0!</v>
      </c>
      <c r="FI248" s="49" t="e">
        <f t="shared" ca="1" si="312"/>
        <v>#DIV/0!</v>
      </c>
      <c r="FJ248" s="49" t="e">
        <f t="shared" ca="1" si="313"/>
        <v>#DIV/0!</v>
      </c>
    </row>
    <row r="249" spans="1:166" x14ac:dyDescent="0.25">
      <c r="A249" s="1"/>
      <c r="B249" s="15">
        <f>Kurse!B245</f>
        <v>40632</v>
      </c>
      <c r="C249" s="1"/>
      <c r="D249" s="20" t="str">
        <f>IF(ISNUMBER(VLOOKUP(B249,CASH!$B$7:$E$2815,2,FALSE)),VLOOKUP(B249,CASH!$B$7:$E$2815,2,FALSE),"")</f>
        <v/>
      </c>
      <c r="E249" s="1"/>
      <c r="F249" s="20">
        <f t="shared" si="316"/>
        <v>0</v>
      </c>
      <c r="G249" s="20"/>
      <c r="H249" s="20"/>
      <c r="I249" s="20"/>
      <c r="J249" s="20"/>
      <c r="K249" s="9"/>
      <c r="L249" s="9"/>
      <c r="M249" s="9"/>
      <c r="N249" s="9"/>
      <c r="O249" s="9"/>
      <c r="P249" s="9" t="str">
        <f>IF(ISNUMBER(VLOOKUP($B249,Anteile!$A$2:$BI$10000,12,FALSE)),VLOOKUP($B249,Anteile!$A$2:$BI$10000,12,FALSE),"0")</f>
        <v>0</v>
      </c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 t="str">
        <f>IF(ISNUMBER(VLOOKUP($B249,Anteile!$A$2:$BI$10000,24,FALSE)),VLOOKUP($B249,Anteile!$A$2:$BI$10000,24,FALSE),"0")</f>
        <v>0</v>
      </c>
      <c r="AC249" s="9" t="str">
        <f>IF(ISNUMBER(VLOOKUP($B249,Anteile!$A$2:$BI$10000,25,FALSE)),VLOOKUP($B249,Anteile!$A$2:$BI$10000,25,FALSE),"0")</f>
        <v>0</v>
      </c>
      <c r="AD249" s="9" t="str">
        <f>IF(ISNUMBER(VLOOKUP($B249,Anteile!$A$2:$BI$10000,26,FALSE)),VLOOKUP($B249,Anteile!$A$2:$BI$10000,26,FALSE),"0")</f>
        <v>0</v>
      </c>
      <c r="AE249" s="9" t="str">
        <f>IF(ISNUMBER(VLOOKUP($B249,Anteile!$A$2:$BI$10000,27,FALSE)),VLOOKUP($B249,Anteile!$A$2:$BI$10000,27,FALSE),"0")</f>
        <v>0</v>
      </c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5"/>
      <c r="AW249" s="13">
        <v>1</v>
      </c>
      <c r="AX249" s="5"/>
      <c r="AY249" s="5"/>
      <c r="AZ249" s="5"/>
      <c r="BA249" s="5"/>
      <c r="BB249" s="5"/>
      <c r="BC249" s="5"/>
      <c r="BD249" s="5"/>
      <c r="BE249" s="13">
        <f t="shared" ca="1" si="250"/>
        <v>1006.6902654867256</v>
      </c>
      <c r="BF249" s="13">
        <f t="shared" ca="1" si="296"/>
        <v>238.25749999999999</v>
      </c>
      <c r="BG249" s="13">
        <f t="shared" ca="1" si="251"/>
        <v>74.173451327433625</v>
      </c>
      <c r="BH249" s="13"/>
      <c r="BI249" s="13"/>
      <c r="BJ249" s="13"/>
      <c r="BK249" s="13"/>
      <c r="BL249" s="13"/>
      <c r="BM249" s="13"/>
      <c r="BN249" s="13"/>
      <c r="BO249" s="13"/>
      <c r="BP249" s="13"/>
      <c r="BQ249" s="13"/>
      <c r="BR249" s="13"/>
      <c r="BS249" s="13">
        <f t="shared" ca="1" si="297"/>
        <v>9.4371681415929203</v>
      </c>
      <c r="BT249" s="13">
        <f t="shared" ca="1" si="298"/>
        <v>46.65</v>
      </c>
      <c r="BU249" s="13">
        <f t="shared" ca="1" si="299"/>
        <v>29.274336283185839</v>
      </c>
      <c r="BV249" s="13">
        <f t="shared" ca="1" si="300"/>
        <v>30.541592920353981</v>
      </c>
      <c r="BW249" s="13">
        <f t="shared" ca="1" si="310"/>
        <v>0</v>
      </c>
      <c r="BX249" s="13"/>
      <c r="BY249" s="13"/>
      <c r="BZ249" s="13"/>
      <c r="CA249" s="13"/>
      <c r="CB249" s="13"/>
      <c r="CC249" s="13"/>
      <c r="CD249" s="13"/>
      <c r="CE249" s="13"/>
      <c r="CF249" s="13"/>
      <c r="CG249" s="13"/>
      <c r="CH249" s="13"/>
      <c r="CI249" s="13"/>
      <c r="CJ249" s="13"/>
      <c r="CK249" s="13"/>
      <c r="CL249" s="13"/>
      <c r="CM249" s="5"/>
      <c r="CN249" s="13">
        <f t="shared" ca="1" si="301"/>
        <v>7057.15</v>
      </c>
      <c r="CO249" s="13">
        <f t="shared" ca="1" si="302"/>
        <v>134.16</v>
      </c>
      <c r="CP249" s="13">
        <f t="shared" ca="1" si="303"/>
        <v>383.00420000000003</v>
      </c>
      <c r="CQ249" s="5"/>
      <c r="CR249" s="5"/>
      <c r="CS249" s="5"/>
      <c r="CT249" s="34">
        <f t="shared" ca="1" si="304"/>
        <v>1.1829681022792227</v>
      </c>
      <c r="CU249" s="34">
        <f t="shared" ca="1" si="305"/>
        <v>1.0701124670973916</v>
      </c>
      <c r="CV249" s="34">
        <f t="shared" ca="1" si="306"/>
        <v>0.91256507315808633</v>
      </c>
      <c r="CW249" s="5"/>
      <c r="CX249" s="5"/>
      <c r="CY249" s="5"/>
      <c r="CZ249" s="5"/>
      <c r="DA249" s="33">
        <f t="shared" ca="1" si="307"/>
        <v>1.4125000000000001</v>
      </c>
      <c r="DB249" s="13">
        <f t="shared" ca="1" si="308"/>
        <v>1421.95</v>
      </c>
      <c r="DC249" s="5"/>
      <c r="DD249" s="18">
        <f t="shared" ca="1" si="252"/>
        <v>0</v>
      </c>
      <c r="DE249" s="18">
        <f>IF(ISNUMBER(VLOOKUP(B249,CASH!$B$7:$D$10000,3,FALSE)),VLOOKUP(B249,CASH!$B$7:$D$10000,3,FALSE),0)</f>
        <v>0</v>
      </c>
      <c r="DF249" s="18">
        <f t="shared" si="253"/>
        <v>0</v>
      </c>
      <c r="DG249" s="18">
        <f t="shared" ca="1" si="317"/>
        <v>0</v>
      </c>
      <c r="DH249" s="18">
        <f t="shared" ca="1" si="318"/>
        <v>0</v>
      </c>
      <c r="DI249" s="18">
        <f t="shared" si="254"/>
        <v>0</v>
      </c>
      <c r="DJ249" s="18">
        <f t="shared" si="255"/>
        <v>0</v>
      </c>
      <c r="DK249" s="18">
        <f t="shared" si="256"/>
        <v>0</v>
      </c>
      <c r="DL249" s="18">
        <f t="shared" si="257"/>
        <v>0</v>
      </c>
      <c r="DM249" s="18">
        <f t="shared" si="258"/>
        <v>0</v>
      </c>
      <c r="DN249" s="18">
        <f t="shared" si="259"/>
        <v>0</v>
      </c>
      <c r="DO249" s="18">
        <f t="shared" si="260"/>
        <v>0</v>
      </c>
      <c r="DP249" s="18">
        <f t="shared" si="261"/>
        <v>0</v>
      </c>
      <c r="DQ249" s="18">
        <f t="shared" ca="1" si="262"/>
        <v>0</v>
      </c>
      <c r="DR249" s="18">
        <f t="shared" ca="1" si="263"/>
        <v>0</v>
      </c>
      <c r="DS249" s="18">
        <f t="shared" ca="1" si="264"/>
        <v>0</v>
      </c>
      <c r="DT249" s="18">
        <f t="shared" si="265"/>
        <v>0</v>
      </c>
      <c r="DU249" s="18">
        <f t="shared" si="266"/>
        <v>0</v>
      </c>
      <c r="DV249" s="18">
        <f t="shared" si="267"/>
        <v>0</v>
      </c>
      <c r="DW249" s="18">
        <f t="shared" si="268"/>
        <v>0</v>
      </c>
      <c r="DX249" s="18">
        <f t="shared" si="269"/>
        <v>0</v>
      </c>
      <c r="DY249" s="18">
        <f t="shared" si="270"/>
        <v>0</v>
      </c>
      <c r="DZ249" s="18">
        <f t="shared" si="271"/>
        <v>0</v>
      </c>
      <c r="EA249" s="18">
        <f t="shared" si="272"/>
        <v>0</v>
      </c>
      <c r="EB249" s="18">
        <f t="shared" si="273"/>
        <v>0</v>
      </c>
      <c r="EC249" s="18">
        <f t="shared" si="274"/>
        <v>0</v>
      </c>
      <c r="ED249" s="18">
        <f t="shared" si="275"/>
        <v>0</v>
      </c>
      <c r="EE249" s="18">
        <f t="shared" ca="1" si="276"/>
        <v>0</v>
      </c>
      <c r="EF249" s="18">
        <f t="shared" ca="1" si="277"/>
        <v>0</v>
      </c>
      <c r="EG249" s="18">
        <f t="shared" ca="1" si="278"/>
        <v>0</v>
      </c>
      <c r="EH249" s="18">
        <f t="shared" ca="1" si="279"/>
        <v>0</v>
      </c>
      <c r="EI249" s="18">
        <f t="shared" ca="1" si="280"/>
        <v>0</v>
      </c>
      <c r="EJ249" s="18">
        <f t="shared" si="281"/>
        <v>0</v>
      </c>
      <c r="EK249" s="18">
        <f t="shared" si="282"/>
        <v>0</v>
      </c>
      <c r="EL249" s="18">
        <f t="shared" si="283"/>
        <v>0</v>
      </c>
      <c r="EM249" s="18">
        <f t="shared" si="284"/>
        <v>0</v>
      </c>
      <c r="EN249" s="18">
        <f t="shared" si="285"/>
        <v>0</v>
      </c>
      <c r="EO249" s="18">
        <f t="shared" si="286"/>
        <v>0</v>
      </c>
      <c r="EP249" s="18">
        <f t="shared" si="287"/>
        <v>0</v>
      </c>
      <c r="EQ249" s="18">
        <f t="shared" si="288"/>
        <v>0</v>
      </c>
      <c r="ER249" s="18">
        <f t="shared" si="289"/>
        <v>0</v>
      </c>
      <c r="ES249" s="18">
        <f t="shared" si="290"/>
        <v>0</v>
      </c>
      <c r="ET249" s="18">
        <f t="shared" si="291"/>
        <v>0</v>
      </c>
      <c r="EU249" s="18">
        <f t="shared" si="292"/>
        <v>0</v>
      </c>
      <c r="EV249" s="18">
        <f t="shared" si="293"/>
        <v>0</v>
      </c>
      <c r="EW249" s="18">
        <f t="shared" si="294"/>
        <v>0</v>
      </c>
      <c r="EX249" s="18">
        <f t="shared" si="295"/>
        <v>0</v>
      </c>
      <c r="EY249" s="17"/>
      <c r="EZ249" s="1"/>
      <c r="FA249" s="54">
        <f t="shared" ca="1" si="248"/>
        <v>0</v>
      </c>
      <c r="FB249" s="54">
        <f t="shared" si="249"/>
        <v>0</v>
      </c>
      <c r="FC249" s="54">
        <f t="shared" ca="1" si="314"/>
        <v>0</v>
      </c>
      <c r="FD249" s="34" t="e">
        <f t="shared" ca="1" si="315"/>
        <v>#DIV/0!</v>
      </c>
      <c r="FE249" s="34" t="e">
        <f t="shared" ca="1" si="309"/>
        <v>#DIV/0!</v>
      </c>
      <c r="FH249" s="49" t="e">
        <f t="shared" ca="1" si="311"/>
        <v>#DIV/0!</v>
      </c>
      <c r="FI249" s="49" t="e">
        <f t="shared" ca="1" si="312"/>
        <v>#DIV/0!</v>
      </c>
      <c r="FJ249" s="49" t="e">
        <f t="shared" ca="1" si="313"/>
        <v>#DIV/0!</v>
      </c>
    </row>
    <row r="250" spans="1:166" x14ac:dyDescent="0.25">
      <c r="A250" s="1"/>
      <c r="B250" s="15">
        <f>Kurse!B246</f>
        <v>40631</v>
      </c>
      <c r="C250" s="1"/>
      <c r="D250" s="20" t="str">
        <f>IF(ISNUMBER(VLOOKUP(B250,CASH!$B$7:$E$2815,2,FALSE)),VLOOKUP(B250,CASH!$B$7:$E$2815,2,FALSE),"")</f>
        <v/>
      </c>
      <c r="E250" s="1"/>
      <c r="F250" s="20">
        <f t="shared" si="316"/>
        <v>0</v>
      </c>
      <c r="G250" s="20"/>
      <c r="H250" s="20"/>
      <c r="I250" s="20"/>
      <c r="J250" s="20"/>
      <c r="K250" s="9"/>
      <c r="L250" s="9"/>
      <c r="M250" s="9"/>
      <c r="N250" s="9"/>
      <c r="O250" s="9"/>
      <c r="P250" s="9" t="str">
        <f>IF(ISNUMBER(VLOOKUP($B250,Anteile!$A$2:$BI$10000,12,FALSE)),VLOOKUP($B250,Anteile!$A$2:$BI$10000,12,FALSE),"0")</f>
        <v>0</v>
      </c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 t="str">
        <f>IF(ISNUMBER(VLOOKUP($B250,Anteile!$A$2:$BI$10000,24,FALSE)),VLOOKUP($B250,Anteile!$A$2:$BI$10000,24,FALSE),"0")</f>
        <v>0</v>
      </c>
      <c r="AC250" s="9" t="str">
        <f>IF(ISNUMBER(VLOOKUP($B250,Anteile!$A$2:$BI$10000,25,FALSE)),VLOOKUP($B250,Anteile!$A$2:$BI$10000,25,FALSE),"0")</f>
        <v>0</v>
      </c>
      <c r="AD250" s="9" t="str">
        <f>IF(ISNUMBER(VLOOKUP($B250,Anteile!$A$2:$BI$10000,26,FALSE)),VLOOKUP($B250,Anteile!$A$2:$BI$10000,26,FALSE),"0")</f>
        <v>0</v>
      </c>
      <c r="AE250" s="9" t="str">
        <f>IF(ISNUMBER(VLOOKUP($B250,Anteile!$A$2:$BI$10000,27,FALSE)),VLOOKUP($B250,Anteile!$A$2:$BI$10000,27,FALSE),"0")</f>
        <v>0</v>
      </c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5"/>
      <c r="AW250" s="13">
        <v>1</v>
      </c>
      <c r="AX250" s="5"/>
      <c r="AY250" s="5"/>
      <c r="AZ250" s="5"/>
      <c r="BA250" s="5"/>
      <c r="BB250" s="5"/>
      <c r="BC250" s="5"/>
      <c r="BD250" s="5"/>
      <c r="BE250" s="13">
        <f t="shared" ca="1" si="250"/>
        <v>1003.3991926917358</v>
      </c>
      <c r="BF250" s="13">
        <f t="shared" ca="1" si="296"/>
        <v>238.48320000000001</v>
      </c>
      <c r="BG250" s="13">
        <f t="shared" ca="1" si="251"/>
        <v>74.151972239926351</v>
      </c>
      <c r="BH250" s="13"/>
      <c r="BI250" s="13"/>
      <c r="BJ250" s="13"/>
      <c r="BK250" s="13"/>
      <c r="BL250" s="13"/>
      <c r="BM250" s="13"/>
      <c r="BN250" s="13"/>
      <c r="BO250" s="13"/>
      <c r="BP250" s="13"/>
      <c r="BQ250" s="13"/>
      <c r="BR250" s="13"/>
      <c r="BS250" s="13">
        <f t="shared" ca="1" si="297"/>
        <v>9.376106508037676</v>
      </c>
      <c r="BT250" s="13">
        <f t="shared" ca="1" si="298"/>
        <v>46.29</v>
      </c>
      <c r="BU250" s="13">
        <f t="shared" ca="1" si="299"/>
        <v>28.89313787975356</v>
      </c>
      <c r="BV250" s="13">
        <f t="shared" ca="1" si="300"/>
        <v>30.097018624743292</v>
      </c>
      <c r="BW250" s="13">
        <f t="shared" ca="1" si="310"/>
        <v>0</v>
      </c>
      <c r="BX250" s="13"/>
      <c r="BY250" s="13"/>
      <c r="BZ250" s="13"/>
      <c r="CA250" s="13"/>
      <c r="CB250" s="13"/>
      <c r="CC250" s="13"/>
      <c r="CD250" s="13"/>
      <c r="CE250" s="13"/>
      <c r="CF250" s="13"/>
      <c r="CG250" s="13"/>
      <c r="CH250" s="13"/>
      <c r="CI250" s="13"/>
      <c r="CJ250" s="13"/>
      <c r="CK250" s="13"/>
      <c r="CL250" s="13"/>
      <c r="CM250" s="5"/>
      <c r="CN250" s="13">
        <f t="shared" ca="1" si="301"/>
        <v>6934.44</v>
      </c>
      <c r="CO250" s="13">
        <f t="shared" ca="1" si="302"/>
        <v>133.88</v>
      </c>
      <c r="CP250" s="13">
        <f t="shared" ca="1" si="303"/>
        <v>383.38580000000002</v>
      </c>
      <c r="CQ250" s="5"/>
      <c r="CR250" s="5"/>
      <c r="CS250" s="5"/>
      <c r="CT250" s="34">
        <f t="shared" ca="1" si="304"/>
        <v>1.1623986066852956</v>
      </c>
      <c r="CU250" s="34">
        <f t="shared" ca="1" si="305"/>
        <v>1.067879077929329</v>
      </c>
      <c r="CV250" s="34">
        <f t="shared" ca="1" si="306"/>
        <v>0.91347429251368895</v>
      </c>
      <c r="CW250" s="5"/>
      <c r="CX250" s="5"/>
      <c r="CY250" s="5"/>
      <c r="CZ250" s="5"/>
      <c r="DA250" s="33">
        <f t="shared" ca="1" si="307"/>
        <v>1.4120999999999999</v>
      </c>
      <c r="DB250" s="13">
        <f t="shared" ca="1" si="308"/>
        <v>1416.9</v>
      </c>
      <c r="DC250" s="5"/>
      <c r="DD250" s="18">
        <f t="shared" ca="1" si="252"/>
        <v>0</v>
      </c>
      <c r="DE250" s="18">
        <f>IF(ISNUMBER(VLOOKUP(B250,CASH!$B$7:$D$10000,3,FALSE)),VLOOKUP(B250,CASH!$B$7:$D$10000,3,FALSE),0)</f>
        <v>0</v>
      </c>
      <c r="DF250" s="18">
        <f t="shared" si="253"/>
        <v>0</v>
      </c>
      <c r="DG250" s="18">
        <f t="shared" ca="1" si="317"/>
        <v>0</v>
      </c>
      <c r="DH250" s="18">
        <f t="shared" ca="1" si="318"/>
        <v>0</v>
      </c>
      <c r="DI250" s="18">
        <f t="shared" si="254"/>
        <v>0</v>
      </c>
      <c r="DJ250" s="18">
        <f t="shared" si="255"/>
        <v>0</v>
      </c>
      <c r="DK250" s="18">
        <f t="shared" si="256"/>
        <v>0</v>
      </c>
      <c r="DL250" s="18">
        <f t="shared" si="257"/>
        <v>0</v>
      </c>
      <c r="DM250" s="18">
        <f t="shared" si="258"/>
        <v>0</v>
      </c>
      <c r="DN250" s="18">
        <f t="shared" si="259"/>
        <v>0</v>
      </c>
      <c r="DO250" s="18">
        <f t="shared" si="260"/>
        <v>0</v>
      </c>
      <c r="DP250" s="18">
        <f t="shared" si="261"/>
        <v>0</v>
      </c>
      <c r="DQ250" s="18">
        <f t="shared" ca="1" si="262"/>
        <v>0</v>
      </c>
      <c r="DR250" s="18">
        <f t="shared" ca="1" si="263"/>
        <v>0</v>
      </c>
      <c r="DS250" s="18">
        <f t="shared" ca="1" si="264"/>
        <v>0</v>
      </c>
      <c r="DT250" s="18">
        <f t="shared" si="265"/>
        <v>0</v>
      </c>
      <c r="DU250" s="18">
        <f t="shared" si="266"/>
        <v>0</v>
      </c>
      <c r="DV250" s="18">
        <f t="shared" si="267"/>
        <v>0</v>
      </c>
      <c r="DW250" s="18">
        <f t="shared" si="268"/>
        <v>0</v>
      </c>
      <c r="DX250" s="18">
        <f t="shared" si="269"/>
        <v>0</v>
      </c>
      <c r="DY250" s="18">
        <f t="shared" si="270"/>
        <v>0</v>
      </c>
      <c r="DZ250" s="18">
        <f t="shared" si="271"/>
        <v>0</v>
      </c>
      <c r="EA250" s="18">
        <f t="shared" si="272"/>
        <v>0</v>
      </c>
      <c r="EB250" s="18">
        <f t="shared" si="273"/>
        <v>0</v>
      </c>
      <c r="EC250" s="18">
        <f t="shared" si="274"/>
        <v>0</v>
      </c>
      <c r="ED250" s="18">
        <f t="shared" si="275"/>
        <v>0</v>
      </c>
      <c r="EE250" s="18">
        <f t="shared" ca="1" si="276"/>
        <v>0</v>
      </c>
      <c r="EF250" s="18">
        <f t="shared" ca="1" si="277"/>
        <v>0</v>
      </c>
      <c r="EG250" s="18">
        <f t="shared" ca="1" si="278"/>
        <v>0</v>
      </c>
      <c r="EH250" s="18">
        <f t="shared" ca="1" si="279"/>
        <v>0</v>
      </c>
      <c r="EI250" s="18">
        <f t="shared" ca="1" si="280"/>
        <v>0</v>
      </c>
      <c r="EJ250" s="18">
        <f t="shared" si="281"/>
        <v>0</v>
      </c>
      <c r="EK250" s="18">
        <f t="shared" si="282"/>
        <v>0</v>
      </c>
      <c r="EL250" s="18">
        <f t="shared" si="283"/>
        <v>0</v>
      </c>
      <c r="EM250" s="18">
        <f t="shared" si="284"/>
        <v>0</v>
      </c>
      <c r="EN250" s="18">
        <f t="shared" si="285"/>
        <v>0</v>
      </c>
      <c r="EO250" s="18">
        <f t="shared" si="286"/>
        <v>0</v>
      </c>
      <c r="EP250" s="18">
        <f t="shared" si="287"/>
        <v>0</v>
      </c>
      <c r="EQ250" s="18">
        <f t="shared" si="288"/>
        <v>0</v>
      </c>
      <c r="ER250" s="18">
        <f t="shared" si="289"/>
        <v>0</v>
      </c>
      <c r="ES250" s="18">
        <f t="shared" si="290"/>
        <v>0</v>
      </c>
      <c r="ET250" s="18">
        <f t="shared" si="291"/>
        <v>0</v>
      </c>
      <c r="EU250" s="18">
        <f t="shared" si="292"/>
        <v>0</v>
      </c>
      <c r="EV250" s="18">
        <f t="shared" si="293"/>
        <v>0</v>
      </c>
      <c r="EW250" s="18">
        <f t="shared" si="294"/>
        <v>0</v>
      </c>
      <c r="EX250" s="18">
        <f t="shared" si="295"/>
        <v>0</v>
      </c>
      <c r="EY250" s="17"/>
      <c r="EZ250" s="1"/>
      <c r="FA250" s="54">
        <f t="shared" ca="1" si="248"/>
        <v>0</v>
      </c>
      <c r="FB250" s="54">
        <f t="shared" si="249"/>
        <v>0</v>
      </c>
      <c r="FC250" s="54">
        <f t="shared" ca="1" si="314"/>
        <v>0</v>
      </c>
      <c r="FD250" s="34" t="e">
        <f t="shared" ca="1" si="315"/>
        <v>#DIV/0!</v>
      </c>
      <c r="FE250" s="34" t="e">
        <f t="shared" ca="1" si="309"/>
        <v>#DIV/0!</v>
      </c>
      <c r="FH250" s="49" t="e">
        <f t="shared" ca="1" si="311"/>
        <v>#DIV/0!</v>
      </c>
      <c r="FI250" s="49" t="e">
        <f t="shared" ca="1" si="312"/>
        <v>#DIV/0!</v>
      </c>
      <c r="FJ250" s="49" t="e">
        <f t="shared" ca="1" si="313"/>
        <v>#DIV/0!</v>
      </c>
    </row>
    <row r="251" spans="1:166" x14ac:dyDescent="0.25">
      <c r="A251" s="1"/>
      <c r="B251" s="15">
        <f>Kurse!B247</f>
        <v>40630</v>
      </c>
      <c r="C251" s="1"/>
      <c r="D251" s="20" t="str">
        <f>IF(ISNUMBER(VLOOKUP(B251,CASH!$B$7:$E$2815,2,FALSE)),VLOOKUP(B251,CASH!$B$7:$E$2815,2,FALSE),"")</f>
        <v/>
      </c>
      <c r="E251" s="1"/>
      <c r="F251" s="20">
        <f t="shared" si="316"/>
        <v>0</v>
      </c>
      <c r="G251" s="20"/>
      <c r="H251" s="20"/>
      <c r="I251" s="20"/>
      <c r="J251" s="20"/>
      <c r="K251" s="9"/>
      <c r="L251" s="9"/>
      <c r="M251" s="9"/>
      <c r="N251" s="9"/>
      <c r="O251" s="9"/>
      <c r="P251" s="9" t="str">
        <f>IF(ISNUMBER(VLOOKUP($B251,Anteile!$A$2:$BI$10000,12,FALSE)),VLOOKUP($B251,Anteile!$A$2:$BI$10000,12,FALSE),"0")</f>
        <v>0</v>
      </c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 t="str">
        <f>IF(ISNUMBER(VLOOKUP($B251,Anteile!$A$2:$BI$10000,24,FALSE)),VLOOKUP($B251,Anteile!$A$2:$BI$10000,24,FALSE),"0")</f>
        <v>0</v>
      </c>
      <c r="AC251" s="9" t="str">
        <f>IF(ISNUMBER(VLOOKUP($B251,Anteile!$A$2:$BI$10000,25,FALSE)),VLOOKUP($B251,Anteile!$A$2:$BI$10000,25,FALSE),"0")</f>
        <v>0</v>
      </c>
      <c r="AD251" s="9" t="str">
        <f>IF(ISNUMBER(VLOOKUP($B251,Anteile!$A$2:$BI$10000,26,FALSE)),VLOOKUP($B251,Anteile!$A$2:$BI$10000,26,FALSE),"0")</f>
        <v>0</v>
      </c>
      <c r="AE251" s="9" t="str">
        <f>IF(ISNUMBER(VLOOKUP($B251,Anteile!$A$2:$BI$10000,27,FALSE)),VLOOKUP($B251,Anteile!$A$2:$BI$10000,27,FALSE),"0")</f>
        <v>0</v>
      </c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5"/>
      <c r="AW251" s="13">
        <v>1</v>
      </c>
      <c r="AX251" s="5"/>
      <c r="AY251" s="5"/>
      <c r="AZ251" s="5"/>
      <c r="BA251" s="5"/>
      <c r="BB251" s="5"/>
      <c r="BC251" s="5"/>
      <c r="BD251" s="5"/>
      <c r="BE251" s="13">
        <f t="shared" ca="1" si="250"/>
        <v>1009.4151922120373</v>
      </c>
      <c r="BF251" s="13">
        <f t="shared" ca="1" si="296"/>
        <v>238.37389999999999</v>
      </c>
      <c r="BG251" s="13">
        <f t="shared" ca="1" si="251"/>
        <v>74.454629432246151</v>
      </c>
      <c r="BH251" s="13"/>
      <c r="BI251" s="13"/>
      <c r="BJ251" s="13"/>
      <c r="BK251" s="13"/>
      <c r="BL251" s="13"/>
      <c r="BM251" s="13"/>
      <c r="BN251" s="13"/>
      <c r="BO251" s="13"/>
      <c r="BP251" s="13"/>
      <c r="BQ251" s="13"/>
      <c r="BR251" s="13"/>
      <c r="BS251" s="13">
        <f t="shared" ca="1" si="297"/>
        <v>9.3441341576067654</v>
      </c>
      <c r="BT251" s="13">
        <f t="shared" ca="1" si="298"/>
        <v>46.25</v>
      </c>
      <c r="BU251" s="13">
        <f t="shared" ca="1" si="299"/>
        <v>29.112484900163434</v>
      </c>
      <c r="BV251" s="13">
        <f t="shared" ca="1" si="300"/>
        <v>30.093086051303917</v>
      </c>
      <c r="BW251" s="13">
        <f t="shared" ca="1" si="310"/>
        <v>0</v>
      </c>
      <c r="BX251" s="13"/>
      <c r="BY251" s="13"/>
      <c r="BZ251" s="13"/>
      <c r="CA251" s="13"/>
      <c r="CB251" s="13"/>
      <c r="CC251" s="13"/>
      <c r="CD251" s="13"/>
      <c r="CE251" s="13"/>
      <c r="CF251" s="13"/>
      <c r="CG251" s="13"/>
      <c r="CH251" s="13"/>
      <c r="CI251" s="13"/>
      <c r="CJ251" s="13"/>
      <c r="CK251" s="13"/>
      <c r="CL251" s="13"/>
      <c r="CM251" s="5"/>
      <c r="CN251" s="13">
        <f t="shared" ca="1" si="301"/>
        <v>6938.63</v>
      </c>
      <c r="CO251" s="13">
        <f t="shared" ca="1" si="302"/>
        <v>133.97999999999999</v>
      </c>
      <c r="CP251" s="13">
        <f t="shared" ca="1" si="303"/>
        <v>383.68349999999998</v>
      </c>
      <c r="CQ251" s="5"/>
      <c r="CR251" s="5"/>
      <c r="CS251" s="5"/>
      <c r="CT251" s="34">
        <f t="shared" ca="1" si="304"/>
        <v>1.1631009633517331</v>
      </c>
      <c r="CU251" s="34">
        <f t="shared" ca="1" si="305"/>
        <v>1.0686767169179228</v>
      </c>
      <c r="CV251" s="34">
        <f t="shared" ca="1" si="306"/>
        <v>0.91418360750887473</v>
      </c>
      <c r="CW251" s="5"/>
      <c r="CX251" s="5"/>
      <c r="CY251" s="5"/>
      <c r="CZ251" s="5"/>
      <c r="DA251" s="33">
        <f t="shared" ca="1" si="307"/>
        <v>1.4073</v>
      </c>
      <c r="DB251" s="13">
        <f t="shared" ca="1" si="308"/>
        <v>1420.55</v>
      </c>
      <c r="DC251" s="5"/>
      <c r="DD251" s="18">
        <f t="shared" ca="1" si="252"/>
        <v>0</v>
      </c>
      <c r="DE251" s="18">
        <f>IF(ISNUMBER(VLOOKUP(B251,CASH!$B$7:$D$10000,3,FALSE)),VLOOKUP(B251,CASH!$B$7:$D$10000,3,FALSE),0)</f>
        <v>0</v>
      </c>
      <c r="DF251" s="18">
        <f t="shared" si="253"/>
        <v>0</v>
      </c>
      <c r="DG251" s="18">
        <f t="shared" ca="1" si="317"/>
        <v>0</v>
      </c>
      <c r="DH251" s="18">
        <f t="shared" ca="1" si="318"/>
        <v>0</v>
      </c>
      <c r="DI251" s="18">
        <f t="shared" si="254"/>
        <v>0</v>
      </c>
      <c r="DJ251" s="18">
        <f t="shared" si="255"/>
        <v>0</v>
      </c>
      <c r="DK251" s="18">
        <f t="shared" si="256"/>
        <v>0</v>
      </c>
      <c r="DL251" s="18">
        <f t="shared" si="257"/>
        <v>0</v>
      </c>
      <c r="DM251" s="18">
        <f t="shared" si="258"/>
        <v>0</v>
      </c>
      <c r="DN251" s="18">
        <f t="shared" si="259"/>
        <v>0</v>
      </c>
      <c r="DO251" s="18">
        <f t="shared" si="260"/>
        <v>0</v>
      </c>
      <c r="DP251" s="18">
        <f t="shared" si="261"/>
        <v>0</v>
      </c>
      <c r="DQ251" s="18">
        <f t="shared" ca="1" si="262"/>
        <v>0</v>
      </c>
      <c r="DR251" s="18">
        <f t="shared" ca="1" si="263"/>
        <v>0</v>
      </c>
      <c r="DS251" s="18">
        <f t="shared" ca="1" si="264"/>
        <v>0</v>
      </c>
      <c r="DT251" s="18">
        <f t="shared" si="265"/>
        <v>0</v>
      </c>
      <c r="DU251" s="18">
        <f t="shared" si="266"/>
        <v>0</v>
      </c>
      <c r="DV251" s="18">
        <f t="shared" si="267"/>
        <v>0</v>
      </c>
      <c r="DW251" s="18">
        <f t="shared" si="268"/>
        <v>0</v>
      </c>
      <c r="DX251" s="18">
        <f t="shared" si="269"/>
        <v>0</v>
      </c>
      <c r="DY251" s="18">
        <f t="shared" si="270"/>
        <v>0</v>
      </c>
      <c r="DZ251" s="18">
        <f t="shared" si="271"/>
        <v>0</v>
      </c>
      <c r="EA251" s="18">
        <f t="shared" si="272"/>
        <v>0</v>
      </c>
      <c r="EB251" s="18">
        <f t="shared" si="273"/>
        <v>0</v>
      </c>
      <c r="EC251" s="18">
        <f t="shared" si="274"/>
        <v>0</v>
      </c>
      <c r="ED251" s="18">
        <f t="shared" si="275"/>
        <v>0</v>
      </c>
      <c r="EE251" s="18">
        <f t="shared" ca="1" si="276"/>
        <v>0</v>
      </c>
      <c r="EF251" s="18">
        <f t="shared" ca="1" si="277"/>
        <v>0</v>
      </c>
      <c r="EG251" s="18">
        <f t="shared" ca="1" si="278"/>
        <v>0</v>
      </c>
      <c r="EH251" s="18">
        <f t="shared" ca="1" si="279"/>
        <v>0</v>
      </c>
      <c r="EI251" s="18">
        <f t="shared" ca="1" si="280"/>
        <v>0</v>
      </c>
      <c r="EJ251" s="18">
        <f t="shared" si="281"/>
        <v>0</v>
      </c>
      <c r="EK251" s="18">
        <f t="shared" si="282"/>
        <v>0</v>
      </c>
      <c r="EL251" s="18">
        <f t="shared" si="283"/>
        <v>0</v>
      </c>
      <c r="EM251" s="18">
        <f t="shared" si="284"/>
        <v>0</v>
      </c>
      <c r="EN251" s="18">
        <f t="shared" si="285"/>
        <v>0</v>
      </c>
      <c r="EO251" s="18">
        <f t="shared" si="286"/>
        <v>0</v>
      </c>
      <c r="EP251" s="18">
        <f t="shared" si="287"/>
        <v>0</v>
      </c>
      <c r="EQ251" s="18">
        <f t="shared" si="288"/>
        <v>0</v>
      </c>
      <c r="ER251" s="18">
        <f t="shared" si="289"/>
        <v>0</v>
      </c>
      <c r="ES251" s="18">
        <f t="shared" si="290"/>
        <v>0</v>
      </c>
      <c r="ET251" s="18">
        <f t="shared" si="291"/>
        <v>0</v>
      </c>
      <c r="EU251" s="18">
        <f t="shared" si="292"/>
        <v>0</v>
      </c>
      <c r="EV251" s="18">
        <f t="shared" si="293"/>
        <v>0</v>
      </c>
      <c r="EW251" s="18">
        <f t="shared" si="294"/>
        <v>0</v>
      </c>
      <c r="EX251" s="18">
        <f t="shared" si="295"/>
        <v>0</v>
      </c>
      <c r="EY251" s="17"/>
      <c r="EZ251" s="1"/>
      <c r="FA251" s="54">
        <f t="shared" ca="1" si="248"/>
        <v>0</v>
      </c>
      <c r="FB251" s="54">
        <f t="shared" si="249"/>
        <v>0</v>
      </c>
      <c r="FC251" s="54">
        <f t="shared" ca="1" si="314"/>
        <v>0</v>
      </c>
      <c r="FD251" s="34" t="e">
        <f t="shared" ca="1" si="315"/>
        <v>#DIV/0!</v>
      </c>
      <c r="FE251" s="34" t="e">
        <f t="shared" ca="1" si="309"/>
        <v>#DIV/0!</v>
      </c>
      <c r="FH251" s="49" t="e">
        <f t="shared" ca="1" si="311"/>
        <v>#DIV/0!</v>
      </c>
      <c r="FI251" s="49" t="e">
        <f t="shared" ca="1" si="312"/>
        <v>#DIV/0!</v>
      </c>
      <c r="FJ251" s="49" t="e">
        <f t="shared" ca="1" si="313"/>
        <v>#DIV/0!</v>
      </c>
    </row>
    <row r="252" spans="1:166" x14ac:dyDescent="0.25">
      <c r="A252" s="1"/>
      <c r="B252" s="15">
        <f>Kurse!B248</f>
        <v>40627</v>
      </c>
      <c r="C252" s="1"/>
      <c r="D252" s="20" t="str">
        <f>IF(ISNUMBER(VLOOKUP(B252,CASH!$B$7:$E$2815,2,FALSE)),VLOOKUP(B252,CASH!$B$7:$E$2815,2,FALSE),"")</f>
        <v/>
      </c>
      <c r="E252" s="1"/>
      <c r="F252" s="20">
        <f t="shared" si="316"/>
        <v>0</v>
      </c>
      <c r="G252" s="20"/>
      <c r="H252" s="20"/>
      <c r="I252" s="20"/>
      <c r="J252" s="20"/>
      <c r="K252" s="9"/>
      <c r="L252" s="9"/>
      <c r="M252" s="9"/>
      <c r="N252" s="9"/>
      <c r="O252" s="9"/>
      <c r="P252" s="9" t="str">
        <f>IF(ISNUMBER(VLOOKUP($B252,Anteile!$A$2:$BI$10000,12,FALSE)),VLOOKUP($B252,Anteile!$A$2:$BI$10000,12,FALSE),"0")</f>
        <v>0</v>
      </c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 t="str">
        <f>IF(ISNUMBER(VLOOKUP($B252,Anteile!$A$2:$BI$10000,24,FALSE)),VLOOKUP($B252,Anteile!$A$2:$BI$10000,24,FALSE),"0")</f>
        <v>0</v>
      </c>
      <c r="AC252" s="9" t="str">
        <f>IF(ISNUMBER(VLOOKUP($B252,Anteile!$A$2:$BI$10000,25,FALSE)),VLOOKUP($B252,Anteile!$A$2:$BI$10000,25,FALSE),"0")</f>
        <v>0</v>
      </c>
      <c r="AD252" s="9" t="str">
        <f>IF(ISNUMBER(VLOOKUP($B252,Anteile!$A$2:$BI$10000,26,FALSE)),VLOOKUP($B252,Anteile!$A$2:$BI$10000,26,FALSE),"0")</f>
        <v>0</v>
      </c>
      <c r="AE252" s="9" t="str">
        <f>IF(ISNUMBER(VLOOKUP($B252,Anteile!$A$2:$BI$10000,27,FALSE)),VLOOKUP($B252,Anteile!$A$2:$BI$10000,27,FALSE),"0")</f>
        <v>0</v>
      </c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5"/>
      <c r="AW252" s="13">
        <v>1</v>
      </c>
      <c r="AX252" s="5"/>
      <c r="AY252" s="5"/>
      <c r="AZ252" s="5"/>
      <c r="BA252" s="5"/>
      <c r="BB252" s="5"/>
      <c r="BC252" s="5"/>
      <c r="BD252" s="5"/>
      <c r="BE252" s="13">
        <f t="shared" ca="1" si="250"/>
        <v>1014.9023784167554</v>
      </c>
      <c r="BF252" s="13">
        <f t="shared" ca="1" si="296"/>
        <v>238.47499999999999</v>
      </c>
      <c r="BG252" s="13">
        <f t="shared" ca="1" si="251"/>
        <v>74.419595314163999</v>
      </c>
      <c r="BH252" s="13"/>
      <c r="BI252" s="13"/>
      <c r="BJ252" s="13"/>
      <c r="BK252" s="13"/>
      <c r="BL252" s="13"/>
      <c r="BM252" s="13"/>
      <c r="BN252" s="13"/>
      <c r="BO252" s="13"/>
      <c r="BP252" s="13"/>
      <c r="BQ252" s="13"/>
      <c r="BR252" s="13"/>
      <c r="BS252" s="13">
        <f t="shared" ca="1" si="297"/>
        <v>9.3574724884629035</v>
      </c>
      <c r="BT252" s="13">
        <f t="shared" ca="1" si="298"/>
        <v>46.21</v>
      </c>
      <c r="BU252" s="13">
        <f t="shared" ca="1" si="299"/>
        <v>29.250976215832445</v>
      </c>
      <c r="BV252" s="13">
        <f t="shared" ca="1" si="300"/>
        <v>30.202342917997868</v>
      </c>
      <c r="BW252" s="13">
        <f t="shared" ca="1" si="310"/>
        <v>0</v>
      </c>
      <c r="BX252" s="13"/>
      <c r="BY252" s="13"/>
      <c r="BZ252" s="13"/>
      <c r="CA252" s="13"/>
      <c r="CB252" s="13"/>
      <c r="CC252" s="13"/>
      <c r="CD252" s="13"/>
      <c r="CE252" s="13"/>
      <c r="CF252" s="13"/>
      <c r="CG252" s="13"/>
      <c r="CH252" s="13"/>
      <c r="CI252" s="13"/>
      <c r="CJ252" s="13"/>
      <c r="CK252" s="13"/>
      <c r="CL252" s="13"/>
      <c r="CM252" s="5"/>
      <c r="CN252" s="13">
        <f t="shared" ca="1" si="301"/>
        <v>6946.36</v>
      </c>
      <c r="CO252" s="13">
        <f t="shared" ca="1" si="302"/>
        <v>133.26</v>
      </c>
      <c r="CP252" s="13">
        <f t="shared" ca="1" si="303"/>
        <v>384.49149999999997</v>
      </c>
      <c r="CQ252" s="5"/>
      <c r="CR252" s="5"/>
      <c r="CS252" s="5"/>
      <c r="CT252" s="34">
        <f t="shared" ca="1" si="304"/>
        <v>1.1643967192065212</v>
      </c>
      <c r="CU252" s="34">
        <f t="shared" ca="1" si="305"/>
        <v>1.0629337162000478</v>
      </c>
      <c r="CV252" s="34">
        <f t="shared" ca="1" si="306"/>
        <v>0.916108788953652</v>
      </c>
      <c r="CW252" s="5"/>
      <c r="CX252" s="5"/>
      <c r="CY252" s="5"/>
      <c r="CZ252" s="5"/>
      <c r="DA252" s="33">
        <f t="shared" ca="1" si="307"/>
        <v>1.4085000000000001</v>
      </c>
      <c r="DB252" s="13">
        <f t="shared" ca="1" si="308"/>
        <v>1429.49</v>
      </c>
      <c r="DC252" s="5"/>
      <c r="DD252" s="18">
        <f t="shared" ca="1" si="252"/>
        <v>0</v>
      </c>
      <c r="DE252" s="18">
        <f>IF(ISNUMBER(VLOOKUP(B252,CASH!$B$7:$D$10000,3,FALSE)),VLOOKUP(B252,CASH!$B$7:$D$10000,3,FALSE),0)</f>
        <v>0</v>
      </c>
      <c r="DF252" s="18">
        <f t="shared" si="253"/>
        <v>0</v>
      </c>
      <c r="DG252" s="18">
        <f t="shared" ca="1" si="317"/>
        <v>0</v>
      </c>
      <c r="DH252" s="18">
        <f t="shared" ca="1" si="318"/>
        <v>0</v>
      </c>
      <c r="DI252" s="18">
        <f t="shared" si="254"/>
        <v>0</v>
      </c>
      <c r="DJ252" s="18">
        <f t="shared" si="255"/>
        <v>0</v>
      </c>
      <c r="DK252" s="18">
        <f t="shared" si="256"/>
        <v>0</v>
      </c>
      <c r="DL252" s="18">
        <f t="shared" si="257"/>
        <v>0</v>
      </c>
      <c r="DM252" s="18">
        <f t="shared" si="258"/>
        <v>0</v>
      </c>
      <c r="DN252" s="18">
        <f t="shared" si="259"/>
        <v>0</v>
      </c>
      <c r="DO252" s="18">
        <f t="shared" si="260"/>
        <v>0</v>
      </c>
      <c r="DP252" s="18">
        <f t="shared" si="261"/>
        <v>0</v>
      </c>
      <c r="DQ252" s="18">
        <f t="shared" ca="1" si="262"/>
        <v>0</v>
      </c>
      <c r="DR252" s="18">
        <f t="shared" ca="1" si="263"/>
        <v>0</v>
      </c>
      <c r="DS252" s="18">
        <f t="shared" ca="1" si="264"/>
        <v>0</v>
      </c>
      <c r="DT252" s="18">
        <f t="shared" si="265"/>
        <v>0</v>
      </c>
      <c r="DU252" s="18">
        <f t="shared" si="266"/>
        <v>0</v>
      </c>
      <c r="DV252" s="18">
        <f t="shared" si="267"/>
        <v>0</v>
      </c>
      <c r="DW252" s="18">
        <f t="shared" si="268"/>
        <v>0</v>
      </c>
      <c r="DX252" s="18">
        <f t="shared" si="269"/>
        <v>0</v>
      </c>
      <c r="DY252" s="18">
        <f t="shared" si="270"/>
        <v>0</v>
      </c>
      <c r="DZ252" s="18">
        <f t="shared" si="271"/>
        <v>0</v>
      </c>
      <c r="EA252" s="18">
        <f t="shared" si="272"/>
        <v>0</v>
      </c>
      <c r="EB252" s="18">
        <f t="shared" si="273"/>
        <v>0</v>
      </c>
      <c r="EC252" s="18">
        <f t="shared" si="274"/>
        <v>0</v>
      </c>
      <c r="ED252" s="18">
        <f t="shared" si="275"/>
        <v>0</v>
      </c>
      <c r="EE252" s="18">
        <f t="shared" ca="1" si="276"/>
        <v>0</v>
      </c>
      <c r="EF252" s="18">
        <f t="shared" ca="1" si="277"/>
        <v>0</v>
      </c>
      <c r="EG252" s="18">
        <f t="shared" ca="1" si="278"/>
        <v>0</v>
      </c>
      <c r="EH252" s="18">
        <f t="shared" ca="1" si="279"/>
        <v>0</v>
      </c>
      <c r="EI252" s="18">
        <f t="shared" ca="1" si="280"/>
        <v>0</v>
      </c>
      <c r="EJ252" s="18">
        <f t="shared" si="281"/>
        <v>0</v>
      </c>
      <c r="EK252" s="18">
        <f t="shared" si="282"/>
        <v>0</v>
      </c>
      <c r="EL252" s="18">
        <f t="shared" si="283"/>
        <v>0</v>
      </c>
      <c r="EM252" s="18">
        <f t="shared" si="284"/>
        <v>0</v>
      </c>
      <c r="EN252" s="18">
        <f t="shared" si="285"/>
        <v>0</v>
      </c>
      <c r="EO252" s="18">
        <f t="shared" si="286"/>
        <v>0</v>
      </c>
      <c r="EP252" s="18">
        <f t="shared" si="287"/>
        <v>0</v>
      </c>
      <c r="EQ252" s="18">
        <f t="shared" si="288"/>
        <v>0</v>
      </c>
      <c r="ER252" s="18">
        <f t="shared" si="289"/>
        <v>0</v>
      </c>
      <c r="ES252" s="18">
        <f t="shared" si="290"/>
        <v>0</v>
      </c>
      <c r="ET252" s="18">
        <f t="shared" si="291"/>
        <v>0</v>
      </c>
      <c r="EU252" s="18">
        <f t="shared" si="292"/>
        <v>0</v>
      </c>
      <c r="EV252" s="18">
        <f t="shared" si="293"/>
        <v>0</v>
      </c>
      <c r="EW252" s="18">
        <f t="shared" si="294"/>
        <v>0</v>
      </c>
      <c r="EX252" s="18">
        <f t="shared" si="295"/>
        <v>0</v>
      </c>
      <c r="EY252" s="17"/>
      <c r="EZ252" s="1"/>
      <c r="FA252" s="54">
        <f t="shared" ca="1" si="248"/>
        <v>0</v>
      </c>
      <c r="FB252" s="54">
        <f t="shared" si="249"/>
        <v>0</v>
      </c>
      <c r="FC252" s="54">
        <f t="shared" ca="1" si="314"/>
        <v>0</v>
      </c>
      <c r="FD252" s="34" t="e">
        <f t="shared" ca="1" si="315"/>
        <v>#DIV/0!</v>
      </c>
      <c r="FE252" s="34" t="e">
        <f t="shared" ca="1" si="309"/>
        <v>#DIV/0!</v>
      </c>
      <c r="FH252" s="49" t="e">
        <f t="shared" ca="1" si="311"/>
        <v>#DIV/0!</v>
      </c>
      <c r="FI252" s="49" t="e">
        <f t="shared" ca="1" si="312"/>
        <v>#DIV/0!</v>
      </c>
      <c r="FJ252" s="49" t="e">
        <f t="shared" ca="1" si="313"/>
        <v>#DIV/0!</v>
      </c>
    </row>
    <row r="253" spans="1:166" x14ac:dyDescent="0.25">
      <c r="A253" s="1"/>
      <c r="B253" s="15">
        <f>Kurse!B249</f>
        <v>40626</v>
      </c>
      <c r="C253" s="1"/>
      <c r="D253" s="20" t="str">
        <f>IF(ISNUMBER(VLOOKUP(B253,CASH!$B$7:$E$2815,2,FALSE)),VLOOKUP(B253,CASH!$B$7:$E$2815,2,FALSE),"")</f>
        <v/>
      </c>
      <c r="E253" s="1"/>
      <c r="F253" s="20">
        <f t="shared" si="316"/>
        <v>0</v>
      </c>
      <c r="G253" s="20"/>
      <c r="H253" s="20"/>
      <c r="I253" s="20"/>
      <c r="J253" s="20"/>
      <c r="K253" s="9"/>
      <c r="L253" s="9"/>
      <c r="M253" s="9"/>
      <c r="N253" s="9"/>
      <c r="O253" s="9"/>
      <c r="P253" s="9" t="str">
        <f>IF(ISNUMBER(VLOOKUP($B253,Anteile!$A$2:$BI$10000,12,FALSE)),VLOOKUP($B253,Anteile!$A$2:$BI$10000,12,FALSE),"0")</f>
        <v>0</v>
      </c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 t="str">
        <f>IF(ISNUMBER(VLOOKUP($B253,Anteile!$A$2:$BI$10000,24,FALSE)),VLOOKUP($B253,Anteile!$A$2:$BI$10000,24,FALSE),"0")</f>
        <v>0</v>
      </c>
      <c r="AC253" s="9" t="str">
        <f>IF(ISNUMBER(VLOOKUP($B253,Anteile!$A$2:$BI$10000,25,FALSE)),VLOOKUP($B253,Anteile!$A$2:$BI$10000,25,FALSE),"0")</f>
        <v>0</v>
      </c>
      <c r="AD253" s="9" t="str">
        <f>IF(ISNUMBER(VLOOKUP($B253,Anteile!$A$2:$BI$10000,26,FALSE)),VLOOKUP($B253,Anteile!$A$2:$BI$10000,26,FALSE),"0")</f>
        <v>0</v>
      </c>
      <c r="AE253" s="9" t="str">
        <f>IF(ISNUMBER(VLOOKUP($B253,Anteile!$A$2:$BI$10000,27,FALSE)),VLOOKUP($B253,Anteile!$A$2:$BI$10000,27,FALSE),"0")</f>
        <v>0</v>
      </c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5"/>
      <c r="AW253" s="13">
        <v>1</v>
      </c>
      <c r="AX253" s="5"/>
      <c r="AY253" s="5"/>
      <c r="AZ253" s="5"/>
      <c r="BA253" s="5"/>
      <c r="BB253" s="5"/>
      <c r="BC253" s="5"/>
      <c r="BD253" s="5"/>
      <c r="BE253" s="13">
        <f t="shared" ca="1" si="250"/>
        <v>1010.8201581027669</v>
      </c>
      <c r="BF253" s="13">
        <f t="shared" ca="1" si="296"/>
        <v>238.28389999999999</v>
      </c>
      <c r="BG253" s="13">
        <f t="shared" ca="1" si="251"/>
        <v>73.976566911349522</v>
      </c>
      <c r="BH253" s="13"/>
      <c r="BI253" s="13"/>
      <c r="BJ253" s="13"/>
      <c r="BK253" s="13"/>
      <c r="BL253" s="13"/>
      <c r="BM253" s="13"/>
      <c r="BN253" s="13"/>
      <c r="BO253" s="13"/>
      <c r="BP253" s="13"/>
      <c r="BQ253" s="13"/>
      <c r="BR253" s="13"/>
      <c r="BS253" s="13">
        <f t="shared" ca="1" si="297"/>
        <v>9.2744212309429699</v>
      </c>
      <c r="BT253" s="13">
        <f t="shared" ca="1" si="298"/>
        <v>46.16</v>
      </c>
      <c r="BU253" s="13">
        <f t="shared" ca="1" si="299"/>
        <v>28.938452851496329</v>
      </c>
      <c r="BV253" s="13">
        <f t="shared" ca="1" si="300"/>
        <v>29.785431959345004</v>
      </c>
      <c r="BW253" s="13">
        <f t="shared" ca="1" si="310"/>
        <v>0</v>
      </c>
      <c r="BX253" s="13"/>
      <c r="BY253" s="13"/>
      <c r="BZ253" s="13"/>
      <c r="CA253" s="13"/>
      <c r="CB253" s="13"/>
      <c r="CC253" s="13"/>
      <c r="CD253" s="13"/>
      <c r="CE253" s="13"/>
      <c r="CF253" s="13"/>
      <c r="CG253" s="13"/>
      <c r="CH253" s="13"/>
      <c r="CI253" s="13"/>
      <c r="CJ253" s="13"/>
      <c r="CK253" s="13"/>
      <c r="CL253" s="13"/>
      <c r="CM253" s="5"/>
      <c r="CN253" s="13">
        <f t="shared" ca="1" si="301"/>
        <v>6933.58</v>
      </c>
      <c r="CO253" s="13">
        <f t="shared" ca="1" si="302"/>
        <v>132.74</v>
      </c>
      <c r="CP253" s="13">
        <f t="shared" ca="1" si="303"/>
        <v>383.89679999999998</v>
      </c>
      <c r="CQ253" s="5"/>
      <c r="CR253" s="5"/>
      <c r="CS253" s="5"/>
      <c r="CT253" s="34">
        <f t="shared" ca="1" si="304"/>
        <v>1.1622544475604419</v>
      </c>
      <c r="CU253" s="34">
        <f t="shared" ca="1" si="305"/>
        <v>1.0587859934593604</v>
      </c>
      <c r="CV253" s="34">
        <f t="shared" ca="1" si="306"/>
        <v>0.91469182681849237</v>
      </c>
      <c r="CW253" s="5"/>
      <c r="CX253" s="5"/>
      <c r="CY253" s="5"/>
      <c r="CZ253" s="5"/>
      <c r="DA253" s="33">
        <f t="shared" ca="1" si="307"/>
        <v>1.4168000000000001</v>
      </c>
      <c r="DB253" s="13">
        <f t="shared" ca="1" si="308"/>
        <v>1432.13</v>
      </c>
      <c r="DC253" s="5"/>
      <c r="DD253" s="18">
        <f t="shared" ca="1" si="252"/>
        <v>0</v>
      </c>
      <c r="DE253" s="18">
        <f>IF(ISNUMBER(VLOOKUP(B253,CASH!$B$7:$D$10000,3,FALSE)),VLOOKUP(B253,CASH!$B$7:$D$10000,3,FALSE),0)</f>
        <v>0</v>
      </c>
      <c r="DF253" s="18">
        <f t="shared" si="253"/>
        <v>0</v>
      </c>
      <c r="DG253" s="18">
        <f t="shared" ca="1" si="317"/>
        <v>0</v>
      </c>
      <c r="DH253" s="18">
        <f t="shared" ca="1" si="318"/>
        <v>0</v>
      </c>
      <c r="DI253" s="18">
        <f t="shared" si="254"/>
        <v>0</v>
      </c>
      <c r="DJ253" s="18">
        <f t="shared" si="255"/>
        <v>0</v>
      </c>
      <c r="DK253" s="18">
        <f t="shared" si="256"/>
        <v>0</v>
      </c>
      <c r="DL253" s="18">
        <f t="shared" si="257"/>
        <v>0</v>
      </c>
      <c r="DM253" s="18">
        <f t="shared" si="258"/>
        <v>0</v>
      </c>
      <c r="DN253" s="18">
        <f t="shared" si="259"/>
        <v>0</v>
      </c>
      <c r="DO253" s="18">
        <f t="shared" si="260"/>
        <v>0</v>
      </c>
      <c r="DP253" s="18">
        <f t="shared" si="261"/>
        <v>0</v>
      </c>
      <c r="DQ253" s="18">
        <f t="shared" ca="1" si="262"/>
        <v>0</v>
      </c>
      <c r="DR253" s="18">
        <f t="shared" ca="1" si="263"/>
        <v>0</v>
      </c>
      <c r="DS253" s="18">
        <f t="shared" ca="1" si="264"/>
        <v>0</v>
      </c>
      <c r="DT253" s="18">
        <f t="shared" si="265"/>
        <v>0</v>
      </c>
      <c r="DU253" s="18">
        <f t="shared" si="266"/>
        <v>0</v>
      </c>
      <c r="DV253" s="18">
        <f t="shared" si="267"/>
        <v>0</v>
      </c>
      <c r="DW253" s="18">
        <f t="shared" si="268"/>
        <v>0</v>
      </c>
      <c r="DX253" s="18">
        <f t="shared" si="269"/>
        <v>0</v>
      </c>
      <c r="DY253" s="18">
        <f t="shared" si="270"/>
        <v>0</v>
      </c>
      <c r="DZ253" s="18">
        <f t="shared" si="271"/>
        <v>0</v>
      </c>
      <c r="EA253" s="18">
        <f t="shared" si="272"/>
        <v>0</v>
      </c>
      <c r="EB253" s="18">
        <f t="shared" si="273"/>
        <v>0</v>
      </c>
      <c r="EC253" s="18">
        <f t="shared" si="274"/>
        <v>0</v>
      </c>
      <c r="ED253" s="18">
        <f t="shared" si="275"/>
        <v>0</v>
      </c>
      <c r="EE253" s="18">
        <f t="shared" ca="1" si="276"/>
        <v>0</v>
      </c>
      <c r="EF253" s="18">
        <f t="shared" ca="1" si="277"/>
        <v>0</v>
      </c>
      <c r="EG253" s="18">
        <f t="shared" ca="1" si="278"/>
        <v>0</v>
      </c>
      <c r="EH253" s="18">
        <f t="shared" ca="1" si="279"/>
        <v>0</v>
      </c>
      <c r="EI253" s="18">
        <f t="shared" ca="1" si="280"/>
        <v>0</v>
      </c>
      <c r="EJ253" s="18">
        <f t="shared" si="281"/>
        <v>0</v>
      </c>
      <c r="EK253" s="18">
        <f t="shared" si="282"/>
        <v>0</v>
      </c>
      <c r="EL253" s="18">
        <f t="shared" si="283"/>
        <v>0</v>
      </c>
      <c r="EM253" s="18">
        <f t="shared" si="284"/>
        <v>0</v>
      </c>
      <c r="EN253" s="18">
        <f t="shared" si="285"/>
        <v>0</v>
      </c>
      <c r="EO253" s="18">
        <f t="shared" si="286"/>
        <v>0</v>
      </c>
      <c r="EP253" s="18">
        <f t="shared" si="287"/>
        <v>0</v>
      </c>
      <c r="EQ253" s="18">
        <f t="shared" si="288"/>
        <v>0</v>
      </c>
      <c r="ER253" s="18">
        <f t="shared" si="289"/>
        <v>0</v>
      </c>
      <c r="ES253" s="18">
        <f t="shared" si="290"/>
        <v>0</v>
      </c>
      <c r="ET253" s="18">
        <f t="shared" si="291"/>
        <v>0</v>
      </c>
      <c r="EU253" s="18">
        <f t="shared" si="292"/>
        <v>0</v>
      </c>
      <c r="EV253" s="18">
        <f t="shared" si="293"/>
        <v>0</v>
      </c>
      <c r="EW253" s="18">
        <f t="shared" si="294"/>
        <v>0</v>
      </c>
      <c r="EX253" s="18">
        <f t="shared" si="295"/>
        <v>0</v>
      </c>
      <c r="EY253" s="17"/>
      <c r="EZ253" s="1"/>
      <c r="FA253" s="54">
        <f t="shared" ca="1" si="248"/>
        <v>0</v>
      </c>
      <c r="FB253" s="54">
        <f t="shared" si="249"/>
        <v>0</v>
      </c>
      <c r="FC253" s="54">
        <f t="shared" ca="1" si="314"/>
        <v>0</v>
      </c>
      <c r="FD253" s="34" t="e">
        <f t="shared" ca="1" si="315"/>
        <v>#DIV/0!</v>
      </c>
      <c r="FE253" s="34" t="e">
        <f t="shared" ca="1" si="309"/>
        <v>#DIV/0!</v>
      </c>
      <c r="FH253" s="49" t="e">
        <f t="shared" ca="1" si="311"/>
        <v>#DIV/0!</v>
      </c>
      <c r="FI253" s="49" t="e">
        <f t="shared" ca="1" si="312"/>
        <v>#DIV/0!</v>
      </c>
      <c r="FJ253" s="49" t="e">
        <f t="shared" ca="1" si="313"/>
        <v>#DIV/0!</v>
      </c>
    </row>
    <row r="254" spans="1:166" x14ac:dyDescent="0.25">
      <c r="A254" s="1"/>
      <c r="B254" s="15">
        <f>Kurse!B250</f>
        <v>40625</v>
      </c>
      <c r="C254" s="1"/>
      <c r="D254" s="20" t="str">
        <f>IF(ISNUMBER(VLOOKUP(B254,CASH!$B$7:$E$2815,2,FALSE)),VLOOKUP(B254,CASH!$B$7:$E$2815,2,FALSE),"")</f>
        <v/>
      </c>
      <c r="E254" s="1"/>
      <c r="F254" s="20">
        <f t="shared" si="316"/>
        <v>0</v>
      </c>
      <c r="G254" s="20"/>
      <c r="H254" s="20"/>
      <c r="I254" s="20"/>
      <c r="J254" s="20"/>
      <c r="K254" s="9"/>
      <c r="L254" s="9"/>
      <c r="M254" s="9"/>
      <c r="N254" s="9"/>
      <c r="O254" s="9"/>
      <c r="P254" s="9" t="str">
        <f>IF(ISNUMBER(VLOOKUP($B254,Anteile!$A$2:$BI$10000,12,FALSE)),VLOOKUP($B254,Anteile!$A$2:$BI$10000,12,FALSE),"0")</f>
        <v>0</v>
      </c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 t="str">
        <f>IF(ISNUMBER(VLOOKUP($B254,Anteile!$A$2:$BI$10000,24,FALSE)),VLOOKUP($B254,Anteile!$A$2:$BI$10000,24,FALSE),"0")</f>
        <v>0</v>
      </c>
      <c r="AC254" s="9" t="str">
        <f>IF(ISNUMBER(VLOOKUP($B254,Anteile!$A$2:$BI$10000,25,FALSE)),VLOOKUP($B254,Anteile!$A$2:$BI$10000,25,FALSE),"0")</f>
        <v>0</v>
      </c>
      <c r="AD254" s="9" t="str">
        <f>IF(ISNUMBER(VLOOKUP($B254,Anteile!$A$2:$BI$10000,26,FALSE)),VLOOKUP($B254,Anteile!$A$2:$BI$10000,26,FALSE),"0")</f>
        <v>0</v>
      </c>
      <c r="AE254" s="9" t="str">
        <f>IF(ISNUMBER(VLOOKUP($B254,Anteile!$A$2:$BI$10000,27,FALSE)),VLOOKUP($B254,Anteile!$A$2:$BI$10000,27,FALSE),"0")</f>
        <v>0</v>
      </c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5"/>
      <c r="AW254" s="13">
        <v>1</v>
      </c>
      <c r="AX254" s="5"/>
      <c r="AY254" s="5"/>
      <c r="AZ254" s="5"/>
      <c r="BA254" s="5"/>
      <c r="BB254" s="5"/>
      <c r="BC254" s="5"/>
      <c r="BD254" s="5"/>
      <c r="BE254" s="13">
        <f t="shared" ca="1" si="250"/>
        <v>1019.5263754963131</v>
      </c>
      <c r="BF254" s="13">
        <f t="shared" ca="1" si="296"/>
        <v>238.1326</v>
      </c>
      <c r="BG254" s="13">
        <f t="shared" ca="1" si="251"/>
        <v>74.262620533182073</v>
      </c>
      <c r="BH254" s="13"/>
      <c r="BI254" s="13"/>
      <c r="BJ254" s="13"/>
      <c r="BK254" s="13"/>
      <c r="BL254" s="13"/>
      <c r="BM254" s="13"/>
      <c r="BN254" s="13"/>
      <c r="BO254" s="13"/>
      <c r="BP254" s="13"/>
      <c r="BQ254" s="13"/>
      <c r="BR254" s="13"/>
      <c r="BS254" s="13">
        <f t="shared" ca="1" si="297"/>
        <v>9.2314237095859326</v>
      </c>
      <c r="BT254" s="13">
        <f t="shared" ca="1" si="298"/>
        <v>45.71</v>
      </c>
      <c r="BU254" s="13">
        <f t="shared" ca="1" si="299"/>
        <v>29.041406693136697</v>
      </c>
      <c r="BV254" s="13">
        <f t="shared" ca="1" si="300"/>
        <v>29.629892229154848</v>
      </c>
      <c r="BW254" s="13">
        <f t="shared" ca="1" si="310"/>
        <v>0</v>
      </c>
      <c r="BX254" s="13"/>
      <c r="BY254" s="13"/>
      <c r="BZ254" s="13"/>
      <c r="CA254" s="13"/>
      <c r="CB254" s="13"/>
      <c r="CC254" s="13"/>
      <c r="CD254" s="13"/>
      <c r="CE254" s="13"/>
      <c r="CF254" s="13"/>
      <c r="CG254" s="13"/>
      <c r="CH254" s="13"/>
      <c r="CI254" s="13"/>
      <c r="CJ254" s="13"/>
      <c r="CK254" s="13"/>
      <c r="CL254" s="13"/>
      <c r="CM254" s="5"/>
      <c r="CN254" s="13">
        <f t="shared" ca="1" si="301"/>
        <v>6804.45</v>
      </c>
      <c r="CO254" s="13">
        <f t="shared" ca="1" si="302"/>
        <v>132</v>
      </c>
      <c r="CP254" s="13">
        <f t="shared" ca="1" si="303"/>
        <v>384.464</v>
      </c>
      <c r="CQ254" s="5"/>
      <c r="CR254" s="5"/>
      <c r="CS254" s="5"/>
      <c r="CT254" s="34">
        <f t="shared" ca="1" si="304"/>
        <v>1.1406087873367943</v>
      </c>
      <c r="CU254" s="34">
        <f t="shared" ca="1" si="305"/>
        <v>1.0528834649437664</v>
      </c>
      <c r="CV254" s="34">
        <f t="shared" ca="1" si="306"/>
        <v>0.91604326607032105</v>
      </c>
      <c r="CW254" s="5"/>
      <c r="CX254" s="5"/>
      <c r="CY254" s="5"/>
      <c r="CZ254" s="5"/>
      <c r="DA254" s="33">
        <f t="shared" ca="1" si="307"/>
        <v>1.4104000000000001</v>
      </c>
      <c r="DB254" s="13">
        <f t="shared" ca="1" si="308"/>
        <v>1437.94</v>
      </c>
      <c r="DC254" s="5"/>
      <c r="DD254" s="18">
        <f t="shared" ca="1" si="252"/>
        <v>0</v>
      </c>
      <c r="DE254" s="18">
        <f>IF(ISNUMBER(VLOOKUP(B254,CASH!$B$7:$D$10000,3,FALSE)),VLOOKUP(B254,CASH!$B$7:$D$10000,3,FALSE),0)</f>
        <v>0</v>
      </c>
      <c r="DF254" s="18">
        <f t="shared" si="253"/>
        <v>0</v>
      </c>
      <c r="DG254" s="18">
        <f t="shared" ca="1" si="317"/>
        <v>0</v>
      </c>
      <c r="DH254" s="18">
        <f t="shared" ca="1" si="318"/>
        <v>0</v>
      </c>
      <c r="DI254" s="18">
        <f t="shared" si="254"/>
        <v>0</v>
      </c>
      <c r="DJ254" s="18">
        <f t="shared" si="255"/>
        <v>0</v>
      </c>
      <c r="DK254" s="18">
        <f t="shared" si="256"/>
        <v>0</v>
      </c>
      <c r="DL254" s="18">
        <f t="shared" si="257"/>
        <v>0</v>
      </c>
      <c r="DM254" s="18">
        <f t="shared" si="258"/>
        <v>0</v>
      </c>
      <c r="DN254" s="18">
        <f t="shared" si="259"/>
        <v>0</v>
      </c>
      <c r="DO254" s="18">
        <f t="shared" si="260"/>
        <v>0</v>
      </c>
      <c r="DP254" s="18">
        <f t="shared" si="261"/>
        <v>0</v>
      </c>
      <c r="DQ254" s="18">
        <f t="shared" ca="1" si="262"/>
        <v>0</v>
      </c>
      <c r="DR254" s="18">
        <f t="shared" ca="1" si="263"/>
        <v>0</v>
      </c>
      <c r="DS254" s="18">
        <f t="shared" ca="1" si="264"/>
        <v>0</v>
      </c>
      <c r="DT254" s="18">
        <f t="shared" si="265"/>
        <v>0</v>
      </c>
      <c r="DU254" s="18">
        <f t="shared" si="266"/>
        <v>0</v>
      </c>
      <c r="DV254" s="18">
        <f t="shared" si="267"/>
        <v>0</v>
      </c>
      <c r="DW254" s="18">
        <f t="shared" si="268"/>
        <v>0</v>
      </c>
      <c r="DX254" s="18">
        <f t="shared" si="269"/>
        <v>0</v>
      </c>
      <c r="DY254" s="18">
        <f t="shared" si="270"/>
        <v>0</v>
      </c>
      <c r="DZ254" s="18">
        <f t="shared" si="271"/>
        <v>0</v>
      </c>
      <c r="EA254" s="18">
        <f t="shared" si="272"/>
        <v>0</v>
      </c>
      <c r="EB254" s="18">
        <f t="shared" si="273"/>
        <v>0</v>
      </c>
      <c r="EC254" s="18">
        <f t="shared" si="274"/>
        <v>0</v>
      </c>
      <c r="ED254" s="18">
        <f t="shared" si="275"/>
        <v>0</v>
      </c>
      <c r="EE254" s="18">
        <f t="shared" ca="1" si="276"/>
        <v>0</v>
      </c>
      <c r="EF254" s="18">
        <f t="shared" ca="1" si="277"/>
        <v>0</v>
      </c>
      <c r="EG254" s="18">
        <f t="shared" ca="1" si="278"/>
        <v>0</v>
      </c>
      <c r="EH254" s="18">
        <f t="shared" ca="1" si="279"/>
        <v>0</v>
      </c>
      <c r="EI254" s="18">
        <f t="shared" ca="1" si="280"/>
        <v>0</v>
      </c>
      <c r="EJ254" s="18">
        <f t="shared" si="281"/>
        <v>0</v>
      </c>
      <c r="EK254" s="18">
        <f t="shared" si="282"/>
        <v>0</v>
      </c>
      <c r="EL254" s="18">
        <f t="shared" si="283"/>
        <v>0</v>
      </c>
      <c r="EM254" s="18">
        <f t="shared" si="284"/>
        <v>0</v>
      </c>
      <c r="EN254" s="18">
        <f t="shared" si="285"/>
        <v>0</v>
      </c>
      <c r="EO254" s="18">
        <f t="shared" si="286"/>
        <v>0</v>
      </c>
      <c r="EP254" s="18">
        <f t="shared" si="287"/>
        <v>0</v>
      </c>
      <c r="EQ254" s="18">
        <f t="shared" si="288"/>
        <v>0</v>
      </c>
      <c r="ER254" s="18">
        <f t="shared" si="289"/>
        <v>0</v>
      </c>
      <c r="ES254" s="18">
        <f t="shared" si="290"/>
        <v>0</v>
      </c>
      <c r="ET254" s="18">
        <f t="shared" si="291"/>
        <v>0</v>
      </c>
      <c r="EU254" s="18">
        <f t="shared" si="292"/>
        <v>0</v>
      </c>
      <c r="EV254" s="18">
        <f t="shared" si="293"/>
        <v>0</v>
      </c>
      <c r="EW254" s="18">
        <f t="shared" si="294"/>
        <v>0</v>
      </c>
      <c r="EX254" s="18">
        <f t="shared" si="295"/>
        <v>0</v>
      </c>
      <c r="EY254" s="17"/>
      <c r="EZ254" s="1"/>
      <c r="FA254" s="54">
        <f t="shared" ca="1" si="248"/>
        <v>0</v>
      </c>
      <c r="FB254" s="54">
        <f t="shared" si="249"/>
        <v>0</v>
      </c>
      <c r="FC254" s="54">
        <f t="shared" ca="1" si="314"/>
        <v>0</v>
      </c>
      <c r="FD254" s="34" t="e">
        <f t="shared" ca="1" si="315"/>
        <v>#DIV/0!</v>
      </c>
      <c r="FE254" s="34" t="e">
        <f t="shared" ca="1" si="309"/>
        <v>#DIV/0!</v>
      </c>
      <c r="FH254" s="49" t="e">
        <f t="shared" ca="1" si="311"/>
        <v>#DIV/0!</v>
      </c>
      <c r="FI254" s="49" t="e">
        <f t="shared" ca="1" si="312"/>
        <v>#DIV/0!</v>
      </c>
      <c r="FJ254" s="49" t="e">
        <f t="shared" ca="1" si="313"/>
        <v>#DIV/0!</v>
      </c>
    </row>
    <row r="255" spans="1:166" x14ac:dyDescent="0.25">
      <c r="A255" s="1"/>
      <c r="B255" s="15">
        <f>Kurse!B251</f>
        <v>40624</v>
      </c>
      <c r="C255" s="1"/>
      <c r="D255" s="20" t="str">
        <f>IF(ISNUMBER(VLOOKUP(B255,CASH!$B$7:$E$2815,2,FALSE)),VLOOKUP(B255,CASH!$B$7:$E$2815,2,FALSE),"")</f>
        <v/>
      </c>
      <c r="E255" s="1"/>
      <c r="F255" s="20">
        <f t="shared" si="316"/>
        <v>0</v>
      </c>
      <c r="G255" s="20"/>
      <c r="H255" s="20"/>
      <c r="I255" s="20"/>
      <c r="J255" s="20"/>
      <c r="K255" s="9"/>
      <c r="L255" s="9"/>
      <c r="M255" s="9"/>
      <c r="N255" s="9"/>
      <c r="O255" s="9"/>
      <c r="P255" s="9" t="str">
        <f>IF(ISNUMBER(VLOOKUP($B255,Anteile!$A$2:$BI$10000,12,FALSE)),VLOOKUP($B255,Anteile!$A$2:$BI$10000,12,FALSE),"0")</f>
        <v>0</v>
      </c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 t="str">
        <f>IF(ISNUMBER(VLOOKUP($B255,Anteile!$A$2:$BI$10000,24,FALSE)),VLOOKUP($B255,Anteile!$A$2:$BI$10000,24,FALSE),"0")</f>
        <v>0</v>
      </c>
      <c r="AC255" s="9" t="str">
        <f>IF(ISNUMBER(VLOOKUP($B255,Anteile!$A$2:$BI$10000,25,FALSE)),VLOOKUP($B255,Anteile!$A$2:$BI$10000,25,FALSE),"0")</f>
        <v>0</v>
      </c>
      <c r="AD255" s="9" t="str">
        <f>IF(ISNUMBER(VLOOKUP($B255,Anteile!$A$2:$BI$10000,26,FALSE)),VLOOKUP($B255,Anteile!$A$2:$BI$10000,26,FALSE),"0")</f>
        <v>0</v>
      </c>
      <c r="AE255" s="9" t="str">
        <f>IF(ISNUMBER(VLOOKUP($B255,Anteile!$A$2:$BI$10000,27,FALSE)),VLOOKUP($B255,Anteile!$A$2:$BI$10000,27,FALSE),"0")</f>
        <v>0</v>
      </c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5"/>
      <c r="AW255" s="13">
        <v>1</v>
      </c>
      <c r="AX255" s="5"/>
      <c r="AY255" s="5"/>
      <c r="AZ255" s="5"/>
      <c r="BA255" s="5"/>
      <c r="BB255" s="5"/>
      <c r="BC255" s="5"/>
      <c r="BD255" s="5"/>
      <c r="BE255" s="13">
        <f t="shared" ca="1" si="250"/>
        <v>1008.0468694854237</v>
      </c>
      <c r="BF255" s="13">
        <f t="shared" ca="1" si="296"/>
        <v>238.3023</v>
      </c>
      <c r="BG255" s="13">
        <f t="shared" ca="1" si="251"/>
        <v>74.165313757323347</v>
      </c>
      <c r="BH255" s="13"/>
      <c r="BI255" s="13"/>
      <c r="BJ255" s="13"/>
      <c r="BK255" s="13"/>
      <c r="BL255" s="13"/>
      <c r="BM255" s="13"/>
      <c r="BN255" s="13"/>
      <c r="BO255" s="13"/>
      <c r="BP255" s="13"/>
      <c r="BQ255" s="13"/>
      <c r="BR255" s="13"/>
      <c r="BS255" s="13">
        <f t="shared" ca="1" si="297"/>
        <v>9.1621373614738477</v>
      </c>
      <c r="BT255" s="13">
        <f t="shared" ca="1" si="298"/>
        <v>45.48</v>
      </c>
      <c r="BU255" s="13">
        <f t="shared" ca="1" si="299"/>
        <v>29.032258064516128</v>
      </c>
      <c r="BV255" s="13">
        <f t="shared" ca="1" si="300"/>
        <v>29.399308251570549</v>
      </c>
      <c r="BW255" s="13">
        <f t="shared" ca="1" si="310"/>
        <v>0</v>
      </c>
      <c r="BX255" s="13"/>
      <c r="BY255" s="13"/>
      <c r="BZ255" s="13"/>
      <c r="CA255" s="13"/>
      <c r="CB255" s="13"/>
      <c r="CC255" s="13"/>
      <c r="CD255" s="13"/>
      <c r="CE255" s="13"/>
      <c r="CF255" s="13"/>
      <c r="CG255" s="13"/>
      <c r="CH255" s="13"/>
      <c r="CI255" s="13"/>
      <c r="CJ255" s="13"/>
      <c r="CK255" s="13"/>
      <c r="CL255" s="13"/>
      <c r="CM255" s="5"/>
      <c r="CN255" s="13">
        <f t="shared" ca="1" si="301"/>
        <v>6780.97</v>
      </c>
      <c r="CO255" s="13">
        <f t="shared" ca="1" si="302"/>
        <v>131.66</v>
      </c>
      <c r="CP255" s="13">
        <f t="shared" ca="1" si="303"/>
        <v>384.19560000000001</v>
      </c>
      <c r="CQ255" s="5"/>
      <c r="CR255" s="5"/>
      <c r="CS255" s="5"/>
      <c r="CT255" s="34">
        <f t="shared" ca="1" si="304"/>
        <v>1.1366729079745139</v>
      </c>
      <c r="CU255" s="34">
        <f t="shared" ca="1" si="305"/>
        <v>1.0501714923825476</v>
      </c>
      <c r="CV255" s="34">
        <f t="shared" ca="1" si="306"/>
        <v>0.91540376272901147</v>
      </c>
      <c r="CW255" s="5"/>
      <c r="CX255" s="5"/>
      <c r="CY255" s="5"/>
      <c r="CZ255" s="5"/>
      <c r="DA255" s="33">
        <f t="shared" ca="1" si="307"/>
        <v>1.4167000000000001</v>
      </c>
      <c r="DB255" s="13">
        <f t="shared" ca="1" si="308"/>
        <v>1428.1</v>
      </c>
      <c r="DC255" s="5"/>
      <c r="DD255" s="18">
        <f t="shared" ca="1" si="252"/>
        <v>0</v>
      </c>
      <c r="DE255" s="18">
        <f>IF(ISNUMBER(VLOOKUP(B255,CASH!$B$7:$D$10000,3,FALSE)),VLOOKUP(B255,CASH!$B$7:$D$10000,3,FALSE),0)</f>
        <v>0</v>
      </c>
      <c r="DF255" s="18">
        <f t="shared" si="253"/>
        <v>0</v>
      </c>
      <c r="DG255" s="18">
        <f t="shared" ca="1" si="317"/>
        <v>0</v>
      </c>
      <c r="DH255" s="18">
        <f t="shared" ca="1" si="318"/>
        <v>0</v>
      </c>
      <c r="DI255" s="18">
        <f t="shared" si="254"/>
        <v>0</v>
      </c>
      <c r="DJ255" s="18">
        <f t="shared" si="255"/>
        <v>0</v>
      </c>
      <c r="DK255" s="18">
        <f t="shared" si="256"/>
        <v>0</v>
      </c>
      <c r="DL255" s="18">
        <f t="shared" si="257"/>
        <v>0</v>
      </c>
      <c r="DM255" s="18">
        <f t="shared" si="258"/>
        <v>0</v>
      </c>
      <c r="DN255" s="18">
        <f t="shared" si="259"/>
        <v>0</v>
      </c>
      <c r="DO255" s="18">
        <f t="shared" si="260"/>
        <v>0</v>
      </c>
      <c r="DP255" s="18">
        <f t="shared" si="261"/>
        <v>0</v>
      </c>
      <c r="DQ255" s="18">
        <f t="shared" ca="1" si="262"/>
        <v>0</v>
      </c>
      <c r="DR255" s="18">
        <f t="shared" ca="1" si="263"/>
        <v>0</v>
      </c>
      <c r="DS255" s="18">
        <f t="shared" ca="1" si="264"/>
        <v>0</v>
      </c>
      <c r="DT255" s="18">
        <f t="shared" si="265"/>
        <v>0</v>
      </c>
      <c r="DU255" s="18">
        <f t="shared" si="266"/>
        <v>0</v>
      </c>
      <c r="DV255" s="18">
        <f t="shared" si="267"/>
        <v>0</v>
      </c>
      <c r="DW255" s="18">
        <f t="shared" si="268"/>
        <v>0</v>
      </c>
      <c r="DX255" s="18">
        <f t="shared" si="269"/>
        <v>0</v>
      </c>
      <c r="DY255" s="18">
        <f t="shared" si="270"/>
        <v>0</v>
      </c>
      <c r="DZ255" s="18">
        <f t="shared" si="271"/>
        <v>0</v>
      </c>
      <c r="EA255" s="18">
        <f t="shared" si="272"/>
        <v>0</v>
      </c>
      <c r="EB255" s="18">
        <f t="shared" si="273"/>
        <v>0</v>
      </c>
      <c r="EC255" s="18">
        <f t="shared" si="274"/>
        <v>0</v>
      </c>
      <c r="ED255" s="18">
        <f t="shared" si="275"/>
        <v>0</v>
      </c>
      <c r="EE255" s="18">
        <f t="shared" ca="1" si="276"/>
        <v>0</v>
      </c>
      <c r="EF255" s="18">
        <f t="shared" ca="1" si="277"/>
        <v>0</v>
      </c>
      <c r="EG255" s="18">
        <f t="shared" ca="1" si="278"/>
        <v>0</v>
      </c>
      <c r="EH255" s="18">
        <f t="shared" ca="1" si="279"/>
        <v>0</v>
      </c>
      <c r="EI255" s="18">
        <f t="shared" ca="1" si="280"/>
        <v>0</v>
      </c>
      <c r="EJ255" s="18">
        <f t="shared" si="281"/>
        <v>0</v>
      </c>
      <c r="EK255" s="18">
        <f t="shared" si="282"/>
        <v>0</v>
      </c>
      <c r="EL255" s="18">
        <f t="shared" si="283"/>
        <v>0</v>
      </c>
      <c r="EM255" s="18">
        <f t="shared" si="284"/>
        <v>0</v>
      </c>
      <c r="EN255" s="18">
        <f t="shared" si="285"/>
        <v>0</v>
      </c>
      <c r="EO255" s="18">
        <f t="shared" si="286"/>
        <v>0</v>
      </c>
      <c r="EP255" s="18">
        <f t="shared" si="287"/>
        <v>0</v>
      </c>
      <c r="EQ255" s="18">
        <f t="shared" si="288"/>
        <v>0</v>
      </c>
      <c r="ER255" s="18">
        <f t="shared" si="289"/>
        <v>0</v>
      </c>
      <c r="ES255" s="18">
        <f t="shared" si="290"/>
        <v>0</v>
      </c>
      <c r="ET255" s="18">
        <f t="shared" si="291"/>
        <v>0</v>
      </c>
      <c r="EU255" s="18">
        <f t="shared" si="292"/>
        <v>0</v>
      </c>
      <c r="EV255" s="18">
        <f t="shared" si="293"/>
        <v>0</v>
      </c>
      <c r="EW255" s="18">
        <f t="shared" si="294"/>
        <v>0</v>
      </c>
      <c r="EX255" s="18">
        <f t="shared" si="295"/>
        <v>0</v>
      </c>
      <c r="EY255" s="17"/>
      <c r="EZ255" s="1"/>
      <c r="FA255" s="54">
        <f t="shared" ca="1" si="248"/>
        <v>0</v>
      </c>
      <c r="FB255" s="54">
        <f t="shared" si="249"/>
        <v>0</v>
      </c>
      <c r="FC255" s="54">
        <f t="shared" ca="1" si="314"/>
        <v>0</v>
      </c>
      <c r="FD255" s="34" t="e">
        <f t="shared" ca="1" si="315"/>
        <v>#DIV/0!</v>
      </c>
      <c r="FE255" s="34" t="e">
        <f t="shared" ca="1" si="309"/>
        <v>#DIV/0!</v>
      </c>
      <c r="FH255" s="49" t="e">
        <f t="shared" ca="1" si="311"/>
        <v>#DIV/0!</v>
      </c>
      <c r="FI255" s="49" t="e">
        <f t="shared" ca="1" si="312"/>
        <v>#DIV/0!</v>
      </c>
      <c r="FJ255" s="49" t="e">
        <f t="shared" ca="1" si="313"/>
        <v>#DIV/0!</v>
      </c>
    </row>
    <row r="256" spans="1:166" x14ac:dyDescent="0.25">
      <c r="A256" s="1"/>
      <c r="B256" s="15">
        <f>Kurse!B252</f>
        <v>40623</v>
      </c>
      <c r="C256" s="1"/>
      <c r="D256" s="20" t="str">
        <f>IF(ISNUMBER(VLOOKUP(B256,CASH!$B$7:$E$2815,2,FALSE)),VLOOKUP(B256,CASH!$B$7:$E$2815,2,FALSE),"")</f>
        <v/>
      </c>
      <c r="E256" s="1"/>
      <c r="F256" s="20">
        <f t="shared" si="316"/>
        <v>0</v>
      </c>
      <c r="G256" s="20"/>
      <c r="H256" s="20"/>
      <c r="I256" s="20"/>
      <c r="J256" s="20"/>
      <c r="K256" s="9"/>
      <c r="L256" s="9"/>
      <c r="M256" s="9"/>
      <c r="N256" s="9"/>
      <c r="O256" s="9"/>
      <c r="P256" s="9" t="str">
        <f>IF(ISNUMBER(VLOOKUP($B256,Anteile!$A$2:$BI$10000,12,FALSE)),VLOOKUP($B256,Anteile!$A$2:$BI$10000,12,FALSE),"0")</f>
        <v>0</v>
      </c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 t="str">
        <f>IF(ISNUMBER(VLOOKUP($B256,Anteile!$A$2:$BI$10000,24,FALSE)),VLOOKUP($B256,Anteile!$A$2:$BI$10000,24,FALSE),"0")</f>
        <v>0</v>
      </c>
      <c r="AC256" s="9" t="str">
        <f>IF(ISNUMBER(VLOOKUP($B256,Anteile!$A$2:$BI$10000,25,FALSE)),VLOOKUP($B256,Anteile!$A$2:$BI$10000,25,FALSE),"0")</f>
        <v>0</v>
      </c>
      <c r="AD256" s="9" t="str">
        <f>IF(ISNUMBER(VLOOKUP($B256,Anteile!$A$2:$BI$10000,26,FALSE)),VLOOKUP($B256,Anteile!$A$2:$BI$10000,26,FALSE),"0")</f>
        <v>0</v>
      </c>
      <c r="AE256" s="9" t="str">
        <f>IF(ISNUMBER(VLOOKUP($B256,Anteile!$A$2:$BI$10000,27,FALSE)),VLOOKUP($B256,Anteile!$A$2:$BI$10000,27,FALSE),"0")</f>
        <v>0</v>
      </c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5"/>
      <c r="AW256" s="13">
        <v>1</v>
      </c>
      <c r="AX256" s="5"/>
      <c r="AY256" s="5"/>
      <c r="AZ256" s="5"/>
      <c r="BA256" s="5"/>
      <c r="BB256" s="5"/>
      <c r="BC256" s="5"/>
      <c r="BD256" s="5"/>
      <c r="BE256" s="13">
        <f t="shared" ca="1" si="250"/>
        <v>1003.8910779622854</v>
      </c>
      <c r="BF256" s="13">
        <f t="shared" ca="1" si="296"/>
        <v>238.24189999999999</v>
      </c>
      <c r="BG256" s="13">
        <f t="shared" ca="1" si="251"/>
        <v>73.930481283422452</v>
      </c>
      <c r="BH256" s="13"/>
      <c r="BI256" s="13"/>
      <c r="BJ256" s="13"/>
      <c r="BK256" s="13"/>
      <c r="BL256" s="13"/>
      <c r="BM256" s="13"/>
      <c r="BN256" s="13"/>
      <c r="BO256" s="13"/>
      <c r="BP256" s="13"/>
      <c r="BQ256" s="13"/>
      <c r="BR256" s="13"/>
      <c r="BS256" s="13">
        <f t="shared" ca="1" si="297"/>
        <v>9.1683084717140435</v>
      </c>
      <c r="BT256" s="13">
        <f t="shared" ca="1" si="298"/>
        <v>45.57</v>
      </c>
      <c r="BU256" s="13">
        <f t="shared" ca="1" si="299"/>
        <v>27.968970380818053</v>
      </c>
      <c r="BV256" s="13">
        <f t="shared" ca="1" si="300"/>
        <v>29.045876723895301</v>
      </c>
      <c r="BW256" s="13">
        <f t="shared" ca="1" si="310"/>
        <v>0</v>
      </c>
      <c r="BX256" s="13"/>
      <c r="BY256" s="13"/>
      <c r="BZ256" s="13"/>
      <c r="CA256" s="13"/>
      <c r="CB256" s="13"/>
      <c r="CC256" s="13"/>
      <c r="CD256" s="13"/>
      <c r="CE256" s="13"/>
      <c r="CF256" s="13"/>
      <c r="CG256" s="13"/>
      <c r="CH256" s="13"/>
      <c r="CI256" s="13"/>
      <c r="CJ256" s="13"/>
      <c r="CK256" s="13"/>
      <c r="CL256" s="13"/>
      <c r="CM256" s="5"/>
      <c r="CN256" s="13">
        <f t="shared" ca="1" si="301"/>
        <v>6816.12</v>
      </c>
      <c r="CO256" s="13">
        <f t="shared" ca="1" si="302"/>
        <v>131.11000000000001</v>
      </c>
      <c r="CP256" s="13">
        <f t="shared" ca="1" si="303"/>
        <v>385.56849999999997</v>
      </c>
      <c r="CQ256" s="5"/>
      <c r="CR256" s="5"/>
      <c r="CS256" s="5"/>
      <c r="CT256" s="34">
        <f t="shared" ca="1" si="304"/>
        <v>1.1425649931356789</v>
      </c>
      <c r="CU256" s="34">
        <f t="shared" ca="1" si="305"/>
        <v>1.0457844779452821</v>
      </c>
      <c r="CV256" s="34">
        <f t="shared" ca="1" si="306"/>
        <v>0.91867490332992052</v>
      </c>
      <c r="CW256" s="5"/>
      <c r="CX256" s="5"/>
      <c r="CY256" s="5"/>
      <c r="CZ256" s="5"/>
      <c r="DA256" s="33">
        <f t="shared" ca="1" si="307"/>
        <v>1.4212</v>
      </c>
      <c r="DB256" s="13">
        <f t="shared" ca="1" si="308"/>
        <v>1426.73</v>
      </c>
      <c r="DC256" s="5"/>
      <c r="DD256" s="18">
        <f t="shared" ca="1" si="252"/>
        <v>0</v>
      </c>
      <c r="DE256" s="18">
        <f>IF(ISNUMBER(VLOOKUP(B256,CASH!$B$7:$D$10000,3,FALSE)),VLOOKUP(B256,CASH!$B$7:$D$10000,3,FALSE),0)</f>
        <v>0</v>
      </c>
      <c r="DF256" s="18">
        <f t="shared" si="253"/>
        <v>0</v>
      </c>
      <c r="DG256" s="18">
        <f t="shared" ca="1" si="317"/>
        <v>0</v>
      </c>
      <c r="DH256" s="18">
        <f t="shared" ca="1" si="318"/>
        <v>0</v>
      </c>
      <c r="DI256" s="18">
        <f t="shared" si="254"/>
        <v>0</v>
      </c>
      <c r="DJ256" s="18">
        <f t="shared" si="255"/>
        <v>0</v>
      </c>
      <c r="DK256" s="18">
        <f t="shared" si="256"/>
        <v>0</v>
      </c>
      <c r="DL256" s="18">
        <f t="shared" si="257"/>
        <v>0</v>
      </c>
      <c r="DM256" s="18">
        <f t="shared" si="258"/>
        <v>0</v>
      </c>
      <c r="DN256" s="18">
        <f t="shared" si="259"/>
        <v>0</v>
      </c>
      <c r="DO256" s="18">
        <f t="shared" si="260"/>
        <v>0</v>
      </c>
      <c r="DP256" s="18">
        <f t="shared" si="261"/>
        <v>0</v>
      </c>
      <c r="DQ256" s="18">
        <f t="shared" ca="1" si="262"/>
        <v>0</v>
      </c>
      <c r="DR256" s="18">
        <f t="shared" ca="1" si="263"/>
        <v>0</v>
      </c>
      <c r="DS256" s="18">
        <f t="shared" ca="1" si="264"/>
        <v>0</v>
      </c>
      <c r="DT256" s="18">
        <f t="shared" si="265"/>
        <v>0</v>
      </c>
      <c r="DU256" s="18">
        <f t="shared" si="266"/>
        <v>0</v>
      </c>
      <c r="DV256" s="18">
        <f t="shared" si="267"/>
        <v>0</v>
      </c>
      <c r="DW256" s="18">
        <f t="shared" si="268"/>
        <v>0</v>
      </c>
      <c r="DX256" s="18">
        <f t="shared" si="269"/>
        <v>0</v>
      </c>
      <c r="DY256" s="18">
        <f t="shared" si="270"/>
        <v>0</v>
      </c>
      <c r="DZ256" s="18">
        <f t="shared" si="271"/>
        <v>0</v>
      </c>
      <c r="EA256" s="18">
        <f t="shared" si="272"/>
        <v>0</v>
      </c>
      <c r="EB256" s="18">
        <f t="shared" si="273"/>
        <v>0</v>
      </c>
      <c r="EC256" s="18">
        <f t="shared" si="274"/>
        <v>0</v>
      </c>
      <c r="ED256" s="18">
        <f t="shared" si="275"/>
        <v>0</v>
      </c>
      <c r="EE256" s="18">
        <f t="shared" ca="1" si="276"/>
        <v>0</v>
      </c>
      <c r="EF256" s="18">
        <f t="shared" ca="1" si="277"/>
        <v>0</v>
      </c>
      <c r="EG256" s="18">
        <f t="shared" ca="1" si="278"/>
        <v>0</v>
      </c>
      <c r="EH256" s="18">
        <f t="shared" ca="1" si="279"/>
        <v>0</v>
      </c>
      <c r="EI256" s="18">
        <f t="shared" ca="1" si="280"/>
        <v>0</v>
      </c>
      <c r="EJ256" s="18">
        <f t="shared" si="281"/>
        <v>0</v>
      </c>
      <c r="EK256" s="18">
        <f t="shared" si="282"/>
        <v>0</v>
      </c>
      <c r="EL256" s="18">
        <f t="shared" si="283"/>
        <v>0</v>
      </c>
      <c r="EM256" s="18">
        <f t="shared" si="284"/>
        <v>0</v>
      </c>
      <c r="EN256" s="18">
        <f t="shared" si="285"/>
        <v>0</v>
      </c>
      <c r="EO256" s="18">
        <f t="shared" si="286"/>
        <v>0</v>
      </c>
      <c r="EP256" s="18">
        <f t="shared" si="287"/>
        <v>0</v>
      </c>
      <c r="EQ256" s="18">
        <f t="shared" si="288"/>
        <v>0</v>
      </c>
      <c r="ER256" s="18">
        <f t="shared" si="289"/>
        <v>0</v>
      </c>
      <c r="ES256" s="18">
        <f t="shared" si="290"/>
        <v>0</v>
      </c>
      <c r="ET256" s="18">
        <f t="shared" si="291"/>
        <v>0</v>
      </c>
      <c r="EU256" s="18">
        <f t="shared" si="292"/>
        <v>0</v>
      </c>
      <c r="EV256" s="18">
        <f t="shared" si="293"/>
        <v>0</v>
      </c>
      <c r="EW256" s="18">
        <f t="shared" si="294"/>
        <v>0</v>
      </c>
      <c r="EX256" s="18">
        <f t="shared" si="295"/>
        <v>0</v>
      </c>
      <c r="EY256" s="17"/>
      <c r="EZ256" s="1"/>
      <c r="FA256" s="54">
        <f t="shared" ca="1" si="248"/>
        <v>0</v>
      </c>
      <c r="FB256" s="54">
        <f t="shared" si="249"/>
        <v>0</v>
      </c>
      <c r="FC256" s="54">
        <f t="shared" ca="1" si="314"/>
        <v>0</v>
      </c>
      <c r="FD256" s="34" t="e">
        <f t="shared" ca="1" si="315"/>
        <v>#DIV/0!</v>
      </c>
      <c r="FE256" s="34" t="e">
        <f t="shared" ca="1" si="309"/>
        <v>#DIV/0!</v>
      </c>
      <c r="FH256" s="49" t="e">
        <f t="shared" ca="1" si="311"/>
        <v>#DIV/0!</v>
      </c>
      <c r="FI256" s="49" t="e">
        <f t="shared" ca="1" si="312"/>
        <v>#DIV/0!</v>
      </c>
      <c r="FJ256" s="49" t="e">
        <f t="shared" ca="1" si="313"/>
        <v>#DIV/0!</v>
      </c>
    </row>
    <row r="257" spans="1:166" x14ac:dyDescent="0.25">
      <c r="A257" s="1"/>
      <c r="B257" s="15">
        <f>Kurse!B253</f>
        <v>40620</v>
      </c>
      <c r="C257" s="1"/>
      <c r="D257" s="20" t="str">
        <f>IF(ISNUMBER(VLOOKUP(B257,CASH!$B$7:$E$2815,2,FALSE)),VLOOKUP(B257,CASH!$B$7:$E$2815,2,FALSE),"")</f>
        <v/>
      </c>
      <c r="E257" s="1"/>
      <c r="F257" s="20">
        <f t="shared" si="316"/>
        <v>0</v>
      </c>
      <c r="G257" s="20"/>
      <c r="H257" s="20"/>
      <c r="I257" s="20"/>
      <c r="J257" s="20"/>
      <c r="K257" s="9"/>
      <c r="L257" s="9"/>
      <c r="M257" s="9"/>
      <c r="N257" s="9"/>
      <c r="O257" s="9"/>
      <c r="P257" s="9" t="str">
        <f>IF(ISNUMBER(VLOOKUP($B257,Anteile!$A$2:$BI$10000,12,FALSE)),VLOOKUP($B257,Anteile!$A$2:$BI$10000,12,FALSE),"0")</f>
        <v>0</v>
      </c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 t="str">
        <f>IF(ISNUMBER(VLOOKUP($B257,Anteile!$A$2:$BI$10000,24,FALSE)),VLOOKUP($B257,Anteile!$A$2:$BI$10000,24,FALSE),"0")</f>
        <v>0</v>
      </c>
      <c r="AC257" s="9" t="str">
        <f>IF(ISNUMBER(VLOOKUP($B257,Anteile!$A$2:$BI$10000,25,FALSE)),VLOOKUP($B257,Anteile!$A$2:$BI$10000,25,FALSE),"0")</f>
        <v>0</v>
      </c>
      <c r="AD257" s="9" t="str">
        <f>IF(ISNUMBER(VLOOKUP($B257,Anteile!$A$2:$BI$10000,26,FALSE)),VLOOKUP($B257,Anteile!$A$2:$BI$10000,26,FALSE),"0")</f>
        <v>0</v>
      </c>
      <c r="AE257" s="9" t="str">
        <f>IF(ISNUMBER(VLOOKUP($B257,Anteile!$A$2:$BI$10000,27,FALSE)),VLOOKUP($B257,Anteile!$A$2:$BI$10000,27,FALSE),"0")</f>
        <v>0</v>
      </c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5"/>
      <c r="AW257" s="13">
        <v>1</v>
      </c>
      <c r="AX257" s="5"/>
      <c r="AY257" s="5"/>
      <c r="AZ257" s="5"/>
      <c r="BA257" s="5"/>
      <c r="BB257" s="5"/>
      <c r="BC257" s="5"/>
      <c r="BD257" s="5"/>
      <c r="BE257" s="13">
        <f t="shared" ca="1" si="250"/>
        <v>1000.1692524682652</v>
      </c>
      <c r="BF257" s="13">
        <f t="shared" ca="1" si="296"/>
        <v>238.21870000000001</v>
      </c>
      <c r="BG257" s="13">
        <f t="shared" ca="1" si="251"/>
        <v>74.062059238363901</v>
      </c>
      <c r="BH257" s="13"/>
      <c r="BI257" s="13"/>
      <c r="BJ257" s="13"/>
      <c r="BK257" s="13"/>
      <c r="BL257" s="13"/>
      <c r="BM257" s="13"/>
      <c r="BN257" s="13"/>
      <c r="BO257" s="13"/>
      <c r="BP257" s="13"/>
      <c r="BQ257" s="13"/>
      <c r="BR257" s="13"/>
      <c r="BS257" s="13">
        <f t="shared" ca="1" si="297"/>
        <v>9.0479548660084639</v>
      </c>
      <c r="BT257" s="13">
        <f t="shared" ca="1" si="298"/>
        <v>44.78</v>
      </c>
      <c r="BU257" s="13">
        <f t="shared" ca="1" si="299"/>
        <v>27.968970380818053</v>
      </c>
      <c r="BV257" s="13">
        <f t="shared" ca="1" si="300"/>
        <v>28.808180535966152</v>
      </c>
      <c r="BW257" s="13">
        <f t="shared" ca="1" si="310"/>
        <v>0</v>
      </c>
      <c r="BX257" s="13"/>
      <c r="BY257" s="13"/>
      <c r="BZ257" s="13"/>
      <c r="CA257" s="13"/>
      <c r="CB257" s="13"/>
      <c r="CC257" s="13"/>
      <c r="CD257" s="13"/>
      <c r="CE257" s="13"/>
      <c r="CF257" s="13"/>
      <c r="CG257" s="13"/>
      <c r="CH257" s="13"/>
      <c r="CI257" s="13"/>
      <c r="CJ257" s="13"/>
      <c r="CK257" s="13"/>
      <c r="CL257" s="13"/>
      <c r="CM257" s="5"/>
      <c r="CN257" s="13">
        <f t="shared" ca="1" si="301"/>
        <v>6664.4</v>
      </c>
      <c r="CO257" s="13">
        <f t="shared" ca="1" si="302"/>
        <v>131.02000000000001</v>
      </c>
      <c r="CP257" s="13">
        <f t="shared" ca="1" si="303"/>
        <v>386.97</v>
      </c>
      <c r="CQ257" s="5"/>
      <c r="CR257" s="5"/>
      <c r="CS257" s="5"/>
      <c r="CT257" s="34">
        <f t="shared" ca="1" si="304"/>
        <v>1.1171326414812852</v>
      </c>
      <c r="CU257" s="34">
        <f t="shared" ca="1" si="305"/>
        <v>1.0450666028555475</v>
      </c>
      <c r="CV257" s="34">
        <f t="shared" ca="1" si="306"/>
        <v>0.92201418772949395</v>
      </c>
      <c r="CW257" s="5"/>
      <c r="CX257" s="5"/>
      <c r="CY257" s="5"/>
      <c r="CZ257" s="5"/>
      <c r="DA257" s="33">
        <f t="shared" ca="1" si="307"/>
        <v>1.4179999999999999</v>
      </c>
      <c r="DB257" s="13">
        <f t="shared" ca="1" si="308"/>
        <v>1418.24</v>
      </c>
      <c r="DC257" s="5"/>
      <c r="DD257" s="18">
        <f t="shared" ca="1" si="252"/>
        <v>0</v>
      </c>
      <c r="DE257" s="18">
        <f>IF(ISNUMBER(VLOOKUP(B257,CASH!$B$7:$D$10000,3,FALSE)),VLOOKUP(B257,CASH!$B$7:$D$10000,3,FALSE),0)</f>
        <v>0</v>
      </c>
      <c r="DF257" s="18">
        <f t="shared" si="253"/>
        <v>0</v>
      </c>
      <c r="DG257" s="18">
        <f t="shared" ca="1" si="317"/>
        <v>0</v>
      </c>
      <c r="DH257" s="18">
        <f t="shared" ca="1" si="318"/>
        <v>0</v>
      </c>
      <c r="DI257" s="18">
        <f t="shared" si="254"/>
        <v>0</v>
      </c>
      <c r="DJ257" s="18">
        <f t="shared" si="255"/>
        <v>0</v>
      </c>
      <c r="DK257" s="18">
        <f t="shared" si="256"/>
        <v>0</v>
      </c>
      <c r="DL257" s="18">
        <f t="shared" si="257"/>
        <v>0</v>
      </c>
      <c r="DM257" s="18">
        <f t="shared" si="258"/>
        <v>0</v>
      </c>
      <c r="DN257" s="18">
        <f t="shared" si="259"/>
        <v>0</v>
      </c>
      <c r="DO257" s="18">
        <f t="shared" si="260"/>
        <v>0</v>
      </c>
      <c r="DP257" s="18">
        <f t="shared" si="261"/>
        <v>0</v>
      </c>
      <c r="DQ257" s="18">
        <f t="shared" ca="1" si="262"/>
        <v>0</v>
      </c>
      <c r="DR257" s="18">
        <f t="shared" ca="1" si="263"/>
        <v>0</v>
      </c>
      <c r="DS257" s="18">
        <f t="shared" ca="1" si="264"/>
        <v>0</v>
      </c>
      <c r="DT257" s="18">
        <f t="shared" si="265"/>
        <v>0</v>
      </c>
      <c r="DU257" s="18">
        <f t="shared" si="266"/>
        <v>0</v>
      </c>
      <c r="DV257" s="18">
        <f t="shared" si="267"/>
        <v>0</v>
      </c>
      <c r="DW257" s="18">
        <f t="shared" si="268"/>
        <v>0</v>
      </c>
      <c r="DX257" s="18">
        <f t="shared" si="269"/>
        <v>0</v>
      </c>
      <c r="DY257" s="18">
        <f t="shared" si="270"/>
        <v>0</v>
      </c>
      <c r="DZ257" s="18">
        <f t="shared" si="271"/>
        <v>0</v>
      </c>
      <c r="EA257" s="18">
        <f t="shared" si="272"/>
        <v>0</v>
      </c>
      <c r="EB257" s="18">
        <f t="shared" si="273"/>
        <v>0</v>
      </c>
      <c r="EC257" s="18">
        <f t="shared" si="274"/>
        <v>0</v>
      </c>
      <c r="ED257" s="18">
        <f t="shared" si="275"/>
        <v>0</v>
      </c>
      <c r="EE257" s="18">
        <f t="shared" ca="1" si="276"/>
        <v>0</v>
      </c>
      <c r="EF257" s="18">
        <f t="shared" ca="1" si="277"/>
        <v>0</v>
      </c>
      <c r="EG257" s="18">
        <f t="shared" ca="1" si="278"/>
        <v>0</v>
      </c>
      <c r="EH257" s="18">
        <f t="shared" ca="1" si="279"/>
        <v>0</v>
      </c>
      <c r="EI257" s="18">
        <f t="shared" ca="1" si="280"/>
        <v>0</v>
      </c>
      <c r="EJ257" s="18">
        <f t="shared" si="281"/>
        <v>0</v>
      </c>
      <c r="EK257" s="18">
        <f t="shared" si="282"/>
        <v>0</v>
      </c>
      <c r="EL257" s="18">
        <f t="shared" si="283"/>
        <v>0</v>
      </c>
      <c r="EM257" s="18">
        <f t="shared" si="284"/>
        <v>0</v>
      </c>
      <c r="EN257" s="18">
        <f t="shared" si="285"/>
        <v>0</v>
      </c>
      <c r="EO257" s="18">
        <f t="shared" si="286"/>
        <v>0</v>
      </c>
      <c r="EP257" s="18">
        <f t="shared" si="287"/>
        <v>0</v>
      </c>
      <c r="EQ257" s="18">
        <f t="shared" si="288"/>
        <v>0</v>
      </c>
      <c r="ER257" s="18">
        <f t="shared" si="289"/>
        <v>0</v>
      </c>
      <c r="ES257" s="18">
        <f t="shared" si="290"/>
        <v>0</v>
      </c>
      <c r="ET257" s="18">
        <f t="shared" si="291"/>
        <v>0</v>
      </c>
      <c r="EU257" s="18">
        <f t="shared" si="292"/>
        <v>0</v>
      </c>
      <c r="EV257" s="18">
        <f t="shared" si="293"/>
        <v>0</v>
      </c>
      <c r="EW257" s="18">
        <f t="shared" si="294"/>
        <v>0</v>
      </c>
      <c r="EX257" s="18">
        <f t="shared" si="295"/>
        <v>0</v>
      </c>
      <c r="EY257" s="17"/>
      <c r="EZ257" s="1"/>
      <c r="FA257" s="54">
        <f t="shared" ca="1" si="248"/>
        <v>0</v>
      </c>
      <c r="FB257" s="54">
        <f t="shared" si="249"/>
        <v>0</v>
      </c>
      <c r="FC257" s="54">
        <f t="shared" ca="1" si="314"/>
        <v>0</v>
      </c>
      <c r="FD257" s="34" t="e">
        <f t="shared" ca="1" si="315"/>
        <v>#DIV/0!</v>
      </c>
      <c r="FE257" s="34" t="e">
        <f t="shared" ca="1" si="309"/>
        <v>#DIV/0!</v>
      </c>
      <c r="FH257" s="49" t="e">
        <f t="shared" ca="1" si="311"/>
        <v>#DIV/0!</v>
      </c>
      <c r="FI257" s="49" t="e">
        <f t="shared" ca="1" si="312"/>
        <v>#DIV/0!</v>
      </c>
      <c r="FJ257" s="49" t="e">
        <f t="shared" ca="1" si="313"/>
        <v>#DIV/0!</v>
      </c>
    </row>
    <row r="258" spans="1:166" x14ac:dyDescent="0.25">
      <c r="A258" s="1"/>
      <c r="B258" s="15">
        <f>Kurse!B254</f>
        <v>40619</v>
      </c>
      <c r="C258" s="1"/>
      <c r="D258" s="20" t="str">
        <f>IF(ISNUMBER(VLOOKUP(B258,CASH!$B$7:$E$2815,2,FALSE)),VLOOKUP(B258,CASH!$B$7:$E$2815,2,FALSE),"")</f>
        <v/>
      </c>
      <c r="E258" s="1"/>
      <c r="F258" s="20">
        <f t="shared" si="316"/>
        <v>0</v>
      </c>
      <c r="G258" s="20"/>
      <c r="H258" s="20"/>
      <c r="I258" s="20"/>
      <c r="J258" s="20"/>
      <c r="K258" s="9"/>
      <c r="L258" s="9"/>
      <c r="M258" s="9"/>
      <c r="N258" s="9"/>
      <c r="O258" s="9"/>
      <c r="P258" s="9" t="str">
        <f>IF(ISNUMBER(VLOOKUP($B258,Anteile!$A$2:$BI$10000,12,FALSE)),VLOOKUP($B258,Anteile!$A$2:$BI$10000,12,FALSE),"0")</f>
        <v>0</v>
      </c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 t="str">
        <f>IF(ISNUMBER(VLOOKUP($B258,Anteile!$A$2:$BI$10000,24,FALSE)),VLOOKUP($B258,Anteile!$A$2:$BI$10000,24,FALSE),"0")</f>
        <v>0</v>
      </c>
      <c r="AC258" s="9" t="str">
        <f>IF(ISNUMBER(VLOOKUP($B258,Anteile!$A$2:$BI$10000,25,FALSE)),VLOOKUP($B258,Anteile!$A$2:$BI$10000,25,FALSE),"0")</f>
        <v>0</v>
      </c>
      <c r="AD258" s="9" t="str">
        <f>IF(ISNUMBER(VLOOKUP($B258,Anteile!$A$2:$BI$10000,26,FALSE)),VLOOKUP($B258,Anteile!$A$2:$BI$10000,26,FALSE),"0")</f>
        <v>0</v>
      </c>
      <c r="AE258" s="9" t="str">
        <f>IF(ISNUMBER(VLOOKUP($B258,Anteile!$A$2:$BI$10000,27,FALSE)),VLOOKUP($B258,Anteile!$A$2:$BI$10000,27,FALSE),"0")</f>
        <v>0</v>
      </c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5"/>
      <c r="AW258" s="13">
        <v>1</v>
      </c>
      <c r="AX258" s="5"/>
      <c r="AY258" s="5"/>
      <c r="AZ258" s="5"/>
      <c r="BA258" s="5"/>
      <c r="BB258" s="5"/>
      <c r="BC258" s="5"/>
      <c r="BD258" s="5"/>
      <c r="BE258" s="13">
        <f t="shared" ca="1" si="250"/>
        <v>1003.0931508801939</v>
      </c>
      <c r="BF258" s="13">
        <f t="shared" ca="1" si="296"/>
        <v>238.0343</v>
      </c>
      <c r="BG258" s="13">
        <f t="shared" ca="1" si="251"/>
        <v>74.755897655192072</v>
      </c>
      <c r="BH258" s="13"/>
      <c r="BI258" s="13"/>
      <c r="BJ258" s="13"/>
      <c r="BK258" s="13"/>
      <c r="BL258" s="13"/>
      <c r="BM258" s="13"/>
      <c r="BN258" s="13"/>
      <c r="BO258" s="13"/>
      <c r="BP258" s="13"/>
      <c r="BQ258" s="13"/>
      <c r="BR258" s="13"/>
      <c r="BS258" s="13">
        <f t="shared" ca="1" si="297"/>
        <v>9.1084028223220006</v>
      </c>
      <c r="BT258" s="13">
        <f t="shared" ca="1" si="298"/>
        <v>44.69</v>
      </c>
      <c r="BU258" s="13">
        <f t="shared" ca="1" si="299"/>
        <v>28.208965861307103</v>
      </c>
      <c r="BV258" s="13">
        <f t="shared" ca="1" si="300"/>
        <v>28.921673437388637</v>
      </c>
      <c r="BW258" s="13">
        <f t="shared" ca="1" si="310"/>
        <v>0</v>
      </c>
      <c r="BX258" s="13"/>
      <c r="BY258" s="13"/>
      <c r="BZ258" s="13"/>
      <c r="CA258" s="13"/>
      <c r="CB258" s="13"/>
      <c r="CC258" s="13"/>
      <c r="CD258" s="13"/>
      <c r="CE258" s="13"/>
      <c r="CF258" s="13"/>
      <c r="CG258" s="13"/>
      <c r="CH258" s="13"/>
      <c r="CI258" s="13"/>
      <c r="CJ258" s="13"/>
      <c r="CK258" s="13"/>
      <c r="CL258" s="13"/>
      <c r="CM258" s="5"/>
      <c r="CN258" s="13">
        <f t="shared" ca="1" si="301"/>
        <v>6656.88</v>
      </c>
      <c r="CO258" s="13">
        <f t="shared" ca="1" si="302"/>
        <v>130.88999999999999</v>
      </c>
      <c r="CP258" s="13">
        <f t="shared" ca="1" si="303"/>
        <v>387.25110000000001</v>
      </c>
      <c r="CQ258" s="5"/>
      <c r="CR258" s="5"/>
      <c r="CS258" s="5"/>
      <c r="CT258" s="34">
        <f t="shared" ca="1" si="304"/>
        <v>1.1158720872732637</v>
      </c>
      <c r="CU258" s="34">
        <f t="shared" ca="1" si="305"/>
        <v>1.0440296721703755</v>
      </c>
      <c r="CV258" s="34">
        <f t="shared" ca="1" si="306"/>
        <v>0.92268395072965093</v>
      </c>
      <c r="CW258" s="5"/>
      <c r="CX258" s="5"/>
      <c r="CY258" s="5"/>
      <c r="CZ258" s="5"/>
      <c r="DA258" s="33">
        <f t="shared" ca="1" si="307"/>
        <v>1.4031</v>
      </c>
      <c r="DB258" s="13">
        <f t="shared" ca="1" si="308"/>
        <v>1407.44</v>
      </c>
      <c r="DC258" s="5"/>
      <c r="DD258" s="18">
        <f t="shared" ca="1" si="252"/>
        <v>0</v>
      </c>
      <c r="DE258" s="18">
        <f>IF(ISNUMBER(VLOOKUP(B258,CASH!$B$7:$D$10000,3,FALSE)),VLOOKUP(B258,CASH!$B$7:$D$10000,3,FALSE),0)</f>
        <v>0</v>
      </c>
      <c r="DF258" s="18">
        <f t="shared" si="253"/>
        <v>0</v>
      </c>
      <c r="DG258" s="18">
        <f t="shared" ca="1" si="317"/>
        <v>0</v>
      </c>
      <c r="DH258" s="18">
        <f t="shared" ca="1" si="318"/>
        <v>0</v>
      </c>
      <c r="DI258" s="18">
        <f t="shared" si="254"/>
        <v>0</v>
      </c>
      <c r="DJ258" s="18">
        <f t="shared" si="255"/>
        <v>0</v>
      </c>
      <c r="DK258" s="18">
        <f t="shared" si="256"/>
        <v>0</v>
      </c>
      <c r="DL258" s="18">
        <f t="shared" si="257"/>
        <v>0</v>
      </c>
      <c r="DM258" s="18">
        <f t="shared" si="258"/>
        <v>0</v>
      </c>
      <c r="DN258" s="18">
        <f t="shared" si="259"/>
        <v>0</v>
      </c>
      <c r="DO258" s="18">
        <f t="shared" si="260"/>
        <v>0</v>
      </c>
      <c r="DP258" s="18">
        <f t="shared" si="261"/>
        <v>0</v>
      </c>
      <c r="DQ258" s="18">
        <f t="shared" ca="1" si="262"/>
        <v>0</v>
      </c>
      <c r="DR258" s="18">
        <f t="shared" ca="1" si="263"/>
        <v>0</v>
      </c>
      <c r="DS258" s="18">
        <f t="shared" ca="1" si="264"/>
        <v>0</v>
      </c>
      <c r="DT258" s="18">
        <f t="shared" si="265"/>
        <v>0</v>
      </c>
      <c r="DU258" s="18">
        <f t="shared" si="266"/>
        <v>0</v>
      </c>
      <c r="DV258" s="18">
        <f t="shared" si="267"/>
        <v>0</v>
      </c>
      <c r="DW258" s="18">
        <f t="shared" si="268"/>
        <v>0</v>
      </c>
      <c r="DX258" s="18">
        <f t="shared" si="269"/>
        <v>0</v>
      </c>
      <c r="DY258" s="18">
        <f t="shared" si="270"/>
        <v>0</v>
      </c>
      <c r="DZ258" s="18">
        <f t="shared" si="271"/>
        <v>0</v>
      </c>
      <c r="EA258" s="18">
        <f t="shared" si="272"/>
        <v>0</v>
      </c>
      <c r="EB258" s="18">
        <f t="shared" si="273"/>
        <v>0</v>
      </c>
      <c r="EC258" s="18">
        <f t="shared" si="274"/>
        <v>0</v>
      </c>
      <c r="ED258" s="18">
        <f t="shared" si="275"/>
        <v>0</v>
      </c>
      <c r="EE258" s="18">
        <f t="shared" ca="1" si="276"/>
        <v>0</v>
      </c>
      <c r="EF258" s="18">
        <f t="shared" ca="1" si="277"/>
        <v>0</v>
      </c>
      <c r="EG258" s="18">
        <f t="shared" ca="1" si="278"/>
        <v>0</v>
      </c>
      <c r="EH258" s="18">
        <f t="shared" ca="1" si="279"/>
        <v>0</v>
      </c>
      <c r="EI258" s="18">
        <f t="shared" ca="1" si="280"/>
        <v>0</v>
      </c>
      <c r="EJ258" s="18">
        <f t="shared" si="281"/>
        <v>0</v>
      </c>
      <c r="EK258" s="18">
        <f t="shared" si="282"/>
        <v>0</v>
      </c>
      <c r="EL258" s="18">
        <f t="shared" si="283"/>
        <v>0</v>
      </c>
      <c r="EM258" s="18">
        <f t="shared" si="284"/>
        <v>0</v>
      </c>
      <c r="EN258" s="18">
        <f t="shared" si="285"/>
        <v>0</v>
      </c>
      <c r="EO258" s="18">
        <f t="shared" si="286"/>
        <v>0</v>
      </c>
      <c r="EP258" s="18">
        <f t="shared" si="287"/>
        <v>0</v>
      </c>
      <c r="EQ258" s="18">
        <f t="shared" si="288"/>
        <v>0</v>
      </c>
      <c r="ER258" s="18">
        <f t="shared" si="289"/>
        <v>0</v>
      </c>
      <c r="ES258" s="18">
        <f t="shared" si="290"/>
        <v>0</v>
      </c>
      <c r="ET258" s="18">
        <f t="shared" si="291"/>
        <v>0</v>
      </c>
      <c r="EU258" s="18">
        <f t="shared" si="292"/>
        <v>0</v>
      </c>
      <c r="EV258" s="18">
        <f t="shared" si="293"/>
        <v>0</v>
      </c>
      <c r="EW258" s="18">
        <f t="shared" si="294"/>
        <v>0</v>
      </c>
      <c r="EX258" s="18">
        <f t="shared" si="295"/>
        <v>0</v>
      </c>
      <c r="EY258" s="17"/>
      <c r="EZ258" s="1"/>
      <c r="FA258" s="54">
        <f t="shared" ca="1" si="248"/>
        <v>0</v>
      </c>
      <c r="FB258" s="54">
        <f t="shared" si="249"/>
        <v>0</v>
      </c>
      <c r="FC258" s="54">
        <f t="shared" ca="1" si="314"/>
        <v>0</v>
      </c>
      <c r="FD258" s="34" t="e">
        <f t="shared" ca="1" si="315"/>
        <v>#DIV/0!</v>
      </c>
      <c r="FE258" s="34" t="e">
        <f t="shared" ca="1" si="309"/>
        <v>#DIV/0!</v>
      </c>
      <c r="FH258" s="49" t="e">
        <f t="shared" ca="1" si="311"/>
        <v>#DIV/0!</v>
      </c>
      <c r="FI258" s="49" t="e">
        <f t="shared" ca="1" si="312"/>
        <v>#DIV/0!</v>
      </c>
      <c r="FJ258" s="49" t="e">
        <f t="shared" ca="1" si="313"/>
        <v>#DIV/0!</v>
      </c>
    </row>
    <row r="259" spans="1:166" x14ac:dyDescent="0.25">
      <c r="A259" s="1"/>
      <c r="B259" s="15">
        <f>Kurse!B255</f>
        <v>40618</v>
      </c>
      <c r="C259" s="1"/>
      <c r="D259" s="20" t="str">
        <f>IF(ISNUMBER(VLOOKUP(B259,CASH!$B$7:$E$2815,2,FALSE)),VLOOKUP(B259,CASH!$B$7:$E$2815,2,FALSE),"")</f>
        <v/>
      </c>
      <c r="E259" s="1"/>
      <c r="F259" s="20">
        <f t="shared" si="316"/>
        <v>0</v>
      </c>
      <c r="G259" s="20"/>
      <c r="H259" s="20"/>
      <c r="I259" s="20"/>
      <c r="J259" s="20"/>
      <c r="K259" s="9"/>
      <c r="L259" s="9"/>
      <c r="M259" s="9"/>
      <c r="N259" s="9"/>
      <c r="O259" s="9"/>
      <c r="P259" s="9" t="str">
        <f>IF(ISNUMBER(VLOOKUP($B259,Anteile!$A$2:$BI$10000,12,FALSE)),VLOOKUP($B259,Anteile!$A$2:$BI$10000,12,FALSE),"0")</f>
        <v>0</v>
      </c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 t="str">
        <f>IF(ISNUMBER(VLOOKUP($B259,Anteile!$A$2:$BI$10000,24,FALSE)),VLOOKUP($B259,Anteile!$A$2:$BI$10000,24,FALSE),"0")</f>
        <v>0</v>
      </c>
      <c r="AC259" s="9" t="str">
        <f>IF(ISNUMBER(VLOOKUP($B259,Anteile!$A$2:$BI$10000,25,FALSE)),VLOOKUP($B259,Anteile!$A$2:$BI$10000,25,FALSE),"0")</f>
        <v>0</v>
      </c>
      <c r="AD259" s="9" t="str">
        <f>IF(ISNUMBER(VLOOKUP($B259,Anteile!$A$2:$BI$10000,26,FALSE)),VLOOKUP($B259,Anteile!$A$2:$BI$10000,26,FALSE),"0")</f>
        <v>0</v>
      </c>
      <c r="AE259" s="9" t="str">
        <f>IF(ISNUMBER(VLOOKUP($B259,Anteile!$A$2:$BI$10000,27,FALSE)),VLOOKUP($B259,Anteile!$A$2:$BI$10000,27,FALSE),"0")</f>
        <v>0</v>
      </c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5"/>
      <c r="AW259" s="13">
        <v>1</v>
      </c>
      <c r="AX259" s="5"/>
      <c r="AY259" s="5"/>
      <c r="AZ259" s="5"/>
      <c r="BA259" s="5"/>
      <c r="BB259" s="5"/>
      <c r="BC259" s="5"/>
      <c r="BD259" s="5"/>
      <c r="BE259" s="13">
        <f t="shared" ca="1" si="250"/>
        <v>999.02045520023034</v>
      </c>
      <c r="BF259" s="13">
        <f t="shared" ca="1" si="296"/>
        <v>237.65090000000001</v>
      </c>
      <c r="BG259" s="13">
        <f t="shared" ca="1" si="251"/>
        <v>75.482569864592335</v>
      </c>
      <c r="BH259" s="13"/>
      <c r="BI259" s="13"/>
      <c r="BJ259" s="13"/>
      <c r="BK259" s="13"/>
      <c r="BL259" s="13"/>
      <c r="BM259" s="13"/>
      <c r="BN259" s="13"/>
      <c r="BO259" s="13"/>
      <c r="BP259" s="13"/>
      <c r="BQ259" s="13"/>
      <c r="BR259" s="13"/>
      <c r="BS259" s="13">
        <f t="shared" ca="1" si="297"/>
        <v>9.0823970037453172</v>
      </c>
      <c r="BT259" s="13">
        <f t="shared" ca="1" si="298"/>
        <v>43.87</v>
      </c>
      <c r="BU259" s="13">
        <f t="shared" ca="1" si="299"/>
        <v>28.464419475655433</v>
      </c>
      <c r="BV259" s="13">
        <f t="shared" ca="1" si="300"/>
        <v>29.357533851915871</v>
      </c>
      <c r="BW259" s="13">
        <f t="shared" ca="1" si="310"/>
        <v>0</v>
      </c>
      <c r="BX259" s="13"/>
      <c r="BY259" s="13"/>
      <c r="BZ259" s="13"/>
      <c r="CA259" s="13"/>
      <c r="CB259" s="13"/>
      <c r="CC259" s="13"/>
      <c r="CD259" s="13"/>
      <c r="CE259" s="13"/>
      <c r="CF259" s="13"/>
      <c r="CG259" s="13"/>
      <c r="CH259" s="13"/>
      <c r="CI259" s="13"/>
      <c r="CJ259" s="13"/>
      <c r="CK259" s="13"/>
      <c r="CL259" s="13"/>
      <c r="CM259" s="5"/>
      <c r="CN259" s="13">
        <f t="shared" ca="1" si="301"/>
        <v>6513.84</v>
      </c>
      <c r="CO259" s="13">
        <f t="shared" ca="1" si="302"/>
        <v>130.36000000000001</v>
      </c>
      <c r="CP259" s="13">
        <f t="shared" ca="1" si="303"/>
        <v>386.88959999999997</v>
      </c>
      <c r="CQ259" s="5"/>
      <c r="CR259" s="5"/>
      <c r="CS259" s="5"/>
      <c r="CT259" s="34">
        <f t="shared" ca="1" si="304"/>
        <v>1.0918947370185546</v>
      </c>
      <c r="CU259" s="34">
        <f t="shared" ca="1" si="305"/>
        <v>1.0398021855308288</v>
      </c>
      <c r="CV259" s="34">
        <f t="shared" ca="1" si="306"/>
        <v>0.92182262264513737</v>
      </c>
      <c r="CW259" s="5"/>
      <c r="CX259" s="5"/>
      <c r="CY259" s="5"/>
      <c r="CZ259" s="5"/>
      <c r="DA259" s="33">
        <f t="shared" ca="1" si="307"/>
        <v>1.3884000000000001</v>
      </c>
      <c r="DB259" s="13">
        <f t="shared" ca="1" si="308"/>
        <v>1387.04</v>
      </c>
      <c r="DC259" s="5"/>
      <c r="DD259" s="18">
        <f t="shared" ca="1" si="252"/>
        <v>0</v>
      </c>
      <c r="DE259" s="18">
        <f>IF(ISNUMBER(VLOOKUP(B259,CASH!$B$7:$D$10000,3,FALSE)),VLOOKUP(B259,CASH!$B$7:$D$10000,3,FALSE),0)</f>
        <v>0</v>
      </c>
      <c r="DF259" s="18">
        <f t="shared" si="253"/>
        <v>0</v>
      </c>
      <c r="DG259" s="18">
        <f t="shared" ca="1" si="317"/>
        <v>0</v>
      </c>
      <c r="DH259" s="18">
        <f t="shared" ca="1" si="318"/>
        <v>0</v>
      </c>
      <c r="DI259" s="18">
        <f t="shared" si="254"/>
        <v>0</v>
      </c>
      <c r="DJ259" s="18">
        <f t="shared" si="255"/>
        <v>0</v>
      </c>
      <c r="DK259" s="18">
        <f t="shared" si="256"/>
        <v>0</v>
      </c>
      <c r="DL259" s="18">
        <f t="shared" si="257"/>
        <v>0</v>
      </c>
      <c r="DM259" s="18">
        <f t="shared" si="258"/>
        <v>0</v>
      </c>
      <c r="DN259" s="18">
        <f t="shared" si="259"/>
        <v>0</v>
      </c>
      <c r="DO259" s="18">
        <f t="shared" si="260"/>
        <v>0</v>
      </c>
      <c r="DP259" s="18">
        <f t="shared" si="261"/>
        <v>0</v>
      </c>
      <c r="DQ259" s="18">
        <f t="shared" ca="1" si="262"/>
        <v>0</v>
      </c>
      <c r="DR259" s="18">
        <f t="shared" ca="1" si="263"/>
        <v>0</v>
      </c>
      <c r="DS259" s="18">
        <f t="shared" ca="1" si="264"/>
        <v>0</v>
      </c>
      <c r="DT259" s="18">
        <f t="shared" si="265"/>
        <v>0</v>
      </c>
      <c r="DU259" s="18">
        <f t="shared" si="266"/>
        <v>0</v>
      </c>
      <c r="DV259" s="18">
        <f t="shared" si="267"/>
        <v>0</v>
      </c>
      <c r="DW259" s="18">
        <f t="shared" si="268"/>
        <v>0</v>
      </c>
      <c r="DX259" s="18">
        <f t="shared" si="269"/>
        <v>0</v>
      </c>
      <c r="DY259" s="18">
        <f t="shared" si="270"/>
        <v>0</v>
      </c>
      <c r="DZ259" s="18">
        <f t="shared" si="271"/>
        <v>0</v>
      </c>
      <c r="EA259" s="18">
        <f t="shared" si="272"/>
        <v>0</v>
      </c>
      <c r="EB259" s="18">
        <f t="shared" si="273"/>
        <v>0</v>
      </c>
      <c r="EC259" s="18">
        <f t="shared" si="274"/>
        <v>0</v>
      </c>
      <c r="ED259" s="18">
        <f t="shared" si="275"/>
        <v>0</v>
      </c>
      <c r="EE259" s="18">
        <f t="shared" ca="1" si="276"/>
        <v>0</v>
      </c>
      <c r="EF259" s="18">
        <f t="shared" ca="1" si="277"/>
        <v>0</v>
      </c>
      <c r="EG259" s="18">
        <f t="shared" ca="1" si="278"/>
        <v>0</v>
      </c>
      <c r="EH259" s="18">
        <f t="shared" ca="1" si="279"/>
        <v>0</v>
      </c>
      <c r="EI259" s="18">
        <f t="shared" ca="1" si="280"/>
        <v>0</v>
      </c>
      <c r="EJ259" s="18">
        <f t="shared" si="281"/>
        <v>0</v>
      </c>
      <c r="EK259" s="18">
        <f t="shared" si="282"/>
        <v>0</v>
      </c>
      <c r="EL259" s="18">
        <f t="shared" si="283"/>
        <v>0</v>
      </c>
      <c r="EM259" s="18">
        <f t="shared" si="284"/>
        <v>0</v>
      </c>
      <c r="EN259" s="18">
        <f t="shared" si="285"/>
        <v>0</v>
      </c>
      <c r="EO259" s="18">
        <f t="shared" si="286"/>
        <v>0</v>
      </c>
      <c r="EP259" s="18">
        <f t="shared" si="287"/>
        <v>0</v>
      </c>
      <c r="EQ259" s="18">
        <f t="shared" si="288"/>
        <v>0</v>
      </c>
      <c r="ER259" s="18">
        <f t="shared" si="289"/>
        <v>0</v>
      </c>
      <c r="ES259" s="18">
        <f t="shared" si="290"/>
        <v>0</v>
      </c>
      <c r="ET259" s="18">
        <f t="shared" si="291"/>
        <v>0</v>
      </c>
      <c r="EU259" s="18">
        <f t="shared" si="292"/>
        <v>0</v>
      </c>
      <c r="EV259" s="18">
        <f t="shared" si="293"/>
        <v>0</v>
      </c>
      <c r="EW259" s="18">
        <f t="shared" si="294"/>
        <v>0</v>
      </c>
      <c r="EX259" s="18">
        <f t="shared" si="295"/>
        <v>0</v>
      </c>
      <c r="EY259" s="17"/>
      <c r="EZ259" s="1"/>
      <c r="FA259" s="54">
        <f t="shared" ca="1" si="248"/>
        <v>0</v>
      </c>
      <c r="FB259" s="54">
        <f t="shared" si="249"/>
        <v>0</v>
      </c>
      <c r="FC259" s="54">
        <f t="shared" ca="1" si="314"/>
        <v>0</v>
      </c>
      <c r="FD259" s="34" t="e">
        <f t="shared" ca="1" si="315"/>
        <v>#DIV/0!</v>
      </c>
      <c r="FE259" s="34" t="e">
        <f t="shared" ca="1" si="309"/>
        <v>#DIV/0!</v>
      </c>
      <c r="FH259" s="49" t="e">
        <f t="shared" ca="1" si="311"/>
        <v>#DIV/0!</v>
      </c>
      <c r="FI259" s="49" t="e">
        <f t="shared" ca="1" si="312"/>
        <v>#DIV/0!</v>
      </c>
      <c r="FJ259" s="49" t="e">
        <f t="shared" ca="1" si="313"/>
        <v>#DIV/0!</v>
      </c>
    </row>
    <row r="260" spans="1:166" x14ac:dyDescent="0.25">
      <c r="A260" s="1"/>
      <c r="B260" s="15">
        <f>Kurse!B256</f>
        <v>40617</v>
      </c>
      <c r="C260" s="1"/>
      <c r="D260" s="20" t="str">
        <f>IF(ISNUMBER(VLOOKUP(B260,CASH!$B$7:$E$2815,2,FALSE)),VLOOKUP(B260,CASH!$B$7:$E$2815,2,FALSE),"")</f>
        <v/>
      </c>
      <c r="E260" s="1"/>
      <c r="F260" s="20">
        <f t="shared" si="316"/>
        <v>0</v>
      </c>
      <c r="G260" s="20"/>
      <c r="H260" s="20"/>
      <c r="I260" s="20"/>
      <c r="J260" s="20"/>
      <c r="K260" s="9"/>
      <c r="L260" s="9"/>
      <c r="M260" s="9"/>
      <c r="N260" s="9"/>
      <c r="O260" s="9"/>
      <c r="P260" s="9" t="str">
        <f>IF(ISNUMBER(VLOOKUP($B260,Anteile!$A$2:$BI$10000,12,FALSE)),VLOOKUP($B260,Anteile!$A$2:$BI$10000,12,FALSE),"0")</f>
        <v>0</v>
      </c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 t="str">
        <f>IF(ISNUMBER(VLOOKUP($B260,Anteile!$A$2:$BI$10000,24,FALSE)),VLOOKUP($B260,Anteile!$A$2:$BI$10000,24,FALSE),"0")</f>
        <v>0</v>
      </c>
      <c r="AC260" s="9" t="str">
        <f>IF(ISNUMBER(VLOOKUP($B260,Anteile!$A$2:$BI$10000,25,FALSE)),VLOOKUP($B260,Anteile!$A$2:$BI$10000,25,FALSE),"0")</f>
        <v>0</v>
      </c>
      <c r="AD260" s="9" t="str">
        <f>IF(ISNUMBER(VLOOKUP($B260,Anteile!$A$2:$BI$10000,26,FALSE)),VLOOKUP($B260,Anteile!$A$2:$BI$10000,26,FALSE),"0")</f>
        <v>0</v>
      </c>
      <c r="AE260" s="9" t="str">
        <f>IF(ISNUMBER(VLOOKUP($B260,Anteile!$A$2:$BI$10000,27,FALSE)),VLOOKUP($B260,Anteile!$A$2:$BI$10000,27,FALSE),"0")</f>
        <v>0</v>
      </c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5"/>
      <c r="AW260" s="13">
        <v>1</v>
      </c>
      <c r="AX260" s="5"/>
      <c r="AY260" s="5"/>
      <c r="AZ260" s="5"/>
      <c r="BA260" s="5"/>
      <c r="BB260" s="5"/>
      <c r="BC260" s="5"/>
      <c r="BD260" s="5"/>
      <c r="BE260" s="13">
        <f t="shared" ca="1" si="250"/>
        <v>997.17554522702892</v>
      </c>
      <c r="BF260" s="13">
        <f t="shared" ca="1" si="296"/>
        <v>237.38829999999999</v>
      </c>
      <c r="BG260" s="13">
        <f t="shared" ca="1" si="251"/>
        <v>74.880228816589195</v>
      </c>
      <c r="BH260" s="13"/>
      <c r="BI260" s="13"/>
      <c r="BJ260" s="13"/>
      <c r="BK260" s="13"/>
      <c r="BL260" s="13"/>
      <c r="BM260" s="13"/>
      <c r="BN260" s="13"/>
      <c r="BO260" s="13"/>
      <c r="BP260" s="13"/>
      <c r="BQ260" s="13"/>
      <c r="BR260" s="13"/>
      <c r="BS260" s="13">
        <f t="shared" ca="1" si="297"/>
        <v>9.1955666785841963</v>
      </c>
      <c r="BT260" s="13">
        <f t="shared" ca="1" si="298"/>
        <v>44.55</v>
      </c>
      <c r="BU260" s="13">
        <f t="shared" ca="1" si="299"/>
        <v>27.036110117983554</v>
      </c>
      <c r="BV260" s="13">
        <f t="shared" ca="1" si="300"/>
        <v>29.052556310332498</v>
      </c>
      <c r="BW260" s="13">
        <f t="shared" ca="1" si="310"/>
        <v>0</v>
      </c>
      <c r="BX260" s="13"/>
      <c r="BY260" s="13"/>
      <c r="BZ260" s="13"/>
      <c r="CA260" s="13"/>
      <c r="CB260" s="13"/>
      <c r="CC260" s="13"/>
      <c r="CD260" s="13"/>
      <c r="CE260" s="13"/>
      <c r="CF260" s="13"/>
      <c r="CG260" s="13"/>
      <c r="CH260" s="13"/>
      <c r="CI260" s="13"/>
      <c r="CJ260" s="13"/>
      <c r="CK260" s="13"/>
      <c r="CL260" s="13"/>
      <c r="CM260" s="5"/>
      <c r="CN260" s="13">
        <f t="shared" ca="1" si="301"/>
        <v>6647.66</v>
      </c>
      <c r="CO260" s="13">
        <f t="shared" ca="1" si="302"/>
        <v>132.57</v>
      </c>
      <c r="CP260" s="13">
        <f t="shared" ca="1" si="303"/>
        <v>386.90750000000003</v>
      </c>
      <c r="CQ260" s="5"/>
      <c r="CR260" s="5"/>
      <c r="CS260" s="5"/>
      <c r="CT260" s="34">
        <f t="shared" ca="1" si="304"/>
        <v>1.1143265673533223</v>
      </c>
      <c r="CU260" s="34">
        <f t="shared" ca="1" si="305"/>
        <v>1.0574300071787508</v>
      </c>
      <c r="CV260" s="34">
        <f t="shared" ca="1" si="306"/>
        <v>0.92186527208556013</v>
      </c>
      <c r="CW260" s="5"/>
      <c r="CX260" s="5"/>
      <c r="CY260" s="5"/>
      <c r="CZ260" s="5"/>
      <c r="DA260" s="33">
        <f t="shared" ca="1" si="307"/>
        <v>1.3985000000000001</v>
      </c>
      <c r="DB260" s="13">
        <f t="shared" ca="1" si="308"/>
        <v>1394.55</v>
      </c>
      <c r="DC260" s="5"/>
      <c r="DD260" s="18">
        <f t="shared" ca="1" si="252"/>
        <v>0</v>
      </c>
      <c r="DE260" s="18">
        <f>IF(ISNUMBER(VLOOKUP(B260,CASH!$B$7:$D$10000,3,FALSE)),VLOOKUP(B260,CASH!$B$7:$D$10000,3,FALSE),0)</f>
        <v>0</v>
      </c>
      <c r="DF260" s="18">
        <f t="shared" si="253"/>
        <v>0</v>
      </c>
      <c r="DG260" s="18">
        <f t="shared" ca="1" si="317"/>
        <v>0</v>
      </c>
      <c r="DH260" s="18">
        <f t="shared" ca="1" si="318"/>
        <v>0</v>
      </c>
      <c r="DI260" s="18">
        <f t="shared" si="254"/>
        <v>0</v>
      </c>
      <c r="DJ260" s="18">
        <f t="shared" si="255"/>
        <v>0</v>
      </c>
      <c r="DK260" s="18">
        <f t="shared" si="256"/>
        <v>0</v>
      </c>
      <c r="DL260" s="18">
        <f t="shared" si="257"/>
        <v>0</v>
      </c>
      <c r="DM260" s="18">
        <f t="shared" si="258"/>
        <v>0</v>
      </c>
      <c r="DN260" s="18">
        <f t="shared" si="259"/>
        <v>0</v>
      </c>
      <c r="DO260" s="18">
        <f t="shared" si="260"/>
        <v>0</v>
      </c>
      <c r="DP260" s="18">
        <f t="shared" si="261"/>
        <v>0</v>
      </c>
      <c r="DQ260" s="18">
        <f t="shared" ca="1" si="262"/>
        <v>0</v>
      </c>
      <c r="DR260" s="18">
        <f t="shared" ca="1" si="263"/>
        <v>0</v>
      </c>
      <c r="DS260" s="18">
        <f t="shared" ca="1" si="264"/>
        <v>0</v>
      </c>
      <c r="DT260" s="18">
        <f t="shared" si="265"/>
        <v>0</v>
      </c>
      <c r="DU260" s="18">
        <f t="shared" si="266"/>
        <v>0</v>
      </c>
      <c r="DV260" s="18">
        <f t="shared" si="267"/>
        <v>0</v>
      </c>
      <c r="DW260" s="18">
        <f t="shared" si="268"/>
        <v>0</v>
      </c>
      <c r="DX260" s="18">
        <f t="shared" si="269"/>
        <v>0</v>
      </c>
      <c r="DY260" s="18">
        <f t="shared" si="270"/>
        <v>0</v>
      </c>
      <c r="DZ260" s="18">
        <f t="shared" si="271"/>
        <v>0</v>
      </c>
      <c r="EA260" s="18">
        <f t="shared" si="272"/>
        <v>0</v>
      </c>
      <c r="EB260" s="18">
        <f t="shared" si="273"/>
        <v>0</v>
      </c>
      <c r="EC260" s="18">
        <f t="shared" si="274"/>
        <v>0</v>
      </c>
      <c r="ED260" s="18">
        <f t="shared" si="275"/>
        <v>0</v>
      </c>
      <c r="EE260" s="18">
        <f t="shared" ca="1" si="276"/>
        <v>0</v>
      </c>
      <c r="EF260" s="18">
        <f t="shared" ca="1" si="277"/>
        <v>0</v>
      </c>
      <c r="EG260" s="18">
        <f t="shared" ca="1" si="278"/>
        <v>0</v>
      </c>
      <c r="EH260" s="18">
        <f t="shared" ca="1" si="279"/>
        <v>0</v>
      </c>
      <c r="EI260" s="18">
        <f t="shared" ca="1" si="280"/>
        <v>0</v>
      </c>
      <c r="EJ260" s="18">
        <f t="shared" si="281"/>
        <v>0</v>
      </c>
      <c r="EK260" s="18">
        <f t="shared" si="282"/>
        <v>0</v>
      </c>
      <c r="EL260" s="18">
        <f t="shared" si="283"/>
        <v>0</v>
      </c>
      <c r="EM260" s="18">
        <f t="shared" si="284"/>
        <v>0</v>
      </c>
      <c r="EN260" s="18">
        <f t="shared" si="285"/>
        <v>0</v>
      </c>
      <c r="EO260" s="18">
        <f t="shared" si="286"/>
        <v>0</v>
      </c>
      <c r="EP260" s="18">
        <f t="shared" si="287"/>
        <v>0</v>
      </c>
      <c r="EQ260" s="18">
        <f t="shared" si="288"/>
        <v>0</v>
      </c>
      <c r="ER260" s="18">
        <f t="shared" si="289"/>
        <v>0</v>
      </c>
      <c r="ES260" s="18">
        <f t="shared" si="290"/>
        <v>0</v>
      </c>
      <c r="ET260" s="18">
        <f t="shared" si="291"/>
        <v>0</v>
      </c>
      <c r="EU260" s="18">
        <f t="shared" si="292"/>
        <v>0</v>
      </c>
      <c r="EV260" s="18">
        <f t="shared" si="293"/>
        <v>0</v>
      </c>
      <c r="EW260" s="18">
        <f t="shared" si="294"/>
        <v>0</v>
      </c>
      <c r="EX260" s="18">
        <f t="shared" si="295"/>
        <v>0</v>
      </c>
      <c r="EY260" s="17"/>
      <c r="EZ260" s="1"/>
      <c r="FA260" s="54">
        <f t="shared" ca="1" si="248"/>
        <v>0</v>
      </c>
      <c r="FB260" s="54">
        <f t="shared" si="249"/>
        <v>0</v>
      </c>
      <c r="FC260" s="54">
        <f t="shared" ca="1" si="314"/>
        <v>0</v>
      </c>
      <c r="FD260" s="34" t="e">
        <f t="shared" ca="1" si="315"/>
        <v>#DIV/0!</v>
      </c>
      <c r="FE260" s="34" t="e">
        <f t="shared" ca="1" si="309"/>
        <v>#DIV/0!</v>
      </c>
      <c r="FH260" s="49" t="e">
        <f t="shared" ca="1" si="311"/>
        <v>#DIV/0!</v>
      </c>
      <c r="FI260" s="49" t="e">
        <f t="shared" ca="1" si="312"/>
        <v>#DIV/0!</v>
      </c>
      <c r="FJ260" s="49" t="e">
        <f t="shared" ca="1" si="313"/>
        <v>#DIV/0!</v>
      </c>
    </row>
    <row r="261" spans="1:166" x14ac:dyDescent="0.25">
      <c r="A261" s="1"/>
      <c r="B261" s="15">
        <f>Kurse!B257</f>
        <v>40616</v>
      </c>
      <c r="C261" s="1"/>
      <c r="D261" s="20" t="str">
        <f>IF(ISNUMBER(VLOOKUP(B261,CASH!$B$7:$E$2815,2,FALSE)),VLOOKUP(B261,CASH!$B$7:$E$2815,2,FALSE),"")</f>
        <v/>
      </c>
      <c r="E261" s="1"/>
      <c r="F261" s="20">
        <f t="shared" si="316"/>
        <v>0</v>
      </c>
      <c r="G261" s="20"/>
      <c r="H261" s="20"/>
      <c r="I261" s="20"/>
      <c r="J261" s="20"/>
      <c r="K261" s="9"/>
      <c r="L261" s="9"/>
      <c r="M261" s="9"/>
      <c r="N261" s="9"/>
      <c r="O261" s="9"/>
      <c r="P261" s="9" t="str">
        <f>IF(ISNUMBER(VLOOKUP($B261,Anteile!$A$2:$BI$10000,12,FALSE)),VLOOKUP($B261,Anteile!$A$2:$BI$10000,12,FALSE),"0")</f>
        <v>0</v>
      </c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 t="str">
        <f>IF(ISNUMBER(VLOOKUP($B261,Anteile!$A$2:$BI$10000,24,FALSE)),VLOOKUP($B261,Anteile!$A$2:$BI$10000,24,FALSE),"0")</f>
        <v>0</v>
      </c>
      <c r="AC261" s="9" t="str">
        <f>IF(ISNUMBER(VLOOKUP($B261,Anteile!$A$2:$BI$10000,25,FALSE)),VLOOKUP($B261,Anteile!$A$2:$BI$10000,25,FALSE),"0")</f>
        <v>0</v>
      </c>
      <c r="AD261" s="9" t="str">
        <f>IF(ISNUMBER(VLOOKUP($B261,Anteile!$A$2:$BI$10000,26,FALSE)),VLOOKUP($B261,Anteile!$A$2:$BI$10000,26,FALSE),"0")</f>
        <v>0</v>
      </c>
      <c r="AE261" s="9" t="str">
        <f>IF(ISNUMBER(VLOOKUP($B261,Anteile!$A$2:$BI$10000,27,FALSE)),VLOOKUP($B261,Anteile!$A$2:$BI$10000,27,FALSE),"0")</f>
        <v>0</v>
      </c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5"/>
      <c r="AW261" s="13">
        <v>1</v>
      </c>
      <c r="AX261" s="5"/>
      <c r="AY261" s="5"/>
      <c r="AZ261" s="5"/>
      <c r="BA261" s="5"/>
      <c r="BB261" s="5"/>
      <c r="BC261" s="5"/>
      <c r="BD261" s="5"/>
      <c r="BE261" s="13">
        <f t="shared" ca="1" si="250"/>
        <v>1019.2623829604745</v>
      </c>
      <c r="BF261" s="13">
        <f t="shared" ca="1" si="296"/>
        <v>237.90719999999999</v>
      </c>
      <c r="BG261" s="13">
        <f t="shared" ca="1" si="251"/>
        <v>74.998213137016663</v>
      </c>
      <c r="BH261" s="13"/>
      <c r="BI261" s="13"/>
      <c r="BJ261" s="13"/>
      <c r="BK261" s="13"/>
      <c r="BL261" s="13"/>
      <c r="BM261" s="13"/>
      <c r="BN261" s="13"/>
      <c r="BO261" s="13"/>
      <c r="BP261" s="13"/>
      <c r="BQ261" s="13"/>
      <c r="BR261" s="13"/>
      <c r="BS261" s="13">
        <f t="shared" ca="1" si="297"/>
        <v>9.2988349653348585</v>
      </c>
      <c r="BT261" s="13">
        <f t="shared" ca="1" si="298"/>
        <v>45.58</v>
      </c>
      <c r="BU261" s="13">
        <f t="shared" ca="1" si="299"/>
        <v>28.868558358945037</v>
      </c>
      <c r="BV261" s="13">
        <f t="shared" ca="1" si="300"/>
        <v>29.68336787935101</v>
      </c>
      <c r="BW261" s="13">
        <f t="shared" ca="1" si="310"/>
        <v>0</v>
      </c>
      <c r="BX261" s="13"/>
      <c r="BY261" s="13"/>
      <c r="BZ261" s="13"/>
      <c r="CA261" s="13"/>
      <c r="CB261" s="13"/>
      <c r="CC261" s="13"/>
      <c r="CD261" s="13"/>
      <c r="CE261" s="13"/>
      <c r="CF261" s="13"/>
      <c r="CG261" s="13"/>
      <c r="CH261" s="13"/>
      <c r="CI261" s="13"/>
      <c r="CJ261" s="13"/>
      <c r="CK261" s="13"/>
      <c r="CL261" s="13"/>
      <c r="CM261" s="5"/>
      <c r="CN261" s="13">
        <f t="shared" ca="1" si="301"/>
        <v>6866.63</v>
      </c>
      <c r="CO261" s="13">
        <f t="shared" ca="1" si="302"/>
        <v>133.79</v>
      </c>
      <c r="CP261" s="13">
        <f t="shared" ca="1" si="303"/>
        <v>383.39179999999999</v>
      </c>
      <c r="CQ261" s="5"/>
      <c r="CR261" s="5"/>
      <c r="CS261" s="5"/>
      <c r="CT261" s="34">
        <f t="shared" ca="1" si="304"/>
        <v>1.1510318273174835</v>
      </c>
      <c r="CU261" s="34">
        <f t="shared" ca="1" si="305"/>
        <v>1.0671612028395947</v>
      </c>
      <c r="CV261" s="34">
        <f t="shared" ca="1" si="306"/>
        <v>0.91348858841550662</v>
      </c>
      <c r="CW261" s="5"/>
      <c r="CX261" s="5"/>
      <c r="CY261" s="5"/>
      <c r="CZ261" s="5"/>
      <c r="DA261" s="33">
        <f t="shared" ca="1" si="307"/>
        <v>1.3991</v>
      </c>
      <c r="DB261" s="13">
        <f t="shared" ca="1" si="308"/>
        <v>1426.05</v>
      </c>
      <c r="DC261" s="5"/>
      <c r="DD261" s="18">
        <f t="shared" ca="1" si="252"/>
        <v>0</v>
      </c>
      <c r="DE261" s="18">
        <f>IF(ISNUMBER(VLOOKUP(B261,CASH!$B$7:$D$10000,3,FALSE)),VLOOKUP(B261,CASH!$B$7:$D$10000,3,FALSE),0)</f>
        <v>0</v>
      </c>
      <c r="DF261" s="18">
        <f t="shared" si="253"/>
        <v>0</v>
      </c>
      <c r="DG261" s="18">
        <f t="shared" ca="1" si="317"/>
        <v>0</v>
      </c>
      <c r="DH261" s="18">
        <f t="shared" ca="1" si="318"/>
        <v>0</v>
      </c>
      <c r="DI261" s="18">
        <f t="shared" si="254"/>
        <v>0</v>
      </c>
      <c r="DJ261" s="18">
        <f t="shared" si="255"/>
        <v>0</v>
      </c>
      <c r="DK261" s="18">
        <f t="shared" si="256"/>
        <v>0</v>
      </c>
      <c r="DL261" s="18">
        <f t="shared" si="257"/>
        <v>0</v>
      </c>
      <c r="DM261" s="18">
        <f t="shared" si="258"/>
        <v>0</v>
      </c>
      <c r="DN261" s="18">
        <f t="shared" si="259"/>
        <v>0</v>
      </c>
      <c r="DO261" s="18">
        <f t="shared" si="260"/>
        <v>0</v>
      </c>
      <c r="DP261" s="18">
        <f t="shared" si="261"/>
        <v>0</v>
      </c>
      <c r="DQ261" s="18">
        <f t="shared" ca="1" si="262"/>
        <v>0</v>
      </c>
      <c r="DR261" s="18">
        <f t="shared" ca="1" si="263"/>
        <v>0</v>
      </c>
      <c r="DS261" s="18">
        <f t="shared" ca="1" si="264"/>
        <v>0</v>
      </c>
      <c r="DT261" s="18">
        <f t="shared" si="265"/>
        <v>0</v>
      </c>
      <c r="DU261" s="18">
        <f t="shared" si="266"/>
        <v>0</v>
      </c>
      <c r="DV261" s="18">
        <f t="shared" si="267"/>
        <v>0</v>
      </c>
      <c r="DW261" s="18">
        <f t="shared" si="268"/>
        <v>0</v>
      </c>
      <c r="DX261" s="18">
        <f t="shared" si="269"/>
        <v>0</v>
      </c>
      <c r="DY261" s="18">
        <f t="shared" si="270"/>
        <v>0</v>
      </c>
      <c r="DZ261" s="18">
        <f t="shared" si="271"/>
        <v>0</v>
      </c>
      <c r="EA261" s="18">
        <f t="shared" si="272"/>
        <v>0</v>
      </c>
      <c r="EB261" s="18">
        <f t="shared" si="273"/>
        <v>0</v>
      </c>
      <c r="EC261" s="18">
        <f t="shared" si="274"/>
        <v>0</v>
      </c>
      <c r="ED261" s="18">
        <f t="shared" si="275"/>
        <v>0</v>
      </c>
      <c r="EE261" s="18">
        <f t="shared" ca="1" si="276"/>
        <v>0</v>
      </c>
      <c r="EF261" s="18">
        <f t="shared" ca="1" si="277"/>
        <v>0</v>
      </c>
      <c r="EG261" s="18">
        <f t="shared" ca="1" si="278"/>
        <v>0</v>
      </c>
      <c r="EH261" s="18">
        <f t="shared" ca="1" si="279"/>
        <v>0</v>
      </c>
      <c r="EI261" s="18">
        <f t="shared" ca="1" si="280"/>
        <v>0</v>
      </c>
      <c r="EJ261" s="18">
        <f t="shared" si="281"/>
        <v>0</v>
      </c>
      <c r="EK261" s="18">
        <f t="shared" si="282"/>
        <v>0</v>
      </c>
      <c r="EL261" s="18">
        <f t="shared" si="283"/>
        <v>0</v>
      </c>
      <c r="EM261" s="18">
        <f t="shared" si="284"/>
        <v>0</v>
      </c>
      <c r="EN261" s="18">
        <f t="shared" si="285"/>
        <v>0</v>
      </c>
      <c r="EO261" s="18">
        <f t="shared" si="286"/>
        <v>0</v>
      </c>
      <c r="EP261" s="18">
        <f t="shared" si="287"/>
        <v>0</v>
      </c>
      <c r="EQ261" s="18">
        <f t="shared" si="288"/>
        <v>0</v>
      </c>
      <c r="ER261" s="18">
        <f t="shared" si="289"/>
        <v>0</v>
      </c>
      <c r="ES261" s="18">
        <f t="shared" si="290"/>
        <v>0</v>
      </c>
      <c r="ET261" s="18">
        <f t="shared" si="291"/>
        <v>0</v>
      </c>
      <c r="EU261" s="18">
        <f t="shared" si="292"/>
        <v>0</v>
      </c>
      <c r="EV261" s="18">
        <f t="shared" si="293"/>
        <v>0</v>
      </c>
      <c r="EW261" s="18">
        <f t="shared" si="294"/>
        <v>0</v>
      </c>
      <c r="EX261" s="18">
        <f t="shared" si="295"/>
        <v>0</v>
      </c>
      <c r="EY261" s="17"/>
      <c r="EZ261" s="1"/>
      <c r="FA261" s="54">
        <f t="shared" ca="1" si="248"/>
        <v>0</v>
      </c>
      <c r="FB261" s="54">
        <f t="shared" si="249"/>
        <v>0</v>
      </c>
      <c r="FC261" s="54">
        <f t="shared" ca="1" si="314"/>
        <v>0</v>
      </c>
      <c r="FD261" s="34" t="e">
        <f t="shared" ca="1" si="315"/>
        <v>#DIV/0!</v>
      </c>
      <c r="FE261" s="34" t="e">
        <f t="shared" ca="1" si="309"/>
        <v>#DIV/0!</v>
      </c>
      <c r="FH261" s="49" t="e">
        <f t="shared" ca="1" si="311"/>
        <v>#DIV/0!</v>
      </c>
      <c r="FI261" s="49" t="e">
        <f t="shared" ca="1" si="312"/>
        <v>#DIV/0!</v>
      </c>
      <c r="FJ261" s="49" t="e">
        <f t="shared" ca="1" si="313"/>
        <v>#DIV/0!</v>
      </c>
    </row>
    <row r="262" spans="1:166" x14ac:dyDescent="0.25">
      <c r="A262" s="1"/>
      <c r="B262" s="15">
        <f>Kurse!B258</f>
        <v>40613</v>
      </c>
      <c r="C262" s="1"/>
      <c r="D262" s="20" t="str">
        <f>IF(ISNUMBER(VLOOKUP(B262,CASH!$B$7:$E$2815,2,FALSE)),VLOOKUP(B262,CASH!$B$7:$E$2815,2,FALSE),"")</f>
        <v/>
      </c>
      <c r="E262" s="1"/>
      <c r="F262" s="20">
        <f t="shared" si="316"/>
        <v>0</v>
      </c>
      <c r="G262" s="20"/>
      <c r="H262" s="20"/>
      <c r="I262" s="20"/>
      <c r="J262" s="20"/>
      <c r="K262" s="9"/>
      <c r="L262" s="9"/>
      <c r="M262" s="9"/>
      <c r="N262" s="9"/>
      <c r="O262" s="9"/>
      <c r="P262" s="9" t="str">
        <f>IF(ISNUMBER(VLOOKUP($B262,Anteile!$A$2:$BI$10000,12,FALSE)),VLOOKUP($B262,Anteile!$A$2:$BI$10000,12,FALSE),"0")</f>
        <v>0</v>
      </c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 t="str">
        <f>IF(ISNUMBER(VLOOKUP($B262,Anteile!$A$2:$BI$10000,24,FALSE)),VLOOKUP($B262,Anteile!$A$2:$BI$10000,24,FALSE),"0")</f>
        <v>0</v>
      </c>
      <c r="AC262" s="9" t="str">
        <f>IF(ISNUMBER(VLOOKUP($B262,Anteile!$A$2:$BI$10000,25,FALSE)),VLOOKUP($B262,Anteile!$A$2:$BI$10000,25,FALSE),"0")</f>
        <v>0</v>
      </c>
      <c r="AD262" s="9" t="str">
        <f>IF(ISNUMBER(VLOOKUP($B262,Anteile!$A$2:$BI$10000,26,FALSE)),VLOOKUP($B262,Anteile!$A$2:$BI$10000,26,FALSE),"0")</f>
        <v>0</v>
      </c>
      <c r="AE262" s="9" t="str">
        <f>IF(ISNUMBER(VLOOKUP($B262,Anteile!$A$2:$BI$10000,27,FALSE)),VLOOKUP($B262,Anteile!$A$2:$BI$10000,27,FALSE),"0")</f>
        <v>0</v>
      </c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5"/>
      <c r="AW262" s="13">
        <v>1</v>
      </c>
      <c r="AX262" s="5"/>
      <c r="AY262" s="5"/>
      <c r="AZ262" s="5"/>
      <c r="BA262" s="5"/>
      <c r="BB262" s="5"/>
      <c r="BC262" s="5"/>
      <c r="BD262" s="5"/>
      <c r="BE262" s="13">
        <f t="shared" ca="1" si="250"/>
        <v>1019.8143751349019</v>
      </c>
      <c r="BF262" s="13">
        <f t="shared" ca="1" si="296"/>
        <v>237.5813</v>
      </c>
      <c r="BG262" s="13">
        <f t="shared" ca="1" si="251"/>
        <v>75.509029426577456</v>
      </c>
      <c r="BH262" s="13"/>
      <c r="BI262" s="13"/>
      <c r="BJ262" s="13"/>
      <c r="BK262" s="13"/>
      <c r="BL262" s="13"/>
      <c r="BM262" s="13"/>
      <c r="BN262" s="13"/>
      <c r="BO262" s="13"/>
      <c r="BP262" s="13"/>
      <c r="BQ262" s="13"/>
      <c r="BR262" s="13"/>
      <c r="BS262" s="13">
        <f t="shared" ca="1" si="297"/>
        <v>9.4179437369594936</v>
      </c>
      <c r="BT262" s="13">
        <f t="shared" ca="1" si="298"/>
        <v>46.07</v>
      </c>
      <c r="BU262" s="13">
        <f t="shared" ca="1" si="299"/>
        <v>30.441038923663577</v>
      </c>
      <c r="BV262" s="13">
        <f t="shared" ca="1" si="300"/>
        <v>29.649615080221601</v>
      </c>
      <c r="BW262" s="13">
        <f t="shared" ca="1" si="310"/>
        <v>0</v>
      </c>
      <c r="BX262" s="13"/>
      <c r="BY262" s="13"/>
      <c r="BZ262" s="13"/>
      <c r="CA262" s="13"/>
      <c r="CB262" s="13"/>
      <c r="CC262" s="13"/>
      <c r="CD262" s="13"/>
      <c r="CE262" s="13"/>
      <c r="CF262" s="13"/>
      <c r="CG262" s="13"/>
      <c r="CH262" s="13"/>
      <c r="CI262" s="13"/>
      <c r="CJ262" s="13"/>
      <c r="CK262" s="13"/>
      <c r="CL262" s="13"/>
      <c r="CM262" s="5"/>
      <c r="CN262" s="13">
        <f t="shared" ca="1" si="301"/>
        <v>6981.49</v>
      </c>
      <c r="CO262" s="13">
        <f t="shared" ca="1" si="302"/>
        <v>134.55000000000001</v>
      </c>
      <c r="CP262" s="13">
        <f t="shared" ca="1" si="303"/>
        <v>384.46550000000002</v>
      </c>
      <c r="CQ262" s="5"/>
      <c r="CR262" s="5"/>
      <c r="CS262" s="5"/>
      <c r="CT262" s="34">
        <f t="shared" ca="1" si="304"/>
        <v>1.1702854518298988</v>
      </c>
      <c r="CU262" s="34">
        <f t="shared" ca="1" si="305"/>
        <v>1.0732232591529074</v>
      </c>
      <c r="CV262" s="34">
        <f t="shared" ca="1" si="306"/>
        <v>0.91604684004577552</v>
      </c>
      <c r="CW262" s="5"/>
      <c r="CX262" s="5"/>
      <c r="CY262" s="5"/>
      <c r="CZ262" s="5"/>
      <c r="DA262" s="33">
        <f t="shared" ca="1" si="307"/>
        <v>1.3898999999999999</v>
      </c>
      <c r="DB262" s="13">
        <f t="shared" ca="1" si="308"/>
        <v>1417.44</v>
      </c>
      <c r="DC262" s="5"/>
      <c r="DD262" s="18">
        <f t="shared" ca="1" si="252"/>
        <v>0</v>
      </c>
      <c r="DE262" s="18">
        <f>IF(ISNUMBER(VLOOKUP(B262,CASH!$B$7:$D$10000,3,FALSE)),VLOOKUP(B262,CASH!$B$7:$D$10000,3,FALSE),0)</f>
        <v>0</v>
      </c>
      <c r="DF262" s="18">
        <f t="shared" si="253"/>
        <v>0</v>
      </c>
      <c r="DG262" s="18">
        <f t="shared" ca="1" si="317"/>
        <v>0</v>
      </c>
      <c r="DH262" s="18">
        <f t="shared" ca="1" si="318"/>
        <v>0</v>
      </c>
      <c r="DI262" s="18">
        <f t="shared" si="254"/>
        <v>0</v>
      </c>
      <c r="DJ262" s="18">
        <f t="shared" si="255"/>
        <v>0</v>
      </c>
      <c r="DK262" s="18">
        <f t="shared" si="256"/>
        <v>0</v>
      </c>
      <c r="DL262" s="18">
        <f t="shared" si="257"/>
        <v>0</v>
      </c>
      <c r="DM262" s="18">
        <f t="shared" si="258"/>
        <v>0</v>
      </c>
      <c r="DN262" s="18">
        <f t="shared" si="259"/>
        <v>0</v>
      </c>
      <c r="DO262" s="18">
        <f t="shared" si="260"/>
        <v>0</v>
      </c>
      <c r="DP262" s="18">
        <f t="shared" si="261"/>
        <v>0</v>
      </c>
      <c r="DQ262" s="18">
        <f t="shared" ca="1" si="262"/>
        <v>0</v>
      </c>
      <c r="DR262" s="18">
        <f t="shared" ca="1" si="263"/>
        <v>0</v>
      </c>
      <c r="DS262" s="18">
        <f t="shared" ca="1" si="264"/>
        <v>0</v>
      </c>
      <c r="DT262" s="18">
        <f t="shared" si="265"/>
        <v>0</v>
      </c>
      <c r="DU262" s="18">
        <f t="shared" si="266"/>
        <v>0</v>
      </c>
      <c r="DV262" s="18">
        <f t="shared" si="267"/>
        <v>0</v>
      </c>
      <c r="DW262" s="18">
        <f t="shared" si="268"/>
        <v>0</v>
      </c>
      <c r="DX262" s="18">
        <f t="shared" si="269"/>
        <v>0</v>
      </c>
      <c r="DY262" s="18">
        <f t="shared" si="270"/>
        <v>0</v>
      </c>
      <c r="DZ262" s="18">
        <f t="shared" si="271"/>
        <v>0</v>
      </c>
      <c r="EA262" s="18">
        <f t="shared" si="272"/>
        <v>0</v>
      </c>
      <c r="EB262" s="18">
        <f t="shared" si="273"/>
        <v>0</v>
      </c>
      <c r="EC262" s="18">
        <f t="shared" si="274"/>
        <v>0</v>
      </c>
      <c r="ED262" s="18">
        <f t="shared" si="275"/>
        <v>0</v>
      </c>
      <c r="EE262" s="18">
        <f t="shared" ca="1" si="276"/>
        <v>0</v>
      </c>
      <c r="EF262" s="18">
        <f t="shared" ca="1" si="277"/>
        <v>0</v>
      </c>
      <c r="EG262" s="18">
        <f t="shared" ca="1" si="278"/>
        <v>0</v>
      </c>
      <c r="EH262" s="18">
        <f t="shared" ca="1" si="279"/>
        <v>0</v>
      </c>
      <c r="EI262" s="18">
        <f t="shared" ca="1" si="280"/>
        <v>0</v>
      </c>
      <c r="EJ262" s="18">
        <f t="shared" si="281"/>
        <v>0</v>
      </c>
      <c r="EK262" s="18">
        <f t="shared" si="282"/>
        <v>0</v>
      </c>
      <c r="EL262" s="18">
        <f t="shared" si="283"/>
        <v>0</v>
      </c>
      <c r="EM262" s="18">
        <f t="shared" si="284"/>
        <v>0</v>
      </c>
      <c r="EN262" s="18">
        <f t="shared" si="285"/>
        <v>0</v>
      </c>
      <c r="EO262" s="18">
        <f t="shared" si="286"/>
        <v>0</v>
      </c>
      <c r="EP262" s="18">
        <f t="shared" si="287"/>
        <v>0</v>
      </c>
      <c r="EQ262" s="18">
        <f t="shared" si="288"/>
        <v>0</v>
      </c>
      <c r="ER262" s="18">
        <f t="shared" si="289"/>
        <v>0</v>
      </c>
      <c r="ES262" s="18">
        <f t="shared" si="290"/>
        <v>0</v>
      </c>
      <c r="ET262" s="18">
        <f t="shared" si="291"/>
        <v>0</v>
      </c>
      <c r="EU262" s="18">
        <f t="shared" si="292"/>
        <v>0</v>
      </c>
      <c r="EV262" s="18">
        <f t="shared" si="293"/>
        <v>0</v>
      </c>
      <c r="EW262" s="18">
        <f t="shared" si="294"/>
        <v>0</v>
      </c>
      <c r="EX262" s="18">
        <f t="shared" si="295"/>
        <v>0</v>
      </c>
      <c r="EY262" s="17"/>
      <c r="EZ262" s="1"/>
      <c r="FA262" s="54">
        <f t="shared" ref="FA262:FA325" ca="1" si="319">DD262</f>
        <v>0</v>
      </c>
      <c r="FB262" s="54">
        <f t="shared" ref="FB262:FB325" si="320">DE262</f>
        <v>0</v>
      </c>
      <c r="FC262" s="54">
        <f t="shared" ca="1" si="314"/>
        <v>0</v>
      </c>
      <c r="FD262" s="34" t="e">
        <f t="shared" ca="1" si="315"/>
        <v>#DIV/0!</v>
      </c>
      <c r="FE262" s="34" t="e">
        <f t="shared" ca="1" si="309"/>
        <v>#DIV/0!</v>
      </c>
      <c r="FH262" s="49" t="e">
        <f t="shared" ca="1" si="311"/>
        <v>#DIV/0!</v>
      </c>
      <c r="FI262" s="49" t="e">
        <f t="shared" ca="1" si="312"/>
        <v>#DIV/0!</v>
      </c>
      <c r="FJ262" s="49" t="e">
        <f t="shared" ca="1" si="313"/>
        <v>#DIV/0!</v>
      </c>
    </row>
    <row r="263" spans="1:166" x14ac:dyDescent="0.25">
      <c r="A263" s="1"/>
      <c r="B263" s="15">
        <f>Kurse!B259</f>
        <v>40612</v>
      </c>
      <c r="C263" s="1"/>
      <c r="D263" s="20" t="str">
        <f>IF(ISNUMBER(VLOOKUP(B263,CASH!$B$7:$E$2815,2,FALSE)),VLOOKUP(B263,CASH!$B$7:$E$2815,2,FALSE),"")</f>
        <v/>
      </c>
      <c r="E263" s="1"/>
      <c r="F263" s="20">
        <f t="shared" si="316"/>
        <v>0</v>
      </c>
      <c r="G263" s="20"/>
      <c r="H263" s="20"/>
      <c r="I263" s="20"/>
      <c r="J263" s="20"/>
      <c r="K263" s="9"/>
      <c r="L263" s="9"/>
      <c r="M263" s="9"/>
      <c r="N263" s="9"/>
      <c r="O263" s="9"/>
      <c r="P263" s="9" t="str">
        <f>IF(ISNUMBER(VLOOKUP($B263,Anteile!$A$2:$BI$10000,12,FALSE)),VLOOKUP($B263,Anteile!$A$2:$BI$10000,12,FALSE),"0")</f>
        <v>0</v>
      </c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 t="str">
        <f>IF(ISNUMBER(VLOOKUP($B263,Anteile!$A$2:$BI$10000,24,FALSE)),VLOOKUP($B263,Anteile!$A$2:$BI$10000,24,FALSE),"0")</f>
        <v>0</v>
      </c>
      <c r="AC263" s="9" t="str">
        <f>IF(ISNUMBER(VLOOKUP($B263,Anteile!$A$2:$BI$10000,25,FALSE)),VLOOKUP($B263,Anteile!$A$2:$BI$10000,25,FALSE),"0")</f>
        <v>0</v>
      </c>
      <c r="AD263" s="9" t="str">
        <f>IF(ISNUMBER(VLOOKUP($B263,Anteile!$A$2:$BI$10000,26,FALSE)),VLOOKUP($B263,Anteile!$A$2:$BI$10000,26,FALSE),"0")</f>
        <v>0</v>
      </c>
      <c r="AE263" s="9" t="str">
        <f>IF(ISNUMBER(VLOOKUP($B263,Anteile!$A$2:$BI$10000,27,FALSE)),VLOOKUP($B263,Anteile!$A$2:$BI$10000,27,FALSE),"0")</f>
        <v>0</v>
      </c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5"/>
      <c r="AW263" s="13">
        <v>1</v>
      </c>
      <c r="AX263" s="5"/>
      <c r="AY263" s="5"/>
      <c r="AZ263" s="5"/>
      <c r="BA263" s="5"/>
      <c r="BB263" s="5"/>
      <c r="BC263" s="5"/>
      <c r="BD263" s="5"/>
      <c r="BE263" s="13">
        <f t="shared" ca="1" si="250"/>
        <v>1023.2463768115942</v>
      </c>
      <c r="BF263" s="13">
        <f t="shared" ca="1" si="296"/>
        <v>237.72409999999999</v>
      </c>
      <c r="BG263" s="13">
        <f t="shared" ca="1" si="251"/>
        <v>76.05797101449275</v>
      </c>
      <c r="BH263" s="13"/>
      <c r="BI263" s="13"/>
      <c r="BJ263" s="13"/>
      <c r="BK263" s="13"/>
      <c r="BL263" s="13"/>
      <c r="BM263" s="13"/>
      <c r="BN263" s="13"/>
      <c r="BO263" s="13"/>
      <c r="BP263" s="13"/>
      <c r="BQ263" s="13"/>
      <c r="BR263" s="13"/>
      <c r="BS263" s="13">
        <f t="shared" ca="1" si="297"/>
        <v>9.413043478260871</v>
      </c>
      <c r="BT263" s="13">
        <f t="shared" ca="1" si="298"/>
        <v>46.48</v>
      </c>
      <c r="BU263" s="13">
        <f t="shared" ca="1" si="299"/>
        <v>30.782608695652176</v>
      </c>
      <c r="BV263" s="13">
        <f t="shared" ca="1" si="300"/>
        <v>30.05072463768116</v>
      </c>
      <c r="BW263" s="13">
        <f t="shared" ca="1" si="310"/>
        <v>0</v>
      </c>
      <c r="BX263" s="13"/>
      <c r="BY263" s="13"/>
      <c r="BZ263" s="13"/>
      <c r="CA263" s="13"/>
      <c r="CB263" s="13"/>
      <c r="CC263" s="13"/>
      <c r="CD263" s="13"/>
      <c r="CE263" s="13"/>
      <c r="CF263" s="13"/>
      <c r="CG263" s="13"/>
      <c r="CH263" s="13"/>
      <c r="CI263" s="13"/>
      <c r="CJ263" s="13"/>
      <c r="CK263" s="13"/>
      <c r="CL263" s="13"/>
      <c r="CM263" s="5"/>
      <c r="CN263" s="13">
        <f t="shared" ca="1" si="301"/>
        <v>7063.09</v>
      </c>
      <c r="CO263" s="13">
        <f t="shared" ca="1" si="302"/>
        <v>135.30000000000001</v>
      </c>
      <c r="CP263" s="13">
        <f t="shared" ca="1" si="303"/>
        <v>383.43529999999998</v>
      </c>
      <c r="CQ263" s="5"/>
      <c r="CR263" s="5"/>
      <c r="CS263" s="5"/>
      <c r="CT263" s="34">
        <f t="shared" ca="1" si="304"/>
        <v>1.1839638060020483</v>
      </c>
      <c r="CU263" s="34">
        <f t="shared" ca="1" si="305"/>
        <v>1.0792055515673606</v>
      </c>
      <c r="CV263" s="34">
        <f t="shared" ca="1" si="306"/>
        <v>0.91359223370368459</v>
      </c>
      <c r="CW263" s="5"/>
      <c r="CX263" s="5"/>
      <c r="CY263" s="5"/>
      <c r="CZ263" s="5"/>
      <c r="DA263" s="33">
        <f t="shared" ca="1" si="307"/>
        <v>1.38</v>
      </c>
      <c r="DB263" s="13">
        <f t="shared" ca="1" si="308"/>
        <v>1412.08</v>
      </c>
      <c r="DC263" s="5"/>
      <c r="DD263" s="18">
        <f t="shared" ca="1" si="252"/>
        <v>0</v>
      </c>
      <c r="DE263" s="18">
        <f>IF(ISNUMBER(VLOOKUP(B263,CASH!$B$7:$D$10000,3,FALSE)),VLOOKUP(B263,CASH!$B$7:$D$10000,3,FALSE),0)</f>
        <v>0</v>
      </c>
      <c r="DF263" s="18">
        <f t="shared" si="253"/>
        <v>0</v>
      </c>
      <c r="DG263" s="18">
        <f t="shared" ca="1" si="317"/>
        <v>0</v>
      </c>
      <c r="DH263" s="18">
        <f t="shared" ca="1" si="318"/>
        <v>0</v>
      </c>
      <c r="DI263" s="18">
        <f t="shared" si="254"/>
        <v>0</v>
      </c>
      <c r="DJ263" s="18">
        <f t="shared" si="255"/>
        <v>0</v>
      </c>
      <c r="DK263" s="18">
        <f t="shared" si="256"/>
        <v>0</v>
      </c>
      <c r="DL263" s="18">
        <f t="shared" si="257"/>
        <v>0</v>
      </c>
      <c r="DM263" s="18">
        <f t="shared" si="258"/>
        <v>0</v>
      </c>
      <c r="DN263" s="18">
        <f t="shared" si="259"/>
        <v>0</v>
      </c>
      <c r="DO263" s="18">
        <f t="shared" si="260"/>
        <v>0</v>
      </c>
      <c r="DP263" s="18">
        <f t="shared" si="261"/>
        <v>0</v>
      </c>
      <c r="DQ263" s="18">
        <f t="shared" ca="1" si="262"/>
        <v>0</v>
      </c>
      <c r="DR263" s="18">
        <f t="shared" ca="1" si="263"/>
        <v>0</v>
      </c>
      <c r="DS263" s="18">
        <f t="shared" ca="1" si="264"/>
        <v>0</v>
      </c>
      <c r="DT263" s="18">
        <f t="shared" si="265"/>
        <v>0</v>
      </c>
      <c r="DU263" s="18">
        <f t="shared" si="266"/>
        <v>0</v>
      </c>
      <c r="DV263" s="18">
        <f t="shared" si="267"/>
        <v>0</v>
      </c>
      <c r="DW263" s="18">
        <f t="shared" si="268"/>
        <v>0</v>
      </c>
      <c r="DX263" s="18">
        <f t="shared" si="269"/>
        <v>0</v>
      </c>
      <c r="DY263" s="18">
        <f t="shared" si="270"/>
        <v>0</v>
      </c>
      <c r="DZ263" s="18">
        <f t="shared" si="271"/>
        <v>0</v>
      </c>
      <c r="EA263" s="18">
        <f t="shared" si="272"/>
        <v>0</v>
      </c>
      <c r="EB263" s="18">
        <f t="shared" si="273"/>
        <v>0</v>
      </c>
      <c r="EC263" s="18">
        <f t="shared" si="274"/>
        <v>0</v>
      </c>
      <c r="ED263" s="18">
        <f t="shared" si="275"/>
        <v>0</v>
      </c>
      <c r="EE263" s="18">
        <f t="shared" ca="1" si="276"/>
        <v>0</v>
      </c>
      <c r="EF263" s="18">
        <f t="shared" ca="1" si="277"/>
        <v>0</v>
      </c>
      <c r="EG263" s="18">
        <f t="shared" ca="1" si="278"/>
        <v>0</v>
      </c>
      <c r="EH263" s="18">
        <f t="shared" ca="1" si="279"/>
        <v>0</v>
      </c>
      <c r="EI263" s="18">
        <f t="shared" ca="1" si="280"/>
        <v>0</v>
      </c>
      <c r="EJ263" s="18">
        <f t="shared" si="281"/>
        <v>0</v>
      </c>
      <c r="EK263" s="18">
        <f t="shared" si="282"/>
        <v>0</v>
      </c>
      <c r="EL263" s="18">
        <f t="shared" si="283"/>
        <v>0</v>
      </c>
      <c r="EM263" s="18">
        <f t="shared" si="284"/>
        <v>0</v>
      </c>
      <c r="EN263" s="18">
        <f t="shared" si="285"/>
        <v>0</v>
      </c>
      <c r="EO263" s="18">
        <f t="shared" si="286"/>
        <v>0</v>
      </c>
      <c r="EP263" s="18">
        <f t="shared" si="287"/>
        <v>0</v>
      </c>
      <c r="EQ263" s="18">
        <f t="shared" si="288"/>
        <v>0</v>
      </c>
      <c r="ER263" s="18">
        <f t="shared" si="289"/>
        <v>0</v>
      </c>
      <c r="ES263" s="18">
        <f t="shared" si="290"/>
        <v>0</v>
      </c>
      <c r="ET263" s="18">
        <f t="shared" si="291"/>
        <v>0</v>
      </c>
      <c r="EU263" s="18">
        <f t="shared" si="292"/>
        <v>0</v>
      </c>
      <c r="EV263" s="18">
        <f t="shared" si="293"/>
        <v>0</v>
      </c>
      <c r="EW263" s="18">
        <f t="shared" si="294"/>
        <v>0</v>
      </c>
      <c r="EX263" s="18">
        <f t="shared" si="295"/>
        <v>0</v>
      </c>
      <c r="EY263" s="17"/>
      <c r="EZ263" s="1"/>
      <c r="FA263" s="54">
        <f t="shared" ca="1" si="319"/>
        <v>0</v>
      </c>
      <c r="FB263" s="54">
        <f t="shared" si="320"/>
        <v>0</v>
      </c>
      <c r="FC263" s="54">
        <f t="shared" ca="1" si="314"/>
        <v>0</v>
      </c>
      <c r="FD263" s="34" t="e">
        <f t="shared" ca="1" si="315"/>
        <v>#DIV/0!</v>
      </c>
      <c r="FE263" s="34" t="e">
        <f t="shared" ca="1" si="309"/>
        <v>#DIV/0!</v>
      </c>
      <c r="FH263" s="49" t="e">
        <f t="shared" ca="1" si="311"/>
        <v>#DIV/0!</v>
      </c>
      <c r="FI263" s="49" t="e">
        <f t="shared" ca="1" si="312"/>
        <v>#DIV/0!</v>
      </c>
      <c r="FJ263" s="49" t="e">
        <f t="shared" ca="1" si="313"/>
        <v>#DIV/0!</v>
      </c>
    </row>
    <row r="264" spans="1:166" x14ac:dyDescent="0.25">
      <c r="A264" s="1"/>
      <c r="B264" s="15">
        <f>Kurse!B260</f>
        <v>40611</v>
      </c>
      <c r="C264" s="1"/>
      <c r="D264" s="20" t="str">
        <f>IF(ISNUMBER(VLOOKUP(B264,CASH!$B$7:$E$2815,2,FALSE)),VLOOKUP(B264,CASH!$B$7:$E$2815,2,FALSE),"")</f>
        <v/>
      </c>
      <c r="E264" s="1"/>
      <c r="F264" s="20">
        <f t="shared" si="316"/>
        <v>0</v>
      </c>
      <c r="G264" s="20"/>
      <c r="H264" s="20"/>
      <c r="I264" s="20"/>
      <c r="J264" s="20"/>
      <c r="K264" s="9"/>
      <c r="L264" s="9"/>
      <c r="M264" s="9"/>
      <c r="N264" s="9"/>
      <c r="O264" s="9"/>
      <c r="P264" s="9" t="str">
        <f>IF(ISNUMBER(VLOOKUP($B264,Anteile!$A$2:$BI$10000,12,FALSE)),VLOOKUP($B264,Anteile!$A$2:$BI$10000,12,FALSE),"0")</f>
        <v>0</v>
      </c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 t="str">
        <f>IF(ISNUMBER(VLOOKUP($B264,Anteile!$A$2:$BI$10000,24,FALSE)),VLOOKUP($B264,Anteile!$A$2:$BI$10000,24,FALSE),"0")</f>
        <v>0</v>
      </c>
      <c r="AC264" s="9" t="str">
        <f>IF(ISNUMBER(VLOOKUP($B264,Anteile!$A$2:$BI$10000,25,FALSE)),VLOOKUP($B264,Anteile!$A$2:$BI$10000,25,FALSE),"0")</f>
        <v>0</v>
      </c>
      <c r="AD264" s="9" t="str">
        <f>IF(ISNUMBER(VLOOKUP($B264,Anteile!$A$2:$BI$10000,26,FALSE)),VLOOKUP($B264,Anteile!$A$2:$BI$10000,26,FALSE),"0")</f>
        <v>0</v>
      </c>
      <c r="AE264" s="9" t="str">
        <f>IF(ISNUMBER(VLOOKUP($B264,Anteile!$A$2:$BI$10000,27,FALSE)),VLOOKUP($B264,Anteile!$A$2:$BI$10000,27,FALSE),"0")</f>
        <v>0</v>
      </c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5"/>
      <c r="AW264" s="13">
        <v>1</v>
      </c>
      <c r="AX264" s="5"/>
      <c r="AY264" s="5"/>
      <c r="AZ264" s="5"/>
      <c r="BA264" s="5"/>
      <c r="BB264" s="5"/>
      <c r="BC264" s="5"/>
      <c r="BD264" s="5"/>
      <c r="BE264" s="13">
        <f t="shared" ca="1" si="250"/>
        <v>1028.3073160204303</v>
      </c>
      <c r="BF264" s="13">
        <f t="shared" ca="1" si="296"/>
        <v>237.7629</v>
      </c>
      <c r="BG264" s="13">
        <f t="shared" ca="1" si="251"/>
        <v>75.526940507877129</v>
      </c>
      <c r="BH264" s="13"/>
      <c r="BI264" s="13"/>
      <c r="BJ264" s="13"/>
      <c r="BK264" s="13"/>
      <c r="BL264" s="13"/>
      <c r="BM264" s="13"/>
      <c r="BN264" s="13"/>
      <c r="BO264" s="13"/>
      <c r="BP264" s="13"/>
      <c r="BQ264" s="13"/>
      <c r="BR264" s="13"/>
      <c r="BS264" s="13">
        <f t="shared" ca="1" si="297"/>
        <v>9.5244946406733337</v>
      </c>
      <c r="BT264" s="13">
        <f t="shared" ca="1" si="298"/>
        <v>47.03</v>
      </c>
      <c r="BU264" s="13">
        <f t="shared" ca="1" si="299"/>
        <v>31.127257031868215</v>
      </c>
      <c r="BV264" s="13">
        <f t="shared" ca="1" si="300"/>
        <v>30.364721962448748</v>
      </c>
      <c r="BW264" s="13">
        <f t="shared" ca="1" si="310"/>
        <v>0</v>
      </c>
      <c r="BX264" s="13"/>
      <c r="BY264" s="13"/>
      <c r="BZ264" s="13"/>
      <c r="CA264" s="13"/>
      <c r="CB264" s="13"/>
      <c r="CC264" s="13"/>
      <c r="CD264" s="13"/>
      <c r="CE264" s="13"/>
      <c r="CF264" s="13"/>
      <c r="CG264" s="13"/>
      <c r="CH264" s="13"/>
      <c r="CI264" s="13"/>
      <c r="CJ264" s="13"/>
      <c r="CK264" s="13"/>
      <c r="CL264" s="13"/>
      <c r="CM264" s="5"/>
      <c r="CN264" s="13">
        <f t="shared" ca="1" si="301"/>
        <v>7131.8</v>
      </c>
      <c r="CO264" s="13">
        <f t="shared" ca="1" si="302"/>
        <v>135.47</v>
      </c>
      <c r="CP264" s="13">
        <f t="shared" ca="1" si="303"/>
        <v>383.11270000000002</v>
      </c>
      <c r="CQ264" s="5"/>
      <c r="CR264" s="5"/>
      <c r="CS264" s="5"/>
      <c r="CT264" s="34">
        <f t="shared" ca="1" si="304"/>
        <v>1.1954814495702886</v>
      </c>
      <c r="CU264" s="34">
        <f t="shared" ca="1" si="305"/>
        <v>1.08056153784797</v>
      </c>
      <c r="CV264" s="34">
        <f t="shared" ca="1" si="306"/>
        <v>0.91282359071595554</v>
      </c>
      <c r="CW264" s="5"/>
      <c r="CX264" s="5"/>
      <c r="CY264" s="5"/>
      <c r="CZ264" s="5"/>
      <c r="DA264" s="33">
        <f t="shared" ca="1" si="307"/>
        <v>1.3900999999999999</v>
      </c>
      <c r="DB264" s="13">
        <f t="shared" ca="1" si="308"/>
        <v>1429.45</v>
      </c>
      <c r="DC264" s="5"/>
      <c r="DD264" s="18">
        <f t="shared" ca="1" si="252"/>
        <v>0</v>
      </c>
      <c r="DE264" s="18">
        <f>IF(ISNUMBER(VLOOKUP(B264,CASH!$B$7:$D$10000,3,FALSE)),VLOOKUP(B264,CASH!$B$7:$D$10000,3,FALSE),0)</f>
        <v>0</v>
      </c>
      <c r="DF264" s="18">
        <f t="shared" si="253"/>
        <v>0</v>
      </c>
      <c r="DG264" s="18">
        <f t="shared" ca="1" si="317"/>
        <v>0</v>
      </c>
      <c r="DH264" s="18">
        <f t="shared" ca="1" si="318"/>
        <v>0</v>
      </c>
      <c r="DI264" s="18">
        <f t="shared" si="254"/>
        <v>0</v>
      </c>
      <c r="DJ264" s="18">
        <f t="shared" si="255"/>
        <v>0</v>
      </c>
      <c r="DK264" s="18">
        <f t="shared" si="256"/>
        <v>0</v>
      </c>
      <c r="DL264" s="18">
        <f t="shared" si="257"/>
        <v>0</v>
      </c>
      <c r="DM264" s="18">
        <f t="shared" si="258"/>
        <v>0</v>
      </c>
      <c r="DN264" s="18">
        <f t="shared" si="259"/>
        <v>0</v>
      </c>
      <c r="DO264" s="18">
        <f t="shared" si="260"/>
        <v>0</v>
      </c>
      <c r="DP264" s="18">
        <f t="shared" si="261"/>
        <v>0</v>
      </c>
      <c r="DQ264" s="18">
        <f t="shared" ca="1" si="262"/>
        <v>0</v>
      </c>
      <c r="DR264" s="18">
        <f t="shared" ca="1" si="263"/>
        <v>0</v>
      </c>
      <c r="DS264" s="18">
        <f t="shared" ca="1" si="264"/>
        <v>0</v>
      </c>
      <c r="DT264" s="18">
        <f t="shared" si="265"/>
        <v>0</v>
      </c>
      <c r="DU264" s="18">
        <f t="shared" si="266"/>
        <v>0</v>
      </c>
      <c r="DV264" s="18">
        <f t="shared" si="267"/>
        <v>0</v>
      </c>
      <c r="DW264" s="18">
        <f t="shared" si="268"/>
        <v>0</v>
      </c>
      <c r="DX264" s="18">
        <f t="shared" si="269"/>
        <v>0</v>
      </c>
      <c r="DY264" s="18">
        <f t="shared" si="270"/>
        <v>0</v>
      </c>
      <c r="DZ264" s="18">
        <f t="shared" si="271"/>
        <v>0</v>
      </c>
      <c r="EA264" s="18">
        <f t="shared" si="272"/>
        <v>0</v>
      </c>
      <c r="EB264" s="18">
        <f t="shared" si="273"/>
        <v>0</v>
      </c>
      <c r="EC264" s="18">
        <f t="shared" si="274"/>
        <v>0</v>
      </c>
      <c r="ED264" s="18">
        <f t="shared" si="275"/>
        <v>0</v>
      </c>
      <c r="EE264" s="18">
        <f t="shared" ca="1" si="276"/>
        <v>0</v>
      </c>
      <c r="EF264" s="18">
        <f t="shared" ca="1" si="277"/>
        <v>0</v>
      </c>
      <c r="EG264" s="18">
        <f t="shared" ca="1" si="278"/>
        <v>0</v>
      </c>
      <c r="EH264" s="18">
        <f t="shared" ca="1" si="279"/>
        <v>0</v>
      </c>
      <c r="EI264" s="18">
        <f t="shared" ca="1" si="280"/>
        <v>0</v>
      </c>
      <c r="EJ264" s="18">
        <f t="shared" si="281"/>
        <v>0</v>
      </c>
      <c r="EK264" s="18">
        <f t="shared" si="282"/>
        <v>0</v>
      </c>
      <c r="EL264" s="18">
        <f t="shared" si="283"/>
        <v>0</v>
      </c>
      <c r="EM264" s="18">
        <f t="shared" si="284"/>
        <v>0</v>
      </c>
      <c r="EN264" s="18">
        <f t="shared" si="285"/>
        <v>0</v>
      </c>
      <c r="EO264" s="18">
        <f t="shared" si="286"/>
        <v>0</v>
      </c>
      <c r="EP264" s="18">
        <f t="shared" si="287"/>
        <v>0</v>
      </c>
      <c r="EQ264" s="18">
        <f t="shared" si="288"/>
        <v>0</v>
      </c>
      <c r="ER264" s="18">
        <f t="shared" si="289"/>
        <v>0</v>
      </c>
      <c r="ES264" s="18">
        <f t="shared" si="290"/>
        <v>0</v>
      </c>
      <c r="ET264" s="18">
        <f t="shared" si="291"/>
        <v>0</v>
      </c>
      <c r="EU264" s="18">
        <f t="shared" si="292"/>
        <v>0</v>
      </c>
      <c r="EV264" s="18">
        <f t="shared" si="293"/>
        <v>0</v>
      </c>
      <c r="EW264" s="18">
        <f t="shared" si="294"/>
        <v>0</v>
      </c>
      <c r="EX264" s="18">
        <f t="shared" si="295"/>
        <v>0</v>
      </c>
      <c r="EY264" s="17"/>
      <c r="EZ264" s="1"/>
      <c r="FA264" s="54">
        <f t="shared" ca="1" si="319"/>
        <v>0</v>
      </c>
      <c r="FB264" s="54">
        <f t="shared" si="320"/>
        <v>0</v>
      </c>
      <c r="FC264" s="54">
        <f t="shared" ca="1" si="314"/>
        <v>0</v>
      </c>
      <c r="FD264" s="34" t="e">
        <f t="shared" ca="1" si="315"/>
        <v>#DIV/0!</v>
      </c>
      <c r="FE264" s="34" t="e">
        <f t="shared" ca="1" si="309"/>
        <v>#DIV/0!</v>
      </c>
      <c r="FH264" s="49" t="e">
        <f t="shared" ca="1" si="311"/>
        <v>#DIV/0!</v>
      </c>
      <c r="FI264" s="49" t="e">
        <f t="shared" ca="1" si="312"/>
        <v>#DIV/0!</v>
      </c>
      <c r="FJ264" s="49" t="e">
        <f t="shared" ca="1" si="313"/>
        <v>#DIV/0!</v>
      </c>
    </row>
    <row r="265" spans="1:166" x14ac:dyDescent="0.25">
      <c r="A265" s="1"/>
      <c r="B265" s="15">
        <f>Kurse!B261</f>
        <v>40610</v>
      </c>
      <c r="C265" s="1"/>
      <c r="D265" s="20" t="str">
        <f>IF(ISNUMBER(VLOOKUP(B265,CASH!$B$7:$E$2815,2,FALSE)),VLOOKUP(B265,CASH!$B$7:$E$2815,2,FALSE),"")</f>
        <v/>
      </c>
      <c r="E265" s="1"/>
      <c r="F265" s="20">
        <f t="shared" si="316"/>
        <v>0</v>
      </c>
      <c r="G265" s="20"/>
      <c r="H265" s="20"/>
      <c r="I265" s="20"/>
      <c r="J265" s="20"/>
      <c r="K265" s="9"/>
      <c r="L265" s="9"/>
      <c r="M265" s="9"/>
      <c r="N265" s="9"/>
      <c r="O265" s="9"/>
      <c r="P265" s="9" t="str">
        <f>IF(ISNUMBER(VLOOKUP($B265,Anteile!$A$2:$BI$10000,12,FALSE)),VLOOKUP($B265,Anteile!$A$2:$BI$10000,12,FALSE),"0")</f>
        <v>0</v>
      </c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 t="str">
        <f>IF(ISNUMBER(VLOOKUP($B265,Anteile!$A$2:$BI$10000,24,FALSE)),VLOOKUP($B265,Anteile!$A$2:$BI$10000,24,FALSE),"0")</f>
        <v>0</v>
      </c>
      <c r="AC265" s="9" t="str">
        <f>IF(ISNUMBER(VLOOKUP($B265,Anteile!$A$2:$BI$10000,25,FALSE)),VLOOKUP($B265,Anteile!$A$2:$BI$10000,25,FALSE),"0")</f>
        <v>0</v>
      </c>
      <c r="AD265" s="9" t="str">
        <f>IF(ISNUMBER(VLOOKUP($B265,Anteile!$A$2:$BI$10000,26,FALSE)),VLOOKUP($B265,Anteile!$A$2:$BI$10000,26,FALSE),"0")</f>
        <v>0</v>
      </c>
      <c r="AE265" s="9" t="str">
        <f>IF(ISNUMBER(VLOOKUP($B265,Anteile!$A$2:$BI$10000,27,FALSE)),VLOOKUP($B265,Anteile!$A$2:$BI$10000,27,FALSE),"0")</f>
        <v>0</v>
      </c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5"/>
      <c r="AW265" s="13">
        <v>1</v>
      </c>
      <c r="AX265" s="5"/>
      <c r="AY265" s="5"/>
      <c r="AZ265" s="5"/>
      <c r="BA265" s="5"/>
      <c r="BB265" s="5"/>
      <c r="BC265" s="5"/>
      <c r="BD265" s="5"/>
      <c r="BE265" s="13">
        <f t="shared" ca="1" si="250"/>
        <v>1027.5958840037417</v>
      </c>
      <c r="BF265" s="13">
        <f t="shared" ca="1" si="296"/>
        <v>237.7353</v>
      </c>
      <c r="BG265" s="13">
        <f t="shared" ca="1" si="251"/>
        <v>75.46952579693459</v>
      </c>
      <c r="BH265" s="13"/>
      <c r="BI265" s="13"/>
      <c r="BJ265" s="13"/>
      <c r="BK265" s="13"/>
      <c r="BL265" s="13"/>
      <c r="BM265" s="13"/>
      <c r="BN265" s="13"/>
      <c r="BO265" s="13"/>
      <c r="BP265" s="13"/>
      <c r="BQ265" s="13"/>
      <c r="BR265" s="13"/>
      <c r="BS265" s="13">
        <f t="shared" ca="1" si="297"/>
        <v>9.5416276894293741</v>
      </c>
      <c r="BT265" s="13">
        <f t="shared" ca="1" si="298"/>
        <v>47.11</v>
      </c>
      <c r="BU265" s="13">
        <f t="shared" ca="1" si="299"/>
        <v>31.07145427070591</v>
      </c>
      <c r="BV265" s="13">
        <f t="shared" ca="1" si="300"/>
        <v>30.373461898251424</v>
      </c>
      <c r="BW265" s="13">
        <f t="shared" ca="1" si="310"/>
        <v>0</v>
      </c>
      <c r="BX265" s="13"/>
      <c r="BY265" s="13"/>
      <c r="BZ265" s="13"/>
      <c r="CA265" s="13"/>
      <c r="CB265" s="13"/>
      <c r="CC265" s="13"/>
      <c r="CD265" s="13"/>
      <c r="CE265" s="13"/>
      <c r="CF265" s="13"/>
      <c r="CG265" s="13"/>
      <c r="CH265" s="13"/>
      <c r="CI265" s="13"/>
      <c r="CJ265" s="13"/>
      <c r="CK265" s="13"/>
      <c r="CL265" s="13"/>
      <c r="CM265" s="5"/>
      <c r="CN265" s="13">
        <f t="shared" ca="1" si="301"/>
        <v>7164.75</v>
      </c>
      <c r="CO265" s="13">
        <f t="shared" ca="1" si="302"/>
        <v>135.03</v>
      </c>
      <c r="CP265" s="13">
        <f t="shared" ca="1" si="303"/>
        <v>382.56509999999997</v>
      </c>
      <c r="CQ265" s="5"/>
      <c r="CR265" s="5"/>
      <c r="CS265" s="5"/>
      <c r="CT265" s="34">
        <f t="shared" ca="1" si="304"/>
        <v>1.2010047555748513</v>
      </c>
      <c r="CU265" s="34">
        <f t="shared" ca="1" si="305"/>
        <v>1.0770519262981575</v>
      </c>
      <c r="CV265" s="34">
        <f t="shared" ca="1" si="306"/>
        <v>0.91151885141006428</v>
      </c>
      <c r="CW265" s="5"/>
      <c r="CX265" s="5"/>
      <c r="CY265" s="5"/>
      <c r="CZ265" s="5"/>
      <c r="DA265" s="33">
        <f t="shared" ca="1" si="307"/>
        <v>1.3896999999999999</v>
      </c>
      <c r="DB265" s="13">
        <f t="shared" ca="1" si="308"/>
        <v>1428.05</v>
      </c>
      <c r="DC265" s="5"/>
      <c r="DD265" s="18">
        <f t="shared" ca="1" si="252"/>
        <v>0</v>
      </c>
      <c r="DE265" s="18">
        <f>IF(ISNUMBER(VLOOKUP(B265,CASH!$B$7:$D$10000,3,FALSE)),VLOOKUP(B265,CASH!$B$7:$D$10000,3,FALSE),0)</f>
        <v>0</v>
      </c>
      <c r="DF265" s="18">
        <f t="shared" si="253"/>
        <v>0</v>
      </c>
      <c r="DG265" s="18">
        <f t="shared" ca="1" si="317"/>
        <v>0</v>
      </c>
      <c r="DH265" s="18">
        <f t="shared" ca="1" si="318"/>
        <v>0</v>
      </c>
      <c r="DI265" s="18">
        <f t="shared" si="254"/>
        <v>0</v>
      </c>
      <c r="DJ265" s="18">
        <f t="shared" si="255"/>
        <v>0</v>
      </c>
      <c r="DK265" s="18">
        <f t="shared" si="256"/>
        <v>0</v>
      </c>
      <c r="DL265" s="18">
        <f t="shared" si="257"/>
        <v>0</v>
      </c>
      <c r="DM265" s="18">
        <f t="shared" si="258"/>
        <v>0</v>
      </c>
      <c r="DN265" s="18">
        <f t="shared" si="259"/>
        <v>0</v>
      </c>
      <c r="DO265" s="18">
        <f t="shared" si="260"/>
        <v>0</v>
      </c>
      <c r="DP265" s="18">
        <f t="shared" si="261"/>
        <v>0</v>
      </c>
      <c r="DQ265" s="18">
        <f t="shared" ca="1" si="262"/>
        <v>0</v>
      </c>
      <c r="DR265" s="18">
        <f t="shared" ca="1" si="263"/>
        <v>0</v>
      </c>
      <c r="DS265" s="18">
        <f t="shared" ca="1" si="264"/>
        <v>0</v>
      </c>
      <c r="DT265" s="18">
        <f t="shared" si="265"/>
        <v>0</v>
      </c>
      <c r="DU265" s="18">
        <f t="shared" si="266"/>
        <v>0</v>
      </c>
      <c r="DV265" s="18">
        <f t="shared" si="267"/>
        <v>0</v>
      </c>
      <c r="DW265" s="18">
        <f t="shared" si="268"/>
        <v>0</v>
      </c>
      <c r="DX265" s="18">
        <f t="shared" si="269"/>
        <v>0</v>
      </c>
      <c r="DY265" s="18">
        <f t="shared" si="270"/>
        <v>0</v>
      </c>
      <c r="DZ265" s="18">
        <f t="shared" si="271"/>
        <v>0</v>
      </c>
      <c r="EA265" s="18">
        <f t="shared" si="272"/>
        <v>0</v>
      </c>
      <c r="EB265" s="18">
        <f t="shared" si="273"/>
        <v>0</v>
      </c>
      <c r="EC265" s="18">
        <f t="shared" si="274"/>
        <v>0</v>
      </c>
      <c r="ED265" s="18">
        <f t="shared" si="275"/>
        <v>0</v>
      </c>
      <c r="EE265" s="18">
        <f t="shared" ca="1" si="276"/>
        <v>0</v>
      </c>
      <c r="EF265" s="18">
        <f t="shared" ca="1" si="277"/>
        <v>0</v>
      </c>
      <c r="EG265" s="18">
        <f t="shared" ca="1" si="278"/>
        <v>0</v>
      </c>
      <c r="EH265" s="18">
        <f t="shared" ca="1" si="279"/>
        <v>0</v>
      </c>
      <c r="EI265" s="18">
        <f t="shared" ca="1" si="280"/>
        <v>0</v>
      </c>
      <c r="EJ265" s="18">
        <f t="shared" si="281"/>
        <v>0</v>
      </c>
      <c r="EK265" s="18">
        <f t="shared" si="282"/>
        <v>0</v>
      </c>
      <c r="EL265" s="18">
        <f t="shared" si="283"/>
        <v>0</v>
      </c>
      <c r="EM265" s="18">
        <f t="shared" si="284"/>
        <v>0</v>
      </c>
      <c r="EN265" s="18">
        <f t="shared" si="285"/>
        <v>0</v>
      </c>
      <c r="EO265" s="18">
        <f t="shared" si="286"/>
        <v>0</v>
      </c>
      <c r="EP265" s="18">
        <f t="shared" si="287"/>
        <v>0</v>
      </c>
      <c r="EQ265" s="18">
        <f t="shared" si="288"/>
        <v>0</v>
      </c>
      <c r="ER265" s="18">
        <f t="shared" si="289"/>
        <v>0</v>
      </c>
      <c r="ES265" s="18">
        <f t="shared" si="290"/>
        <v>0</v>
      </c>
      <c r="ET265" s="18">
        <f t="shared" si="291"/>
        <v>0</v>
      </c>
      <c r="EU265" s="18">
        <f t="shared" si="292"/>
        <v>0</v>
      </c>
      <c r="EV265" s="18">
        <f t="shared" si="293"/>
        <v>0</v>
      </c>
      <c r="EW265" s="18">
        <f t="shared" si="294"/>
        <v>0</v>
      </c>
      <c r="EX265" s="18">
        <f t="shared" si="295"/>
        <v>0</v>
      </c>
      <c r="EY265" s="17"/>
      <c r="EZ265" s="1"/>
      <c r="FA265" s="54">
        <f t="shared" ca="1" si="319"/>
        <v>0</v>
      </c>
      <c r="FB265" s="54">
        <f t="shared" si="320"/>
        <v>0</v>
      </c>
      <c r="FC265" s="54">
        <f t="shared" ca="1" si="314"/>
        <v>0</v>
      </c>
      <c r="FD265" s="34" t="e">
        <f t="shared" ca="1" si="315"/>
        <v>#DIV/0!</v>
      </c>
      <c r="FE265" s="34" t="e">
        <f t="shared" ca="1" si="309"/>
        <v>#DIV/0!</v>
      </c>
      <c r="FH265" s="49" t="e">
        <f t="shared" ca="1" si="311"/>
        <v>#DIV/0!</v>
      </c>
      <c r="FI265" s="49" t="e">
        <f t="shared" ca="1" si="312"/>
        <v>#DIV/0!</v>
      </c>
      <c r="FJ265" s="49" t="e">
        <f t="shared" ca="1" si="313"/>
        <v>#DIV/0!</v>
      </c>
    </row>
    <row r="266" spans="1:166" x14ac:dyDescent="0.25">
      <c r="A266" s="1"/>
      <c r="B266" s="15">
        <f>Kurse!B262</f>
        <v>40609</v>
      </c>
      <c r="C266" s="1"/>
      <c r="D266" s="20" t="str">
        <f>IF(ISNUMBER(VLOOKUP(B266,CASH!$B$7:$E$2815,2,FALSE)),VLOOKUP(B266,CASH!$B$7:$E$2815,2,FALSE),"")</f>
        <v/>
      </c>
      <c r="E266" s="1"/>
      <c r="F266" s="20">
        <f t="shared" si="316"/>
        <v>0</v>
      </c>
      <c r="G266" s="20"/>
      <c r="H266" s="20"/>
      <c r="I266" s="20"/>
      <c r="J266" s="20"/>
      <c r="K266" s="9"/>
      <c r="L266" s="9"/>
      <c r="M266" s="9"/>
      <c r="N266" s="9"/>
      <c r="O266" s="9"/>
      <c r="P266" s="9" t="str">
        <f>IF(ISNUMBER(VLOOKUP($B266,Anteile!$A$2:$BI$10000,12,FALSE)),VLOOKUP($B266,Anteile!$A$2:$BI$10000,12,FALSE),"0")</f>
        <v>0</v>
      </c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 t="str">
        <f>IF(ISNUMBER(VLOOKUP($B266,Anteile!$A$2:$BI$10000,24,FALSE)),VLOOKUP($B266,Anteile!$A$2:$BI$10000,24,FALSE),"0")</f>
        <v>0</v>
      </c>
      <c r="AC266" s="9" t="str">
        <f>IF(ISNUMBER(VLOOKUP($B266,Anteile!$A$2:$BI$10000,25,FALSE)),VLOOKUP($B266,Anteile!$A$2:$BI$10000,25,FALSE),"0")</f>
        <v>0</v>
      </c>
      <c r="AD266" s="9" t="str">
        <f>IF(ISNUMBER(VLOOKUP($B266,Anteile!$A$2:$BI$10000,26,FALSE)),VLOOKUP($B266,Anteile!$A$2:$BI$10000,26,FALSE),"0")</f>
        <v>0</v>
      </c>
      <c r="AE266" s="9" t="str">
        <f>IF(ISNUMBER(VLOOKUP($B266,Anteile!$A$2:$BI$10000,27,FALSE)),VLOOKUP($B266,Anteile!$A$2:$BI$10000,27,FALSE),"0")</f>
        <v>0</v>
      </c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5"/>
      <c r="AW266" s="13">
        <v>1</v>
      </c>
      <c r="AX266" s="5"/>
      <c r="AY266" s="5"/>
      <c r="AZ266" s="5"/>
      <c r="BA266" s="5"/>
      <c r="BB266" s="5"/>
      <c r="BC266" s="5"/>
      <c r="BD266" s="5"/>
      <c r="BE266" s="13">
        <f t="shared" ca="1" si="250"/>
        <v>1025.3455561125832</v>
      </c>
      <c r="BF266" s="13">
        <f t="shared" ca="1" si="296"/>
        <v>237.07929999999999</v>
      </c>
      <c r="BG266" s="13">
        <f t="shared" ca="1" si="251"/>
        <v>74.962400630237056</v>
      </c>
      <c r="BH266" s="13"/>
      <c r="BI266" s="13"/>
      <c r="BJ266" s="13"/>
      <c r="BK266" s="13"/>
      <c r="BL266" s="13"/>
      <c r="BM266" s="13"/>
      <c r="BN266" s="13"/>
      <c r="BO266" s="13"/>
      <c r="BP266" s="13"/>
      <c r="BQ266" s="13"/>
      <c r="BR266" s="13"/>
      <c r="BS266" s="13">
        <f t="shared" ca="1" si="297"/>
        <v>9.4105851178113582</v>
      </c>
      <c r="BT266" s="13">
        <f t="shared" ca="1" si="298"/>
        <v>46.93</v>
      </c>
      <c r="BU266" s="13">
        <f t="shared" ca="1" si="299"/>
        <v>31.096469240134642</v>
      </c>
      <c r="BV266" s="13">
        <f t="shared" ca="1" si="300"/>
        <v>30.129628303373199</v>
      </c>
      <c r="BW266" s="13">
        <f t="shared" ca="1" si="310"/>
        <v>0</v>
      </c>
      <c r="BX266" s="13"/>
      <c r="BY266" s="13"/>
      <c r="BZ266" s="13"/>
      <c r="CA266" s="13"/>
      <c r="CB266" s="13"/>
      <c r="CC266" s="13"/>
      <c r="CD266" s="13"/>
      <c r="CE266" s="13"/>
      <c r="CF266" s="13"/>
      <c r="CG266" s="13"/>
      <c r="CH266" s="13"/>
      <c r="CI266" s="13"/>
      <c r="CJ266" s="13"/>
      <c r="CK266" s="13"/>
      <c r="CL266" s="13"/>
      <c r="CM266" s="5"/>
      <c r="CN266" s="13">
        <f t="shared" ca="1" si="301"/>
        <v>7161.93</v>
      </c>
      <c r="CO266" s="13">
        <f t="shared" ca="1" si="302"/>
        <v>136.43</v>
      </c>
      <c r="CP266" s="13">
        <f t="shared" ca="1" si="303"/>
        <v>382.24160000000001</v>
      </c>
      <c r="CQ266" s="5"/>
      <c r="CR266" s="5"/>
      <c r="CS266" s="5"/>
      <c r="CT266" s="34">
        <f t="shared" ca="1" si="304"/>
        <v>1.2005320477468433</v>
      </c>
      <c r="CU266" s="34">
        <f t="shared" ca="1" si="305"/>
        <v>1.0882188721384702</v>
      </c>
      <c r="CV266" s="34">
        <f t="shared" ca="1" si="306"/>
        <v>0.91074806403706265</v>
      </c>
      <c r="CW266" s="5"/>
      <c r="CX266" s="5"/>
      <c r="CY266" s="5"/>
      <c r="CZ266" s="5"/>
      <c r="DA266" s="33">
        <f t="shared" ca="1" si="307"/>
        <v>1.3963000000000001</v>
      </c>
      <c r="DB266" s="13">
        <f t="shared" ca="1" si="308"/>
        <v>1431.69</v>
      </c>
      <c r="DC266" s="5"/>
      <c r="DD266" s="18">
        <f t="shared" ca="1" si="252"/>
        <v>0</v>
      </c>
      <c r="DE266" s="18">
        <f>IF(ISNUMBER(VLOOKUP(B266,CASH!$B$7:$D$10000,3,FALSE)),VLOOKUP(B266,CASH!$B$7:$D$10000,3,FALSE),0)</f>
        <v>0</v>
      </c>
      <c r="DF266" s="18">
        <f t="shared" si="253"/>
        <v>0</v>
      </c>
      <c r="DG266" s="18">
        <f t="shared" ca="1" si="317"/>
        <v>0</v>
      </c>
      <c r="DH266" s="18">
        <f t="shared" ca="1" si="318"/>
        <v>0</v>
      </c>
      <c r="DI266" s="18">
        <f t="shared" si="254"/>
        <v>0</v>
      </c>
      <c r="DJ266" s="18">
        <f t="shared" si="255"/>
        <v>0</v>
      </c>
      <c r="DK266" s="18">
        <f t="shared" si="256"/>
        <v>0</v>
      </c>
      <c r="DL266" s="18">
        <f t="shared" si="257"/>
        <v>0</v>
      </c>
      <c r="DM266" s="18">
        <f t="shared" si="258"/>
        <v>0</v>
      </c>
      <c r="DN266" s="18">
        <f t="shared" si="259"/>
        <v>0</v>
      </c>
      <c r="DO266" s="18">
        <f t="shared" si="260"/>
        <v>0</v>
      </c>
      <c r="DP266" s="18">
        <f t="shared" si="261"/>
        <v>0</v>
      </c>
      <c r="DQ266" s="18">
        <f t="shared" ca="1" si="262"/>
        <v>0</v>
      </c>
      <c r="DR266" s="18">
        <f t="shared" ca="1" si="263"/>
        <v>0</v>
      </c>
      <c r="DS266" s="18">
        <f t="shared" ca="1" si="264"/>
        <v>0</v>
      </c>
      <c r="DT266" s="18">
        <f t="shared" si="265"/>
        <v>0</v>
      </c>
      <c r="DU266" s="18">
        <f t="shared" si="266"/>
        <v>0</v>
      </c>
      <c r="DV266" s="18">
        <f t="shared" si="267"/>
        <v>0</v>
      </c>
      <c r="DW266" s="18">
        <f t="shared" si="268"/>
        <v>0</v>
      </c>
      <c r="DX266" s="18">
        <f t="shared" si="269"/>
        <v>0</v>
      </c>
      <c r="DY266" s="18">
        <f t="shared" si="270"/>
        <v>0</v>
      </c>
      <c r="DZ266" s="18">
        <f t="shared" si="271"/>
        <v>0</v>
      </c>
      <c r="EA266" s="18">
        <f t="shared" si="272"/>
        <v>0</v>
      </c>
      <c r="EB266" s="18">
        <f t="shared" si="273"/>
        <v>0</v>
      </c>
      <c r="EC266" s="18">
        <f t="shared" si="274"/>
        <v>0</v>
      </c>
      <c r="ED266" s="18">
        <f t="shared" si="275"/>
        <v>0</v>
      </c>
      <c r="EE266" s="18">
        <f t="shared" ca="1" si="276"/>
        <v>0</v>
      </c>
      <c r="EF266" s="18">
        <f t="shared" ca="1" si="277"/>
        <v>0</v>
      </c>
      <c r="EG266" s="18">
        <f t="shared" ca="1" si="278"/>
        <v>0</v>
      </c>
      <c r="EH266" s="18">
        <f t="shared" ca="1" si="279"/>
        <v>0</v>
      </c>
      <c r="EI266" s="18">
        <f t="shared" ca="1" si="280"/>
        <v>0</v>
      </c>
      <c r="EJ266" s="18">
        <f t="shared" si="281"/>
        <v>0</v>
      </c>
      <c r="EK266" s="18">
        <f t="shared" si="282"/>
        <v>0</v>
      </c>
      <c r="EL266" s="18">
        <f t="shared" si="283"/>
        <v>0</v>
      </c>
      <c r="EM266" s="18">
        <f t="shared" si="284"/>
        <v>0</v>
      </c>
      <c r="EN266" s="18">
        <f t="shared" si="285"/>
        <v>0</v>
      </c>
      <c r="EO266" s="18">
        <f t="shared" si="286"/>
        <v>0</v>
      </c>
      <c r="EP266" s="18">
        <f t="shared" si="287"/>
        <v>0</v>
      </c>
      <c r="EQ266" s="18">
        <f t="shared" si="288"/>
        <v>0</v>
      </c>
      <c r="ER266" s="18">
        <f t="shared" si="289"/>
        <v>0</v>
      </c>
      <c r="ES266" s="18">
        <f t="shared" si="290"/>
        <v>0</v>
      </c>
      <c r="ET266" s="18">
        <f t="shared" si="291"/>
        <v>0</v>
      </c>
      <c r="EU266" s="18">
        <f t="shared" si="292"/>
        <v>0</v>
      </c>
      <c r="EV266" s="18">
        <f t="shared" si="293"/>
        <v>0</v>
      </c>
      <c r="EW266" s="18">
        <f t="shared" si="294"/>
        <v>0</v>
      </c>
      <c r="EX266" s="18">
        <f t="shared" si="295"/>
        <v>0</v>
      </c>
      <c r="EY266" s="17"/>
      <c r="EZ266" s="1"/>
      <c r="FA266" s="54">
        <f t="shared" ca="1" si="319"/>
        <v>0</v>
      </c>
      <c r="FB266" s="54">
        <f t="shared" si="320"/>
        <v>0</v>
      </c>
      <c r="FC266" s="54">
        <f t="shared" ca="1" si="314"/>
        <v>0</v>
      </c>
      <c r="FD266" s="34" t="e">
        <f t="shared" ca="1" si="315"/>
        <v>#DIV/0!</v>
      </c>
      <c r="FE266" s="34" t="e">
        <f t="shared" ca="1" si="309"/>
        <v>#DIV/0!</v>
      </c>
      <c r="FH266" s="49" t="e">
        <f t="shared" ca="1" si="311"/>
        <v>#DIV/0!</v>
      </c>
      <c r="FI266" s="49" t="e">
        <f t="shared" ca="1" si="312"/>
        <v>#DIV/0!</v>
      </c>
      <c r="FJ266" s="49" t="e">
        <f t="shared" ca="1" si="313"/>
        <v>#DIV/0!</v>
      </c>
    </row>
    <row r="267" spans="1:166" x14ac:dyDescent="0.25">
      <c r="A267" s="1"/>
      <c r="B267" s="15">
        <f>Kurse!B263</f>
        <v>40606</v>
      </c>
      <c r="C267" s="1"/>
      <c r="D267" s="20" t="str">
        <f>IF(ISNUMBER(VLOOKUP(B267,CASH!$B$7:$E$2815,2,FALSE)),VLOOKUP(B267,CASH!$B$7:$E$2815,2,FALSE),"")</f>
        <v/>
      </c>
      <c r="E267" s="1"/>
      <c r="F267" s="20">
        <f t="shared" si="316"/>
        <v>0</v>
      </c>
      <c r="G267" s="20"/>
      <c r="H267" s="20"/>
      <c r="I267" s="20"/>
      <c r="J267" s="20"/>
      <c r="K267" s="9"/>
      <c r="L267" s="9"/>
      <c r="M267" s="9"/>
      <c r="N267" s="9"/>
      <c r="O267" s="9"/>
      <c r="P267" s="9" t="str">
        <f>IF(ISNUMBER(VLOOKUP($B267,Anteile!$A$2:$BI$10000,12,FALSE)),VLOOKUP($B267,Anteile!$A$2:$BI$10000,12,FALSE),"0")</f>
        <v>0</v>
      </c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 t="str">
        <f>IF(ISNUMBER(VLOOKUP($B267,Anteile!$A$2:$BI$10000,24,FALSE)),VLOOKUP($B267,Anteile!$A$2:$BI$10000,24,FALSE),"0")</f>
        <v>0</v>
      </c>
      <c r="AC267" s="9" t="str">
        <f>IF(ISNUMBER(VLOOKUP($B267,Anteile!$A$2:$BI$10000,25,FALSE)),VLOOKUP($B267,Anteile!$A$2:$BI$10000,25,FALSE),"0")</f>
        <v>0</v>
      </c>
      <c r="AD267" s="9" t="str">
        <f>IF(ISNUMBER(VLOOKUP($B267,Anteile!$A$2:$BI$10000,26,FALSE)),VLOOKUP($B267,Anteile!$A$2:$BI$10000,26,FALSE),"0")</f>
        <v>0</v>
      </c>
      <c r="AE267" s="9" t="str">
        <f>IF(ISNUMBER(VLOOKUP($B267,Anteile!$A$2:$BI$10000,27,FALSE)),VLOOKUP($B267,Anteile!$A$2:$BI$10000,27,FALSE),"0")</f>
        <v>0</v>
      </c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5"/>
      <c r="AW267" s="13">
        <v>1</v>
      </c>
      <c r="AX267" s="5"/>
      <c r="AY267" s="5"/>
      <c r="AZ267" s="5"/>
      <c r="BA267" s="5"/>
      <c r="BB267" s="5"/>
      <c r="BC267" s="5"/>
      <c r="BD267" s="5"/>
      <c r="BE267" s="13">
        <f t="shared" ref="BE267:BE330" ca="1" si="321">IF(ISNUMBER(DB267/DA267),DB267/DA267,BE268)</f>
        <v>1023.0890239542366</v>
      </c>
      <c r="BF267" s="13">
        <f t="shared" ca="1" si="296"/>
        <v>236.6157</v>
      </c>
      <c r="BG267" s="13">
        <f t="shared" ref="BG267:BG330" ca="1" si="322">IF(ISNUMBER(VLOOKUP($B267,INDIRECT("Kurse!"&amp;BG$10),2,FALSE)),VLOOKUP($B267,INDIRECT("Kurse!"&amp;BG$10),2,FALSE)/DA267,BG268)</f>
        <v>74.780121558813008</v>
      </c>
      <c r="BH267" s="13"/>
      <c r="BI267" s="13"/>
      <c r="BJ267" s="13"/>
      <c r="BK267" s="13"/>
      <c r="BL267" s="13"/>
      <c r="BM267" s="13"/>
      <c r="BN267" s="13"/>
      <c r="BO267" s="13"/>
      <c r="BP267" s="13"/>
      <c r="BQ267" s="13"/>
      <c r="BR267" s="13"/>
      <c r="BS267" s="13">
        <f t="shared" ca="1" si="297"/>
        <v>9.4744368966750088</v>
      </c>
      <c r="BT267" s="13">
        <f t="shared" ca="1" si="298"/>
        <v>47.12</v>
      </c>
      <c r="BU267" s="13">
        <f t="shared" ca="1" si="299"/>
        <v>31.340722202359668</v>
      </c>
      <c r="BV267" s="13">
        <f t="shared" ca="1" si="300"/>
        <v>30.253843403646766</v>
      </c>
      <c r="BW267" s="13">
        <f t="shared" ca="1" si="310"/>
        <v>0</v>
      </c>
      <c r="BX267" s="13"/>
      <c r="BY267" s="13"/>
      <c r="BZ267" s="13"/>
      <c r="CA267" s="13"/>
      <c r="CB267" s="13"/>
      <c r="CC267" s="13"/>
      <c r="CD267" s="13"/>
      <c r="CE267" s="13"/>
      <c r="CF267" s="13"/>
      <c r="CG267" s="13"/>
      <c r="CH267" s="13"/>
      <c r="CI267" s="13"/>
      <c r="CJ267" s="13"/>
      <c r="CK267" s="13"/>
      <c r="CL267" s="13"/>
      <c r="CM267" s="5"/>
      <c r="CN267" s="13">
        <f t="shared" ca="1" si="301"/>
        <v>7178.9</v>
      </c>
      <c r="CO267" s="13">
        <f t="shared" ca="1" si="302"/>
        <v>136.43</v>
      </c>
      <c r="CP267" s="13">
        <f t="shared" ca="1" si="303"/>
        <v>382.5609</v>
      </c>
      <c r="CQ267" s="5"/>
      <c r="CR267" s="5"/>
      <c r="CS267" s="5"/>
      <c r="CT267" s="34">
        <f t="shared" ca="1" si="304"/>
        <v>1.2033766760593601</v>
      </c>
      <c r="CU267" s="34">
        <f t="shared" ca="1" si="305"/>
        <v>1.0882188721384702</v>
      </c>
      <c r="CV267" s="34">
        <f t="shared" ca="1" si="306"/>
        <v>0.91150884427879209</v>
      </c>
      <c r="CW267" s="5"/>
      <c r="CX267" s="5"/>
      <c r="CY267" s="5"/>
      <c r="CZ267" s="5"/>
      <c r="DA267" s="33">
        <f t="shared" ca="1" si="307"/>
        <v>1.3985000000000001</v>
      </c>
      <c r="DB267" s="13">
        <f t="shared" ca="1" si="308"/>
        <v>1430.79</v>
      </c>
      <c r="DC267" s="5"/>
      <c r="DD267" s="18">
        <f t="shared" ref="DD267:DD330" ca="1" si="323">SUM(DI267:EX267)</f>
        <v>0</v>
      </c>
      <c r="DE267" s="18">
        <f>IF(ISNUMBER(VLOOKUP(B267,CASH!$B$7:$D$10000,3,FALSE)),VLOOKUP(B267,CASH!$B$7:$D$10000,3,FALSE),0)</f>
        <v>0</v>
      </c>
      <c r="DF267" s="18">
        <f t="shared" ref="DF267:DF330" si="324">SUM(DI267:DP267)</f>
        <v>0</v>
      </c>
      <c r="DG267" s="18">
        <f t="shared" ca="1" si="317"/>
        <v>0</v>
      </c>
      <c r="DH267" s="18">
        <f t="shared" ca="1" si="318"/>
        <v>0</v>
      </c>
      <c r="DI267" s="18">
        <f t="shared" ref="DI267:DI330" si="325">F267*AW267</f>
        <v>0</v>
      </c>
      <c r="DJ267" s="18">
        <f t="shared" ref="DJ267:DJ330" si="326">G267*AX267</f>
        <v>0</v>
      </c>
      <c r="DK267" s="18">
        <f t="shared" ref="DK267:DK330" si="327">H267*AY267</f>
        <v>0</v>
      </c>
      <c r="DL267" s="18">
        <f t="shared" ref="DL267:DL330" si="328">I267*AZ267</f>
        <v>0</v>
      </c>
      <c r="DM267" s="18">
        <f t="shared" ref="DM267:DM330" si="329">J267*BA267</f>
        <v>0</v>
      </c>
      <c r="DN267" s="18">
        <f t="shared" ref="DN267:DN330" si="330">K267*BB267</f>
        <v>0</v>
      </c>
      <c r="DO267" s="18">
        <f t="shared" ref="DO267:DO330" si="331">L267*BC267</f>
        <v>0</v>
      </c>
      <c r="DP267" s="18">
        <f t="shared" ref="DP267:DP330" si="332">M267*BD267</f>
        <v>0</v>
      </c>
      <c r="DQ267" s="18">
        <f t="shared" ref="DQ267:DQ330" ca="1" si="333">N267*BE267</f>
        <v>0</v>
      </c>
      <c r="DR267" s="18">
        <f t="shared" ref="DR267:DR330" ca="1" si="334">O267*BF267</f>
        <v>0</v>
      </c>
      <c r="DS267" s="18">
        <f t="shared" ref="DS267:DS330" ca="1" si="335">P267*BG267</f>
        <v>0</v>
      </c>
      <c r="DT267" s="18">
        <f t="shared" ref="DT267:DT330" si="336">Q267*BH267</f>
        <v>0</v>
      </c>
      <c r="DU267" s="18">
        <f t="shared" ref="DU267:DU330" si="337">R267*BI267</f>
        <v>0</v>
      </c>
      <c r="DV267" s="18">
        <f t="shared" ref="DV267:DV330" si="338">S267*BJ267</f>
        <v>0</v>
      </c>
      <c r="DW267" s="18">
        <f t="shared" ref="DW267:DW330" si="339">T267*BK267</f>
        <v>0</v>
      </c>
      <c r="DX267" s="18">
        <f t="shared" ref="DX267:DX330" si="340">U267*BL267</f>
        <v>0</v>
      </c>
      <c r="DY267" s="18">
        <f t="shared" ref="DY267:DY330" si="341">V267*BM267</f>
        <v>0</v>
      </c>
      <c r="DZ267" s="18">
        <f t="shared" ref="DZ267:DZ330" si="342">W267*BN267</f>
        <v>0</v>
      </c>
      <c r="EA267" s="18">
        <f t="shared" ref="EA267:EA330" si="343">X267*BO267</f>
        <v>0</v>
      </c>
      <c r="EB267" s="18">
        <f t="shared" ref="EB267:EB330" si="344">Y267*BP267</f>
        <v>0</v>
      </c>
      <c r="EC267" s="18">
        <f t="shared" ref="EC267:EC330" si="345">Z267*BQ267</f>
        <v>0</v>
      </c>
      <c r="ED267" s="18">
        <f t="shared" ref="ED267:ED330" si="346">AA267*BR267</f>
        <v>0</v>
      </c>
      <c r="EE267" s="18">
        <f t="shared" ref="EE267:EE330" ca="1" si="347">AB267*BS267</f>
        <v>0</v>
      </c>
      <c r="EF267" s="18">
        <f t="shared" ref="EF267:EF330" ca="1" si="348">AC267*BT267</f>
        <v>0</v>
      </c>
      <c r="EG267" s="18">
        <f t="shared" ref="EG267:EG330" ca="1" si="349">AD267*BU267</f>
        <v>0</v>
      </c>
      <c r="EH267" s="18">
        <f t="shared" ref="EH267:EH330" ca="1" si="350">AE267*BV267</f>
        <v>0</v>
      </c>
      <c r="EI267" s="18">
        <f t="shared" ref="EI267:EI330" ca="1" si="351">AF267*BW267</f>
        <v>0</v>
      </c>
      <c r="EJ267" s="18">
        <f t="shared" ref="EJ267:EJ330" si="352">AG267*BX267</f>
        <v>0</v>
      </c>
      <c r="EK267" s="18">
        <f t="shared" ref="EK267:EK330" si="353">AH267*BY267</f>
        <v>0</v>
      </c>
      <c r="EL267" s="18">
        <f t="shared" ref="EL267:EL330" si="354">AI267*BZ267</f>
        <v>0</v>
      </c>
      <c r="EM267" s="18">
        <f t="shared" ref="EM267:EM330" si="355">AJ267*CA267</f>
        <v>0</v>
      </c>
      <c r="EN267" s="18">
        <f t="shared" ref="EN267:EN330" si="356">AK267*CB267</f>
        <v>0</v>
      </c>
      <c r="EO267" s="18">
        <f t="shared" ref="EO267:EO330" si="357">AL267*CC267</f>
        <v>0</v>
      </c>
      <c r="EP267" s="18">
        <f t="shared" ref="EP267:EP330" si="358">AM267*CD267</f>
        <v>0</v>
      </c>
      <c r="EQ267" s="18">
        <f t="shared" ref="EQ267:EQ330" si="359">AN267*CE267</f>
        <v>0</v>
      </c>
      <c r="ER267" s="18">
        <f t="shared" ref="ER267:ER330" si="360">AO267*CF267</f>
        <v>0</v>
      </c>
      <c r="ES267" s="18">
        <f t="shared" ref="ES267:ES330" si="361">AP267*CG267</f>
        <v>0</v>
      </c>
      <c r="ET267" s="18">
        <f t="shared" ref="ET267:ET330" si="362">AQ267*CH267</f>
        <v>0</v>
      </c>
      <c r="EU267" s="18">
        <f t="shared" ref="EU267:EU330" si="363">AR267*CI267</f>
        <v>0</v>
      </c>
      <c r="EV267" s="18">
        <f t="shared" ref="EV267:EV330" si="364">AS267*CJ267</f>
        <v>0</v>
      </c>
      <c r="EW267" s="18">
        <f t="shared" ref="EW267:EW330" si="365">AT267*CK267</f>
        <v>0</v>
      </c>
      <c r="EX267" s="18">
        <f t="shared" ref="EX267:EX330" si="366">AU267*CL267</f>
        <v>0</v>
      </c>
      <c r="EY267" s="17"/>
      <c r="EZ267" s="1"/>
      <c r="FA267" s="54">
        <f t="shared" ca="1" si="319"/>
        <v>0</v>
      </c>
      <c r="FB267" s="54">
        <f t="shared" si="320"/>
        <v>0</v>
      </c>
      <c r="FC267" s="54">
        <f t="shared" ca="1" si="314"/>
        <v>0</v>
      </c>
      <c r="FD267" s="34" t="e">
        <f t="shared" ca="1" si="315"/>
        <v>#DIV/0!</v>
      </c>
      <c r="FE267" s="34" t="e">
        <f t="shared" ca="1" si="309"/>
        <v>#DIV/0!</v>
      </c>
      <c r="FH267" s="49" t="e">
        <f t="shared" ca="1" si="311"/>
        <v>#DIV/0!</v>
      </c>
      <c r="FI267" s="49" t="e">
        <f t="shared" ca="1" si="312"/>
        <v>#DIV/0!</v>
      </c>
      <c r="FJ267" s="49" t="e">
        <f t="shared" ca="1" si="313"/>
        <v>#DIV/0!</v>
      </c>
    </row>
    <row r="268" spans="1:166" x14ac:dyDescent="0.25">
      <c r="A268" s="1"/>
      <c r="B268" s="15">
        <f>Kurse!B264</f>
        <v>40605</v>
      </c>
      <c r="C268" s="1"/>
      <c r="D268" s="20" t="str">
        <f>IF(ISNUMBER(VLOOKUP(B268,CASH!$B$7:$E$2815,2,FALSE)),VLOOKUP(B268,CASH!$B$7:$E$2815,2,FALSE),"")</f>
        <v/>
      </c>
      <c r="E268" s="1"/>
      <c r="F268" s="20">
        <f t="shared" si="316"/>
        <v>0</v>
      </c>
      <c r="G268" s="20"/>
      <c r="H268" s="20"/>
      <c r="I268" s="20"/>
      <c r="J268" s="20"/>
      <c r="K268" s="9"/>
      <c r="L268" s="9"/>
      <c r="M268" s="9"/>
      <c r="N268" s="9"/>
      <c r="O268" s="9"/>
      <c r="P268" s="9" t="str">
        <f>IF(ISNUMBER(VLOOKUP($B268,Anteile!$A$2:$BI$10000,12,FALSE)),VLOOKUP($B268,Anteile!$A$2:$BI$10000,12,FALSE),"0")</f>
        <v>0</v>
      </c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 t="str">
        <f>IF(ISNUMBER(VLOOKUP($B268,Anteile!$A$2:$BI$10000,24,FALSE)),VLOOKUP($B268,Anteile!$A$2:$BI$10000,24,FALSE),"0")</f>
        <v>0</v>
      </c>
      <c r="AC268" s="9" t="str">
        <f>IF(ISNUMBER(VLOOKUP($B268,Anteile!$A$2:$BI$10000,25,FALSE)),VLOOKUP($B268,Anteile!$A$2:$BI$10000,25,FALSE),"0")</f>
        <v>0</v>
      </c>
      <c r="AD268" s="9" t="str">
        <f>IF(ISNUMBER(VLOOKUP($B268,Anteile!$A$2:$BI$10000,26,FALSE)),VLOOKUP($B268,Anteile!$A$2:$BI$10000,26,FALSE),"0")</f>
        <v>0</v>
      </c>
      <c r="AE268" s="9" t="str">
        <f>IF(ISNUMBER(VLOOKUP($B268,Anteile!$A$2:$BI$10000,27,FALSE)),VLOOKUP($B268,Anteile!$A$2:$BI$10000,27,FALSE),"0")</f>
        <v>0</v>
      </c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5"/>
      <c r="AW268" s="13">
        <v>1</v>
      </c>
      <c r="AX268" s="5"/>
      <c r="AY268" s="5"/>
      <c r="AZ268" s="5"/>
      <c r="BA268" s="5"/>
      <c r="BB268" s="5"/>
      <c r="BC268" s="5"/>
      <c r="BD268" s="5"/>
      <c r="BE268" s="13">
        <f t="shared" ca="1" si="321"/>
        <v>1013.5067354542849</v>
      </c>
      <c r="BF268" s="13">
        <f t="shared" ref="BF268:BF331" ca="1" si="367">IF(ISNUMBER(VLOOKUP($B268,INDIRECT("Kurse!"&amp;BF$10),2,FALSE)),VLOOKUP($B268,INDIRECT("Kurse!"&amp;BF$10),2,FALSE),BF269)</f>
        <v>236.47210000000001</v>
      </c>
      <c r="BG268" s="13">
        <f t="shared" ca="1" si="322"/>
        <v>74.806534823731738</v>
      </c>
      <c r="BH268" s="13"/>
      <c r="BI268" s="13"/>
      <c r="BJ268" s="13"/>
      <c r="BK268" s="13"/>
      <c r="BL268" s="13"/>
      <c r="BM268" s="13"/>
      <c r="BN268" s="13"/>
      <c r="BO268" s="13"/>
      <c r="BP268" s="13"/>
      <c r="BQ268" s="13"/>
      <c r="BR268" s="13"/>
      <c r="BS268" s="13">
        <f t="shared" ref="BS268:BS331" ca="1" si="368">IF(ISNUMBER(VLOOKUP($B268,INDIRECT("Kurse!"&amp;BS$10),2,FALSE)),VLOOKUP($B268,INDIRECT("Kurse!"&amp;BS$10),2,FALSE)/DA268,BS269)</f>
        <v>9.5657781599312131</v>
      </c>
      <c r="BT268" s="13">
        <f t="shared" ref="BT268:BT331" ca="1" si="369">IF(ISNUMBER(VLOOKUP($B268,INDIRECT("Kurse!"&amp;BT$10),2,FALSE)),VLOOKUP($B268,INDIRECT("Kurse!"&amp;BT$10),2,FALSE),BT269)</f>
        <v>47.4</v>
      </c>
      <c r="BU268" s="13">
        <f t="shared" ref="BU268:BU331" ca="1" si="370">IF(ISNUMBER(VLOOKUP($B268,INDIRECT("Kurse!"&amp;BU$10),2,FALSE)),VLOOKUP($B268,INDIRECT("Kurse!"&amp;BU$10),2,FALSE)/DA268,BU269)</f>
        <v>31.119231871596448</v>
      </c>
      <c r="BV268" s="13">
        <f t="shared" ref="BV268:BV331" ca="1" si="371">IF(ISNUMBER(VLOOKUP($B268,INDIRECT("Kurse!"&amp;BV$10),2,FALSE)),VLOOKUP($B268,INDIRECT("Kurse!"&amp;BV$10),2,FALSE)/DA268,BV269)</f>
        <v>30.022929206076238</v>
      </c>
      <c r="BW268" s="13">
        <f t="shared" ca="1" si="310"/>
        <v>0</v>
      </c>
      <c r="BX268" s="13"/>
      <c r="BY268" s="13"/>
      <c r="BZ268" s="13"/>
      <c r="CA268" s="13"/>
      <c r="CB268" s="13"/>
      <c r="CC268" s="13"/>
      <c r="CD268" s="13"/>
      <c r="CE268" s="13"/>
      <c r="CF268" s="13"/>
      <c r="CG268" s="13"/>
      <c r="CH268" s="13"/>
      <c r="CI268" s="13"/>
      <c r="CJ268" s="13"/>
      <c r="CK268" s="13"/>
      <c r="CL268" s="13"/>
      <c r="CM268" s="5"/>
      <c r="CN268" s="13">
        <f t="shared" ref="CN268:CN331" ca="1" si="372">IF(ISNUMBER(VLOOKUP($B268,INDIRECT("Kurse!"&amp;CN$10),5,FALSE)),VLOOKUP($B268,INDIRECT("Kurse!"&amp;CN$10),5,FALSE),CN269)</f>
        <v>7225.96</v>
      </c>
      <c r="CO268" s="13">
        <f t="shared" ref="CO268:CO331" ca="1" si="373">IF(ISNUMBER(VLOOKUP($B268,INDIRECT("Kurse!"&amp;CO$10),2,FALSE)),VLOOKUP($B268,INDIRECT("Kurse!"&amp;CO$10),2,FALSE),CO269)</f>
        <v>136.18</v>
      </c>
      <c r="CP268" s="13">
        <f t="shared" ref="CP268:CP331" ca="1" si="374">IF(ISNUMBER(VLOOKUP($B268,INDIRECT("Kurse!"&amp;CP$10),2,FALSE)),VLOOKUP($B268,INDIRECT("Kurse!"&amp;CP$10),2,FALSE),CP269)</f>
        <v>384.57659999999998</v>
      </c>
      <c r="CQ268" s="5"/>
      <c r="CR268" s="5"/>
      <c r="CS268" s="5"/>
      <c r="CT268" s="34">
        <f t="shared" ref="CT268:CT331" ca="1" si="375">CN268/$CT$8</f>
        <v>1.211265197472857</v>
      </c>
      <c r="CU268" s="34">
        <f t="shared" ref="CU268:CU331" ca="1" si="376">CO268/$CU$8</f>
        <v>1.0862247746669857</v>
      </c>
      <c r="CV268" s="34">
        <f t="shared" ref="CV268:CV331" ca="1" si="377">CP268/$CV$8</f>
        <v>0.9163115524944323</v>
      </c>
      <c r="CW268" s="5"/>
      <c r="CX268" s="5"/>
      <c r="CY268" s="5"/>
      <c r="CZ268" s="5"/>
      <c r="DA268" s="33">
        <f t="shared" ref="DA268:DA331" ca="1" si="378">IF(ISNUMBER(VLOOKUP($B268,INDIRECT("Kurse!"&amp;DA$10),5,FALSE)),VLOOKUP($B268,INDIRECT("Kurse!"&amp;DA$10),5,FALSE),DA269)</f>
        <v>1.3956</v>
      </c>
      <c r="DB268" s="13">
        <f t="shared" ref="DB268:DB331" ca="1" si="379">IF(ISNUMBER(VLOOKUP($B268,INDIRECT("Kurse!"&amp;DB$10),5,FALSE)),VLOOKUP($B268,INDIRECT("Kurse!"&amp;DB$10),5,FALSE),DB269)</f>
        <v>1414.45</v>
      </c>
      <c r="DC268" s="5"/>
      <c r="DD268" s="18">
        <f t="shared" ca="1" si="323"/>
        <v>0</v>
      </c>
      <c r="DE268" s="18">
        <f>IF(ISNUMBER(VLOOKUP(B268,CASH!$B$7:$D$10000,3,FALSE)),VLOOKUP(B268,CASH!$B$7:$D$10000,3,FALSE),0)</f>
        <v>0</v>
      </c>
      <c r="DF268" s="18">
        <f t="shared" si="324"/>
        <v>0</v>
      </c>
      <c r="DG268" s="18">
        <f t="shared" ca="1" si="317"/>
        <v>0</v>
      </c>
      <c r="DH268" s="18">
        <f t="shared" ca="1" si="318"/>
        <v>0</v>
      </c>
      <c r="DI268" s="18">
        <f t="shared" si="325"/>
        <v>0</v>
      </c>
      <c r="DJ268" s="18">
        <f t="shared" si="326"/>
        <v>0</v>
      </c>
      <c r="DK268" s="18">
        <f t="shared" si="327"/>
        <v>0</v>
      </c>
      <c r="DL268" s="18">
        <f t="shared" si="328"/>
        <v>0</v>
      </c>
      <c r="DM268" s="18">
        <f t="shared" si="329"/>
        <v>0</v>
      </c>
      <c r="DN268" s="18">
        <f t="shared" si="330"/>
        <v>0</v>
      </c>
      <c r="DO268" s="18">
        <f t="shared" si="331"/>
        <v>0</v>
      </c>
      <c r="DP268" s="18">
        <f t="shared" si="332"/>
        <v>0</v>
      </c>
      <c r="DQ268" s="18">
        <f t="shared" ca="1" si="333"/>
        <v>0</v>
      </c>
      <c r="DR268" s="18">
        <f t="shared" ca="1" si="334"/>
        <v>0</v>
      </c>
      <c r="DS268" s="18">
        <f t="shared" ca="1" si="335"/>
        <v>0</v>
      </c>
      <c r="DT268" s="18">
        <f t="shared" si="336"/>
        <v>0</v>
      </c>
      <c r="DU268" s="18">
        <f t="shared" si="337"/>
        <v>0</v>
      </c>
      <c r="DV268" s="18">
        <f t="shared" si="338"/>
        <v>0</v>
      </c>
      <c r="DW268" s="18">
        <f t="shared" si="339"/>
        <v>0</v>
      </c>
      <c r="DX268" s="18">
        <f t="shared" si="340"/>
        <v>0</v>
      </c>
      <c r="DY268" s="18">
        <f t="shared" si="341"/>
        <v>0</v>
      </c>
      <c r="DZ268" s="18">
        <f t="shared" si="342"/>
        <v>0</v>
      </c>
      <c r="EA268" s="18">
        <f t="shared" si="343"/>
        <v>0</v>
      </c>
      <c r="EB268" s="18">
        <f t="shared" si="344"/>
        <v>0</v>
      </c>
      <c r="EC268" s="18">
        <f t="shared" si="345"/>
        <v>0</v>
      </c>
      <c r="ED268" s="18">
        <f t="shared" si="346"/>
        <v>0</v>
      </c>
      <c r="EE268" s="18">
        <f t="shared" ca="1" si="347"/>
        <v>0</v>
      </c>
      <c r="EF268" s="18">
        <f t="shared" ca="1" si="348"/>
        <v>0</v>
      </c>
      <c r="EG268" s="18">
        <f t="shared" ca="1" si="349"/>
        <v>0</v>
      </c>
      <c r="EH268" s="18">
        <f t="shared" ca="1" si="350"/>
        <v>0</v>
      </c>
      <c r="EI268" s="18">
        <f t="shared" ca="1" si="351"/>
        <v>0</v>
      </c>
      <c r="EJ268" s="18">
        <f t="shared" si="352"/>
        <v>0</v>
      </c>
      <c r="EK268" s="18">
        <f t="shared" si="353"/>
        <v>0</v>
      </c>
      <c r="EL268" s="18">
        <f t="shared" si="354"/>
        <v>0</v>
      </c>
      <c r="EM268" s="18">
        <f t="shared" si="355"/>
        <v>0</v>
      </c>
      <c r="EN268" s="18">
        <f t="shared" si="356"/>
        <v>0</v>
      </c>
      <c r="EO268" s="18">
        <f t="shared" si="357"/>
        <v>0</v>
      </c>
      <c r="EP268" s="18">
        <f t="shared" si="358"/>
        <v>0</v>
      </c>
      <c r="EQ268" s="18">
        <f t="shared" si="359"/>
        <v>0</v>
      </c>
      <c r="ER268" s="18">
        <f t="shared" si="360"/>
        <v>0</v>
      </c>
      <c r="ES268" s="18">
        <f t="shared" si="361"/>
        <v>0</v>
      </c>
      <c r="ET268" s="18">
        <f t="shared" si="362"/>
        <v>0</v>
      </c>
      <c r="EU268" s="18">
        <f t="shared" si="363"/>
        <v>0</v>
      </c>
      <c r="EV268" s="18">
        <f t="shared" si="364"/>
        <v>0</v>
      </c>
      <c r="EW268" s="18">
        <f t="shared" si="365"/>
        <v>0</v>
      </c>
      <c r="EX268" s="18">
        <f t="shared" si="366"/>
        <v>0</v>
      </c>
      <c r="EY268" s="17"/>
      <c r="EZ268" s="1"/>
      <c r="FA268" s="54">
        <f t="shared" ca="1" si="319"/>
        <v>0</v>
      </c>
      <c r="FB268" s="54">
        <f t="shared" si="320"/>
        <v>0</v>
      </c>
      <c r="FC268" s="54">
        <f t="shared" ca="1" si="314"/>
        <v>0</v>
      </c>
      <c r="FD268" s="34" t="e">
        <f t="shared" ca="1" si="315"/>
        <v>#DIV/0!</v>
      </c>
      <c r="FE268" s="34" t="e">
        <f t="shared" ref="FE268:FE331" ca="1" si="380">IF($FE$9=B268,100%,FE269*(1+FD268))</f>
        <v>#DIV/0!</v>
      </c>
      <c r="FH268" s="49" t="e">
        <f t="shared" ca="1" si="311"/>
        <v>#DIV/0!</v>
      </c>
      <c r="FI268" s="49" t="e">
        <f t="shared" ca="1" si="312"/>
        <v>#DIV/0!</v>
      </c>
      <c r="FJ268" s="49" t="e">
        <f t="shared" ca="1" si="313"/>
        <v>#DIV/0!</v>
      </c>
    </row>
    <row r="269" spans="1:166" x14ac:dyDescent="0.25">
      <c r="A269" s="1"/>
      <c r="B269" s="15">
        <f>Kurse!B265</f>
        <v>40604</v>
      </c>
      <c r="C269" s="1"/>
      <c r="D269" s="20" t="str">
        <f>IF(ISNUMBER(VLOOKUP(B269,CASH!$B$7:$E$2815,2,FALSE)),VLOOKUP(B269,CASH!$B$7:$E$2815,2,FALSE),"")</f>
        <v/>
      </c>
      <c r="E269" s="1"/>
      <c r="F269" s="20">
        <f t="shared" si="316"/>
        <v>0</v>
      </c>
      <c r="G269" s="20"/>
      <c r="H269" s="20"/>
      <c r="I269" s="20"/>
      <c r="J269" s="20"/>
      <c r="K269" s="9"/>
      <c r="L269" s="9"/>
      <c r="M269" s="9"/>
      <c r="N269" s="9"/>
      <c r="O269" s="9"/>
      <c r="P269" s="9" t="str">
        <f>IF(ISNUMBER(VLOOKUP($B269,Anteile!$A$2:$BI$10000,12,FALSE)),VLOOKUP($B269,Anteile!$A$2:$BI$10000,12,FALSE),"0")</f>
        <v>0</v>
      </c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 t="str">
        <f>IF(ISNUMBER(VLOOKUP($B269,Anteile!$A$2:$BI$10000,24,FALSE)),VLOOKUP($B269,Anteile!$A$2:$BI$10000,24,FALSE),"0")</f>
        <v>0</v>
      </c>
      <c r="AC269" s="9" t="str">
        <f>IF(ISNUMBER(VLOOKUP($B269,Anteile!$A$2:$BI$10000,25,FALSE)),VLOOKUP($B269,Anteile!$A$2:$BI$10000,25,FALSE),"0")</f>
        <v>0</v>
      </c>
      <c r="AD269" s="9" t="str">
        <f>IF(ISNUMBER(VLOOKUP($B269,Anteile!$A$2:$BI$10000,26,FALSE)),VLOOKUP($B269,Anteile!$A$2:$BI$10000,26,FALSE),"0")</f>
        <v>0</v>
      </c>
      <c r="AE269" s="9" t="str">
        <f>IF(ISNUMBER(VLOOKUP($B269,Anteile!$A$2:$BI$10000,27,FALSE)),VLOOKUP($B269,Anteile!$A$2:$BI$10000,27,FALSE),"0")</f>
        <v>0</v>
      </c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5"/>
      <c r="AW269" s="13">
        <v>1</v>
      </c>
      <c r="AX269" s="5"/>
      <c r="AY269" s="5"/>
      <c r="AZ269" s="5"/>
      <c r="BA269" s="5"/>
      <c r="BB269" s="5"/>
      <c r="BC269" s="5"/>
      <c r="BD269" s="5"/>
      <c r="BE269" s="13">
        <f t="shared" ca="1" si="321"/>
        <v>1033.5665344392355</v>
      </c>
      <c r="BF269" s="13">
        <f t="shared" ca="1" si="367"/>
        <v>236.4093</v>
      </c>
      <c r="BG269" s="13">
        <f t="shared" ca="1" si="322"/>
        <v>75.283086909484311</v>
      </c>
      <c r="BH269" s="13"/>
      <c r="BI269" s="13"/>
      <c r="BJ269" s="13"/>
      <c r="BK269" s="13"/>
      <c r="BL269" s="13"/>
      <c r="BM269" s="13"/>
      <c r="BN269" s="13"/>
      <c r="BO269" s="13"/>
      <c r="BP269" s="13"/>
      <c r="BQ269" s="13"/>
      <c r="BR269" s="13"/>
      <c r="BS269" s="13">
        <f t="shared" ca="1" si="368"/>
        <v>9.4626758023800921</v>
      </c>
      <c r="BT269" s="13">
        <f t="shared" ca="1" si="369"/>
        <v>47.25</v>
      </c>
      <c r="BU269" s="13">
        <f t="shared" ca="1" si="370"/>
        <v>31.39560043274432</v>
      </c>
      <c r="BV269" s="13">
        <f t="shared" ca="1" si="371"/>
        <v>29.837720879913448</v>
      </c>
      <c r="BW269" s="13">
        <f t="shared" ca="1" si="310"/>
        <v>0</v>
      </c>
      <c r="BX269" s="13"/>
      <c r="BY269" s="13"/>
      <c r="BZ269" s="13"/>
      <c r="CA269" s="13"/>
      <c r="CB269" s="13"/>
      <c r="CC269" s="13"/>
      <c r="CD269" s="13"/>
      <c r="CE269" s="13"/>
      <c r="CF269" s="13"/>
      <c r="CG269" s="13"/>
      <c r="CH269" s="13"/>
      <c r="CI269" s="13"/>
      <c r="CJ269" s="13"/>
      <c r="CK269" s="13"/>
      <c r="CL269" s="13"/>
      <c r="CM269" s="5"/>
      <c r="CN269" s="13">
        <f t="shared" ca="1" si="372"/>
        <v>7181.12</v>
      </c>
      <c r="CO269" s="13">
        <f t="shared" ca="1" si="373"/>
        <v>136.97</v>
      </c>
      <c r="CP269" s="13">
        <f t="shared" ca="1" si="374"/>
        <v>385.1121</v>
      </c>
      <c r="CQ269" s="5"/>
      <c r="CR269" s="5"/>
      <c r="CS269" s="5"/>
      <c r="CT269" s="34">
        <f t="shared" ca="1" si="375"/>
        <v>1.2037488077537493</v>
      </c>
      <c r="CU269" s="34">
        <f t="shared" ca="1" si="376"/>
        <v>1.0925261226768763</v>
      </c>
      <c r="CV269" s="34">
        <f t="shared" ca="1" si="377"/>
        <v>0.91758746173165784</v>
      </c>
      <c r="CW269" s="5"/>
      <c r="CX269" s="5"/>
      <c r="CY269" s="5"/>
      <c r="CZ269" s="5"/>
      <c r="DA269" s="33">
        <f t="shared" ca="1" si="378"/>
        <v>1.3865000000000001</v>
      </c>
      <c r="DB269" s="13">
        <f t="shared" ca="1" si="379"/>
        <v>1433.04</v>
      </c>
      <c r="DC269" s="5"/>
      <c r="DD269" s="18">
        <f t="shared" ca="1" si="323"/>
        <v>0</v>
      </c>
      <c r="DE269" s="18">
        <f>IF(ISNUMBER(VLOOKUP(B269,CASH!$B$7:$D$10000,3,FALSE)),VLOOKUP(B269,CASH!$B$7:$D$10000,3,FALSE),0)</f>
        <v>0</v>
      </c>
      <c r="DF269" s="18">
        <f t="shared" si="324"/>
        <v>0</v>
      </c>
      <c r="DG269" s="18">
        <f t="shared" ca="1" si="317"/>
        <v>0</v>
      </c>
      <c r="DH269" s="18">
        <f t="shared" ca="1" si="318"/>
        <v>0</v>
      </c>
      <c r="DI269" s="18">
        <f t="shared" si="325"/>
        <v>0</v>
      </c>
      <c r="DJ269" s="18">
        <f t="shared" si="326"/>
        <v>0</v>
      </c>
      <c r="DK269" s="18">
        <f t="shared" si="327"/>
        <v>0</v>
      </c>
      <c r="DL269" s="18">
        <f t="shared" si="328"/>
        <v>0</v>
      </c>
      <c r="DM269" s="18">
        <f t="shared" si="329"/>
        <v>0</v>
      </c>
      <c r="DN269" s="18">
        <f t="shared" si="330"/>
        <v>0</v>
      </c>
      <c r="DO269" s="18">
        <f t="shared" si="331"/>
        <v>0</v>
      </c>
      <c r="DP269" s="18">
        <f t="shared" si="332"/>
        <v>0</v>
      </c>
      <c r="DQ269" s="18">
        <f t="shared" ca="1" si="333"/>
        <v>0</v>
      </c>
      <c r="DR269" s="18">
        <f t="shared" ca="1" si="334"/>
        <v>0</v>
      </c>
      <c r="DS269" s="18">
        <f t="shared" ca="1" si="335"/>
        <v>0</v>
      </c>
      <c r="DT269" s="18">
        <f t="shared" si="336"/>
        <v>0</v>
      </c>
      <c r="DU269" s="18">
        <f t="shared" si="337"/>
        <v>0</v>
      </c>
      <c r="DV269" s="18">
        <f t="shared" si="338"/>
        <v>0</v>
      </c>
      <c r="DW269" s="18">
        <f t="shared" si="339"/>
        <v>0</v>
      </c>
      <c r="DX269" s="18">
        <f t="shared" si="340"/>
        <v>0</v>
      </c>
      <c r="DY269" s="18">
        <f t="shared" si="341"/>
        <v>0</v>
      </c>
      <c r="DZ269" s="18">
        <f t="shared" si="342"/>
        <v>0</v>
      </c>
      <c r="EA269" s="18">
        <f t="shared" si="343"/>
        <v>0</v>
      </c>
      <c r="EB269" s="18">
        <f t="shared" si="344"/>
        <v>0</v>
      </c>
      <c r="EC269" s="18">
        <f t="shared" si="345"/>
        <v>0</v>
      </c>
      <c r="ED269" s="18">
        <f t="shared" si="346"/>
        <v>0</v>
      </c>
      <c r="EE269" s="18">
        <f t="shared" ca="1" si="347"/>
        <v>0</v>
      </c>
      <c r="EF269" s="18">
        <f t="shared" ca="1" si="348"/>
        <v>0</v>
      </c>
      <c r="EG269" s="18">
        <f t="shared" ca="1" si="349"/>
        <v>0</v>
      </c>
      <c r="EH269" s="18">
        <f t="shared" ca="1" si="350"/>
        <v>0</v>
      </c>
      <c r="EI269" s="18">
        <f t="shared" ca="1" si="351"/>
        <v>0</v>
      </c>
      <c r="EJ269" s="18">
        <f t="shared" si="352"/>
        <v>0</v>
      </c>
      <c r="EK269" s="18">
        <f t="shared" si="353"/>
        <v>0</v>
      </c>
      <c r="EL269" s="18">
        <f t="shared" si="354"/>
        <v>0</v>
      </c>
      <c r="EM269" s="18">
        <f t="shared" si="355"/>
        <v>0</v>
      </c>
      <c r="EN269" s="18">
        <f t="shared" si="356"/>
        <v>0</v>
      </c>
      <c r="EO269" s="18">
        <f t="shared" si="357"/>
        <v>0</v>
      </c>
      <c r="EP269" s="18">
        <f t="shared" si="358"/>
        <v>0</v>
      </c>
      <c r="EQ269" s="18">
        <f t="shared" si="359"/>
        <v>0</v>
      </c>
      <c r="ER269" s="18">
        <f t="shared" si="360"/>
        <v>0</v>
      </c>
      <c r="ES269" s="18">
        <f t="shared" si="361"/>
        <v>0</v>
      </c>
      <c r="ET269" s="18">
        <f t="shared" si="362"/>
        <v>0</v>
      </c>
      <c r="EU269" s="18">
        <f t="shared" si="363"/>
        <v>0</v>
      </c>
      <c r="EV269" s="18">
        <f t="shared" si="364"/>
        <v>0</v>
      </c>
      <c r="EW269" s="18">
        <f t="shared" si="365"/>
        <v>0</v>
      </c>
      <c r="EX269" s="18">
        <f t="shared" si="366"/>
        <v>0</v>
      </c>
      <c r="EY269" s="17"/>
      <c r="EZ269" s="1"/>
      <c r="FA269" s="54">
        <f t="shared" ca="1" si="319"/>
        <v>0</v>
      </c>
      <c r="FB269" s="54">
        <f t="shared" si="320"/>
        <v>0</v>
      </c>
      <c r="FC269" s="54">
        <f t="shared" ca="1" si="314"/>
        <v>0</v>
      </c>
      <c r="FD269" s="34" t="e">
        <f t="shared" ca="1" si="315"/>
        <v>#DIV/0!</v>
      </c>
      <c r="FE269" s="34" t="e">
        <f t="shared" ca="1" si="380"/>
        <v>#DIV/0!</v>
      </c>
      <c r="FH269" s="49" t="e">
        <f t="shared" ca="1" si="311"/>
        <v>#DIV/0!</v>
      </c>
      <c r="FI269" s="49" t="e">
        <f t="shared" ca="1" si="312"/>
        <v>#DIV/0!</v>
      </c>
      <c r="FJ269" s="49" t="e">
        <f t="shared" ca="1" si="313"/>
        <v>#DIV/0!</v>
      </c>
    </row>
    <row r="270" spans="1:166" x14ac:dyDescent="0.25">
      <c r="A270" s="1"/>
      <c r="B270" s="15">
        <f>Kurse!B266</f>
        <v>40603</v>
      </c>
      <c r="C270" s="1"/>
      <c r="D270" s="20" t="str">
        <f>IF(ISNUMBER(VLOOKUP(B270,CASH!$B$7:$E$2815,2,FALSE)),VLOOKUP(B270,CASH!$B$7:$E$2815,2,FALSE),"")</f>
        <v/>
      </c>
      <c r="E270" s="1"/>
      <c r="F270" s="20">
        <f t="shared" si="316"/>
        <v>0</v>
      </c>
      <c r="G270" s="20"/>
      <c r="H270" s="20"/>
      <c r="I270" s="20"/>
      <c r="J270" s="20"/>
      <c r="K270" s="9"/>
      <c r="L270" s="9"/>
      <c r="M270" s="9"/>
      <c r="N270" s="9"/>
      <c r="O270" s="9"/>
      <c r="P270" s="9" t="str">
        <f>IF(ISNUMBER(VLOOKUP($B270,Anteile!$A$2:$BI$10000,12,FALSE)),VLOOKUP($B270,Anteile!$A$2:$BI$10000,12,FALSE),"0")</f>
        <v>0</v>
      </c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 t="str">
        <f>IF(ISNUMBER(VLOOKUP($B270,Anteile!$A$2:$BI$10000,24,FALSE)),VLOOKUP($B270,Anteile!$A$2:$BI$10000,24,FALSE),"0")</f>
        <v>0</v>
      </c>
      <c r="AC270" s="9" t="str">
        <f>IF(ISNUMBER(VLOOKUP($B270,Anteile!$A$2:$BI$10000,25,FALSE)),VLOOKUP($B270,Anteile!$A$2:$BI$10000,25,FALSE),"0")</f>
        <v>0</v>
      </c>
      <c r="AD270" s="9" t="str">
        <f>IF(ISNUMBER(VLOOKUP($B270,Anteile!$A$2:$BI$10000,26,FALSE)),VLOOKUP($B270,Anteile!$A$2:$BI$10000,26,FALSE),"0")</f>
        <v>0</v>
      </c>
      <c r="AE270" s="9" t="str">
        <f>IF(ISNUMBER(VLOOKUP($B270,Anteile!$A$2:$BI$10000,27,FALSE)),VLOOKUP($B270,Anteile!$A$2:$BI$10000,27,FALSE),"0")</f>
        <v>0</v>
      </c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5"/>
      <c r="AW270" s="13">
        <v>1</v>
      </c>
      <c r="AX270" s="5"/>
      <c r="AY270" s="5"/>
      <c r="AZ270" s="5"/>
      <c r="BA270" s="5"/>
      <c r="BB270" s="5"/>
      <c r="BC270" s="5"/>
      <c r="BD270" s="5"/>
      <c r="BE270" s="13">
        <f t="shared" ca="1" si="321"/>
        <v>1041.2901351155019</v>
      </c>
      <c r="BF270" s="13">
        <f t="shared" ca="1" si="367"/>
        <v>236.0675</v>
      </c>
      <c r="BG270" s="13">
        <f t="shared" ca="1" si="322"/>
        <v>75.679209646956267</v>
      </c>
      <c r="BH270" s="13"/>
      <c r="BI270" s="13"/>
      <c r="BJ270" s="13"/>
      <c r="BK270" s="13"/>
      <c r="BL270" s="13"/>
      <c r="BM270" s="13"/>
      <c r="BN270" s="13"/>
      <c r="BO270" s="13"/>
      <c r="BP270" s="13"/>
      <c r="BQ270" s="13"/>
      <c r="BR270" s="13"/>
      <c r="BS270" s="13">
        <f t="shared" ca="1" si="368"/>
        <v>9.5161993316867637</v>
      </c>
      <c r="BT270" s="13">
        <f t="shared" ca="1" si="369"/>
        <v>47.55</v>
      </c>
      <c r="BU270" s="13">
        <f t="shared" ca="1" si="370"/>
        <v>32.064506755775099</v>
      </c>
      <c r="BV270" s="13">
        <f t="shared" ca="1" si="371"/>
        <v>30.02324567775679</v>
      </c>
      <c r="BW270" s="13">
        <f t="shared" ca="1" si="310"/>
        <v>0</v>
      </c>
      <c r="BX270" s="13"/>
      <c r="BY270" s="13"/>
      <c r="BZ270" s="13"/>
      <c r="CA270" s="13"/>
      <c r="CB270" s="13"/>
      <c r="CC270" s="13"/>
      <c r="CD270" s="13"/>
      <c r="CE270" s="13"/>
      <c r="CF270" s="13"/>
      <c r="CG270" s="13"/>
      <c r="CH270" s="13"/>
      <c r="CI270" s="13"/>
      <c r="CJ270" s="13"/>
      <c r="CK270" s="13"/>
      <c r="CL270" s="13"/>
      <c r="CM270" s="5"/>
      <c r="CN270" s="13">
        <f t="shared" ca="1" si="372"/>
        <v>7223.3</v>
      </c>
      <c r="CO270" s="13">
        <f t="shared" ca="1" si="373"/>
        <v>137.35</v>
      </c>
      <c r="CP270" s="13">
        <f t="shared" ca="1" si="374"/>
        <v>384.57319999999999</v>
      </c>
      <c r="CQ270" s="5"/>
      <c r="CR270" s="5"/>
      <c r="CS270" s="5"/>
      <c r="CT270" s="34">
        <f t="shared" ca="1" si="375"/>
        <v>1.2108193099471471</v>
      </c>
      <c r="CU270" s="34">
        <f t="shared" ca="1" si="376"/>
        <v>1.0955571508335327</v>
      </c>
      <c r="CV270" s="34">
        <f t="shared" ca="1" si="377"/>
        <v>0.91630345148340231</v>
      </c>
      <c r="CW270" s="5"/>
      <c r="CX270" s="5"/>
      <c r="CY270" s="5"/>
      <c r="CZ270" s="5"/>
      <c r="DA270" s="33">
        <f t="shared" ca="1" si="378"/>
        <v>1.3766</v>
      </c>
      <c r="DB270" s="13">
        <f t="shared" ca="1" si="379"/>
        <v>1433.44</v>
      </c>
      <c r="DC270" s="5"/>
      <c r="DD270" s="18">
        <f t="shared" ca="1" si="323"/>
        <v>0</v>
      </c>
      <c r="DE270" s="18">
        <f>IF(ISNUMBER(VLOOKUP(B270,CASH!$B$7:$D$10000,3,FALSE)),VLOOKUP(B270,CASH!$B$7:$D$10000,3,FALSE),0)</f>
        <v>0</v>
      </c>
      <c r="DF270" s="18">
        <f t="shared" si="324"/>
        <v>0</v>
      </c>
      <c r="DG270" s="18">
        <f t="shared" ca="1" si="317"/>
        <v>0</v>
      </c>
      <c r="DH270" s="18">
        <f t="shared" ca="1" si="318"/>
        <v>0</v>
      </c>
      <c r="DI270" s="18">
        <f t="shared" si="325"/>
        <v>0</v>
      </c>
      <c r="DJ270" s="18">
        <f t="shared" si="326"/>
        <v>0</v>
      </c>
      <c r="DK270" s="18">
        <f t="shared" si="327"/>
        <v>0</v>
      </c>
      <c r="DL270" s="18">
        <f t="shared" si="328"/>
        <v>0</v>
      </c>
      <c r="DM270" s="18">
        <f t="shared" si="329"/>
        <v>0</v>
      </c>
      <c r="DN270" s="18">
        <f t="shared" si="330"/>
        <v>0</v>
      </c>
      <c r="DO270" s="18">
        <f t="shared" si="331"/>
        <v>0</v>
      </c>
      <c r="DP270" s="18">
        <f t="shared" si="332"/>
        <v>0</v>
      </c>
      <c r="DQ270" s="18">
        <f t="shared" ca="1" si="333"/>
        <v>0</v>
      </c>
      <c r="DR270" s="18">
        <f t="shared" ca="1" si="334"/>
        <v>0</v>
      </c>
      <c r="DS270" s="18">
        <f t="shared" ca="1" si="335"/>
        <v>0</v>
      </c>
      <c r="DT270" s="18">
        <f t="shared" si="336"/>
        <v>0</v>
      </c>
      <c r="DU270" s="18">
        <f t="shared" si="337"/>
        <v>0</v>
      </c>
      <c r="DV270" s="18">
        <f t="shared" si="338"/>
        <v>0</v>
      </c>
      <c r="DW270" s="18">
        <f t="shared" si="339"/>
        <v>0</v>
      </c>
      <c r="DX270" s="18">
        <f t="shared" si="340"/>
        <v>0</v>
      </c>
      <c r="DY270" s="18">
        <f t="shared" si="341"/>
        <v>0</v>
      </c>
      <c r="DZ270" s="18">
        <f t="shared" si="342"/>
        <v>0</v>
      </c>
      <c r="EA270" s="18">
        <f t="shared" si="343"/>
        <v>0</v>
      </c>
      <c r="EB270" s="18">
        <f t="shared" si="344"/>
        <v>0</v>
      </c>
      <c r="EC270" s="18">
        <f t="shared" si="345"/>
        <v>0</v>
      </c>
      <c r="ED270" s="18">
        <f t="shared" si="346"/>
        <v>0</v>
      </c>
      <c r="EE270" s="18">
        <f t="shared" ca="1" si="347"/>
        <v>0</v>
      </c>
      <c r="EF270" s="18">
        <f t="shared" ca="1" si="348"/>
        <v>0</v>
      </c>
      <c r="EG270" s="18">
        <f t="shared" ca="1" si="349"/>
        <v>0</v>
      </c>
      <c r="EH270" s="18">
        <f t="shared" ca="1" si="350"/>
        <v>0</v>
      </c>
      <c r="EI270" s="18">
        <f t="shared" ca="1" si="351"/>
        <v>0</v>
      </c>
      <c r="EJ270" s="18">
        <f t="shared" si="352"/>
        <v>0</v>
      </c>
      <c r="EK270" s="18">
        <f t="shared" si="353"/>
        <v>0</v>
      </c>
      <c r="EL270" s="18">
        <f t="shared" si="354"/>
        <v>0</v>
      </c>
      <c r="EM270" s="18">
        <f t="shared" si="355"/>
        <v>0</v>
      </c>
      <c r="EN270" s="18">
        <f t="shared" si="356"/>
        <v>0</v>
      </c>
      <c r="EO270" s="18">
        <f t="shared" si="357"/>
        <v>0</v>
      </c>
      <c r="EP270" s="18">
        <f t="shared" si="358"/>
        <v>0</v>
      </c>
      <c r="EQ270" s="18">
        <f t="shared" si="359"/>
        <v>0</v>
      </c>
      <c r="ER270" s="18">
        <f t="shared" si="360"/>
        <v>0</v>
      </c>
      <c r="ES270" s="18">
        <f t="shared" si="361"/>
        <v>0</v>
      </c>
      <c r="ET270" s="18">
        <f t="shared" si="362"/>
        <v>0</v>
      </c>
      <c r="EU270" s="18">
        <f t="shared" si="363"/>
        <v>0</v>
      </c>
      <c r="EV270" s="18">
        <f t="shared" si="364"/>
        <v>0</v>
      </c>
      <c r="EW270" s="18">
        <f t="shared" si="365"/>
        <v>0</v>
      </c>
      <c r="EX270" s="18">
        <f t="shared" si="366"/>
        <v>0</v>
      </c>
      <c r="EY270" s="17"/>
      <c r="EZ270" s="1"/>
      <c r="FA270" s="54">
        <f t="shared" ca="1" si="319"/>
        <v>0</v>
      </c>
      <c r="FB270" s="54">
        <f t="shared" si="320"/>
        <v>0</v>
      </c>
      <c r="FC270" s="54">
        <f t="shared" ca="1" si="314"/>
        <v>0</v>
      </c>
      <c r="FD270" s="34" t="e">
        <f t="shared" ca="1" si="315"/>
        <v>#DIV/0!</v>
      </c>
      <c r="FE270" s="34" t="e">
        <f t="shared" ca="1" si="380"/>
        <v>#DIV/0!</v>
      </c>
      <c r="FH270" s="49" t="e">
        <f t="shared" ca="1" si="311"/>
        <v>#DIV/0!</v>
      </c>
      <c r="FI270" s="49" t="e">
        <f t="shared" ca="1" si="312"/>
        <v>#DIV/0!</v>
      </c>
      <c r="FJ270" s="49" t="e">
        <f t="shared" ca="1" si="313"/>
        <v>#DIV/0!</v>
      </c>
    </row>
    <row r="271" spans="1:166" x14ac:dyDescent="0.25">
      <c r="A271" s="1"/>
      <c r="B271" s="15">
        <f>Kurse!B267</f>
        <v>40602</v>
      </c>
      <c r="C271" s="1"/>
      <c r="D271" s="20" t="str">
        <f>IF(ISNUMBER(VLOOKUP(B271,CASH!$B$7:$E$2815,2,FALSE)),VLOOKUP(B271,CASH!$B$7:$E$2815,2,FALSE),"")</f>
        <v/>
      </c>
      <c r="E271" s="1"/>
      <c r="F271" s="20">
        <f t="shared" si="316"/>
        <v>0</v>
      </c>
      <c r="G271" s="20"/>
      <c r="H271" s="20"/>
      <c r="I271" s="20"/>
      <c r="J271" s="20"/>
      <c r="K271" s="9"/>
      <c r="L271" s="9"/>
      <c r="M271" s="9"/>
      <c r="N271" s="9"/>
      <c r="O271" s="9"/>
      <c r="P271" s="9" t="str">
        <f>IF(ISNUMBER(VLOOKUP($B271,Anteile!$A$2:$BI$10000,12,FALSE)),VLOOKUP($B271,Anteile!$A$2:$BI$10000,12,FALSE),"0")</f>
        <v>0</v>
      </c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 t="str">
        <f>IF(ISNUMBER(VLOOKUP($B271,Anteile!$A$2:$BI$10000,24,FALSE)),VLOOKUP($B271,Anteile!$A$2:$BI$10000,24,FALSE),"0")</f>
        <v>0</v>
      </c>
      <c r="AC271" s="9" t="str">
        <f>IF(ISNUMBER(VLOOKUP($B271,Anteile!$A$2:$BI$10000,25,FALSE)),VLOOKUP($B271,Anteile!$A$2:$BI$10000,25,FALSE),"0")</f>
        <v>0</v>
      </c>
      <c r="AD271" s="9" t="str">
        <f>IF(ISNUMBER(VLOOKUP($B271,Anteile!$A$2:$BI$10000,26,FALSE)),VLOOKUP($B271,Anteile!$A$2:$BI$10000,26,FALSE),"0")</f>
        <v>0</v>
      </c>
      <c r="AE271" s="9" t="str">
        <f>IF(ISNUMBER(VLOOKUP($B271,Anteile!$A$2:$BI$10000,27,FALSE)),VLOOKUP($B271,Anteile!$A$2:$BI$10000,27,FALSE),"0")</f>
        <v>0</v>
      </c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5"/>
      <c r="AW271" s="13">
        <v>1</v>
      </c>
      <c r="AX271" s="5"/>
      <c r="AY271" s="5"/>
      <c r="AZ271" s="5"/>
      <c r="BA271" s="5"/>
      <c r="BB271" s="5"/>
      <c r="BC271" s="5"/>
      <c r="BD271" s="5"/>
      <c r="BE271" s="13">
        <f t="shared" ca="1" si="321"/>
        <v>1020.864090316978</v>
      </c>
      <c r="BF271" s="13">
        <f t="shared" ca="1" si="367"/>
        <v>0</v>
      </c>
      <c r="BG271" s="13">
        <f t="shared" ca="1" si="322"/>
        <v>75.322043711101472</v>
      </c>
      <c r="BH271" s="13"/>
      <c r="BI271" s="13"/>
      <c r="BJ271" s="13"/>
      <c r="BK271" s="13"/>
      <c r="BL271" s="13"/>
      <c r="BM271" s="13"/>
      <c r="BN271" s="13"/>
      <c r="BO271" s="13"/>
      <c r="BP271" s="13"/>
      <c r="BQ271" s="13"/>
      <c r="BR271" s="13"/>
      <c r="BS271" s="13">
        <f t="shared" ca="1" si="368"/>
        <v>9.6323635837313653</v>
      </c>
      <c r="BT271" s="13">
        <f t="shared" ca="1" si="369"/>
        <v>47.85</v>
      </c>
      <c r="BU271" s="13">
        <f t="shared" ca="1" si="370"/>
        <v>31.661600810536981</v>
      </c>
      <c r="BV271" s="13">
        <f t="shared" ca="1" si="371"/>
        <v>29.787234042553191</v>
      </c>
      <c r="BW271" s="13">
        <f t="shared" ca="1" si="310"/>
        <v>0</v>
      </c>
      <c r="BX271" s="13"/>
      <c r="BY271" s="13"/>
      <c r="BZ271" s="13"/>
      <c r="CA271" s="13"/>
      <c r="CB271" s="13"/>
      <c r="CC271" s="13"/>
      <c r="CD271" s="13"/>
      <c r="CE271" s="13"/>
      <c r="CF271" s="13"/>
      <c r="CG271" s="13"/>
      <c r="CH271" s="13"/>
      <c r="CI271" s="13"/>
      <c r="CJ271" s="13"/>
      <c r="CK271" s="13"/>
      <c r="CL271" s="13"/>
      <c r="CM271" s="5"/>
      <c r="CN271" s="13">
        <f t="shared" ca="1" si="372"/>
        <v>7272.32</v>
      </c>
      <c r="CO271" s="13">
        <f t="shared" ca="1" si="373"/>
        <v>136.21</v>
      </c>
      <c r="CP271" s="13">
        <f t="shared" ca="1" si="374"/>
        <v>385.67039999999997</v>
      </c>
      <c r="CQ271" s="5"/>
      <c r="CR271" s="5"/>
      <c r="CS271" s="5"/>
      <c r="CT271" s="34">
        <f t="shared" ca="1" si="375"/>
        <v>1.2190363800637987</v>
      </c>
      <c r="CU271" s="34">
        <f t="shared" ca="1" si="376"/>
        <v>1.0864640663635639</v>
      </c>
      <c r="CV271" s="34">
        <f t="shared" ca="1" si="377"/>
        <v>0.91891769539579038</v>
      </c>
      <c r="CW271" s="5"/>
      <c r="CX271" s="5"/>
      <c r="CY271" s="5"/>
      <c r="CZ271" s="5"/>
      <c r="DA271" s="33">
        <f t="shared" ca="1" si="378"/>
        <v>1.3817999999999999</v>
      </c>
      <c r="DB271" s="13">
        <f t="shared" ca="1" si="379"/>
        <v>1410.63</v>
      </c>
      <c r="DC271" s="5"/>
      <c r="DD271" s="18">
        <f t="shared" ca="1" si="323"/>
        <v>0</v>
      </c>
      <c r="DE271" s="18">
        <f>IF(ISNUMBER(VLOOKUP(B271,CASH!$B$7:$D$10000,3,FALSE)),VLOOKUP(B271,CASH!$B$7:$D$10000,3,FALSE),0)</f>
        <v>0</v>
      </c>
      <c r="DF271" s="18">
        <f t="shared" si="324"/>
        <v>0</v>
      </c>
      <c r="DG271" s="18">
        <f t="shared" ca="1" si="317"/>
        <v>0</v>
      </c>
      <c r="DH271" s="18">
        <f t="shared" ca="1" si="318"/>
        <v>0</v>
      </c>
      <c r="DI271" s="18">
        <f t="shared" si="325"/>
        <v>0</v>
      </c>
      <c r="DJ271" s="18">
        <f t="shared" si="326"/>
        <v>0</v>
      </c>
      <c r="DK271" s="18">
        <f t="shared" si="327"/>
        <v>0</v>
      </c>
      <c r="DL271" s="18">
        <f t="shared" si="328"/>
        <v>0</v>
      </c>
      <c r="DM271" s="18">
        <f t="shared" si="329"/>
        <v>0</v>
      </c>
      <c r="DN271" s="18">
        <f t="shared" si="330"/>
        <v>0</v>
      </c>
      <c r="DO271" s="18">
        <f t="shared" si="331"/>
        <v>0</v>
      </c>
      <c r="DP271" s="18">
        <f t="shared" si="332"/>
        <v>0</v>
      </c>
      <c r="DQ271" s="18">
        <f t="shared" ca="1" si="333"/>
        <v>0</v>
      </c>
      <c r="DR271" s="18">
        <f t="shared" ca="1" si="334"/>
        <v>0</v>
      </c>
      <c r="DS271" s="18">
        <f t="shared" ca="1" si="335"/>
        <v>0</v>
      </c>
      <c r="DT271" s="18">
        <f t="shared" si="336"/>
        <v>0</v>
      </c>
      <c r="DU271" s="18">
        <f t="shared" si="337"/>
        <v>0</v>
      </c>
      <c r="DV271" s="18">
        <f t="shared" si="338"/>
        <v>0</v>
      </c>
      <c r="DW271" s="18">
        <f t="shared" si="339"/>
        <v>0</v>
      </c>
      <c r="DX271" s="18">
        <f t="shared" si="340"/>
        <v>0</v>
      </c>
      <c r="DY271" s="18">
        <f t="shared" si="341"/>
        <v>0</v>
      </c>
      <c r="DZ271" s="18">
        <f t="shared" si="342"/>
        <v>0</v>
      </c>
      <c r="EA271" s="18">
        <f t="shared" si="343"/>
        <v>0</v>
      </c>
      <c r="EB271" s="18">
        <f t="shared" si="344"/>
        <v>0</v>
      </c>
      <c r="EC271" s="18">
        <f t="shared" si="345"/>
        <v>0</v>
      </c>
      <c r="ED271" s="18">
        <f t="shared" si="346"/>
        <v>0</v>
      </c>
      <c r="EE271" s="18">
        <f t="shared" ca="1" si="347"/>
        <v>0</v>
      </c>
      <c r="EF271" s="18">
        <f t="shared" ca="1" si="348"/>
        <v>0</v>
      </c>
      <c r="EG271" s="18">
        <f t="shared" ca="1" si="349"/>
        <v>0</v>
      </c>
      <c r="EH271" s="18">
        <f t="shared" ca="1" si="350"/>
        <v>0</v>
      </c>
      <c r="EI271" s="18">
        <f t="shared" ca="1" si="351"/>
        <v>0</v>
      </c>
      <c r="EJ271" s="18">
        <f t="shared" si="352"/>
        <v>0</v>
      </c>
      <c r="EK271" s="18">
        <f t="shared" si="353"/>
        <v>0</v>
      </c>
      <c r="EL271" s="18">
        <f t="shared" si="354"/>
        <v>0</v>
      </c>
      <c r="EM271" s="18">
        <f t="shared" si="355"/>
        <v>0</v>
      </c>
      <c r="EN271" s="18">
        <f t="shared" si="356"/>
        <v>0</v>
      </c>
      <c r="EO271" s="18">
        <f t="shared" si="357"/>
        <v>0</v>
      </c>
      <c r="EP271" s="18">
        <f t="shared" si="358"/>
        <v>0</v>
      </c>
      <c r="EQ271" s="18">
        <f t="shared" si="359"/>
        <v>0</v>
      </c>
      <c r="ER271" s="18">
        <f t="shared" si="360"/>
        <v>0</v>
      </c>
      <c r="ES271" s="18">
        <f t="shared" si="361"/>
        <v>0</v>
      </c>
      <c r="ET271" s="18">
        <f t="shared" si="362"/>
        <v>0</v>
      </c>
      <c r="EU271" s="18">
        <f t="shared" si="363"/>
        <v>0</v>
      </c>
      <c r="EV271" s="18">
        <f t="shared" si="364"/>
        <v>0</v>
      </c>
      <c r="EW271" s="18">
        <f t="shared" si="365"/>
        <v>0</v>
      </c>
      <c r="EX271" s="18">
        <f t="shared" si="366"/>
        <v>0</v>
      </c>
      <c r="EY271" s="17"/>
      <c r="EZ271" s="1"/>
      <c r="FA271" s="54">
        <f t="shared" ca="1" si="319"/>
        <v>0</v>
      </c>
      <c r="FB271" s="54">
        <f t="shared" si="320"/>
        <v>0</v>
      </c>
      <c r="FC271" s="54">
        <f t="shared" ca="1" si="314"/>
        <v>0</v>
      </c>
      <c r="FD271" s="34" t="e">
        <f t="shared" ca="1" si="315"/>
        <v>#DIV/0!</v>
      </c>
      <c r="FE271" s="34" t="e">
        <f t="shared" ca="1" si="380"/>
        <v>#DIV/0!</v>
      </c>
      <c r="FH271" s="49" t="e">
        <f t="shared" ca="1" si="311"/>
        <v>#DIV/0!</v>
      </c>
      <c r="FI271" s="49" t="e">
        <f t="shared" ca="1" si="312"/>
        <v>#DIV/0!</v>
      </c>
      <c r="FJ271" s="49" t="e">
        <f t="shared" ca="1" si="313"/>
        <v>#DIV/0!</v>
      </c>
    </row>
    <row r="272" spans="1:166" x14ac:dyDescent="0.25">
      <c r="A272" s="1"/>
      <c r="B272" s="15">
        <f>Kurse!B268</f>
        <v>40599</v>
      </c>
      <c r="C272" s="1"/>
      <c r="D272" s="20" t="str">
        <f>IF(ISNUMBER(VLOOKUP(B272,CASH!$B$7:$E$2815,2,FALSE)),VLOOKUP(B272,CASH!$B$7:$E$2815,2,FALSE),"")</f>
        <v/>
      </c>
      <c r="E272" s="1"/>
      <c r="F272" s="20">
        <f t="shared" si="316"/>
        <v>0</v>
      </c>
      <c r="G272" s="20"/>
      <c r="H272" s="20"/>
      <c r="I272" s="20"/>
      <c r="J272" s="20"/>
      <c r="K272" s="9"/>
      <c r="L272" s="9"/>
      <c r="M272" s="9"/>
      <c r="N272" s="9"/>
      <c r="O272" s="9"/>
      <c r="P272" s="9" t="str">
        <f>IF(ISNUMBER(VLOOKUP($B272,Anteile!$A$2:$BI$10000,12,FALSE)),VLOOKUP($B272,Anteile!$A$2:$BI$10000,12,FALSE),"0")</f>
        <v>0</v>
      </c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 t="str">
        <f>IF(ISNUMBER(VLOOKUP($B272,Anteile!$A$2:$BI$10000,24,FALSE)),VLOOKUP($B272,Anteile!$A$2:$BI$10000,24,FALSE),"0")</f>
        <v>0</v>
      </c>
      <c r="AC272" s="9" t="str">
        <f>IF(ISNUMBER(VLOOKUP($B272,Anteile!$A$2:$BI$10000,25,FALSE)),VLOOKUP($B272,Anteile!$A$2:$BI$10000,25,FALSE),"0")</f>
        <v>0</v>
      </c>
      <c r="AD272" s="9" t="str">
        <f>IF(ISNUMBER(VLOOKUP($B272,Anteile!$A$2:$BI$10000,26,FALSE)),VLOOKUP($B272,Anteile!$A$2:$BI$10000,26,FALSE),"0")</f>
        <v>0</v>
      </c>
      <c r="AE272" s="9" t="str">
        <f>IF(ISNUMBER(VLOOKUP($B272,Anteile!$A$2:$BI$10000,27,FALSE)),VLOOKUP($B272,Anteile!$A$2:$BI$10000,27,FALSE),"0")</f>
        <v>0</v>
      </c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5"/>
      <c r="AW272" s="13">
        <v>1</v>
      </c>
      <c r="AX272" s="5"/>
      <c r="AY272" s="5"/>
      <c r="AZ272" s="5"/>
      <c r="BA272" s="5"/>
      <c r="BB272" s="5"/>
      <c r="BC272" s="5"/>
      <c r="BD272" s="5"/>
      <c r="BE272" s="13">
        <f t="shared" ca="1" si="321"/>
        <v>1025.4417218061515</v>
      </c>
      <c r="BF272" s="13">
        <f t="shared" ca="1" si="367"/>
        <v>0</v>
      </c>
      <c r="BG272" s="13">
        <f t="shared" ca="1" si="322"/>
        <v>75.474441939940377</v>
      </c>
      <c r="BH272" s="13"/>
      <c r="BI272" s="13"/>
      <c r="BJ272" s="13"/>
      <c r="BK272" s="13"/>
      <c r="BL272" s="13"/>
      <c r="BM272" s="13"/>
      <c r="BN272" s="13"/>
      <c r="BO272" s="13"/>
      <c r="BP272" s="13"/>
      <c r="BQ272" s="13"/>
      <c r="BR272" s="13"/>
      <c r="BS272" s="13">
        <f t="shared" ca="1" si="368"/>
        <v>9.6197193339634985</v>
      </c>
      <c r="BT272" s="13">
        <f t="shared" ca="1" si="369"/>
        <v>47.46</v>
      </c>
      <c r="BU272" s="13">
        <f t="shared" ca="1" si="370"/>
        <v>31.651276085217773</v>
      </c>
      <c r="BV272" s="13">
        <f t="shared" ca="1" si="371"/>
        <v>29.709881480404277</v>
      </c>
      <c r="BW272" s="13">
        <f t="shared" ref="BW272:BW335" ca="1" si="381">IF(ISNUMBER(VLOOKUP($B272,INDIRECT("Kurse!"&amp;BW$10),5,FALSE)),VLOOKUP($B272,INDIRECT("Kurse!"&amp;BW$10),5,FALSE),BW273)</f>
        <v>0</v>
      </c>
      <c r="BX272" s="13"/>
      <c r="BY272" s="13"/>
      <c r="BZ272" s="13"/>
      <c r="CA272" s="13"/>
      <c r="CB272" s="13"/>
      <c r="CC272" s="13"/>
      <c r="CD272" s="13"/>
      <c r="CE272" s="13"/>
      <c r="CF272" s="13"/>
      <c r="CG272" s="13"/>
      <c r="CH272" s="13"/>
      <c r="CI272" s="13"/>
      <c r="CJ272" s="13"/>
      <c r="CK272" s="13"/>
      <c r="CL272" s="13"/>
      <c r="CM272" s="5"/>
      <c r="CN272" s="13">
        <f t="shared" ca="1" si="372"/>
        <v>7185.17</v>
      </c>
      <c r="CO272" s="13">
        <f t="shared" ca="1" si="373"/>
        <v>135.47999999999999</v>
      </c>
      <c r="CP272" s="13">
        <f t="shared" ca="1" si="374"/>
        <v>385.58390000000003</v>
      </c>
      <c r="CQ272" s="5"/>
      <c r="CR272" s="5"/>
      <c r="CS272" s="5"/>
      <c r="CT272" s="34">
        <f t="shared" ca="1" si="375"/>
        <v>1.204427696655676</v>
      </c>
      <c r="CU272" s="34">
        <f t="shared" ca="1" si="376"/>
        <v>1.0806413017468293</v>
      </c>
      <c r="CV272" s="34">
        <f t="shared" ca="1" si="377"/>
        <v>0.91871159614458597</v>
      </c>
      <c r="CW272" s="5"/>
      <c r="CX272" s="5"/>
      <c r="CY272" s="5"/>
      <c r="CZ272" s="5"/>
      <c r="DA272" s="33">
        <f t="shared" ca="1" si="378"/>
        <v>1.3753</v>
      </c>
      <c r="DB272" s="13">
        <f t="shared" ca="1" si="379"/>
        <v>1410.29</v>
      </c>
      <c r="DC272" s="5"/>
      <c r="DD272" s="18">
        <f t="shared" ca="1" si="323"/>
        <v>0</v>
      </c>
      <c r="DE272" s="18">
        <f>IF(ISNUMBER(VLOOKUP(B272,CASH!$B$7:$D$10000,3,FALSE)),VLOOKUP(B272,CASH!$B$7:$D$10000,3,FALSE),0)</f>
        <v>0</v>
      </c>
      <c r="DF272" s="18">
        <f t="shared" si="324"/>
        <v>0</v>
      </c>
      <c r="DG272" s="18">
        <f t="shared" ca="1" si="317"/>
        <v>0</v>
      </c>
      <c r="DH272" s="18">
        <f t="shared" ca="1" si="318"/>
        <v>0</v>
      </c>
      <c r="DI272" s="18">
        <f t="shared" si="325"/>
        <v>0</v>
      </c>
      <c r="DJ272" s="18">
        <f t="shared" si="326"/>
        <v>0</v>
      </c>
      <c r="DK272" s="18">
        <f t="shared" si="327"/>
        <v>0</v>
      </c>
      <c r="DL272" s="18">
        <f t="shared" si="328"/>
        <v>0</v>
      </c>
      <c r="DM272" s="18">
        <f t="shared" si="329"/>
        <v>0</v>
      </c>
      <c r="DN272" s="18">
        <f t="shared" si="330"/>
        <v>0</v>
      </c>
      <c r="DO272" s="18">
        <f t="shared" si="331"/>
        <v>0</v>
      </c>
      <c r="DP272" s="18">
        <f t="shared" si="332"/>
        <v>0</v>
      </c>
      <c r="DQ272" s="18">
        <f t="shared" ca="1" si="333"/>
        <v>0</v>
      </c>
      <c r="DR272" s="18">
        <f t="shared" ca="1" si="334"/>
        <v>0</v>
      </c>
      <c r="DS272" s="18">
        <f t="shared" ca="1" si="335"/>
        <v>0</v>
      </c>
      <c r="DT272" s="18">
        <f t="shared" si="336"/>
        <v>0</v>
      </c>
      <c r="DU272" s="18">
        <f t="shared" si="337"/>
        <v>0</v>
      </c>
      <c r="DV272" s="18">
        <f t="shared" si="338"/>
        <v>0</v>
      </c>
      <c r="DW272" s="18">
        <f t="shared" si="339"/>
        <v>0</v>
      </c>
      <c r="DX272" s="18">
        <f t="shared" si="340"/>
        <v>0</v>
      </c>
      <c r="DY272" s="18">
        <f t="shared" si="341"/>
        <v>0</v>
      </c>
      <c r="DZ272" s="18">
        <f t="shared" si="342"/>
        <v>0</v>
      </c>
      <c r="EA272" s="18">
        <f t="shared" si="343"/>
        <v>0</v>
      </c>
      <c r="EB272" s="18">
        <f t="shared" si="344"/>
        <v>0</v>
      </c>
      <c r="EC272" s="18">
        <f t="shared" si="345"/>
        <v>0</v>
      </c>
      <c r="ED272" s="18">
        <f t="shared" si="346"/>
        <v>0</v>
      </c>
      <c r="EE272" s="18">
        <f t="shared" ca="1" si="347"/>
        <v>0</v>
      </c>
      <c r="EF272" s="18">
        <f t="shared" ca="1" si="348"/>
        <v>0</v>
      </c>
      <c r="EG272" s="18">
        <f t="shared" ca="1" si="349"/>
        <v>0</v>
      </c>
      <c r="EH272" s="18">
        <f t="shared" ca="1" si="350"/>
        <v>0</v>
      </c>
      <c r="EI272" s="18">
        <f t="shared" ca="1" si="351"/>
        <v>0</v>
      </c>
      <c r="EJ272" s="18">
        <f t="shared" si="352"/>
        <v>0</v>
      </c>
      <c r="EK272" s="18">
        <f t="shared" si="353"/>
        <v>0</v>
      </c>
      <c r="EL272" s="18">
        <f t="shared" si="354"/>
        <v>0</v>
      </c>
      <c r="EM272" s="18">
        <f t="shared" si="355"/>
        <v>0</v>
      </c>
      <c r="EN272" s="18">
        <f t="shared" si="356"/>
        <v>0</v>
      </c>
      <c r="EO272" s="18">
        <f t="shared" si="357"/>
        <v>0</v>
      </c>
      <c r="EP272" s="18">
        <f t="shared" si="358"/>
        <v>0</v>
      </c>
      <c r="EQ272" s="18">
        <f t="shared" si="359"/>
        <v>0</v>
      </c>
      <c r="ER272" s="18">
        <f t="shared" si="360"/>
        <v>0</v>
      </c>
      <c r="ES272" s="18">
        <f t="shared" si="361"/>
        <v>0</v>
      </c>
      <c r="ET272" s="18">
        <f t="shared" si="362"/>
        <v>0</v>
      </c>
      <c r="EU272" s="18">
        <f t="shared" si="363"/>
        <v>0</v>
      </c>
      <c r="EV272" s="18">
        <f t="shared" si="364"/>
        <v>0</v>
      </c>
      <c r="EW272" s="18">
        <f t="shared" si="365"/>
        <v>0</v>
      </c>
      <c r="EX272" s="18">
        <f t="shared" si="366"/>
        <v>0</v>
      </c>
      <c r="EY272" s="17"/>
      <c r="EZ272" s="1"/>
      <c r="FA272" s="54">
        <f t="shared" ca="1" si="319"/>
        <v>0</v>
      </c>
      <c r="FB272" s="54">
        <f t="shared" si="320"/>
        <v>0</v>
      </c>
      <c r="FC272" s="54">
        <f t="shared" ca="1" si="314"/>
        <v>0</v>
      </c>
      <c r="FD272" s="34" t="e">
        <f t="shared" ca="1" si="315"/>
        <v>#DIV/0!</v>
      </c>
      <c r="FE272" s="34" t="e">
        <f t="shared" ca="1" si="380"/>
        <v>#DIV/0!</v>
      </c>
      <c r="FH272" s="49" t="e">
        <f t="shared" ca="1" si="311"/>
        <v>#DIV/0!</v>
      </c>
      <c r="FI272" s="49" t="e">
        <f t="shared" ca="1" si="312"/>
        <v>#DIV/0!</v>
      </c>
      <c r="FJ272" s="49" t="e">
        <f t="shared" ca="1" si="313"/>
        <v>#DIV/0!</v>
      </c>
    </row>
    <row r="273" spans="1:166" x14ac:dyDescent="0.25">
      <c r="A273" s="1"/>
      <c r="B273" s="15">
        <f>Kurse!B269</f>
        <v>40598</v>
      </c>
      <c r="C273" s="1"/>
      <c r="D273" s="20" t="str">
        <f>IF(ISNUMBER(VLOOKUP(B273,CASH!$B$7:$E$2815,2,FALSE)),VLOOKUP(B273,CASH!$B$7:$E$2815,2,FALSE),"")</f>
        <v/>
      </c>
      <c r="E273" s="1"/>
      <c r="F273" s="20">
        <f t="shared" si="316"/>
        <v>0</v>
      </c>
      <c r="G273" s="20"/>
      <c r="H273" s="20"/>
      <c r="I273" s="20"/>
      <c r="J273" s="20"/>
      <c r="K273" s="9"/>
      <c r="L273" s="9"/>
      <c r="M273" s="9"/>
      <c r="N273" s="9"/>
      <c r="O273" s="9"/>
      <c r="P273" s="9" t="str">
        <f>IF(ISNUMBER(VLOOKUP($B273,Anteile!$A$2:$BI$10000,12,FALSE)),VLOOKUP($B273,Anteile!$A$2:$BI$10000,12,FALSE),"0")</f>
        <v>0</v>
      </c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 t="str">
        <f>IF(ISNUMBER(VLOOKUP($B273,Anteile!$A$2:$BI$10000,24,FALSE)),VLOOKUP($B273,Anteile!$A$2:$BI$10000,24,FALSE),"0")</f>
        <v>0</v>
      </c>
      <c r="AC273" s="9" t="str">
        <f>IF(ISNUMBER(VLOOKUP($B273,Anteile!$A$2:$BI$10000,25,FALSE)),VLOOKUP($B273,Anteile!$A$2:$BI$10000,25,FALSE),"0")</f>
        <v>0</v>
      </c>
      <c r="AD273" s="9" t="str">
        <f>IF(ISNUMBER(VLOOKUP($B273,Anteile!$A$2:$BI$10000,26,FALSE)),VLOOKUP($B273,Anteile!$A$2:$BI$10000,26,FALSE),"0")</f>
        <v>0</v>
      </c>
      <c r="AE273" s="9" t="str">
        <f>IF(ISNUMBER(VLOOKUP($B273,Anteile!$A$2:$BI$10000,27,FALSE)),VLOOKUP($B273,Anteile!$A$2:$BI$10000,27,FALSE),"0")</f>
        <v>0</v>
      </c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5"/>
      <c r="AW273" s="13">
        <v>1</v>
      </c>
      <c r="AX273" s="5"/>
      <c r="AY273" s="5"/>
      <c r="AZ273" s="5"/>
      <c r="BA273" s="5"/>
      <c r="BB273" s="5"/>
      <c r="BC273" s="5"/>
      <c r="BD273" s="5"/>
      <c r="BE273" s="13">
        <f t="shared" ca="1" si="321"/>
        <v>1015.5171165954985</v>
      </c>
      <c r="BF273" s="13">
        <f t="shared" ca="1" si="367"/>
        <v>0</v>
      </c>
      <c r="BG273" s="13">
        <f t="shared" ca="1" si="322"/>
        <v>74.886009987696326</v>
      </c>
      <c r="BH273" s="13"/>
      <c r="BI273" s="13"/>
      <c r="BJ273" s="13"/>
      <c r="BK273" s="13"/>
      <c r="BL273" s="13"/>
      <c r="BM273" s="13"/>
      <c r="BN273" s="13"/>
      <c r="BO273" s="13"/>
      <c r="BP273" s="13"/>
      <c r="BQ273" s="13"/>
      <c r="BR273" s="13"/>
      <c r="BS273" s="13">
        <f t="shared" ca="1" si="368"/>
        <v>9.4738365781283935</v>
      </c>
      <c r="BT273" s="13">
        <f t="shared" ca="1" si="369"/>
        <v>46.87</v>
      </c>
      <c r="BU273" s="13">
        <f t="shared" ca="1" si="370"/>
        <v>31.150032568574947</v>
      </c>
      <c r="BV273" s="13">
        <f t="shared" ca="1" si="371"/>
        <v>29.239342838532245</v>
      </c>
      <c r="BW273" s="13">
        <f t="shared" ca="1" si="381"/>
        <v>0</v>
      </c>
      <c r="BX273" s="13"/>
      <c r="BY273" s="13"/>
      <c r="BZ273" s="13"/>
      <c r="CA273" s="13"/>
      <c r="CB273" s="13"/>
      <c r="CC273" s="13"/>
      <c r="CD273" s="13"/>
      <c r="CE273" s="13"/>
      <c r="CF273" s="13"/>
      <c r="CG273" s="13"/>
      <c r="CH273" s="13"/>
      <c r="CI273" s="13"/>
      <c r="CJ273" s="13"/>
      <c r="CK273" s="13"/>
      <c r="CL273" s="13"/>
      <c r="CM273" s="5"/>
      <c r="CN273" s="13">
        <f t="shared" ca="1" si="372"/>
        <v>7130.5</v>
      </c>
      <c r="CO273" s="13">
        <f t="shared" ca="1" si="373"/>
        <v>135.59</v>
      </c>
      <c r="CP273" s="13">
        <f t="shared" ca="1" si="374"/>
        <v>384.85579999999999</v>
      </c>
      <c r="CQ273" s="5"/>
      <c r="CR273" s="5"/>
      <c r="CS273" s="5"/>
      <c r="CT273" s="34">
        <f t="shared" ca="1" si="375"/>
        <v>1.1952635346141145</v>
      </c>
      <c r="CU273" s="34">
        <f t="shared" ca="1" si="376"/>
        <v>1.0815187046342825</v>
      </c>
      <c r="CV273" s="34">
        <f t="shared" ca="1" si="377"/>
        <v>0.91697678845901376</v>
      </c>
      <c r="CW273" s="5"/>
      <c r="CX273" s="5"/>
      <c r="CY273" s="5"/>
      <c r="CZ273" s="5"/>
      <c r="DA273" s="33">
        <f t="shared" ca="1" si="378"/>
        <v>1.3816999999999999</v>
      </c>
      <c r="DB273" s="13">
        <f t="shared" ca="1" si="379"/>
        <v>1403.14</v>
      </c>
      <c r="DC273" s="5"/>
      <c r="DD273" s="18">
        <f t="shared" ca="1" si="323"/>
        <v>0</v>
      </c>
      <c r="DE273" s="18">
        <f>IF(ISNUMBER(VLOOKUP(B273,CASH!$B$7:$D$10000,3,FALSE)),VLOOKUP(B273,CASH!$B$7:$D$10000,3,FALSE),0)</f>
        <v>0</v>
      </c>
      <c r="DF273" s="18">
        <f t="shared" si="324"/>
        <v>0</v>
      </c>
      <c r="DG273" s="18">
        <f t="shared" ca="1" si="317"/>
        <v>0</v>
      </c>
      <c r="DH273" s="18">
        <f t="shared" ca="1" si="318"/>
        <v>0</v>
      </c>
      <c r="DI273" s="18">
        <f t="shared" si="325"/>
        <v>0</v>
      </c>
      <c r="DJ273" s="18">
        <f t="shared" si="326"/>
        <v>0</v>
      </c>
      <c r="DK273" s="18">
        <f t="shared" si="327"/>
        <v>0</v>
      </c>
      <c r="DL273" s="18">
        <f t="shared" si="328"/>
        <v>0</v>
      </c>
      <c r="DM273" s="18">
        <f t="shared" si="329"/>
        <v>0</v>
      </c>
      <c r="DN273" s="18">
        <f t="shared" si="330"/>
        <v>0</v>
      </c>
      <c r="DO273" s="18">
        <f t="shared" si="331"/>
        <v>0</v>
      </c>
      <c r="DP273" s="18">
        <f t="shared" si="332"/>
        <v>0</v>
      </c>
      <c r="DQ273" s="18">
        <f t="shared" ca="1" si="333"/>
        <v>0</v>
      </c>
      <c r="DR273" s="18">
        <f t="shared" ca="1" si="334"/>
        <v>0</v>
      </c>
      <c r="DS273" s="18">
        <f t="shared" ca="1" si="335"/>
        <v>0</v>
      </c>
      <c r="DT273" s="18">
        <f t="shared" si="336"/>
        <v>0</v>
      </c>
      <c r="DU273" s="18">
        <f t="shared" si="337"/>
        <v>0</v>
      </c>
      <c r="DV273" s="18">
        <f t="shared" si="338"/>
        <v>0</v>
      </c>
      <c r="DW273" s="18">
        <f t="shared" si="339"/>
        <v>0</v>
      </c>
      <c r="DX273" s="18">
        <f t="shared" si="340"/>
        <v>0</v>
      </c>
      <c r="DY273" s="18">
        <f t="shared" si="341"/>
        <v>0</v>
      </c>
      <c r="DZ273" s="18">
        <f t="shared" si="342"/>
        <v>0</v>
      </c>
      <c r="EA273" s="18">
        <f t="shared" si="343"/>
        <v>0</v>
      </c>
      <c r="EB273" s="18">
        <f t="shared" si="344"/>
        <v>0</v>
      </c>
      <c r="EC273" s="18">
        <f t="shared" si="345"/>
        <v>0</v>
      </c>
      <c r="ED273" s="18">
        <f t="shared" si="346"/>
        <v>0</v>
      </c>
      <c r="EE273" s="18">
        <f t="shared" ca="1" si="347"/>
        <v>0</v>
      </c>
      <c r="EF273" s="18">
        <f t="shared" ca="1" si="348"/>
        <v>0</v>
      </c>
      <c r="EG273" s="18">
        <f t="shared" ca="1" si="349"/>
        <v>0</v>
      </c>
      <c r="EH273" s="18">
        <f t="shared" ca="1" si="350"/>
        <v>0</v>
      </c>
      <c r="EI273" s="18">
        <f t="shared" ca="1" si="351"/>
        <v>0</v>
      </c>
      <c r="EJ273" s="18">
        <f t="shared" si="352"/>
        <v>0</v>
      </c>
      <c r="EK273" s="18">
        <f t="shared" si="353"/>
        <v>0</v>
      </c>
      <c r="EL273" s="18">
        <f t="shared" si="354"/>
        <v>0</v>
      </c>
      <c r="EM273" s="18">
        <f t="shared" si="355"/>
        <v>0</v>
      </c>
      <c r="EN273" s="18">
        <f t="shared" si="356"/>
        <v>0</v>
      </c>
      <c r="EO273" s="18">
        <f t="shared" si="357"/>
        <v>0</v>
      </c>
      <c r="EP273" s="18">
        <f t="shared" si="358"/>
        <v>0</v>
      </c>
      <c r="EQ273" s="18">
        <f t="shared" si="359"/>
        <v>0</v>
      </c>
      <c r="ER273" s="18">
        <f t="shared" si="360"/>
        <v>0</v>
      </c>
      <c r="ES273" s="18">
        <f t="shared" si="361"/>
        <v>0</v>
      </c>
      <c r="ET273" s="18">
        <f t="shared" si="362"/>
        <v>0</v>
      </c>
      <c r="EU273" s="18">
        <f t="shared" si="363"/>
        <v>0</v>
      </c>
      <c r="EV273" s="18">
        <f t="shared" si="364"/>
        <v>0</v>
      </c>
      <c r="EW273" s="18">
        <f t="shared" si="365"/>
        <v>0</v>
      </c>
      <c r="EX273" s="18">
        <f t="shared" si="366"/>
        <v>0</v>
      </c>
      <c r="EY273" s="17"/>
      <c r="EZ273" s="1"/>
      <c r="FA273" s="54">
        <f t="shared" ca="1" si="319"/>
        <v>0</v>
      </c>
      <c r="FB273" s="54">
        <f t="shared" si="320"/>
        <v>0</v>
      </c>
      <c r="FC273" s="54">
        <f t="shared" ca="1" si="314"/>
        <v>0</v>
      </c>
      <c r="FD273" s="34" t="e">
        <f t="shared" ca="1" si="315"/>
        <v>#DIV/0!</v>
      </c>
      <c r="FE273" s="34" t="e">
        <f t="shared" ca="1" si="380"/>
        <v>#DIV/0!</v>
      </c>
      <c r="FH273" s="49" t="e">
        <f t="shared" ca="1" si="311"/>
        <v>#DIV/0!</v>
      </c>
      <c r="FI273" s="49" t="e">
        <f t="shared" ca="1" si="312"/>
        <v>#DIV/0!</v>
      </c>
      <c r="FJ273" s="49" t="e">
        <f t="shared" ca="1" si="313"/>
        <v>#DIV/0!</v>
      </c>
    </row>
    <row r="274" spans="1:166" x14ac:dyDescent="0.25">
      <c r="A274" s="1"/>
      <c r="B274" s="15">
        <f>Kurse!B270</f>
        <v>40597</v>
      </c>
      <c r="C274" s="1"/>
      <c r="D274" s="20" t="str">
        <f>IF(ISNUMBER(VLOOKUP(B274,CASH!$B$7:$E$2815,2,FALSE)),VLOOKUP(B274,CASH!$B$7:$E$2815,2,FALSE),"")</f>
        <v/>
      </c>
      <c r="E274" s="1"/>
      <c r="F274" s="20">
        <f t="shared" si="316"/>
        <v>0</v>
      </c>
      <c r="G274" s="20"/>
      <c r="H274" s="20"/>
      <c r="I274" s="20"/>
      <c r="J274" s="20"/>
      <c r="K274" s="9"/>
      <c r="L274" s="9"/>
      <c r="M274" s="9"/>
      <c r="N274" s="9"/>
      <c r="O274" s="9"/>
      <c r="P274" s="9" t="str">
        <f>IF(ISNUMBER(VLOOKUP($B274,Anteile!$A$2:$BI$10000,12,FALSE)),VLOOKUP($B274,Anteile!$A$2:$BI$10000,12,FALSE),"0")</f>
        <v>0</v>
      </c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 t="str">
        <f>IF(ISNUMBER(VLOOKUP($B274,Anteile!$A$2:$BI$10000,24,FALSE)),VLOOKUP($B274,Anteile!$A$2:$BI$10000,24,FALSE),"0")</f>
        <v>0</v>
      </c>
      <c r="AC274" s="9" t="str">
        <f>IF(ISNUMBER(VLOOKUP($B274,Anteile!$A$2:$BI$10000,25,FALSE)),VLOOKUP($B274,Anteile!$A$2:$BI$10000,25,FALSE),"0")</f>
        <v>0</v>
      </c>
      <c r="AD274" s="9" t="str">
        <f>IF(ISNUMBER(VLOOKUP($B274,Anteile!$A$2:$BI$10000,26,FALSE)),VLOOKUP($B274,Anteile!$A$2:$BI$10000,26,FALSE),"0")</f>
        <v>0</v>
      </c>
      <c r="AE274" s="9" t="str">
        <f>IF(ISNUMBER(VLOOKUP($B274,Anteile!$A$2:$BI$10000,27,FALSE)),VLOOKUP($B274,Anteile!$A$2:$BI$10000,27,FALSE),"0")</f>
        <v>0</v>
      </c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5"/>
      <c r="AW274" s="13">
        <v>1</v>
      </c>
      <c r="AX274" s="5"/>
      <c r="AY274" s="5"/>
      <c r="AZ274" s="5"/>
      <c r="BA274" s="5"/>
      <c r="BB274" s="5"/>
      <c r="BC274" s="5"/>
      <c r="BD274" s="5"/>
      <c r="BE274" s="13">
        <f t="shared" ca="1" si="321"/>
        <v>1027.747093023256</v>
      </c>
      <c r="BF274" s="13">
        <f t="shared" ca="1" si="367"/>
        <v>0</v>
      </c>
      <c r="BG274" s="13">
        <f t="shared" ca="1" si="322"/>
        <v>75.138081395348848</v>
      </c>
      <c r="BH274" s="13"/>
      <c r="BI274" s="13"/>
      <c r="BJ274" s="13"/>
      <c r="BK274" s="13"/>
      <c r="BL274" s="13"/>
      <c r="BM274" s="13"/>
      <c r="BN274" s="13"/>
      <c r="BO274" s="13"/>
      <c r="BP274" s="13"/>
      <c r="BQ274" s="13"/>
      <c r="BR274" s="13"/>
      <c r="BS274" s="13">
        <f t="shared" ca="1" si="368"/>
        <v>9.520348837209303</v>
      </c>
      <c r="BT274" s="13">
        <f t="shared" ca="1" si="369"/>
        <v>47.15</v>
      </c>
      <c r="BU274" s="13">
        <f t="shared" ca="1" si="370"/>
        <v>31.380813953488374</v>
      </c>
      <c r="BV274" s="13">
        <f t="shared" ca="1" si="371"/>
        <v>29.600290697674417</v>
      </c>
      <c r="BW274" s="13">
        <f t="shared" ca="1" si="381"/>
        <v>0</v>
      </c>
      <c r="BX274" s="13"/>
      <c r="BY274" s="13"/>
      <c r="BZ274" s="13"/>
      <c r="CA274" s="13"/>
      <c r="CB274" s="13"/>
      <c r="CC274" s="13"/>
      <c r="CD274" s="13"/>
      <c r="CE274" s="13"/>
      <c r="CF274" s="13"/>
      <c r="CG274" s="13"/>
      <c r="CH274" s="13"/>
      <c r="CI274" s="13"/>
      <c r="CJ274" s="13"/>
      <c r="CK274" s="13"/>
      <c r="CL274" s="13"/>
      <c r="CM274" s="5"/>
      <c r="CN274" s="13">
        <f t="shared" ca="1" si="372"/>
        <v>7194.6</v>
      </c>
      <c r="CO274" s="13">
        <f t="shared" ca="1" si="373"/>
        <v>136.63</v>
      </c>
      <c r="CP274" s="13">
        <f t="shared" ca="1" si="374"/>
        <v>383.72340000000003</v>
      </c>
      <c r="CQ274" s="5"/>
      <c r="CR274" s="5"/>
      <c r="CS274" s="5"/>
      <c r="CT274" s="34">
        <f t="shared" ca="1" si="375"/>
        <v>1.206008418222384</v>
      </c>
      <c r="CU274" s="34">
        <f t="shared" ca="1" si="376"/>
        <v>1.0898141501156575</v>
      </c>
      <c r="CV274" s="34">
        <f t="shared" ca="1" si="377"/>
        <v>0.91427867525596229</v>
      </c>
      <c r="CW274" s="5"/>
      <c r="CX274" s="5"/>
      <c r="CY274" s="5"/>
      <c r="CZ274" s="5"/>
      <c r="DA274" s="33">
        <f t="shared" ca="1" si="378"/>
        <v>1.3759999999999999</v>
      </c>
      <c r="DB274" s="13">
        <f t="shared" ca="1" si="379"/>
        <v>1414.18</v>
      </c>
      <c r="DC274" s="5"/>
      <c r="DD274" s="18">
        <f t="shared" ca="1" si="323"/>
        <v>0</v>
      </c>
      <c r="DE274" s="18">
        <f>IF(ISNUMBER(VLOOKUP(B274,CASH!$B$7:$D$10000,3,FALSE)),VLOOKUP(B274,CASH!$B$7:$D$10000,3,FALSE),0)</f>
        <v>0</v>
      </c>
      <c r="DF274" s="18">
        <f t="shared" si="324"/>
        <v>0</v>
      </c>
      <c r="DG274" s="18">
        <f t="shared" ca="1" si="317"/>
        <v>0</v>
      </c>
      <c r="DH274" s="18">
        <f t="shared" ca="1" si="318"/>
        <v>0</v>
      </c>
      <c r="DI274" s="18">
        <f t="shared" si="325"/>
        <v>0</v>
      </c>
      <c r="DJ274" s="18">
        <f t="shared" si="326"/>
        <v>0</v>
      </c>
      <c r="DK274" s="18">
        <f t="shared" si="327"/>
        <v>0</v>
      </c>
      <c r="DL274" s="18">
        <f t="shared" si="328"/>
        <v>0</v>
      </c>
      <c r="DM274" s="18">
        <f t="shared" si="329"/>
        <v>0</v>
      </c>
      <c r="DN274" s="18">
        <f t="shared" si="330"/>
        <v>0</v>
      </c>
      <c r="DO274" s="18">
        <f t="shared" si="331"/>
        <v>0</v>
      </c>
      <c r="DP274" s="18">
        <f t="shared" si="332"/>
        <v>0</v>
      </c>
      <c r="DQ274" s="18">
        <f t="shared" ca="1" si="333"/>
        <v>0</v>
      </c>
      <c r="DR274" s="18">
        <f t="shared" ca="1" si="334"/>
        <v>0</v>
      </c>
      <c r="DS274" s="18">
        <f t="shared" ca="1" si="335"/>
        <v>0</v>
      </c>
      <c r="DT274" s="18">
        <f t="shared" si="336"/>
        <v>0</v>
      </c>
      <c r="DU274" s="18">
        <f t="shared" si="337"/>
        <v>0</v>
      </c>
      <c r="DV274" s="18">
        <f t="shared" si="338"/>
        <v>0</v>
      </c>
      <c r="DW274" s="18">
        <f t="shared" si="339"/>
        <v>0</v>
      </c>
      <c r="DX274" s="18">
        <f t="shared" si="340"/>
        <v>0</v>
      </c>
      <c r="DY274" s="18">
        <f t="shared" si="341"/>
        <v>0</v>
      </c>
      <c r="DZ274" s="18">
        <f t="shared" si="342"/>
        <v>0</v>
      </c>
      <c r="EA274" s="18">
        <f t="shared" si="343"/>
        <v>0</v>
      </c>
      <c r="EB274" s="18">
        <f t="shared" si="344"/>
        <v>0</v>
      </c>
      <c r="EC274" s="18">
        <f t="shared" si="345"/>
        <v>0</v>
      </c>
      <c r="ED274" s="18">
        <f t="shared" si="346"/>
        <v>0</v>
      </c>
      <c r="EE274" s="18">
        <f t="shared" ca="1" si="347"/>
        <v>0</v>
      </c>
      <c r="EF274" s="18">
        <f t="shared" ca="1" si="348"/>
        <v>0</v>
      </c>
      <c r="EG274" s="18">
        <f t="shared" ca="1" si="349"/>
        <v>0</v>
      </c>
      <c r="EH274" s="18">
        <f t="shared" ca="1" si="350"/>
        <v>0</v>
      </c>
      <c r="EI274" s="18">
        <f t="shared" ca="1" si="351"/>
        <v>0</v>
      </c>
      <c r="EJ274" s="18">
        <f t="shared" si="352"/>
        <v>0</v>
      </c>
      <c r="EK274" s="18">
        <f t="shared" si="353"/>
        <v>0</v>
      </c>
      <c r="EL274" s="18">
        <f t="shared" si="354"/>
        <v>0</v>
      </c>
      <c r="EM274" s="18">
        <f t="shared" si="355"/>
        <v>0</v>
      </c>
      <c r="EN274" s="18">
        <f t="shared" si="356"/>
        <v>0</v>
      </c>
      <c r="EO274" s="18">
        <f t="shared" si="357"/>
        <v>0</v>
      </c>
      <c r="EP274" s="18">
        <f t="shared" si="358"/>
        <v>0</v>
      </c>
      <c r="EQ274" s="18">
        <f t="shared" si="359"/>
        <v>0</v>
      </c>
      <c r="ER274" s="18">
        <f t="shared" si="360"/>
        <v>0</v>
      </c>
      <c r="ES274" s="18">
        <f t="shared" si="361"/>
        <v>0</v>
      </c>
      <c r="ET274" s="18">
        <f t="shared" si="362"/>
        <v>0</v>
      </c>
      <c r="EU274" s="18">
        <f t="shared" si="363"/>
        <v>0</v>
      </c>
      <c r="EV274" s="18">
        <f t="shared" si="364"/>
        <v>0</v>
      </c>
      <c r="EW274" s="18">
        <f t="shared" si="365"/>
        <v>0</v>
      </c>
      <c r="EX274" s="18">
        <f t="shared" si="366"/>
        <v>0</v>
      </c>
      <c r="EY274" s="17"/>
      <c r="EZ274" s="1"/>
      <c r="FA274" s="54">
        <f t="shared" ca="1" si="319"/>
        <v>0</v>
      </c>
      <c r="FB274" s="54">
        <f t="shared" si="320"/>
        <v>0</v>
      </c>
      <c r="FC274" s="54">
        <f t="shared" ca="1" si="314"/>
        <v>0</v>
      </c>
      <c r="FD274" s="34" t="e">
        <f t="shared" ca="1" si="315"/>
        <v>#DIV/0!</v>
      </c>
      <c r="FE274" s="34" t="e">
        <f t="shared" ca="1" si="380"/>
        <v>#DIV/0!</v>
      </c>
      <c r="FH274" s="49" t="e">
        <f t="shared" ref="FH274:FH337" ca="1" si="382">DF274/FA274</f>
        <v>#DIV/0!</v>
      </c>
      <c r="FI274" s="49" t="e">
        <f t="shared" ref="FI274:FI337" ca="1" si="383">DG274/FA274</f>
        <v>#DIV/0!</v>
      </c>
      <c r="FJ274" s="49" t="e">
        <f t="shared" ref="FJ274:FJ337" ca="1" si="384">DH274/FA274</f>
        <v>#DIV/0!</v>
      </c>
    </row>
    <row r="275" spans="1:166" x14ac:dyDescent="0.25">
      <c r="A275" s="1"/>
      <c r="B275" s="15">
        <f>Kurse!B271</f>
        <v>40596</v>
      </c>
      <c r="C275" s="1"/>
      <c r="D275" s="20" t="str">
        <f>IF(ISNUMBER(VLOOKUP(B275,CASH!$B$7:$E$2815,2,FALSE)),VLOOKUP(B275,CASH!$B$7:$E$2815,2,FALSE),"")</f>
        <v/>
      </c>
      <c r="E275" s="1"/>
      <c r="F275" s="20">
        <f t="shared" si="316"/>
        <v>0</v>
      </c>
      <c r="G275" s="20"/>
      <c r="H275" s="20"/>
      <c r="I275" s="20"/>
      <c r="J275" s="20"/>
      <c r="K275" s="9"/>
      <c r="L275" s="9"/>
      <c r="M275" s="9"/>
      <c r="N275" s="9"/>
      <c r="O275" s="9"/>
      <c r="P275" s="9" t="str">
        <f>IF(ISNUMBER(VLOOKUP($B275,Anteile!$A$2:$BI$10000,12,FALSE)),VLOOKUP($B275,Anteile!$A$2:$BI$10000,12,FALSE),"0")</f>
        <v>0</v>
      </c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 t="str">
        <f>IF(ISNUMBER(VLOOKUP($B275,Anteile!$A$2:$BI$10000,24,FALSE)),VLOOKUP($B275,Anteile!$A$2:$BI$10000,24,FALSE),"0")</f>
        <v>0</v>
      </c>
      <c r="AC275" s="9" t="str">
        <f>IF(ISNUMBER(VLOOKUP($B275,Anteile!$A$2:$BI$10000,25,FALSE)),VLOOKUP($B275,Anteile!$A$2:$BI$10000,25,FALSE),"0")</f>
        <v>0</v>
      </c>
      <c r="AD275" s="9" t="str">
        <f>IF(ISNUMBER(VLOOKUP($B275,Anteile!$A$2:$BI$10000,26,FALSE)),VLOOKUP($B275,Anteile!$A$2:$BI$10000,26,FALSE),"0")</f>
        <v>0</v>
      </c>
      <c r="AE275" s="9" t="str">
        <f>IF(ISNUMBER(VLOOKUP($B275,Anteile!$A$2:$BI$10000,27,FALSE)),VLOOKUP($B275,Anteile!$A$2:$BI$10000,27,FALSE),"0")</f>
        <v>0</v>
      </c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5"/>
      <c r="AW275" s="13">
        <v>1</v>
      </c>
      <c r="AX275" s="5"/>
      <c r="AY275" s="5"/>
      <c r="AZ275" s="5"/>
      <c r="BA275" s="5"/>
      <c r="BB275" s="5"/>
      <c r="BC275" s="5"/>
      <c r="BD275" s="5"/>
      <c r="BE275" s="13">
        <f t="shared" ca="1" si="321"/>
        <v>1023.6559139784947</v>
      </c>
      <c r="BF275" s="13">
        <f t="shared" ca="1" si="367"/>
        <v>0</v>
      </c>
      <c r="BG275" s="13">
        <f t="shared" ca="1" si="322"/>
        <v>76.044181113305527</v>
      </c>
      <c r="BH275" s="13"/>
      <c r="BI275" s="13"/>
      <c r="BJ275" s="13"/>
      <c r="BK275" s="13"/>
      <c r="BL275" s="13"/>
      <c r="BM275" s="13"/>
      <c r="BN275" s="13"/>
      <c r="BO275" s="13"/>
      <c r="BP275" s="13"/>
      <c r="BQ275" s="13"/>
      <c r="BR275" s="13"/>
      <c r="BS275" s="13">
        <f t="shared" ca="1" si="368"/>
        <v>9.640845585546046</v>
      </c>
      <c r="BT275" s="13">
        <f t="shared" ca="1" si="369"/>
        <v>47.64</v>
      </c>
      <c r="BU275" s="13">
        <f t="shared" ca="1" si="370"/>
        <v>31.760661253748815</v>
      </c>
      <c r="BV275" s="13">
        <f t="shared" ca="1" si="371"/>
        <v>29.946602296832712</v>
      </c>
      <c r="BW275" s="13">
        <f t="shared" ca="1" si="381"/>
        <v>0</v>
      </c>
      <c r="BX275" s="13"/>
      <c r="BY275" s="13"/>
      <c r="BZ275" s="13"/>
      <c r="CA275" s="13"/>
      <c r="CB275" s="13"/>
      <c r="CC275" s="13"/>
      <c r="CD275" s="13"/>
      <c r="CE275" s="13"/>
      <c r="CF275" s="13"/>
      <c r="CG275" s="13"/>
      <c r="CH275" s="13"/>
      <c r="CI275" s="13"/>
      <c r="CJ275" s="13"/>
      <c r="CK275" s="13"/>
      <c r="CL275" s="13"/>
      <c r="CM275" s="5"/>
      <c r="CN275" s="13">
        <f t="shared" ca="1" si="372"/>
        <v>7318.35</v>
      </c>
      <c r="CO275" s="13">
        <f t="shared" ca="1" si="373"/>
        <v>137.80000000000001</v>
      </c>
      <c r="CP275" s="13">
        <f t="shared" ca="1" si="374"/>
        <v>383.91739999999999</v>
      </c>
      <c r="CQ275" s="5"/>
      <c r="CR275" s="5"/>
      <c r="CS275" s="5"/>
      <c r="CT275" s="34">
        <f t="shared" ca="1" si="375"/>
        <v>1.2267522457812503</v>
      </c>
      <c r="CU275" s="34">
        <f t="shared" ca="1" si="376"/>
        <v>1.0991465262822047</v>
      </c>
      <c r="CV275" s="34">
        <f t="shared" ca="1" si="377"/>
        <v>0.91474090941473296</v>
      </c>
      <c r="CW275" s="5"/>
      <c r="CX275" s="5"/>
      <c r="CY275" s="5"/>
      <c r="CZ275" s="5"/>
      <c r="DA275" s="33">
        <f t="shared" ca="1" si="378"/>
        <v>1.3671</v>
      </c>
      <c r="DB275" s="13">
        <f t="shared" ca="1" si="379"/>
        <v>1399.44</v>
      </c>
      <c r="DC275" s="5"/>
      <c r="DD275" s="18">
        <f t="shared" ca="1" si="323"/>
        <v>0</v>
      </c>
      <c r="DE275" s="18">
        <f>IF(ISNUMBER(VLOOKUP(B275,CASH!$B$7:$D$10000,3,FALSE)),VLOOKUP(B275,CASH!$B$7:$D$10000,3,FALSE),0)</f>
        <v>0</v>
      </c>
      <c r="DF275" s="18">
        <f t="shared" si="324"/>
        <v>0</v>
      </c>
      <c r="DG275" s="18">
        <f t="shared" ca="1" si="317"/>
        <v>0</v>
      </c>
      <c r="DH275" s="18">
        <f t="shared" ca="1" si="318"/>
        <v>0</v>
      </c>
      <c r="DI275" s="18">
        <f t="shared" si="325"/>
        <v>0</v>
      </c>
      <c r="DJ275" s="18">
        <f t="shared" si="326"/>
        <v>0</v>
      </c>
      <c r="DK275" s="18">
        <f t="shared" si="327"/>
        <v>0</v>
      </c>
      <c r="DL275" s="18">
        <f t="shared" si="328"/>
        <v>0</v>
      </c>
      <c r="DM275" s="18">
        <f t="shared" si="329"/>
        <v>0</v>
      </c>
      <c r="DN275" s="18">
        <f t="shared" si="330"/>
        <v>0</v>
      </c>
      <c r="DO275" s="18">
        <f t="shared" si="331"/>
        <v>0</v>
      </c>
      <c r="DP275" s="18">
        <f t="shared" si="332"/>
        <v>0</v>
      </c>
      <c r="DQ275" s="18">
        <f t="shared" ca="1" si="333"/>
        <v>0</v>
      </c>
      <c r="DR275" s="18">
        <f t="shared" ca="1" si="334"/>
        <v>0</v>
      </c>
      <c r="DS275" s="18">
        <f t="shared" ca="1" si="335"/>
        <v>0</v>
      </c>
      <c r="DT275" s="18">
        <f t="shared" si="336"/>
        <v>0</v>
      </c>
      <c r="DU275" s="18">
        <f t="shared" si="337"/>
        <v>0</v>
      </c>
      <c r="DV275" s="18">
        <f t="shared" si="338"/>
        <v>0</v>
      </c>
      <c r="DW275" s="18">
        <f t="shared" si="339"/>
        <v>0</v>
      </c>
      <c r="DX275" s="18">
        <f t="shared" si="340"/>
        <v>0</v>
      </c>
      <c r="DY275" s="18">
        <f t="shared" si="341"/>
        <v>0</v>
      </c>
      <c r="DZ275" s="18">
        <f t="shared" si="342"/>
        <v>0</v>
      </c>
      <c r="EA275" s="18">
        <f t="shared" si="343"/>
        <v>0</v>
      </c>
      <c r="EB275" s="18">
        <f t="shared" si="344"/>
        <v>0</v>
      </c>
      <c r="EC275" s="18">
        <f t="shared" si="345"/>
        <v>0</v>
      </c>
      <c r="ED275" s="18">
        <f t="shared" si="346"/>
        <v>0</v>
      </c>
      <c r="EE275" s="18">
        <f t="shared" ca="1" si="347"/>
        <v>0</v>
      </c>
      <c r="EF275" s="18">
        <f t="shared" ca="1" si="348"/>
        <v>0</v>
      </c>
      <c r="EG275" s="18">
        <f t="shared" ca="1" si="349"/>
        <v>0</v>
      </c>
      <c r="EH275" s="18">
        <f t="shared" ca="1" si="350"/>
        <v>0</v>
      </c>
      <c r="EI275" s="18">
        <f t="shared" ca="1" si="351"/>
        <v>0</v>
      </c>
      <c r="EJ275" s="18">
        <f t="shared" si="352"/>
        <v>0</v>
      </c>
      <c r="EK275" s="18">
        <f t="shared" si="353"/>
        <v>0</v>
      </c>
      <c r="EL275" s="18">
        <f t="shared" si="354"/>
        <v>0</v>
      </c>
      <c r="EM275" s="18">
        <f t="shared" si="355"/>
        <v>0</v>
      </c>
      <c r="EN275" s="18">
        <f t="shared" si="356"/>
        <v>0</v>
      </c>
      <c r="EO275" s="18">
        <f t="shared" si="357"/>
        <v>0</v>
      </c>
      <c r="EP275" s="18">
        <f t="shared" si="358"/>
        <v>0</v>
      </c>
      <c r="EQ275" s="18">
        <f t="shared" si="359"/>
        <v>0</v>
      </c>
      <c r="ER275" s="18">
        <f t="shared" si="360"/>
        <v>0</v>
      </c>
      <c r="ES275" s="18">
        <f t="shared" si="361"/>
        <v>0</v>
      </c>
      <c r="ET275" s="18">
        <f t="shared" si="362"/>
        <v>0</v>
      </c>
      <c r="EU275" s="18">
        <f t="shared" si="363"/>
        <v>0</v>
      </c>
      <c r="EV275" s="18">
        <f t="shared" si="364"/>
        <v>0</v>
      </c>
      <c r="EW275" s="18">
        <f t="shared" si="365"/>
        <v>0</v>
      </c>
      <c r="EX275" s="18">
        <f t="shared" si="366"/>
        <v>0</v>
      </c>
      <c r="EY275" s="17"/>
      <c r="EZ275" s="1"/>
      <c r="FA275" s="54">
        <f t="shared" ca="1" si="319"/>
        <v>0</v>
      </c>
      <c r="FB275" s="54">
        <f t="shared" si="320"/>
        <v>0</v>
      </c>
      <c r="FC275" s="54">
        <f t="shared" ca="1" si="314"/>
        <v>0</v>
      </c>
      <c r="FD275" s="34" t="e">
        <f t="shared" ca="1" si="315"/>
        <v>#DIV/0!</v>
      </c>
      <c r="FE275" s="34" t="e">
        <f t="shared" ca="1" si="380"/>
        <v>#DIV/0!</v>
      </c>
      <c r="FH275" s="49" t="e">
        <f t="shared" ca="1" si="382"/>
        <v>#DIV/0!</v>
      </c>
      <c r="FI275" s="49" t="e">
        <f t="shared" ca="1" si="383"/>
        <v>#DIV/0!</v>
      </c>
      <c r="FJ275" s="49" t="e">
        <f t="shared" ca="1" si="384"/>
        <v>#DIV/0!</v>
      </c>
    </row>
    <row r="276" spans="1:166" x14ac:dyDescent="0.25">
      <c r="A276" s="1"/>
      <c r="B276" s="15">
        <f>Kurse!B272</f>
        <v>40595</v>
      </c>
      <c r="C276" s="1"/>
      <c r="D276" s="20" t="str">
        <f>IF(ISNUMBER(VLOOKUP(B276,CASH!$B$7:$E$2815,2,FALSE)),VLOOKUP(B276,CASH!$B$7:$E$2815,2,FALSE),"")</f>
        <v/>
      </c>
      <c r="E276" s="1"/>
      <c r="F276" s="20">
        <f t="shared" si="316"/>
        <v>0</v>
      </c>
      <c r="G276" s="20"/>
      <c r="H276" s="20"/>
      <c r="I276" s="20"/>
      <c r="J276" s="20"/>
      <c r="K276" s="9"/>
      <c r="L276" s="9"/>
      <c r="M276" s="9"/>
      <c r="N276" s="9"/>
      <c r="O276" s="9"/>
      <c r="P276" s="9" t="str">
        <f>IF(ISNUMBER(VLOOKUP($B276,Anteile!$A$2:$BI$10000,12,FALSE)),VLOOKUP($B276,Anteile!$A$2:$BI$10000,12,FALSE),"0")</f>
        <v>0</v>
      </c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 t="str">
        <f>IF(ISNUMBER(VLOOKUP($B276,Anteile!$A$2:$BI$10000,24,FALSE)),VLOOKUP($B276,Anteile!$A$2:$BI$10000,24,FALSE),"0")</f>
        <v>0</v>
      </c>
      <c r="AC276" s="9" t="str">
        <f>IF(ISNUMBER(VLOOKUP($B276,Anteile!$A$2:$BI$10000,25,FALSE)),VLOOKUP($B276,Anteile!$A$2:$BI$10000,25,FALSE),"0")</f>
        <v>0</v>
      </c>
      <c r="AD276" s="9" t="str">
        <f>IF(ISNUMBER(VLOOKUP($B276,Anteile!$A$2:$BI$10000,26,FALSE)),VLOOKUP($B276,Anteile!$A$2:$BI$10000,26,FALSE),"0")</f>
        <v>0</v>
      </c>
      <c r="AE276" s="9" t="str">
        <f>IF(ISNUMBER(VLOOKUP($B276,Anteile!$A$2:$BI$10000,27,FALSE)),VLOOKUP($B276,Anteile!$A$2:$BI$10000,27,FALSE),"0")</f>
        <v>0</v>
      </c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5"/>
      <c r="AW276" s="13">
        <v>1</v>
      </c>
      <c r="AX276" s="5"/>
      <c r="AY276" s="5"/>
      <c r="AZ276" s="5"/>
      <c r="BA276" s="5"/>
      <c r="BB276" s="5"/>
      <c r="BC276" s="5"/>
      <c r="BD276" s="5"/>
      <c r="BE276" s="13">
        <f t="shared" ca="1" si="321"/>
        <v>1029.53216374269</v>
      </c>
      <c r="BF276" s="13">
        <f t="shared" ca="1" si="367"/>
        <v>0</v>
      </c>
      <c r="BG276" s="13">
        <f t="shared" ca="1" si="322"/>
        <v>76.074561403508767</v>
      </c>
      <c r="BH276" s="13"/>
      <c r="BI276" s="13"/>
      <c r="BJ276" s="13"/>
      <c r="BK276" s="13"/>
      <c r="BL276" s="13"/>
      <c r="BM276" s="13"/>
      <c r="BN276" s="13"/>
      <c r="BO276" s="13"/>
      <c r="BP276" s="13"/>
      <c r="BQ276" s="13"/>
      <c r="BR276" s="13"/>
      <c r="BS276" s="13">
        <f t="shared" ca="1" si="368"/>
        <v>9.8305579900671933</v>
      </c>
      <c r="BT276" s="13">
        <f t="shared" ca="1" si="369"/>
        <v>47.94</v>
      </c>
      <c r="BU276" s="13">
        <f t="shared" ca="1" si="370"/>
        <v>32.244152046783626</v>
      </c>
      <c r="BV276" s="13">
        <f t="shared" ca="1" si="371"/>
        <v>30.438596491228068</v>
      </c>
      <c r="BW276" s="13">
        <f t="shared" ca="1" si="381"/>
        <v>0</v>
      </c>
      <c r="BX276" s="13"/>
      <c r="BY276" s="13"/>
      <c r="BZ276" s="13"/>
      <c r="CA276" s="13"/>
      <c r="CB276" s="13"/>
      <c r="CC276" s="13"/>
      <c r="CD276" s="13"/>
      <c r="CE276" s="13"/>
      <c r="CF276" s="13"/>
      <c r="CG276" s="13"/>
      <c r="CH276" s="13"/>
      <c r="CI276" s="13"/>
      <c r="CJ276" s="13"/>
      <c r="CK276" s="13"/>
      <c r="CL276" s="13"/>
      <c r="CM276" s="5"/>
      <c r="CN276" s="13">
        <f t="shared" ca="1" si="372"/>
        <v>7321.81</v>
      </c>
      <c r="CO276" s="13">
        <f t="shared" ca="1" si="373"/>
        <v>138.28</v>
      </c>
      <c r="CP276" s="13">
        <f t="shared" ca="1" si="374"/>
        <v>384.48750000000001</v>
      </c>
      <c r="CQ276" s="5"/>
      <c r="CR276" s="5"/>
      <c r="CS276" s="5"/>
      <c r="CT276" s="34">
        <f t="shared" ca="1" si="375"/>
        <v>1.2273322348184517</v>
      </c>
      <c r="CU276" s="34">
        <f t="shared" ca="1" si="376"/>
        <v>1.1029751934274548</v>
      </c>
      <c r="CV276" s="34">
        <f t="shared" ca="1" si="377"/>
        <v>0.91609925835244022</v>
      </c>
      <c r="CW276" s="5"/>
      <c r="CX276" s="5"/>
      <c r="CY276" s="5"/>
      <c r="CZ276" s="5"/>
      <c r="DA276" s="33">
        <f t="shared" ca="1" si="378"/>
        <v>1.3680000000000001</v>
      </c>
      <c r="DB276" s="13">
        <f t="shared" ca="1" si="379"/>
        <v>1408.4</v>
      </c>
      <c r="DC276" s="5"/>
      <c r="DD276" s="18">
        <f t="shared" ca="1" si="323"/>
        <v>0</v>
      </c>
      <c r="DE276" s="18">
        <f>IF(ISNUMBER(VLOOKUP(B276,CASH!$B$7:$D$10000,3,FALSE)),VLOOKUP(B276,CASH!$B$7:$D$10000,3,FALSE),0)</f>
        <v>0</v>
      </c>
      <c r="DF276" s="18">
        <f t="shared" si="324"/>
        <v>0</v>
      </c>
      <c r="DG276" s="18">
        <f t="shared" ca="1" si="317"/>
        <v>0</v>
      </c>
      <c r="DH276" s="18">
        <f t="shared" ca="1" si="318"/>
        <v>0</v>
      </c>
      <c r="DI276" s="18">
        <f t="shared" si="325"/>
        <v>0</v>
      </c>
      <c r="DJ276" s="18">
        <f t="shared" si="326"/>
        <v>0</v>
      </c>
      <c r="DK276" s="18">
        <f t="shared" si="327"/>
        <v>0</v>
      </c>
      <c r="DL276" s="18">
        <f t="shared" si="328"/>
        <v>0</v>
      </c>
      <c r="DM276" s="18">
        <f t="shared" si="329"/>
        <v>0</v>
      </c>
      <c r="DN276" s="18">
        <f t="shared" si="330"/>
        <v>0</v>
      </c>
      <c r="DO276" s="18">
        <f t="shared" si="331"/>
        <v>0</v>
      </c>
      <c r="DP276" s="18">
        <f t="shared" si="332"/>
        <v>0</v>
      </c>
      <c r="DQ276" s="18">
        <f t="shared" ca="1" si="333"/>
        <v>0</v>
      </c>
      <c r="DR276" s="18">
        <f t="shared" ca="1" si="334"/>
        <v>0</v>
      </c>
      <c r="DS276" s="18">
        <f t="shared" ca="1" si="335"/>
        <v>0</v>
      </c>
      <c r="DT276" s="18">
        <f t="shared" si="336"/>
        <v>0</v>
      </c>
      <c r="DU276" s="18">
        <f t="shared" si="337"/>
        <v>0</v>
      </c>
      <c r="DV276" s="18">
        <f t="shared" si="338"/>
        <v>0</v>
      </c>
      <c r="DW276" s="18">
        <f t="shared" si="339"/>
        <v>0</v>
      </c>
      <c r="DX276" s="18">
        <f t="shared" si="340"/>
        <v>0</v>
      </c>
      <c r="DY276" s="18">
        <f t="shared" si="341"/>
        <v>0</v>
      </c>
      <c r="DZ276" s="18">
        <f t="shared" si="342"/>
        <v>0</v>
      </c>
      <c r="EA276" s="18">
        <f t="shared" si="343"/>
        <v>0</v>
      </c>
      <c r="EB276" s="18">
        <f t="shared" si="344"/>
        <v>0</v>
      </c>
      <c r="EC276" s="18">
        <f t="shared" si="345"/>
        <v>0</v>
      </c>
      <c r="ED276" s="18">
        <f t="shared" si="346"/>
        <v>0</v>
      </c>
      <c r="EE276" s="18">
        <f t="shared" ca="1" si="347"/>
        <v>0</v>
      </c>
      <c r="EF276" s="18">
        <f t="shared" ca="1" si="348"/>
        <v>0</v>
      </c>
      <c r="EG276" s="18">
        <f t="shared" ca="1" si="349"/>
        <v>0</v>
      </c>
      <c r="EH276" s="18">
        <f t="shared" ca="1" si="350"/>
        <v>0</v>
      </c>
      <c r="EI276" s="18">
        <f t="shared" ca="1" si="351"/>
        <v>0</v>
      </c>
      <c r="EJ276" s="18">
        <f t="shared" si="352"/>
        <v>0</v>
      </c>
      <c r="EK276" s="18">
        <f t="shared" si="353"/>
        <v>0</v>
      </c>
      <c r="EL276" s="18">
        <f t="shared" si="354"/>
        <v>0</v>
      </c>
      <c r="EM276" s="18">
        <f t="shared" si="355"/>
        <v>0</v>
      </c>
      <c r="EN276" s="18">
        <f t="shared" si="356"/>
        <v>0</v>
      </c>
      <c r="EO276" s="18">
        <f t="shared" si="357"/>
        <v>0</v>
      </c>
      <c r="EP276" s="18">
        <f t="shared" si="358"/>
        <v>0</v>
      </c>
      <c r="EQ276" s="18">
        <f t="shared" si="359"/>
        <v>0</v>
      </c>
      <c r="ER276" s="18">
        <f t="shared" si="360"/>
        <v>0</v>
      </c>
      <c r="ES276" s="18">
        <f t="shared" si="361"/>
        <v>0</v>
      </c>
      <c r="ET276" s="18">
        <f t="shared" si="362"/>
        <v>0</v>
      </c>
      <c r="EU276" s="18">
        <f t="shared" si="363"/>
        <v>0</v>
      </c>
      <c r="EV276" s="18">
        <f t="shared" si="364"/>
        <v>0</v>
      </c>
      <c r="EW276" s="18">
        <f t="shared" si="365"/>
        <v>0</v>
      </c>
      <c r="EX276" s="18">
        <f t="shared" si="366"/>
        <v>0</v>
      </c>
      <c r="EY276" s="17"/>
      <c r="EZ276" s="1"/>
      <c r="FA276" s="54">
        <f t="shared" ca="1" si="319"/>
        <v>0</v>
      </c>
      <c r="FB276" s="54">
        <f t="shared" si="320"/>
        <v>0</v>
      </c>
      <c r="FC276" s="54">
        <f t="shared" ca="1" si="314"/>
        <v>0</v>
      </c>
      <c r="FD276" s="34" t="e">
        <f t="shared" ca="1" si="315"/>
        <v>#DIV/0!</v>
      </c>
      <c r="FE276" s="34" t="e">
        <f t="shared" ca="1" si="380"/>
        <v>#DIV/0!</v>
      </c>
      <c r="FH276" s="49" t="e">
        <f t="shared" ca="1" si="382"/>
        <v>#DIV/0!</v>
      </c>
      <c r="FI276" s="49" t="e">
        <f t="shared" ca="1" si="383"/>
        <v>#DIV/0!</v>
      </c>
      <c r="FJ276" s="49" t="e">
        <f t="shared" ca="1" si="384"/>
        <v>#DIV/0!</v>
      </c>
    </row>
    <row r="277" spans="1:166" x14ac:dyDescent="0.25">
      <c r="A277" s="1"/>
      <c r="B277" s="15">
        <f>Kurse!B273</f>
        <v>40592</v>
      </c>
      <c r="C277" s="1"/>
      <c r="D277" s="20" t="str">
        <f>IF(ISNUMBER(VLOOKUP(B277,CASH!$B$7:$E$2815,2,FALSE)),VLOOKUP(B277,CASH!$B$7:$E$2815,2,FALSE),"")</f>
        <v/>
      </c>
      <c r="E277" s="1"/>
      <c r="F277" s="20">
        <f t="shared" si="316"/>
        <v>0</v>
      </c>
      <c r="G277" s="20"/>
      <c r="H277" s="20"/>
      <c r="I277" s="20"/>
      <c r="J277" s="20"/>
      <c r="K277" s="9"/>
      <c r="L277" s="9"/>
      <c r="M277" s="9"/>
      <c r="N277" s="9"/>
      <c r="O277" s="9"/>
      <c r="P277" s="9" t="str">
        <f>IF(ISNUMBER(VLOOKUP($B277,Anteile!$A$2:$BI$10000,12,FALSE)),VLOOKUP($B277,Anteile!$A$2:$BI$10000,12,FALSE),"0")</f>
        <v>0</v>
      </c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 t="str">
        <f>IF(ISNUMBER(VLOOKUP($B277,Anteile!$A$2:$BI$10000,24,FALSE)),VLOOKUP($B277,Anteile!$A$2:$BI$10000,24,FALSE),"0")</f>
        <v>0</v>
      </c>
      <c r="AC277" s="9" t="str">
        <f>IF(ISNUMBER(VLOOKUP($B277,Anteile!$A$2:$BI$10000,25,FALSE)),VLOOKUP($B277,Anteile!$A$2:$BI$10000,25,FALSE),"0")</f>
        <v>0</v>
      </c>
      <c r="AD277" s="9" t="str">
        <f>IF(ISNUMBER(VLOOKUP($B277,Anteile!$A$2:$BI$10000,26,FALSE)),VLOOKUP($B277,Anteile!$A$2:$BI$10000,26,FALSE),"0")</f>
        <v>0</v>
      </c>
      <c r="AE277" s="9" t="str">
        <f>IF(ISNUMBER(VLOOKUP($B277,Anteile!$A$2:$BI$10000,27,FALSE)),VLOOKUP($B277,Anteile!$A$2:$BI$10000,27,FALSE),"0")</f>
        <v>0</v>
      </c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5"/>
      <c r="AW277" s="13">
        <v>1</v>
      </c>
      <c r="AX277" s="5"/>
      <c r="AY277" s="5"/>
      <c r="AZ277" s="5"/>
      <c r="BA277" s="5"/>
      <c r="BB277" s="5"/>
      <c r="BC277" s="5"/>
      <c r="BD277" s="5"/>
      <c r="BE277" s="13">
        <f t="shared" ca="1" si="321"/>
        <v>1015.2936021034182</v>
      </c>
      <c r="BF277" s="13">
        <f t="shared" ca="1" si="367"/>
        <v>0</v>
      </c>
      <c r="BG277" s="13">
        <f t="shared" ca="1" si="322"/>
        <v>76.000584282792872</v>
      </c>
      <c r="BH277" s="13"/>
      <c r="BI277" s="13"/>
      <c r="BJ277" s="13"/>
      <c r="BK277" s="13"/>
      <c r="BL277" s="13"/>
      <c r="BM277" s="13"/>
      <c r="BN277" s="13"/>
      <c r="BO277" s="13"/>
      <c r="BP277" s="13"/>
      <c r="BQ277" s="13"/>
      <c r="BR277" s="13"/>
      <c r="BS277" s="13">
        <f t="shared" ca="1" si="368"/>
        <v>9.8305579900671933</v>
      </c>
      <c r="BT277" s="13">
        <f t="shared" ca="1" si="369"/>
        <v>48.59</v>
      </c>
      <c r="BU277" s="13">
        <f t="shared" ca="1" si="370"/>
        <v>32.237803096698805</v>
      </c>
      <c r="BV277" s="13">
        <f t="shared" ca="1" si="371"/>
        <v>30.455740578439968</v>
      </c>
      <c r="BW277" s="13">
        <f t="shared" ca="1" si="381"/>
        <v>0</v>
      </c>
      <c r="BX277" s="13"/>
      <c r="BY277" s="13"/>
      <c r="BZ277" s="13"/>
      <c r="CA277" s="13"/>
      <c r="CB277" s="13"/>
      <c r="CC277" s="13"/>
      <c r="CD277" s="13"/>
      <c r="CE277" s="13"/>
      <c r="CF277" s="13"/>
      <c r="CG277" s="13"/>
      <c r="CH277" s="13"/>
      <c r="CI277" s="13"/>
      <c r="CJ277" s="13"/>
      <c r="CK277" s="13"/>
      <c r="CL277" s="13"/>
      <c r="CM277" s="5"/>
      <c r="CN277" s="13">
        <f t="shared" ca="1" si="372"/>
        <v>7426.81</v>
      </c>
      <c r="CO277" s="13">
        <f t="shared" ca="1" si="373"/>
        <v>137.94</v>
      </c>
      <c r="CP277" s="13">
        <f t="shared" ca="1" si="374"/>
        <v>384.87509999999997</v>
      </c>
      <c r="CQ277" s="5"/>
      <c r="CR277" s="5"/>
      <c r="CS277" s="5"/>
      <c r="CT277" s="34">
        <f t="shared" ca="1" si="375"/>
        <v>1.2449330582017324</v>
      </c>
      <c r="CU277" s="34">
        <f t="shared" ca="1" si="376"/>
        <v>1.100263220866236</v>
      </c>
      <c r="CV277" s="34">
        <f t="shared" ca="1" si="377"/>
        <v>0.91702277360986051</v>
      </c>
      <c r="CW277" s="5"/>
      <c r="CX277" s="5"/>
      <c r="CY277" s="5"/>
      <c r="CZ277" s="5"/>
      <c r="DA277" s="33">
        <f t="shared" ca="1" si="378"/>
        <v>1.3692</v>
      </c>
      <c r="DB277" s="13">
        <f t="shared" ca="1" si="379"/>
        <v>1390.14</v>
      </c>
      <c r="DC277" s="5"/>
      <c r="DD277" s="18">
        <f t="shared" ca="1" si="323"/>
        <v>0</v>
      </c>
      <c r="DE277" s="18">
        <f>IF(ISNUMBER(VLOOKUP(B277,CASH!$B$7:$D$10000,3,FALSE)),VLOOKUP(B277,CASH!$B$7:$D$10000,3,FALSE),0)</f>
        <v>0</v>
      </c>
      <c r="DF277" s="18">
        <f t="shared" si="324"/>
        <v>0</v>
      </c>
      <c r="DG277" s="18">
        <f t="shared" ca="1" si="317"/>
        <v>0</v>
      </c>
      <c r="DH277" s="18">
        <f t="shared" ca="1" si="318"/>
        <v>0</v>
      </c>
      <c r="DI277" s="18">
        <f t="shared" si="325"/>
        <v>0</v>
      </c>
      <c r="DJ277" s="18">
        <f t="shared" si="326"/>
        <v>0</v>
      </c>
      <c r="DK277" s="18">
        <f t="shared" si="327"/>
        <v>0</v>
      </c>
      <c r="DL277" s="18">
        <f t="shared" si="328"/>
        <v>0</v>
      </c>
      <c r="DM277" s="18">
        <f t="shared" si="329"/>
        <v>0</v>
      </c>
      <c r="DN277" s="18">
        <f t="shared" si="330"/>
        <v>0</v>
      </c>
      <c r="DO277" s="18">
        <f t="shared" si="331"/>
        <v>0</v>
      </c>
      <c r="DP277" s="18">
        <f t="shared" si="332"/>
        <v>0</v>
      </c>
      <c r="DQ277" s="18">
        <f t="shared" ca="1" si="333"/>
        <v>0</v>
      </c>
      <c r="DR277" s="18">
        <f t="shared" ca="1" si="334"/>
        <v>0</v>
      </c>
      <c r="DS277" s="18">
        <f t="shared" ca="1" si="335"/>
        <v>0</v>
      </c>
      <c r="DT277" s="18">
        <f t="shared" si="336"/>
        <v>0</v>
      </c>
      <c r="DU277" s="18">
        <f t="shared" si="337"/>
        <v>0</v>
      </c>
      <c r="DV277" s="18">
        <f t="shared" si="338"/>
        <v>0</v>
      </c>
      <c r="DW277" s="18">
        <f t="shared" si="339"/>
        <v>0</v>
      </c>
      <c r="DX277" s="18">
        <f t="shared" si="340"/>
        <v>0</v>
      </c>
      <c r="DY277" s="18">
        <f t="shared" si="341"/>
        <v>0</v>
      </c>
      <c r="DZ277" s="18">
        <f t="shared" si="342"/>
        <v>0</v>
      </c>
      <c r="EA277" s="18">
        <f t="shared" si="343"/>
        <v>0</v>
      </c>
      <c r="EB277" s="18">
        <f t="shared" si="344"/>
        <v>0</v>
      </c>
      <c r="EC277" s="18">
        <f t="shared" si="345"/>
        <v>0</v>
      </c>
      <c r="ED277" s="18">
        <f t="shared" si="346"/>
        <v>0</v>
      </c>
      <c r="EE277" s="18">
        <f t="shared" ca="1" si="347"/>
        <v>0</v>
      </c>
      <c r="EF277" s="18">
        <f t="shared" ca="1" si="348"/>
        <v>0</v>
      </c>
      <c r="EG277" s="18">
        <f t="shared" ca="1" si="349"/>
        <v>0</v>
      </c>
      <c r="EH277" s="18">
        <f t="shared" ca="1" si="350"/>
        <v>0</v>
      </c>
      <c r="EI277" s="18">
        <f t="shared" ca="1" si="351"/>
        <v>0</v>
      </c>
      <c r="EJ277" s="18">
        <f t="shared" si="352"/>
        <v>0</v>
      </c>
      <c r="EK277" s="18">
        <f t="shared" si="353"/>
        <v>0</v>
      </c>
      <c r="EL277" s="18">
        <f t="shared" si="354"/>
        <v>0</v>
      </c>
      <c r="EM277" s="18">
        <f t="shared" si="355"/>
        <v>0</v>
      </c>
      <c r="EN277" s="18">
        <f t="shared" si="356"/>
        <v>0</v>
      </c>
      <c r="EO277" s="18">
        <f t="shared" si="357"/>
        <v>0</v>
      </c>
      <c r="EP277" s="18">
        <f t="shared" si="358"/>
        <v>0</v>
      </c>
      <c r="EQ277" s="18">
        <f t="shared" si="359"/>
        <v>0</v>
      </c>
      <c r="ER277" s="18">
        <f t="shared" si="360"/>
        <v>0</v>
      </c>
      <c r="ES277" s="18">
        <f t="shared" si="361"/>
        <v>0</v>
      </c>
      <c r="ET277" s="18">
        <f t="shared" si="362"/>
        <v>0</v>
      </c>
      <c r="EU277" s="18">
        <f t="shared" si="363"/>
        <v>0</v>
      </c>
      <c r="EV277" s="18">
        <f t="shared" si="364"/>
        <v>0</v>
      </c>
      <c r="EW277" s="18">
        <f t="shared" si="365"/>
        <v>0</v>
      </c>
      <c r="EX277" s="18">
        <f t="shared" si="366"/>
        <v>0</v>
      </c>
      <c r="EY277" s="17"/>
      <c r="EZ277" s="1"/>
      <c r="FA277" s="54">
        <f t="shared" ca="1" si="319"/>
        <v>0</v>
      </c>
      <c r="FB277" s="54">
        <f t="shared" si="320"/>
        <v>0</v>
      </c>
      <c r="FC277" s="54">
        <f t="shared" ca="1" si="314"/>
        <v>0</v>
      </c>
      <c r="FD277" s="34" t="e">
        <f t="shared" ca="1" si="315"/>
        <v>#DIV/0!</v>
      </c>
      <c r="FE277" s="34" t="e">
        <f t="shared" ca="1" si="380"/>
        <v>#DIV/0!</v>
      </c>
      <c r="FH277" s="49" t="e">
        <f t="shared" ca="1" si="382"/>
        <v>#DIV/0!</v>
      </c>
      <c r="FI277" s="49" t="e">
        <f t="shared" ca="1" si="383"/>
        <v>#DIV/0!</v>
      </c>
      <c r="FJ277" s="49" t="e">
        <f t="shared" ca="1" si="384"/>
        <v>#DIV/0!</v>
      </c>
    </row>
    <row r="278" spans="1:166" x14ac:dyDescent="0.25">
      <c r="A278" s="1"/>
      <c r="B278" s="15">
        <f>Kurse!B274</f>
        <v>40591</v>
      </c>
      <c r="C278" s="1"/>
      <c r="D278" s="20" t="str">
        <f>IF(ISNUMBER(VLOOKUP(B278,CASH!$B$7:$E$2815,2,FALSE)),VLOOKUP(B278,CASH!$B$7:$E$2815,2,FALSE),"")</f>
        <v/>
      </c>
      <c r="E278" s="1"/>
      <c r="F278" s="20">
        <f t="shared" si="316"/>
        <v>0</v>
      </c>
      <c r="G278" s="20"/>
      <c r="H278" s="20"/>
      <c r="I278" s="20"/>
      <c r="J278" s="20"/>
      <c r="K278" s="9"/>
      <c r="L278" s="9"/>
      <c r="M278" s="9"/>
      <c r="N278" s="9"/>
      <c r="O278" s="9"/>
      <c r="P278" s="9" t="str">
        <f>IF(ISNUMBER(VLOOKUP($B278,Anteile!$A$2:$BI$10000,12,FALSE)),VLOOKUP($B278,Anteile!$A$2:$BI$10000,12,FALSE),"0")</f>
        <v>0</v>
      </c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 t="str">
        <f>IF(ISNUMBER(VLOOKUP($B278,Anteile!$A$2:$BI$10000,24,FALSE)),VLOOKUP($B278,Anteile!$A$2:$BI$10000,24,FALSE),"0")</f>
        <v>0</v>
      </c>
      <c r="AC278" s="9" t="str">
        <f>IF(ISNUMBER(VLOOKUP($B278,Anteile!$A$2:$BI$10000,25,FALSE)),VLOOKUP($B278,Anteile!$A$2:$BI$10000,25,FALSE),"0")</f>
        <v>0</v>
      </c>
      <c r="AD278" s="9" t="str">
        <f>IF(ISNUMBER(VLOOKUP($B278,Anteile!$A$2:$BI$10000,26,FALSE)),VLOOKUP($B278,Anteile!$A$2:$BI$10000,26,FALSE),"0")</f>
        <v>0</v>
      </c>
      <c r="AE278" s="9" t="str">
        <f>IF(ISNUMBER(VLOOKUP($B278,Anteile!$A$2:$BI$10000,27,FALSE)),VLOOKUP($B278,Anteile!$A$2:$BI$10000,27,FALSE),"0")</f>
        <v>0</v>
      </c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5"/>
      <c r="AW278" s="13">
        <v>1</v>
      </c>
      <c r="AX278" s="5"/>
      <c r="AY278" s="5"/>
      <c r="AZ278" s="5"/>
      <c r="BA278" s="5"/>
      <c r="BB278" s="5"/>
      <c r="BC278" s="5"/>
      <c r="BD278" s="5"/>
      <c r="BE278" s="13">
        <f t="shared" ca="1" si="321"/>
        <v>1015.4896490970488</v>
      </c>
      <c r="BF278" s="13">
        <f t="shared" ca="1" si="367"/>
        <v>0</v>
      </c>
      <c r="BG278" s="13">
        <f t="shared" ca="1" si="322"/>
        <v>76.383790926442515</v>
      </c>
      <c r="BH278" s="13"/>
      <c r="BI278" s="13"/>
      <c r="BJ278" s="13"/>
      <c r="BK278" s="13"/>
      <c r="BL278" s="13"/>
      <c r="BM278" s="13"/>
      <c r="BN278" s="13"/>
      <c r="BO278" s="13"/>
      <c r="BP278" s="13"/>
      <c r="BQ278" s="13"/>
      <c r="BR278" s="13"/>
      <c r="BS278" s="13">
        <f t="shared" ca="1" si="368"/>
        <v>9.8590515342827771</v>
      </c>
      <c r="BT278" s="13">
        <f t="shared" ca="1" si="369"/>
        <v>48.6</v>
      </c>
      <c r="BU278" s="13">
        <f t="shared" ca="1" si="370"/>
        <v>32.374100719424462</v>
      </c>
      <c r="BV278" s="13">
        <f t="shared" ca="1" si="371"/>
        <v>30.333284392893848</v>
      </c>
      <c r="BW278" s="13">
        <f t="shared" ca="1" si="381"/>
        <v>0</v>
      </c>
      <c r="BX278" s="13"/>
      <c r="BY278" s="13"/>
      <c r="BZ278" s="13"/>
      <c r="CA278" s="13"/>
      <c r="CB278" s="13"/>
      <c r="CC278" s="13"/>
      <c r="CD278" s="13"/>
      <c r="CE278" s="13"/>
      <c r="CF278" s="13"/>
      <c r="CG278" s="13"/>
      <c r="CH278" s="13"/>
      <c r="CI278" s="13"/>
      <c r="CJ278" s="13"/>
      <c r="CK278" s="13"/>
      <c r="CL278" s="13"/>
      <c r="CM278" s="5"/>
      <c r="CN278" s="13">
        <f t="shared" ca="1" si="372"/>
        <v>7405.51</v>
      </c>
      <c r="CO278" s="13">
        <f t="shared" ca="1" si="373"/>
        <v>138.5</v>
      </c>
      <c r="CP278" s="13">
        <f t="shared" ca="1" si="374"/>
        <v>383.91629999999998</v>
      </c>
      <c r="CQ278" s="5"/>
      <c r="CR278" s="5"/>
      <c r="CS278" s="5"/>
      <c r="CT278" s="34">
        <f t="shared" ca="1" si="375"/>
        <v>1.2413626054582667</v>
      </c>
      <c r="CU278" s="34">
        <f t="shared" ca="1" si="376"/>
        <v>1.1047299992023609</v>
      </c>
      <c r="CV278" s="34">
        <f t="shared" ca="1" si="377"/>
        <v>0.91473828849939964</v>
      </c>
      <c r="CW278" s="5"/>
      <c r="CX278" s="5"/>
      <c r="CY278" s="5"/>
      <c r="CZ278" s="5"/>
      <c r="DA278" s="33">
        <f t="shared" ca="1" si="378"/>
        <v>1.3622000000000001</v>
      </c>
      <c r="DB278" s="13">
        <f t="shared" ca="1" si="379"/>
        <v>1383.3</v>
      </c>
      <c r="DC278" s="5"/>
      <c r="DD278" s="18">
        <f t="shared" ca="1" si="323"/>
        <v>0</v>
      </c>
      <c r="DE278" s="18">
        <f>IF(ISNUMBER(VLOOKUP(B278,CASH!$B$7:$D$10000,3,FALSE)),VLOOKUP(B278,CASH!$B$7:$D$10000,3,FALSE),0)</f>
        <v>0</v>
      </c>
      <c r="DF278" s="18">
        <f t="shared" si="324"/>
        <v>0</v>
      </c>
      <c r="DG278" s="18">
        <f t="shared" ca="1" si="317"/>
        <v>0</v>
      </c>
      <c r="DH278" s="18">
        <f t="shared" ca="1" si="318"/>
        <v>0</v>
      </c>
      <c r="DI278" s="18">
        <f t="shared" si="325"/>
        <v>0</v>
      </c>
      <c r="DJ278" s="18">
        <f t="shared" si="326"/>
        <v>0</v>
      </c>
      <c r="DK278" s="18">
        <f t="shared" si="327"/>
        <v>0</v>
      </c>
      <c r="DL278" s="18">
        <f t="shared" si="328"/>
        <v>0</v>
      </c>
      <c r="DM278" s="18">
        <f t="shared" si="329"/>
        <v>0</v>
      </c>
      <c r="DN278" s="18">
        <f t="shared" si="330"/>
        <v>0</v>
      </c>
      <c r="DO278" s="18">
        <f t="shared" si="331"/>
        <v>0</v>
      </c>
      <c r="DP278" s="18">
        <f t="shared" si="332"/>
        <v>0</v>
      </c>
      <c r="DQ278" s="18">
        <f t="shared" ca="1" si="333"/>
        <v>0</v>
      </c>
      <c r="DR278" s="18">
        <f t="shared" ca="1" si="334"/>
        <v>0</v>
      </c>
      <c r="DS278" s="18">
        <f t="shared" ca="1" si="335"/>
        <v>0</v>
      </c>
      <c r="DT278" s="18">
        <f t="shared" si="336"/>
        <v>0</v>
      </c>
      <c r="DU278" s="18">
        <f t="shared" si="337"/>
        <v>0</v>
      </c>
      <c r="DV278" s="18">
        <f t="shared" si="338"/>
        <v>0</v>
      </c>
      <c r="DW278" s="18">
        <f t="shared" si="339"/>
        <v>0</v>
      </c>
      <c r="DX278" s="18">
        <f t="shared" si="340"/>
        <v>0</v>
      </c>
      <c r="DY278" s="18">
        <f t="shared" si="341"/>
        <v>0</v>
      </c>
      <c r="DZ278" s="18">
        <f t="shared" si="342"/>
        <v>0</v>
      </c>
      <c r="EA278" s="18">
        <f t="shared" si="343"/>
        <v>0</v>
      </c>
      <c r="EB278" s="18">
        <f t="shared" si="344"/>
        <v>0</v>
      </c>
      <c r="EC278" s="18">
        <f t="shared" si="345"/>
        <v>0</v>
      </c>
      <c r="ED278" s="18">
        <f t="shared" si="346"/>
        <v>0</v>
      </c>
      <c r="EE278" s="18">
        <f t="shared" ca="1" si="347"/>
        <v>0</v>
      </c>
      <c r="EF278" s="18">
        <f t="shared" ca="1" si="348"/>
        <v>0</v>
      </c>
      <c r="EG278" s="18">
        <f t="shared" ca="1" si="349"/>
        <v>0</v>
      </c>
      <c r="EH278" s="18">
        <f t="shared" ca="1" si="350"/>
        <v>0</v>
      </c>
      <c r="EI278" s="18">
        <f t="shared" ca="1" si="351"/>
        <v>0</v>
      </c>
      <c r="EJ278" s="18">
        <f t="shared" si="352"/>
        <v>0</v>
      </c>
      <c r="EK278" s="18">
        <f t="shared" si="353"/>
        <v>0</v>
      </c>
      <c r="EL278" s="18">
        <f t="shared" si="354"/>
        <v>0</v>
      </c>
      <c r="EM278" s="18">
        <f t="shared" si="355"/>
        <v>0</v>
      </c>
      <c r="EN278" s="18">
        <f t="shared" si="356"/>
        <v>0</v>
      </c>
      <c r="EO278" s="18">
        <f t="shared" si="357"/>
        <v>0</v>
      </c>
      <c r="EP278" s="18">
        <f t="shared" si="358"/>
        <v>0</v>
      </c>
      <c r="EQ278" s="18">
        <f t="shared" si="359"/>
        <v>0</v>
      </c>
      <c r="ER278" s="18">
        <f t="shared" si="360"/>
        <v>0</v>
      </c>
      <c r="ES278" s="18">
        <f t="shared" si="361"/>
        <v>0</v>
      </c>
      <c r="ET278" s="18">
        <f t="shared" si="362"/>
        <v>0</v>
      </c>
      <c r="EU278" s="18">
        <f t="shared" si="363"/>
        <v>0</v>
      </c>
      <c r="EV278" s="18">
        <f t="shared" si="364"/>
        <v>0</v>
      </c>
      <c r="EW278" s="18">
        <f t="shared" si="365"/>
        <v>0</v>
      </c>
      <c r="EX278" s="18">
        <f t="shared" si="366"/>
        <v>0</v>
      </c>
      <c r="EY278" s="17"/>
      <c r="EZ278" s="1"/>
      <c r="FA278" s="54">
        <f t="shared" ca="1" si="319"/>
        <v>0</v>
      </c>
      <c r="FB278" s="54">
        <f t="shared" si="320"/>
        <v>0</v>
      </c>
      <c r="FC278" s="54">
        <f t="shared" ca="1" si="314"/>
        <v>0</v>
      </c>
      <c r="FD278" s="34" t="e">
        <f t="shared" ca="1" si="315"/>
        <v>#DIV/0!</v>
      </c>
      <c r="FE278" s="34" t="e">
        <f t="shared" ca="1" si="380"/>
        <v>#DIV/0!</v>
      </c>
      <c r="FH278" s="49" t="e">
        <f t="shared" ca="1" si="382"/>
        <v>#DIV/0!</v>
      </c>
      <c r="FI278" s="49" t="e">
        <f t="shared" ca="1" si="383"/>
        <v>#DIV/0!</v>
      </c>
      <c r="FJ278" s="49" t="e">
        <f t="shared" ca="1" si="384"/>
        <v>#DIV/0!</v>
      </c>
    </row>
    <row r="279" spans="1:166" x14ac:dyDescent="0.25">
      <c r="A279" s="1"/>
      <c r="B279" s="15">
        <f>Kurse!B275</f>
        <v>40590</v>
      </c>
      <c r="C279" s="1"/>
      <c r="D279" s="20" t="str">
        <f>IF(ISNUMBER(VLOOKUP(B279,CASH!$B$7:$E$2815,2,FALSE)),VLOOKUP(B279,CASH!$B$7:$E$2815,2,FALSE),"")</f>
        <v/>
      </c>
      <c r="E279" s="1"/>
      <c r="F279" s="20">
        <f t="shared" si="316"/>
        <v>0</v>
      </c>
      <c r="G279" s="20"/>
      <c r="H279" s="20"/>
      <c r="I279" s="20"/>
      <c r="J279" s="20"/>
      <c r="K279" s="9"/>
      <c r="L279" s="9"/>
      <c r="M279" s="9"/>
      <c r="N279" s="9"/>
      <c r="O279" s="9"/>
      <c r="P279" s="9" t="str">
        <f>IF(ISNUMBER(VLOOKUP($B279,Anteile!$A$2:$BI$10000,12,FALSE)),VLOOKUP($B279,Anteile!$A$2:$BI$10000,12,FALSE),"0")</f>
        <v>0</v>
      </c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 t="str">
        <f>IF(ISNUMBER(VLOOKUP($B279,Anteile!$A$2:$BI$10000,24,FALSE)),VLOOKUP($B279,Anteile!$A$2:$BI$10000,24,FALSE),"0")</f>
        <v>0</v>
      </c>
      <c r="AC279" s="9" t="str">
        <f>IF(ISNUMBER(VLOOKUP($B279,Anteile!$A$2:$BI$10000,25,FALSE)),VLOOKUP($B279,Anteile!$A$2:$BI$10000,25,FALSE),"0")</f>
        <v>0</v>
      </c>
      <c r="AD279" s="9" t="str">
        <f>IF(ISNUMBER(VLOOKUP($B279,Anteile!$A$2:$BI$10000,26,FALSE)),VLOOKUP($B279,Anteile!$A$2:$BI$10000,26,FALSE),"0")</f>
        <v>0</v>
      </c>
      <c r="AE279" s="9" t="str">
        <f>IF(ISNUMBER(VLOOKUP($B279,Anteile!$A$2:$BI$10000,27,FALSE)),VLOOKUP($B279,Anteile!$A$2:$BI$10000,27,FALSE),"0")</f>
        <v>0</v>
      </c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5"/>
      <c r="AW279" s="13">
        <v>1</v>
      </c>
      <c r="AX279" s="5"/>
      <c r="AY279" s="5"/>
      <c r="AZ279" s="5"/>
      <c r="BA279" s="5"/>
      <c r="BB279" s="5"/>
      <c r="BC279" s="5"/>
      <c r="BD279" s="5"/>
      <c r="BE279" s="13">
        <f t="shared" ca="1" si="321"/>
        <v>1013.0056738633851</v>
      </c>
      <c r="BF279" s="13">
        <f t="shared" ca="1" si="367"/>
        <v>0</v>
      </c>
      <c r="BG279" s="13">
        <f t="shared" ca="1" si="322"/>
        <v>76.46451993220839</v>
      </c>
      <c r="BH279" s="13"/>
      <c r="BI279" s="13"/>
      <c r="BJ279" s="13"/>
      <c r="BK279" s="13"/>
      <c r="BL279" s="13"/>
      <c r="BM279" s="13"/>
      <c r="BN279" s="13"/>
      <c r="BO279" s="13"/>
      <c r="BP279" s="13"/>
      <c r="BQ279" s="13"/>
      <c r="BR279" s="13"/>
      <c r="BS279" s="13">
        <f t="shared" ca="1" si="368"/>
        <v>9.8666273671800173</v>
      </c>
      <c r="BT279" s="13">
        <f t="shared" ca="1" si="369"/>
        <v>48.53</v>
      </c>
      <c r="BU279" s="13">
        <f t="shared" ca="1" si="370"/>
        <v>32.134698990494435</v>
      </c>
      <c r="BV279" s="13">
        <f t="shared" ca="1" si="371"/>
        <v>30.358853437476977</v>
      </c>
      <c r="BW279" s="13">
        <f t="shared" ca="1" si="381"/>
        <v>0</v>
      </c>
      <c r="BX279" s="13"/>
      <c r="BY279" s="13"/>
      <c r="BZ279" s="13"/>
      <c r="CA279" s="13"/>
      <c r="CB279" s="13"/>
      <c r="CC279" s="13"/>
      <c r="CD279" s="13"/>
      <c r="CE279" s="13"/>
      <c r="CF279" s="13"/>
      <c r="CG279" s="13"/>
      <c r="CH279" s="13"/>
      <c r="CI279" s="13"/>
      <c r="CJ279" s="13"/>
      <c r="CK279" s="13"/>
      <c r="CL279" s="13"/>
      <c r="CM279" s="5"/>
      <c r="CN279" s="13">
        <f t="shared" ca="1" si="372"/>
        <v>7414.3</v>
      </c>
      <c r="CO279" s="13">
        <f t="shared" ca="1" si="373"/>
        <v>138.16</v>
      </c>
      <c r="CP279" s="13">
        <f t="shared" ca="1" si="374"/>
        <v>384.48669999999998</v>
      </c>
      <c r="CQ279" s="5"/>
      <c r="CR279" s="5"/>
      <c r="CS279" s="5"/>
      <c r="CT279" s="34">
        <f t="shared" ca="1" si="375"/>
        <v>1.2428360458157814</v>
      </c>
      <c r="CU279" s="34">
        <f t="shared" ca="1" si="376"/>
        <v>1.1020180266411421</v>
      </c>
      <c r="CV279" s="34">
        <f t="shared" ca="1" si="377"/>
        <v>0.9160973522321979</v>
      </c>
      <c r="CW279" s="5"/>
      <c r="CX279" s="5"/>
      <c r="CY279" s="5"/>
      <c r="CZ279" s="5"/>
      <c r="DA279" s="33">
        <f t="shared" ca="1" si="378"/>
        <v>1.3571</v>
      </c>
      <c r="DB279" s="13">
        <f t="shared" ca="1" si="379"/>
        <v>1374.75</v>
      </c>
      <c r="DC279" s="5"/>
      <c r="DD279" s="18">
        <f t="shared" ca="1" si="323"/>
        <v>0</v>
      </c>
      <c r="DE279" s="18">
        <f>IF(ISNUMBER(VLOOKUP(B279,CASH!$B$7:$D$10000,3,FALSE)),VLOOKUP(B279,CASH!$B$7:$D$10000,3,FALSE),0)</f>
        <v>0</v>
      </c>
      <c r="DF279" s="18">
        <f t="shared" si="324"/>
        <v>0</v>
      </c>
      <c r="DG279" s="18">
        <f t="shared" ca="1" si="317"/>
        <v>0</v>
      </c>
      <c r="DH279" s="18">
        <f t="shared" ca="1" si="318"/>
        <v>0</v>
      </c>
      <c r="DI279" s="18">
        <f t="shared" si="325"/>
        <v>0</v>
      </c>
      <c r="DJ279" s="18">
        <f t="shared" si="326"/>
        <v>0</v>
      </c>
      <c r="DK279" s="18">
        <f t="shared" si="327"/>
        <v>0</v>
      </c>
      <c r="DL279" s="18">
        <f t="shared" si="328"/>
        <v>0</v>
      </c>
      <c r="DM279" s="18">
        <f t="shared" si="329"/>
        <v>0</v>
      </c>
      <c r="DN279" s="18">
        <f t="shared" si="330"/>
        <v>0</v>
      </c>
      <c r="DO279" s="18">
        <f t="shared" si="331"/>
        <v>0</v>
      </c>
      <c r="DP279" s="18">
        <f t="shared" si="332"/>
        <v>0</v>
      </c>
      <c r="DQ279" s="18">
        <f t="shared" ca="1" si="333"/>
        <v>0</v>
      </c>
      <c r="DR279" s="18">
        <f t="shared" ca="1" si="334"/>
        <v>0</v>
      </c>
      <c r="DS279" s="18">
        <f t="shared" ca="1" si="335"/>
        <v>0</v>
      </c>
      <c r="DT279" s="18">
        <f t="shared" si="336"/>
        <v>0</v>
      </c>
      <c r="DU279" s="18">
        <f t="shared" si="337"/>
        <v>0</v>
      </c>
      <c r="DV279" s="18">
        <f t="shared" si="338"/>
        <v>0</v>
      </c>
      <c r="DW279" s="18">
        <f t="shared" si="339"/>
        <v>0</v>
      </c>
      <c r="DX279" s="18">
        <f t="shared" si="340"/>
        <v>0</v>
      </c>
      <c r="DY279" s="18">
        <f t="shared" si="341"/>
        <v>0</v>
      </c>
      <c r="DZ279" s="18">
        <f t="shared" si="342"/>
        <v>0</v>
      </c>
      <c r="EA279" s="18">
        <f t="shared" si="343"/>
        <v>0</v>
      </c>
      <c r="EB279" s="18">
        <f t="shared" si="344"/>
        <v>0</v>
      </c>
      <c r="EC279" s="18">
        <f t="shared" si="345"/>
        <v>0</v>
      </c>
      <c r="ED279" s="18">
        <f t="shared" si="346"/>
        <v>0</v>
      </c>
      <c r="EE279" s="18">
        <f t="shared" ca="1" si="347"/>
        <v>0</v>
      </c>
      <c r="EF279" s="18">
        <f t="shared" ca="1" si="348"/>
        <v>0</v>
      </c>
      <c r="EG279" s="18">
        <f t="shared" ca="1" si="349"/>
        <v>0</v>
      </c>
      <c r="EH279" s="18">
        <f t="shared" ca="1" si="350"/>
        <v>0</v>
      </c>
      <c r="EI279" s="18">
        <f t="shared" ca="1" si="351"/>
        <v>0</v>
      </c>
      <c r="EJ279" s="18">
        <f t="shared" si="352"/>
        <v>0</v>
      </c>
      <c r="EK279" s="18">
        <f t="shared" si="353"/>
        <v>0</v>
      </c>
      <c r="EL279" s="18">
        <f t="shared" si="354"/>
        <v>0</v>
      </c>
      <c r="EM279" s="18">
        <f t="shared" si="355"/>
        <v>0</v>
      </c>
      <c r="EN279" s="18">
        <f t="shared" si="356"/>
        <v>0</v>
      </c>
      <c r="EO279" s="18">
        <f t="shared" si="357"/>
        <v>0</v>
      </c>
      <c r="EP279" s="18">
        <f t="shared" si="358"/>
        <v>0</v>
      </c>
      <c r="EQ279" s="18">
        <f t="shared" si="359"/>
        <v>0</v>
      </c>
      <c r="ER279" s="18">
        <f t="shared" si="360"/>
        <v>0</v>
      </c>
      <c r="ES279" s="18">
        <f t="shared" si="361"/>
        <v>0</v>
      </c>
      <c r="ET279" s="18">
        <f t="shared" si="362"/>
        <v>0</v>
      </c>
      <c r="EU279" s="18">
        <f t="shared" si="363"/>
        <v>0</v>
      </c>
      <c r="EV279" s="18">
        <f t="shared" si="364"/>
        <v>0</v>
      </c>
      <c r="EW279" s="18">
        <f t="shared" si="365"/>
        <v>0</v>
      </c>
      <c r="EX279" s="18">
        <f t="shared" si="366"/>
        <v>0</v>
      </c>
      <c r="EY279" s="17"/>
      <c r="EZ279" s="1"/>
      <c r="FA279" s="54">
        <f t="shared" ca="1" si="319"/>
        <v>0</v>
      </c>
      <c r="FB279" s="54">
        <f t="shared" si="320"/>
        <v>0</v>
      </c>
      <c r="FC279" s="54">
        <f t="shared" ca="1" si="314"/>
        <v>0</v>
      </c>
      <c r="FD279" s="34" t="e">
        <f t="shared" ca="1" si="315"/>
        <v>#DIV/0!</v>
      </c>
      <c r="FE279" s="34" t="e">
        <f t="shared" ca="1" si="380"/>
        <v>#DIV/0!</v>
      </c>
      <c r="FH279" s="49" t="e">
        <f t="shared" ca="1" si="382"/>
        <v>#DIV/0!</v>
      </c>
      <c r="FI279" s="49" t="e">
        <f t="shared" ca="1" si="383"/>
        <v>#DIV/0!</v>
      </c>
      <c r="FJ279" s="49" t="e">
        <f t="shared" ca="1" si="384"/>
        <v>#DIV/0!</v>
      </c>
    </row>
    <row r="280" spans="1:166" x14ac:dyDescent="0.25">
      <c r="A280" s="1"/>
      <c r="B280" s="15">
        <f>Kurse!B276</f>
        <v>40589</v>
      </c>
      <c r="C280" s="1"/>
      <c r="D280" s="20" t="str">
        <f>IF(ISNUMBER(VLOOKUP(B280,CASH!$B$7:$E$2815,2,FALSE)),VLOOKUP(B280,CASH!$B$7:$E$2815,2,FALSE),"")</f>
        <v/>
      </c>
      <c r="E280" s="1"/>
      <c r="F280" s="20">
        <f t="shared" si="316"/>
        <v>0</v>
      </c>
      <c r="G280" s="20"/>
      <c r="H280" s="20"/>
      <c r="I280" s="20"/>
      <c r="J280" s="20"/>
      <c r="K280" s="9"/>
      <c r="L280" s="9"/>
      <c r="M280" s="9"/>
      <c r="N280" s="9"/>
      <c r="O280" s="9"/>
      <c r="P280" s="9" t="str">
        <f>IF(ISNUMBER(VLOOKUP($B280,Anteile!$A$2:$BI$10000,12,FALSE)),VLOOKUP($B280,Anteile!$A$2:$BI$10000,12,FALSE),"0")</f>
        <v>0</v>
      </c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 t="str">
        <f>IF(ISNUMBER(VLOOKUP($B280,Anteile!$A$2:$BI$10000,24,FALSE)),VLOOKUP($B280,Anteile!$A$2:$BI$10000,24,FALSE),"0")</f>
        <v>0</v>
      </c>
      <c r="AC280" s="9" t="str">
        <f>IF(ISNUMBER(VLOOKUP($B280,Anteile!$A$2:$BI$10000,25,FALSE)),VLOOKUP($B280,Anteile!$A$2:$BI$10000,25,FALSE),"0")</f>
        <v>0</v>
      </c>
      <c r="AD280" s="9" t="str">
        <f>IF(ISNUMBER(VLOOKUP($B280,Anteile!$A$2:$BI$10000,26,FALSE)),VLOOKUP($B280,Anteile!$A$2:$BI$10000,26,FALSE),"0")</f>
        <v>0</v>
      </c>
      <c r="AE280" s="9" t="str">
        <f>IF(ISNUMBER(VLOOKUP($B280,Anteile!$A$2:$BI$10000,27,FALSE)),VLOOKUP($B280,Anteile!$A$2:$BI$10000,27,FALSE),"0")</f>
        <v>0</v>
      </c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5"/>
      <c r="AW280" s="13">
        <v>1</v>
      </c>
      <c r="AX280" s="5"/>
      <c r="AY280" s="5"/>
      <c r="AZ280" s="5"/>
      <c r="BA280" s="5"/>
      <c r="BB280" s="5"/>
      <c r="BC280" s="5"/>
      <c r="BD280" s="5"/>
      <c r="BE280" s="13">
        <f t="shared" ca="1" si="321"/>
        <v>1016.1369193154035</v>
      </c>
      <c r="BF280" s="13">
        <f t="shared" ca="1" si="367"/>
        <v>0</v>
      </c>
      <c r="BG280" s="13">
        <f t="shared" ca="1" si="322"/>
        <v>76.698525598281108</v>
      </c>
      <c r="BH280" s="13"/>
      <c r="BI280" s="13"/>
      <c r="BJ280" s="13"/>
      <c r="BK280" s="13"/>
      <c r="BL280" s="13"/>
      <c r="BM280" s="13"/>
      <c r="BN280" s="13"/>
      <c r="BO280" s="13"/>
      <c r="BP280" s="13"/>
      <c r="BQ280" s="13"/>
      <c r="BR280" s="13"/>
      <c r="BS280" s="13">
        <f t="shared" ca="1" si="368"/>
        <v>9.8540416388827161</v>
      </c>
      <c r="BT280" s="13">
        <f t="shared" ca="1" si="369"/>
        <v>48.32</v>
      </c>
      <c r="BU280" s="13">
        <f t="shared" ca="1" si="370"/>
        <v>32.199748092168633</v>
      </c>
      <c r="BV280" s="13">
        <f t="shared" ca="1" si="371"/>
        <v>30.399348003259988</v>
      </c>
      <c r="BW280" s="13">
        <f t="shared" ca="1" si="381"/>
        <v>0</v>
      </c>
      <c r="BX280" s="13"/>
      <c r="BY280" s="13"/>
      <c r="BZ280" s="13"/>
      <c r="CA280" s="13"/>
      <c r="CB280" s="13"/>
      <c r="CC280" s="13"/>
      <c r="CD280" s="13"/>
      <c r="CE280" s="13"/>
      <c r="CF280" s="13"/>
      <c r="CG280" s="13"/>
      <c r="CH280" s="13"/>
      <c r="CI280" s="13"/>
      <c r="CJ280" s="13"/>
      <c r="CK280" s="13"/>
      <c r="CL280" s="13"/>
      <c r="CM280" s="5"/>
      <c r="CN280" s="13">
        <f t="shared" ca="1" si="372"/>
        <v>7400.04</v>
      </c>
      <c r="CO280" s="13">
        <f t="shared" ca="1" si="373"/>
        <v>138.33000000000001</v>
      </c>
      <c r="CP280" s="13">
        <f t="shared" ca="1" si="374"/>
        <v>383.23630000000003</v>
      </c>
      <c r="CQ280" s="5"/>
      <c r="CR280" s="5"/>
      <c r="CS280" s="5"/>
      <c r="CT280" s="34">
        <f t="shared" ca="1" si="375"/>
        <v>1.2404456863734425</v>
      </c>
      <c r="CU280" s="34">
        <f t="shared" ca="1" si="376"/>
        <v>1.1033740129217517</v>
      </c>
      <c r="CV280" s="34">
        <f t="shared" ca="1" si="377"/>
        <v>0.91311808629339919</v>
      </c>
      <c r="CW280" s="5"/>
      <c r="CX280" s="5"/>
      <c r="CY280" s="5"/>
      <c r="CZ280" s="5"/>
      <c r="DA280" s="33">
        <f t="shared" ca="1" si="378"/>
        <v>1.3496999999999999</v>
      </c>
      <c r="DB280" s="13">
        <f t="shared" ca="1" si="379"/>
        <v>1371.48</v>
      </c>
      <c r="DC280" s="5"/>
      <c r="DD280" s="18">
        <f t="shared" ca="1" si="323"/>
        <v>0</v>
      </c>
      <c r="DE280" s="18">
        <f>IF(ISNUMBER(VLOOKUP(B280,CASH!$B$7:$D$10000,3,FALSE)),VLOOKUP(B280,CASH!$B$7:$D$10000,3,FALSE),0)</f>
        <v>0</v>
      </c>
      <c r="DF280" s="18">
        <f t="shared" si="324"/>
        <v>0</v>
      </c>
      <c r="DG280" s="18">
        <f t="shared" ca="1" si="317"/>
        <v>0</v>
      </c>
      <c r="DH280" s="18">
        <f t="shared" ca="1" si="318"/>
        <v>0</v>
      </c>
      <c r="DI280" s="18">
        <f t="shared" si="325"/>
        <v>0</v>
      </c>
      <c r="DJ280" s="18">
        <f t="shared" si="326"/>
        <v>0</v>
      </c>
      <c r="DK280" s="18">
        <f t="shared" si="327"/>
        <v>0</v>
      </c>
      <c r="DL280" s="18">
        <f t="shared" si="328"/>
        <v>0</v>
      </c>
      <c r="DM280" s="18">
        <f t="shared" si="329"/>
        <v>0</v>
      </c>
      <c r="DN280" s="18">
        <f t="shared" si="330"/>
        <v>0</v>
      </c>
      <c r="DO280" s="18">
        <f t="shared" si="331"/>
        <v>0</v>
      </c>
      <c r="DP280" s="18">
        <f t="shared" si="332"/>
        <v>0</v>
      </c>
      <c r="DQ280" s="18">
        <f t="shared" ca="1" si="333"/>
        <v>0</v>
      </c>
      <c r="DR280" s="18">
        <f t="shared" ca="1" si="334"/>
        <v>0</v>
      </c>
      <c r="DS280" s="18">
        <f t="shared" ca="1" si="335"/>
        <v>0</v>
      </c>
      <c r="DT280" s="18">
        <f t="shared" si="336"/>
        <v>0</v>
      </c>
      <c r="DU280" s="18">
        <f t="shared" si="337"/>
        <v>0</v>
      </c>
      <c r="DV280" s="18">
        <f t="shared" si="338"/>
        <v>0</v>
      </c>
      <c r="DW280" s="18">
        <f t="shared" si="339"/>
        <v>0</v>
      </c>
      <c r="DX280" s="18">
        <f t="shared" si="340"/>
        <v>0</v>
      </c>
      <c r="DY280" s="18">
        <f t="shared" si="341"/>
        <v>0</v>
      </c>
      <c r="DZ280" s="18">
        <f t="shared" si="342"/>
        <v>0</v>
      </c>
      <c r="EA280" s="18">
        <f t="shared" si="343"/>
        <v>0</v>
      </c>
      <c r="EB280" s="18">
        <f t="shared" si="344"/>
        <v>0</v>
      </c>
      <c r="EC280" s="18">
        <f t="shared" si="345"/>
        <v>0</v>
      </c>
      <c r="ED280" s="18">
        <f t="shared" si="346"/>
        <v>0</v>
      </c>
      <c r="EE280" s="18">
        <f t="shared" ca="1" si="347"/>
        <v>0</v>
      </c>
      <c r="EF280" s="18">
        <f t="shared" ca="1" si="348"/>
        <v>0</v>
      </c>
      <c r="EG280" s="18">
        <f t="shared" ca="1" si="349"/>
        <v>0</v>
      </c>
      <c r="EH280" s="18">
        <f t="shared" ca="1" si="350"/>
        <v>0</v>
      </c>
      <c r="EI280" s="18">
        <f t="shared" ca="1" si="351"/>
        <v>0</v>
      </c>
      <c r="EJ280" s="18">
        <f t="shared" si="352"/>
        <v>0</v>
      </c>
      <c r="EK280" s="18">
        <f t="shared" si="353"/>
        <v>0</v>
      </c>
      <c r="EL280" s="18">
        <f t="shared" si="354"/>
        <v>0</v>
      </c>
      <c r="EM280" s="18">
        <f t="shared" si="355"/>
        <v>0</v>
      </c>
      <c r="EN280" s="18">
        <f t="shared" si="356"/>
        <v>0</v>
      </c>
      <c r="EO280" s="18">
        <f t="shared" si="357"/>
        <v>0</v>
      </c>
      <c r="EP280" s="18">
        <f t="shared" si="358"/>
        <v>0</v>
      </c>
      <c r="EQ280" s="18">
        <f t="shared" si="359"/>
        <v>0</v>
      </c>
      <c r="ER280" s="18">
        <f t="shared" si="360"/>
        <v>0</v>
      </c>
      <c r="ES280" s="18">
        <f t="shared" si="361"/>
        <v>0</v>
      </c>
      <c r="ET280" s="18">
        <f t="shared" si="362"/>
        <v>0</v>
      </c>
      <c r="EU280" s="18">
        <f t="shared" si="363"/>
        <v>0</v>
      </c>
      <c r="EV280" s="18">
        <f t="shared" si="364"/>
        <v>0</v>
      </c>
      <c r="EW280" s="18">
        <f t="shared" si="365"/>
        <v>0</v>
      </c>
      <c r="EX280" s="18">
        <f t="shared" si="366"/>
        <v>0</v>
      </c>
      <c r="EY280" s="17"/>
      <c r="EZ280" s="1"/>
      <c r="FA280" s="54">
        <f t="shared" ca="1" si="319"/>
        <v>0</v>
      </c>
      <c r="FB280" s="54">
        <f t="shared" si="320"/>
        <v>0</v>
      </c>
      <c r="FC280" s="54">
        <f t="shared" ca="1" si="314"/>
        <v>0</v>
      </c>
      <c r="FD280" s="34" t="e">
        <f t="shared" ca="1" si="315"/>
        <v>#DIV/0!</v>
      </c>
      <c r="FE280" s="34" t="e">
        <f t="shared" ca="1" si="380"/>
        <v>#DIV/0!</v>
      </c>
      <c r="FH280" s="49" t="e">
        <f t="shared" ca="1" si="382"/>
        <v>#DIV/0!</v>
      </c>
      <c r="FI280" s="49" t="e">
        <f t="shared" ca="1" si="383"/>
        <v>#DIV/0!</v>
      </c>
      <c r="FJ280" s="49" t="e">
        <f t="shared" ca="1" si="384"/>
        <v>#DIV/0!</v>
      </c>
    </row>
    <row r="281" spans="1:166" x14ac:dyDescent="0.25">
      <c r="A281" s="1"/>
      <c r="B281" s="15">
        <f>Kurse!B277</f>
        <v>40588</v>
      </c>
      <c r="C281" s="1"/>
      <c r="D281" s="20" t="str">
        <f>IF(ISNUMBER(VLOOKUP(B281,CASH!$B$7:$E$2815,2,FALSE)),VLOOKUP(B281,CASH!$B$7:$E$2815,2,FALSE),"")</f>
        <v/>
      </c>
      <c r="E281" s="1"/>
      <c r="F281" s="20">
        <f t="shared" si="316"/>
        <v>0</v>
      </c>
      <c r="G281" s="20"/>
      <c r="H281" s="20"/>
      <c r="I281" s="20"/>
      <c r="J281" s="20"/>
      <c r="K281" s="9"/>
      <c r="L281" s="9"/>
      <c r="M281" s="9"/>
      <c r="N281" s="9"/>
      <c r="O281" s="9"/>
      <c r="P281" s="9" t="str">
        <f>IF(ISNUMBER(VLOOKUP($B281,Anteile!$A$2:$BI$10000,12,FALSE)),VLOOKUP($B281,Anteile!$A$2:$BI$10000,12,FALSE),"0")</f>
        <v>0</v>
      </c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 t="str">
        <f>IF(ISNUMBER(VLOOKUP($B281,Anteile!$A$2:$BI$10000,24,FALSE)),VLOOKUP($B281,Anteile!$A$2:$BI$10000,24,FALSE),"0")</f>
        <v>0</v>
      </c>
      <c r="AC281" s="9" t="str">
        <f>IF(ISNUMBER(VLOOKUP($B281,Anteile!$A$2:$BI$10000,25,FALSE)),VLOOKUP($B281,Anteile!$A$2:$BI$10000,25,FALSE),"0")</f>
        <v>0</v>
      </c>
      <c r="AD281" s="9" t="str">
        <f>IF(ISNUMBER(VLOOKUP($B281,Anteile!$A$2:$BI$10000,26,FALSE)),VLOOKUP($B281,Anteile!$A$2:$BI$10000,26,FALSE),"0")</f>
        <v>0</v>
      </c>
      <c r="AE281" s="9" t="str">
        <f>IF(ISNUMBER(VLOOKUP($B281,Anteile!$A$2:$BI$10000,27,FALSE)),VLOOKUP($B281,Anteile!$A$2:$BI$10000,27,FALSE),"0")</f>
        <v>0</v>
      </c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5"/>
      <c r="AW281" s="13">
        <v>1</v>
      </c>
      <c r="AX281" s="5"/>
      <c r="AY281" s="5"/>
      <c r="AZ281" s="5"/>
      <c r="BA281" s="5"/>
      <c r="BB281" s="5"/>
      <c r="BC281" s="5"/>
      <c r="BD281" s="5"/>
      <c r="BE281" s="13">
        <f t="shared" ca="1" si="321"/>
        <v>1010.2240688529454</v>
      </c>
      <c r="BF281" s="13">
        <f t="shared" ca="1" si="367"/>
        <v>0</v>
      </c>
      <c r="BG281" s="13">
        <f t="shared" ca="1" si="322"/>
        <v>76.925359845674436</v>
      </c>
      <c r="BH281" s="13"/>
      <c r="BI281" s="13"/>
      <c r="BJ281" s="13"/>
      <c r="BK281" s="13"/>
      <c r="BL281" s="13"/>
      <c r="BM281" s="13"/>
      <c r="BN281" s="13"/>
      <c r="BO281" s="13"/>
      <c r="BP281" s="13"/>
      <c r="BQ281" s="13"/>
      <c r="BR281" s="13"/>
      <c r="BS281" s="13">
        <f t="shared" ca="1" si="368"/>
        <v>9.9050304199436106</v>
      </c>
      <c r="BT281" s="13">
        <f t="shared" ca="1" si="369"/>
        <v>48.26</v>
      </c>
      <c r="BU281" s="13">
        <f t="shared" ca="1" si="370"/>
        <v>32.311915714497694</v>
      </c>
      <c r="BV281" s="13">
        <f t="shared" ca="1" si="371"/>
        <v>30.486719097788988</v>
      </c>
      <c r="BW281" s="13">
        <f t="shared" ca="1" si="381"/>
        <v>0</v>
      </c>
      <c r="BX281" s="13"/>
      <c r="BY281" s="13"/>
      <c r="BZ281" s="13"/>
      <c r="CA281" s="13"/>
      <c r="CB281" s="13"/>
      <c r="CC281" s="13"/>
      <c r="CD281" s="13"/>
      <c r="CE281" s="13"/>
      <c r="CF281" s="13"/>
      <c r="CG281" s="13"/>
      <c r="CH281" s="13"/>
      <c r="CI281" s="13"/>
      <c r="CJ281" s="13"/>
      <c r="CK281" s="13"/>
      <c r="CL281" s="13"/>
      <c r="CM281" s="5"/>
      <c r="CN281" s="13">
        <f t="shared" ca="1" si="372"/>
        <v>7396.63</v>
      </c>
      <c r="CO281" s="13">
        <f t="shared" ca="1" si="373"/>
        <v>138.1</v>
      </c>
      <c r="CP281" s="13">
        <f t="shared" ca="1" si="374"/>
        <v>383.88400000000001</v>
      </c>
      <c r="CQ281" s="5"/>
      <c r="CR281" s="5"/>
      <c r="CS281" s="5"/>
      <c r="CT281" s="34">
        <f t="shared" ca="1" si="375"/>
        <v>1.2398740786807094</v>
      </c>
      <c r="CU281" s="34">
        <f t="shared" ca="1" si="376"/>
        <v>1.1015394432479859</v>
      </c>
      <c r="CV281" s="34">
        <f t="shared" ca="1" si="377"/>
        <v>0.91466132889461471</v>
      </c>
      <c r="CW281" s="5"/>
      <c r="CX281" s="5"/>
      <c r="CY281" s="5"/>
      <c r="CZ281" s="5"/>
      <c r="DA281" s="33">
        <f t="shared" ca="1" si="378"/>
        <v>1.3478000000000001</v>
      </c>
      <c r="DB281" s="13">
        <f t="shared" ca="1" si="379"/>
        <v>1361.58</v>
      </c>
      <c r="DC281" s="5"/>
      <c r="DD281" s="18">
        <f t="shared" ca="1" si="323"/>
        <v>0</v>
      </c>
      <c r="DE281" s="18">
        <f>IF(ISNUMBER(VLOOKUP(B281,CASH!$B$7:$D$10000,3,FALSE)),VLOOKUP(B281,CASH!$B$7:$D$10000,3,FALSE),0)</f>
        <v>0</v>
      </c>
      <c r="DF281" s="18">
        <f t="shared" si="324"/>
        <v>0</v>
      </c>
      <c r="DG281" s="18">
        <f t="shared" ca="1" si="317"/>
        <v>0</v>
      </c>
      <c r="DH281" s="18">
        <f t="shared" ca="1" si="318"/>
        <v>0</v>
      </c>
      <c r="DI281" s="18">
        <f t="shared" si="325"/>
        <v>0</v>
      </c>
      <c r="DJ281" s="18">
        <f t="shared" si="326"/>
        <v>0</v>
      </c>
      <c r="DK281" s="18">
        <f t="shared" si="327"/>
        <v>0</v>
      </c>
      <c r="DL281" s="18">
        <f t="shared" si="328"/>
        <v>0</v>
      </c>
      <c r="DM281" s="18">
        <f t="shared" si="329"/>
        <v>0</v>
      </c>
      <c r="DN281" s="18">
        <f t="shared" si="330"/>
        <v>0</v>
      </c>
      <c r="DO281" s="18">
        <f t="shared" si="331"/>
        <v>0</v>
      </c>
      <c r="DP281" s="18">
        <f t="shared" si="332"/>
        <v>0</v>
      </c>
      <c r="DQ281" s="18">
        <f t="shared" ca="1" si="333"/>
        <v>0</v>
      </c>
      <c r="DR281" s="18">
        <f t="shared" ca="1" si="334"/>
        <v>0</v>
      </c>
      <c r="DS281" s="18">
        <f t="shared" ca="1" si="335"/>
        <v>0</v>
      </c>
      <c r="DT281" s="18">
        <f t="shared" si="336"/>
        <v>0</v>
      </c>
      <c r="DU281" s="18">
        <f t="shared" si="337"/>
        <v>0</v>
      </c>
      <c r="DV281" s="18">
        <f t="shared" si="338"/>
        <v>0</v>
      </c>
      <c r="DW281" s="18">
        <f t="shared" si="339"/>
        <v>0</v>
      </c>
      <c r="DX281" s="18">
        <f t="shared" si="340"/>
        <v>0</v>
      </c>
      <c r="DY281" s="18">
        <f t="shared" si="341"/>
        <v>0</v>
      </c>
      <c r="DZ281" s="18">
        <f t="shared" si="342"/>
        <v>0</v>
      </c>
      <c r="EA281" s="18">
        <f t="shared" si="343"/>
        <v>0</v>
      </c>
      <c r="EB281" s="18">
        <f t="shared" si="344"/>
        <v>0</v>
      </c>
      <c r="EC281" s="18">
        <f t="shared" si="345"/>
        <v>0</v>
      </c>
      <c r="ED281" s="18">
        <f t="shared" si="346"/>
        <v>0</v>
      </c>
      <c r="EE281" s="18">
        <f t="shared" ca="1" si="347"/>
        <v>0</v>
      </c>
      <c r="EF281" s="18">
        <f t="shared" ca="1" si="348"/>
        <v>0</v>
      </c>
      <c r="EG281" s="18">
        <f t="shared" ca="1" si="349"/>
        <v>0</v>
      </c>
      <c r="EH281" s="18">
        <f t="shared" ca="1" si="350"/>
        <v>0</v>
      </c>
      <c r="EI281" s="18">
        <f t="shared" ca="1" si="351"/>
        <v>0</v>
      </c>
      <c r="EJ281" s="18">
        <f t="shared" si="352"/>
        <v>0</v>
      </c>
      <c r="EK281" s="18">
        <f t="shared" si="353"/>
        <v>0</v>
      </c>
      <c r="EL281" s="18">
        <f t="shared" si="354"/>
        <v>0</v>
      </c>
      <c r="EM281" s="18">
        <f t="shared" si="355"/>
        <v>0</v>
      </c>
      <c r="EN281" s="18">
        <f t="shared" si="356"/>
        <v>0</v>
      </c>
      <c r="EO281" s="18">
        <f t="shared" si="357"/>
        <v>0</v>
      </c>
      <c r="EP281" s="18">
        <f t="shared" si="358"/>
        <v>0</v>
      </c>
      <c r="EQ281" s="18">
        <f t="shared" si="359"/>
        <v>0</v>
      </c>
      <c r="ER281" s="18">
        <f t="shared" si="360"/>
        <v>0</v>
      </c>
      <c r="ES281" s="18">
        <f t="shared" si="361"/>
        <v>0</v>
      </c>
      <c r="ET281" s="18">
        <f t="shared" si="362"/>
        <v>0</v>
      </c>
      <c r="EU281" s="18">
        <f t="shared" si="363"/>
        <v>0</v>
      </c>
      <c r="EV281" s="18">
        <f t="shared" si="364"/>
        <v>0</v>
      </c>
      <c r="EW281" s="18">
        <f t="shared" si="365"/>
        <v>0</v>
      </c>
      <c r="EX281" s="18">
        <f t="shared" si="366"/>
        <v>0</v>
      </c>
      <c r="EY281" s="17"/>
      <c r="EZ281" s="1"/>
      <c r="FA281" s="54">
        <f t="shared" ca="1" si="319"/>
        <v>0</v>
      </c>
      <c r="FB281" s="54">
        <f t="shared" si="320"/>
        <v>0</v>
      </c>
      <c r="FC281" s="54">
        <f t="shared" ref="FC281:FC344" ca="1" si="385">FA281-FA282-FB281</f>
        <v>0</v>
      </c>
      <c r="FD281" s="34" t="e">
        <f t="shared" ref="FD281:FD344" ca="1" si="386">FC281/FA282</f>
        <v>#DIV/0!</v>
      </c>
      <c r="FE281" s="34" t="e">
        <f t="shared" ca="1" si="380"/>
        <v>#DIV/0!</v>
      </c>
      <c r="FH281" s="49" t="e">
        <f t="shared" ca="1" si="382"/>
        <v>#DIV/0!</v>
      </c>
      <c r="FI281" s="49" t="e">
        <f t="shared" ca="1" si="383"/>
        <v>#DIV/0!</v>
      </c>
      <c r="FJ281" s="49" t="e">
        <f t="shared" ca="1" si="384"/>
        <v>#DIV/0!</v>
      </c>
    </row>
    <row r="282" spans="1:166" x14ac:dyDescent="0.25">
      <c r="A282" s="1"/>
      <c r="B282" s="15">
        <f>Kurse!B278</f>
        <v>40585</v>
      </c>
      <c r="C282" s="1"/>
      <c r="D282" s="20" t="str">
        <f>IF(ISNUMBER(VLOOKUP(B282,CASH!$B$7:$E$2815,2,FALSE)),VLOOKUP(B282,CASH!$B$7:$E$2815,2,FALSE),"")</f>
        <v/>
      </c>
      <c r="E282" s="1"/>
      <c r="F282" s="20">
        <f t="shared" si="316"/>
        <v>0</v>
      </c>
      <c r="G282" s="20"/>
      <c r="H282" s="20"/>
      <c r="I282" s="20"/>
      <c r="J282" s="20"/>
      <c r="K282" s="9"/>
      <c r="L282" s="9"/>
      <c r="M282" s="9"/>
      <c r="N282" s="9"/>
      <c r="O282" s="9"/>
      <c r="P282" s="9" t="str">
        <f>IF(ISNUMBER(VLOOKUP($B282,Anteile!$A$2:$BI$10000,12,FALSE)),VLOOKUP($B282,Anteile!$A$2:$BI$10000,12,FALSE),"0")</f>
        <v>0</v>
      </c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 t="str">
        <f>IF(ISNUMBER(VLOOKUP($B282,Anteile!$A$2:$BI$10000,24,FALSE)),VLOOKUP($B282,Anteile!$A$2:$BI$10000,24,FALSE),"0")</f>
        <v>0</v>
      </c>
      <c r="AC282" s="9" t="str">
        <f>IF(ISNUMBER(VLOOKUP($B282,Anteile!$A$2:$BI$10000,25,FALSE)),VLOOKUP($B282,Anteile!$A$2:$BI$10000,25,FALSE),"0")</f>
        <v>0</v>
      </c>
      <c r="AD282" s="9" t="str">
        <f>IF(ISNUMBER(VLOOKUP($B282,Anteile!$A$2:$BI$10000,26,FALSE)),VLOOKUP($B282,Anteile!$A$2:$BI$10000,26,FALSE),"0")</f>
        <v>0</v>
      </c>
      <c r="AE282" s="9" t="str">
        <f>IF(ISNUMBER(VLOOKUP($B282,Anteile!$A$2:$BI$10000,27,FALSE)),VLOOKUP($B282,Anteile!$A$2:$BI$10000,27,FALSE),"0")</f>
        <v>0</v>
      </c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5"/>
      <c r="AW282" s="13">
        <v>1</v>
      </c>
      <c r="AX282" s="5"/>
      <c r="AY282" s="5"/>
      <c r="AZ282" s="5"/>
      <c r="BA282" s="5"/>
      <c r="BB282" s="5"/>
      <c r="BC282" s="5"/>
      <c r="BD282" s="5"/>
      <c r="BE282" s="13">
        <f t="shared" ca="1" si="321"/>
        <v>1002.6236050550589</v>
      </c>
      <c r="BF282" s="13">
        <f t="shared" ca="1" si="367"/>
        <v>0</v>
      </c>
      <c r="BG282" s="13">
        <f t="shared" ca="1" si="322"/>
        <v>76.668391101914125</v>
      </c>
      <c r="BH282" s="13"/>
      <c r="BI282" s="13"/>
      <c r="BJ282" s="13"/>
      <c r="BK282" s="13"/>
      <c r="BL282" s="13"/>
      <c r="BM282" s="13"/>
      <c r="BN282" s="13"/>
      <c r="BO282" s="13"/>
      <c r="BP282" s="13"/>
      <c r="BQ282" s="13"/>
      <c r="BR282" s="13"/>
      <c r="BS282" s="13">
        <f t="shared" ca="1" si="368"/>
        <v>9.8366713472766243</v>
      </c>
      <c r="BT282" s="13">
        <f t="shared" ca="1" si="369"/>
        <v>48.08</v>
      </c>
      <c r="BU282" s="13">
        <f t="shared" ca="1" si="370"/>
        <v>31.75268342890751</v>
      </c>
      <c r="BV282" s="13">
        <f t="shared" ca="1" si="371"/>
        <v>29.9682211218683</v>
      </c>
      <c r="BW282" s="13">
        <f t="shared" ca="1" si="381"/>
        <v>0</v>
      </c>
      <c r="BX282" s="13"/>
      <c r="BY282" s="13"/>
      <c r="BZ282" s="13"/>
      <c r="CA282" s="13"/>
      <c r="CB282" s="13"/>
      <c r="CC282" s="13"/>
      <c r="CD282" s="13"/>
      <c r="CE282" s="13"/>
      <c r="CF282" s="13"/>
      <c r="CG282" s="13"/>
      <c r="CH282" s="13"/>
      <c r="CI282" s="13"/>
      <c r="CJ282" s="13"/>
      <c r="CK282" s="13"/>
      <c r="CL282" s="13"/>
      <c r="CM282" s="5"/>
      <c r="CN282" s="13">
        <f t="shared" ca="1" si="372"/>
        <v>7371.2</v>
      </c>
      <c r="CO282" s="13">
        <f t="shared" ca="1" si="373"/>
        <v>137.16999999999999</v>
      </c>
      <c r="CP282" s="13">
        <f t="shared" ca="1" si="374"/>
        <v>383.5437</v>
      </c>
      <c r="CQ282" s="5"/>
      <c r="CR282" s="5"/>
      <c r="CS282" s="5"/>
      <c r="CT282" s="34">
        <f t="shared" ca="1" si="375"/>
        <v>1.2356113268841682</v>
      </c>
      <c r="CU282" s="34">
        <f t="shared" ca="1" si="376"/>
        <v>1.0941214006540638</v>
      </c>
      <c r="CV282" s="34">
        <f t="shared" ca="1" si="377"/>
        <v>0.91385051299652353</v>
      </c>
      <c r="CW282" s="5"/>
      <c r="CX282" s="5"/>
      <c r="CY282" s="5"/>
      <c r="CZ282" s="5"/>
      <c r="DA282" s="33">
        <f t="shared" ca="1" si="378"/>
        <v>1.3531</v>
      </c>
      <c r="DB282" s="13">
        <f t="shared" ca="1" si="379"/>
        <v>1356.65</v>
      </c>
      <c r="DC282" s="5"/>
      <c r="DD282" s="18">
        <f t="shared" ca="1" si="323"/>
        <v>0</v>
      </c>
      <c r="DE282" s="18">
        <f>IF(ISNUMBER(VLOOKUP(B282,CASH!$B$7:$D$10000,3,FALSE)),VLOOKUP(B282,CASH!$B$7:$D$10000,3,FALSE),0)</f>
        <v>0</v>
      </c>
      <c r="DF282" s="18">
        <f t="shared" si="324"/>
        <v>0</v>
      </c>
      <c r="DG282" s="18">
        <f t="shared" ca="1" si="317"/>
        <v>0</v>
      </c>
      <c r="DH282" s="18">
        <f t="shared" ca="1" si="318"/>
        <v>0</v>
      </c>
      <c r="DI282" s="18">
        <f t="shared" si="325"/>
        <v>0</v>
      </c>
      <c r="DJ282" s="18">
        <f t="shared" si="326"/>
        <v>0</v>
      </c>
      <c r="DK282" s="18">
        <f t="shared" si="327"/>
        <v>0</v>
      </c>
      <c r="DL282" s="18">
        <f t="shared" si="328"/>
        <v>0</v>
      </c>
      <c r="DM282" s="18">
        <f t="shared" si="329"/>
        <v>0</v>
      </c>
      <c r="DN282" s="18">
        <f t="shared" si="330"/>
        <v>0</v>
      </c>
      <c r="DO282" s="18">
        <f t="shared" si="331"/>
        <v>0</v>
      </c>
      <c r="DP282" s="18">
        <f t="shared" si="332"/>
        <v>0</v>
      </c>
      <c r="DQ282" s="18">
        <f t="shared" ca="1" si="333"/>
        <v>0</v>
      </c>
      <c r="DR282" s="18">
        <f t="shared" ca="1" si="334"/>
        <v>0</v>
      </c>
      <c r="DS282" s="18">
        <f t="shared" ca="1" si="335"/>
        <v>0</v>
      </c>
      <c r="DT282" s="18">
        <f t="shared" si="336"/>
        <v>0</v>
      </c>
      <c r="DU282" s="18">
        <f t="shared" si="337"/>
        <v>0</v>
      </c>
      <c r="DV282" s="18">
        <f t="shared" si="338"/>
        <v>0</v>
      </c>
      <c r="DW282" s="18">
        <f t="shared" si="339"/>
        <v>0</v>
      </c>
      <c r="DX282" s="18">
        <f t="shared" si="340"/>
        <v>0</v>
      </c>
      <c r="DY282" s="18">
        <f t="shared" si="341"/>
        <v>0</v>
      </c>
      <c r="DZ282" s="18">
        <f t="shared" si="342"/>
        <v>0</v>
      </c>
      <c r="EA282" s="18">
        <f t="shared" si="343"/>
        <v>0</v>
      </c>
      <c r="EB282" s="18">
        <f t="shared" si="344"/>
        <v>0</v>
      </c>
      <c r="EC282" s="18">
        <f t="shared" si="345"/>
        <v>0</v>
      </c>
      <c r="ED282" s="18">
        <f t="shared" si="346"/>
        <v>0</v>
      </c>
      <c r="EE282" s="18">
        <f t="shared" ca="1" si="347"/>
        <v>0</v>
      </c>
      <c r="EF282" s="18">
        <f t="shared" ca="1" si="348"/>
        <v>0</v>
      </c>
      <c r="EG282" s="18">
        <f t="shared" ca="1" si="349"/>
        <v>0</v>
      </c>
      <c r="EH282" s="18">
        <f t="shared" ca="1" si="350"/>
        <v>0</v>
      </c>
      <c r="EI282" s="18">
        <f t="shared" ca="1" si="351"/>
        <v>0</v>
      </c>
      <c r="EJ282" s="18">
        <f t="shared" si="352"/>
        <v>0</v>
      </c>
      <c r="EK282" s="18">
        <f t="shared" si="353"/>
        <v>0</v>
      </c>
      <c r="EL282" s="18">
        <f t="shared" si="354"/>
        <v>0</v>
      </c>
      <c r="EM282" s="18">
        <f t="shared" si="355"/>
        <v>0</v>
      </c>
      <c r="EN282" s="18">
        <f t="shared" si="356"/>
        <v>0</v>
      </c>
      <c r="EO282" s="18">
        <f t="shared" si="357"/>
        <v>0</v>
      </c>
      <c r="EP282" s="18">
        <f t="shared" si="358"/>
        <v>0</v>
      </c>
      <c r="EQ282" s="18">
        <f t="shared" si="359"/>
        <v>0</v>
      </c>
      <c r="ER282" s="18">
        <f t="shared" si="360"/>
        <v>0</v>
      </c>
      <c r="ES282" s="18">
        <f t="shared" si="361"/>
        <v>0</v>
      </c>
      <c r="ET282" s="18">
        <f t="shared" si="362"/>
        <v>0</v>
      </c>
      <c r="EU282" s="18">
        <f t="shared" si="363"/>
        <v>0</v>
      </c>
      <c r="EV282" s="18">
        <f t="shared" si="364"/>
        <v>0</v>
      </c>
      <c r="EW282" s="18">
        <f t="shared" si="365"/>
        <v>0</v>
      </c>
      <c r="EX282" s="18">
        <f t="shared" si="366"/>
        <v>0</v>
      </c>
      <c r="EY282" s="17"/>
      <c r="EZ282" s="1"/>
      <c r="FA282" s="54">
        <f t="shared" ca="1" si="319"/>
        <v>0</v>
      </c>
      <c r="FB282" s="54">
        <f t="shared" si="320"/>
        <v>0</v>
      </c>
      <c r="FC282" s="54">
        <f t="shared" ca="1" si="385"/>
        <v>0</v>
      </c>
      <c r="FD282" s="34" t="e">
        <f t="shared" ca="1" si="386"/>
        <v>#DIV/0!</v>
      </c>
      <c r="FE282" s="34" t="e">
        <f t="shared" ca="1" si="380"/>
        <v>#DIV/0!</v>
      </c>
      <c r="FH282" s="49" t="e">
        <f t="shared" ca="1" si="382"/>
        <v>#DIV/0!</v>
      </c>
      <c r="FI282" s="49" t="e">
        <f t="shared" ca="1" si="383"/>
        <v>#DIV/0!</v>
      </c>
      <c r="FJ282" s="49" t="e">
        <f t="shared" ca="1" si="384"/>
        <v>#DIV/0!</v>
      </c>
    </row>
    <row r="283" spans="1:166" x14ac:dyDescent="0.25">
      <c r="A283" s="1"/>
      <c r="B283" s="15">
        <f>Kurse!B279</f>
        <v>40584</v>
      </c>
      <c r="C283" s="1"/>
      <c r="D283" s="20" t="str">
        <f>IF(ISNUMBER(VLOOKUP(B283,CASH!$B$7:$E$2815,2,FALSE)),VLOOKUP(B283,CASH!$B$7:$E$2815,2,FALSE),"")</f>
        <v/>
      </c>
      <c r="E283" s="1"/>
      <c r="F283" s="20">
        <f t="shared" si="316"/>
        <v>0</v>
      </c>
      <c r="G283" s="20"/>
      <c r="H283" s="20"/>
      <c r="I283" s="20"/>
      <c r="J283" s="20"/>
      <c r="K283" s="9"/>
      <c r="L283" s="9"/>
      <c r="M283" s="9"/>
      <c r="N283" s="9"/>
      <c r="O283" s="9"/>
      <c r="P283" s="9" t="str">
        <f>IF(ISNUMBER(VLOOKUP($B283,Anteile!$A$2:$BI$10000,12,FALSE)),VLOOKUP($B283,Anteile!$A$2:$BI$10000,12,FALSE),"0")</f>
        <v>0</v>
      </c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 t="str">
        <f>IF(ISNUMBER(VLOOKUP($B283,Anteile!$A$2:$BI$10000,24,FALSE)),VLOOKUP($B283,Anteile!$A$2:$BI$10000,24,FALSE),"0")</f>
        <v>0</v>
      </c>
      <c r="AC283" s="9" t="str">
        <f>IF(ISNUMBER(VLOOKUP($B283,Anteile!$A$2:$BI$10000,25,FALSE)),VLOOKUP($B283,Anteile!$A$2:$BI$10000,25,FALSE),"0")</f>
        <v>0</v>
      </c>
      <c r="AD283" s="9" t="str">
        <f>IF(ISNUMBER(VLOOKUP($B283,Anteile!$A$2:$BI$10000,26,FALSE)),VLOOKUP($B283,Anteile!$A$2:$BI$10000,26,FALSE),"0")</f>
        <v>0</v>
      </c>
      <c r="AE283" s="9" t="str">
        <f>IF(ISNUMBER(VLOOKUP($B283,Anteile!$A$2:$BI$10000,27,FALSE)),VLOOKUP($B283,Anteile!$A$2:$BI$10000,27,FALSE),"0")</f>
        <v>0</v>
      </c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5"/>
      <c r="AW283" s="13">
        <v>1</v>
      </c>
      <c r="AX283" s="5"/>
      <c r="AY283" s="5"/>
      <c r="AZ283" s="5"/>
      <c r="BA283" s="5"/>
      <c r="BB283" s="5"/>
      <c r="BC283" s="5"/>
      <c r="BD283" s="5"/>
      <c r="BE283" s="13">
        <f t="shared" ca="1" si="321"/>
        <v>1002.4114100867519</v>
      </c>
      <c r="BF283" s="13">
        <f t="shared" ca="1" si="367"/>
        <v>0</v>
      </c>
      <c r="BG283" s="13">
        <f t="shared" ca="1" si="322"/>
        <v>76.363770033818554</v>
      </c>
      <c r="BH283" s="13"/>
      <c r="BI283" s="13"/>
      <c r="BJ283" s="13"/>
      <c r="BK283" s="13"/>
      <c r="BL283" s="13"/>
      <c r="BM283" s="13"/>
      <c r="BN283" s="13"/>
      <c r="BO283" s="13"/>
      <c r="BP283" s="13"/>
      <c r="BQ283" s="13"/>
      <c r="BR283" s="13"/>
      <c r="BS283" s="13">
        <f t="shared" ca="1" si="368"/>
        <v>9.7338626672548152</v>
      </c>
      <c r="BT283" s="13">
        <f t="shared" ca="1" si="369"/>
        <v>47.87</v>
      </c>
      <c r="BU283" s="13">
        <f t="shared" ca="1" si="370"/>
        <v>31.75268342890751</v>
      </c>
      <c r="BV283" s="13">
        <f t="shared" ca="1" si="371"/>
        <v>29.760329363328918</v>
      </c>
      <c r="BW283" s="13">
        <f t="shared" ca="1" si="381"/>
        <v>0</v>
      </c>
      <c r="BX283" s="13"/>
      <c r="BY283" s="13"/>
      <c r="BZ283" s="13"/>
      <c r="CA283" s="13"/>
      <c r="CB283" s="13"/>
      <c r="CC283" s="13"/>
      <c r="CD283" s="13"/>
      <c r="CE283" s="13"/>
      <c r="CF283" s="13"/>
      <c r="CG283" s="13"/>
      <c r="CH283" s="13"/>
      <c r="CI283" s="13"/>
      <c r="CJ283" s="13"/>
      <c r="CK283" s="13"/>
      <c r="CL283" s="13"/>
      <c r="CM283" s="5"/>
      <c r="CN283" s="13">
        <f t="shared" ca="1" si="372"/>
        <v>7340.28</v>
      </c>
      <c r="CO283" s="13">
        <f t="shared" ca="1" si="373"/>
        <v>136.94999999999999</v>
      </c>
      <c r="CP283" s="13">
        <f t="shared" ca="1" si="374"/>
        <v>383.55590000000001</v>
      </c>
      <c r="CQ283" s="5"/>
      <c r="CR283" s="5"/>
      <c r="CS283" s="5"/>
      <c r="CT283" s="34">
        <f t="shared" ca="1" si="375"/>
        <v>1.2304283034650154</v>
      </c>
      <c r="CU283" s="34">
        <f t="shared" ca="1" si="376"/>
        <v>1.0923665948791577</v>
      </c>
      <c r="CV283" s="34">
        <f t="shared" ca="1" si="377"/>
        <v>0.9138795813302194</v>
      </c>
      <c r="CW283" s="5"/>
      <c r="CX283" s="5"/>
      <c r="CY283" s="5"/>
      <c r="CZ283" s="5"/>
      <c r="DA283" s="33">
        <f t="shared" ca="1" si="378"/>
        <v>1.3602000000000001</v>
      </c>
      <c r="DB283" s="13">
        <f t="shared" ca="1" si="379"/>
        <v>1363.48</v>
      </c>
      <c r="DC283" s="5"/>
      <c r="DD283" s="18">
        <f t="shared" ca="1" si="323"/>
        <v>0</v>
      </c>
      <c r="DE283" s="18">
        <f>IF(ISNUMBER(VLOOKUP(B283,CASH!$B$7:$D$10000,3,FALSE)),VLOOKUP(B283,CASH!$B$7:$D$10000,3,FALSE),0)</f>
        <v>0</v>
      </c>
      <c r="DF283" s="18">
        <f t="shared" si="324"/>
        <v>0</v>
      </c>
      <c r="DG283" s="18">
        <f t="shared" ca="1" si="317"/>
        <v>0</v>
      </c>
      <c r="DH283" s="18">
        <f t="shared" ca="1" si="318"/>
        <v>0</v>
      </c>
      <c r="DI283" s="18">
        <f t="shared" si="325"/>
        <v>0</v>
      </c>
      <c r="DJ283" s="18">
        <f t="shared" si="326"/>
        <v>0</v>
      </c>
      <c r="DK283" s="18">
        <f t="shared" si="327"/>
        <v>0</v>
      </c>
      <c r="DL283" s="18">
        <f t="shared" si="328"/>
        <v>0</v>
      </c>
      <c r="DM283" s="18">
        <f t="shared" si="329"/>
        <v>0</v>
      </c>
      <c r="DN283" s="18">
        <f t="shared" si="330"/>
        <v>0</v>
      </c>
      <c r="DO283" s="18">
        <f t="shared" si="331"/>
        <v>0</v>
      </c>
      <c r="DP283" s="18">
        <f t="shared" si="332"/>
        <v>0</v>
      </c>
      <c r="DQ283" s="18">
        <f t="shared" ca="1" si="333"/>
        <v>0</v>
      </c>
      <c r="DR283" s="18">
        <f t="shared" ca="1" si="334"/>
        <v>0</v>
      </c>
      <c r="DS283" s="18">
        <f t="shared" ca="1" si="335"/>
        <v>0</v>
      </c>
      <c r="DT283" s="18">
        <f t="shared" si="336"/>
        <v>0</v>
      </c>
      <c r="DU283" s="18">
        <f t="shared" si="337"/>
        <v>0</v>
      </c>
      <c r="DV283" s="18">
        <f t="shared" si="338"/>
        <v>0</v>
      </c>
      <c r="DW283" s="18">
        <f t="shared" si="339"/>
        <v>0</v>
      </c>
      <c r="DX283" s="18">
        <f t="shared" si="340"/>
        <v>0</v>
      </c>
      <c r="DY283" s="18">
        <f t="shared" si="341"/>
        <v>0</v>
      </c>
      <c r="DZ283" s="18">
        <f t="shared" si="342"/>
        <v>0</v>
      </c>
      <c r="EA283" s="18">
        <f t="shared" si="343"/>
        <v>0</v>
      </c>
      <c r="EB283" s="18">
        <f t="shared" si="344"/>
        <v>0</v>
      </c>
      <c r="EC283" s="18">
        <f t="shared" si="345"/>
        <v>0</v>
      </c>
      <c r="ED283" s="18">
        <f t="shared" si="346"/>
        <v>0</v>
      </c>
      <c r="EE283" s="18">
        <f t="shared" ca="1" si="347"/>
        <v>0</v>
      </c>
      <c r="EF283" s="18">
        <f t="shared" ca="1" si="348"/>
        <v>0</v>
      </c>
      <c r="EG283" s="18">
        <f t="shared" ca="1" si="349"/>
        <v>0</v>
      </c>
      <c r="EH283" s="18">
        <f t="shared" ca="1" si="350"/>
        <v>0</v>
      </c>
      <c r="EI283" s="18">
        <f t="shared" ca="1" si="351"/>
        <v>0</v>
      </c>
      <c r="EJ283" s="18">
        <f t="shared" si="352"/>
        <v>0</v>
      </c>
      <c r="EK283" s="18">
        <f t="shared" si="353"/>
        <v>0</v>
      </c>
      <c r="EL283" s="18">
        <f t="shared" si="354"/>
        <v>0</v>
      </c>
      <c r="EM283" s="18">
        <f t="shared" si="355"/>
        <v>0</v>
      </c>
      <c r="EN283" s="18">
        <f t="shared" si="356"/>
        <v>0</v>
      </c>
      <c r="EO283" s="18">
        <f t="shared" si="357"/>
        <v>0</v>
      </c>
      <c r="EP283" s="18">
        <f t="shared" si="358"/>
        <v>0</v>
      </c>
      <c r="EQ283" s="18">
        <f t="shared" si="359"/>
        <v>0</v>
      </c>
      <c r="ER283" s="18">
        <f t="shared" si="360"/>
        <v>0</v>
      </c>
      <c r="ES283" s="18">
        <f t="shared" si="361"/>
        <v>0</v>
      </c>
      <c r="ET283" s="18">
        <f t="shared" si="362"/>
        <v>0</v>
      </c>
      <c r="EU283" s="18">
        <f t="shared" si="363"/>
        <v>0</v>
      </c>
      <c r="EV283" s="18">
        <f t="shared" si="364"/>
        <v>0</v>
      </c>
      <c r="EW283" s="18">
        <f t="shared" si="365"/>
        <v>0</v>
      </c>
      <c r="EX283" s="18">
        <f t="shared" si="366"/>
        <v>0</v>
      </c>
      <c r="EY283" s="17"/>
      <c r="EZ283" s="1"/>
      <c r="FA283" s="54">
        <f t="shared" ca="1" si="319"/>
        <v>0</v>
      </c>
      <c r="FB283" s="54">
        <f t="shared" si="320"/>
        <v>0</v>
      </c>
      <c r="FC283" s="54">
        <f t="shared" ca="1" si="385"/>
        <v>0</v>
      </c>
      <c r="FD283" s="34" t="e">
        <f t="shared" ca="1" si="386"/>
        <v>#DIV/0!</v>
      </c>
      <c r="FE283" s="34" t="e">
        <f t="shared" ca="1" si="380"/>
        <v>#DIV/0!</v>
      </c>
      <c r="FH283" s="49" t="e">
        <f t="shared" ca="1" si="382"/>
        <v>#DIV/0!</v>
      </c>
      <c r="FI283" s="49" t="e">
        <f t="shared" ca="1" si="383"/>
        <v>#DIV/0!</v>
      </c>
      <c r="FJ283" s="49" t="e">
        <f t="shared" ca="1" si="384"/>
        <v>#DIV/0!</v>
      </c>
    </row>
    <row r="284" spans="1:166" x14ac:dyDescent="0.25">
      <c r="A284" s="1"/>
      <c r="B284" s="15">
        <f>Kurse!B280</f>
        <v>40583</v>
      </c>
      <c r="C284" s="1"/>
      <c r="D284" s="20" t="str">
        <f>IF(ISNUMBER(VLOOKUP(B284,CASH!$B$7:$E$2815,2,FALSE)),VLOOKUP(B284,CASH!$B$7:$E$2815,2,FALSE),"")</f>
        <v/>
      </c>
      <c r="E284" s="1"/>
      <c r="F284" s="20">
        <f t="shared" si="316"/>
        <v>0</v>
      </c>
      <c r="G284" s="20"/>
      <c r="H284" s="20"/>
      <c r="I284" s="20"/>
      <c r="J284" s="20"/>
      <c r="K284" s="9"/>
      <c r="L284" s="9"/>
      <c r="M284" s="9"/>
      <c r="N284" s="9"/>
      <c r="O284" s="9"/>
      <c r="P284" s="9" t="str">
        <f>IF(ISNUMBER(VLOOKUP($B284,Anteile!$A$2:$BI$10000,12,FALSE)),VLOOKUP($B284,Anteile!$A$2:$BI$10000,12,FALSE),"0")</f>
        <v>0</v>
      </c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 t="str">
        <f>IF(ISNUMBER(VLOOKUP($B284,Anteile!$A$2:$BI$10000,24,FALSE)),VLOOKUP($B284,Anteile!$A$2:$BI$10000,24,FALSE),"0")</f>
        <v>0</v>
      </c>
      <c r="AC284" s="9" t="str">
        <f>IF(ISNUMBER(VLOOKUP($B284,Anteile!$A$2:$BI$10000,25,FALSE)),VLOOKUP($B284,Anteile!$A$2:$BI$10000,25,FALSE),"0")</f>
        <v>0</v>
      </c>
      <c r="AD284" s="9" t="str">
        <f>IF(ISNUMBER(VLOOKUP($B284,Anteile!$A$2:$BI$10000,26,FALSE)),VLOOKUP($B284,Anteile!$A$2:$BI$10000,26,FALSE),"0")</f>
        <v>0</v>
      </c>
      <c r="AE284" s="9" t="str">
        <f>IF(ISNUMBER(VLOOKUP($B284,Anteile!$A$2:$BI$10000,27,FALSE)),VLOOKUP($B284,Anteile!$A$2:$BI$10000,27,FALSE),"0")</f>
        <v>0</v>
      </c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5"/>
      <c r="AW284" s="13">
        <v>1</v>
      </c>
      <c r="AX284" s="5"/>
      <c r="AY284" s="5"/>
      <c r="AZ284" s="5"/>
      <c r="BA284" s="5"/>
      <c r="BB284" s="5"/>
      <c r="BC284" s="5"/>
      <c r="BD284" s="5"/>
      <c r="BE284" s="13">
        <f t="shared" ca="1" si="321"/>
        <v>994.1322253808587</v>
      </c>
      <c r="BF284" s="13">
        <f t="shared" ca="1" si="367"/>
        <v>0</v>
      </c>
      <c r="BG284" s="13">
        <f t="shared" ca="1" si="322"/>
        <v>75.931190319994172</v>
      </c>
      <c r="BH284" s="13"/>
      <c r="BI284" s="13"/>
      <c r="BJ284" s="13"/>
      <c r="BK284" s="13"/>
      <c r="BL284" s="13"/>
      <c r="BM284" s="13"/>
      <c r="BN284" s="13"/>
      <c r="BO284" s="13"/>
      <c r="BP284" s="13"/>
      <c r="BQ284" s="13"/>
      <c r="BR284" s="13"/>
      <c r="BS284" s="13">
        <f t="shared" ca="1" si="368"/>
        <v>9.64356002624098</v>
      </c>
      <c r="BT284" s="13">
        <f t="shared" ca="1" si="369"/>
        <v>47.97</v>
      </c>
      <c r="BU284" s="13">
        <f t="shared" ca="1" si="370"/>
        <v>31.707850426415924</v>
      </c>
      <c r="BV284" s="13">
        <f t="shared" ca="1" si="371"/>
        <v>30.07507835848094</v>
      </c>
      <c r="BW284" s="13">
        <f t="shared" ca="1" si="381"/>
        <v>0</v>
      </c>
      <c r="BX284" s="13"/>
      <c r="BY284" s="13"/>
      <c r="BZ284" s="13"/>
      <c r="CA284" s="13"/>
      <c r="CB284" s="13"/>
      <c r="CC284" s="13"/>
      <c r="CD284" s="13"/>
      <c r="CE284" s="13"/>
      <c r="CF284" s="13"/>
      <c r="CG284" s="13"/>
      <c r="CH284" s="13"/>
      <c r="CI284" s="13"/>
      <c r="CJ284" s="13"/>
      <c r="CK284" s="13"/>
      <c r="CL284" s="13"/>
      <c r="CM284" s="5"/>
      <c r="CN284" s="13">
        <f t="shared" ca="1" si="372"/>
        <v>7320.9</v>
      </c>
      <c r="CO284" s="13">
        <f t="shared" ca="1" si="373"/>
        <v>137.96</v>
      </c>
      <c r="CP284" s="13">
        <f t="shared" ca="1" si="374"/>
        <v>383.61250000000001</v>
      </c>
      <c r="CQ284" s="5"/>
      <c r="CR284" s="5"/>
      <c r="CS284" s="5"/>
      <c r="CT284" s="34">
        <f t="shared" ca="1" si="375"/>
        <v>1.2271796943491298</v>
      </c>
      <c r="CU284" s="34">
        <f t="shared" ca="1" si="376"/>
        <v>1.1004227486639546</v>
      </c>
      <c r="CV284" s="34">
        <f t="shared" ca="1" si="377"/>
        <v>0.91401443933736592</v>
      </c>
      <c r="CW284" s="5"/>
      <c r="CX284" s="5"/>
      <c r="CY284" s="5"/>
      <c r="CZ284" s="5"/>
      <c r="DA284" s="33">
        <f t="shared" ca="1" si="378"/>
        <v>1.3718999999999999</v>
      </c>
      <c r="DB284" s="13">
        <f t="shared" ca="1" si="379"/>
        <v>1363.85</v>
      </c>
      <c r="DC284" s="5"/>
      <c r="DD284" s="18">
        <f t="shared" ca="1" si="323"/>
        <v>0</v>
      </c>
      <c r="DE284" s="18">
        <f>IF(ISNUMBER(VLOOKUP(B284,CASH!$B$7:$D$10000,3,FALSE)),VLOOKUP(B284,CASH!$B$7:$D$10000,3,FALSE),0)</f>
        <v>0</v>
      </c>
      <c r="DF284" s="18">
        <f t="shared" si="324"/>
        <v>0</v>
      </c>
      <c r="DG284" s="18">
        <f t="shared" ca="1" si="317"/>
        <v>0</v>
      </c>
      <c r="DH284" s="18">
        <f t="shared" ca="1" si="318"/>
        <v>0</v>
      </c>
      <c r="DI284" s="18">
        <f t="shared" si="325"/>
        <v>0</v>
      </c>
      <c r="DJ284" s="18">
        <f t="shared" si="326"/>
        <v>0</v>
      </c>
      <c r="DK284" s="18">
        <f t="shared" si="327"/>
        <v>0</v>
      </c>
      <c r="DL284" s="18">
        <f t="shared" si="328"/>
        <v>0</v>
      </c>
      <c r="DM284" s="18">
        <f t="shared" si="329"/>
        <v>0</v>
      </c>
      <c r="DN284" s="18">
        <f t="shared" si="330"/>
        <v>0</v>
      </c>
      <c r="DO284" s="18">
        <f t="shared" si="331"/>
        <v>0</v>
      </c>
      <c r="DP284" s="18">
        <f t="shared" si="332"/>
        <v>0</v>
      </c>
      <c r="DQ284" s="18">
        <f t="shared" ca="1" si="333"/>
        <v>0</v>
      </c>
      <c r="DR284" s="18">
        <f t="shared" ca="1" si="334"/>
        <v>0</v>
      </c>
      <c r="DS284" s="18">
        <f t="shared" ca="1" si="335"/>
        <v>0</v>
      </c>
      <c r="DT284" s="18">
        <f t="shared" si="336"/>
        <v>0</v>
      </c>
      <c r="DU284" s="18">
        <f t="shared" si="337"/>
        <v>0</v>
      </c>
      <c r="DV284" s="18">
        <f t="shared" si="338"/>
        <v>0</v>
      </c>
      <c r="DW284" s="18">
        <f t="shared" si="339"/>
        <v>0</v>
      </c>
      <c r="DX284" s="18">
        <f t="shared" si="340"/>
        <v>0</v>
      </c>
      <c r="DY284" s="18">
        <f t="shared" si="341"/>
        <v>0</v>
      </c>
      <c r="DZ284" s="18">
        <f t="shared" si="342"/>
        <v>0</v>
      </c>
      <c r="EA284" s="18">
        <f t="shared" si="343"/>
        <v>0</v>
      </c>
      <c r="EB284" s="18">
        <f t="shared" si="344"/>
        <v>0</v>
      </c>
      <c r="EC284" s="18">
        <f t="shared" si="345"/>
        <v>0</v>
      </c>
      <c r="ED284" s="18">
        <f t="shared" si="346"/>
        <v>0</v>
      </c>
      <c r="EE284" s="18">
        <f t="shared" ca="1" si="347"/>
        <v>0</v>
      </c>
      <c r="EF284" s="18">
        <f t="shared" ca="1" si="348"/>
        <v>0</v>
      </c>
      <c r="EG284" s="18">
        <f t="shared" ca="1" si="349"/>
        <v>0</v>
      </c>
      <c r="EH284" s="18">
        <f t="shared" ca="1" si="350"/>
        <v>0</v>
      </c>
      <c r="EI284" s="18">
        <f t="shared" ca="1" si="351"/>
        <v>0</v>
      </c>
      <c r="EJ284" s="18">
        <f t="shared" si="352"/>
        <v>0</v>
      </c>
      <c r="EK284" s="18">
        <f t="shared" si="353"/>
        <v>0</v>
      </c>
      <c r="EL284" s="18">
        <f t="shared" si="354"/>
        <v>0</v>
      </c>
      <c r="EM284" s="18">
        <f t="shared" si="355"/>
        <v>0</v>
      </c>
      <c r="EN284" s="18">
        <f t="shared" si="356"/>
        <v>0</v>
      </c>
      <c r="EO284" s="18">
        <f t="shared" si="357"/>
        <v>0</v>
      </c>
      <c r="EP284" s="18">
        <f t="shared" si="358"/>
        <v>0</v>
      </c>
      <c r="EQ284" s="18">
        <f t="shared" si="359"/>
        <v>0</v>
      </c>
      <c r="ER284" s="18">
        <f t="shared" si="360"/>
        <v>0</v>
      </c>
      <c r="ES284" s="18">
        <f t="shared" si="361"/>
        <v>0</v>
      </c>
      <c r="ET284" s="18">
        <f t="shared" si="362"/>
        <v>0</v>
      </c>
      <c r="EU284" s="18">
        <f t="shared" si="363"/>
        <v>0</v>
      </c>
      <c r="EV284" s="18">
        <f t="shared" si="364"/>
        <v>0</v>
      </c>
      <c r="EW284" s="18">
        <f t="shared" si="365"/>
        <v>0</v>
      </c>
      <c r="EX284" s="18">
        <f t="shared" si="366"/>
        <v>0</v>
      </c>
      <c r="EY284" s="17"/>
      <c r="EZ284" s="1"/>
      <c r="FA284" s="54">
        <f t="shared" ca="1" si="319"/>
        <v>0</v>
      </c>
      <c r="FB284" s="54">
        <f t="shared" si="320"/>
        <v>0</v>
      </c>
      <c r="FC284" s="54">
        <f t="shared" ca="1" si="385"/>
        <v>0</v>
      </c>
      <c r="FD284" s="34" t="e">
        <f t="shared" ca="1" si="386"/>
        <v>#DIV/0!</v>
      </c>
      <c r="FE284" s="34" t="e">
        <f t="shared" ca="1" si="380"/>
        <v>#DIV/0!</v>
      </c>
      <c r="FH284" s="49" t="e">
        <f t="shared" ca="1" si="382"/>
        <v>#DIV/0!</v>
      </c>
      <c r="FI284" s="49" t="e">
        <f t="shared" ca="1" si="383"/>
        <v>#DIV/0!</v>
      </c>
      <c r="FJ284" s="49" t="e">
        <f t="shared" ca="1" si="384"/>
        <v>#DIV/0!</v>
      </c>
    </row>
    <row r="285" spans="1:166" x14ac:dyDescent="0.25">
      <c r="A285" s="1"/>
      <c r="B285" s="15">
        <f>Kurse!B281</f>
        <v>40582</v>
      </c>
      <c r="C285" s="1"/>
      <c r="D285" s="20" t="str">
        <f>IF(ISNUMBER(VLOOKUP(B285,CASH!$B$7:$E$2815,2,FALSE)),VLOOKUP(B285,CASH!$B$7:$E$2815,2,FALSE),"")</f>
        <v/>
      </c>
      <c r="E285" s="1"/>
      <c r="F285" s="20">
        <f t="shared" si="316"/>
        <v>0</v>
      </c>
      <c r="G285" s="20"/>
      <c r="H285" s="20"/>
      <c r="I285" s="20"/>
      <c r="J285" s="20"/>
      <c r="K285" s="9"/>
      <c r="L285" s="9"/>
      <c r="M285" s="9"/>
      <c r="N285" s="9"/>
      <c r="O285" s="9"/>
      <c r="P285" s="9" t="str">
        <f>IF(ISNUMBER(VLOOKUP($B285,Anteile!$A$2:$BI$10000,12,FALSE)),VLOOKUP($B285,Anteile!$A$2:$BI$10000,12,FALSE),"0")</f>
        <v>0</v>
      </c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 t="str">
        <f>IF(ISNUMBER(VLOOKUP($B285,Anteile!$A$2:$BI$10000,24,FALSE)),VLOOKUP($B285,Anteile!$A$2:$BI$10000,24,FALSE),"0")</f>
        <v>0</v>
      </c>
      <c r="AC285" s="9" t="str">
        <f>IF(ISNUMBER(VLOOKUP($B285,Anteile!$A$2:$BI$10000,25,FALSE)),VLOOKUP($B285,Anteile!$A$2:$BI$10000,25,FALSE),"0")</f>
        <v>0</v>
      </c>
      <c r="AD285" s="9" t="str">
        <f>IF(ISNUMBER(VLOOKUP($B285,Anteile!$A$2:$BI$10000,26,FALSE)),VLOOKUP($B285,Anteile!$A$2:$BI$10000,26,FALSE),"0")</f>
        <v>0</v>
      </c>
      <c r="AE285" s="9" t="str">
        <f>IF(ISNUMBER(VLOOKUP($B285,Anteile!$A$2:$BI$10000,27,FALSE)),VLOOKUP($B285,Anteile!$A$2:$BI$10000,27,FALSE),"0")</f>
        <v>0</v>
      </c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5"/>
      <c r="AW285" s="13">
        <v>1</v>
      </c>
      <c r="AX285" s="5"/>
      <c r="AY285" s="5"/>
      <c r="AZ285" s="5"/>
      <c r="BA285" s="5"/>
      <c r="BB285" s="5"/>
      <c r="BC285" s="5"/>
      <c r="BD285" s="5"/>
      <c r="BE285" s="13">
        <f t="shared" ca="1" si="321"/>
        <v>999.81652722735942</v>
      </c>
      <c r="BF285" s="13">
        <f t="shared" ca="1" si="367"/>
        <v>0</v>
      </c>
      <c r="BG285" s="13">
        <f t="shared" ca="1" si="322"/>
        <v>76.603552032878312</v>
      </c>
      <c r="BH285" s="13"/>
      <c r="BI285" s="13"/>
      <c r="BJ285" s="13"/>
      <c r="BK285" s="13"/>
      <c r="BL285" s="13"/>
      <c r="BM285" s="13"/>
      <c r="BN285" s="13"/>
      <c r="BO285" s="13"/>
      <c r="BP285" s="13"/>
      <c r="BQ285" s="13"/>
      <c r="BR285" s="13"/>
      <c r="BS285" s="13">
        <f t="shared" ca="1" si="368"/>
        <v>0</v>
      </c>
      <c r="BT285" s="13">
        <f t="shared" ca="1" si="369"/>
        <v>48.14</v>
      </c>
      <c r="BU285" s="13">
        <f t="shared" ca="1" si="370"/>
        <v>32.166446499339493</v>
      </c>
      <c r="BV285" s="13">
        <f t="shared" ca="1" si="371"/>
        <v>30.735358872743287</v>
      </c>
      <c r="BW285" s="13">
        <f t="shared" ca="1" si="381"/>
        <v>0</v>
      </c>
      <c r="BX285" s="13"/>
      <c r="BY285" s="13"/>
      <c r="BZ285" s="13"/>
      <c r="CA285" s="13"/>
      <c r="CB285" s="13"/>
      <c r="CC285" s="13"/>
      <c r="CD285" s="13"/>
      <c r="CE285" s="13"/>
      <c r="CF285" s="13"/>
      <c r="CG285" s="13"/>
      <c r="CH285" s="13"/>
      <c r="CI285" s="13"/>
      <c r="CJ285" s="13"/>
      <c r="CK285" s="13"/>
      <c r="CL285" s="13"/>
      <c r="CM285" s="5"/>
      <c r="CN285" s="13">
        <f t="shared" ca="1" si="372"/>
        <v>7323.24</v>
      </c>
      <c r="CO285" s="13">
        <f t="shared" ca="1" si="373"/>
        <v>138.91</v>
      </c>
      <c r="CP285" s="13">
        <f t="shared" ca="1" si="374"/>
        <v>383.79880000000003</v>
      </c>
      <c r="CQ285" s="5"/>
      <c r="CR285" s="5"/>
      <c r="CS285" s="5"/>
      <c r="CT285" s="34">
        <f t="shared" ca="1" si="375"/>
        <v>1.227571941270243</v>
      </c>
      <c r="CU285" s="34">
        <f t="shared" ca="1" si="376"/>
        <v>1.1080003190555954</v>
      </c>
      <c r="CV285" s="34">
        <f t="shared" ca="1" si="377"/>
        <v>0.91445832708880415</v>
      </c>
      <c r="CW285" s="5"/>
      <c r="CX285" s="5"/>
      <c r="CY285" s="5"/>
      <c r="CZ285" s="5"/>
      <c r="DA285" s="33">
        <f t="shared" ca="1" si="378"/>
        <v>1.3626</v>
      </c>
      <c r="DB285" s="13">
        <f t="shared" ca="1" si="379"/>
        <v>1362.35</v>
      </c>
      <c r="DC285" s="5"/>
      <c r="DD285" s="18">
        <f t="shared" ca="1" si="323"/>
        <v>0</v>
      </c>
      <c r="DE285" s="18">
        <f>IF(ISNUMBER(VLOOKUP(B285,CASH!$B$7:$D$10000,3,FALSE)),VLOOKUP(B285,CASH!$B$7:$D$10000,3,FALSE),0)</f>
        <v>0</v>
      </c>
      <c r="DF285" s="18">
        <f t="shared" si="324"/>
        <v>0</v>
      </c>
      <c r="DG285" s="18">
        <f t="shared" ca="1" si="317"/>
        <v>0</v>
      </c>
      <c r="DH285" s="18">
        <f t="shared" ca="1" si="318"/>
        <v>0</v>
      </c>
      <c r="DI285" s="18">
        <f t="shared" si="325"/>
        <v>0</v>
      </c>
      <c r="DJ285" s="18">
        <f t="shared" si="326"/>
        <v>0</v>
      </c>
      <c r="DK285" s="18">
        <f t="shared" si="327"/>
        <v>0</v>
      </c>
      <c r="DL285" s="18">
        <f t="shared" si="328"/>
        <v>0</v>
      </c>
      <c r="DM285" s="18">
        <f t="shared" si="329"/>
        <v>0</v>
      </c>
      <c r="DN285" s="18">
        <f t="shared" si="330"/>
        <v>0</v>
      </c>
      <c r="DO285" s="18">
        <f t="shared" si="331"/>
        <v>0</v>
      </c>
      <c r="DP285" s="18">
        <f t="shared" si="332"/>
        <v>0</v>
      </c>
      <c r="DQ285" s="18">
        <f t="shared" ca="1" si="333"/>
        <v>0</v>
      </c>
      <c r="DR285" s="18">
        <f t="shared" ca="1" si="334"/>
        <v>0</v>
      </c>
      <c r="DS285" s="18">
        <f t="shared" ca="1" si="335"/>
        <v>0</v>
      </c>
      <c r="DT285" s="18">
        <f t="shared" si="336"/>
        <v>0</v>
      </c>
      <c r="DU285" s="18">
        <f t="shared" si="337"/>
        <v>0</v>
      </c>
      <c r="DV285" s="18">
        <f t="shared" si="338"/>
        <v>0</v>
      </c>
      <c r="DW285" s="18">
        <f t="shared" si="339"/>
        <v>0</v>
      </c>
      <c r="DX285" s="18">
        <f t="shared" si="340"/>
        <v>0</v>
      </c>
      <c r="DY285" s="18">
        <f t="shared" si="341"/>
        <v>0</v>
      </c>
      <c r="DZ285" s="18">
        <f t="shared" si="342"/>
        <v>0</v>
      </c>
      <c r="EA285" s="18">
        <f t="shared" si="343"/>
        <v>0</v>
      </c>
      <c r="EB285" s="18">
        <f t="shared" si="344"/>
        <v>0</v>
      </c>
      <c r="EC285" s="18">
        <f t="shared" si="345"/>
        <v>0</v>
      </c>
      <c r="ED285" s="18">
        <f t="shared" si="346"/>
        <v>0</v>
      </c>
      <c r="EE285" s="18">
        <f t="shared" ca="1" si="347"/>
        <v>0</v>
      </c>
      <c r="EF285" s="18">
        <f t="shared" ca="1" si="348"/>
        <v>0</v>
      </c>
      <c r="EG285" s="18">
        <f t="shared" ca="1" si="349"/>
        <v>0</v>
      </c>
      <c r="EH285" s="18">
        <f t="shared" ca="1" si="350"/>
        <v>0</v>
      </c>
      <c r="EI285" s="18">
        <f t="shared" ca="1" si="351"/>
        <v>0</v>
      </c>
      <c r="EJ285" s="18">
        <f t="shared" si="352"/>
        <v>0</v>
      </c>
      <c r="EK285" s="18">
        <f t="shared" si="353"/>
        <v>0</v>
      </c>
      <c r="EL285" s="18">
        <f t="shared" si="354"/>
        <v>0</v>
      </c>
      <c r="EM285" s="18">
        <f t="shared" si="355"/>
        <v>0</v>
      </c>
      <c r="EN285" s="18">
        <f t="shared" si="356"/>
        <v>0</v>
      </c>
      <c r="EO285" s="18">
        <f t="shared" si="357"/>
        <v>0</v>
      </c>
      <c r="EP285" s="18">
        <f t="shared" si="358"/>
        <v>0</v>
      </c>
      <c r="EQ285" s="18">
        <f t="shared" si="359"/>
        <v>0</v>
      </c>
      <c r="ER285" s="18">
        <f t="shared" si="360"/>
        <v>0</v>
      </c>
      <c r="ES285" s="18">
        <f t="shared" si="361"/>
        <v>0</v>
      </c>
      <c r="ET285" s="18">
        <f t="shared" si="362"/>
        <v>0</v>
      </c>
      <c r="EU285" s="18">
        <f t="shared" si="363"/>
        <v>0</v>
      </c>
      <c r="EV285" s="18">
        <f t="shared" si="364"/>
        <v>0</v>
      </c>
      <c r="EW285" s="18">
        <f t="shared" si="365"/>
        <v>0</v>
      </c>
      <c r="EX285" s="18">
        <f t="shared" si="366"/>
        <v>0</v>
      </c>
      <c r="EY285" s="17"/>
      <c r="EZ285" s="1"/>
      <c r="FA285" s="54">
        <f t="shared" ca="1" si="319"/>
        <v>0</v>
      </c>
      <c r="FB285" s="54">
        <f t="shared" si="320"/>
        <v>0</v>
      </c>
      <c r="FC285" s="54">
        <f t="shared" ca="1" si="385"/>
        <v>0</v>
      </c>
      <c r="FD285" s="34" t="e">
        <f t="shared" ca="1" si="386"/>
        <v>#DIV/0!</v>
      </c>
      <c r="FE285" s="34" t="e">
        <f t="shared" ca="1" si="380"/>
        <v>#DIV/0!</v>
      </c>
      <c r="FH285" s="49" t="e">
        <f t="shared" ca="1" si="382"/>
        <v>#DIV/0!</v>
      </c>
      <c r="FI285" s="49" t="e">
        <f t="shared" ca="1" si="383"/>
        <v>#DIV/0!</v>
      </c>
      <c r="FJ285" s="49" t="e">
        <f t="shared" ca="1" si="384"/>
        <v>#DIV/0!</v>
      </c>
    </row>
    <row r="286" spans="1:166" x14ac:dyDescent="0.25">
      <c r="A286" s="1"/>
      <c r="B286" s="15">
        <f>Kurse!B282</f>
        <v>40581</v>
      </c>
      <c r="C286" s="1"/>
      <c r="D286" s="20" t="str">
        <f>IF(ISNUMBER(VLOOKUP(B286,CASH!$B$7:$E$2815,2,FALSE)),VLOOKUP(B286,CASH!$B$7:$E$2815,2,FALSE),"")</f>
        <v/>
      </c>
      <c r="E286" s="1"/>
      <c r="F286" s="20">
        <f t="shared" si="316"/>
        <v>0</v>
      </c>
      <c r="G286" s="20"/>
      <c r="H286" s="20"/>
      <c r="I286" s="20"/>
      <c r="J286" s="20"/>
      <c r="K286" s="9"/>
      <c r="L286" s="9"/>
      <c r="M286" s="9"/>
      <c r="N286" s="9"/>
      <c r="O286" s="9"/>
      <c r="P286" s="9" t="str">
        <f>IF(ISNUMBER(VLOOKUP($B286,Anteile!$A$2:$BI$10000,12,FALSE)),VLOOKUP($B286,Anteile!$A$2:$BI$10000,12,FALSE),"0")</f>
        <v>0</v>
      </c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 t="str">
        <f>IF(ISNUMBER(VLOOKUP($B286,Anteile!$A$2:$BI$10000,24,FALSE)),VLOOKUP($B286,Anteile!$A$2:$BI$10000,24,FALSE),"0")</f>
        <v>0</v>
      </c>
      <c r="AC286" s="9" t="str">
        <f>IF(ISNUMBER(VLOOKUP($B286,Anteile!$A$2:$BI$10000,25,FALSE)),VLOOKUP($B286,Anteile!$A$2:$BI$10000,25,FALSE),"0")</f>
        <v>0</v>
      </c>
      <c r="AD286" s="9" t="str">
        <f>IF(ISNUMBER(VLOOKUP($B286,Anteile!$A$2:$BI$10000,26,FALSE)),VLOOKUP($B286,Anteile!$A$2:$BI$10000,26,FALSE),"0")</f>
        <v>0</v>
      </c>
      <c r="AE286" s="9" t="str">
        <f>IF(ISNUMBER(VLOOKUP($B286,Anteile!$A$2:$BI$10000,27,FALSE)),VLOOKUP($B286,Anteile!$A$2:$BI$10000,27,FALSE),"0")</f>
        <v>0</v>
      </c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5"/>
      <c r="AW286" s="13">
        <v>1</v>
      </c>
      <c r="AX286" s="5"/>
      <c r="AY286" s="5"/>
      <c r="AZ286" s="5"/>
      <c r="BA286" s="5"/>
      <c r="BB286" s="5"/>
      <c r="BC286" s="5"/>
      <c r="BD286" s="5"/>
      <c r="BE286" s="13">
        <f t="shared" ca="1" si="321"/>
        <v>993.76793466264451</v>
      </c>
      <c r="BF286" s="13">
        <f t="shared" ca="1" si="367"/>
        <v>0</v>
      </c>
      <c r="BG286" s="13">
        <f t="shared" ca="1" si="322"/>
        <v>76.815539695386661</v>
      </c>
      <c r="BH286" s="13"/>
      <c r="BI286" s="13"/>
      <c r="BJ286" s="13"/>
      <c r="BK286" s="13"/>
      <c r="BL286" s="13"/>
      <c r="BM286" s="13"/>
      <c r="BN286" s="13"/>
      <c r="BO286" s="13"/>
      <c r="BP286" s="13"/>
      <c r="BQ286" s="13"/>
      <c r="BR286" s="13"/>
      <c r="BS286" s="13">
        <f t="shared" ca="1" si="368"/>
        <v>0</v>
      </c>
      <c r="BT286" s="13">
        <f t="shared" ca="1" si="369"/>
        <v>48.17</v>
      </c>
      <c r="BU286" s="13">
        <f t="shared" ca="1" si="370"/>
        <v>32.006474873077771</v>
      </c>
      <c r="BV286" s="13">
        <f t="shared" ca="1" si="371"/>
        <v>30.851298653520711</v>
      </c>
      <c r="BW286" s="13">
        <f t="shared" ca="1" si="381"/>
        <v>0</v>
      </c>
      <c r="BX286" s="13"/>
      <c r="BY286" s="13"/>
      <c r="BZ286" s="13"/>
      <c r="CA286" s="13"/>
      <c r="CB286" s="13"/>
      <c r="CC286" s="13"/>
      <c r="CD286" s="13"/>
      <c r="CE286" s="13"/>
      <c r="CF286" s="13"/>
      <c r="CG286" s="13"/>
      <c r="CH286" s="13"/>
      <c r="CI286" s="13"/>
      <c r="CJ286" s="13"/>
      <c r="CK286" s="13"/>
      <c r="CL286" s="13"/>
      <c r="CM286" s="5"/>
      <c r="CN286" s="13">
        <f t="shared" ca="1" si="372"/>
        <v>7283.62</v>
      </c>
      <c r="CO286" s="13">
        <f t="shared" ca="1" si="373"/>
        <v>138.54</v>
      </c>
      <c r="CP286" s="13">
        <f t="shared" ca="1" si="374"/>
        <v>383.27010000000001</v>
      </c>
      <c r="CQ286" s="5"/>
      <c r="CR286" s="5"/>
      <c r="CS286" s="5"/>
      <c r="CT286" s="34">
        <f t="shared" ca="1" si="375"/>
        <v>1.2209305639136185</v>
      </c>
      <c r="CU286" s="34">
        <f t="shared" ca="1" si="376"/>
        <v>1.1050490547977985</v>
      </c>
      <c r="CV286" s="34">
        <f t="shared" ca="1" si="377"/>
        <v>0.9131986198736386</v>
      </c>
      <c r="CW286" s="5"/>
      <c r="CX286" s="5"/>
      <c r="CY286" s="5"/>
      <c r="CZ286" s="5"/>
      <c r="DA286" s="33">
        <f t="shared" ca="1" si="378"/>
        <v>1.3591</v>
      </c>
      <c r="DB286" s="13">
        <f t="shared" ca="1" si="379"/>
        <v>1350.63</v>
      </c>
      <c r="DC286" s="5"/>
      <c r="DD286" s="18">
        <f t="shared" ca="1" si="323"/>
        <v>0</v>
      </c>
      <c r="DE286" s="18">
        <f>IF(ISNUMBER(VLOOKUP(B286,CASH!$B$7:$D$10000,3,FALSE)),VLOOKUP(B286,CASH!$B$7:$D$10000,3,FALSE),0)</f>
        <v>0</v>
      </c>
      <c r="DF286" s="18">
        <f t="shared" si="324"/>
        <v>0</v>
      </c>
      <c r="DG286" s="18">
        <f t="shared" ca="1" si="317"/>
        <v>0</v>
      </c>
      <c r="DH286" s="18">
        <f t="shared" ca="1" si="318"/>
        <v>0</v>
      </c>
      <c r="DI286" s="18">
        <f t="shared" si="325"/>
        <v>0</v>
      </c>
      <c r="DJ286" s="18">
        <f t="shared" si="326"/>
        <v>0</v>
      </c>
      <c r="DK286" s="18">
        <f t="shared" si="327"/>
        <v>0</v>
      </c>
      <c r="DL286" s="18">
        <f t="shared" si="328"/>
        <v>0</v>
      </c>
      <c r="DM286" s="18">
        <f t="shared" si="329"/>
        <v>0</v>
      </c>
      <c r="DN286" s="18">
        <f t="shared" si="330"/>
        <v>0</v>
      </c>
      <c r="DO286" s="18">
        <f t="shared" si="331"/>
        <v>0</v>
      </c>
      <c r="DP286" s="18">
        <f t="shared" si="332"/>
        <v>0</v>
      </c>
      <c r="DQ286" s="18">
        <f t="shared" ca="1" si="333"/>
        <v>0</v>
      </c>
      <c r="DR286" s="18">
        <f t="shared" ca="1" si="334"/>
        <v>0</v>
      </c>
      <c r="DS286" s="18">
        <f t="shared" ca="1" si="335"/>
        <v>0</v>
      </c>
      <c r="DT286" s="18">
        <f t="shared" si="336"/>
        <v>0</v>
      </c>
      <c r="DU286" s="18">
        <f t="shared" si="337"/>
        <v>0</v>
      </c>
      <c r="DV286" s="18">
        <f t="shared" si="338"/>
        <v>0</v>
      </c>
      <c r="DW286" s="18">
        <f t="shared" si="339"/>
        <v>0</v>
      </c>
      <c r="DX286" s="18">
        <f t="shared" si="340"/>
        <v>0</v>
      </c>
      <c r="DY286" s="18">
        <f t="shared" si="341"/>
        <v>0</v>
      </c>
      <c r="DZ286" s="18">
        <f t="shared" si="342"/>
        <v>0</v>
      </c>
      <c r="EA286" s="18">
        <f t="shared" si="343"/>
        <v>0</v>
      </c>
      <c r="EB286" s="18">
        <f t="shared" si="344"/>
        <v>0</v>
      </c>
      <c r="EC286" s="18">
        <f t="shared" si="345"/>
        <v>0</v>
      </c>
      <c r="ED286" s="18">
        <f t="shared" si="346"/>
        <v>0</v>
      </c>
      <c r="EE286" s="18">
        <f t="shared" ca="1" si="347"/>
        <v>0</v>
      </c>
      <c r="EF286" s="18">
        <f t="shared" ca="1" si="348"/>
        <v>0</v>
      </c>
      <c r="EG286" s="18">
        <f t="shared" ca="1" si="349"/>
        <v>0</v>
      </c>
      <c r="EH286" s="18">
        <f t="shared" ca="1" si="350"/>
        <v>0</v>
      </c>
      <c r="EI286" s="18">
        <f t="shared" ca="1" si="351"/>
        <v>0</v>
      </c>
      <c r="EJ286" s="18">
        <f t="shared" si="352"/>
        <v>0</v>
      </c>
      <c r="EK286" s="18">
        <f t="shared" si="353"/>
        <v>0</v>
      </c>
      <c r="EL286" s="18">
        <f t="shared" si="354"/>
        <v>0</v>
      </c>
      <c r="EM286" s="18">
        <f t="shared" si="355"/>
        <v>0</v>
      </c>
      <c r="EN286" s="18">
        <f t="shared" si="356"/>
        <v>0</v>
      </c>
      <c r="EO286" s="18">
        <f t="shared" si="357"/>
        <v>0</v>
      </c>
      <c r="EP286" s="18">
        <f t="shared" si="358"/>
        <v>0</v>
      </c>
      <c r="EQ286" s="18">
        <f t="shared" si="359"/>
        <v>0</v>
      </c>
      <c r="ER286" s="18">
        <f t="shared" si="360"/>
        <v>0</v>
      </c>
      <c r="ES286" s="18">
        <f t="shared" si="361"/>
        <v>0</v>
      </c>
      <c r="ET286" s="18">
        <f t="shared" si="362"/>
        <v>0</v>
      </c>
      <c r="EU286" s="18">
        <f t="shared" si="363"/>
        <v>0</v>
      </c>
      <c r="EV286" s="18">
        <f t="shared" si="364"/>
        <v>0</v>
      </c>
      <c r="EW286" s="18">
        <f t="shared" si="365"/>
        <v>0</v>
      </c>
      <c r="EX286" s="18">
        <f t="shared" si="366"/>
        <v>0</v>
      </c>
      <c r="EY286" s="17"/>
      <c r="EZ286" s="1"/>
      <c r="FA286" s="54">
        <f t="shared" ca="1" si="319"/>
        <v>0</v>
      </c>
      <c r="FB286" s="54">
        <f t="shared" si="320"/>
        <v>0</v>
      </c>
      <c r="FC286" s="54">
        <f t="shared" ca="1" si="385"/>
        <v>0</v>
      </c>
      <c r="FD286" s="34" t="e">
        <f t="shared" ca="1" si="386"/>
        <v>#DIV/0!</v>
      </c>
      <c r="FE286" s="34" t="e">
        <f t="shared" ca="1" si="380"/>
        <v>#DIV/0!</v>
      </c>
      <c r="FH286" s="49" t="e">
        <f t="shared" ca="1" si="382"/>
        <v>#DIV/0!</v>
      </c>
      <c r="FI286" s="49" t="e">
        <f t="shared" ca="1" si="383"/>
        <v>#DIV/0!</v>
      </c>
      <c r="FJ286" s="49" t="e">
        <f t="shared" ca="1" si="384"/>
        <v>#DIV/0!</v>
      </c>
    </row>
    <row r="287" spans="1:166" x14ac:dyDescent="0.25">
      <c r="A287" s="1"/>
      <c r="B287" s="15">
        <f>Kurse!B283</f>
        <v>40578</v>
      </c>
      <c r="C287" s="1"/>
      <c r="D287" s="20" t="str">
        <f>IF(ISNUMBER(VLOOKUP(B287,CASH!$B$7:$E$2815,2,FALSE)),VLOOKUP(B287,CASH!$B$7:$E$2815,2,FALSE),"")</f>
        <v/>
      </c>
      <c r="E287" s="1"/>
      <c r="F287" s="20">
        <f t="shared" si="316"/>
        <v>0</v>
      </c>
      <c r="G287" s="20"/>
      <c r="H287" s="20"/>
      <c r="I287" s="20"/>
      <c r="J287" s="20"/>
      <c r="K287" s="9"/>
      <c r="L287" s="9"/>
      <c r="M287" s="9"/>
      <c r="N287" s="9"/>
      <c r="O287" s="9"/>
      <c r="P287" s="9" t="str">
        <f>IF(ISNUMBER(VLOOKUP($B287,Anteile!$A$2:$BI$10000,12,FALSE)),VLOOKUP($B287,Anteile!$A$2:$BI$10000,12,FALSE),"0")</f>
        <v>0</v>
      </c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 t="str">
        <f>IF(ISNUMBER(VLOOKUP($B287,Anteile!$A$2:$BI$10000,24,FALSE)),VLOOKUP($B287,Anteile!$A$2:$BI$10000,24,FALSE),"0")</f>
        <v>0</v>
      </c>
      <c r="AC287" s="9" t="str">
        <f>IF(ISNUMBER(VLOOKUP($B287,Anteile!$A$2:$BI$10000,25,FALSE)),VLOOKUP($B287,Anteile!$A$2:$BI$10000,25,FALSE),"0")</f>
        <v>0</v>
      </c>
      <c r="AD287" s="9" t="str">
        <f>IF(ISNUMBER(VLOOKUP($B287,Anteile!$A$2:$BI$10000,26,FALSE)),VLOOKUP($B287,Anteile!$A$2:$BI$10000,26,FALSE),"0")</f>
        <v>0</v>
      </c>
      <c r="AE287" s="9" t="str">
        <f>IF(ISNUMBER(VLOOKUP($B287,Anteile!$A$2:$BI$10000,27,FALSE)),VLOOKUP($B287,Anteile!$A$2:$BI$10000,27,FALSE),"0")</f>
        <v>0</v>
      </c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5"/>
      <c r="AW287" s="13">
        <v>1</v>
      </c>
      <c r="AX287" s="5"/>
      <c r="AY287" s="5"/>
      <c r="AZ287" s="5"/>
      <c r="BA287" s="5"/>
      <c r="BB287" s="5"/>
      <c r="BC287" s="5"/>
      <c r="BD287" s="5"/>
      <c r="BE287" s="13">
        <f t="shared" ca="1" si="321"/>
        <v>992.68885289353545</v>
      </c>
      <c r="BF287" s="13">
        <f t="shared" ca="1" si="367"/>
        <v>0</v>
      </c>
      <c r="BG287" s="13">
        <f t="shared" ca="1" si="322"/>
        <v>77.013694595788536</v>
      </c>
      <c r="BH287" s="13"/>
      <c r="BI287" s="13"/>
      <c r="BJ287" s="13"/>
      <c r="BK287" s="13"/>
      <c r="BL287" s="13"/>
      <c r="BM287" s="13"/>
      <c r="BN287" s="13"/>
      <c r="BO287" s="13"/>
      <c r="BP287" s="13"/>
      <c r="BQ287" s="13"/>
      <c r="BR287" s="13"/>
      <c r="BS287" s="13">
        <f t="shared" ca="1" si="368"/>
        <v>0</v>
      </c>
      <c r="BT287" s="13">
        <f t="shared" ca="1" si="369"/>
        <v>47.7</v>
      </c>
      <c r="BU287" s="13">
        <f t="shared" ca="1" si="370"/>
        <v>31.330534240625454</v>
      </c>
      <c r="BV287" s="13">
        <f t="shared" ca="1" si="371"/>
        <v>30.90855544102488</v>
      </c>
      <c r="BW287" s="13">
        <f t="shared" ca="1" si="381"/>
        <v>0</v>
      </c>
      <c r="BX287" s="13"/>
      <c r="BY287" s="13"/>
      <c r="BZ287" s="13"/>
      <c r="CA287" s="13"/>
      <c r="CB287" s="13"/>
      <c r="CC287" s="13"/>
      <c r="CD287" s="13"/>
      <c r="CE287" s="13"/>
      <c r="CF287" s="13"/>
      <c r="CG287" s="13"/>
      <c r="CH287" s="13"/>
      <c r="CI287" s="13"/>
      <c r="CJ287" s="13"/>
      <c r="CK287" s="13"/>
      <c r="CL287" s="13"/>
      <c r="CM287" s="5"/>
      <c r="CN287" s="13">
        <f t="shared" ca="1" si="372"/>
        <v>7216.21</v>
      </c>
      <c r="CO287" s="13">
        <f t="shared" ca="1" si="373"/>
        <v>138.09</v>
      </c>
      <c r="CP287" s="13">
        <f t="shared" ca="1" si="374"/>
        <v>383.1678</v>
      </c>
      <c r="CQ287" s="5"/>
      <c r="CR287" s="5"/>
      <c r="CS287" s="5"/>
      <c r="CT287" s="34">
        <f t="shared" ca="1" si="375"/>
        <v>1.2096308353015524</v>
      </c>
      <c r="CU287" s="34">
        <f t="shared" ca="1" si="376"/>
        <v>1.1014596793491265</v>
      </c>
      <c r="CV287" s="34">
        <f t="shared" ca="1" si="377"/>
        <v>0.91295487474764758</v>
      </c>
      <c r="CW287" s="5"/>
      <c r="CX287" s="5"/>
      <c r="CY287" s="5"/>
      <c r="CZ287" s="5"/>
      <c r="DA287" s="33">
        <f t="shared" ca="1" si="378"/>
        <v>1.3582000000000001</v>
      </c>
      <c r="DB287" s="13">
        <f t="shared" ca="1" si="379"/>
        <v>1348.27</v>
      </c>
      <c r="DC287" s="5"/>
      <c r="DD287" s="18">
        <f t="shared" ca="1" si="323"/>
        <v>0</v>
      </c>
      <c r="DE287" s="18">
        <f>IF(ISNUMBER(VLOOKUP(B287,CASH!$B$7:$D$10000,3,FALSE)),VLOOKUP(B287,CASH!$B$7:$D$10000,3,FALSE),0)</f>
        <v>0</v>
      </c>
      <c r="DF287" s="18">
        <f t="shared" si="324"/>
        <v>0</v>
      </c>
      <c r="DG287" s="18">
        <f t="shared" ca="1" si="317"/>
        <v>0</v>
      </c>
      <c r="DH287" s="18">
        <f t="shared" ca="1" si="318"/>
        <v>0</v>
      </c>
      <c r="DI287" s="18">
        <f t="shared" si="325"/>
        <v>0</v>
      </c>
      <c r="DJ287" s="18">
        <f t="shared" si="326"/>
        <v>0</v>
      </c>
      <c r="DK287" s="18">
        <f t="shared" si="327"/>
        <v>0</v>
      </c>
      <c r="DL287" s="18">
        <f t="shared" si="328"/>
        <v>0</v>
      </c>
      <c r="DM287" s="18">
        <f t="shared" si="329"/>
        <v>0</v>
      </c>
      <c r="DN287" s="18">
        <f t="shared" si="330"/>
        <v>0</v>
      </c>
      <c r="DO287" s="18">
        <f t="shared" si="331"/>
        <v>0</v>
      </c>
      <c r="DP287" s="18">
        <f t="shared" si="332"/>
        <v>0</v>
      </c>
      <c r="DQ287" s="18">
        <f t="shared" ca="1" si="333"/>
        <v>0</v>
      </c>
      <c r="DR287" s="18">
        <f t="shared" ca="1" si="334"/>
        <v>0</v>
      </c>
      <c r="DS287" s="18">
        <f t="shared" ca="1" si="335"/>
        <v>0</v>
      </c>
      <c r="DT287" s="18">
        <f t="shared" si="336"/>
        <v>0</v>
      </c>
      <c r="DU287" s="18">
        <f t="shared" si="337"/>
        <v>0</v>
      </c>
      <c r="DV287" s="18">
        <f t="shared" si="338"/>
        <v>0</v>
      </c>
      <c r="DW287" s="18">
        <f t="shared" si="339"/>
        <v>0</v>
      </c>
      <c r="DX287" s="18">
        <f t="shared" si="340"/>
        <v>0</v>
      </c>
      <c r="DY287" s="18">
        <f t="shared" si="341"/>
        <v>0</v>
      </c>
      <c r="DZ287" s="18">
        <f t="shared" si="342"/>
        <v>0</v>
      </c>
      <c r="EA287" s="18">
        <f t="shared" si="343"/>
        <v>0</v>
      </c>
      <c r="EB287" s="18">
        <f t="shared" si="344"/>
        <v>0</v>
      </c>
      <c r="EC287" s="18">
        <f t="shared" si="345"/>
        <v>0</v>
      </c>
      <c r="ED287" s="18">
        <f t="shared" si="346"/>
        <v>0</v>
      </c>
      <c r="EE287" s="18">
        <f t="shared" ca="1" si="347"/>
        <v>0</v>
      </c>
      <c r="EF287" s="18">
        <f t="shared" ca="1" si="348"/>
        <v>0</v>
      </c>
      <c r="EG287" s="18">
        <f t="shared" ca="1" si="349"/>
        <v>0</v>
      </c>
      <c r="EH287" s="18">
        <f t="shared" ca="1" si="350"/>
        <v>0</v>
      </c>
      <c r="EI287" s="18">
        <f t="shared" ca="1" si="351"/>
        <v>0</v>
      </c>
      <c r="EJ287" s="18">
        <f t="shared" si="352"/>
        <v>0</v>
      </c>
      <c r="EK287" s="18">
        <f t="shared" si="353"/>
        <v>0</v>
      </c>
      <c r="EL287" s="18">
        <f t="shared" si="354"/>
        <v>0</v>
      </c>
      <c r="EM287" s="18">
        <f t="shared" si="355"/>
        <v>0</v>
      </c>
      <c r="EN287" s="18">
        <f t="shared" si="356"/>
        <v>0</v>
      </c>
      <c r="EO287" s="18">
        <f t="shared" si="357"/>
        <v>0</v>
      </c>
      <c r="EP287" s="18">
        <f t="shared" si="358"/>
        <v>0</v>
      </c>
      <c r="EQ287" s="18">
        <f t="shared" si="359"/>
        <v>0</v>
      </c>
      <c r="ER287" s="18">
        <f t="shared" si="360"/>
        <v>0</v>
      </c>
      <c r="ES287" s="18">
        <f t="shared" si="361"/>
        <v>0</v>
      </c>
      <c r="ET287" s="18">
        <f t="shared" si="362"/>
        <v>0</v>
      </c>
      <c r="EU287" s="18">
        <f t="shared" si="363"/>
        <v>0</v>
      </c>
      <c r="EV287" s="18">
        <f t="shared" si="364"/>
        <v>0</v>
      </c>
      <c r="EW287" s="18">
        <f t="shared" si="365"/>
        <v>0</v>
      </c>
      <c r="EX287" s="18">
        <f t="shared" si="366"/>
        <v>0</v>
      </c>
      <c r="EY287" s="17"/>
      <c r="EZ287" s="1"/>
      <c r="FA287" s="54">
        <f t="shared" ca="1" si="319"/>
        <v>0</v>
      </c>
      <c r="FB287" s="54">
        <f t="shared" si="320"/>
        <v>0</v>
      </c>
      <c r="FC287" s="54">
        <f t="shared" ca="1" si="385"/>
        <v>0</v>
      </c>
      <c r="FD287" s="34" t="e">
        <f t="shared" ca="1" si="386"/>
        <v>#DIV/0!</v>
      </c>
      <c r="FE287" s="34" t="e">
        <f t="shared" ca="1" si="380"/>
        <v>#DIV/0!</v>
      </c>
      <c r="FH287" s="49" t="e">
        <f t="shared" ca="1" si="382"/>
        <v>#DIV/0!</v>
      </c>
      <c r="FI287" s="49" t="e">
        <f t="shared" ca="1" si="383"/>
        <v>#DIV/0!</v>
      </c>
      <c r="FJ287" s="49" t="e">
        <f t="shared" ca="1" si="384"/>
        <v>#DIV/0!</v>
      </c>
    </row>
    <row r="288" spans="1:166" x14ac:dyDescent="0.25">
      <c r="A288" s="1"/>
      <c r="B288" s="15">
        <f>Kurse!B284</f>
        <v>40577</v>
      </c>
      <c r="C288" s="1"/>
      <c r="D288" s="20" t="str">
        <f>IF(ISNUMBER(VLOOKUP(B288,CASH!$B$7:$E$2815,2,FALSE)),VLOOKUP(B288,CASH!$B$7:$E$2815,2,FALSE),"")</f>
        <v/>
      </c>
      <c r="E288" s="1"/>
      <c r="F288" s="20">
        <f t="shared" si="316"/>
        <v>0</v>
      </c>
      <c r="G288" s="20"/>
      <c r="H288" s="20"/>
      <c r="I288" s="20"/>
      <c r="J288" s="20"/>
      <c r="K288" s="9"/>
      <c r="L288" s="9"/>
      <c r="M288" s="9"/>
      <c r="N288" s="9"/>
      <c r="O288" s="9"/>
      <c r="P288" s="9" t="str">
        <f>IF(ISNUMBER(VLOOKUP($B288,Anteile!$A$2:$BI$10000,12,FALSE)),VLOOKUP($B288,Anteile!$A$2:$BI$10000,12,FALSE),"0")</f>
        <v>0</v>
      </c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 t="str">
        <f>IF(ISNUMBER(VLOOKUP($B288,Anteile!$A$2:$BI$10000,24,FALSE)),VLOOKUP($B288,Anteile!$A$2:$BI$10000,24,FALSE),"0")</f>
        <v>0</v>
      </c>
      <c r="AC288" s="9" t="str">
        <f>IF(ISNUMBER(VLOOKUP($B288,Anteile!$A$2:$BI$10000,25,FALSE)),VLOOKUP($B288,Anteile!$A$2:$BI$10000,25,FALSE),"0")</f>
        <v>0</v>
      </c>
      <c r="AD288" s="9" t="str">
        <f>IF(ISNUMBER(VLOOKUP($B288,Anteile!$A$2:$BI$10000,26,FALSE)),VLOOKUP($B288,Anteile!$A$2:$BI$10000,26,FALSE),"0")</f>
        <v>0</v>
      </c>
      <c r="AE288" s="9" t="str">
        <f>IF(ISNUMBER(VLOOKUP($B288,Anteile!$A$2:$BI$10000,27,FALSE)),VLOOKUP($B288,Anteile!$A$2:$BI$10000,27,FALSE),"0")</f>
        <v>0</v>
      </c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5"/>
      <c r="AW288" s="13">
        <v>1</v>
      </c>
      <c r="AX288" s="5"/>
      <c r="AY288" s="5"/>
      <c r="AZ288" s="5"/>
      <c r="BA288" s="5"/>
      <c r="BB288" s="5"/>
      <c r="BC288" s="5"/>
      <c r="BD288" s="5"/>
      <c r="BE288" s="13">
        <f t="shared" ca="1" si="321"/>
        <v>992.36641221374043</v>
      </c>
      <c r="BF288" s="13">
        <f t="shared" ca="1" si="367"/>
        <v>0</v>
      </c>
      <c r="BG288" s="13">
        <f t="shared" ca="1" si="322"/>
        <v>76.952436876101004</v>
      </c>
      <c r="BH288" s="13"/>
      <c r="BI288" s="13"/>
      <c r="BJ288" s="13"/>
      <c r="BK288" s="13"/>
      <c r="BL288" s="13"/>
      <c r="BM288" s="13"/>
      <c r="BN288" s="13"/>
      <c r="BO288" s="13"/>
      <c r="BP288" s="13"/>
      <c r="BQ288" s="13"/>
      <c r="BR288" s="13"/>
      <c r="BS288" s="13">
        <f t="shared" ca="1" si="368"/>
        <v>0</v>
      </c>
      <c r="BT288" s="13">
        <f t="shared" ca="1" si="369"/>
        <v>47.55</v>
      </c>
      <c r="BU288" s="13">
        <f t="shared" ca="1" si="370"/>
        <v>31.330534240625454</v>
      </c>
      <c r="BV288" s="13">
        <f t="shared" ca="1" si="371"/>
        <v>30.908690546095123</v>
      </c>
      <c r="BW288" s="13">
        <f t="shared" ca="1" si="381"/>
        <v>0</v>
      </c>
      <c r="BX288" s="13"/>
      <c r="BY288" s="13"/>
      <c r="BZ288" s="13"/>
      <c r="CA288" s="13"/>
      <c r="CB288" s="13"/>
      <c r="CC288" s="13"/>
      <c r="CD288" s="13"/>
      <c r="CE288" s="13"/>
      <c r="CF288" s="13"/>
      <c r="CG288" s="13"/>
      <c r="CH288" s="13"/>
      <c r="CI288" s="13"/>
      <c r="CJ288" s="13"/>
      <c r="CK288" s="13"/>
      <c r="CL288" s="13"/>
      <c r="CM288" s="5"/>
      <c r="CN288" s="13">
        <f t="shared" ca="1" si="372"/>
        <v>7193.68</v>
      </c>
      <c r="CO288" s="13">
        <f t="shared" ca="1" si="373"/>
        <v>137.25</v>
      </c>
      <c r="CP288" s="13">
        <f t="shared" ca="1" si="374"/>
        <v>383.28440000000001</v>
      </c>
      <c r="CQ288" s="5"/>
      <c r="CR288" s="5"/>
      <c r="CS288" s="5"/>
      <c r="CT288" s="34">
        <f t="shared" ca="1" si="375"/>
        <v>1.2058542014841684</v>
      </c>
      <c r="CU288" s="34">
        <f t="shared" ca="1" si="376"/>
        <v>1.0947595118449389</v>
      </c>
      <c r="CV288" s="34">
        <f t="shared" ca="1" si="377"/>
        <v>0.91323269177297062</v>
      </c>
      <c r="CW288" s="5"/>
      <c r="CX288" s="5"/>
      <c r="CY288" s="5"/>
      <c r="CZ288" s="5"/>
      <c r="DA288" s="33">
        <f t="shared" ca="1" si="378"/>
        <v>1.3624000000000001</v>
      </c>
      <c r="DB288" s="13">
        <f t="shared" ca="1" si="379"/>
        <v>1352</v>
      </c>
      <c r="DC288" s="5"/>
      <c r="DD288" s="18">
        <f t="shared" ca="1" si="323"/>
        <v>0</v>
      </c>
      <c r="DE288" s="18">
        <f>IF(ISNUMBER(VLOOKUP(B288,CASH!$B$7:$D$10000,3,FALSE)),VLOOKUP(B288,CASH!$B$7:$D$10000,3,FALSE),0)</f>
        <v>0</v>
      </c>
      <c r="DF288" s="18">
        <f t="shared" si="324"/>
        <v>0</v>
      </c>
      <c r="DG288" s="18">
        <f t="shared" ca="1" si="317"/>
        <v>0</v>
      </c>
      <c r="DH288" s="18">
        <f t="shared" ca="1" si="318"/>
        <v>0</v>
      </c>
      <c r="DI288" s="18">
        <f t="shared" si="325"/>
        <v>0</v>
      </c>
      <c r="DJ288" s="18">
        <f t="shared" si="326"/>
        <v>0</v>
      </c>
      <c r="DK288" s="18">
        <f t="shared" si="327"/>
        <v>0</v>
      </c>
      <c r="DL288" s="18">
        <f t="shared" si="328"/>
        <v>0</v>
      </c>
      <c r="DM288" s="18">
        <f t="shared" si="329"/>
        <v>0</v>
      </c>
      <c r="DN288" s="18">
        <f t="shared" si="330"/>
        <v>0</v>
      </c>
      <c r="DO288" s="18">
        <f t="shared" si="331"/>
        <v>0</v>
      </c>
      <c r="DP288" s="18">
        <f t="shared" si="332"/>
        <v>0</v>
      </c>
      <c r="DQ288" s="18">
        <f t="shared" ca="1" si="333"/>
        <v>0</v>
      </c>
      <c r="DR288" s="18">
        <f t="shared" ca="1" si="334"/>
        <v>0</v>
      </c>
      <c r="DS288" s="18">
        <f t="shared" ca="1" si="335"/>
        <v>0</v>
      </c>
      <c r="DT288" s="18">
        <f t="shared" si="336"/>
        <v>0</v>
      </c>
      <c r="DU288" s="18">
        <f t="shared" si="337"/>
        <v>0</v>
      </c>
      <c r="DV288" s="18">
        <f t="shared" si="338"/>
        <v>0</v>
      </c>
      <c r="DW288" s="18">
        <f t="shared" si="339"/>
        <v>0</v>
      </c>
      <c r="DX288" s="18">
        <f t="shared" si="340"/>
        <v>0</v>
      </c>
      <c r="DY288" s="18">
        <f t="shared" si="341"/>
        <v>0</v>
      </c>
      <c r="DZ288" s="18">
        <f t="shared" si="342"/>
        <v>0</v>
      </c>
      <c r="EA288" s="18">
        <f t="shared" si="343"/>
        <v>0</v>
      </c>
      <c r="EB288" s="18">
        <f t="shared" si="344"/>
        <v>0</v>
      </c>
      <c r="EC288" s="18">
        <f t="shared" si="345"/>
        <v>0</v>
      </c>
      <c r="ED288" s="18">
        <f t="shared" si="346"/>
        <v>0</v>
      </c>
      <c r="EE288" s="18">
        <f t="shared" ca="1" si="347"/>
        <v>0</v>
      </c>
      <c r="EF288" s="18">
        <f t="shared" ca="1" si="348"/>
        <v>0</v>
      </c>
      <c r="EG288" s="18">
        <f t="shared" ca="1" si="349"/>
        <v>0</v>
      </c>
      <c r="EH288" s="18">
        <f t="shared" ca="1" si="350"/>
        <v>0</v>
      </c>
      <c r="EI288" s="18">
        <f t="shared" ca="1" si="351"/>
        <v>0</v>
      </c>
      <c r="EJ288" s="18">
        <f t="shared" si="352"/>
        <v>0</v>
      </c>
      <c r="EK288" s="18">
        <f t="shared" si="353"/>
        <v>0</v>
      </c>
      <c r="EL288" s="18">
        <f t="shared" si="354"/>
        <v>0</v>
      </c>
      <c r="EM288" s="18">
        <f t="shared" si="355"/>
        <v>0</v>
      </c>
      <c r="EN288" s="18">
        <f t="shared" si="356"/>
        <v>0</v>
      </c>
      <c r="EO288" s="18">
        <f t="shared" si="357"/>
        <v>0</v>
      </c>
      <c r="EP288" s="18">
        <f t="shared" si="358"/>
        <v>0</v>
      </c>
      <c r="EQ288" s="18">
        <f t="shared" si="359"/>
        <v>0</v>
      </c>
      <c r="ER288" s="18">
        <f t="shared" si="360"/>
        <v>0</v>
      </c>
      <c r="ES288" s="18">
        <f t="shared" si="361"/>
        <v>0</v>
      </c>
      <c r="ET288" s="18">
        <f t="shared" si="362"/>
        <v>0</v>
      </c>
      <c r="EU288" s="18">
        <f t="shared" si="363"/>
        <v>0</v>
      </c>
      <c r="EV288" s="18">
        <f t="shared" si="364"/>
        <v>0</v>
      </c>
      <c r="EW288" s="18">
        <f t="shared" si="365"/>
        <v>0</v>
      </c>
      <c r="EX288" s="18">
        <f t="shared" si="366"/>
        <v>0</v>
      </c>
      <c r="EY288" s="17"/>
      <c r="EZ288" s="1"/>
      <c r="FA288" s="54">
        <f t="shared" ca="1" si="319"/>
        <v>0</v>
      </c>
      <c r="FB288" s="54">
        <f t="shared" si="320"/>
        <v>0</v>
      </c>
      <c r="FC288" s="54">
        <f t="shared" ca="1" si="385"/>
        <v>0</v>
      </c>
      <c r="FD288" s="34" t="e">
        <f t="shared" ca="1" si="386"/>
        <v>#DIV/0!</v>
      </c>
      <c r="FE288" s="34" t="e">
        <f t="shared" ca="1" si="380"/>
        <v>#DIV/0!</v>
      </c>
      <c r="FH288" s="49" t="e">
        <f t="shared" ca="1" si="382"/>
        <v>#DIV/0!</v>
      </c>
      <c r="FI288" s="49" t="e">
        <f t="shared" ca="1" si="383"/>
        <v>#DIV/0!</v>
      </c>
      <c r="FJ288" s="49" t="e">
        <f t="shared" ca="1" si="384"/>
        <v>#DIV/0!</v>
      </c>
    </row>
    <row r="289" spans="1:166" x14ac:dyDescent="0.25">
      <c r="A289" s="1"/>
      <c r="B289" s="15">
        <f>Kurse!B285</f>
        <v>40576</v>
      </c>
      <c r="C289" s="1"/>
      <c r="D289" s="20" t="str">
        <f>IF(ISNUMBER(VLOOKUP(B289,CASH!$B$7:$E$2815,2,FALSE)),VLOOKUP(B289,CASH!$B$7:$E$2815,2,FALSE),"")</f>
        <v/>
      </c>
      <c r="E289" s="1"/>
      <c r="F289" s="20">
        <f t="shared" si="316"/>
        <v>0</v>
      </c>
      <c r="G289" s="20"/>
      <c r="H289" s="20"/>
      <c r="I289" s="20"/>
      <c r="J289" s="20"/>
      <c r="K289" s="9"/>
      <c r="L289" s="9"/>
      <c r="M289" s="9"/>
      <c r="N289" s="9"/>
      <c r="O289" s="9"/>
      <c r="P289" s="9" t="str">
        <f>IF(ISNUMBER(VLOOKUP($B289,Anteile!$A$2:$BI$10000,12,FALSE)),VLOOKUP($B289,Anteile!$A$2:$BI$10000,12,FALSE),"0")</f>
        <v>0</v>
      </c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 t="str">
        <f>IF(ISNUMBER(VLOOKUP($B289,Anteile!$A$2:$BI$10000,24,FALSE)),VLOOKUP($B289,Anteile!$A$2:$BI$10000,24,FALSE),"0")</f>
        <v>0</v>
      </c>
      <c r="AC289" s="9" t="str">
        <f>IF(ISNUMBER(VLOOKUP($B289,Anteile!$A$2:$BI$10000,25,FALSE)),VLOOKUP($B289,Anteile!$A$2:$BI$10000,25,FALSE),"0")</f>
        <v>0</v>
      </c>
      <c r="AD289" s="9" t="str">
        <f>IF(ISNUMBER(VLOOKUP($B289,Anteile!$A$2:$BI$10000,26,FALSE)),VLOOKUP($B289,Anteile!$A$2:$BI$10000,26,FALSE),"0")</f>
        <v>0</v>
      </c>
      <c r="AE289" s="9" t="str">
        <f>IF(ISNUMBER(VLOOKUP($B289,Anteile!$A$2:$BI$10000,27,FALSE)),VLOOKUP($B289,Anteile!$A$2:$BI$10000,27,FALSE),"0")</f>
        <v>0</v>
      </c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5"/>
      <c r="AW289" s="13">
        <v>1</v>
      </c>
      <c r="AX289" s="5"/>
      <c r="AY289" s="5"/>
      <c r="AZ289" s="5"/>
      <c r="BA289" s="5"/>
      <c r="BB289" s="5"/>
      <c r="BC289" s="5"/>
      <c r="BD289" s="5"/>
      <c r="BE289" s="13">
        <f t="shared" ca="1" si="321"/>
        <v>966.48327783408138</v>
      </c>
      <c r="BF289" s="13">
        <f t="shared" ca="1" si="367"/>
        <v>0</v>
      </c>
      <c r="BG289" s="13">
        <f t="shared" ca="1" si="322"/>
        <v>76.031562183292309</v>
      </c>
      <c r="BH289" s="13"/>
      <c r="BI289" s="13"/>
      <c r="BJ289" s="13"/>
      <c r="BK289" s="13"/>
      <c r="BL289" s="13"/>
      <c r="BM289" s="13"/>
      <c r="BN289" s="13"/>
      <c r="BO289" s="13"/>
      <c r="BP289" s="13"/>
      <c r="BQ289" s="13"/>
      <c r="BR289" s="13"/>
      <c r="BS289" s="13">
        <f t="shared" ca="1" si="368"/>
        <v>0</v>
      </c>
      <c r="BT289" s="13">
        <f t="shared" ca="1" si="369"/>
        <v>47.48</v>
      </c>
      <c r="BU289" s="13">
        <f t="shared" ca="1" si="370"/>
        <v>31.330534240625454</v>
      </c>
      <c r="BV289" s="13">
        <f t="shared" ca="1" si="371"/>
        <v>30.541479658317648</v>
      </c>
      <c r="BW289" s="13">
        <f t="shared" ca="1" si="381"/>
        <v>0</v>
      </c>
      <c r="BX289" s="13"/>
      <c r="BY289" s="13"/>
      <c r="BZ289" s="13"/>
      <c r="CA289" s="13"/>
      <c r="CB289" s="13"/>
      <c r="CC289" s="13"/>
      <c r="CD289" s="13"/>
      <c r="CE289" s="13"/>
      <c r="CF289" s="13"/>
      <c r="CG289" s="13"/>
      <c r="CH289" s="13"/>
      <c r="CI289" s="13"/>
      <c r="CJ289" s="13"/>
      <c r="CK289" s="13"/>
      <c r="CL289" s="13"/>
      <c r="CM289" s="5"/>
      <c r="CN289" s="13">
        <f t="shared" ca="1" si="372"/>
        <v>7183.67</v>
      </c>
      <c r="CO289" s="13">
        <f t="shared" ca="1" si="373"/>
        <v>136.85</v>
      </c>
      <c r="CP289" s="13">
        <f t="shared" ca="1" si="374"/>
        <v>383.59820000000002</v>
      </c>
      <c r="CQ289" s="5"/>
      <c r="CR289" s="5"/>
      <c r="CS289" s="5"/>
      <c r="CT289" s="34">
        <f t="shared" ca="1" si="375"/>
        <v>1.2041762563216289</v>
      </c>
      <c r="CU289" s="34">
        <f t="shared" ca="1" si="376"/>
        <v>1.0915689558905639</v>
      </c>
      <c r="CV289" s="34">
        <f t="shared" ca="1" si="377"/>
        <v>0.9139803674380339</v>
      </c>
      <c r="CW289" s="5"/>
      <c r="CX289" s="5"/>
      <c r="CY289" s="5"/>
      <c r="CZ289" s="5"/>
      <c r="DA289" s="33">
        <f t="shared" ca="1" si="378"/>
        <v>1.3814</v>
      </c>
      <c r="DB289" s="13">
        <f t="shared" ca="1" si="379"/>
        <v>1335.1</v>
      </c>
      <c r="DC289" s="5"/>
      <c r="DD289" s="18">
        <f t="shared" ca="1" si="323"/>
        <v>0</v>
      </c>
      <c r="DE289" s="18">
        <f>IF(ISNUMBER(VLOOKUP(B289,CASH!$B$7:$D$10000,3,FALSE)),VLOOKUP(B289,CASH!$B$7:$D$10000,3,FALSE),0)</f>
        <v>0</v>
      </c>
      <c r="DF289" s="18">
        <f t="shared" si="324"/>
        <v>0</v>
      </c>
      <c r="DG289" s="18">
        <f t="shared" ca="1" si="317"/>
        <v>0</v>
      </c>
      <c r="DH289" s="18">
        <f t="shared" ca="1" si="318"/>
        <v>0</v>
      </c>
      <c r="DI289" s="18">
        <f t="shared" si="325"/>
        <v>0</v>
      </c>
      <c r="DJ289" s="18">
        <f t="shared" si="326"/>
        <v>0</v>
      </c>
      <c r="DK289" s="18">
        <f t="shared" si="327"/>
        <v>0</v>
      </c>
      <c r="DL289" s="18">
        <f t="shared" si="328"/>
        <v>0</v>
      </c>
      <c r="DM289" s="18">
        <f t="shared" si="329"/>
        <v>0</v>
      </c>
      <c r="DN289" s="18">
        <f t="shared" si="330"/>
        <v>0</v>
      </c>
      <c r="DO289" s="18">
        <f t="shared" si="331"/>
        <v>0</v>
      </c>
      <c r="DP289" s="18">
        <f t="shared" si="332"/>
        <v>0</v>
      </c>
      <c r="DQ289" s="18">
        <f t="shared" ca="1" si="333"/>
        <v>0</v>
      </c>
      <c r="DR289" s="18">
        <f t="shared" ca="1" si="334"/>
        <v>0</v>
      </c>
      <c r="DS289" s="18">
        <f t="shared" ca="1" si="335"/>
        <v>0</v>
      </c>
      <c r="DT289" s="18">
        <f t="shared" si="336"/>
        <v>0</v>
      </c>
      <c r="DU289" s="18">
        <f t="shared" si="337"/>
        <v>0</v>
      </c>
      <c r="DV289" s="18">
        <f t="shared" si="338"/>
        <v>0</v>
      </c>
      <c r="DW289" s="18">
        <f t="shared" si="339"/>
        <v>0</v>
      </c>
      <c r="DX289" s="18">
        <f t="shared" si="340"/>
        <v>0</v>
      </c>
      <c r="DY289" s="18">
        <f t="shared" si="341"/>
        <v>0</v>
      </c>
      <c r="DZ289" s="18">
        <f t="shared" si="342"/>
        <v>0</v>
      </c>
      <c r="EA289" s="18">
        <f t="shared" si="343"/>
        <v>0</v>
      </c>
      <c r="EB289" s="18">
        <f t="shared" si="344"/>
        <v>0</v>
      </c>
      <c r="EC289" s="18">
        <f t="shared" si="345"/>
        <v>0</v>
      </c>
      <c r="ED289" s="18">
        <f t="shared" si="346"/>
        <v>0</v>
      </c>
      <c r="EE289" s="18">
        <f t="shared" ca="1" si="347"/>
        <v>0</v>
      </c>
      <c r="EF289" s="18">
        <f t="shared" ca="1" si="348"/>
        <v>0</v>
      </c>
      <c r="EG289" s="18">
        <f t="shared" ca="1" si="349"/>
        <v>0</v>
      </c>
      <c r="EH289" s="18">
        <f t="shared" ca="1" si="350"/>
        <v>0</v>
      </c>
      <c r="EI289" s="18">
        <f t="shared" ca="1" si="351"/>
        <v>0</v>
      </c>
      <c r="EJ289" s="18">
        <f t="shared" si="352"/>
        <v>0</v>
      </c>
      <c r="EK289" s="18">
        <f t="shared" si="353"/>
        <v>0</v>
      </c>
      <c r="EL289" s="18">
        <f t="shared" si="354"/>
        <v>0</v>
      </c>
      <c r="EM289" s="18">
        <f t="shared" si="355"/>
        <v>0</v>
      </c>
      <c r="EN289" s="18">
        <f t="shared" si="356"/>
        <v>0</v>
      </c>
      <c r="EO289" s="18">
        <f t="shared" si="357"/>
        <v>0</v>
      </c>
      <c r="EP289" s="18">
        <f t="shared" si="358"/>
        <v>0</v>
      </c>
      <c r="EQ289" s="18">
        <f t="shared" si="359"/>
        <v>0</v>
      </c>
      <c r="ER289" s="18">
        <f t="shared" si="360"/>
        <v>0</v>
      </c>
      <c r="ES289" s="18">
        <f t="shared" si="361"/>
        <v>0</v>
      </c>
      <c r="ET289" s="18">
        <f t="shared" si="362"/>
        <v>0</v>
      </c>
      <c r="EU289" s="18">
        <f t="shared" si="363"/>
        <v>0</v>
      </c>
      <c r="EV289" s="18">
        <f t="shared" si="364"/>
        <v>0</v>
      </c>
      <c r="EW289" s="18">
        <f t="shared" si="365"/>
        <v>0</v>
      </c>
      <c r="EX289" s="18">
        <f t="shared" si="366"/>
        <v>0</v>
      </c>
      <c r="EY289" s="17"/>
      <c r="EZ289" s="1"/>
      <c r="FA289" s="54">
        <f t="shared" ca="1" si="319"/>
        <v>0</v>
      </c>
      <c r="FB289" s="54">
        <f t="shared" si="320"/>
        <v>0</v>
      </c>
      <c r="FC289" s="54">
        <f t="shared" ca="1" si="385"/>
        <v>0</v>
      </c>
      <c r="FD289" s="34" t="e">
        <f t="shared" ca="1" si="386"/>
        <v>#DIV/0!</v>
      </c>
      <c r="FE289" s="34" t="e">
        <f t="shared" ca="1" si="380"/>
        <v>#DIV/0!</v>
      </c>
      <c r="FH289" s="49" t="e">
        <f t="shared" ca="1" si="382"/>
        <v>#DIV/0!</v>
      </c>
      <c r="FI289" s="49" t="e">
        <f t="shared" ca="1" si="383"/>
        <v>#DIV/0!</v>
      </c>
      <c r="FJ289" s="49" t="e">
        <f t="shared" ca="1" si="384"/>
        <v>#DIV/0!</v>
      </c>
    </row>
    <row r="290" spans="1:166" x14ac:dyDescent="0.25">
      <c r="A290" s="1"/>
      <c r="B290" s="15">
        <f>Kurse!B286</f>
        <v>40575</v>
      </c>
      <c r="C290" s="1"/>
      <c r="D290" s="20" t="str">
        <f>IF(ISNUMBER(VLOOKUP(B290,CASH!$B$7:$E$2815,2,FALSE)),VLOOKUP(B290,CASH!$B$7:$E$2815,2,FALSE),"")</f>
        <v/>
      </c>
      <c r="E290" s="1"/>
      <c r="F290" s="20">
        <f t="shared" si="316"/>
        <v>0</v>
      </c>
      <c r="G290" s="20"/>
      <c r="H290" s="20"/>
      <c r="I290" s="20"/>
      <c r="J290" s="20"/>
      <c r="K290" s="9"/>
      <c r="L290" s="9"/>
      <c r="M290" s="9"/>
      <c r="N290" s="9"/>
      <c r="O290" s="9"/>
      <c r="P290" s="9" t="str">
        <f>IF(ISNUMBER(VLOOKUP($B290,Anteile!$A$2:$BI$10000,12,FALSE)),VLOOKUP($B290,Anteile!$A$2:$BI$10000,12,FALSE),"0")</f>
        <v>0</v>
      </c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 t="str">
        <f>IF(ISNUMBER(VLOOKUP($B290,Anteile!$A$2:$BI$10000,24,FALSE)),VLOOKUP($B290,Anteile!$A$2:$BI$10000,24,FALSE),"0")</f>
        <v>0</v>
      </c>
      <c r="AC290" s="9" t="str">
        <f>IF(ISNUMBER(VLOOKUP($B290,Anteile!$A$2:$BI$10000,25,FALSE)),VLOOKUP($B290,Anteile!$A$2:$BI$10000,25,FALSE),"0")</f>
        <v>0</v>
      </c>
      <c r="AD290" s="9" t="str">
        <f>IF(ISNUMBER(VLOOKUP($B290,Anteile!$A$2:$BI$10000,26,FALSE)),VLOOKUP($B290,Anteile!$A$2:$BI$10000,26,FALSE),"0")</f>
        <v>0</v>
      </c>
      <c r="AE290" s="9" t="str">
        <f>IF(ISNUMBER(VLOOKUP($B290,Anteile!$A$2:$BI$10000,27,FALSE)),VLOOKUP($B290,Anteile!$A$2:$BI$10000,27,FALSE),"0")</f>
        <v>0</v>
      </c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5"/>
      <c r="AW290" s="13">
        <v>1</v>
      </c>
      <c r="AX290" s="5"/>
      <c r="AY290" s="5"/>
      <c r="AZ290" s="5"/>
      <c r="BA290" s="5"/>
      <c r="BB290" s="5"/>
      <c r="BC290" s="5"/>
      <c r="BD290" s="5"/>
      <c r="BE290" s="13">
        <f t="shared" ca="1" si="321"/>
        <v>970.56057866184437</v>
      </c>
      <c r="BF290" s="13">
        <f t="shared" ca="1" si="367"/>
        <v>0</v>
      </c>
      <c r="BG290" s="13">
        <f t="shared" ca="1" si="322"/>
        <v>75.898734177215189</v>
      </c>
      <c r="BH290" s="13"/>
      <c r="BI290" s="13"/>
      <c r="BJ290" s="13"/>
      <c r="BK290" s="13"/>
      <c r="BL290" s="13"/>
      <c r="BM290" s="13"/>
      <c r="BN290" s="13"/>
      <c r="BO290" s="13"/>
      <c r="BP290" s="13"/>
      <c r="BQ290" s="13"/>
      <c r="BR290" s="13"/>
      <c r="BS290" s="13">
        <f t="shared" ca="1" si="368"/>
        <v>0</v>
      </c>
      <c r="BT290" s="13">
        <f t="shared" ca="1" si="369"/>
        <v>47.39</v>
      </c>
      <c r="BU290" s="13">
        <f t="shared" ca="1" si="370"/>
        <v>30.878842676311027</v>
      </c>
      <c r="BV290" s="13">
        <f t="shared" ca="1" si="371"/>
        <v>30.394213381555154</v>
      </c>
      <c r="BW290" s="13">
        <f t="shared" ca="1" si="381"/>
        <v>0</v>
      </c>
      <c r="BX290" s="13"/>
      <c r="BY290" s="13"/>
      <c r="BZ290" s="13"/>
      <c r="CA290" s="13"/>
      <c r="CB290" s="13"/>
      <c r="CC290" s="13"/>
      <c r="CD290" s="13"/>
      <c r="CE290" s="13"/>
      <c r="CF290" s="13"/>
      <c r="CG290" s="13"/>
      <c r="CH290" s="13"/>
      <c r="CI290" s="13"/>
      <c r="CJ290" s="13"/>
      <c r="CK290" s="13"/>
      <c r="CL290" s="13"/>
      <c r="CM290" s="5"/>
      <c r="CN290" s="13">
        <f t="shared" ca="1" si="372"/>
        <v>7184.27</v>
      </c>
      <c r="CO290" s="13">
        <f t="shared" ca="1" si="373"/>
        <v>135.96</v>
      </c>
      <c r="CP290" s="13">
        <f t="shared" ca="1" si="374"/>
        <v>384.65910000000002</v>
      </c>
      <c r="CQ290" s="5"/>
      <c r="CR290" s="5"/>
      <c r="CS290" s="5"/>
      <c r="CT290" s="34">
        <f t="shared" ca="1" si="375"/>
        <v>1.204276832455248</v>
      </c>
      <c r="CU290" s="34">
        <f t="shared" ca="1" si="376"/>
        <v>1.0844699688920794</v>
      </c>
      <c r="CV290" s="34">
        <f t="shared" ca="1" si="377"/>
        <v>0.91650812114442515</v>
      </c>
      <c r="CW290" s="5"/>
      <c r="CX290" s="5"/>
      <c r="CY290" s="5"/>
      <c r="CZ290" s="5"/>
      <c r="DA290" s="33">
        <f t="shared" ca="1" si="378"/>
        <v>1.3825000000000001</v>
      </c>
      <c r="DB290" s="13">
        <f t="shared" ca="1" si="379"/>
        <v>1341.8</v>
      </c>
      <c r="DC290" s="5"/>
      <c r="DD290" s="18">
        <f t="shared" ca="1" si="323"/>
        <v>0</v>
      </c>
      <c r="DE290" s="18">
        <f>IF(ISNUMBER(VLOOKUP(B290,CASH!$B$7:$D$10000,3,FALSE)),VLOOKUP(B290,CASH!$B$7:$D$10000,3,FALSE),0)</f>
        <v>0</v>
      </c>
      <c r="DF290" s="18">
        <f t="shared" si="324"/>
        <v>0</v>
      </c>
      <c r="DG290" s="18">
        <f t="shared" ca="1" si="317"/>
        <v>0</v>
      </c>
      <c r="DH290" s="18">
        <f t="shared" ca="1" si="318"/>
        <v>0</v>
      </c>
      <c r="DI290" s="18">
        <f t="shared" si="325"/>
        <v>0</v>
      </c>
      <c r="DJ290" s="18">
        <f t="shared" si="326"/>
        <v>0</v>
      </c>
      <c r="DK290" s="18">
        <f t="shared" si="327"/>
        <v>0</v>
      </c>
      <c r="DL290" s="18">
        <f t="shared" si="328"/>
        <v>0</v>
      </c>
      <c r="DM290" s="18">
        <f t="shared" si="329"/>
        <v>0</v>
      </c>
      <c r="DN290" s="18">
        <f t="shared" si="330"/>
        <v>0</v>
      </c>
      <c r="DO290" s="18">
        <f t="shared" si="331"/>
        <v>0</v>
      </c>
      <c r="DP290" s="18">
        <f t="shared" si="332"/>
        <v>0</v>
      </c>
      <c r="DQ290" s="18">
        <f t="shared" ca="1" si="333"/>
        <v>0</v>
      </c>
      <c r="DR290" s="18">
        <f t="shared" ca="1" si="334"/>
        <v>0</v>
      </c>
      <c r="DS290" s="18">
        <f t="shared" ca="1" si="335"/>
        <v>0</v>
      </c>
      <c r="DT290" s="18">
        <f t="shared" si="336"/>
        <v>0</v>
      </c>
      <c r="DU290" s="18">
        <f t="shared" si="337"/>
        <v>0</v>
      </c>
      <c r="DV290" s="18">
        <f t="shared" si="338"/>
        <v>0</v>
      </c>
      <c r="DW290" s="18">
        <f t="shared" si="339"/>
        <v>0</v>
      </c>
      <c r="DX290" s="18">
        <f t="shared" si="340"/>
        <v>0</v>
      </c>
      <c r="DY290" s="18">
        <f t="shared" si="341"/>
        <v>0</v>
      </c>
      <c r="DZ290" s="18">
        <f t="shared" si="342"/>
        <v>0</v>
      </c>
      <c r="EA290" s="18">
        <f t="shared" si="343"/>
        <v>0</v>
      </c>
      <c r="EB290" s="18">
        <f t="shared" si="344"/>
        <v>0</v>
      </c>
      <c r="EC290" s="18">
        <f t="shared" si="345"/>
        <v>0</v>
      </c>
      <c r="ED290" s="18">
        <f t="shared" si="346"/>
        <v>0</v>
      </c>
      <c r="EE290" s="18">
        <f t="shared" ca="1" si="347"/>
        <v>0</v>
      </c>
      <c r="EF290" s="18">
        <f t="shared" ca="1" si="348"/>
        <v>0</v>
      </c>
      <c r="EG290" s="18">
        <f t="shared" ca="1" si="349"/>
        <v>0</v>
      </c>
      <c r="EH290" s="18">
        <f t="shared" ca="1" si="350"/>
        <v>0</v>
      </c>
      <c r="EI290" s="18">
        <f t="shared" ca="1" si="351"/>
        <v>0</v>
      </c>
      <c r="EJ290" s="18">
        <f t="shared" si="352"/>
        <v>0</v>
      </c>
      <c r="EK290" s="18">
        <f t="shared" si="353"/>
        <v>0</v>
      </c>
      <c r="EL290" s="18">
        <f t="shared" si="354"/>
        <v>0</v>
      </c>
      <c r="EM290" s="18">
        <f t="shared" si="355"/>
        <v>0</v>
      </c>
      <c r="EN290" s="18">
        <f t="shared" si="356"/>
        <v>0</v>
      </c>
      <c r="EO290" s="18">
        <f t="shared" si="357"/>
        <v>0</v>
      </c>
      <c r="EP290" s="18">
        <f t="shared" si="358"/>
        <v>0</v>
      </c>
      <c r="EQ290" s="18">
        <f t="shared" si="359"/>
        <v>0</v>
      </c>
      <c r="ER290" s="18">
        <f t="shared" si="360"/>
        <v>0</v>
      </c>
      <c r="ES290" s="18">
        <f t="shared" si="361"/>
        <v>0</v>
      </c>
      <c r="ET290" s="18">
        <f t="shared" si="362"/>
        <v>0</v>
      </c>
      <c r="EU290" s="18">
        <f t="shared" si="363"/>
        <v>0</v>
      </c>
      <c r="EV290" s="18">
        <f t="shared" si="364"/>
        <v>0</v>
      </c>
      <c r="EW290" s="18">
        <f t="shared" si="365"/>
        <v>0</v>
      </c>
      <c r="EX290" s="18">
        <f t="shared" si="366"/>
        <v>0</v>
      </c>
      <c r="EY290" s="17"/>
      <c r="EZ290" s="1"/>
      <c r="FA290" s="54">
        <f t="shared" ca="1" si="319"/>
        <v>0</v>
      </c>
      <c r="FB290" s="54">
        <f t="shared" si="320"/>
        <v>0</v>
      </c>
      <c r="FC290" s="54">
        <f t="shared" ca="1" si="385"/>
        <v>0</v>
      </c>
      <c r="FD290" s="34" t="e">
        <f t="shared" ca="1" si="386"/>
        <v>#DIV/0!</v>
      </c>
      <c r="FE290" s="34" t="e">
        <f t="shared" ca="1" si="380"/>
        <v>#DIV/0!</v>
      </c>
      <c r="FH290" s="49" t="e">
        <f t="shared" ca="1" si="382"/>
        <v>#DIV/0!</v>
      </c>
      <c r="FI290" s="49" t="e">
        <f t="shared" ca="1" si="383"/>
        <v>#DIV/0!</v>
      </c>
      <c r="FJ290" s="49" t="e">
        <f t="shared" ca="1" si="384"/>
        <v>#DIV/0!</v>
      </c>
    </row>
    <row r="291" spans="1:166" x14ac:dyDescent="0.25">
      <c r="A291" s="1"/>
      <c r="B291" s="15">
        <f>Kurse!B287</f>
        <v>40574</v>
      </c>
      <c r="C291" s="1"/>
      <c r="D291" s="20" t="str">
        <f>IF(ISNUMBER(VLOOKUP(B291,CASH!$B$7:$E$2815,2,FALSE)),VLOOKUP(B291,CASH!$B$7:$E$2815,2,FALSE),"")</f>
        <v/>
      </c>
      <c r="E291" s="1"/>
      <c r="F291" s="20">
        <f t="shared" si="316"/>
        <v>0</v>
      </c>
      <c r="G291" s="20"/>
      <c r="H291" s="20"/>
      <c r="I291" s="20"/>
      <c r="J291" s="20"/>
      <c r="K291" s="9"/>
      <c r="L291" s="9"/>
      <c r="M291" s="9"/>
      <c r="N291" s="9"/>
      <c r="O291" s="9"/>
      <c r="P291" s="9" t="str">
        <f>IF(ISNUMBER(VLOOKUP($B291,Anteile!$A$2:$BI$10000,12,FALSE)),VLOOKUP($B291,Anteile!$A$2:$BI$10000,12,FALSE),"0")</f>
        <v>0</v>
      </c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 t="str">
        <f>IF(ISNUMBER(VLOOKUP($B291,Anteile!$A$2:$BI$10000,24,FALSE)),VLOOKUP($B291,Anteile!$A$2:$BI$10000,24,FALSE),"0")</f>
        <v>0</v>
      </c>
      <c r="AC291" s="9" t="str">
        <f>IF(ISNUMBER(VLOOKUP($B291,Anteile!$A$2:$BI$10000,25,FALSE)),VLOOKUP($B291,Anteile!$A$2:$BI$10000,25,FALSE),"0")</f>
        <v>0</v>
      </c>
      <c r="AD291" s="9" t="str">
        <f>IF(ISNUMBER(VLOOKUP($B291,Anteile!$A$2:$BI$10000,26,FALSE)),VLOOKUP($B291,Anteile!$A$2:$BI$10000,26,FALSE),"0")</f>
        <v>0</v>
      </c>
      <c r="AE291" s="9" t="str">
        <f>IF(ISNUMBER(VLOOKUP($B291,Anteile!$A$2:$BI$10000,27,FALSE)),VLOOKUP($B291,Anteile!$A$2:$BI$10000,27,FALSE),"0")</f>
        <v>0</v>
      </c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5"/>
      <c r="AW291" s="13">
        <v>1</v>
      </c>
      <c r="AX291" s="5"/>
      <c r="AY291" s="5"/>
      <c r="AZ291" s="5"/>
      <c r="BA291" s="5"/>
      <c r="BB291" s="5"/>
      <c r="BC291" s="5"/>
      <c r="BD291" s="5"/>
      <c r="BE291" s="13">
        <f t="shared" ca="1" si="321"/>
        <v>972.08199591479422</v>
      </c>
      <c r="BF291" s="13">
        <f t="shared" ca="1" si="367"/>
        <v>0</v>
      </c>
      <c r="BG291" s="13">
        <f t="shared" ca="1" si="322"/>
        <v>76.130726583017221</v>
      </c>
      <c r="BH291" s="13"/>
      <c r="BI291" s="13"/>
      <c r="BJ291" s="13"/>
      <c r="BK291" s="13"/>
      <c r="BL291" s="13"/>
      <c r="BM291" s="13"/>
      <c r="BN291" s="13"/>
      <c r="BO291" s="13"/>
      <c r="BP291" s="13"/>
      <c r="BQ291" s="13"/>
      <c r="BR291" s="13"/>
      <c r="BS291" s="13">
        <f t="shared" ca="1" si="368"/>
        <v>0</v>
      </c>
      <c r="BT291" s="13">
        <f t="shared" ca="1" si="369"/>
        <v>46.7</v>
      </c>
      <c r="BU291" s="13">
        <f t="shared" ca="1" si="370"/>
        <v>30.85789320105048</v>
      </c>
      <c r="BV291" s="13">
        <f t="shared" ca="1" si="371"/>
        <v>30.332652465713451</v>
      </c>
      <c r="BW291" s="13">
        <f t="shared" ca="1" si="381"/>
        <v>0</v>
      </c>
      <c r="BX291" s="13"/>
      <c r="BY291" s="13"/>
      <c r="BZ291" s="13"/>
      <c r="CA291" s="13"/>
      <c r="CB291" s="13"/>
      <c r="CC291" s="13"/>
      <c r="CD291" s="13"/>
      <c r="CE291" s="13"/>
      <c r="CF291" s="13"/>
      <c r="CG291" s="13"/>
      <c r="CH291" s="13"/>
      <c r="CI291" s="13"/>
      <c r="CJ291" s="13"/>
      <c r="CK291" s="13"/>
      <c r="CL291" s="13"/>
      <c r="CM291" s="5"/>
      <c r="CN291" s="13">
        <f t="shared" ca="1" si="372"/>
        <v>7077.48</v>
      </c>
      <c r="CO291" s="13">
        <f t="shared" ca="1" si="373"/>
        <v>136.08000000000001</v>
      </c>
      <c r="CP291" s="13">
        <f t="shared" ca="1" si="374"/>
        <v>383.9332</v>
      </c>
      <c r="CQ291" s="5"/>
      <c r="CR291" s="5"/>
      <c r="CS291" s="5"/>
      <c r="CT291" s="34">
        <f t="shared" ca="1" si="375"/>
        <v>1.1863759569400045</v>
      </c>
      <c r="CU291" s="34">
        <f t="shared" ca="1" si="376"/>
        <v>1.085427135678392</v>
      </c>
      <c r="CV291" s="34">
        <f t="shared" ca="1" si="377"/>
        <v>0.91477855528951946</v>
      </c>
      <c r="CW291" s="5"/>
      <c r="CX291" s="5"/>
      <c r="CY291" s="5"/>
      <c r="CZ291" s="5"/>
      <c r="DA291" s="33">
        <f t="shared" ca="1" si="378"/>
        <v>1.3708</v>
      </c>
      <c r="DB291" s="13">
        <f t="shared" ca="1" si="379"/>
        <v>1332.53</v>
      </c>
      <c r="DC291" s="5"/>
      <c r="DD291" s="18">
        <f t="shared" ca="1" si="323"/>
        <v>0</v>
      </c>
      <c r="DE291" s="18">
        <f>IF(ISNUMBER(VLOOKUP(B291,CASH!$B$7:$D$10000,3,FALSE)),VLOOKUP(B291,CASH!$B$7:$D$10000,3,FALSE),0)</f>
        <v>0</v>
      </c>
      <c r="DF291" s="18">
        <f t="shared" si="324"/>
        <v>0</v>
      </c>
      <c r="DG291" s="18">
        <f t="shared" ca="1" si="317"/>
        <v>0</v>
      </c>
      <c r="DH291" s="18">
        <f t="shared" ca="1" si="318"/>
        <v>0</v>
      </c>
      <c r="DI291" s="18">
        <f t="shared" si="325"/>
        <v>0</v>
      </c>
      <c r="DJ291" s="18">
        <f t="shared" si="326"/>
        <v>0</v>
      </c>
      <c r="DK291" s="18">
        <f t="shared" si="327"/>
        <v>0</v>
      </c>
      <c r="DL291" s="18">
        <f t="shared" si="328"/>
        <v>0</v>
      </c>
      <c r="DM291" s="18">
        <f t="shared" si="329"/>
        <v>0</v>
      </c>
      <c r="DN291" s="18">
        <f t="shared" si="330"/>
        <v>0</v>
      </c>
      <c r="DO291" s="18">
        <f t="shared" si="331"/>
        <v>0</v>
      </c>
      <c r="DP291" s="18">
        <f t="shared" si="332"/>
        <v>0</v>
      </c>
      <c r="DQ291" s="18">
        <f t="shared" ca="1" si="333"/>
        <v>0</v>
      </c>
      <c r="DR291" s="18">
        <f t="shared" ca="1" si="334"/>
        <v>0</v>
      </c>
      <c r="DS291" s="18">
        <f t="shared" ca="1" si="335"/>
        <v>0</v>
      </c>
      <c r="DT291" s="18">
        <f t="shared" si="336"/>
        <v>0</v>
      </c>
      <c r="DU291" s="18">
        <f t="shared" si="337"/>
        <v>0</v>
      </c>
      <c r="DV291" s="18">
        <f t="shared" si="338"/>
        <v>0</v>
      </c>
      <c r="DW291" s="18">
        <f t="shared" si="339"/>
        <v>0</v>
      </c>
      <c r="DX291" s="18">
        <f t="shared" si="340"/>
        <v>0</v>
      </c>
      <c r="DY291" s="18">
        <f t="shared" si="341"/>
        <v>0</v>
      </c>
      <c r="DZ291" s="18">
        <f t="shared" si="342"/>
        <v>0</v>
      </c>
      <c r="EA291" s="18">
        <f t="shared" si="343"/>
        <v>0</v>
      </c>
      <c r="EB291" s="18">
        <f t="shared" si="344"/>
        <v>0</v>
      </c>
      <c r="EC291" s="18">
        <f t="shared" si="345"/>
        <v>0</v>
      </c>
      <c r="ED291" s="18">
        <f t="shared" si="346"/>
        <v>0</v>
      </c>
      <c r="EE291" s="18">
        <f t="shared" ca="1" si="347"/>
        <v>0</v>
      </c>
      <c r="EF291" s="18">
        <f t="shared" ca="1" si="348"/>
        <v>0</v>
      </c>
      <c r="EG291" s="18">
        <f t="shared" ca="1" si="349"/>
        <v>0</v>
      </c>
      <c r="EH291" s="18">
        <f t="shared" ca="1" si="350"/>
        <v>0</v>
      </c>
      <c r="EI291" s="18">
        <f t="shared" ca="1" si="351"/>
        <v>0</v>
      </c>
      <c r="EJ291" s="18">
        <f t="shared" si="352"/>
        <v>0</v>
      </c>
      <c r="EK291" s="18">
        <f t="shared" si="353"/>
        <v>0</v>
      </c>
      <c r="EL291" s="18">
        <f t="shared" si="354"/>
        <v>0</v>
      </c>
      <c r="EM291" s="18">
        <f t="shared" si="355"/>
        <v>0</v>
      </c>
      <c r="EN291" s="18">
        <f t="shared" si="356"/>
        <v>0</v>
      </c>
      <c r="EO291" s="18">
        <f t="shared" si="357"/>
        <v>0</v>
      </c>
      <c r="EP291" s="18">
        <f t="shared" si="358"/>
        <v>0</v>
      </c>
      <c r="EQ291" s="18">
        <f t="shared" si="359"/>
        <v>0</v>
      </c>
      <c r="ER291" s="18">
        <f t="shared" si="360"/>
        <v>0</v>
      </c>
      <c r="ES291" s="18">
        <f t="shared" si="361"/>
        <v>0</v>
      </c>
      <c r="ET291" s="18">
        <f t="shared" si="362"/>
        <v>0</v>
      </c>
      <c r="EU291" s="18">
        <f t="shared" si="363"/>
        <v>0</v>
      </c>
      <c r="EV291" s="18">
        <f t="shared" si="364"/>
        <v>0</v>
      </c>
      <c r="EW291" s="18">
        <f t="shared" si="365"/>
        <v>0</v>
      </c>
      <c r="EX291" s="18">
        <f t="shared" si="366"/>
        <v>0</v>
      </c>
      <c r="EY291" s="17"/>
      <c r="EZ291" s="1"/>
      <c r="FA291" s="54">
        <f t="shared" ca="1" si="319"/>
        <v>0</v>
      </c>
      <c r="FB291" s="54">
        <f t="shared" si="320"/>
        <v>0</v>
      </c>
      <c r="FC291" s="54">
        <f t="shared" ca="1" si="385"/>
        <v>0</v>
      </c>
      <c r="FD291" s="34" t="e">
        <f t="shared" ca="1" si="386"/>
        <v>#DIV/0!</v>
      </c>
      <c r="FE291" s="34" t="e">
        <f t="shared" ca="1" si="380"/>
        <v>#DIV/0!</v>
      </c>
      <c r="FH291" s="49" t="e">
        <f t="shared" ca="1" si="382"/>
        <v>#DIV/0!</v>
      </c>
      <c r="FI291" s="49" t="e">
        <f t="shared" ca="1" si="383"/>
        <v>#DIV/0!</v>
      </c>
      <c r="FJ291" s="49" t="e">
        <f t="shared" ca="1" si="384"/>
        <v>#DIV/0!</v>
      </c>
    </row>
    <row r="292" spans="1:166" x14ac:dyDescent="0.25">
      <c r="A292" s="1"/>
      <c r="B292" s="15">
        <f>Kurse!B288</f>
        <v>40571</v>
      </c>
      <c r="C292" s="1"/>
      <c r="D292" s="20" t="str">
        <f>IF(ISNUMBER(VLOOKUP(B292,CASH!$B$7:$E$2815,2,FALSE)),VLOOKUP(B292,CASH!$B$7:$E$2815,2,FALSE),"")</f>
        <v/>
      </c>
      <c r="E292" s="1"/>
      <c r="F292" s="20">
        <f t="shared" si="316"/>
        <v>0</v>
      </c>
      <c r="G292" s="20"/>
      <c r="H292" s="20"/>
      <c r="I292" s="20"/>
      <c r="J292" s="20"/>
      <c r="K292" s="9"/>
      <c r="L292" s="9"/>
      <c r="M292" s="9"/>
      <c r="N292" s="9"/>
      <c r="O292" s="9"/>
      <c r="P292" s="9" t="str">
        <f>IF(ISNUMBER(VLOOKUP($B292,Anteile!$A$2:$BI$10000,12,FALSE)),VLOOKUP($B292,Anteile!$A$2:$BI$10000,12,FALSE),"0")</f>
        <v>0</v>
      </c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 t="str">
        <f>IF(ISNUMBER(VLOOKUP($B292,Anteile!$A$2:$BI$10000,24,FALSE)),VLOOKUP($B292,Anteile!$A$2:$BI$10000,24,FALSE),"0")</f>
        <v>0</v>
      </c>
      <c r="AC292" s="9" t="str">
        <f>IF(ISNUMBER(VLOOKUP($B292,Anteile!$A$2:$BI$10000,25,FALSE)),VLOOKUP($B292,Anteile!$A$2:$BI$10000,25,FALSE),"0")</f>
        <v>0</v>
      </c>
      <c r="AD292" s="9" t="str">
        <f>IF(ISNUMBER(VLOOKUP($B292,Anteile!$A$2:$BI$10000,26,FALSE)),VLOOKUP($B292,Anteile!$A$2:$BI$10000,26,FALSE),"0")</f>
        <v>0</v>
      </c>
      <c r="AE292" s="9" t="str">
        <f>IF(ISNUMBER(VLOOKUP($B292,Anteile!$A$2:$BI$10000,27,FALSE)),VLOOKUP($B292,Anteile!$A$2:$BI$10000,27,FALSE),"0")</f>
        <v>0</v>
      </c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5"/>
      <c r="AW292" s="13">
        <v>1</v>
      </c>
      <c r="AX292" s="5"/>
      <c r="AY292" s="5"/>
      <c r="AZ292" s="5"/>
      <c r="BA292" s="5"/>
      <c r="BB292" s="5"/>
      <c r="BC292" s="5"/>
      <c r="BD292" s="5"/>
      <c r="BE292" s="13">
        <f t="shared" ca="1" si="321"/>
        <v>982.13682122125056</v>
      </c>
      <c r="BF292" s="13">
        <f t="shared" ca="1" si="367"/>
        <v>0</v>
      </c>
      <c r="BG292" s="13">
        <f t="shared" ca="1" si="322"/>
        <v>76.566977735322212</v>
      </c>
      <c r="BH292" s="13"/>
      <c r="BI292" s="13"/>
      <c r="BJ292" s="13"/>
      <c r="BK292" s="13"/>
      <c r="BL292" s="13"/>
      <c r="BM292" s="13"/>
      <c r="BN292" s="13"/>
      <c r="BO292" s="13"/>
      <c r="BP292" s="13"/>
      <c r="BQ292" s="13"/>
      <c r="BR292" s="13"/>
      <c r="BS292" s="13">
        <f t="shared" ca="1" si="368"/>
        <v>0</v>
      </c>
      <c r="BT292" s="13">
        <f t="shared" ca="1" si="369"/>
        <v>46.77</v>
      </c>
      <c r="BU292" s="13">
        <f t="shared" ca="1" si="370"/>
        <v>31.266073921669481</v>
      </c>
      <c r="BV292" s="13">
        <f t="shared" ca="1" si="371"/>
        <v>30.744360349768538</v>
      </c>
      <c r="BW292" s="13">
        <f t="shared" ca="1" si="381"/>
        <v>0</v>
      </c>
      <c r="BX292" s="13"/>
      <c r="BY292" s="13"/>
      <c r="BZ292" s="13"/>
      <c r="CA292" s="13"/>
      <c r="CB292" s="13"/>
      <c r="CC292" s="13"/>
      <c r="CD292" s="13"/>
      <c r="CE292" s="13"/>
      <c r="CF292" s="13"/>
      <c r="CG292" s="13"/>
      <c r="CH292" s="13"/>
      <c r="CI292" s="13"/>
      <c r="CJ292" s="13"/>
      <c r="CK292" s="13"/>
      <c r="CL292" s="13"/>
      <c r="CM292" s="5"/>
      <c r="CN292" s="13">
        <f t="shared" ca="1" si="372"/>
        <v>7102.8</v>
      </c>
      <c r="CO292" s="13">
        <f t="shared" ca="1" si="373"/>
        <v>136.78</v>
      </c>
      <c r="CP292" s="13">
        <f t="shared" ca="1" si="374"/>
        <v>383.80459999999999</v>
      </c>
      <c r="CQ292" s="5"/>
      <c r="CR292" s="5"/>
      <c r="CS292" s="5"/>
      <c r="CT292" s="34">
        <f t="shared" ca="1" si="375"/>
        <v>1.1906202697787158</v>
      </c>
      <c r="CU292" s="34">
        <f t="shared" ca="1" si="376"/>
        <v>1.0910106085985483</v>
      </c>
      <c r="CV292" s="34">
        <f t="shared" ca="1" si="377"/>
        <v>0.91447214646056108</v>
      </c>
      <c r="CW292" s="5"/>
      <c r="CX292" s="5"/>
      <c r="CY292" s="5"/>
      <c r="CZ292" s="5"/>
      <c r="DA292" s="33">
        <f t="shared" ca="1" si="378"/>
        <v>1.3609</v>
      </c>
      <c r="DB292" s="13">
        <f t="shared" ca="1" si="379"/>
        <v>1336.59</v>
      </c>
      <c r="DC292" s="5"/>
      <c r="DD292" s="18">
        <f t="shared" ca="1" si="323"/>
        <v>0</v>
      </c>
      <c r="DE292" s="18">
        <f>IF(ISNUMBER(VLOOKUP(B292,CASH!$B$7:$D$10000,3,FALSE)),VLOOKUP(B292,CASH!$B$7:$D$10000,3,FALSE),0)</f>
        <v>0</v>
      </c>
      <c r="DF292" s="18">
        <f t="shared" si="324"/>
        <v>0</v>
      </c>
      <c r="DG292" s="18">
        <f t="shared" ca="1" si="317"/>
        <v>0</v>
      </c>
      <c r="DH292" s="18">
        <f t="shared" ca="1" si="318"/>
        <v>0</v>
      </c>
      <c r="DI292" s="18">
        <f t="shared" si="325"/>
        <v>0</v>
      </c>
      <c r="DJ292" s="18">
        <f t="shared" si="326"/>
        <v>0</v>
      </c>
      <c r="DK292" s="18">
        <f t="shared" si="327"/>
        <v>0</v>
      </c>
      <c r="DL292" s="18">
        <f t="shared" si="328"/>
        <v>0</v>
      </c>
      <c r="DM292" s="18">
        <f t="shared" si="329"/>
        <v>0</v>
      </c>
      <c r="DN292" s="18">
        <f t="shared" si="330"/>
        <v>0</v>
      </c>
      <c r="DO292" s="18">
        <f t="shared" si="331"/>
        <v>0</v>
      </c>
      <c r="DP292" s="18">
        <f t="shared" si="332"/>
        <v>0</v>
      </c>
      <c r="DQ292" s="18">
        <f t="shared" ca="1" si="333"/>
        <v>0</v>
      </c>
      <c r="DR292" s="18">
        <f t="shared" ca="1" si="334"/>
        <v>0</v>
      </c>
      <c r="DS292" s="18">
        <f t="shared" ca="1" si="335"/>
        <v>0</v>
      </c>
      <c r="DT292" s="18">
        <f t="shared" si="336"/>
        <v>0</v>
      </c>
      <c r="DU292" s="18">
        <f t="shared" si="337"/>
        <v>0</v>
      </c>
      <c r="DV292" s="18">
        <f t="shared" si="338"/>
        <v>0</v>
      </c>
      <c r="DW292" s="18">
        <f t="shared" si="339"/>
        <v>0</v>
      </c>
      <c r="DX292" s="18">
        <f t="shared" si="340"/>
        <v>0</v>
      </c>
      <c r="DY292" s="18">
        <f t="shared" si="341"/>
        <v>0</v>
      </c>
      <c r="DZ292" s="18">
        <f t="shared" si="342"/>
        <v>0</v>
      </c>
      <c r="EA292" s="18">
        <f t="shared" si="343"/>
        <v>0</v>
      </c>
      <c r="EB292" s="18">
        <f t="shared" si="344"/>
        <v>0</v>
      </c>
      <c r="EC292" s="18">
        <f t="shared" si="345"/>
        <v>0</v>
      </c>
      <c r="ED292" s="18">
        <f t="shared" si="346"/>
        <v>0</v>
      </c>
      <c r="EE292" s="18">
        <f t="shared" ca="1" si="347"/>
        <v>0</v>
      </c>
      <c r="EF292" s="18">
        <f t="shared" ca="1" si="348"/>
        <v>0</v>
      </c>
      <c r="EG292" s="18">
        <f t="shared" ca="1" si="349"/>
        <v>0</v>
      </c>
      <c r="EH292" s="18">
        <f t="shared" ca="1" si="350"/>
        <v>0</v>
      </c>
      <c r="EI292" s="18">
        <f t="shared" ca="1" si="351"/>
        <v>0</v>
      </c>
      <c r="EJ292" s="18">
        <f t="shared" si="352"/>
        <v>0</v>
      </c>
      <c r="EK292" s="18">
        <f t="shared" si="353"/>
        <v>0</v>
      </c>
      <c r="EL292" s="18">
        <f t="shared" si="354"/>
        <v>0</v>
      </c>
      <c r="EM292" s="18">
        <f t="shared" si="355"/>
        <v>0</v>
      </c>
      <c r="EN292" s="18">
        <f t="shared" si="356"/>
        <v>0</v>
      </c>
      <c r="EO292" s="18">
        <f t="shared" si="357"/>
        <v>0</v>
      </c>
      <c r="EP292" s="18">
        <f t="shared" si="358"/>
        <v>0</v>
      </c>
      <c r="EQ292" s="18">
        <f t="shared" si="359"/>
        <v>0</v>
      </c>
      <c r="ER292" s="18">
        <f t="shared" si="360"/>
        <v>0</v>
      </c>
      <c r="ES292" s="18">
        <f t="shared" si="361"/>
        <v>0</v>
      </c>
      <c r="ET292" s="18">
        <f t="shared" si="362"/>
        <v>0</v>
      </c>
      <c r="EU292" s="18">
        <f t="shared" si="363"/>
        <v>0</v>
      </c>
      <c r="EV292" s="18">
        <f t="shared" si="364"/>
        <v>0</v>
      </c>
      <c r="EW292" s="18">
        <f t="shared" si="365"/>
        <v>0</v>
      </c>
      <c r="EX292" s="18">
        <f t="shared" si="366"/>
        <v>0</v>
      </c>
      <c r="EY292" s="17"/>
      <c r="EZ292" s="1"/>
      <c r="FA292" s="54">
        <f t="shared" ca="1" si="319"/>
        <v>0</v>
      </c>
      <c r="FB292" s="54">
        <f t="shared" si="320"/>
        <v>0</v>
      </c>
      <c r="FC292" s="54">
        <f t="shared" ca="1" si="385"/>
        <v>0</v>
      </c>
      <c r="FD292" s="34" t="e">
        <f t="shared" ca="1" si="386"/>
        <v>#DIV/0!</v>
      </c>
      <c r="FE292" s="34" t="e">
        <f t="shared" ca="1" si="380"/>
        <v>#DIV/0!</v>
      </c>
      <c r="FH292" s="49" t="e">
        <f t="shared" ca="1" si="382"/>
        <v>#DIV/0!</v>
      </c>
      <c r="FI292" s="49" t="e">
        <f t="shared" ca="1" si="383"/>
        <v>#DIV/0!</v>
      </c>
      <c r="FJ292" s="49" t="e">
        <f t="shared" ca="1" si="384"/>
        <v>#DIV/0!</v>
      </c>
    </row>
    <row r="293" spans="1:166" x14ac:dyDescent="0.25">
      <c r="A293" s="1"/>
      <c r="B293" s="15">
        <f>Kurse!B289</f>
        <v>40570</v>
      </c>
      <c r="C293" s="1"/>
      <c r="D293" s="20" t="str">
        <f>IF(ISNUMBER(VLOOKUP(B293,CASH!$B$7:$E$2815,2,FALSE)),VLOOKUP(B293,CASH!$B$7:$E$2815,2,FALSE),"")</f>
        <v/>
      </c>
      <c r="E293" s="1"/>
      <c r="F293" s="20">
        <f t="shared" si="316"/>
        <v>0</v>
      </c>
      <c r="G293" s="20"/>
      <c r="H293" s="20"/>
      <c r="I293" s="20"/>
      <c r="J293" s="20"/>
      <c r="K293" s="9"/>
      <c r="L293" s="9"/>
      <c r="M293" s="9"/>
      <c r="N293" s="9"/>
      <c r="O293" s="9"/>
      <c r="P293" s="9" t="str">
        <f>IF(ISNUMBER(VLOOKUP($B293,Anteile!$A$2:$BI$10000,12,FALSE)),VLOOKUP($B293,Anteile!$A$2:$BI$10000,12,FALSE),"0")</f>
        <v>0</v>
      </c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 t="str">
        <f>IF(ISNUMBER(VLOOKUP($B293,Anteile!$A$2:$BI$10000,24,FALSE)),VLOOKUP($B293,Anteile!$A$2:$BI$10000,24,FALSE),"0")</f>
        <v>0</v>
      </c>
      <c r="AC293" s="9" t="str">
        <f>IF(ISNUMBER(VLOOKUP($B293,Anteile!$A$2:$BI$10000,25,FALSE)),VLOOKUP($B293,Anteile!$A$2:$BI$10000,25,FALSE),"0")</f>
        <v>0</v>
      </c>
      <c r="AD293" s="9" t="str">
        <f>IF(ISNUMBER(VLOOKUP($B293,Anteile!$A$2:$BI$10000,26,FALSE)),VLOOKUP($B293,Anteile!$A$2:$BI$10000,26,FALSE),"0")</f>
        <v>0</v>
      </c>
      <c r="AE293" s="9" t="str">
        <f>IF(ISNUMBER(VLOOKUP($B293,Anteile!$A$2:$BI$10000,27,FALSE)),VLOOKUP($B293,Anteile!$A$2:$BI$10000,27,FALSE),"0")</f>
        <v>0</v>
      </c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5"/>
      <c r="AW293" s="13">
        <v>1</v>
      </c>
      <c r="AX293" s="5"/>
      <c r="AY293" s="5"/>
      <c r="AZ293" s="5"/>
      <c r="BA293" s="5"/>
      <c r="BB293" s="5"/>
      <c r="BC293" s="5"/>
      <c r="BD293" s="5"/>
      <c r="BE293" s="13">
        <f t="shared" ca="1" si="321"/>
        <v>958.275635886597</v>
      </c>
      <c r="BF293" s="13">
        <f t="shared" ca="1" si="367"/>
        <v>0</v>
      </c>
      <c r="BG293" s="13">
        <f t="shared" ca="1" si="322"/>
        <v>76.517746519932942</v>
      </c>
      <c r="BH293" s="13"/>
      <c r="BI293" s="13"/>
      <c r="BJ293" s="13"/>
      <c r="BK293" s="13"/>
      <c r="BL293" s="13"/>
      <c r="BM293" s="13"/>
      <c r="BN293" s="13"/>
      <c r="BO293" s="13"/>
      <c r="BP293" s="13"/>
      <c r="BQ293" s="13"/>
      <c r="BR293" s="13"/>
      <c r="BS293" s="13">
        <f t="shared" ca="1" si="368"/>
        <v>0</v>
      </c>
      <c r="BT293" s="13">
        <f t="shared" ca="1" si="369"/>
        <v>47.17</v>
      </c>
      <c r="BU293" s="13">
        <f t="shared" ca="1" si="370"/>
        <v>31.149333138984037</v>
      </c>
      <c r="BV293" s="13">
        <f t="shared" ca="1" si="371"/>
        <v>30.916113985861088</v>
      </c>
      <c r="BW293" s="13">
        <f t="shared" ca="1" si="381"/>
        <v>0</v>
      </c>
      <c r="BX293" s="13"/>
      <c r="BY293" s="13"/>
      <c r="BZ293" s="13"/>
      <c r="CA293" s="13"/>
      <c r="CB293" s="13"/>
      <c r="CC293" s="13"/>
      <c r="CD293" s="13"/>
      <c r="CE293" s="13"/>
      <c r="CF293" s="13"/>
      <c r="CG293" s="13"/>
      <c r="CH293" s="13"/>
      <c r="CI293" s="13"/>
      <c r="CJ293" s="13"/>
      <c r="CK293" s="13"/>
      <c r="CL293" s="13"/>
      <c r="CM293" s="5"/>
      <c r="CN293" s="13">
        <f t="shared" ca="1" si="372"/>
        <v>7155.58</v>
      </c>
      <c r="CO293" s="13">
        <f t="shared" ca="1" si="373"/>
        <v>136.33000000000001</v>
      </c>
      <c r="CP293" s="13">
        <f t="shared" ca="1" si="374"/>
        <v>384.38690000000003</v>
      </c>
      <c r="CQ293" s="5"/>
      <c r="CR293" s="5"/>
      <c r="CS293" s="5"/>
      <c r="CT293" s="34">
        <f t="shared" ca="1" si="375"/>
        <v>1.1994676169993781</v>
      </c>
      <c r="CU293" s="34">
        <f t="shared" ca="1" si="376"/>
        <v>1.0874212331498765</v>
      </c>
      <c r="CV293" s="34">
        <f t="shared" ca="1" si="377"/>
        <v>0.91585956373196431</v>
      </c>
      <c r="CW293" s="5"/>
      <c r="CX293" s="5"/>
      <c r="CY293" s="5"/>
      <c r="CZ293" s="5"/>
      <c r="DA293" s="33">
        <f t="shared" ca="1" si="378"/>
        <v>1.3721000000000001</v>
      </c>
      <c r="DB293" s="13">
        <f t="shared" ca="1" si="379"/>
        <v>1314.85</v>
      </c>
      <c r="DC293" s="5"/>
      <c r="DD293" s="18">
        <f t="shared" ca="1" si="323"/>
        <v>0</v>
      </c>
      <c r="DE293" s="18">
        <f>IF(ISNUMBER(VLOOKUP(B293,CASH!$B$7:$D$10000,3,FALSE)),VLOOKUP(B293,CASH!$B$7:$D$10000,3,FALSE),0)</f>
        <v>0</v>
      </c>
      <c r="DF293" s="18">
        <f t="shared" si="324"/>
        <v>0</v>
      </c>
      <c r="DG293" s="18">
        <f t="shared" ca="1" si="317"/>
        <v>0</v>
      </c>
      <c r="DH293" s="18">
        <f t="shared" ca="1" si="318"/>
        <v>0</v>
      </c>
      <c r="DI293" s="18">
        <f t="shared" si="325"/>
        <v>0</v>
      </c>
      <c r="DJ293" s="18">
        <f t="shared" si="326"/>
        <v>0</v>
      </c>
      <c r="DK293" s="18">
        <f t="shared" si="327"/>
        <v>0</v>
      </c>
      <c r="DL293" s="18">
        <f t="shared" si="328"/>
        <v>0</v>
      </c>
      <c r="DM293" s="18">
        <f t="shared" si="329"/>
        <v>0</v>
      </c>
      <c r="DN293" s="18">
        <f t="shared" si="330"/>
        <v>0</v>
      </c>
      <c r="DO293" s="18">
        <f t="shared" si="331"/>
        <v>0</v>
      </c>
      <c r="DP293" s="18">
        <f t="shared" si="332"/>
        <v>0</v>
      </c>
      <c r="DQ293" s="18">
        <f t="shared" ca="1" si="333"/>
        <v>0</v>
      </c>
      <c r="DR293" s="18">
        <f t="shared" ca="1" si="334"/>
        <v>0</v>
      </c>
      <c r="DS293" s="18">
        <f t="shared" ca="1" si="335"/>
        <v>0</v>
      </c>
      <c r="DT293" s="18">
        <f t="shared" si="336"/>
        <v>0</v>
      </c>
      <c r="DU293" s="18">
        <f t="shared" si="337"/>
        <v>0</v>
      </c>
      <c r="DV293" s="18">
        <f t="shared" si="338"/>
        <v>0</v>
      </c>
      <c r="DW293" s="18">
        <f t="shared" si="339"/>
        <v>0</v>
      </c>
      <c r="DX293" s="18">
        <f t="shared" si="340"/>
        <v>0</v>
      </c>
      <c r="DY293" s="18">
        <f t="shared" si="341"/>
        <v>0</v>
      </c>
      <c r="DZ293" s="18">
        <f t="shared" si="342"/>
        <v>0</v>
      </c>
      <c r="EA293" s="18">
        <f t="shared" si="343"/>
        <v>0</v>
      </c>
      <c r="EB293" s="18">
        <f t="shared" si="344"/>
        <v>0</v>
      </c>
      <c r="EC293" s="18">
        <f t="shared" si="345"/>
        <v>0</v>
      </c>
      <c r="ED293" s="18">
        <f t="shared" si="346"/>
        <v>0</v>
      </c>
      <c r="EE293" s="18">
        <f t="shared" ca="1" si="347"/>
        <v>0</v>
      </c>
      <c r="EF293" s="18">
        <f t="shared" ca="1" si="348"/>
        <v>0</v>
      </c>
      <c r="EG293" s="18">
        <f t="shared" ca="1" si="349"/>
        <v>0</v>
      </c>
      <c r="EH293" s="18">
        <f t="shared" ca="1" si="350"/>
        <v>0</v>
      </c>
      <c r="EI293" s="18">
        <f t="shared" ca="1" si="351"/>
        <v>0</v>
      </c>
      <c r="EJ293" s="18">
        <f t="shared" si="352"/>
        <v>0</v>
      </c>
      <c r="EK293" s="18">
        <f t="shared" si="353"/>
        <v>0</v>
      </c>
      <c r="EL293" s="18">
        <f t="shared" si="354"/>
        <v>0</v>
      </c>
      <c r="EM293" s="18">
        <f t="shared" si="355"/>
        <v>0</v>
      </c>
      <c r="EN293" s="18">
        <f t="shared" si="356"/>
        <v>0</v>
      </c>
      <c r="EO293" s="18">
        <f t="shared" si="357"/>
        <v>0</v>
      </c>
      <c r="EP293" s="18">
        <f t="shared" si="358"/>
        <v>0</v>
      </c>
      <c r="EQ293" s="18">
        <f t="shared" si="359"/>
        <v>0</v>
      </c>
      <c r="ER293" s="18">
        <f t="shared" si="360"/>
        <v>0</v>
      </c>
      <c r="ES293" s="18">
        <f t="shared" si="361"/>
        <v>0</v>
      </c>
      <c r="ET293" s="18">
        <f t="shared" si="362"/>
        <v>0</v>
      </c>
      <c r="EU293" s="18">
        <f t="shared" si="363"/>
        <v>0</v>
      </c>
      <c r="EV293" s="18">
        <f t="shared" si="364"/>
        <v>0</v>
      </c>
      <c r="EW293" s="18">
        <f t="shared" si="365"/>
        <v>0</v>
      </c>
      <c r="EX293" s="18">
        <f t="shared" si="366"/>
        <v>0</v>
      </c>
      <c r="EY293" s="17"/>
      <c r="EZ293" s="1"/>
      <c r="FA293" s="54">
        <f t="shared" ca="1" si="319"/>
        <v>0</v>
      </c>
      <c r="FB293" s="54">
        <f t="shared" si="320"/>
        <v>0</v>
      </c>
      <c r="FC293" s="54">
        <f t="shared" ca="1" si="385"/>
        <v>0</v>
      </c>
      <c r="FD293" s="34" t="e">
        <f t="shared" ca="1" si="386"/>
        <v>#DIV/0!</v>
      </c>
      <c r="FE293" s="34" t="e">
        <f t="shared" ca="1" si="380"/>
        <v>#DIV/0!</v>
      </c>
      <c r="FH293" s="49" t="e">
        <f t="shared" ca="1" si="382"/>
        <v>#DIV/0!</v>
      </c>
      <c r="FI293" s="49" t="e">
        <f t="shared" ca="1" si="383"/>
        <v>#DIV/0!</v>
      </c>
      <c r="FJ293" s="49" t="e">
        <f t="shared" ca="1" si="384"/>
        <v>#DIV/0!</v>
      </c>
    </row>
    <row r="294" spans="1:166" x14ac:dyDescent="0.25">
      <c r="A294" s="1"/>
      <c r="B294" s="15">
        <f>Kurse!B290</f>
        <v>40569</v>
      </c>
      <c r="C294" s="1"/>
      <c r="D294" s="20" t="str">
        <f>IF(ISNUMBER(VLOOKUP(B294,CASH!$B$7:$E$2815,2,FALSE)),VLOOKUP(B294,CASH!$B$7:$E$2815,2,FALSE),"")</f>
        <v/>
      </c>
      <c r="E294" s="1"/>
      <c r="F294" s="20">
        <f t="shared" ref="F294:F357" si="387">IF(ISNUMBER(F295+D294),F295+D294,F295)</f>
        <v>0</v>
      </c>
      <c r="G294" s="20"/>
      <c r="H294" s="20"/>
      <c r="I294" s="20"/>
      <c r="J294" s="20"/>
      <c r="K294" s="9"/>
      <c r="L294" s="9"/>
      <c r="M294" s="9"/>
      <c r="N294" s="9"/>
      <c r="O294" s="9"/>
      <c r="P294" s="9" t="str">
        <f>IF(ISNUMBER(VLOOKUP($B294,Anteile!$A$2:$BI$10000,12,FALSE)),VLOOKUP($B294,Anteile!$A$2:$BI$10000,12,FALSE),"0")</f>
        <v>0</v>
      </c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 t="str">
        <f>IF(ISNUMBER(VLOOKUP($B294,Anteile!$A$2:$BI$10000,24,FALSE)),VLOOKUP($B294,Anteile!$A$2:$BI$10000,24,FALSE),"0")</f>
        <v>0</v>
      </c>
      <c r="AC294" s="9" t="str">
        <f>IF(ISNUMBER(VLOOKUP($B294,Anteile!$A$2:$BI$10000,25,FALSE)),VLOOKUP($B294,Anteile!$A$2:$BI$10000,25,FALSE),"0")</f>
        <v>0</v>
      </c>
      <c r="AD294" s="9" t="str">
        <f>IF(ISNUMBER(VLOOKUP($B294,Anteile!$A$2:$BI$10000,26,FALSE)),VLOOKUP($B294,Anteile!$A$2:$BI$10000,26,FALSE),"0")</f>
        <v>0</v>
      </c>
      <c r="AE294" s="9" t="str">
        <f>IF(ISNUMBER(VLOOKUP($B294,Anteile!$A$2:$BI$10000,27,FALSE)),VLOOKUP($B294,Anteile!$A$2:$BI$10000,27,FALSE),"0")</f>
        <v>0</v>
      </c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5"/>
      <c r="AW294" s="13">
        <v>1</v>
      </c>
      <c r="AX294" s="5"/>
      <c r="AY294" s="5"/>
      <c r="AZ294" s="5"/>
      <c r="BA294" s="5"/>
      <c r="BB294" s="5"/>
      <c r="BC294" s="5"/>
      <c r="BD294" s="5"/>
      <c r="BE294" s="13">
        <f t="shared" ca="1" si="321"/>
        <v>980.08607484134507</v>
      </c>
      <c r="BF294" s="13">
        <f t="shared" ca="1" si="367"/>
        <v>0</v>
      </c>
      <c r="BG294" s="13">
        <f t="shared" ca="1" si="322"/>
        <v>76.810854183383171</v>
      </c>
      <c r="BH294" s="13"/>
      <c r="BI294" s="13"/>
      <c r="BJ294" s="13"/>
      <c r="BK294" s="13"/>
      <c r="BL294" s="13"/>
      <c r="BM294" s="13"/>
      <c r="BN294" s="13"/>
      <c r="BO294" s="13"/>
      <c r="BP294" s="13"/>
      <c r="BQ294" s="13"/>
      <c r="BR294" s="13"/>
      <c r="BS294" s="13">
        <f t="shared" ca="1" si="368"/>
        <v>0</v>
      </c>
      <c r="BT294" s="13">
        <f t="shared" ca="1" si="369"/>
        <v>47.11</v>
      </c>
      <c r="BU294" s="13">
        <f t="shared" ca="1" si="370"/>
        <v>31.176599314319063</v>
      </c>
      <c r="BV294" s="13">
        <f t="shared" ca="1" si="371"/>
        <v>30.965059449996353</v>
      </c>
      <c r="BW294" s="13">
        <f t="shared" ca="1" si="381"/>
        <v>0</v>
      </c>
      <c r="BX294" s="13"/>
      <c r="BY294" s="13"/>
      <c r="BZ294" s="13"/>
      <c r="CA294" s="13"/>
      <c r="CB294" s="13"/>
      <c r="CC294" s="13"/>
      <c r="CD294" s="13"/>
      <c r="CE294" s="13"/>
      <c r="CF294" s="13"/>
      <c r="CG294" s="13"/>
      <c r="CH294" s="13"/>
      <c r="CI294" s="13"/>
      <c r="CJ294" s="13"/>
      <c r="CK294" s="13"/>
      <c r="CL294" s="13"/>
      <c r="CM294" s="5"/>
      <c r="CN294" s="13">
        <f t="shared" ca="1" si="372"/>
        <v>7127.35</v>
      </c>
      <c r="CO294" s="13">
        <f t="shared" ca="1" si="373"/>
        <v>135.94999999999999</v>
      </c>
      <c r="CP294" s="13">
        <f t="shared" ca="1" si="374"/>
        <v>385.30079999999998</v>
      </c>
      <c r="CQ294" s="5"/>
      <c r="CR294" s="5"/>
      <c r="CS294" s="5"/>
      <c r="CT294" s="34">
        <f t="shared" ca="1" si="375"/>
        <v>1.1947355099126162</v>
      </c>
      <c r="CU294" s="34">
        <f t="shared" ca="1" si="376"/>
        <v>1.0843902049932199</v>
      </c>
      <c r="CV294" s="34">
        <f t="shared" ca="1" si="377"/>
        <v>0.918037067843823</v>
      </c>
      <c r="CW294" s="5"/>
      <c r="CX294" s="5"/>
      <c r="CY294" s="5"/>
      <c r="CZ294" s="5"/>
      <c r="DA294" s="33">
        <f t="shared" ca="1" si="378"/>
        <v>1.3709</v>
      </c>
      <c r="DB294" s="13">
        <f t="shared" ca="1" si="379"/>
        <v>1343.6</v>
      </c>
      <c r="DC294" s="5"/>
      <c r="DD294" s="18">
        <f t="shared" ca="1" si="323"/>
        <v>0</v>
      </c>
      <c r="DE294" s="18">
        <f>IF(ISNUMBER(VLOOKUP(B294,CASH!$B$7:$D$10000,3,FALSE)),VLOOKUP(B294,CASH!$B$7:$D$10000,3,FALSE),0)</f>
        <v>0</v>
      </c>
      <c r="DF294" s="18">
        <f t="shared" si="324"/>
        <v>0</v>
      </c>
      <c r="DG294" s="18">
        <f t="shared" ca="1" si="317"/>
        <v>0</v>
      </c>
      <c r="DH294" s="18">
        <f t="shared" ca="1" si="318"/>
        <v>0</v>
      </c>
      <c r="DI294" s="18">
        <f t="shared" si="325"/>
        <v>0</v>
      </c>
      <c r="DJ294" s="18">
        <f t="shared" si="326"/>
        <v>0</v>
      </c>
      <c r="DK294" s="18">
        <f t="shared" si="327"/>
        <v>0</v>
      </c>
      <c r="DL294" s="18">
        <f t="shared" si="328"/>
        <v>0</v>
      </c>
      <c r="DM294" s="18">
        <f t="shared" si="329"/>
        <v>0</v>
      </c>
      <c r="DN294" s="18">
        <f t="shared" si="330"/>
        <v>0</v>
      </c>
      <c r="DO294" s="18">
        <f t="shared" si="331"/>
        <v>0</v>
      </c>
      <c r="DP294" s="18">
        <f t="shared" si="332"/>
        <v>0</v>
      </c>
      <c r="DQ294" s="18">
        <f t="shared" ca="1" si="333"/>
        <v>0</v>
      </c>
      <c r="DR294" s="18">
        <f t="shared" ca="1" si="334"/>
        <v>0</v>
      </c>
      <c r="DS294" s="18">
        <f t="shared" ca="1" si="335"/>
        <v>0</v>
      </c>
      <c r="DT294" s="18">
        <f t="shared" si="336"/>
        <v>0</v>
      </c>
      <c r="DU294" s="18">
        <f t="shared" si="337"/>
        <v>0</v>
      </c>
      <c r="DV294" s="18">
        <f t="shared" si="338"/>
        <v>0</v>
      </c>
      <c r="DW294" s="18">
        <f t="shared" si="339"/>
        <v>0</v>
      </c>
      <c r="DX294" s="18">
        <f t="shared" si="340"/>
        <v>0</v>
      </c>
      <c r="DY294" s="18">
        <f t="shared" si="341"/>
        <v>0</v>
      </c>
      <c r="DZ294" s="18">
        <f t="shared" si="342"/>
        <v>0</v>
      </c>
      <c r="EA294" s="18">
        <f t="shared" si="343"/>
        <v>0</v>
      </c>
      <c r="EB294" s="18">
        <f t="shared" si="344"/>
        <v>0</v>
      </c>
      <c r="EC294" s="18">
        <f t="shared" si="345"/>
        <v>0</v>
      </c>
      <c r="ED294" s="18">
        <f t="shared" si="346"/>
        <v>0</v>
      </c>
      <c r="EE294" s="18">
        <f t="shared" ca="1" si="347"/>
        <v>0</v>
      </c>
      <c r="EF294" s="18">
        <f t="shared" ca="1" si="348"/>
        <v>0</v>
      </c>
      <c r="EG294" s="18">
        <f t="shared" ca="1" si="349"/>
        <v>0</v>
      </c>
      <c r="EH294" s="18">
        <f t="shared" ca="1" si="350"/>
        <v>0</v>
      </c>
      <c r="EI294" s="18">
        <f t="shared" ca="1" si="351"/>
        <v>0</v>
      </c>
      <c r="EJ294" s="18">
        <f t="shared" si="352"/>
        <v>0</v>
      </c>
      <c r="EK294" s="18">
        <f t="shared" si="353"/>
        <v>0</v>
      </c>
      <c r="EL294" s="18">
        <f t="shared" si="354"/>
        <v>0</v>
      </c>
      <c r="EM294" s="18">
        <f t="shared" si="355"/>
        <v>0</v>
      </c>
      <c r="EN294" s="18">
        <f t="shared" si="356"/>
        <v>0</v>
      </c>
      <c r="EO294" s="18">
        <f t="shared" si="357"/>
        <v>0</v>
      </c>
      <c r="EP294" s="18">
        <f t="shared" si="358"/>
        <v>0</v>
      </c>
      <c r="EQ294" s="18">
        <f t="shared" si="359"/>
        <v>0</v>
      </c>
      <c r="ER294" s="18">
        <f t="shared" si="360"/>
        <v>0</v>
      </c>
      <c r="ES294" s="18">
        <f t="shared" si="361"/>
        <v>0</v>
      </c>
      <c r="ET294" s="18">
        <f t="shared" si="362"/>
        <v>0</v>
      </c>
      <c r="EU294" s="18">
        <f t="shared" si="363"/>
        <v>0</v>
      </c>
      <c r="EV294" s="18">
        <f t="shared" si="364"/>
        <v>0</v>
      </c>
      <c r="EW294" s="18">
        <f t="shared" si="365"/>
        <v>0</v>
      </c>
      <c r="EX294" s="18">
        <f t="shared" si="366"/>
        <v>0</v>
      </c>
      <c r="EY294" s="17"/>
      <c r="EZ294" s="1"/>
      <c r="FA294" s="54">
        <f t="shared" ca="1" si="319"/>
        <v>0</v>
      </c>
      <c r="FB294" s="54">
        <f t="shared" si="320"/>
        <v>0</v>
      </c>
      <c r="FC294" s="54">
        <f t="shared" ca="1" si="385"/>
        <v>0</v>
      </c>
      <c r="FD294" s="34" t="e">
        <f t="shared" ca="1" si="386"/>
        <v>#DIV/0!</v>
      </c>
      <c r="FE294" s="34" t="e">
        <f t="shared" ca="1" si="380"/>
        <v>#DIV/0!</v>
      </c>
      <c r="FH294" s="49" t="e">
        <f t="shared" ca="1" si="382"/>
        <v>#DIV/0!</v>
      </c>
      <c r="FI294" s="49" t="e">
        <f t="shared" ca="1" si="383"/>
        <v>#DIV/0!</v>
      </c>
      <c r="FJ294" s="49" t="e">
        <f t="shared" ca="1" si="384"/>
        <v>#DIV/0!</v>
      </c>
    </row>
    <row r="295" spans="1:166" x14ac:dyDescent="0.25">
      <c r="A295" s="1"/>
      <c r="B295" s="15">
        <f>Kurse!B291</f>
        <v>40568</v>
      </c>
      <c r="C295" s="1"/>
      <c r="D295" s="20" t="str">
        <f>IF(ISNUMBER(VLOOKUP(B295,CASH!$B$7:$E$2815,2,FALSE)),VLOOKUP(B295,CASH!$B$7:$E$2815,2,FALSE),"")</f>
        <v/>
      </c>
      <c r="E295" s="1"/>
      <c r="F295" s="20">
        <f t="shared" si="387"/>
        <v>0</v>
      </c>
      <c r="G295" s="20"/>
      <c r="H295" s="20"/>
      <c r="I295" s="20"/>
      <c r="J295" s="20"/>
      <c r="K295" s="9"/>
      <c r="L295" s="9"/>
      <c r="M295" s="9"/>
      <c r="N295" s="9"/>
      <c r="O295" s="9"/>
      <c r="P295" s="9" t="str">
        <f>IF(ISNUMBER(VLOOKUP($B295,Anteile!$A$2:$BI$10000,12,FALSE)),VLOOKUP($B295,Anteile!$A$2:$BI$10000,12,FALSE),"0")</f>
        <v>0</v>
      </c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 t="str">
        <f>IF(ISNUMBER(VLOOKUP($B295,Anteile!$A$2:$BI$10000,24,FALSE)),VLOOKUP($B295,Anteile!$A$2:$BI$10000,24,FALSE),"0")</f>
        <v>0</v>
      </c>
      <c r="AC295" s="9" t="str">
        <f>IF(ISNUMBER(VLOOKUP($B295,Anteile!$A$2:$BI$10000,25,FALSE)),VLOOKUP($B295,Anteile!$A$2:$BI$10000,25,FALSE),"0")</f>
        <v>0</v>
      </c>
      <c r="AD295" s="9" t="str">
        <f>IF(ISNUMBER(VLOOKUP($B295,Anteile!$A$2:$BI$10000,26,FALSE)),VLOOKUP($B295,Anteile!$A$2:$BI$10000,26,FALSE),"0")</f>
        <v>0</v>
      </c>
      <c r="AE295" s="9" t="str">
        <f>IF(ISNUMBER(VLOOKUP($B295,Anteile!$A$2:$BI$10000,27,FALSE)),VLOOKUP($B295,Anteile!$A$2:$BI$10000,27,FALSE),"0")</f>
        <v>0</v>
      </c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5"/>
      <c r="AW295" s="13">
        <v>1</v>
      </c>
      <c r="AX295" s="5"/>
      <c r="AY295" s="5"/>
      <c r="AZ295" s="5"/>
      <c r="BA295" s="5"/>
      <c r="BB295" s="5"/>
      <c r="BC295" s="5"/>
      <c r="BD295" s="5"/>
      <c r="BE295" s="13">
        <f t="shared" ca="1" si="321"/>
        <v>972.95519333382049</v>
      </c>
      <c r="BF295" s="13">
        <f t="shared" ca="1" si="367"/>
        <v>0</v>
      </c>
      <c r="BG295" s="13">
        <f t="shared" ca="1" si="322"/>
        <v>77.311600029237624</v>
      </c>
      <c r="BH295" s="13"/>
      <c r="BI295" s="13"/>
      <c r="BJ295" s="13"/>
      <c r="BK295" s="13"/>
      <c r="BL295" s="13"/>
      <c r="BM295" s="13"/>
      <c r="BN295" s="13"/>
      <c r="BO295" s="13"/>
      <c r="BP295" s="13"/>
      <c r="BQ295" s="13"/>
      <c r="BR295" s="13"/>
      <c r="BS295" s="13">
        <f t="shared" ca="1" si="368"/>
        <v>0</v>
      </c>
      <c r="BT295" s="13">
        <f t="shared" ca="1" si="369"/>
        <v>46.69</v>
      </c>
      <c r="BU295" s="13">
        <f t="shared" ca="1" si="370"/>
        <v>31.320809882318542</v>
      </c>
      <c r="BV295" s="13">
        <f t="shared" ca="1" si="371"/>
        <v>30.845698413858635</v>
      </c>
      <c r="BW295" s="13">
        <f t="shared" ca="1" si="381"/>
        <v>0</v>
      </c>
      <c r="BX295" s="13"/>
      <c r="BY295" s="13"/>
      <c r="BZ295" s="13"/>
      <c r="CA295" s="13"/>
      <c r="CB295" s="13"/>
      <c r="CC295" s="13"/>
      <c r="CD295" s="13"/>
      <c r="CE295" s="13"/>
      <c r="CF295" s="13"/>
      <c r="CG295" s="13"/>
      <c r="CH295" s="13"/>
      <c r="CI295" s="13"/>
      <c r="CJ295" s="13"/>
      <c r="CK295" s="13"/>
      <c r="CL295" s="13"/>
      <c r="CM295" s="5"/>
      <c r="CN295" s="13">
        <f t="shared" ca="1" si="372"/>
        <v>7059.01</v>
      </c>
      <c r="CO295" s="13">
        <f t="shared" ca="1" si="373"/>
        <v>136.91</v>
      </c>
      <c r="CP295" s="13">
        <f t="shared" ca="1" si="374"/>
        <v>384.96629999999999</v>
      </c>
      <c r="CQ295" s="5"/>
      <c r="CR295" s="5"/>
      <c r="CS295" s="5"/>
      <c r="CT295" s="34">
        <f t="shared" ca="1" si="375"/>
        <v>1.183279888293441</v>
      </c>
      <c r="CU295" s="34">
        <f t="shared" ca="1" si="376"/>
        <v>1.0920475392837201</v>
      </c>
      <c r="CV295" s="34">
        <f t="shared" ca="1" si="377"/>
        <v>0.91724007131748886</v>
      </c>
      <c r="CW295" s="5"/>
      <c r="CX295" s="5"/>
      <c r="CY295" s="5"/>
      <c r="CZ295" s="5"/>
      <c r="DA295" s="33">
        <f t="shared" ca="1" si="378"/>
        <v>1.3681000000000001</v>
      </c>
      <c r="DB295" s="13">
        <f t="shared" ca="1" si="379"/>
        <v>1331.1</v>
      </c>
      <c r="DC295" s="5"/>
      <c r="DD295" s="18">
        <f t="shared" ca="1" si="323"/>
        <v>0</v>
      </c>
      <c r="DE295" s="18">
        <f>IF(ISNUMBER(VLOOKUP(B295,CASH!$B$7:$D$10000,3,FALSE)),VLOOKUP(B295,CASH!$B$7:$D$10000,3,FALSE),0)</f>
        <v>0</v>
      </c>
      <c r="DF295" s="18">
        <f t="shared" si="324"/>
        <v>0</v>
      </c>
      <c r="DG295" s="18">
        <f t="shared" ca="1" si="317"/>
        <v>0</v>
      </c>
      <c r="DH295" s="18">
        <f t="shared" ca="1" si="318"/>
        <v>0</v>
      </c>
      <c r="DI295" s="18">
        <f t="shared" si="325"/>
        <v>0</v>
      </c>
      <c r="DJ295" s="18">
        <f t="shared" si="326"/>
        <v>0</v>
      </c>
      <c r="DK295" s="18">
        <f t="shared" si="327"/>
        <v>0</v>
      </c>
      <c r="DL295" s="18">
        <f t="shared" si="328"/>
        <v>0</v>
      </c>
      <c r="DM295" s="18">
        <f t="shared" si="329"/>
        <v>0</v>
      </c>
      <c r="DN295" s="18">
        <f t="shared" si="330"/>
        <v>0</v>
      </c>
      <c r="DO295" s="18">
        <f t="shared" si="331"/>
        <v>0</v>
      </c>
      <c r="DP295" s="18">
        <f t="shared" si="332"/>
        <v>0</v>
      </c>
      <c r="DQ295" s="18">
        <f t="shared" ca="1" si="333"/>
        <v>0</v>
      </c>
      <c r="DR295" s="18">
        <f t="shared" ca="1" si="334"/>
        <v>0</v>
      </c>
      <c r="DS295" s="18">
        <f t="shared" ca="1" si="335"/>
        <v>0</v>
      </c>
      <c r="DT295" s="18">
        <f t="shared" si="336"/>
        <v>0</v>
      </c>
      <c r="DU295" s="18">
        <f t="shared" si="337"/>
        <v>0</v>
      </c>
      <c r="DV295" s="18">
        <f t="shared" si="338"/>
        <v>0</v>
      </c>
      <c r="DW295" s="18">
        <f t="shared" si="339"/>
        <v>0</v>
      </c>
      <c r="DX295" s="18">
        <f t="shared" si="340"/>
        <v>0</v>
      </c>
      <c r="DY295" s="18">
        <f t="shared" si="341"/>
        <v>0</v>
      </c>
      <c r="DZ295" s="18">
        <f t="shared" si="342"/>
        <v>0</v>
      </c>
      <c r="EA295" s="18">
        <f t="shared" si="343"/>
        <v>0</v>
      </c>
      <c r="EB295" s="18">
        <f t="shared" si="344"/>
        <v>0</v>
      </c>
      <c r="EC295" s="18">
        <f t="shared" si="345"/>
        <v>0</v>
      </c>
      <c r="ED295" s="18">
        <f t="shared" si="346"/>
        <v>0</v>
      </c>
      <c r="EE295" s="18">
        <f t="shared" ca="1" si="347"/>
        <v>0</v>
      </c>
      <c r="EF295" s="18">
        <f t="shared" ca="1" si="348"/>
        <v>0</v>
      </c>
      <c r="EG295" s="18">
        <f t="shared" ca="1" si="349"/>
        <v>0</v>
      </c>
      <c r="EH295" s="18">
        <f t="shared" ca="1" si="350"/>
        <v>0</v>
      </c>
      <c r="EI295" s="18">
        <f t="shared" ca="1" si="351"/>
        <v>0</v>
      </c>
      <c r="EJ295" s="18">
        <f t="shared" si="352"/>
        <v>0</v>
      </c>
      <c r="EK295" s="18">
        <f t="shared" si="353"/>
        <v>0</v>
      </c>
      <c r="EL295" s="18">
        <f t="shared" si="354"/>
        <v>0</v>
      </c>
      <c r="EM295" s="18">
        <f t="shared" si="355"/>
        <v>0</v>
      </c>
      <c r="EN295" s="18">
        <f t="shared" si="356"/>
        <v>0</v>
      </c>
      <c r="EO295" s="18">
        <f t="shared" si="357"/>
        <v>0</v>
      </c>
      <c r="EP295" s="18">
        <f t="shared" si="358"/>
        <v>0</v>
      </c>
      <c r="EQ295" s="18">
        <f t="shared" si="359"/>
        <v>0</v>
      </c>
      <c r="ER295" s="18">
        <f t="shared" si="360"/>
        <v>0</v>
      </c>
      <c r="ES295" s="18">
        <f t="shared" si="361"/>
        <v>0</v>
      </c>
      <c r="ET295" s="18">
        <f t="shared" si="362"/>
        <v>0</v>
      </c>
      <c r="EU295" s="18">
        <f t="shared" si="363"/>
        <v>0</v>
      </c>
      <c r="EV295" s="18">
        <f t="shared" si="364"/>
        <v>0</v>
      </c>
      <c r="EW295" s="18">
        <f t="shared" si="365"/>
        <v>0</v>
      </c>
      <c r="EX295" s="18">
        <f t="shared" si="366"/>
        <v>0</v>
      </c>
      <c r="EY295" s="17"/>
      <c r="EZ295" s="1"/>
      <c r="FA295" s="54">
        <f t="shared" ca="1" si="319"/>
        <v>0</v>
      </c>
      <c r="FB295" s="54">
        <f t="shared" si="320"/>
        <v>0</v>
      </c>
      <c r="FC295" s="54">
        <f t="shared" ca="1" si="385"/>
        <v>0</v>
      </c>
      <c r="FD295" s="34" t="e">
        <f t="shared" ca="1" si="386"/>
        <v>#DIV/0!</v>
      </c>
      <c r="FE295" s="34" t="e">
        <f t="shared" ca="1" si="380"/>
        <v>#DIV/0!</v>
      </c>
      <c r="FH295" s="49" t="e">
        <f t="shared" ca="1" si="382"/>
        <v>#DIV/0!</v>
      </c>
      <c r="FI295" s="49" t="e">
        <f t="shared" ca="1" si="383"/>
        <v>#DIV/0!</v>
      </c>
      <c r="FJ295" s="49" t="e">
        <f t="shared" ca="1" si="384"/>
        <v>#DIV/0!</v>
      </c>
    </row>
    <row r="296" spans="1:166" x14ac:dyDescent="0.25">
      <c r="A296" s="1"/>
      <c r="B296" s="15">
        <f>Kurse!B292</f>
        <v>40567</v>
      </c>
      <c r="C296" s="1"/>
      <c r="D296" s="20" t="str">
        <f>IF(ISNUMBER(VLOOKUP(B296,CASH!$B$7:$E$2815,2,FALSE)),VLOOKUP(B296,CASH!$B$7:$E$2815,2,FALSE),"")</f>
        <v/>
      </c>
      <c r="E296" s="1"/>
      <c r="F296" s="20">
        <f t="shared" si="387"/>
        <v>0</v>
      </c>
      <c r="G296" s="20"/>
      <c r="H296" s="20"/>
      <c r="I296" s="20"/>
      <c r="J296" s="20"/>
      <c r="K296" s="9"/>
      <c r="L296" s="9"/>
      <c r="M296" s="9"/>
      <c r="N296" s="9"/>
      <c r="O296" s="9"/>
      <c r="P296" s="9" t="str">
        <f>IF(ISNUMBER(VLOOKUP($B296,Anteile!$A$2:$BI$10000,12,FALSE)),VLOOKUP($B296,Anteile!$A$2:$BI$10000,12,FALSE),"0")</f>
        <v>0</v>
      </c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 t="str">
        <f>IF(ISNUMBER(VLOOKUP($B296,Anteile!$A$2:$BI$10000,24,FALSE)),VLOOKUP($B296,Anteile!$A$2:$BI$10000,24,FALSE),"0")</f>
        <v>0</v>
      </c>
      <c r="AC296" s="9" t="str">
        <f>IF(ISNUMBER(VLOOKUP($B296,Anteile!$A$2:$BI$10000,25,FALSE)),VLOOKUP($B296,Anteile!$A$2:$BI$10000,25,FALSE),"0")</f>
        <v>0</v>
      </c>
      <c r="AD296" s="9" t="str">
        <f>IF(ISNUMBER(VLOOKUP($B296,Anteile!$A$2:$BI$10000,26,FALSE)),VLOOKUP($B296,Anteile!$A$2:$BI$10000,26,FALSE),"0")</f>
        <v>0</v>
      </c>
      <c r="AE296" s="9" t="str">
        <f>IF(ISNUMBER(VLOOKUP($B296,Anteile!$A$2:$BI$10000,27,FALSE)),VLOOKUP($B296,Anteile!$A$2:$BI$10000,27,FALSE),"0")</f>
        <v>0</v>
      </c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5"/>
      <c r="AW296" s="13">
        <v>1</v>
      </c>
      <c r="AX296" s="5"/>
      <c r="AY296" s="5"/>
      <c r="AZ296" s="5"/>
      <c r="BA296" s="5"/>
      <c r="BB296" s="5"/>
      <c r="BC296" s="5"/>
      <c r="BD296" s="5"/>
      <c r="BE296" s="13">
        <f t="shared" ca="1" si="321"/>
        <v>980.53661755003293</v>
      </c>
      <c r="BF296" s="13">
        <f t="shared" ca="1" si="367"/>
        <v>0</v>
      </c>
      <c r="BG296" s="13">
        <f t="shared" ca="1" si="322"/>
        <v>77.494318598343227</v>
      </c>
      <c r="BH296" s="13"/>
      <c r="BI296" s="13"/>
      <c r="BJ296" s="13"/>
      <c r="BK296" s="13"/>
      <c r="BL296" s="13"/>
      <c r="BM296" s="13"/>
      <c r="BN296" s="13"/>
      <c r="BO296" s="13"/>
      <c r="BP296" s="13"/>
      <c r="BQ296" s="13"/>
      <c r="BR296" s="13"/>
      <c r="BS296" s="13">
        <f t="shared" ca="1" si="368"/>
        <v>0</v>
      </c>
      <c r="BT296" s="13">
        <f t="shared" ca="1" si="369"/>
        <v>47.01</v>
      </c>
      <c r="BU296" s="13">
        <f t="shared" ca="1" si="370"/>
        <v>31.134081079099769</v>
      </c>
      <c r="BV296" s="13">
        <f t="shared" ca="1" si="371"/>
        <v>30.958140898761084</v>
      </c>
      <c r="BW296" s="13">
        <f t="shared" ca="1" si="381"/>
        <v>0</v>
      </c>
      <c r="BX296" s="13"/>
      <c r="BY296" s="13"/>
      <c r="BZ296" s="13"/>
      <c r="CA296" s="13"/>
      <c r="CB296" s="13"/>
      <c r="CC296" s="13"/>
      <c r="CD296" s="13"/>
      <c r="CE296" s="13"/>
      <c r="CF296" s="13"/>
      <c r="CG296" s="13"/>
      <c r="CH296" s="13"/>
      <c r="CI296" s="13"/>
      <c r="CJ296" s="13"/>
      <c r="CK296" s="13"/>
      <c r="CL296" s="13"/>
      <c r="CM296" s="5"/>
      <c r="CN296" s="13">
        <f t="shared" ca="1" si="372"/>
        <v>7067.77</v>
      </c>
      <c r="CO296" s="13">
        <f t="shared" ca="1" si="373"/>
        <v>136.54</v>
      </c>
      <c r="CP296" s="13">
        <f t="shared" ca="1" si="374"/>
        <v>384.60300000000001</v>
      </c>
      <c r="CQ296" s="5"/>
      <c r="CR296" s="5"/>
      <c r="CS296" s="5"/>
      <c r="CT296" s="34">
        <f t="shared" ca="1" si="375"/>
        <v>1.1847482998442747</v>
      </c>
      <c r="CU296" s="34">
        <f t="shared" ca="1" si="376"/>
        <v>1.0890962750259232</v>
      </c>
      <c r="CV296" s="34">
        <f t="shared" ca="1" si="377"/>
        <v>0.91637445446243004</v>
      </c>
      <c r="CW296" s="5"/>
      <c r="CX296" s="5"/>
      <c r="CY296" s="5"/>
      <c r="CZ296" s="5"/>
      <c r="DA296" s="33">
        <f t="shared" ca="1" si="378"/>
        <v>1.3641000000000001</v>
      </c>
      <c r="DB296" s="13">
        <f t="shared" ca="1" si="379"/>
        <v>1337.55</v>
      </c>
      <c r="DC296" s="5"/>
      <c r="DD296" s="18">
        <f t="shared" ca="1" si="323"/>
        <v>0</v>
      </c>
      <c r="DE296" s="18">
        <f>IF(ISNUMBER(VLOOKUP(B296,CASH!$B$7:$D$10000,3,FALSE)),VLOOKUP(B296,CASH!$B$7:$D$10000,3,FALSE),0)</f>
        <v>0</v>
      </c>
      <c r="DF296" s="18">
        <f t="shared" si="324"/>
        <v>0</v>
      </c>
      <c r="DG296" s="18">
        <f t="shared" ca="1" si="317"/>
        <v>0</v>
      </c>
      <c r="DH296" s="18">
        <f t="shared" ca="1" si="318"/>
        <v>0</v>
      </c>
      <c r="DI296" s="18">
        <f t="shared" si="325"/>
        <v>0</v>
      </c>
      <c r="DJ296" s="18">
        <f t="shared" si="326"/>
        <v>0</v>
      </c>
      <c r="DK296" s="18">
        <f t="shared" si="327"/>
        <v>0</v>
      </c>
      <c r="DL296" s="18">
        <f t="shared" si="328"/>
        <v>0</v>
      </c>
      <c r="DM296" s="18">
        <f t="shared" si="329"/>
        <v>0</v>
      </c>
      <c r="DN296" s="18">
        <f t="shared" si="330"/>
        <v>0</v>
      </c>
      <c r="DO296" s="18">
        <f t="shared" si="331"/>
        <v>0</v>
      </c>
      <c r="DP296" s="18">
        <f t="shared" si="332"/>
        <v>0</v>
      </c>
      <c r="DQ296" s="18">
        <f t="shared" ca="1" si="333"/>
        <v>0</v>
      </c>
      <c r="DR296" s="18">
        <f t="shared" ca="1" si="334"/>
        <v>0</v>
      </c>
      <c r="DS296" s="18">
        <f t="shared" ca="1" si="335"/>
        <v>0</v>
      </c>
      <c r="DT296" s="18">
        <f t="shared" si="336"/>
        <v>0</v>
      </c>
      <c r="DU296" s="18">
        <f t="shared" si="337"/>
        <v>0</v>
      </c>
      <c r="DV296" s="18">
        <f t="shared" si="338"/>
        <v>0</v>
      </c>
      <c r="DW296" s="18">
        <f t="shared" si="339"/>
        <v>0</v>
      </c>
      <c r="DX296" s="18">
        <f t="shared" si="340"/>
        <v>0</v>
      </c>
      <c r="DY296" s="18">
        <f t="shared" si="341"/>
        <v>0</v>
      </c>
      <c r="DZ296" s="18">
        <f t="shared" si="342"/>
        <v>0</v>
      </c>
      <c r="EA296" s="18">
        <f t="shared" si="343"/>
        <v>0</v>
      </c>
      <c r="EB296" s="18">
        <f t="shared" si="344"/>
        <v>0</v>
      </c>
      <c r="EC296" s="18">
        <f t="shared" si="345"/>
        <v>0</v>
      </c>
      <c r="ED296" s="18">
        <f t="shared" si="346"/>
        <v>0</v>
      </c>
      <c r="EE296" s="18">
        <f t="shared" ca="1" si="347"/>
        <v>0</v>
      </c>
      <c r="EF296" s="18">
        <f t="shared" ca="1" si="348"/>
        <v>0</v>
      </c>
      <c r="EG296" s="18">
        <f t="shared" ca="1" si="349"/>
        <v>0</v>
      </c>
      <c r="EH296" s="18">
        <f t="shared" ca="1" si="350"/>
        <v>0</v>
      </c>
      <c r="EI296" s="18">
        <f t="shared" ca="1" si="351"/>
        <v>0</v>
      </c>
      <c r="EJ296" s="18">
        <f t="shared" si="352"/>
        <v>0</v>
      </c>
      <c r="EK296" s="18">
        <f t="shared" si="353"/>
        <v>0</v>
      </c>
      <c r="EL296" s="18">
        <f t="shared" si="354"/>
        <v>0</v>
      </c>
      <c r="EM296" s="18">
        <f t="shared" si="355"/>
        <v>0</v>
      </c>
      <c r="EN296" s="18">
        <f t="shared" si="356"/>
        <v>0</v>
      </c>
      <c r="EO296" s="18">
        <f t="shared" si="357"/>
        <v>0</v>
      </c>
      <c r="EP296" s="18">
        <f t="shared" si="358"/>
        <v>0</v>
      </c>
      <c r="EQ296" s="18">
        <f t="shared" si="359"/>
        <v>0</v>
      </c>
      <c r="ER296" s="18">
        <f t="shared" si="360"/>
        <v>0</v>
      </c>
      <c r="ES296" s="18">
        <f t="shared" si="361"/>
        <v>0</v>
      </c>
      <c r="ET296" s="18">
        <f t="shared" si="362"/>
        <v>0</v>
      </c>
      <c r="EU296" s="18">
        <f t="shared" si="363"/>
        <v>0</v>
      </c>
      <c r="EV296" s="18">
        <f t="shared" si="364"/>
        <v>0</v>
      </c>
      <c r="EW296" s="18">
        <f t="shared" si="365"/>
        <v>0</v>
      </c>
      <c r="EX296" s="18">
        <f t="shared" si="366"/>
        <v>0</v>
      </c>
      <c r="EY296" s="17"/>
      <c r="EZ296" s="1"/>
      <c r="FA296" s="54">
        <f t="shared" ca="1" si="319"/>
        <v>0</v>
      </c>
      <c r="FB296" s="54">
        <f t="shared" si="320"/>
        <v>0</v>
      </c>
      <c r="FC296" s="54">
        <f t="shared" ca="1" si="385"/>
        <v>0</v>
      </c>
      <c r="FD296" s="34" t="e">
        <f t="shared" ca="1" si="386"/>
        <v>#DIV/0!</v>
      </c>
      <c r="FE296" s="34" t="e">
        <f t="shared" ca="1" si="380"/>
        <v>#DIV/0!</v>
      </c>
      <c r="FH296" s="49" t="e">
        <f t="shared" ca="1" si="382"/>
        <v>#DIV/0!</v>
      </c>
      <c r="FI296" s="49" t="e">
        <f t="shared" ca="1" si="383"/>
        <v>#DIV/0!</v>
      </c>
      <c r="FJ296" s="49" t="e">
        <f t="shared" ca="1" si="384"/>
        <v>#DIV/0!</v>
      </c>
    </row>
    <row r="297" spans="1:166" x14ac:dyDescent="0.25">
      <c r="A297" s="1"/>
      <c r="B297" s="15">
        <f>Kurse!B293</f>
        <v>40564</v>
      </c>
      <c r="C297" s="1"/>
      <c r="D297" s="20" t="str">
        <f>IF(ISNUMBER(VLOOKUP(B297,CASH!$B$7:$E$2815,2,FALSE)),VLOOKUP(B297,CASH!$B$7:$E$2815,2,FALSE),"")</f>
        <v/>
      </c>
      <c r="E297" s="1"/>
      <c r="F297" s="20">
        <f t="shared" si="387"/>
        <v>0</v>
      </c>
      <c r="G297" s="20"/>
      <c r="H297" s="20"/>
      <c r="I297" s="20"/>
      <c r="J297" s="20"/>
      <c r="K297" s="9"/>
      <c r="L297" s="9"/>
      <c r="M297" s="9"/>
      <c r="N297" s="9"/>
      <c r="O297" s="9"/>
      <c r="P297" s="9" t="str">
        <f>IF(ISNUMBER(VLOOKUP($B297,Anteile!$A$2:$BI$10000,12,FALSE)),VLOOKUP($B297,Anteile!$A$2:$BI$10000,12,FALSE),"0")</f>
        <v>0</v>
      </c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 t="str">
        <f>IF(ISNUMBER(VLOOKUP($B297,Anteile!$A$2:$BI$10000,24,FALSE)),VLOOKUP($B297,Anteile!$A$2:$BI$10000,24,FALSE),"0")</f>
        <v>0</v>
      </c>
      <c r="AC297" s="9" t="str">
        <f>IF(ISNUMBER(VLOOKUP($B297,Anteile!$A$2:$BI$10000,25,FALSE)),VLOOKUP($B297,Anteile!$A$2:$BI$10000,25,FALSE),"0")</f>
        <v>0</v>
      </c>
      <c r="AD297" s="9" t="str">
        <f>IF(ISNUMBER(VLOOKUP($B297,Anteile!$A$2:$BI$10000,26,FALSE)),VLOOKUP($B297,Anteile!$A$2:$BI$10000,26,FALSE),"0")</f>
        <v>0</v>
      </c>
      <c r="AE297" s="9" t="str">
        <f>IF(ISNUMBER(VLOOKUP($B297,Anteile!$A$2:$BI$10000,27,FALSE)),VLOOKUP($B297,Anteile!$A$2:$BI$10000,27,FALSE),"0")</f>
        <v>0</v>
      </c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5"/>
      <c r="AW297" s="13">
        <v>1</v>
      </c>
      <c r="AX297" s="5"/>
      <c r="AY297" s="5"/>
      <c r="AZ297" s="5"/>
      <c r="BA297" s="5"/>
      <c r="BB297" s="5"/>
      <c r="BC297" s="5"/>
      <c r="BD297" s="5"/>
      <c r="BE297" s="13">
        <f t="shared" ca="1" si="321"/>
        <v>986.58043654001619</v>
      </c>
      <c r="BF297" s="13">
        <f t="shared" ca="1" si="367"/>
        <v>0</v>
      </c>
      <c r="BG297" s="13">
        <f t="shared" ca="1" si="322"/>
        <v>77.511574924671123</v>
      </c>
      <c r="BH297" s="13"/>
      <c r="BI297" s="13"/>
      <c r="BJ297" s="13"/>
      <c r="BK297" s="13"/>
      <c r="BL297" s="13"/>
      <c r="BM297" s="13"/>
      <c r="BN297" s="13"/>
      <c r="BO297" s="13"/>
      <c r="BP297" s="13"/>
      <c r="BQ297" s="13"/>
      <c r="BR297" s="13"/>
      <c r="BS297" s="13">
        <f t="shared" ca="1" si="368"/>
        <v>0</v>
      </c>
      <c r="BT297" s="13">
        <f t="shared" ca="1" si="369"/>
        <v>46.89</v>
      </c>
      <c r="BU297" s="13">
        <f t="shared" ca="1" si="370"/>
        <v>30.939957374880578</v>
      </c>
      <c r="BV297" s="13">
        <f t="shared" ca="1" si="371"/>
        <v>31.028147277136767</v>
      </c>
      <c r="BW297" s="13">
        <f t="shared" ca="1" si="381"/>
        <v>0</v>
      </c>
      <c r="BX297" s="13"/>
      <c r="BY297" s="13"/>
      <c r="BZ297" s="13"/>
      <c r="CA297" s="13"/>
      <c r="CB297" s="13"/>
      <c r="CC297" s="13"/>
      <c r="CD297" s="13"/>
      <c r="CE297" s="13"/>
      <c r="CF297" s="13"/>
      <c r="CG297" s="13"/>
      <c r="CH297" s="13"/>
      <c r="CI297" s="13"/>
      <c r="CJ297" s="13"/>
      <c r="CK297" s="13"/>
      <c r="CL297" s="13"/>
      <c r="CM297" s="5"/>
      <c r="CN297" s="13">
        <f t="shared" ca="1" si="372"/>
        <v>7062.42</v>
      </c>
      <c r="CO297" s="13">
        <f t="shared" ca="1" si="373"/>
        <v>136.77000000000001</v>
      </c>
      <c r="CP297" s="13">
        <f t="shared" ca="1" si="374"/>
        <v>384.97879999999998</v>
      </c>
      <c r="CQ297" s="5"/>
      <c r="CR297" s="5"/>
      <c r="CS297" s="5"/>
      <c r="CT297" s="34">
        <f t="shared" ca="1" si="375"/>
        <v>1.1838514959861741</v>
      </c>
      <c r="CU297" s="34">
        <f t="shared" ca="1" si="376"/>
        <v>1.090930844699689</v>
      </c>
      <c r="CV297" s="34">
        <f t="shared" ca="1" si="377"/>
        <v>0.91726985444627562</v>
      </c>
      <c r="CW297" s="5"/>
      <c r="CX297" s="5"/>
      <c r="CY297" s="5"/>
      <c r="CZ297" s="5"/>
      <c r="DA297" s="33">
        <f t="shared" ca="1" si="378"/>
        <v>1.3607</v>
      </c>
      <c r="DB297" s="13">
        <f t="shared" ca="1" si="379"/>
        <v>1342.44</v>
      </c>
      <c r="DC297" s="5"/>
      <c r="DD297" s="18">
        <f t="shared" ca="1" si="323"/>
        <v>0</v>
      </c>
      <c r="DE297" s="18">
        <f>IF(ISNUMBER(VLOOKUP(B297,CASH!$B$7:$D$10000,3,FALSE)),VLOOKUP(B297,CASH!$B$7:$D$10000,3,FALSE),0)</f>
        <v>0</v>
      </c>
      <c r="DF297" s="18">
        <f t="shared" si="324"/>
        <v>0</v>
      </c>
      <c r="DG297" s="18">
        <f t="shared" ca="1" si="317"/>
        <v>0</v>
      </c>
      <c r="DH297" s="18">
        <f t="shared" ca="1" si="318"/>
        <v>0</v>
      </c>
      <c r="DI297" s="18">
        <f t="shared" si="325"/>
        <v>0</v>
      </c>
      <c r="DJ297" s="18">
        <f t="shared" si="326"/>
        <v>0</v>
      </c>
      <c r="DK297" s="18">
        <f t="shared" si="327"/>
        <v>0</v>
      </c>
      <c r="DL297" s="18">
        <f t="shared" si="328"/>
        <v>0</v>
      </c>
      <c r="DM297" s="18">
        <f t="shared" si="329"/>
        <v>0</v>
      </c>
      <c r="DN297" s="18">
        <f t="shared" si="330"/>
        <v>0</v>
      </c>
      <c r="DO297" s="18">
        <f t="shared" si="331"/>
        <v>0</v>
      </c>
      <c r="DP297" s="18">
        <f t="shared" si="332"/>
        <v>0</v>
      </c>
      <c r="DQ297" s="18">
        <f t="shared" ca="1" si="333"/>
        <v>0</v>
      </c>
      <c r="DR297" s="18">
        <f t="shared" ca="1" si="334"/>
        <v>0</v>
      </c>
      <c r="DS297" s="18">
        <f t="shared" ca="1" si="335"/>
        <v>0</v>
      </c>
      <c r="DT297" s="18">
        <f t="shared" si="336"/>
        <v>0</v>
      </c>
      <c r="DU297" s="18">
        <f t="shared" si="337"/>
        <v>0</v>
      </c>
      <c r="DV297" s="18">
        <f t="shared" si="338"/>
        <v>0</v>
      </c>
      <c r="DW297" s="18">
        <f t="shared" si="339"/>
        <v>0</v>
      </c>
      <c r="DX297" s="18">
        <f t="shared" si="340"/>
        <v>0</v>
      </c>
      <c r="DY297" s="18">
        <f t="shared" si="341"/>
        <v>0</v>
      </c>
      <c r="DZ297" s="18">
        <f t="shared" si="342"/>
        <v>0</v>
      </c>
      <c r="EA297" s="18">
        <f t="shared" si="343"/>
        <v>0</v>
      </c>
      <c r="EB297" s="18">
        <f t="shared" si="344"/>
        <v>0</v>
      </c>
      <c r="EC297" s="18">
        <f t="shared" si="345"/>
        <v>0</v>
      </c>
      <c r="ED297" s="18">
        <f t="shared" si="346"/>
        <v>0</v>
      </c>
      <c r="EE297" s="18">
        <f t="shared" ca="1" si="347"/>
        <v>0</v>
      </c>
      <c r="EF297" s="18">
        <f t="shared" ca="1" si="348"/>
        <v>0</v>
      </c>
      <c r="EG297" s="18">
        <f t="shared" ca="1" si="349"/>
        <v>0</v>
      </c>
      <c r="EH297" s="18">
        <f t="shared" ca="1" si="350"/>
        <v>0</v>
      </c>
      <c r="EI297" s="18">
        <f t="shared" ca="1" si="351"/>
        <v>0</v>
      </c>
      <c r="EJ297" s="18">
        <f t="shared" si="352"/>
        <v>0</v>
      </c>
      <c r="EK297" s="18">
        <f t="shared" si="353"/>
        <v>0</v>
      </c>
      <c r="EL297" s="18">
        <f t="shared" si="354"/>
        <v>0</v>
      </c>
      <c r="EM297" s="18">
        <f t="shared" si="355"/>
        <v>0</v>
      </c>
      <c r="EN297" s="18">
        <f t="shared" si="356"/>
        <v>0</v>
      </c>
      <c r="EO297" s="18">
        <f t="shared" si="357"/>
        <v>0</v>
      </c>
      <c r="EP297" s="18">
        <f t="shared" si="358"/>
        <v>0</v>
      </c>
      <c r="EQ297" s="18">
        <f t="shared" si="359"/>
        <v>0</v>
      </c>
      <c r="ER297" s="18">
        <f t="shared" si="360"/>
        <v>0</v>
      </c>
      <c r="ES297" s="18">
        <f t="shared" si="361"/>
        <v>0</v>
      </c>
      <c r="ET297" s="18">
        <f t="shared" si="362"/>
        <v>0</v>
      </c>
      <c r="EU297" s="18">
        <f t="shared" si="363"/>
        <v>0</v>
      </c>
      <c r="EV297" s="18">
        <f t="shared" si="364"/>
        <v>0</v>
      </c>
      <c r="EW297" s="18">
        <f t="shared" si="365"/>
        <v>0</v>
      </c>
      <c r="EX297" s="18">
        <f t="shared" si="366"/>
        <v>0</v>
      </c>
      <c r="EY297" s="17"/>
      <c r="EZ297" s="1"/>
      <c r="FA297" s="54">
        <f t="shared" ca="1" si="319"/>
        <v>0</v>
      </c>
      <c r="FB297" s="54">
        <f t="shared" si="320"/>
        <v>0</v>
      </c>
      <c r="FC297" s="54">
        <f t="shared" ca="1" si="385"/>
        <v>0</v>
      </c>
      <c r="FD297" s="34" t="e">
        <f t="shared" ca="1" si="386"/>
        <v>#DIV/0!</v>
      </c>
      <c r="FE297" s="34" t="e">
        <f t="shared" ca="1" si="380"/>
        <v>#DIV/0!</v>
      </c>
      <c r="FH297" s="49" t="e">
        <f t="shared" ca="1" si="382"/>
        <v>#DIV/0!</v>
      </c>
      <c r="FI297" s="49" t="e">
        <f t="shared" ca="1" si="383"/>
        <v>#DIV/0!</v>
      </c>
      <c r="FJ297" s="49" t="e">
        <f t="shared" ca="1" si="384"/>
        <v>#DIV/0!</v>
      </c>
    </row>
    <row r="298" spans="1:166" x14ac:dyDescent="0.25">
      <c r="A298" s="1"/>
      <c r="B298" s="15">
        <f>Kurse!B294</f>
        <v>40563</v>
      </c>
      <c r="C298" s="1"/>
      <c r="D298" s="20" t="str">
        <f>IF(ISNUMBER(VLOOKUP(B298,CASH!$B$7:$E$2815,2,FALSE)),VLOOKUP(B298,CASH!$B$7:$E$2815,2,FALSE),"")</f>
        <v/>
      </c>
      <c r="E298" s="1"/>
      <c r="F298" s="20">
        <f t="shared" si="387"/>
        <v>0</v>
      </c>
      <c r="G298" s="20"/>
      <c r="H298" s="20"/>
      <c r="I298" s="20"/>
      <c r="J298" s="20"/>
      <c r="K298" s="9"/>
      <c r="L298" s="9"/>
      <c r="M298" s="9"/>
      <c r="N298" s="9"/>
      <c r="O298" s="9"/>
      <c r="P298" s="9" t="str">
        <f>IF(ISNUMBER(VLOOKUP($B298,Anteile!$A$2:$BI$10000,12,FALSE)),VLOOKUP($B298,Anteile!$A$2:$BI$10000,12,FALSE),"0")</f>
        <v>0</v>
      </c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 t="str">
        <f>IF(ISNUMBER(VLOOKUP($B298,Anteile!$A$2:$BI$10000,24,FALSE)),VLOOKUP($B298,Anteile!$A$2:$BI$10000,24,FALSE),"0")</f>
        <v>0</v>
      </c>
      <c r="AC298" s="9" t="str">
        <f>IF(ISNUMBER(VLOOKUP($B298,Anteile!$A$2:$BI$10000,25,FALSE)),VLOOKUP($B298,Anteile!$A$2:$BI$10000,25,FALSE),"0")</f>
        <v>0</v>
      </c>
      <c r="AD298" s="9" t="str">
        <f>IF(ISNUMBER(VLOOKUP($B298,Anteile!$A$2:$BI$10000,26,FALSE)),VLOOKUP($B298,Anteile!$A$2:$BI$10000,26,FALSE),"0")</f>
        <v>0</v>
      </c>
      <c r="AE298" s="9" t="str">
        <f>IF(ISNUMBER(VLOOKUP($B298,Anteile!$A$2:$BI$10000,27,FALSE)),VLOOKUP($B298,Anteile!$A$2:$BI$10000,27,FALSE),"0")</f>
        <v>0</v>
      </c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5"/>
      <c r="AW298" s="13">
        <v>1</v>
      </c>
      <c r="AX298" s="5"/>
      <c r="AY298" s="5"/>
      <c r="AZ298" s="5"/>
      <c r="BA298" s="5"/>
      <c r="BB298" s="5"/>
      <c r="BC298" s="5"/>
      <c r="BD298" s="5"/>
      <c r="BE298" s="13">
        <f t="shared" ca="1" si="321"/>
        <v>1000.4455335263979</v>
      </c>
      <c r="BF298" s="13">
        <f t="shared" ca="1" si="367"/>
        <v>0</v>
      </c>
      <c r="BG298" s="13">
        <f t="shared" ca="1" si="322"/>
        <v>78.317368381970738</v>
      </c>
      <c r="BH298" s="13"/>
      <c r="BI298" s="13"/>
      <c r="BJ298" s="13"/>
      <c r="BK298" s="13"/>
      <c r="BL298" s="13"/>
      <c r="BM298" s="13"/>
      <c r="BN298" s="13"/>
      <c r="BO298" s="13"/>
      <c r="BP298" s="13"/>
      <c r="BQ298" s="13"/>
      <c r="BR298" s="13"/>
      <c r="BS298" s="13">
        <f t="shared" ca="1" si="368"/>
        <v>0</v>
      </c>
      <c r="BT298" s="13">
        <f t="shared" ca="1" si="369"/>
        <v>46.57</v>
      </c>
      <c r="BU298" s="13">
        <f t="shared" ca="1" si="370"/>
        <v>31.514071433875397</v>
      </c>
      <c r="BV298" s="13">
        <f t="shared" ca="1" si="371"/>
        <v>31.536348110195291</v>
      </c>
      <c r="BW298" s="13">
        <f t="shared" ca="1" si="381"/>
        <v>0</v>
      </c>
      <c r="BX298" s="13"/>
      <c r="BY298" s="13"/>
      <c r="BZ298" s="13"/>
      <c r="CA298" s="13"/>
      <c r="CB298" s="13"/>
      <c r="CC298" s="13"/>
      <c r="CD298" s="13"/>
      <c r="CE298" s="13"/>
      <c r="CF298" s="13"/>
      <c r="CG298" s="13"/>
      <c r="CH298" s="13"/>
      <c r="CI298" s="13"/>
      <c r="CJ298" s="13"/>
      <c r="CK298" s="13"/>
      <c r="CL298" s="13"/>
      <c r="CM298" s="5"/>
      <c r="CN298" s="13">
        <f t="shared" ca="1" si="372"/>
        <v>7024.27</v>
      </c>
      <c r="CO298" s="13">
        <f t="shared" ca="1" si="373"/>
        <v>138.08000000000001</v>
      </c>
      <c r="CP298" s="13">
        <f t="shared" ca="1" si="374"/>
        <v>386.1746</v>
      </c>
      <c r="CQ298" s="5"/>
      <c r="CR298" s="5"/>
      <c r="CS298" s="5"/>
      <c r="CT298" s="34">
        <f t="shared" ca="1" si="375"/>
        <v>1.1774565301569155</v>
      </c>
      <c r="CU298" s="34">
        <f t="shared" ca="1" si="376"/>
        <v>1.1013799154502673</v>
      </c>
      <c r="CV298" s="34">
        <f t="shared" ca="1" si="377"/>
        <v>0.92011902767853382</v>
      </c>
      <c r="CW298" s="5"/>
      <c r="CX298" s="5"/>
      <c r="CY298" s="5"/>
      <c r="CZ298" s="5"/>
      <c r="DA298" s="33">
        <f t="shared" ca="1" si="378"/>
        <v>1.3467</v>
      </c>
      <c r="DB298" s="13">
        <f t="shared" ca="1" si="379"/>
        <v>1347.3</v>
      </c>
      <c r="DC298" s="5"/>
      <c r="DD298" s="18">
        <f t="shared" ca="1" si="323"/>
        <v>0</v>
      </c>
      <c r="DE298" s="18">
        <f>IF(ISNUMBER(VLOOKUP(B298,CASH!$B$7:$D$10000,3,FALSE)),VLOOKUP(B298,CASH!$B$7:$D$10000,3,FALSE),0)</f>
        <v>0</v>
      </c>
      <c r="DF298" s="18">
        <f t="shared" si="324"/>
        <v>0</v>
      </c>
      <c r="DG298" s="18">
        <f t="shared" ca="1" si="317"/>
        <v>0</v>
      </c>
      <c r="DH298" s="18">
        <f t="shared" ca="1" si="318"/>
        <v>0</v>
      </c>
      <c r="DI298" s="18">
        <f t="shared" si="325"/>
        <v>0</v>
      </c>
      <c r="DJ298" s="18">
        <f t="shared" si="326"/>
        <v>0</v>
      </c>
      <c r="DK298" s="18">
        <f t="shared" si="327"/>
        <v>0</v>
      </c>
      <c r="DL298" s="18">
        <f t="shared" si="328"/>
        <v>0</v>
      </c>
      <c r="DM298" s="18">
        <f t="shared" si="329"/>
        <v>0</v>
      </c>
      <c r="DN298" s="18">
        <f t="shared" si="330"/>
        <v>0</v>
      </c>
      <c r="DO298" s="18">
        <f t="shared" si="331"/>
        <v>0</v>
      </c>
      <c r="DP298" s="18">
        <f t="shared" si="332"/>
        <v>0</v>
      </c>
      <c r="DQ298" s="18">
        <f t="shared" ca="1" si="333"/>
        <v>0</v>
      </c>
      <c r="DR298" s="18">
        <f t="shared" ca="1" si="334"/>
        <v>0</v>
      </c>
      <c r="DS298" s="18">
        <f t="shared" ca="1" si="335"/>
        <v>0</v>
      </c>
      <c r="DT298" s="18">
        <f t="shared" si="336"/>
        <v>0</v>
      </c>
      <c r="DU298" s="18">
        <f t="shared" si="337"/>
        <v>0</v>
      </c>
      <c r="DV298" s="18">
        <f t="shared" si="338"/>
        <v>0</v>
      </c>
      <c r="DW298" s="18">
        <f t="shared" si="339"/>
        <v>0</v>
      </c>
      <c r="DX298" s="18">
        <f t="shared" si="340"/>
        <v>0</v>
      </c>
      <c r="DY298" s="18">
        <f t="shared" si="341"/>
        <v>0</v>
      </c>
      <c r="DZ298" s="18">
        <f t="shared" si="342"/>
        <v>0</v>
      </c>
      <c r="EA298" s="18">
        <f t="shared" si="343"/>
        <v>0</v>
      </c>
      <c r="EB298" s="18">
        <f t="shared" si="344"/>
        <v>0</v>
      </c>
      <c r="EC298" s="18">
        <f t="shared" si="345"/>
        <v>0</v>
      </c>
      <c r="ED298" s="18">
        <f t="shared" si="346"/>
        <v>0</v>
      </c>
      <c r="EE298" s="18">
        <f t="shared" ca="1" si="347"/>
        <v>0</v>
      </c>
      <c r="EF298" s="18">
        <f t="shared" ca="1" si="348"/>
        <v>0</v>
      </c>
      <c r="EG298" s="18">
        <f t="shared" ca="1" si="349"/>
        <v>0</v>
      </c>
      <c r="EH298" s="18">
        <f t="shared" ca="1" si="350"/>
        <v>0</v>
      </c>
      <c r="EI298" s="18">
        <f t="shared" ca="1" si="351"/>
        <v>0</v>
      </c>
      <c r="EJ298" s="18">
        <f t="shared" si="352"/>
        <v>0</v>
      </c>
      <c r="EK298" s="18">
        <f t="shared" si="353"/>
        <v>0</v>
      </c>
      <c r="EL298" s="18">
        <f t="shared" si="354"/>
        <v>0</v>
      </c>
      <c r="EM298" s="18">
        <f t="shared" si="355"/>
        <v>0</v>
      </c>
      <c r="EN298" s="18">
        <f t="shared" si="356"/>
        <v>0</v>
      </c>
      <c r="EO298" s="18">
        <f t="shared" si="357"/>
        <v>0</v>
      </c>
      <c r="EP298" s="18">
        <f t="shared" si="358"/>
        <v>0</v>
      </c>
      <c r="EQ298" s="18">
        <f t="shared" si="359"/>
        <v>0</v>
      </c>
      <c r="ER298" s="18">
        <f t="shared" si="360"/>
        <v>0</v>
      </c>
      <c r="ES298" s="18">
        <f t="shared" si="361"/>
        <v>0</v>
      </c>
      <c r="ET298" s="18">
        <f t="shared" si="362"/>
        <v>0</v>
      </c>
      <c r="EU298" s="18">
        <f t="shared" si="363"/>
        <v>0</v>
      </c>
      <c r="EV298" s="18">
        <f t="shared" si="364"/>
        <v>0</v>
      </c>
      <c r="EW298" s="18">
        <f t="shared" si="365"/>
        <v>0</v>
      </c>
      <c r="EX298" s="18">
        <f t="shared" si="366"/>
        <v>0</v>
      </c>
      <c r="EY298" s="17"/>
      <c r="EZ298" s="1"/>
      <c r="FA298" s="54">
        <f t="shared" ca="1" si="319"/>
        <v>0</v>
      </c>
      <c r="FB298" s="54">
        <f t="shared" si="320"/>
        <v>0</v>
      </c>
      <c r="FC298" s="54">
        <f t="shared" ca="1" si="385"/>
        <v>0</v>
      </c>
      <c r="FD298" s="34" t="e">
        <f t="shared" ca="1" si="386"/>
        <v>#DIV/0!</v>
      </c>
      <c r="FE298" s="34" t="e">
        <f t="shared" ca="1" si="380"/>
        <v>#DIV/0!</v>
      </c>
      <c r="FH298" s="49" t="e">
        <f t="shared" ca="1" si="382"/>
        <v>#DIV/0!</v>
      </c>
      <c r="FI298" s="49" t="e">
        <f t="shared" ca="1" si="383"/>
        <v>#DIV/0!</v>
      </c>
      <c r="FJ298" s="49" t="e">
        <f t="shared" ca="1" si="384"/>
        <v>#DIV/0!</v>
      </c>
    </row>
    <row r="299" spans="1:166" x14ac:dyDescent="0.25">
      <c r="A299" s="1"/>
      <c r="B299" s="15">
        <f>Kurse!B295</f>
        <v>40562</v>
      </c>
      <c r="C299" s="1"/>
      <c r="D299" s="20" t="str">
        <f>IF(ISNUMBER(VLOOKUP(B299,CASH!$B$7:$E$2815,2,FALSE)),VLOOKUP(B299,CASH!$B$7:$E$2815,2,FALSE),"")</f>
        <v/>
      </c>
      <c r="E299" s="1"/>
      <c r="F299" s="20">
        <f t="shared" si="387"/>
        <v>0</v>
      </c>
      <c r="G299" s="20"/>
      <c r="H299" s="20"/>
      <c r="I299" s="20"/>
      <c r="J299" s="20"/>
      <c r="K299" s="9"/>
      <c r="L299" s="9"/>
      <c r="M299" s="9"/>
      <c r="N299" s="9"/>
      <c r="O299" s="9"/>
      <c r="P299" s="9" t="str">
        <f>IF(ISNUMBER(VLOOKUP($B299,Anteile!$A$2:$BI$10000,12,FALSE)),VLOOKUP($B299,Anteile!$A$2:$BI$10000,12,FALSE),"0")</f>
        <v>0</v>
      </c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 t="str">
        <f>IF(ISNUMBER(VLOOKUP($B299,Anteile!$A$2:$BI$10000,24,FALSE)),VLOOKUP($B299,Anteile!$A$2:$BI$10000,24,FALSE),"0")</f>
        <v>0</v>
      </c>
      <c r="AC299" s="9" t="str">
        <f>IF(ISNUMBER(VLOOKUP($B299,Anteile!$A$2:$BI$10000,25,FALSE)),VLOOKUP($B299,Anteile!$A$2:$BI$10000,25,FALSE),"0")</f>
        <v>0</v>
      </c>
      <c r="AD299" s="9" t="str">
        <f>IF(ISNUMBER(VLOOKUP($B299,Anteile!$A$2:$BI$10000,26,FALSE)),VLOOKUP($B299,Anteile!$A$2:$BI$10000,26,FALSE),"0")</f>
        <v>0</v>
      </c>
      <c r="AE299" s="9" t="str">
        <f>IF(ISNUMBER(VLOOKUP($B299,Anteile!$A$2:$BI$10000,27,FALSE)),VLOOKUP($B299,Anteile!$A$2:$BI$10000,27,FALSE),"0")</f>
        <v>0</v>
      </c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5"/>
      <c r="AW299" s="13">
        <v>1</v>
      </c>
      <c r="AX299" s="5"/>
      <c r="AY299" s="5"/>
      <c r="AZ299" s="5"/>
      <c r="BA299" s="5"/>
      <c r="BB299" s="5"/>
      <c r="BC299" s="5"/>
      <c r="BD299" s="5"/>
      <c r="BE299" s="13">
        <f t="shared" ca="1" si="321"/>
        <v>1018.0297397769517</v>
      </c>
      <c r="BF299" s="13">
        <f t="shared" ca="1" si="367"/>
        <v>0</v>
      </c>
      <c r="BG299" s="13">
        <f t="shared" ca="1" si="322"/>
        <v>78.79553903345726</v>
      </c>
      <c r="BH299" s="13"/>
      <c r="BI299" s="13"/>
      <c r="BJ299" s="13"/>
      <c r="BK299" s="13"/>
      <c r="BL299" s="13"/>
      <c r="BM299" s="13"/>
      <c r="BN299" s="13"/>
      <c r="BO299" s="13"/>
      <c r="BP299" s="13"/>
      <c r="BQ299" s="13"/>
      <c r="BR299" s="13"/>
      <c r="BS299" s="13">
        <f t="shared" ca="1" si="368"/>
        <v>0</v>
      </c>
      <c r="BT299" s="13">
        <f t="shared" ca="1" si="369"/>
        <v>47.13</v>
      </c>
      <c r="BU299" s="13">
        <f t="shared" ca="1" si="370"/>
        <v>32.289962825278813</v>
      </c>
      <c r="BV299" s="13">
        <f t="shared" ca="1" si="371"/>
        <v>32.07434944237918</v>
      </c>
      <c r="BW299" s="13">
        <f t="shared" ca="1" si="381"/>
        <v>0</v>
      </c>
      <c r="BX299" s="13"/>
      <c r="BY299" s="13"/>
      <c r="BZ299" s="13"/>
      <c r="CA299" s="13"/>
      <c r="CB299" s="13"/>
      <c r="CC299" s="13"/>
      <c r="CD299" s="13"/>
      <c r="CE299" s="13"/>
      <c r="CF299" s="13"/>
      <c r="CG299" s="13"/>
      <c r="CH299" s="13"/>
      <c r="CI299" s="13"/>
      <c r="CJ299" s="13"/>
      <c r="CK299" s="13"/>
      <c r="CL299" s="13"/>
      <c r="CM299" s="5"/>
      <c r="CN299" s="13">
        <f t="shared" ca="1" si="372"/>
        <v>7082.76</v>
      </c>
      <c r="CO299" s="13">
        <f t="shared" ca="1" si="373"/>
        <v>138.31</v>
      </c>
      <c r="CP299" s="13">
        <f t="shared" ca="1" si="374"/>
        <v>385.78789999999998</v>
      </c>
      <c r="CQ299" s="5"/>
      <c r="CR299" s="5"/>
      <c r="CS299" s="5"/>
      <c r="CT299" s="34">
        <f t="shared" ca="1" si="375"/>
        <v>1.1872610269158497</v>
      </c>
      <c r="CU299" s="34">
        <f t="shared" ca="1" si="376"/>
        <v>1.1032144851240329</v>
      </c>
      <c r="CV299" s="34">
        <f t="shared" ca="1" si="377"/>
        <v>0.9191976568063861</v>
      </c>
      <c r="CW299" s="5"/>
      <c r="CX299" s="5"/>
      <c r="CY299" s="5"/>
      <c r="CZ299" s="5"/>
      <c r="DA299" s="33">
        <f t="shared" ca="1" si="378"/>
        <v>1.345</v>
      </c>
      <c r="DB299" s="13">
        <f t="shared" ca="1" si="379"/>
        <v>1369.25</v>
      </c>
      <c r="DC299" s="5"/>
      <c r="DD299" s="18">
        <f t="shared" ca="1" si="323"/>
        <v>0</v>
      </c>
      <c r="DE299" s="18">
        <f>IF(ISNUMBER(VLOOKUP(B299,CASH!$B$7:$D$10000,3,FALSE)),VLOOKUP(B299,CASH!$B$7:$D$10000,3,FALSE),0)</f>
        <v>0</v>
      </c>
      <c r="DF299" s="18">
        <f t="shared" si="324"/>
        <v>0</v>
      </c>
      <c r="DG299" s="18">
        <f t="shared" ca="1" si="317"/>
        <v>0</v>
      </c>
      <c r="DH299" s="18">
        <f t="shared" ca="1" si="318"/>
        <v>0</v>
      </c>
      <c r="DI299" s="18">
        <f t="shared" si="325"/>
        <v>0</v>
      </c>
      <c r="DJ299" s="18">
        <f t="shared" si="326"/>
        <v>0</v>
      </c>
      <c r="DK299" s="18">
        <f t="shared" si="327"/>
        <v>0</v>
      </c>
      <c r="DL299" s="18">
        <f t="shared" si="328"/>
        <v>0</v>
      </c>
      <c r="DM299" s="18">
        <f t="shared" si="329"/>
        <v>0</v>
      </c>
      <c r="DN299" s="18">
        <f t="shared" si="330"/>
        <v>0</v>
      </c>
      <c r="DO299" s="18">
        <f t="shared" si="331"/>
        <v>0</v>
      </c>
      <c r="DP299" s="18">
        <f t="shared" si="332"/>
        <v>0</v>
      </c>
      <c r="DQ299" s="18">
        <f t="shared" ca="1" si="333"/>
        <v>0</v>
      </c>
      <c r="DR299" s="18">
        <f t="shared" ca="1" si="334"/>
        <v>0</v>
      </c>
      <c r="DS299" s="18">
        <f t="shared" ca="1" si="335"/>
        <v>0</v>
      </c>
      <c r="DT299" s="18">
        <f t="shared" si="336"/>
        <v>0</v>
      </c>
      <c r="DU299" s="18">
        <f t="shared" si="337"/>
        <v>0</v>
      </c>
      <c r="DV299" s="18">
        <f t="shared" si="338"/>
        <v>0</v>
      </c>
      <c r="DW299" s="18">
        <f t="shared" si="339"/>
        <v>0</v>
      </c>
      <c r="DX299" s="18">
        <f t="shared" si="340"/>
        <v>0</v>
      </c>
      <c r="DY299" s="18">
        <f t="shared" si="341"/>
        <v>0</v>
      </c>
      <c r="DZ299" s="18">
        <f t="shared" si="342"/>
        <v>0</v>
      </c>
      <c r="EA299" s="18">
        <f t="shared" si="343"/>
        <v>0</v>
      </c>
      <c r="EB299" s="18">
        <f t="shared" si="344"/>
        <v>0</v>
      </c>
      <c r="EC299" s="18">
        <f t="shared" si="345"/>
        <v>0</v>
      </c>
      <c r="ED299" s="18">
        <f t="shared" si="346"/>
        <v>0</v>
      </c>
      <c r="EE299" s="18">
        <f t="shared" ca="1" si="347"/>
        <v>0</v>
      </c>
      <c r="EF299" s="18">
        <f t="shared" ca="1" si="348"/>
        <v>0</v>
      </c>
      <c r="EG299" s="18">
        <f t="shared" ca="1" si="349"/>
        <v>0</v>
      </c>
      <c r="EH299" s="18">
        <f t="shared" ca="1" si="350"/>
        <v>0</v>
      </c>
      <c r="EI299" s="18">
        <f t="shared" ca="1" si="351"/>
        <v>0</v>
      </c>
      <c r="EJ299" s="18">
        <f t="shared" si="352"/>
        <v>0</v>
      </c>
      <c r="EK299" s="18">
        <f t="shared" si="353"/>
        <v>0</v>
      </c>
      <c r="EL299" s="18">
        <f t="shared" si="354"/>
        <v>0</v>
      </c>
      <c r="EM299" s="18">
        <f t="shared" si="355"/>
        <v>0</v>
      </c>
      <c r="EN299" s="18">
        <f t="shared" si="356"/>
        <v>0</v>
      </c>
      <c r="EO299" s="18">
        <f t="shared" si="357"/>
        <v>0</v>
      </c>
      <c r="EP299" s="18">
        <f t="shared" si="358"/>
        <v>0</v>
      </c>
      <c r="EQ299" s="18">
        <f t="shared" si="359"/>
        <v>0</v>
      </c>
      <c r="ER299" s="18">
        <f t="shared" si="360"/>
        <v>0</v>
      </c>
      <c r="ES299" s="18">
        <f t="shared" si="361"/>
        <v>0</v>
      </c>
      <c r="ET299" s="18">
        <f t="shared" si="362"/>
        <v>0</v>
      </c>
      <c r="EU299" s="18">
        <f t="shared" si="363"/>
        <v>0</v>
      </c>
      <c r="EV299" s="18">
        <f t="shared" si="364"/>
        <v>0</v>
      </c>
      <c r="EW299" s="18">
        <f t="shared" si="365"/>
        <v>0</v>
      </c>
      <c r="EX299" s="18">
        <f t="shared" si="366"/>
        <v>0</v>
      </c>
      <c r="EY299" s="17"/>
      <c r="EZ299" s="1"/>
      <c r="FA299" s="54">
        <f t="shared" ca="1" si="319"/>
        <v>0</v>
      </c>
      <c r="FB299" s="54">
        <f t="shared" si="320"/>
        <v>0</v>
      </c>
      <c r="FC299" s="54">
        <f t="shared" ca="1" si="385"/>
        <v>0</v>
      </c>
      <c r="FD299" s="34" t="e">
        <f t="shared" ca="1" si="386"/>
        <v>#DIV/0!</v>
      </c>
      <c r="FE299" s="34" t="e">
        <f t="shared" ca="1" si="380"/>
        <v>#DIV/0!</v>
      </c>
      <c r="FH299" s="49" t="e">
        <f t="shared" ca="1" si="382"/>
        <v>#DIV/0!</v>
      </c>
      <c r="FI299" s="49" t="e">
        <f t="shared" ca="1" si="383"/>
        <v>#DIV/0!</v>
      </c>
      <c r="FJ299" s="49" t="e">
        <f t="shared" ca="1" si="384"/>
        <v>#DIV/0!</v>
      </c>
    </row>
    <row r="300" spans="1:166" x14ac:dyDescent="0.25">
      <c r="A300" s="1"/>
      <c r="B300" s="15">
        <f>Kurse!B296</f>
        <v>40561</v>
      </c>
      <c r="C300" s="1"/>
      <c r="D300" s="20" t="str">
        <f>IF(ISNUMBER(VLOOKUP(B300,CASH!$B$7:$E$2815,2,FALSE)),VLOOKUP(B300,CASH!$B$7:$E$2815,2,FALSE),"")</f>
        <v/>
      </c>
      <c r="E300" s="1"/>
      <c r="F300" s="20">
        <f t="shared" si="387"/>
        <v>0</v>
      </c>
      <c r="G300" s="20"/>
      <c r="H300" s="20"/>
      <c r="I300" s="20"/>
      <c r="J300" s="20"/>
      <c r="K300" s="9"/>
      <c r="L300" s="9"/>
      <c r="M300" s="9"/>
      <c r="N300" s="9"/>
      <c r="O300" s="9"/>
      <c r="P300" s="9" t="str">
        <f>IF(ISNUMBER(VLOOKUP($B300,Anteile!$A$2:$BI$10000,12,FALSE)),VLOOKUP($B300,Anteile!$A$2:$BI$10000,12,FALSE),"0")</f>
        <v>0</v>
      </c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 t="str">
        <f>IF(ISNUMBER(VLOOKUP($B300,Anteile!$A$2:$BI$10000,24,FALSE)),VLOOKUP($B300,Anteile!$A$2:$BI$10000,24,FALSE),"0")</f>
        <v>0</v>
      </c>
      <c r="AC300" s="9" t="str">
        <f>IF(ISNUMBER(VLOOKUP($B300,Anteile!$A$2:$BI$10000,25,FALSE)),VLOOKUP($B300,Anteile!$A$2:$BI$10000,25,FALSE),"0")</f>
        <v>0</v>
      </c>
      <c r="AD300" s="9" t="str">
        <f>IF(ISNUMBER(VLOOKUP($B300,Anteile!$A$2:$BI$10000,26,FALSE)),VLOOKUP($B300,Anteile!$A$2:$BI$10000,26,FALSE),"0")</f>
        <v>0</v>
      </c>
      <c r="AE300" s="9" t="str">
        <f>IF(ISNUMBER(VLOOKUP($B300,Anteile!$A$2:$BI$10000,27,FALSE)),VLOOKUP($B300,Anteile!$A$2:$BI$10000,27,FALSE),"0")</f>
        <v>0</v>
      </c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5"/>
      <c r="AW300" s="13">
        <v>1</v>
      </c>
      <c r="AX300" s="5"/>
      <c r="AY300" s="5"/>
      <c r="AZ300" s="5"/>
      <c r="BA300" s="5"/>
      <c r="BB300" s="5"/>
      <c r="BC300" s="5"/>
      <c r="BD300" s="5"/>
      <c r="BE300" s="13">
        <f t="shared" ca="1" si="321"/>
        <v>1022.837706511176</v>
      </c>
      <c r="BF300" s="13">
        <f t="shared" ca="1" si="367"/>
        <v>0</v>
      </c>
      <c r="BG300" s="13">
        <f t="shared" ca="1" si="322"/>
        <v>79.382522239665107</v>
      </c>
      <c r="BH300" s="13"/>
      <c r="BI300" s="13"/>
      <c r="BJ300" s="13"/>
      <c r="BK300" s="13"/>
      <c r="BL300" s="13"/>
      <c r="BM300" s="13"/>
      <c r="BN300" s="13"/>
      <c r="BO300" s="13"/>
      <c r="BP300" s="13"/>
      <c r="BQ300" s="13"/>
      <c r="BR300" s="13"/>
      <c r="BS300" s="13">
        <f t="shared" ca="1" si="368"/>
        <v>0</v>
      </c>
      <c r="BT300" s="13">
        <f t="shared" ca="1" si="369"/>
        <v>47.79</v>
      </c>
      <c r="BU300" s="13">
        <f t="shared" ca="1" si="370"/>
        <v>32.077446363160647</v>
      </c>
      <c r="BV300" s="13">
        <f t="shared" ca="1" si="371"/>
        <v>32.189579128354644</v>
      </c>
      <c r="BW300" s="13">
        <f t="shared" ca="1" si="381"/>
        <v>0</v>
      </c>
      <c r="BX300" s="13"/>
      <c r="BY300" s="13"/>
      <c r="BZ300" s="13"/>
      <c r="CA300" s="13"/>
      <c r="CB300" s="13"/>
      <c r="CC300" s="13"/>
      <c r="CD300" s="13"/>
      <c r="CE300" s="13"/>
      <c r="CF300" s="13"/>
      <c r="CG300" s="13"/>
      <c r="CH300" s="13"/>
      <c r="CI300" s="13"/>
      <c r="CJ300" s="13"/>
      <c r="CK300" s="13"/>
      <c r="CL300" s="13"/>
      <c r="CM300" s="5"/>
      <c r="CN300" s="13">
        <f t="shared" ca="1" si="372"/>
        <v>7143.45</v>
      </c>
      <c r="CO300" s="13">
        <f t="shared" ca="1" si="373"/>
        <v>138.55000000000001</v>
      </c>
      <c r="CP300" s="13">
        <f t="shared" ca="1" si="374"/>
        <v>386.65179999999998</v>
      </c>
      <c r="CQ300" s="5"/>
      <c r="CR300" s="5"/>
      <c r="CS300" s="5"/>
      <c r="CT300" s="34">
        <f t="shared" ca="1" si="375"/>
        <v>1.1974343028313856</v>
      </c>
      <c r="CU300" s="34">
        <f t="shared" ca="1" si="376"/>
        <v>1.1051288186966579</v>
      </c>
      <c r="CV300" s="34">
        <f t="shared" ca="1" si="377"/>
        <v>0.92125602840309773</v>
      </c>
      <c r="CW300" s="5"/>
      <c r="CX300" s="5"/>
      <c r="CY300" s="5"/>
      <c r="CZ300" s="5"/>
      <c r="DA300" s="33">
        <f t="shared" ca="1" si="378"/>
        <v>1.3376999999999999</v>
      </c>
      <c r="DB300" s="13">
        <f t="shared" ca="1" si="379"/>
        <v>1368.25</v>
      </c>
      <c r="DC300" s="5"/>
      <c r="DD300" s="18">
        <f t="shared" ca="1" si="323"/>
        <v>0</v>
      </c>
      <c r="DE300" s="18">
        <f>IF(ISNUMBER(VLOOKUP(B300,CASH!$B$7:$D$10000,3,FALSE)),VLOOKUP(B300,CASH!$B$7:$D$10000,3,FALSE),0)</f>
        <v>0</v>
      </c>
      <c r="DF300" s="18">
        <f t="shared" si="324"/>
        <v>0</v>
      </c>
      <c r="DG300" s="18">
        <f t="shared" ca="1" si="317"/>
        <v>0</v>
      </c>
      <c r="DH300" s="18">
        <f t="shared" ca="1" si="318"/>
        <v>0</v>
      </c>
      <c r="DI300" s="18">
        <f t="shared" si="325"/>
        <v>0</v>
      </c>
      <c r="DJ300" s="18">
        <f t="shared" si="326"/>
        <v>0</v>
      </c>
      <c r="DK300" s="18">
        <f t="shared" si="327"/>
        <v>0</v>
      </c>
      <c r="DL300" s="18">
        <f t="shared" si="328"/>
        <v>0</v>
      </c>
      <c r="DM300" s="18">
        <f t="shared" si="329"/>
        <v>0</v>
      </c>
      <c r="DN300" s="18">
        <f t="shared" si="330"/>
        <v>0</v>
      </c>
      <c r="DO300" s="18">
        <f t="shared" si="331"/>
        <v>0</v>
      </c>
      <c r="DP300" s="18">
        <f t="shared" si="332"/>
        <v>0</v>
      </c>
      <c r="DQ300" s="18">
        <f t="shared" ca="1" si="333"/>
        <v>0</v>
      </c>
      <c r="DR300" s="18">
        <f t="shared" ca="1" si="334"/>
        <v>0</v>
      </c>
      <c r="DS300" s="18">
        <f t="shared" ca="1" si="335"/>
        <v>0</v>
      </c>
      <c r="DT300" s="18">
        <f t="shared" si="336"/>
        <v>0</v>
      </c>
      <c r="DU300" s="18">
        <f t="shared" si="337"/>
        <v>0</v>
      </c>
      <c r="DV300" s="18">
        <f t="shared" si="338"/>
        <v>0</v>
      </c>
      <c r="DW300" s="18">
        <f t="shared" si="339"/>
        <v>0</v>
      </c>
      <c r="DX300" s="18">
        <f t="shared" si="340"/>
        <v>0</v>
      </c>
      <c r="DY300" s="18">
        <f t="shared" si="341"/>
        <v>0</v>
      </c>
      <c r="DZ300" s="18">
        <f t="shared" si="342"/>
        <v>0</v>
      </c>
      <c r="EA300" s="18">
        <f t="shared" si="343"/>
        <v>0</v>
      </c>
      <c r="EB300" s="18">
        <f t="shared" si="344"/>
        <v>0</v>
      </c>
      <c r="EC300" s="18">
        <f t="shared" si="345"/>
        <v>0</v>
      </c>
      <c r="ED300" s="18">
        <f t="shared" si="346"/>
        <v>0</v>
      </c>
      <c r="EE300" s="18">
        <f t="shared" ca="1" si="347"/>
        <v>0</v>
      </c>
      <c r="EF300" s="18">
        <f t="shared" ca="1" si="348"/>
        <v>0</v>
      </c>
      <c r="EG300" s="18">
        <f t="shared" ca="1" si="349"/>
        <v>0</v>
      </c>
      <c r="EH300" s="18">
        <f t="shared" ca="1" si="350"/>
        <v>0</v>
      </c>
      <c r="EI300" s="18">
        <f t="shared" ca="1" si="351"/>
        <v>0</v>
      </c>
      <c r="EJ300" s="18">
        <f t="shared" si="352"/>
        <v>0</v>
      </c>
      <c r="EK300" s="18">
        <f t="shared" si="353"/>
        <v>0</v>
      </c>
      <c r="EL300" s="18">
        <f t="shared" si="354"/>
        <v>0</v>
      </c>
      <c r="EM300" s="18">
        <f t="shared" si="355"/>
        <v>0</v>
      </c>
      <c r="EN300" s="18">
        <f t="shared" si="356"/>
        <v>0</v>
      </c>
      <c r="EO300" s="18">
        <f t="shared" si="357"/>
        <v>0</v>
      </c>
      <c r="EP300" s="18">
        <f t="shared" si="358"/>
        <v>0</v>
      </c>
      <c r="EQ300" s="18">
        <f t="shared" si="359"/>
        <v>0</v>
      </c>
      <c r="ER300" s="18">
        <f t="shared" si="360"/>
        <v>0</v>
      </c>
      <c r="ES300" s="18">
        <f t="shared" si="361"/>
        <v>0</v>
      </c>
      <c r="ET300" s="18">
        <f t="shared" si="362"/>
        <v>0</v>
      </c>
      <c r="EU300" s="18">
        <f t="shared" si="363"/>
        <v>0</v>
      </c>
      <c r="EV300" s="18">
        <f t="shared" si="364"/>
        <v>0</v>
      </c>
      <c r="EW300" s="18">
        <f t="shared" si="365"/>
        <v>0</v>
      </c>
      <c r="EX300" s="18">
        <f t="shared" si="366"/>
        <v>0</v>
      </c>
      <c r="EY300" s="17"/>
      <c r="EZ300" s="1"/>
      <c r="FA300" s="54">
        <f t="shared" ca="1" si="319"/>
        <v>0</v>
      </c>
      <c r="FB300" s="54">
        <f t="shared" si="320"/>
        <v>0</v>
      </c>
      <c r="FC300" s="54">
        <f t="shared" ca="1" si="385"/>
        <v>0</v>
      </c>
      <c r="FD300" s="34" t="e">
        <f t="shared" ca="1" si="386"/>
        <v>#DIV/0!</v>
      </c>
      <c r="FE300" s="34" t="e">
        <f t="shared" ca="1" si="380"/>
        <v>#DIV/0!</v>
      </c>
      <c r="FH300" s="49" t="e">
        <f t="shared" ca="1" si="382"/>
        <v>#DIV/0!</v>
      </c>
      <c r="FI300" s="49" t="e">
        <f t="shared" ca="1" si="383"/>
        <v>#DIV/0!</v>
      </c>
      <c r="FJ300" s="49" t="e">
        <f t="shared" ca="1" si="384"/>
        <v>#DIV/0!</v>
      </c>
    </row>
    <row r="301" spans="1:166" x14ac:dyDescent="0.25">
      <c r="A301" s="1"/>
      <c r="B301" s="15">
        <f>Kurse!B297</f>
        <v>40560</v>
      </c>
      <c r="C301" s="1"/>
      <c r="D301" s="20" t="str">
        <f>IF(ISNUMBER(VLOOKUP(B301,CASH!$B$7:$E$2815,2,FALSE)),VLOOKUP(B301,CASH!$B$7:$E$2815,2,FALSE),"")</f>
        <v/>
      </c>
      <c r="E301" s="1"/>
      <c r="F301" s="20">
        <f t="shared" si="387"/>
        <v>0</v>
      </c>
      <c r="G301" s="20"/>
      <c r="H301" s="20"/>
      <c r="I301" s="20"/>
      <c r="J301" s="20"/>
      <c r="K301" s="9"/>
      <c r="L301" s="9"/>
      <c r="M301" s="9"/>
      <c r="N301" s="9"/>
      <c r="O301" s="9"/>
      <c r="P301" s="9" t="str">
        <f>IF(ISNUMBER(VLOOKUP($B301,Anteile!$A$2:$BI$10000,12,FALSE)),VLOOKUP($B301,Anteile!$A$2:$BI$10000,12,FALSE),"0")</f>
        <v>0</v>
      </c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 t="str">
        <f>IF(ISNUMBER(VLOOKUP($B301,Anteile!$A$2:$BI$10000,24,FALSE)),VLOOKUP($B301,Anteile!$A$2:$BI$10000,24,FALSE),"0")</f>
        <v>0</v>
      </c>
      <c r="AC301" s="9" t="str">
        <f>IF(ISNUMBER(VLOOKUP($B301,Anteile!$A$2:$BI$10000,25,FALSE)),VLOOKUP($B301,Anteile!$A$2:$BI$10000,25,FALSE),"0")</f>
        <v>0</v>
      </c>
      <c r="AD301" s="9" t="str">
        <f>IF(ISNUMBER(VLOOKUP($B301,Anteile!$A$2:$BI$10000,26,FALSE)),VLOOKUP($B301,Anteile!$A$2:$BI$10000,26,FALSE),"0")</f>
        <v>0</v>
      </c>
      <c r="AE301" s="9" t="str">
        <f>IF(ISNUMBER(VLOOKUP($B301,Anteile!$A$2:$BI$10000,27,FALSE)),VLOOKUP($B301,Anteile!$A$2:$BI$10000,27,FALSE),"0")</f>
        <v>0</v>
      </c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5"/>
      <c r="AW301" s="13">
        <v>1</v>
      </c>
      <c r="AX301" s="5"/>
      <c r="AY301" s="5"/>
      <c r="AZ301" s="5"/>
      <c r="BA301" s="5"/>
      <c r="BB301" s="5"/>
      <c r="BC301" s="5"/>
      <c r="BD301" s="5"/>
      <c r="BE301" s="13">
        <f t="shared" ca="1" si="321"/>
        <v>1024.5933734939758</v>
      </c>
      <c r="BF301" s="13">
        <f t="shared" ca="1" si="367"/>
        <v>0</v>
      </c>
      <c r="BG301" s="13">
        <f t="shared" ca="1" si="322"/>
        <v>80.0828313253012</v>
      </c>
      <c r="BH301" s="13"/>
      <c r="BI301" s="13"/>
      <c r="BJ301" s="13"/>
      <c r="BK301" s="13"/>
      <c r="BL301" s="13"/>
      <c r="BM301" s="13"/>
      <c r="BN301" s="13"/>
      <c r="BO301" s="13"/>
      <c r="BP301" s="13"/>
      <c r="BQ301" s="13"/>
      <c r="BR301" s="13"/>
      <c r="BS301" s="13">
        <f t="shared" ca="1" si="368"/>
        <v>0</v>
      </c>
      <c r="BT301" s="13">
        <f t="shared" ca="1" si="369"/>
        <v>47.35</v>
      </c>
      <c r="BU301" s="13">
        <f t="shared" ca="1" si="370"/>
        <v>32.176204819277103</v>
      </c>
      <c r="BV301" s="13">
        <f t="shared" ca="1" si="371"/>
        <v>32.296686746987952</v>
      </c>
      <c r="BW301" s="13">
        <f t="shared" ca="1" si="381"/>
        <v>0</v>
      </c>
      <c r="BX301" s="13"/>
      <c r="BY301" s="13"/>
      <c r="BZ301" s="13"/>
      <c r="CA301" s="13"/>
      <c r="CB301" s="13"/>
      <c r="CC301" s="13"/>
      <c r="CD301" s="13"/>
      <c r="CE301" s="13"/>
      <c r="CF301" s="13"/>
      <c r="CG301" s="13"/>
      <c r="CH301" s="13"/>
      <c r="CI301" s="13"/>
      <c r="CJ301" s="13"/>
      <c r="CK301" s="13"/>
      <c r="CL301" s="13"/>
      <c r="CM301" s="5"/>
      <c r="CN301" s="13">
        <f t="shared" ca="1" si="372"/>
        <v>7078.06</v>
      </c>
      <c r="CO301" s="13">
        <f t="shared" ca="1" si="373"/>
        <v>138.19999999999999</v>
      </c>
      <c r="CP301" s="13">
        <f t="shared" ca="1" si="374"/>
        <v>387.4126</v>
      </c>
      <c r="CQ301" s="5"/>
      <c r="CR301" s="5"/>
      <c r="CS301" s="5"/>
      <c r="CT301" s="34">
        <f t="shared" ca="1" si="375"/>
        <v>1.1864731805358362</v>
      </c>
      <c r="CU301" s="34">
        <f t="shared" ca="1" si="376"/>
        <v>1.1023370822365797</v>
      </c>
      <c r="CV301" s="34">
        <f t="shared" ca="1" si="377"/>
        <v>0.92306874875357614</v>
      </c>
      <c r="CW301" s="5"/>
      <c r="CX301" s="5"/>
      <c r="CY301" s="5"/>
      <c r="CZ301" s="5"/>
      <c r="DA301" s="33">
        <f t="shared" ca="1" si="378"/>
        <v>1.3280000000000001</v>
      </c>
      <c r="DB301" s="13">
        <f t="shared" ca="1" si="379"/>
        <v>1360.66</v>
      </c>
      <c r="DC301" s="5"/>
      <c r="DD301" s="18">
        <f t="shared" ca="1" si="323"/>
        <v>0</v>
      </c>
      <c r="DE301" s="18">
        <f>IF(ISNUMBER(VLOOKUP(B301,CASH!$B$7:$D$10000,3,FALSE)),VLOOKUP(B301,CASH!$B$7:$D$10000,3,FALSE),0)</f>
        <v>0</v>
      </c>
      <c r="DF301" s="18">
        <f t="shared" si="324"/>
        <v>0</v>
      </c>
      <c r="DG301" s="18">
        <f t="shared" ca="1" si="317"/>
        <v>0</v>
      </c>
      <c r="DH301" s="18">
        <f t="shared" ca="1" si="318"/>
        <v>0</v>
      </c>
      <c r="DI301" s="18">
        <f t="shared" si="325"/>
        <v>0</v>
      </c>
      <c r="DJ301" s="18">
        <f t="shared" si="326"/>
        <v>0</v>
      </c>
      <c r="DK301" s="18">
        <f t="shared" si="327"/>
        <v>0</v>
      </c>
      <c r="DL301" s="18">
        <f t="shared" si="328"/>
        <v>0</v>
      </c>
      <c r="DM301" s="18">
        <f t="shared" si="329"/>
        <v>0</v>
      </c>
      <c r="DN301" s="18">
        <f t="shared" si="330"/>
        <v>0</v>
      </c>
      <c r="DO301" s="18">
        <f t="shared" si="331"/>
        <v>0</v>
      </c>
      <c r="DP301" s="18">
        <f t="shared" si="332"/>
        <v>0</v>
      </c>
      <c r="DQ301" s="18">
        <f t="shared" ca="1" si="333"/>
        <v>0</v>
      </c>
      <c r="DR301" s="18">
        <f t="shared" ca="1" si="334"/>
        <v>0</v>
      </c>
      <c r="DS301" s="18">
        <f t="shared" ca="1" si="335"/>
        <v>0</v>
      </c>
      <c r="DT301" s="18">
        <f t="shared" si="336"/>
        <v>0</v>
      </c>
      <c r="DU301" s="18">
        <f t="shared" si="337"/>
        <v>0</v>
      </c>
      <c r="DV301" s="18">
        <f t="shared" si="338"/>
        <v>0</v>
      </c>
      <c r="DW301" s="18">
        <f t="shared" si="339"/>
        <v>0</v>
      </c>
      <c r="DX301" s="18">
        <f t="shared" si="340"/>
        <v>0</v>
      </c>
      <c r="DY301" s="18">
        <f t="shared" si="341"/>
        <v>0</v>
      </c>
      <c r="DZ301" s="18">
        <f t="shared" si="342"/>
        <v>0</v>
      </c>
      <c r="EA301" s="18">
        <f t="shared" si="343"/>
        <v>0</v>
      </c>
      <c r="EB301" s="18">
        <f t="shared" si="344"/>
        <v>0</v>
      </c>
      <c r="EC301" s="18">
        <f t="shared" si="345"/>
        <v>0</v>
      </c>
      <c r="ED301" s="18">
        <f t="shared" si="346"/>
        <v>0</v>
      </c>
      <c r="EE301" s="18">
        <f t="shared" ca="1" si="347"/>
        <v>0</v>
      </c>
      <c r="EF301" s="18">
        <f t="shared" ca="1" si="348"/>
        <v>0</v>
      </c>
      <c r="EG301" s="18">
        <f t="shared" ca="1" si="349"/>
        <v>0</v>
      </c>
      <c r="EH301" s="18">
        <f t="shared" ca="1" si="350"/>
        <v>0</v>
      </c>
      <c r="EI301" s="18">
        <f t="shared" ca="1" si="351"/>
        <v>0</v>
      </c>
      <c r="EJ301" s="18">
        <f t="shared" si="352"/>
        <v>0</v>
      </c>
      <c r="EK301" s="18">
        <f t="shared" si="353"/>
        <v>0</v>
      </c>
      <c r="EL301" s="18">
        <f t="shared" si="354"/>
        <v>0</v>
      </c>
      <c r="EM301" s="18">
        <f t="shared" si="355"/>
        <v>0</v>
      </c>
      <c r="EN301" s="18">
        <f t="shared" si="356"/>
        <v>0</v>
      </c>
      <c r="EO301" s="18">
        <f t="shared" si="357"/>
        <v>0</v>
      </c>
      <c r="EP301" s="18">
        <f t="shared" si="358"/>
        <v>0</v>
      </c>
      <c r="EQ301" s="18">
        <f t="shared" si="359"/>
        <v>0</v>
      </c>
      <c r="ER301" s="18">
        <f t="shared" si="360"/>
        <v>0</v>
      </c>
      <c r="ES301" s="18">
        <f t="shared" si="361"/>
        <v>0</v>
      </c>
      <c r="ET301" s="18">
        <f t="shared" si="362"/>
        <v>0</v>
      </c>
      <c r="EU301" s="18">
        <f t="shared" si="363"/>
        <v>0</v>
      </c>
      <c r="EV301" s="18">
        <f t="shared" si="364"/>
        <v>0</v>
      </c>
      <c r="EW301" s="18">
        <f t="shared" si="365"/>
        <v>0</v>
      </c>
      <c r="EX301" s="18">
        <f t="shared" si="366"/>
        <v>0</v>
      </c>
      <c r="EY301" s="17"/>
      <c r="EZ301" s="1"/>
      <c r="FA301" s="54">
        <f t="shared" ca="1" si="319"/>
        <v>0</v>
      </c>
      <c r="FB301" s="54">
        <f t="shared" si="320"/>
        <v>0</v>
      </c>
      <c r="FC301" s="54">
        <f t="shared" ca="1" si="385"/>
        <v>0</v>
      </c>
      <c r="FD301" s="34" t="e">
        <f t="shared" ca="1" si="386"/>
        <v>#DIV/0!</v>
      </c>
      <c r="FE301" s="34" t="e">
        <f t="shared" ca="1" si="380"/>
        <v>#DIV/0!</v>
      </c>
      <c r="FH301" s="49" t="e">
        <f t="shared" ca="1" si="382"/>
        <v>#DIV/0!</v>
      </c>
      <c r="FI301" s="49" t="e">
        <f t="shared" ca="1" si="383"/>
        <v>#DIV/0!</v>
      </c>
      <c r="FJ301" s="49" t="e">
        <f t="shared" ca="1" si="384"/>
        <v>#DIV/0!</v>
      </c>
    </row>
    <row r="302" spans="1:166" x14ac:dyDescent="0.25">
      <c r="A302" s="1"/>
      <c r="B302" s="15">
        <f>Kurse!B298</f>
        <v>40557</v>
      </c>
      <c r="C302" s="1"/>
      <c r="D302" s="20" t="str">
        <f>IF(ISNUMBER(VLOOKUP(B302,CASH!$B$7:$E$2815,2,FALSE)),VLOOKUP(B302,CASH!$B$7:$E$2815,2,FALSE),"")</f>
        <v/>
      </c>
      <c r="E302" s="1"/>
      <c r="F302" s="20">
        <f t="shared" si="387"/>
        <v>0</v>
      </c>
      <c r="G302" s="20"/>
      <c r="H302" s="20"/>
      <c r="I302" s="20"/>
      <c r="J302" s="20"/>
      <c r="K302" s="9"/>
      <c r="L302" s="9"/>
      <c r="M302" s="9"/>
      <c r="N302" s="9"/>
      <c r="O302" s="9"/>
      <c r="P302" s="9" t="str">
        <f>IF(ISNUMBER(VLOOKUP($B302,Anteile!$A$2:$BI$10000,12,FALSE)),VLOOKUP($B302,Anteile!$A$2:$BI$10000,12,FALSE),"0")</f>
        <v>0</v>
      </c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 t="str">
        <f>IF(ISNUMBER(VLOOKUP($B302,Anteile!$A$2:$BI$10000,24,FALSE)),VLOOKUP($B302,Anteile!$A$2:$BI$10000,24,FALSE),"0")</f>
        <v>0</v>
      </c>
      <c r="AC302" s="9" t="str">
        <f>IF(ISNUMBER(VLOOKUP($B302,Anteile!$A$2:$BI$10000,25,FALSE)),VLOOKUP($B302,Anteile!$A$2:$BI$10000,25,FALSE),"0")</f>
        <v>0</v>
      </c>
      <c r="AD302" s="9" t="str">
        <f>IF(ISNUMBER(VLOOKUP($B302,Anteile!$A$2:$BI$10000,26,FALSE)),VLOOKUP($B302,Anteile!$A$2:$BI$10000,26,FALSE),"0")</f>
        <v>0</v>
      </c>
      <c r="AE302" s="9" t="str">
        <f>IF(ISNUMBER(VLOOKUP($B302,Anteile!$A$2:$BI$10000,27,FALSE)),VLOOKUP($B302,Anteile!$A$2:$BI$10000,27,FALSE),"0")</f>
        <v>0</v>
      </c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5"/>
      <c r="AW302" s="13">
        <v>1</v>
      </c>
      <c r="AX302" s="5"/>
      <c r="AY302" s="5"/>
      <c r="AZ302" s="5"/>
      <c r="BA302" s="5"/>
      <c r="BB302" s="5"/>
      <c r="BC302" s="5"/>
      <c r="BD302" s="5"/>
      <c r="BE302" s="13">
        <f t="shared" ca="1" si="321"/>
        <v>1017.3227758272952</v>
      </c>
      <c r="BF302" s="13">
        <f t="shared" ca="1" si="367"/>
        <v>0</v>
      </c>
      <c r="BG302" s="13">
        <f t="shared" ca="1" si="322"/>
        <v>79.435273026070064</v>
      </c>
      <c r="BH302" s="13"/>
      <c r="BI302" s="13"/>
      <c r="BJ302" s="13"/>
      <c r="BK302" s="13"/>
      <c r="BL302" s="13"/>
      <c r="BM302" s="13"/>
      <c r="BN302" s="13"/>
      <c r="BO302" s="13"/>
      <c r="BP302" s="13"/>
      <c r="BQ302" s="13"/>
      <c r="BR302" s="13"/>
      <c r="BS302" s="13">
        <f t="shared" ca="1" si="368"/>
        <v>0</v>
      </c>
      <c r="BT302" s="13">
        <f t="shared" ca="1" si="369"/>
        <v>47.29</v>
      </c>
      <c r="BU302" s="13">
        <f t="shared" ca="1" si="370"/>
        <v>31.933965787704491</v>
      </c>
      <c r="BV302" s="13">
        <f t="shared" ca="1" si="371"/>
        <v>32.187943527302608</v>
      </c>
      <c r="BW302" s="13">
        <f t="shared" ca="1" si="381"/>
        <v>0</v>
      </c>
      <c r="BX302" s="13"/>
      <c r="BY302" s="13"/>
      <c r="BZ302" s="13"/>
      <c r="CA302" s="13"/>
      <c r="CB302" s="13"/>
      <c r="CC302" s="13"/>
      <c r="CD302" s="13"/>
      <c r="CE302" s="13"/>
      <c r="CF302" s="13"/>
      <c r="CG302" s="13"/>
      <c r="CH302" s="13"/>
      <c r="CI302" s="13"/>
      <c r="CJ302" s="13"/>
      <c r="CK302" s="13"/>
      <c r="CL302" s="13"/>
      <c r="CM302" s="5"/>
      <c r="CN302" s="13">
        <f t="shared" ca="1" si="372"/>
        <v>7075.7</v>
      </c>
      <c r="CO302" s="13">
        <f t="shared" ca="1" si="373"/>
        <v>138.76</v>
      </c>
      <c r="CP302" s="13">
        <f t="shared" ca="1" si="374"/>
        <v>386.5532</v>
      </c>
      <c r="CQ302" s="5"/>
      <c r="CR302" s="5"/>
      <c r="CS302" s="5"/>
      <c r="CT302" s="34">
        <f t="shared" ca="1" si="375"/>
        <v>1.1860775810769357</v>
      </c>
      <c r="CU302" s="34">
        <f t="shared" ca="1" si="376"/>
        <v>1.1068038605727046</v>
      </c>
      <c r="CV302" s="34">
        <f t="shared" ca="1" si="377"/>
        <v>0.92102109908322771</v>
      </c>
      <c r="CW302" s="5"/>
      <c r="CX302" s="5"/>
      <c r="CY302" s="5"/>
      <c r="CZ302" s="5"/>
      <c r="DA302" s="33">
        <f t="shared" ca="1" si="378"/>
        <v>1.3387</v>
      </c>
      <c r="DB302" s="13">
        <f t="shared" ca="1" si="379"/>
        <v>1361.89</v>
      </c>
      <c r="DC302" s="5"/>
      <c r="DD302" s="18">
        <f t="shared" ca="1" si="323"/>
        <v>0</v>
      </c>
      <c r="DE302" s="18">
        <f>IF(ISNUMBER(VLOOKUP(B302,CASH!$B$7:$D$10000,3,FALSE)),VLOOKUP(B302,CASH!$B$7:$D$10000,3,FALSE),0)</f>
        <v>0</v>
      </c>
      <c r="DF302" s="18">
        <f t="shared" si="324"/>
        <v>0</v>
      </c>
      <c r="DG302" s="18">
        <f t="shared" ca="1" si="317"/>
        <v>0</v>
      </c>
      <c r="DH302" s="18">
        <f t="shared" ca="1" si="318"/>
        <v>0</v>
      </c>
      <c r="DI302" s="18">
        <f t="shared" si="325"/>
        <v>0</v>
      </c>
      <c r="DJ302" s="18">
        <f t="shared" si="326"/>
        <v>0</v>
      </c>
      <c r="DK302" s="18">
        <f t="shared" si="327"/>
        <v>0</v>
      </c>
      <c r="DL302" s="18">
        <f t="shared" si="328"/>
        <v>0</v>
      </c>
      <c r="DM302" s="18">
        <f t="shared" si="329"/>
        <v>0</v>
      </c>
      <c r="DN302" s="18">
        <f t="shared" si="330"/>
        <v>0</v>
      </c>
      <c r="DO302" s="18">
        <f t="shared" si="331"/>
        <v>0</v>
      </c>
      <c r="DP302" s="18">
        <f t="shared" si="332"/>
        <v>0</v>
      </c>
      <c r="DQ302" s="18">
        <f t="shared" ca="1" si="333"/>
        <v>0</v>
      </c>
      <c r="DR302" s="18">
        <f t="shared" ca="1" si="334"/>
        <v>0</v>
      </c>
      <c r="DS302" s="18">
        <f t="shared" ca="1" si="335"/>
        <v>0</v>
      </c>
      <c r="DT302" s="18">
        <f t="shared" si="336"/>
        <v>0</v>
      </c>
      <c r="DU302" s="18">
        <f t="shared" si="337"/>
        <v>0</v>
      </c>
      <c r="DV302" s="18">
        <f t="shared" si="338"/>
        <v>0</v>
      </c>
      <c r="DW302" s="18">
        <f t="shared" si="339"/>
        <v>0</v>
      </c>
      <c r="DX302" s="18">
        <f t="shared" si="340"/>
        <v>0</v>
      </c>
      <c r="DY302" s="18">
        <f t="shared" si="341"/>
        <v>0</v>
      </c>
      <c r="DZ302" s="18">
        <f t="shared" si="342"/>
        <v>0</v>
      </c>
      <c r="EA302" s="18">
        <f t="shared" si="343"/>
        <v>0</v>
      </c>
      <c r="EB302" s="18">
        <f t="shared" si="344"/>
        <v>0</v>
      </c>
      <c r="EC302" s="18">
        <f t="shared" si="345"/>
        <v>0</v>
      </c>
      <c r="ED302" s="18">
        <f t="shared" si="346"/>
        <v>0</v>
      </c>
      <c r="EE302" s="18">
        <f t="shared" ca="1" si="347"/>
        <v>0</v>
      </c>
      <c r="EF302" s="18">
        <f t="shared" ca="1" si="348"/>
        <v>0</v>
      </c>
      <c r="EG302" s="18">
        <f t="shared" ca="1" si="349"/>
        <v>0</v>
      </c>
      <c r="EH302" s="18">
        <f t="shared" ca="1" si="350"/>
        <v>0</v>
      </c>
      <c r="EI302" s="18">
        <f t="shared" ca="1" si="351"/>
        <v>0</v>
      </c>
      <c r="EJ302" s="18">
        <f t="shared" si="352"/>
        <v>0</v>
      </c>
      <c r="EK302" s="18">
        <f t="shared" si="353"/>
        <v>0</v>
      </c>
      <c r="EL302" s="18">
        <f t="shared" si="354"/>
        <v>0</v>
      </c>
      <c r="EM302" s="18">
        <f t="shared" si="355"/>
        <v>0</v>
      </c>
      <c r="EN302" s="18">
        <f t="shared" si="356"/>
        <v>0</v>
      </c>
      <c r="EO302" s="18">
        <f t="shared" si="357"/>
        <v>0</v>
      </c>
      <c r="EP302" s="18">
        <f t="shared" si="358"/>
        <v>0</v>
      </c>
      <c r="EQ302" s="18">
        <f t="shared" si="359"/>
        <v>0</v>
      </c>
      <c r="ER302" s="18">
        <f t="shared" si="360"/>
        <v>0</v>
      </c>
      <c r="ES302" s="18">
        <f t="shared" si="361"/>
        <v>0</v>
      </c>
      <c r="ET302" s="18">
        <f t="shared" si="362"/>
        <v>0</v>
      </c>
      <c r="EU302" s="18">
        <f t="shared" si="363"/>
        <v>0</v>
      </c>
      <c r="EV302" s="18">
        <f t="shared" si="364"/>
        <v>0</v>
      </c>
      <c r="EW302" s="18">
        <f t="shared" si="365"/>
        <v>0</v>
      </c>
      <c r="EX302" s="18">
        <f t="shared" si="366"/>
        <v>0</v>
      </c>
      <c r="EY302" s="17"/>
      <c r="EZ302" s="1"/>
      <c r="FA302" s="54">
        <f t="shared" ca="1" si="319"/>
        <v>0</v>
      </c>
      <c r="FB302" s="54">
        <f t="shared" si="320"/>
        <v>0</v>
      </c>
      <c r="FC302" s="54">
        <f t="shared" ca="1" si="385"/>
        <v>0</v>
      </c>
      <c r="FD302" s="34" t="e">
        <f t="shared" ca="1" si="386"/>
        <v>#DIV/0!</v>
      </c>
      <c r="FE302" s="34" t="e">
        <f t="shared" ca="1" si="380"/>
        <v>#DIV/0!</v>
      </c>
      <c r="FH302" s="49" t="e">
        <f t="shared" ca="1" si="382"/>
        <v>#DIV/0!</v>
      </c>
      <c r="FI302" s="49" t="e">
        <f t="shared" ca="1" si="383"/>
        <v>#DIV/0!</v>
      </c>
      <c r="FJ302" s="49" t="e">
        <f t="shared" ca="1" si="384"/>
        <v>#DIV/0!</v>
      </c>
    </row>
    <row r="303" spans="1:166" x14ac:dyDescent="0.25">
      <c r="A303" s="1"/>
      <c r="B303" s="15">
        <f>Kurse!B299</f>
        <v>40556</v>
      </c>
      <c r="C303" s="1"/>
      <c r="D303" s="20" t="str">
        <f>IF(ISNUMBER(VLOOKUP(B303,CASH!$B$7:$E$2815,2,FALSE)),VLOOKUP(B303,CASH!$B$7:$E$2815,2,FALSE),"")</f>
        <v/>
      </c>
      <c r="E303" s="1"/>
      <c r="F303" s="20">
        <f t="shared" si="387"/>
        <v>0</v>
      </c>
      <c r="G303" s="20"/>
      <c r="H303" s="20"/>
      <c r="I303" s="20"/>
      <c r="J303" s="20"/>
      <c r="K303" s="9"/>
      <c r="L303" s="9"/>
      <c r="M303" s="9"/>
      <c r="N303" s="9"/>
      <c r="O303" s="9"/>
      <c r="P303" s="9" t="str">
        <f>IF(ISNUMBER(VLOOKUP($B303,Anteile!$A$2:$BI$10000,12,FALSE)),VLOOKUP($B303,Anteile!$A$2:$BI$10000,12,FALSE),"0")</f>
        <v>0</v>
      </c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 t="str">
        <f>IF(ISNUMBER(VLOOKUP($B303,Anteile!$A$2:$BI$10000,24,FALSE)),VLOOKUP($B303,Anteile!$A$2:$BI$10000,24,FALSE),"0")</f>
        <v>0</v>
      </c>
      <c r="AC303" s="9" t="str">
        <f>IF(ISNUMBER(VLOOKUP($B303,Anteile!$A$2:$BI$10000,25,FALSE)),VLOOKUP($B303,Anteile!$A$2:$BI$10000,25,FALSE),"0")</f>
        <v>0</v>
      </c>
      <c r="AD303" s="9" t="str">
        <f>IF(ISNUMBER(VLOOKUP($B303,Anteile!$A$2:$BI$10000,26,FALSE)),VLOOKUP($B303,Anteile!$A$2:$BI$10000,26,FALSE),"0")</f>
        <v>0</v>
      </c>
      <c r="AE303" s="9" t="str">
        <f>IF(ISNUMBER(VLOOKUP($B303,Anteile!$A$2:$BI$10000,27,FALSE)),VLOOKUP($B303,Anteile!$A$2:$BI$10000,27,FALSE),"0")</f>
        <v>0</v>
      </c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5"/>
      <c r="AW303" s="13">
        <v>1</v>
      </c>
      <c r="AX303" s="5"/>
      <c r="AY303" s="5"/>
      <c r="AZ303" s="5"/>
      <c r="BA303" s="5"/>
      <c r="BB303" s="5"/>
      <c r="BC303" s="5"/>
      <c r="BD303" s="5"/>
      <c r="BE303" s="13">
        <f t="shared" ca="1" si="321"/>
        <v>1030.4097071380422</v>
      </c>
      <c r="BF303" s="13">
        <f t="shared" ca="1" si="367"/>
        <v>0</v>
      </c>
      <c r="BG303" s="13">
        <f t="shared" ca="1" si="322"/>
        <v>79.679424762190095</v>
      </c>
      <c r="BH303" s="13"/>
      <c r="BI303" s="13"/>
      <c r="BJ303" s="13"/>
      <c r="BK303" s="13"/>
      <c r="BL303" s="13"/>
      <c r="BM303" s="13"/>
      <c r="BN303" s="13"/>
      <c r="BO303" s="13"/>
      <c r="BP303" s="13"/>
      <c r="BQ303" s="13"/>
      <c r="BR303" s="13"/>
      <c r="BS303" s="13">
        <f t="shared" ca="1" si="368"/>
        <v>0</v>
      </c>
      <c r="BT303" s="13">
        <f t="shared" ca="1" si="369"/>
        <v>47.34</v>
      </c>
      <c r="BU303" s="13">
        <f t="shared" ca="1" si="370"/>
        <v>32.259755823533816</v>
      </c>
      <c r="BV303" s="13">
        <f t="shared" ca="1" si="371"/>
        <v>32.357126806980752</v>
      </c>
      <c r="BW303" s="13">
        <f t="shared" ca="1" si="381"/>
        <v>0</v>
      </c>
      <c r="BX303" s="13"/>
      <c r="BY303" s="13"/>
      <c r="BZ303" s="13"/>
      <c r="CA303" s="13"/>
      <c r="CB303" s="13"/>
      <c r="CC303" s="13"/>
      <c r="CD303" s="13"/>
      <c r="CE303" s="13"/>
      <c r="CF303" s="13"/>
      <c r="CG303" s="13"/>
      <c r="CH303" s="13"/>
      <c r="CI303" s="13"/>
      <c r="CJ303" s="13"/>
      <c r="CK303" s="13"/>
      <c r="CL303" s="13"/>
      <c r="CM303" s="5"/>
      <c r="CN303" s="13">
        <f t="shared" ca="1" si="372"/>
        <v>7075.11</v>
      </c>
      <c r="CO303" s="13">
        <f t="shared" ca="1" si="373"/>
        <v>140.44999999999999</v>
      </c>
      <c r="CP303" s="13">
        <f t="shared" ca="1" si="374"/>
        <v>387.8922</v>
      </c>
      <c r="CQ303" s="5"/>
      <c r="CR303" s="5"/>
      <c r="CS303" s="5"/>
      <c r="CT303" s="34">
        <f t="shared" ca="1" si="375"/>
        <v>1.1859786812122106</v>
      </c>
      <c r="CU303" s="34">
        <f t="shared" ca="1" si="376"/>
        <v>1.1202839594799392</v>
      </c>
      <c r="CV303" s="34">
        <f t="shared" ca="1" si="377"/>
        <v>0.9242114678388671</v>
      </c>
      <c r="CW303" s="5"/>
      <c r="CX303" s="5"/>
      <c r="CY303" s="5"/>
      <c r="CZ303" s="5"/>
      <c r="DA303" s="33">
        <f t="shared" ca="1" si="378"/>
        <v>1.3351</v>
      </c>
      <c r="DB303" s="13">
        <f t="shared" ca="1" si="379"/>
        <v>1375.7</v>
      </c>
      <c r="DC303" s="5"/>
      <c r="DD303" s="18">
        <f t="shared" ca="1" si="323"/>
        <v>0</v>
      </c>
      <c r="DE303" s="18">
        <f>IF(ISNUMBER(VLOOKUP(B303,CASH!$B$7:$D$10000,3,FALSE)),VLOOKUP(B303,CASH!$B$7:$D$10000,3,FALSE),0)</f>
        <v>0</v>
      </c>
      <c r="DF303" s="18">
        <f t="shared" si="324"/>
        <v>0</v>
      </c>
      <c r="DG303" s="18">
        <f t="shared" ca="1" si="317"/>
        <v>0</v>
      </c>
      <c r="DH303" s="18">
        <f t="shared" ca="1" si="318"/>
        <v>0</v>
      </c>
      <c r="DI303" s="18">
        <f t="shared" si="325"/>
        <v>0</v>
      </c>
      <c r="DJ303" s="18">
        <f t="shared" si="326"/>
        <v>0</v>
      </c>
      <c r="DK303" s="18">
        <f t="shared" si="327"/>
        <v>0</v>
      </c>
      <c r="DL303" s="18">
        <f t="shared" si="328"/>
        <v>0</v>
      </c>
      <c r="DM303" s="18">
        <f t="shared" si="329"/>
        <v>0</v>
      </c>
      <c r="DN303" s="18">
        <f t="shared" si="330"/>
        <v>0</v>
      </c>
      <c r="DO303" s="18">
        <f t="shared" si="331"/>
        <v>0</v>
      </c>
      <c r="DP303" s="18">
        <f t="shared" si="332"/>
        <v>0</v>
      </c>
      <c r="DQ303" s="18">
        <f t="shared" ca="1" si="333"/>
        <v>0</v>
      </c>
      <c r="DR303" s="18">
        <f t="shared" ca="1" si="334"/>
        <v>0</v>
      </c>
      <c r="DS303" s="18">
        <f t="shared" ca="1" si="335"/>
        <v>0</v>
      </c>
      <c r="DT303" s="18">
        <f t="shared" si="336"/>
        <v>0</v>
      </c>
      <c r="DU303" s="18">
        <f t="shared" si="337"/>
        <v>0</v>
      </c>
      <c r="DV303" s="18">
        <f t="shared" si="338"/>
        <v>0</v>
      </c>
      <c r="DW303" s="18">
        <f t="shared" si="339"/>
        <v>0</v>
      </c>
      <c r="DX303" s="18">
        <f t="shared" si="340"/>
        <v>0</v>
      </c>
      <c r="DY303" s="18">
        <f t="shared" si="341"/>
        <v>0</v>
      </c>
      <c r="DZ303" s="18">
        <f t="shared" si="342"/>
        <v>0</v>
      </c>
      <c r="EA303" s="18">
        <f t="shared" si="343"/>
        <v>0</v>
      </c>
      <c r="EB303" s="18">
        <f t="shared" si="344"/>
        <v>0</v>
      </c>
      <c r="EC303" s="18">
        <f t="shared" si="345"/>
        <v>0</v>
      </c>
      <c r="ED303" s="18">
        <f t="shared" si="346"/>
        <v>0</v>
      </c>
      <c r="EE303" s="18">
        <f t="shared" ca="1" si="347"/>
        <v>0</v>
      </c>
      <c r="EF303" s="18">
        <f t="shared" ca="1" si="348"/>
        <v>0</v>
      </c>
      <c r="EG303" s="18">
        <f t="shared" ca="1" si="349"/>
        <v>0</v>
      </c>
      <c r="EH303" s="18">
        <f t="shared" ca="1" si="350"/>
        <v>0</v>
      </c>
      <c r="EI303" s="18">
        <f t="shared" ca="1" si="351"/>
        <v>0</v>
      </c>
      <c r="EJ303" s="18">
        <f t="shared" si="352"/>
        <v>0</v>
      </c>
      <c r="EK303" s="18">
        <f t="shared" si="353"/>
        <v>0</v>
      </c>
      <c r="EL303" s="18">
        <f t="shared" si="354"/>
        <v>0</v>
      </c>
      <c r="EM303" s="18">
        <f t="shared" si="355"/>
        <v>0</v>
      </c>
      <c r="EN303" s="18">
        <f t="shared" si="356"/>
        <v>0</v>
      </c>
      <c r="EO303" s="18">
        <f t="shared" si="357"/>
        <v>0</v>
      </c>
      <c r="EP303" s="18">
        <f t="shared" si="358"/>
        <v>0</v>
      </c>
      <c r="EQ303" s="18">
        <f t="shared" si="359"/>
        <v>0</v>
      </c>
      <c r="ER303" s="18">
        <f t="shared" si="360"/>
        <v>0</v>
      </c>
      <c r="ES303" s="18">
        <f t="shared" si="361"/>
        <v>0</v>
      </c>
      <c r="ET303" s="18">
        <f t="shared" si="362"/>
        <v>0</v>
      </c>
      <c r="EU303" s="18">
        <f t="shared" si="363"/>
        <v>0</v>
      </c>
      <c r="EV303" s="18">
        <f t="shared" si="364"/>
        <v>0</v>
      </c>
      <c r="EW303" s="18">
        <f t="shared" si="365"/>
        <v>0</v>
      </c>
      <c r="EX303" s="18">
        <f t="shared" si="366"/>
        <v>0</v>
      </c>
      <c r="EY303" s="17"/>
      <c r="EZ303" s="1"/>
      <c r="FA303" s="54">
        <f t="shared" ca="1" si="319"/>
        <v>0</v>
      </c>
      <c r="FB303" s="54">
        <f t="shared" si="320"/>
        <v>0</v>
      </c>
      <c r="FC303" s="54">
        <f t="shared" ca="1" si="385"/>
        <v>0</v>
      </c>
      <c r="FD303" s="34" t="e">
        <f t="shared" ca="1" si="386"/>
        <v>#DIV/0!</v>
      </c>
      <c r="FE303" s="34" t="e">
        <f t="shared" ca="1" si="380"/>
        <v>#DIV/0!</v>
      </c>
      <c r="FH303" s="49" t="e">
        <f t="shared" ca="1" si="382"/>
        <v>#DIV/0!</v>
      </c>
      <c r="FI303" s="49" t="e">
        <f t="shared" ca="1" si="383"/>
        <v>#DIV/0!</v>
      </c>
      <c r="FJ303" s="49" t="e">
        <f t="shared" ca="1" si="384"/>
        <v>#DIV/0!</v>
      </c>
    </row>
    <row r="304" spans="1:166" x14ac:dyDescent="0.25">
      <c r="A304" s="1"/>
      <c r="B304" s="15">
        <f>Kurse!B300</f>
        <v>40555</v>
      </c>
      <c r="C304" s="1"/>
      <c r="D304" s="20" t="str">
        <f>IF(ISNUMBER(VLOOKUP(B304,CASH!$B$7:$E$2815,2,FALSE)),VLOOKUP(B304,CASH!$B$7:$E$2815,2,FALSE),"")</f>
        <v/>
      </c>
      <c r="E304" s="1"/>
      <c r="F304" s="20">
        <f t="shared" si="387"/>
        <v>0</v>
      </c>
      <c r="G304" s="20"/>
      <c r="H304" s="20"/>
      <c r="I304" s="20"/>
      <c r="J304" s="20"/>
      <c r="K304" s="9"/>
      <c r="L304" s="9"/>
      <c r="M304" s="9"/>
      <c r="N304" s="9"/>
      <c r="O304" s="9"/>
      <c r="P304" s="9" t="str">
        <f>IF(ISNUMBER(VLOOKUP($B304,Anteile!$A$2:$BI$10000,12,FALSE)),VLOOKUP($B304,Anteile!$A$2:$BI$10000,12,FALSE),"0")</f>
        <v>0</v>
      </c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 t="str">
        <f>IF(ISNUMBER(VLOOKUP($B304,Anteile!$A$2:$BI$10000,24,FALSE)),VLOOKUP($B304,Anteile!$A$2:$BI$10000,24,FALSE),"0")</f>
        <v>0</v>
      </c>
      <c r="AC304" s="9" t="str">
        <f>IF(ISNUMBER(VLOOKUP($B304,Anteile!$A$2:$BI$10000,25,FALSE)),VLOOKUP($B304,Anteile!$A$2:$BI$10000,25,FALSE),"0")</f>
        <v>0</v>
      </c>
      <c r="AD304" s="9" t="str">
        <f>IF(ISNUMBER(VLOOKUP($B304,Anteile!$A$2:$BI$10000,26,FALSE)),VLOOKUP($B304,Anteile!$A$2:$BI$10000,26,FALSE),"0")</f>
        <v>0</v>
      </c>
      <c r="AE304" s="9" t="str">
        <f>IF(ISNUMBER(VLOOKUP($B304,Anteile!$A$2:$BI$10000,27,FALSE)),VLOOKUP($B304,Anteile!$A$2:$BI$10000,27,FALSE),"0")</f>
        <v>0</v>
      </c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5"/>
      <c r="AW304" s="13">
        <v>1</v>
      </c>
      <c r="AX304" s="5"/>
      <c r="AY304" s="5"/>
      <c r="AZ304" s="5"/>
      <c r="BA304" s="5"/>
      <c r="BB304" s="5"/>
      <c r="BC304" s="5"/>
      <c r="BD304" s="5"/>
      <c r="BE304" s="13">
        <f t="shared" ca="1" si="321"/>
        <v>1056.0719183300321</v>
      </c>
      <c r="BF304" s="13">
        <f t="shared" ca="1" si="367"/>
        <v>0</v>
      </c>
      <c r="BG304" s="13">
        <f t="shared" ca="1" si="322"/>
        <v>80.999542891970137</v>
      </c>
      <c r="BH304" s="13"/>
      <c r="BI304" s="13"/>
      <c r="BJ304" s="13"/>
      <c r="BK304" s="13"/>
      <c r="BL304" s="13"/>
      <c r="BM304" s="13"/>
      <c r="BN304" s="13"/>
      <c r="BO304" s="13"/>
      <c r="BP304" s="13"/>
      <c r="BQ304" s="13"/>
      <c r="BR304" s="13"/>
      <c r="BS304" s="13">
        <f t="shared" ca="1" si="368"/>
        <v>0</v>
      </c>
      <c r="BT304" s="13">
        <f t="shared" ca="1" si="369"/>
        <v>47.63</v>
      </c>
      <c r="BU304" s="13">
        <f t="shared" ca="1" si="370"/>
        <v>32.355630047234499</v>
      </c>
      <c r="BV304" s="13">
        <f t="shared" ca="1" si="371"/>
        <v>32.911778150236174</v>
      </c>
      <c r="BW304" s="13">
        <f t="shared" ca="1" si="381"/>
        <v>0</v>
      </c>
      <c r="BX304" s="13"/>
      <c r="BY304" s="13"/>
      <c r="BZ304" s="13"/>
      <c r="CA304" s="13"/>
      <c r="CB304" s="13"/>
      <c r="CC304" s="13"/>
      <c r="CD304" s="13"/>
      <c r="CE304" s="13"/>
      <c r="CF304" s="13"/>
      <c r="CG304" s="13"/>
      <c r="CH304" s="13"/>
      <c r="CI304" s="13"/>
      <c r="CJ304" s="13"/>
      <c r="CK304" s="13"/>
      <c r="CL304" s="13"/>
      <c r="CM304" s="5"/>
      <c r="CN304" s="13">
        <f t="shared" ca="1" si="372"/>
        <v>7068.78</v>
      </c>
      <c r="CO304" s="13">
        <f t="shared" ca="1" si="373"/>
        <v>139.79</v>
      </c>
      <c r="CP304" s="13">
        <f t="shared" ca="1" si="374"/>
        <v>389.80200000000002</v>
      </c>
      <c r="CQ304" s="5"/>
      <c r="CR304" s="5"/>
      <c r="CS304" s="5"/>
      <c r="CT304" s="34">
        <f t="shared" ca="1" si="375"/>
        <v>1.1849176030025328</v>
      </c>
      <c r="CU304" s="34">
        <f t="shared" ca="1" si="376"/>
        <v>1.1150195421552205</v>
      </c>
      <c r="CV304" s="34">
        <f t="shared" ca="1" si="377"/>
        <v>0.9287618533874259</v>
      </c>
      <c r="CW304" s="5"/>
      <c r="CX304" s="5"/>
      <c r="CY304" s="5"/>
      <c r="CZ304" s="5"/>
      <c r="DA304" s="33">
        <f t="shared" ca="1" si="378"/>
        <v>1.3126</v>
      </c>
      <c r="DB304" s="13">
        <f t="shared" ca="1" si="379"/>
        <v>1386.2</v>
      </c>
      <c r="DC304" s="5"/>
      <c r="DD304" s="18">
        <f t="shared" ca="1" si="323"/>
        <v>0</v>
      </c>
      <c r="DE304" s="18">
        <f>IF(ISNUMBER(VLOOKUP(B304,CASH!$B$7:$D$10000,3,FALSE)),VLOOKUP(B304,CASH!$B$7:$D$10000,3,FALSE),0)</f>
        <v>0</v>
      </c>
      <c r="DF304" s="18">
        <f t="shared" si="324"/>
        <v>0</v>
      </c>
      <c r="DG304" s="18">
        <f t="shared" ca="1" si="317"/>
        <v>0</v>
      </c>
      <c r="DH304" s="18">
        <f t="shared" ca="1" si="318"/>
        <v>0</v>
      </c>
      <c r="DI304" s="18">
        <f t="shared" si="325"/>
        <v>0</v>
      </c>
      <c r="DJ304" s="18">
        <f t="shared" si="326"/>
        <v>0</v>
      </c>
      <c r="DK304" s="18">
        <f t="shared" si="327"/>
        <v>0</v>
      </c>
      <c r="DL304" s="18">
        <f t="shared" si="328"/>
        <v>0</v>
      </c>
      <c r="DM304" s="18">
        <f t="shared" si="329"/>
        <v>0</v>
      </c>
      <c r="DN304" s="18">
        <f t="shared" si="330"/>
        <v>0</v>
      </c>
      <c r="DO304" s="18">
        <f t="shared" si="331"/>
        <v>0</v>
      </c>
      <c r="DP304" s="18">
        <f t="shared" si="332"/>
        <v>0</v>
      </c>
      <c r="DQ304" s="18">
        <f t="shared" ca="1" si="333"/>
        <v>0</v>
      </c>
      <c r="DR304" s="18">
        <f t="shared" ca="1" si="334"/>
        <v>0</v>
      </c>
      <c r="DS304" s="18">
        <f t="shared" ca="1" si="335"/>
        <v>0</v>
      </c>
      <c r="DT304" s="18">
        <f t="shared" si="336"/>
        <v>0</v>
      </c>
      <c r="DU304" s="18">
        <f t="shared" si="337"/>
        <v>0</v>
      </c>
      <c r="DV304" s="18">
        <f t="shared" si="338"/>
        <v>0</v>
      </c>
      <c r="DW304" s="18">
        <f t="shared" si="339"/>
        <v>0</v>
      </c>
      <c r="DX304" s="18">
        <f t="shared" si="340"/>
        <v>0</v>
      </c>
      <c r="DY304" s="18">
        <f t="shared" si="341"/>
        <v>0</v>
      </c>
      <c r="DZ304" s="18">
        <f t="shared" si="342"/>
        <v>0</v>
      </c>
      <c r="EA304" s="18">
        <f t="shared" si="343"/>
        <v>0</v>
      </c>
      <c r="EB304" s="18">
        <f t="shared" si="344"/>
        <v>0</v>
      </c>
      <c r="EC304" s="18">
        <f t="shared" si="345"/>
        <v>0</v>
      </c>
      <c r="ED304" s="18">
        <f t="shared" si="346"/>
        <v>0</v>
      </c>
      <c r="EE304" s="18">
        <f t="shared" ca="1" si="347"/>
        <v>0</v>
      </c>
      <c r="EF304" s="18">
        <f t="shared" ca="1" si="348"/>
        <v>0</v>
      </c>
      <c r="EG304" s="18">
        <f t="shared" ca="1" si="349"/>
        <v>0</v>
      </c>
      <c r="EH304" s="18">
        <f t="shared" ca="1" si="350"/>
        <v>0</v>
      </c>
      <c r="EI304" s="18">
        <f t="shared" ca="1" si="351"/>
        <v>0</v>
      </c>
      <c r="EJ304" s="18">
        <f t="shared" si="352"/>
        <v>0</v>
      </c>
      <c r="EK304" s="18">
        <f t="shared" si="353"/>
        <v>0</v>
      </c>
      <c r="EL304" s="18">
        <f t="shared" si="354"/>
        <v>0</v>
      </c>
      <c r="EM304" s="18">
        <f t="shared" si="355"/>
        <v>0</v>
      </c>
      <c r="EN304" s="18">
        <f t="shared" si="356"/>
        <v>0</v>
      </c>
      <c r="EO304" s="18">
        <f t="shared" si="357"/>
        <v>0</v>
      </c>
      <c r="EP304" s="18">
        <f t="shared" si="358"/>
        <v>0</v>
      </c>
      <c r="EQ304" s="18">
        <f t="shared" si="359"/>
        <v>0</v>
      </c>
      <c r="ER304" s="18">
        <f t="shared" si="360"/>
        <v>0</v>
      </c>
      <c r="ES304" s="18">
        <f t="shared" si="361"/>
        <v>0</v>
      </c>
      <c r="ET304" s="18">
        <f t="shared" si="362"/>
        <v>0</v>
      </c>
      <c r="EU304" s="18">
        <f t="shared" si="363"/>
        <v>0</v>
      </c>
      <c r="EV304" s="18">
        <f t="shared" si="364"/>
        <v>0</v>
      </c>
      <c r="EW304" s="18">
        <f t="shared" si="365"/>
        <v>0</v>
      </c>
      <c r="EX304" s="18">
        <f t="shared" si="366"/>
        <v>0</v>
      </c>
      <c r="EY304" s="17"/>
      <c r="EZ304" s="1"/>
      <c r="FA304" s="54">
        <f t="shared" ca="1" si="319"/>
        <v>0</v>
      </c>
      <c r="FB304" s="54">
        <f t="shared" si="320"/>
        <v>0</v>
      </c>
      <c r="FC304" s="54">
        <f t="shared" ca="1" si="385"/>
        <v>0</v>
      </c>
      <c r="FD304" s="34" t="e">
        <f t="shared" ca="1" si="386"/>
        <v>#DIV/0!</v>
      </c>
      <c r="FE304" s="34" t="e">
        <f t="shared" ca="1" si="380"/>
        <v>#DIV/0!</v>
      </c>
      <c r="FH304" s="49" t="e">
        <f t="shared" ca="1" si="382"/>
        <v>#DIV/0!</v>
      </c>
      <c r="FI304" s="49" t="e">
        <f t="shared" ca="1" si="383"/>
        <v>#DIV/0!</v>
      </c>
      <c r="FJ304" s="49" t="e">
        <f t="shared" ca="1" si="384"/>
        <v>#DIV/0!</v>
      </c>
    </row>
    <row r="305" spans="1:166" x14ac:dyDescent="0.25">
      <c r="A305" s="1"/>
      <c r="B305" s="15">
        <f>Kurse!B301</f>
        <v>40554</v>
      </c>
      <c r="C305" s="1"/>
      <c r="D305" s="20" t="str">
        <f>IF(ISNUMBER(VLOOKUP(B305,CASH!$B$7:$E$2815,2,FALSE)),VLOOKUP(B305,CASH!$B$7:$E$2815,2,FALSE),"")</f>
        <v/>
      </c>
      <c r="E305" s="1"/>
      <c r="F305" s="20">
        <f t="shared" si="387"/>
        <v>0</v>
      </c>
      <c r="G305" s="20"/>
      <c r="H305" s="20"/>
      <c r="I305" s="20"/>
      <c r="J305" s="20"/>
      <c r="K305" s="9"/>
      <c r="L305" s="9"/>
      <c r="M305" s="9"/>
      <c r="N305" s="9"/>
      <c r="O305" s="9"/>
      <c r="P305" s="9" t="str">
        <f>IF(ISNUMBER(VLOOKUP($B305,Anteile!$A$2:$BI$10000,12,FALSE)),VLOOKUP($B305,Anteile!$A$2:$BI$10000,12,FALSE),"0")</f>
        <v>0</v>
      </c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 t="str">
        <f>IF(ISNUMBER(VLOOKUP($B305,Anteile!$A$2:$BI$10000,24,FALSE)),VLOOKUP($B305,Anteile!$A$2:$BI$10000,24,FALSE),"0")</f>
        <v>0</v>
      </c>
      <c r="AC305" s="9" t="str">
        <f>IF(ISNUMBER(VLOOKUP($B305,Anteile!$A$2:$BI$10000,25,FALSE)),VLOOKUP($B305,Anteile!$A$2:$BI$10000,25,FALSE),"0")</f>
        <v>0</v>
      </c>
      <c r="AD305" s="9" t="str">
        <f>IF(ISNUMBER(VLOOKUP($B305,Anteile!$A$2:$BI$10000,26,FALSE)),VLOOKUP($B305,Anteile!$A$2:$BI$10000,26,FALSE),"0")</f>
        <v>0</v>
      </c>
      <c r="AE305" s="9" t="str">
        <f>IF(ISNUMBER(VLOOKUP($B305,Anteile!$A$2:$BI$10000,27,FALSE)),VLOOKUP($B305,Anteile!$A$2:$BI$10000,27,FALSE),"0")</f>
        <v>0</v>
      </c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5"/>
      <c r="AW305" s="13">
        <v>1</v>
      </c>
      <c r="AX305" s="5"/>
      <c r="AY305" s="5"/>
      <c r="AZ305" s="5"/>
      <c r="BA305" s="5"/>
      <c r="BB305" s="5"/>
      <c r="BC305" s="5"/>
      <c r="BD305" s="5"/>
      <c r="BE305" s="13">
        <f t="shared" ca="1" si="321"/>
        <v>1064.5069337442219</v>
      </c>
      <c r="BF305" s="13">
        <f t="shared" ca="1" si="367"/>
        <v>0</v>
      </c>
      <c r="BG305" s="13">
        <f t="shared" ca="1" si="322"/>
        <v>81.779661016949149</v>
      </c>
      <c r="BH305" s="13"/>
      <c r="BI305" s="13"/>
      <c r="BJ305" s="13"/>
      <c r="BK305" s="13"/>
      <c r="BL305" s="13"/>
      <c r="BM305" s="13"/>
      <c r="BN305" s="13"/>
      <c r="BO305" s="13"/>
      <c r="BP305" s="13"/>
      <c r="BQ305" s="13"/>
      <c r="BR305" s="13"/>
      <c r="BS305" s="13">
        <f t="shared" ca="1" si="368"/>
        <v>0</v>
      </c>
      <c r="BT305" s="13">
        <f t="shared" ca="1" si="369"/>
        <v>46.99</v>
      </c>
      <c r="BU305" s="13">
        <f t="shared" ca="1" si="370"/>
        <v>32.511556240369799</v>
      </c>
      <c r="BV305" s="13">
        <f t="shared" ca="1" si="371"/>
        <v>32.711864406779661</v>
      </c>
      <c r="BW305" s="13">
        <f t="shared" ca="1" si="381"/>
        <v>0</v>
      </c>
      <c r="BX305" s="13"/>
      <c r="BY305" s="13"/>
      <c r="BZ305" s="13"/>
      <c r="CA305" s="13"/>
      <c r="CB305" s="13"/>
      <c r="CC305" s="13"/>
      <c r="CD305" s="13"/>
      <c r="CE305" s="13"/>
      <c r="CF305" s="13"/>
      <c r="CG305" s="13"/>
      <c r="CH305" s="13"/>
      <c r="CI305" s="13"/>
      <c r="CJ305" s="13"/>
      <c r="CK305" s="13"/>
      <c r="CL305" s="13"/>
      <c r="CM305" s="5"/>
      <c r="CN305" s="13">
        <f t="shared" ca="1" si="372"/>
        <v>6941.57</v>
      </c>
      <c r="CO305" s="13">
        <f t="shared" ca="1" si="373"/>
        <v>139.19999999999999</v>
      </c>
      <c r="CP305" s="13">
        <f t="shared" ca="1" si="374"/>
        <v>391.32549999999998</v>
      </c>
      <c r="CQ305" s="5"/>
      <c r="CR305" s="5"/>
      <c r="CS305" s="5"/>
      <c r="CT305" s="34">
        <f t="shared" ca="1" si="375"/>
        <v>1.1635937864064649</v>
      </c>
      <c r="CU305" s="34">
        <f t="shared" ca="1" si="376"/>
        <v>1.1103134721225172</v>
      </c>
      <c r="CV305" s="34">
        <f t="shared" ca="1" si="377"/>
        <v>0.93239182112395813</v>
      </c>
      <c r="CW305" s="5"/>
      <c r="CX305" s="5"/>
      <c r="CY305" s="5"/>
      <c r="CZ305" s="5"/>
      <c r="DA305" s="33">
        <f t="shared" ca="1" si="378"/>
        <v>1.298</v>
      </c>
      <c r="DB305" s="13">
        <f t="shared" ca="1" si="379"/>
        <v>1381.73</v>
      </c>
      <c r="DC305" s="5"/>
      <c r="DD305" s="18">
        <f t="shared" ca="1" si="323"/>
        <v>0</v>
      </c>
      <c r="DE305" s="18">
        <f>IF(ISNUMBER(VLOOKUP(B305,CASH!$B$7:$D$10000,3,FALSE)),VLOOKUP(B305,CASH!$B$7:$D$10000,3,FALSE),0)</f>
        <v>0</v>
      </c>
      <c r="DF305" s="18">
        <f t="shared" si="324"/>
        <v>0</v>
      </c>
      <c r="DG305" s="18">
        <f t="shared" ref="DG305:DG368" ca="1" si="388">SUM(DQ305:ED305)</f>
        <v>0</v>
      </c>
      <c r="DH305" s="18">
        <f t="shared" ref="DH305:DH368" ca="1" si="389">SUM(EE305:EX305)</f>
        <v>0</v>
      </c>
      <c r="DI305" s="18">
        <f t="shared" si="325"/>
        <v>0</v>
      </c>
      <c r="DJ305" s="18">
        <f t="shared" si="326"/>
        <v>0</v>
      </c>
      <c r="DK305" s="18">
        <f t="shared" si="327"/>
        <v>0</v>
      </c>
      <c r="DL305" s="18">
        <f t="shared" si="328"/>
        <v>0</v>
      </c>
      <c r="DM305" s="18">
        <f t="shared" si="329"/>
        <v>0</v>
      </c>
      <c r="DN305" s="18">
        <f t="shared" si="330"/>
        <v>0</v>
      </c>
      <c r="DO305" s="18">
        <f t="shared" si="331"/>
        <v>0</v>
      </c>
      <c r="DP305" s="18">
        <f t="shared" si="332"/>
        <v>0</v>
      </c>
      <c r="DQ305" s="18">
        <f t="shared" ca="1" si="333"/>
        <v>0</v>
      </c>
      <c r="DR305" s="18">
        <f t="shared" ca="1" si="334"/>
        <v>0</v>
      </c>
      <c r="DS305" s="18">
        <f t="shared" ca="1" si="335"/>
        <v>0</v>
      </c>
      <c r="DT305" s="18">
        <f t="shared" si="336"/>
        <v>0</v>
      </c>
      <c r="DU305" s="18">
        <f t="shared" si="337"/>
        <v>0</v>
      </c>
      <c r="DV305" s="18">
        <f t="shared" si="338"/>
        <v>0</v>
      </c>
      <c r="DW305" s="18">
        <f t="shared" si="339"/>
        <v>0</v>
      </c>
      <c r="DX305" s="18">
        <f t="shared" si="340"/>
        <v>0</v>
      </c>
      <c r="DY305" s="18">
        <f t="shared" si="341"/>
        <v>0</v>
      </c>
      <c r="DZ305" s="18">
        <f t="shared" si="342"/>
        <v>0</v>
      </c>
      <c r="EA305" s="18">
        <f t="shared" si="343"/>
        <v>0</v>
      </c>
      <c r="EB305" s="18">
        <f t="shared" si="344"/>
        <v>0</v>
      </c>
      <c r="EC305" s="18">
        <f t="shared" si="345"/>
        <v>0</v>
      </c>
      <c r="ED305" s="18">
        <f t="shared" si="346"/>
        <v>0</v>
      </c>
      <c r="EE305" s="18">
        <f t="shared" ca="1" si="347"/>
        <v>0</v>
      </c>
      <c r="EF305" s="18">
        <f t="shared" ca="1" si="348"/>
        <v>0</v>
      </c>
      <c r="EG305" s="18">
        <f t="shared" ca="1" si="349"/>
        <v>0</v>
      </c>
      <c r="EH305" s="18">
        <f t="shared" ca="1" si="350"/>
        <v>0</v>
      </c>
      <c r="EI305" s="18">
        <f t="shared" ca="1" si="351"/>
        <v>0</v>
      </c>
      <c r="EJ305" s="18">
        <f t="shared" si="352"/>
        <v>0</v>
      </c>
      <c r="EK305" s="18">
        <f t="shared" si="353"/>
        <v>0</v>
      </c>
      <c r="EL305" s="18">
        <f t="shared" si="354"/>
        <v>0</v>
      </c>
      <c r="EM305" s="18">
        <f t="shared" si="355"/>
        <v>0</v>
      </c>
      <c r="EN305" s="18">
        <f t="shared" si="356"/>
        <v>0</v>
      </c>
      <c r="EO305" s="18">
        <f t="shared" si="357"/>
        <v>0</v>
      </c>
      <c r="EP305" s="18">
        <f t="shared" si="358"/>
        <v>0</v>
      </c>
      <c r="EQ305" s="18">
        <f t="shared" si="359"/>
        <v>0</v>
      </c>
      <c r="ER305" s="18">
        <f t="shared" si="360"/>
        <v>0</v>
      </c>
      <c r="ES305" s="18">
        <f t="shared" si="361"/>
        <v>0</v>
      </c>
      <c r="ET305" s="18">
        <f t="shared" si="362"/>
        <v>0</v>
      </c>
      <c r="EU305" s="18">
        <f t="shared" si="363"/>
        <v>0</v>
      </c>
      <c r="EV305" s="18">
        <f t="shared" si="364"/>
        <v>0</v>
      </c>
      <c r="EW305" s="18">
        <f t="shared" si="365"/>
        <v>0</v>
      </c>
      <c r="EX305" s="18">
        <f t="shared" si="366"/>
        <v>0</v>
      </c>
      <c r="EY305" s="17"/>
      <c r="EZ305" s="1"/>
      <c r="FA305" s="54">
        <f t="shared" ca="1" si="319"/>
        <v>0</v>
      </c>
      <c r="FB305" s="54">
        <f t="shared" si="320"/>
        <v>0</v>
      </c>
      <c r="FC305" s="54">
        <f t="shared" ca="1" si="385"/>
        <v>0</v>
      </c>
      <c r="FD305" s="34" t="e">
        <f t="shared" ca="1" si="386"/>
        <v>#DIV/0!</v>
      </c>
      <c r="FE305" s="34" t="e">
        <f t="shared" ca="1" si="380"/>
        <v>#DIV/0!</v>
      </c>
      <c r="FH305" s="49" t="e">
        <f t="shared" ca="1" si="382"/>
        <v>#DIV/0!</v>
      </c>
      <c r="FI305" s="49" t="e">
        <f t="shared" ca="1" si="383"/>
        <v>#DIV/0!</v>
      </c>
      <c r="FJ305" s="49" t="e">
        <f t="shared" ca="1" si="384"/>
        <v>#DIV/0!</v>
      </c>
    </row>
    <row r="306" spans="1:166" x14ac:dyDescent="0.25">
      <c r="A306" s="1"/>
      <c r="B306" s="15">
        <f>Kurse!B302</f>
        <v>40553</v>
      </c>
      <c r="C306" s="1"/>
      <c r="D306" s="20" t="str">
        <f>IF(ISNUMBER(VLOOKUP(B306,CASH!$B$7:$E$2815,2,FALSE)),VLOOKUP(B306,CASH!$B$7:$E$2815,2,FALSE),"")</f>
        <v/>
      </c>
      <c r="E306" s="1"/>
      <c r="F306" s="20">
        <f t="shared" si="387"/>
        <v>0</v>
      </c>
      <c r="G306" s="20"/>
      <c r="H306" s="20"/>
      <c r="I306" s="20"/>
      <c r="J306" s="20"/>
      <c r="K306" s="9"/>
      <c r="L306" s="9"/>
      <c r="M306" s="9"/>
      <c r="N306" s="9"/>
      <c r="O306" s="9"/>
      <c r="P306" s="9" t="str">
        <f>IF(ISNUMBER(VLOOKUP($B306,Anteile!$A$2:$BI$10000,12,FALSE)),VLOOKUP($B306,Anteile!$A$2:$BI$10000,12,FALSE),"0")</f>
        <v>0</v>
      </c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 t="str">
        <f>IF(ISNUMBER(VLOOKUP($B306,Anteile!$A$2:$BI$10000,24,FALSE)),VLOOKUP($B306,Anteile!$A$2:$BI$10000,24,FALSE),"0")</f>
        <v>0</v>
      </c>
      <c r="AC306" s="9" t="str">
        <f>IF(ISNUMBER(VLOOKUP($B306,Anteile!$A$2:$BI$10000,25,FALSE)),VLOOKUP($B306,Anteile!$A$2:$BI$10000,25,FALSE),"0")</f>
        <v>0</v>
      </c>
      <c r="AD306" s="9" t="str">
        <f>IF(ISNUMBER(VLOOKUP($B306,Anteile!$A$2:$BI$10000,26,FALSE)),VLOOKUP($B306,Anteile!$A$2:$BI$10000,26,FALSE),"0")</f>
        <v>0</v>
      </c>
      <c r="AE306" s="9" t="str">
        <f>IF(ISNUMBER(VLOOKUP($B306,Anteile!$A$2:$BI$10000,27,FALSE)),VLOOKUP($B306,Anteile!$A$2:$BI$10000,27,FALSE),"0")</f>
        <v>0</v>
      </c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5"/>
      <c r="AW306" s="13">
        <v>1</v>
      </c>
      <c r="AX306" s="5"/>
      <c r="AY306" s="5"/>
      <c r="AZ306" s="5"/>
      <c r="BA306" s="5"/>
      <c r="BB306" s="5"/>
      <c r="BC306" s="5"/>
      <c r="BD306" s="5"/>
      <c r="BE306" s="13">
        <f t="shared" ca="1" si="321"/>
        <v>1060.4319321249518</v>
      </c>
      <c r="BF306" s="13">
        <f t="shared" ca="1" si="367"/>
        <v>0</v>
      </c>
      <c r="BG306" s="13">
        <f t="shared" ca="1" si="322"/>
        <v>81.758580794446587</v>
      </c>
      <c r="BH306" s="13"/>
      <c r="BI306" s="13"/>
      <c r="BJ306" s="13"/>
      <c r="BK306" s="13"/>
      <c r="BL306" s="13"/>
      <c r="BM306" s="13"/>
      <c r="BN306" s="13"/>
      <c r="BO306" s="13"/>
      <c r="BP306" s="13"/>
      <c r="BQ306" s="13"/>
      <c r="BR306" s="13"/>
      <c r="BS306" s="13">
        <f t="shared" ca="1" si="368"/>
        <v>0</v>
      </c>
      <c r="BT306" s="13">
        <f t="shared" ca="1" si="369"/>
        <v>46.41</v>
      </c>
      <c r="BU306" s="13">
        <f t="shared" ca="1" si="370"/>
        <v>32.930419959708665</v>
      </c>
      <c r="BV306" s="13">
        <f t="shared" ca="1" si="371"/>
        <v>32.549170844581568</v>
      </c>
      <c r="BW306" s="13">
        <f t="shared" ca="1" si="381"/>
        <v>0</v>
      </c>
      <c r="BX306" s="13"/>
      <c r="BY306" s="13"/>
      <c r="BZ306" s="13"/>
      <c r="CA306" s="13"/>
      <c r="CB306" s="13"/>
      <c r="CC306" s="13"/>
      <c r="CD306" s="13"/>
      <c r="CE306" s="13"/>
      <c r="CF306" s="13"/>
      <c r="CG306" s="13"/>
      <c r="CH306" s="13"/>
      <c r="CI306" s="13"/>
      <c r="CJ306" s="13"/>
      <c r="CK306" s="13"/>
      <c r="CL306" s="13"/>
      <c r="CM306" s="5"/>
      <c r="CN306" s="13">
        <f t="shared" ca="1" si="372"/>
        <v>6857.06</v>
      </c>
      <c r="CO306" s="13">
        <f t="shared" ca="1" si="373"/>
        <v>139.46</v>
      </c>
      <c r="CP306" s="13">
        <f t="shared" ca="1" si="374"/>
        <v>391.0247</v>
      </c>
      <c r="CQ306" s="5"/>
      <c r="CR306" s="5"/>
      <c r="CS306" s="5"/>
      <c r="CT306" s="34">
        <f t="shared" ca="1" si="375"/>
        <v>1.1494276379862647</v>
      </c>
      <c r="CU306" s="34">
        <f t="shared" ca="1" si="376"/>
        <v>1.1123873334928611</v>
      </c>
      <c r="CV306" s="34">
        <f t="shared" ca="1" si="377"/>
        <v>0.93167511991283314</v>
      </c>
      <c r="CW306" s="5"/>
      <c r="CX306" s="5"/>
      <c r="CY306" s="5"/>
      <c r="CZ306" s="5"/>
      <c r="DA306" s="33">
        <f t="shared" ca="1" si="378"/>
        <v>1.2965</v>
      </c>
      <c r="DB306" s="13">
        <f t="shared" ca="1" si="379"/>
        <v>1374.85</v>
      </c>
      <c r="DC306" s="5"/>
      <c r="DD306" s="18">
        <f t="shared" ca="1" si="323"/>
        <v>0</v>
      </c>
      <c r="DE306" s="18">
        <f>IF(ISNUMBER(VLOOKUP(B306,CASH!$B$7:$D$10000,3,FALSE)),VLOOKUP(B306,CASH!$B$7:$D$10000,3,FALSE),0)</f>
        <v>0</v>
      </c>
      <c r="DF306" s="18">
        <f t="shared" si="324"/>
        <v>0</v>
      </c>
      <c r="DG306" s="18">
        <f t="shared" ca="1" si="388"/>
        <v>0</v>
      </c>
      <c r="DH306" s="18">
        <f t="shared" ca="1" si="389"/>
        <v>0</v>
      </c>
      <c r="DI306" s="18">
        <f t="shared" si="325"/>
        <v>0</v>
      </c>
      <c r="DJ306" s="18">
        <f t="shared" si="326"/>
        <v>0</v>
      </c>
      <c r="DK306" s="18">
        <f t="shared" si="327"/>
        <v>0</v>
      </c>
      <c r="DL306" s="18">
        <f t="shared" si="328"/>
        <v>0</v>
      </c>
      <c r="DM306" s="18">
        <f t="shared" si="329"/>
        <v>0</v>
      </c>
      <c r="DN306" s="18">
        <f t="shared" si="330"/>
        <v>0</v>
      </c>
      <c r="DO306" s="18">
        <f t="shared" si="331"/>
        <v>0</v>
      </c>
      <c r="DP306" s="18">
        <f t="shared" si="332"/>
        <v>0</v>
      </c>
      <c r="DQ306" s="18">
        <f t="shared" ca="1" si="333"/>
        <v>0</v>
      </c>
      <c r="DR306" s="18">
        <f t="shared" ca="1" si="334"/>
        <v>0</v>
      </c>
      <c r="DS306" s="18">
        <f t="shared" ca="1" si="335"/>
        <v>0</v>
      </c>
      <c r="DT306" s="18">
        <f t="shared" si="336"/>
        <v>0</v>
      </c>
      <c r="DU306" s="18">
        <f t="shared" si="337"/>
        <v>0</v>
      </c>
      <c r="DV306" s="18">
        <f t="shared" si="338"/>
        <v>0</v>
      </c>
      <c r="DW306" s="18">
        <f t="shared" si="339"/>
        <v>0</v>
      </c>
      <c r="DX306" s="18">
        <f t="shared" si="340"/>
        <v>0</v>
      </c>
      <c r="DY306" s="18">
        <f t="shared" si="341"/>
        <v>0</v>
      </c>
      <c r="DZ306" s="18">
        <f t="shared" si="342"/>
        <v>0</v>
      </c>
      <c r="EA306" s="18">
        <f t="shared" si="343"/>
        <v>0</v>
      </c>
      <c r="EB306" s="18">
        <f t="shared" si="344"/>
        <v>0</v>
      </c>
      <c r="EC306" s="18">
        <f t="shared" si="345"/>
        <v>0</v>
      </c>
      <c r="ED306" s="18">
        <f t="shared" si="346"/>
        <v>0</v>
      </c>
      <c r="EE306" s="18">
        <f t="shared" ca="1" si="347"/>
        <v>0</v>
      </c>
      <c r="EF306" s="18">
        <f t="shared" ca="1" si="348"/>
        <v>0</v>
      </c>
      <c r="EG306" s="18">
        <f t="shared" ca="1" si="349"/>
        <v>0</v>
      </c>
      <c r="EH306" s="18">
        <f t="shared" ca="1" si="350"/>
        <v>0</v>
      </c>
      <c r="EI306" s="18">
        <f t="shared" ca="1" si="351"/>
        <v>0</v>
      </c>
      <c r="EJ306" s="18">
        <f t="shared" si="352"/>
        <v>0</v>
      </c>
      <c r="EK306" s="18">
        <f t="shared" si="353"/>
        <v>0</v>
      </c>
      <c r="EL306" s="18">
        <f t="shared" si="354"/>
        <v>0</v>
      </c>
      <c r="EM306" s="18">
        <f t="shared" si="355"/>
        <v>0</v>
      </c>
      <c r="EN306" s="18">
        <f t="shared" si="356"/>
        <v>0</v>
      </c>
      <c r="EO306" s="18">
        <f t="shared" si="357"/>
        <v>0</v>
      </c>
      <c r="EP306" s="18">
        <f t="shared" si="358"/>
        <v>0</v>
      </c>
      <c r="EQ306" s="18">
        <f t="shared" si="359"/>
        <v>0</v>
      </c>
      <c r="ER306" s="18">
        <f t="shared" si="360"/>
        <v>0</v>
      </c>
      <c r="ES306" s="18">
        <f t="shared" si="361"/>
        <v>0</v>
      </c>
      <c r="ET306" s="18">
        <f t="shared" si="362"/>
        <v>0</v>
      </c>
      <c r="EU306" s="18">
        <f t="shared" si="363"/>
        <v>0</v>
      </c>
      <c r="EV306" s="18">
        <f t="shared" si="364"/>
        <v>0</v>
      </c>
      <c r="EW306" s="18">
        <f t="shared" si="365"/>
        <v>0</v>
      </c>
      <c r="EX306" s="18">
        <f t="shared" si="366"/>
        <v>0</v>
      </c>
      <c r="EY306" s="17"/>
      <c r="EZ306" s="1"/>
      <c r="FA306" s="54">
        <f t="shared" ca="1" si="319"/>
        <v>0</v>
      </c>
      <c r="FB306" s="54">
        <f t="shared" si="320"/>
        <v>0</v>
      </c>
      <c r="FC306" s="54">
        <f t="shared" ca="1" si="385"/>
        <v>0</v>
      </c>
      <c r="FD306" s="34" t="e">
        <f t="shared" ca="1" si="386"/>
        <v>#DIV/0!</v>
      </c>
      <c r="FE306" s="34" t="e">
        <f t="shared" ca="1" si="380"/>
        <v>#DIV/0!</v>
      </c>
      <c r="FH306" s="49" t="e">
        <f t="shared" ca="1" si="382"/>
        <v>#DIV/0!</v>
      </c>
      <c r="FI306" s="49" t="e">
        <f t="shared" ca="1" si="383"/>
        <v>#DIV/0!</v>
      </c>
      <c r="FJ306" s="49" t="e">
        <f t="shared" ca="1" si="384"/>
        <v>#DIV/0!</v>
      </c>
    </row>
    <row r="307" spans="1:166" x14ac:dyDescent="0.25">
      <c r="A307" s="1"/>
      <c r="B307" s="15">
        <f>Kurse!B303</f>
        <v>40550</v>
      </c>
      <c r="C307" s="1"/>
      <c r="D307" s="20" t="str">
        <f>IF(ISNUMBER(VLOOKUP(B307,CASH!$B$7:$E$2815,2,FALSE)),VLOOKUP(B307,CASH!$B$7:$E$2815,2,FALSE),"")</f>
        <v/>
      </c>
      <c r="E307" s="1"/>
      <c r="F307" s="20">
        <f t="shared" si="387"/>
        <v>0</v>
      </c>
      <c r="G307" s="20"/>
      <c r="H307" s="20"/>
      <c r="I307" s="20"/>
      <c r="J307" s="20"/>
      <c r="K307" s="9"/>
      <c r="L307" s="9"/>
      <c r="M307" s="9"/>
      <c r="N307" s="9"/>
      <c r="O307" s="9"/>
      <c r="P307" s="9" t="str">
        <f>IF(ISNUMBER(VLOOKUP($B307,Anteile!$A$2:$BI$10000,12,FALSE)),VLOOKUP($B307,Anteile!$A$2:$BI$10000,12,FALSE),"0")</f>
        <v>0</v>
      </c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 t="str">
        <f>IF(ISNUMBER(VLOOKUP($B307,Anteile!$A$2:$BI$10000,24,FALSE)),VLOOKUP($B307,Anteile!$A$2:$BI$10000,24,FALSE),"0")</f>
        <v>0</v>
      </c>
      <c r="AC307" s="9" t="str">
        <f>IF(ISNUMBER(VLOOKUP($B307,Anteile!$A$2:$BI$10000,25,FALSE)),VLOOKUP($B307,Anteile!$A$2:$BI$10000,25,FALSE),"0")</f>
        <v>0</v>
      </c>
      <c r="AD307" s="9" t="str">
        <f>IF(ISNUMBER(VLOOKUP($B307,Anteile!$A$2:$BI$10000,26,FALSE)),VLOOKUP($B307,Anteile!$A$2:$BI$10000,26,FALSE),"0")</f>
        <v>0</v>
      </c>
      <c r="AE307" s="9" t="str">
        <f>IF(ISNUMBER(VLOOKUP($B307,Anteile!$A$2:$BI$10000,27,FALSE)),VLOOKUP($B307,Anteile!$A$2:$BI$10000,27,FALSE),"0")</f>
        <v>0</v>
      </c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5"/>
      <c r="AW307" s="13">
        <v>1</v>
      </c>
      <c r="AX307" s="5"/>
      <c r="AY307" s="5"/>
      <c r="AZ307" s="5"/>
      <c r="BA307" s="5"/>
      <c r="BB307" s="5"/>
      <c r="BC307" s="5"/>
      <c r="BD307" s="5"/>
      <c r="BE307" s="13">
        <f t="shared" ca="1" si="321"/>
        <v>1060.77793274446</v>
      </c>
      <c r="BF307" s="13">
        <f t="shared" ca="1" si="367"/>
        <v>0</v>
      </c>
      <c r="BG307" s="13">
        <f t="shared" ca="1" si="322"/>
        <v>82.21757322175732</v>
      </c>
      <c r="BH307" s="13"/>
      <c r="BI307" s="13"/>
      <c r="BJ307" s="13"/>
      <c r="BK307" s="13"/>
      <c r="BL307" s="13"/>
      <c r="BM307" s="13"/>
      <c r="BN307" s="13"/>
      <c r="BO307" s="13"/>
      <c r="BP307" s="13"/>
      <c r="BQ307" s="13"/>
      <c r="BR307" s="13"/>
      <c r="BS307" s="13">
        <f t="shared" ca="1" si="368"/>
        <v>0</v>
      </c>
      <c r="BT307" s="13">
        <f t="shared" ca="1" si="369"/>
        <v>46.83</v>
      </c>
      <c r="BU307" s="13">
        <f t="shared" ca="1" si="370"/>
        <v>32.930419959708665</v>
      </c>
      <c r="BV307" s="13">
        <f t="shared" ca="1" si="371"/>
        <v>33.015651634898497</v>
      </c>
      <c r="BW307" s="13">
        <f t="shared" ca="1" si="381"/>
        <v>0</v>
      </c>
      <c r="BX307" s="13"/>
      <c r="BY307" s="13"/>
      <c r="BZ307" s="13"/>
      <c r="CA307" s="13"/>
      <c r="CB307" s="13"/>
      <c r="CC307" s="13"/>
      <c r="CD307" s="13"/>
      <c r="CE307" s="13"/>
      <c r="CF307" s="13"/>
      <c r="CG307" s="13"/>
      <c r="CH307" s="13"/>
      <c r="CI307" s="13"/>
      <c r="CJ307" s="13"/>
      <c r="CK307" s="13"/>
      <c r="CL307" s="13"/>
      <c r="CM307" s="5"/>
      <c r="CN307" s="13">
        <f t="shared" ca="1" si="372"/>
        <v>6947.84</v>
      </c>
      <c r="CO307" s="13">
        <f t="shared" ca="1" si="373"/>
        <v>139.27000000000001</v>
      </c>
      <c r="CP307" s="13">
        <f t="shared" ca="1" si="374"/>
        <v>390.73309999999998</v>
      </c>
      <c r="CQ307" s="5"/>
      <c r="CR307" s="5"/>
      <c r="CS307" s="5"/>
      <c r="CT307" s="34">
        <f t="shared" ca="1" si="375"/>
        <v>1.1646448070027808</v>
      </c>
      <c r="CU307" s="34">
        <f t="shared" ca="1" si="376"/>
        <v>1.1108718194145331</v>
      </c>
      <c r="CV307" s="34">
        <f t="shared" ca="1" si="377"/>
        <v>0.93098033908449518</v>
      </c>
      <c r="CW307" s="5"/>
      <c r="CX307" s="5"/>
      <c r="CY307" s="5"/>
      <c r="CZ307" s="5"/>
      <c r="DA307" s="33">
        <f t="shared" ca="1" si="378"/>
        <v>1.2906</v>
      </c>
      <c r="DB307" s="13">
        <f t="shared" ca="1" si="379"/>
        <v>1369.04</v>
      </c>
      <c r="DC307" s="5"/>
      <c r="DD307" s="18">
        <f t="shared" ca="1" si="323"/>
        <v>0</v>
      </c>
      <c r="DE307" s="18">
        <f>IF(ISNUMBER(VLOOKUP(B307,CASH!$B$7:$D$10000,3,FALSE)),VLOOKUP(B307,CASH!$B$7:$D$10000,3,FALSE),0)</f>
        <v>0</v>
      </c>
      <c r="DF307" s="18">
        <f t="shared" si="324"/>
        <v>0</v>
      </c>
      <c r="DG307" s="18">
        <f t="shared" ca="1" si="388"/>
        <v>0</v>
      </c>
      <c r="DH307" s="18">
        <f t="shared" ca="1" si="389"/>
        <v>0</v>
      </c>
      <c r="DI307" s="18">
        <f t="shared" si="325"/>
        <v>0</v>
      </c>
      <c r="DJ307" s="18">
        <f t="shared" si="326"/>
        <v>0</v>
      </c>
      <c r="DK307" s="18">
        <f t="shared" si="327"/>
        <v>0</v>
      </c>
      <c r="DL307" s="18">
        <f t="shared" si="328"/>
        <v>0</v>
      </c>
      <c r="DM307" s="18">
        <f t="shared" si="329"/>
        <v>0</v>
      </c>
      <c r="DN307" s="18">
        <f t="shared" si="330"/>
        <v>0</v>
      </c>
      <c r="DO307" s="18">
        <f t="shared" si="331"/>
        <v>0</v>
      </c>
      <c r="DP307" s="18">
        <f t="shared" si="332"/>
        <v>0</v>
      </c>
      <c r="DQ307" s="18">
        <f t="shared" ca="1" si="333"/>
        <v>0</v>
      </c>
      <c r="DR307" s="18">
        <f t="shared" ca="1" si="334"/>
        <v>0</v>
      </c>
      <c r="DS307" s="18">
        <f t="shared" ca="1" si="335"/>
        <v>0</v>
      </c>
      <c r="DT307" s="18">
        <f t="shared" si="336"/>
        <v>0</v>
      </c>
      <c r="DU307" s="18">
        <f t="shared" si="337"/>
        <v>0</v>
      </c>
      <c r="DV307" s="18">
        <f t="shared" si="338"/>
        <v>0</v>
      </c>
      <c r="DW307" s="18">
        <f t="shared" si="339"/>
        <v>0</v>
      </c>
      <c r="DX307" s="18">
        <f t="shared" si="340"/>
        <v>0</v>
      </c>
      <c r="DY307" s="18">
        <f t="shared" si="341"/>
        <v>0</v>
      </c>
      <c r="DZ307" s="18">
        <f t="shared" si="342"/>
        <v>0</v>
      </c>
      <c r="EA307" s="18">
        <f t="shared" si="343"/>
        <v>0</v>
      </c>
      <c r="EB307" s="18">
        <f t="shared" si="344"/>
        <v>0</v>
      </c>
      <c r="EC307" s="18">
        <f t="shared" si="345"/>
        <v>0</v>
      </c>
      <c r="ED307" s="18">
        <f t="shared" si="346"/>
        <v>0</v>
      </c>
      <c r="EE307" s="18">
        <f t="shared" ca="1" si="347"/>
        <v>0</v>
      </c>
      <c r="EF307" s="18">
        <f t="shared" ca="1" si="348"/>
        <v>0</v>
      </c>
      <c r="EG307" s="18">
        <f t="shared" ca="1" si="349"/>
        <v>0</v>
      </c>
      <c r="EH307" s="18">
        <f t="shared" ca="1" si="350"/>
        <v>0</v>
      </c>
      <c r="EI307" s="18">
        <f t="shared" ca="1" si="351"/>
        <v>0</v>
      </c>
      <c r="EJ307" s="18">
        <f t="shared" si="352"/>
        <v>0</v>
      </c>
      <c r="EK307" s="18">
        <f t="shared" si="353"/>
        <v>0</v>
      </c>
      <c r="EL307" s="18">
        <f t="shared" si="354"/>
        <v>0</v>
      </c>
      <c r="EM307" s="18">
        <f t="shared" si="355"/>
        <v>0</v>
      </c>
      <c r="EN307" s="18">
        <f t="shared" si="356"/>
        <v>0</v>
      </c>
      <c r="EO307" s="18">
        <f t="shared" si="357"/>
        <v>0</v>
      </c>
      <c r="EP307" s="18">
        <f t="shared" si="358"/>
        <v>0</v>
      </c>
      <c r="EQ307" s="18">
        <f t="shared" si="359"/>
        <v>0</v>
      </c>
      <c r="ER307" s="18">
        <f t="shared" si="360"/>
        <v>0</v>
      </c>
      <c r="ES307" s="18">
        <f t="shared" si="361"/>
        <v>0</v>
      </c>
      <c r="ET307" s="18">
        <f t="shared" si="362"/>
        <v>0</v>
      </c>
      <c r="EU307" s="18">
        <f t="shared" si="363"/>
        <v>0</v>
      </c>
      <c r="EV307" s="18">
        <f t="shared" si="364"/>
        <v>0</v>
      </c>
      <c r="EW307" s="18">
        <f t="shared" si="365"/>
        <v>0</v>
      </c>
      <c r="EX307" s="18">
        <f t="shared" si="366"/>
        <v>0</v>
      </c>
      <c r="EY307" s="17"/>
      <c r="EZ307" s="1"/>
      <c r="FA307" s="54">
        <f t="shared" ca="1" si="319"/>
        <v>0</v>
      </c>
      <c r="FB307" s="54">
        <f t="shared" si="320"/>
        <v>0</v>
      </c>
      <c r="FC307" s="54">
        <f t="shared" ca="1" si="385"/>
        <v>0</v>
      </c>
      <c r="FD307" s="34" t="e">
        <f t="shared" ca="1" si="386"/>
        <v>#DIV/0!</v>
      </c>
      <c r="FE307" s="34" t="e">
        <f t="shared" ca="1" si="380"/>
        <v>#DIV/0!</v>
      </c>
      <c r="FH307" s="49" t="e">
        <f t="shared" ca="1" si="382"/>
        <v>#DIV/0!</v>
      </c>
      <c r="FI307" s="49" t="e">
        <f t="shared" ca="1" si="383"/>
        <v>#DIV/0!</v>
      </c>
      <c r="FJ307" s="49" t="e">
        <f t="shared" ca="1" si="384"/>
        <v>#DIV/0!</v>
      </c>
    </row>
    <row r="308" spans="1:166" x14ac:dyDescent="0.25">
      <c r="A308" s="1"/>
      <c r="B308" s="15">
        <f>Kurse!B304</f>
        <v>40549</v>
      </c>
      <c r="C308" s="1"/>
      <c r="D308" s="20" t="str">
        <f>IF(ISNUMBER(VLOOKUP(B308,CASH!$B$7:$E$2815,2,FALSE)),VLOOKUP(B308,CASH!$B$7:$E$2815,2,FALSE),"")</f>
        <v/>
      </c>
      <c r="E308" s="1"/>
      <c r="F308" s="20">
        <f t="shared" si="387"/>
        <v>0</v>
      </c>
      <c r="G308" s="20"/>
      <c r="H308" s="20"/>
      <c r="I308" s="20"/>
      <c r="J308" s="20"/>
      <c r="K308" s="9"/>
      <c r="L308" s="9"/>
      <c r="M308" s="9"/>
      <c r="N308" s="9"/>
      <c r="O308" s="9"/>
      <c r="P308" s="9" t="str">
        <f>IF(ISNUMBER(VLOOKUP($B308,Anteile!$A$2:$BI$10000,12,FALSE)),VLOOKUP($B308,Anteile!$A$2:$BI$10000,12,FALSE),"0")</f>
        <v>0</v>
      </c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 t="str">
        <f>IF(ISNUMBER(VLOOKUP($B308,Anteile!$A$2:$BI$10000,24,FALSE)),VLOOKUP($B308,Anteile!$A$2:$BI$10000,24,FALSE),"0")</f>
        <v>0</v>
      </c>
      <c r="AC308" s="9" t="str">
        <f>IF(ISNUMBER(VLOOKUP($B308,Anteile!$A$2:$BI$10000,25,FALSE)),VLOOKUP($B308,Anteile!$A$2:$BI$10000,25,FALSE),"0")</f>
        <v>0</v>
      </c>
      <c r="AD308" s="9" t="str">
        <f>IF(ISNUMBER(VLOOKUP($B308,Anteile!$A$2:$BI$10000,26,FALSE)),VLOOKUP($B308,Anteile!$A$2:$BI$10000,26,FALSE),"0")</f>
        <v>0</v>
      </c>
      <c r="AE308" s="9" t="str">
        <f>IF(ISNUMBER(VLOOKUP($B308,Anteile!$A$2:$BI$10000,27,FALSE)),VLOOKUP($B308,Anteile!$A$2:$BI$10000,27,FALSE),"0")</f>
        <v>0</v>
      </c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5"/>
      <c r="AW308" s="13">
        <v>1</v>
      </c>
      <c r="AX308" s="5"/>
      <c r="AY308" s="5"/>
      <c r="AZ308" s="5"/>
      <c r="BA308" s="5"/>
      <c r="BB308" s="5"/>
      <c r="BC308" s="5"/>
      <c r="BD308" s="5"/>
      <c r="BE308" s="13">
        <f t="shared" ca="1" si="321"/>
        <v>1055.9630200308168</v>
      </c>
      <c r="BF308" s="13">
        <f t="shared" ca="1" si="367"/>
        <v>0</v>
      </c>
      <c r="BG308" s="13">
        <f t="shared" ca="1" si="322"/>
        <v>81.818181818181813</v>
      </c>
      <c r="BH308" s="13"/>
      <c r="BI308" s="13"/>
      <c r="BJ308" s="13"/>
      <c r="BK308" s="13"/>
      <c r="BL308" s="13"/>
      <c r="BM308" s="13"/>
      <c r="BN308" s="13"/>
      <c r="BO308" s="13"/>
      <c r="BP308" s="13"/>
      <c r="BQ308" s="13"/>
      <c r="BR308" s="13"/>
      <c r="BS308" s="13">
        <f t="shared" ca="1" si="368"/>
        <v>0</v>
      </c>
      <c r="BT308" s="13">
        <f t="shared" ca="1" si="369"/>
        <v>46.91</v>
      </c>
      <c r="BU308" s="13">
        <f t="shared" ca="1" si="370"/>
        <v>32.650231124807398</v>
      </c>
      <c r="BV308" s="13">
        <f t="shared" ca="1" si="371"/>
        <v>33.050847457627114</v>
      </c>
      <c r="BW308" s="13">
        <f t="shared" ca="1" si="381"/>
        <v>0</v>
      </c>
      <c r="BX308" s="13"/>
      <c r="BY308" s="13"/>
      <c r="BZ308" s="13"/>
      <c r="CA308" s="13"/>
      <c r="CB308" s="13"/>
      <c r="CC308" s="13"/>
      <c r="CD308" s="13"/>
      <c r="CE308" s="13"/>
      <c r="CF308" s="13"/>
      <c r="CG308" s="13"/>
      <c r="CH308" s="13"/>
      <c r="CI308" s="13"/>
      <c r="CJ308" s="13"/>
      <c r="CK308" s="13"/>
      <c r="CL308" s="13"/>
      <c r="CM308" s="5"/>
      <c r="CN308" s="13">
        <f t="shared" ca="1" si="372"/>
        <v>6981.39</v>
      </c>
      <c r="CO308" s="13">
        <f t="shared" ca="1" si="373"/>
        <v>138.43</v>
      </c>
      <c r="CP308" s="13">
        <f t="shared" ca="1" si="374"/>
        <v>390.14150000000001</v>
      </c>
      <c r="CQ308" s="5"/>
      <c r="CR308" s="5"/>
      <c r="CS308" s="5"/>
      <c r="CT308" s="34">
        <f t="shared" ca="1" si="375"/>
        <v>1.1702686891409626</v>
      </c>
      <c r="CU308" s="34">
        <f t="shared" ca="1" si="376"/>
        <v>1.1041716519103455</v>
      </c>
      <c r="CV308" s="34">
        <f t="shared" ca="1" si="377"/>
        <v>0.92957076316527476</v>
      </c>
      <c r="CW308" s="5"/>
      <c r="CX308" s="5"/>
      <c r="CY308" s="5"/>
      <c r="CZ308" s="5"/>
      <c r="DA308" s="33">
        <f t="shared" ca="1" si="378"/>
        <v>1.298</v>
      </c>
      <c r="DB308" s="13">
        <f t="shared" ca="1" si="379"/>
        <v>1370.64</v>
      </c>
      <c r="DC308" s="5"/>
      <c r="DD308" s="18">
        <f t="shared" ca="1" si="323"/>
        <v>0</v>
      </c>
      <c r="DE308" s="18">
        <f>IF(ISNUMBER(VLOOKUP(B308,CASH!$B$7:$D$10000,3,FALSE)),VLOOKUP(B308,CASH!$B$7:$D$10000,3,FALSE),0)</f>
        <v>0</v>
      </c>
      <c r="DF308" s="18">
        <f t="shared" si="324"/>
        <v>0</v>
      </c>
      <c r="DG308" s="18">
        <f t="shared" ca="1" si="388"/>
        <v>0</v>
      </c>
      <c r="DH308" s="18">
        <f t="shared" ca="1" si="389"/>
        <v>0</v>
      </c>
      <c r="DI308" s="18">
        <f t="shared" si="325"/>
        <v>0</v>
      </c>
      <c r="DJ308" s="18">
        <f t="shared" si="326"/>
        <v>0</v>
      </c>
      <c r="DK308" s="18">
        <f t="shared" si="327"/>
        <v>0</v>
      </c>
      <c r="DL308" s="18">
        <f t="shared" si="328"/>
        <v>0</v>
      </c>
      <c r="DM308" s="18">
        <f t="shared" si="329"/>
        <v>0</v>
      </c>
      <c r="DN308" s="18">
        <f t="shared" si="330"/>
        <v>0</v>
      </c>
      <c r="DO308" s="18">
        <f t="shared" si="331"/>
        <v>0</v>
      </c>
      <c r="DP308" s="18">
        <f t="shared" si="332"/>
        <v>0</v>
      </c>
      <c r="DQ308" s="18">
        <f t="shared" ca="1" si="333"/>
        <v>0</v>
      </c>
      <c r="DR308" s="18">
        <f t="shared" ca="1" si="334"/>
        <v>0</v>
      </c>
      <c r="DS308" s="18">
        <f t="shared" ca="1" si="335"/>
        <v>0</v>
      </c>
      <c r="DT308" s="18">
        <f t="shared" si="336"/>
        <v>0</v>
      </c>
      <c r="DU308" s="18">
        <f t="shared" si="337"/>
        <v>0</v>
      </c>
      <c r="DV308" s="18">
        <f t="shared" si="338"/>
        <v>0</v>
      </c>
      <c r="DW308" s="18">
        <f t="shared" si="339"/>
        <v>0</v>
      </c>
      <c r="DX308" s="18">
        <f t="shared" si="340"/>
        <v>0</v>
      </c>
      <c r="DY308" s="18">
        <f t="shared" si="341"/>
        <v>0</v>
      </c>
      <c r="DZ308" s="18">
        <f t="shared" si="342"/>
        <v>0</v>
      </c>
      <c r="EA308" s="18">
        <f t="shared" si="343"/>
        <v>0</v>
      </c>
      <c r="EB308" s="18">
        <f t="shared" si="344"/>
        <v>0</v>
      </c>
      <c r="EC308" s="18">
        <f t="shared" si="345"/>
        <v>0</v>
      </c>
      <c r="ED308" s="18">
        <f t="shared" si="346"/>
        <v>0</v>
      </c>
      <c r="EE308" s="18">
        <f t="shared" ca="1" si="347"/>
        <v>0</v>
      </c>
      <c r="EF308" s="18">
        <f t="shared" ca="1" si="348"/>
        <v>0</v>
      </c>
      <c r="EG308" s="18">
        <f t="shared" ca="1" si="349"/>
        <v>0</v>
      </c>
      <c r="EH308" s="18">
        <f t="shared" ca="1" si="350"/>
        <v>0</v>
      </c>
      <c r="EI308" s="18">
        <f t="shared" ca="1" si="351"/>
        <v>0</v>
      </c>
      <c r="EJ308" s="18">
        <f t="shared" si="352"/>
        <v>0</v>
      </c>
      <c r="EK308" s="18">
        <f t="shared" si="353"/>
        <v>0</v>
      </c>
      <c r="EL308" s="18">
        <f t="shared" si="354"/>
        <v>0</v>
      </c>
      <c r="EM308" s="18">
        <f t="shared" si="355"/>
        <v>0</v>
      </c>
      <c r="EN308" s="18">
        <f t="shared" si="356"/>
        <v>0</v>
      </c>
      <c r="EO308" s="18">
        <f t="shared" si="357"/>
        <v>0</v>
      </c>
      <c r="EP308" s="18">
        <f t="shared" si="358"/>
        <v>0</v>
      </c>
      <c r="EQ308" s="18">
        <f t="shared" si="359"/>
        <v>0</v>
      </c>
      <c r="ER308" s="18">
        <f t="shared" si="360"/>
        <v>0</v>
      </c>
      <c r="ES308" s="18">
        <f t="shared" si="361"/>
        <v>0</v>
      </c>
      <c r="ET308" s="18">
        <f t="shared" si="362"/>
        <v>0</v>
      </c>
      <c r="EU308" s="18">
        <f t="shared" si="363"/>
        <v>0</v>
      </c>
      <c r="EV308" s="18">
        <f t="shared" si="364"/>
        <v>0</v>
      </c>
      <c r="EW308" s="18">
        <f t="shared" si="365"/>
        <v>0</v>
      </c>
      <c r="EX308" s="18">
        <f t="shared" si="366"/>
        <v>0</v>
      </c>
      <c r="EY308" s="17"/>
      <c r="EZ308" s="1"/>
      <c r="FA308" s="54">
        <f t="shared" ca="1" si="319"/>
        <v>0</v>
      </c>
      <c r="FB308" s="54">
        <f t="shared" si="320"/>
        <v>0</v>
      </c>
      <c r="FC308" s="54">
        <f t="shared" ca="1" si="385"/>
        <v>0</v>
      </c>
      <c r="FD308" s="34" t="e">
        <f t="shared" ca="1" si="386"/>
        <v>#DIV/0!</v>
      </c>
      <c r="FE308" s="34" t="e">
        <f t="shared" ca="1" si="380"/>
        <v>#DIV/0!</v>
      </c>
      <c r="FH308" s="49" t="e">
        <f t="shared" ca="1" si="382"/>
        <v>#DIV/0!</v>
      </c>
      <c r="FI308" s="49" t="e">
        <f t="shared" ca="1" si="383"/>
        <v>#DIV/0!</v>
      </c>
      <c r="FJ308" s="49" t="e">
        <f t="shared" ca="1" si="384"/>
        <v>#DIV/0!</v>
      </c>
    </row>
    <row r="309" spans="1:166" x14ac:dyDescent="0.25">
      <c r="A309" s="1"/>
      <c r="B309" s="15">
        <f>Kurse!B305</f>
        <v>40548</v>
      </c>
      <c r="C309" s="1"/>
      <c r="D309" s="20" t="str">
        <f>IF(ISNUMBER(VLOOKUP(B309,CASH!$B$7:$E$2815,2,FALSE)),VLOOKUP(B309,CASH!$B$7:$E$2815,2,FALSE),"")</f>
        <v/>
      </c>
      <c r="E309" s="1"/>
      <c r="F309" s="20">
        <f t="shared" si="387"/>
        <v>0</v>
      </c>
      <c r="G309" s="20"/>
      <c r="H309" s="20"/>
      <c r="I309" s="20"/>
      <c r="J309" s="20"/>
      <c r="K309" s="9"/>
      <c r="L309" s="9"/>
      <c r="M309" s="9"/>
      <c r="N309" s="9"/>
      <c r="O309" s="9"/>
      <c r="P309" s="9" t="str">
        <f>IF(ISNUMBER(VLOOKUP($B309,Anteile!$A$2:$BI$10000,12,FALSE)),VLOOKUP($B309,Anteile!$A$2:$BI$10000,12,FALSE),"0")</f>
        <v>0</v>
      </c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 t="str">
        <f>IF(ISNUMBER(VLOOKUP($B309,Anteile!$A$2:$BI$10000,24,FALSE)),VLOOKUP($B309,Anteile!$A$2:$BI$10000,24,FALSE),"0")</f>
        <v>0</v>
      </c>
      <c r="AC309" s="9" t="str">
        <f>IF(ISNUMBER(VLOOKUP($B309,Anteile!$A$2:$BI$10000,25,FALSE)),VLOOKUP($B309,Anteile!$A$2:$BI$10000,25,FALSE),"0")</f>
        <v>0</v>
      </c>
      <c r="AD309" s="9" t="str">
        <f>IF(ISNUMBER(VLOOKUP($B309,Anteile!$A$2:$BI$10000,26,FALSE)),VLOOKUP($B309,Anteile!$A$2:$BI$10000,26,FALSE),"0")</f>
        <v>0</v>
      </c>
      <c r="AE309" s="9" t="str">
        <f>IF(ISNUMBER(VLOOKUP($B309,Anteile!$A$2:$BI$10000,27,FALSE)),VLOOKUP($B309,Anteile!$A$2:$BI$10000,27,FALSE),"0")</f>
        <v>0</v>
      </c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5"/>
      <c r="AW309" s="13">
        <v>1</v>
      </c>
      <c r="AX309" s="5"/>
      <c r="AY309" s="5"/>
      <c r="AZ309" s="5"/>
      <c r="BA309" s="5"/>
      <c r="BB309" s="5"/>
      <c r="BC309" s="5"/>
      <c r="BD309" s="5"/>
      <c r="BE309" s="13">
        <f t="shared" ca="1" si="321"/>
        <v>1045.8000760167238</v>
      </c>
      <c r="BF309" s="13">
        <f t="shared" ca="1" si="367"/>
        <v>0</v>
      </c>
      <c r="BG309" s="13">
        <f t="shared" ca="1" si="322"/>
        <v>80.881793994678844</v>
      </c>
      <c r="BH309" s="13"/>
      <c r="BI309" s="13"/>
      <c r="BJ309" s="13"/>
      <c r="BK309" s="13"/>
      <c r="BL309" s="13"/>
      <c r="BM309" s="13"/>
      <c r="BN309" s="13"/>
      <c r="BO309" s="13"/>
      <c r="BP309" s="13"/>
      <c r="BQ309" s="13"/>
      <c r="BR309" s="13"/>
      <c r="BS309" s="13">
        <f t="shared" ca="1" si="368"/>
        <v>0</v>
      </c>
      <c r="BT309" s="13">
        <f t="shared" ca="1" si="369"/>
        <v>46.74</v>
      </c>
      <c r="BU309" s="13">
        <f t="shared" ca="1" si="370"/>
        <v>31.88901558342836</v>
      </c>
      <c r="BV309" s="13">
        <f t="shared" ca="1" si="371"/>
        <v>32.786012922843028</v>
      </c>
      <c r="BW309" s="13">
        <f t="shared" ca="1" si="381"/>
        <v>0</v>
      </c>
      <c r="BX309" s="13"/>
      <c r="BY309" s="13"/>
      <c r="BZ309" s="13"/>
      <c r="CA309" s="13"/>
      <c r="CB309" s="13"/>
      <c r="CC309" s="13"/>
      <c r="CD309" s="13"/>
      <c r="CE309" s="13"/>
      <c r="CF309" s="13"/>
      <c r="CG309" s="13"/>
      <c r="CH309" s="13"/>
      <c r="CI309" s="13"/>
      <c r="CJ309" s="13"/>
      <c r="CK309" s="13"/>
      <c r="CL309" s="13"/>
      <c r="CM309" s="5"/>
      <c r="CN309" s="13">
        <f t="shared" ca="1" si="372"/>
        <v>6939.82</v>
      </c>
      <c r="CO309" s="13">
        <f t="shared" ca="1" si="373"/>
        <v>137.65</v>
      </c>
      <c r="CP309" s="13">
        <f t="shared" ca="1" si="374"/>
        <v>390.36750000000001</v>
      </c>
      <c r="CQ309" s="5"/>
      <c r="CR309" s="5"/>
      <c r="CS309" s="5"/>
      <c r="CT309" s="34">
        <f t="shared" ca="1" si="375"/>
        <v>1.163300439350077</v>
      </c>
      <c r="CU309" s="34">
        <f t="shared" ca="1" si="376"/>
        <v>1.0979500677993141</v>
      </c>
      <c r="CV309" s="34">
        <f t="shared" ca="1" si="377"/>
        <v>0.93010924213373969</v>
      </c>
      <c r="CW309" s="5"/>
      <c r="CX309" s="5"/>
      <c r="CY309" s="5"/>
      <c r="CZ309" s="5"/>
      <c r="DA309" s="33">
        <f t="shared" ca="1" si="378"/>
        <v>1.3154999999999999</v>
      </c>
      <c r="DB309" s="13">
        <f t="shared" ca="1" si="379"/>
        <v>1375.75</v>
      </c>
      <c r="DC309" s="5"/>
      <c r="DD309" s="18">
        <f t="shared" ca="1" si="323"/>
        <v>0</v>
      </c>
      <c r="DE309" s="18">
        <f>IF(ISNUMBER(VLOOKUP(B309,CASH!$B$7:$D$10000,3,FALSE)),VLOOKUP(B309,CASH!$B$7:$D$10000,3,FALSE),0)</f>
        <v>0</v>
      </c>
      <c r="DF309" s="18">
        <f t="shared" si="324"/>
        <v>0</v>
      </c>
      <c r="DG309" s="18">
        <f t="shared" ca="1" si="388"/>
        <v>0</v>
      </c>
      <c r="DH309" s="18">
        <f t="shared" ca="1" si="389"/>
        <v>0</v>
      </c>
      <c r="DI309" s="18">
        <f t="shared" si="325"/>
        <v>0</v>
      </c>
      <c r="DJ309" s="18">
        <f t="shared" si="326"/>
        <v>0</v>
      </c>
      <c r="DK309" s="18">
        <f t="shared" si="327"/>
        <v>0</v>
      </c>
      <c r="DL309" s="18">
        <f t="shared" si="328"/>
        <v>0</v>
      </c>
      <c r="DM309" s="18">
        <f t="shared" si="329"/>
        <v>0</v>
      </c>
      <c r="DN309" s="18">
        <f t="shared" si="330"/>
        <v>0</v>
      </c>
      <c r="DO309" s="18">
        <f t="shared" si="331"/>
        <v>0</v>
      </c>
      <c r="DP309" s="18">
        <f t="shared" si="332"/>
        <v>0</v>
      </c>
      <c r="DQ309" s="18">
        <f t="shared" ca="1" si="333"/>
        <v>0</v>
      </c>
      <c r="DR309" s="18">
        <f t="shared" ca="1" si="334"/>
        <v>0</v>
      </c>
      <c r="DS309" s="18">
        <f t="shared" ca="1" si="335"/>
        <v>0</v>
      </c>
      <c r="DT309" s="18">
        <f t="shared" si="336"/>
        <v>0</v>
      </c>
      <c r="DU309" s="18">
        <f t="shared" si="337"/>
        <v>0</v>
      </c>
      <c r="DV309" s="18">
        <f t="shared" si="338"/>
        <v>0</v>
      </c>
      <c r="DW309" s="18">
        <f t="shared" si="339"/>
        <v>0</v>
      </c>
      <c r="DX309" s="18">
        <f t="shared" si="340"/>
        <v>0</v>
      </c>
      <c r="DY309" s="18">
        <f t="shared" si="341"/>
        <v>0</v>
      </c>
      <c r="DZ309" s="18">
        <f t="shared" si="342"/>
        <v>0</v>
      </c>
      <c r="EA309" s="18">
        <f t="shared" si="343"/>
        <v>0</v>
      </c>
      <c r="EB309" s="18">
        <f t="shared" si="344"/>
        <v>0</v>
      </c>
      <c r="EC309" s="18">
        <f t="shared" si="345"/>
        <v>0</v>
      </c>
      <c r="ED309" s="18">
        <f t="shared" si="346"/>
        <v>0</v>
      </c>
      <c r="EE309" s="18">
        <f t="shared" ca="1" si="347"/>
        <v>0</v>
      </c>
      <c r="EF309" s="18">
        <f t="shared" ca="1" si="348"/>
        <v>0</v>
      </c>
      <c r="EG309" s="18">
        <f t="shared" ca="1" si="349"/>
        <v>0</v>
      </c>
      <c r="EH309" s="18">
        <f t="shared" ca="1" si="350"/>
        <v>0</v>
      </c>
      <c r="EI309" s="18">
        <f t="shared" ca="1" si="351"/>
        <v>0</v>
      </c>
      <c r="EJ309" s="18">
        <f t="shared" si="352"/>
        <v>0</v>
      </c>
      <c r="EK309" s="18">
        <f t="shared" si="353"/>
        <v>0</v>
      </c>
      <c r="EL309" s="18">
        <f t="shared" si="354"/>
        <v>0</v>
      </c>
      <c r="EM309" s="18">
        <f t="shared" si="355"/>
        <v>0</v>
      </c>
      <c r="EN309" s="18">
        <f t="shared" si="356"/>
        <v>0</v>
      </c>
      <c r="EO309" s="18">
        <f t="shared" si="357"/>
        <v>0</v>
      </c>
      <c r="EP309" s="18">
        <f t="shared" si="358"/>
        <v>0</v>
      </c>
      <c r="EQ309" s="18">
        <f t="shared" si="359"/>
        <v>0</v>
      </c>
      <c r="ER309" s="18">
        <f t="shared" si="360"/>
        <v>0</v>
      </c>
      <c r="ES309" s="18">
        <f t="shared" si="361"/>
        <v>0</v>
      </c>
      <c r="ET309" s="18">
        <f t="shared" si="362"/>
        <v>0</v>
      </c>
      <c r="EU309" s="18">
        <f t="shared" si="363"/>
        <v>0</v>
      </c>
      <c r="EV309" s="18">
        <f t="shared" si="364"/>
        <v>0</v>
      </c>
      <c r="EW309" s="18">
        <f t="shared" si="365"/>
        <v>0</v>
      </c>
      <c r="EX309" s="18">
        <f t="shared" si="366"/>
        <v>0</v>
      </c>
      <c r="EY309" s="17"/>
      <c r="EZ309" s="1"/>
      <c r="FA309" s="54">
        <f t="shared" ca="1" si="319"/>
        <v>0</v>
      </c>
      <c r="FB309" s="54">
        <f t="shared" si="320"/>
        <v>0</v>
      </c>
      <c r="FC309" s="54">
        <f t="shared" ca="1" si="385"/>
        <v>0</v>
      </c>
      <c r="FD309" s="34" t="e">
        <f t="shared" ca="1" si="386"/>
        <v>#DIV/0!</v>
      </c>
      <c r="FE309" s="34" t="e">
        <f t="shared" ca="1" si="380"/>
        <v>#DIV/0!</v>
      </c>
      <c r="FH309" s="49" t="e">
        <f t="shared" ca="1" si="382"/>
        <v>#DIV/0!</v>
      </c>
      <c r="FI309" s="49" t="e">
        <f t="shared" ca="1" si="383"/>
        <v>#DIV/0!</v>
      </c>
      <c r="FJ309" s="49" t="e">
        <f t="shared" ca="1" si="384"/>
        <v>#DIV/0!</v>
      </c>
    </row>
    <row r="310" spans="1:166" x14ac:dyDescent="0.25">
      <c r="A310" s="1"/>
      <c r="B310" s="15">
        <f>Kurse!B306</f>
        <v>40547</v>
      </c>
      <c r="C310" s="1"/>
      <c r="D310" s="20" t="str">
        <f>IF(ISNUMBER(VLOOKUP(B310,CASH!$B$7:$E$2815,2,FALSE)),VLOOKUP(B310,CASH!$B$7:$E$2815,2,FALSE),"")</f>
        <v/>
      </c>
      <c r="E310" s="1"/>
      <c r="F310" s="20">
        <f t="shared" si="387"/>
        <v>0</v>
      </c>
      <c r="G310" s="20"/>
      <c r="H310" s="20"/>
      <c r="I310" s="20"/>
      <c r="J310" s="20"/>
      <c r="K310" s="9"/>
      <c r="L310" s="9"/>
      <c r="M310" s="9"/>
      <c r="N310" s="9"/>
      <c r="O310" s="9"/>
      <c r="P310" s="9" t="str">
        <f>IF(ISNUMBER(VLOOKUP($B310,Anteile!$A$2:$BI$10000,12,FALSE)),VLOOKUP($B310,Anteile!$A$2:$BI$10000,12,FALSE),"0")</f>
        <v>0</v>
      </c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 t="str">
        <f>IF(ISNUMBER(VLOOKUP($B310,Anteile!$A$2:$BI$10000,24,FALSE)),VLOOKUP($B310,Anteile!$A$2:$BI$10000,24,FALSE),"0")</f>
        <v>0</v>
      </c>
      <c r="AC310" s="9" t="str">
        <f>IF(ISNUMBER(VLOOKUP($B310,Anteile!$A$2:$BI$10000,25,FALSE)),VLOOKUP($B310,Anteile!$A$2:$BI$10000,25,FALSE),"0")</f>
        <v>0</v>
      </c>
      <c r="AD310" s="9" t="str">
        <f>IF(ISNUMBER(VLOOKUP($B310,Anteile!$A$2:$BI$10000,26,FALSE)),VLOOKUP($B310,Anteile!$A$2:$BI$10000,26,FALSE),"0")</f>
        <v>0</v>
      </c>
      <c r="AE310" s="9" t="str">
        <f>IF(ISNUMBER(VLOOKUP($B310,Anteile!$A$2:$BI$10000,27,FALSE)),VLOOKUP($B310,Anteile!$A$2:$BI$10000,27,FALSE),"0")</f>
        <v>0</v>
      </c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5"/>
      <c r="AW310" s="13">
        <v>1</v>
      </c>
      <c r="AX310" s="5"/>
      <c r="AY310" s="5"/>
      <c r="AZ310" s="5"/>
      <c r="BA310" s="5"/>
      <c r="BB310" s="5"/>
      <c r="BC310" s="5"/>
      <c r="BD310" s="5"/>
      <c r="BE310" s="13">
        <f t="shared" ca="1" si="321"/>
        <v>1039.3452470340892</v>
      </c>
      <c r="BF310" s="13">
        <f t="shared" ca="1" si="367"/>
        <v>0</v>
      </c>
      <c r="BG310" s="13">
        <f t="shared" ca="1" si="322"/>
        <v>80.214746959002852</v>
      </c>
      <c r="BH310" s="13"/>
      <c r="BI310" s="13"/>
      <c r="BJ310" s="13"/>
      <c r="BK310" s="13"/>
      <c r="BL310" s="13"/>
      <c r="BM310" s="13"/>
      <c r="BN310" s="13"/>
      <c r="BO310" s="13"/>
      <c r="BP310" s="13"/>
      <c r="BQ310" s="13"/>
      <c r="BR310" s="13"/>
      <c r="BS310" s="13">
        <f t="shared" ca="1" si="368"/>
        <v>0</v>
      </c>
      <c r="BT310" s="13">
        <f t="shared" ca="1" si="369"/>
        <v>46.72</v>
      </c>
      <c r="BU310" s="13">
        <f t="shared" ca="1" si="370"/>
        <v>31.911698453221202</v>
      </c>
      <c r="BV310" s="13">
        <f t="shared" ca="1" si="371"/>
        <v>32.497371977774442</v>
      </c>
      <c r="BW310" s="13">
        <f t="shared" ca="1" si="381"/>
        <v>0</v>
      </c>
      <c r="BX310" s="13"/>
      <c r="BY310" s="13"/>
      <c r="BZ310" s="13"/>
      <c r="CA310" s="13"/>
      <c r="CB310" s="13"/>
      <c r="CC310" s="13"/>
      <c r="CD310" s="13"/>
      <c r="CE310" s="13"/>
      <c r="CF310" s="13"/>
      <c r="CG310" s="13"/>
      <c r="CH310" s="13"/>
      <c r="CI310" s="13"/>
      <c r="CJ310" s="13"/>
      <c r="CK310" s="13"/>
      <c r="CL310" s="13"/>
      <c r="CM310" s="5"/>
      <c r="CN310" s="13">
        <f t="shared" ca="1" si="372"/>
        <v>6975.35</v>
      </c>
      <c r="CO310" s="13">
        <f t="shared" ca="1" si="373"/>
        <v>137.96</v>
      </c>
      <c r="CP310" s="13">
        <f t="shared" ca="1" si="374"/>
        <v>390.61189999999999</v>
      </c>
      <c r="CQ310" s="5"/>
      <c r="CR310" s="5"/>
      <c r="CS310" s="5"/>
      <c r="CT310" s="34">
        <f t="shared" ca="1" si="375"/>
        <v>1.1692562227292005</v>
      </c>
      <c r="CU310" s="34">
        <f t="shared" ca="1" si="376"/>
        <v>1.1004227486639546</v>
      </c>
      <c r="CV310" s="34">
        <f t="shared" ca="1" si="377"/>
        <v>0.93069156186777868</v>
      </c>
      <c r="CW310" s="5"/>
      <c r="CX310" s="5"/>
      <c r="CY310" s="5"/>
      <c r="CZ310" s="5"/>
      <c r="DA310" s="33">
        <f t="shared" ca="1" si="378"/>
        <v>1.3318000000000001</v>
      </c>
      <c r="DB310" s="13">
        <f t="shared" ca="1" si="379"/>
        <v>1384.2</v>
      </c>
      <c r="DC310" s="5"/>
      <c r="DD310" s="18">
        <f t="shared" ca="1" si="323"/>
        <v>0</v>
      </c>
      <c r="DE310" s="18">
        <f>IF(ISNUMBER(VLOOKUP(B310,CASH!$B$7:$D$10000,3,FALSE)),VLOOKUP(B310,CASH!$B$7:$D$10000,3,FALSE),0)</f>
        <v>0</v>
      </c>
      <c r="DF310" s="18">
        <f t="shared" si="324"/>
        <v>0</v>
      </c>
      <c r="DG310" s="18">
        <f t="shared" ca="1" si="388"/>
        <v>0</v>
      </c>
      <c r="DH310" s="18">
        <f t="shared" ca="1" si="389"/>
        <v>0</v>
      </c>
      <c r="DI310" s="18">
        <f t="shared" si="325"/>
        <v>0</v>
      </c>
      <c r="DJ310" s="18">
        <f t="shared" si="326"/>
        <v>0</v>
      </c>
      <c r="DK310" s="18">
        <f t="shared" si="327"/>
        <v>0</v>
      </c>
      <c r="DL310" s="18">
        <f t="shared" si="328"/>
        <v>0</v>
      </c>
      <c r="DM310" s="18">
        <f t="shared" si="329"/>
        <v>0</v>
      </c>
      <c r="DN310" s="18">
        <f t="shared" si="330"/>
        <v>0</v>
      </c>
      <c r="DO310" s="18">
        <f t="shared" si="331"/>
        <v>0</v>
      </c>
      <c r="DP310" s="18">
        <f t="shared" si="332"/>
        <v>0</v>
      </c>
      <c r="DQ310" s="18">
        <f t="shared" ca="1" si="333"/>
        <v>0</v>
      </c>
      <c r="DR310" s="18">
        <f t="shared" ca="1" si="334"/>
        <v>0</v>
      </c>
      <c r="DS310" s="18">
        <f t="shared" ca="1" si="335"/>
        <v>0</v>
      </c>
      <c r="DT310" s="18">
        <f t="shared" si="336"/>
        <v>0</v>
      </c>
      <c r="DU310" s="18">
        <f t="shared" si="337"/>
        <v>0</v>
      </c>
      <c r="DV310" s="18">
        <f t="shared" si="338"/>
        <v>0</v>
      </c>
      <c r="DW310" s="18">
        <f t="shared" si="339"/>
        <v>0</v>
      </c>
      <c r="DX310" s="18">
        <f t="shared" si="340"/>
        <v>0</v>
      </c>
      <c r="DY310" s="18">
        <f t="shared" si="341"/>
        <v>0</v>
      </c>
      <c r="DZ310" s="18">
        <f t="shared" si="342"/>
        <v>0</v>
      </c>
      <c r="EA310" s="18">
        <f t="shared" si="343"/>
        <v>0</v>
      </c>
      <c r="EB310" s="18">
        <f t="shared" si="344"/>
        <v>0</v>
      </c>
      <c r="EC310" s="18">
        <f t="shared" si="345"/>
        <v>0</v>
      </c>
      <c r="ED310" s="18">
        <f t="shared" si="346"/>
        <v>0</v>
      </c>
      <c r="EE310" s="18">
        <f t="shared" ca="1" si="347"/>
        <v>0</v>
      </c>
      <c r="EF310" s="18">
        <f t="shared" ca="1" si="348"/>
        <v>0</v>
      </c>
      <c r="EG310" s="18">
        <f t="shared" ca="1" si="349"/>
        <v>0</v>
      </c>
      <c r="EH310" s="18">
        <f t="shared" ca="1" si="350"/>
        <v>0</v>
      </c>
      <c r="EI310" s="18">
        <f t="shared" ca="1" si="351"/>
        <v>0</v>
      </c>
      <c r="EJ310" s="18">
        <f t="shared" si="352"/>
        <v>0</v>
      </c>
      <c r="EK310" s="18">
        <f t="shared" si="353"/>
        <v>0</v>
      </c>
      <c r="EL310" s="18">
        <f t="shared" si="354"/>
        <v>0</v>
      </c>
      <c r="EM310" s="18">
        <f t="shared" si="355"/>
        <v>0</v>
      </c>
      <c r="EN310" s="18">
        <f t="shared" si="356"/>
        <v>0</v>
      </c>
      <c r="EO310" s="18">
        <f t="shared" si="357"/>
        <v>0</v>
      </c>
      <c r="EP310" s="18">
        <f t="shared" si="358"/>
        <v>0</v>
      </c>
      <c r="EQ310" s="18">
        <f t="shared" si="359"/>
        <v>0</v>
      </c>
      <c r="ER310" s="18">
        <f t="shared" si="360"/>
        <v>0</v>
      </c>
      <c r="ES310" s="18">
        <f t="shared" si="361"/>
        <v>0</v>
      </c>
      <c r="ET310" s="18">
        <f t="shared" si="362"/>
        <v>0</v>
      </c>
      <c r="EU310" s="18">
        <f t="shared" si="363"/>
        <v>0</v>
      </c>
      <c r="EV310" s="18">
        <f t="shared" si="364"/>
        <v>0</v>
      </c>
      <c r="EW310" s="18">
        <f t="shared" si="365"/>
        <v>0</v>
      </c>
      <c r="EX310" s="18">
        <f t="shared" si="366"/>
        <v>0</v>
      </c>
      <c r="EY310" s="17"/>
      <c r="EZ310" s="1"/>
      <c r="FA310" s="54">
        <f t="shared" ca="1" si="319"/>
        <v>0</v>
      </c>
      <c r="FB310" s="54">
        <f t="shared" si="320"/>
        <v>0</v>
      </c>
      <c r="FC310" s="54">
        <f t="shared" ca="1" si="385"/>
        <v>0</v>
      </c>
      <c r="FD310" s="34" t="e">
        <f t="shared" ca="1" si="386"/>
        <v>#DIV/0!</v>
      </c>
      <c r="FE310" s="34" t="e">
        <f t="shared" ca="1" si="380"/>
        <v>#DIV/0!</v>
      </c>
      <c r="FH310" s="49" t="e">
        <f t="shared" ca="1" si="382"/>
        <v>#DIV/0!</v>
      </c>
      <c r="FI310" s="49" t="e">
        <f t="shared" ca="1" si="383"/>
        <v>#DIV/0!</v>
      </c>
      <c r="FJ310" s="49" t="e">
        <f t="shared" ca="1" si="384"/>
        <v>#DIV/0!</v>
      </c>
    </row>
    <row r="311" spans="1:166" x14ac:dyDescent="0.25">
      <c r="A311" s="1"/>
      <c r="B311" s="15">
        <f>Kurse!B307</f>
        <v>40546</v>
      </c>
      <c r="C311" s="1"/>
      <c r="D311" s="20" t="str">
        <f>IF(ISNUMBER(VLOOKUP(B311,CASH!$B$7:$E$2815,2,FALSE)),VLOOKUP(B311,CASH!$B$7:$E$2815,2,FALSE),"")</f>
        <v/>
      </c>
      <c r="E311" s="1"/>
      <c r="F311" s="20">
        <f t="shared" si="387"/>
        <v>0</v>
      </c>
      <c r="G311" s="20"/>
      <c r="H311" s="20"/>
      <c r="I311" s="20"/>
      <c r="J311" s="20"/>
      <c r="K311" s="9"/>
      <c r="L311" s="9"/>
      <c r="M311" s="9"/>
      <c r="N311" s="9"/>
      <c r="O311" s="9"/>
      <c r="P311" s="9" t="str">
        <f>IF(ISNUMBER(VLOOKUP($B311,Anteile!$A$2:$BI$10000,12,FALSE)),VLOOKUP($B311,Anteile!$A$2:$BI$10000,12,FALSE),"0")</f>
        <v>0</v>
      </c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 t="str">
        <f>IF(ISNUMBER(VLOOKUP($B311,Anteile!$A$2:$BI$10000,24,FALSE)),VLOOKUP($B311,Anteile!$A$2:$BI$10000,24,FALSE),"0")</f>
        <v>0</v>
      </c>
      <c r="AC311" s="9" t="str">
        <f>IF(ISNUMBER(VLOOKUP($B311,Anteile!$A$2:$BI$10000,25,FALSE)),VLOOKUP($B311,Anteile!$A$2:$BI$10000,25,FALSE),"0")</f>
        <v>0</v>
      </c>
      <c r="AD311" s="9" t="str">
        <f>IF(ISNUMBER(VLOOKUP($B311,Anteile!$A$2:$BI$10000,26,FALSE)),VLOOKUP($B311,Anteile!$A$2:$BI$10000,26,FALSE),"0")</f>
        <v>0</v>
      </c>
      <c r="AE311" s="9" t="str">
        <f>IF(ISNUMBER(VLOOKUP($B311,Anteile!$A$2:$BI$10000,27,FALSE)),VLOOKUP($B311,Anteile!$A$2:$BI$10000,27,FALSE),"0")</f>
        <v>0</v>
      </c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5"/>
      <c r="AW311" s="13">
        <v>1</v>
      </c>
      <c r="AX311" s="5"/>
      <c r="AY311" s="5"/>
      <c r="AZ311" s="5"/>
      <c r="BA311" s="5"/>
      <c r="BB311" s="5"/>
      <c r="BC311" s="5"/>
      <c r="BD311" s="5"/>
      <c r="BE311" s="13">
        <f t="shared" ca="1" si="321"/>
        <v>1059.1719077568137</v>
      </c>
      <c r="BF311" s="13">
        <f t="shared" ca="1" si="367"/>
        <v>0</v>
      </c>
      <c r="BG311" s="13">
        <f t="shared" ca="1" si="322"/>
        <v>79.050613956274333</v>
      </c>
      <c r="BH311" s="13"/>
      <c r="BI311" s="13"/>
      <c r="BJ311" s="13"/>
      <c r="BK311" s="13"/>
      <c r="BL311" s="13"/>
      <c r="BM311" s="13"/>
      <c r="BN311" s="13"/>
      <c r="BO311" s="13"/>
      <c r="BP311" s="13"/>
      <c r="BQ311" s="13"/>
      <c r="BR311" s="13"/>
      <c r="BS311" s="13">
        <f t="shared" ca="1" si="368"/>
        <v>0</v>
      </c>
      <c r="BT311" s="13">
        <f t="shared" ca="1" si="369"/>
        <v>46.33</v>
      </c>
      <c r="BU311" s="13">
        <f t="shared" ca="1" si="370"/>
        <v>31.77443609022556</v>
      </c>
      <c r="BV311" s="13">
        <f t="shared" ca="1" si="371"/>
        <v>32.359988020365378</v>
      </c>
      <c r="BW311" s="13">
        <f t="shared" ca="1" si="381"/>
        <v>0</v>
      </c>
      <c r="BX311" s="13"/>
      <c r="BY311" s="13"/>
      <c r="BZ311" s="13"/>
      <c r="CA311" s="13"/>
      <c r="CB311" s="13"/>
      <c r="CC311" s="13"/>
      <c r="CD311" s="13"/>
      <c r="CE311" s="13"/>
      <c r="CF311" s="13"/>
      <c r="CG311" s="13"/>
      <c r="CH311" s="13"/>
      <c r="CI311" s="13"/>
      <c r="CJ311" s="13"/>
      <c r="CK311" s="13"/>
      <c r="CL311" s="13"/>
      <c r="CM311" s="5"/>
      <c r="CN311" s="13">
        <f t="shared" ca="1" si="372"/>
        <v>6989.74</v>
      </c>
      <c r="CO311" s="13">
        <f t="shared" ca="1" si="373"/>
        <v>138.06</v>
      </c>
      <c r="CP311" s="13">
        <f t="shared" ca="1" si="374"/>
        <v>390.50490000000002</v>
      </c>
      <c r="CQ311" s="5"/>
      <c r="CR311" s="5"/>
      <c r="CS311" s="5"/>
      <c r="CT311" s="34">
        <f t="shared" ca="1" si="375"/>
        <v>1.1716683736671567</v>
      </c>
      <c r="CU311" s="34">
        <f t="shared" ca="1" si="376"/>
        <v>1.1012203876525484</v>
      </c>
      <c r="CV311" s="34">
        <f t="shared" ca="1" si="377"/>
        <v>0.93043661828536395</v>
      </c>
      <c r="CW311" s="5"/>
      <c r="CX311" s="5"/>
      <c r="CY311" s="5"/>
      <c r="CZ311" s="5"/>
      <c r="DA311" s="33">
        <f t="shared" ca="1" si="378"/>
        <v>1.3355999999999999</v>
      </c>
      <c r="DB311" s="13">
        <f t="shared" ca="1" si="379"/>
        <v>1414.63</v>
      </c>
      <c r="DC311" s="5"/>
      <c r="DD311" s="18">
        <f t="shared" ca="1" si="323"/>
        <v>0</v>
      </c>
      <c r="DE311" s="18">
        <f>IF(ISNUMBER(VLOOKUP(B311,CASH!$B$7:$D$10000,3,FALSE)),VLOOKUP(B311,CASH!$B$7:$D$10000,3,FALSE),0)</f>
        <v>0</v>
      </c>
      <c r="DF311" s="18">
        <f t="shared" si="324"/>
        <v>0</v>
      </c>
      <c r="DG311" s="18">
        <f t="shared" ca="1" si="388"/>
        <v>0</v>
      </c>
      <c r="DH311" s="18">
        <f t="shared" ca="1" si="389"/>
        <v>0</v>
      </c>
      <c r="DI311" s="18">
        <f t="shared" si="325"/>
        <v>0</v>
      </c>
      <c r="DJ311" s="18">
        <f t="shared" si="326"/>
        <v>0</v>
      </c>
      <c r="DK311" s="18">
        <f t="shared" si="327"/>
        <v>0</v>
      </c>
      <c r="DL311" s="18">
        <f t="shared" si="328"/>
        <v>0</v>
      </c>
      <c r="DM311" s="18">
        <f t="shared" si="329"/>
        <v>0</v>
      </c>
      <c r="DN311" s="18">
        <f t="shared" si="330"/>
        <v>0</v>
      </c>
      <c r="DO311" s="18">
        <f t="shared" si="331"/>
        <v>0</v>
      </c>
      <c r="DP311" s="18">
        <f t="shared" si="332"/>
        <v>0</v>
      </c>
      <c r="DQ311" s="18">
        <f t="shared" ca="1" si="333"/>
        <v>0</v>
      </c>
      <c r="DR311" s="18">
        <f t="shared" ca="1" si="334"/>
        <v>0</v>
      </c>
      <c r="DS311" s="18">
        <f t="shared" ca="1" si="335"/>
        <v>0</v>
      </c>
      <c r="DT311" s="18">
        <f t="shared" si="336"/>
        <v>0</v>
      </c>
      <c r="DU311" s="18">
        <f t="shared" si="337"/>
        <v>0</v>
      </c>
      <c r="DV311" s="18">
        <f t="shared" si="338"/>
        <v>0</v>
      </c>
      <c r="DW311" s="18">
        <f t="shared" si="339"/>
        <v>0</v>
      </c>
      <c r="DX311" s="18">
        <f t="shared" si="340"/>
        <v>0</v>
      </c>
      <c r="DY311" s="18">
        <f t="shared" si="341"/>
        <v>0</v>
      </c>
      <c r="DZ311" s="18">
        <f t="shared" si="342"/>
        <v>0</v>
      </c>
      <c r="EA311" s="18">
        <f t="shared" si="343"/>
        <v>0</v>
      </c>
      <c r="EB311" s="18">
        <f t="shared" si="344"/>
        <v>0</v>
      </c>
      <c r="EC311" s="18">
        <f t="shared" si="345"/>
        <v>0</v>
      </c>
      <c r="ED311" s="18">
        <f t="shared" si="346"/>
        <v>0</v>
      </c>
      <c r="EE311" s="18">
        <f t="shared" ca="1" si="347"/>
        <v>0</v>
      </c>
      <c r="EF311" s="18">
        <f t="shared" ca="1" si="348"/>
        <v>0</v>
      </c>
      <c r="EG311" s="18">
        <f t="shared" ca="1" si="349"/>
        <v>0</v>
      </c>
      <c r="EH311" s="18">
        <f t="shared" ca="1" si="350"/>
        <v>0</v>
      </c>
      <c r="EI311" s="18">
        <f t="shared" ca="1" si="351"/>
        <v>0</v>
      </c>
      <c r="EJ311" s="18">
        <f t="shared" si="352"/>
        <v>0</v>
      </c>
      <c r="EK311" s="18">
        <f t="shared" si="353"/>
        <v>0</v>
      </c>
      <c r="EL311" s="18">
        <f t="shared" si="354"/>
        <v>0</v>
      </c>
      <c r="EM311" s="18">
        <f t="shared" si="355"/>
        <v>0</v>
      </c>
      <c r="EN311" s="18">
        <f t="shared" si="356"/>
        <v>0</v>
      </c>
      <c r="EO311" s="18">
        <f t="shared" si="357"/>
        <v>0</v>
      </c>
      <c r="EP311" s="18">
        <f t="shared" si="358"/>
        <v>0</v>
      </c>
      <c r="EQ311" s="18">
        <f t="shared" si="359"/>
        <v>0</v>
      </c>
      <c r="ER311" s="18">
        <f t="shared" si="360"/>
        <v>0</v>
      </c>
      <c r="ES311" s="18">
        <f t="shared" si="361"/>
        <v>0</v>
      </c>
      <c r="ET311" s="18">
        <f t="shared" si="362"/>
        <v>0</v>
      </c>
      <c r="EU311" s="18">
        <f t="shared" si="363"/>
        <v>0</v>
      </c>
      <c r="EV311" s="18">
        <f t="shared" si="364"/>
        <v>0</v>
      </c>
      <c r="EW311" s="18">
        <f t="shared" si="365"/>
        <v>0</v>
      </c>
      <c r="EX311" s="18">
        <f t="shared" si="366"/>
        <v>0</v>
      </c>
      <c r="EY311" s="17"/>
      <c r="EZ311" s="1"/>
      <c r="FA311" s="54">
        <f t="shared" ca="1" si="319"/>
        <v>0</v>
      </c>
      <c r="FB311" s="54">
        <f t="shared" si="320"/>
        <v>0</v>
      </c>
      <c r="FC311" s="54">
        <f t="shared" ca="1" si="385"/>
        <v>0</v>
      </c>
      <c r="FD311" s="34" t="e">
        <f t="shared" ca="1" si="386"/>
        <v>#DIV/0!</v>
      </c>
      <c r="FE311" s="34" t="e">
        <f t="shared" ca="1" si="380"/>
        <v>#DIV/0!</v>
      </c>
      <c r="FH311" s="49" t="e">
        <f t="shared" ca="1" si="382"/>
        <v>#DIV/0!</v>
      </c>
      <c r="FI311" s="49" t="e">
        <f t="shared" ca="1" si="383"/>
        <v>#DIV/0!</v>
      </c>
      <c r="FJ311" s="49" t="e">
        <f t="shared" ca="1" si="384"/>
        <v>#DIV/0!</v>
      </c>
    </row>
    <row r="312" spans="1:166" x14ac:dyDescent="0.25">
      <c r="A312" s="1"/>
      <c r="B312" s="15">
        <f>Kurse!B308</f>
        <v>40542</v>
      </c>
      <c r="C312" s="1"/>
      <c r="D312" s="20" t="str">
        <f>IF(ISNUMBER(VLOOKUP(B312,CASH!$B$7:$E$2815,2,FALSE)),VLOOKUP(B312,CASH!$B$7:$E$2815,2,FALSE),"")</f>
        <v/>
      </c>
      <c r="E312" s="1"/>
      <c r="F312" s="20">
        <f t="shared" si="387"/>
        <v>0</v>
      </c>
      <c r="G312" s="20"/>
      <c r="H312" s="20"/>
      <c r="I312" s="20"/>
      <c r="J312" s="20"/>
      <c r="K312" s="9"/>
      <c r="L312" s="9"/>
      <c r="M312" s="9"/>
      <c r="N312" s="9"/>
      <c r="O312" s="9"/>
      <c r="P312" s="9" t="str">
        <f>IF(ISNUMBER(VLOOKUP($B312,Anteile!$A$2:$BI$10000,12,FALSE)),VLOOKUP($B312,Anteile!$A$2:$BI$10000,12,FALSE),"0")</f>
        <v>0</v>
      </c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 t="str">
        <f>IF(ISNUMBER(VLOOKUP($B312,Anteile!$A$2:$BI$10000,24,FALSE)),VLOOKUP($B312,Anteile!$A$2:$BI$10000,24,FALSE),"0")</f>
        <v>0</v>
      </c>
      <c r="AC312" s="9" t="str">
        <f>IF(ISNUMBER(VLOOKUP($B312,Anteile!$A$2:$BI$10000,25,FALSE)),VLOOKUP($B312,Anteile!$A$2:$BI$10000,25,FALSE),"0")</f>
        <v>0</v>
      </c>
      <c r="AD312" s="9" t="str">
        <f>IF(ISNUMBER(VLOOKUP($B312,Anteile!$A$2:$BI$10000,26,FALSE)),VLOOKUP($B312,Anteile!$A$2:$BI$10000,26,FALSE),"0")</f>
        <v>0</v>
      </c>
      <c r="AE312" s="9" t="str">
        <f>IF(ISNUMBER(VLOOKUP($B312,Anteile!$A$2:$BI$10000,27,FALSE)),VLOOKUP($B312,Anteile!$A$2:$BI$10000,27,FALSE),"0")</f>
        <v>0</v>
      </c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5"/>
      <c r="AW312" s="13">
        <v>1</v>
      </c>
      <c r="AX312" s="5"/>
      <c r="AY312" s="5"/>
      <c r="AZ312" s="5"/>
      <c r="BA312" s="5"/>
      <c r="BB312" s="5"/>
      <c r="BC312" s="5"/>
      <c r="BD312" s="5"/>
      <c r="BE312" s="13">
        <f t="shared" ca="1" si="321"/>
        <v>1056.9172932330828</v>
      </c>
      <c r="BF312" s="13">
        <f t="shared" ca="1" si="367"/>
        <v>0</v>
      </c>
      <c r="BG312" s="13">
        <f t="shared" ca="1" si="322"/>
        <v>79.315789473684205</v>
      </c>
      <c r="BH312" s="13"/>
      <c r="BI312" s="13"/>
      <c r="BJ312" s="13"/>
      <c r="BK312" s="13"/>
      <c r="BL312" s="13"/>
      <c r="BM312" s="13"/>
      <c r="BN312" s="13"/>
      <c r="BO312" s="13"/>
      <c r="BP312" s="13"/>
      <c r="BQ312" s="13"/>
      <c r="BR312" s="13"/>
      <c r="BS312" s="13">
        <f t="shared" ca="1" si="368"/>
        <v>0</v>
      </c>
      <c r="BT312" s="13">
        <f t="shared" ca="1" si="369"/>
        <v>46.16</v>
      </c>
      <c r="BU312" s="13">
        <f t="shared" ca="1" si="370"/>
        <v>31.77443609022556</v>
      </c>
      <c r="BV312" s="13">
        <f t="shared" ca="1" si="371"/>
        <v>32</v>
      </c>
      <c r="BW312" s="13">
        <f t="shared" ca="1" si="381"/>
        <v>0</v>
      </c>
      <c r="BX312" s="13"/>
      <c r="BY312" s="13"/>
      <c r="BZ312" s="13"/>
      <c r="CA312" s="13"/>
      <c r="CB312" s="13"/>
      <c r="CC312" s="13"/>
      <c r="CD312" s="13"/>
      <c r="CE312" s="13"/>
      <c r="CF312" s="13"/>
      <c r="CG312" s="13"/>
      <c r="CH312" s="13"/>
      <c r="CI312" s="13"/>
      <c r="CJ312" s="13"/>
      <c r="CK312" s="13"/>
      <c r="CL312" s="13"/>
      <c r="CM312" s="5"/>
      <c r="CN312" s="13">
        <f t="shared" ca="1" si="372"/>
        <v>6914.19</v>
      </c>
      <c r="CO312" s="13">
        <f t="shared" ca="1" si="373"/>
        <v>137.87</v>
      </c>
      <c r="CP312" s="13">
        <f t="shared" ca="1" si="374"/>
        <v>390.66820000000001</v>
      </c>
      <c r="CQ312" s="5"/>
      <c r="CR312" s="5"/>
      <c r="CS312" s="5"/>
      <c r="CT312" s="34">
        <f t="shared" ca="1" si="375"/>
        <v>1.1590041621756628</v>
      </c>
      <c r="CU312" s="34">
        <f t="shared" ca="1" si="376"/>
        <v>1.0997048735742203</v>
      </c>
      <c r="CV312" s="34">
        <f t="shared" ca="1" si="377"/>
        <v>0.93082570507983431</v>
      </c>
      <c r="CW312" s="5"/>
      <c r="CX312" s="5"/>
      <c r="CY312" s="5"/>
      <c r="CZ312" s="5"/>
      <c r="DA312" s="33">
        <f t="shared" ca="1" si="378"/>
        <v>1.33</v>
      </c>
      <c r="DB312" s="13">
        <f t="shared" ca="1" si="379"/>
        <v>1405.7</v>
      </c>
      <c r="DC312" s="5"/>
      <c r="DD312" s="18">
        <f t="shared" ca="1" si="323"/>
        <v>0</v>
      </c>
      <c r="DE312" s="18">
        <f>IF(ISNUMBER(VLOOKUP(B312,CASH!$B$7:$D$10000,3,FALSE)),VLOOKUP(B312,CASH!$B$7:$D$10000,3,FALSE),0)</f>
        <v>0</v>
      </c>
      <c r="DF312" s="18">
        <f t="shared" si="324"/>
        <v>0</v>
      </c>
      <c r="DG312" s="18">
        <f t="shared" ca="1" si="388"/>
        <v>0</v>
      </c>
      <c r="DH312" s="18">
        <f t="shared" ca="1" si="389"/>
        <v>0</v>
      </c>
      <c r="DI312" s="18">
        <f t="shared" si="325"/>
        <v>0</v>
      </c>
      <c r="DJ312" s="18">
        <f t="shared" si="326"/>
        <v>0</v>
      </c>
      <c r="DK312" s="18">
        <f t="shared" si="327"/>
        <v>0</v>
      </c>
      <c r="DL312" s="18">
        <f t="shared" si="328"/>
        <v>0</v>
      </c>
      <c r="DM312" s="18">
        <f t="shared" si="329"/>
        <v>0</v>
      </c>
      <c r="DN312" s="18">
        <f t="shared" si="330"/>
        <v>0</v>
      </c>
      <c r="DO312" s="18">
        <f t="shared" si="331"/>
        <v>0</v>
      </c>
      <c r="DP312" s="18">
        <f t="shared" si="332"/>
        <v>0</v>
      </c>
      <c r="DQ312" s="18">
        <f t="shared" ca="1" si="333"/>
        <v>0</v>
      </c>
      <c r="DR312" s="18">
        <f t="shared" ca="1" si="334"/>
        <v>0</v>
      </c>
      <c r="DS312" s="18">
        <f t="shared" ca="1" si="335"/>
        <v>0</v>
      </c>
      <c r="DT312" s="18">
        <f t="shared" si="336"/>
        <v>0</v>
      </c>
      <c r="DU312" s="18">
        <f t="shared" si="337"/>
        <v>0</v>
      </c>
      <c r="DV312" s="18">
        <f t="shared" si="338"/>
        <v>0</v>
      </c>
      <c r="DW312" s="18">
        <f t="shared" si="339"/>
        <v>0</v>
      </c>
      <c r="DX312" s="18">
        <f t="shared" si="340"/>
        <v>0</v>
      </c>
      <c r="DY312" s="18">
        <f t="shared" si="341"/>
        <v>0</v>
      </c>
      <c r="DZ312" s="18">
        <f t="shared" si="342"/>
        <v>0</v>
      </c>
      <c r="EA312" s="18">
        <f t="shared" si="343"/>
        <v>0</v>
      </c>
      <c r="EB312" s="18">
        <f t="shared" si="344"/>
        <v>0</v>
      </c>
      <c r="EC312" s="18">
        <f t="shared" si="345"/>
        <v>0</v>
      </c>
      <c r="ED312" s="18">
        <f t="shared" si="346"/>
        <v>0</v>
      </c>
      <c r="EE312" s="18">
        <f t="shared" ca="1" si="347"/>
        <v>0</v>
      </c>
      <c r="EF312" s="18">
        <f t="shared" ca="1" si="348"/>
        <v>0</v>
      </c>
      <c r="EG312" s="18">
        <f t="shared" ca="1" si="349"/>
        <v>0</v>
      </c>
      <c r="EH312" s="18">
        <f t="shared" ca="1" si="350"/>
        <v>0</v>
      </c>
      <c r="EI312" s="18">
        <f t="shared" ca="1" si="351"/>
        <v>0</v>
      </c>
      <c r="EJ312" s="18">
        <f t="shared" si="352"/>
        <v>0</v>
      </c>
      <c r="EK312" s="18">
        <f t="shared" si="353"/>
        <v>0</v>
      </c>
      <c r="EL312" s="18">
        <f t="shared" si="354"/>
        <v>0</v>
      </c>
      <c r="EM312" s="18">
        <f t="shared" si="355"/>
        <v>0</v>
      </c>
      <c r="EN312" s="18">
        <f t="shared" si="356"/>
        <v>0</v>
      </c>
      <c r="EO312" s="18">
        <f t="shared" si="357"/>
        <v>0</v>
      </c>
      <c r="EP312" s="18">
        <f t="shared" si="358"/>
        <v>0</v>
      </c>
      <c r="EQ312" s="18">
        <f t="shared" si="359"/>
        <v>0</v>
      </c>
      <c r="ER312" s="18">
        <f t="shared" si="360"/>
        <v>0</v>
      </c>
      <c r="ES312" s="18">
        <f t="shared" si="361"/>
        <v>0</v>
      </c>
      <c r="ET312" s="18">
        <f t="shared" si="362"/>
        <v>0</v>
      </c>
      <c r="EU312" s="18">
        <f t="shared" si="363"/>
        <v>0</v>
      </c>
      <c r="EV312" s="18">
        <f t="shared" si="364"/>
        <v>0</v>
      </c>
      <c r="EW312" s="18">
        <f t="shared" si="365"/>
        <v>0</v>
      </c>
      <c r="EX312" s="18">
        <f t="shared" si="366"/>
        <v>0</v>
      </c>
      <c r="EY312" s="17"/>
      <c r="EZ312" s="1"/>
      <c r="FA312" s="54">
        <f t="shared" ca="1" si="319"/>
        <v>0</v>
      </c>
      <c r="FB312" s="54">
        <f t="shared" si="320"/>
        <v>0</v>
      </c>
      <c r="FC312" s="54">
        <f t="shared" ca="1" si="385"/>
        <v>0</v>
      </c>
      <c r="FD312" s="34" t="e">
        <f t="shared" ca="1" si="386"/>
        <v>#DIV/0!</v>
      </c>
      <c r="FE312" s="34" t="e">
        <f t="shared" ca="1" si="380"/>
        <v>#DIV/0!</v>
      </c>
      <c r="FH312" s="49" t="e">
        <f t="shared" ca="1" si="382"/>
        <v>#DIV/0!</v>
      </c>
      <c r="FI312" s="49" t="e">
        <f t="shared" ca="1" si="383"/>
        <v>#DIV/0!</v>
      </c>
      <c r="FJ312" s="49" t="e">
        <f t="shared" ca="1" si="384"/>
        <v>#DIV/0!</v>
      </c>
    </row>
    <row r="313" spans="1:166" x14ac:dyDescent="0.25">
      <c r="A313" s="1"/>
      <c r="B313" s="15">
        <f>Kurse!B309</f>
        <v>40541</v>
      </c>
      <c r="C313" s="1"/>
      <c r="D313" s="20" t="str">
        <f>IF(ISNUMBER(VLOOKUP(B313,CASH!$B$7:$E$2815,2,FALSE)),VLOOKUP(B313,CASH!$B$7:$E$2815,2,FALSE),"")</f>
        <v/>
      </c>
      <c r="E313" s="1"/>
      <c r="F313" s="20">
        <f t="shared" si="387"/>
        <v>0</v>
      </c>
      <c r="G313" s="20"/>
      <c r="H313" s="20"/>
      <c r="I313" s="20"/>
      <c r="J313" s="20"/>
      <c r="K313" s="9"/>
      <c r="L313" s="9"/>
      <c r="M313" s="9"/>
      <c r="N313" s="9"/>
      <c r="O313" s="9"/>
      <c r="P313" s="9" t="str">
        <f>IF(ISNUMBER(VLOOKUP($B313,Anteile!$A$2:$BI$10000,12,FALSE)),VLOOKUP($B313,Anteile!$A$2:$BI$10000,12,FALSE),"0")</f>
        <v>0</v>
      </c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 t="str">
        <f>IF(ISNUMBER(VLOOKUP($B313,Anteile!$A$2:$BI$10000,24,FALSE)),VLOOKUP($B313,Anteile!$A$2:$BI$10000,24,FALSE),"0")</f>
        <v>0</v>
      </c>
      <c r="AC313" s="9" t="str">
        <f>IF(ISNUMBER(VLOOKUP($B313,Anteile!$A$2:$BI$10000,25,FALSE)),VLOOKUP($B313,Anteile!$A$2:$BI$10000,25,FALSE),"0")</f>
        <v>0</v>
      </c>
      <c r="AD313" s="9" t="str">
        <f>IF(ISNUMBER(VLOOKUP($B313,Anteile!$A$2:$BI$10000,26,FALSE)),VLOOKUP($B313,Anteile!$A$2:$BI$10000,26,FALSE),"0")</f>
        <v>0</v>
      </c>
      <c r="AE313" s="9" t="str">
        <f>IF(ISNUMBER(VLOOKUP($B313,Anteile!$A$2:$BI$10000,27,FALSE)),VLOOKUP($B313,Anteile!$A$2:$BI$10000,27,FALSE),"0")</f>
        <v>0</v>
      </c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5"/>
      <c r="AW313" s="13">
        <v>1</v>
      </c>
      <c r="AX313" s="5"/>
      <c r="AY313" s="5"/>
      <c r="AZ313" s="5"/>
      <c r="BA313" s="5"/>
      <c r="BB313" s="5"/>
      <c r="BC313" s="5"/>
      <c r="BD313" s="5"/>
      <c r="BE313" s="13">
        <f t="shared" ca="1" si="321"/>
        <v>1067.1229768567539</v>
      </c>
      <c r="BF313" s="13">
        <f t="shared" ca="1" si="367"/>
        <v>0</v>
      </c>
      <c r="BG313" s="13">
        <f t="shared" ca="1" si="322"/>
        <v>79.662683406443804</v>
      </c>
      <c r="BH313" s="13"/>
      <c r="BI313" s="13"/>
      <c r="BJ313" s="13"/>
      <c r="BK313" s="13"/>
      <c r="BL313" s="13"/>
      <c r="BM313" s="13"/>
      <c r="BN313" s="13"/>
      <c r="BO313" s="13"/>
      <c r="BP313" s="13"/>
      <c r="BQ313" s="13"/>
      <c r="BR313" s="13"/>
      <c r="BS313" s="13">
        <f t="shared" ca="1" si="368"/>
        <v>0</v>
      </c>
      <c r="BT313" s="13">
        <f t="shared" ca="1" si="369"/>
        <v>46.76</v>
      </c>
      <c r="BU313" s="13">
        <f t="shared" ca="1" si="370"/>
        <v>32.075328997126</v>
      </c>
      <c r="BV313" s="13">
        <f t="shared" ca="1" si="371"/>
        <v>31.939192255332021</v>
      </c>
      <c r="BW313" s="13">
        <f t="shared" ca="1" si="381"/>
        <v>0</v>
      </c>
      <c r="BX313" s="13"/>
      <c r="BY313" s="13"/>
      <c r="BZ313" s="13"/>
      <c r="CA313" s="13"/>
      <c r="CB313" s="13"/>
      <c r="CC313" s="13"/>
      <c r="CD313" s="13"/>
      <c r="CE313" s="13"/>
      <c r="CF313" s="13"/>
      <c r="CG313" s="13"/>
      <c r="CH313" s="13"/>
      <c r="CI313" s="13"/>
      <c r="CJ313" s="13"/>
      <c r="CK313" s="13"/>
      <c r="CL313" s="13"/>
      <c r="CM313" s="5"/>
      <c r="CN313" s="13">
        <f t="shared" ca="1" si="372"/>
        <v>6995.47</v>
      </c>
      <c r="CO313" s="13">
        <f t="shared" ca="1" si="373"/>
        <v>137.38999999999999</v>
      </c>
      <c r="CP313" s="13">
        <f t="shared" ca="1" si="374"/>
        <v>389.92910000000001</v>
      </c>
      <c r="CQ313" s="5"/>
      <c r="CR313" s="5"/>
      <c r="CS313" s="5"/>
      <c r="CT313" s="34">
        <f t="shared" ca="1" si="375"/>
        <v>1.1726288757432157</v>
      </c>
      <c r="CU313" s="34">
        <f t="shared" ca="1" si="376"/>
        <v>1.09587620642897</v>
      </c>
      <c r="CV313" s="34">
        <f t="shared" ca="1" si="377"/>
        <v>0.9290646882409298</v>
      </c>
      <c r="CW313" s="5"/>
      <c r="CX313" s="5"/>
      <c r="CY313" s="5"/>
      <c r="CZ313" s="5"/>
      <c r="DA313" s="33">
        <f t="shared" ca="1" si="378"/>
        <v>1.3222</v>
      </c>
      <c r="DB313" s="13">
        <f t="shared" ca="1" si="379"/>
        <v>1410.95</v>
      </c>
      <c r="DC313" s="5"/>
      <c r="DD313" s="18">
        <f t="shared" ca="1" si="323"/>
        <v>0</v>
      </c>
      <c r="DE313" s="18">
        <f>IF(ISNUMBER(VLOOKUP(B313,CASH!$B$7:$D$10000,3,FALSE)),VLOOKUP(B313,CASH!$B$7:$D$10000,3,FALSE),0)</f>
        <v>0</v>
      </c>
      <c r="DF313" s="18">
        <f t="shared" si="324"/>
        <v>0</v>
      </c>
      <c r="DG313" s="18">
        <f t="shared" ca="1" si="388"/>
        <v>0</v>
      </c>
      <c r="DH313" s="18">
        <f t="shared" ca="1" si="389"/>
        <v>0</v>
      </c>
      <c r="DI313" s="18">
        <f t="shared" si="325"/>
        <v>0</v>
      </c>
      <c r="DJ313" s="18">
        <f t="shared" si="326"/>
        <v>0</v>
      </c>
      <c r="DK313" s="18">
        <f t="shared" si="327"/>
        <v>0</v>
      </c>
      <c r="DL313" s="18">
        <f t="shared" si="328"/>
        <v>0</v>
      </c>
      <c r="DM313" s="18">
        <f t="shared" si="329"/>
        <v>0</v>
      </c>
      <c r="DN313" s="18">
        <f t="shared" si="330"/>
        <v>0</v>
      </c>
      <c r="DO313" s="18">
        <f t="shared" si="331"/>
        <v>0</v>
      </c>
      <c r="DP313" s="18">
        <f t="shared" si="332"/>
        <v>0</v>
      </c>
      <c r="DQ313" s="18">
        <f t="shared" ca="1" si="333"/>
        <v>0</v>
      </c>
      <c r="DR313" s="18">
        <f t="shared" ca="1" si="334"/>
        <v>0</v>
      </c>
      <c r="DS313" s="18">
        <f t="shared" ca="1" si="335"/>
        <v>0</v>
      </c>
      <c r="DT313" s="18">
        <f t="shared" si="336"/>
        <v>0</v>
      </c>
      <c r="DU313" s="18">
        <f t="shared" si="337"/>
        <v>0</v>
      </c>
      <c r="DV313" s="18">
        <f t="shared" si="338"/>
        <v>0</v>
      </c>
      <c r="DW313" s="18">
        <f t="shared" si="339"/>
        <v>0</v>
      </c>
      <c r="DX313" s="18">
        <f t="shared" si="340"/>
        <v>0</v>
      </c>
      <c r="DY313" s="18">
        <f t="shared" si="341"/>
        <v>0</v>
      </c>
      <c r="DZ313" s="18">
        <f t="shared" si="342"/>
        <v>0</v>
      </c>
      <c r="EA313" s="18">
        <f t="shared" si="343"/>
        <v>0</v>
      </c>
      <c r="EB313" s="18">
        <f t="shared" si="344"/>
        <v>0</v>
      </c>
      <c r="EC313" s="18">
        <f t="shared" si="345"/>
        <v>0</v>
      </c>
      <c r="ED313" s="18">
        <f t="shared" si="346"/>
        <v>0</v>
      </c>
      <c r="EE313" s="18">
        <f t="shared" ca="1" si="347"/>
        <v>0</v>
      </c>
      <c r="EF313" s="18">
        <f t="shared" ca="1" si="348"/>
        <v>0</v>
      </c>
      <c r="EG313" s="18">
        <f t="shared" ca="1" si="349"/>
        <v>0</v>
      </c>
      <c r="EH313" s="18">
        <f t="shared" ca="1" si="350"/>
        <v>0</v>
      </c>
      <c r="EI313" s="18">
        <f t="shared" ca="1" si="351"/>
        <v>0</v>
      </c>
      <c r="EJ313" s="18">
        <f t="shared" si="352"/>
        <v>0</v>
      </c>
      <c r="EK313" s="18">
        <f t="shared" si="353"/>
        <v>0</v>
      </c>
      <c r="EL313" s="18">
        <f t="shared" si="354"/>
        <v>0</v>
      </c>
      <c r="EM313" s="18">
        <f t="shared" si="355"/>
        <v>0</v>
      </c>
      <c r="EN313" s="18">
        <f t="shared" si="356"/>
        <v>0</v>
      </c>
      <c r="EO313" s="18">
        <f t="shared" si="357"/>
        <v>0</v>
      </c>
      <c r="EP313" s="18">
        <f t="shared" si="358"/>
        <v>0</v>
      </c>
      <c r="EQ313" s="18">
        <f t="shared" si="359"/>
        <v>0</v>
      </c>
      <c r="ER313" s="18">
        <f t="shared" si="360"/>
        <v>0</v>
      </c>
      <c r="ES313" s="18">
        <f t="shared" si="361"/>
        <v>0</v>
      </c>
      <c r="ET313" s="18">
        <f t="shared" si="362"/>
        <v>0</v>
      </c>
      <c r="EU313" s="18">
        <f t="shared" si="363"/>
        <v>0</v>
      </c>
      <c r="EV313" s="18">
        <f t="shared" si="364"/>
        <v>0</v>
      </c>
      <c r="EW313" s="18">
        <f t="shared" si="365"/>
        <v>0</v>
      </c>
      <c r="EX313" s="18">
        <f t="shared" si="366"/>
        <v>0</v>
      </c>
      <c r="EY313" s="17"/>
      <c r="EZ313" s="1"/>
      <c r="FA313" s="54">
        <f t="shared" ca="1" si="319"/>
        <v>0</v>
      </c>
      <c r="FB313" s="54">
        <f t="shared" si="320"/>
        <v>0</v>
      </c>
      <c r="FC313" s="54">
        <f t="shared" ca="1" si="385"/>
        <v>0</v>
      </c>
      <c r="FD313" s="34" t="e">
        <f t="shared" ca="1" si="386"/>
        <v>#DIV/0!</v>
      </c>
      <c r="FE313" s="34" t="e">
        <f t="shared" ca="1" si="380"/>
        <v>#DIV/0!</v>
      </c>
      <c r="FH313" s="49" t="e">
        <f t="shared" ca="1" si="382"/>
        <v>#DIV/0!</v>
      </c>
      <c r="FI313" s="49" t="e">
        <f t="shared" ca="1" si="383"/>
        <v>#DIV/0!</v>
      </c>
      <c r="FJ313" s="49" t="e">
        <f t="shared" ca="1" si="384"/>
        <v>#DIV/0!</v>
      </c>
    </row>
    <row r="314" spans="1:166" x14ac:dyDescent="0.25">
      <c r="A314" s="1"/>
      <c r="B314" s="15">
        <f>Kurse!B310</f>
        <v>40540</v>
      </c>
      <c r="C314" s="1"/>
      <c r="D314" s="20" t="str">
        <f>IF(ISNUMBER(VLOOKUP(B314,CASH!$B$7:$E$2815,2,FALSE)),VLOOKUP(B314,CASH!$B$7:$E$2815,2,FALSE),"")</f>
        <v/>
      </c>
      <c r="E314" s="1"/>
      <c r="F314" s="20">
        <f t="shared" si="387"/>
        <v>0</v>
      </c>
      <c r="G314" s="20"/>
      <c r="H314" s="20"/>
      <c r="I314" s="20"/>
      <c r="J314" s="20"/>
      <c r="K314" s="9"/>
      <c r="L314" s="9"/>
      <c r="M314" s="9"/>
      <c r="N314" s="9"/>
      <c r="O314" s="9"/>
      <c r="P314" s="9" t="str">
        <f>IF(ISNUMBER(VLOOKUP($B314,Anteile!$A$2:$BI$10000,12,FALSE)),VLOOKUP($B314,Anteile!$A$2:$BI$10000,12,FALSE),"0")</f>
        <v>0</v>
      </c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 t="str">
        <f>IF(ISNUMBER(VLOOKUP($B314,Anteile!$A$2:$BI$10000,24,FALSE)),VLOOKUP($B314,Anteile!$A$2:$BI$10000,24,FALSE),"0")</f>
        <v>0</v>
      </c>
      <c r="AC314" s="9" t="str">
        <f>IF(ISNUMBER(VLOOKUP($B314,Anteile!$A$2:$BI$10000,25,FALSE)),VLOOKUP($B314,Anteile!$A$2:$BI$10000,25,FALSE),"0")</f>
        <v>0</v>
      </c>
      <c r="AD314" s="9" t="str">
        <f>IF(ISNUMBER(VLOOKUP($B314,Anteile!$A$2:$BI$10000,26,FALSE)),VLOOKUP($B314,Anteile!$A$2:$BI$10000,26,FALSE),"0")</f>
        <v>0</v>
      </c>
      <c r="AE314" s="9" t="str">
        <f>IF(ISNUMBER(VLOOKUP($B314,Anteile!$A$2:$BI$10000,27,FALSE)),VLOOKUP($B314,Anteile!$A$2:$BI$10000,27,FALSE),"0")</f>
        <v>0</v>
      </c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5"/>
      <c r="AW314" s="13">
        <v>1</v>
      </c>
      <c r="AX314" s="5"/>
      <c r="AY314" s="5"/>
      <c r="AZ314" s="5"/>
      <c r="BA314" s="5"/>
      <c r="BB314" s="5"/>
      <c r="BC314" s="5"/>
      <c r="BD314" s="5"/>
      <c r="BE314" s="13">
        <f t="shared" ca="1" si="321"/>
        <v>1073.7924182207275</v>
      </c>
      <c r="BF314" s="13">
        <f t="shared" ca="1" si="367"/>
        <v>0</v>
      </c>
      <c r="BG314" s="13">
        <f t="shared" ca="1" si="322"/>
        <v>80.938550901864872</v>
      </c>
      <c r="BH314" s="13"/>
      <c r="BI314" s="13"/>
      <c r="BJ314" s="13"/>
      <c r="BK314" s="13"/>
      <c r="BL314" s="13"/>
      <c r="BM314" s="13"/>
      <c r="BN314" s="13"/>
      <c r="BO314" s="13"/>
      <c r="BP314" s="13"/>
      <c r="BQ314" s="13"/>
      <c r="BR314" s="13"/>
      <c r="BS314" s="13">
        <f t="shared" ca="1" si="368"/>
        <v>0</v>
      </c>
      <c r="BT314" s="13">
        <f t="shared" ca="1" si="369"/>
        <v>46.62</v>
      </c>
      <c r="BU314" s="13">
        <f t="shared" ca="1" si="370"/>
        <v>32.237847752980741</v>
      </c>
      <c r="BV314" s="13">
        <f t="shared" ca="1" si="371"/>
        <v>31.962702537450323</v>
      </c>
      <c r="BW314" s="13">
        <f t="shared" ca="1" si="381"/>
        <v>0</v>
      </c>
      <c r="BX314" s="13"/>
      <c r="BY314" s="13"/>
      <c r="BZ314" s="13"/>
      <c r="CA314" s="13"/>
      <c r="CB314" s="13"/>
      <c r="CC314" s="13"/>
      <c r="CD314" s="13"/>
      <c r="CE314" s="13"/>
      <c r="CF314" s="13"/>
      <c r="CG314" s="13"/>
      <c r="CH314" s="13"/>
      <c r="CI314" s="13"/>
      <c r="CJ314" s="13"/>
      <c r="CK314" s="13"/>
      <c r="CL314" s="13"/>
      <c r="CM314" s="5"/>
      <c r="CN314" s="13">
        <f t="shared" ca="1" si="372"/>
        <v>6972.1</v>
      </c>
      <c r="CO314" s="13">
        <f t="shared" ca="1" si="373"/>
        <v>136.82</v>
      </c>
      <c r="CP314" s="13">
        <f t="shared" ca="1" si="374"/>
        <v>391.02609999999999</v>
      </c>
      <c r="CQ314" s="5"/>
      <c r="CR314" s="5"/>
      <c r="CS314" s="5"/>
      <c r="CT314" s="34">
        <f t="shared" ca="1" si="375"/>
        <v>1.1687114353387655</v>
      </c>
      <c r="CU314" s="34">
        <f t="shared" ca="1" si="376"/>
        <v>1.0913296641939858</v>
      </c>
      <c r="CV314" s="34">
        <f t="shared" ca="1" si="377"/>
        <v>0.93167845562325724</v>
      </c>
      <c r="CW314" s="5"/>
      <c r="CX314" s="5"/>
      <c r="CY314" s="5"/>
      <c r="CZ314" s="5"/>
      <c r="DA314" s="33">
        <f t="shared" ca="1" si="378"/>
        <v>1.3084</v>
      </c>
      <c r="DB314" s="13">
        <f t="shared" ca="1" si="379"/>
        <v>1404.95</v>
      </c>
      <c r="DC314" s="5"/>
      <c r="DD314" s="18">
        <f t="shared" ca="1" si="323"/>
        <v>0</v>
      </c>
      <c r="DE314" s="18">
        <f>IF(ISNUMBER(VLOOKUP(B314,CASH!$B$7:$D$10000,3,FALSE)),VLOOKUP(B314,CASH!$B$7:$D$10000,3,FALSE),0)</f>
        <v>0</v>
      </c>
      <c r="DF314" s="18">
        <f t="shared" si="324"/>
        <v>0</v>
      </c>
      <c r="DG314" s="18">
        <f t="shared" ca="1" si="388"/>
        <v>0</v>
      </c>
      <c r="DH314" s="18">
        <f t="shared" ca="1" si="389"/>
        <v>0</v>
      </c>
      <c r="DI314" s="18">
        <f t="shared" si="325"/>
        <v>0</v>
      </c>
      <c r="DJ314" s="18">
        <f t="shared" si="326"/>
        <v>0</v>
      </c>
      <c r="DK314" s="18">
        <f t="shared" si="327"/>
        <v>0</v>
      </c>
      <c r="DL314" s="18">
        <f t="shared" si="328"/>
        <v>0</v>
      </c>
      <c r="DM314" s="18">
        <f t="shared" si="329"/>
        <v>0</v>
      </c>
      <c r="DN314" s="18">
        <f t="shared" si="330"/>
        <v>0</v>
      </c>
      <c r="DO314" s="18">
        <f t="shared" si="331"/>
        <v>0</v>
      </c>
      <c r="DP314" s="18">
        <f t="shared" si="332"/>
        <v>0</v>
      </c>
      <c r="DQ314" s="18">
        <f t="shared" ca="1" si="333"/>
        <v>0</v>
      </c>
      <c r="DR314" s="18">
        <f t="shared" ca="1" si="334"/>
        <v>0</v>
      </c>
      <c r="DS314" s="18">
        <f t="shared" ca="1" si="335"/>
        <v>0</v>
      </c>
      <c r="DT314" s="18">
        <f t="shared" si="336"/>
        <v>0</v>
      </c>
      <c r="DU314" s="18">
        <f t="shared" si="337"/>
        <v>0</v>
      </c>
      <c r="DV314" s="18">
        <f t="shared" si="338"/>
        <v>0</v>
      </c>
      <c r="DW314" s="18">
        <f t="shared" si="339"/>
        <v>0</v>
      </c>
      <c r="DX314" s="18">
        <f t="shared" si="340"/>
        <v>0</v>
      </c>
      <c r="DY314" s="18">
        <f t="shared" si="341"/>
        <v>0</v>
      </c>
      <c r="DZ314" s="18">
        <f t="shared" si="342"/>
        <v>0</v>
      </c>
      <c r="EA314" s="18">
        <f t="shared" si="343"/>
        <v>0</v>
      </c>
      <c r="EB314" s="18">
        <f t="shared" si="344"/>
        <v>0</v>
      </c>
      <c r="EC314" s="18">
        <f t="shared" si="345"/>
        <v>0</v>
      </c>
      <c r="ED314" s="18">
        <f t="shared" si="346"/>
        <v>0</v>
      </c>
      <c r="EE314" s="18">
        <f t="shared" ca="1" si="347"/>
        <v>0</v>
      </c>
      <c r="EF314" s="18">
        <f t="shared" ca="1" si="348"/>
        <v>0</v>
      </c>
      <c r="EG314" s="18">
        <f t="shared" ca="1" si="349"/>
        <v>0</v>
      </c>
      <c r="EH314" s="18">
        <f t="shared" ca="1" si="350"/>
        <v>0</v>
      </c>
      <c r="EI314" s="18">
        <f t="shared" ca="1" si="351"/>
        <v>0</v>
      </c>
      <c r="EJ314" s="18">
        <f t="shared" si="352"/>
        <v>0</v>
      </c>
      <c r="EK314" s="18">
        <f t="shared" si="353"/>
        <v>0</v>
      </c>
      <c r="EL314" s="18">
        <f t="shared" si="354"/>
        <v>0</v>
      </c>
      <c r="EM314" s="18">
        <f t="shared" si="355"/>
        <v>0</v>
      </c>
      <c r="EN314" s="18">
        <f t="shared" si="356"/>
        <v>0</v>
      </c>
      <c r="EO314" s="18">
        <f t="shared" si="357"/>
        <v>0</v>
      </c>
      <c r="EP314" s="18">
        <f t="shared" si="358"/>
        <v>0</v>
      </c>
      <c r="EQ314" s="18">
        <f t="shared" si="359"/>
        <v>0</v>
      </c>
      <c r="ER314" s="18">
        <f t="shared" si="360"/>
        <v>0</v>
      </c>
      <c r="ES314" s="18">
        <f t="shared" si="361"/>
        <v>0</v>
      </c>
      <c r="ET314" s="18">
        <f t="shared" si="362"/>
        <v>0</v>
      </c>
      <c r="EU314" s="18">
        <f t="shared" si="363"/>
        <v>0</v>
      </c>
      <c r="EV314" s="18">
        <f t="shared" si="364"/>
        <v>0</v>
      </c>
      <c r="EW314" s="18">
        <f t="shared" si="365"/>
        <v>0</v>
      </c>
      <c r="EX314" s="18">
        <f t="shared" si="366"/>
        <v>0</v>
      </c>
      <c r="EY314" s="17"/>
      <c r="EZ314" s="1"/>
      <c r="FA314" s="54">
        <f t="shared" ca="1" si="319"/>
        <v>0</v>
      </c>
      <c r="FB314" s="54">
        <f t="shared" si="320"/>
        <v>0</v>
      </c>
      <c r="FC314" s="54">
        <f t="shared" ca="1" si="385"/>
        <v>0</v>
      </c>
      <c r="FD314" s="34" t="e">
        <f t="shared" ca="1" si="386"/>
        <v>#DIV/0!</v>
      </c>
      <c r="FE314" s="34" t="e">
        <f t="shared" ca="1" si="380"/>
        <v>#DIV/0!</v>
      </c>
      <c r="FH314" s="49" t="e">
        <f t="shared" ca="1" si="382"/>
        <v>#DIV/0!</v>
      </c>
      <c r="FI314" s="49" t="e">
        <f t="shared" ca="1" si="383"/>
        <v>#DIV/0!</v>
      </c>
      <c r="FJ314" s="49" t="e">
        <f t="shared" ca="1" si="384"/>
        <v>#DIV/0!</v>
      </c>
    </row>
    <row r="315" spans="1:166" x14ac:dyDescent="0.25">
      <c r="A315" s="1"/>
      <c r="B315" s="15">
        <f>Kurse!B311</f>
        <v>40539</v>
      </c>
      <c r="C315" s="1"/>
      <c r="D315" s="20" t="str">
        <f>IF(ISNUMBER(VLOOKUP(B315,CASH!$B$7:$E$2815,2,FALSE)),VLOOKUP(B315,CASH!$B$7:$E$2815,2,FALSE),"")</f>
        <v/>
      </c>
      <c r="E315" s="1"/>
      <c r="F315" s="20">
        <f t="shared" si="387"/>
        <v>0</v>
      </c>
      <c r="G315" s="20"/>
      <c r="H315" s="20"/>
      <c r="I315" s="20"/>
      <c r="J315" s="20"/>
      <c r="K315" s="9"/>
      <c r="L315" s="9"/>
      <c r="M315" s="9"/>
      <c r="N315" s="9"/>
      <c r="O315" s="9"/>
      <c r="P315" s="9" t="str">
        <f>IF(ISNUMBER(VLOOKUP($B315,Anteile!$A$2:$BI$10000,12,FALSE)),VLOOKUP($B315,Anteile!$A$2:$BI$10000,12,FALSE),"0")</f>
        <v>0</v>
      </c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 t="str">
        <f>IF(ISNUMBER(VLOOKUP($B315,Anteile!$A$2:$BI$10000,24,FALSE)),VLOOKUP($B315,Anteile!$A$2:$BI$10000,24,FALSE),"0")</f>
        <v>0</v>
      </c>
      <c r="AC315" s="9" t="str">
        <f>IF(ISNUMBER(VLOOKUP($B315,Anteile!$A$2:$BI$10000,25,FALSE)),VLOOKUP($B315,Anteile!$A$2:$BI$10000,25,FALSE),"0")</f>
        <v>0</v>
      </c>
      <c r="AD315" s="9" t="str">
        <f>IF(ISNUMBER(VLOOKUP($B315,Anteile!$A$2:$BI$10000,26,FALSE)),VLOOKUP($B315,Anteile!$A$2:$BI$10000,26,FALSE),"0")</f>
        <v>0</v>
      </c>
      <c r="AE315" s="9" t="str">
        <f>IF(ISNUMBER(VLOOKUP($B315,Anteile!$A$2:$BI$10000,27,FALSE)),VLOOKUP($B315,Anteile!$A$2:$BI$10000,27,FALSE),"0")</f>
        <v>0</v>
      </c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5"/>
      <c r="AW315" s="13">
        <v>1</v>
      </c>
      <c r="AX315" s="5"/>
      <c r="AY315" s="5"/>
      <c r="AZ315" s="5"/>
      <c r="BA315" s="5"/>
      <c r="BB315" s="5"/>
      <c r="BC315" s="5"/>
      <c r="BD315" s="5"/>
      <c r="BE315" s="13">
        <f t="shared" ca="1" si="321"/>
        <v>1050.125123227421</v>
      </c>
      <c r="BF315" s="13">
        <f t="shared" ca="1" si="367"/>
        <v>0</v>
      </c>
      <c r="BG315" s="13">
        <f t="shared" ca="1" si="322"/>
        <v>80.306362326533716</v>
      </c>
      <c r="BH315" s="13"/>
      <c r="BI315" s="13"/>
      <c r="BJ315" s="13"/>
      <c r="BK315" s="13"/>
      <c r="BL315" s="13"/>
      <c r="BM315" s="13"/>
      <c r="BN315" s="13"/>
      <c r="BO315" s="13"/>
      <c r="BP315" s="13"/>
      <c r="BQ315" s="13"/>
      <c r="BR315" s="13"/>
      <c r="BS315" s="13">
        <f t="shared" ca="1" si="368"/>
        <v>0</v>
      </c>
      <c r="BT315" s="13">
        <f t="shared" ca="1" si="369"/>
        <v>46.52</v>
      </c>
      <c r="BU315" s="13">
        <f t="shared" ca="1" si="370"/>
        <v>31.798078389507403</v>
      </c>
      <c r="BV315" s="13">
        <f t="shared" ca="1" si="371"/>
        <v>31.682717828164101</v>
      </c>
      <c r="BW315" s="13">
        <f t="shared" ca="1" si="381"/>
        <v>0</v>
      </c>
      <c r="BX315" s="13"/>
      <c r="BY315" s="13"/>
      <c r="BZ315" s="13"/>
      <c r="CA315" s="13"/>
      <c r="CB315" s="13"/>
      <c r="CC315" s="13"/>
      <c r="CD315" s="13"/>
      <c r="CE315" s="13"/>
      <c r="CF315" s="13"/>
      <c r="CG315" s="13"/>
      <c r="CH315" s="13"/>
      <c r="CI315" s="13"/>
      <c r="CJ315" s="13"/>
      <c r="CK315" s="13"/>
      <c r="CL315" s="13"/>
      <c r="CM315" s="5"/>
      <c r="CN315" s="13">
        <f t="shared" ca="1" si="372"/>
        <v>6970.73</v>
      </c>
      <c r="CO315" s="13">
        <f t="shared" ca="1" si="373"/>
        <v>137.74</v>
      </c>
      <c r="CP315" s="13">
        <f t="shared" ca="1" si="374"/>
        <v>389.221</v>
      </c>
      <c r="CQ315" s="5"/>
      <c r="CR315" s="5"/>
      <c r="CS315" s="5"/>
      <c r="CT315" s="34">
        <f t="shared" ca="1" si="375"/>
        <v>1.1684817865003361</v>
      </c>
      <c r="CU315" s="34">
        <f t="shared" ca="1" si="376"/>
        <v>1.0986679428890485</v>
      </c>
      <c r="CV315" s="34">
        <f t="shared" ca="1" si="377"/>
        <v>0.9273775335614165</v>
      </c>
      <c r="CW315" s="5"/>
      <c r="CX315" s="5"/>
      <c r="CY315" s="5"/>
      <c r="CZ315" s="5"/>
      <c r="DA315" s="33">
        <f t="shared" ca="1" si="378"/>
        <v>1.3187</v>
      </c>
      <c r="DB315" s="13">
        <f t="shared" ca="1" si="379"/>
        <v>1384.8</v>
      </c>
      <c r="DC315" s="5"/>
      <c r="DD315" s="18">
        <f t="shared" ca="1" si="323"/>
        <v>0</v>
      </c>
      <c r="DE315" s="18">
        <f>IF(ISNUMBER(VLOOKUP(B315,CASH!$B$7:$D$10000,3,FALSE)),VLOOKUP(B315,CASH!$B$7:$D$10000,3,FALSE),0)</f>
        <v>0</v>
      </c>
      <c r="DF315" s="18">
        <f t="shared" si="324"/>
        <v>0</v>
      </c>
      <c r="DG315" s="18">
        <f t="shared" ca="1" si="388"/>
        <v>0</v>
      </c>
      <c r="DH315" s="18">
        <f t="shared" ca="1" si="389"/>
        <v>0</v>
      </c>
      <c r="DI315" s="18">
        <f t="shared" si="325"/>
        <v>0</v>
      </c>
      <c r="DJ315" s="18">
        <f t="shared" si="326"/>
        <v>0</v>
      </c>
      <c r="DK315" s="18">
        <f t="shared" si="327"/>
        <v>0</v>
      </c>
      <c r="DL315" s="18">
        <f t="shared" si="328"/>
        <v>0</v>
      </c>
      <c r="DM315" s="18">
        <f t="shared" si="329"/>
        <v>0</v>
      </c>
      <c r="DN315" s="18">
        <f t="shared" si="330"/>
        <v>0</v>
      </c>
      <c r="DO315" s="18">
        <f t="shared" si="331"/>
        <v>0</v>
      </c>
      <c r="DP315" s="18">
        <f t="shared" si="332"/>
        <v>0</v>
      </c>
      <c r="DQ315" s="18">
        <f t="shared" ca="1" si="333"/>
        <v>0</v>
      </c>
      <c r="DR315" s="18">
        <f t="shared" ca="1" si="334"/>
        <v>0</v>
      </c>
      <c r="DS315" s="18">
        <f t="shared" ca="1" si="335"/>
        <v>0</v>
      </c>
      <c r="DT315" s="18">
        <f t="shared" si="336"/>
        <v>0</v>
      </c>
      <c r="DU315" s="18">
        <f t="shared" si="337"/>
        <v>0</v>
      </c>
      <c r="DV315" s="18">
        <f t="shared" si="338"/>
        <v>0</v>
      </c>
      <c r="DW315" s="18">
        <f t="shared" si="339"/>
        <v>0</v>
      </c>
      <c r="DX315" s="18">
        <f t="shared" si="340"/>
        <v>0</v>
      </c>
      <c r="DY315" s="18">
        <f t="shared" si="341"/>
        <v>0</v>
      </c>
      <c r="DZ315" s="18">
        <f t="shared" si="342"/>
        <v>0</v>
      </c>
      <c r="EA315" s="18">
        <f t="shared" si="343"/>
        <v>0</v>
      </c>
      <c r="EB315" s="18">
        <f t="shared" si="344"/>
        <v>0</v>
      </c>
      <c r="EC315" s="18">
        <f t="shared" si="345"/>
        <v>0</v>
      </c>
      <c r="ED315" s="18">
        <f t="shared" si="346"/>
        <v>0</v>
      </c>
      <c r="EE315" s="18">
        <f t="shared" ca="1" si="347"/>
        <v>0</v>
      </c>
      <c r="EF315" s="18">
        <f t="shared" ca="1" si="348"/>
        <v>0</v>
      </c>
      <c r="EG315" s="18">
        <f t="shared" ca="1" si="349"/>
        <v>0</v>
      </c>
      <c r="EH315" s="18">
        <f t="shared" ca="1" si="350"/>
        <v>0</v>
      </c>
      <c r="EI315" s="18">
        <f t="shared" ca="1" si="351"/>
        <v>0</v>
      </c>
      <c r="EJ315" s="18">
        <f t="shared" si="352"/>
        <v>0</v>
      </c>
      <c r="EK315" s="18">
        <f t="shared" si="353"/>
        <v>0</v>
      </c>
      <c r="EL315" s="18">
        <f t="shared" si="354"/>
        <v>0</v>
      </c>
      <c r="EM315" s="18">
        <f t="shared" si="355"/>
        <v>0</v>
      </c>
      <c r="EN315" s="18">
        <f t="shared" si="356"/>
        <v>0</v>
      </c>
      <c r="EO315" s="18">
        <f t="shared" si="357"/>
        <v>0</v>
      </c>
      <c r="EP315" s="18">
        <f t="shared" si="358"/>
        <v>0</v>
      </c>
      <c r="EQ315" s="18">
        <f t="shared" si="359"/>
        <v>0</v>
      </c>
      <c r="ER315" s="18">
        <f t="shared" si="360"/>
        <v>0</v>
      </c>
      <c r="ES315" s="18">
        <f t="shared" si="361"/>
        <v>0</v>
      </c>
      <c r="ET315" s="18">
        <f t="shared" si="362"/>
        <v>0</v>
      </c>
      <c r="EU315" s="18">
        <f t="shared" si="363"/>
        <v>0</v>
      </c>
      <c r="EV315" s="18">
        <f t="shared" si="364"/>
        <v>0</v>
      </c>
      <c r="EW315" s="18">
        <f t="shared" si="365"/>
        <v>0</v>
      </c>
      <c r="EX315" s="18">
        <f t="shared" si="366"/>
        <v>0</v>
      </c>
      <c r="EY315" s="17"/>
      <c r="EZ315" s="1"/>
      <c r="FA315" s="54">
        <f t="shared" ca="1" si="319"/>
        <v>0</v>
      </c>
      <c r="FB315" s="54">
        <f t="shared" si="320"/>
        <v>0</v>
      </c>
      <c r="FC315" s="54">
        <f t="shared" ca="1" si="385"/>
        <v>0</v>
      </c>
      <c r="FD315" s="34" t="e">
        <f t="shared" ca="1" si="386"/>
        <v>#DIV/0!</v>
      </c>
      <c r="FE315" s="34" t="e">
        <f t="shared" ca="1" si="380"/>
        <v>#DIV/0!</v>
      </c>
      <c r="FH315" s="49" t="e">
        <f t="shared" ca="1" si="382"/>
        <v>#DIV/0!</v>
      </c>
      <c r="FI315" s="49" t="e">
        <f t="shared" ca="1" si="383"/>
        <v>#DIV/0!</v>
      </c>
      <c r="FJ315" s="49" t="e">
        <f t="shared" ca="1" si="384"/>
        <v>#DIV/0!</v>
      </c>
    </row>
    <row r="316" spans="1:166" x14ac:dyDescent="0.25">
      <c r="A316" s="1"/>
      <c r="B316" s="15">
        <f>Kurse!B312</f>
        <v>40535</v>
      </c>
      <c r="C316" s="1"/>
      <c r="D316" s="20" t="str">
        <f>IF(ISNUMBER(VLOOKUP(B316,CASH!$B$7:$E$2815,2,FALSE)),VLOOKUP(B316,CASH!$B$7:$E$2815,2,FALSE),"")</f>
        <v/>
      </c>
      <c r="E316" s="1"/>
      <c r="F316" s="20">
        <f t="shared" si="387"/>
        <v>0</v>
      </c>
      <c r="G316" s="20"/>
      <c r="H316" s="20"/>
      <c r="I316" s="20"/>
      <c r="J316" s="20"/>
      <c r="K316" s="9"/>
      <c r="L316" s="9"/>
      <c r="M316" s="9"/>
      <c r="N316" s="9"/>
      <c r="O316" s="9"/>
      <c r="P316" s="9" t="str">
        <f>IF(ISNUMBER(VLOOKUP($B316,Anteile!$A$2:$BI$10000,12,FALSE)),VLOOKUP($B316,Anteile!$A$2:$BI$10000,12,FALSE),"0")</f>
        <v>0</v>
      </c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 t="str">
        <f>IF(ISNUMBER(VLOOKUP($B316,Anteile!$A$2:$BI$10000,24,FALSE)),VLOOKUP($B316,Anteile!$A$2:$BI$10000,24,FALSE),"0")</f>
        <v>0</v>
      </c>
      <c r="AC316" s="9" t="str">
        <f>IF(ISNUMBER(VLOOKUP($B316,Anteile!$A$2:$BI$10000,25,FALSE)),VLOOKUP($B316,Anteile!$A$2:$BI$10000,25,FALSE),"0")</f>
        <v>0</v>
      </c>
      <c r="AD316" s="9" t="str">
        <f>IF(ISNUMBER(VLOOKUP($B316,Anteile!$A$2:$BI$10000,26,FALSE)),VLOOKUP($B316,Anteile!$A$2:$BI$10000,26,FALSE),"0")</f>
        <v>0</v>
      </c>
      <c r="AE316" s="9" t="str">
        <f>IF(ISNUMBER(VLOOKUP($B316,Anteile!$A$2:$BI$10000,27,FALSE)),VLOOKUP($B316,Anteile!$A$2:$BI$10000,27,FALSE),"0")</f>
        <v>0</v>
      </c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5"/>
      <c r="AW316" s="13">
        <v>1</v>
      </c>
      <c r="AX316" s="5"/>
      <c r="AY316" s="5"/>
      <c r="AZ316" s="5"/>
      <c r="BA316" s="5"/>
      <c r="BB316" s="5"/>
      <c r="BC316" s="5"/>
      <c r="BD316" s="5"/>
      <c r="BE316" s="13">
        <f t="shared" ca="1" si="321"/>
        <v>1050.2552769945896</v>
      </c>
      <c r="BF316" s="13">
        <f t="shared" ca="1" si="367"/>
        <v>0</v>
      </c>
      <c r="BG316" s="13">
        <f t="shared" ca="1" si="322"/>
        <v>80.682770707917399</v>
      </c>
      <c r="BH316" s="13"/>
      <c r="BI316" s="13"/>
      <c r="BJ316" s="13"/>
      <c r="BK316" s="13"/>
      <c r="BL316" s="13"/>
      <c r="BM316" s="13"/>
      <c r="BN316" s="13"/>
      <c r="BO316" s="13"/>
      <c r="BP316" s="13"/>
      <c r="BQ316" s="13"/>
      <c r="BR316" s="13"/>
      <c r="BS316" s="13">
        <f t="shared" ca="1" si="368"/>
        <v>0</v>
      </c>
      <c r="BT316" s="13">
        <f t="shared" ca="1" si="369"/>
        <v>46.95</v>
      </c>
      <c r="BU316" s="13">
        <f t="shared" ca="1" si="370"/>
        <v>31.798078389507403</v>
      </c>
      <c r="BV316" s="13">
        <f t="shared" ca="1" si="371"/>
        <v>31.92105463689705</v>
      </c>
      <c r="BW316" s="13">
        <f t="shared" ca="1" si="381"/>
        <v>0</v>
      </c>
      <c r="BX316" s="13"/>
      <c r="BY316" s="13"/>
      <c r="BZ316" s="13"/>
      <c r="CA316" s="13"/>
      <c r="CB316" s="13"/>
      <c r="CC316" s="13"/>
      <c r="CD316" s="13"/>
      <c r="CE316" s="13"/>
      <c r="CF316" s="13"/>
      <c r="CG316" s="13"/>
      <c r="CH316" s="13"/>
      <c r="CI316" s="13"/>
      <c r="CJ316" s="13"/>
      <c r="CK316" s="13"/>
      <c r="CL316" s="13"/>
      <c r="CM316" s="5"/>
      <c r="CN316" s="13">
        <f t="shared" ca="1" si="372"/>
        <v>7057.69</v>
      </c>
      <c r="CO316" s="13">
        <f t="shared" ca="1" si="373"/>
        <v>137.72</v>
      </c>
      <c r="CP316" s="13">
        <f t="shared" ca="1" si="374"/>
        <v>390.08019999999999</v>
      </c>
      <c r="CQ316" s="5"/>
      <c r="CR316" s="5"/>
      <c r="CS316" s="5"/>
      <c r="CT316" s="34">
        <f t="shared" ca="1" si="375"/>
        <v>1.1830586207994795</v>
      </c>
      <c r="CU316" s="34">
        <f t="shared" ca="1" si="376"/>
        <v>1.0985084150913296</v>
      </c>
      <c r="CV316" s="34">
        <f t="shared" ca="1" si="377"/>
        <v>0.9294247067017043</v>
      </c>
      <c r="CW316" s="5"/>
      <c r="CX316" s="5"/>
      <c r="CY316" s="5"/>
      <c r="CZ316" s="5"/>
      <c r="DA316" s="33">
        <f t="shared" ca="1" si="378"/>
        <v>1.3123</v>
      </c>
      <c r="DB316" s="13">
        <f t="shared" ca="1" si="379"/>
        <v>1378.25</v>
      </c>
      <c r="DC316" s="5"/>
      <c r="DD316" s="18">
        <f t="shared" ca="1" si="323"/>
        <v>0</v>
      </c>
      <c r="DE316" s="18">
        <f>IF(ISNUMBER(VLOOKUP(B316,CASH!$B$7:$D$10000,3,FALSE)),VLOOKUP(B316,CASH!$B$7:$D$10000,3,FALSE),0)</f>
        <v>0</v>
      </c>
      <c r="DF316" s="18">
        <f t="shared" si="324"/>
        <v>0</v>
      </c>
      <c r="DG316" s="18">
        <f t="shared" ca="1" si="388"/>
        <v>0</v>
      </c>
      <c r="DH316" s="18">
        <f t="shared" ca="1" si="389"/>
        <v>0</v>
      </c>
      <c r="DI316" s="18">
        <f t="shared" si="325"/>
        <v>0</v>
      </c>
      <c r="DJ316" s="18">
        <f t="shared" si="326"/>
        <v>0</v>
      </c>
      <c r="DK316" s="18">
        <f t="shared" si="327"/>
        <v>0</v>
      </c>
      <c r="DL316" s="18">
        <f t="shared" si="328"/>
        <v>0</v>
      </c>
      <c r="DM316" s="18">
        <f t="shared" si="329"/>
        <v>0</v>
      </c>
      <c r="DN316" s="18">
        <f t="shared" si="330"/>
        <v>0</v>
      </c>
      <c r="DO316" s="18">
        <f t="shared" si="331"/>
        <v>0</v>
      </c>
      <c r="DP316" s="18">
        <f t="shared" si="332"/>
        <v>0</v>
      </c>
      <c r="DQ316" s="18">
        <f t="shared" ca="1" si="333"/>
        <v>0</v>
      </c>
      <c r="DR316" s="18">
        <f t="shared" ca="1" si="334"/>
        <v>0</v>
      </c>
      <c r="DS316" s="18">
        <f t="shared" ca="1" si="335"/>
        <v>0</v>
      </c>
      <c r="DT316" s="18">
        <f t="shared" si="336"/>
        <v>0</v>
      </c>
      <c r="DU316" s="18">
        <f t="shared" si="337"/>
        <v>0</v>
      </c>
      <c r="DV316" s="18">
        <f t="shared" si="338"/>
        <v>0</v>
      </c>
      <c r="DW316" s="18">
        <f t="shared" si="339"/>
        <v>0</v>
      </c>
      <c r="DX316" s="18">
        <f t="shared" si="340"/>
        <v>0</v>
      </c>
      <c r="DY316" s="18">
        <f t="shared" si="341"/>
        <v>0</v>
      </c>
      <c r="DZ316" s="18">
        <f t="shared" si="342"/>
        <v>0</v>
      </c>
      <c r="EA316" s="18">
        <f t="shared" si="343"/>
        <v>0</v>
      </c>
      <c r="EB316" s="18">
        <f t="shared" si="344"/>
        <v>0</v>
      </c>
      <c r="EC316" s="18">
        <f t="shared" si="345"/>
        <v>0</v>
      </c>
      <c r="ED316" s="18">
        <f t="shared" si="346"/>
        <v>0</v>
      </c>
      <c r="EE316" s="18">
        <f t="shared" ca="1" si="347"/>
        <v>0</v>
      </c>
      <c r="EF316" s="18">
        <f t="shared" ca="1" si="348"/>
        <v>0</v>
      </c>
      <c r="EG316" s="18">
        <f t="shared" ca="1" si="349"/>
        <v>0</v>
      </c>
      <c r="EH316" s="18">
        <f t="shared" ca="1" si="350"/>
        <v>0</v>
      </c>
      <c r="EI316" s="18">
        <f t="shared" ca="1" si="351"/>
        <v>0</v>
      </c>
      <c r="EJ316" s="18">
        <f t="shared" si="352"/>
        <v>0</v>
      </c>
      <c r="EK316" s="18">
        <f t="shared" si="353"/>
        <v>0</v>
      </c>
      <c r="EL316" s="18">
        <f t="shared" si="354"/>
        <v>0</v>
      </c>
      <c r="EM316" s="18">
        <f t="shared" si="355"/>
        <v>0</v>
      </c>
      <c r="EN316" s="18">
        <f t="shared" si="356"/>
        <v>0</v>
      </c>
      <c r="EO316" s="18">
        <f t="shared" si="357"/>
        <v>0</v>
      </c>
      <c r="EP316" s="18">
        <f t="shared" si="358"/>
        <v>0</v>
      </c>
      <c r="EQ316" s="18">
        <f t="shared" si="359"/>
        <v>0</v>
      </c>
      <c r="ER316" s="18">
        <f t="shared" si="360"/>
        <v>0</v>
      </c>
      <c r="ES316" s="18">
        <f t="shared" si="361"/>
        <v>0</v>
      </c>
      <c r="ET316" s="18">
        <f t="shared" si="362"/>
        <v>0</v>
      </c>
      <c r="EU316" s="18">
        <f t="shared" si="363"/>
        <v>0</v>
      </c>
      <c r="EV316" s="18">
        <f t="shared" si="364"/>
        <v>0</v>
      </c>
      <c r="EW316" s="18">
        <f t="shared" si="365"/>
        <v>0</v>
      </c>
      <c r="EX316" s="18">
        <f t="shared" si="366"/>
        <v>0</v>
      </c>
      <c r="EY316" s="17"/>
      <c r="EZ316" s="1"/>
      <c r="FA316" s="54">
        <f t="shared" ca="1" si="319"/>
        <v>0</v>
      </c>
      <c r="FB316" s="54">
        <f t="shared" si="320"/>
        <v>0</v>
      </c>
      <c r="FC316" s="54">
        <f t="shared" ca="1" si="385"/>
        <v>0</v>
      </c>
      <c r="FD316" s="34" t="e">
        <f t="shared" ca="1" si="386"/>
        <v>#DIV/0!</v>
      </c>
      <c r="FE316" s="34" t="e">
        <f t="shared" ca="1" si="380"/>
        <v>#DIV/0!</v>
      </c>
      <c r="FH316" s="49" t="e">
        <f t="shared" ca="1" si="382"/>
        <v>#DIV/0!</v>
      </c>
      <c r="FI316" s="49" t="e">
        <f t="shared" ca="1" si="383"/>
        <v>#DIV/0!</v>
      </c>
      <c r="FJ316" s="49" t="e">
        <f t="shared" ca="1" si="384"/>
        <v>#DIV/0!</v>
      </c>
    </row>
    <row r="317" spans="1:166" x14ac:dyDescent="0.25">
      <c r="A317" s="1"/>
      <c r="B317" s="15">
        <f>Kurse!B313</f>
        <v>40534</v>
      </c>
      <c r="C317" s="1"/>
      <c r="D317" s="20" t="str">
        <f>IF(ISNUMBER(VLOOKUP(B317,CASH!$B$7:$E$2815,2,FALSE)),VLOOKUP(B317,CASH!$B$7:$E$2815,2,FALSE),"")</f>
        <v/>
      </c>
      <c r="E317" s="1"/>
      <c r="F317" s="20">
        <f t="shared" si="387"/>
        <v>0</v>
      </c>
      <c r="G317" s="20"/>
      <c r="H317" s="20"/>
      <c r="I317" s="20"/>
      <c r="J317" s="20"/>
      <c r="K317" s="9"/>
      <c r="L317" s="9"/>
      <c r="M317" s="9"/>
      <c r="N317" s="9"/>
      <c r="O317" s="9"/>
      <c r="P317" s="9" t="str">
        <f>IF(ISNUMBER(VLOOKUP($B317,Anteile!$A$2:$BI$10000,12,FALSE)),VLOOKUP($B317,Anteile!$A$2:$BI$10000,12,FALSE),"0")</f>
        <v>0</v>
      </c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 t="str">
        <f>IF(ISNUMBER(VLOOKUP($B317,Anteile!$A$2:$BI$10000,24,FALSE)),VLOOKUP($B317,Anteile!$A$2:$BI$10000,24,FALSE),"0")</f>
        <v>0</v>
      </c>
      <c r="AC317" s="9" t="str">
        <f>IF(ISNUMBER(VLOOKUP($B317,Anteile!$A$2:$BI$10000,25,FALSE)),VLOOKUP($B317,Anteile!$A$2:$BI$10000,25,FALSE),"0")</f>
        <v>0</v>
      </c>
      <c r="AD317" s="9" t="str">
        <f>IF(ISNUMBER(VLOOKUP($B317,Anteile!$A$2:$BI$10000,26,FALSE)),VLOOKUP($B317,Anteile!$A$2:$BI$10000,26,FALSE),"0")</f>
        <v>0</v>
      </c>
      <c r="AE317" s="9" t="str">
        <f>IF(ISNUMBER(VLOOKUP($B317,Anteile!$A$2:$BI$10000,27,FALSE)),VLOOKUP($B317,Anteile!$A$2:$BI$10000,27,FALSE),"0")</f>
        <v>0</v>
      </c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5"/>
      <c r="AW317" s="13">
        <v>1</v>
      </c>
      <c r="AX317" s="5"/>
      <c r="AY317" s="5"/>
      <c r="AZ317" s="5"/>
      <c r="BA317" s="5"/>
      <c r="BB317" s="5"/>
      <c r="BC317" s="5"/>
      <c r="BD317" s="5"/>
      <c r="BE317" s="13">
        <f t="shared" ca="1" si="321"/>
        <v>1057.3356718011287</v>
      </c>
      <c r="BF317" s="13">
        <f t="shared" ca="1" si="367"/>
        <v>0</v>
      </c>
      <c r="BG317" s="13">
        <f t="shared" ca="1" si="322"/>
        <v>80.677138935488799</v>
      </c>
      <c r="BH317" s="13"/>
      <c r="BI317" s="13"/>
      <c r="BJ317" s="13"/>
      <c r="BK317" s="13"/>
      <c r="BL317" s="13"/>
      <c r="BM317" s="13"/>
      <c r="BN317" s="13"/>
      <c r="BO317" s="13"/>
      <c r="BP317" s="13"/>
      <c r="BQ317" s="13"/>
      <c r="BR317" s="13"/>
      <c r="BS317" s="13">
        <f t="shared" ca="1" si="368"/>
        <v>0</v>
      </c>
      <c r="BT317" s="13">
        <f t="shared" ca="1" si="369"/>
        <v>46.9</v>
      </c>
      <c r="BU317" s="13">
        <f t="shared" ca="1" si="370"/>
        <v>31.798078389507403</v>
      </c>
      <c r="BV317" s="13">
        <f t="shared" ca="1" si="371"/>
        <v>31.904834527985365</v>
      </c>
      <c r="BW317" s="13">
        <f t="shared" ca="1" si="381"/>
        <v>0</v>
      </c>
      <c r="BX317" s="13"/>
      <c r="BY317" s="13"/>
      <c r="BZ317" s="13"/>
      <c r="CA317" s="13"/>
      <c r="CB317" s="13"/>
      <c r="CC317" s="13"/>
      <c r="CD317" s="13"/>
      <c r="CE317" s="13"/>
      <c r="CF317" s="13"/>
      <c r="CG317" s="13"/>
      <c r="CH317" s="13"/>
      <c r="CI317" s="13"/>
      <c r="CJ317" s="13"/>
      <c r="CK317" s="13"/>
      <c r="CL317" s="13"/>
      <c r="CM317" s="5"/>
      <c r="CN317" s="13">
        <f t="shared" ca="1" si="372"/>
        <v>7067.92</v>
      </c>
      <c r="CO317" s="13">
        <f t="shared" ca="1" si="373"/>
        <v>137.33000000000001</v>
      </c>
      <c r="CP317" s="13">
        <f t="shared" ca="1" si="374"/>
        <v>389.435</v>
      </c>
      <c r="CQ317" s="5"/>
      <c r="CR317" s="5"/>
      <c r="CS317" s="5"/>
      <c r="CT317" s="34">
        <f t="shared" ca="1" si="375"/>
        <v>1.1847734438776794</v>
      </c>
      <c r="CU317" s="34">
        <f t="shared" ca="1" si="376"/>
        <v>1.095397623035814</v>
      </c>
      <c r="CV317" s="34">
        <f t="shared" ca="1" si="377"/>
        <v>0.92788742072624619</v>
      </c>
      <c r="CW317" s="5"/>
      <c r="CX317" s="5"/>
      <c r="CY317" s="5"/>
      <c r="CZ317" s="5"/>
      <c r="DA317" s="33">
        <f t="shared" ca="1" si="378"/>
        <v>1.3113999999999999</v>
      </c>
      <c r="DB317" s="13">
        <f t="shared" ca="1" si="379"/>
        <v>1386.59</v>
      </c>
      <c r="DC317" s="5"/>
      <c r="DD317" s="18">
        <f t="shared" ca="1" si="323"/>
        <v>0</v>
      </c>
      <c r="DE317" s="18">
        <f>IF(ISNUMBER(VLOOKUP(B317,CASH!$B$7:$D$10000,3,FALSE)),VLOOKUP(B317,CASH!$B$7:$D$10000,3,FALSE),0)</f>
        <v>0</v>
      </c>
      <c r="DF317" s="18">
        <f t="shared" si="324"/>
        <v>0</v>
      </c>
      <c r="DG317" s="18">
        <f t="shared" ca="1" si="388"/>
        <v>0</v>
      </c>
      <c r="DH317" s="18">
        <f t="shared" ca="1" si="389"/>
        <v>0</v>
      </c>
      <c r="DI317" s="18">
        <f t="shared" si="325"/>
        <v>0</v>
      </c>
      <c r="DJ317" s="18">
        <f t="shared" si="326"/>
        <v>0</v>
      </c>
      <c r="DK317" s="18">
        <f t="shared" si="327"/>
        <v>0</v>
      </c>
      <c r="DL317" s="18">
        <f t="shared" si="328"/>
        <v>0</v>
      </c>
      <c r="DM317" s="18">
        <f t="shared" si="329"/>
        <v>0</v>
      </c>
      <c r="DN317" s="18">
        <f t="shared" si="330"/>
        <v>0</v>
      </c>
      <c r="DO317" s="18">
        <f t="shared" si="331"/>
        <v>0</v>
      </c>
      <c r="DP317" s="18">
        <f t="shared" si="332"/>
        <v>0</v>
      </c>
      <c r="DQ317" s="18">
        <f t="shared" ca="1" si="333"/>
        <v>0</v>
      </c>
      <c r="DR317" s="18">
        <f t="shared" ca="1" si="334"/>
        <v>0</v>
      </c>
      <c r="DS317" s="18">
        <f t="shared" ca="1" si="335"/>
        <v>0</v>
      </c>
      <c r="DT317" s="18">
        <f t="shared" si="336"/>
        <v>0</v>
      </c>
      <c r="DU317" s="18">
        <f t="shared" si="337"/>
        <v>0</v>
      </c>
      <c r="DV317" s="18">
        <f t="shared" si="338"/>
        <v>0</v>
      </c>
      <c r="DW317" s="18">
        <f t="shared" si="339"/>
        <v>0</v>
      </c>
      <c r="DX317" s="18">
        <f t="shared" si="340"/>
        <v>0</v>
      </c>
      <c r="DY317" s="18">
        <f t="shared" si="341"/>
        <v>0</v>
      </c>
      <c r="DZ317" s="18">
        <f t="shared" si="342"/>
        <v>0</v>
      </c>
      <c r="EA317" s="18">
        <f t="shared" si="343"/>
        <v>0</v>
      </c>
      <c r="EB317" s="18">
        <f t="shared" si="344"/>
        <v>0</v>
      </c>
      <c r="EC317" s="18">
        <f t="shared" si="345"/>
        <v>0</v>
      </c>
      <c r="ED317" s="18">
        <f t="shared" si="346"/>
        <v>0</v>
      </c>
      <c r="EE317" s="18">
        <f t="shared" ca="1" si="347"/>
        <v>0</v>
      </c>
      <c r="EF317" s="18">
        <f t="shared" ca="1" si="348"/>
        <v>0</v>
      </c>
      <c r="EG317" s="18">
        <f t="shared" ca="1" si="349"/>
        <v>0</v>
      </c>
      <c r="EH317" s="18">
        <f t="shared" ca="1" si="350"/>
        <v>0</v>
      </c>
      <c r="EI317" s="18">
        <f t="shared" ca="1" si="351"/>
        <v>0</v>
      </c>
      <c r="EJ317" s="18">
        <f t="shared" si="352"/>
        <v>0</v>
      </c>
      <c r="EK317" s="18">
        <f t="shared" si="353"/>
        <v>0</v>
      </c>
      <c r="EL317" s="18">
        <f t="shared" si="354"/>
        <v>0</v>
      </c>
      <c r="EM317" s="18">
        <f t="shared" si="355"/>
        <v>0</v>
      </c>
      <c r="EN317" s="18">
        <f t="shared" si="356"/>
        <v>0</v>
      </c>
      <c r="EO317" s="18">
        <f t="shared" si="357"/>
        <v>0</v>
      </c>
      <c r="EP317" s="18">
        <f t="shared" si="358"/>
        <v>0</v>
      </c>
      <c r="EQ317" s="18">
        <f t="shared" si="359"/>
        <v>0</v>
      </c>
      <c r="ER317" s="18">
        <f t="shared" si="360"/>
        <v>0</v>
      </c>
      <c r="ES317" s="18">
        <f t="shared" si="361"/>
        <v>0</v>
      </c>
      <c r="ET317" s="18">
        <f t="shared" si="362"/>
        <v>0</v>
      </c>
      <c r="EU317" s="18">
        <f t="shared" si="363"/>
        <v>0</v>
      </c>
      <c r="EV317" s="18">
        <f t="shared" si="364"/>
        <v>0</v>
      </c>
      <c r="EW317" s="18">
        <f t="shared" si="365"/>
        <v>0</v>
      </c>
      <c r="EX317" s="18">
        <f t="shared" si="366"/>
        <v>0</v>
      </c>
      <c r="EY317" s="17"/>
      <c r="EZ317" s="1"/>
      <c r="FA317" s="54">
        <f t="shared" ca="1" si="319"/>
        <v>0</v>
      </c>
      <c r="FB317" s="54">
        <f t="shared" si="320"/>
        <v>0</v>
      </c>
      <c r="FC317" s="54">
        <f t="shared" ca="1" si="385"/>
        <v>0</v>
      </c>
      <c r="FD317" s="34" t="e">
        <f t="shared" ca="1" si="386"/>
        <v>#DIV/0!</v>
      </c>
      <c r="FE317" s="34" t="e">
        <f t="shared" ca="1" si="380"/>
        <v>#DIV/0!</v>
      </c>
      <c r="FH317" s="49" t="e">
        <f t="shared" ca="1" si="382"/>
        <v>#DIV/0!</v>
      </c>
      <c r="FI317" s="49" t="e">
        <f t="shared" ca="1" si="383"/>
        <v>#DIV/0!</v>
      </c>
      <c r="FJ317" s="49" t="e">
        <f t="shared" ca="1" si="384"/>
        <v>#DIV/0!</v>
      </c>
    </row>
    <row r="318" spans="1:166" x14ac:dyDescent="0.25">
      <c r="A318" s="1"/>
      <c r="B318" s="15">
        <f>Kurse!B314</f>
        <v>40533</v>
      </c>
      <c r="C318" s="1"/>
      <c r="D318" s="20" t="str">
        <f>IF(ISNUMBER(VLOOKUP(B318,CASH!$B$7:$E$2815,2,FALSE)),VLOOKUP(B318,CASH!$B$7:$E$2815,2,FALSE),"")</f>
        <v/>
      </c>
      <c r="E318" s="1"/>
      <c r="F318" s="20">
        <f t="shared" si="387"/>
        <v>0</v>
      </c>
      <c r="G318" s="20"/>
      <c r="H318" s="20"/>
      <c r="I318" s="20"/>
      <c r="J318" s="20"/>
      <c r="K318" s="9"/>
      <c r="L318" s="9"/>
      <c r="M318" s="9"/>
      <c r="N318" s="9"/>
      <c r="O318" s="9"/>
      <c r="P318" s="9" t="str">
        <f>IF(ISNUMBER(VLOOKUP($B318,Anteile!$A$2:$BI$10000,12,FALSE)),VLOOKUP($B318,Anteile!$A$2:$BI$10000,12,FALSE),"0")</f>
        <v>0</v>
      </c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 t="str">
        <f>IF(ISNUMBER(VLOOKUP($B318,Anteile!$A$2:$BI$10000,24,FALSE)),VLOOKUP($B318,Anteile!$A$2:$BI$10000,24,FALSE),"0")</f>
        <v>0</v>
      </c>
      <c r="AC318" s="9" t="str">
        <f>IF(ISNUMBER(VLOOKUP($B318,Anteile!$A$2:$BI$10000,25,FALSE)),VLOOKUP($B318,Anteile!$A$2:$BI$10000,25,FALSE),"0")</f>
        <v>0</v>
      </c>
      <c r="AD318" s="9" t="str">
        <f>IF(ISNUMBER(VLOOKUP($B318,Anteile!$A$2:$BI$10000,26,FALSE)),VLOOKUP($B318,Anteile!$A$2:$BI$10000,26,FALSE),"0")</f>
        <v>0</v>
      </c>
      <c r="AE318" s="9" t="str">
        <f>IF(ISNUMBER(VLOOKUP($B318,Anteile!$A$2:$BI$10000,27,FALSE)),VLOOKUP($B318,Anteile!$A$2:$BI$10000,27,FALSE),"0")</f>
        <v>0</v>
      </c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5"/>
      <c r="AW318" s="13">
        <v>1</v>
      </c>
      <c r="AX318" s="5"/>
      <c r="AY318" s="5"/>
      <c r="AZ318" s="5"/>
      <c r="BA318" s="5"/>
      <c r="BB318" s="5"/>
      <c r="BC318" s="5"/>
      <c r="BD318" s="5"/>
      <c r="BE318" s="13">
        <f t="shared" ca="1" si="321"/>
        <v>1059.3718957744327</v>
      </c>
      <c r="BF318" s="13">
        <f t="shared" ca="1" si="367"/>
        <v>0</v>
      </c>
      <c r="BG318" s="13">
        <f t="shared" ca="1" si="322"/>
        <v>80.675479483456868</v>
      </c>
      <c r="BH318" s="13"/>
      <c r="BI318" s="13"/>
      <c r="BJ318" s="13"/>
      <c r="BK318" s="13"/>
      <c r="BL318" s="13"/>
      <c r="BM318" s="13"/>
      <c r="BN318" s="13"/>
      <c r="BO318" s="13"/>
      <c r="BP318" s="13"/>
      <c r="BQ318" s="13"/>
      <c r="BR318" s="13"/>
      <c r="BS318" s="13">
        <f t="shared" ca="1" si="368"/>
        <v>0</v>
      </c>
      <c r="BT318" s="13">
        <f t="shared" ca="1" si="369"/>
        <v>46.84</v>
      </c>
      <c r="BU318" s="13">
        <f t="shared" ca="1" si="370"/>
        <v>31.74906395659815</v>
      </c>
      <c r="BV318" s="13">
        <f t="shared" ca="1" si="371"/>
        <v>31.901887369144955</v>
      </c>
      <c r="BW318" s="13">
        <f t="shared" ca="1" si="381"/>
        <v>0</v>
      </c>
      <c r="BX318" s="13"/>
      <c r="BY318" s="13"/>
      <c r="BZ318" s="13"/>
      <c r="CA318" s="13"/>
      <c r="CB318" s="13"/>
      <c r="CC318" s="13"/>
      <c r="CD318" s="13"/>
      <c r="CE318" s="13"/>
      <c r="CF318" s="13"/>
      <c r="CG318" s="13"/>
      <c r="CH318" s="13"/>
      <c r="CI318" s="13"/>
      <c r="CJ318" s="13"/>
      <c r="CK318" s="13"/>
      <c r="CL318" s="13"/>
      <c r="CM318" s="5"/>
      <c r="CN318" s="13">
        <f t="shared" ca="1" si="372"/>
        <v>7077.99</v>
      </c>
      <c r="CO318" s="13">
        <f t="shared" ca="1" si="373"/>
        <v>136.43</v>
      </c>
      <c r="CP318" s="13">
        <f t="shared" ca="1" si="374"/>
        <v>388.74700000000001</v>
      </c>
      <c r="CQ318" s="5"/>
      <c r="CR318" s="5"/>
      <c r="CS318" s="5"/>
      <c r="CT318" s="34">
        <f t="shared" ca="1" si="375"/>
        <v>1.1864614466535806</v>
      </c>
      <c r="CU318" s="34">
        <f t="shared" ca="1" si="376"/>
        <v>1.0882188721384702</v>
      </c>
      <c r="CV318" s="34">
        <f t="shared" ca="1" si="377"/>
        <v>0.92624815731782206</v>
      </c>
      <c r="CW318" s="5"/>
      <c r="CX318" s="5"/>
      <c r="CY318" s="5"/>
      <c r="CZ318" s="5"/>
      <c r="DA318" s="33">
        <f t="shared" ca="1" si="378"/>
        <v>1.3087</v>
      </c>
      <c r="DB318" s="13">
        <f t="shared" ca="1" si="379"/>
        <v>1386.4</v>
      </c>
      <c r="DC318" s="5"/>
      <c r="DD318" s="18">
        <f t="shared" ca="1" si="323"/>
        <v>0</v>
      </c>
      <c r="DE318" s="18">
        <f>IF(ISNUMBER(VLOOKUP(B318,CASH!$B$7:$D$10000,3,FALSE)),VLOOKUP(B318,CASH!$B$7:$D$10000,3,FALSE),0)</f>
        <v>0</v>
      </c>
      <c r="DF318" s="18">
        <f t="shared" si="324"/>
        <v>0</v>
      </c>
      <c r="DG318" s="18">
        <f t="shared" ca="1" si="388"/>
        <v>0</v>
      </c>
      <c r="DH318" s="18">
        <f t="shared" ca="1" si="389"/>
        <v>0</v>
      </c>
      <c r="DI318" s="18">
        <f t="shared" si="325"/>
        <v>0</v>
      </c>
      <c r="DJ318" s="18">
        <f t="shared" si="326"/>
        <v>0</v>
      </c>
      <c r="DK318" s="18">
        <f t="shared" si="327"/>
        <v>0</v>
      </c>
      <c r="DL318" s="18">
        <f t="shared" si="328"/>
        <v>0</v>
      </c>
      <c r="DM318" s="18">
        <f t="shared" si="329"/>
        <v>0</v>
      </c>
      <c r="DN318" s="18">
        <f t="shared" si="330"/>
        <v>0</v>
      </c>
      <c r="DO318" s="18">
        <f t="shared" si="331"/>
        <v>0</v>
      </c>
      <c r="DP318" s="18">
        <f t="shared" si="332"/>
        <v>0</v>
      </c>
      <c r="DQ318" s="18">
        <f t="shared" ca="1" si="333"/>
        <v>0</v>
      </c>
      <c r="DR318" s="18">
        <f t="shared" ca="1" si="334"/>
        <v>0</v>
      </c>
      <c r="DS318" s="18">
        <f t="shared" ca="1" si="335"/>
        <v>0</v>
      </c>
      <c r="DT318" s="18">
        <f t="shared" si="336"/>
        <v>0</v>
      </c>
      <c r="DU318" s="18">
        <f t="shared" si="337"/>
        <v>0</v>
      </c>
      <c r="DV318" s="18">
        <f t="shared" si="338"/>
        <v>0</v>
      </c>
      <c r="DW318" s="18">
        <f t="shared" si="339"/>
        <v>0</v>
      </c>
      <c r="DX318" s="18">
        <f t="shared" si="340"/>
        <v>0</v>
      </c>
      <c r="DY318" s="18">
        <f t="shared" si="341"/>
        <v>0</v>
      </c>
      <c r="DZ318" s="18">
        <f t="shared" si="342"/>
        <v>0</v>
      </c>
      <c r="EA318" s="18">
        <f t="shared" si="343"/>
        <v>0</v>
      </c>
      <c r="EB318" s="18">
        <f t="shared" si="344"/>
        <v>0</v>
      </c>
      <c r="EC318" s="18">
        <f t="shared" si="345"/>
        <v>0</v>
      </c>
      <c r="ED318" s="18">
        <f t="shared" si="346"/>
        <v>0</v>
      </c>
      <c r="EE318" s="18">
        <f t="shared" ca="1" si="347"/>
        <v>0</v>
      </c>
      <c r="EF318" s="18">
        <f t="shared" ca="1" si="348"/>
        <v>0</v>
      </c>
      <c r="EG318" s="18">
        <f t="shared" ca="1" si="349"/>
        <v>0</v>
      </c>
      <c r="EH318" s="18">
        <f t="shared" ca="1" si="350"/>
        <v>0</v>
      </c>
      <c r="EI318" s="18">
        <f t="shared" ca="1" si="351"/>
        <v>0</v>
      </c>
      <c r="EJ318" s="18">
        <f t="shared" si="352"/>
        <v>0</v>
      </c>
      <c r="EK318" s="18">
        <f t="shared" si="353"/>
        <v>0</v>
      </c>
      <c r="EL318" s="18">
        <f t="shared" si="354"/>
        <v>0</v>
      </c>
      <c r="EM318" s="18">
        <f t="shared" si="355"/>
        <v>0</v>
      </c>
      <c r="EN318" s="18">
        <f t="shared" si="356"/>
        <v>0</v>
      </c>
      <c r="EO318" s="18">
        <f t="shared" si="357"/>
        <v>0</v>
      </c>
      <c r="EP318" s="18">
        <f t="shared" si="358"/>
        <v>0</v>
      </c>
      <c r="EQ318" s="18">
        <f t="shared" si="359"/>
        <v>0</v>
      </c>
      <c r="ER318" s="18">
        <f t="shared" si="360"/>
        <v>0</v>
      </c>
      <c r="ES318" s="18">
        <f t="shared" si="361"/>
        <v>0</v>
      </c>
      <c r="ET318" s="18">
        <f t="shared" si="362"/>
        <v>0</v>
      </c>
      <c r="EU318" s="18">
        <f t="shared" si="363"/>
        <v>0</v>
      </c>
      <c r="EV318" s="18">
        <f t="shared" si="364"/>
        <v>0</v>
      </c>
      <c r="EW318" s="18">
        <f t="shared" si="365"/>
        <v>0</v>
      </c>
      <c r="EX318" s="18">
        <f t="shared" si="366"/>
        <v>0</v>
      </c>
      <c r="EY318" s="17"/>
      <c r="EZ318" s="1"/>
      <c r="FA318" s="54">
        <f t="shared" ca="1" si="319"/>
        <v>0</v>
      </c>
      <c r="FB318" s="54">
        <f t="shared" si="320"/>
        <v>0</v>
      </c>
      <c r="FC318" s="54">
        <f t="shared" ca="1" si="385"/>
        <v>0</v>
      </c>
      <c r="FD318" s="34" t="e">
        <f t="shared" ca="1" si="386"/>
        <v>#DIV/0!</v>
      </c>
      <c r="FE318" s="34" t="e">
        <f t="shared" ca="1" si="380"/>
        <v>#DIV/0!</v>
      </c>
      <c r="FH318" s="49" t="e">
        <f t="shared" ca="1" si="382"/>
        <v>#DIV/0!</v>
      </c>
      <c r="FI318" s="49" t="e">
        <f t="shared" ca="1" si="383"/>
        <v>#DIV/0!</v>
      </c>
      <c r="FJ318" s="49" t="e">
        <f t="shared" ca="1" si="384"/>
        <v>#DIV/0!</v>
      </c>
    </row>
    <row r="319" spans="1:166" x14ac:dyDescent="0.25">
      <c r="A319" s="1"/>
      <c r="B319" s="15">
        <f>Kurse!B315</f>
        <v>40532</v>
      </c>
      <c r="C319" s="1"/>
      <c r="D319" s="20" t="str">
        <f>IF(ISNUMBER(VLOOKUP(B319,CASH!$B$7:$E$2815,2,FALSE)),VLOOKUP(B319,CASH!$B$7:$E$2815,2,FALSE),"")</f>
        <v/>
      </c>
      <c r="E319" s="1"/>
      <c r="F319" s="20">
        <f t="shared" si="387"/>
        <v>0</v>
      </c>
      <c r="G319" s="20"/>
      <c r="H319" s="20"/>
      <c r="I319" s="20"/>
      <c r="J319" s="20"/>
      <c r="K319" s="9"/>
      <c r="L319" s="9"/>
      <c r="M319" s="9"/>
      <c r="N319" s="9"/>
      <c r="O319" s="9"/>
      <c r="P319" s="9" t="str">
        <f>IF(ISNUMBER(VLOOKUP($B319,Anteile!$A$2:$BI$10000,12,FALSE)),VLOOKUP($B319,Anteile!$A$2:$BI$10000,12,FALSE),"0")</f>
        <v>0</v>
      </c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 t="str">
        <f>IF(ISNUMBER(VLOOKUP($B319,Anteile!$A$2:$BI$10000,24,FALSE)),VLOOKUP($B319,Anteile!$A$2:$BI$10000,24,FALSE),"0")</f>
        <v>0</v>
      </c>
      <c r="AC319" s="9" t="str">
        <f>IF(ISNUMBER(VLOOKUP($B319,Anteile!$A$2:$BI$10000,25,FALSE)),VLOOKUP($B319,Anteile!$A$2:$BI$10000,25,FALSE),"0")</f>
        <v>0</v>
      </c>
      <c r="AD319" s="9" t="str">
        <f>IF(ISNUMBER(VLOOKUP($B319,Anteile!$A$2:$BI$10000,26,FALSE)),VLOOKUP($B319,Anteile!$A$2:$BI$10000,26,FALSE),"0")</f>
        <v>0</v>
      </c>
      <c r="AE319" s="9" t="str">
        <f>IF(ISNUMBER(VLOOKUP($B319,Anteile!$A$2:$BI$10000,27,FALSE)),VLOOKUP($B319,Anteile!$A$2:$BI$10000,27,FALSE),"0")</f>
        <v>0</v>
      </c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5"/>
      <c r="AW319" s="13">
        <v>1</v>
      </c>
      <c r="AX319" s="5"/>
      <c r="AY319" s="5"/>
      <c r="AZ319" s="5"/>
      <c r="BA319" s="5"/>
      <c r="BB319" s="5"/>
      <c r="BC319" s="5"/>
      <c r="BD319" s="5"/>
      <c r="BE319" s="13">
        <f t="shared" ca="1" si="321"/>
        <v>1056.3815187557182</v>
      </c>
      <c r="BF319" s="13">
        <f t="shared" ca="1" si="367"/>
        <v>0</v>
      </c>
      <c r="BG319" s="13">
        <f t="shared" ca="1" si="322"/>
        <v>80.413235742604442</v>
      </c>
      <c r="BH319" s="13"/>
      <c r="BI319" s="13"/>
      <c r="BJ319" s="13"/>
      <c r="BK319" s="13"/>
      <c r="BL319" s="13"/>
      <c r="BM319" s="13"/>
      <c r="BN319" s="13"/>
      <c r="BO319" s="13"/>
      <c r="BP319" s="13"/>
      <c r="BQ319" s="13"/>
      <c r="BR319" s="13"/>
      <c r="BS319" s="13">
        <f t="shared" ca="1" si="368"/>
        <v>0</v>
      </c>
      <c r="BT319" s="13">
        <f t="shared" ca="1" si="369"/>
        <v>46.38</v>
      </c>
      <c r="BU319" s="13">
        <f t="shared" ca="1" si="370"/>
        <v>31.343397377249158</v>
      </c>
      <c r="BV319" s="13">
        <f t="shared" ca="1" si="371"/>
        <v>31.457761512656294</v>
      </c>
      <c r="BW319" s="13">
        <f t="shared" ca="1" si="381"/>
        <v>0</v>
      </c>
      <c r="BX319" s="13"/>
      <c r="BY319" s="13"/>
      <c r="BZ319" s="13"/>
      <c r="CA319" s="13"/>
      <c r="CB319" s="13"/>
      <c r="CC319" s="13"/>
      <c r="CD319" s="13"/>
      <c r="CE319" s="13"/>
      <c r="CF319" s="13"/>
      <c r="CG319" s="13"/>
      <c r="CH319" s="13"/>
      <c r="CI319" s="13"/>
      <c r="CJ319" s="13"/>
      <c r="CK319" s="13"/>
      <c r="CL319" s="13"/>
      <c r="CM319" s="5"/>
      <c r="CN319" s="13">
        <f t="shared" ca="1" si="372"/>
        <v>7018.6</v>
      </c>
      <c r="CO319" s="13">
        <f t="shared" ca="1" si="373"/>
        <v>135.63</v>
      </c>
      <c r="CP319" s="13">
        <f t="shared" ca="1" si="374"/>
        <v>387.916</v>
      </c>
      <c r="CQ319" s="5"/>
      <c r="CR319" s="5"/>
      <c r="CS319" s="5"/>
      <c r="CT319" s="34">
        <f t="shared" ca="1" si="375"/>
        <v>1.1765060856942184</v>
      </c>
      <c r="CU319" s="34">
        <f t="shared" ca="1" si="376"/>
        <v>1.08183776022972</v>
      </c>
      <c r="CV319" s="34">
        <f t="shared" ca="1" si="377"/>
        <v>0.92426817491607716</v>
      </c>
      <c r="CW319" s="5"/>
      <c r="CX319" s="5"/>
      <c r="CY319" s="5"/>
      <c r="CZ319" s="5"/>
      <c r="DA319" s="33">
        <f t="shared" ca="1" si="378"/>
        <v>1.3116000000000001</v>
      </c>
      <c r="DB319" s="13">
        <f t="shared" ca="1" si="379"/>
        <v>1385.55</v>
      </c>
      <c r="DC319" s="5"/>
      <c r="DD319" s="18">
        <f t="shared" ca="1" si="323"/>
        <v>0</v>
      </c>
      <c r="DE319" s="18">
        <f>IF(ISNUMBER(VLOOKUP(B319,CASH!$B$7:$D$10000,3,FALSE)),VLOOKUP(B319,CASH!$B$7:$D$10000,3,FALSE),0)</f>
        <v>0</v>
      </c>
      <c r="DF319" s="18">
        <f t="shared" si="324"/>
        <v>0</v>
      </c>
      <c r="DG319" s="18">
        <f t="shared" ca="1" si="388"/>
        <v>0</v>
      </c>
      <c r="DH319" s="18">
        <f t="shared" ca="1" si="389"/>
        <v>0</v>
      </c>
      <c r="DI319" s="18">
        <f t="shared" si="325"/>
        <v>0</v>
      </c>
      <c r="DJ319" s="18">
        <f t="shared" si="326"/>
        <v>0</v>
      </c>
      <c r="DK319" s="18">
        <f t="shared" si="327"/>
        <v>0</v>
      </c>
      <c r="DL319" s="18">
        <f t="shared" si="328"/>
        <v>0</v>
      </c>
      <c r="DM319" s="18">
        <f t="shared" si="329"/>
        <v>0</v>
      </c>
      <c r="DN319" s="18">
        <f t="shared" si="330"/>
        <v>0</v>
      </c>
      <c r="DO319" s="18">
        <f t="shared" si="331"/>
        <v>0</v>
      </c>
      <c r="DP319" s="18">
        <f t="shared" si="332"/>
        <v>0</v>
      </c>
      <c r="DQ319" s="18">
        <f t="shared" ca="1" si="333"/>
        <v>0</v>
      </c>
      <c r="DR319" s="18">
        <f t="shared" ca="1" si="334"/>
        <v>0</v>
      </c>
      <c r="DS319" s="18">
        <f t="shared" ca="1" si="335"/>
        <v>0</v>
      </c>
      <c r="DT319" s="18">
        <f t="shared" si="336"/>
        <v>0</v>
      </c>
      <c r="DU319" s="18">
        <f t="shared" si="337"/>
        <v>0</v>
      </c>
      <c r="DV319" s="18">
        <f t="shared" si="338"/>
        <v>0</v>
      </c>
      <c r="DW319" s="18">
        <f t="shared" si="339"/>
        <v>0</v>
      </c>
      <c r="DX319" s="18">
        <f t="shared" si="340"/>
        <v>0</v>
      </c>
      <c r="DY319" s="18">
        <f t="shared" si="341"/>
        <v>0</v>
      </c>
      <c r="DZ319" s="18">
        <f t="shared" si="342"/>
        <v>0</v>
      </c>
      <c r="EA319" s="18">
        <f t="shared" si="343"/>
        <v>0</v>
      </c>
      <c r="EB319" s="18">
        <f t="shared" si="344"/>
        <v>0</v>
      </c>
      <c r="EC319" s="18">
        <f t="shared" si="345"/>
        <v>0</v>
      </c>
      <c r="ED319" s="18">
        <f t="shared" si="346"/>
        <v>0</v>
      </c>
      <c r="EE319" s="18">
        <f t="shared" ca="1" si="347"/>
        <v>0</v>
      </c>
      <c r="EF319" s="18">
        <f t="shared" ca="1" si="348"/>
        <v>0</v>
      </c>
      <c r="EG319" s="18">
        <f t="shared" ca="1" si="349"/>
        <v>0</v>
      </c>
      <c r="EH319" s="18">
        <f t="shared" ca="1" si="350"/>
        <v>0</v>
      </c>
      <c r="EI319" s="18">
        <f t="shared" ca="1" si="351"/>
        <v>0</v>
      </c>
      <c r="EJ319" s="18">
        <f t="shared" si="352"/>
        <v>0</v>
      </c>
      <c r="EK319" s="18">
        <f t="shared" si="353"/>
        <v>0</v>
      </c>
      <c r="EL319" s="18">
        <f t="shared" si="354"/>
        <v>0</v>
      </c>
      <c r="EM319" s="18">
        <f t="shared" si="355"/>
        <v>0</v>
      </c>
      <c r="EN319" s="18">
        <f t="shared" si="356"/>
        <v>0</v>
      </c>
      <c r="EO319" s="18">
        <f t="shared" si="357"/>
        <v>0</v>
      </c>
      <c r="EP319" s="18">
        <f t="shared" si="358"/>
        <v>0</v>
      </c>
      <c r="EQ319" s="18">
        <f t="shared" si="359"/>
        <v>0</v>
      </c>
      <c r="ER319" s="18">
        <f t="shared" si="360"/>
        <v>0</v>
      </c>
      <c r="ES319" s="18">
        <f t="shared" si="361"/>
        <v>0</v>
      </c>
      <c r="ET319" s="18">
        <f t="shared" si="362"/>
        <v>0</v>
      </c>
      <c r="EU319" s="18">
        <f t="shared" si="363"/>
        <v>0</v>
      </c>
      <c r="EV319" s="18">
        <f t="shared" si="364"/>
        <v>0</v>
      </c>
      <c r="EW319" s="18">
        <f t="shared" si="365"/>
        <v>0</v>
      </c>
      <c r="EX319" s="18">
        <f t="shared" si="366"/>
        <v>0</v>
      </c>
      <c r="EY319" s="17"/>
      <c r="EZ319" s="1"/>
      <c r="FA319" s="54">
        <f t="shared" ca="1" si="319"/>
        <v>0</v>
      </c>
      <c r="FB319" s="54">
        <f t="shared" si="320"/>
        <v>0</v>
      </c>
      <c r="FC319" s="54">
        <f t="shared" ca="1" si="385"/>
        <v>0</v>
      </c>
      <c r="FD319" s="34" t="e">
        <f t="shared" ca="1" si="386"/>
        <v>#DIV/0!</v>
      </c>
      <c r="FE319" s="34" t="e">
        <f t="shared" ca="1" si="380"/>
        <v>#DIV/0!</v>
      </c>
      <c r="FH319" s="49" t="e">
        <f t="shared" ca="1" si="382"/>
        <v>#DIV/0!</v>
      </c>
      <c r="FI319" s="49" t="e">
        <f t="shared" ca="1" si="383"/>
        <v>#DIV/0!</v>
      </c>
      <c r="FJ319" s="49" t="e">
        <f t="shared" ca="1" si="384"/>
        <v>#DIV/0!</v>
      </c>
    </row>
    <row r="320" spans="1:166" x14ac:dyDescent="0.25">
      <c r="A320" s="1"/>
      <c r="B320" s="15">
        <f>Kurse!B316</f>
        <v>40529</v>
      </c>
      <c r="C320" s="1"/>
      <c r="D320" s="20" t="str">
        <f>IF(ISNUMBER(VLOOKUP(B320,CASH!$B$7:$E$2815,2,FALSE)),VLOOKUP(B320,CASH!$B$7:$E$2815,2,FALSE),"")</f>
        <v/>
      </c>
      <c r="E320" s="1"/>
      <c r="F320" s="20">
        <f t="shared" si="387"/>
        <v>0</v>
      </c>
      <c r="G320" s="20"/>
      <c r="H320" s="20"/>
      <c r="I320" s="20"/>
      <c r="J320" s="20"/>
      <c r="K320" s="9"/>
      <c r="L320" s="9"/>
      <c r="M320" s="9"/>
      <c r="N320" s="9"/>
      <c r="O320" s="9"/>
      <c r="P320" s="9" t="str">
        <f>IF(ISNUMBER(VLOOKUP($B320,Anteile!$A$2:$BI$10000,12,FALSE)),VLOOKUP($B320,Anteile!$A$2:$BI$10000,12,FALSE),"0")</f>
        <v>0</v>
      </c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 t="str">
        <f>IF(ISNUMBER(VLOOKUP($B320,Anteile!$A$2:$BI$10000,24,FALSE)),VLOOKUP($B320,Anteile!$A$2:$BI$10000,24,FALSE),"0")</f>
        <v>0</v>
      </c>
      <c r="AC320" s="9" t="str">
        <f>IF(ISNUMBER(VLOOKUP($B320,Anteile!$A$2:$BI$10000,25,FALSE)),VLOOKUP($B320,Anteile!$A$2:$BI$10000,25,FALSE),"0")</f>
        <v>0</v>
      </c>
      <c r="AD320" s="9" t="str">
        <f>IF(ISNUMBER(VLOOKUP($B320,Anteile!$A$2:$BI$10000,26,FALSE)),VLOOKUP($B320,Anteile!$A$2:$BI$10000,26,FALSE),"0")</f>
        <v>0</v>
      </c>
      <c r="AE320" s="9" t="str">
        <f>IF(ISNUMBER(VLOOKUP($B320,Anteile!$A$2:$BI$10000,27,FALSE)),VLOOKUP($B320,Anteile!$A$2:$BI$10000,27,FALSE),"0")</f>
        <v>0</v>
      </c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5"/>
      <c r="AW320" s="13">
        <v>1</v>
      </c>
      <c r="AX320" s="5"/>
      <c r="AY320" s="5"/>
      <c r="AZ320" s="5"/>
      <c r="BA320" s="5"/>
      <c r="BB320" s="5"/>
      <c r="BC320" s="5"/>
      <c r="BD320" s="5"/>
      <c r="BE320" s="13">
        <f t="shared" ca="1" si="321"/>
        <v>1042.8029728499923</v>
      </c>
      <c r="BF320" s="13">
        <f t="shared" ca="1" si="367"/>
        <v>0</v>
      </c>
      <c r="BG320" s="13">
        <f t="shared" ca="1" si="322"/>
        <v>79.781586531169424</v>
      </c>
      <c r="BH320" s="13"/>
      <c r="BI320" s="13"/>
      <c r="BJ320" s="13"/>
      <c r="BK320" s="13"/>
      <c r="BL320" s="13"/>
      <c r="BM320" s="13"/>
      <c r="BN320" s="13"/>
      <c r="BO320" s="13"/>
      <c r="BP320" s="13"/>
      <c r="BQ320" s="13"/>
      <c r="BR320" s="13"/>
      <c r="BS320" s="13">
        <f t="shared" ca="1" si="368"/>
        <v>0</v>
      </c>
      <c r="BT320" s="13">
        <f t="shared" ca="1" si="369"/>
        <v>46.06</v>
      </c>
      <c r="BU320" s="13">
        <f t="shared" ca="1" si="370"/>
        <v>31.184589716365842</v>
      </c>
      <c r="BV320" s="13">
        <f t="shared" ca="1" si="371"/>
        <v>31.412103746397698</v>
      </c>
      <c r="BW320" s="13">
        <f t="shared" ca="1" si="381"/>
        <v>0</v>
      </c>
      <c r="BX320" s="13"/>
      <c r="BY320" s="13"/>
      <c r="BZ320" s="13"/>
      <c r="CA320" s="13"/>
      <c r="CB320" s="13"/>
      <c r="CC320" s="13"/>
      <c r="CD320" s="13"/>
      <c r="CE320" s="13"/>
      <c r="CF320" s="13"/>
      <c r="CG320" s="13"/>
      <c r="CH320" s="13"/>
      <c r="CI320" s="13"/>
      <c r="CJ320" s="13"/>
      <c r="CK320" s="13"/>
      <c r="CL320" s="13"/>
      <c r="CM320" s="5"/>
      <c r="CN320" s="13">
        <f t="shared" ca="1" si="372"/>
        <v>6982.45</v>
      </c>
      <c r="CO320" s="13">
        <f t="shared" ca="1" si="373"/>
        <v>135.41999999999999</v>
      </c>
      <c r="CP320" s="13">
        <f t="shared" ca="1" si="374"/>
        <v>387.05470000000003</v>
      </c>
      <c r="CQ320" s="5"/>
      <c r="CR320" s="5"/>
      <c r="CS320" s="5"/>
      <c r="CT320" s="34">
        <f t="shared" ca="1" si="375"/>
        <v>1.170446373643689</v>
      </c>
      <c r="CU320" s="34">
        <f t="shared" ca="1" si="376"/>
        <v>1.0801627183536731</v>
      </c>
      <c r="CV320" s="34">
        <f t="shared" ca="1" si="377"/>
        <v>0.92221599821015321</v>
      </c>
      <c r="CW320" s="5"/>
      <c r="CX320" s="5"/>
      <c r="CY320" s="5"/>
      <c r="CZ320" s="5"/>
      <c r="DA320" s="33">
        <f t="shared" ca="1" si="378"/>
        <v>1.3186</v>
      </c>
      <c r="DB320" s="13">
        <f t="shared" ca="1" si="379"/>
        <v>1375.04</v>
      </c>
      <c r="DC320" s="5"/>
      <c r="DD320" s="18">
        <f t="shared" ca="1" si="323"/>
        <v>0</v>
      </c>
      <c r="DE320" s="18">
        <f>IF(ISNUMBER(VLOOKUP(B320,CASH!$B$7:$D$10000,3,FALSE)),VLOOKUP(B320,CASH!$B$7:$D$10000,3,FALSE),0)</f>
        <v>0</v>
      </c>
      <c r="DF320" s="18">
        <f t="shared" si="324"/>
        <v>0</v>
      </c>
      <c r="DG320" s="18">
        <f t="shared" ca="1" si="388"/>
        <v>0</v>
      </c>
      <c r="DH320" s="18">
        <f t="shared" ca="1" si="389"/>
        <v>0</v>
      </c>
      <c r="DI320" s="18">
        <f t="shared" si="325"/>
        <v>0</v>
      </c>
      <c r="DJ320" s="18">
        <f t="shared" si="326"/>
        <v>0</v>
      </c>
      <c r="DK320" s="18">
        <f t="shared" si="327"/>
        <v>0</v>
      </c>
      <c r="DL320" s="18">
        <f t="shared" si="328"/>
        <v>0</v>
      </c>
      <c r="DM320" s="18">
        <f t="shared" si="329"/>
        <v>0</v>
      </c>
      <c r="DN320" s="18">
        <f t="shared" si="330"/>
        <v>0</v>
      </c>
      <c r="DO320" s="18">
        <f t="shared" si="331"/>
        <v>0</v>
      </c>
      <c r="DP320" s="18">
        <f t="shared" si="332"/>
        <v>0</v>
      </c>
      <c r="DQ320" s="18">
        <f t="shared" ca="1" si="333"/>
        <v>0</v>
      </c>
      <c r="DR320" s="18">
        <f t="shared" ca="1" si="334"/>
        <v>0</v>
      </c>
      <c r="DS320" s="18">
        <f t="shared" ca="1" si="335"/>
        <v>0</v>
      </c>
      <c r="DT320" s="18">
        <f t="shared" si="336"/>
        <v>0</v>
      </c>
      <c r="DU320" s="18">
        <f t="shared" si="337"/>
        <v>0</v>
      </c>
      <c r="DV320" s="18">
        <f t="shared" si="338"/>
        <v>0</v>
      </c>
      <c r="DW320" s="18">
        <f t="shared" si="339"/>
        <v>0</v>
      </c>
      <c r="DX320" s="18">
        <f t="shared" si="340"/>
        <v>0</v>
      </c>
      <c r="DY320" s="18">
        <f t="shared" si="341"/>
        <v>0</v>
      </c>
      <c r="DZ320" s="18">
        <f t="shared" si="342"/>
        <v>0</v>
      </c>
      <c r="EA320" s="18">
        <f t="shared" si="343"/>
        <v>0</v>
      </c>
      <c r="EB320" s="18">
        <f t="shared" si="344"/>
        <v>0</v>
      </c>
      <c r="EC320" s="18">
        <f t="shared" si="345"/>
        <v>0</v>
      </c>
      <c r="ED320" s="18">
        <f t="shared" si="346"/>
        <v>0</v>
      </c>
      <c r="EE320" s="18">
        <f t="shared" ca="1" si="347"/>
        <v>0</v>
      </c>
      <c r="EF320" s="18">
        <f t="shared" ca="1" si="348"/>
        <v>0</v>
      </c>
      <c r="EG320" s="18">
        <f t="shared" ca="1" si="349"/>
        <v>0</v>
      </c>
      <c r="EH320" s="18">
        <f t="shared" ca="1" si="350"/>
        <v>0</v>
      </c>
      <c r="EI320" s="18">
        <f t="shared" ca="1" si="351"/>
        <v>0</v>
      </c>
      <c r="EJ320" s="18">
        <f t="shared" si="352"/>
        <v>0</v>
      </c>
      <c r="EK320" s="18">
        <f t="shared" si="353"/>
        <v>0</v>
      </c>
      <c r="EL320" s="18">
        <f t="shared" si="354"/>
        <v>0</v>
      </c>
      <c r="EM320" s="18">
        <f t="shared" si="355"/>
        <v>0</v>
      </c>
      <c r="EN320" s="18">
        <f t="shared" si="356"/>
        <v>0</v>
      </c>
      <c r="EO320" s="18">
        <f t="shared" si="357"/>
        <v>0</v>
      </c>
      <c r="EP320" s="18">
        <f t="shared" si="358"/>
        <v>0</v>
      </c>
      <c r="EQ320" s="18">
        <f t="shared" si="359"/>
        <v>0</v>
      </c>
      <c r="ER320" s="18">
        <f t="shared" si="360"/>
        <v>0</v>
      </c>
      <c r="ES320" s="18">
        <f t="shared" si="361"/>
        <v>0</v>
      </c>
      <c r="ET320" s="18">
        <f t="shared" si="362"/>
        <v>0</v>
      </c>
      <c r="EU320" s="18">
        <f t="shared" si="363"/>
        <v>0</v>
      </c>
      <c r="EV320" s="18">
        <f t="shared" si="364"/>
        <v>0</v>
      </c>
      <c r="EW320" s="18">
        <f t="shared" si="365"/>
        <v>0</v>
      </c>
      <c r="EX320" s="18">
        <f t="shared" si="366"/>
        <v>0</v>
      </c>
      <c r="EY320" s="17"/>
      <c r="EZ320" s="1"/>
      <c r="FA320" s="54">
        <f t="shared" ca="1" si="319"/>
        <v>0</v>
      </c>
      <c r="FB320" s="54">
        <f t="shared" si="320"/>
        <v>0</v>
      </c>
      <c r="FC320" s="54">
        <f t="shared" ca="1" si="385"/>
        <v>0</v>
      </c>
      <c r="FD320" s="34" t="e">
        <f t="shared" ca="1" si="386"/>
        <v>#DIV/0!</v>
      </c>
      <c r="FE320" s="34" t="e">
        <f t="shared" ca="1" si="380"/>
        <v>#DIV/0!</v>
      </c>
      <c r="FH320" s="49" t="e">
        <f t="shared" ca="1" si="382"/>
        <v>#DIV/0!</v>
      </c>
      <c r="FI320" s="49" t="e">
        <f t="shared" ca="1" si="383"/>
        <v>#DIV/0!</v>
      </c>
      <c r="FJ320" s="49" t="e">
        <f t="shared" ca="1" si="384"/>
        <v>#DIV/0!</v>
      </c>
    </row>
    <row r="321" spans="1:166" x14ac:dyDescent="0.25">
      <c r="A321" s="1"/>
      <c r="B321" s="15">
        <f>Kurse!B317</f>
        <v>40528</v>
      </c>
      <c r="C321" s="1"/>
      <c r="D321" s="20" t="str">
        <f>IF(ISNUMBER(VLOOKUP(B321,CASH!$B$7:$E$2815,2,FALSE)),VLOOKUP(B321,CASH!$B$7:$E$2815,2,FALSE),"")</f>
        <v/>
      </c>
      <c r="E321" s="1"/>
      <c r="F321" s="20">
        <f t="shared" si="387"/>
        <v>0</v>
      </c>
      <c r="G321" s="20"/>
      <c r="H321" s="20"/>
      <c r="I321" s="20"/>
      <c r="J321" s="20"/>
      <c r="K321" s="9"/>
      <c r="L321" s="9"/>
      <c r="M321" s="9"/>
      <c r="N321" s="9"/>
      <c r="O321" s="9"/>
      <c r="P321" s="9" t="str">
        <f>IF(ISNUMBER(VLOOKUP($B321,Anteile!$A$2:$BI$10000,12,FALSE)),VLOOKUP($B321,Anteile!$A$2:$BI$10000,12,FALSE),"0")</f>
        <v>0</v>
      </c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 t="str">
        <f>IF(ISNUMBER(VLOOKUP($B321,Anteile!$A$2:$BI$10000,24,FALSE)),VLOOKUP($B321,Anteile!$A$2:$BI$10000,24,FALSE),"0")</f>
        <v>0</v>
      </c>
      <c r="AC321" s="9" t="str">
        <f>IF(ISNUMBER(VLOOKUP($B321,Anteile!$A$2:$BI$10000,25,FALSE)),VLOOKUP($B321,Anteile!$A$2:$BI$10000,25,FALSE),"0")</f>
        <v>0</v>
      </c>
      <c r="AD321" s="9" t="str">
        <f>IF(ISNUMBER(VLOOKUP($B321,Anteile!$A$2:$BI$10000,26,FALSE)),VLOOKUP($B321,Anteile!$A$2:$BI$10000,26,FALSE),"0")</f>
        <v>0</v>
      </c>
      <c r="AE321" s="9" t="str">
        <f>IF(ISNUMBER(VLOOKUP($B321,Anteile!$A$2:$BI$10000,27,FALSE)),VLOOKUP($B321,Anteile!$A$2:$BI$10000,27,FALSE),"0")</f>
        <v>0</v>
      </c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5"/>
      <c r="AW321" s="13">
        <v>1</v>
      </c>
      <c r="AX321" s="5"/>
      <c r="AY321" s="5"/>
      <c r="AZ321" s="5"/>
      <c r="BA321" s="5"/>
      <c r="BB321" s="5"/>
      <c r="BC321" s="5"/>
      <c r="BD321" s="5"/>
      <c r="BE321" s="13">
        <f t="shared" ca="1" si="321"/>
        <v>1035.3905423780027</v>
      </c>
      <c r="BF321" s="13">
        <f t="shared" ca="1" si="367"/>
        <v>0</v>
      </c>
      <c r="BG321" s="13">
        <f t="shared" ca="1" si="322"/>
        <v>79.332225411693599</v>
      </c>
      <c r="BH321" s="13"/>
      <c r="BI321" s="13"/>
      <c r="BJ321" s="13"/>
      <c r="BK321" s="13"/>
      <c r="BL321" s="13"/>
      <c r="BM321" s="13"/>
      <c r="BN321" s="13"/>
      <c r="BO321" s="13"/>
      <c r="BP321" s="13"/>
      <c r="BQ321" s="13"/>
      <c r="BR321" s="13"/>
      <c r="BS321" s="13">
        <f t="shared" ca="1" si="368"/>
        <v>0</v>
      </c>
      <c r="BT321" s="13">
        <f t="shared" ca="1" si="369"/>
        <v>46.25</v>
      </c>
      <c r="BU321" s="13">
        <f t="shared" ca="1" si="370"/>
        <v>31.046985949539206</v>
      </c>
      <c r="BV321" s="13">
        <f t="shared" ca="1" si="371"/>
        <v>31.182958150778063</v>
      </c>
      <c r="BW321" s="13">
        <f t="shared" ca="1" si="381"/>
        <v>0</v>
      </c>
      <c r="BX321" s="13"/>
      <c r="BY321" s="13"/>
      <c r="BZ321" s="13"/>
      <c r="CA321" s="13"/>
      <c r="CB321" s="13"/>
      <c r="CC321" s="13"/>
      <c r="CD321" s="13"/>
      <c r="CE321" s="13"/>
      <c r="CF321" s="13"/>
      <c r="CG321" s="13"/>
      <c r="CH321" s="13"/>
      <c r="CI321" s="13"/>
      <c r="CJ321" s="13"/>
      <c r="CK321" s="13"/>
      <c r="CL321" s="13"/>
      <c r="CM321" s="5"/>
      <c r="CN321" s="13">
        <f t="shared" ca="1" si="372"/>
        <v>7024.4</v>
      </c>
      <c r="CO321" s="13">
        <f t="shared" ca="1" si="373"/>
        <v>135.16999999999999</v>
      </c>
      <c r="CP321" s="13">
        <f t="shared" ca="1" si="374"/>
        <v>387.01170000000002</v>
      </c>
      <c r="CQ321" s="5"/>
      <c r="CR321" s="5"/>
      <c r="CS321" s="5"/>
      <c r="CT321" s="34">
        <f t="shared" ca="1" si="375"/>
        <v>1.1774783216525329</v>
      </c>
      <c r="CU321" s="34">
        <f t="shared" ca="1" si="376"/>
        <v>1.0781686208821886</v>
      </c>
      <c r="CV321" s="34">
        <f t="shared" ca="1" si="377"/>
        <v>0.92211354424712666</v>
      </c>
      <c r="CW321" s="5"/>
      <c r="CX321" s="5"/>
      <c r="CY321" s="5"/>
      <c r="CZ321" s="5"/>
      <c r="DA321" s="33">
        <f t="shared" ca="1" si="378"/>
        <v>1.3238000000000001</v>
      </c>
      <c r="DB321" s="13">
        <f t="shared" ca="1" si="379"/>
        <v>1370.65</v>
      </c>
      <c r="DC321" s="5"/>
      <c r="DD321" s="18">
        <f t="shared" ca="1" si="323"/>
        <v>0</v>
      </c>
      <c r="DE321" s="18">
        <f>IF(ISNUMBER(VLOOKUP(B321,CASH!$B$7:$D$10000,3,FALSE)),VLOOKUP(B321,CASH!$B$7:$D$10000,3,FALSE),0)</f>
        <v>0</v>
      </c>
      <c r="DF321" s="18">
        <f t="shared" si="324"/>
        <v>0</v>
      </c>
      <c r="DG321" s="18">
        <f t="shared" ca="1" si="388"/>
        <v>0</v>
      </c>
      <c r="DH321" s="18">
        <f t="shared" ca="1" si="389"/>
        <v>0</v>
      </c>
      <c r="DI321" s="18">
        <f t="shared" si="325"/>
        <v>0</v>
      </c>
      <c r="DJ321" s="18">
        <f t="shared" si="326"/>
        <v>0</v>
      </c>
      <c r="DK321" s="18">
        <f t="shared" si="327"/>
        <v>0</v>
      </c>
      <c r="DL321" s="18">
        <f t="shared" si="328"/>
        <v>0</v>
      </c>
      <c r="DM321" s="18">
        <f t="shared" si="329"/>
        <v>0</v>
      </c>
      <c r="DN321" s="18">
        <f t="shared" si="330"/>
        <v>0</v>
      </c>
      <c r="DO321" s="18">
        <f t="shared" si="331"/>
        <v>0</v>
      </c>
      <c r="DP321" s="18">
        <f t="shared" si="332"/>
        <v>0</v>
      </c>
      <c r="DQ321" s="18">
        <f t="shared" ca="1" si="333"/>
        <v>0</v>
      </c>
      <c r="DR321" s="18">
        <f t="shared" ca="1" si="334"/>
        <v>0</v>
      </c>
      <c r="DS321" s="18">
        <f t="shared" ca="1" si="335"/>
        <v>0</v>
      </c>
      <c r="DT321" s="18">
        <f t="shared" si="336"/>
        <v>0</v>
      </c>
      <c r="DU321" s="18">
        <f t="shared" si="337"/>
        <v>0</v>
      </c>
      <c r="DV321" s="18">
        <f t="shared" si="338"/>
        <v>0</v>
      </c>
      <c r="DW321" s="18">
        <f t="shared" si="339"/>
        <v>0</v>
      </c>
      <c r="DX321" s="18">
        <f t="shared" si="340"/>
        <v>0</v>
      </c>
      <c r="DY321" s="18">
        <f t="shared" si="341"/>
        <v>0</v>
      </c>
      <c r="DZ321" s="18">
        <f t="shared" si="342"/>
        <v>0</v>
      </c>
      <c r="EA321" s="18">
        <f t="shared" si="343"/>
        <v>0</v>
      </c>
      <c r="EB321" s="18">
        <f t="shared" si="344"/>
        <v>0</v>
      </c>
      <c r="EC321" s="18">
        <f t="shared" si="345"/>
        <v>0</v>
      </c>
      <c r="ED321" s="18">
        <f t="shared" si="346"/>
        <v>0</v>
      </c>
      <c r="EE321" s="18">
        <f t="shared" ca="1" si="347"/>
        <v>0</v>
      </c>
      <c r="EF321" s="18">
        <f t="shared" ca="1" si="348"/>
        <v>0</v>
      </c>
      <c r="EG321" s="18">
        <f t="shared" ca="1" si="349"/>
        <v>0</v>
      </c>
      <c r="EH321" s="18">
        <f t="shared" ca="1" si="350"/>
        <v>0</v>
      </c>
      <c r="EI321" s="18">
        <f t="shared" ca="1" si="351"/>
        <v>0</v>
      </c>
      <c r="EJ321" s="18">
        <f t="shared" si="352"/>
        <v>0</v>
      </c>
      <c r="EK321" s="18">
        <f t="shared" si="353"/>
        <v>0</v>
      </c>
      <c r="EL321" s="18">
        <f t="shared" si="354"/>
        <v>0</v>
      </c>
      <c r="EM321" s="18">
        <f t="shared" si="355"/>
        <v>0</v>
      </c>
      <c r="EN321" s="18">
        <f t="shared" si="356"/>
        <v>0</v>
      </c>
      <c r="EO321" s="18">
        <f t="shared" si="357"/>
        <v>0</v>
      </c>
      <c r="EP321" s="18">
        <f t="shared" si="358"/>
        <v>0</v>
      </c>
      <c r="EQ321" s="18">
        <f t="shared" si="359"/>
        <v>0</v>
      </c>
      <c r="ER321" s="18">
        <f t="shared" si="360"/>
        <v>0</v>
      </c>
      <c r="ES321" s="18">
        <f t="shared" si="361"/>
        <v>0</v>
      </c>
      <c r="ET321" s="18">
        <f t="shared" si="362"/>
        <v>0</v>
      </c>
      <c r="EU321" s="18">
        <f t="shared" si="363"/>
        <v>0</v>
      </c>
      <c r="EV321" s="18">
        <f t="shared" si="364"/>
        <v>0</v>
      </c>
      <c r="EW321" s="18">
        <f t="shared" si="365"/>
        <v>0</v>
      </c>
      <c r="EX321" s="18">
        <f t="shared" si="366"/>
        <v>0</v>
      </c>
      <c r="EY321" s="17"/>
      <c r="EZ321" s="1"/>
      <c r="FA321" s="54">
        <f t="shared" ca="1" si="319"/>
        <v>0</v>
      </c>
      <c r="FB321" s="54">
        <f t="shared" si="320"/>
        <v>0</v>
      </c>
      <c r="FC321" s="54">
        <f t="shared" ca="1" si="385"/>
        <v>0</v>
      </c>
      <c r="FD321" s="34" t="e">
        <f t="shared" ca="1" si="386"/>
        <v>#DIV/0!</v>
      </c>
      <c r="FE321" s="34" t="e">
        <f t="shared" ca="1" si="380"/>
        <v>#DIV/0!</v>
      </c>
      <c r="FH321" s="49" t="e">
        <f t="shared" ca="1" si="382"/>
        <v>#DIV/0!</v>
      </c>
      <c r="FI321" s="49" t="e">
        <f t="shared" ca="1" si="383"/>
        <v>#DIV/0!</v>
      </c>
      <c r="FJ321" s="49" t="e">
        <f t="shared" ca="1" si="384"/>
        <v>#DIV/0!</v>
      </c>
    </row>
    <row r="322" spans="1:166" x14ac:dyDescent="0.25">
      <c r="A322" s="1"/>
      <c r="B322" s="15">
        <f>Kurse!B318</f>
        <v>40527</v>
      </c>
      <c r="C322" s="1"/>
      <c r="D322" s="20" t="str">
        <f>IF(ISNUMBER(VLOOKUP(B322,CASH!$B$7:$E$2815,2,FALSE)),VLOOKUP(B322,CASH!$B$7:$E$2815,2,FALSE),"")</f>
        <v/>
      </c>
      <c r="E322" s="1"/>
      <c r="F322" s="20">
        <f t="shared" si="387"/>
        <v>0</v>
      </c>
      <c r="G322" s="20"/>
      <c r="H322" s="20"/>
      <c r="I322" s="20"/>
      <c r="J322" s="20"/>
      <c r="K322" s="9"/>
      <c r="L322" s="9"/>
      <c r="M322" s="9"/>
      <c r="N322" s="9"/>
      <c r="O322" s="9"/>
      <c r="P322" s="9" t="str">
        <f>IF(ISNUMBER(VLOOKUP($B322,Anteile!$A$2:$BI$10000,12,FALSE)),VLOOKUP($B322,Anteile!$A$2:$BI$10000,12,FALSE),"0")</f>
        <v>0</v>
      </c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 t="str">
        <f>IF(ISNUMBER(VLOOKUP($B322,Anteile!$A$2:$BI$10000,24,FALSE)),VLOOKUP($B322,Anteile!$A$2:$BI$10000,24,FALSE),"0")</f>
        <v>0</v>
      </c>
      <c r="AC322" s="9" t="str">
        <f>IF(ISNUMBER(VLOOKUP($B322,Anteile!$A$2:$BI$10000,25,FALSE)),VLOOKUP($B322,Anteile!$A$2:$BI$10000,25,FALSE),"0")</f>
        <v>0</v>
      </c>
      <c r="AD322" s="9" t="str">
        <f>IF(ISNUMBER(VLOOKUP($B322,Anteile!$A$2:$BI$10000,26,FALSE)),VLOOKUP($B322,Anteile!$A$2:$BI$10000,26,FALSE),"0")</f>
        <v>0</v>
      </c>
      <c r="AE322" s="9" t="str">
        <f>IF(ISNUMBER(VLOOKUP($B322,Anteile!$A$2:$BI$10000,27,FALSE)),VLOOKUP($B322,Anteile!$A$2:$BI$10000,27,FALSE),"0")</f>
        <v>0</v>
      </c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5"/>
      <c r="AW322" s="13">
        <v>1</v>
      </c>
      <c r="AX322" s="5"/>
      <c r="AY322" s="5"/>
      <c r="AZ322" s="5"/>
      <c r="BA322" s="5"/>
      <c r="BB322" s="5"/>
      <c r="BC322" s="5"/>
      <c r="BD322" s="5"/>
      <c r="BE322" s="13">
        <f t="shared" ca="1" si="321"/>
        <v>1043.4848370263933</v>
      </c>
      <c r="BF322" s="13">
        <f t="shared" ca="1" si="367"/>
        <v>0</v>
      </c>
      <c r="BG322" s="13">
        <f t="shared" ca="1" si="322"/>
        <v>79.928911744687284</v>
      </c>
      <c r="BH322" s="13"/>
      <c r="BI322" s="13"/>
      <c r="BJ322" s="13"/>
      <c r="BK322" s="13"/>
      <c r="BL322" s="13"/>
      <c r="BM322" s="13"/>
      <c r="BN322" s="13"/>
      <c r="BO322" s="13"/>
      <c r="BP322" s="13"/>
      <c r="BQ322" s="13"/>
      <c r="BR322" s="13"/>
      <c r="BS322" s="13">
        <f t="shared" ca="1" si="368"/>
        <v>0</v>
      </c>
      <c r="BT322" s="13">
        <f t="shared" ca="1" si="369"/>
        <v>46.08</v>
      </c>
      <c r="BU322" s="13">
        <f t="shared" ca="1" si="370"/>
        <v>31.203206534069423</v>
      </c>
      <c r="BV322" s="13">
        <f t="shared" ca="1" si="371"/>
        <v>31.460334266051579</v>
      </c>
      <c r="BW322" s="13">
        <f t="shared" ca="1" si="381"/>
        <v>0</v>
      </c>
      <c r="BX322" s="13"/>
      <c r="BY322" s="13"/>
      <c r="BZ322" s="13"/>
      <c r="CA322" s="13"/>
      <c r="CB322" s="13"/>
      <c r="CC322" s="13"/>
      <c r="CD322" s="13"/>
      <c r="CE322" s="13"/>
      <c r="CF322" s="13"/>
      <c r="CG322" s="13"/>
      <c r="CH322" s="13"/>
      <c r="CI322" s="13"/>
      <c r="CJ322" s="13"/>
      <c r="CK322" s="13"/>
      <c r="CL322" s="13"/>
      <c r="CM322" s="5"/>
      <c r="CN322" s="13">
        <f t="shared" ca="1" si="372"/>
        <v>7016.37</v>
      </c>
      <c r="CO322" s="13">
        <f t="shared" ca="1" si="373"/>
        <v>135.38</v>
      </c>
      <c r="CP322" s="13">
        <f t="shared" ca="1" si="374"/>
        <v>387.81569999999999</v>
      </c>
      <c r="CQ322" s="5"/>
      <c r="CR322" s="5"/>
      <c r="CS322" s="5"/>
      <c r="CT322" s="34">
        <f t="shared" ca="1" si="375"/>
        <v>1.1761322777309353</v>
      </c>
      <c r="CU322" s="34">
        <f t="shared" ca="1" si="376"/>
        <v>1.0798436627582355</v>
      </c>
      <c r="CV322" s="34">
        <f t="shared" ca="1" si="377"/>
        <v>0.92402919509069203</v>
      </c>
      <c r="CW322" s="5"/>
      <c r="CX322" s="5"/>
      <c r="CY322" s="5"/>
      <c r="CZ322" s="5"/>
      <c r="DA322" s="33">
        <f t="shared" ca="1" si="378"/>
        <v>1.3223</v>
      </c>
      <c r="DB322" s="13">
        <f t="shared" ca="1" si="379"/>
        <v>1379.8</v>
      </c>
      <c r="DC322" s="5"/>
      <c r="DD322" s="18">
        <f t="shared" ca="1" si="323"/>
        <v>0</v>
      </c>
      <c r="DE322" s="18">
        <f>IF(ISNUMBER(VLOOKUP(B322,CASH!$B$7:$D$10000,3,FALSE)),VLOOKUP(B322,CASH!$B$7:$D$10000,3,FALSE),0)</f>
        <v>0</v>
      </c>
      <c r="DF322" s="18">
        <f t="shared" si="324"/>
        <v>0</v>
      </c>
      <c r="DG322" s="18">
        <f t="shared" ca="1" si="388"/>
        <v>0</v>
      </c>
      <c r="DH322" s="18">
        <f t="shared" ca="1" si="389"/>
        <v>0</v>
      </c>
      <c r="DI322" s="18">
        <f t="shared" si="325"/>
        <v>0</v>
      </c>
      <c r="DJ322" s="18">
        <f t="shared" si="326"/>
        <v>0</v>
      </c>
      <c r="DK322" s="18">
        <f t="shared" si="327"/>
        <v>0</v>
      </c>
      <c r="DL322" s="18">
        <f t="shared" si="328"/>
        <v>0</v>
      </c>
      <c r="DM322" s="18">
        <f t="shared" si="329"/>
        <v>0</v>
      </c>
      <c r="DN322" s="18">
        <f t="shared" si="330"/>
        <v>0</v>
      </c>
      <c r="DO322" s="18">
        <f t="shared" si="331"/>
        <v>0</v>
      </c>
      <c r="DP322" s="18">
        <f t="shared" si="332"/>
        <v>0</v>
      </c>
      <c r="DQ322" s="18">
        <f t="shared" ca="1" si="333"/>
        <v>0</v>
      </c>
      <c r="DR322" s="18">
        <f t="shared" ca="1" si="334"/>
        <v>0</v>
      </c>
      <c r="DS322" s="18">
        <f t="shared" ca="1" si="335"/>
        <v>0</v>
      </c>
      <c r="DT322" s="18">
        <f t="shared" si="336"/>
        <v>0</v>
      </c>
      <c r="DU322" s="18">
        <f t="shared" si="337"/>
        <v>0</v>
      </c>
      <c r="DV322" s="18">
        <f t="shared" si="338"/>
        <v>0</v>
      </c>
      <c r="DW322" s="18">
        <f t="shared" si="339"/>
        <v>0</v>
      </c>
      <c r="DX322" s="18">
        <f t="shared" si="340"/>
        <v>0</v>
      </c>
      <c r="DY322" s="18">
        <f t="shared" si="341"/>
        <v>0</v>
      </c>
      <c r="DZ322" s="18">
        <f t="shared" si="342"/>
        <v>0</v>
      </c>
      <c r="EA322" s="18">
        <f t="shared" si="343"/>
        <v>0</v>
      </c>
      <c r="EB322" s="18">
        <f t="shared" si="344"/>
        <v>0</v>
      </c>
      <c r="EC322" s="18">
        <f t="shared" si="345"/>
        <v>0</v>
      </c>
      <c r="ED322" s="18">
        <f t="shared" si="346"/>
        <v>0</v>
      </c>
      <c r="EE322" s="18">
        <f t="shared" ca="1" si="347"/>
        <v>0</v>
      </c>
      <c r="EF322" s="18">
        <f t="shared" ca="1" si="348"/>
        <v>0</v>
      </c>
      <c r="EG322" s="18">
        <f t="shared" ca="1" si="349"/>
        <v>0</v>
      </c>
      <c r="EH322" s="18">
        <f t="shared" ca="1" si="350"/>
        <v>0</v>
      </c>
      <c r="EI322" s="18">
        <f t="shared" ca="1" si="351"/>
        <v>0</v>
      </c>
      <c r="EJ322" s="18">
        <f t="shared" si="352"/>
        <v>0</v>
      </c>
      <c r="EK322" s="18">
        <f t="shared" si="353"/>
        <v>0</v>
      </c>
      <c r="EL322" s="18">
        <f t="shared" si="354"/>
        <v>0</v>
      </c>
      <c r="EM322" s="18">
        <f t="shared" si="355"/>
        <v>0</v>
      </c>
      <c r="EN322" s="18">
        <f t="shared" si="356"/>
        <v>0</v>
      </c>
      <c r="EO322" s="18">
        <f t="shared" si="357"/>
        <v>0</v>
      </c>
      <c r="EP322" s="18">
        <f t="shared" si="358"/>
        <v>0</v>
      </c>
      <c r="EQ322" s="18">
        <f t="shared" si="359"/>
        <v>0</v>
      </c>
      <c r="ER322" s="18">
        <f t="shared" si="360"/>
        <v>0</v>
      </c>
      <c r="ES322" s="18">
        <f t="shared" si="361"/>
        <v>0</v>
      </c>
      <c r="ET322" s="18">
        <f t="shared" si="362"/>
        <v>0</v>
      </c>
      <c r="EU322" s="18">
        <f t="shared" si="363"/>
        <v>0</v>
      </c>
      <c r="EV322" s="18">
        <f t="shared" si="364"/>
        <v>0</v>
      </c>
      <c r="EW322" s="18">
        <f t="shared" si="365"/>
        <v>0</v>
      </c>
      <c r="EX322" s="18">
        <f t="shared" si="366"/>
        <v>0</v>
      </c>
      <c r="EY322" s="17"/>
      <c r="EZ322" s="1"/>
      <c r="FA322" s="54">
        <f t="shared" ca="1" si="319"/>
        <v>0</v>
      </c>
      <c r="FB322" s="54">
        <f t="shared" si="320"/>
        <v>0</v>
      </c>
      <c r="FC322" s="54">
        <f t="shared" ca="1" si="385"/>
        <v>0</v>
      </c>
      <c r="FD322" s="34" t="e">
        <f t="shared" ca="1" si="386"/>
        <v>#DIV/0!</v>
      </c>
      <c r="FE322" s="34" t="e">
        <f t="shared" ca="1" si="380"/>
        <v>#DIV/0!</v>
      </c>
      <c r="FH322" s="49" t="e">
        <f t="shared" ca="1" si="382"/>
        <v>#DIV/0!</v>
      </c>
      <c r="FI322" s="49" t="e">
        <f t="shared" ca="1" si="383"/>
        <v>#DIV/0!</v>
      </c>
      <c r="FJ322" s="49" t="e">
        <f t="shared" ca="1" si="384"/>
        <v>#DIV/0!</v>
      </c>
    </row>
    <row r="323" spans="1:166" x14ac:dyDescent="0.25">
      <c r="A323" s="1"/>
      <c r="B323" s="15">
        <f>Kurse!B319</f>
        <v>40526</v>
      </c>
      <c r="C323" s="1"/>
      <c r="D323" s="20" t="str">
        <f>IF(ISNUMBER(VLOOKUP(B323,CASH!$B$7:$E$2815,2,FALSE)),VLOOKUP(B323,CASH!$B$7:$E$2815,2,FALSE),"")</f>
        <v/>
      </c>
      <c r="E323" s="1"/>
      <c r="F323" s="20">
        <f t="shared" si="387"/>
        <v>0</v>
      </c>
      <c r="G323" s="20"/>
      <c r="H323" s="20"/>
      <c r="I323" s="20"/>
      <c r="J323" s="20"/>
      <c r="K323" s="9"/>
      <c r="L323" s="9"/>
      <c r="M323" s="9"/>
      <c r="N323" s="9"/>
      <c r="O323" s="9"/>
      <c r="P323" s="9" t="str">
        <f>IF(ISNUMBER(VLOOKUP($B323,Anteile!$A$2:$BI$10000,12,FALSE)),VLOOKUP($B323,Anteile!$A$2:$BI$10000,12,FALSE),"0")</f>
        <v>0</v>
      </c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 t="str">
        <f>IF(ISNUMBER(VLOOKUP($B323,Anteile!$A$2:$BI$10000,24,FALSE)),VLOOKUP($B323,Anteile!$A$2:$BI$10000,24,FALSE),"0")</f>
        <v>0</v>
      </c>
      <c r="AC323" s="9" t="str">
        <f>IF(ISNUMBER(VLOOKUP($B323,Anteile!$A$2:$BI$10000,25,FALSE)),VLOOKUP($B323,Anteile!$A$2:$BI$10000,25,FALSE),"0")</f>
        <v>0</v>
      </c>
      <c r="AD323" s="9" t="str">
        <f>IF(ISNUMBER(VLOOKUP($B323,Anteile!$A$2:$BI$10000,26,FALSE)),VLOOKUP($B323,Anteile!$A$2:$BI$10000,26,FALSE),"0")</f>
        <v>0</v>
      </c>
      <c r="AE323" s="9" t="str">
        <f>IF(ISNUMBER(VLOOKUP($B323,Anteile!$A$2:$BI$10000,27,FALSE)),VLOOKUP($B323,Anteile!$A$2:$BI$10000,27,FALSE),"0")</f>
        <v>0</v>
      </c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5"/>
      <c r="AW323" s="13">
        <v>1</v>
      </c>
      <c r="AX323" s="5"/>
      <c r="AY323" s="5"/>
      <c r="AZ323" s="5"/>
      <c r="BA323" s="5"/>
      <c r="BB323" s="5"/>
      <c r="BC323" s="5"/>
      <c r="BD323" s="5"/>
      <c r="BE323" s="13">
        <f t="shared" ca="1" si="321"/>
        <v>1045.2871153702179</v>
      </c>
      <c r="BF323" s="13">
        <f t="shared" ca="1" si="367"/>
        <v>0</v>
      </c>
      <c r="BG323" s="13">
        <f t="shared" ca="1" si="322"/>
        <v>79.778393351800545</v>
      </c>
      <c r="BH323" s="13"/>
      <c r="BI323" s="13"/>
      <c r="BJ323" s="13"/>
      <c r="BK323" s="13"/>
      <c r="BL323" s="13"/>
      <c r="BM323" s="13"/>
      <c r="BN323" s="13"/>
      <c r="BO323" s="13"/>
      <c r="BP323" s="13"/>
      <c r="BQ323" s="13"/>
      <c r="BR323" s="13"/>
      <c r="BS323" s="13">
        <f t="shared" ca="1" si="368"/>
        <v>0</v>
      </c>
      <c r="BT323" s="13">
        <f t="shared" ca="1" si="369"/>
        <v>46.26</v>
      </c>
      <c r="BU323" s="13">
        <f t="shared" ca="1" si="370"/>
        <v>31.137231414239725</v>
      </c>
      <c r="BV323" s="13">
        <f t="shared" ca="1" si="371"/>
        <v>31.384292880137753</v>
      </c>
      <c r="BW323" s="13">
        <f t="shared" ca="1" si="381"/>
        <v>0</v>
      </c>
      <c r="BX323" s="13"/>
      <c r="BY323" s="13"/>
      <c r="BZ323" s="13"/>
      <c r="CA323" s="13"/>
      <c r="CB323" s="13"/>
      <c r="CC323" s="13"/>
      <c r="CD323" s="13"/>
      <c r="CE323" s="13"/>
      <c r="CF323" s="13"/>
      <c r="CG323" s="13"/>
      <c r="CH323" s="13"/>
      <c r="CI323" s="13"/>
      <c r="CJ323" s="13"/>
      <c r="CK323" s="13"/>
      <c r="CL323" s="13"/>
      <c r="CM323" s="5"/>
      <c r="CN323" s="13">
        <f t="shared" ca="1" si="372"/>
        <v>7027.4</v>
      </c>
      <c r="CO323" s="13">
        <f t="shared" ca="1" si="373"/>
        <v>135.22</v>
      </c>
      <c r="CP323" s="13">
        <f t="shared" ca="1" si="374"/>
        <v>388.91480000000001</v>
      </c>
      <c r="CQ323" s="5"/>
      <c r="CR323" s="5"/>
      <c r="CS323" s="5"/>
      <c r="CT323" s="34">
        <f t="shared" ca="1" si="375"/>
        <v>1.1779812023206266</v>
      </c>
      <c r="CU323" s="34">
        <f t="shared" ca="1" si="376"/>
        <v>1.0785674403764856</v>
      </c>
      <c r="CV323" s="34">
        <f t="shared" ca="1" si="377"/>
        <v>0.92664796603865573</v>
      </c>
      <c r="CW323" s="5"/>
      <c r="CX323" s="5"/>
      <c r="CY323" s="5"/>
      <c r="CZ323" s="5"/>
      <c r="DA323" s="33">
        <f t="shared" ca="1" si="378"/>
        <v>1.3357000000000001</v>
      </c>
      <c r="DB323" s="13">
        <f t="shared" ca="1" si="379"/>
        <v>1396.19</v>
      </c>
      <c r="DC323" s="5"/>
      <c r="DD323" s="18">
        <f t="shared" ca="1" si="323"/>
        <v>0</v>
      </c>
      <c r="DE323" s="18">
        <f>IF(ISNUMBER(VLOOKUP(B323,CASH!$B$7:$D$10000,3,FALSE)),VLOOKUP(B323,CASH!$B$7:$D$10000,3,FALSE),0)</f>
        <v>0</v>
      </c>
      <c r="DF323" s="18">
        <f t="shared" si="324"/>
        <v>0</v>
      </c>
      <c r="DG323" s="18">
        <f t="shared" ca="1" si="388"/>
        <v>0</v>
      </c>
      <c r="DH323" s="18">
        <f t="shared" ca="1" si="389"/>
        <v>0</v>
      </c>
      <c r="DI323" s="18">
        <f t="shared" si="325"/>
        <v>0</v>
      </c>
      <c r="DJ323" s="18">
        <f t="shared" si="326"/>
        <v>0</v>
      </c>
      <c r="DK323" s="18">
        <f t="shared" si="327"/>
        <v>0</v>
      </c>
      <c r="DL323" s="18">
        <f t="shared" si="328"/>
        <v>0</v>
      </c>
      <c r="DM323" s="18">
        <f t="shared" si="329"/>
        <v>0</v>
      </c>
      <c r="DN323" s="18">
        <f t="shared" si="330"/>
        <v>0</v>
      </c>
      <c r="DO323" s="18">
        <f t="shared" si="331"/>
        <v>0</v>
      </c>
      <c r="DP323" s="18">
        <f t="shared" si="332"/>
        <v>0</v>
      </c>
      <c r="DQ323" s="18">
        <f t="shared" ca="1" si="333"/>
        <v>0</v>
      </c>
      <c r="DR323" s="18">
        <f t="shared" ca="1" si="334"/>
        <v>0</v>
      </c>
      <c r="DS323" s="18">
        <f t="shared" ca="1" si="335"/>
        <v>0</v>
      </c>
      <c r="DT323" s="18">
        <f t="shared" si="336"/>
        <v>0</v>
      </c>
      <c r="DU323" s="18">
        <f t="shared" si="337"/>
        <v>0</v>
      </c>
      <c r="DV323" s="18">
        <f t="shared" si="338"/>
        <v>0</v>
      </c>
      <c r="DW323" s="18">
        <f t="shared" si="339"/>
        <v>0</v>
      </c>
      <c r="DX323" s="18">
        <f t="shared" si="340"/>
        <v>0</v>
      </c>
      <c r="DY323" s="18">
        <f t="shared" si="341"/>
        <v>0</v>
      </c>
      <c r="DZ323" s="18">
        <f t="shared" si="342"/>
        <v>0</v>
      </c>
      <c r="EA323" s="18">
        <f t="shared" si="343"/>
        <v>0</v>
      </c>
      <c r="EB323" s="18">
        <f t="shared" si="344"/>
        <v>0</v>
      </c>
      <c r="EC323" s="18">
        <f t="shared" si="345"/>
        <v>0</v>
      </c>
      <c r="ED323" s="18">
        <f t="shared" si="346"/>
        <v>0</v>
      </c>
      <c r="EE323" s="18">
        <f t="shared" ca="1" si="347"/>
        <v>0</v>
      </c>
      <c r="EF323" s="18">
        <f t="shared" ca="1" si="348"/>
        <v>0</v>
      </c>
      <c r="EG323" s="18">
        <f t="shared" ca="1" si="349"/>
        <v>0</v>
      </c>
      <c r="EH323" s="18">
        <f t="shared" ca="1" si="350"/>
        <v>0</v>
      </c>
      <c r="EI323" s="18">
        <f t="shared" ca="1" si="351"/>
        <v>0</v>
      </c>
      <c r="EJ323" s="18">
        <f t="shared" si="352"/>
        <v>0</v>
      </c>
      <c r="EK323" s="18">
        <f t="shared" si="353"/>
        <v>0</v>
      </c>
      <c r="EL323" s="18">
        <f t="shared" si="354"/>
        <v>0</v>
      </c>
      <c r="EM323" s="18">
        <f t="shared" si="355"/>
        <v>0</v>
      </c>
      <c r="EN323" s="18">
        <f t="shared" si="356"/>
        <v>0</v>
      </c>
      <c r="EO323" s="18">
        <f t="shared" si="357"/>
        <v>0</v>
      </c>
      <c r="EP323" s="18">
        <f t="shared" si="358"/>
        <v>0</v>
      </c>
      <c r="EQ323" s="18">
        <f t="shared" si="359"/>
        <v>0</v>
      </c>
      <c r="ER323" s="18">
        <f t="shared" si="360"/>
        <v>0</v>
      </c>
      <c r="ES323" s="18">
        <f t="shared" si="361"/>
        <v>0</v>
      </c>
      <c r="ET323" s="18">
        <f t="shared" si="362"/>
        <v>0</v>
      </c>
      <c r="EU323" s="18">
        <f t="shared" si="363"/>
        <v>0</v>
      </c>
      <c r="EV323" s="18">
        <f t="shared" si="364"/>
        <v>0</v>
      </c>
      <c r="EW323" s="18">
        <f t="shared" si="365"/>
        <v>0</v>
      </c>
      <c r="EX323" s="18">
        <f t="shared" si="366"/>
        <v>0</v>
      </c>
      <c r="EY323" s="17"/>
      <c r="EZ323" s="1"/>
      <c r="FA323" s="54">
        <f t="shared" ca="1" si="319"/>
        <v>0</v>
      </c>
      <c r="FB323" s="54">
        <f t="shared" si="320"/>
        <v>0</v>
      </c>
      <c r="FC323" s="54">
        <f t="shared" ca="1" si="385"/>
        <v>0</v>
      </c>
      <c r="FD323" s="34" t="e">
        <f t="shared" ca="1" si="386"/>
        <v>#DIV/0!</v>
      </c>
      <c r="FE323" s="34" t="e">
        <f t="shared" ca="1" si="380"/>
        <v>#DIV/0!</v>
      </c>
      <c r="FH323" s="49" t="e">
        <f t="shared" ca="1" si="382"/>
        <v>#DIV/0!</v>
      </c>
      <c r="FI323" s="49" t="e">
        <f t="shared" ca="1" si="383"/>
        <v>#DIV/0!</v>
      </c>
      <c r="FJ323" s="49" t="e">
        <f t="shared" ca="1" si="384"/>
        <v>#DIV/0!</v>
      </c>
    </row>
    <row r="324" spans="1:166" x14ac:dyDescent="0.25">
      <c r="A324" s="1"/>
      <c r="B324" s="15">
        <f>Kurse!B320</f>
        <v>40525</v>
      </c>
      <c r="C324" s="1"/>
      <c r="D324" s="20" t="str">
        <f>IF(ISNUMBER(VLOOKUP(B324,CASH!$B$7:$E$2815,2,FALSE)),VLOOKUP(B324,CASH!$B$7:$E$2815,2,FALSE),"")</f>
        <v/>
      </c>
      <c r="E324" s="1"/>
      <c r="F324" s="20">
        <f t="shared" si="387"/>
        <v>0</v>
      </c>
      <c r="G324" s="20"/>
      <c r="H324" s="20"/>
      <c r="I324" s="20"/>
      <c r="J324" s="20"/>
      <c r="K324" s="9"/>
      <c r="L324" s="9"/>
      <c r="M324" s="9"/>
      <c r="N324" s="9"/>
      <c r="O324" s="9"/>
      <c r="P324" s="9" t="str">
        <f>IF(ISNUMBER(VLOOKUP($B324,Anteile!$A$2:$BI$10000,12,FALSE)),VLOOKUP($B324,Anteile!$A$2:$BI$10000,12,FALSE),"0")</f>
        <v>0</v>
      </c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 t="str">
        <f>IF(ISNUMBER(VLOOKUP($B324,Anteile!$A$2:$BI$10000,24,FALSE)),VLOOKUP($B324,Anteile!$A$2:$BI$10000,24,FALSE),"0")</f>
        <v>0</v>
      </c>
      <c r="AC324" s="9" t="str">
        <f>IF(ISNUMBER(VLOOKUP($B324,Anteile!$A$2:$BI$10000,25,FALSE)),VLOOKUP($B324,Anteile!$A$2:$BI$10000,25,FALSE),"0")</f>
        <v>0</v>
      </c>
      <c r="AD324" s="9" t="str">
        <f>IF(ISNUMBER(VLOOKUP($B324,Anteile!$A$2:$BI$10000,26,FALSE)),VLOOKUP($B324,Anteile!$A$2:$BI$10000,26,FALSE),"0")</f>
        <v>0</v>
      </c>
      <c r="AE324" s="9" t="str">
        <f>IF(ISNUMBER(VLOOKUP($B324,Anteile!$A$2:$BI$10000,27,FALSE)),VLOOKUP($B324,Anteile!$A$2:$BI$10000,27,FALSE),"0")</f>
        <v>0</v>
      </c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5"/>
      <c r="AW324" s="13">
        <v>1</v>
      </c>
      <c r="AX324" s="5"/>
      <c r="AY324" s="5"/>
      <c r="AZ324" s="5"/>
      <c r="BA324" s="5"/>
      <c r="BB324" s="5"/>
      <c r="BC324" s="5"/>
      <c r="BD324" s="5"/>
      <c r="BE324" s="13">
        <f t="shared" ca="1" si="321"/>
        <v>1042.4475472261631</v>
      </c>
      <c r="BF324" s="13">
        <f t="shared" ca="1" si="367"/>
        <v>0</v>
      </c>
      <c r="BG324" s="13">
        <f t="shared" ca="1" si="322"/>
        <v>79.720749645337122</v>
      </c>
      <c r="BH324" s="13"/>
      <c r="BI324" s="13"/>
      <c r="BJ324" s="13"/>
      <c r="BK324" s="13"/>
      <c r="BL324" s="13"/>
      <c r="BM324" s="13"/>
      <c r="BN324" s="13"/>
      <c r="BO324" s="13"/>
      <c r="BP324" s="13"/>
      <c r="BQ324" s="13"/>
      <c r="BR324" s="13"/>
      <c r="BS324" s="13">
        <f t="shared" ca="1" si="368"/>
        <v>0</v>
      </c>
      <c r="BT324" s="13">
        <f t="shared" ca="1" si="369"/>
        <v>46.15</v>
      </c>
      <c r="BU324" s="13">
        <f t="shared" ca="1" si="370"/>
        <v>30.866870753378635</v>
      </c>
      <c r="BV324" s="13">
        <f t="shared" ca="1" si="371"/>
        <v>31.128201299186141</v>
      </c>
      <c r="BW324" s="13">
        <f t="shared" ca="1" si="381"/>
        <v>0</v>
      </c>
      <c r="BX324" s="13"/>
      <c r="BY324" s="13"/>
      <c r="BZ324" s="13"/>
      <c r="CA324" s="13"/>
      <c r="CB324" s="13"/>
      <c r="CC324" s="13"/>
      <c r="CD324" s="13"/>
      <c r="CE324" s="13"/>
      <c r="CF324" s="13"/>
      <c r="CG324" s="13"/>
      <c r="CH324" s="13"/>
      <c r="CI324" s="13"/>
      <c r="CJ324" s="13"/>
      <c r="CK324" s="13"/>
      <c r="CL324" s="13"/>
      <c r="CM324" s="5"/>
      <c r="CN324" s="13">
        <f t="shared" ca="1" si="372"/>
        <v>7029.39</v>
      </c>
      <c r="CO324" s="13">
        <f t="shared" ca="1" si="373"/>
        <v>135.25</v>
      </c>
      <c r="CP324" s="13">
        <f t="shared" ca="1" si="374"/>
        <v>388.2158</v>
      </c>
      <c r="CQ324" s="5"/>
      <c r="CR324" s="5"/>
      <c r="CS324" s="5"/>
      <c r="CT324" s="34">
        <f t="shared" ca="1" si="375"/>
        <v>1.1783147798304623</v>
      </c>
      <c r="CU324" s="34">
        <f t="shared" ca="1" si="376"/>
        <v>1.0788067320730637</v>
      </c>
      <c r="CV324" s="34">
        <f t="shared" ca="1" si="377"/>
        <v>0.9249824934768992</v>
      </c>
      <c r="CW324" s="5"/>
      <c r="CX324" s="5"/>
      <c r="CY324" s="5"/>
      <c r="CZ324" s="5"/>
      <c r="DA324" s="33">
        <f t="shared" ca="1" si="378"/>
        <v>1.3392999999999999</v>
      </c>
      <c r="DB324" s="13">
        <f t="shared" ca="1" si="379"/>
        <v>1396.15</v>
      </c>
      <c r="DC324" s="5"/>
      <c r="DD324" s="18">
        <f t="shared" ca="1" si="323"/>
        <v>0</v>
      </c>
      <c r="DE324" s="18">
        <f>IF(ISNUMBER(VLOOKUP(B324,CASH!$B$7:$D$10000,3,FALSE)),VLOOKUP(B324,CASH!$B$7:$D$10000,3,FALSE),0)</f>
        <v>0</v>
      </c>
      <c r="DF324" s="18">
        <f t="shared" si="324"/>
        <v>0</v>
      </c>
      <c r="DG324" s="18">
        <f t="shared" ca="1" si="388"/>
        <v>0</v>
      </c>
      <c r="DH324" s="18">
        <f t="shared" ca="1" si="389"/>
        <v>0</v>
      </c>
      <c r="DI324" s="18">
        <f t="shared" si="325"/>
        <v>0</v>
      </c>
      <c r="DJ324" s="18">
        <f t="shared" si="326"/>
        <v>0</v>
      </c>
      <c r="DK324" s="18">
        <f t="shared" si="327"/>
        <v>0</v>
      </c>
      <c r="DL324" s="18">
        <f t="shared" si="328"/>
        <v>0</v>
      </c>
      <c r="DM324" s="18">
        <f t="shared" si="329"/>
        <v>0</v>
      </c>
      <c r="DN324" s="18">
        <f t="shared" si="330"/>
        <v>0</v>
      </c>
      <c r="DO324" s="18">
        <f t="shared" si="331"/>
        <v>0</v>
      </c>
      <c r="DP324" s="18">
        <f t="shared" si="332"/>
        <v>0</v>
      </c>
      <c r="DQ324" s="18">
        <f t="shared" ca="1" si="333"/>
        <v>0</v>
      </c>
      <c r="DR324" s="18">
        <f t="shared" ca="1" si="334"/>
        <v>0</v>
      </c>
      <c r="DS324" s="18">
        <f t="shared" ca="1" si="335"/>
        <v>0</v>
      </c>
      <c r="DT324" s="18">
        <f t="shared" si="336"/>
        <v>0</v>
      </c>
      <c r="DU324" s="18">
        <f t="shared" si="337"/>
        <v>0</v>
      </c>
      <c r="DV324" s="18">
        <f t="shared" si="338"/>
        <v>0</v>
      </c>
      <c r="DW324" s="18">
        <f t="shared" si="339"/>
        <v>0</v>
      </c>
      <c r="DX324" s="18">
        <f t="shared" si="340"/>
        <v>0</v>
      </c>
      <c r="DY324" s="18">
        <f t="shared" si="341"/>
        <v>0</v>
      </c>
      <c r="DZ324" s="18">
        <f t="shared" si="342"/>
        <v>0</v>
      </c>
      <c r="EA324" s="18">
        <f t="shared" si="343"/>
        <v>0</v>
      </c>
      <c r="EB324" s="18">
        <f t="shared" si="344"/>
        <v>0</v>
      </c>
      <c r="EC324" s="18">
        <f t="shared" si="345"/>
        <v>0</v>
      </c>
      <c r="ED324" s="18">
        <f t="shared" si="346"/>
        <v>0</v>
      </c>
      <c r="EE324" s="18">
        <f t="shared" ca="1" si="347"/>
        <v>0</v>
      </c>
      <c r="EF324" s="18">
        <f t="shared" ca="1" si="348"/>
        <v>0</v>
      </c>
      <c r="EG324" s="18">
        <f t="shared" ca="1" si="349"/>
        <v>0</v>
      </c>
      <c r="EH324" s="18">
        <f t="shared" ca="1" si="350"/>
        <v>0</v>
      </c>
      <c r="EI324" s="18">
        <f t="shared" ca="1" si="351"/>
        <v>0</v>
      </c>
      <c r="EJ324" s="18">
        <f t="shared" si="352"/>
        <v>0</v>
      </c>
      <c r="EK324" s="18">
        <f t="shared" si="353"/>
        <v>0</v>
      </c>
      <c r="EL324" s="18">
        <f t="shared" si="354"/>
        <v>0</v>
      </c>
      <c r="EM324" s="18">
        <f t="shared" si="355"/>
        <v>0</v>
      </c>
      <c r="EN324" s="18">
        <f t="shared" si="356"/>
        <v>0</v>
      </c>
      <c r="EO324" s="18">
        <f t="shared" si="357"/>
        <v>0</v>
      </c>
      <c r="EP324" s="18">
        <f t="shared" si="358"/>
        <v>0</v>
      </c>
      <c r="EQ324" s="18">
        <f t="shared" si="359"/>
        <v>0</v>
      </c>
      <c r="ER324" s="18">
        <f t="shared" si="360"/>
        <v>0</v>
      </c>
      <c r="ES324" s="18">
        <f t="shared" si="361"/>
        <v>0</v>
      </c>
      <c r="ET324" s="18">
        <f t="shared" si="362"/>
        <v>0</v>
      </c>
      <c r="EU324" s="18">
        <f t="shared" si="363"/>
        <v>0</v>
      </c>
      <c r="EV324" s="18">
        <f t="shared" si="364"/>
        <v>0</v>
      </c>
      <c r="EW324" s="18">
        <f t="shared" si="365"/>
        <v>0</v>
      </c>
      <c r="EX324" s="18">
        <f t="shared" si="366"/>
        <v>0</v>
      </c>
      <c r="EY324" s="17"/>
      <c r="EZ324" s="1"/>
      <c r="FA324" s="54">
        <f t="shared" ca="1" si="319"/>
        <v>0</v>
      </c>
      <c r="FB324" s="54">
        <f t="shared" si="320"/>
        <v>0</v>
      </c>
      <c r="FC324" s="54">
        <f t="shared" ca="1" si="385"/>
        <v>0</v>
      </c>
      <c r="FD324" s="34" t="e">
        <f t="shared" ca="1" si="386"/>
        <v>#DIV/0!</v>
      </c>
      <c r="FE324" s="34" t="e">
        <f t="shared" ca="1" si="380"/>
        <v>#DIV/0!</v>
      </c>
      <c r="FH324" s="49" t="e">
        <f t="shared" ca="1" si="382"/>
        <v>#DIV/0!</v>
      </c>
      <c r="FI324" s="49" t="e">
        <f t="shared" ca="1" si="383"/>
        <v>#DIV/0!</v>
      </c>
      <c r="FJ324" s="49" t="e">
        <f t="shared" ca="1" si="384"/>
        <v>#DIV/0!</v>
      </c>
    </row>
    <row r="325" spans="1:166" x14ac:dyDescent="0.25">
      <c r="A325" s="1"/>
      <c r="B325" s="15">
        <f>Kurse!B321</f>
        <v>40522</v>
      </c>
      <c r="C325" s="1"/>
      <c r="D325" s="20" t="str">
        <f>IF(ISNUMBER(VLOOKUP(B325,CASH!$B$7:$E$2815,2,FALSE)),VLOOKUP(B325,CASH!$B$7:$E$2815,2,FALSE),"")</f>
        <v/>
      </c>
      <c r="E325" s="1"/>
      <c r="F325" s="20">
        <f t="shared" si="387"/>
        <v>0</v>
      </c>
      <c r="G325" s="20"/>
      <c r="H325" s="20"/>
      <c r="I325" s="20"/>
      <c r="J325" s="20"/>
      <c r="K325" s="9"/>
      <c r="L325" s="9"/>
      <c r="M325" s="9"/>
      <c r="N325" s="9"/>
      <c r="O325" s="9"/>
      <c r="P325" s="9" t="str">
        <f>IF(ISNUMBER(VLOOKUP($B325,Anteile!$A$2:$BI$10000,12,FALSE)),VLOOKUP($B325,Anteile!$A$2:$BI$10000,12,FALSE),"0")</f>
        <v>0</v>
      </c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 t="str">
        <f>IF(ISNUMBER(VLOOKUP($B325,Anteile!$A$2:$BI$10000,24,FALSE)),VLOOKUP($B325,Anteile!$A$2:$BI$10000,24,FALSE),"0")</f>
        <v>0</v>
      </c>
      <c r="AC325" s="9" t="str">
        <f>IF(ISNUMBER(VLOOKUP($B325,Anteile!$A$2:$BI$10000,25,FALSE)),VLOOKUP($B325,Anteile!$A$2:$BI$10000,25,FALSE),"0")</f>
        <v>0</v>
      </c>
      <c r="AD325" s="9" t="str">
        <f>IF(ISNUMBER(VLOOKUP($B325,Anteile!$A$2:$BI$10000,26,FALSE)),VLOOKUP($B325,Anteile!$A$2:$BI$10000,26,FALSE),"0")</f>
        <v>0</v>
      </c>
      <c r="AE325" s="9" t="str">
        <f>IF(ISNUMBER(VLOOKUP($B325,Anteile!$A$2:$BI$10000,27,FALSE)),VLOOKUP($B325,Anteile!$A$2:$BI$10000,27,FALSE),"0")</f>
        <v>0</v>
      </c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5"/>
      <c r="AW325" s="13">
        <v>1</v>
      </c>
      <c r="AX325" s="5"/>
      <c r="AY325" s="5"/>
      <c r="AZ325" s="5"/>
      <c r="BA325" s="5"/>
      <c r="BB325" s="5"/>
      <c r="BC325" s="5"/>
      <c r="BD325" s="5"/>
      <c r="BE325" s="13">
        <f t="shared" ca="1" si="321"/>
        <v>1048.0599046970729</v>
      </c>
      <c r="BF325" s="13">
        <f t="shared" ca="1" si="367"/>
        <v>0</v>
      </c>
      <c r="BG325" s="13">
        <f t="shared" ca="1" si="322"/>
        <v>80.901595945843724</v>
      </c>
      <c r="BH325" s="13"/>
      <c r="BI325" s="13"/>
      <c r="BJ325" s="13"/>
      <c r="BK325" s="13"/>
      <c r="BL325" s="13"/>
      <c r="BM325" s="13"/>
      <c r="BN325" s="13"/>
      <c r="BO325" s="13"/>
      <c r="BP325" s="13"/>
      <c r="BQ325" s="13"/>
      <c r="BR325" s="13"/>
      <c r="BS325" s="13">
        <f t="shared" ca="1" si="368"/>
        <v>0</v>
      </c>
      <c r="BT325" s="13">
        <f t="shared" ca="1" si="369"/>
        <v>46.01</v>
      </c>
      <c r="BU325" s="13">
        <f t="shared" ca="1" si="370"/>
        <v>30.89781408365479</v>
      </c>
      <c r="BV325" s="13">
        <f t="shared" ca="1" si="371"/>
        <v>31.31381892443839</v>
      </c>
      <c r="BW325" s="13">
        <f t="shared" ca="1" si="381"/>
        <v>0</v>
      </c>
      <c r="BX325" s="13"/>
      <c r="BY325" s="13"/>
      <c r="BZ325" s="13"/>
      <c r="CA325" s="13"/>
      <c r="CB325" s="13"/>
      <c r="CC325" s="13"/>
      <c r="CD325" s="13"/>
      <c r="CE325" s="13"/>
      <c r="CF325" s="13"/>
      <c r="CG325" s="13"/>
      <c r="CH325" s="13"/>
      <c r="CI325" s="13"/>
      <c r="CJ325" s="13"/>
      <c r="CK325" s="13"/>
      <c r="CL325" s="13"/>
      <c r="CM325" s="5"/>
      <c r="CN325" s="13">
        <f t="shared" ca="1" si="372"/>
        <v>7006.17</v>
      </c>
      <c r="CO325" s="13">
        <f t="shared" ca="1" si="373"/>
        <v>135.62</v>
      </c>
      <c r="CP325" s="13">
        <f t="shared" ca="1" si="374"/>
        <v>388.70229999999998</v>
      </c>
      <c r="CQ325" s="5"/>
      <c r="CR325" s="5"/>
      <c r="CS325" s="5"/>
      <c r="CT325" s="34">
        <f t="shared" ca="1" si="375"/>
        <v>1.1744224834594166</v>
      </c>
      <c r="CU325" s="34">
        <f t="shared" ca="1" si="376"/>
        <v>1.0817579963308606</v>
      </c>
      <c r="CV325" s="34">
        <f t="shared" ca="1" si="377"/>
        <v>0.92614165284928041</v>
      </c>
      <c r="CW325" s="5"/>
      <c r="CX325" s="5"/>
      <c r="CY325" s="5"/>
      <c r="CZ325" s="5"/>
      <c r="DA325" s="33">
        <f t="shared" ca="1" si="378"/>
        <v>1.3221000000000001</v>
      </c>
      <c r="DB325" s="13">
        <f t="shared" ca="1" si="379"/>
        <v>1385.64</v>
      </c>
      <c r="DC325" s="5"/>
      <c r="DD325" s="18">
        <f t="shared" ca="1" si="323"/>
        <v>0</v>
      </c>
      <c r="DE325" s="18">
        <f>IF(ISNUMBER(VLOOKUP(B325,CASH!$B$7:$D$10000,3,FALSE)),VLOOKUP(B325,CASH!$B$7:$D$10000,3,FALSE),0)</f>
        <v>0</v>
      </c>
      <c r="DF325" s="18">
        <f t="shared" si="324"/>
        <v>0</v>
      </c>
      <c r="DG325" s="18">
        <f t="shared" ca="1" si="388"/>
        <v>0</v>
      </c>
      <c r="DH325" s="18">
        <f t="shared" ca="1" si="389"/>
        <v>0</v>
      </c>
      <c r="DI325" s="18">
        <f t="shared" si="325"/>
        <v>0</v>
      </c>
      <c r="DJ325" s="18">
        <f t="shared" si="326"/>
        <v>0</v>
      </c>
      <c r="DK325" s="18">
        <f t="shared" si="327"/>
        <v>0</v>
      </c>
      <c r="DL325" s="18">
        <f t="shared" si="328"/>
        <v>0</v>
      </c>
      <c r="DM325" s="18">
        <f t="shared" si="329"/>
        <v>0</v>
      </c>
      <c r="DN325" s="18">
        <f t="shared" si="330"/>
        <v>0</v>
      </c>
      <c r="DO325" s="18">
        <f t="shared" si="331"/>
        <v>0</v>
      </c>
      <c r="DP325" s="18">
        <f t="shared" si="332"/>
        <v>0</v>
      </c>
      <c r="DQ325" s="18">
        <f t="shared" ca="1" si="333"/>
        <v>0</v>
      </c>
      <c r="DR325" s="18">
        <f t="shared" ca="1" si="334"/>
        <v>0</v>
      </c>
      <c r="DS325" s="18">
        <f t="shared" ca="1" si="335"/>
        <v>0</v>
      </c>
      <c r="DT325" s="18">
        <f t="shared" si="336"/>
        <v>0</v>
      </c>
      <c r="DU325" s="18">
        <f t="shared" si="337"/>
        <v>0</v>
      </c>
      <c r="DV325" s="18">
        <f t="shared" si="338"/>
        <v>0</v>
      </c>
      <c r="DW325" s="18">
        <f t="shared" si="339"/>
        <v>0</v>
      </c>
      <c r="DX325" s="18">
        <f t="shared" si="340"/>
        <v>0</v>
      </c>
      <c r="DY325" s="18">
        <f t="shared" si="341"/>
        <v>0</v>
      </c>
      <c r="DZ325" s="18">
        <f t="shared" si="342"/>
        <v>0</v>
      </c>
      <c r="EA325" s="18">
        <f t="shared" si="343"/>
        <v>0</v>
      </c>
      <c r="EB325" s="18">
        <f t="shared" si="344"/>
        <v>0</v>
      </c>
      <c r="EC325" s="18">
        <f t="shared" si="345"/>
        <v>0</v>
      </c>
      <c r="ED325" s="18">
        <f t="shared" si="346"/>
        <v>0</v>
      </c>
      <c r="EE325" s="18">
        <f t="shared" ca="1" si="347"/>
        <v>0</v>
      </c>
      <c r="EF325" s="18">
        <f t="shared" ca="1" si="348"/>
        <v>0</v>
      </c>
      <c r="EG325" s="18">
        <f t="shared" ca="1" si="349"/>
        <v>0</v>
      </c>
      <c r="EH325" s="18">
        <f t="shared" ca="1" si="350"/>
        <v>0</v>
      </c>
      <c r="EI325" s="18">
        <f t="shared" ca="1" si="351"/>
        <v>0</v>
      </c>
      <c r="EJ325" s="18">
        <f t="shared" si="352"/>
        <v>0</v>
      </c>
      <c r="EK325" s="18">
        <f t="shared" si="353"/>
        <v>0</v>
      </c>
      <c r="EL325" s="18">
        <f t="shared" si="354"/>
        <v>0</v>
      </c>
      <c r="EM325" s="18">
        <f t="shared" si="355"/>
        <v>0</v>
      </c>
      <c r="EN325" s="18">
        <f t="shared" si="356"/>
        <v>0</v>
      </c>
      <c r="EO325" s="18">
        <f t="shared" si="357"/>
        <v>0</v>
      </c>
      <c r="EP325" s="18">
        <f t="shared" si="358"/>
        <v>0</v>
      </c>
      <c r="EQ325" s="18">
        <f t="shared" si="359"/>
        <v>0</v>
      </c>
      <c r="ER325" s="18">
        <f t="shared" si="360"/>
        <v>0</v>
      </c>
      <c r="ES325" s="18">
        <f t="shared" si="361"/>
        <v>0</v>
      </c>
      <c r="ET325" s="18">
        <f t="shared" si="362"/>
        <v>0</v>
      </c>
      <c r="EU325" s="18">
        <f t="shared" si="363"/>
        <v>0</v>
      </c>
      <c r="EV325" s="18">
        <f t="shared" si="364"/>
        <v>0</v>
      </c>
      <c r="EW325" s="18">
        <f t="shared" si="365"/>
        <v>0</v>
      </c>
      <c r="EX325" s="18">
        <f t="shared" si="366"/>
        <v>0</v>
      </c>
      <c r="EY325" s="17"/>
      <c r="EZ325" s="1"/>
      <c r="FA325" s="54">
        <f t="shared" ca="1" si="319"/>
        <v>0</v>
      </c>
      <c r="FB325" s="54">
        <f t="shared" si="320"/>
        <v>0</v>
      </c>
      <c r="FC325" s="54">
        <f t="shared" ca="1" si="385"/>
        <v>0</v>
      </c>
      <c r="FD325" s="34" t="e">
        <f t="shared" ca="1" si="386"/>
        <v>#DIV/0!</v>
      </c>
      <c r="FE325" s="34" t="e">
        <f t="shared" ca="1" si="380"/>
        <v>#DIV/0!</v>
      </c>
      <c r="FH325" s="49" t="e">
        <f t="shared" ca="1" si="382"/>
        <v>#DIV/0!</v>
      </c>
      <c r="FI325" s="49" t="e">
        <f t="shared" ca="1" si="383"/>
        <v>#DIV/0!</v>
      </c>
      <c r="FJ325" s="49" t="e">
        <f t="shared" ca="1" si="384"/>
        <v>#DIV/0!</v>
      </c>
    </row>
    <row r="326" spans="1:166" x14ac:dyDescent="0.25">
      <c r="A326" s="1"/>
      <c r="B326" s="15">
        <f>Kurse!B322</f>
        <v>40521</v>
      </c>
      <c r="C326" s="1"/>
      <c r="D326" s="20" t="str">
        <f>IF(ISNUMBER(VLOOKUP(B326,CASH!$B$7:$E$2815,2,FALSE)),VLOOKUP(B326,CASH!$B$7:$E$2815,2,FALSE),"")</f>
        <v/>
      </c>
      <c r="E326" s="1"/>
      <c r="F326" s="20">
        <f t="shared" si="387"/>
        <v>0</v>
      </c>
      <c r="G326" s="20"/>
      <c r="H326" s="20"/>
      <c r="I326" s="20"/>
      <c r="J326" s="20"/>
      <c r="K326" s="9"/>
      <c r="L326" s="9"/>
      <c r="M326" s="9"/>
      <c r="N326" s="9"/>
      <c r="O326" s="9"/>
      <c r="P326" s="9" t="str">
        <f>IF(ISNUMBER(VLOOKUP($B326,Anteile!$A$2:$BI$10000,12,FALSE)),VLOOKUP($B326,Anteile!$A$2:$BI$10000,12,FALSE),"0")</f>
        <v>0</v>
      </c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 t="str">
        <f>IF(ISNUMBER(VLOOKUP($B326,Anteile!$A$2:$BI$10000,24,FALSE)),VLOOKUP($B326,Anteile!$A$2:$BI$10000,24,FALSE),"0")</f>
        <v>0</v>
      </c>
      <c r="AC326" s="9" t="str">
        <f>IF(ISNUMBER(VLOOKUP($B326,Anteile!$A$2:$BI$10000,25,FALSE)),VLOOKUP($B326,Anteile!$A$2:$BI$10000,25,FALSE),"0")</f>
        <v>0</v>
      </c>
      <c r="AD326" s="9" t="str">
        <f>IF(ISNUMBER(VLOOKUP($B326,Anteile!$A$2:$BI$10000,26,FALSE)),VLOOKUP($B326,Anteile!$A$2:$BI$10000,26,FALSE),"0")</f>
        <v>0</v>
      </c>
      <c r="AE326" s="9" t="str">
        <f>IF(ISNUMBER(VLOOKUP($B326,Anteile!$A$2:$BI$10000,27,FALSE)),VLOOKUP($B326,Anteile!$A$2:$BI$10000,27,FALSE),"0")</f>
        <v>0</v>
      </c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5"/>
      <c r="AW326" s="13">
        <v>1</v>
      </c>
      <c r="AX326" s="5"/>
      <c r="AY326" s="5"/>
      <c r="AZ326" s="5"/>
      <c r="BA326" s="5"/>
      <c r="BB326" s="5"/>
      <c r="BC326" s="5"/>
      <c r="BD326" s="5"/>
      <c r="BE326" s="13">
        <f t="shared" ca="1" si="321"/>
        <v>1047.2694312259234</v>
      </c>
      <c r="BF326" s="13">
        <f t="shared" ca="1" si="367"/>
        <v>0</v>
      </c>
      <c r="BG326" s="13">
        <f t="shared" ca="1" si="322"/>
        <v>80.935115945313086</v>
      </c>
      <c r="BH326" s="13"/>
      <c r="BI326" s="13"/>
      <c r="BJ326" s="13"/>
      <c r="BK326" s="13"/>
      <c r="BL326" s="13"/>
      <c r="BM326" s="13"/>
      <c r="BN326" s="13"/>
      <c r="BO326" s="13"/>
      <c r="BP326" s="13"/>
      <c r="BQ326" s="13"/>
      <c r="BR326" s="13"/>
      <c r="BS326" s="13">
        <f t="shared" ca="1" si="368"/>
        <v>0</v>
      </c>
      <c r="BT326" s="13">
        <f t="shared" ca="1" si="369"/>
        <v>45.97</v>
      </c>
      <c r="BU326" s="13">
        <f t="shared" ca="1" si="370"/>
        <v>30.923785784424801</v>
      </c>
      <c r="BV326" s="13">
        <f t="shared" ca="1" si="371"/>
        <v>31.31656469521867</v>
      </c>
      <c r="BW326" s="13">
        <f t="shared" ca="1" si="381"/>
        <v>0</v>
      </c>
      <c r="BX326" s="13"/>
      <c r="BY326" s="13"/>
      <c r="BZ326" s="13"/>
      <c r="CA326" s="13"/>
      <c r="CB326" s="13"/>
      <c r="CC326" s="13"/>
      <c r="CD326" s="13"/>
      <c r="CE326" s="13"/>
      <c r="CF326" s="13"/>
      <c r="CG326" s="13"/>
      <c r="CH326" s="13"/>
      <c r="CI326" s="13"/>
      <c r="CJ326" s="13"/>
      <c r="CK326" s="13"/>
      <c r="CL326" s="13"/>
      <c r="CM326" s="5"/>
      <c r="CN326" s="13">
        <f t="shared" ca="1" si="372"/>
        <v>6964.16</v>
      </c>
      <c r="CO326" s="13">
        <f t="shared" ca="1" si="373"/>
        <v>135.49</v>
      </c>
      <c r="CP326" s="13">
        <f t="shared" ca="1" si="374"/>
        <v>389.15089999999998</v>
      </c>
      <c r="CQ326" s="5"/>
      <c r="CR326" s="5"/>
      <c r="CS326" s="5"/>
      <c r="CT326" s="34">
        <f t="shared" ca="1" si="375"/>
        <v>1.1673804778372108</v>
      </c>
      <c r="CU326" s="34">
        <f t="shared" ca="1" si="376"/>
        <v>1.0807210656456887</v>
      </c>
      <c r="CV326" s="34">
        <f t="shared" ca="1" si="377"/>
        <v>0.92721050977518027</v>
      </c>
      <c r="CW326" s="5"/>
      <c r="CX326" s="5"/>
      <c r="CY326" s="5"/>
      <c r="CZ326" s="5"/>
      <c r="DA326" s="33">
        <f t="shared" ca="1" si="378"/>
        <v>1.3239000000000001</v>
      </c>
      <c r="DB326" s="13">
        <f t="shared" ca="1" si="379"/>
        <v>1386.48</v>
      </c>
      <c r="DC326" s="5"/>
      <c r="DD326" s="18">
        <f t="shared" ca="1" si="323"/>
        <v>0</v>
      </c>
      <c r="DE326" s="18">
        <f>IF(ISNUMBER(VLOOKUP(B326,CASH!$B$7:$D$10000,3,FALSE)),VLOOKUP(B326,CASH!$B$7:$D$10000,3,FALSE),0)</f>
        <v>0</v>
      </c>
      <c r="DF326" s="18">
        <f t="shared" si="324"/>
        <v>0</v>
      </c>
      <c r="DG326" s="18">
        <f t="shared" ca="1" si="388"/>
        <v>0</v>
      </c>
      <c r="DH326" s="18">
        <f t="shared" ca="1" si="389"/>
        <v>0</v>
      </c>
      <c r="DI326" s="18">
        <f t="shared" si="325"/>
        <v>0</v>
      </c>
      <c r="DJ326" s="18">
        <f t="shared" si="326"/>
        <v>0</v>
      </c>
      <c r="DK326" s="18">
        <f t="shared" si="327"/>
        <v>0</v>
      </c>
      <c r="DL326" s="18">
        <f t="shared" si="328"/>
        <v>0</v>
      </c>
      <c r="DM326" s="18">
        <f t="shared" si="329"/>
        <v>0</v>
      </c>
      <c r="DN326" s="18">
        <f t="shared" si="330"/>
        <v>0</v>
      </c>
      <c r="DO326" s="18">
        <f t="shared" si="331"/>
        <v>0</v>
      </c>
      <c r="DP326" s="18">
        <f t="shared" si="332"/>
        <v>0</v>
      </c>
      <c r="DQ326" s="18">
        <f t="shared" ca="1" si="333"/>
        <v>0</v>
      </c>
      <c r="DR326" s="18">
        <f t="shared" ca="1" si="334"/>
        <v>0</v>
      </c>
      <c r="DS326" s="18">
        <f t="shared" ca="1" si="335"/>
        <v>0</v>
      </c>
      <c r="DT326" s="18">
        <f t="shared" si="336"/>
        <v>0</v>
      </c>
      <c r="DU326" s="18">
        <f t="shared" si="337"/>
        <v>0</v>
      </c>
      <c r="DV326" s="18">
        <f t="shared" si="338"/>
        <v>0</v>
      </c>
      <c r="DW326" s="18">
        <f t="shared" si="339"/>
        <v>0</v>
      </c>
      <c r="DX326" s="18">
        <f t="shared" si="340"/>
        <v>0</v>
      </c>
      <c r="DY326" s="18">
        <f t="shared" si="341"/>
        <v>0</v>
      </c>
      <c r="DZ326" s="18">
        <f t="shared" si="342"/>
        <v>0</v>
      </c>
      <c r="EA326" s="18">
        <f t="shared" si="343"/>
        <v>0</v>
      </c>
      <c r="EB326" s="18">
        <f t="shared" si="344"/>
        <v>0</v>
      </c>
      <c r="EC326" s="18">
        <f t="shared" si="345"/>
        <v>0</v>
      </c>
      <c r="ED326" s="18">
        <f t="shared" si="346"/>
        <v>0</v>
      </c>
      <c r="EE326" s="18">
        <f t="shared" ca="1" si="347"/>
        <v>0</v>
      </c>
      <c r="EF326" s="18">
        <f t="shared" ca="1" si="348"/>
        <v>0</v>
      </c>
      <c r="EG326" s="18">
        <f t="shared" ca="1" si="349"/>
        <v>0</v>
      </c>
      <c r="EH326" s="18">
        <f t="shared" ca="1" si="350"/>
        <v>0</v>
      </c>
      <c r="EI326" s="18">
        <f t="shared" ca="1" si="351"/>
        <v>0</v>
      </c>
      <c r="EJ326" s="18">
        <f t="shared" si="352"/>
        <v>0</v>
      </c>
      <c r="EK326" s="18">
        <f t="shared" si="353"/>
        <v>0</v>
      </c>
      <c r="EL326" s="18">
        <f t="shared" si="354"/>
        <v>0</v>
      </c>
      <c r="EM326" s="18">
        <f t="shared" si="355"/>
        <v>0</v>
      </c>
      <c r="EN326" s="18">
        <f t="shared" si="356"/>
        <v>0</v>
      </c>
      <c r="EO326" s="18">
        <f t="shared" si="357"/>
        <v>0</v>
      </c>
      <c r="EP326" s="18">
        <f t="shared" si="358"/>
        <v>0</v>
      </c>
      <c r="EQ326" s="18">
        <f t="shared" si="359"/>
        <v>0</v>
      </c>
      <c r="ER326" s="18">
        <f t="shared" si="360"/>
        <v>0</v>
      </c>
      <c r="ES326" s="18">
        <f t="shared" si="361"/>
        <v>0</v>
      </c>
      <c r="ET326" s="18">
        <f t="shared" si="362"/>
        <v>0</v>
      </c>
      <c r="EU326" s="18">
        <f t="shared" si="363"/>
        <v>0</v>
      </c>
      <c r="EV326" s="18">
        <f t="shared" si="364"/>
        <v>0</v>
      </c>
      <c r="EW326" s="18">
        <f t="shared" si="365"/>
        <v>0</v>
      </c>
      <c r="EX326" s="18">
        <f t="shared" si="366"/>
        <v>0</v>
      </c>
      <c r="EY326" s="17"/>
      <c r="EZ326" s="1"/>
      <c r="FA326" s="54">
        <f t="shared" ref="FA326:FA389" ca="1" si="390">DD326</f>
        <v>0</v>
      </c>
      <c r="FB326" s="54">
        <f t="shared" ref="FB326:FB389" si="391">DE326</f>
        <v>0</v>
      </c>
      <c r="FC326" s="54">
        <f t="shared" ca="1" si="385"/>
        <v>0</v>
      </c>
      <c r="FD326" s="34" t="e">
        <f t="shared" ca="1" si="386"/>
        <v>#DIV/0!</v>
      </c>
      <c r="FE326" s="34" t="e">
        <f t="shared" ca="1" si="380"/>
        <v>#DIV/0!</v>
      </c>
      <c r="FH326" s="49" t="e">
        <f t="shared" ca="1" si="382"/>
        <v>#DIV/0!</v>
      </c>
      <c r="FI326" s="49" t="e">
        <f t="shared" ca="1" si="383"/>
        <v>#DIV/0!</v>
      </c>
      <c r="FJ326" s="49" t="e">
        <f t="shared" ca="1" si="384"/>
        <v>#DIV/0!</v>
      </c>
    </row>
    <row r="327" spans="1:166" x14ac:dyDescent="0.25">
      <c r="A327" s="1"/>
      <c r="B327" s="15">
        <f>Kurse!B323</f>
        <v>40520</v>
      </c>
      <c r="C327" s="1"/>
      <c r="D327" s="20" t="str">
        <f>IF(ISNUMBER(VLOOKUP(B327,CASH!$B$7:$E$2815,2,FALSE)),VLOOKUP(B327,CASH!$B$7:$E$2815,2,FALSE),"")</f>
        <v/>
      </c>
      <c r="E327" s="1"/>
      <c r="F327" s="20">
        <f t="shared" si="387"/>
        <v>0</v>
      </c>
      <c r="G327" s="20"/>
      <c r="H327" s="20"/>
      <c r="I327" s="20"/>
      <c r="J327" s="20"/>
      <c r="K327" s="9"/>
      <c r="L327" s="9"/>
      <c r="M327" s="9"/>
      <c r="N327" s="9"/>
      <c r="O327" s="9"/>
      <c r="P327" s="9" t="str">
        <f>IF(ISNUMBER(VLOOKUP($B327,Anteile!$A$2:$BI$10000,12,FALSE)),VLOOKUP($B327,Anteile!$A$2:$BI$10000,12,FALSE),"0")</f>
        <v>0</v>
      </c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 t="str">
        <f>IF(ISNUMBER(VLOOKUP($B327,Anteile!$A$2:$BI$10000,24,FALSE)),VLOOKUP($B327,Anteile!$A$2:$BI$10000,24,FALSE),"0")</f>
        <v>0</v>
      </c>
      <c r="AC327" s="9" t="str">
        <f>IF(ISNUMBER(VLOOKUP($B327,Anteile!$A$2:$BI$10000,25,FALSE)),VLOOKUP($B327,Anteile!$A$2:$BI$10000,25,FALSE),"0")</f>
        <v>0</v>
      </c>
      <c r="AD327" s="9" t="str">
        <f>IF(ISNUMBER(VLOOKUP($B327,Anteile!$A$2:$BI$10000,26,FALSE)),VLOOKUP($B327,Anteile!$A$2:$BI$10000,26,FALSE),"0")</f>
        <v>0</v>
      </c>
      <c r="AE327" s="9" t="str">
        <f>IF(ISNUMBER(VLOOKUP($B327,Anteile!$A$2:$BI$10000,27,FALSE)),VLOOKUP($B327,Anteile!$A$2:$BI$10000,27,FALSE),"0")</f>
        <v>0</v>
      </c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5"/>
      <c r="AW327" s="13">
        <v>1</v>
      </c>
      <c r="AX327" s="5"/>
      <c r="AY327" s="5"/>
      <c r="AZ327" s="5"/>
      <c r="BA327" s="5"/>
      <c r="BB327" s="5"/>
      <c r="BC327" s="5"/>
      <c r="BD327" s="5"/>
      <c r="BE327" s="13">
        <f t="shared" ca="1" si="321"/>
        <v>1044.7606824701797</v>
      </c>
      <c r="BF327" s="13">
        <f t="shared" ca="1" si="367"/>
        <v>0</v>
      </c>
      <c r="BG327" s="13">
        <f t="shared" ca="1" si="322"/>
        <v>80.78665257436208</v>
      </c>
      <c r="BH327" s="13"/>
      <c r="BI327" s="13"/>
      <c r="BJ327" s="13"/>
      <c r="BK327" s="13"/>
      <c r="BL327" s="13"/>
      <c r="BM327" s="13"/>
      <c r="BN327" s="13"/>
      <c r="BO327" s="13"/>
      <c r="BP327" s="13"/>
      <c r="BQ327" s="13"/>
      <c r="BR327" s="13"/>
      <c r="BS327" s="13">
        <f t="shared" ca="1" si="368"/>
        <v>0</v>
      </c>
      <c r="BT327" s="13">
        <f t="shared" ca="1" si="369"/>
        <v>45.81</v>
      </c>
      <c r="BU327" s="13">
        <f t="shared" ca="1" si="370"/>
        <v>30.605465800996527</v>
      </c>
      <c r="BV327" s="13">
        <f t="shared" ca="1" si="371"/>
        <v>31.262267854446623</v>
      </c>
      <c r="BW327" s="13">
        <f t="shared" ca="1" si="381"/>
        <v>0</v>
      </c>
      <c r="BX327" s="13"/>
      <c r="BY327" s="13"/>
      <c r="BZ327" s="13"/>
      <c r="CA327" s="13"/>
      <c r="CB327" s="13"/>
      <c r="CC327" s="13"/>
      <c r="CD327" s="13"/>
      <c r="CE327" s="13"/>
      <c r="CF327" s="13"/>
      <c r="CG327" s="13"/>
      <c r="CH327" s="13"/>
      <c r="CI327" s="13"/>
      <c r="CJ327" s="13"/>
      <c r="CK327" s="13"/>
      <c r="CL327" s="13"/>
      <c r="CM327" s="5"/>
      <c r="CN327" s="13">
        <f t="shared" ca="1" si="372"/>
        <v>6975.87</v>
      </c>
      <c r="CO327" s="13">
        <f t="shared" ca="1" si="373"/>
        <v>134.97999999999999</v>
      </c>
      <c r="CP327" s="13">
        <f t="shared" ca="1" si="374"/>
        <v>389.32530000000003</v>
      </c>
      <c r="CQ327" s="5"/>
      <c r="CR327" s="5"/>
      <c r="CS327" s="5"/>
      <c r="CT327" s="34">
        <f t="shared" ca="1" si="375"/>
        <v>1.16934338871167</v>
      </c>
      <c r="CU327" s="34">
        <f t="shared" ca="1" si="376"/>
        <v>1.0766531068038605</v>
      </c>
      <c r="CV327" s="34">
        <f t="shared" ca="1" si="377"/>
        <v>0.92762604398801352</v>
      </c>
      <c r="CW327" s="5"/>
      <c r="CX327" s="5"/>
      <c r="CY327" s="5"/>
      <c r="CZ327" s="5"/>
      <c r="DA327" s="33">
        <f t="shared" ca="1" si="378"/>
        <v>1.3246</v>
      </c>
      <c r="DB327" s="13">
        <f t="shared" ca="1" si="379"/>
        <v>1383.89</v>
      </c>
      <c r="DC327" s="5"/>
      <c r="DD327" s="18">
        <f t="shared" ca="1" si="323"/>
        <v>0</v>
      </c>
      <c r="DE327" s="18">
        <f>IF(ISNUMBER(VLOOKUP(B327,CASH!$B$7:$D$10000,3,FALSE)),VLOOKUP(B327,CASH!$B$7:$D$10000,3,FALSE),0)</f>
        <v>0</v>
      </c>
      <c r="DF327" s="18">
        <f t="shared" si="324"/>
        <v>0</v>
      </c>
      <c r="DG327" s="18">
        <f t="shared" ca="1" si="388"/>
        <v>0</v>
      </c>
      <c r="DH327" s="18">
        <f t="shared" ca="1" si="389"/>
        <v>0</v>
      </c>
      <c r="DI327" s="18">
        <f t="shared" si="325"/>
        <v>0</v>
      </c>
      <c r="DJ327" s="18">
        <f t="shared" si="326"/>
        <v>0</v>
      </c>
      <c r="DK327" s="18">
        <f t="shared" si="327"/>
        <v>0</v>
      </c>
      <c r="DL327" s="18">
        <f t="shared" si="328"/>
        <v>0</v>
      </c>
      <c r="DM327" s="18">
        <f t="shared" si="329"/>
        <v>0</v>
      </c>
      <c r="DN327" s="18">
        <f t="shared" si="330"/>
        <v>0</v>
      </c>
      <c r="DO327" s="18">
        <f t="shared" si="331"/>
        <v>0</v>
      </c>
      <c r="DP327" s="18">
        <f t="shared" si="332"/>
        <v>0</v>
      </c>
      <c r="DQ327" s="18">
        <f t="shared" ca="1" si="333"/>
        <v>0</v>
      </c>
      <c r="DR327" s="18">
        <f t="shared" ca="1" si="334"/>
        <v>0</v>
      </c>
      <c r="DS327" s="18">
        <f t="shared" ca="1" si="335"/>
        <v>0</v>
      </c>
      <c r="DT327" s="18">
        <f t="shared" si="336"/>
        <v>0</v>
      </c>
      <c r="DU327" s="18">
        <f t="shared" si="337"/>
        <v>0</v>
      </c>
      <c r="DV327" s="18">
        <f t="shared" si="338"/>
        <v>0</v>
      </c>
      <c r="DW327" s="18">
        <f t="shared" si="339"/>
        <v>0</v>
      </c>
      <c r="DX327" s="18">
        <f t="shared" si="340"/>
        <v>0</v>
      </c>
      <c r="DY327" s="18">
        <f t="shared" si="341"/>
        <v>0</v>
      </c>
      <c r="DZ327" s="18">
        <f t="shared" si="342"/>
        <v>0</v>
      </c>
      <c r="EA327" s="18">
        <f t="shared" si="343"/>
        <v>0</v>
      </c>
      <c r="EB327" s="18">
        <f t="shared" si="344"/>
        <v>0</v>
      </c>
      <c r="EC327" s="18">
        <f t="shared" si="345"/>
        <v>0</v>
      </c>
      <c r="ED327" s="18">
        <f t="shared" si="346"/>
        <v>0</v>
      </c>
      <c r="EE327" s="18">
        <f t="shared" ca="1" si="347"/>
        <v>0</v>
      </c>
      <c r="EF327" s="18">
        <f t="shared" ca="1" si="348"/>
        <v>0</v>
      </c>
      <c r="EG327" s="18">
        <f t="shared" ca="1" si="349"/>
        <v>0</v>
      </c>
      <c r="EH327" s="18">
        <f t="shared" ca="1" si="350"/>
        <v>0</v>
      </c>
      <c r="EI327" s="18">
        <f t="shared" ca="1" si="351"/>
        <v>0</v>
      </c>
      <c r="EJ327" s="18">
        <f t="shared" si="352"/>
        <v>0</v>
      </c>
      <c r="EK327" s="18">
        <f t="shared" si="353"/>
        <v>0</v>
      </c>
      <c r="EL327" s="18">
        <f t="shared" si="354"/>
        <v>0</v>
      </c>
      <c r="EM327" s="18">
        <f t="shared" si="355"/>
        <v>0</v>
      </c>
      <c r="EN327" s="18">
        <f t="shared" si="356"/>
        <v>0</v>
      </c>
      <c r="EO327" s="18">
        <f t="shared" si="357"/>
        <v>0</v>
      </c>
      <c r="EP327" s="18">
        <f t="shared" si="358"/>
        <v>0</v>
      </c>
      <c r="EQ327" s="18">
        <f t="shared" si="359"/>
        <v>0</v>
      </c>
      <c r="ER327" s="18">
        <f t="shared" si="360"/>
        <v>0</v>
      </c>
      <c r="ES327" s="18">
        <f t="shared" si="361"/>
        <v>0</v>
      </c>
      <c r="ET327" s="18">
        <f t="shared" si="362"/>
        <v>0</v>
      </c>
      <c r="EU327" s="18">
        <f t="shared" si="363"/>
        <v>0</v>
      </c>
      <c r="EV327" s="18">
        <f t="shared" si="364"/>
        <v>0</v>
      </c>
      <c r="EW327" s="18">
        <f t="shared" si="365"/>
        <v>0</v>
      </c>
      <c r="EX327" s="18">
        <f t="shared" si="366"/>
        <v>0</v>
      </c>
      <c r="EY327" s="17"/>
      <c r="EZ327" s="1"/>
      <c r="FA327" s="54">
        <f t="shared" ca="1" si="390"/>
        <v>0</v>
      </c>
      <c r="FB327" s="54">
        <f t="shared" si="391"/>
        <v>0</v>
      </c>
      <c r="FC327" s="54">
        <f t="shared" ca="1" si="385"/>
        <v>0</v>
      </c>
      <c r="FD327" s="34" t="e">
        <f t="shared" ca="1" si="386"/>
        <v>#DIV/0!</v>
      </c>
      <c r="FE327" s="34" t="e">
        <f t="shared" ca="1" si="380"/>
        <v>#DIV/0!</v>
      </c>
      <c r="FH327" s="49" t="e">
        <f t="shared" ca="1" si="382"/>
        <v>#DIV/0!</v>
      </c>
      <c r="FI327" s="49" t="e">
        <f t="shared" ca="1" si="383"/>
        <v>#DIV/0!</v>
      </c>
      <c r="FJ327" s="49" t="e">
        <f t="shared" ca="1" si="384"/>
        <v>#DIV/0!</v>
      </c>
    </row>
    <row r="328" spans="1:166" x14ac:dyDescent="0.25">
      <c r="A328" s="1"/>
      <c r="B328" s="15">
        <f>Kurse!B324</f>
        <v>40519</v>
      </c>
      <c r="C328" s="1"/>
      <c r="D328" s="20" t="str">
        <f>IF(ISNUMBER(VLOOKUP(B328,CASH!$B$7:$E$2815,2,FALSE)),VLOOKUP(B328,CASH!$B$7:$E$2815,2,FALSE),"")</f>
        <v/>
      </c>
      <c r="E328" s="1"/>
      <c r="F328" s="20">
        <f t="shared" si="387"/>
        <v>0</v>
      </c>
      <c r="G328" s="20"/>
      <c r="H328" s="20"/>
      <c r="I328" s="20"/>
      <c r="J328" s="20"/>
      <c r="K328" s="9"/>
      <c r="L328" s="9"/>
      <c r="M328" s="9"/>
      <c r="N328" s="9"/>
      <c r="O328" s="9"/>
      <c r="P328" s="9" t="str">
        <f>IF(ISNUMBER(VLOOKUP($B328,Anteile!$A$2:$BI$10000,12,FALSE)),VLOOKUP($B328,Anteile!$A$2:$BI$10000,12,FALSE),"0")</f>
        <v>0</v>
      </c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 t="str">
        <f>IF(ISNUMBER(VLOOKUP($B328,Anteile!$A$2:$BI$10000,24,FALSE)),VLOOKUP($B328,Anteile!$A$2:$BI$10000,24,FALSE),"0")</f>
        <v>0</v>
      </c>
      <c r="AC328" s="9" t="str">
        <f>IF(ISNUMBER(VLOOKUP($B328,Anteile!$A$2:$BI$10000,25,FALSE)),VLOOKUP($B328,Anteile!$A$2:$BI$10000,25,FALSE),"0")</f>
        <v>0</v>
      </c>
      <c r="AD328" s="9" t="str">
        <f>IF(ISNUMBER(VLOOKUP($B328,Anteile!$A$2:$BI$10000,26,FALSE)),VLOOKUP($B328,Anteile!$A$2:$BI$10000,26,FALSE),"0")</f>
        <v>0</v>
      </c>
      <c r="AE328" s="9" t="str">
        <f>IF(ISNUMBER(VLOOKUP($B328,Anteile!$A$2:$BI$10000,27,FALSE)),VLOOKUP($B328,Anteile!$A$2:$BI$10000,27,FALSE),"0")</f>
        <v>0</v>
      </c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5"/>
      <c r="AW328" s="13">
        <v>1</v>
      </c>
      <c r="AX328" s="5"/>
      <c r="AY328" s="5"/>
      <c r="AZ328" s="5"/>
      <c r="BA328" s="5"/>
      <c r="BB328" s="5"/>
      <c r="BC328" s="5"/>
      <c r="BD328" s="5"/>
      <c r="BE328" s="13">
        <f t="shared" ca="1" si="321"/>
        <v>1057.2561159770462</v>
      </c>
      <c r="BF328" s="13">
        <f t="shared" ca="1" si="367"/>
        <v>0</v>
      </c>
      <c r="BG328" s="13">
        <f t="shared" ca="1" si="322"/>
        <v>81.470854726668676</v>
      </c>
      <c r="BH328" s="13"/>
      <c r="BI328" s="13"/>
      <c r="BJ328" s="13"/>
      <c r="BK328" s="13"/>
      <c r="BL328" s="13"/>
      <c r="BM328" s="13"/>
      <c r="BN328" s="13"/>
      <c r="BO328" s="13"/>
      <c r="BP328" s="13"/>
      <c r="BQ328" s="13"/>
      <c r="BR328" s="13"/>
      <c r="BS328" s="13">
        <f t="shared" ca="1" si="368"/>
        <v>0</v>
      </c>
      <c r="BT328" s="13">
        <f t="shared" ca="1" si="369"/>
        <v>45.63</v>
      </c>
      <c r="BU328" s="13">
        <f t="shared" ca="1" si="370"/>
        <v>30.889459377831468</v>
      </c>
      <c r="BV328" s="13">
        <f t="shared" ca="1" si="371"/>
        <v>31.697372395046809</v>
      </c>
      <c r="BW328" s="13">
        <f t="shared" ca="1" si="381"/>
        <v>0</v>
      </c>
      <c r="BX328" s="13"/>
      <c r="BY328" s="13"/>
      <c r="BZ328" s="13"/>
      <c r="CA328" s="13"/>
      <c r="CB328" s="13"/>
      <c r="CC328" s="13"/>
      <c r="CD328" s="13"/>
      <c r="CE328" s="13"/>
      <c r="CF328" s="13"/>
      <c r="CG328" s="13"/>
      <c r="CH328" s="13"/>
      <c r="CI328" s="13"/>
      <c r="CJ328" s="13"/>
      <c r="CK328" s="13"/>
      <c r="CL328" s="13"/>
      <c r="CM328" s="5"/>
      <c r="CN328" s="13">
        <f t="shared" ca="1" si="372"/>
        <v>7001.91</v>
      </c>
      <c r="CO328" s="13">
        <f t="shared" ca="1" si="373"/>
        <v>134.86000000000001</v>
      </c>
      <c r="CP328" s="13">
        <f t="shared" ca="1" si="374"/>
        <v>392.43790000000001</v>
      </c>
      <c r="CQ328" s="5"/>
      <c r="CR328" s="5"/>
      <c r="CS328" s="5"/>
      <c r="CT328" s="34">
        <f t="shared" ca="1" si="375"/>
        <v>1.1737083929107235</v>
      </c>
      <c r="CU328" s="34">
        <f t="shared" ca="1" si="376"/>
        <v>1.0756959400175481</v>
      </c>
      <c r="CV328" s="34">
        <f t="shared" ca="1" si="377"/>
        <v>0.93504228132095091</v>
      </c>
      <c r="CW328" s="5"/>
      <c r="CX328" s="5"/>
      <c r="CY328" s="5"/>
      <c r="CZ328" s="5"/>
      <c r="DA328" s="33">
        <f t="shared" ca="1" si="378"/>
        <v>1.3244</v>
      </c>
      <c r="DB328" s="13">
        <f t="shared" ca="1" si="379"/>
        <v>1400.23</v>
      </c>
      <c r="DC328" s="5"/>
      <c r="DD328" s="18">
        <f t="shared" ca="1" si="323"/>
        <v>0</v>
      </c>
      <c r="DE328" s="18">
        <f>IF(ISNUMBER(VLOOKUP(B328,CASH!$B$7:$D$10000,3,FALSE)),VLOOKUP(B328,CASH!$B$7:$D$10000,3,FALSE),0)</f>
        <v>0</v>
      </c>
      <c r="DF328" s="18">
        <f t="shared" si="324"/>
        <v>0</v>
      </c>
      <c r="DG328" s="18">
        <f t="shared" ca="1" si="388"/>
        <v>0</v>
      </c>
      <c r="DH328" s="18">
        <f t="shared" ca="1" si="389"/>
        <v>0</v>
      </c>
      <c r="DI328" s="18">
        <f t="shared" si="325"/>
        <v>0</v>
      </c>
      <c r="DJ328" s="18">
        <f t="shared" si="326"/>
        <v>0</v>
      </c>
      <c r="DK328" s="18">
        <f t="shared" si="327"/>
        <v>0</v>
      </c>
      <c r="DL328" s="18">
        <f t="shared" si="328"/>
        <v>0</v>
      </c>
      <c r="DM328" s="18">
        <f t="shared" si="329"/>
        <v>0</v>
      </c>
      <c r="DN328" s="18">
        <f t="shared" si="330"/>
        <v>0</v>
      </c>
      <c r="DO328" s="18">
        <f t="shared" si="331"/>
        <v>0</v>
      </c>
      <c r="DP328" s="18">
        <f t="shared" si="332"/>
        <v>0</v>
      </c>
      <c r="DQ328" s="18">
        <f t="shared" ca="1" si="333"/>
        <v>0</v>
      </c>
      <c r="DR328" s="18">
        <f t="shared" ca="1" si="334"/>
        <v>0</v>
      </c>
      <c r="DS328" s="18">
        <f t="shared" ca="1" si="335"/>
        <v>0</v>
      </c>
      <c r="DT328" s="18">
        <f t="shared" si="336"/>
        <v>0</v>
      </c>
      <c r="DU328" s="18">
        <f t="shared" si="337"/>
        <v>0</v>
      </c>
      <c r="DV328" s="18">
        <f t="shared" si="338"/>
        <v>0</v>
      </c>
      <c r="DW328" s="18">
        <f t="shared" si="339"/>
        <v>0</v>
      </c>
      <c r="DX328" s="18">
        <f t="shared" si="340"/>
        <v>0</v>
      </c>
      <c r="DY328" s="18">
        <f t="shared" si="341"/>
        <v>0</v>
      </c>
      <c r="DZ328" s="18">
        <f t="shared" si="342"/>
        <v>0</v>
      </c>
      <c r="EA328" s="18">
        <f t="shared" si="343"/>
        <v>0</v>
      </c>
      <c r="EB328" s="18">
        <f t="shared" si="344"/>
        <v>0</v>
      </c>
      <c r="EC328" s="18">
        <f t="shared" si="345"/>
        <v>0</v>
      </c>
      <c r="ED328" s="18">
        <f t="shared" si="346"/>
        <v>0</v>
      </c>
      <c r="EE328" s="18">
        <f t="shared" ca="1" si="347"/>
        <v>0</v>
      </c>
      <c r="EF328" s="18">
        <f t="shared" ca="1" si="348"/>
        <v>0</v>
      </c>
      <c r="EG328" s="18">
        <f t="shared" ca="1" si="349"/>
        <v>0</v>
      </c>
      <c r="EH328" s="18">
        <f t="shared" ca="1" si="350"/>
        <v>0</v>
      </c>
      <c r="EI328" s="18">
        <f t="shared" ca="1" si="351"/>
        <v>0</v>
      </c>
      <c r="EJ328" s="18">
        <f t="shared" si="352"/>
        <v>0</v>
      </c>
      <c r="EK328" s="18">
        <f t="shared" si="353"/>
        <v>0</v>
      </c>
      <c r="EL328" s="18">
        <f t="shared" si="354"/>
        <v>0</v>
      </c>
      <c r="EM328" s="18">
        <f t="shared" si="355"/>
        <v>0</v>
      </c>
      <c r="EN328" s="18">
        <f t="shared" si="356"/>
        <v>0</v>
      </c>
      <c r="EO328" s="18">
        <f t="shared" si="357"/>
        <v>0</v>
      </c>
      <c r="EP328" s="18">
        <f t="shared" si="358"/>
        <v>0</v>
      </c>
      <c r="EQ328" s="18">
        <f t="shared" si="359"/>
        <v>0</v>
      </c>
      <c r="ER328" s="18">
        <f t="shared" si="360"/>
        <v>0</v>
      </c>
      <c r="ES328" s="18">
        <f t="shared" si="361"/>
        <v>0</v>
      </c>
      <c r="ET328" s="18">
        <f t="shared" si="362"/>
        <v>0</v>
      </c>
      <c r="EU328" s="18">
        <f t="shared" si="363"/>
        <v>0</v>
      </c>
      <c r="EV328" s="18">
        <f t="shared" si="364"/>
        <v>0</v>
      </c>
      <c r="EW328" s="18">
        <f t="shared" si="365"/>
        <v>0</v>
      </c>
      <c r="EX328" s="18">
        <f t="shared" si="366"/>
        <v>0</v>
      </c>
      <c r="EY328" s="17"/>
      <c r="EZ328" s="1"/>
      <c r="FA328" s="54">
        <f t="shared" ca="1" si="390"/>
        <v>0</v>
      </c>
      <c r="FB328" s="54">
        <f t="shared" si="391"/>
        <v>0</v>
      </c>
      <c r="FC328" s="54">
        <f t="shared" ca="1" si="385"/>
        <v>0</v>
      </c>
      <c r="FD328" s="34" t="e">
        <f t="shared" ca="1" si="386"/>
        <v>#DIV/0!</v>
      </c>
      <c r="FE328" s="34" t="e">
        <f t="shared" ca="1" si="380"/>
        <v>#DIV/0!</v>
      </c>
      <c r="FH328" s="49" t="e">
        <f t="shared" ca="1" si="382"/>
        <v>#DIV/0!</v>
      </c>
      <c r="FI328" s="49" t="e">
        <f t="shared" ca="1" si="383"/>
        <v>#DIV/0!</v>
      </c>
      <c r="FJ328" s="49" t="e">
        <f t="shared" ca="1" si="384"/>
        <v>#DIV/0!</v>
      </c>
    </row>
    <row r="329" spans="1:166" x14ac:dyDescent="0.25">
      <c r="A329" s="1"/>
      <c r="B329" s="15">
        <f>Kurse!B325</f>
        <v>40518</v>
      </c>
      <c r="C329" s="1"/>
      <c r="D329" s="20" t="str">
        <f>IF(ISNUMBER(VLOOKUP(B329,CASH!$B$7:$E$2815,2,FALSE)),VLOOKUP(B329,CASH!$B$7:$E$2815,2,FALSE),"")</f>
        <v/>
      </c>
      <c r="E329" s="1"/>
      <c r="F329" s="20">
        <f t="shared" si="387"/>
        <v>0</v>
      </c>
      <c r="G329" s="20"/>
      <c r="H329" s="20"/>
      <c r="I329" s="20"/>
      <c r="J329" s="20"/>
      <c r="K329" s="9"/>
      <c r="L329" s="9"/>
      <c r="M329" s="9"/>
      <c r="N329" s="9"/>
      <c r="O329" s="9"/>
      <c r="P329" s="9" t="str">
        <f>IF(ISNUMBER(VLOOKUP($B329,Anteile!$A$2:$BI$10000,12,FALSE)),VLOOKUP($B329,Anteile!$A$2:$BI$10000,12,FALSE),"0")</f>
        <v>0</v>
      </c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 t="str">
        <f>IF(ISNUMBER(VLOOKUP($B329,Anteile!$A$2:$BI$10000,24,FALSE)),VLOOKUP($B329,Anteile!$A$2:$BI$10000,24,FALSE),"0")</f>
        <v>0</v>
      </c>
      <c r="AC329" s="9" t="str">
        <f>IF(ISNUMBER(VLOOKUP($B329,Anteile!$A$2:$BI$10000,25,FALSE)),VLOOKUP($B329,Anteile!$A$2:$BI$10000,25,FALSE),"0")</f>
        <v>0</v>
      </c>
      <c r="AD329" s="9" t="str">
        <f>IF(ISNUMBER(VLOOKUP($B329,Anteile!$A$2:$BI$10000,26,FALSE)),VLOOKUP($B329,Anteile!$A$2:$BI$10000,26,FALSE),"0")</f>
        <v>0</v>
      </c>
      <c r="AE329" s="9" t="str">
        <f>IF(ISNUMBER(VLOOKUP($B329,Anteile!$A$2:$BI$10000,27,FALSE)),VLOOKUP($B329,Anteile!$A$2:$BI$10000,27,FALSE),"0")</f>
        <v>0</v>
      </c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5"/>
      <c r="AW329" s="13">
        <v>1</v>
      </c>
      <c r="AX329" s="5"/>
      <c r="AY329" s="5"/>
      <c r="AZ329" s="5"/>
      <c r="BA329" s="5"/>
      <c r="BB329" s="5"/>
      <c r="BC329" s="5"/>
      <c r="BD329" s="5"/>
      <c r="BE329" s="13">
        <f t="shared" ca="1" si="321"/>
        <v>1069.7704177643959</v>
      </c>
      <c r="BF329" s="13">
        <f t="shared" ca="1" si="367"/>
        <v>0</v>
      </c>
      <c r="BG329" s="13">
        <f t="shared" ca="1" si="322"/>
        <v>81.264584117425656</v>
      </c>
      <c r="BH329" s="13"/>
      <c r="BI329" s="13"/>
      <c r="BJ329" s="13"/>
      <c r="BK329" s="13"/>
      <c r="BL329" s="13"/>
      <c r="BM329" s="13"/>
      <c r="BN329" s="13"/>
      <c r="BO329" s="13"/>
      <c r="BP329" s="13"/>
      <c r="BQ329" s="13"/>
      <c r="BR329" s="13"/>
      <c r="BS329" s="13">
        <f t="shared" ca="1" si="368"/>
        <v>0</v>
      </c>
      <c r="BT329" s="13">
        <f t="shared" ca="1" si="369"/>
        <v>45.21</v>
      </c>
      <c r="BU329" s="13">
        <f t="shared" ca="1" si="370"/>
        <v>30.854347007903652</v>
      </c>
      <c r="BV329" s="13">
        <f t="shared" ca="1" si="371"/>
        <v>31.479111780203237</v>
      </c>
      <c r="BW329" s="13">
        <f t="shared" ca="1" si="381"/>
        <v>0</v>
      </c>
      <c r="BX329" s="13"/>
      <c r="BY329" s="13"/>
      <c r="BZ329" s="13"/>
      <c r="CA329" s="13"/>
      <c r="CB329" s="13"/>
      <c r="CC329" s="13"/>
      <c r="CD329" s="13"/>
      <c r="CE329" s="13"/>
      <c r="CF329" s="13"/>
      <c r="CG329" s="13"/>
      <c r="CH329" s="13"/>
      <c r="CI329" s="13"/>
      <c r="CJ329" s="13"/>
      <c r="CK329" s="13"/>
      <c r="CL329" s="13"/>
      <c r="CM329" s="5"/>
      <c r="CN329" s="13">
        <f t="shared" ca="1" si="372"/>
        <v>6954.38</v>
      </c>
      <c r="CO329" s="13">
        <f t="shared" ca="1" si="373"/>
        <v>134.19999999999999</v>
      </c>
      <c r="CP329" s="13">
        <f t="shared" ca="1" si="374"/>
        <v>393.24279999999999</v>
      </c>
      <c r="CQ329" s="5"/>
      <c r="CR329" s="5"/>
      <c r="CS329" s="5"/>
      <c r="CT329" s="34">
        <f t="shared" ca="1" si="375"/>
        <v>1.1657410868592253</v>
      </c>
      <c r="CU329" s="34">
        <f t="shared" ca="1" si="376"/>
        <v>1.0704315226928292</v>
      </c>
      <c r="CV329" s="34">
        <f t="shared" ca="1" si="377"/>
        <v>0.93696007654978897</v>
      </c>
      <c r="CW329" s="5"/>
      <c r="CX329" s="5"/>
      <c r="CY329" s="5"/>
      <c r="CZ329" s="5"/>
      <c r="DA329" s="33">
        <f t="shared" ca="1" si="378"/>
        <v>1.3285</v>
      </c>
      <c r="DB329" s="13">
        <f t="shared" ca="1" si="379"/>
        <v>1421.19</v>
      </c>
      <c r="DC329" s="5"/>
      <c r="DD329" s="18">
        <f t="shared" ca="1" si="323"/>
        <v>0</v>
      </c>
      <c r="DE329" s="18">
        <f>IF(ISNUMBER(VLOOKUP(B329,CASH!$B$7:$D$10000,3,FALSE)),VLOOKUP(B329,CASH!$B$7:$D$10000,3,FALSE),0)</f>
        <v>0</v>
      </c>
      <c r="DF329" s="18">
        <f t="shared" si="324"/>
        <v>0</v>
      </c>
      <c r="DG329" s="18">
        <f t="shared" ca="1" si="388"/>
        <v>0</v>
      </c>
      <c r="DH329" s="18">
        <f t="shared" ca="1" si="389"/>
        <v>0</v>
      </c>
      <c r="DI329" s="18">
        <f t="shared" si="325"/>
        <v>0</v>
      </c>
      <c r="DJ329" s="18">
        <f t="shared" si="326"/>
        <v>0</v>
      </c>
      <c r="DK329" s="18">
        <f t="shared" si="327"/>
        <v>0</v>
      </c>
      <c r="DL329" s="18">
        <f t="shared" si="328"/>
        <v>0</v>
      </c>
      <c r="DM329" s="18">
        <f t="shared" si="329"/>
        <v>0</v>
      </c>
      <c r="DN329" s="18">
        <f t="shared" si="330"/>
        <v>0</v>
      </c>
      <c r="DO329" s="18">
        <f t="shared" si="331"/>
        <v>0</v>
      </c>
      <c r="DP329" s="18">
        <f t="shared" si="332"/>
        <v>0</v>
      </c>
      <c r="DQ329" s="18">
        <f t="shared" ca="1" si="333"/>
        <v>0</v>
      </c>
      <c r="DR329" s="18">
        <f t="shared" ca="1" si="334"/>
        <v>0</v>
      </c>
      <c r="DS329" s="18">
        <f t="shared" ca="1" si="335"/>
        <v>0</v>
      </c>
      <c r="DT329" s="18">
        <f t="shared" si="336"/>
        <v>0</v>
      </c>
      <c r="DU329" s="18">
        <f t="shared" si="337"/>
        <v>0</v>
      </c>
      <c r="DV329" s="18">
        <f t="shared" si="338"/>
        <v>0</v>
      </c>
      <c r="DW329" s="18">
        <f t="shared" si="339"/>
        <v>0</v>
      </c>
      <c r="DX329" s="18">
        <f t="shared" si="340"/>
        <v>0</v>
      </c>
      <c r="DY329" s="18">
        <f t="shared" si="341"/>
        <v>0</v>
      </c>
      <c r="DZ329" s="18">
        <f t="shared" si="342"/>
        <v>0</v>
      </c>
      <c r="EA329" s="18">
        <f t="shared" si="343"/>
        <v>0</v>
      </c>
      <c r="EB329" s="18">
        <f t="shared" si="344"/>
        <v>0</v>
      </c>
      <c r="EC329" s="18">
        <f t="shared" si="345"/>
        <v>0</v>
      </c>
      <c r="ED329" s="18">
        <f t="shared" si="346"/>
        <v>0</v>
      </c>
      <c r="EE329" s="18">
        <f t="shared" ca="1" si="347"/>
        <v>0</v>
      </c>
      <c r="EF329" s="18">
        <f t="shared" ca="1" si="348"/>
        <v>0</v>
      </c>
      <c r="EG329" s="18">
        <f t="shared" ca="1" si="349"/>
        <v>0</v>
      </c>
      <c r="EH329" s="18">
        <f t="shared" ca="1" si="350"/>
        <v>0</v>
      </c>
      <c r="EI329" s="18">
        <f t="shared" ca="1" si="351"/>
        <v>0</v>
      </c>
      <c r="EJ329" s="18">
        <f t="shared" si="352"/>
        <v>0</v>
      </c>
      <c r="EK329" s="18">
        <f t="shared" si="353"/>
        <v>0</v>
      </c>
      <c r="EL329" s="18">
        <f t="shared" si="354"/>
        <v>0</v>
      </c>
      <c r="EM329" s="18">
        <f t="shared" si="355"/>
        <v>0</v>
      </c>
      <c r="EN329" s="18">
        <f t="shared" si="356"/>
        <v>0</v>
      </c>
      <c r="EO329" s="18">
        <f t="shared" si="357"/>
        <v>0</v>
      </c>
      <c r="EP329" s="18">
        <f t="shared" si="358"/>
        <v>0</v>
      </c>
      <c r="EQ329" s="18">
        <f t="shared" si="359"/>
        <v>0</v>
      </c>
      <c r="ER329" s="18">
        <f t="shared" si="360"/>
        <v>0</v>
      </c>
      <c r="ES329" s="18">
        <f t="shared" si="361"/>
        <v>0</v>
      </c>
      <c r="ET329" s="18">
        <f t="shared" si="362"/>
        <v>0</v>
      </c>
      <c r="EU329" s="18">
        <f t="shared" si="363"/>
        <v>0</v>
      </c>
      <c r="EV329" s="18">
        <f t="shared" si="364"/>
        <v>0</v>
      </c>
      <c r="EW329" s="18">
        <f t="shared" si="365"/>
        <v>0</v>
      </c>
      <c r="EX329" s="18">
        <f t="shared" si="366"/>
        <v>0</v>
      </c>
      <c r="EY329" s="17"/>
      <c r="EZ329" s="1"/>
      <c r="FA329" s="54">
        <f t="shared" ca="1" si="390"/>
        <v>0</v>
      </c>
      <c r="FB329" s="54">
        <f t="shared" si="391"/>
        <v>0</v>
      </c>
      <c r="FC329" s="54">
        <f t="shared" ca="1" si="385"/>
        <v>0</v>
      </c>
      <c r="FD329" s="34" t="e">
        <f t="shared" ca="1" si="386"/>
        <v>#DIV/0!</v>
      </c>
      <c r="FE329" s="34" t="e">
        <f t="shared" ca="1" si="380"/>
        <v>#DIV/0!</v>
      </c>
      <c r="FH329" s="49" t="e">
        <f t="shared" ca="1" si="382"/>
        <v>#DIV/0!</v>
      </c>
      <c r="FI329" s="49" t="e">
        <f t="shared" ca="1" si="383"/>
        <v>#DIV/0!</v>
      </c>
      <c r="FJ329" s="49" t="e">
        <f t="shared" ca="1" si="384"/>
        <v>#DIV/0!</v>
      </c>
    </row>
    <row r="330" spans="1:166" x14ac:dyDescent="0.25">
      <c r="A330" s="1"/>
      <c r="B330" s="15">
        <f>Kurse!B326</f>
        <v>40515</v>
      </c>
      <c r="C330" s="1"/>
      <c r="D330" s="20" t="str">
        <f>IF(ISNUMBER(VLOOKUP(B330,CASH!$B$7:$E$2815,2,FALSE)),VLOOKUP(B330,CASH!$B$7:$E$2815,2,FALSE),"")</f>
        <v/>
      </c>
      <c r="E330" s="1"/>
      <c r="F330" s="20">
        <f t="shared" si="387"/>
        <v>0</v>
      </c>
      <c r="G330" s="20"/>
      <c r="H330" s="20"/>
      <c r="I330" s="20"/>
      <c r="J330" s="20"/>
      <c r="K330" s="9"/>
      <c r="L330" s="9"/>
      <c r="M330" s="9"/>
      <c r="N330" s="9"/>
      <c r="O330" s="9"/>
      <c r="P330" s="9" t="str">
        <f>IF(ISNUMBER(VLOOKUP($B330,Anteile!$A$2:$BI$10000,12,FALSE)),VLOOKUP($B330,Anteile!$A$2:$BI$10000,12,FALSE),"0")</f>
        <v>0</v>
      </c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 t="str">
        <f>IF(ISNUMBER(VLOOKUP($B330,Anteile!$A$2:$BI$10000,24,FALSE)),VLOOKUP($B330,Anteile!$A$2:$BI$10000,24,FALSE),"0")</f>
        <v>0</v>
      </c>
      <c r="AC330" s="9" t="str">
        <f>IF(ISNUMBER(VLOOKUP($B330,Anteile!$A$2:$BI$10000,25,FALSE)),VLOOKUP($B330,Anteile!$A$2:$BI$10000,25,FALSE),"0")</f>
        <v>0</v>
      </c>
      <c r="AD330" s="9" t="str">
        <f>IF(ISNUMBER(VLOOKUP($B330,Anteile!$A$2:$BI$10000,26,FALSE)),VLOOKUP($B330,Anteile!$A$2:$BI$10000,26,FALSE),"0")</f>
        <v>0</v>
      </c>
      <c r="AE330" s="9" t="str">
        <f>IF(ISNUMBER(VLOOKUP($B330,Anteile!$A$2:$BI$10000,27,FALSE)),VLOOKUP($B330,Anteile!$A$2:$BI$10000,27,FALSE),"0")</f>
        <v>0</v>
      </c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5"/>
      <c r="AW330" s="13">
        <v>1</v>
      </c>
      <c r="AX330" s="5"/>
      <c r="AY330" s="5"/>
      <c r="AZ330" s="5"/>
      <c r="BA330" s="5"/>
      <c r="BB330" s="5"/>
      <c r="BC330" s="5"/>
      <c r="BD330" s="5"/>
      <c r="BE330" s="13">
        <f t="shared" ca="1" si="321"/>
        <v>1055.5538966855779</v>
      </c>
      <c r="BF330" s="13">
        <f t="shared" ca="1" si="367"/>
        <v>0</v>
      </c>
      <c r="BG330" s="13">
        <f t="shared" ca="1" si="322"/>
        <v>80.501642281277995</v>
      </c>
      <c r="BH330" s="13"/>
      <c r="BI330" s="13"/>
      <c r="BJ330" s="13"/>
      <c r="BK330" s="13"/>
      <c r="BL330" s="13"/>
      <c r="BM330" s="13"/>
      <c r="BN330" s="13"/>
      <c r="BO330" s="13"/>
      <c r="BP330" s="13"/>
      <c r="BQ330" s="13"/>
      <c r="BR330" s="13"/>
      <c r="BS330" s="13">
        <f t="shared" ca="1" si="368"/>
        <v>0</v>
      </c>
      <c r="BT330" s="13">
        <f t="shared" ca="1" si="369"/>
        <v>45.14</v>
      </c>
      <c r="BU330" s="13">
        <f t="shared" ca="1" si="370"/>
        <v>30.606151089877578</v>
      </c>
      <c r="BV330" s="13">
        <f t="shared" ca="1" si="371"/>
        <v>31.091370558375637</v>
      </c>
      <c r="BW330" s="13">
        <f t="shared" ca="1" si="381"/>
        <v>0</v>
      </c>
      <c r="BX330" s="13"/>
      <c r="BY330" s="13"/>
      <c r="BZ330" s="13"/>
      <c r="CA330" s="13"/>
      <c r="CB330" s="13"/>
      <c r="CC330" s="13"/>
      <c r="CD330" s="13"/>
      <c r="CE330" s="13"/>
      <c r="CF330" s="13"/>
      <c r="CG330" s="13"/>
      <c r="CH330" s="13"/>
      <c r="CI330" s="13"/>
      <c r="CJ330" s="13"/>
      <c r="CK330" s="13"/>
      <c r="CL330" s="13"/>
      <c r="CM330" s="5"/>
      <c r="CN330" s="13">
        <f t="shared" ca="1" si="372"/>
        <v>6947.72</v>
      </c>
      <c r="CO330" s="13">
        <f t="shared" ca="1" si="373"/>
        <v>134.94999999999999</v>
      </c>
      <c r="CP330" s="13">
        <f t="shared" ca="1" si="374"/>
        <v>393.61430000000001</v>
      </c>
      <c r="CQ330" s="5"/>
      <c r="CR330" s="5"/>
      <c r="CS330" s="5"/>
      <c r="CT330" s="34">
        <f t="shared" ca="1" si="375"/>
        <v>1.1646246917760572</v>
      </c>
      <c r="CU330" s="34">
        <f t="shared" ca="1" si="376"/>
        <v>1.0764138151072824</v>
      </c>
      <c r="CV330" s="34">
        <f t="shared" ca="1" si="377"/>
        <v>0.93784523113733198</v>
      </c>
      <c r="CW330" s="5"/>
      <c r="CX330" s="5"/>
      <c r="CY330" s="5"/>
      <c r="CZ330" s="5"/>
      <c r="DA330" s="33">
        <f t="shared" ca="1" si="378"/>
        <v>1.3395999999999999</v>
      </c>
      <c r="DB330" s="13">
        <f t="shared" ca="1" si="379"/>
        <v>1414.02</v>
      </c>
      <c r="DC330" s="5"/>
      <c r="DD330" s="18">
        <f t="shared" ca="1" si="323"/>
        <v>0</v>
      </c>
      <c r="DE330" s="18">
        <f>IF(ISNUMBER(VLOOKUP(B330,CASH!$B$7:$D$10000,3,FALSE)),VLOOKUP(B330,CASH!$B$7:$D$10000,3,FALSE),0)</f>
        <v>0</v>
      </c>
      <c r="DF330" s="18">
        <f t="shared" si="324"/>
        <v>0</v>
      </c>
      <c r="DG330" s="18">
        <f t="shared" ca="1" si="388"/>
        <v>0</v>
      </c>
      <c r="DH330" s="18">
        <f t="shared" ca="1" si="389"/>
        <v>0</v>
      </c>
      <c r="DI330" s="18">
        <f t="shared" si="325"/>
        <v>0</v>
      </c>
      <c r="DJ330" s="18">
        <f t="shared" si="326"/>
        <v>0</v>
      </c>
      <c r="DK330" s="18">
        <f t="shared" si="327"/>
        <v>0</v>
      </c>
      <c r="DL330" s="18">
        <f t="shared" si="328"/>
        <v>0</v>
      </c>
      <c r="DM330" s="18">
        <f t="shared" si="329"/>
        <v>0</v>
      </c>
      <c r="DN330" s="18">
        <f t="shared" si="330"/>
        <v>0</v>
      </c>
      <c r="DO330" s="18">
        <f t="shared" si="331"/>
        <v>0</v>
      </c>
      <c r="DP330" s="18">
        <f t="shared" si="332"/>
        <v>0</v>
      </c>
      <c r="DQ330" s="18">
        <f t="shared" ca="1" si="333"/>
        <v>0</v>
      </c>
      <c r="DR330" s="18">
        <f t="shared" ca="1" si="334"/>
        <v>0</v>
      </c>
      <c r="DS330" s="18">
        <f t="shared" ca="1" si="335"/>
        <v>0</v>
      </c>
      <c r="DT330" s="18">
        <f t="shared" si="336"/>
        <v>0</v>
      </c>
      <c r="DU330" s="18">
        <f t="shared" si="337"/>
        <v>0</v>
      </c>
      <c r="DV330" s="18">
        <f t="shared" si="338"/>
        <v>0</v>
      </c>
      <c r="DW330" s="18">
        <f t="shared" si="339"/>
        <v>0</v>
      </c>
      <c r="DX330" s="18">
        <f t="shared" si="340"/>
        <v>0</v>
      </c>
      <c r="DY330" s="18">
        <f t="shared" si="341"/>
        <v>0</v>
      </c>
      <c r="DZ330" s="18">
        <f t="shared" si="342"/>
        <v>0</v>
      </c>
      <c r="EA330" s="18">
        <f t="shared" si="343"/>
        <v>0</v>
      </c>
      <c r="EB330" s="18">
        <f t="shared" si="344"/>
        <v>0</v>
      </c>
      <c r="EC330" s="18">
        <f t="shared" si="345"/>
        <v>0</v>
      </c>
      <c r="ED330" s="18">
        <f t="shared" si="346"/>
        <v>0</v>
      </c>
      <c r="EE330" s="18">
        <f t="shared" ca="1" si="347"/>
        <v>0</v>
      </c>
      <c r="EF330" s="18">
        <f t="shared" ca="1" si="348"/>
        <v>0</v>
      </c>
      <c r="EG330" s="18">
        <f t="shared" ca="1" si="349"/>
        <v>0</v>
      </c>
      <c r="EH330" s="18">
        <f t="shared" ca="1" si="350"/>
        <v>0</v>
      </c>
      <c r="EI330" s="18">
        <f t="shared" ca="1" si="351"/>
        <v>0</v>
      </c>
      <c r="EJ330" s="18">
        <f t="shared" si="352"/>
        <v>0</v>
      </c>
      <c r="EK330" s="18">
        <f t="shared" si="353"/>
        <v>0</v>
      </c>
      <c r="EL330" s="18">
        <f t="shared" si="354"/>
        <v>0</v>
      </c>
      <c r="EM330" s="18">
        <f t="shared" si="355"/>
        <v>0</v>
      </c>
      <c r="EN330" s="18">
        <f t="shared" si="356"/>
        <v>0</v>
      </c>
      <c r="EO330" s="18">
        <f t="shared" si="357"/>
        <v>0</v>
      </c>
      <c r="EP330" s="18">
        <f t="shared" si="358"/>
        <v>0</v>
      </c>
      <c r="EQ330" s="18">
        <f t="shared" si="359"/>
        <v>0</v>
      </c>
      <c r="ER330" s="18">
        <f t="shared" si="360"/>
        <v>0</v>
      </c>
      <c r="ES330" s="18">
        <f t="shared" si="361"/>
        <v>0</v>
      </c>
      <c r="ET330" s="18">
        <f t="shared" si="362"/>
        <v>0</v>
      </c>
      <c r="EU330" s="18">
        <f t="shared" si="363"/>
        <v>0</v>
      </c>
      <c r="EV330" s="18">
        <f t="shared" si="364"/>
        <v>0</v>
      </c>
      <c r="EW330" s="18">
        <f t="shared" si="365"/>
        <v>0</v>
      </c>
      <c r="EX330" s="18">
        <f t="shared" si="366"/>
        <v>0</v>
      </c>
      <c r="EY330" s="17"/>
      <c r="EZ330" s="1"/>
      <c r="FA330" s="54">
        <f t="shared" ca="1" si="390"/>
        <v>0</v>
      </c>
      <c r="FB330" s="54">
        <f t="shared" si="391"/>
        <v>0</v>
      </c>
      <c r="FC330" s="54">
        <f t="shared" ca="1" si="385"/>
        <v>0</v>
      </c>
      <c r="FD330" s="34" t="e">
        <f t="shared" ca="1" si="386"/>
        <v>#DIV/0!</v>
      </c>
      <c r="FE330" s="34" t="e">
        <f t="shared" ca="1" si="380"/>
        <v>#DIV/0!</v>
      </c>
      <c r="FH330" s="49" t="e">
        <f t="shared" ca="1" si="382"/>
        <v>#DIV/0!</v>
      </c>
      <c r="FI330" s="49" t="e">
        <f t="shared" ca="1" si="383"/>
        <v>#DIV/0!</v>
      </c>
      <c r="FJ330" s="49" t="e">
        <f t="shared" ca="1" si="384"/>
        <v>#DIV/0!</v>
      </c>
    </row>
    <row r="331" spans="1:166" x14ac:dyDescent="0.25">
      <c r="A331" s="1"/>
      <c r="B331" s="15">
        <f>Kurse!B327</f>
        <v>40514</v>
      </c>
      <c r="C331" s="1"/>
      <c r="D331" s="20" t="str">
        <f>IF(ISNUMBER(VLOOKUP(B331,CASH!$B$7:$E$2815,2,FALSE)),VLOOKUP(B331,CASH!$B$7:$E$2815,2,FALSE),"")</f>
        <v/>
      </c>
      <c r="E331" s="1"/>
      <c r="F331" s="20">
        <f t="shared" si="387"/>
        <v>0</v>
      </c>
      <c r="G331" s="20"/>
      <c r="H331" s="20"/>
      <c r="I331" s="20"/>
      <c r="J331" s="20"/>
      <c r="K331" s="9"/>
      <c r="L331" s="9"/>
      <c r="M331" s="9"/>
      <c r="N331" s="9"/>
      <c r="O331" s="9"/>
      <c r="P331" s="9" t="str">
        <f>IF(ISNUMBER(VLOOKUP($B331,Anteile!$A$2:$BI$10000,12,FALSE)),VLOOKUP($B331,Anteile!$A$2:$BI$10000,12,FALSE),"0")</f>
        <v>0</v>
      </c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 t="str">
        <f>IF(ISNUMBER(VLOOKUP($B331,Anteile!$A$2:$BI$10000,24,FALSE)),VLOOKUP($B331,Anteile!$A$2:$BI$10000,24,FALSE),"0")</f>
        <v>0</v>
      </c>
      <c r="AC331" s="9" t="str">
        <f>IF(ISNUMBER(VLOOKUP($B331,Anteile!$A$2:$BI$10000,25,FALSE)),VLOOKUP($B331,Anteile!$A$2:$BI$10000,25,FALSE),"0")</f>
        <v>0</v>
      </c>
      <c r="AD331" s="9" t="str">
        <f>IF(ISNUMBER(VLOOKUP($B331,Anteile!$A$2:$BI$10000,26,FALSE)),VLOOKUP($B331,Anteile!$A$2:$BI$10000,26,FALSE),"0")</f>
        <v>0</v>
      </c>
      <c r="AE331" s="9" t="str">
        <f>IF(ISNUMBER(VLOOKUP($B331,Anteile!$A$2:$BI$10000,27,FALSE)),VLOOKUP($B331,Anteile!$A$2:$BI$10000,27,FALSE),"0")</f>
        <v>0</v>
      </c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5"/>
      <c r="AW331" s="13">
        <v>1</v>
      </c>
      <c r="AX331" s="5"/>
      <c r="AY331" s="5"/>
      <c r="AZ331" s="5"/>
      <c r="BA331" s="5"/>
      <c r="BB331" s="5"/>
      <c r="BC331" s="5"/>
      <c r="BD331" s="5"/>
      <c r="BE331" s="13">
        <f t="shared" ref="BE331:BE394" ca="1" si="392">IF(ISNUMBER(DB331/DA331),DB331/DA331,BE332)</f>
        <v>1049.2242488458337</v>
      </c>
      <c r="BF331" s="13">
        <f t="shared" ca="1" si="367"/>
        <v>0</v>
      </c>
      <c r="BG331" s="13">
        <f t="shared" ref="BG331:BG394" ca="1" si="393">IF(ISNUMBER(VLOOKUP($B331,INDIRECT("Kurse!"&amp;BG$10),2,FALSE)),VLOOKUP($B331,INDIRECT("Kurse!"&amp;BG$10),2,FALSE)/DA331,BG332)</f>
        <v>81.29872095663363</v>
      </c>
      <c r="BH331" s="13"/>
      <c r="BI331" s="13"/>
      <c r="BJ331" s="13"/>
      <c r="BK331" s="13"/>
      <c r="BL331" s="13"/>
      <c r="BM331" s="13"/>
      <c r="BN331" s="13"/>
      <c r="BO331" s="13"/>
      <c r="BP331" s="13"/>
      <c r="BQ331" s="13"/>
      <c r="BR331" s="13"/>
      <c r="BS331" s="13">
        <f t="shared" ca="1" si="368"/>
        <v>0</v>
      </c>
      <c r="BT331" s="13">
        <f t="shared" ca="1" si="369"/>
        <v>45.25</v>
      </c>
      <c r="BU331" s="13">
        <f t="shared" ca="1" si="370"/>
        <v>30.560811322182701</v>
      </c>
      <c r="BV331" s="13">
        <f t="shared" ca="1" si="371"/>
        <v>31.302505108605164</v>
      </c>
      <c r="BW331" s="13">
        <f t="shared" ca="1" si="381"/>
        <v>0</v>
      </c>
      <c r="BX331" s="13"/>
      <c r="BY331" s="13"/>
      <c r="BZ331" s="13"/>
      <c r="CA331" s="13"/>
      <c r="CB331" s="13"/>
      <c r="CC331" s="13"/>
      <c r="CD331" s="13"/>
      <c r="CE331" s="13"/>
      <c r="CF331" s="13"/>
      <c r="CG331" s="13"/>
      <c r="CH331" s="13"/>
      <c r="CI331" s="13"/>
      <c r="CJ331" s="13"/>
      <c r="CK331" s="13"/>
      <c r="CL331" s="13"/>
      <c r="CM331" s="5"/>
      <c r="CN331" s="13">
        <f t="shared" ca="1" si="372"/>
        <v>6957.61</v>
      </c>
      <c r="CO331" s="13">
        <f t="shared" ca="1" si="373"/>
        <v>133.72999999999999</v>
      </c>
      <c r="CP331" s="13">
        <f t="shared" ca="1" si="374"/>
        <v>393.88709999999998</v>
      </c>
      <c r="CQ331" s="5"/>
      <c r="CR331" s="5"/>
      <c r="CS331" s="5"/>
      <c r="CT331" s="34">
        <f t="shared" ca="1" si="375"/>
        <v>1.1662825217118729</v>
      </c>
      <c r="CU331" s="34">
        <f t="shared" ca="1" si="376"/>
        <v>1.0666826194464385</v>
      </c>
      <c r="CV331" s="34">
        <f t="shared" ca="1" si="377"/>
        <v>0.9384952181399745</v>
      </c>
      <c r="CW331" s="5"/>
      <c r="CX331" s="5"/>
      <c r="CY331" s="5"/>
      <c r="CZ331" s="5"/>
      <c r="DA331" s="33">
        <f t="shared" ca="1" si="378"/>
        <v>1.3212999999999999</v>
      </c>
      <c r="DB331" s="13">
        <f t="shared" ca="1" si="379"/>
        <v>1386.34</v>
      </c>
      <c r="DC331" s="5"/>
      <c r="DD331" s="18">
        <f t="shared" ref="DD331:DD394" ca="1" si="394">SUM(DI331:EX331)</f>
        <v>0</v>
      </c>
      <c r="DE331" s="18">
        <f>IF(ISNUMBER(VLOOKUP(B331,CASH!$B$7:$D$10000,3,FALSE)),VLOOKUP(B331,CASH!$B$7:$D$10000,3,FALSE),0)</f>
        <v>0</v>
      </c>
      <c r="DF331" s="18">
        <f t="shared" ref="DF331:DF394" si="395">SUM(DI331:DP331)</f>
        <v>0</v>
      </c>
      <c r="DG331" s="18">
        <f t="shared" ca="1" si="388"/>
        <v>0</v>
      </c>
      <c r="DH331" s="18">
        <f t="shared" ca="1" si="389"/>
        <v>0</v>
      </c>
      <c r="DI331" s="18">
        <f t="shared" ref="DI331:DI394" si="396">F331*AW331</f>
        <v>0</v>
      </c>
      <c r="DJ331" s="18">
        <f t="shared" ref="DJ331:DJ394" si="397">G331*AX331</f>
        <v>0</v>
      </c>
      <c r="DK331" s="18">
        <f t="shared" ref="DK331:DK394" si="398">H331*AY331</f>
        <v>0</v>
      </c>
      <c r="DL331" s="18">
        <f t="shared" ref="DL331:DL394" si="399">I331*AZ331</f>
        <v>0</v>
      </c>
      <c r="DM331" s="18">
        <f t="shared" ref="DM331:DM394" si="400">J331*BA331</f>
        <v>0</v>
      </c>
      <c r="DN331" s="18">
        <f t="shared" ref="DN331:DN394" si="401">K331*BB331</f>
        <v>0</v>
      </c>
      <c r="DO331" s="18">
        <f t="shared" ref="DO331:DO394" si="402">L331*BC331</f>
        <v>0</v>
      </c>
      <c r="DP331" s="18">
        <f t="shared" ref="DP331:DP394" si="403">M331*BD331</f>
        <v>0</v>
      </c>
      <c r="DQ331" s="18">
        <f t="shared" ref="DQ331:DQ394" ca="1" si="404">N331*BE331</f>
        <v>0</v>
      </c>
      <c r="DR331" s="18">
        <f t="shared" ref="DR331:DR394" ca="1" si="405">O331*BF331</f>
        <v>0</v>
      </c>
      <c r="DS331" s="18">
        <f t="shared" ref="DS331:DS394" ca="1" si="406">P331*BG331</f>
        <v>0</v>
      </c>
      <c r="DT331" s="18">
        <f t="shared" ref="DT331:DT394" si="407">Q331*BH331</f>
        <v>0</v>
      </c>
      <c r="DU331" s="18">
        <f t="shared" ref="DU331:DU394" si="408">R331*BI331</f>
        <v>0</v>
      </c>
      <c r="DV331" s="18">
        <f t="shared" ref="DV331:DV394" si="409">S331*BJ331</f>
        <v>0</v>
      </c>
      <c r="DW331" s="18">
        <f t="shared" ref="DW331:DW394" si="410">T331*BK331</f>
        <v>0</v>
      </c>
      <c r="DX331" s="18">
        <f t="shared" ref="DX331:DX394" si="411">U331*BL331</f>
        <v>0</v>
      </c>
      <c r="DY331" s="18">
        <f t="shared" ref="DY331:DY394" si="412">V331*BM331</f>
        <v>0</v>
      </c>
      <c r="DZ331" s="18">
        <f t="shared" ref="DZ331:DZ394" si="413">W331*BN331</f>
        <v>0</v>
      </c>
      <c r="EA331" s="18">
        <f t="shared" ref="EA331:EA394" si="414">X331*BO331</f>
        <v>0</v>
      </c>
      <c r="EB331" s="18">
        <f t="shared" ref="EB331:EB394" si="415">Y331*BP331</f>
        <v>0</v>
      </c>
      <c r="EC331" s="18">
        <f t="shared" ref="EC331:EC394" si="416">Z331*BQ331</f>
        <v>0</v>
      </c>
      <c r="ED331" s="18">
        <f t="shared" ref="ED331:ED394" si="417">AA331*BR331</f>
        <v>0</v>
      </c>
      <c r="EE331" s="18">
        <f t="shared" ref="EE331:EE394" ca="1" si="418">AB331*BS331</f>
        <v>0</v>
      </c>
      <c r="EF331" s="18">
        <f t="shared" ref="EF331:EF394" ca="1" si="419">AC331*BT331</f>
        <v>0</v>
      </c>
      <c r="EG331" s="18">
        <f t="shared" ref="EG331:EG394" ca="1" si="420">AD331*BU331</f>
        <v>0</v>
      </c>
      <c r="EH331" s="18">
        <f t="shared" ref="EH331:EH394" ca="1" si="421">AE331*BV331</f>
        <v>0</v>
      </c>
      <c r="EI331" s="18">
        <f t="shared" ref="EI331:EI394" ca="1" si="422">AF331*BW331</f>
        <v>0</v>
      </c>
      <c r="EJ331" s="18">
        <f t="shared" ref="EJ331:EJ394" si="423">AG331*BX331</f>
        <v>0</v>
      </c>
      <c r="EK331" s="18">
        <f t="shared" ref="EK331:EK394" si="424">AH331*BY331</f>
        <v>0</v>
      </c>
      <c r="EL331" s="18">
        <f t="shared" ref="EL331:EL394" si="425">AI331*BZ331</f>
        <v>0</v>
      </c>
      <c r="EM331" s="18">
        <f t="shared" ref="EM331:EM394" si="426">AJ331*CA331</f>
        <v>0</v>
      </c>
      <c r="EN331" s="18">
        <f t="shared" ref="EN331:EN394" si="427">AK331*CB331</f>
        <v>0</v>
      </c>
      <c r="EO331" s="18">
        <f t="shared" ref="EO331:EO394" si="428">AL331*CC331</f>
        <v>0</v>
      </c>
      <c r="EP331" s="18">
        <f t="shared" ref="EP331:EP394" si="429">AM331*CD331</f>
        <v>0</v>
      </c>
      <c r="EQ331" s="18">
        <f t="shared" ref="EQ331:EQ394" si="430">AN331*CE331</f>
        <v>0</v>
      </c>
      <c r="ER331" s="18">
        <f t="shared" ref="ER331:ER394" si="431">AO331*CF331</f>
        <v>0</v>
      </c>
      <c r="ES331" s="18">
        <f t="shared" ref="ES331:ES394" si="432">AP331*CG331</f>
        <v>0</v>
      </c>
      <c r="ET331" s="18">
        <f t="shared" ref="ET331:ET394" si="433">AQ331*CH331</f>
        <v>0</v>
      </c>
      <c r="EU331" s="18">
        <f t="shared" ref="EU331:EU394" si="434">AR331*CI331</f>
        <v>0</v>
      </c>
      <c r="EV331" s="18">
        <f t="shared" ref="EV331:EV394" si="435">AS331*CJ331</f>
        <v>0</v>
      </c>
      <c r="EW331" s="18">
        <f t="shared" ref="EW331:EW394" si="436">AT331*CK331</f>
        <v>0</v>
      </c>
      <c r="EX331" s="18">
        <f t="shared" ref="EX331:EX394" si="437">AU331*CL331</f>
        <v>0</v>
      </c>
      <c r="EY331" s="17"/>
      <c r="EZ331" s="1"/>
      <c r="FA331" s="54">
        <f t="shared" ca="1" si="390"/>
        <v>0</v>
      </c>
      <c r="FB331" s="54">
        <f t="shared" si="391"/>
        <v>0</v>
      </c>
      <c r="FC331" s="54">
        <f t="shared" ca="1" si="385"/>
        <v>0</v>
      </c>
      <c r="FD331" s="34" t="e">
        <f t="shared" ca="1" si="386"/>
        <v>#DIV/0!</v>
      </c>
      <c r="FE331" s="34" t="e">
        <f t="shared" ca="1" si="380"/>
        <v>#DIV/0!</v>
      </c>
      <c r="FH331" s="49" t="e">
        <f t="shared" ca="1" si="382"/>
        <v>#DIV/0!</v>
      </c>
      <c r="FI331" s="49" t="e">
        <f t="shared" ca="1" si="383"/>
        <v>#DIV/0!</v>
      </c>
      <c r="FJ331" s="49" t="e">
        <f t="shared" ca="1" si="384"/>
        <v>#DIV/0!</v>
      </c>
    </row>
    <row r="332" spans="1:166" x14ac:dyDescent="0.25">
      <c r="A332" s="1"/>
      <c r="B332" s="15">
        <f>Kurse!B328</f>
        <v>40513</v>
      </c>
      <c r="C332" s="1"/>
      <c r="D332" s="20" t="str">
        <f>IF(ISNUMBER(VLOOKUP(B332,CASH!$B$7:$E$2815,2,FALSE)),VLOOKUP(B332,CASH!$B$7:$E$2815,2,FALSE),"")</f>
        <v/>
      </c>
      <c r="E332" s="1"/>
      <c r="F332" s="20">
        <f t="shared" si="387"/>
        <v>0</v>
      </c>
      <c r="G332" s="20"/>
      <c r="H332" s="20"/>
      <c r="I332" s="20"/>
      <c r="J332" s="20"/>
      <c r="K332" s="9"/>
      <c r="L332" s="9"/>
      <c r="M332" s="9"/>
      <c r="N332" s="9"/>
      <c r="O332" s="9"/>
      <c r="P332" s="9" t="str">
        <f>IF(ISNUMBER(VLOOKUP($B332,Anteile!$A$2:$BI$10000,12,FALSE)),VLOOKUP($B332,Anteile!$A$2:$BI$10000,12,FALSE),"0")</f>
        <v>0</v>
      </c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 t="str">
        <f>IF(ISNUMBER(VLOOKUP($B332,Anteile!$A$2:$BI$10000,24,FALSE)),VLOOKUP($B332,Anteile!$A$2:$BI$10000,24,FALSE),"0")</f>
        <v>0</v>
      </c>
      <c r="AC332" s="9" t="str">
        <f>IF(ISNUMBER(VLOOKUP($B332,Anteile!$A$2:$BI$10000,25,FALSE)),VLOOKUP($B332,Anteile!$A$2:$BI$10000,25,FALSE),"0")</f>
        <v>0</v>
      </c>
      <c r="AD332" s="9" t="str">
        <f>IF(ISNUMBER(VLOOKUP($B332,Anteile!$A$2:$BI$10000,26,FALSE)),VLOOKUP($B332,Anteile!$A$2:$BI$10000,26,FALSE),"0")</f>
        <v>0</v>
      </c>
      <c r="AE332" s="9" t="str">
        <f>IF(ISNUMBER(VLOOKUP($B332,Anteile!$A$2:$BI$10000,27,FALSE)),VLOOKUP($B332,Anteile!$A$2:$BI$10000,27,FALSE),"0")</f>
        <v>0</v>
      </c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5"/>
      <c r="AW332" s="13">
        <v>1</v>
      </c>
      <c r="AX332" s="5"/>
      <c r="AY332" s="5"/>
      <c r="AZ332" s="5"/>
      <c r="BA332" s="5"/>
      <c r="BB332" s="5"/>
      <c r="BC332" s="5"/>
      <c r="BD332" s="5"/>
      <c r="BE332" s="13">
        <f t="shared" ca="1" si="392"/>
        <v>1057.6741350403902</v>
      </c>
      <c r="BF332" s="13">
        <f t="shared" ref="BF332:BF395" ca="1" si="438">IF(ISNUMBER(VLOOKUP($B332,INDIRECT("Kurse!"&amp;BF$10),2,FALSE)),VLOOKUP($B332,INDIRECT("Kurse!"&amp;BF$10),2,FALSE),BF333)</f>
        <v>0</v>
      </c>
      <c r="BG332" s="13">
        <f t="shared" ca="1" si="393"/>
        <v>81.57293095564701</v>
      </c>
      <c r="BH332" s="13"/>
      <c r="BI332" s="13"/>
      <c r="BJ332" s="13"/>
      <c r="BK332" s="13"/>
      <c r="BL332" s="13"/>
      <c r="BM332" s="13"/>
      <c r="BN332" s="13"/>
      <c r="BO332" s="13"/>
      <c r="BP332" s="13"/>
      <c r="BQ332" s="13"/>
      <c r="BR332" s="13"/>
      <c r="BS332" s="13">
        <f t="shared" ref="BS332:BS395" ca="1" si="439">IF(ISNUMBER(VLOOKUP($B332,INDIRECT("Kurse!"&amp;BS$10),2,FALSE)),VLOOKUP($B332,INDIRECT("Kurse!"&amp;BS$10),2,FALSE)/DA332,BS333)</f>
        <v>0</v>
      </c>
      <c r="BT332" s="13">
        <f t="shared" ref="BT332:BT395" ca="1" si="440">IF(ISNUMBER(VLOOKUP($B332,INDIRECT("Kurse!"&amp;BT$10),2,FALSE)),VLOOKUP($B332,INDIRECT("Kurse!"&amp;BT$10),2,FALSE),BT333)</f>
        <v>44.5</v>
      </c>
      <c r="BU332" s="13">
        <f t="shared" ref="BU332:BU395" ca="1" si="441">IF(ISNUMBER(VLOOKUP($B332,INDIRECT("Kurse!"&amp;BU$10),2,FALSE)),VLOOKUP($B332,INDIRECT("Kurse!"&amp;BU$10),2,FALSE)/DA332,BU333)</f>
        <v>30.224051211705529</v>
      </c>
      <c r="BV332" s="13">
        <f t="shared" ref="BV332:BV395" ca="1" si="442">IF(ISNUMBER(VLOOKUP($B332,INDIRECT("Kurse!"&amp;BV$10),2,FALSE)),VLOOKUP($B332,INDIRECT("Kurse!"&amp;BV$10),2,FALSE)/DA332,BV333)</f>
        <v>31.054717268709037</v>
      </c>
      <c r="BW332" s="13">
        <f t="shared" ca="1" si="381"/>
        <v>0</v>
      </c>
      <c r="BX332" s="13"/>
      <c r="BY332" s="13"/>
      <c r="BZ332" s="13"/>
      <c r="CA332" s="13"/>
      <c r="CB332" s="13"/>
      <c r="CC332" s="13"/>
      <c r="CD332" s="13"/>
      <c r="CE332" s="13"/>
      <c r="CF332" s="13"/>
      <c r="CG332" s="13"/>
      <c r="CH332" s="13"/>
      <c r="CI332" s="13"/>
      <c r="CJ332" s="13"/>
      <c r="CK332" s="13"/>
      <c r="CL332" s="13"/>
      <c r="CM332" s="5"/>
      <c r="CN332" s="13">
        <f t="shared" ref="CN332:CN395" ca="1" si="443">IF(ISNUMBER(VLOOKUP($B332,INDIRECT("Kurse!"&amp;CN$10),5,FALSE)),VLOOKUP($B332,INDIRECT("Kurse!"&amp;CN$10),5,FALSE),CN333)</f>
        <v>6866.63</v>
      </c>
      <c r="CO332" s="13">
        <f t="shared" ref="CO332:CO395" ca="1" si="444">IF(ISNUMBER(VLOOKUP($B332,INDIRECT("Kurse!"&amp;CO$10),2,FALSE)),VLOOKUP($B332,INDIRECT("Kurse!"&amp;CO$10),2,FALSE),CO333)</f>
        <v>132.07</v>
      </c>
      <c r="CP332" s="13">
        <f t="shared" ref="CP332:CP395" ca="1" si="445">IF(ISNUMBER(VLOOKUP($B332,INDIRECT("Kurse!"&amp;CP$10),2,FALSE)),VLOOKUP($B332,INDIRECT("Kurse!"&amp;CP$10),2,FALSE),CP333)</f>
        <v>394.78840000000002</v>
      </c>
      <c r="CQ332" s="5"/>
      <c r="CR332" s="5"/>
      <c r="CS332" s="5"/>
      <c r="CT332" s="34">
        <f t="shared" ref="CT332:CT395" ca="1" si="446">CN332/$CT$8</f>
        <v>1.1510318273174835</v>
      </c>
      <c r="CU332" s="34">
        <f t="shared" ref="CU332:CU395" ca="1" si="447">CO332/$CU$8</f>
        <v>1.053441812235782</v>
      </c>
      <c r="CV332" s="34">
        <f t="shared" ref="CV332:CV395" ca="1" si="448">CP332/$CV$8</f>
        <v>0.94064270085801627</v>
      </c>
      <c r="CW332" s="5"/>
      <c r="CX332" s="5"/>
      <c r="CY332" s="5"/>
      <c r="CZ332" s="5"/>
      <c r="DA332" s="33">
        <f t="shared" ref="DA332:DA395" ca="1" si="449">IF(ISNUMBER(VLOOKUP($B332,INDIRECT("Kurse!"&amp;DA$10),5,FALSE)),VLOOKUP($B332,INDIRECT("Kurse!"&amp;DA$10),5,FALSE),DA333)</f>
        <v>1.3122</v>
      </c>
      <c r="DB332" s="13">
        <f t="shared" ref="DB332:DB395" ca="1" si="450">IF(ISNUMBER(VLOOKUP($B332,INDIRECT("Kurse!"&amp;DB$10),5,FALSE)),VLOOKUP($B332,INDIRECT("Kurse!"&amp;DB$10),5,FALSE),DB333)</f>
        <v>1387.88</v>
      </c>
      <c r="DC332" s="5"/>
      <c r="DD332" s="18">
        <f t="shared" ca="1" si="394"/>
        <v>0</v>
      </c>
      <c r="DE332" s="18">
        <f>IF(ISNUMBER(VLOOKUP(B332,CASH!$B$7:$D$10000,3,FALSE)),VLOOKUP(B332,CASH!$B$7:$D$10000,3,FALSE),0)</f>
        <v>0</v>
      </c>
      <c r="DF332" s="18">
        <f t="shared" si="395"/>
        <v>0</v>
      </c>
      <c r="DG332" s="18">
        <f t="shared" ca="1" si="388"/>
        <v>0</v>
      </c>
      <c r="DH332" s="18">
        <f t="shared" ca="1" si="389"/>
        <v>0</v>
      </c>
      <c r="DI332" s="18">
        <f t="shared" si="396"/>
        <v>0</v>
      </c>
      <c r="DJ332" s="18">
        <f t="shared" si="397"/>
        <v>0</v>
      </c>
      <c r="DK332" s="18">
        <f t="shared" si="398"/>
        <v>0</v>
      </c>
      <c r="DL332" s="18">
        <f t="shared" si="399"/>
        <v>0</v>
      </c>
      <c r="DM332" s="18">
        <f t="shared" si="400"/>
        <v>0</v>
      </c>
      <c r="DN332" s="18">
        <f t="shared" si="401"/>
        <v>0</v>
      </c>
      <c r="DO332" s="18">
        <f t="shared" si="402"/>
        <v>0</v>
      </c>
      <c r="DP332" s="18">
        <f t="shared" si="403"/>
        <v>0</v>
      </c>
      <c r="DQ332" s="18">
        <f t="shared" ca="1" si="404"/>
        <v>0</v>
      </c>
      <c r="DR332" s="18">
        <f t="shared" ca="1" si="405"/>
        <v>0</v>
      </c>
      <c r="DS332" s="18">
        <f t="shared" ca="1" si="406"/>
        <v>0</v>
      </c>
      <c r="DT332" s="18">
        <f t="shared" si="407"/>
        <v>0</v>
      </c>
      <c r="DU332" s="18">
        <f t="shared" si="408"/>
        <v>0</v>
      </c>
      <c r="DV332" s="18">
        <f t="shared" si="409"/>
        <v>0</v>
      </c>
      <c r="DW332" s="18">
        <f t="shared" si="410"/>
        <v>0</v>
      </c>
      <c r="DX332" s="18">
        <f t="shared" si="411"/>
        <v>0</v>
      </c>
      <c r="DY332" s="18">
        <f t="shared" si="412"/>
        <v>0</v>
      </c>
      <c r="DZ332" s="18">
        <f t="shared" si="413"/>
        <v>0</v>
      </c>
      <c r="EA332" s="18">
        <f t="shared" si="414"/>
        <v>0</v>
      </c>
      <c r="EB332" s="18">
        <f t="shared" si="415"/>
        <v>0</v>
      </c>
      <c r="EC332" s="18">
        <f t="shared" si="416"/>
        <v>0</v>
      </c>
      <c r="ED332" s="18">
        <f t="shared" si="417"/>
        <v>0</v>
      </c>
      <c r="EE332" s="18">
        <f t="shared" ca="1" si="418"/>
        <v>0</v>
      </c>
      <c r="EF332" s="18">
        <f t="shared" ca="1" si="419"/>
        <v>0</v>
      </c>
      <c r="EG332" s="18">
        <f t="shared" ca="1" si="420"/>
        <v>0</v>
      </c>
      <c r="EH332" s="18">
        <f t="shared" ca="1" si="421"/>
        <v>0</v>
      </c>
      <c r="EI332" s="18">
        <f t="shared" ca="1" si="422"/>
        <v>0</v>
      </c>
      <c r="EJ332" s="18">
        <f t="shared" si="423"/>
        <v>0</v>
      </c>
      <c r="EK332" s="18">
        <f t="shared" si="424"/>
        <v>0</v>
      </c>
      <c r="EL332" s="18">
        <f t="shared" si="425"/>
        <v>0</v>
      </c>
      <c r="EM332" s="18">
        <f t="shared" si="426"/>
        <v>0</v>
      </c>
      <c r="EN332" s="18">
        <f t="shared" si="427"/>
        <v>0</v>
      </c>
      <c r="EO332" s="18">
        <f t="shared" si="428"/>
        <v>0</v>
      </c>
      <c r="EP332" s="18">
        <f t="shared" si="429"/>
        <v>0</v>
      </c>
      <c r="EQ332" s="18">
        <f t="shared" si="430"/>
        <v>0</v>
      </c>
      <c r="ER332" s="18">
        <f t="shared" si="431"/>
        <v>0</v>
      </c>
      <c r="ES332" s="18">
        <f t="shared" si="432"/>
        <v>0</v>
      </c>
      <c r="ET332" s="18">
        <f t="shared" si="433"/>
        <v>0</v>
      </c>
      <c r="EU332" s="18">
        <f t="shared" si="434"/>
        <v>0</v>
      </c>
      <c r="EV332" s="18">
        <f t="shared" si="435"/>
        <v>0</v>
      </c>
      <c r="EW332" s="18">
        <f t="shared" si="436"/>
        <v>0</v>
      </c>
      <c r="EX332" s="18">
        <f t="shared" si="437"/>
        <v>0</v>
      </c>
      <c r="EY332" s="17"/>
      <c r="EZ332" s="1"/>
      <c r="FA332" s="54">
        <f t="shared" ca="1" si="390"/>
        <v>0</v>
      </c>
      <c r="FB332" s="54">
        <f t="shared" si="391"/>
        <v>0</v>
      </c>
      <c r="FC332" s="54">
        <f t="shared" ca="1" si="385"/>
        <v>0</v>
      </c>
      <c r="FD332" s="34" t="e">
        <f t="shared" ca="1" si="386"/>
        <v>#DIV/0!</v>
      </c>
      <c r="FE332" s="34" t="e">
        <f t="shared" ref="FE332:FE395" ca="1" si="451">IF($FE$9=B332,100%,FE333*(1+FD332))</f>
        <v>#DIV/0!</v>
      </c>
      <c r="FH332" s="49" t="e">
        <f t="shared" ca="1" si="382"/>
        <v>#DIV/0!</v>
      </c>
      <c r="FI332" s="49" t="e">
        <f t="shared" ca="1" si="383"/>
        <v>#DIV/0!</v>
      </c>
      <c r="FJ332" s="49" t="e">
        <f t="shared" ca="1" si="384"/>
        <v>#DIV/0!</v>
      </c>
    </row>
    <row r="333" spans="1:166" x14ac:dyDescent="0.25">
      <c r="A333" s="1"/>
      <c r="B333" s="15">
        <f>Kurse!B329</f>
        <v>40512</v>
      </c>
      <c r="C333" s="1"/>
      <c r="D333" s="20" t="str">
        <f>IF(ISNUMBER(VLOOKUP(B333,CASH!$B$7:$E$2815,2,FALSE)),VLOOKUP(B333,CASH!$B$7:$E$2815,2,FALSE),"")</f>
        <v/>
      </c>
      <c r="E333" s="1"/>
      <c r="F333" s="20">
        <f t="shared" si="387"/>
        <v>0</v>
      </c>
      <c r="G333" s="20"/>
      <c r="H333" s="20"/>
      <c r="I333" s="20"/>
      <c r="J333" s="20"/>
      <c r="K333" s="9"/>
      <c r="L333" s="9"/>
      <c r="M333" s="9"/>
      <c r="N333" s="9"/>
      <c r="O333" s="9"/>
      <c r="P333" s="9" t="str">
        <f>IF(ISNUMBER(VLOOKUP($B333,Anteile!$A$2:$BI$10000,12,FALSE)),VLOOKUP($B333,Anteile!$A$2:$BI$10000,12,FALSE),"0")</f>
        <v>0</v>
      </c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 t="str">
        <f>IF(ISNUMBER(VLOOKUP($B333,Anteile!$A$2:$BI$10000,24,FALSE)),VLOOKUP($B333,Anteile!$A$2:$BI$10000,24,FALSE),"0")</f>
        <v>0</v>
      </c>
      <c r="AC333" s="9" t="str">
        <f>IF(ISNUMBER(VLOOKUP($B333,Anteile!$A$2:$BI$10000,25,FALSE)),VLOOKUP($B333,Anteile!$A$2:$BI$10000,25,FALSE),"0")</f>
        <v>0</v>
      </c>
      <c r="AD333" s="9" t="str">
        <f>IF(ISNUMBER(VLOOKUP($B333,Anteile!$A$2:$BI$10000,26,FALSE)),VLOOKUP($B333,Anteile!$A$2:$BI$10000,26,FALSE),"0")</f>
        <v>0</v>
      </c>
      <c r="AE333" s="9" t="str">
        <f>IF(ISNUMBER(VLOOKUP($B333,Anteile!$A$2:$BI$10000,27,FALSE)),VLOOKUP($B333,Anteile!$A$2:$BI$10000,27,FALSE),"0")</f>
        <v>0</v>
      </c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5"/>
      <c r="AW333" s="13">
        <v>1</v>
      </c>
      <c r="AX333" s="5"/>
      <c r="AY333" s="5"/>
      <c r="AZ333" s="5"/>
      <c r="BA333" s="5"/>
      <c r="BB333" s="5"/>
      <c r="BC333" s="5"/>
      <c r="BD333" s="5"/>
      <c r="BE333" s="13">
        <f t="shared" ca="1" si="392"/>
        <v>1064.7679162497113</v>
      </c>
      <c r="BF333" s="13">
        <f t="shared" ca="1" si="438"/>
        <v>0</v>
      </c>
      <c r="BG333" s="13">
        <f t="shared" ca="1" si="393"/>
        <v>82.087599107074141</v>
      </c>
      <c r="BH333" s="13"/>
      <c r="BI333" s="13"/>
      <c r="BJ333" s="13"/>
      <c r="BK333" s="13"/>
      <c r="BL333" s="13"/>
      <c r="BM333" s="13"/>
      <c r="BN333" s="13"/>
      <c r="BO333" s="13"/>
      <c r="BP333" s="13"/>
      <c r="BQ333" s="13"/>
      <c r="BR333" s="13"/>
      <c r="BS333" s="13">
        <f t="shared" ca="1" si="439"/>
        <v>0</v>
      </c>
      <c r="BT333" s="13">
        <f t="shared" ca="1" si="440"/>
        <v>43.61</v>
      </c>
      <c r="BU333" s="13">
        <f t="shared" ca="1" si="441"/>
        <v>30.390270187052575</v>
      </c>
      <c r="BV333" s="13">
        <f t="shared" ca="1" si="442"/>
        <v>30.744361481025326</v>
      </c>
      <c r="BW333" s="13">
        <f t="shared" ca="1" si="381"/>
        <v>0</v>
      </c>
      <c r="BX333" s="13"/>
      <c r="BY333" s="13"/>
      <c r="BZ333" s="13"/>
      <c r="CA333" s="13"/>
      <c r="CB333" s="13"/>
      <c r="CC333" s="13"/>
      <c r="CD333" s="13"/>
      <c r="CE333" s="13"/>
      <c r="CF333" s="13"/>
      <c r="CG333" s="13"/>
      <c r="CH333" s="13"/>
      <c r="CI333" s="13"/>
      <c r="CJ333" s="13"/>
      <c r="CK333" s="13"/>
      <c r="CL333" s="13"/>
      <c r="CM333" s="5"/>
      <c r="CN333" s="13">
        <f t="shared" ca="1" si="443"/>
        <v>6688.49</v>
      </c>
      <c r="CO333" s="13">
        <f t="shared" ca="1" si="444"/>
        <v>132.01</v>
      </c>
      <c r="CP333" s="13">
        <f t="shared" ca="1" si="445"/>
        <v>396.10570000000001</v>
      </c>
      <c r="CQ333" s="5"/>
      <c r="CR333" s="5"/>
      <c r="CS333" s="5"/>
      <c r="CT333" s="34">
        <f t="shared" ca="1" si="446"/>
        <v>1.1211707732460778</v>
      </c>
      <c r="CU333" s="34">
        <f t="shared" ca="1" si="447"/>
        <v>1.0529632288426256</v>
      </c>
      <c r="CV333" s="34">
        <f t="shared" ca="1" si="448"/>
        <v>0.94378136610208185</v>
      </c>
      <c r="CW333" s="5"/>
      <c r="CX333" s="5"/>
      <c r="CY333" s="5"/>
      <c r="CZ333" s="5"/>
      <c r="DA333" s="33">
        <f t="shared" ca="1" si="449"/>
        <v>1.2990999999999999</v>
      </c>
      <c r="DB333" s="13">
        <f t="shared" ca="1" si="450"/>
        <v>1383.24</v>
      </c>
      <c r="DC333" s="5"/>
      <c r="DD333" s="18">
        <f t="shared" ca="1" si="394"/>
        <v>0</v>
      </c>
      <c r="DE333" s="18">
        <f>IF(ISNUMBER(VLOOKUP(B333,CASH!$B$7:$D$10000,3,FALSE)),VLOOKUP(B333,CASH!$B$7:$D$10000,3,FALSE),0)</f>
        <v>0</v>
      </c>
      <c r="DF333" s="18">
        <f t="shared" si="395"/>
        <v>0</v>
      </c>
      <c r="DG333" s="18">
        <f t="shared" ca="1" si="388"/>
        <v>0</v>
      </c>
      <c r="DH333" s="18">
        <f t="shared" ca="1" si="389"/>
        <v>0</v>
      </c>
      <c r="DI333" s="18">
        <f t="shared" si="396"/>
        <v>0</v>
      </c>
      <c r="DJ333" s="18">
        <f t="shared" si="397"/>
        <v>0</v>
      </c>
      <c r="DK333" s="18">
        <f t="shared" si="398"/>
        <v>0</v>
      </c>
      <c r="DL333" s="18">
        <f t="shared" si="399"/>
        <v>0</v>
      </c>
      <c r="DM333" s="18">
        <f t="shared" si="400"/>
        <v>0</v>
      </c>
      <c r="DN333" s="18">
        <f t="shared" si="401"/>
        <v>0</v>
      </c>
      <c r="DO333" s="18">
        <f t="shared" si="402"/>
        <v>0</v>
      </c>
      <c r="DP333" s="18">
        <f t="shared" si="403"/>
        <v>0</v>
      </c>
      <c r="DQ333" s="18">
        <f t="shared" ca="1" si="404"/>
        <v>0</v>
      </c>
      <c r="DR333" s="18">
        <f t="shared" ca="1" si="405"/>
        <v>0</v>
      </c>
      <c r="DS333" s="18">
        <f t="shared" ca="1" si="406"/>
        <v>0</v>
      </c>
      <c r="DT333" s="18">
        <f t="shared" si="407"/>
        <v>0</v>
      </c>
      <c r="DU333" s="18">
        <f t="shared" si="408"/>
        <v>0</v>
      </c>
      <c r="DV333" s="18">
        <f t="shared" si="409"/>
        <v>0</v>
      </c>
      <c r="DW333" s="18">
        <f t="shared" si="410"/>
        <v>0</v>
      </c>
      <c r="DX333" s="18">
        <f t="shared" si="411"/>
        <v>0</v>
      </c>
      <c r="DY333" s="18">
        <f t="shared" si="412"/>
        <v>0</v>
      </c>
      <c r="DZ333" s="18">
        <f t="shared" si="413"/>
        <v>0</v>
      </c>
      <c r="EA333" s="18">
        <f t="shared" si="414"/>
        <v>0</v>
      </c>
      <c r="EB333" s="18">
        <f t="shared" si="415"/>
        <v>0</v>
      </c>
      <c r="EC333" s="18">
        <f t="shared" si="416"/>
        <v>0</v>
      </c>
      <c r="ED333" s="18">
        <f t="shared" si="417"/>
        <v>0</v>
      </c>
      <c r="EE333" s="18">
        <f t="shared" ca="1" si="418"/>
        <v>0</v>
      </c>
      <c r="EF333" s="18">
        <f t="shared" ca="1" si="419"/>
        <v>0</v>
      </c>
      <c r="EG333" s="18">
        <f t="shared" ca="1" si="420"/>
        <v>0</v>
      </c>
      <c r="EH333" s="18">
        <f t="shared" ca="1" si="421"/>
        <v>0</v>
      </c>
      <c r="EI333" s="18">
        <f t="shared" ca="1" si="422"/>
        <v>0</v>
      </c>
      <c r="EJ333" s="18">
        <f t="shared" si="423"/>
        <v>0</v>
      </c>
      <c r="EK333" s="18">
        <f t="shared" si="424"/>
        <v>0</v>
      </c>
      <c r="EL333" s="18">
        <f t="shared" si="425"/>
        <v>0</v>
      </c>
      <c r="EM333" s="18">
        <f t="shared" si="426"/>
        <v>0</v>
      </c>
      <c r="EN333" s="18">
        <f t="shared" si="427"/>
        <v>0</v>
      </c>
      <c r="EO333" s="18">
        <f t="shared" si="428"/>
        <v>0</v>
      </c>
      <c r="EP333" s="18">
        <f t="shared" si="429"/>
        <v>0</v>
      </c>
      <c r="EQ333" s="18">
        <f t="shared" si="430"/>
        <v>0</v>
      </c>
      <c r="ER333" s="18">
        <f t="shared" si="431"/>
        <v>0</v>
      </c>
      <c r="ES333" s="18">
        <f t="shared" si="432"/>
        <v>0</v>
      </c>
      <c r="ET333" s="18">
        <f t="shared" si="433"/>
        <v>0</v>
      </c>
      <c r="EU333" s="18">
        <f t="shared" si="434"/>
        <v>0</v>
      </c>
      <c r="EV333" s="18">
        <f t="shared" si="435"/>
        <v>0</v>
      </c>
      <c r="EW333" s="18">
        <f t="shared" si="436"/>
        <v>0</v>
      </c>
      <c r="EX333" s="18">
        <f t="shared" si="437"/>
        <v>0</v>
      </c>
      <c r="EY333" s="17"/>
      <c r="EZ333" s="1"/>
      <c r="FA333" s="54">
        <f t="shared" ca="1" si="390"/>
        <v>0</v>
      </c>
      <c r="FB333" s="54">
        <f t="shared" si="391"/>
        <v>0</v>
      </c>
      <c r="FC333" s="54">
        <f t="shared" ca="1" si="385"/>
        <v>0</v>
      </c>
      <c r="FD333" s="34" t="e">
        <f t="shared" ca="1" si="386"/>
        <v>#DIV/0!</v>
      </c>
      <c r="FE333" s="34" t="e">
        <f t="shared" ca="1" si="451"/>
        <v>#DIV/0!</v>
      </c>
      <c r="FH333" s="49" t="e">
        <f t="shared" ca="1" si="382"/>
        <v>#DIV/0!</v>
      </c>
      <c r="FI333" s="49" t="e">
        <f t="shared" ca="1" si="383"/>
        <v>#DIV/0!</v>
      </c>
      <c r="FJ333" s="49" t="e">
        <f t="shared" ca="1" si="384"/>
        <v>#DIV/0!</v>
      </c>
    </row>
    <row r="334" spans="1:166" x14ac:dyDescent="0.25">
      <c r="A334" s="1"/>
      <c r="B334" s="15">
        <f>Kurse!B330</f>
        <v>40511</v>
      </c>
      <c r="C334" s="1"/>
      <c r="D334" s="20" t="str">
        <f>IF(ISNUMBER(VLOOKUP(B334,CASH!$B$7:$E$2815,2,FALSE)),VLOOKUP(B334,CASH!$B$7:$E$2815,2,FALSE),"")</f>
        <v/>
      </c>
      <c r="E334" s="1"/>
      <c r="F334" s="20">
        <f t="shared" si="387"/>
        <v>0</v>
      </c>
      <c r="G334" s="20"/>
      <c r="H334" s="20"/>
      <c r="I334" s="20"/>
      <c r="J334" s="20"/>
      <c r="K334" s="9"/>
      <c r="L334" s="9"/>
      <c r="M334" s="9"/>
      <c r="N334" s="9"/>
      <c r="O334" s="9"/>
      <c r="P334" s="9" t="str">
        <f>IF(ISNUMBER(VLOOKUP($B334,Anteile!$A$2:$BI$10000,12,FALSE)),VLOOKUP($B334,Anteile!$A$2:$BI$10000,12,FALSE),"0")</f>
        <v>0</v>
      </c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 t="str">
        <f>IF(ISNUMBER(VLOOKUP($B334,Anteile!$A$2:$BI$10000,24,FALSE)),VLOOKUP($B334,Anteile!$A$2:$BI$10000,24,FALSE),"0")</f>
        <v>0</v>
      </c>
      <c r="AC334" s="9" t="str">
        <f>IF(ISNUMBER(VLOOKUP($B334,Anteile!$A$2:$BI$10000,25,FALSE)),VLOOKUP($B334,Anteile!$A$2:$BI$10000,25,FALSE),"0")</f>
        <v>0</v>
      </c>
      <c r="AD334" s="9" t="str">
        <f>IF(ISNUMBER(VLOOKUP($B334,Anteile!$A$2:$BI$10000,26,FALSE)),VLOOKUP($B334,Anteile!$A$2:$BI$10000,26,FALSE),"0")</f>
        <v>0</v>
      </c>
      <c r="AE334" s="9" t="str">
        <f>IF(ISNUMBER(VLOOKUP($B334,Anteile!$A$2:$BI$10000,27,FALSE)),VLOOKUP($B334,Anteile!$A$2:$BI$10000,27,FALSE),"0")</f>
        <v>0</v>
      </c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5"/>
      <c r="AW334" s="13">
        <v>1</v>
      </c>
      <c r="AX334" s="5"/>
      <c r="AY334" s="5"/>
      <c r="AZ334" s="5"/>
      <c r="BA334" s="5"/>
      <c r="BB334" s="5"/>
      <c r="BC334" s="5"/>
      <c r="BD334" s="5"/>
      <c r="BE334" s="13">
        <f t="shared" ca="1" si="392"/>
        <v>1042.7851580393951</v>
      </c>
      <c r="BF334" s="13">
        <f t="shared" ca="1" si="438"/>
        <v>0</v>
      </c>
      <c r="BG334" s="13">
        <f t="shared" ca="1" si="393"/>
        <v>81.890364941212397</v>
      </c>
      <c r="BH334" s="13"/>
      <c r="BI334" s="13"/>
      <c r="BJ334" s="13"/>
      <c r="BK334" s="13"/>
      <c r="BL334" s="13"/>
      <c r="BM334" s="13"/>
      <c r="BN334" s="13"/>
      <c r="BO334" s="13"/>
      <c r="BP334" s="13"/>
      <c r="BQ334" s="13"/>
      <c r="BR334" s="13"/>
      <c r="BS334" s="13">
        <f t="shared" ca="1" si="439"/>
        <v>0</v>
      </c>
      <c r="BT334" s="13">
        <f t="shared" ca="1" si="440"/>
        <v>43.66</v>
      </c>
      <c r="BU334" s="13">
        <f t="shared" ca="1" si="441"/>
        <v>30.37104901511681</v>
      </c>
      <c r="BV334" s="13">
        <f t="shared" ca="1" si="442"/>
        <v>30.630630630630627</v>
      </c>
      <c r="BW334" s="13">
        <f t="shared" ca="1" si="381"/>
        <v>0</v>
      </c>
      <c r="BX334" s="13"/>
      <c r="BY334" s="13"/>
      <c r="BZ334" s="13"/>
      <c r="CA334" s="13"/>
      <c r="CB334" s="13"/>
      <c r="CC334" s="13"/>
      <c r="CD334" s="13"/>
      <c r="CE334" s="13"/>
      <c r="CF334" s="13"/>
      <c r="CG334" s="13"/>
      <c r="CH334" s="13"/>
      <c r="CI334" s="13"/>
      <c r="CJ334" s="13"/>
      <c r="CK334" s="13"/>
      <c r="CL334" s="13"/>
      <c r="CM334" s="5"/>
      <c r="CN334" s="13">
        <f t="shared" ca="1" si="443"/>
        <v>6697.97</v>
      </c>
      <c r="CO334" s="13">
        <f t="shared" ca="1" si="444"/>
        <v>131.94999999999999</v>
      </c>
      <c r="CP334" s="13">
        <f t="shared" ca="1" si="445"/>
        <v>394.99079999999998</v>
      </c>
      <c r="CQ334" s="5"/>
      <c r="CR334" s="5"/>
      <c r="CS334" s="5"/>
      <c r="CT334" s="34">
        <f t="shared" ca="1" si="446"/>
        <v>1.1227598761572541</v>
      </c>
      <c r="CU334" s="34">
        <f t="shared" ca="1" si="447"/>
        <v>1.0524846454494694</v>
      </c>
      <c r="CV334" s="34">
        <f t="shared" ca="1" si="448"/>
        <v>0.94112494927933166</v>
      </c>
      <c r="CW334" s="5"/>
      <c r="CX334" s="5"/>
      <c r="CY334" s="5"/>
      <c r="CZ334" s="5"/>
      <c r="DA334" s="33">
        <f t="shared" ca="1" si="449"/>
        <v>1.3098000000000001</v>
      </c>
      <c r="DB334" s="13">
        <f t="shared" ca="1" si="450"/>
        <v>1365.84</v>
      </c>
      <c r="DC334" s="5"/>
      <c r="DD334" s="18">
        <f t="shared" ca="1" si="394"/>
        <v>0</v>
      </c>
      <c r="DE334" s="18">
        <f>IF(ISNUMBER(VLOOKUP(B334,CASH!$B$7:$D$10000,3,FALSE)),VLOOKUP(B334,CASH!$B$7:$D$10000,3,FALSE),0)</f>
        <v>0</v>
      </c>
      <c r="DF334" s="18">
        <f t="shared" si="395"/>
        <v>0</v>
      </c>
      <c r="DG334" s="18">
        <f t="shared" ca="1" si="388"/>
        <v>0</v>
      </c>
      <c r="DH334" s="18">
        <f t="shared" ca="1" si="389"/>
        <v>0</v>
      </c>
      <c r="DI334" s="18">
        <f t="shared" si="396"/>
        <v>0</v>
      </c>
      <c r="DJ334" s="18">
        <f t="shared" si="397"/>
        <v>0</v>
      </c>
      <c r="DK334" s="18">
        <f t="shared" si="398"/>
        <v>0</v>
      </c>
      <c r="DL334" s="18">
        <f t="shared" si="399"/>
        <v>0</v>
      </c>
      <c r="DM334" s="18">
        <f t="shared" si="400"/>
        <v>0</v>
      </c>
      <c r="DN334" s="18">
        <f t="shared" si="401"/>
        <v>0</v>
      </c>
      <c r="DO334" s="18">
        <f t="shared" si="402"/>
        <v>0</v>
      </c>
      <c r="DP334" s="18">
        <f t="shared" si="403"/>
        <v>0</v>
      </c>
      <c r="DQ334" s="18">
        <f t="shared" ca="1" si="404"/>
        <v>0</v>
      </c>
      <c r="DR334" s="18">
        <f t="shared" ca="1" si="405"/>
        <v>0</v>
      </c>
      <c r="DS334" s="18">
        <f t="shared" ca="1" si="406"/>
        <v>0</v>
      </c>
      <c r="DT334" s="18">
        <f t="shared" si="407"/>
        <v>0</v>
      </c>
      <c r="DU334" s="18">
        <f t="shared" si="408"/>
        <v>0</v>
      </c>
      <c r="DV334" s="18">
        <f t="shared" si="409"/>
        <v>0</v>
      </c>
      <c r="DW334" s="18">
        <f t="shared" si="410"/>
        <v>0</v>
      </c>
      <c r="DX334" s="18">
        <f t="shared" si="411"/>
        <v>0</v>
      </c>
      <c r="DY334" s="18">
        <f t="shared" si="412"/>
        <v>0</v>
      </c>
      <c r="DZ334" s="18">
        <f t="shared" si="413"/>
        <v>0</v>
      </c>
      <c r="EA334" s="18">
        <f t="shared" si="414"/>
        <v>0</v>
      </c>
      <c r="EB334" s="18">
        <f t="shared" si="415"/>
        <v>0</v>
      </c>
      <c r="EC334" s="18">
        <f t="shared" si="416"/>
        <v>0</v>
      </c>
      <c r="ED334" s="18">
        <f t="shared" si="417"/>
        <v>0</v>
      </c>
      <c r="EE334" s="18">
        <f t="shared" ca="1" si="418"/>
        <v>0</v>
      </c>
      <c r="EF334" s="18">
        <f t="shared" ca="1" si="419"/>
        <v>0</v>
      </c>
      <c r="EG334" s="18">
        <f t="shared" ca="1" si="420"/>
        <v>0</v>
      </c>
      <c r="EH334" s="18">
        <f t="shared" ca="1" si="421"/>
        <v>0</v>
      </c>
      <c r="EI334" s="18">
        <f t="shared" ca="1" si="422"/>
        <v>0</v>
      </c>
      <c r="EJ334" s="18">
        <f t="shared" si="423"/>
        <v>0</v>
      </c>
      <c r="EK334" s="18">
        <f t="shared" si="424"/>
        <v>0</v>
      </c>
      <c r="EL334" s="18">
        <f t="shared" si="425"/>
        <v>0</v>
      </c>
      <c r="EM334" s="18">
        <f t="shared" si="426"/>
        <v>0</v>
      </c>
      <c r="EN334" s="18">
        <f t="shared" si="427"/>
        <v>0</v>
      </c>
      <c r="EO334" s="18">
        <f t="shared" si="428"/>
        <v>0</v>
      </c>
      <c r="EP334" s="18">
        <f t="shared" si="429"/>
        <v>0</v>
      </c>
      <c r="EQ334" s="18">
        <f t="shared" si="430"/>
        <v>0</v>
      </c>
      <c r="ER334" s="18">
        <f t="shared" si="431"/>
        <v>0</v>
      </c>
      <c r="ES334" s="18">
        <f t="shared" si="432"/>
        <v>0</v>
      </c>
      <c r="ET334" s="18">
        <f t="shared" si="433"/>
        <v>0</v>
      </c>
      <c r="EU334" s="18">
        <f t="shared" si="434"/>
        <v>0</v>
      </c>
      <c r="EV334" s="18">
        <f t="shared" si="435"/>
        <v>0</v>
      </c>
      <c r="EW334" s="18">
        <f t="shared" si="436"/>
        <v>0</v>
      </c>
      <c r="EX334" s="18">
        <f t="shared" si="437"/>
        <v>0</v>
      </c>
      <c r="EY334" s="17"/>
      <c r="EZ334" s="1"/>
      <c r="FA334" s="54">
        <f t="shared" ca="1" si="390"/>
        <v>0</v>
      </c>
      <c r="FB334" s="54">
        <f t="shared" si="391"/>
        <v>0</v>
      </c>
      <c r="FC334" s="54">
        <f t="shared" ca="1" si="385"/>
        <v>0</v>
      </c>
      <c r="FD334" s="34" t="e">
        <f t="shared" ca="1" si="386"/>
        <v>#DIV/0!</v>
      </c>
      <c r="FE334" s="34" t="e">
        <f t="shared" ca="1" si="451"/>
        <v>#DIV/0!</v>
      </c>
      <c r="FH334" s="49" t="e">
        <f t="shared" ca="1" si="382"/>
        <v>#DIV/0!</v>
      </c>
      <c r="FI334" s="49" t="e">
        <f t="shared" ca="1" si="383"/>
        <v>#DIV/0!</v>
      </c>
      <c r="FJ334" s="49" t="e">
        <f t="shared" ca="1" si="384"/>
        <v>#DIV/0!</v>
      </c>
    </row>
    <row r="335" spans="1:166" x14ac:dyDescent="0.25">
      <c r="A335" s="1"/>
      <c r="B335" s="15">
        <f>Kurse!B331</f>
        <v>40508</v>
      </c>
      <c r="C335" s="1"/>
      <c r="D335" s="20" t="str">
        <f>IF(ISNUMBER(VLOOKUP(B335,CASH!$B$7:$E$2815,2,FALSE)),VLOOKUP(B335,CASH!$B$7:$E$2815,2,FALSE),"")</f>
        <v/>
      </c>
      <c r="E335" s="1"/>
      <c r="F335" s="20">
        <f t="shared" si="387"/>
        <v>0</v>
      </c>
      <c r="G335" s="20"/>
      <c r="H335" s="20"/>
      <c r="I335" s="20"/>
      <c r="J335" s="20"/>
      <c r="K335" s="9"/>
      <c r="L335" s="9"/>
      <c r="M335" s="9"/>
      <c r="N335" s="9"/>
      <c r="O335" s="9"/>
      <c r="P335" s="9" t="str">
        <f>IF(ISNUMBER(VLOOKUP($B335,Anteile!$A$2:$BI$10000,12,FALSE)),VLOOKUP($B335,Anteile!$A$2:$BI$10000,12,FALSE),"0")</f>
        <v>0</v>
      </c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 t="str">
        <f>IF(ISNUMBER(VLOOKUP($B335,Anteile!$A$2:$BI$10000,24,FALSE)),VLOOKUP($B335,Anteile!$A$2:$BI$10000,24,FALSE),"0")</f>
        <v>0</v>
      </c>
      <c r="AC335" s="9" t="str">
        <f>IF(ISNUMBER(VLOOKUP($B335,Anteile!$A$2:$BI$10000,25,FALSE)),VLOOKUP($B335,Anteile!$A$2:$BI$10000,25,FALSE),"0")</f>
        <v>0</v>
      </c>
      <c r="AD335" s="9" t="str">
        <f>IF(ISNUMBER(VLOOKUP($B335,Anteile!$A$2:$BI$10000,26,FALSE)),VLOOKUP($B335,Anteile!$A$2:$BI$10000,26,FALSE),"0")</f>
        <v>0</v>
      </c>
      <c r="AE335" s="9" t="str">
        <f>IF(ISNUMBER(VLOOKUP($B335,Anteile!$A$2:$BI$10000,27,FALSE)),VLOOKUP($B335,Anteile!$A$2:$BI$10000,27,FALSE),"0")</f>
        <v>0</v>
      </c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5"/>
      <c r="AW335" s="13">
        <v>1</v>
      </c>
      <c r="AX335" s="5"/>
      <c r="AY335" s="5"/>
      <c r="AZ335" s="5"/>
      <c r="BA335" s="5"/>
      <c r="BB335" s="5"/>
      <c r="BC335" s="5"/>
      <c r="BD335" s="5"/>
      <c r="BE335" s="13">
        <f t="shared" ca="1" si="392"/>
        <v>1028.7915407854985</v>
      </c>
      <c r="BF335" s="13">
        <f t="shared" ca="1" si="438"/>
        <v>0</v>
      </c>
      <c r="BG335" s="13">
        <f t="shared" ca="1" si="393"/>
        <v>81.608761329305125</v>
      </c>
      <c r="BH335" s="13"/>
      <c r="BI335" s="13"/>
      <c r="BJ335" s="13"/>
      <c r="BK335" s="13"/>
      <c r="BL335" s="13"/>
      <c r="BM335" s="13"/>
      <c r="BN335" s="13"/>
      <c r="BO335" s="13"/>
      <c r="BP335" s="13"/>
      <c r="BQ335" s="13"/>
      <c r="BR335" s="13"/>
      <c r="BS335" s="13">
        <f t="shared" ca="1" si="439"/>
        <v>0</v>
      </c>
      <c r="BT335" s="13">
        <f t="shared" ca="1" si="440"/>
        <v>44.4</v>
      </c>
      <c r="BU335" s="13">
        <f t="shared" ca="1" si="441"/>
        <v>29.924471299093653</v>
      </c>
      <c r="BV335" s="13">
        <f t="shared" ca="1" si="442"/>
        <v>30.309667673716014</v>
      </c>
      <c r="BW335" s="13">
        <f t="shared" ca="1" si="381"/>
        <v>0</v>
      </c>
      <c r="BX335" s="13"/>
      <c r="BY335" s="13"/>
      <c r="BZ335" s="13"/>
      <c r="CA335" s="13"/>
      <c r="CB335" s="13"/>
      <c r="CC335" s="13"/>
      <c r="CD335" s="13"/>
      <c r="CE335" s="13"/>
      <c r="CF335" s="13"/>
      <c r="CG335" s="13"/>
      <c r="CH335" s="13"/>
      <c r="CI335" s="13"/>
      <c r="CJ335" s="13"/>
      <c r="CK335" s="13"/>
      <c r="CL335" s="13"/>
      <c r="CM335" s="5"/>
      <c r="CN335" s="13">
        <f t="shared" ca="1" si="443"/>
        <v>6848.98</v>
      </c>
      <c r="CO335" s="13">
        <f t="shared" ca="1" si="444"/>
        <v>132.16999999999999</v>
      </c>
      <c r="CP335" s="13">
        <f t="shared" ca="1" si="445"/>
        <v>395.00540000000001</v>
      </c>
      <c r="CQ335" s="5"/>
      <c r="CR335" s="5"/>
      <c r="CS335" s="5"/>
      <c r="CT335" s="34">
        <f t="shared" ca="1" si="446"/>
        <v>1.1480732127201987</v>
      </c>
      <c r="CU335" s="34">
        <f t="shared" ca="1" si="447"/>
        <v>1.0542394512243758</v>
      </c>
      <c r="CV335" s="34">
        <f t="shared" ca="1" si="448"/>
        <v>0.94115973597375469</v>
      </c>
      <c r="CW335" s="5"/>
      <c r="CX335" s="5"/>
      <c r="CY335" s="5"/>
      <c r="CZ335" s="5"/>
      <c r="DA335" s="33">
        <f t="shared" ca="1" si="449"/>
        <v>1.3240000000000001</v>
      </c>
      <c r="DB335" s="13">
        <f t="shared" ca="1" si="450"/>
        <v>1362.12</v>
      </c>
      <c r="DC335" s="5"/>
      <c r="DD335" s="18">
        <f t="shared" ca="1" si="394"/>
        <v>0</v>
      </c>
      <c r="DE335" s="18">
        <f>IF(ISNUMBER(VLOOKUP(B335,CASH!$B$7:$D$10000,3,FALSE)),VLOOKUP(B335,CASH!$B$7:$D$10000,3,FALSE),0)</f>
        <v>0</v>
      </c>
      <c r="DF335" s="18">
        <f t="shared" si="395"/>
        <v>0</v>
      </c>
      <c r="DG335" s="18">
        <f t="shared" ca="1" si="388"/>
        <v>0</v>
      </c>
      <c r="DH335" s="18">
        <f t="shared" ca="1" si="389"/>
        <v>0</v>
      </c>
      <c r="DI335" s="18">
        <f t="shared" si="396"/>
        <v>0</v>
      </c>
      <c r="DJ335" s="18">
        <f t="shared" si="397"/>
        <v>0</v>
      </c>
      <c r="DK335" s="18">
        <f t="shared" si="398"/>
        <v>0</v>
      </c>
      <c r="DL335" s="18">
        <f t="shared" si="399"/>
        <v>0</v>
      </c>
      <c r="DM335" s="18">
        <f t="shared" si="400"/>
        <v>0</v>
      </c>
      <c r="DN335" s="18">
        <f t="shared" si="401"/>
        <v>0</v>
      </c>
      <c r="DO335" s="18">
        <f t="shared" si="402"/>
        <v>0</v>
      </c>
      <c r="DP335" s="18">
        <f t="shared" si="403"/>
        <v>0</v>
      </c>
      <c r="DQ335" s="18">
        <f t="shared" ca="1" si="404"/>
        <v>0</v>
      </c>
      <c r="DR335" s="18">
        <f t="shared" ca="1" si="405"/>
        <v>0</v>
      </c>
      <c r="DS335" s="18">
        <f t="shared" ca="1" si="406"/>
        <v>0</v>
      </c>
      <c r="DT335" s="18">
        <f t="shared" si="407"/>
        <v>0</v>
      </c>
      <c r="DU335" s="18">
        <f t="shared" si="408"/>
        <v>0</v>
      </c>
      <c r="DV335" s="18">
        <f t="shared" si="409"/>
        <v>0</v>
      </c>
      <c r="DW335" s="18">
        <f t="shared" si="410"/>
        <v>0</v>
      </c>
      <c r="DX335" s="18">
        <f t="shared" si="411"/>
        <v>0</v>
      </c>
      <c r="DY335" s="18">
        <f t="shared" si="412"/>
        <v>0</v>
      </c>
      <c r="DZ335" s="18">
        <f t="shared" si="413"/>
        <v>0</v>
      </c>
      <c r="EA335" s="18">
        <f t="shared" si="414"/>
        <v>0</v>
      </c>
      <c r="EB335" s="18">
        <f t="shared" si="415"/>
        <v>0</v>
      </c>
      <c r="EC335" s="18">
        <f t="shared" si="416"/>
        <v>0</v>
      </c>
      <c r="ED335" s="18">
        <f t="shared" si="417"/>
        <v>0</v>
      </c>
      <c r="EE335" s="18">
        <f t="shared" ca="1" si="418"/>
        <v>0</v>
      </c>
      <c r="EF335" s="18">
        <f t="shared" ca="1" si="419"/>
        <v>0</v>
      </c>
      <c r="EG335" s="18">
        <f t="shared" ca="1" si="420"/>
        <v>0</v>
      </c>
      <c r="EH335" s="18">
        <f t="shared" ca="1" si="421"/>
        <v>0</v>
      </c>
      <c r="EI335" s="18">
        <f t="shared" ca="1" si="422"/>
        <v>0</v>
      </c>
      <c r="EJ335" s="18">
        <f t="shared" si="423"/>
        <v>0</v>
      </c>
      <c r="EK335" s="18">
        <f t="shared" si="424"/>
        <v>0</v>
      </c>
      <c r="EL335" s="18">
        <f t="shared" si="425"/>
        <v>0</v>
      </c>
      <c r="EM335" s="18">
        <f t="shared" si="426"/>
        <v>0</v>
      </c>
      <c r="EN335" s="18">
        <f t="shared" si="427"/>
        <v>0</v>
      </c>
      <c r="EO335" s="18">
        <f t="shared" si="428"/>
        <v>0</v>
      </c>
      <c r="EP335" s="18">
        <f t="shared" si="429"/>
        <v>0</v>
      </c>
      <c r="EQ335" s="18">
        <f t="shared" si="430"/>
        <v>0</v>
      </c>
      <c r="ER335" s="18">
        <f t="shared" si="431"/>
        <v>0</v>
      </c>
      <c r="ES335" s="18">
        <f t="shared" si="432"/>
        <v>0</v>
      </c>
      <c r="ET335" s="18">
        <f t="shared" si="433"/>
        <v>0</v>
      </c>
      <c r="EU335" s="18">
        <f t="shared" si="434"/>
        <v>0</v>
      </c>
      <c r="EV335" s="18">
        <f t="shared" si="435"/>
        <v>0</v>
      </c>
      <c r="EW335" s="18">
        <f t="shared" si="436"/>
        <v>0</v>
      </c>
      <c r="EX335" s="18">
        <f t="shared" si="437"/>
        <v>0</v>
      </c>
      <c r="EY335" s="17"/>
      <c r="EZ335" s="1"/>
      <c r="FA335" s="54">
        <f t="shared" ca="1" si="390"/>
        <v>0</v>
      </c>
      <c r="FB335" s="54">
        <f t="shared" si="391"/>
        <v>0</v>
      </c>
      <c r="FC335" s="54">
        <f t="shared" ca="1" si="385"/>
        <v>0</v>
      </c>
      <c r="FD335" s="34" t="e">
        <f t="shared" ca="1" si="386"/>
        <v>#DIV/0!</v>
      </c>
      <c r="FE335" s="34" t="e">
        <f t="shared" ca="1" si="451"/>
        <v>#DIV/0!</v>
      </c>
      <c r="FH335" s="49" t="e">
        <f t="shared" ca="1" si="382"/>
        <v>#DIV/0!</v>
      </c>
      <c r="FI335" s="49" t="e">
        <f t="shared" ca="1" si="383"/>
        <v>#DIV/0!</v>
      </c>
      <c r="FJ335" s="49" t="e">
        <f t="shared" ca="1" si="384"/>
        <v>#DIV/0!</v>
      </c>
    </row>
    <row r="336" spans="1:166" x14ac:dyDescent="0.25">
      <c r="A336" s="1"/>
      <c r="B336" s="15">
        <f>Kurse!B332</f>
        <v>40507</v>
      </c>
      <c r="C336" s="1"/>
      <c r="D336" s="20" t="str">
        <f>IF(ISNUMBER(VLOOKUP(B336,CASH!$B$7:$E$2815,2,FALSE)),VLOOKUP(B336,CASH!$B$7:$E$2815,2,FALSE),"")</f>
        <v/>
      </c>
      <c r="E336" s="1"/>
      <c r="F336" s="20">
        <f t="shared" si="387"/>
        <v>0</v>
      </c>
      <c r="G336" s="20"/>
      <c r="H336" s="20"/>
      <c r="I336" s="20"/>
      <c r="J336" s="20"/>
      <c r="K336" s="9"/>
      <c r="L336" s="9"/>
      <c r="M336" s="9"/>
      <c r="N336" s="9"/>
      <c r="O336" s="9"/>
      <c r="P336" s="9" t="str">
        <f>IF(ISNUMBER(VLOOKUP($B336,Anteile!$A$2:$BI$10000,12,FALSE)),VLOOKUP($B336,Anteile!$A$2:$BI$10000,12,FALSE),"0")</f>
        <v>0</v>
      </c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 t="str">
        <f>IF(ISNUMBER(VLOOKUP($B336,Anteile!$A$2:$BI$10000,24,FALSE)),VLOOKUP($B336,Anteile!$A$2:$BI$10000,24,FALSE),"0")</f>
        <v>0</v>
      </c>
      <c r="AC336" s="9" t="str">
        <f>IF(ISNUMBER(VLOOKUP($B336,Anteile!$A$2:$BI$10000,25,FALSE)),VLOOKUP($B336,Anteile!$A$2:$BI$10000,25,FALSE),"0")</f>
        <v>0</v>
      </c>
      <c r="AD336" s="9" t="str">
        <f>IF(ISNUMBER(VLOOKUP($B336,Anteile!$A$2:$BI$10000,26,FALSE)),VLOOKUP($B336,Anteile!$A$2:$BI$10000,26,FALSE),"0")</f>
        <v>0</v>
      </c>
      <c r="AE336" s="9" t="str">
        <f>IF(ISNUMBER(VLOOKUP($B336,Anteile!$A$2:$BI$10000,27,FALSE)),VLOOKUP($B336,Anteile!$A$2:$BI$10000,27,FALSE),"0")</f>
        <v>0</v>
      </c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5"/>
      <c r="AW336" s="13">
        <v>1</v>
      </c>
      <c r="AX336" s="5"/>
      <c r="AY336" s="5"/>
      <c r="AZ336" s="5"/>
      <c r="BA336" s="5"/>
      <c r="BB336" s="5"/>
      <c r="BC336" s="5"/>
      <c r="BD336" s="5"/>
      <c r="BE336" s="13">
        <f t="shared" ca="1" si="392"/>
        <v>1028.7127970612489</v>
      </c>
      <c r="BF336" s="13">
        <f t="shared" ca="1" si="438"/>
        <v>0</v>
      </c>
      <c r="BG336" s="13">
        <f t="shared" ca="1" si="393"/>
        <v>81.138016343054204</v>
      </c>
      <c r="BH336" s="13"/>
      <c r="BI336" s="13"/>
      <c r="BJ336" s="13"/>
      <c r="BK336" s="13"/>
      <c r="BL336" s="13"/>
      <c r="BM336" s="13"/>
      <c r="BN336" s="13"/>
      <c r="BO336" s="13"/>
      <c r="BP336" s="13"/>
      <c r="BQ336" s="13"/>
      <c r="BR336" s="13"/>
      <c r="BS336" s="13">
        <f t="shared" ca="1" si="439"/>
        <v>0</v>
      </c>
      <c r="BT336" s="13">
        <f t="shared" ca="1" si="440"/>
        <v>44.59</v>
      </c>
      <c r="BU336" s="13">
        <f t="shared" ca="1" si="441"/>
        <v>30.024739485718566</v>
      </c>
      <c r="BV336" s="13">
        <f t="shared" ca="1" si="442"/>
        <v>30.587000524776965</v>
      </c>
      <c r="BW336" s="13">
        <f t="shared" ref="BW336:BW399" ca="1" si="452">IF(ISNUMBER(VLOOKUP($B336,INDIRECT("Kurse!"&amp;BW$10),5,FALSE)),VLOOKUP($B336,INDIRECT("Kurse!"&amp;BW$10),5,FALSE),BW337)</f>
        <v>0</v>
      </c>
      <c r="BX336" s="13"/>
      <c r="BY336" s="13"/>
      <c r="BZ336" s="13"/>
      <c r="CA336" s="13"/>
      <c r="CB336" s="13"/>
      <c r="CC336" s="13"/>
      <c r="CD336" s="13"/>
      <c r="CE336" s="13"/>
      <c r="CF336" s="13"/>
      <c r="CG336" s="13"/>
      <c r="CH336" s="13"/>
      <c r="CI336" s="13"/>
      <c r="CJ336" s="13"/>
      <c r="CK336" s="13"/>
      <c r="CL336" s="13"/>
      <c r="CM336" s="5"/>
      <c r="CN336" s="13">
        <f t="shared" ca="1" si="443"/>
        <v>6879.66</v>
      </c>
      <c r="CO336" s="13">
        <f t="shared" ca="1" si="444"/>
        <v>131.9</v>
      </c>
      <c r="CP336" s="13">
        <f t="shared" ca="1" si="445"/>
        <v>394.36540000000002</v>
      </c>
      <c r="CQ336" s="5"/>
      <c r="CR336" s="5"/>
      <c r="CS336" s="5"/>
      <c r="CT336" s="34">
        <f t="shared" ca="1" si="446"/>
        <v>1.153216005685904</v>
      </c>
      <c r="CU336" s="34">
        <f t="shared" ca="1" si="447"/>
        <v>1.0520858259551726</v>
      </c>
      <c r="CV336" s="34">
        <f t="shared" ca="1" si="448"/>
        <v>0.93963483977987183</v>
      </c>
      <c r="CW336" s="5"/>
      <c r="CX336" s="5"/>
      <c r="CY336" s="5"/>
      <c r="CZ336" s="5"/>
      <c r="DA336" s="33">
        <f t="shared" ca="1" si="449"/>
        <v>1.3339000000000001</v>
      </c>
      <c r="DB336" s="13">
        <f t="shared" ca="1" si="450"/>
        <v>1372.2</v>
      </c>
      <c r="DC336" s="5"/>
      <c r="DD336" s="18">
        <f t="shared" ca="1" si="394"/>
        <v>0</v>
      </c>
      <c r="DE336" s="18">
        <f>IF(ISNUMBER(VLOOKUP(B336,CASH!$B$7:$D$10000,3,FALSE)),VLOOKUP(B336,CASH!$B$7:$D$10000,3,FALSE),0)</f>
        <v>0</v>
      </c>
      <c r="DF336" s="18">
        <f t="shared" si="395"/>
        <v>0</v>
      </c>
      <c r="DG336" s="18">
        <f t="shared" ca="1" si="388"/>
        <v>0</v>
      </c>
      <c r="DH336" s="18">
        <f t="shared" ca="1" si="389"/>
        <v>0</v>
      </c>
      <c r="DI336" s="18">
        <f t="shared" si="396"/>
        <v>0</v>
      </c>
      <c r="DJ336" s="18">
        <f t="shared" si="397"/>
        <v>0</v>
      </c>
      <c r="DK336" s="18">
        <f t="shared" si="398"/>
        <v>0</v>
      </c>
      <c r="DL336" s="18">
        <f t="shared" si="399"/>
        <v>0</v>
      </c>
      <c r="DM336" s="18">
        <f t="shared" si="400"/>
        <v>0</v>
      </c>
      <c r="DN336" s="18">
        <f t="shared" si="401"/>
        <v>0</v>
      </c>
      <c r="DO336" s="18">
        <f t="shared" si="402"/>
        <v>0</v>
      </c>
      <c r="DP336" s="18">
        <f t="shared" si="403"/>
        <v>0</v>
      </c>
      <c r="DQ336" s="18">
        <f t="shared" ca="1" si="404"/>
        <v>0</v>
      </c>
      <c r="DR336" s="18">
        <f t="shared" ca="1" si="405"/>
        <v>0</v>
      </c>
      <c r="DS336" s="18">
        <f t="shared" ca="1" si="406"/>
        <v>0</v>
      </c>
      <c r="DT336" s="18">
        <f t="shared" si="407"/>
        <v>0</v>
      </c>
      <c r="DU336" s="18">
        <f t="shared" si="408"/>
        <v>0</v>
      </c>
      <c r="DV336" s="18">
        <f t="shared" si="409"/>
        <v>0</v>
      </c>
      <c r="DW336" s="18">
        <f t="shared" si="410"/>
        <v>0</v>
      </c>
      <c r="DX336" s="18">
        <f t="shared" si="411"/>
        <v>0</v>
      </c>
      <c r="DY336" s="18">
        <f t="shared" si="412"/>
        <v>0</v>
      </c>
      <c r="DZ336" s="18">
        <f t="shared" si="413"/>
        <v>0</v>
      </c>
      <c r="EA336" s="18">
        <f t="shared" si="414"/>
        <v>0</v>
      </c>
      <c r="EB336" s="18">
        <f t="shared" si="415"/>
        <v>0</v>
      </c>
      <c r="EC336" s="18">
        <f t="shared" si="416"/>
        <v>0</v>
      </c>
      <c r="ED336" s="18">
        <f t="shared" si="417"/>
        <v>0</v>
      </c>
      <c r="EE336" s="18">
        <f t="shared" ca="1" si="418"/>
        <v>0</v>
      </c>
      <c r="EF336" s="18">
        <f t="shared" ca="1" si="419"/>
        <v>0</v>
      </c>
      <c r="EG336" s="18">
        <f t="shared" ca="1" si="420"/>
        <v>0</v>
      </c>
      <c r="EH336" s="18">
        <f t="shared" ca="1" si="421"/>
        <v>0</v>
      </c>
      <c r="EI336" s="18">
        <f t="shared" ca="1" si="422"/>
        <v>0</v>
      </c>
      <c r="EJ336" s="18">
        <f t="shared" si="423"/>
        <v>0</v>
      </c>
      <c r="EK336" s="18">
        <f t="shared" si="424"/>
        <v>0</v>
      </c>
      <c r="EL336" s="18">
        <f t="shared" si="425"/>
        <v>0</v>
      </c>
      <c r="EM336" s="18">
        <f t="shared" si="426"/>
        <v>0</v>
      </c>
      <c r="EN336" s="18">
        <f t="shared" si="427"/>
        <v>0</v>
      </c>
      <c r="EO336" s="18">
        <f t="shared" si="428"/>
        <v>0</v>
      </c>
      <c r="EP336" s="18">
        <f t="shared" si="429"/>
        <v>0</v>
      </c>
      <c r="EQ336" s="18">
        <f t="shared" si="430"/>
        <v>0</v>
      </c>
      <c r="ER336" s="18">
        <f t="shared" si="431"/>
        <v>0</v>
      </c>
      <c r="ES336" s="18">
        <f t="shared" si="432"/>
        <v>0</v>
      </c>
      <c r="ET336" s="18">
        <f t="shared" si="433"/>
        <v>0</v>
      </c>
      <c r="EU336" s="18">
        <f t="shared" si="434"/>
        <v>0</v>
      </c>
      <c r="EV336" s="18">
        <f t="shared" si="435"/>
        <v>0</v>
      </c>
      <c r="EW336" s="18">
        <f t="shared" si="436"/>
        <v>0</v>
      </c>
      <c r="EX336" s="18">
        <f t="shared" si="437"/>
        <v>0</v>
      </c>
      <c r="EY336" s="17"/>
      <c r="EZ336" s="1"/>
      <c r="FA336" s="54">
        <f t="shared" ca="1" si="390"/>
        <v>0</v>
      </c>
      <c r="FB336" s="54">
        <f t="shared" si="391"/>
        <v>0</v>
      </c>
      <c r="FC336" s="54">
        <f t="shared" ca="1" si="385"/>
        <v>0</v>
      </c>
      <c r="FD336" s="34" t="e">
        <f t="shared" ca="1" si="386"/>
        <v>#DIV/0!</v>
      </c>
      <c r="FE336" s="34" t="e">
        <f t="shared" ca="1" si="451"/>
        <v>#DIV/0!</v>
      </c>
      <c r="FH336" s="49" t="e">
        <f t="shared" ca="1" si="382"/>
        <v>#DIV/0!</v>
      </c>
      <c r="FI336" s="49" t="e">
        <f t="shared" ca="1" si="383"/>
        <v>#DIV/0!</v>
      </c>
      <c r="FJ336" s="49" t="e">
        <f t="shared" ca="1" si="384"/>
        <v>#DIV/0!</v>
      </c>
    </row>
    <row r="337" spans="1:166" x14ac:dyDescent="0.25">
      <c r="A337" s="1"/>
      <c r="B337" s="15">
        <f>Kurse!B333</f>
        <v>40506</v>
      </c>
      <c r="C337" s="1"/>
      <c r="D337" s="20" t="str">
        <f>IF(ISNUMBER(VLOOKUP(B337,CASH!$B$7:$E$2815,2,FALSE)),VLOOKUP(B337,CASH!$B$7:$E$2815,2,FALSE),"")</f>
        <v/>
      </c>
      <c r="E337" s="1"/>
      <c r="F337" s="20">
        <f t="shared" si="387"/>
        <v>0</v>
      </c>
      <c r="G337" s="20"/>
      <c r="H337" s="20"/>
      <c r="I337" s="20"/>
      <c r="J337" s="20"/>
      <c r="K337" s="9"/>
      <c r="L337" s="9"/>
      <c r="M337" s="9"/>
      <c r="N337" s="9"/>
      <c r="O337" s="9"/>
      <c r="P337" s="9" t="str">
        <f>IF(ISNUMBER(VLOOKUP($B337,Anteile!$A$2:$BI$10000,12,FALSE)),VLOOKUP($B337,Anteile!$A$2:$BI$10000,12,FALSE),"0")</f>
        <v>0</v>
      </c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 t="str">
        <f>IF(ISNUMBER(VLOOKUP($B337,Anteile!$A$2:$BI$10000,24,FALSE)),VLOOKUP($B337,Anteile!$A$2:$BI$10000,24,FALSE),"0")</f>
        <v>0</v>
      </c>
      <c r="AC337" s="9" t="str">
        <f>IF(ISNUMBER(VLOOKUP($B337,Anteile!$A$2:$BI$10000,25,FALSE)),VLOOKUP($B337,Anteile!$A$2:$BI$10000,25,FALSE),"0")</f>
        <v>0</v>
      </c>
      <c r="AD337" s="9" t="str">
        <f>IF(ISNUMBER(VLOOKUP($B337,Anteile!$A$2:$BI$10000,26,FALSE)),VLOOKUP($B337,Anteile!$A$2:$BI$10000,26,FALSE),"0")</f>
        <v>0</v>
      </c>
      <c r="AE337" s="9" t="str">
        <f>IF(ISNUMBER(VLOOKUP($B337,Anteile!$A$2:$BI$10000,27,FALSE)),VLOOKUP($B337,Anteile!$A$2:$BI$10000,27,FALSE),"0")</f>
        <v>0</v>
      </c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5"/>
      <c r="AW337" s="13">
        <v>1</v>
      </c>
      <c r="AX337" s="5"/>
      <c r="AY337" s="5"/>
      <c r="AZ337" s="5"/>
      <c r="BA337" s="5"/>
      <c r="BB337" s="5"/>
      <c r="BC337" s="5"/>
      <c r="BD337" s="5"/>
      <c r="BE337" s="13">
        <f t="shared" ca="1" si="392"/>
        <v>1028.4495021337127</v>
      </c>
      <c r="BF337" s="13">
        <f t="shared" ca="1" si="438"/>
        <v>0</v>
      </c>
      <c r="BG337" s="13">
        <f t="shared" ca="1" si="393"/>
        <v>81.0137006812907</v>
      </c>
      <c r="BH337" s="13"/>
      <c r="BI337" s="13"/>
      <c r="BJ337" s="13"/>
      <c r="BK337" s="13"/>
      <c r="BL337" s="13"/>
      <c r="BM337" s="13"/>
      <c r="BN337" s="13"/>
      <c r="BO337" s="13"/>
      <c r="BP337" s="13"/>
      <c r="BQ337" s="13"/>
      <c r="BR337" s="13"/>
      <c r="BS337" s="13">
        <f t="shared" ca="1" si="439"/>
        <v>0</v>
      </c>
      <c r="BT337" s="13">
        <f t="shared" ca="1" si="440"/>
        <v>44.35</v>
      </c>
      <c r="BU337" s="13">
        <f t="shared" ca="1" si="441"/>
        <v>29.961817773452122</v>
      </c>
      <c r="BV337" s="13">
        <f t="shared" ca="1" si="442"/>
        <v>30.485887549599457</v>
      </c>
      <c r="BW337" s="13">
        <f t="shared" ca="1" si="452"/>
        <v>0</v>
      </c>
      <c r="BX337" s="13"/>
      <c r="BY337" s="13"/>
      <c r="BZ337" s="13"/>
      <c r="CA337" s="13"/>
      <c r="CB337" s="13"/>
      <c r="CC337" s="13"/>
      <c r="CD337" s="13"/>
      <c r="CE337" s="13"/>
      <c r="CF337" s="13"/>
      <c r="CG337" s="13"/>
      <c r="CH337" s="13"/>
      <c r="CI337" s="13"/>
      <c r="CJ337" s="13"/>
      <c r="CK337" s="13"/>
      <c r="CL337" s="13"/>
      <c r="CM337" s="5"/>
      <c r="CN337" s="13">
        <f t="shared" ca="1" si="443"/>
        <v>6823.8</v>
      </c>
      <c r="CO337" s="13">
        <f t="shared" ca="1" si="444"/>
        <v>131.02000000000001</v>
      </c>
      <c r="CP337" s="13">
        <f t="shared" ca="1" si="445"/>
        <v>395.64319999999998</v>
      </c>
      <c r="CQ337" s="5"/>
      <c r="CR337" s="5"/>
      <c r="CS337" s="5"/>
      <c r="CT337" s="34">
        <f t="shared" ca="1" si="446"/>
        <v>1.1438523676459988</v>
      </c>
      <c r="CU337" s="34">
        <f t="shared" ca="1" si="447"/>
        <v>1.0450666028555475</v>
      </c>
      <c r="CV337" s="34">
        <f t="shared" ca="1" si="448"/>
        <v>0.94267939033697112</v>
      </c>
      <c r="CW337" s="5"/>
      <c r="CX337" s="5"/>
      <c r="CY337" s="5"/>
      <c r="CZ337" s="5"/>
      <c r="DA337" s="33">
        <f t="shared" ca="1" si="449"/>
        <v>1.3357000000000001</v>
      </c>
      <c r="DB337" s="13">
        <f t="shared" ca="1" si="450"/>
        <v>1373.7</v>
      </c>
      <c r="DC337" s="5"/>
      <c r="DD337" s="18">
        <f t="shared" ca="1" si="394"/>
        <v>0</v>
      </c>
      <c r="DE337" s="18">
        <f>IF(ISNUMBER(VLOOKUP(B337,CASH!$B$7:$D$10000,3,FALSE)),VLOOKUP(B337,CASH!$B$7:$D$10000,3,FALSE),0)</f>
        <v>0</v>
      </c>
      <c r="DF337" s="18">
        <f t="shared" si="395"/>
        <v>0</v>
      </c>
      <c r="DG337" s="18">
        <f t="shared" ca="1" si="388"/>
        <v>0</v>
      </c>
      <c r="DH337" s="18">
        <f t="shared" ca="1" si="389"/>
        <v>0</v>
      </c>
      <c r="DI337" s="18">
        <f t="shared" si="396"/>
        <v>0</v>
      </c>
      <c r="DJ337" s="18">
        <f t="shared" si="397"/>
        <v>0</v>
      </c>
      <c r="DK337" s="18">
        <f t="shared" si="398"/>
        <v>0</v>
      </c>
      <c r="DL337" s="18">
        <f t="shared" si="399"/>
        <v>0</v>
      </c>
      <c r="DM337" s="18">
        <f t="shared" si="400"/>
        <v>0</v>
      </c>
      <c r="DN337" s="18">
        <f t="shared" si="401"/>
        <v>0</v>
      </c>
      <c r="DO337" s="18">
        <f t="shared" si="402"/>
        <v>0</v>
      </c>
      <c r="DP337" s="18">
        <f t="shared" si="403"/>
        <v>0</v>
      </c>
      <c r="DQ337" s="18">
        <f t="shared" ca="1" si="404"/>
        <v>0</v>
      </c>
      <c r="DR337" s="18">
        <f t="shared" ca="1" si="405"/>
        <v>0</v>
      </c>
      <c r="DS337" s="18">
        <f t="shared" ca="1" si="406"/>
        <v>0</v>
      </c>
      <c r="DT337" s="18">
        <f t="shared" si="407"/>
        <v>0</v>
      </c>
      <c r="DU337" s="18">
        <f t="shared" si="408"/>
        <v>0</v>
      </c>
      <c r="DV337" s="18">
        <f t="shared" si="409"/>
        <v>0</v>
      </c>
      <c r="DW337" s="18">
        <f t="shared" si="410"/>
        <v>0</v>
      </c>
      <c r="DX337" s="18">
        <f t="shared" si="411"/>
        <v>0</v>
      </c>
      <c r="DY337" s="18">
        <f t="shared" si="412"/>
        <v>0</v>
      </c>
      <c r="DZ337" s="18">
        <f t="shared" si="413"/>
        <v>0</v>
      </c>
      <c r="EA337" s="18">
        <f t="shared" si="414"/>
        <v>0</v>
      </c>
      <c r="EB337" s="18">
        <f t="shared" si="415"/>
        <v>0</v>
      </c>
      <c r="EC337" s="18">
        <f t="shared" si="416"/>
        <v>0</v>
      </c>
      <c r="ED337" s="18">
        <f t="shared" si="417"/>
        <v>0</v>
      </c>
      <c r="EE337" s="18">
        <f t="shared" ca="1" si="418"/>
        <v>0</v>
      </c>
      <c r="EF337" s="18">
        <f t="shared" ca="1" si="419"/>
        <v>0</v>
      </c>
      <c r="EG337" s="18">
        <f t="shared" ca="1" si="420"/>
        <v>0</v>
      </c>
      <c r="EH337" s="18">
        <f t="shared" ca="1" si="421"/>
        <v>0</v>
      </c>
      <c r="EI337" s="18">
        <f t="shared" ca="1" si="422"/>
        <v>0</v>
      </c>
      <c r="EJ337" s="18">
        <f t="shared" si="423"/>
        <v>0</v>
      </c>
      <c r="EK337" s="18">
        <f t="shared" si="424"/>
        <v>0</v>
      </c>
      <c r="EL337" s="18">
        <f t="shared" si="425"/>
        <v>0</v>
      </c>
      <c r="EM337" s="18">
        <f t="shared" si="426"/>
        <v>0</v>
      </c>
      <c r="EN337" s="18">
        <f t="shared" si="427"/>
        <v>0</v>
      </c>
      <c r="EO337" s="18">
        <f t="shared" si="428"/>
        <v>0</v>
      </c>
      <c r="EP337" s="18">
        <f t="shared" si="429"/>
        <v>0</v>
      </c>
      <c r="EQ337" s="18">
        <f t="shared" si="430"/>
        <v>0</v>
      </c>
      <c r="ER337" s="18">
        <f t="shared" si="431"/>
        <v>0</v>
      </c>
      <c r="ES337" s="18">
        <f t="shared" si="432"/>
        <v>0</v>
      </c>
      <c r="ET337" s="18">
        <f t="shared" si="433"/>
        <v>0</v>
      </c>
      <c r="EU337" s="18">
        <f t="shared" si="434"/>
        <v>0</v>
      </c>
      <c r="EV337" s="18">
        <f t="shared" si="435"/>
        <v>0</v>
      </c>
      <c r="EW337" s="18">
        <f t="shared" si="436"/>
        <v>0</v>
      </c>
      <c r="EX337" s="18">
        <f t="shared" si="437"/>
        <v>0</v>
      </c>
      <c r="EY337" s="17"/>
      <c r="EZ337" s="1"/>
      <c r="FA337" s="54">
        <f t="shared" ca="1" si="390"/>
        <v>0</v>
      </c>
      <c r="FB337" s="54">
        <f t="shared" si="391"/>
        <v>0</v>
      </c>
      <c r="FC337" s="54">
        <f t="shared" ca="1" si="385"/>
        <v>0</v>
      </c>
      <c r="FD337" s="34" t="e">
        <f t="shared" ca="1" si="386"/>
        <v>#DIV/0!</v>
      </c>
      <c r="FE337" s="34" t="e">
        <f t="shared" ca="1" si="451"/>
        <v>#DIV/0!</v>
      </c>
      <c r="FH337" s="49" t="e">
        <f t="shared" ca="1" si="382"/>
        <v>#DIV/0!</v>
      </c>
      <c r="FI337" s="49" t="e">
        <f t="shared" ca="1" si="383"/>
        <v>#DIV/0!</v>
      </c>
      <c r="FJ337" s="49" t="e">
        <f t="shared" ca="1" si="384"/>
        <v>#DIV/0!</v>
      </c>
    </row>
    <row r="338" spans="1:166" x14ac:dyDescent="0.25">
      <c r="A338" s="1"/>
      <c r="B338" s="15">
        <f>Kurse!B334</f>
        <v>40505</v>
      </c>
      <c r="C338" s="1"/>
      <c r="D338" s="20" t="str">
        <f>IF(ISNUMBER(VLOOKUP(B338,CASH!$B$7:$E$2815,2,FALSE)),VLOOKUP(B338,CASH!$B$7:$E$2815,2,FALSE),"")</f>
        <v/>
      </c>
      <c r="E338" s="1"/>
      <c r="F338" s="20">
        <f t="shared" si="387"/>
        <v>0</v>
      </c>
      <c r="G338" s="20"/>
      <c r="H338" s="20"/>
      <c r="I338" s="20"/>
      <c r="J338" s="20"/>
      <c r="K338" s="9"/>
      <c r="L338" s="9"/>
      <c r="M338" s="9"/>
      <c r="N338" s="9"/>
      <c r="O338" s="9"/>
      <c r="P338" s="9" t="str">
        <f>IF(ISNUMBER(VLOOKUP($B338,Anteile!$A$2:$BI$10000,12,FALSE)),VLOOKUP($B338,Anteile!$A$2:$BI$10000,12,FALSE),"0")</f>
        <v>0</v>
      </c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 t="str">
        <f>IF(ISNUMBER(VLOOKUP($B338,Anteile!$A$2:$BI$10000,24,FALSE)),VLOOKUP($B338,Anteile!$A$2:$BI$10000,24,FALSE),"0")</f>
        <v>0</v>
      </c>
      <c r="AC338" s="9" t="str">
        <f>IF(ISNUMBER(VLOOKUP($B338,Anteile!$A$2:$BI$10000,25,FALSE)),VLOOKUP($B338,Anteile!$A$2:$BI$10000,25,FALSE),"0")</f>
        <v>0</v>
      </c>
      <c r="AD338" s="9" t="str">
        <f>IF(ISNUMBER(VLOOKUP($B338,Anteile!$A$2:$BI$10000,26,FALSE)),VLOOKUP($B338,Anteile!$A$2:$BI$10000,26,FALSE),"0")</f>
        <v>0</v>
      </c>
      <c r="AE338" s="9" t="str">
        <f>IF(ISNUMBER(VLOOKUP($B338,Anteile!$A$2:$BI$10000,27,FALSE)),VLOOKUP($B338,Anteile!$A$2:$BI$10000,27,FALSE),"0")</f>
        <v>0</v>
      </c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5"/>
      <c r="AW338" s="13">
        <v>1</v>
      </c>
      <c r="AX338" s="5"/>
      <c r="AY338" s="5"/>
      <c r="AZ338" s="5"/>
      <c r="BA338" s="5"/>
      <c r="BB338" s="5"/>
      <c r="BC338" s="5"/>
      <c r="BD338" s="5"/>
      <c r="BE338" s="13">
        <f t="shared" ca="1" si="392"/>
        <v>1024.8430962343098</v>
      </c>
      <c r="BF338" s="13">
        <f t="shared" ca="1" si="438"/>
        <v>0</v>
      </c>
      <c r="BG338" s="13">
        <f t="shared" ca="1" si="393"/>
        <v>81.18649133293485</v>
      </c>
      <c r="BH338" s="13"/>
      <c r="BI338" s="13"/>
      <c r="BJ338" s="13"/>
      <c r="BK338" s="13"/>
      <c r="BL338" s="13"/>
      <c r="BM338" s="13"/>
      <c r="BN338" s="13"/>
      <c r="BO338" s="13"/>
      <c r="BP338" s="13"/>
      <c r="BQ338" s="13"/>
      <c r="BR338" s="13"/>
      <c r="BS338" s="13">
        <f t="shared" ca="1" si="439"/>
        <v>0</v>
      </c>
      <c r="BT338" s="13">
        <f t="shared" ca="1" si="440"/>
        <v>43.9</v>
      </c>
      <c r="BU338" s="13">
        <f t="shared" ca="1" si="441"/>
        <v>29.79927946474524</v>
      </c>
      <c r="BV338" s="13">
        <f t="shared" ca="1" si="442"/>
        <v>30.237597130902568</v>
      </c>
      <c r="BW338" s="13">
        <f t="shared" ca="1" si="452"/>
        <v>0</v>
      </c>
      <c r="BX338" s="13"/>
      <c r="BY338" s="13"/>
      <c r="BZ338" s="13"/>
      <c r="CA338" s="13"/>
      <c r="CB338" s="13"/>
      <c r="CC338" s="13"/>
      <c r="CD338" s="13"/>
      <c r="CE338" s="13"/>
      <c r="CF338" s="13"/>
      <c r="CG338" s="13"/>
      <c r="CH338" s="13"/>
      <c r="CI338" s="13"/>
      <c r="CJ338" s="13"/>
      <c r="CK338" s="13"/>
      <c r="CL338" s="13"/>
      <c r="CM338" s="5"/>
      <c r="CN338" s="13">
        <f t="shared" ca="1" si="443"/>
        <v>6705</v>
      </c>
      <c r="CO338" s="13">
        <f t="shared" ca="1" si="444"/>
        <v>131.32</v>
      </c>
      <c r="CP338" s="13">
        <f t="shared" ca="1" si="445"/>
        <v>394.12310000000002</v>
      </c>
      <c r="CQ338" s="5"/>
      <c r="CR338" s="5"/>
      <c r="CS338" s="5"/>
      <c r="CT338" s="34">
        <f t="shared" ca="1" si="446"/>
        <v>1.123938293189487</v>
      </c>
      <c r="CU338" s="34">
        <f t="shared" ca="1" si="447"/>
        <v>1.0474595198213288</v>
      </c>
      <c r="CV338" s="34">
        <f t="shared" ca="1" si="448"/>
        <v>0.93905752361146888</v>
      </c>
      <c r="CW338" s="5"/>
      <c r="CX338" s="5"/>
      <c r="CY338" s="5"/>
      <c r="CZ338" s="5"/>
      <c r="DA338" s="33">
        <f t="shared" ca="1" si="449"/>
        <v>1.3384</v>
      </c>
      <c r="DB338" s="13">
        <f t="shared" ca="1" si="450"/>
        <v>1371.65</v>
      </c>
      <c r="DC338" s="5"/>
      <c r="DD338" s="18">
        <f t="shared" ca="1" si="394"/>
        <v>0</v>
      </c>
      <c r="DE338" s="18">
        <f>IF(ISNUMBER(VLOOKUP(B338,CASH!$B$7:$D$10000,3,FALSE)),VLOOKUP(B338,CASH!$B$7:$D$10000,3,FALSE),0)</f>
        <v>0</v>
      </c>
      <c r="DF338" s="18">
        <f t="shared" si="395"/>
        <v>0</v>
      </c>
      <c r="DG338" s="18">
        <f t="shared" ca="1" si="388"/>
        <v>0</v>
      </c>
      <c r="DH338" s="18">
        <f t="shared" ca="1" si="389"/>
        <v>0</v>
      </c>
      <c r="DI338" s="18">
        <f t="shared" si="396"/>
        <v>0</v>
      </c>
      <c r="DJ338" s="18">
        <f t="shared" si="397"/>
        <v>0</v>
      </c>
      <c r="DK338" s="18">
        <f t="shared" si="398"/>
        <v>0</v>
      </c>
      <c r="DL338" s="18">
        <f t="shared" si="399"/>
        <v>0</v>
      </c>
      <c r="DM338" s="18">
        <f t="shared" si="400"/>
        <v>0</v>
      </c>
      <c r="DN338" s="18">
        <f t="shared" si="401"/>
        <v>0</v>
      </c>
      <c r="DO338" s="18">
        <f t="shared" si="402"/>
        <v>0</v>
      </c>
      <c r="DP338" s="18">
        <f t="shared" si="403"/>
        <v>0</v>
      </c>
      <c r="DQ338" s="18">
        <f t="shared" ca="1" si="404"/>
        <v>0</v>
      </c>
      <c r="DR338" s="18">
        <f t="shared" ca="1" si="405"/>
        <v>0</v>
      </c>
      <c r="DS338" s="18">
        <f t="shared" ca="1" si="406"/>
        <v>0</v>
      </c>
      <c r="DT338" s="18">
        <f t="shared" si="407"/>
        <v>0</v>
      </c>
      <c r="DU338" s="18">
        <f t="shared" si="408"/>
        <v>0</v>
      </c>
      <c r="DV338" s="18">
        <f t="shared" si="409"/>
        <v>0</v>
      </c>
      <c r="DW338" s="18">
        <f t="shared" si="410"/>
        <v>0</v>
      </c>
      <c r="DX338" s="18">
        <f t="shared" si="411"/>
        <v>0</v>
      </c>
      <c r="DY338" s="18">
        <f t="shared" si="412"/>
        <v>0</v>
      </c>
      <c r="DZ338" s="18">
        <f t="shared" si="413"/>
        <v>0</v>
      </c>
      <c r="EA338" s="18">
        <f t="shared" si="414"/>
        <v>0</v>
      </c>
      <c r="EB338" s="18">
        <f t="shared" si="415"/>
        <v>0</v>
      </c>
      <c r="EC338" s="18">
        <f t="shared" si="416"/>
        <v>0</v>
      </c>
      <c r="ED338" s="18">
        <f t="shared" si="417"/>
        <v>0</v>
      </c>
      <c r="EE338" s="18">
        <f t="shared" ca="1" si="418"/>
        <v>0</v>
      </c>
      <c r="EF338" s="18">
        <f t="shared" ca="1" si="419"/>
        <v>0</v>
      </c>
      <c r="EG338" s="18">
        <f t="shared" ca="1" si="420"/>
        <v>0</v>
      </c>
      <c r="EH338" s="18">
        <f t="shared" ca="1" si="421"/>
        <v>0</v>
      </c>
      <c r="EI338" s="18">
        <f t="shared" ca="1" si="422"/>
        <v>0</v>
      </c>
      <c r="EJ338" s="18">
        <f t="shared" si="423"/>
        <v>0</v>
      </c>
      <c r="EK338" s="18">
        <f t="shared" si="424"/>
        <v>0</v>
      </c>
      <c r="EL338" s="18">
        <f t="shared" si="425"/>
        <v>0</v>
      </c>
      <c r="EM338" s="18">
        <f t="shared" si="426"/>
        <v>0</v>
      </c>
      <c r="EN338" s="18">
        <f t="shared" si="427"/>
        <v>0</v>
      </c>
      <c r="EO338" s="18">
        <f t="shared" si="428"/>
        <v>0</v>
      </c>
      <c r="EP338" s="18">
        <f t="shared" si="429"/>
        <v>0</v>
      </c>
      <c r="EQ338" s="18">
        <f t="shared" si="430"/>
        <v>0</v>
      </c>
      <c r="ER338" s="18">
        <f t="shared" si="431"/>
        <v>0</v>
      </c>
      <c r="ES338" s="18">
        <f t="shared" si="432"/>
        <v>0</v>
      </c>
      <c r="ET338" s="18">
        <f t="shared" si="433"/>
        <v>0</v>
      </c>
      <c r="EU338" s="18">
        <f t="shared" si="434"/>
        <v>0</v>
      </c>
      <c r="EV338" s="18">
        <f t="shared" si="435"/>
        <v>0</v>
      </c>
      <c r="EW338" s="18">
        <f t="shared" si="436"/>
        <v>0</v>
      </c>
      <c r="EX338" s="18">
        <f t="shared" si="437"/>
        <v>0</v>
      </c>
      <c r="EY338" s="17"/>
      <c r="EZ338" s="1"/>
      <c r="FA338" s="54">
        <f t="shared" ca="1" si="390"/>
        <v>0</v>
      </c>
      <c r="FB338" s="54">
        <f t="shared" si="391"/>
        <v>0</v>
      </c>
      <c r="FC338" s="54">
        <f t="shared" ca="1" si="385"/>
        <v>0</v>
      </c>
      <c r="FD338" s="34" t="e">
        <f t="shared" ca="1" si="386"/>
        <v>#DIV/0!</v>
      </c>
      <c r="FE338" s="34" t="e">
        <f t="shared" ca="1" si="451"/>
        <v>#DIV/0!</v>
      </c>
      <c r="FH338" s="49" t="e">
        <f t="shared" ref="FH338:FH352" ca="1" si="453">DF338/FA338</f>
        <v>#DIV/0!</v>
      </c>
      <c r="FI338" s="49" t="e">
        <f t="shared" ref="FI338:FI352" ca="1" si="454">DG338/FA338</f>
        <v>#DIV/0!</v>
      </c>
      <c r="FJ338" s="49" t="e">
        <f t="shared" ref="FJ338:FJ352" ca="1" si="455">DH338/FA338</f>
        <v>#DIV/0!</v>
      </c>
    </row>
    <row r="339" spans="1:166" x14ac:dyDescent="0.25">
      <c r="A339" s="1"/>
      <c r="B339" s="15">
        <f>Kurse!B335</f>
        <v>40504</v>
      </c>
      <c r="C339" s="1"/>
      <c r="D339" s="20" t="str">
        <f>IF(ISNUMBER(VLOOKUP(B339,CASH!$B$7:$E$2815,2,FALSE)),VLOOKUP(B339,CASH!$B$7:$E$2815,2,FALSE),"")</f>
        <v/>
      </c>
      <c r="E339" s="1"/>
      <c r="F339" s="20">
        <f t="shared" si="387"/>
        <v>0</v>
      </c>
      <c r="G339" s="20"/>
      <c r="H339" s="20"/>
      <c r="I339" s="20"/>
      <c r="J339" s="20"/>
      <c r="K339" s="9"/>
      <c r="L339" s="9"/>
      <c r="M339" s="9"/>
      <c r="N339" s="9"/>
      <c r="O339" s="9"/>
      <c r="P339" s="9" t="str">
        <f>IF(ISNUMBER(VLOOKUP($B339,Anteile!$A$2:$BI$10000,12,FALSE)),VLOOKUP($B339,Anteile!$A$2:$BI$10000,12,FALSE),"0")</f>
        <v>0</v>
      </c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 t="str">
        <f>IF(ISNUMBER(VLOOKUP($B339,Anteile!$A$2:$BI$10000,24,FALSE)),VLOOKUP($B339,Anteile!$A$2:$BI$10000,24,FALSE),"0")</f>
        <v>0</v>
      </c>
      <c r="AC339" s="9" t="str">
        <f>IF(ISNUMBER(VLOOKUP($B339,Anteile!$A$2:$BI$10000,25,FALSE)),VLOOKUP($B339,Anteile!$A$2:$BI$10000,25,FALSE),"0")</f>
        <v>0</v>
      </c>
      <c r="AD339" s="9" t="str">
        <f>IF(ISNUMBER(VLOOKUP($B339,Anteile!$A$2:$BI$10000,26,FALSE)),VLOOKUP($B339,Anteile!$A$2:$BI$10000,26,FALSE),"0")</f>
        <v>0</v>
      </c>
      <c r="AE339" s="9" t="str">
        <f>IF(ISNUMBER(VLOOKUP($B339,Anteile!$A$2:$BI$10000,27,FALSE)),VLOOKUP($B339,Anteile!$A$2:$BI$10000,27,FALSE),"0")</f>
        <v>0</v>
      </c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5"/>
      <c r="AW339" s="13">
        <v>1</v>
      </c>
      <c r="AX339" s="5"/>
      <c r="AY339" s="5"/>
      <c r="AZ339" s="5"/>
      <c r="BA339" s="5"/>
      <c r="BB339" s="5"/>
      <c r="BC339" s="5"/>
      <c r="BD339" s="5"/>
      <c r="BE339" s="13">
        <f t="shared" ca="1" si="392"/>
        <v>1002.565987795015</v>
      </c>
      <c r="BF339" s="13">
        <f t="shared" ca="1" si="438"/>
        <v>0</v>
      </c>
      <c r="BG339" s="13">
        <f t="shared" ca="1" si="393"/>
        <v>80.170575692963752</v>
      </c>
      <c r="BH339" s="13"/>
      <c r="BI339" s="13"/>
      <c r="BJ339" s="13"/>
      <c r="BK339" s="13"/>
      <c r="BL339" s="13"/>
      <c r="BM339" s="13"/>
      <c r="BN339" s="13"/>
      <c r="BO339" s="13"/>
      <c r="BP339" s="13"/>
      <c r="BQ339" s="13"/>
      <c r="BR339" s="13"/>
      <c r="BS339" s="13">
        <f t="shared" ca="1" si="439"/>
        <v>0</v>
      </c>
      <c r="BT339" s="13">
        <f t="shared" ca="1" si="440"/>
        <v>44.59</v>
      </c>
      <c r="BU339" s="13">
        <f t="shared" ca="1" si="441"/>
        <v>29.79927946474524</v>
      </c>
      <c r="BV339" s="13">
        <f t="shared" ca="1" si="442"/>
        <v>30.402176310565398</v>
      </c>
      <c r="BW339" s="13">
        <f t="shared" ca="1" si="452"/>
        <v>0</v>
      </c>
      <c r="BX339" s="13"/>
      <c r="BY339" s="13"/>
      <c r="BZ339" s="13"/>
      <c r="CA339" s="13"/>
      <c r="CB339" s="13"/>
      <c r="CC339" s="13"/>
      <c r="CD339" s="13"/>
      <c r="CE339" s="13"/>
      <c r="CF339" s="13"/>
      <c r="CG339" s="13"/>
      <c r="CH339" s="13"/>
      <c r="CI339" s="13"/>
      <c r="CJ339" s="13"/>
      <c r="CK339" s="13"/>
      <c r="CL339" s="13"/>
      <c r="CM339" s="5"/>
      <c r="CN339" s="13">
        <f t="shared" ca="1" si="443"/>
        <v>6822.05</v>
      </c>
      <c r="CO339" s="13">
        <f t="shared" ca="1" si="444"/>
        <v>131.08000000000001</v>
      </c>
      <c r="CP339" s="13">
        <f t="shared" ca="1" si="445"/>
        <v>392.76589999999999</v>
      </c>
      <c r="CQ339" s="5"/>
      <c r="CR339" s="5"/>
      <c r="CS339" s="5"/>
      <c r="CT339" s="34">
        <f t="shared" ca="1" si="446"/>
        <v>1.1435590205896109</v>
      </c>
      <c r="CU339" s="34">
        <f t="shared" ca="1" si="447"/>
        <v>1.045545186248704</v>
      </c>
      <c r="CV339" s="34">
        <f t="shared" ca="1" si="448"/>
        <v>0.93582379062031584</v>
      </c>
      <c r="CW339" s="5"/>
      <c r="CX339" s="5"/>
      <c r="CY339" s="5"/>
      <c r="CZ339" s="5"/>
      <c r="DA339" s="33">
        <f t="shared" ca="1" si="449"/>
        <v>1.3601000000000001</v>
      </c>
      <c r="DB339" s="13">
        <f t="shared" ca="1" si="450"/>
        <v>1363.59</v>
      </c>
      <c r="DC339" s="5"/>
      <c r="DD339" s="18">
        <f t="shared" ca="1" si="394"/>
        <v>0</v>
      </c>
      <c r="DE339" s="18">
        <f>IF(ISNUMBER(VLOOKUP(B339,CASH!$B$7:$D$10000,3,FALSE)),VLOOKUP(B339,CASH!$B$7:$D$10000,3,FALSE),0)</f>
        <v>0</v>
      </c>
      <c r="DF339" s="18">
        <f t="shared" si="395"/>
        <v>0</v>
      </c>
      <c r="DG339" s="18">
        <f t="shared" ca="1" si="388"/>
        <v>0</v>
      </c>
      <c r="DH339" s="18">
        <f t="shared" ca="1" si="389"/>
        <v>0</v>
      </c>
      <c r="DI339" s="18">
        <f t="shared" si="396"/>
        <v>0</v>
      </c>
      <c r="DJ339" s="18">
        <f t="shared" si="397"/>
        <v>0</v>
      </c>
      <c r="DK339" s="18">
        <f t="shared" si="398"/>
        <v>0</v>
      </c>
      <c r="DL339" s="18">
        <f t="shared" si="399"/>
        <v>0</v>
      </c>
      <c r="DM339" s="18">
        <f t="shared" si="400"/>
        <v>0</v>
      </c>
      <c r="DN339" s="18">
        <f t="shared" si="401"/>
        <v>0</v>
      </c>
      <c r="DO339" s="18">
        <f t="shared" si="402"/>
        <v>0</v>
      </c>
      <c r="DP339" s="18">
        <f t="shared" si="403"/>
        <v>0</v>
      </c>
      <c r="DQ339" s="18">
        <f t="shared" ca="1" si="404"/>
        <v>0</v>
      </c>
      <c r="DR339" s="18">
        <f t="shared" ca="1" si="405"/>
        <v>0</v>
      </c>
      <c r="DS339" s="18">
        <f t="shared" ca="1" si="406"/>
        <v>0</v>
      </c>
      <c r="DT339" s="18">
        <f t="shared" si="407"/>
        <v>0</v>
      </c>
      <c r="DU339" s="18">
        <f t="shared" si="408"/>
        <v>0</v>
      </c>
      <c r="DV339" s="18">
        <f t="shared" si="409"/>
        <v>0</v>
      </c>
      <c r="DW339" s="18">
        <f t="shared" si="410"/>
        <v>0</v>
      </c>
      <c r="DX339" s="18">
        <f t="shared" si="411"/>
        <v>0</v>
      </c>
      <c r="DY339" s="18">
        <f t="shared" si="412"/>
        <v>0</v>
      </c>
      <c r="DZ339" s="18">
        <f t="shared" si="413"/>
        <v>0</v>
      </c>
      <c r="EA339" s="18">
        <f t="shared" si="414"/>
        <v>0</v>
      </c>
      <c r="EB339" s="18">
        <f t="shared" si="415"/>
        <v>0</v>
      </c>
      <c r="EC339" s="18">
        <f t="shared" si="416"/>
        <v>0</v>
      </c>
      <c r="ED339" s="18">
        <f t="shared" si="417"/>
        <v>0</v>
      </c>
      <c r="EE339" s="18">
        <f t="shared" ca="1" si="418"/>
        <v>0</v>
      </c>
      <c r="EF339" s="18">
        <f t="shared" ca="1" si="419"/>
        <v>0</v>
      </c>
      <c r="EG339" s="18">
        <f t="shared" ca="1" si="420"/>
        <v>0</v>
      </c>
      <c r="EH339" s="18">
        <f t="shared" ca="1" si="421"/>
        <v>0</v>
      </c>
      <c r="EI339" s="18">
        <f t="shared" ca="1" si="422"/>
        <v>0</v>
      </c>
      <c r="EJ339" s="18">
        <f t="shared" si="423"/>
        <v>0</v>
      </c>
      <c r="EK339" s="18">
        <f t="shared" si="424"/>
        <v>0</v>
      </c>
      <c r="EL339" s="18">
        <f t="shared" si="425"/>
        <v>0</v>
      </c>
      <c r="EM339" s="18">
        <f t="shared" si="426"/>
        <v>0</v>
      </c>
      <c r="EN339" s="18">
        <f t="shared" si="427"/>
        <v>0</v>
      </c>
      <c r="EO339" s="18">
        <f t="shared" si="428"/>
        <v>0</v>
      </c>
      <c r="EP339" s="18">
        <f t="shared" si="429"/>
        <v>0</v>
      </c>
      <c r="EQ339" s="18">
        <f t="shared" si="430"/>
        <v>0</v>
      </c>
      <c r="ER339" s="18">
        <f t="shared" si="431"/>
        <v>0</v>
      </c>
      <c r="ES339" s="18">
        <f t="shared" si="432"/>
        <v>0</v>
      </c>
      <c r="ET339" s="18">
        <f t="shared" si="433"/>
        <v>0</v>
      </c>
      <c r="EU339" s="18">
        <f t="shared" si="434"/>
        <v>0</v>
      </c>
      <c r="EV339" s="18">
        <f t="shared" si="435"/>
        <v>0</v>
      </c>
      <c r="EW339" s="18">
        <f t="shared" si="436"/>
        <v>0</v>
      </c>
      <c r="EX339" s="18">
        <f t="shared" si="437"/>
        <v>0</v>
      </c>
      <c r="EY339" s="17"/>
      <c r="EZ339" s="1"/>
      <c r="FA339" s="54">
        <f t="shared" ca="1" si="390"/>
        <v>0</v>
      </c>
      <c r="FB339" s="54">
        <f t="shared" si="391"/>
        <v>0</v>
      </c>
      <c r="FC339" s="54">
        <f t="shared" ca="1" si="385"/>
        <v>0</v>
      </c>
      <c r="FD339" s="34" t="e">
        <f t="shared" ca="1" si="386"/>
        <v>#DIV/0!</v>
      </c>
      <c r="FE339" s="34" t="e">
        <f t="shared" ca="1" si="451"/>
        <v>#DIV/0!</v>
      </c>
      <c r="FH339" s="49" t="e">
        <f t="shared" ca="1" si="453"/>
        <v>#DIV/0!</v>
      </c>
      <c r="FI339" s="49" t="e">
        <f t="shared" ca="1" si="454"/>
        <v>#DIV/0!</v>
      </c>
      <c r="FJ339" s="49" t="e">
        <f t="shared" ca="1" si="455"/>
        <v>#DIV/0!</v>
      </c>
    </row>
    <row r="340" spans="1:166" x14ac:dyDescent="0.25">
      <c r="A340" s="1"/>
      <c r="B340" s="15">
        <f>Kurse!B336</f>
        <v>40501</v>
      </c>
      <c r="C340" s="1"/>
      <c r="D340" s="20" t="str">
        <f>IF(ISNUMBER(VLOOKUP(B340,CASH!$B$7:$E$2815,2,FALSE)),VLOOKUP(B340,CASH!$B$7:$E$2815,2,FALSE),"")</f>
        <v/>
      </c>
      <c r="E340" s="1"/>
      <c r="F340" s="20">
        <f t="shared" si="387"/>
        <v>0</v>
      </c>
      <c r="G340" s="20"/>
      <c r="H340" s="20"/>
      <c r="I340" s="20"/>
      <c r="J340" s="20"/>
      <c r="K340" s="9"/>
      <c r="L340" s="9"/>
      <c r="M340" s="9"/>
      <c r="N340" s="9"/>
      <c r="O340" s="9"/>
      <c r="P340" s="9" t="str">
        <f>IF(ISNUMBER(VLOOKUP($B340,Anteile!$A$2:$BI$10000,12,FALSE)),VLOOKUP($B340,Anteile!$A$2:$BI$10000,12,FALSE),"0")</f>
        <v>0</v>
      </c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 t="str">
        <f>IF(ISNUMBER(VLOOKUP($B340,Anteile!$A$2:$BI$10000,24,FALSE)),VLOOKUP($B340,Anteile!$A$2:$BI$10000,24,FALSE),"0")</f>
        <v>0</v>
      </c>
      <c r="AC340" s="9" t="str">
        <f>IF(ISNUMBER(VLOOKUP($B340,Anteile!$A$2:$BI$10000,25,FALSE)),VLOOKUP($B340,Anteile!$A$2:$BI$10000,25,FALSE),"0")</f>
        <v>0</v>
      </c>
      <c r="AD340" s="9" t="str">
        <f>IF(ISNUMBER(VLOOKUP($B340,Anteile!$A$2:$BI$10000,26,FALSE)),VLOOKUP($B340,Anteile!$A$2:$BI$10000,26,FALSE),"0")</f>
        <v>0</v>
      </c>
      <c r="AE340" s="9" t="str">
        <f>IF(ISNUMBER(VLOOKUP($B340,Anteile!$A$2:$BI$10000,27,FALSE)),VLOOKUP($B340,Anteile!$A$2:$BI$10000,27,FALSE),"0")</f>
        <v>0</v>
      </c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5"/>
      <c r="AW340" s="13">
        <v>1</v>
      </c>
      <c r="AX340" s="5"/>
      <c r="AY340" s="5"/>
      <c r="AZ340" s="5"/>
      <c r="BA340" s="5"/>
      <c r="BB340" s="5"/>
      <c r="BC340" s="5"/>
      <c r="BD340" s="5"/>
      <c r="BE340" s="13">
        <f t="shared" ca="1" si="392"/>
        <v>990.07901668129944</v>
      </c>
      <c r="BF340" s="13">
        <f t="shared" ca="1" si="438"/>
        <v>0</v>
      </c>
      <c r="BG340" s="13">
        <f t="shared" ca="1" si="393"/>
        <v>79.762949956101835</v>
      </c>
      <c r="BH340" s="13"/>
      <c r="BI340" s="13"/>
      <c r="BJ340" s="13"/>
      <c r="BK340" s="13"/>
      <c r="BL340" s="13"/>
      <c r="BM340" s="13"/>
      <c r="BN340" s="13"/>
      <c r="BO340" s="13"/>
      <c r="BP340" s="13"/>
      <c r="BQ340" s="13"/>
      <c r="BR340" s="13"/>
      <c r="BS340" s="13">
        <f t="shared" ca="1" si="439"/>
        <v>0</v>
      </c>
      <c r="BT340" s="13">
        <f t="shared" ca="1" si="440"/>
        <v>44.88</v>
      </c>
      <c r="BU340" s="13">
        <f t="shared" ca="1" si="441"/>
        <v>29.521510096575945</v>
      </c>
      <c r="BV340" s="13">
        <f t="shared" ca="1" si="442"/>
        <v>30.209247878255781</v>
      </c>
      <c r="BW340" s="13">
        <f t="shared" ca="1" si="452"/>
        <v>0</v>
      </c>
      <c r="BX340" s="13"/>
      <c r="BY340" s="13"/>
      <c r="BZ340" s="13"/>
      <c r="CA340" s="13"/>
      <c r="CB340" s="13"/>
      <c r="CC340" s="13"/>
      <c r="CD340" s="13"/>
      <c r="CE340" s="13"/>
      <c r="CF340" s="13"/>
      <c r="CG340" s="13"/>
      <c r="CH340" s="13"/>
      <c r="CI340" s="13"/>
      <c r="CJ340" s="13"/>
      <c r="CK340" s="13"/>
      <c r="CL340" s="13"/>
      <c r="CM340" s="5"/>
      <c r="CN340" s="13">
        <f t="shared" ca="1" si="443"/>
        <v>6843.55</v>
      </c>
      <c r="CO340" s="13">
        <f t="shared" ca="1" si="444"/>
        <v>131.63</v>
      </c>
      <c r="CP340" s="13">
        <f t="shared" ca="1" si="445"/>
        <v>393.30770000000001</v>
      </c>
      <c r="CQ340" s="5"/>
      <c r="CR340" s="5"/>
      <c r="CS340" s="5"/>
      <c r="CT340" s="34">
        <f t="shared" ca="1" si="446"/>
        <v>1.1471629987109493</v>
      </c>
      <c r="CU340" s="34">
        <f t="shared" ca="1" si="447"/>
        <v>1.0499322006859695</v>
      </c>
      <c r="CV340" s="34">
        <f t="shared" ca="1" si="448"/>
        <v>0.93711471055444995</v>
      </c>
      <c r="CW340" s="5"/>
      <c r="CX340" s="5"/>
      <c r="CY340" s="5"/>
      <c r="CZ340" s="5"/>
      <c r="DA340" s="33">
        <f t="shared" ca="1" si="449"/>
        <v>1.3668</v>
      </c>
      <c r="DB340" s="13">
        <f t="shared" ca="1" si="450"/>
        <v>1353.24</v>
      </c>
      <c r="DC340" s="5"/>
      <c r="DD340" s="18">
        <f t="shared" ca="1" si="394"/>
        <v>0</v>
      </c>
      <c r="DE340" s="18">
        <f>IF(ISNUMBER(VLOOKUP(B340,CASH!$B$7:$D$10000,3,FALSE)),VLOOKUP(B340,CASH!$B$7:$D$10000,3,FALSE),0)</f>
        <v>0</v>
      </c>
      <c r="DF340" s="18">
        <f t="shared" si="395"/>
        <v>0</v>
      </c>
      <c r="DG340" s="18">
        <f t="shared" ca="1" si="388"/>
        <v>0</v>
      </c>
      <c r="DH340" s="18">
        <f t="shared" ca="1" si="389"/>
        <v>0</v>
      </c>
      <c r="DI340" s="18">
        <f t="shared" si="396"/>
        <v>0</v>
      </c>
      <c r="DJ340" s="18">
        <f t="shared" si="397"/>
        <v>0</v>
      </c>
      <c r="DK340" s="18">
        <f t="shared" si="398"/>
        <v>0</v>
      </c>
      <c r="DL340" s="18">
        <f t="shared" si="399"/>
        <v>0</v>
      </c>
      <c r="DM340" s="18">
        <f t="shared" si="400"/>
        <v>0</v>
      </c>
      <c r="DN340" s="18">
        <f t="shared" si="401"/>
        <v>0</v>
      </c>
      <c r="DO340" s="18">
        <f t="shared" si="402"/>
        <v>0</v>
      </c>
      <c r="DP340" s="18">
        <f t="shared" si="403"/>
        <v>0</v>
      </c>
      <c r="DQ340" s="18">
        <f t="shared" ca="1" si="404"/>
        <v>0</v>
      </c>
      <c r="DR340" s="18">
        <f t="shared" ca="1" si="405"/>
        <v>0</v>
      </c>
      <c r="DS340" s="18">
        <f t="shared" ca="1" si="406"/>
        <v>0</v>
      </c>
      <c r="DT340" s="18">
        <f t="shared" si="407"/>
        <v>0</v>
      </c>
      <c r="DU340" s="18">
        <f t="shared" si="408"/>
        <v>0</v>
      </c>
      <c r="DV340" s="18">
        <f t="shared" si="409"/>
        <v>0</v>
      </c>
      <c r="DW340" s="18">
        <f t="shared" si="410"/>
        <v>0</v>
      </c>
      <c r="DX340" s="18">
        <f t="shared" si="411"/>
        <v>0</v>
      </c>
      <c r="DY340" s="18">
        <f t="shared" si="412"/>
        <v>0</v>
      </c>
      <c r="DZ340" s="18">
        <f t="shared" si="413"/>
        <v>0</v>
      </c>
      <c r="EA340" s="18">
        <f t="shared" si="414"/>
        <v>0</v>
      </c>
      <c r="EB340" s="18">
        <f t="shared" si="415"/>
        <v>0</v>
      </c>
      <c r="EC340" s="18">
        <f t="shared" si="416"/>
        <v>0</v>
      </c>
      <c r="ED340" s="18">
        <f t="shared" si="417"/>
        <v>0</v>
      </c>
      <c r="EE340" s="18">
        <f t="shared" ca="1" si="418"/>
        <v>0</v>
      </c>
      <c r="EF340" s="18">
        <f t="shared" ca="1" si="419"/>
        <v>0</v>
      </c>
      <c r="EG340" s="18">
        <f t="shared" ca="1" si="420"/>
        <v>0</v>
      </c>
      <c r="EH340" s="18">
        <f t="shared" ca="1" si="421"/>
        <v>0</v>
      </c>
      <c r="EI340" s="18">
        <f t="shared" ca="1" si="422"/>
        <v>0</v>
      </c>
      <c r="EJ340" s="18">
        <f t="shared" si="423"/>
        <v>0</v>
      </c>
      <c r="EK340" s="18">
        <f t="shared" si="424"/>
        <v>0</v>
      </c>
      <c r="EL340" s="18">
        <f t="shared" si="425"/>
        <v>0</v>
      </c>
      <c r="EM340" s="18">
        <f t="shared" si="426"/>
        <v>0</v>
      </c>
      <c r="EN340" s="18">
        <f t="shared" si="427"/>
        <v>0</v>
      </c>
      <c r="EO340" s="18">
        <f t="shared" si="428"/>
        <v>0</v>
      </c>
      <c r="EP340" s="18">
        <f t="shared" si="429"/>
        <v>0</v>
      </c>
      <c r="EQ340" s="18">
        <f t="shared" si="430"/>
        <v>0</v>
      </c>
      <c r="ER340" s="18">
        <f t="shared" si="431"/>
        <v>0</v>
      </c>
      <c r="ES340" s="18">
        <f t="shared" si="432"/>
        <v>0</v>
      </c>
      <c r="ET340" s="18">
        <f t="shared" si="433"/>
        <v>0</v>
      </c>
      <c r="EU340" s="18">
        <f t="shared" si="434"/>
        <v>0</v>
      </c>
      <c r="EV340" s="18">
        <f t="shared" si="435"/>
        <v>0</v>
      </c>
      <c r="EW340" s="18">
        <f t="shared" si="436"/>
        <v>0</v>
      </c>
      <c r="EX340" s="18">
        <f t="shared" si="437"/>
        <v>0</v>
      </c>
      <c r="EY340" s="17"/>
      <c r="EZ340" s="1"/>
      <c r="FA340" s="54">
        <f t="shared" ca="1" si="390"/>
        <v>0</v>
      </c>
      <c r="FB340" s="54">
        <f t="shared" si="391"/>
        <v>0</v>
      </c>
      <c r="FC340" s="54">
        <f t="shared" ca="1" si="385"/>
        <v>0</v>
      </c>
      <c r="FD340" s="34" t="e">
        <f t="shared" ca="1" si="386"/>
        <v>#DIV/0!</v>
      </c>
      <c r="FE340" s="34" t="e">
        <f t="shared" ca="1" si="451"/>
        <v>#DIV/0!</v>
      </c>
      <c r="FH340" s="49" t="e">
        <f t="shared" ca="1" si="453"/>
        <v>#DIV/0!</v>
      </c>
      <c r="FI340" s="49" t="e">
        <f t="shared" ca="1" si="454"/>
        <v>#DIV/0!</v>
      </c>
      <c r="FJ340" s="49" t="e">
        <f t="shared" ca="1" si="455"/>
        <v>#DIV/0!</v>
      </c>
    </row>
    <row r="341" spans="1:166" x14ac:dyDescent="0.25">
      <c r="A341" s="1"/>
      <c r="B341" s="15">
        <f>Kurse!B337</f>
        <v>40500</v>
      </c>
      <c r="C341" s="1"/>
      <c r="D341" s="20" t="str">
        <f>IF(ISNUMBER(VLOOKUP(B341,CASH!$B$7:$E$2815,2,FALSE)),VLOOKUP(B341,CASH!$B$7:$E$2815,2,FALSE),"")</f>
        <v/>
      </c>
      <c r="E341" s="1"/>
      <c r="F341" s="20">
        <f t="shared" si="387"/>
        <v>0</v>
      </c>
      <c r="G341" s="20"/>
      <c r="H341" s="20"/>
      <c r="I341" s="20"/>
      <c r="J341" s="20"/>
      <c r="K341" s="9"/>
      <c r="L341" s="9"/>
      <c r="M341" s="9"/>
      <c r="N341" s="9"/>
      <c r="O341" s="9"/>
      <c r="P341" s="9" t="str">
        <f>IF(ISNUMBER(VLOOKUP($B341,Anteile!$A$2:$BI$10000,12,FALSE)),VLOOKUP($B341,Anteile!$A$2:$BI$10000,12,FALSE),"0")</f>
        <v>0</v>
      </c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 t="str">
        <f>IF(ISNUMBER(VLOOKUP($B341,Anteile!$A$2:$BI$10000,24,FALSE)),VLOOKUP($B341,Anteile!$A$2:$BI$10000,24,FALSE),"0")</f>
        <v>0</v>
      </c>
      <c r="AC341" s="9" t="str">
        <f>IF(ISNUMBER(VLOOKUP($B341,Anteile!$A$2:$BI$10000,25,FALSE)),VLOOKUP($B341,Anteile!$A$2:$BI$10000,25,FALSE),"0")</f>
        <v>0</v>
      </c>
      <c r="AD341" s="9" t="str">
        <f>IF(ISNUMBER(VLOOKUP($B341,Anteile!$A$2:$BI$10000,26,FALSE)),VLOOKUP($B341,Anteile!$A$2:$BI$10000,26,FALSE),"0")</f>
        <v>0</v>
      </c>
      <c r="AE341" s="9" t="str">
        <f>IF(ISNUMBER(VLOOKUP($B341,Anteile!$A$2:$BI$10000,27,FALSE)),VLOOKUP($B341,Anteile!$A$2:$BI$10000,27,FALSE),"0")</f>
        <v>0</v>
      </c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5"/>
      <c r="AW341" s="13">
        <v>1</v>
      </c>
      <c r="AX341" s="5"/>
      <c r="AY341" s="5"/>
      <c r="AZ341" s="5"/>
      <c r="BA341" s="5"/>
      <c r="BB341" s="5"/>
      <c r="BC341" s="5"/>
      <c r="BD341" s="5"/>
      <c r="BE341" s="13">
        <f t="shared" ca="1" si="392"/>
        <v>996.48506151142362</v>
      </c>
      <c r="BF341" s="13">
        <f t="shared" ca="1" si="438"/>
        <v>0</v>
      </c>
      <c r="BG341" s="13">
        <f t="shared" ca="1" si="393"/>
        <v>79.752489748096082</v>
      </c>
      <c r="BH341" s="13"/>
      <c r="BI341" s="13"/>
      <c r="BJ341" s="13"/>
      <c r="BK341" s="13"/>
      <c r="BL341" s="13"/>
      <c r="BM341" s="13"/>
      <c r="BN341" s="13"/>
      <c r="BO341" s="13"/>
      <c r="BP341" s="13"/>
      <c r="BQ341" s="13"/>
      <c r="BR341" s="13"/>
      <c r="BS341" s="13">
        <f t="shared" ca="1" si="439"/>
        <v>0</v>
      </c>
      <c r="BT341" s="13">
        <f t="shared" ca="1" si="440"/>
        <v>45.15</v>
      </c>
      <c r="BU341" s="13">
        <f t="shared" ca="1" si="441"/>
        <v>29.562097246631517</v>
      </c>
      <c r="BV341" s="13">
        <f t="shared" ca="1" si="442"/>
        <v>30.206502636203869</v>
      </c>
      <c r="BW341" s="13">
        <f t="shared" ca="1" si="452"/>
        <v>0</v>
      </c>
      <c r="BX341" s="13"/>
      <c r="BY341" s="13"/>
      <c r="BZ341" s="13"/>
      <c r="CA341" s="13"/>
      <c r="CB341" s="13"/>
      <c r="CC341" s="13"/>
      <c r="CD341" s="13"/>
      <c r="CE341" s="13"/>
      <c r="CF341" s="13"/>
      <c r="CG341" s="13"/>
      <c r="CH341" s="13"/>
      <c r="CI341" s="13"/>
      <c r="CJ341" s="13"/>
      <c r="CK341" s="13"/>
      <c r="CL341" s="13"/>
      <c r="CM341" s="5"/>
      <c r="CN341" s="13">
        <f t="shared" ca="1" si="443"/>
        <v>6832.11</v>
      </c>
      <c r="CO341" s="13">
        <f t="shared" ca="1" si="444"/>
        <v>131.01</v>
      </c>
      <c r="CP341" s="13">
        <f t="shared" ca="1" si="445"/>
        <v>393.19720000000001</v>
      </c>
      <c r="CQ341" s="5"/>
      <c r="CR341" s="5"/>
      <c r="CS341" s="5"/>
      <c r="CT341" s="34">
        <f t="shared" ca="1" si="446"/>
        <v>1.1452453470966184</v>
      </c>
      <c r="CU341" s="34">
        <f t="shared" ca="1" si="447"/>
        <v>1.0449868389566881</v>
      </c>
      <c r="CV341" s="34">
        <f t="shared" ca="1" si="448"/>
        <v>0.93685142769597485</v>
      </c>
      <c r="CW341" s="5"/>
      <c r="CX341" s="5"/>
      <c r="CY341" s="5"/>
      <c r="CZ341" s="5"/>
      <c r="DA341" s="33">
        <f t="shared" ca="1" si="449"/>
        <v>1.3655999999999999</v>
      </c>
      <c r="DB341" s="13">
        <f t="shared" ca="1" si="450"/>
        <v>1360.8</v>
      </c>
      <c r="DC341" s="5"/>
      <c r="DD341" s="18">
        <f t="shared" ca="1" si="394"/>
        <v>0</v>
      </c>
      <c r="DE341" s="18">
        <f>IF(ISNUMBER(VLOOKUP(B341,CASH!$B$7:$D$10000,3,FALSE)),VLOOKUP(B341,CASH!$B$7:$D$10000,3,FALSE),0)</f>
        <v>0</v>
      </c>
      <c r="DF341" s="18">
        <f t="shared" si="395"/>
        <v>0</v>
      </c>
      <c r="DG341" s="18">
        <f t="shared" ca="1" si="388"/>
        <v>0</v>
      </c>
      <c r="DH341" s="18">
        <f t="shared" ca="1" si="389"/>
        <v>0</v>
      </c>
      <c r="DI341" s="18">
        <f t="shared" si="396"/>
        <v>0</v>
      </c>
      <c r="DJ341" s="18">
        <f t="shared" si="397"/>
        <v>0</v>
      </c>
      <c r="DK341" s="18">
        <f t="shared" si="398"/>
        <v>0</v>
      </c>
      <c r="DL341" s="18">
        <f t="shared" si="399"/>
        <v>0</v>
      </c>
      <c r="DM341" s="18">
        <f t="shared" si="400"/>
        <v>0</v>
      </c>
      <c r="DN341" s="18">
        <f t="shared" si="401"/>
        <v>0</v>
      </c>
      <c r="DO341" s="18">
        <f t="shared" si="402"/>
        <v>0</v>
      </c>
      <c r="DP341" s="18">
        <f t="shared" si="403"/>
        <v>0</v>
      </c>
      <c r="DQ341" s="18">
        <f t="shared" ca="1" si="404"/>
        <v>0</v>
      </c>
      <c r="DR341" s="18">
        <f t="shared" ca="1" si="405"/>
        <v>0</v>
      </c>
      <c r="DS341" s="18">
        <f t="shared" ca="1" si="406"/>
        <v>0</v>
      </c>
      <c r="DT341" s="18">
        <f t="shared" si="407"/>
        <v>0</v>
      </c>
      <c r="DU341" s="18">
        <f t="shared" si="408"/>
        <v>0</v>
      </c>
      <c r="DV341" s="18">
        <f t="shared" si="409"/>
        <v>0</v>
      </c>
      <c r="DW341" s="18">
        <f t="shared" si="410"/>
        <v>0</v>
      </c>
      <c r="DX341" s="18">
        <f t="shared" si="411"/>
        <v>0</v>
      </c>
      <c r="DY341" s="18">
        <f t="shared" si="412"/>
        <v>0</v>
      </c>
      <c r="DZ341" s="18">
        <f t="shared" si="413"/>
        <v>0</v>
      </c>
      <c r="EA341" s="18">
        <f t="shared" si="414"/>
        <v>0</v>
      </c>
      <c r="EB341" s="18">
        <f t="shared" si="415"/>
        <v>0</v>
      </c>
      <c r="EC341" s="18">
        <f t="shared" si="416"/>
        <v>0</v>
      </c>
      <c r="ED341" s="18">
        <f t="shared" si="417"/>
        <v>0</v>
      </c>
      <c r="EE341" s="18">
        <f t="shared" ca="1" si="418"/>
        <v>0</v>
      </c>
      <c r="EF341" s="18">
        <f t="shared" ca="1" si="419"/>
        <v>0</v>
      </c>
      <c r="EG341" s="18">
        <f t="shared" ca="1" si="420"/>
        <v>0</v>
      </c>
      <c r="EH341" s="18">
        <f t="shared" ca="1" si="421"/>
        <v>0</v>
      </c>
      <c r="EI341" s="18">
        <f t="shared" ca="1" si="422"/>
        <v>0</v>
      </c>
      <c r="EJ341" s="18">
        <f t="shared" si="423"/>
        <v>0</v>
      </c>
      <c r="EK341" s="18">
        <f t="shared" si="424"/>
        <v>0</v>
      </c>
      <c r="EL341" s="18">
        <f t="shared" si="425"/>
        <v>0</v>
      </c>
      <c r="EM341" s="18">
        <f t="shared" si="426"/>
        <v>0</v>
      </c>
      <c r="EN341" s="18">
        <f t="shared" si="427"/>
        <v>0</v>
      </c>
      <c r="EO341" s="18">
        <f t="shared" si="428"/>
        <v>0</v>
      </c>
      <c r="EP341" s="18">
        <f t="shared" si="429"/>
        <v>0</v>
      </c>
      <c r="EQ341" s="18">
        <f t="shared" si="430"/>
        <v>0</v>
      </c>
      <c r="ER341" s="18">
        <f t="shared" si="431"/>
        <v>0</v>
      </c>
      <c r="ES341" s="18">
        <f t="shared" si="432"/>
        <v>0</v>
      </c>
      <c r="ET341" s="18">
        <f t="shared" si="433"/>
        <v>0</v>
      </c>
      <c r="EU341" s="18">
        <f t="shared" si="434"/>
        <v>0</v>
      </c>
      <c r="EV341" s="18">
        <f t="shared" si="435"/>
        <v>0</v>
      </c>
      <c r="EW341" s="18">
        <f t="shared" si="436"/>
        <v>0</v>
      </c>
      <c r="EX341" s="18">
        <f t="shared" si="437"/>
        <v>0</v>
      </c>
      <c r="EY341" s="17"/>
      <c r="EZ341" s="1"/>
      <c r="FA341" s="54">
        <f t="shared" ca="1" si="390"/>
        <v>0</v>
      </c>
      <c r="FB341" s="54">
        <f t="shared" si="391"/>
        <v>0</v>
      </c>
      <c r="FC341" s="54">
        <f t="shared" ca="1" si="385"/>
        <v>0</v>
      </c>
      <c r="FD341" s="34" t="e">
        <f t="shared" ca="1" si="386"/>
        <v>#DIV/0!</v>
      </c>
      <c r="FE341" s="34" t="e">
        <f t="shared" ca="1" si="451"/>
        <v>#DIV/0!</v>
      </c>
      <c r="FH341" s="49" t="e">
        <f t="shared" ca="1" si="453"/>
        <v>#DIV/0!</v>
      </c>
      <c r="FI341" s="49" t="e">
        <f t="shared" ca="1" si="454"/>
        <v>#DIV/0!</v>
      </c>
      <c r="FJ341" s="49" t="e">
        <f t="shared" ca="1" si="455"/>
        <v>#DIV/0!</v>
      </c>
    </row>
    <row r="342" spans="1:166" x14ac:dyDescent="0.25">
      <c r="A342" s="1"/>
      <c r="B342" s="15">
        <f>Kurse!B338</f>
        <v>40499</v>
      </c>
      <c r="C342" s="1"/>
      <c r="D342" s="20" t="str">
        <f>IF(ISNUMBER(VLOOKUP(B342,CASH!$B$7:$E$2815,2,FALSE)),VLOOKUP(B342,CASH!$B$7:$E$2815,2,FALSE),"")</f>
        <v/>
      </c>
      <c r="E342" s="1"/>
      <c r="F342" s="20">
        <f t="shared" si="387"/>
        <v>0</v>
      </c>
      <c r="G342" s="20"/>
      <c r="H342" s="20"/>
      <c r="I342" s="20"/>
      <c r="J342" s="20"/>
      <c r="K342" s="9"/>
      <c r="L342" s="9"/>
      <c r="M342" s="9"/>
      <c r="N342" s="9"/>
      <c r="O342" s="9"/>
      <c r="P342" s="9" t="str">
        <f>IF(ISNUMBER(VLOOKUP($B342,Anteile!$A$2:$BI$10000,12,FALSE)),VLOOKUP($B342,Anteile!$A$2:$BI$10000,12,FALSE),"0")</f>
        <v>0</v>
      </c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 t="str">
        <f>IF(ISNUMBER(VLOOKUP($B342,Anteile!$A$2:$BI$10000,24,FALSE)),VLOOKUP($B342,Anteile!$A$2:$BI$10000,24,FALSE),"0")</f>
        <v>0</v>
      </c>
      <c r="AC342" s="9" t="str">
        <f>IF(ISNUMBER(VLOOKUP($B342,Anteile!$A$2:$BI$10000,25,FALSE)),VLOOKUP($B342,Anteile!$A$2:$BI$10000,25,FALSE),"0")</f>
        <v>0</v>
      </c>
      <c r="AD342" s="9" t="str">
        <f>IF(ISNUMBER(VLOOKUP($B342,Anteile!$A$2:$BI$10000,26,FALSE)),VLOOKUP($B342,Anteile!$A$2:$BI$10000,26,FALSE),"0")</f>
        <v>0</v>
      </c>
      <c r="AE342" s="9" t="str">
        <f>IF(ISNUMBER(VLOOKUP($B342,Anteile!$A$2:$BI$10000,27,FALSE)),VLOOKUP($B342,Anteile!$A$2:$BI$10000,27,FALSE),"0")</f>
        <v>0</v>
      </c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5"/>
      <c r="AW342" s="13">
        <v>1</v>
      </c>
      <c r="AX342" s="5"/>
      <c r="AY342" s="5"/>
      <c r="AZ342" s="5"/>
      <c r="BA342" s="5"/>
      <c r="BB342" s="5"/>
      <c r="BC342" s="5"/>
      <c r="BD342" s="5"/>
      <c r="BE342" s="13">
        <f t="shared" ca="1" si="392"/>
        <v>989.74321133412047</v>
      </c>
      <c r="BF342" s="13">
        <f t="shared" ca="1" si="438"/>
        <v>0</v>
      </c>
      <c r="BG342" s="13">
        <f t="shared" ca="1" si="393"/>
        <v>80.231700118063756</v>
      </c>
      <c r="BH342" s="13"/>
      <c r="BI342" s="13"/>
      <c r="BJ342" s="13"/>
      <c r="BK342" s="13"/>
      <c r="BL342" s="13"/>
      <c r="BM342" s="13"/>
      <c r="BN342" s="13"/>
      <c r="BO342" s="13"/>
      <c r="BP342" s="13"/>
      <c r="BQ342" s="13"/>
      <c r="BR342" s="13"/>
      <c r="BS342" s="13">
        <f t="shared" ca="1" si="439"/>
        <v>0</v>
      </c>
      <c r="BT342" s="13">
        <f t="shared" ca="1" si="440"/>
        <v>44.51</v>
      </c>
      <c r="BU342" s="13">
        <f t="shared" ca="1" si="441"/>
        <v>29.405253837072021</v>
      </c>
      <c r="BV342" s="13">
        <f t="shared" ca="1" si="442"/>
        <v>29.966056670602125</v>
      </c>
      <c r="BW342" s="13">
        <f t="shared" ca="1" si="452"/>
        <v>0</v>
      </c>
      <c r="BX342" s="13"/>
      <c r="BY342" s="13"/>
      <c r="BZ342" s="13"/>
      <c r="CA342" s="13"/>
      <c r="CB342" s="13"/>
      <c r="CC342" s="13"/>
      <c r="CD342" s="13"/>
      <c r="CE342" s="13"/>
      <c r="CF342" s="13"/>
      <c r="CG342" s="13"/>
      <c r="CH342" s="13"/>
      <c r="CI342" s="13"/>
      <c r="CJ342" s="13"/>
      <c r="CK342" s="13"/>
      <c r="CL342" s="13"/>
      <c r="CM342" s="5"/>
      <c r="CN342" s="13">
        <f t="shared" ca="1" si="443"/>
        <v>6700.07</v>
      </c>
      <c r="CO342" s="13">
        <f t="shared" ca="1" si="444"/>
        <v>131.06</v>
      </c>
      <c r="CP342" s="13">
        <f t="shared" ca="1" si="445"/>
        <v>394.2509</v>
      </c>
      <c r="CQ342" s="5"/>
      <c r="CR342" s="5"/>
      <c r="CS342" s="5"/>
      <c r="CT342" s="34">
        <f t="shared" ca="1" si="446"/>
        <v>1.1231118926249197</v>
      </c>
      <c r="CU342" s="34">
        <f t="shared" ca="1" si="447"/>
        <v>1.0453856584509851</v>
      </c>
      <c r="CV342" s="34">
        <f t="shared" ca="1" si="448"/>
        <v>0.93936202632018484</v>
      </c>
      <c r="CW342" s="5"/>
      <c r="CX342" s="5"/>
      <c r="CY342" s="5"/>
      <c r="CZ342" s="5"/>
      <c r="DA342" s="33">
        <f t="shared" ca="1" si="449"/>
        <v>1.3552</v>
      </c>
      <c r="DB342" s="13">
        <f t="shared" ca="1" si="450"/>
        <v>1341.3</v>
      </c>
      <c r="DC342" s="5"/>
      <c r="DD342" s="18">
        <f t="shared" ca="1" si="394"/>
        <v>0</v>
      </c>
      <c r="DE342" s="18">
        <f>IF(ISNUMBER(VLOOKUP(B342,CASH!$B$7:$D$10000,3,FALSE)),VLOOKUP(B342,CASH!$B$7:$D$10000,3,FALSE),0)</f>
        <v>0</v>
      </c>
      <c r="DF342" s="18">
        <f t="shared" si="395"/>
        <v>0</v>
      </c>
      <c r="DG342" s="18">
        <f t="shared" ca="1" si="388"/>
        <v>0</v>
      </c>
      <c r="DH342" s="18">
        <f t="shared" ca="1" si="389"/>
        <v>0</v>
      </c>
      <c r="DI342" s="18">
        <f t="shared" si="396"/>
        <v>0</v>
      </c>
      <c r="DJ342" s="18">
        <f t="shared" si="397"/>
        <v>0</v>
      </c>
      <c r="DK342" s="18">
        <f t="shared" si="398"/>
        <v>0</v>
      </c>
      <c r="DL342" s="18">
        <f t="shared" si="399"/>
        <v>0</v>
      </c>
      <c r="DM342" s="18">
        <f t="shared" si="400"/>
        <v>0</v>
      </c>
      <c r="DN342" s="18">
        <f t="shared" si="401"/>
        <v>0</v>
      </c>
      <c r="DO342" s="18">
        <f t="shared" si="402"/>
        <v>0</v>
      </c>
      <c r="DP342" s="18">
        <f t="shared" si="403"/>
        <v>0</v>
      </c>
      <c r="DQ342" s="18">
        <f t="shared" ca="1" si="404"/>
        <v>0</v>
      </c>
      <c r="DR342" s="18">
        <f t="shared" ca="1" si="405"/>
        <v>0</v>
      </c>
      <c r="DS342" s="18">
        <f t="shared" ca="1" si="406"/>
        <v>0</v>
      </c>
      <c r="DT342" s="18">
        <f t="shared" si="407"/>
        <v>0</v>
      </c>
      <c r="DU342" s="18">
        <f t="shared" si="408"/>
        <v>0</v>
      </c>
      <c r="DV342" s="18">
        <f t="shared" si="409"/>
        <v>0</v>
      </c>
      <c r="DW342" s="18">
        <f t="shared" si="410"/>
        <v>0</v>
      </c>
      <c r="DX342" s="18">
        <f t="shared" si="411"/>
        <v>0</v>
      </c>
      <c r="DY342" s="18">
        <f t="shared" si="412"/>
        <v>0</v>
      </c>
      <c r="DZ342" s="18">
        <f t="shared" si="413"/>
        <v>0</v>
      </c>
      <c r="EA342" s="18">
        <f t="shared" si="414"/>
        <v>0</v>
      </c>
      <c r="EB342" s="18">
        <f t="shared" si="415"/>
        <v>0</v>
      </c>
      <c r="EC342" s="18">
        <f t="shared" si="416"/>
        <v>0</v>
      </c>
      <c r="ED342" s="18">
        <f t="shared" si="417"/>
        <v>0</v>
      </c>
      <c r="EE342" s="18">
        <f t="shared" ca="1" si="418"/>
        <v>0</v>
      </c>
      <c r="EF342" s="18">
        <f t="shared" ca="1" si="419"/>
        <v>0</v>
      </c>
      <c r="EG342" s="18">
        <f t="shared" ca="1" si="420"/>
        <v>0</v>
      </c>
      <c r="EH342" s="18">
        <f t="shared" ca="1" si="421"/>
        <v>0</v>
      </c>
      <c r="EI342" s="18">
        <f t="shared" ca="1" si="422"/>
        <v>0</v>
      </c>
      <c r="EJ342" s="18">
        <f t="shared" si="423"/>
        <v>0</v>
      </c>
      <c r="EK342" s="18">
        <f t="shared" si="424"/>
        <v>0</v>
      </c>
      <c r="EL342" s="18">
        <f t="shared" si="425"/>
        <v>0</v>
      </c>
      <c r="EM342" s="18">
        <f t="shared" si="426"/>
        <v>0</v>
      </c>
      <c r="EN342" s="18">
        <f t="shared" si="427"/>
        <v>0</v>
      </c>
      <c r="EO342" s="18">
        <f t="shared" si="428"/>
        <v>0</v>
      </c>
      <c r="EP342" s="18">
        <f t="shared" si="429"/>
        <v>0</v>
      </c>
      <c r="EQ342" s="18">
        <f t="shared" si="430"/>
        <v>0</v>
      </c>
      <c r="ER342" s="18">
        <f t="shared" si="431"/>
        <v>0</v>
      </c>
      <c r="ES342" s="18">
        <f t="shared" si="432"/>
        <v>0</v>
      </c>
      <c r="ET342" s="18">
        <f t="shared" si="433"/>
        <v>0</v>
      </c>
      <c r="EU342" s="18">
        <f t="shared" si="434"/>
        <v>0</v>
      </c>
      <c r="EV342" s="18">
        <f t="shared" si="435"/>
        <v>0</v>
      </c>
      <c r="EW342" s="18">
        <f t="shared" si="436"/>
        <v>0</v>
      </c>
      <c r="EX342" s="18">
        <f t="shared" si="437"/>
        <v>0</v>
      </c>
      <c r="EY342" s="17"/>
      <c r="EZ342" s="1"/>
      <c r="FA342" s="54">
        <f t="shared" ca="1" si="390"/>
        <v>0</v>
      </c>
      <c r="FB342" s="54">
        <f t="shared" si="391"/>
        <v>0</v>
      </c>
      <c r="FC342" s="54">
        <f t="shared" ca="1" si="385"/>
        <v>0</v>
      </c>
      <c r="FD342" s="34" t="e">
        <f t="shared" ca="1" si="386"/>
        <v>#DIV/0!</v>
      </c>
      <c r="FE342" s="34" t="e">
        <f t="shared" ca="1" si="451"/>
        <v>#DIV/0!</v>
      </c>
      <c r="FH342" s="49" t="e">
        <f t="shared" ca="1" si="453"/>
        <v>#DIV/0!</v>
      </c>
      <c r="FI342" s="49" t="e">
        <f t="shared" ca="1" si="454"/>
        <v>#DIV/0!</v>
      </c>
      <c r="FJ342" s="49" t="e">
        <f t="shared" ca="1" si="455"/>
        <v>#DIV/0!</v>
      </c>
    </row>
    <row r="343" spans="1:166" x14ac:dyDescent="0.25">
      <c r="A343" s="1"/>
      <c r="B343" s="15">
        <f>Kurse!B339</f>
        <v>40498</v>
      </c>
      <c r="C343" s="1"/>
      <c r="D343" s="20" t="str">
        <f>IF(ISNUMBER(VLOOKUP(B343,CASH!$B$7:$E$2815,2,FALSE)),VLOOKUP(B343,CASH!$B$7:$E$2815,2,FALSE),"")</f>
        <v/>
      </c>
      <c r="E343" s="1"/>
      <c r="F343" s="20">
        <f t="shared" si="387"/>
        <v>0</v>
      </c>
      <c r="G343" s="20"/>
      <c r="H343" s="20"/>
      <c r="I343" s="20"/>
      <c r="J343" s="20"/>
      <c r="K343" s="9"/>
      <c r="L343" s="9"/>
      <c r="M343" s="9"/>
      <c r="N343" s="9"/>
      <c r="O343" s="9"/>
      <c r="P343" s="9" t="str">
        <f>IF(ISNUMBER(VLOOKUP($B343,Anteile!$A$2:$BI$10000,12,FALSE)),VLOOKUP($B343,Anteile!$A$2:$BI$10000,12,FALSE),"0")</f>
        <v>0</v>
      </c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 t="str">
        <f>IF(ISNUMBER(VLOOKUP($B343,Anteile!$A$2:$BI$10000,24,FALSE)),VLOOKUP($B343,Anteile!$A$2:$BI$10000,24,FALSE),"0")</f>
        <v>0</v>
      </c>
      <c r="AC343" s="9" t="str">
        <f>IF(ISNUMBER(VLOOKUP($B343,Anteile!$A$2:$BI$10000,25,FALSE)),VLOOKUP($B343,Anteile!$A$2:$BI$10000,25,FALSE),"0")</f>
        <v>0</v>
      </c>
      <c r="AD343" s="9" t="str">
        <f>IF(ISNUMBER(VLOOKUP($B343,Anteile!$A$2:$BI$10000,26,FALSE)),VLOOKUP($B343,Anteile!$A$2:$BI$10000,26,FALSE),"0")</f>
        <v>0</v>
      </c>
      <c r="AE343" s="9" t="str">
        <f>IF(ISNUMBER(VLOOKUP($B343,Anteile!$A$2:$BI$10000,27,FALSE)),VLOOKUP($B343,Anteile!$A$2:$BI$10000,27,FALSE),"0")</f>
        <v>0</v>
      </c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5"/>
      <c r="AW343" s="13">
        <v>1</v>
      </c>
      <c r="AX343" s="5"/>
      <c r="AY343" s="5"/>
      <c r="AZ343" s="5"/>
      <c r="BA343" s="5"/>
      <c r="BB343" s="5"/>
      <c r="BC343" s="5"/>
      <c r="BD343" s="5"/>
      <c r="BE343" s="13">
        <f t="shared" ca="1" si="392"/>
        <v>993.34816462736364</v>
      </c>
      <c r="BF343" s="13">
        <f t="shared" ca="1" si="438"/>
        <v>0</v>
      </c>
      <c r="BG343" s="13">
        <f t="shared" ca="1" si="393"/>
        <v>80.400444938820911</v>
      </c>
      <c r="BH343" s="13"/>
      <c r="BI343" s="13"/>
      <c r="BJ343" s="13"/>
      <c r="BK343" s="13"/>
      <c r="BL343" s="13"/>
      <c r="BM343" s="13"/>
      <c r="BN343" s="13"/>
      <c r="BO343" s="13"/>
      <c r="BP343" s="13"/>
      <c r="BQ343" s="13"/>
      <c r="BR343" s="13"/>
      <c r="BS343" s="13">
        <f t="shared" ca="1" si="439"/>
        <v>0</v>
      </c>
      <c r="BT343" s="13">
        <f t="shared" ca="1" si="440"/>
        <v>44.26</v>
      </c>
      <c r="BU343" s="13">
        <f t="shared" ca="1" si="441"/>
        <v>29.57360029662588</v>
      </c>
      <c r="BV343" s="13">
        <f t="shared" ca="1" si="442"/>
        <v>30.300333704115683</v>
      </c>
      <c r="BW343" s="13">
        <f t="shared" ca="1" si="452"/>
        <v>0</v>
      </c>
      <c r="BX343" s="13"/>
      <c r="BY343" s="13"/>
      <c r="BZ343" s="13"/>
      <c r="CA343" s="13"/>
      <c r="CB343" s="13"/>
      <c r="CC343" s="13"/>
      <c r="CD343" s="13"/>
      <c r="CE343" s="13"/>
      <c r="CF343" s="13"/>
      <c r="CG343" s="13"/>
      <c r="CH343" s="13"/>
      <c r="CI343" s="13"/>
      <c r="CJ343" s="13"/>
      <c r="CK343" s="13"/>
      <c r="CL343" s="13"/>
      <c r="CM343" s="5"/>
      <c r="CN343" s="13">
        <f t="shared" ca="1" si="443"/>
        <v>6663.24</v>
      </c>
      <c r="CO343" s="13">
        <f t="shared" ca="1" si="444"/>
        <v>132.11000000000001</v>
      </c>
      <c r="CP343" s="13">
        <f t="shared" ca="1" si="445"/>
        <v>395.14210000000003</v>
      </c>
      <c r="CQ343" s="5"/>
      <c r="CR343" s="5"/>
      <c r="CS343" s="5"/>
      <c r="CT343" s="34">
        <f t="shared" ca="1" si="446"/>
        <v>1.1169381942896224</v>
      </c>
      <c r="CU343" s="34">
        <f t="shared" ca="1" si="447"/>
        <v>1.0537608678312196</v>
      </c>
      <c r="CV343" s="34">
        <f t="shared" ca="1" si="448"/>
        <v>0.94148544427016689</v>
      </c>
      <c r="CW343" s="5"/>
      <c r="CX343" s="5"/>
      <c r="CY343" s="5"/>
      <c r="CZ343" s="5"/>
      <c r="DA343" s="33">
        <f t="shared" ca="1" si="449"/>
        <v>1.3485</v>
      </c>
      <c r="DB343" s="13">
        <f t="shared" ca="1" si="450"/>
        <v>1339.53</v>
      </c>
      <c r="DC343" s="5"/>
      <c r="DD343" s="18">
        <f t="shared" ca="1" si="394"/>
        <v>0</v>
      </c>
      <c r="DE343" s="18">
        <f>IF(ISNUMBER(VLOOKUP(B343,CASH!$B$7:$D$10000,3,FALSE)),VLOOKUP(B343,CASH!$B$7:$D$10000,3,FALSE),0)</f>
        <v>0</v>
      </c>
      <c r="DF343" s="18">
        <f t="shared" si="395"/>
        <v>0</v>
      </c>
      <c r="DG343" s="18">
        <f t="shared" ca="1" si="388"/>
        <v>0</v>
      </c>
      <c r="DH343" s="18">
        <f t="shared" ca="1" si="389"/>
        <v>0</v>
      </c>
      <c r="DI343" s="18">
        <f t="shared" si="396"/>
        <v>0</v>
      </c>
      <c r="DJ343" s="18">
        <f t="shared" si="397"/>
        <v>0</v>
      </c>
      <c r="DK343" s="18">
        <f t="shared" si="398"/>
        <v>0</v>
      </c>
      <c r="DL343" s="18">
        <f t="shared" si="399"/>
        <v>0</v>
      </c>
      <c r="DM343" s="18">
        <f t="shared" si="400"/>
        <v>0</v>
      </c>
      <c r="DN343" s="18">
        <f t="shared" si="401"/>
        <v>0</v>
      </c>
      <c r="DO343" s="18">
        <f t="shared" si="402"/>
        <v>0</v>
      </c>
      <c r="DP343" s="18">
        <f t="shared" si="403"/>
        <v>0</v>
      </c>
      <c r="DQ343" s="18">
        <f t="shared" ca="1" si="404"/>
        <v>0</v>
      </c>
      <c r="DR343" s="18">
        <f t="shared" ca="1" si="405"/>
        <v>0</v>
      </c>
      <c r="DS343" s="18">
        <f t="shared" ca="1" si="406"/>
        <v>0</v>
      </c>
      <c r="DT343" s="18">
        <f t="shared" si="407"/>
        <v>0</v>
      </c>
      <c r="DU343" s="18">
        <f t="shared" si="408"/>
        <v>0</v>
      </c>
      <c r="DV343" s="18">
        <f t="shared" si="409"/>
        <v>0</v>
      </c>
      <c r="DW343" s="18">
        <f t="shared" si="410"/>
        <v>0</v>
      </c>
      <c r="DX343" s="18">
        <f t="shared" si="411"/>
        <v>0</v>
      </c>
      <c r="DY343" s="18">
        <f t="shared" si="412"/>
        <v>0</v>
      </c>
      <c r="DZ343" s="18">
        <f t="shared" si="413"/>
        <v>0</v>
      </c>
      <c r="EA343" s="18">
        <f t="shared" si="414"/>
        <v>0</v>
      </c>
      <c r="EB343" s="18">
        <f t="shared" si="415"/>
        <v>0</v>
      </c>
      <c r="EC343" s="18">
        <f t="shared" si="416"/>
        <v>0</v>
      </c>
      <c r="ED343" s="18">
        <f t="shared" si="417"/>
        <v>0</v>
      </c>
      <c r="EE343" s="18">
        <f t="shared" ca="1" si="418"/>
        <v>0</v>
      </c>
      <c r="EF343" s="18">
        <f t="shared" ca="1" si="419"/>
        <v>0</v>
      </c>
      <c r="EG343" s="18">
        <f t="shared" ca="1" si="420"/>
        <v>0</v>
      </c>
      <c r="EH343" s="18">
        <f t="shared" ca="1" si="421"/>
        <v>0</v>
      </c>
      <c r="EI343" s="18">
        <f t="shared" ca="1" si="422"/>
        <v>0</v>
      </c>
      <c r="EJ343" s="18">
        <f t="shared" si="423"/>
        <v>0</v>
      </c>
      <c r="EK343" s="18">
        <f t="shared" si="424"/>
        <v>0</v>
      </c>
      <c r="EL343" s="18">
        <f t="shared" si="425"/>
        <v>0</v>
      </c>
      <c r="EM343" s="18">
        <f t="shared" si="426"/>
        <v>0</v>
      </c>
      <c r="EN343" s="18">
        <f t="shared" si="427"/>
        <v>0</v>
      </c>
      <c r="EO343" s="18">
        <f t="shared" si="428"/>
        <v>0</v>
      </c>
      <c r="EP343" s="18">
        <f t="shared" si="429"/>
        <v>0</v>
      </c>
      <c r="EQ343" s="18">
        <f t="shared" si="430"/>
        <v>0</v>
      </c>
      <c r="ER343" s="18">
        <f t="shared" si="431"/>
        <v>0</v>
      </c>
      <c r="ES343" s="18">
        <f t="shared" si="432"/>
        <v>0</v>
      </c>
      <c r="ET343" s="18">
        <f t="shared" si="433"/>
        <v>0</v>
      </c>
      <c r="EU343" s="18">
        <f t="shared" si="434"/>
        <v>0</v>
      </c>
      <c r="EV343" s="18">
        <f t="shared" si="435"/>
        <v>0</v>
      </c>
      <c r="EW343" s="18">
        <f t="shared" si="436"/>
        <v>0</v>
      </c>
      <c r="EX343" s="18">
        <f t="shared" si="437"/>
        <v>0</v>
      </c>
      <c r="EY343" s="17"/>
      <c r="EZ343" s="1"/>
      <c r="FA343" s="54">
        <f t="shared" ca="1" si="390"/>
        <v>0</v>
      </c>
      <c r="FB343" s="54">
        <f t="shared" si="391"/>
        <v>0</v>
      </c>
      <c r="FC343" s="54">
        <f t="shared" ca="1" si="385"/>
        <v>0</v>
      </c>
      <c r="FD343" s="34" t="e">
        <f t="shared" ca="1" si="386"/>
        <v>#DIV/0!</v>
      </c>
      <c r="FE343" s="34" t="e">
        <f t="shared" ca="1" si="451"/>
        <v>#DIV/0!</v>
      </c>
      <c r="FH343" s="49" t="e">
        <f t="shared" ca="1" si="453"/>
        <v>#DIV/0!</v>
      </c>
      <c r="FI343" s="49" t="e">
        <f t="shared" ca="1" si="454"/>
        <v>#DIV/0!</v>
      </c>
      <c r="FJ343" s="49" t="e">
        <f t="shared" ca="1" si="455"/>
        <v>#DIV/0!</v>
      </c>
    </row>
    <row r="344" spans="1:166" x14ac:dyDescent="0.25">
      <c r="A344" s="1"/>
      <c r="B344" s="15">
        <f>Kurse!B340</f>
        <v>40497</v>
      </c>
      <c r="C344" s="1"/>
      <c r="D344" s="20" t="str">
        <f>IF(ISNUMBER(VLOOKUP(B344,CASH!$B$7:$E$2815,2,FALSE)),VLOOKUP(B344,CASH!$B$7:$E$2815,2,FALSE),"")</f>
        <v/>
      </c>
      <c r="E344" s="1"/>
      <c r="F344" s="20">
        <f t="shared" si="387"/>
        <v>0</v>
      </c>
      <c r="G344" s="20"/>
      <c r="H344" s="20"/>
      <c r="I344" s="20"/>
      <c r="J344" s="20"/>
      <c r="K344" s="9"/>
      <c r="L344" s="9"/>
      <c r="M344" s="9"/>
      <c r="N344" s="9"/>
      <c r="O344" s="9"/>
      <c r="P344" s="9" t="str">
        <f>IF(ISNUMBER(VLOOKUP($B344,Anteile!$A$2:$BI$10000,12,FALSE)),VLOOKUP($B344,Anteile!$A$2:$BI$10000,12,FALSE),"0")</f>
        <v>0</v>
      </c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 t="str">
        <f>IF(ISNUMBER(VLOOKUP($B344,Anteile!$A$2:$BI$10000,24,FALSE)),VLOOKUP($B344,Anteile!$A$2:$BI$10000,24,FALSE),"0")</f>
        <v>0</v>
      </c>
      <c r="AC344" s="9" t="str">
        <f>IF(ISNUMBER(VLOOKUP($B344,Anteile!$A$2:$BI$10000,25,FALSE)),VLOOKUP($B344,Anteile!$A$2:$BI$10000,25,FALSE),"0")</f>
        <v>0</v>
      </c>
      <c r="AD344" s="9" t="str">
        <f>IF(ISNUMBER(VLOOKUP($B344,Anteile!$A$2:$BI$10000,26,FALSE)),VLOOKUP($B344,Anteile!$A$2:$BI$10000,26,FALSE),"0")</f>
        <v>0</v>
      </c>
      <c r="AE344" s="9" t="str">
        <f>IF(ISNUMBER(VLOOKUP($B344,Anteile!$A$2:$BI$10000,27,FALSE)),VLOOKUP($B344,Anteile!$A$2:$BI$10000,27,FALSE),"0")</f>
        <v>0</v>
      </c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5"/>
      <c r="AW344" s="13">
        <v>1</v>
      </c>
      <c r="AX344" s="5"/>
      <c r="AY344" s="5"/>
      <c r="AZ344" s="5"/>
      <c r="BA344" s="5"/>
      <c r="BB344" s="5"/>
      <c r="BC344" s="5"/>
      <c r="BD344" s="5"/>
      <c r="BE344" s="13">
        <f t="shared" ca="1" si="392"/>
        <v>1000.243129742872</v>
      </c>
      <c r="BF344" s="13">
        <f t="shared" ca="1" si="438"/>
        <v>0</v>
      </c>
      <c r="BG344" s="13">
        <f t="shared" ca="1" si="393"/>
        <v>80.424371914830914</v>
      </c>
      <c r="BH344" s="13"/>
      <c r="BI344" s="13"/>
      <c r="BJ344" s="13"/>
      <c r="BK344" s="13"/>
      <c r="BL344" s="13"/>
      <c r="BM344" s="13"/>
      <c r="BN344" s="13"/>
      <c r="BO344" s="13"/>
      <c r="BP344" s="13"/>
      <c r="BQ344" s="13"/>
      <c r="BR344" s="13"/>
      <c r="BS344" s="13">
        <f t="shared" ca="1" si="439"/>
        <v>0</v>
      </c>
      <c r="BT344" s="13">
        <f t="shared" ca="1" si="440"/>
        <v>45.33</v>
      </c>
      <c r="BU344" s="13">
        <f t="shared" ca="1" si="441"/>
        <v>29.617623222574231</v>
      </c>
      <c r="BV344" s="13">
        <f t="shared" ca="1" si="442"/>
        <v>30.501731378471966</v>
      </c>
      <c r="BW344" s="13">
        <f t="shared" ca="1" si="452"/>
        <v>0</v>
      </c>
      <c r="BX344" s="13"/>
      <c r="BY344" s="13"/>
      <c r="BZ344" s="13"/>
      <c r="CA344" s="13"/>
      <c r="CB344" s="13"/>
      <c r="CC344" s="13"/>
      <c r="CD344" s="13"/>
      <c r="CE344" s="13"/>
      <c r="CF344" s="13"/>
      <c r="CG344" s="13"/>
      <c r="CH344" s="13"/>
      <c r="CI344" s="13"/>
      <c r="CJ344" s="13"/>
      <c r="CK344" s="13"/>
      <c r="CL344" s="13"/>
      <c r="CM344" s="5"/>
      <c r="CN344" s="13">
        <f t="shared" ca="1" si="443"/>
        <v>6790.17</v>
      </c>
      <c r="CO344" s="13">
        <f t="shared" ca="1" si="444"/>
        <v>132.12</v>
      </c>
      <c r="CP344" s="13">
        <f t="shared" ca="1" si="445"/>
        <v>395.80470000000003</v>
      </c>
      <c r="CQ344" s="5"/>
      <c r="CR344" s="5"/>
      <c r="CS344" s="5"/>
      <c r="CT344" s="34">
        <f t="shared" ca="1" si="446"/>
        <v>1.1382150753566682</v>
      </c>
      <c r="CU344" s="34">
        <f t="shared" ca="1" si="447"/>
        <v>1.053840631730079</v>
      </c>
      <c r="CV344" s="34">
        <f t="shared" ca="1" si="448"/>
        <v>0.94306418836089634</v>
      </c>
      <c r="CW344" s="5"/>
      <c r="CX344" s="5"/>
      <c r="CY344" s="5"/>
      <c r="CZ344" s="5"/>
      <c r="DA344" s="33">
        <f t="shared" ca="1" si="449"/>
        <v>1.3573</v>
      </c>
      <c r="DB344" s="13">
        <f t="shared" ca="1" si="450"/>
        <v>1357.63</v>
      </c>
      <c r="DC344" s="5"/>
      <c r="DD344" s="18">
        <f t="shared" ca="1" si="394"/>
        <v>0</v>
      </c>
      <c r="DE344" s="18">
        <f>IF(ISNUMBER(VLOOKUP(B344,CASH!$B$7:$D$10000,3,FALSE)),VLOOKUP(B344,CASH!$B$7:$D$10000,3,FALSE),0)</f>
        <v>0</v>
      </c>
      <c r="DF344" s="18">
        <f t="shared" si="395"/>
        <v>0</v>
      </c>
      <c r="DG344" s="18">
        <f t="shared" ca="1" si="388"/>
        <v>0</v>
      </c>
      <c r="DH344" s="18">
        <f t="shared" ca="1" si="389"/>
        <v>0</v>
      </c>
      <c r="DI344" s="18">
        <f t="shared" si="396"/>
        <v>0</v>
      </c>
      <c r="DJ344" s="18">
        <f t="shared" si="397"/>
        <v>0</v>
      </c>
      <c r="DK344" s="18">
        <f t="shared" si="398"/>
        <v>0</v>
      </c>
      <c r="DL344" s="18">
        <f t="shared" si="399"/>
        <v>0</v>
      </c>
      <c r="DM344" s="18">
        <f t="shared" si="400"/>
        <v>0</v>
      </c>
      <c r="DN344" s="18">
        <f t="shared" si="401"/>
        <v>0</v>
      </c>
      <c r="DO344" s="18">
        <f t="shared" si="402"/>
        <v>0</v>
      </c>
      <c r="DP344" s="18">
        <f t="shared" si="403"/>
        <v>0</v>
      </c>
      <c r="DQ344" s="18">
        <f t="shared" ca="1" si="404"/>
        <v>0</v>
      </c>
      <c r="DR344" s="18">
        <f t="shared" ca="1" si="405"/>
        <v>0</v>
      </c>
      <c r="DS344" s="18">
        <f t="shared" ca="1" si="406"/>
        <v>0</v>
      </c>
      <c r="DT344" s="18">
        <f t="shared" si="407"/>
        <v>0</v>
      </c>
      <c r="DU344" s="18">
        <f t="shared" si="408"/>
        <v>0</v>
      </c>
      <c r="DV344" s="18">
        <f t="shared" si="409"/>
        <v>0</v>
      </c>
      <c r="DW344" s="18">
        <f t="shared" si="410"/>
        <v>0</v>
      </c>
      <c r="DX344" s="18">
        <f t="shared" si="411"/>
        <v>0</v>
      </c>
      <c r="DY344" s="18">
        <f t="shared" si="412"/>
        <v>0</v>
      </c>
      <c r="DZ344" s="18">
        <f t="shared" si="413"/>
        <v>0</v>
      </c>
      <c r="EA344" s="18">
        <f t="shared" si="414"/>
        <v>0</v>
      </c>
      <c r="EB344" s="18">
        <f t="shared" si="415"/>
        <v>0</v>
      </c>
      <c r="EC344" s="18">
        <f t="shared" si="416"/>
        <v>0</v>
      </c>
      <c r="ED344" s="18">
        <f t="shared" si="417"/>
        <v>0</v>
      </c>
      <c r="EE344" s="18">
        <f t="shared" ca="1" si="418"/>
        <v>0</v>
      </c>
      <c r="EF344" s="18">
        <f t="shared" ca="1" si="419"/>
        <v>0</v>
      </c>
      <c r="EG344" s="18">
        <f t="shared" ca="1" si="420"/>
        <v>0</v>
      </c>
      <c r="EH344" s="18">
        <f t="shared" ca="1" si="421"/>
        <v>0</v>
      </c>
      <c r="EI344" s="18">
        <f t="shared" ca="1" si="422"/>
        <v>0</v>
      </c>
      <c r="EJ344" s="18">
        <f t="shared" si="423"/>
        <v>0</v>
      </c>
      <c r="EK344" s="18">
        <f t="shared" si="424"/>
        <v>0</v>
      </c>
      <c r="EL344" s="18">
        <f t="shared" si="425"/>
        <v>0</v>
      </c>
      <c r="EM344" s="18">
        <f t="shared" si="426"/>
        <v>0</v>
      </c>
      <c r="EN344" s="18">
        <f t="shared" si="427"/>
        <v>0</v>
      </c>
      <c r="EO344" s="18">
        <f t="shared" si="428"/>
        <v>0</v>
      </c>
      <c r="EP344" s="18">
        <f t="shared" si="429"/>
        <v>0</v>
      </c>
      <c r="EQ344" s="18">
        <f t="shared" si="430"/>
        <v>0</v>
      </c>
      <c r="ER344" s="18">
        <f t="shared" si="431"/>
        <v>0</v>
      </c>
      <c r="ES344" s="18">
        <f t="shared" si="432"/>
        <v>0</v>
      </c>
      <c r="ET344" s="18">
        <f t="shared" si="433"/>
        <v>0</v>
      </c>
      <c r="EU344" s="18">
        <f t="shared" si="434"/>
        <v>0</v>
      </c>
      <c r="EV344" s="18">
        <f t="shared" si="435"/>
        <v>0</v>
      </c>
      <c r="EW344" s="18">
        <f t="shared" si="436"/>
        <v>0</v>
      </c>
      <c r="EX344" s="18">
        <f t="shared" si="437"/>
        <v>0</v>
      </c>
      <c r="EY344" s="17"/>
      <c r="EZ344" s="1"/>
      <c r="FA344" s="54">
        <f t="shared" ca="1" si="390"/>
        <v>0</v>
      </c>
      <c r="FB344" s="54">
        <f t="shared" si="391"/>
        <v>0</v>
      </c>
      <c r="FC344" s="54">
        <f t="shared" ca="1" si="385"/>
        <v>0</v>
      </c>
      <c r="FD344" s="34" t="e">
        <f t="shared" ca="1" si="386"/>
        <v>#DIV/0!</v>
      </c>
      <c r="FE344" s="34" t="e">
        <f t="shared" ca="1" si="451"/>
        <v>#DIV/0!</v>
      </c>
      <c r="FH344" s="49" t="e">
        <f t="shared" ca="1" si="453"/>
        <v>#DIV/0!</v>
      </c>
      <c r="FI344" s="49" t="e">
        <f t="shared" ca="1" si="454"/>
        <v>#DIV/0!</v>
      </c>
      <c r="FJ344" s="49" t="e">
        <f t="shared" ca="1" si="455"/>
        <v>#DIV/0!</v>
      </c>
    </row>
    <row r="345" spans="1:166" x14ac:dyDescent="0.25">
      <c r="A345" s="1"/>
      <c r="B345" s="15">
        <f>Kurse!B341</f>
        <v>40494</v>
      </c>
      <c r="C345" s="1"/>
      <c r="D345" s="20" t="str">
        <f>IF(ISNUMBER(VLOOKUP(B345,CASH!$B$7:$E$2815,2,FALSE)),VLOOKUP(B345,CASH!$B$7:$E$2815,2,FALSE),"")</f>
        <v/>
      </c>
      <c r="E345" s="1"/>
      <c r="F345" s="20">
        <f t="shared" si="387"/>
        <v>0</v>
      </c>
      <c r="G345" s="20"/>
      <c r="H345" s="20"/>
      <c r="I345" s="20"/>
      <c r="J345" s="20"/>
      <c r="K345" s="9"/>
      <c r="L345" s="9"/>
      <c r="M345" s="9"/>
      <c r="N345" s="9"/>
      <c r="O345" s="9"/>
      <c r="P345" s="9" t="str">
        <f>IF(ISNUMBER(VLOOKUP($B345,Anteile!$A$2:$BI$10000,12,FALSE)),VLOOKUP($B345,Anteile!$A$2:$BI$10000,12,FALSE),"0")</f>
        <v>0</v>
      </c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 t="str">
        <f>IF(ISNUMBER(VLOOKUP($B345,Anteile!$A$2:$BI$10000,24,FALSE)),VLOOKUP($B345,Anteile!$A$2:$BI$10000,24,FALSE),"0")</f>
        <v>0</v>
      </c>
      <c r="AC345" s="9" t="str">
        <f>IF(ISNUMBER(VLOOKUP($B345,Anteile!$A$2:$BI$10000,25,FALSE)),VLOOKUP($B345,Anteile!$A$2:$BI$10000,25,FALSE),"0")</f>
        <v>0</v>
      </c>
      <c r="AD345" s="9" t="str">
        <f>IF(ISNUMBER(VLOOKUP($B345,Anteile!$A$2:$BI$10000,26,FALSE)),VLOOKUP($B345,Anteile!$A$2:$BI$10000,26,FALSE),"0")</f>
        <v>0</v>
      </c>
      <c r="AE345" s="9" t="str">
        <f>IF(ISNUMBER(VLOOKUP($B345,Anteile!$A$2:$BI$10000,27,FALSE)),VLOOKUP($B345,Anteile!$A$2:$BI$10000,27,FALSE),"0")</f>
        <v>0</v>
      </c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5"/>
      <c r="AW345" s="13">
        <v>1</v>
      </c>
      <c r="AX345" s="5"/>
      <c r="AY345" s="5"/>
      <c r="AZ345" s="5"/>
      <c r="BA345" s="5"/>
      <c r="BB345" s="5"/>
      <c r="BC345" s="5"/>
      <c r="BD345" s="5"/>
      <c r="BE345" s="13">
        <f t="shared" ca="1" si="392"/>
        <v>999.51789627465303</v>
      </c>
      <c r="BF345" s="13">
        <f t="shared" ca="1" si="438"/>
        <v>0</v>
      </c>
      <c r="BG345" s="13">
        <f t="shared" ca="1" si="393"/>
        <v>80.379839298758228</v>
      </c>
      <c r="BH345" s="13"/>
      <c r="BI345" s="13"/>
      <c r="BJ345" s="13"/>
      <c r="BK345" s="13"/>
      <c r="BL345" s="13"/>
      <c r="BM345" s="13"/>
      <c r="BN345" s="13"/>
      <c r="BO345" s="13"/>
      <c r="BP345" s="13"/>
      <c r="BQ345" s="13"/>
      <c r="BR345" s="13"/>
      <c r="BS345" s="13">
        <f t="shared" ca="1" si="439"/>
        <v>0</v>
      </c>
      <c r="BT345" s="13">
        <f t="shared" ca="1" si="440"/>
        <v>44.96</v>
      </c>
      <c r="BU345" s="13">
        <f t="shared" ca="1" si="441"/>
        <v>29.430241051862673</v>
      </c>
      <c r="BV345" s="13">
        <f t="shared" ca="1" si="442"/>
        <v>30.409057706355007</v>
      </c>
      <c r="BW345" s="13">
        <f t="shared" ca="1" si="452"/>
        <v>0</v>
      </c>
      <c r="BX345" s="13"/>
      <c r="BY345" s="13"/>
      <c r="BZ345" s="13"/>
      <c r="CA345" s="13"/>
      <c r="CB345" s="13"/>
      <c r="CC345" s="13"/>
      <c r="CD345" s="13"/>
      <c r="CE345" s="13"/>
      <c r="CF345" s="13"/>
      <c r="CG345" s="13"/>
      <c r="CH345" s="13"/>
      <c r="CI345" s="13"/>
      <c r="CJ345" s="13"/>
      <c r="CK345" s="13"/>
      <c r="CL345" s="13"/>
      <c r="CM345" s="5"/>
      <c r="CN345" s="13">
        <f t="shared" ca="1" si="443"/>
        <v>6734.61</v>
      </c>
      <c r="CO345" s="13">
        <f t="shared" ca="1" si="444"/>
        <v>133.77000000000001</v>
      </c>
      <c r="CP345" s="13">
        <f t="shared" ca="1" si="445"/>
        <v>396.80459999999999</v>
      </c>
      <c r="CQ345" s="5"/>
      <c r="CR345" s="5"/>
      <c r="CS345" s="5"/>
      <c r="CT345" s="34">
        <f t="shared" ca="1" si="446"/>
        <v>1.1289017253835723</v>
      </c>
      <c r="CU345" s="34">
        <f t="shared" ca="1" si="447"/>
        <v>1.067001675041876</v>
      </c>
      <c r="CV345" s="34">
        <f t="shared" ca="1" si="448"/>
        <v>0.94544660039880801</v>
      </c>
      <c r="CW345" s="5"/>
      <c r="CX345" s="5"/>
      <c r="CY345" s="5"/>
      <c r="CZ345" s="5"/>
      <c r="DA345" s="33">
        <f t="shared" ca="1" si="449"/>
        <v>1.369</v>
      </c>
      <c r="DB345" s="13">
        <f t="shared" ca="1" si="450"/>
        <v>1368.34</v>
      </c>
      <c r="DC345" s="5"/>
      <c r="DD345" s="18">
        <f t="shared" ca="1" si="394"/>
        <v>0</v>
      </c>
      <c r="DE345" s="18">
        <f>IF(ISNUMBER(VLOOKUP(B345,CASH!$B$7:$D$10000,3,FALSE)),VLOOKUP(B345,CASH!$B$7:$D$10000,3,FALSE),0)</f>
        <v>0</v>
      </c>
      <c r="DF345" s="18">
        <f t="shared" si="395"/>
        <v>0</v>
      </c>
      <c r="DG345" s="18">
        <f t="shared" ca="1" si="388"/>
        <v>0</v>
      </c>
      <c r="DH345" s="18">
        <f t="shared" ca="1" si="389"/>
        <v>0</v>
      </c>
      <c r="DI345" s="18">
        <f t="shared" si="396"/>
        <v>0</v>
      </c>
      <c r="DJ345" s="18">
        <f t="shared" si="397"/>
        <v>0</v>
      </c>
      <c r="DK345" s="18">
        <f t="shared" si="398"/>
        <v>0</v>
      </c>
      <c r="DL345" s="18">
        <f t="shared" si="399"/>
        <v>0</v>
      </c>
      <c r="DM345" s="18">
        <f t="shared" si="400"/>
        <v>0</v>
      </c>
      <c r="DN345" s="18">
        <f t="shared" si="401"/>
        <v>0</v>
      </c>
      <c r="DO345" s="18">
        <f t="shared" si="402"/>
        <v>0</v>
      </c>
      <c r="DP345" s="18">
        <f t="shared" si="403"/>
        <v>0</v>
      </c>
      <c r="DQ345" s="18">
        <f t="shared" ca="1" si="404"/>
        <v>0</v>
      </c>
      <c r="DR345" s="18">
        <f t="shared" ca="1" si="405"/>
        <v>0</v>
      </c>
      <c r="DS345" s="18">
        <f t="shared" ca="1" si="406"/>
        <v>0</v>
      </c>
      <c r="DT345" s="18">
        <f t="shared" si="407"/>
        <v>0</v>
      </c>
      <c r="DU345" s="18">
        <f t="shared" si="408"/>
        <v>0</v>
      </c>
      <c r="DV345" s="18">
        <f t="shared" si="409"/>
        <v>0</v>
      </c>
      <c r="DW345" s="18">
        <f t="shared" si="410"/>
        <v>0</v>
      </c>
      <c r="DX345" s="18">
        <f t="shared" si="411"/>
        <v>0</v>
      </c>
      <c r="DY345" s="18">
        <f t="shared" si="412"/>
        <v>0</v>
      </c>
      <c r="DZ345" s="18">
        <f t="shared" si="413"/>
        <v>0</v>
      </c>
      <c r="EA345" s="18">
        <f t="shared" si="414"/>
        <v>0</v>
      </c>
      <c r="EB345" s="18">
        <f t="shared" si="415"/>
        <v>0</v>
      </c>
      <c r="EC345" s="18">
        <f t="shared" si="416"/>
        <v>0</v>
      </c>
      <c r="ED345" s="18">
        <f t="shared" si="417"/>
        <v>0</v>
      </c>
      <c r="EE345" s="18">
        <f t="shared" ca="1" si="418"/>
        <v>0</v>
      </c>
      <c r="EF345" s="18">
        <f t="shared" ca="1" si="419"/>
        <v>0</v>
      </c>
      <c r="EG345" s="18">
        <f t="shared" ca="1" si="420"/>
        <v>0</v>
      </c>
      <c r="EH345" s="18">
        <f t="shared" ca="1" si="421"/>
        <v>0</v>
      </c>
      <c r="EI345" s="18">
        <f t="shared" ca="1" si="422"/>
        <v>0</v>
      </c>
      <c r="EJ345" s="18">
        <f t="shared" si="423"/>
        <v>0</v>
      </c>
      <c r="EK345" s="18">
        <f t="shared" si="424"/>
        <v>0</v>
      </c>
      <c r="EL345" s="18">
        <f t="shared" si="425"/>
        <v>0</v>
      </c>
      <c r="EM345" s="18">
        <f t="shared" si="426"/>
        <v>0</v>
      </c>
      <c r="EN345" s="18">
        <f t="shared" si="427"/>
        <v>0</v>
      </c>
      <c r="EO345" s="18">
        <f t="shared" si="428"/>
        <v>0</v>
      </c>
      <c r="EP345" s="18">
        <f t="shared" si="429"/>
        <v>0</v>
      </c>
      <c r="EQ345" s="18">
        <f t="shared" si="430"/>
        <v>0</v>
      </c>
      <c r="ER345" s="18">
        <f t="shared" si="431"/>
        <v>0</v>
      </c>
      <c r="ES345" s="18">
        <f t="shared" si="432"/>
        <v>0</v>
      </c>
      <c r="ET345" s="18">
        <f t="shared" si="433"/>
        <v>0</v>
      </c>
      <c r="EU345" s="18">
        <f t="shared" si="434"/>
        <v>0</v>
      </c>
      <c r="EV345" s="18">
        <f t="shared" si="435"/>
        <v>0</v>
      </c>
      <c r="EW345" s="18">
        <f t="shared" si="436"/>
        <v>0</v>
      </c>
      <c r="EX345" s="18">
        <f t="shared" si="437"/>
        <v>0</v>
      </c>
      <c r="EY345" s="17"/>
      <c r="EZ345" s="1"/>
      <c r="FA345" s="54">
        <f t="shared" ca="1" si="390"/>
        <v>0</v>
      </c>
      <c r="FB345" s="54">
        <f t="shared" si="391"/>
        <v>0</v>
      </c>
      <c r="FC345" s="54">
        <f t="shared" ref="FC345:FC408" ca="1" si="456">FA345-FA346-FB345</f>
        <v>0</v>
      </c>
      <c r="FD345" s="34" t="e">
        <f t="shared" ref="FD345:FD408" ca="1" si="457">FC345/FA346</f>
        <v>#DIV/0!</v>
      </c>
      <c r="FE345" s="34" t="e">
        <f t="shared" ca="1" si="451"/>
        <v>#DIV/0!</v>
      </c>
      <c r="FH345" s="49" t="e">
        <f t="shared" ca="1" si="453"/>
        <v>#DIV/0!</v>
      </c>
      <c r="FI345" s="49" t="e">
        <f t="shared" ca="1" si="454"/>
        <v>#DIV/0!</v>
      </c>
      <c r="FJ345" s="49" t="e">
        <f t="shared" ca="1" si="455"/>
        <v>#DIV/0!</v>
      </c>
    </row>
    <row r="346" spans="1:166" x14ac:dyDescent="0.25">
      <c r="A346" s="1"/>
      <c r="B346" s="15">
        <f>Kurse!B342</f>
        <v>40493</v>
      </c>
      <c r="C346" s="1"/>
      <c r="D346" s="20" t="str">
        <f>IF(ISNUMBER(VLOOKUP(B346,CASH!$B$7:$E$2815,2,FALSE)),VLOOKUP(B346,CASH!$B$7:$E$2815,2,FALSE),"")</f>
        <v/>
      </c>
      <c r="E346" s="1"/>
      <c r="F346" s="20">
        <f t="shared" si="387"/>
        <v>0</v>
      </c>
      <c r="G346" s="20"/>
      <c r="H346" s="20"/>
      <c r="I346" s="20"/>
      <c r="J346" s="20"/>
      <c r="K346" s="9"/>
      <c r="L346" s="9"/>
      <c r="M346" s="9"/>
      <c r="N346" s="9"/>
      <c r="O346" s="9"/>
      <c r="P346" s="9" t="str">
        <f>IF(ISNUMBER(VLOOKUP($B346,Anteile!$A$2:$BI$10000,12,FALSE)),VLOOKUP($B346,Anteile!$A$2:$BI$10000,12,FALSE),"0")</f>
        <v>0</v>
      </c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 t="str">
        <f>IF(ISNUMBER(VLOOKUP($B346,Anteile!$A$2:$BI$10000,24,FALSE)),VLOOKUP($B346,Anteile!$A$2:$BI$10000,24,FALSE),"0")</f>
        <v>0</v>
      </c>
      <c r="AC346" s="9" t="str">
        <f>IF(ISNUMBER(VLOOKUP($B346,Anteile!$A$2:$BI$10000,25,FALSE)),VLOOKUP($B346,Anteile!$A$2:$BI$10000,25,FALSE),"0")</f>
        <v>0</v>
      </c>
      <c r="AD346" s="9" t="str">
        <f>IF(ISNUMBER(VLOOKUP($B346,Anteile!$A$2:$BI$10000,26,FALSE)),VLOOKUP($B346,Anteile!$A$2:$BI$10000,26,FALSE),"0")</f>
        <v>0</v>
      </c>
      <c r="AE346" s="9" t="str">
        <f>IF(ISNUMBER(VLOOKUP($B346,Anteile!$A$2:$BI$10000,27,FALSE)),VLOOKUP($B346,Anteile!$A$2:$BI$10000,27,FALSE),"0")</f>
        <v>0</v>
      </c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5"/>
      <c r="AW346" s="13">
        <v>1</v>
      </c>
      <c r="AX346" s="5"/>
      <c r="AY346" s="5"/>
      <c r="AZ346" s="5"/>
      <c r="BA346" s="5"/>
      <c r="BB346" s="5"/>
      <c r="BC346" s="5"/>
      <c r="BD346" s="5"/>
      <c r="BE346" s="13">
        <f t="shared" ca="1" si="392"/>
        <v>1032.9931723074662</v>
      </c>
      <c r="BF346" s="13">
        <f t="shared" ca="1" si="438"/>
        <v>0</v>
      </c>
      <c r="BG346" s="13">
        <f t="shared" ca="1" si="393"/>
        <v>81.19080831069671</v>
      </c>
      <c r="BH346" s="13"/>
      <c r="BI346" s="13"/>
      <c r="BJ346" s="13"/>
      <c r="BK346" s="13"/>
      <c r="BL346" s="13"/>
      <c r="BM346" s="13"/>
      <c r="BN346" s="13"/>
      <c r="BO346" s="13"/>
      <c r="BP346" s="13"/>
      <c r="BQ346" s="13"/>
      <c r="BR346" s="13"/>
      <c r="BS346" s="13">
        <f t="shared" ca="1" si="439"/>
        <v>0</v>
      </c>
      <c r="BT346" s="13">
        <f t="shared" ca="1" si="440"/>
        <v>45.15</v>
      </c>
      <c r="BU346" s="13">
        <f t="shared" ca="1" si="441"/>
        <v>29.931723074664124</v>
      </c>
      <c r="BV346" s="13">
        <f t="shared" ca="1" si="442"/>
        <v>31.040305410762791</v>
      </c>
      <c r="BW346" s="13">
        <f t="shared" ca="1" si="452"/>
        <v>0</v>
      </c>
      <c r="BX346" s="13"/>
      <c r="BY346" s="13"/>
      <c r="BZ346" s="13"/>
      <c r="CA346" s="13"/>
      <c r="CB346" s="13"/>
      <c r="CC346" s="13"/>
      <c r="CD346" s="13"/>
      <c r="CE346" s="13"/>
      <c r="CF346" s="13"/>
      <c r="CG346" s="13"/>
      <c r="CH346" s="13"/>
      <c r="CI346" s="13"/>
      <c r="CJ346" s="13"/>
      <c r="CK346" s="13"/>
      <c r="CL346" s="13"/>
      <c r="CM346" s="5"/>
      <c r="CN346" s="13">
        <f t="shared" ca="1" si="443"/>
        <v>6723.41</v>
      </c>
      <c r="CO346" s="13">
        <f t="shared" ca="1" si="444"/>
        <v>133.87</v>
      </c>
      <c r="CP346" s="13">
        <f t="shared" ca="1" si="445"/>
        <v>398.1447</v>
      </c>
      <c r="CQ346" s="5"/>
      <c r="CR346" s="5"/>
      <c r="CS346" s="5"/>
      <c r="CT346" s="34">
        <f t="shared" ca="1" si="446"/>
        <v>1.1270243042226888</v>
      </c>
      <c r="CU346" s="34">
        <f t="shared" ca="1" si="447"/>
        <v>1.0677993140304698</v>
      </c>
      <c r="CV346" s="34">
        <f t="shared" ca="1" si="448"/>
        <v>0.94863959006978071</v>
      </c>
      <c r="CW346" s="5"/>
      <c r="CX346" s="5"/>
      <c r="CY346" s="5"/>
      <c r="CZ346" s="5"/>
      <c r="DA346" s="33">
        <f t="shared" ca="1" si="449"/>
        <v>1.3621000000000001</v>
      </c>
      <c r="DB346" s="13">
        <f t="shared" ca="1" si="450"/>
        <v>1407.04</v>
      </c>
      <c r="DC346" s="5"/>
      <c r="DD346" s="18">
        <f t="shared" ca="1" si="394"/>
        <v>0</v>
      </c>
      <c r="DE346" s="18">
        <f>IF(ISNUMBER(VLOOKUP(B346,CASH!$B$7:$D$10000,3,FALSE)),VLOOKUP(B346,CASH!$B$7:$D$10000,3,FALSE),0)</f>
        <v>0</v>
      </c>
      <c r="DF346" s="18">
        <f t="shared" si="395"/>
        <v>0</v>
      </c>
      <c r="DG346" s="18">
        <f t="shared" ca="1" si="388"/>
        <v>0</v>
      </c>
      <c r="DH346" s="18">
        <f t="shared" ca="1" si="389"/>
        <v>0</v>
      </c>
      <c r="DI346" s="18">
        <f t="shared" si="396"/>
        <v>0</v>
      </c>
      <c r="DJ346" s="18">
        <f t="shared" si="397"/>
        <v>0</v>
      </c>
      <c r="DK346" s="18">
        <f t="shared" si="398"/>
        <v>0</v>
      </c>
      <c r="DL346" s="18">
        <f t="shared" si="399"/>
        <v>0</v>
      </c>
      <c r="DM346" s="18">
        <f t="shared" si="400"/>
        <v>0</v>
      </c>
      <c r="DN346" s="18">
        <f t="shared" si="401"/>
        <v>0</v>
      </c>
      <c r="DO346" s="18">
        <f t="shared" si="402"/>
        <v>0</v>
      </c>
      <c r="DP346" s="18">
        <f t="shared" si="403"/>
        <v>0</v>
      </c>
      <c r="DQ346" s="18">
        <f t="shared" ca="1" si="404"/>
        <v>0</v>
      </c>
      <c r="DR346" s="18">
        <f t="shared" ca="1" si="405"/>
        <v>0</v>
      </c>
      <c r="DS346" s="18">
        <f t="shared" ca="1" si="406"/>
        <v>0</v>
      </c>
      <c r="DT346" s="18">
        <f t="shared" si="407"/>
        <v>0</v>
      </c>
      <c r="DU346" s="18">
        <f t="shared" si="408"/>
        <v>0</v>
      </c>
      <c r="DV346" s="18">
        <f t="shared" si="409"/>
        <v>0</v>
      </c>
      <c r="DW346" s="18">
        <f t="shared" si="410"/>
        <v>0</v>
      </c>
      <c r="DX346" s="18">
        <f t="shared" si="411"/>
        <v>0</v>
      </c>
      <c r="DY346" s="18">
        <f t="shared" si="412"/>
        <v>0</v>
      </c>
      <c r="DZ346" s="18">
        <f t="shared" si="413"/>
        <v>0</v>
      </c>
      <c r="EA346" s="18">
        <f t="shared" si="414"/>
        <v>0</v>
      </c>
      <c r="EB346" s="18">
        <f t="shared" si="415"/>
        <v>0</v>
      </c>
      <c r="EC346" s="18">
        <f t="shared" si="416"/>
        <v>0</v>
      </c>
      <c r="ED346" s="18">
        <f t="shared" si="417"/>
        <v>0</v>
      </c>
      <c r="EE346" s="18">
        <f t="shared" ca="1" si="418"/>
        <v>0</v>
      </c>
      <c r="EF346" s="18">
        <f t="shared" ca="1" si="419"/>
        <v>0</v>
      </c>
      <c r="EG346" s="18">
        <f t="shared" ca="1" si="420"/>
        <v>0</v>
      </c>
      <c r="EH346" s="18">
        <f t="shared" ca="1" si="421"/>
        <v>0</v>
      </c>
      <c r="EI346" s="18">
        <f t="shared" ca="1" si="422"/>
        <v>0</v>
      </c>
      <c r="EJ346" s="18">
        <f t="shared" si="423"/>
        <v>0</v>
      </c>
      <c r="EK346" s="18">
        <f t="shared" si="424"/>
        <v>0</v>
      </c>
      <c r="EL346" s="18">
        <f t="shared" si="425"/>
        <v>0</v>
      </c>
      <c r="EM346" s="18">
        <f t="shared" si="426"/>
        <v>0</v>
      </c>
      <c r="EN346" s="18">
        <f t="shared" si="427"/>
        <v>0</v>
      </c>
      <c r="EO346" s="18">
        <f t="shared" si="428"/>
        <v>0</v>
      </c>
      <c r="EP346" s="18">
        <f t="shared" si="429"/>
        <v>0</v>
      </c>
      <c r="EQ346" s="18">
        <f t="shared" si="430"/>
        <v>0</v>
      </c>
      <c r="ER346" s="18">
        <f t="shared" si="431"/>
        <v>0</v>
      </c>
      <c r="ES346" s="18">
        <f t="shared" si="432"/>
        <v>0</v>
      </c>
      <c r="ET346" s="18">
        <f t="shared" si="433"/>
        <v>0</v>
      </c>
      <c r="EU346" s="18">
        <f t="shared" si="434"/>
        <v>0</v>
      </c>
      <c r="EV346" s="18">
        <f t="shared" si="435"/>
        <v>0</v>
      </c>
      <c r="EW346" s="18">
        <f t="shared" si="436"/>
        <v>0</v>
      </c>
      <c r="EX346" s="18">
        <f t="shared" si="437"/>
        <v>0</v>
      </c>
      <c r="EY346" s="17"/>
      <c r="EZ346" s="1"/>
      <c r="FA346" s="54">
        <f t="shared" ca="1" si="390"/>
        <v>0</v>
      </c>
      <c r="FB346" s="54">
        <f t="shared" si="391"/>
        <v>0</v>
      </c>
      <c r="FC346" s="54">
        <f t="shared" ca="1" si="456"/>
        <v>0</v>
      </c>
      <c r="FD346" s="34" t="e">
        <f t="shared" ca="1" si="457"/>
        <v>#DIV/0!</v>
      </c>
      <c r="FE346" s="34" t="e">
        <f t="shared" ca="1" si="451"/>
        <v>#DIV/0!</v>
      </c>
      <c r="FH346" s="49" t="e">
        <f t="shared" ca="1" si="453"/>
        <v>#DIV/0!</v>
      </c>
      <c r="FI346" s="49" t="e">
        <f t="shared" ca="1" si="454"/>
        <v>#DIV/0!</v>
      </c>
      <c r="FJ346" s="49" t="e">
        <f t="shared" ca="1" si="455"/>
        <v>#DIV/0!</v>
      </c>
    </row>
    <row r="347" spans="1:166" x14ac:dyDescent="0.25">
      <c r="A347" s="1"/>
      <c r="B347" s="15">
        <f>Kurse!B343</f>
        <v>40492</v>
      </c>
      <c r="C347" s="1"/>
      <c r="D347" s="20" t="str">
        <f>IF(ISNUMBER(VLOOKUP(B347,CASH!$B$7:$E$2815,2,FALSE)),VLOOKUP(B347,CASH!$B$7:$E$2815,2,FALSE),"")</f>
        <v/>
      </c>
      <c r="E347" s="1"/>
      <c r="F347" s="20">
        <f t="shared" si="387"/>
        <v>0</v>
      </c>
      <c r="G347" s="20"/>
      <c r="H347" s="20"/>
      <c r="I347" s="20"/>
      <c r="J347" s="20"/>
      <c r="K347" s="9"/>
      <c r="L347" s="9"/>
      <c r="M347" s="9"/>
      <c r="N347" s="9"/>
      <c r="O347" s="9"/>
      <c r="P347" s="9" t="str">
        <f>IF(ISNUMBER(VLOOKUP($B347,Anteile!$A$2:$BI$10000,12,FALSE)),VLOOKUP($B347,Anteile!$A$2:$BI$10000,12,FALSE),"0")</f>
        <v>0</v>
      </c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 t="str">
        <f>IF(ISNUMBER(VLOOKUP($B347,Anteile!$A$2:$BI$10000,24,FALSE)),VLOOKUP($B347,Anteile!$A$2:$BI$10000,24,FALSE),"0")</f>
        <v>0</v>
      </c>
      <c r="AC347" s="9" t="str">
        <f>IF(ISNUMBER(VLOOKUP($B347,Anteile!$A$2:$BI$10000,25,FALSE)),VLOOKUP($B347,Anteile!$A$2:$BI$10000,25,FALSE),"0")</f>
        <v>0</v>
      </c>
      <c r="AD347" s="9" t="str">
        <f>IF(ISNUMBER(VLOOKUP($B347,Anteile!$A$2:$BI$10000,26,FALSE)),VLOOKUP($B347,Anteile!$A$2:$BI$10000,26,FALSE),"0")</f>
        <v>0</v>
      </c>
      <c r="AE347" s="9" t="str">
        <f>IF(ISNUMBER(VLOOKUP($B347,Anteile!$A$2:$BI$10000,27,FALSE)),VLOOKUP($B347,Anteile!$A$2:$BI$10000,27,FALSE),"0")</f>
        <v>0</v>
      </c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5"/>
      <c r="AW347" s="13">
        <v>1</v>
      </c>
      <c r="AX347" s="5"/>
      <c r="AY347" s="5"/>
      <c r="AZ347" s="5"/>
      <c r="BA347" s="5"/>
      <c r="BB347" s="5"/>
      <c r="BC347" s="5"/>
      <c r="BD347" s="5"/>
      <c r="BE347" s="13">
        <f t="shared" ca="1" si="392"/>
        <v>1017.0513937282229</v>
      </c>
      <c r="BF347" s="13">
        <f t="shared" ca="1" si="438"/>
        <v>0</v>
      </c>
      <c r="BG347" s="13">
        <f t="shared" ca="1" si="393"/>
        <v>80.270034843205579</v>
      </c>
      <c r="BH347" s="13"/>
      <c r="BI347" s="13"/>
      <c r="BJ347" s="13"/>
      <c r="BK347" s="13"/>
      <c r="BL347" s="13"/>
      <c r="BM347" s="13"/>
      <c r="BN347" s="13"/>
      <c r="BO347" s="13"/>
      <c r="BP347" s="13"/>
      <c r="BQ347" s="13"/>
      <c r="BR347" s="13"/>
      <c r="BS347" s="13">
        <f t="shared" ca="1" si="439"/>
        <v>0</v>
      </c>
      <c r="BT347" s="13">
        <f t="shared" ca="1" si="440"/>
        <v>45.16</v>
      </c>
      <c r="BU347" s="13">
        <f t="shared" ca="1" si="441"/>
        <v>29.435249709639955</v>
      </c>
      <c r="BV347" s="13">
        <f t="shared" ca="1" si="442"/>
        <v>30.937862950058072</v>
      </c>
      <c r="BW347" s="13">
        <f t="shared" ca="1" si="452"/>
        <v>0</v>
      </c>
      <c r="BX347" s="13"/>
      <c r="BY347" s="13"/>
      <c r="BZ347" s="13"/>
      <c r="CA347" s="13"/>
      <c r="CB347" s="13"/>
      <c r="CC347" s="13"/>
      <c r="CD347" s="13"/>
      <c r="CE347" s="13"/>
      <c r="CF347" s="13"/>
      <c r="CG347" s="13"/>
      <c r="CH347" s="13"/>
      <c r="CI347" s="13"/>
      <c r="CJ347" s="13"/>
      <c r="CK347" s="13"/>
      <c r="CL347" s="13"/>
      <c r="CM347" s="5"/>
      <c r="CN347" s="13">
        <f t="shared" ca="1" si="443"/>
        <v>6719.84</v>
      </c>
      <c r="CO347" s="13">
        <f t="shared" ca="1" si="444"/>
        <v>133.77000000000001</v>
      </c>
      <c r="CP347" s="13">
        <f t="shared" ca="1" si="445"/>
        <v>396.26830000000001</v>
      </c>
      <c r="CQ347" s="5"/>
      <c r="CR347" s="5"/>
      <c r="CS347" s="5"/>
      <c r="CT347" s="34">
        <f t="shared" ca="1" si="446"/>
        <v>1.1264258762276573</v>
      </c>
      <c r="CU347" s="34">
        <f t="shared" ca="1" si="447"/>
        <v>1.067001675041876</v>
      </c>
      <c r="CV347" s="34">
        <f t="shared" ca="1" si="448"/>
        <v>0.94416878504134027</v>
      </c>
      <c r="CW347" s="5"/>
      <c r="CX347" s="5"/>
      <c r="CY347" s="5"/>
      <c r="CZ347" s="5"/>
      <c r="DA347" s="33">
        <f t="shared" ca="1" si="449"/>
        <v>1.3775999999999999</v>
      </c>
      <c r="DB347" s="13">
        <f t="shared" ca="1" si="450"/>
        <v>1401.09</v>
      </c>
      <c r="DC347" s="5"/>
      <c r="DD347" s="18">
        <f t="shared" ca="1" si="394"/>
        <v>0</v>
      </c>
      <c r="DE347" s="18">
        <f>IF(ISNUMBER(VLOOKUP(B347,CASH!$B$7:$D$10000,3,FALSE)),VLOOKUP(B347,CASH!$B$7:$D$10000,3,FALSE),0)</f>
        <v>0</v>
      </c>
      <c r="DF347" s="18">
        <f t="shared" si="395"/>
        <v>0</v>
      </c>
      <c r="DG347" s="18">
        <f t="shared" ca="1" si="388"/>
        <v>0</v>
      </c>
      <c r="DH347" s="18">
        <f t="shared" ca="1" si="389"/>
        <v>0</v>
      </c>
      <c r="DI347" s="18">
        <f t="shared" si="396"/>
        <v>0</v>
      </c>
      <c r="DJ347" s="18">
        <f t="shared" si="397"/>
        <v>0</v>
      </c>
      <c r="DK347" s="18">
        <f t="shared" si="398"/>
        <v>0</v>
      </c>
      <c r="DL347" s="18">
        <f t="shared" si="399"/>
        <v>0</v>
      </c>
      <c r="DM347" s="18">
        <f t="shared" si="400"/>
        <v>0</v>
      </c>
      <c r="DN347" s="18">
        <f t="shared" si="401"/>
        <v>0</v>
      </c>
      <c r="DO347" s="18">
        <f t="shared" si="402"/>
        <v>0</v>
      </c>
      <c r="DP347" s="18">
        <f t="shared" si="403"/>
        <v>0</v>
      </c>
      <c r="DQ347" s="18">
        <f t="shared" ca="1" si="404"/>
        <v>0</v>
      </c>
      <c r="DR347" s="18">
        <f t="shared" ca="1" si="405"/>
        <v>0</v>
      </c>
      <c r="DS347" s="18">
        <f t="shared" ca="1" si="406"/>
        <v>0</v>
      </c>
      <c r="DT347" s="18">
        <f t="shared" si="407"/>
        <v>0</v>
      </c>
      <c r="DU347" s="18">
        <f t="shared" si="408"/>
        <v>0</v>
      </c>
      <c r="DV347" s="18">
        <f t="shared" si="409"/>
        <v>0</v>
      </c>
      <c r="DW347" s="18">
        <f t="shared" si="410"/>
        <v>0</v>
      </c>
      <c r="DX347" s="18">
        <f t="shared" si="411"/>
        <v>0</v>
      </c>
      <c r="DY347" s="18">
        <f t="shared" si="412"/>
        <v>0</v>
      </c>
      <c r="DZ347" s="18">
        <f t="shared" si="413"/>
        <v>0</v>
      </c>
      <c r="EA347" s="18">
        <f t="shared" si="414"/>
        <v>0</v>
      </c>
      <c r="EB347" s="18">
        <f t="shared" si="415"/>
        <v>0</v>
      </c>
      <c r="EC347" s="18">
        <f t="shared" si="416"/>
        <v>0</v>
      </c>
      <c r="ED347" s="18">
        <f t="shared" si="417"/>
        <v>0</v>
      </c>
      <c r="EE347" s="18">
        <f t="shared" ca="1" si="418"/>
        <v>0</v>
      </c>
      <c r="EF347" s="18">
        <f t="shared" ca="1" si="419"/>
        <v>0</v>
      </c>
      <c r="EG347" s="18">
        <f t="shared" ca="1" si="420"/>
        <v>0</v>
      </c>
      <c r="EH347" s="18">
        <f t="shared" ca="1" si="421"/>
        <v>0</v>
      </c>
      <c r="EI347" s="18">
        <f t="shared" ca="1" si="422"/>
        <v>0</v>
      </c>
      <c r="EJ347" s="18">
        <f t="shared" si="423"/>
        <v>0</v>
      </c>
      <c r="EK347" s="18">
        <f t="shared" si="424"/>
        <v>0</v>
      </c>
      <c r="EL347" s="18">
        <f t="shared" si="425"/>
        <v>0</v>
      </c>
      <c r="EM347" s="18">
        <f t="shared" si="426"/>
        <v>0</v>
      </c>
      <c r="EN347" s="18">
        <f t="shared" si="427"/>
        <v>0</v>
      </c>
      <c r="EO347" s="18">
        <f t="shared" si="428"/>
        <v>0</v>
      </c>
      <c r="EP347" s="18">
        <f t="shared" si="429"/>
        <v>0</v>
      </c>
      <c r="EQ347" s="18">
        <f t="shared" si="430"/>
        <v>0</v>
      </c>
      <c r="ER347" s="18">
        <f t="shared" si="431"/>
        <v>0</v>
      </c>
      <c r="ES347" s="18">
        <f t="shared" si="432"/>
        <v>0</v>
      </c>
      <c r="ET347" s="18">
        <f t="shared" si="433"/>
        <v>0</v>
      </c>
      <c r="EU347" s="18">
        <f t="shared" si="434"/>
        <v>0</v>
      </c>
      <c r="EV347" s="18">
        <f t="shared" si="435"/>
        <v>0</v>
      </c>
      <c r="EW347" s="18">
        <f t="shared" si="436"/>
        <v>0</v>
      </c>
      <c r="EX347" s="18">
        <f t="shared" si="437"/>
        <v>0</v>
      </c>
      <c r="EY347" s="17"/>
      <c r="EZ347" s="1"/>
      <c r="FA347" s="54">
        <f t="shared" ca="1" si="390"/>
        <v>0</v>
      </c>
      <c r="FB347" s="54">
        <f t="shared" si="391"/>
        <v>0</v>
      </c>
      <c r="FC347" s="54">
        <f t="shared" ca="1" si="456"/>
        <v>0</v>
      </c>
      <c r="FD347" s="34" t="e">
        <f t="shared" ca="1" si="457"/>
        <v>#DIV/0!</v>
      </c>
      <c r="FE347" s="34" t="e">
        <f t="shared" ca="1" si="451"/>
        <v>#DIV/0!</v>
      </c>
      <c r="FH347" s="49" t="e">
        <f t="shared" ca="1" si="453"/>
        <v>#DIV/0!</v>
      </c>
      <c r="FI347" s="49" t="e">
        <f t="shared" ca="1" si="454"/>
        <v>#DIV/0!</v>
      </c>
      <c r="FJ347" s="49" t="e">
        <f t="shared" ca="1" si="455"/>
        <v>#DIV/0!</v>
      </c>
    </row>
    <row r="348" spans="1:166" x14ac:dyDescent="0.25">
      <c r="A348" s="1"/>
      <c r="B348" s="15">
        <f>Kurse!B344</f>
        <v>40491</v>
      </c>
      <c r="C348" s="1"/>
      <c r="D348" s="20" t="str">
        <f>IF(ISNUMBER(VLOOKUP(B348,CASH!$B$7:$E$2815,2,FALSE)),VLOOKUP(B348,CASH!$B$7:$E$2815,2,FALSE),"")</f>
        <v/>
      </c>
      <c r="E348" s="1"/>
      <c r="F348" s="20">
        <f t="shared" si="387"/>
        <v>0</v>
      </c>
      <c r="G348" s="20"/>
      <c r="H348" s="20"/>
      <c r="I348" s="20"/>
      <c r="J348" s="20"/>
      <c r="K348" s="9"/>
      <c r="L348" s="9"/>
      <c r="M348" s="9"/>
      <c r="N348" s="9"/>
      <c r="O348" s="9"/>
      <c r="P348" s="9" t="str">
        <f>IF(ISNUMBER(VLOOKUP($B348,Anteile!$A$2:$BI$10000,12,FALSE)),VLOOKUP($B348,Anteile!$A$2:$BI$10000,12,FALSE),"0")</f>
        <v>0</v>
      </c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 t="str">
        <f>IF(ISNUMBER(VLOOKUP($B348,Anteile!$A$2:$BI$10000,24,FALSE)),VLOOKUP($B348,Anteile!$A$2:$BI$10000,24,FALSE),"0")</f>
        <v>0</v>
      </c>
      <c r="AC348" s="9" t="str">
        <f>IF(ISNUMBER(VLOOKUP($B348,Anteile!$A$2:$BI$10000,25,FALSE)),VLOOKUP($B348,Anteile!$A$2:$BI$10000,25,FALSE),"0")</f>
        <v>0</v>
      </c>
      <c r="AD348" s="9" t="str">
        <f>IF(ISNUMBER(VLOOKUP($B348,Anteile!$A$2:$BI$10000,26,FALSE)),VLOOKUP($B348,Anteile!$A$2:$BI$10000,26,FALSE),"0")</f>
        <v>0</v>
      </c>
      <c r="AE348" s="9" t="str">
        <f>IF(ISNUMBER(VLOOKUP($B348,Anteile!$A$2:$BI$10000,27,FALSE)),VLOOKUP($B348,Anteile!$A$2:$BI$10000,27,FALSE),"0")</f>
        <v>0</v>
      </c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5"/>
      <c r="AW348" s="13">
        <v>1</v>
      </c>
      <c r="AX348" s="5"/>
      <c r="AY348" s="5"/>
      <c r="AZ348" s="5"/>
      <c r="BA348" s="5"/>
      <c r="BB348" s="5"/>
      <c r="BC348" s="5"/>
      <c r="BD348" s="5"/>
      <c r="BE348" s="13">
        <f t="shared" ca="1" si="392"/>
        <v>1013.7545388525781</v>
      </c>
      <c r="BF348" s="13">
        <f t="shared" ca="1" si="438"/>
        <v>0</v>
      </c>
      <c r="BG348" s="13">
        <f t="shared" ca="1" si="393"/>
        <v>80.806100217864923</v>
      </c>
      <c r="BH348" s="13"/>
      <c r="BI348" s="13"/>
      <c r="BJ348" s="13"/>
      <c r="BK348" s="13"/>
      <c r="BL348" s="13"/>
      <c r="BM348" s="13"/>
      <c r="BN348" s="13"/>
      <c r="BO348" s="13"/>
      <c r="BP348" s="13"/>
      <c r="BQ348" s="13"/>
      <c r="BR348" s="13"/>
      <c r="BS348" s="13">
        <f t="shared" ca="1" si="439"/>
        <v>0</v>
      </c>
      <c r="BT348" s="13">
        <f t="shared" ca="1" si="440"/>
        <v>45.48</v>
      </c>
      <c r="BU348" s="13">
        <f t="shared" ca="1" si="441"/>
        <v>29.803921568627452</v>
      </c>
      <c r="BV348" s="13">
        <f t="shared" ca="1" si="442"/>
        <v>31.132897603485837</v>
      </c>
      <c r="BW348" s="13">
        <f t="shared" ca="1" si="452"/>
        <v>0</v>
      </c>
      <c r="BX348" s="13"/>
      <c r="BY348" s="13"/>
      <c r="BZ348" s="13"/>
      <c r="CA348" s="13"/>
      <c r="CB348" s="13"/>
      <c r="CC348" s="13"/>
      <c r="CD348" s="13"/>
      <c r="CE348" s="13"/>
      <c r="CF348" s="13"/>
      <c r="CG348" s="13"/>
      <c r="CH348" s="13"/>
      <c r="CI348" s="13"/>
      <c r="CJ348" s="13"/>
      <c r="CK348" s="13"/>
      <c r="CL348" s="13"/>
      <c r="CM348" s="5"/>
      <c r="CN348" s="13">
        <f t="shared" ca="1" si="443"/>
        <v>6787.81</v>
      </c>
      <c r="CO348" s="13">
        <f t="shared" ca="1" si="444"/>
        <v>132.96</v>
      </c>
      <c r="CP348" s="13">
        <f t="shared" ca="1" si="445"/>
        <v>398.04050000000001</v>
      </c>
      <c r="CQ348" s="5"/>
      <c r="CR348" s="5"/>
      <c r="CS348" s="5"/>
      <c r="CT348" s="34">
        <f t="shared" ca="1" si="446"/>
        <v>1.1378194758977678</v>
      </c>
      <c r="CU348" s="34">
        <f t="shared" ca="1" si="447"/>
        <v>1.0605407992342666</v>
      </c>
      <c r="CV348" s="34">
        <f t="shared" ca="1" si="448"/>
        <v>0.94839131790821418</v>
      </c>
      <c r="CW348" s="5"/>
      <c r="CX348" s="5"/>
      <c r="CY348" s="5"/>
      <c r="CZ348" s="5"/>
      <c r="DA348" s="33">
        <f t="shared" ca="1" si="449"/>
        <v>1.377</v>
      </c>
      <c r="DB348" s="13">
        <f t="shared" ca="1" si="450"/>
        <v>1395.94</v>
      </c>
      <c r="DC348" s="5"/>
      <c r="DD348" s="18">
        <f t="shared" ca="1" si="394"/>
        <v>0</v>
      </c>
      <c r="DE348" s="18">
        <f>IF(ISNUMBER(VLOOKUP(B348,CASH!$B$7:$D$10000,3,FALSE)),VLOOKUP(B348,CASH!$B$7:$D$10000,3,FALSE),0)</f>
        <v>0</v>
      </c>
      <c r="DF348" s="18">
        <f t="shared" si="395"/>
        <v>0</v>
      </c>
      <c r="DG348" s="18">
        <f t="shared" ca="1" si="388"/>
        <v>0</v>
      </c>
      <c r="DH348" s="18">
        <f t="shared" ca="1" si="389"/>
        <v>0</v>
      </c>
      <c r="DI348" s="18">
        <f t="shared" si="396"/>
        <v>0</v>
      </c>
      <c r="DJ348" s="18">
        <f t="shared" si="397"/>
        <v>0</v>
      </c>
      <c r="DK348" s="18">
        <f t="shared" si="398"/>
        <v>0</v>
      </c>
      <c r="DL348" s="18">
        <f t="shared" si="399"/>
        <v>0</v>
      </c>
      <c r="DM348" s="18">
        <f t="shared" si="400"/>
        <v>0</v>
      </c>
      <c r="DN348" s="18">
        <f t="shared" si="401"/>
        <v>0</v>
      </c>
      <c r="DO348" s="18">
        <f t="shared" si="402"/>
        <v>0</v>
      </c>
      <c r="DP348" s="18">
        <f t="shared" si="403"/>
        <v>0</v>
      </c>
      <c r="DQ348" s="18">
        <f t="shared" ca="1" si="404"/>
        <v>0</v>
      </c>
      <c r="DR348" s="18">
        <f t="shared" ca="1" si="405"/>
        <v>0</v>
      </c>
      <c r="DS348" s="18">
        <f t="shared" ca="1" si="406"/>
        <v>0</v>
      </c>
      <c r="DT348" s="18">
        <f t="shared" si="407"/>
        <v>0</v>
      </c>
      <c r="DU348" s="18">
        <f t="shared" si="408"/>
        <v>0</v>
      </c>
      <c r="DV348" s="18">
        <f t="shared" si="409"/>
        <v>0</v>
      </c>
      <c r="DW348" s="18">
        <f t="shared" si="410"/>
        <v>0</v>
      </c>
      <c r="DX348" s="18">
        <f t="shared" si="411"/>
        <v>0</v>
      </c>
      <c r="DY348" s="18">
        <f t="shared" si="412"/>
        <v>0</v>
      </c>
      <c r="DZ348" s="18">
        <f t="shared" si="413"/>
        <v>0</v>
      </c>
      <c r="EA348" s="18">
        <f t="shared" si="414"/>
        <v>0</v>
      </c>
      <c r="EB348" s="18">
        <f t="shared" si="415"/>
        <v>0</v>
      </c>
      <c r="EC348" s="18">
        <f t="shared" si="416"/>
        <v>0</v>
      </c>
      <c r="ED348" s="18">
        <f t="shared" si="417"/>
        <v>0</v>
      </c>
      <c r="EE348" s="18">
        <f t="shared" ca="1" si="418"/>
        <v>0</v>
      </c>
      <c r="EF348" s="18">
        <f t="shared" ca="1" si="419"/>
        <v>0</v>
      </c>
      <c r="EG348" s="18">
        <f t="shared" ca="1" si="420"/>
        <v>0</v>
      </c>
      <c r="EH348" s="18">
        <f t="shared" ca="1" si="421"/>
        <v>0</v>
      </c>
      <c r="EI348" s="18">
        <f t="shared" ca="1" si="422"/>
        <v>0</v>
      </c>
      <c r="EJ348" s="18">
        <f t="shared" si="423"/>
        <v>0</v>
      </c>
      <c r="EK348" s="18">
        <f t="shared" si="424"/>
        <v>0</v>
      </c>
      <c r="EL348" s="18">
        <f t="shared" si="425"/>
        <v>0</v>
      </c>
      <c r="EM348" s="18">
        <f t="shared" si="426"/>
        <v>0</v>
      </c>
      <c r="EN348" s="18">
        <f t="shared" si="427"/>
        <v>0</v>
      </c>
      <c r="EO348" s="18">
        <f t="shared" si="428"/>
        <v>0</v>
      </c>
      <c r="EP348" s="18">
        <f t="shared" si="429"/>
        <v>0</v>
      </c>
      <c r="EQ348" s="18">
        <f t="shared" si="430"/>
        <v>0</v>
      </c>
      <c r="ER348" s="18">
        <f t="shared" si="431"/>
        <v>0</v>
      </c>
      <c r="ES348" s="18">
        <f t="shared" si="432"/>
        <v>0</v>
      </c>
      <c r="ET348" s="18">
        <f t="shared" si="433"/>
        <v>0</v>
      </c>
      <c r="EU348" s="18">
        <f t="shared" si="434"/>
        <v>0</v>
      </c>
      <c r="EV348" s="18">
        <f t="shared" si="435"/>
        <v>0</v>
      </c>
      <c r="EW348" s="18">
        <f t="shared" si="436"/>
        <v>0</v>
      </c>
      <c r="EX348" s="18">
        <f t="shared" si="437"/>
        <v>0</v>
      </c>
      <c r="EY348" s="17"/>
      <c r="EZ348" s="1"/>
      <c r="FA348" s="54">
        <f t="shared" ca="1" si="390"/>
        <v>0</v>
      </c>
      <c r="FB348" s="54">
        <f t="shared" si="391"/>
        <v>0</v>
      </c>
      <c r="FC348" s="54">
        <f t="shared" ca="1" si="456"/>
        <v>0</v>
      </c>
      <c r="FD348" s="34" t="e">
        <f t="shared" ca="1" si="457"/>
        <v>#DIV/0!</v>
      </c>
      <c r="FE348" s="34" t="e">
        <f t="shared" ca="1" si="451"/>
        <v>#DIV/0!</v>
      </c>
      <c r="FH348" s="49" t="e">
        <f t="shared" ca="1" si="453"/>
        <v>#DIV/0!</v>
      </c>
      <c r="FI348" s="49" t="e">
        <f t="shared" ca="1" si="454"/>
        <v>#DIV/0!</v>
      </c>
      <c r="FJ348" s="49" t="e">
        <f t="shared" ca="1" si="455"/>
        <v>#DIV/0!</v>
      </c>
    </row>
    <row r="349" spans="1:166" x14ac:dyDescent="0.25">
      <c r="A349" s="1"/>
      <c r="B349" s="15">
        <f>Kurse!B345</f>
        <v>40490</v>
      </c>
      <c r="C349" s="1"/>
      <c r="D349" s="20" t="str">
        <f>IF(ISNUMBER(VLOOKUP(B349,CASH!$B$7:$E$2815,2,FALSE)),VLOOKUP(B349,CASH!$B$7:$E$2815,2,FALSE),"")</f>
        <v/>
      </c>
      <c r="E349" s="1"/>
      <c r="F349" s="20">
        <f t="shared" si="387"/>
        <v>0</v>
      </c>
      <c r="G349" s="20"/>
      <c r="H349" s="20"/>
      <c r="I349" s="20"/>
      <c r="J349" s="20"/>
      <c r="K349" s="9"/>
      <c r="L349" s="9"/>
      <c r="M349" s="9"/>
      <c r="N349" s="9"/>
      <c r="O349" s="9"/>
      <c r="P349" s="9" t="str">
        <f>IF(ISNUMBER(VLOOKUP($B349,Anteile!$A$2:$BI$10000,12,FALSE)),VLOOKUP($B349,Anteile!$A$2:$BI$10000,12,FALSE),"0")</f>
        <v>0</v>
      </c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 t="str">
        <f>IF(ISNUMBER(VLOOKUP($B349,Anteile!$A$2:$BI$10000,24,FALSE)),VLOOKUP($B349,Anteile!$A$2:$BI$10000,24,FALSE),"0")</f>
        <v>0</v>
      </c>
      <c r="AC349" s="9" t="str">
        <f>IF(ISNUMBER(VLOOKUP($B349,Anteile!$A$2:$BI$10000,25,FALSE)),VLOOKUP($B349,Anteile!$A$2:$BI$10000,25,FALSE),"0")</f>
        <v>0</v>
      </c>
      <c r="AD349" s="9" t="str">
        <f>IF(ISNUMBER(VLOOKUP($B349,Anteile!$A$2:$BI$10000,26,FALSE)),VLOOKUP($B349,Anteile!$A$2:$BI$10000,26,FALSE),"0")</f>
        <v>0</v>
      </c>
      <c r="AE349" s="9" t="str">
        <f>IF(ISNUMBER(VLOOKUP($B349,Anteile!$A$2:$BI$10000,27,FALSE)),VLOOKUP($B349,Anteile!$A$2:$BI$10000,27,FALSE),"0")</f>
        <v>0</v>
      </c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5"/>
      <c r="AW349" s="13">
        <v>1</v>
      </c>
      <c r="AX349" s="5"/>
      <c r="AY349" s="5"/>
      <c r="AZ349" s="5"/>
      <c r="BA349" s="5"/>
      <c r="BB349" s="5"/>
      <c r="BC349" s="5"/>
      <c r="BD349" s="5"/>
      <c r="BE349" s="13">
        <f t="shared" ca="1" si="392"/>
        <v>1014.0147143681476</v>
      </c>
      <c r="BF349" s="13">
        <f t="shared" ca="1" si="438"/>
        <v>0</v>
      </c>
      <c r="BG349" s="13">
        <f t="shared" ca="1" si="393"/>
        <v>80.568378534333519</v>
      </c>
      <c r="BH349" s="13"/>
      <c r="BI349" s="13"/>
      <c r="BJ349" s="13"/>
      <c r="BK349" s="13"/>
      <c r="BL349" s="13"/>
      <c r="BM349" s="13"/>
      <c r="BN349" s="13"/>
      <c r="BO349" s="13"/>
      <c r="BP349" s="13"/>
      <c r="BQ349" s="13"/>
      <c r="BR349" s="13"/>
      <c r="BS349" s="13">
        <f t="shared" ca="1" si="439"/>
        <v>0</v>
      </c>
      <c r="BT349" s="13">
        <f t="shared" ca="1" si="440"/>
        <v>45.22</v>
      </c>
      <c r="BU349" s="13">
        <f t="shared" ca="1" si="441"/>
        <v>29.609059434506634</v>
      </c>
      <c r="BV349" s="13">
        <f t="shared" ca="1" si="442"/>
        <v>30.90738603577611</v>
      </c>
      <c r="BW349" s="13">
        <f t="shared" ca="1" si="452"/>
        <v>0</v>
      </c>
      <c r="BX349" s="13"/>
      <c r="BY349" s="13"/>
      <c r="BZ349" s="13"/>
      <c r="CA349" s="13"/>
      <c r="CB349" s="13"/>
      <c r="CC349" s="13"/>
      <c r="CD349" s="13"/>
      <c r="CE349" s="13"/>
      <c r="CF349" s="13"/>
      <c r="CG349" s="13"/>
      <c r="CH349" s="13"/>
      <c r="CI349" s="13"/>
      <c r="CJ349" s="13"/>
      <c r="CK349" s="13"/>
      <c r="CL349" s="13"/>
      <c r="CM349" s="5"/>
      <c r="CN349" s="13">
        <f t="shared" ca="1" si="443"/>
        <v>6750.5</v>
      </c>
      <c r="CO349" s="13">
        <f t="shared" ca="1" si="444"/>
        <v>132.91</v>
      </c>
      <c r="CP349" s="13">
        <f t="shared" ca="1" si="445"/>
        <v>396.84719999999999</v>
      </c>
      <c r="CQ349" s="5"/>
      <c r="CR349" s="5"/>
      <c r="CS349" s="5"/>
      <c r="CT349" s="34">
        <f t="shared" ca="1" si="446"/>
        <v>1.1315653166555752</v>
      </c>
      <c r="CU349" s="34">
        <f t="shared" ca="1" si="447"/>
        <v>1.0601419797399696</v>
      </c>
      <c r="CV349" s="34">
        <f t="shared" ca="1" si="448"/>
        <v>0.9455481013017133</v>
      </c>
      <c r="CW349" s="5"/>
      <c r="CX349" s="5"/>
      <c r="CY349" s="5"/>
      <c r="CZ349" s="5"/>
      <c r="DA349" s="33">
        <f t="shared" ca="1" si="449"/>
        <v>1.3864000000000001</v>
      </c>
      <c r="DB349" s="13">
        <f t="shared" ca="1" si="450"/>
        <v>1405.83</v>
      </c>
      <c r="DC349" s="5"/>
      <c r="DD349" s="18">
        <f t="shared" ca="1" si="394"/>
        <v>0</v>
      </c>
      <c r="DE349" s="18">
        <f>IF(ISNUMBER(VLOOKUP(B349,CASH!$B$7:$D$10000,3,FALSE)),VLOOKUP(B349,CASH!$B$7:$D$10000,3,FALSE),0)</f>
        <v>0</v>
      </c>
      <c r="DF349" s="18">
        <f t="shared" si="395"/>
        <v>0</v>
      </c>
      <c r="DG349" s="18">
        <f t="shared" ca="1" si="388"/>
        <v>0</v>
      </c>
      <c r="DH349" s="18">
        <f t="shared" ca="1" si="389"/>
        <v>0</v>
      </c>
      <c r="DI349" s="18">
        <f t="shared" si="396"/>
        <v>0</v>
      </c>
      <c r="DJ349" s="18">
        <f t="shared" si="397"/>
        <v>0</v>
      </c>
      <c r="DK349" s="18">
        <f t="shared" si="398"/>
        <v>0</v>
      </c>
      <c r="DL349" s="18">
        <f t="shared" si="399"/>
        <v>0</v>
      </c>
      <c r="DM349" s="18">
        <f t="shared" si="400"/>
        <v>0</v>
      </c>
      <c r="DN349" s="18">
        <f t="shared" si="401"/>
        <v>0</v>
      </c>
      <c r="DO349" s="18">
        <f t="shared" si="402"/>
        <v>0</v>
      </c>
      <c r="DP349" s="18">
        <f t="shared" si="403"/>
        <v>0</v>
      </c>
      <c r="DQ349" s="18">
        <f t="shared" ca="1" si="404"/>
        <v>0</v>
      </c>
      <c r="DR349" s="18">
        <f t="shared" ca="1" si="405"/>
        <v>0</v>
      </c>
      <c r="DS349" s="18">
        <f t="shared" ca="1" si="406"/>
        <v>0</v>
      </c>
      <c r="DT349" s="18">
        <f t="shared" si="407"/>
        <v>0</v>
      </c>
      <c r="DU349" s="18">
        <f t="shared" si="408"/>
        <v>0</v>
      </c>
      <c r="DV349" s="18">
        <f t="shared" si="409"/>
        <v>0</v>
      </c>
      <c r="DW349" s="18">
        <f t="shared" si="410"/>
        <v>0</v>
      </c>
      <c r="DX349" s="18">
        <f t="shared" si="411"/>
        <v>0</v>
      </c>
      <c r="DY349" s="18">
        <f t="shared" si="412"/>
        <v>0</v>
      </c>
      <c r="DZ349" s="18">
        <f t="shared" si="413"/>
        <v>0</v>
      </c>
      <c r="EA349" s="18">
        <f t="shared" si="414"/>
        <v>0</v>
      </c>
      <c r="EB349" s="18">
        <f t="shared" si="415"/>
        <v>0</v>
      </c>
      <c r="EC349" s="18">
        <f t="shared" si="416"/>
        <v>0</v>
      </c>
      <c r="ED349" s="18">
        <f t="shared" si="417"/>
        <v>0</v>
      </c>
      <c r="EE349" s="18">
        <f t="shared" ca="1" si="418"/>
        <v>0</v>
      </c>
      <c r="EF349" s="18">
        <f t="shared" ca="1" si="419"/>
        <v>0</v>
      </c>
      <c r="EG349" s="18">
        <f t="shared" ca="1" si="420"/>
        <v>0</v>
      </c>
      <c r="EH349" s="18">
        <f t="shared" ca="1" si="421"/>
        <v>0</v>
      </c>
      <c r="EI349" s="18">
        <f t="shared" ca="1" si="422"/>
        <v>0</v>
      </c>
      <c r="EJ349" s="18">
        <f t="shared" si="423"/>
        <v>0</v>
      </c>
      <c r="EK349" s="18">
        <f t="shared" si="424"/>
        <v>0</v>
      </c>
      <c r="EL349" s="18">
        <f t="shared" si="425"/>
        <v>0</v>
      </c>
      <c r="EM349" s="18">
        <f t="shared" si="426"/>
        <v>0</v>
      </c>
      <c r="EN349" s="18">
        <f t="shared" si="427"/>
        <v>0</v>
      </c>
      <c r="EO349" s="18">
        <f t="shared" si="428"/>
        <v>0</v>
      </c>
      <c r="EP349" s="18">
        <f t="shared" si="429"/>
        <v>0</v>
      </c>
      <c r="EQ349" s="18">
        <f t="shared" si="430"/>
        <v>0</v>
      </c>
      <c r="ER349" s="18">
        <f t="shared" si="431"/>
        <v>0</v>
      </c>
      <c r="ES349" s="18">
        <f t="shared" si="432"/>
        <v>0</v>
      </c>
      <c r="ET349" s="18">
        <f t="shared" si="433"/>
        <v>0</v>
      </c>
      <c r="EU349" s="18">
        <f t="shared" si="434"/>
        <v>0</v>
      </c>
      <c r="EV349" s="18">
        <f t="shared" si="435"/>
        <v>0</v>
      </c>
      <c r="EW349" s="18">
        <f t="shared" si="436"/>
        <v>0</v>
      </c>
      <c r="EX349" s="18">
        <f t="shared" si="437"/>
        <v>0</v>
      </c>
      <c r="EY349" s="17"/>
      <c r="EZ349" s="1"/>
      <c r="FA349" s="54">
        <f t="shared" ca="1" si="390"/>
        <v>0</v>
      </c>
      <c r="FB349" s="54">
        <f t="shared" si="391"/>
        <v>0</v>
      </c>
      <c r="FC349" s="54">
        <f t="shared" ca="1" si="456"/>
        <v>0</v>
      </c>
      <c r="FD349" s="34" t="e">
        <f t="shared" ca="1" si="457"/>
        <v>#DIV/0!</v>
      </c>
      <c r="FE349" s="34" t="e">
        <f t="shared" ca="1" si="451"/>
        <v>#DIV/0!</v>
      </c>
      <c r="FH349" s="49" t="e">
        <f t="shared" ca="1" si="453"/>
        <v>#DIV/0!</v>
      </c>
      <c r="FI349" s="49" t="e">
        <f t="shared" ca="1" si="454"/>
        <v>#DIV/0!</v>
      </c>
      <c r="FJ349" s="49" t="e">
        <f t="shared" ca="1" si="455"/>
        <v>#DIV/0!</v>
      </c>
    </row>
    <row r="350" spans="1:166" x14ac:dyDescent="0.25">
      <c r="A350" s="1"/>
      <c r="B350" s="15">
        <f>Kurse!B346</f>
        <v>40487</v>
      </c>
      <c r="C350" s="1"/>
      <c r="D350" s="20" t="str">
        <f>IF(ISNUMBER(VLOOKUP(B350,CASH!$B$7:$E$2815,2,FALSE)),VLOOKUP(B350,CASH!$B$7:$E$2815,2,FALSE),"")</f>
        <v/>
      </c>
      <c r="E350" s="1"/>
      <c r="F350" s="20">
        <f t="shared" si="387"/>
        <v>0</v>
      </c>
      <c r="G350" s="20"/>
      <c r="H350" s="20"/>
      <c r="I350" s="20"/>
      <c r="J350" s="20"/>
      <c r="K350" s="9"/>
      <c r="L350" s="9"/>
      <c r="M350" s="9"/>
      <c r="N350" s="9"/>
      <c r="O350" s="9"/>
      <c r="P350" s="9" t="str">
        <f>IF(ISNUMBER(VLOOKUP($B350,Anteile!$A$2:$BI$10000,12,FALSE)),VLOOKUP($B350,Anteile!$A$2:$BI$10000,12,FALSE),"0")</f>
        <v>0</v>
      </c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 t="str">
        <f>IF(ISNUMBER(VLOOKUP($B350,Anteile!$A$2:$BI$10000,24,FALSE)),VLOOKUP($B350,Anteile!$A$2:$BI$10000,24,FALSE),"0")</f>
        <v>0</v>
      </c>
      <c r="AC350" s="9" t="str">
        <f>IF(ISNUMBER(VLOOKUP($B350,Anteile!$A$2:$BI$10000,25,FALSE)),VLOOKUP($B350,Anteile!$A$2:$BI$10000,25,FALSE),"0")</f>
        <v>0</v>
      </c>
      <c r="AD350" s="9" t="str">
        <f>IF(ISNUMBER(VLOOKUP($B350,Anteile!$A$2:$BI$10000,26,FALSE)),VLOOKUP($B350,Anteile!$A$2:$BI$10000,26,FALSE),"0")</f>
        <v>0</v>
      </c>
      <c r="AE350" s="9" t="str">
        <f>IF(ISNUMBER(VLOOKUP($B350,Anteile!$A$2:$BI$10000,27,FALSE)),VLOOKUP($B350,Anteile!$A$2:$BI$10000,27,FALSE),"0")</f>
        <v>0</v>
      </c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5"/>
      <c r="AW350" s="13">
        <v>1</v>
      </c>
      <c r="AX350" s="5"/>
      <c r="AY350" s="5"/>
      <c r="AZ350" s="5"/>
      <c r="BA350" s="5"/>
      <c r="BB350" s="5"/>
      <c r="BC350" s="5"/>
      <c r="BD350" s="5"/>
      <c r="BE350" s="13">
        <f t="shared" ca="1" si="392"/>
        <v>993.19315751960085</v>
      </c>
      <c r="BF350" s="13">
        <f t="shared" ca="1" si="438"/>
        <v>0</v>
      </c>
      <c r="BG350" s="13">
        <f t="shared" ca="1" si="393"/>
        <v>80.02851033499644</v>
      </c>
      <c r="BH350" s="13"/>
      <c r="BI350" s="13"/>
      <c r="BJ350" s="13"/>
      <c r="BK350" s="13"/>
      <c r="BL350" s="13"/>
      <c r="BM350" s="13"/>
      <c r="BN350" s="13"/>
      <c r="BO350" s="13"/>
      <c r="BP350" s="13"/>
      <c r="BQ350" s="13"/>
      <c r="BR350" s="13"/>
      <c r="BS350" s="13">
        <f t="shared" ca="1" si="439"/>
        <v>0</v>
      </c>
      <c r="BT350" s="13">
        <f t="shared" ca="1" si="440"/>
        <v>45.22</v>
      </c>
      <c r="BU350" s="13">
        <f t="shared" ca="1" si="441"/>
        <v>29.080541696364929</v>
      </c>
      <c r="BV350" s="13">
        <f t="shared" ca="1" si="442"/>
        <v>30.591589451176052</v>
      </c>
      <c r="BW350" s="13">
        <f t="shared" ca="1" si="452"/>
        <v>0</v>
      </c>
      <c r="BX350" s="13"/>
      <c r="BY350" s="13"/>
      <c r="BZ350" s="13"/>
      <c r="CA350" s="13"/>
      <c r="CB350" s="13"/>
      <c r="CC350" s="13"/>
      <c r="CD350" s="13"/>
      <c r="CE350" s="13"/>
      <c r="CF350" s="13"/>
      <c r="CG350" s="13"/>
      <c r="CH350" s="13"/>
      <c r="CI350" s="13"/>
      <c r="CJ350" s="13"/>
      <c r="CK350" s="13"/>
      <c r="CL350" s="13"/>
      <c r="CM350" s="5"/>
      <c r="CN350" s="13">
        <f t="shared" ca="1" si="443"/>
        <v>6754.2</v>
      </c>
      <c r="CO350" s="13">
        <f t="shared" ca="1" si="444"/>
        <v>131.54</v>
      </c>
      <c r="CP350" s="13">
        <f t="shared" ca="1" si="445"/>
        <v>397.00009999999997</v>
      </c>
      <c r="CQ350" s="5"/>
      <c r="CR350" s="5"/>
      <c r="CS350" s="5"/>
      <c r="CT350" s="34">
        <f t="shared" ca="1" si="446"/>
        <v>1.1321855361462243</v>
      </c>
      <c r="CU350" s="34">
        <f t="shared" ca="1" si="447"/>
        <v>1.049214325596235</v>
      </c>
      <c r="CV350" s="34">
        <f t="shared" ca="1" si="448"/>
        <v>0.94591240853303316</v>
      </c>
      <c r="CW350" s="5"/>
      <c r="CX350" s="5"/>
      <c r="CY350" s="5"/>
      <c r="CZ350" s="5"/>
      <c r="DA350" s="33">
        <f t="shared" ca="1" si="449"/>
        <v>1.403</v>
      </c>
      <c r="DB350" s="13">
        <f t="shared" ca="1" si="450"/>
        <v>1393.45</v>
      </c>
      <c r="DC350" s="5"/>
      <c r="DD350" s="18">
        <f t="shared" ca="1" si="394"/>
        <v>0</v>
      </c>
      <c r="DE350" s="18">
        <f>IF(ISNUMBER(VLOOKUP(B350,CASH!$B$7:$D$10000,3,FALSE)),VLOOKUP(B350,CASH!$B$7:$D$10000,3,FALSE),0)</f>
        <v>0</v>
      </c>
      <c r="DF350" s="18">
        <f t="shared" si="395"/>
        <v>0</v>
      </c>
      <c r="DG350" s="18">
        <f t="shared" ca="1" si="388"/>
        <v>0</v>
      </c>
      <c r="DH350" s="18">
        <f t="shared" ca="1" si="389"/>
        <v>0</v>
      </c>
      <c r="DI350" s="18">
        <f t="shared" si="396"/>
        <v>0</v>
      </c>
      <c r="DJ350" s="18">
        <f t="shared" si="397"/>
        <v>0</v>
      </c>
      <c r="DK350" s="18">
        <f t="shared" si="398"/>
        <v>0</v>
      </c>
      <c r="DL350" s="18">
        <f t="shared" si="399"/>
        <v>0</v>
      </c>
      <c r="DM350" s="18">
        <f t="shared" si="400"/>
        <v>0</v>
      </c>
      <c r="DN350" s="18">
        <f t="shared" si="401"/>
        <v>0</v>
      </c>
      <c r="DO350" s="18">
        <f t="shared" si="402"/>
        <v>0</v>
      </c>
      <c r="DP350" s="18">
        <f t="shared" si="403"/>
        <v>0</v>
      </c>
      <c r="DQ350" s="18">
        <f t="shared" ca="1" si="404"/>
        <v>0</v>
      </c>
      <c r="DR350" s="18">
        <f t="shared" ca="1" si="405"/>
        <v>0</v>
      </c>
      <c r="DS350" s="18">
        <f t="shared" ca="1" si="406"/>
        <v>0</v>
      </c>
      <c r="DT350" s="18">
        <f t="shared" si="407"/>
        <v>0</v>
      </c>
      <c r="DU350" s="18">
        <f t="shared" si="408"/>
        <v>0</v>
      </c>
      <c r="DV350" s="18">
        <f t="shared" si="409"/>
        <v>0</v>
      </c>
      <c r="DW350" s="18">
        <f t="shared" si="410"/>
        <v>0</v>
      </c>
      <c r="DX350" s="18">
        <f t="shared" si="411"/>
        <v>0</v>
      </c>
      <c r="DY350" s="18">
        <f t="shared" si="412"/>
        <v>0</v>
      </c>
      <c r="DZ350" s="18">
        <f t="shared" si="413"/>
        <v>0</v>
      </c>
      <c r="EA350" s="18">
        <f t="shared" si="414"/>
        <v>0</v>
      </c>
      <c r="EB350" s="18">
        <f t="shared" si="415"/>
        <v>0</v>
      </c>
      <c r="EC350" s="18">
        <f t="shared" si="416"/>
        <v>0</v>
      </c>
      <c r="ED350" s="18">
        <f t="shared" si="417"/>
        <v>0</v>
      </c>
      <c r="EE350" s="18">
        <f t="shared" ca="1" si="418"/>
        <v>0</v>
      </c>
      <c r="EF350" s="18">
        <f t="shared" ca="1" si="419"/>
        <v>0</v>
      </c>
      <c r="EG350" s="18">
        <f t="shared" ca="1" si="420"/>
        <v>0</v>
      </c>
      <c r="EH350" s="18">
        <f t="shared" ca="1" si="421"/>
        <v>0</v>
      </c>
      <c r="EI350" s="18">
        <f t="shared" ca="1" si="422"/>
        <v>0</v>
      </c>
      <c r="EJ350" s="18">
        <f t="shared" si="423"/>
        <v>0</v>
      </c>
      <c r="EK350" s="18">
        <f t="shared" si="424"/>
        <v>0</v>
      </c>
      <c r="EL350" s="18">
        <f t="shared" si="425"/>
        <v>0</v>
      </c>
      <c r="EM350" s="18">
        <f t="shared" si="426"/>
        <v>0</v>
      </c>
      <c r="EN350" s="18">
        <f t="shared" si="427"/>
        <v>0</v>
      </c>
      <c r="EO350" s="18">
        <f t="shared" si="428"/>
        <v>0</v>
      </c>
      <c r="EP350" s="18">
        <f t="shared" si="429"/>
        <v>0</v>
      </c>
      <c r="EQ350" s="18">
        <f t="shared" si="430"/>
        <v>0</v>
      </c>
      <c r="ER350" s="18">
        <f t="shared" si="431"/>
        <v>0</v>
      </c>
      <c r="ES350" s="18">
        <f t="shared" si="432"/>
        <v>0</v>
      </c>
      <c r="ET350" s="18">
        <f t="shared" si="433"/>
        <v>0</v>
      </c>
      <c r="EU350" s="18">
        <f t="shared" si="434"/>
        <v>0</v>
      </c>
      <c r="EV350" s="18">
        <f t="shared" si="435"/>
        <v>0</v>
      </c>
      <c r="EW350" s="18">
        <f t="shared" si="436"/>
        <v>0</v>
      </c>
      <c r="EX350" s="18">
        <f t="shared" si="437"/>
        <v>0</v>
      </c>
      <c r="EY350" s="17"/>
      <c r="EZ350" s="1"/>
      <c r="FA350" s="54">
        <f t="shared" ca="1" si="390"/>
        <v>0</v>
      </c>
      <c r="FB350" s="54">
        <f t="shared" si="391"/>
        <v>0</v>
      </c>
      <c r="FC350" s="54">
        <f t="shared" ca="1" si="456"/>
        <v>0</v>
      </c>
      <c r="FD350" s="34" t="e">
        <f t="shared" ca="1" si="457"/>
        <v>#DIV/0!</v>
      </c>
      <c r="FE350" s="34" t="e">
        <f t="shared" ca="1" si="451"/>
        <v>#DIV/0!</v>
      </c>
      <c r="FH350" s="49" t="e">
        <f t="shared" ca="1" si="453"/>
        <v>#DIV/0!</v>
      </c>
      <c r="FI350" s="49" t="e">
        <f t="shared" ca="1" si="454"/>
        <v>#DIV/0!</v>
      </c>
      <c r="FJ350" s="49" t="e">
        <f t="shared" ca="1" si="455"/>
        <v>#DIV/0!</v>
      </c>
    </row>
    <row r="351" spans="1:166" x14ac:dyDescent="0.25">
      <c r="A351" s="1"/>
      <c r="B351" s="15">
        <f>Kurse!B347</f>
        <v>40486</v>
      </c>
      <c r="C351" s="1"/>
      <c r="D351" s="20" t="str">
        <f>IF(ISNUMBER(VLOOKUP(B351,CASH!$B$7:$E$2815,2,FALSE)),VLOOKUP(B351,CASH!$B$7:$E$2815,2,FALSE),"")</f>
        <v/>
      </c>
      <c r="E351" s="1"/>
      <c r="F351" s="20">
        <f t="shared" si="387"/>
        <v>0</v>
      </c>
      <c r="G351" s="20"/>
      <c r="H351" s="20"/>
      <c r="I351" s="20"/>
      <c r="J351" s="20"/>
      <c r="K351" s="9"/>
      <c r="L351" s="9"/>
      <c r="M351" s="9"/>
      <c r="N351" s="9"/>
      <c r="O351" s="9"/>
      <c r="P351" s="9" t="str">
        <f>IF(ISNUMBER(VLOOKUP($B351,Anteile!$A$2:$BI$10000,12,FALSE)),VLOOKUP($B351,Anteile!$A$2:$BI$10000,12,FALSE),"0")</f>
        <v>0</v>
      </c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 t="str">
        <f>IF(ISNUMBER(VLOOKUP($B351,Anteile!$A$2:$BI$10000,24,FALSE)),VLOOKUP($B351,Anteile!$A$2:$BI$10000,24,FALSE),"0")</f>
        <v>0</v>
      </c>
      <c r="AC351" s="9" t="str">
        <f>IF(ISNUMBER(VLOOKUP($B351,Anteile!$A$2:$BI$10000,25,FALSE)),VLOOKUP($B351,Anteile!$A$2:$BI$10000,25,FALSE),"0")</f>
        <v>0</v>
      </c>
      <c r="AD351" s="9" t="str">
        <f>IF(ISNUMBER(VLOOKUP($B351,Anteile!$A$2:$BI$10000,26,FALSE)),VLOOKUP($B351,Anteile!$A$2:$BI$10000,26,FALSE),"0")</f>
        <v>0</v>
      </c>
      <c r="AE351" s="9" t="str">
        <f>IF(ISNUMBER(VLOOKUP($B351,Anteile!$A$2:$BI$10000,27,FALSE)),VLOOKUP($B351,Anteile!$A$2:$BI$10000,27,FALSE),"0")</f>
        <v>0</v>
      </c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5"/>
      <c r="AW351" s="13">
        <v>1</v>
      </c>
      <c r="AX351" s="5"/>
      <c r="AY351" s="5"/>
      <c r="AZ351" s="5"/>
      <c r="BA351" s="5"/>
      <c r="BB351" s="5"/>
      <c r="BC351" s="5"/>
      <c r="BD351" s="5"/>
      <c r="BE351" s="13">
        <f t="shared" ca="1" si="392"/>
        <v>974.65036193688934</v>
      </c>
      <c r="BF351" s="13">
        <f t="shared" ca="1" si="438"/>
        <v>0</v>
      </c>
      <c r="BG351" s="13">
        <f t="shared" ca="1" si="393"/>
        <v>79.021716213367057</v>
      </c>
      <c r="BH351" s="13"/>
      <c r="BI351" s="13"/>
      <c r="BJ351" s="13"/>
      <c r="BK351" s="13"/>
      <c r="BL351" s="13"/>
      <c r="BM351" s="13"/>
      <c r="BN351" s="13"/>
      <c r="BO351" s="13"/>
      <c r="BP351" s="13"/>
      <c r="BQ351" s="13"/>
      <c r="BR351" s="13"/>
      <c r="BS351" s="13">
        <f t="shared" ca="1" si="439"/>
        <v>0</v>
      </c>
      <c r="BT351" s="13">
        <f t="shared" ca="1" si="440"/>
        <v>45.03</v>
      </c>
      <c r="BU351" s="13">
        <f t="shared" ca="1" si="441"/>
        <v>28.329467987912011</v>
      </c>
      <c r="BV351" s="13">
        <f t="shared" ca="1" si="442"/>
        <v>30.037247874060018</v>
      </c>
      <c r="BW351" s="13">
        <f t="shared" ca="1" si="452"/>
        <v>0</v>
      </c>
      <c r="BX351" s="13"/>
      <c r="BY351" s="13"/>
      <c r="BZ351" s="13"/>
      <c r="CA351" s="13"/>
      <c r="CB351" s="13"/>
      <c r="CC351" s="13"/>
      <c r="CD351" s="13"/>
      <c r="CE351" s="13"/>
      <c r="CF351" s="13"/>
      <c r="CG351" s="13"/>
      <c r="CH351" s="13"/>
      <c r="CI351" s="13"/>
      <c r="CJ351" s="13"/>
      <c r="CK351" s="13"/>
      <c r="CL351" s="13"/>
      <c r="CM351" s="5"/>
      <c r="CN351" s="13">
        <f t="shared" ca="1" si="443"/>
        <v>6734.69</v>
      </c>
      <c r="CO351" s="13">
        <f t="shared" ca="1" si="444"/>
        <v>130.58000000000001</v>
      </c>
      <c r="CP351" s="13">
        <f t="shared" ca="1" si="445"/>
        <v>395.56220000000002</v>
      </c>
      <c r="CQ351" s="5"/>
      <c r="CR351" s="5"/>
      <c r="CS351" s="5"/>
      <c r="CT351" s="34">
        <f t="shared" ca="1" si="446"/>
        <v>1.1289151355347213</v>
      </c>
      <c r="CU351" s="34">
        <f t="shared" ca="1" si="447"/>
        <v>1.041556991305735</v>
      </c>
      <c r="CV351" s="34">
        <f t="shared" ca="1" si="448"/>
        <v>0.94248639566243286</v>
      </c>
      <c r="CW351" s="5"/>
      <c r="CX351" s="5"/>
      <c r="CY351" s="5"/>
      <c r="CZ351" s="5"/>
      <c r="DA351" s="33">
        <f t="shared" ca="1" si="449"/>
        <v>1.4229000000000001</v>
      </c>
      <c r="DB351" s="13">
        <f t="shared" ca="1" si="450"/>
        <v>1386.83</v>
      </c>
      <c r="DC351" s="5"/>
      <c r="DD351" s="18">
        <f t="shared" ca="1" si="394"/>
        <v>0</v>
      </c>
      <c r="DE351" s="18">
        <f>IF(ISNUMBER(VLOOKUP(B351,CASH!$B$7:$D$10000,3,FALSE)),VLOOKUP(B351,CASH!$B$7:$D$10000,3,FALSE),0)</f>
        <v>0</v>
      </c>
      <c r="DF351" s="18">
        <f t="shared" si="395"/>
        <v>0</v>
      </c>
      <c r="DG351" s="18">
        <f t="shared" ca="1" si="388"/>
        <v>0</v>
      </c>
      <c r="DH351" s="18">
        <f t="shared" ca="1" si="389"/>
        <v>0</v>
      </c>
      <c r="DI351" s="18">
        <f t="shared" si="396"/>
        <v>0</v>
      </c>
      <c r="DJ351" s="18">
        <f t="shared" si="397"/>
        <v>0</v>
      </c>
      <c r="DK351" s="18">
        <f t="shared" si="398"/>
        <v>0</v>
      </c>
      <c r="DL351" s="18">
        <f t="shared" si="399"/>
        <v>0</v>
      </c>
      <c r="DM351" s="18">
        <f t="shared" si="400"/>
        <v>0</v>
      </c>
      <c r="DN351" s="18">
        <f t="shared" si="401"/>
        <v>0</v>
      </c>
      <c r="DO351" s="18">
        <f t="shared" si="402"/>
        <v>0</v>
      </c>
      <c r="DP351" s="18">
        <f t="shared" si="403"/>
        <v>0</v>
      </c>
      <c r="DQ351" s="18">
        <f t="shared" ca="1" si="404"/>
        <v>0</v>
      </c>
      <c r="DR351" s="18">
        <f t="shared" ca="1" si="405"/>
        <v>0</v>
      </c>
      <c r="DS351" s="18">
        <f t="shared" ca="1" si="406"/>
        <v>0</v>
      </c>
      <c r="DT351" s="18">
        <f t="shared" si="407"/>
        <v>0</v>
      </c>
      <c r="DU351" s="18">
        <f t="shared" si="408"/>
        <v>0</v>
      </c>
      <c r="DV351" s="18">
        <f t="shared" si="409"/>
        <v>0</v>
      </c>
      <c r="DW351" s="18">
        <f t="shared" si="410"/>
        <v>0</v>
      </c>
      <c r="DX351" s="18">
        <f t="shared" si="411"/>
        <v>0</v>
      </c>
      <c r="DY351" s="18">
        <f t="shared" si="412"/>
        <v>0</v>
      </c>
      <c r="DZ351" s="18">
        <f t="shared" si="413"/>
        <v>0</v>
      </c>
      <c r="EA351" s="18">
        <f t="shared" si="414"/>
        <v>0</v>
      </c>
      <c r="EB351" s="18">
        <f t="shared" si="415"/>
        <v>0</v>
      </c>
      <c r="EC351" s="18">
        <f t="shared" si="416"/>
        <v>0</v>
      </c>
      <c r="ED351" s="18">
        <f t="shared" si="417"/>
        <v>0</v>
      </c>
      <c r="EE351" s="18">
        <f t="shared" ca="1" si="418"/>
        <v>0</v>
      </c>
      <c r="EF351" s="18">
        <f t="shared" ca="1" si="419"/>
        <v>0</v>
      </c>
      <c r="EG351" s="18">
        <f t="shared" ca="1" si="420"/>
        <v>0</v>
      </c>
      <c r="EH351" s="18">
        <f t="shared" ca="1" si="421"/>
        <v>0</v>
      </c>
      <c r="EI351" s="18">
        <f t="shared" ca="1" si="422"/>
        <v>0</v>
      </c>
      <c r="EJ351" s="18">
        <f t="shared" si="423"/>
        <v>0</v>
      </c>
      <c r="EK351" s="18">
        <f t="shared" si="424"/>
        <v>0</v>
      </c>
      <c r="EL351" s="18">
        <f t="shared" si="425"/>
        <v>0</v>
      </c>
      <c r="EM351" s="18">
        <f t="shared" si="426"/>
        <v>0</v>
      </c>
      <c r="EN351" s="18">
        <f t="shared" si="427"/>
        <v>0</v>
      </c>
      <c r="EO351" s="18">
        <f t="shared" si="428"/>
        <v>0</v>
      </c>
      <c r="EP351" s="18">
        <f t="shared" si="429"/>
        <v>0</v>
      </c>
      <c r="EQ351" s="18">
        <f t="shared" si="430"/>
        <v>0</v>
      </c>
      <c r="ER351" s="18">
        <f t="shared" si="431"/>
        <v>0</v>
      </c>
      <c r="ES351" s="18">
        <f t="shared" si="432"/>
        <v>0</v>
      </c>
      <c r="ET351" s="18">
        <f t="shared" si="433"/>
        <v>0</v>
      </c>
      <c r="EU351" s="18">
        <f t="shared" si="434"/>
        <v>0</v>
      </c>
      <c r="EV351" s="18">
        <f t="shared" si="435"/>
        <v>0</v>
      </c>
      <c r="EW351" s="18">
        <f t="shared" si="436"/>
        <v>0</v>
      </c>
      <c r="EX351" s="18">
        <f t="shared" si="437"/>
        <v>0</v>
      </c>
      <c r="EY351" s="17"/>
      <c r="EZ351" s="1"/>
      <c r="FA351" s="54">
        <f t="shared" ca="1" si="390"/>
        <v>0</v>
      </c>
      <c r="FB351" s="54">
        <f t="shared" si="391"/>
        <v>0</v>
      </c>
      <c r="FC351" s="54">
        <f t="shared" ca="1" si="456"/>
        <v>0</v>
      </c>
      <c r="FD351" s="34" t="e">
        <f t="shared" ca="1" si="457"/>
        <v>#DIV/0!</v>
      </c>
      <c r="FE351" s="34" t="e">
        <f t="shared" ca="1" si="451"/>
        <v>#DIV/0!</v>
      </c>
      <c r="FH351" s="49" t="e">
        <f t="shared" ca="1" si="453"/>
        <v>#DIV/0!</v>
      </c>
      <c r="FI351" s="49" t="e">
        <f t="shared" ca="1" si="454"/>
        <v>#DIV/0!</v>
      </c>
      <c r="FJ351" s="49" t="e">
        <f t="shared" ca="1" si="455"/>
        <v>#DIV/0!</v>
      </c>
    </row>
    <row r="352" spans="1:166" x14ac:dyDescent="0.25">
      <c r="A352" s="1"/>
      <c r="B352" s="15">
        <f>Kurse!B348</f>
        <v>40485</v>
      </c>
      <c r="C352" s="1"/>
      <c r="D352" s="20" t="str">
        <f>IF(ISNUMBER(VLOOKUP(B352,CASH!$B$7:$E$2815,2,FALSE)),VLOOKUP(B352,CASH!$B$7:$E$2815,2,FALSE),"")</f>
        <v/>
      </c>
      <c r="E352" s="1"/>
      <c r="F352" s="20">
        <f t="shared" si="387"/>
        <v>0</v>
      </c>
      <c r="G352" s="20"/>
      <c r="H352" s="20"/>
      <c r="I352" s="20"/>
      <c r="J352" s="20"/>
      <c r="K352" s="9"/>
      <c r="L352" s="9"/>
      <c r="M352" s="9"/>
      <c r="N352" s="9"/>
      <c r="O352" s="9"/>
      <c r="P352" s="9" t="str">
        <f>IF(ISNUMBER(VLOOKUP($B352,Anteile!$A$2:$BI$10000,12,FALSE)),VLOOKUP($B352,Anteile!$A$2:$BI$10000,12,FALSE),"0")</f>
        <v>0</v>
      </c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 t="str">
        <f>IF(ISNUMBER(VLOOKUP($B352,Anteile!$A$2:$BI$10000,24,FALSE)),VLOOKUP($B352,Anteile!$A$2:$BI$10000,24,FALSE),"0")</f>
        <v>0</v>
      </c>
      <c r="AC352" s="9" t="str">
        <f>IF(ISNUMBER(VLOOKUP($B352,Anteile!$A$2:$BI$10000,25,FALSE)),VLOOKUP($B352,Anteile!$A$2:$BI$10000,25,FALSE),"0")</f>
        <v>0</v>
      </c>
      <c r="AD352" s="9" t="str">
        <f>IF(ISNUMBER(VLOOKUP($B352,Anteile!$A$2:$BI$10000,26,FALSE)),VLOOKUP($B352,Anteile!$A$2:$BI$10000,26,FALSE),"0")</f>
        <v>0</v>
      </c>
      <c r="AE352" s="9" t="str">
        <f>IF(ISNUMBER(VLOOKUP($B352,Anteile!$A$2:$BI$10000,27,FALSE)),VLOOKUP($B352,Anteile!$A$2:$BI$10000,27,FALSE),"0")</f>
        <v>0</v>
      </c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5"/>
      <c r="AW352" s="13">
        <v>1</v>
      </c>
      <c r="AX352" s="5"/>
      <c r="AY352" s="5"/>
      <c r="AZ352" s="5"/>
      <c r="BA352" s="5"/>
      <c r="BB352" s="5"/>
      <c r="BC352" s="5"/>
      <c r="BD352" s="5"/>
      <c r="BE352" s="13">
        <f t="shared" ca="1" si="392"/>
        <v>954.39937707935155</v>
      </c>
      <c r="BF352" s="13">
        <f t="shared" ca="1" si="438"/>
        <v>0</v>
      </c>
      <c r="BG352" s="13">
        <f t="shared" ca="1" si="393"/>
        <v>79.103843703546403</v>
      </c>
      <c r="BH352" s="13"/>
      <c r="BI352" s="13"/>
      <c r="BJ352" s="13"/>
      <c r="BK352" s="13"/>
      <c r="BL352" s="13"/>
      <c r="BM352" s="13"/>
      <c r="BN352" s="13"/>
      <c r="BO352" s="13"/>
      <c r="BP352" s="13"/>
      <c r="BQ352" s="13"/>
      <c r="BR352" s="13"/>
      <c r="BS352" s="13">
        <f t="shared" ca="1" si="439"/>
        <v>0</v>
      </c>
      <c r="BT352" s="13">
        <f t="shared" ca="1" si="440"/>
        <v>44.31</v>
      </c>
      <c r="BU352" s="13">
        <f t="shared" ca="1" si="441"/>
        <v>28.08892689183412</v>
      </c>
      <c r="BV352" s="13">
        <f t="shared" ca="1" si="442"/>
        <v>29.765696892475397</v>
      </c>
      <c r="BW352" s="13">
        <f t="shared" ca="1" si="452"/>
        <v>0</v>
      </c>
      <c r="BX352" s="13"/>
      <c r="BY352" s="13"/>
      <c r="BZ352" s="13"/>
      <c r="CA352" s="13"/>
      <c r="CB352" s="13"/>
      <c r="CC352" s="13"/>
      <c r="CD352" s="13"/>
      <c r="CE352" s="13"/>
      <c r="CF352" s="13"/>
      <c r="CG352" s="13"/>
      <c r="CH352" s="13"/>
      <c r="CI352" s="13"/>
      <c r="CJ352" s="13"/>
      <c r="CK352" s="13"/>
      <c r="CL352" s="13"/>
      <c r="CM352" s="5"/>
      <c r="CN352" s="13">
        <f t="shared" ca="1" si="443"/>
        <v>6617.8</v>
      </c>
      <c r="CO352" s="13">
        <f t="shared" ca="1" si="444"/>
        <v>130.49</v>
      </c>
      <c r="CP352" s="13">
        <f t="shared" ca="1" si="445"/>
        <v>395.68540000000002</v>
      </c>
      <c r="CQ352" s="5"/>
      <c r="CR352" s="5"/>
      <c r="CS352" s="5"/>
      <c r="CT352" s="34">
        <f t="shared" ca="1" si="446"/>
        <v>1.1093212284368961</v>
      </c>
      <c r="CU352" s="34">
        <f t="shared" ca="1" si="447"/>
        <v>1.0408391162160007</v>
      </c>
      <c r="CV352" s="34">
        <f t="shared" ca="1" si="448"/>
        <v>0.94277993817975536</v>
      </c>
      <c r="CW352" s="5"/>
      <c r="CX352" s="5"/>
      <c r="CY352" s="5"/>
      <c r="CZ352" s="5"/>
      <c r="DA352" s="33">
        <f t="shared" ca="1" si="449"/>
        <v>1.4127000000000001</v>
      </c>
      <c r="DB352" s="13">
        <f t="shared" ca="1" si="450"/>
        <v>1348.28</v>
      </c>
      <c r="DC352" s="5"/>
      <c r="DD352" s="18">
        <f t="shared" ca="1" si="394"/>
        <v>0</v>
      </c>
      <c r="DE352" s="18">
        <f>IF(ISNUMBER(VLOOKUP(B352,CASH!$B$7:$D$10000,3,FALSE)),VLOOKUP(B352,CASH!$B$7:$D$10000,3,FALSE),0)</f>
        <v>0</v>
      </c>
      <c r="DF352" s="18">
        <f t="shared" si="395"/>
        <v>0</v>
      </c>
      <c r="DG352" s="18">
        <f t="shared" ca="1" si="388"/>
        <v>0</v>
      </c>
      <c r="DH352" s="18">
        <f t="shared" ca="1" si="389"/>
        <v>0</v>
      </c>
      <c r="DI352" s="18">
        <f t="shared" si="396"/>
        <v>0</v>
      </c>
      <c r="DJ352" s="18">
        <f t="shared" si="397"/>
        <v>0</v>
      </c>
      <c r="DK352" s="18">
        <f t="shared" si="398"/>
        <v>0</v>
      </c>
      <c r="DL352" s="18">
        <f t="shared" si="399"/>
        <v>0</v>
      </c>
      <c r="DM352" s="18">
        <f t="shared" si="400"/>
        <v>0</v>
      </c>
      <c r="DN352" s="18">
        <f t="shared" si="401"/>
        <v>0</v>
      </c>
      <c r="DO352" s="18">
        <f t="shared" si="402"/>
        <v>0</v>
      </c>
      <c r="DP352" s="18">
        <f t="shared" si="403"/>
        <v>0</v>
      </c>
      <c r="DQ352" s="18">
        <f t="shared" ca="1" si="404"/>
        <v>0</v>
      </c>
      <c r="DR352" s="18">
        <f t="shared" ca="1" si="405"/>
        <v>0</v>
      </c>
      <c r="DS352" s="18">
        <f t="shared" ca="1" si="406"/>
        <v>0</v>
      </c>
      <c r="DT352" s="18">
        <f t="shared" si="407"/>
        <v>0</v>
      </c>
      <c r="DU352" s="18">
        <f t="shared" si="408"/>
        <v>0</v>
      </c>
      <c r="DV352" s="18">
        <f t="shared" si="409"/>
        <v>0</v>
      </c>
      <c r="DW352" s="18">
        <f t="shared" si="410"/>
        <v>0</v>
      </c>
      <c r="DX352" s="18">
        <f t="shared" si="411"/>
        <v>0</v>
      </c>
      <c r="DY352" s="18">
        <f t="shared" si="412"/>
        <v>0</v>
      </c>
      <c r="DZ352" s="18">
        <f t="shared" si="413"/>
        <v>0</v>
      </c>
      <c r="EA352" s="18">
        <f t="shared" si="414"/>
        <v>0</v>
      </c>
      <c r="EB352" s="18">
        <f t="shared" si="415"/>
        <v>0</v>
      </c>
      <c r="EC352" s="18">
        <f t="shared" si="416"/>
        <v>0</v>
      </c>
      <c r="ED352" s="18">
        <f t="shared" si="417"/>
        <v>0</v>
      </c>
      <c r="EE352" s="18">
        <f t="shared" ca="1" si="418"/>
        <v>0</v>
      </c>
      <c r="EF352" s="18">
        <f t="shared" ca="1" si="419"/>
        <v>0</v>
      </c>
      <c r="EG352" s="18">
        <f t="shared" ca="1" si="420"/>
        <v>0</v>
      </c>
      <c r="EH352" s="18">
        <f t="shared" ca="1" si="421"/>
        <v>0</v>
      </c>
      <c r="EI352" s="18">
        <f t="shared" ca="1" si="422"/>
        <v>0</v>
      </c>
      <c r="EJ352" s="18">
        <f t="shared" si="423"/>
        <v>0</v>
      </c>
      <c r="EK352" s="18">
        <f t="shared" si="424"/>
        <v>0</v>
      </c>
      <c r="EL352" s="18">
        <f t="shared" si="425"/>
        <v>0</v>
      </c>
      <c r="EM352" s="18">
        <f t="shared" si="426"/>
        <v>0</v>
      </c>
      <c r="EN352" s="18">
        <f t="shared" si="427"/>
        <v>0</v>
      </c>
      <c r="EO352" s="18">
        <f t="shared" si="428"/>
        <v>0</v>
      </c>
      <c r="EP352" s="18">
        <f t="shared" si="429"/>
        <v>0</v>
      </c>
      <c r="EQ352" s="18">
        <f t="shared" si="430"/>
        <v>0</v>
      </c>
      <c r="ER352" s="18">
        <f t="shared" si="431"/>
        <v>0</v>
      </c>
      <c r="ES352" s="18">
        <f t="shared" si="432"/>
        <v>0</v>
      </c>
      <c r="ET352" s="18">
        <f t="shared" si="433"/>
        <v>0</v>
      </c>
      <c r="EU352" s="18">
        <f t="shared" si="434"/>
        <v>0</v>
      </c>
      <c r="EV352" s="18">
        <f t="shared" si="435"/>
        <v>0</v>
      </c>
      <c r="EW352" s="18">
        <f t="shared" si="436"/>
        <v>0</v>
      </c>
      <c r="EX352" s="18">
        <f t="shared" si="437"/>
        <v>0</v>
      </c>
      <c r="EY352" s="17"/>
      <c r="EZ352" s="1"/>
      <c r="FA352" s="54">
        <f t="shared" ca="1" si="390"/>
        <v>0</v>
      </c>
      <c r="FB352" s="54">
        <f t="shared" si="391"/>
        <v>0</v>
      </c>
      <c r="FC352" s="54">
        <f t="shared" ca="1" si="456"/>
        <v>0</v>
      </c>
      <c r="FD352" s="34" t="e">
        <f t="shared" ca="1" si="457"/>
        <v>#DIV/0!</v>
      </c>
      <c r="FE352" s="34" t="e">
        <f t="shared" ca="1" si="451"/>
        <v>#DIV/0!</v>
      </c>
      <c r="FH352" s="49" t="e">
        <f t="shared" ca="1" si="453"/>
        <v>#DIV/0!</v>
      </c>
      <c r="FI352" s="49" t="e">
        <f t="shared" ca="1" si="454"/>
        <v>#DIV/0!</v>
      </c>
      <c r="FJ352" s="49" t="e">
        <f t="shared" ca="1" si="455"/>
        <v>#DIV/0!</v>
      </c>
    </row>
    <row r="353" spans="1:166" x14ac:dyDescent="0.25">
      <c r="A353" s="1"/>
      <c r="B353" s="15">
        <f>Kurse!B349</f>
        <v>40484</v>
      </c>
      <c r="C353" s="1"/>
      <c r="D353" s="20" t="str">
        <f>IF(ISNUMBER(VLOOKUP(B353,CASH!$B$7:$E$2815,2,FALSE)),VLOOKUP(B353,CASH!$B$7:$E$2815,2,FALSE),"")</f>
        <v/>
      </c>
      <c r="E353" s="1"/>
      <c r="F353" s="20">
        <f t="shared" si="387"/>
        <v>0</v>
      </c>
      <c r="G353" s="20"/>
      <c r="H353" s="20"/>
      <c r="I353" s="20"/>
      <c r="J353" s="20"/>
      <c r="K353" s="9"/>
      <c r="L353" s="9"/>
      <c r="M353" s="9"/>
      <c r="N353" s="9"/>
      <c r="O353" s="9"/>
      <c r="P353" s="9" t="str">
        <f>IF(ISNUMBER(VLOOKUP($B353,Anteile!$A$2:$BI$10000,12,FALSE)),VLOOKUP($B353,Anteile!$A$2:$BI$10000,12,FALSE),"0")</f>
        <v>0</v>
      </c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 t="str">
        <f>IF(ISNUMBER(VLOOKUP($B353,Anteile!$A$2:$BI$10000,24,FALSE)),VLOOKUP($B353,Anteile!$A$2:$BI$10000,24,FALSE),"0")</f>
        <v>0</v>
      </c>
      <c r="AC353" s="9" t="str">
        <f>IF(ISNUMBER(VLOOKUP($B353,Anteile!$A$2:$BI$10000,25,FALSE)),VLOOKUP($B353,Anteile!$A$2:$BI$10000,25,FALSE),"0")</f>
        <v>0</v>
      </c>
      <c r="AD353" s="9" t="str">
        <f>IF(ISNUMBER(VLOOKUP($B353,Anteile!$A$2:$BI$10000,26,FALSE)),VLOOKUP($B353,Anteile!$A$2:$BI$10000,26,FALSE),"0")</f>
        <v>0</v>
      </c>
      <c r="AE353" s="9" t="str">
        <f>IF(ISNUMBER(VLOOKUP($B353,Anteile!$A$2:$BI$10000,27,FALSE)),VLOOKUP($B353,Anteile!$A$2:$BI$10000,27,FALSE),"0")</f>
        <v>0</v>
      </c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5"/>
      <c r="AW353" s="13">
        <v>1</v>
      </c>
      <c r="AX353" s="5"/>
      <c r="AY353" s="5"/>
      <c r="AZ353" s="5"/>
      <c r="BA353" s="5"/>
      <c r="BB353" s="5"/>
      <c r="BC353" s="5"/>
      <c r="BD353" s="5"/>
      <c r="BE353" s="13">
        <f t="shared" ca="1" si="392"/>
        <v>966.36739347299419</v>
      </c>
      <c r="BF353" s="13">
        <f t="shared" ca="1" si="438"/>
        <v>0</v>
      </c>
      <c r="BG353" s="13">
        <f t="shared" ca="1" si="393"/>
        <v>79.499786233433085</v>
      </c>
      <c r="BH353" s="13"/>
      <c r="BI353" s="13"/>
      <c r="BJ353" s="13"/>
      <c r="BK353" s="13"/>
      <c r="BL353" s="13"/>
      <c r="BM353" s="13"/>
      <c r="BN353" s="13"/>
      <c r="BO353" s="13"/>
      <c r="BP353" s="13"/>
      <c r="BQ353" s="13"/>
      <c r="BR353" s="13"/>
      <c r="BS353" s="13">
        <f t="shared" ca="1" si="439"/>
        <v>0</v>
      </c>
      <c r="BT353" s="13">
        <f t="shared" ca="1" si="440"/>
        <v>44.46</v>
      </c>
      <c r="BU353" s="13">
        <f t="shared" ca="1" si="441"/>
        <v>28.08892689183412</v>
      </c>
      <c r="BV353" s="13">
        <f t="shared" ca="1" si="442"/>
        <v>29.742055009263218</v>
      </c>
      <c r="BW353" s="13">
        <f t="shared" ca="1" si="452"/>
        <v>0</v>
      </c>
      <c r="BX353" s="13"/>
      <c r="BY353" s="13"/>
      <c r="BZ353" s="13"/>
      <c r="CA353" s="13"/>
      <c r="CB353" s="13"/>
      <c r="CC353" s="13"/>
      <c r="CD353" s="13"/>
      <c r="CE353" s="13"/>
      <c r="CF353" s="13"/>
      <c r="CG353" s="13"/>
      <c r="CH353" s="13"/>
      <c r="CI353" s="13"/>
      <c r="CJ353" s="13"/>
      <c r="CK353" s="13"/>
      <c r="CL353" s="13"/>
      <c r="CM353" s="5"/>
      <c r="CN353" s="13">
        <f t="shared" ca="1" si="443"/>
        <v>6654.31</v>
      </c>
      <c r="CO353" s="13">
        <f t="shared" ca="1" si="444"/>
        <v>130.57</v>
      </c>
      <c r="CP353" s="13">
        <f t="shared" ca="1" si="445"/>
        <v>394.91300000000001</v>
      </c>
      <c r="CQ353" s="5"/>
      <c r="CR353" s="5"/>
      <c r="CS353" s="5"/>
      <c r="CT353" s="34">
        <f t="shared" ca="1" si="446"/>
        <v>1.1154412861675969</v>
      </c>
      <c r="CU353" s="34">
        <f t="shared" ca="1" si="447"/>
        <v>1.0414772274068755</v>
      </c>
      <c r="CV353" s="34">
        <f t="shared" ca="1" si="448"/>
        <v>0.94093957908576287</v>
      </c>
      <c r="CW353" s="5"/>
      <c r="CX353" s="5"/>
      <c r="CY353" s="5"/>
      <c r="CZ353" s="5"/>
      <c r="DA353" s="33">
        <f t="shared" ca="1" si="449"/>
        <v>1.4034</v>
      </c>
      <c r="DB353" s="13">
        <f t="shared" ca="1" si="450"/>
        <v>1356.2</v>
      </c>
      <c r="DC353" s="5"/>
      <c r="DD353" s="18">
        <f t="shared" ca="1" si="394"/>
        <v>0</v>
      </c>
      <c r="DE353" s="18">
        <f>IF(ISNUMBER(VLOOKUP(B353,CASH!$B$7:$D$10000,3,FALSE)),VLOOKUP(B353,CASH!$B$7:$D$10000,3,FALSE),0)</f>
        <v>0</v>
      </c>
      <c r="DF353" s="18">
        <f t="shared" si="395"/>
        <v>0</v>
      </c>
      <c r="DG353" s="18">
        <f t="shared" ca="1" si="388"/>
        <v>0</v>
      </c>
      <c r="DH353" s="18">
        <f t="shared" ca="1" si="389"/>
        <v>0</v>
      </c>
      <c r="DI353" s="18">
        <f t="shared" si="396"/>
        <v>0</v>
      </c>
      <c r="DJ353" s="18">
        <f t="shared" si="397"/>
        <v>0</v>
      </c>
      <c r="DK353" s="18">
        <f t="shared" si="398"/>
        <v>0</v>
      </c>
      <c r="DL353" s="18">
        <f t="shared" si="399"/>
        <v>0</v>
      </c>
      <c r="DM353" s="18">
        <f t="shared" si="400"/>
        <v>0</v>
      </c>
      <c r="DN353" s="18">
        <f t="shared" si="401"/>
        <v>0</v>
      </c>
      <c r="DO353" s="18">
        <f t="shared" si="402"/>
        <v>0</v>
      </c>
      <c r="DP353" s="18">
        <f t="shared" si="403"/>
        <v>0</v>
      </c>
      <c r="DQ353" s="18">
        <f t="shared" ca="1" si="404"/>
        <v>0</v>
      </c>
      <c r="DR353" s="18">
        <f t="shared" ca="1" si="405"/>
        <v>0</v>
      </c>
      <c r="DS353" s="18">
        <f t="shared" ca="1" si="406"/>
        <v>0</v>
      </c>
      <c r="DT353" s="18">
        <f t="shared" si="407"/>
        <v>0</v>
      </c>
      <c r="DU353" s="18">
        <f t="shared" si="408"/>
        <v>0</v>
      </c>
      <c r="DV353" s="18">
        <f t="shared" si="409"/>
        <v>0</v>
      </c>
      <c r="DW353" s="18">
        <f t="shared" si="410"/>
        <v>0</v>
      </c>
      <c r="DX353" s="18">
        <f t="shared" si="411"/>
        <v>0</v>
      </c>
      <c r="DY353" s="18">
        <f t="shared" si="412"/>
        <v>0</v>
      </c>
      <c r="DZ353" s="18">
        <f t="shared" si="413"/>
        <v>0</v>
      </c>
      <c r="EA353" s="18">
        <f t="shared" si="414"/>
        <v>0</v>
      </c>
      <c r="EB353" s="18">
        <f t="shared" si="415"/>
        <v>0</v>
      </c>
      <c r="EC353" s="18">
        <f t="shared" si="416"/>
        <v>0</v>
      </c>
      <c r="ED353" s="18">
        <f t="shared" si="417"/>
        <v>0</v>
      </c>
      <c r="EE353" s="18">
        <f t="shared" ca="1" si="418"/>
        <v>0</v>
      </c>
      <c r="EF353" s="18">
        <f t="shared" ca="1" si="419"/>
        <v>0</v>
      </c>
      <c r="EG353" s="18">
        <f t="shared" ca="1" si="420"/>
        <v>0</v>
      </c>
      <c r="EH353" s="18">
        <f t="shared" ca="1" si="421"/>
        <v>0</v>
      </c>
      <c r="EI353" s="18">
        <f t="shared" ca="1" si="422"/>
        <v>0</v>
      </c>
      <c r="EJ353" s="18">
        <f t="shared" si="423"/>
        <v>0</v>
      </c>
      <c r="EK353" s="18">
        <f t="shared" si="424"/>
        <v>0</v>
      </c>
      <c r="EL353" s="18">
        <f t="shared" si="425"/>
        <v>0</v>
      </c>
      <c r="EM353" s="18">
        <f t="shared" si="426"/>
        <v>0</v>
      </c>
      <c r="EN353" s="18">
        <f t="shared" si="427"/>
        <v>0</v>
      </c>
      <c r="EO353" s="18">
        <f t="shared" si="428"/>
        <v>0</v>
      </c>
      <c r="EP353" s="18">
        <f t="shared" si="429"/>
        <v>0</v>
      </c>
      <c r="EQ353" s="18">
        <f t="shared" si="430"/>
        <v>0</v>
      </c>
      <c r="ER353" s="18">
        <f t="shared" si="431"/>
        <v>0</v>
      </c>
      <c r="ES353" s="18">
        <f t="shared" si="432"/>
        <v>0</v>
      </c>
      <c r="ET353" s="18">
        <f t="shared" si="433"/>
        <v>0</v>
      </c>
      <c r="EU353" s="18">
        <f t="shared" si="434"/>
        <v>0</v>
      </c>
      <c r="EV353" s="18">
        <f t="shared" si="435"/>
        <v>0</v>
      </c>
      <c r="EW353" s="18">
        <f t="shared" si="436"/>
        <v>0</v>
      </c>
      <c r="EX353" s="18">
        <f t="shared" si="437"/>
        <v>0</v>
      </c>
      <c r="EY353" s="17"/>
      <c r="EZ353" s="1"/>
      <c r="FA353" s="54">
        <f t="shared" ca="1" si="390"/>
        <v>0</v>
      </c>
      <c r="FB353" s="54">
        <f t="shared" si="391"/>
        <v>0</v>
      </c>
      <c r="FC353" s="54">
        <f t="shared" ca="1" si="456"/>
        <v>0</v>
      </c>
      <c r="FD353" s="34" t="e">
        <f t="shared" ca="1" si="457"/>
        <v>#DIV/0!</v>
      </c>
      <c r="FE353" s="34" t="e">
        <f t="shared" ca="1" si="451"/>
        <v>#DIV/0!</v>
      </c>
      <c r="FH353">
        <f t="shared" ref="FH353:FH389" si="458">DF353</f>
        <v>0</v>
      </c>
      <c r="FI353">
        <f t="shared" ref="FI353:FI389" ca="1" si="459">DG353</f>
        <v>0</v>
      </c>
      <c r="FJ353">
        <f t="shared" ref="FJ353:FJ389" ca="1" si="460">DH353</f>
        <v>0</v>
      </c>
    </row>
    <row r="354" spans="1:166" x14ac:dyDescent="0.25">
      <c r="A354" s="1"/>
      <c r="B354" s="15">
        <f>Kurse!B350</f>
        <v>40483</v>
      </c>
      <c r="C354" s="1"/>
      <c r="D354" s="20" t="str">
        <f>IF(ISNUMBER(VLOOKUP(B354,CASH!$B$7:$E$2815,2,FALSE)),VLOOKUP(B354,CASH!$B$7:$E$2815,2,FALSE),"")</f>
        <v/>
      </c>
      <c r="E354" s="1"/>
      <c r="F354" s="20">
        <f t="shared" si="387"/>
        <v>0</v>
      </c>
      <c r="G354" s="20"/>
      <c r="H354" s="20"/>
      <c r="I354" s="20"/>
      <c r="J354" s="20"/>
      <c r="K354" s="9"/>
      <c r="L354" s="9"/>
      <c r="M354" s="9"/>
      <c r="N354" s="9"/>
      <c r="O354" s="9"/>
      <c r="P354" s="9" t="str">
        <f>IF(ISNUMBER(VLOOKUP($B354,Anteile!$A$2:$BI$10000,12,FALSE)),VLOOKUP($B354,Anteile!$A$2:$BI$10000,12,FALSE),"0")</f>
        <v>0</v>
      </c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 t="str">
        <f>IF(ISNUMBER(VLOOKUP($B354,Anteile!$A$2:$BI$10000,24,FALSE)),VLOOKUP($B354,Anteile!$A$2:$BI$10000,24,FALSE),"0")</f>
        <v>0</v>
      </c>
      <c r="AC354" s="9" t="str">
        <f>IF(ISNUMBER(VLOOKUP($B354,Anteile!$A$2:$BI$10000,25,FALSE)),VLOOKUP($B354,Anteile!$A$2:$BI$10000,25,FALSE),"0")</f>
        <v>0</v>
      </c>
      <c r="AD354" s="9" t="str">
        <f>IF(ISNUMBER(VLOOKUP($B354,Anteile!$A$2:$BI$10000,26,FALSE)),VLOOKUP($B354,Anteile!$A$2:$BI$10000,26,FALSE),"0")</f>
        <v>0</v>
      </c>
      <c r="AE354" s="9" t="str">
        <f>IF(ISNUMBER(VLOOKUP($B354,Anteile!$A$2:$BI$10000,27,FALSE)),VLOOKUP($B354,Anteile!$A$2:$BI$10000,27,FALSE),"0")</f>
        <v>0</v>
      </c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5"/>
      <c r="AW354" s="13">
        <v>1</v>
      </c>
      <c r="AX354" s="5"/>
      <c r="AY354" s="5"/>
      <c r="AZ354" s="5"/>
      <c r="BA354" s="5"/>
      <c r="BB354" s="5"/>
      <c r="BC354" s="5"/>
      <c r="BD354" s="5"/>
      <c r="BE354" s="13">
        <f t="shared" ca="1" si="392"/>
        <v>973.18668679462291</v>
      </c>
      <c r="BF354" s="13">
        <f t="shared" ca="1" si="438"/>
        <v>0</v>
      </c>
      <c r="BG354" s="13">
        <f t="shared" ca="1" si="393"/>
        <v>80.044569046078635</v>
      </c>
      <c r="BH354" s="13"/>
      <c r="BI354" s="13"/>
      <c r="BJ354" s="13"/>
      <c r="BK354" s="13"/>
      <c r="BL354" s="13"/>
      <c r="BM354" s="13"/>
      <c r="BN354" s="13"/>
      <c r="BO354" s="13"/>
      <c r="BP354" s="13"/>
      <c r="BQ354" s="13"/>
      <c r="BR354" s="13"/>
      <c r="BS354" s="13">
        <f t="shared" ca="1" si="439"/>
        <v>0</v>
      </c>
      <c r="BT354" s="13">
        <f t="shared" ca="1" si="440"/>
        <v>44.21</v>
      </c>
      <c r="BU354" s="13">
        <f t="shared" ca="1" si="441"/>
        <v>28.225748545989806</v>
      </c>
      <c r="BV354" s="13">
        <f t="shared" ca="1" si="442"/>
        <v>29.475120269979175</v>
      </c>
      <c r="BW354" s="13">
        <f t="shared" ca="1" si="452"/>
        <v>0</v>
      </c>
      <c r="BX354" s="13"/>
      <c r="BY354" s="13"/>
      <c r="BZ354" s="13"/>
      <c r="CA354" s="13"/>
      <c r="CB354" s="13"/>
      <c r="CC354" s="13"/>
      <c r="CD354" s="13"/>
      <c r="CE354" s="13"/>
      <c r="CF354" s="13"/>
      <c r="CG354" s="13"/>
      <c r="CH354" s="13"/>
      <c r="CI354" s="13"/>
      <c r="CJ354" s="13"/>
      <c r="CK354" s="13"/>
      <c r="CL354" s="13"/>
      <c r="CM354" s="5"/>
      <c r="CN354" s="13">
        <f t="shared" ca="1" si="443"/>
        <v>6604.86</v>
      </c>
      <c r="CO354" s="13">
        <f t="shared" ca="1" si="444"/>
        <v>130.24</v>
      </c>
      <c r="CP354" s="13">
        <f t="shared" ca="1" si="445"/>
        <v>395.18759999999997</v>
      </c>
      <c r="CQ354" s="5"/>
      <c r="CR354" s="5"/>
      <c r="CS354" s="5"/>
      <c r="CT354" s="34">
        <f t="shared" ca="1" si="446"/>
        <v>1.1071521364885184</v>
      </c>
      <c r="CU354" s="34">
        <f t="shared" ca="1" si="447"/>
        <v>1.0388450187445162</v>
      </c>
      <c r="CV354" s="34">
        <f t="shared" ca="1" si="448"/>
        <v>0.94159385485895064</v>
      </c>
      <c r="CW354" s="5"/>
      <c r="CX354" s="5"/>
      <c r="CY354" s="5"/>
      <c r="CZ354" s="5"/>
      <c r="DA354" s="33">
        <f t="shared" ca="1" si="449"/>
        <v>1.3911</v>
      </c>
      <c r="DB354" s="13">
        <f t="shared" ca="1" si="450"/>
        <v>1353.8</v>
      </c>
      <c r="DC354" s="5"/>
      <c r="DD354" s="18">
        <f t="shared" ca="1" si="394"/>
        <v>0</v>
      </c>
      <c r="DE354" s="18">
        <f>IF(ISNUMBER(VLOOKUP(B354,CASH!$B$7:$D$10000,3,FALSE)),VLOOKUP(B354,CASH!$B$7:$D$10000,3,FALSE),0)</f>
        <v>0</v>
      </c>
      <c r="DF354" s="18">
        <f t="shared" si="395"/>
        <v>0</v>
      </c>
      <c r="DG354" s="18">
        <f t="shared" ca="1" si="388"/>
        <v>0</v>
      </c>
      <c r="DH354" s="18">
        <f t="shared" ca="1" si="389"/>
        <v>0</v>
      </c>
      <c r="DI354" s="18">
        <f t="shared" si="396"/>
        <v>0</v>
      </c>
      <c r="DJ354" s="18">
        <f t="shared" si="397"/>
        <v>0</v>
      </c>
      <c r="DK354" s="18">
        <f t="shared" si="398"/>
        <v>0</v>
      </c>
      <c r="DL354" s="18">
        <f t="shared" si="399"/>
        <v>0</v>
      </c>
      <c r="DM354" s="18">
        <f t="shared" si="400"/>
        <v>0</v>
      </c>
      <c r="DN354" s="18">
        <f t="shared" si="401"/>
        <v>0</v>
      </c>
      <c r="DO354" s="18">
        <f t="shared" si="402"/>
        <v>0</v>
      </c>
      <c r="DP354" s="18">
        <f t="shared" si="403"/>
        <v>0</v>
      </c>
      <c r="DQ354" s="18">
        <f t="shared" ca="1" si="404"/>
        <v>0</v>
      </c>
      <c r="DR354" s="18">
        <f t="shared" ca="1" si="405"/>
        <v>0</v>
      </c>
      <c r="DS354" s="18">
        <f t="shared" ca="1" si="406"/>
        <v>0</v>
      </c>
      <c r="DT354" s="18">
        <f t="shared" si="407"/>
        <v>0</v>
      </c>
      <c r="DU354" s="18">
        <f t="shared" si="408"/>
        <v>0</v>
      </c>
      <c r="DV354" s="18">
        <f t="shared" si="409"/>
        <v>0</v>
      </c>
      <c r="DW354" s="18">
        <f t="shared" si="410"/>
        <v>0</v>
      </c>
      <c r="DX354" s="18">
        <f t="shared" si="411"/>
        <v>0</v>
      </c>
      <c r="DY354" s="18">
        <f t="shared" si="412"/>
        <v>0</v>
      </c>
      <c r="DZ354" s="18">
        <f t="shared" si="413"/>
        <v>0</v>
      </c>
      <c r="EA354" s="18">
        <f t="shared" si="414"/>
        <v>0</v>
      </c>
      <c r="EB354" s="18">
        <f t="shared" si="415"/>
        <v>0</v>
      </c>
      <c r="EC354" s="18">
        <f t="shared" si="416"/>
        <v>0</v>
      </c>
      <c r="ED354" s="18">
        <f t="shared" si="417"/>
        <v>0</v>
      </c>
      <c r="EE354" s="18">
        <f t="shared" ca="1" si="418"/>
        <v>0</v>
      </c>
      <c r="EF354" s="18">
        <f t="shared" ca="1" si="419"/>
        <v>0</v>
      </c>
      <c r="EG354" s="18">
        <f t="shared" ca="1" si="420"/>
        <v>0</v>
      </c>
      <c r="EH354" s="18">
        <f t="shared" ca="1" si="421"/>
        <v>0</v>
      </c>
      <c r="EI354" s="18">
        <f t="shared" ca="1" si="422"/>
        <v>0</v>
      </c>
      <c r="EJ354" s="18">
        <f t="shared" si="423"/>
        <v>0</v>
      </c>
      <c r="EK354" s="18">
        <f t="shared" si="424"/>
        <v>0</v>
      </c>
      <c r="EL354" s="18">
        <f t="shared" si="425"/>
        <v>0</v>
      </c>
      <c r="EM354" s="18">
        <f t="shared" si="426"/>
        <v>0</v>
      </c>
      <c r="EN354" s="18">
        <f t="shared" si="427"/>
        <v>0</v>
      </c>
      <c r="EO354" s="18">
        <f t="shared" si="428"/>
        <v>0</v>
      </c>
      <c r="EP354" s="18">
        <f t="shared" si="429"/>
        <v>0</v>
      </c>
      <c r="EQ354" s="18">
        <f t="shared" si="430"/>
        <v>0</v>
      </c>
      <c r="ER354" s="18">
        <f t="shared" si="431"/>
        <v>0</v>
      </c>
      <c r="ES354" s="18">
        <f t="shared" si="432"/>
        <v>0</v>
      </c>
      <c r="ET354" s="18">
        <f t="shared" si="433"/>
        <v>0</v>
      </c>
      <c r="EU354" s="18">
        <f t="shared" si="434"/>
        <v>0</v>
      </c>
      <c r="EV354" s="18">
        <f t="shared" si="435"/>
        <v>0</v>
      </c>
      <c r="EW354" s="18">
        <f t="shared" si="436"/>
        <v>0</v>
      </c>
      <c r="EX354" s="18">
        <f t="shared" si="437"/>
        <v>0</v>
      </c>
      <c r="EY354" s="17"/>
      <c r="EZ354" s="1"/>
      <c r="FA354" s="54">
        <f t="shared" ca="1" si="390"/>
        <v>0</v>
      </c>
      <c r="FB354" s="54">
        <f t="shared" si="391"/>
        <v>0</v>
      </c>
      <c r="FC354" s="54">
        <f t="shared" ca="1" si="456"/>
        <v>0</v>
      </c>
      <c r="FD354" s="34" t="e">
        <f t="shared" ca="1" si="457"/>
        <v>#DIV/0!</v>
      </c>
      <c r="FE354" s="34" t="e">
        <f t="shared" ca="1" si="451"/>
        <v>#DIV/0!</v>
      </c>
      <c r="FH354">
        <f t="shared" si="458"/>
        <v>0</v>
      </c>
      <c r="FI354">
        <f t="shared" ca="1" si="459"/>
        <v>0</v>
      </c>
      <c r="FJ354">
        <f t="shared" ca="1" si="460"/>
        <v>0</v>
      </c>
    </row>
    <row r="355" spans="1:166" x14ac:dyDescent="0.25">
      <c r="A355" s="1"/>
      <c r="B355" s="15">
        <f>Kurse!B351</f>
        <v>40480</v>
      </c>
      <c r="C355" s="1"/>
      <c r="D355" s="20" t="str">
        <f>IF(ISNUMBER(VLOOKUP(B355,CASH!$B$7:$E$2815,2,FALSE)),VLOOKUP(B355,CASH!$B$7:$E$2815,2,FALSE),"")</f>
        <v/>
      </c>
      <c r="E355" s="1"/>
      <c r="F355" s="20">
        <f t="shared" si="387"/>
        <v>0</v>
      </c>
      <c r="G355" s="20"/>
      <c r="H355" s="20"/>
      <c r="I355" s="20"/>
      <c r="J355" s="20"/>
      <c r="K355" s="9"/>
      <c r="L355" s="9"/>
      <c r="M355" s="9"/>
      <c r="N355" s="9"/>
      <c r="O355" s="9"/>
      <c r="P355" s="9" t="str">
        <f>IF(ISNUMBER(VLOOKUP($B355,Anteile!$A$2:$BI$10000,12,FALSE)),VLOOKUP($B355,Anteile!$A$2:$BI$10000,12,FALSE),"0")</f>
        <v>0</v>
      </c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 t="str">
        <f>IF(ISNUMBER(VLOOKUP($B355,Anteile!$A$2:$BI$10000,24,FALSE)),VLOOKUP($B355,Anteile!$A$2:$BI$10000,24,FALSE),"0")</f>
        <v>0</v>
      </c>
      <c r="AC355" s="9" t="str">
        <f>IF(ISNUMBER(VLOOKUP($B355,Anteile!$A$2:$BI$10000,25,FALSE)),VLOOKUP($B355,Anteile!$A$2:$BI$10000,25,FALSE),"0")</f>
        <v>0</v>
      </c>
      <c r="AD355" s="9" t="str">
        <f>IF(ISNUMBER(VLOOKUP($B355,Anteile!$A$2:$BI$10000,26,FALSE)),VLOOKUP($B355,Anteile!$A$2:$BI$10000,26,FALSE),"0")</f>
        <v>0</v>
      </c>
      <c r="AE355" s="9" t="str">
        <f>IF(ISNUMBER(VLOOKUP($B355,Anteile!$A$2:$BI$10000,27,FALSE)),VLOOKUP($B355,Anteile!$A$2:$BI$10000,27,FALSE),"0")</f>
        <v>0</v>
      </c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5"/>
      <c r="AW355" s="13">
        <v>1</v>
      </c>
      <c r="AX355" s="5"/>
      <c r="AY355" s="5"/>
      <c r="AZ355" s="5"/>
      <c r="BA355" s="5"/>
      <c r="BB355" s="5"/>
      <c r="BC355" s="5"/>
      <c r="BD355" s="5"/>
      <c r="BE355" s="13">
        <f t="shared" ca="1" si="392"/>
        <v>975.9460041645724</v>
      </c>
      <c r="BF355" s="13">
        <f t="shared" ca="1" si="438"/>
        <v>0</v>
      </c>
      <c r="BG355" s="13">
        <f t="shared" ca="1" si="393"/>
        <v>79.758742011919296</v>
      </c>
      <c r="BH355" s="13"/>
      <c r="BI355" s="13"/>
      <c r="BJ355" s="13"/>
      <c r="BK355" s="13"/>
      <c r="BL355" s="13"/>
      <c r="BM355" s="13"/>
      <c r="BN355" s="13"/>
      <c r="BO355" s="13"/>
      <c r="BP355" s="13"/>
      <c r="BQ355" s="13"/>
      <c r="BR355" s="13"/>
      <c r="BS355" s="13">
        <f t="shared" ca="1" si="439"/>
        <v>0</v>
      </c>
      <c r="BT355" s="13">
        <f t="shared" ca="1" si="440"/>
        <v>44.21</v>
      </c>
      <c r="BU355" s="13">
        <f t="shared" ca="1" si="441"/>
        <v>28.225748545989806</v>
      </c>
      <c r="BV355" s="13">
        <f t="shared" ca="1" si="442"/>
        <v>29.475120269979175</v>
      </c>
      <c r="BW355" s="13">
        <f t="shared" ca="1" si="452"/>
        <v>0</v>
      </c>
      <c r="BX355" s="13"/>
      <c r="BY355" s="13"/>
      <c r="BZ355" s="13"/>
      <c r="CA355" s="13"/>
      <c r="CB355" s="13"/>
      <c r="CC355" s="13"/>
      <c r="CD355" s="13"/>
      <c r="CE355" s="13"/>
      <c r="CF355" s="13"/>
      <c r="CG355" s="13"/>
      <c r="CH355" s="13"/>
      <c r="CI355" s="13"/>
      <c r="CJ355" s="13"/>
      <c r="CK355" s="13"/>
      <c r="CL355" s="13"/>
      <c r="CM355" s="5"/>
      <c r="CN355" s="13">
        <f t="shared" ca="1" si="443"/>
        <v>6601.37</v>
      </c>
      <c r="CO355" s="13">
        <f t="shared" ca="1" si="444"/>
        <v>130.24</v>
      </c>
      <c r="CP355" s="13">
        <f t="shared" ca="1" si="445"/>
        <v>394.423</v>
      </c>
      <c r="CQ355" s="5"/>
      <c r="CR355" s="5"/>
      <c r="CS355" s="5"/>
      <c r="CT355" s="34">
        <f t="shared" ca="1" si="446"/>
        <v>1.106567118644636</v>
      </c>
      <c r="CU355" s="34">
        <f t="shared" ca="1" si="447"/>
        <v>1.0388450187445162</v>
      </c>
      <c r="CV355" s="34">
        <f t="shared" ca="1" si="448"/>
        <v>0.93977208043732119</v>
      </c>
      <c r="CW355" s="5"/>
      <c r="CX355" s="5"/>
      <c r="CY355" s="5"/>
      <c r="CZ355" s="5"/>
      <c r="DA355" s="33">
        <f t="shared" ca="1" si="449"/>
        <v>1.3927</v>
      </c>
      <c r="DB355" s="13">
        <f t="shared" ca="1" si="450"/>
        <v>1359.2</v>
      </c>
      <c r="DC355" s="5"/>
      <c r="DD355" s="18">
        <f t="shared" ca="1" si="394"/>
        <v>0</v>
      </c>
      <c r="DE355" s="18">
        <f>IF(ISNUMBER(VLOOKUP(B355,CASH!$B$7:$D$10000,3,FALSE)),VLOOKUP(B355,CASH!$B$7:$D$10000,3,FALSE),0)</f>
        <v>0</v>
      </c>
      <c r="DF355" s="18">
        <f t="shared" si="395"/>
        <v>0</v>
      </c>
      <c r="DG355" s="18">
        <f t="shared" ca="1" si="388"/>
        <v>0</v>
      </c>
      <c r="DH355" s="18">
        <f t="shared" ca="1" si="389"/>
        <v>0</v>
      </c>
      <c r="DI355" s="18">
        <f t="shared" si="396"/>
        <v>0</v>
      </c>
      <c r="DJ355" s="18">
        <f t="shared" si="397"/>
        <v>0</v>
      </c>
      <c r="DK355" s="18">
        <f t="shared" si="398"/>
        <v>0</v>
      </c>
      <c r="DL355" s="18">
        <f t="shared" si="399"/>
        <v>0</v>
      </c>
      <c r="DM355" s="18">
        <f t="shared" si="400"/>
        <v>0</v>
      </c>
      <c r="DN355" s="18">
        <f t="shared" si="401"/>
        <v>0</v>
      </c>
      <c r="DO355" s="18">
        <f t="shared" si="402"/>
        <v>0</v>
      </c>
      <c r="DP355" s="18">
        <f t="shared" si="403"/>
        <v>0</v>
      </c>
      <c r="DQ355" s="18">
        <f t="shared" ca="1" si="404"/>
        <v>0</v>
      </c>
      <c r="DR355" s="18">
        <f t="shared" ca="1" si="405"/>
        <v>0</v>
      </c>
      <c r="DS355" s="18">
        <f t="shared" ca="1" si="406"/>
        <v>0</v>
      </c>
      <c r="DT355" s="18">
        <f t="shared" si="407"/>
        <v>0</v>
      </c>
      <c r="DU355" s="18">
        <f t="shared" si="408"/>
        <v>0</v>
      </c>
      <c r="DV355" s="18">
        <f t="shared" si="409"/>
        <v>0</v>
      </c>
      <c r="DW355" s="18">
        <f t="shared" si="410"/>
        <v>0</v>
      </c>
      <c r="DX355" s="18">
        <f t="shared" si="411"/>
        <v>0</v>
      </c>
      <c r="DY355" s="18">
        <f t="shared" si="412"/>
        <v>0</v>
      </c>
      <c r="DZ355" s="18">
        <f t="shared" si="413"/>
        <v>0</v>
      </c>
      <c r="EA355" s="18">
        <f t="shared" si="414"/>
        <v>0</v>
      </c>
      <c r="EB355" s="18">
        <f t="shared" si="415"/>
        <v>0</v>
      </c>
      <c r="EC355" s="18">
        <f t="shared" si="416"/>
        <v>0</v>
      </c>
      <c r="ED355" s="18">
        <f t="shared" si="417"/>
        <v>0</v>
      </c>
      <c r="EE355" s="18">
        <f t="shared" ca="1" si="418"/>
        <v>0</v>
      </c>
      <c r="EF355" s="18">
        <f t="shared" ca="1" si="419"/>
        <v>0</v>
      </c>
      <c r="EG355" s="18">
        <f t="shared" ca="1" si="420"/>
        <v>0</v>
      </c>
      <c r="EH355" s="18">
        <f t="shared" ca="1" si="421"/>
        <v>0</v>
      </c>
      <c r="EI355" s="18">
        <f t="shared" ca="1" si="422"/>
        <v>0</v>
      </c>
      <c r="EJ355" s="18">
        <f t="shared" si="423"/>
        <v>0</v>
      </c>
      <c r="EK355" s="18">
        <f t="shared" si="424"/>
        <v>0</v>
      </c>
      <c r="EL355" s="18">
        <f t="shared" si="425"/>
        <v>0</v>
      </c>
      <c r="EM355" s="18">
        <f t="shared" si="426"/>
        <v>0</v>
      </c>
      <c r="EN355" s="18">
        <f t="shared" si="427"/>
        <v>0</v>
      </c>
      <c r="EO355" s="18">
        <f t="shared" si="428"/>
        <v>0</v>
      </c>
      <c r="EP355" s="18">
        <f t="shared" si="429"/>
        <v>0</v>
      </c>
      <c r="EQ355" s="18">
        <f t="shared" si="430"/>
        <v>0</v>
      </c>
      <c r="ER355" s="18">
        <f t="shared" si="431"/>
        <v>0</v>
      </c>
      <c r="ES355" s="18">
        <f t="shared" si="432"/>
        <v>0</v>
      </c>
      <c r="ET355" s="18">
        <f t="shared" si="433"/>
        <v>0</v>
      </c>
      <c r="EU355" s="18">
        <f t="shared" si="434"/>
        <v>0</v>
      </c>
      <c r="EV355" s="18">
        <f t="shared" si="435"/>
        <v>0</v>
      </c>
      <c r="EW355" s="18">
        <f t="shared" si="436"/>
        <v>0</v>
      </c>
      <c r="EX355" s="18">
        <f t="shared" si="437"/>
        <v>0</v>
      </c>
      <c r="EY355" s="17"/>
      <c r="EZ355" s="1"/>
      <c r="FA355" s="54">
        <f t="shared" ca="1" si="390"/>
        <v>0</v>
      </c>
      <c r="FB355" s="54">
        <f t="shared" si="391"/>
        <v>0</v>
      </c>
      <c r="FC355" s="54">
        <f t="shared" ca="1" si="456"/>
        <v>0</v>
      </c>
      <c r="FD355" s="34" t="e">
        <f t="shared" ca="1" si="457"/>
        <v>#DIV/0!</v>
      </c>
      <c r="FE355" s="34" t="e">
        <f t="shared" ca="1" si="451"/>
        <v>#DIV/0!</v>
      </c>
      <c r="FH355">
        <f t="shared" si="458"/>
        <v>0</v>
      </c>
      <c r="FI355">
        <f t="shared" ca="1" si="459"/>
        <v>0</v>
      </c>
      <c r="FJ355">
        <f t="shared" ca="1" si="460"/>
        <v>0</v>
      </c>
    </row>
    <row r="356" spans="1:166" x14ac:dyDescent="0.25">
      <c r="A356" s="1"/>
      <c r="B356" s="15">
        <f>Kurse!B352</f>
        <v>40479</v>
      </c>
      <c r="C356" s="1"/>
      <c r="D356" s="20" t="str">
        <f>IF(ISNUMBER(VLOOKUP(B356,CASH!$B$7:$E$2815,2,FALSE)),VLOOKUP(B356,CASH!$B$7:$E$2815,2,FALSE),"")</f>
        <v/>
      </c>
      <c r="E356" s="1"/>
      <c r="F356" s="20">
        <f t="shared" si="387"/>
        <v>0</v>
      </c>
      <c r="G356" s="20"/>
      <c r="H356" s="20"/>
      <c r="I356" s="20"/>
      <c r="J356" s="20"/>
      <c r="K356" s="9"/>
      <c r="L356" s="9"/>
      <c r="M356" s="9"/>
      <c r="N356" s="9"/>
      <c r="O356" s="9"/>
      <c r="P356" s="9" t="str">
        <f>IF(ISNUMBER(VLOOKUP($B356,Anteile!$A$2:$BI$10000,12,FALSE)),VLOOKUP($B356,Anteile!$A$2:$BI$10000,12,FALSE),"0")</f>
        <v>0</v>
      </c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 t="str">
        <f>IF(ISNUMBER(VLOOKUP($B356,Anteile!$A$2:$BI$10000,24,FALSE)),VLOOKUP($B356,Anteile!$A$2:$BI$10000,24,FALSE),"0")</f>
        <v>0</v>
      </c>
      <c r="AC356" s="9" t="str">
        <f>IF(ISNUMBER(VLOOKUP($B356,Anteile!$A$2:$BI$10000,25,FALSE)),VLOOKUP($B356,Anteile!$A$2:$BI$10000,25,FALSE),"0")</f>
        <v>0</v>
      </c>
      <c r="AD356" s="9" t="str">
        <f>IF(ISNUMBER(VLOOKUP($B356,Anteile!$A$2:$BI$10000,26,FALSE)),VLOOKUP($B356,Anteile!$A$2:$BI$10000,26,FALSE),"0")</f>
        <v>0</v>
      </c>
      <c r="AE356" s="9" t="str">
        <f>IF(ISNUMBER(VLOOKUP($B356,Anteile!$A$2:$BI$10000,27,FALSE)),VLOOKUP($B356,Anteile!$A$2:$BI$10000,27,FALSE),"0")</f>
        <v>0</v>
      </c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5"/>
      <c r="AW356" s="13">
        <v>1</v>
      </c>
      <c r="AX356" s="5"/>
      <c r="AY356" s="5"/>
      <c r="AZ356" s="5"/>
      <c r="BA356" s="5"/>
      <c r="BB356" s="5"/>
      <c r="BC356" s="5"/>
      <c r="BD356" s="5"/>
      <c r="BE356" s="13">
        <f t="shared" ca="1" si="392"/>
        <v>963.20734418704717</v>
      </c>
      <c r="BF356" s="13">
        <f t="shared" ca="1" si="438"/>
        <v>0</v>
      </c>
      <c r="BG356" s="13">
        <f t="shared" ca="1" si="393"/>
        <v>79.57397977479738</v>
      </c>
      <c r="BH356" s="13"/>
      <c r="BI356" s="13"/>
      <c r="BJ356" s="13"/>
      <c r="BK356" s="13"/>
      <c r="BL356" s="13"/>
      <c r="BM356" s="13"/>
      <c r="BN356" s="13"/>
      <c r="BO356" s="13"/>
      <c r="BP356" s="13"/>
      <c r="BQ356" s="13"/>
      <c r="BR356" s="13"/>
      <c r="BS356" s="13">
        <f t="shared" ca="1" si="439"/>
        <v>0</v>
      </c>
      <c r="BT356" s="13">
        <f t="shared" ca="1" si="440"/>
        <v>44.2</v>
      </c>
      <c r="BU356" s="13">
        <f t="shared" ca="1" si="441"/>
        <v>28.207702789930426</v>
      </c>
      <c r="BV356" s="13">
        <f t="shared" ca="1" si="442"/>
        <v>29.362404073728751</v>
      </c>
      <c r="BW356" s="13">
        <f t="shared" ca="1" si="452"/>
        <v>0</v>
      </c>
      <c r="BX356" s="13"/>
      <c r="BY356" s="13"/>
      <c r="BZ356" s="13"/>
      <c r="CA356" s="13"/>
      <c r="CB356" s="13"/>
      <c r="CC356" s="13"/>
      <c r="CD356" s="13"/>
      <c r="CE356" s="13"/>
      <c r="CF356" s="13"/>
      <c r="CG356" s="13"/>
      <c r="CH356" s="13"/>
      <c r="CI356" s="13"/>
      <c r="CJ356" s="13"/>
      <c r="CK356" s="13"/>
      <c r="CL356" s="13"/>
      <c r="CM356" s="5"/>
      <c r="CN356" s="13">
        <f t="shared" ca="1" si="443"/>
        <v>6595.28</v>
      </c>
      <c r="CO356" s="13">
        <f t="shared" ca="1" si="444"/>
        <v>130.43</v>
      </c>
      <c r="CP356" s="13">
        <f t="shared" ca="1" si="445"/>
        <v>394.2287</v>
      </c>
      <c r="CQ356" s="5"/>
      <c r="CR356" s="5"/>
      <c r="CS356" s="5"/>
      <c r="CT356" s="34">
        <f t="shared" ca="1" si="446"/>
        <v>1.1055462708884056</v>
      </c>
      <c r="CU356" s="34">
        <f t="shared" ca="1" si="447"/>
        <v>1.0403605328228445</v>
      </c>
      <c r="CV356" s="34">
        <f t="shared" ca="1" si="448"/>
        <v>0.93930913148345951</v>
      </c>
      <c r="CW356" s="5"/>
      <c r="CX356" s="5"/>
      <c r="CY356" s="5"/>
      <c r="CZ356" s="5"/>
      <c r="DA356" s="33">
        <f t="shared" ca="1" si="449"/>
        <v>1.3943000000000001</v>
      </c>
      <c r="DB356" s="13">
        <f t="shared" ca="1" si="450"/>
        <v>1343</v>
      </c>
      <c r="DC356" s="5"/>
      <c r="DD356" s="18">
        <f t="shared" ca="1" si="394"/>
        <v>0</v>
      </c>
      <c r="DE356" s="18">
        <f>IF(ISNUMBER(VLOOKUP(B356,CASH!$B$7:$D$10000,3,FALSE)),VLOOKUP(B356,CASH!$B$7:$D$10000,3,FALSE),0)</f>
        <v>0</v>
      </c>
      <c r="DF356" s="18">
        <f t="shared" si="395"/>
        <v>0</v>
      </c>
      <c r="DG356" s="18">
        <f t="shared" ca="1" si="388"/>
        <v>0</v>
      </c>
      <c r="DH356" s="18">
        <f t="shared" ca="1" si="389"/>
        <v>0</v>
      </c>
      <c r="DI356" s="18">
        <f t="shared" si="396"/>
        <v>0</v>
      </c>
      <c r="DJ356" s="18">
        <f t="shared" si="397"/>
        <v>0</v>
      </c>
      <c r="DK356" s="18">
        <f t="shared" si="398"/>
        <v>0</v>
      </c>
      <c r="DL356" s="18">
        <f t="shared" si="399"/>
        <v>0</v>
      </c>
      <c r="DM356" s="18">
        <f t="shared" si="400"/>
        <v>0</v>
      </c>
      <c r="DN356" s="18">
        <f t="shared" si="401"/>
        <v>0</v>
      </c>
      <c r="DO356" s="18">
        <f t="shared" si="402"/>
        <v>0</v>
      </c>
      <c r="DP356" s="18">
        <f t="shared" si="403"/>
        <v>0</v>
      </c>
      <c r="DQ356" s="18">
        <f t="shared" ca="1" si="404"/>
        <v>0</v>
      </c>
      <c r="DR356" s="18">
        <f t="shared" ca="1" si="405"/>
        <v>0</v>
      </c>
      <c r="DS356" s="18">
        <f t="shared" ca="1" si="406"/>
        <v>0</v>
      </c>
      <c r="DT356" s="18">
        <f t="shared" si="407"/>
        <v>0</v>
      </c>
      <c r="DU356" s="18">
        <f t="shared" si="408"/>
        <v>0</v>
      </c>
      <c r="DV356" s="18">
        <f t="shared" si="409"/>
        <v>0</v>
      </c>
      <c r="DW356" s="18">
        <f t="shared" si="410"/>
        <v>0</v>
      </c>
      <c r="DX356" s="18">
        <f t="shared" si="411"/>
        <v>0</v>
      </c>
      <c r="DY356" s="18">
        <f t="shared" si="412"/>
        <v>0</v>
      </c>
      <c r="DZ356" s="18">
        <f t="shared" si="413"/>
        <v>0</v>
      </c>
      <c r="EA356" s="18">
        <f t="shared" si="414"/>
        <v>0</v>
      </c>
      <c r="EB356" s="18">
        <f t="shared" si="415"/>
        <v>0</v>
      </c>
      <c r="EC356" s="18">
        <f t="shared" si="416"/>
        <v>0</v>
      </c>
      <c r="ED356" s="18">
        <f t="shared" si="417"/>
        <v>0</v>
      </c>
      <c r="EE356" s="18">
        <f t="shared" ca="1" si="418"/>
        <v>0</v>
      </c>
      <c r="EF356" s="18">
        <f t="shared" ca="1" si="419"/>
        <v>0</v>
      </c>
      <c r="EG356" s="18">
        <f t="shared" ca="1" si="420"/>
        <v>0</v>
      </c>
      <c r="EH356" s="18">
        <f t="shared" ca="1" si="421"/>
        <v>0</v>
      </c>
      <c r="EI356" s="18">
        <f t="shared" ca="1" si="422"/>
        <v>0</v>
      </c>
      <c r="EJ356" s="18">
        <f t="shared" si="423"/>
        <v>0</v>
      </c>
      <c r="EK356" s="18">
        <f t="shared" si="424"/>
        <v>0</v>
      </c>
      <c r="EL356" s="18">
        <f t="shared" si="425"/>
        <v>0</v>
      </c>
      <c r="EM356" s="18">
        <f t="shared" si="426"/>
        <v>0</v>
      </c>
      <c r="EN356" s="18">
        <f t="shared" si="427"/>
        <v>0</v>
      </c>
      <c r="EO356" s="18">
        <f t="shared" si="428"/>
        <v>0</v>
      </c>
      <c r="EP356" s="18">
        <f t="shared" si="429"/>
        <v>0</v>
      </c>
      <c r="EQ356" s="18">
        <f t="shared" si="430"/>
        <v>0</v>
      </c>
      <c r="ER356" s="18">
        <f t="shared" si="431"/>
        <v>0</v>
      </c>
      <c r="ES356" s="18">
        <f t="shared" si="432"/>
        <v>0</v>
      </c>
      <c r="ET356" s="18">
        <f t="shared" si="433"/>
        <v>0</v>
      </c>
      <c r="EU356" s="18">
        <f t="shared" si="434"/>
        <v>0</v>
      </c>
      <c r="EV356" s="18">
        <f t="shared" si="435"/>
        <v>0</v>
      </c>
      <c r="EW356" s="18">
        <f t="shared" si="436"/>
        <v>0</v>
      </c>
      <c r="EX356" s="18">
        <f t="shared" si="437"/>
        <v>0</v>
      </c>
      <c r="EY356" s="17"/>
      <c r="EZ356" s="1"/>
      <c r="FA356" s="54">
        <f t="shared" ca="1" si="390"/>
        <v>0</v>
      </c>
      <c r="FB356" s="54">
        <f t="shared" si="391"/>
        <v>0</v>
      </c>
      <c r="FC356" s="54">
        <f t="shared" ca="1" si="456"/>
        <v>0</v>
      </c>
      <c r="FD356" s="34" t="e">
        <f t="shared" ca="1" si="457"/>
        <v>#DIV/0!</v>
      </c>
      <c r="FE356" s="34" t="e">
        <f t="shared" ca="1" si="451"/>
        <v>#DIV/0!</v>
      </c>
      <c r="FH356">
        <f t="shared" si="458"/>
        <v>0</v>
      </c>
      <c r="FI356">
        <f t="shared" ca="1" si="459"/>
        <v>0</v>
      </c>
      <c r="FJ356">
        <f t="shared" ca="1" si="460"/>
        <v>0</v>
      </c>
    </row>
    <row r="357" spans="1:166" x14ac:dyDescent="0.25">
      <c r="A357" s="1"/>
      <c r="B357" s="15">
        <f>Kurse!B353</f>
        <v>40478</v>
      </c>
      <c r="C357" s="1"/>
      <c r="D357" s="20" t="str">
        <f>IF(ISNUMBER(VLOOKUP(B357,CASH!$B$7:$E$2815,2,FALSE)),VLOOKUP(B357,CASH!$B$7:$E$2815,2,FALSE),"")</f>
        <v/>
      </c>
      <c r="E357" s="1"/>
      <c r="F357" s="20">
        <f t="shared" si="387"/>
        <v>0</v>
      </c>
      <c r="G357" s="20"/>
      <c r="H357" s="20"/>
      <c r="I357" s="20"/>
      <c r="J357" s="20"/>
      <c r="K357" s="9"/>
      <c r="L357" s="9"/>
      <c r="M357" s="9"/>
      <c r="N357" s="9"/>
      <c r="O357" s="9"/>
      <c r="P357" s="9" t="str">
        <f>IF(ISNUMBER(VLOOKUP($B357,Anteile!$A$2:$BI$10000,12,FALSE)),VLOOKUP($B357,Anteile!$A$2:$BI$10000,12,FALSE),"0")</f>
        <v>0</v>
      </c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 t="str">
        <f>IF(ISNUMBER(VLOOKUP($B357,Anteile!$A$2:$BI$10000,24,FALSE)),VLOOKUP($B357,Anteile!$A$2:$BI$10000,24,FALSE),"0")</f>
        <v>0</v>
      </c>
      <c r="AC357" s="9" t="str">
        <f>IF(ISNUMBER(VLOOKUP($B357,Anteile!$A$2:$BI$10000,25,FALSE)),VLOOKUP($B357,Anteile!$A$2:$BI$10000,25,FALSE),"0")</f>
        <v>0</v>
      </c>
      <c r="AD357" s="9" t="str">
        <f>IF(ISNUMBER(VLOOKUP($B357,Anteile!$A$2:$BI$10000,26,FALSE)),VLOOKUP($B357,Anteile!$A$2:$BI$10000,26,FALSE),"0")</f>
        <v>0</v>
      </c>
      <c r="AE357" s="9" t="str">
        <f>IF(ISNUMBER(VLOOKUP($B357,Anteile!$A$2:$BI$10000,27,FALSE)),VLOOKUP($B357,Anteile!$A$2:$BI$10000,27,FALSE),"0")</f>
        <v>0</v>
      </c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5"/>
      <c r="AW357" s="13">
        <v>1</v>
      </c>
      <c r="AX357" s="5"/>
      <c r="AY357" s="5"/>
      <c r="AZ357" s="5"/>
      <c r="BA357" s="5"/>
      <c r="BB357" s="5"/>
      <c r="BC357" s="5"/>
      <c r="BD357" s="5"/>
      <c r="BE357" s="13">
        <f t="shared" ca="1" si="392"/>
        <v>963.1365153053822</v>
      </c>
      <c r="BF357" s="13">
        <f t="shared" ca="1" si="438"/>
        <v>0</v>
      </c>
      <c r="BG357" s="13">
        <f t="shared" ca="1" si="393"/>
        <v>80.342376323806761</v>
      </c>
      <c r="BH357" s="13"/>
      <c r="BI357" s="13"/>
      <c r="BJ357" s="13"/>
      <c r="BK357" s="13"/>
      <c r="BL357" s="13"/>
      <c r="BM357" s="13"/>
      <c r="BN357" s="13"/>
      <c r="BO357" s="13"/>
      <c r="BP357" s="13"/>
      <c r="BQ357" s="13"/>
      <c r="BR357" s="13"/>
      <c r="BS357" s="13">
        <f t="shared" ca="1" si="439"/>
        <v>0</v>
      </c>
      <c r="BT357" s="13">
        <f t="shared" ca="1" si="440"/>
        <v>44.04</v>
      </c>
      <c r="BU357" s="13">
        <f t="shared" ca="1" si="441"/>
        <v>28.296822863774842</v>
      </c>
      <c r="BV357" s="13">
        <f t="shared" ca="1" si="442"/>
        <v>29.595241549397937</v>
      </c>
      <c r="BW357" s="13">
        <f t="shared" ca="1" si="452"/>
        <v>0</v>
      </c>
      <c r="BX357" s="13"/>
      <c r="BY357" s="13"/>
      <c r="BZ357" s="13"/>
      <c r="CA357" s="13"/>
      <c r="CB357" s="13"/>
      <c r="CC357" s="13"/>
      <c r="CD357" s="13"/>
      <c r="CE357" s="13"/>
      <c r="CF357" s="13"/>
      <c r="CG357" s="13"/>
      <c r="CH357" s="13"/>
      <c r="CI357" s="13"/>
      <c r="CJ357" s="13"/>
      <c r="CK357" s="13"/>
      <c r="CL357" s="13"/>
      <c r="CM357" s="5"/>
      <c r="CN357" s="13">
        <f t="shared" ca="1" si="443"/>
        <v>6568</v>
      </c>
      <c r="CO357" s="13">
        <f t="shared" ca="1" si="444"/>
        <v>130.91999999999999</v>
      </c>
      <c r="CP357" s="13">
        <f t="shared" ca="1" si="445"/>
        <v>394.19650000000001</v>
      </c>
      <c r="CQ357" s="5"/>
      <c r="CR357" s="5"/>
      <c r="CS357" s="5"/>
      <c r="CT357" s="34">
        <f t="shared" ca="1" si="446"/>
        <v>1.10097340934654</v>
      </c>
      <c r="CU357" s="34">
        <f t="shared" ca="1" si="447"/>
        <v>1.0442689638669538</v>
      </c>
      <c r="CV357" s="34">
        <f t="shared" ca="1" si="448"/>
        <v>0.93923241014370484</v>
      </c>
      <c r="CW357" s="5"/>
      <c r="CX357" s="5"/>
      <c r="CY357" s="5"/>
      <c r="CZ357" s="5"/>
      <c r="DA357" s="33">
        <f t="shared" ca="1" si="449"/>
        <v>1.3786</v>
      </c>
      <c r="DB357" s="13">
        <f t="shared" ca="1" si="450"/>
        <v>1327.78</v>
      </c>
      <c r="DC357" s="5"/>
      <c r="DD357" s="18">
        <f t="shared" ca="1" si="394"/>
        <v>0</v>
      </c>
      <c r="DE357" s="18">
        <f>IF(ISNUMBER(VLOOKUP(B357,CASH!$B$7:$D$10000,3,FALSE)),VLOOKUP(B357,CASH!$B$7:$D$10000,3,FALSE),0)</f>
        <v>0</v>
      </c>
      <c r="DF357" s="18">
        <f t="shared" si="395"/>
        <v>0</v>
      </c>
      <c r="DG357" s="18">
        <f t="shared" ca="1" si="388"/>
        <v>0</v>
      </c>
      <c r="DH357" s="18">
        <f t="shared" ca="1" si="389"/>
        <v>0</v>
      </c>
      <c r="DI357" s="18">
        <f t="shared" si="396"/>
        <v>0</v>
      </c>
      <c r="DJ357" s="18">
        <f t="shared" si="397"/>
        <v>0</v>
      </c>
      <c r="DK357" s="18">
        <f t="shared" si="398"/>
        <v>0</v>
      </c>
      <c r="DL357" s="18">
        <f t="shared" si="399"/>
        <v>0</v>
      </c>
      <c r="DM357" s="18">
        <f t="shared" si="400"/>
        <v>0</v>
      </c>
      <c r="DN357" s="18">
        <f t="shared" si="401"/>
        <v>0</v>
      </c>
      <c r="DO357" s="18">
        <f t="shared" si="402"/>
        <v>0</v>
      </c>
      <c r="DP357" s="18">
        <f t="shared" si="403"/>
        <v>0</v>
      </c>
      <c r="DQ357" s="18">
        <f t="shared" ca="1" si="404"/>
        <v>0</v>
      </c>
      <c r="DR357" s="18">
        <f t="shared" ca="1" si="405"/>
        <v>0</v>
      </c>
      <c r="DS357" s="18">
        <f t="shared" ca="1" si="406"/>
        <v>0</v>
      </c>
      <c r="DT357" s="18">
        <f t="shared" si="407"/>
        <v>0</v>
      </c>
      <c r="DU357" s="18">
        <f t="shared" si="408"/>
        <v>0</v>
      </c>
      <c r="DV357" s="18">
        <f t="shared" si="409"/>
        <v>0</v>
      </c>
      <c r="DW357" s="18">
        <f t="shared" si="410"/>
        <v>0</v>
      </c>
      <c r="DX357" s="18">
        <f t="shared" si="411"/>
        <v>0</v>
      </c>
      <c r="DY357" s="18">
        <f t="shared" si="412"/>
        <v>0</v>
      </c>
      <c r="DZ357" s="18">
        <f t="shared" si="413"/>
        <v>0</v>
      </c>
      <c r="EA357" s="18">
        <f t="shared" si="414"/>
        <v>0</v>
      </c>
      <c r="EB357" s="18">
        <f t="shared" si="415"/>
        <v>0</v>
      </c>
      <c r="EC357" s="18">
        <f t="shared" si="416"/>
        <v>0</v>
      </c>
      <c r="ED357" s="18">
        <f t="shared" si="417"/>
        <v>0</v>
      </c>
      <c r="EE357" s="18">
        <f t="shared" ca="1" si="418"/>
        <v>0</v>
      </c>
      <c r="EF357" s="18">
        <f t="shared" ca="1" si="419"/>
        <v>0</v>
      </c>
      <c r="EG357" s="18">
        <f t="shared" ca="1" si="420"/>
        <v>0</v>
      </c>
      <c r="EH357" s="18">
        <f t="shared" ca="1" si="421"/>
        <v>0</v>
      </c>
      <c r="EI357" s="18">
        <f t="shared" ca="1" si="422"/>
        <v>0</v>
      </c>
      <c r="EJ357" s="18">
        <f t="shared" si="423"/>
        <v>0</v>
      </c>
      <c r="EK357" s="18">
        <f t="shared" si="424"/>
        <v>0</v>
      </c>
      <c r="EL357" s="18">
        <f t="shared" si="425"/>
        <v>0</v>
      </c>
      <c r="EM357" s="18">
        <f t="shared" si="426"/>
        <v>0</v>
      </c>
      <c r="EN357" s="18">
        <f t="shared" si="427"/>
        <v>0</v>
      </c>
      <c r="EO357" s="18">
        <f t="shared" si="428"/>
        <v>0</v>
      </c>
      <c r="EP357" s="18">
        <f t="shared" si="429"/>
        <v>0</v>
      </c>
      <c r="EQ357" s="18">
        <f t="shared" si="430"/>
        <v>0</v>
      </c>
      <c r="ER357" s="18">
        <f t="shared" si="431"/>
        <v>0</v>
      </c>
      <c r="ES357" s="18">
        <f t="shared" si="432"/>
        <v>0</v>
      </c>
      <c r="ET357" s="18">
        <f t="shared" si="433"/>
        <v>0</v>
      </c>
      <c r="EU357" s="18">
        <f t="shared" si="434"/>
        <v>0</v>
      </c>
      <c r="EV357" s="18">
        <f t="shared" si="435"/>
        <v>0</v>
      </c>
      <c r="EW357" s="18">
        <f t="shared" si="436"/>
        <v>0</v>
      </c>
      <c r="EX357" s="18">
        <f t="shared" si="437"/>
        <v>0</v>
      </c>
      <c r="EY357" s="17"/>
      <c r="EZ357" s="1"/>
      <c r="FA357" s="54">
        <f t="shared" ca="1" si="390"/>
        <v>0</v>
      </c>
      <c r="FB357" s="54">
        <f t="shared" si="391"/>
        <v>0</v>
      </c>
      <c r="FC357" s="54">
        <f t="shared" ca="1" si="456"/>
        <v>0</v>
      </c>
      <c r="FD357" s="34" t="e">
        <f t="shared" ca="1" si="457"/>
        <v>#DIV/0!</v>
      </c>
      <c r="FE357" s="34" t="e">
        <f t="shared" ca="1" si="451"/>
        <v>#DIV/0!</v>
      </c>
      <c r="FH357">
        <f t="shared" si="458"/>
        <v>0</v>
      </c>
      <c r="FI357">
        <f t="shared" ca="1" si="459"/>
        <v>0</v>
      </c>
      <c r="FJ357">
        <f t="shared" ca="1" si="460"/>
        <v>0</v>
      </c>
    </row>
    <row r="358" spans="1:166" x14ac:dyDescent="0.25">
      <c r="A358" s="1"/>
      <c r="B358" s="15">
        <f>Kurse!B354</f>
        <v>40477</v>
      </c>
      <c r="C358" s="1"/>
      <c r="D358" s="20" t="str">
        <f>IF(ISNUMBER(VLOOKUP(B358,CASH!$B$7:$E$2815,2,FALSE)),VLOOKUP(B358,CASH!$B$7:$E$2815,2,FALSE),"")</f>
        <v/>
      </c>
      <c r="E358" s="1"/>
      <c r="F358" s="20">
        <f t="shared" ref="F358:F421" si="461">IF(ISNUMBER(F359+D358),F359+D358,F359)</f>
        <v>0</v>
      </c>
      <c r="G358" s="20"/>
      <c r="H358" s="20"/>
      <c r="I358" s="20"/>
      <c r="J358" s="20"/>
      <c r="K358" s="9"/>
      <c r="L358" s="9"/>
      <c r="M358" s="9"/>
      <c r="N358" s="9"/>
      <c r="O358" s="9"/>
      <c r="P358" s="9" t="str">
        <f>IF(ISNUMBER(VLOOKUP($B358,Anteile!$A$2:$BI$10000,12,FALSE)),VLOOKUP($B358,Anteile!$A$2:$BI$10000,12,FALSE),"0")</f>
        <v>0</v>
      </c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 t="str">
        <f>IF(ISNUMBER(VLOOKUP($B358,Anteile!$A$2:$BI$10000,24,FALSE)),VLOOKUP($B358,Anteile!$A$2:$BI$10000,24,FALSE),"0")</f>
        <v>0</v>
      </c>
      <c r="AC358" s="9" t="str">
        <f>IF(ISNUMBER(VLOOKUP($B358,Anteile!$A$2:$BI$10000,25,FALSE)),VLOOKUP($B358,Anteile!$A$2:$BI$10000,25,FALSE),"0")</f>
        <v>0</v>
      </c>
      <c r="AD358" s="9" t="str">
        <f>IF(ISNUMBER(VLOOKUP($B358,Anteile!$A$2:$BI$10000,26,FALSE)),VLOOKUP($B358,Anteile!$A$2:$BI$10000,26,FALSE),"0")</f>
        <v>0</v>
      </c>
      <c r="AE358" s="9" t="str">
        <f>IF(ISNUMBER(VLOOKUP($B358,Anteile!$A$2:$BI$10000,27,FALSE)),VLOOKUP($B358,Anteile!$A$2:$BI$10000,27,FALSE),"0")</f>
        <v>0</v>
      </c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5"/>
      <c r="AW358" s="13">
        <v>1</v>
      </c>
      <c r="AX358" s="5"/>
      <c r="AY358" s="5"/>
      <c r="AZ358" s="5"/>
      <c r="BA358" s="5"/>
      <c r="BB358" s="5"/>
      <c r="BC358" s="5"/>
      <c r="BD358" s="5"/>
      <c r="BE358" s="13">
        <f t="shared" ca="1" si="392"/>
        <v>968.9201877934272</v>
      </c>
      <c r="BF358" s="13">
        <f t="shared" ca="1" si="438"/>
        <v>0</v>
      </c>
      <c r="BG358" s="13">
        <f t="shared" ca="1" si="393"/>
        <v>80.462260743950878</v>
      </c>
      <c r="BH358" s="13"/>
      <c r="BI358" s="13"/>
      <c r="BJ358" s="13"/>
      <c r="BK358" s="13"/>
      <c r="BL358" s="13"/>
      <c r="BM358" s="13"/>
      <c r="BN358" s="13"/>
      <c r="BO358" s="13"/>
      <c r="BP358" s="13"/>
      <c r="BQ358" s="13"/>
      <c r="BR358" s="13"/>
      <c r="BS358" s="13">
        <f t="shared" ca="1" si="439"/>
        <v>0</v>
      </c>
      <c r="BT358" s="13">
        <f t="shared" ca="1" si="440"/>
        <v>44.36</v>
      </c>
      <c r="BU358" s="13">
        <f t="shared" ca="1" si="441"/>
        <v>28.501263994221741</v>
      </c>
      <c r="BV358" s="13">
        <f t="shared" ca="1" si="442"/>
        <v>29.945828819068254</v>
      </c>
      <c r="BW358" s="13">
        <f t="shared" ca="1" si="452"/>
        <v>0</v>
      </c>
      <c r="BX358" s="13"/>
      <c r="BY358" s="13"/>
      <c r="BZ358" s="13"/>
      <c r="CA358" s="13"/>
      <c r="CB358" s="13"/>
      <c r="CC358" s="13"/>
      <c r="CD358" s="13"/>
      <c r="CE358" s="13"/>
      <c r="CF358" s="13"/>
      <c r="CG358" s="13"/>
      <c r="CH358" s="13"/>
      <c r="CI358" s="13"/>
      <c r="CJ358" s="13"/>
      <c r="CK358" s="13"/>
      <c r="CL358" s="13"/>
      <c r="CM358" s="5"/>
      <c r="CN358" s="13">
        <f t="shared" ca="1" si="443"/>
        <v>6613.8</v>
      </c>
      <c r="CO358" s="13">
        <f t="shared" ca="1" si="444"/>
        <v>130.6</v>
      </c>
      <c r="CP358" s="13">
        <f t="shared" ca="1" si="445"/>
        <v>395.23410000000001</v>
      </c>
      <c r="CQ358" s="5"/>
      <c r="CR358" s="5"/>
      <c r="CS358" s="5"/>
      <c r="CT358" s="34">
        <f t="shared" ca="1" si="446"/>
        <v>1.1086507208794376</v>
      </c>
      <c r="CU358" s="34">
        <f t="shared" ca="1" si="447"/>
        <v>1.0417165191034536</v>
      </c>
      <c r="CV358" s="34">
        <f t="shared" ca="1" si="448"/>
        <v>0.94170464809803756</v>
      </c>
      <c r="CW358" s="5"/>
      <c r="CX358" s="5"/>
      <c r="CY358" s="5"/>
      <c r="CZ358" s="5"/>
      <c r="DA358" s="33">
        <f t="shared" ca="1" si="449"/>
        <v>1.3845000000000001</v>
      </c>
      <c r="DB358" s="13">
        <f t="shared" ca="1" si="450"/>
        <v>1341.47</v>
      </c>
      <c r="DC358" s="5"/>
      <c r="DD358" s="18">
        <f t="shared" ca="1" si="394"/>
        <v>0</v>
      </c>
      <c r="DE358" s="18">
        <f>IF(ISNUMBER(VLOOKUP(B358,CASH!$B$7:$D$10000,3,FALSE)),VLOOKUP(B358,CASH!$B$7:$D$10000,3,FALSE),0)</f>
        <v>0</v>
      </c>
      <c r="DF358" s="18">
        <f t="shared" si="395"/>
        <v>0</v>
      </c>
      <c r="DG358" s="18">
        <f t="shared" ca="1" si="388"/>
        <v>0</v>
      </c>
      <c r="DH358" s="18">
        <f t="shared" ca="1" si="389"/>
        <v>0</v>
      </c>
      <c r="DI358" s="18">
        <f t="shared" si="396"/>
        <v>0</v>
      </c>
      <c r="DJ358" s="18">
        <f t="shared" si="397"/>
        <v>0</v>
      </c>
      <c r="DK358" s="18">
        <f t="shared" si="398"/>
        <v>0</v>
      </c>
      <c r="DL358" s="18">
        <f t="shared" si="399"/>
        <v>0</v>
      </c>
      <c r="DM358" s="18">
        <f t="shared" si="400"/>
        <v>0</v>
      </c>
      <c r="DN358" s="18">
        <f t="shared" si="401"/>
        <v>0</v>
      </c>
      <c r="DO358" s="18">
        <f t="shared" si="402"/>
        <v>0</v>
      </c>
      <c r="DP358" s="18">
        <f t="shared" si="403"/>
        <v>0</v>
      </c>
      <c r="DQ358" s="18">
        <f t="shared" ca="1" si="404"/>
        <v>0</v>
      </c>
      <c r="DR358" s="18">
        <f t="shared" ca="1" si="405"/>
        <v>0</v>
      </c>
      <c r="DS358" s="18">
        <f t="shared" ca="1" si="406"/>
        <v>0</v>
      </c>
      <c r="DT358" s="18">
        <f t="shared" si="407"/>
        <v>0</v>
      </c>
      <c r="DU358" s="18">
        <f t="shared" si="408"/>
        <v>0</v>
      </c>
      <c r="DV358" s="18">
        <f t="shared" si="409"/>
        <v>0</v>
      </c>
      <c r="DW358" s="18">
        <f t="shared" si="410"/>
        <v>0</v>
      </c>
      <c r="DX358" s="18">
        <f t="shared" si="411"/>
        <v>0</v>
      </c>
      <c r="DY358" s="18">
        <f t="shared" si="412"/>
        <v>0</v>
      </c>
      <c r="DZ358" s="18">
        <f t="shared" si="413"/>
        <v>0</v>
      </c>
      <c r="EA358" s="18">
        <f t="shared" si="414"/>
        <v>0</v>
      </c>
      <c r="EB358" s="18">
        <f t="shared" si="415"/>
        <v>0</v>
      </c>
      <c r="EC358" s="18">
        <f t="shared" si="416"/>
        <v>0</v>
      </c>
      <c r="ED358" s="18">
        <f t="shared" si="417"/>
        <v>0</v>
      </c>
      <c r="EE358" s="18">
        <f t="shared" ca="1" si="418"/>
        <v>0</v>
      </c>
      <c r="EF358" s="18">
        <f t="shared" ca="1" si="419"/>
        <v>0</v>
      </c>
      <c r="EG358" s="18">
        <f t="shared" ca="1" si="420"/>
        <v>0</v>
      </c>
      <c r="EH358" s="18">
        <f t="shared" ca="1" si="421"/>
        <v>0</v>
      </c>
      <c r="EI358" s="18">
        <f t="shared" ca="1" si="422"/>
        <v>0</v>
      </c>
      <c r="EJ358" s="18">
        <f t="shared" si="423"/>
        <v>0</v>
      </c>
      <c r="EK358" s="18">
        <f t="shared" si="424"/>
        <v>0</v>
      </c>
      <c r="EL358" s="18">
        <f t="shared" si="425"/>
        <v>0</v>
      </c>
      <c r="EM358" s="18">
        <f t="shared" si="426"/>
        <v>0</v>
      </c>
      <c r="EN358" s="18">
        <f t="shared" si="427"/>
        <v>0</v>
      </c>
      <c r="EO358" s="18">
        <f t="shared" si="428"/>
        <v>0</v>
      </c>
      <c r="EP358" s="18">
        <f t="shared" si="429"/>
        <v>0</v>
      </c>
      <c r="EQ358" s="18">
        <f t="shared" si="430"/>
        <v>0</v>
      </c>
      <c r="ER358" s="18">
        <f t="shared" si="431"/>
        <v>0</v>
      </c>
      <c r="ES358" s="18">
        <f t="shared" si="432"/>
        <v>0</v>
      </c>
      <c r="ET358" s="18">
        <f t="shared" si="433"/>
        <v>0</v>
      </c>
      <c r="EU358" s="18">
        <f t="shared" si="434"/>
        <v>0</v>
      </c>
      <c r="EV358" s="18">
        <f t="shared" si="435"/>
        <v>0</v>
      </c>
      <c r="EW358" s="18">
        <f t="shared" si="436"/>
        <v>0</v>
      </c>
      <c r="EX358" s="18">
        <f t="shared" si="437"/>
        <v>0</v>
      </c>
      <c r="EY358" s="17"/>
      <c r="EZ358" s="1"/>
      <c r="FA358" s="54">
        <f t="shared" ca="1" si="390"/>
        <v>0</v>
      </c>
      <c r="FB358" s="54">
        <f t="shared" si="391"/>
        <v>0</v>
      </c>
      <c r="FC358" s="54">
        <f t="shared" ca="1" si="456"/>
        <v>0</v>
      </c>
      <c r="FD358" s="34" t="e">
        <f t="shared" ca="1" si="457"/>
        <v>#DIV/0!</v>
      </c>
      <c r="FE358" s="34" t="e">
        <f t="shared" ca="1" si="451"/>
        <v>#DIV/0!</v>
      </c>
      <c r="FH358">
        <f t="shared" si="458"/>
        <v>0</v>
      </c>
      <c r="FI358">
        <f t="shared" ca="1" si="459"/>
        <v>0</v>
      </c>
      <c r="FJ358">
        <f t="shared" ca="1" si="460"/>
        <v>0</v>
      </c>
    </row>
    <row r="359" spans="1:166" x14ac:dyDescent="0.25">
      <c r="A359" s="1"/>
      <c r="B359" s="15">
        <f>Kurse!B355</f>
        <v>40476</v>
      </c>
      <c r="C359" s="1"/>
      <c r="D359" s="20" t="str">
        <f>IF(ISNUMBER(VLOOKUP(B359,CASH!$B$7:$E$2815,2,FALSE)),VLOOKUP(B359,CASH!$B$7:$E$2815,2,FALSE),"")</f>
        <v/>
      </c>
      <c r="E359" s="1"/>
      <c r="F359" s="20">
        <f t="shared" si="461"/>
        <v>0</v>
      </c>
      <c r="G359" s="20"/>
      <c r="H359" s="20"/>
      <c r="I359" s="20"/>
      <c r="J359" s="20"/>
      <c r="K359" s="9"/>
      <c r="L359" s="9"/>
      <c r="M359" s="9"/>
      <c r="N359" s="9"/>
      <c r="O359" s="9"/>
      <c r="P359" s="9" t="str">
        <f>IF(ISNUMBER(VLOOKUP($B359,Anteile!$A$2:$BI$10000,12,FALSE)),VLOOKUP($B359,Anteile!$A$2:$BI$10000,12,FALSE),"0")</f>
        <v>0</v>
      </c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 t="str">
        <f>IF(ISNUMBER(VLOOKUP($B359,Anteile!$A$2:$BI$10000,24,FALSE)),VLOOKUP($B359,Anteile!$A$2:$BI$10000,24,FALSE),"0")</f>
        <v>0</v>
      </c>
      <c r="AC359" s="9" t="str">
        <f>IF(ISNUMBER(VLOOKUP($B359,Anteile!$A$2:$BI$10000,25,FALSE)),VLOOKUP($B359,Anteile!$A$2:$BI$10000,25,FALSE),"0")</f>
        <v>0</v>
      </c>
      <c r="AD359" s="9" t="str">
        <f>IF(ISNUMBER(VLOOKUP($B359,Anteile!$A$2:$BI$10000,26,FALSE)),VLOOKUP($B359,Anteile!$A$2:$BI$10000,26,FALSE),"0")</f>
        <v>0</v>
      </c>
      <c r="AE359" s="9" t="str">
        <f>IF(ISNUMBER(VLOOKUP($B359,Anteile!$A$2:$BI$10000,27,FALSE)),VLOOKUP($B359,Anteile!$A$2:$BI$10000,27,FALSE),"0")</f>
        <v>0</v>
      </c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5"/>
      <c r="AW359" s="13">
        <v>1</v>
      </c>
      <c r="AX359" s="5"/>
      <c r="AY359" s="5"/>
      <c r="AZ359" s="5"/>
      <c r="BA359" s="5"/>
      <c r="BB359" s="5"/>
      <c r="BC359" s="5"/>
      <c r="BD359" s="5"/>
      <c r="BE359" s="13">
        <f t="shared" ca="1" si="392"/>
        <v>963.21574825777725</v>
      </c>
      <c r="BF359" s="13">
        <f t="shared" ca="1" si="438"/>
        <v>0</v>
      </c>
      <c r="BG359" s="13">
        <f t="shared" ca="1" si="393"/>
        <v>80.099145053523955</v>
      </c>
      <c r="BH359" s="13"/>
      <c r="BI359" s="13"/>
      <c r="BJ359" s="13"/>
      <c r="BK359" s="13"/>
      <c r="BL359" s="13"/>
      <c r="BM359" s="13"/>
      <c r="BN359" s="13"/>
      <c r="BO359" s="13"/>
      <c r="BP359" s="13"/>
      <c r="BQ359" s="13"/>
      <c r="BR359" s="13"/>
      <c r="BS359" s="13">
        <f t="shared" ca="1" si="439"/>
        <v>0</v>
      </c>
      <c r="BT359" s="13">
        <f t="shared" ca="1" si="440"/>
        <v>44.44</v>
      </c>
      <c r="BU359" s="13">
        <f t="shared" ca="1" si="441"/>
        <v>28.694590128601192</v>
      </c>
      <c r="BV359" s="13">
        <f t="shared" ca="1" si="442"/>
        <v>29.750700481356418</v>
      </c>
      <c r="BW359" s="13">
        <f t="shared" ca="1" si="452"/>
        <v>0</v>
      </c>
      <c r="BX359" s="13"/>
      <c r="BY359" s="13"/>
      <c r="BZ359" s="13"/>
      <c r="CA359" s="13"/>
      <c r="CB359" s="13"/>
      <c r="CC359" s="13"/>
      <c r="CD359" s="13"/>
      <c r="CE359" s="13"/>
      <c r="CF359" s="13"/>
      <c r="CG359" s="13"/>
      <c r="CH359" s="13"/>
      <c r="CI359" s="13"/>
      <c r="CJ359" s="13"/>
      <c r="CK359" s="13"/>
      <c r="CL359" s="13"/>
      <c r="CM359" s="5"/>
      <c r="CN359" s="13">
        <f t="shared" ca="1" si="443"/>
        <v>6639.21</v>
      </c>
      <c r="CO359" s="13">
        <f t="shared" ca="1" si="444"/>
        <v>130.21</v>
      </c>
      <c r="CP359" s="13">
        <f t="shared" ca="1" si="445"/>
        <v>395.89690000000002</v>
      </c>
      <c r="CQ359" s="5"/>
      <c r="CR359" s="5"/>
      <c r="CS359" s="5"/>
      <c r="CT359" s="34">
        <f t="shared" ca="1" si="446"/>
        <v>1.1129101201381917</v>
      </c>
      <c r="CU359" s="34">
        <f t="shared" ca="1" si="447"/>
        <v>1.0386057270479381</v>
      </c>
      <c r="CV359" s="34">
        <f t="shared" ca="1" si="448"/>
        <v>0.94328386871882752</v>
      </c>
      <c r="CW359" s="5"/>
      <c r="CX359" s="5"/>
      <c r="CY359" s="5"/>
      <c r="CZ359" s="5"/>
      <c r="DA359" s="33">
        <f t="shared" ca="1" si="449"/>
        <v>1.3918999999999999</v>
      </c>
      <c r="DB359" s="13">
        <f t="shared" ca="1" si="450"/>
        <v>1340.7</v>
      </c>
      <c r="DC359" s="5"/>
      <c r="DD359" s="18">
        <f t="shared" ca="1" si="394"/>
        <v>0</v>
      </c>
      <c r="DE359" s="18">
        <f>IF(ISNUMBER(VLOOKUP(B359,CASH!$B$7:$D$10000,3,FALSE)),VLOOKUP(B359,CASH!$B$7:$D$10000,3,FALSE),0)</f>
        <v>0</v>
      </c>
      <c r="DF359" s="18">
        <f t="shared" si="395"/>
        <v>0</v>
      </c>
      <c r="DG359" s="18">
        <f t="shared" ca="1" si="388"/>
        <v>0</v>
      </c>
      <c r="DH359" s="18">
        <f t="shared" ca="1" si="389"/>
        <v>0</v>
      </c>
      <c r="DI359" s="18">
        <f t="shared" si="396"/>
        <v>0</v>
      </c>
      <c r="DJ359" s="18">
        <f t="shared" si="397"/>
        <v>0</v>
      </c>
      <c r="DK359" s="18">
        <f t="shared" si="398"/>
        <v>0</v>
      </c>
      <c r="DL359" s="18">
        <f t="shared" si="399"/>
        <v>0</v>
      </c>
      <c r="DM359" s="18">
        <f t="shared" si="400"/>
        <v>0</v>
      </c>
      <c r="DN359" s="18">
        <f t="shared" si="401"/>
        <v>0</v>
      </c>
      <c r="DO359" s="18">
        <f t="shared" si="402"/>
        <v>0</v>
      </c>
      <c r="DP359" s="18">
        <f t="shared" si="403"/>
        <v>0</v>
      </c>
      <c r="DQ359" s="18">
        <f t="shared" ca="1" si="404"/>
        <v>0</v>
      </c>
      <c r="DR359" s="18">
        <f t="shared" ca="1" si="405"/>
        <v>0</v>
      </c>
      <c r="DS359" s="18">
        <f t="shared" ca="1" si="406"/>
        <v>0</v>
      </c>
      <c r="DT359" s="18">
        <f t="shared" si="407"/>
        <v>0</v>
      </c>
      <c r="DU359" s="18">
        <f t="shared" si="408"/>
        <v>0</v>
      </c>
      <c r="DV359" s="18">
        <f t="shared" si="409"/>
        <v>0</v>
      </c>
      <c r="DW359" s="18">
        <f t="shared" si="410"/>
        <v>0</v>
      </c>
      <c r="DX359" s="18">
        <f t="shared" si="411"/>
        <v>0</v>
      </c>
      <c r="DY359" s="18">
        <f t="shared" si="412"/>
        <v>0</v>
      </c>
      <c r="DZ359" s="18">
        <f t="shared" si="413"/>
        <v>0</v>
      </c>
      <c r="EA359" s="18">
        <f t="shared" si="414"/>
        <v>0</v>
      </c>
      <c r="EB359" s="18">
        <f t="shared" si="415"/>
        <v>0</v>
      </c>
      <c r="EC359" s="18">
        <f t="shared" si="416"/>
        <v>0</v>
      </c>
      <c r="ED359" s="18">
        <f t="shared" si="417"/>
        <v>0</v>
      </c>
      <c r="EE359" s="18">
        <f t="shared" ca="1" si="418"/>
        <v>0</v>
      </c>
      <c r="EF359" s="18">
        <f t="shared" ca="1" si="419"/>
        <v>0</v>
      </c>
      <c r="EG359" s="18">
        <f t="shared" ca="1" si="420"/>
        <v>0</v>
      </c>
      <c r="EH359" s="18">
        <f t="shared" ca="1" si="421"/>
        <v>0</v>
      </c>
      <c r="EI359" s="18">
        <f t="shared" ca="1" si="422"/>
        <v>0</v>
      </c>
      <c r="EJ359" s="18">
        <f t="shared" si="423"/>
        <v>0</v>
      </c>
      <c r="EK359" s="18">
        <f t="shared" si="424"/>
        <v>0</v>
      </c>
      <c r="EL359" s="18">
        <f t="shared" si="425"/>
        <v>0</v>
      </c>
      <c r="EM359" s="18">
        <f t="shared" si="426"/>
        <v>0</v>
      </c>
      <c r="EN359" s="18">
        <f t="shared" si="427"/>
        <v>0</v>
      </c>
      <c r="EO359" s="18">
        <f t="shared" si="428"/>
        <v>0</v>
      </c>
      <c r="EP359" s="18">
        <f t="shared" si="429"/>
        <v>0</v>
      </c>
      <c r="EQ359" s="18">
        <f t="shared" si="430"/>
        <v>0</v>
      </c>
      <c r="ER359" s="18">
        <f t="shared" si="431"/>
        <v>0</v>
      </c>
      <c r="ES359" s="18">
        <f t="shared" si="432"/>
        <v>0</v>
      </c>
      <c r="ET359" s="18">
        <f t="shared" si="433"/>
        <v>0</v>
      </c>
      <c r="EU359" s="18">
        <f t="shared" si="434"/>
        <v>0</v>
      </c>
      <c r="EV359" s="18">
        <f t="shared" si="435"/>
        <v>0</v>
      </c>
      <c r="EW359" s="18">
        <f t="shared" si="436"/>
        <v>0</v>
      </c>
      <c r="EX359" s="18">
        <f t="shared" si="437"/>
        <v>0</v>
      </c>
      <c r="EY359" s="17"/>
      <c r="EZ359" s="1"/>
      <c r="FA359" s="54">
        <f t="shared" ca="1" si="390"/>
        <v>0</v>
      </c>
      <c r="FB359" s="54">
        <f t="shared" si="391"/>
        <v>0</v>
      </c>
      <c r="FC359" s="54">
        <f t="shared" ca="1" si="456"/>
        <v>0</v>
      </c>
      <c r="FD359" s="34" t="e">
        <f t="shared" ca="1" si="457"/>
        <v>#DIV/0!</v>
      </c>
      <c r="FE359" s="34" t="e">
        <f t="shared" ca="1" si="451"/>
        <v>#DIV/0!</v>
      </c>
      <c r="FH359">
        <f t="shared" si="458"/>
        <v>0</v>
      </c>
      <c r="FI359">
        <f t="shared" ca="1" si="459"/>
        <v>0</v>
      </c>
      <c r="FJ359">
        <f t="shared" ca="1" si="460"/>
        <v>0</v>
      </c>
    </row>
    <row r="360" spans="1:166" x14ac:dyDescent="0.25">
      <c r="A360" s="1"/>
      <c r="B360" s="15">
        <f>Kurse!B356</f>
        <v>40473</v>
      </c>
      <c r="C360" s="1"/>
      <c r="D360" s="20" t="str">
        <f>IF(ISNUMBER(VLOOKUP(B360,CASH!$B$7:$E$2815,2,FALSE)),VLOOKUP(B360,CASH!$B$7:$E$2815,2,FALSE),"")</f>
        <v/>
      </c>
      <c r="E360" s="1"/>
      <c r="F360" s="20">
        <f t="shared" si="461"/>
        <v>0</v>
      </c>
      <c r="G360" s="20"/>
      <c r="H360" s="20"/>
      <c r="I360" s="20"/>
      <c r="J360" s="20"/>
      <c r="K360" s="9"/>
      <c r="L360" s="9"/>
      <c r="M360" s="9"/>
      <c r="N360" s="9"/>
      <c r="O360" s="9"/>
      <c r="P360" s="9" t="str">
        <f>IF(ISNUMBER(VLOOKUP($B360,Anteile!$A$2:$BI$10000,12,FALSE)),VLOOKUP($B360,Anteile!$A$2:$BI$10000,12,FALSE),"0")</f>
        <v>0</v>
      </c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 t="str">
        <f>IF(ISNUMBER(VLOOKUP($B360,Anteile!$A$2:$BI$10000,24,FALSE)),VLOOKUP($B360,Anteile!$A$2:$BI$10000,24,FALSE),"0")</f>
        <v>0</v>
      </c>
      <c r="AC360" s="9" t="str">
        <f>IF(ISNUMBER(VLOOKUP($B360,Anteile!$A$2:$BI$10000,25,FALSE)),VLOOKUP($B360,Anteile!$A$2:$BI$10000,25,FALSE),"0")</f>
        <v>0</v>
      </c>
      <c r="AD360" s="9" t="str">
        <f>IF(ISNUMBER(VLOOKUP($B360,Anteile!$A$2:$BI$10000,26,FALSE)),VLOOKUP($B360,Anteile!$A$2:$BI$10000,26,FALSE),"0")</f>
        <v>0</v>
      </c>
      <c r="AE360" s="9" t="str">
        <f>IF(ISNUMBER(VLOOKUP($B360,Anteile!$A$2:$BI$10000,27,FALSE)),VLOOKUP($B360,Anteile!$A$2:$BI$10000,27,FALSE),"0")</f>
        <v>0</v>
      </c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5"/>
      <c r="AW360" s="13">
        <v>1</v>
      </c>
      <c r="AX360" s="5"/>
      <c r="AY360" s="5"/>
      <c r="AZ360" s="5"/>
      <c r="BA360" s="5"/>
      <c r="BB360" s="5"/>
      <c r="BC360" s="5"/>
      <c r="BD360" s="5"/>
      <c r="BE360" s="13">
        <f t="shared" ca="1" si="392"/>
        <v>952.08572247706411</v>
      </c>
      <c r="BF360" s="13">
        <f t="shared" ca="1" si="438"/>
        <v>0</v>
      </c>
      <c r="BG360" s="13">
        <f t="shared" ca="1" si="393"/>
        <v>79.601490825688074</v>
      </c>
      <c r="BH360" s="13"/>
      <c r="BI360" s="13"/>
      <c r="BJ360" s="13"/>
      <c r="BK360" s="13"/>
      <c r="BL360" s="13"/>
      <c r="BM360" s="13"/>
      <c r="BN360" s="13"/>
      <c r="BO360" s="13"/>
      <c r="BP360" s="13"/>
      <c r="BQ360" s="13"/>
      <c r="BR360" s="13"/>
      <c r="BS360" s="13">
        <f t="shared" ca="1" si="439"/>
        <v>0</v>
      </c>
      <c r="BT360" s="13">
        <f t="shared" ca="1" si="440"/>
        <v>44.33</v>
      </c>
      <c r="BU360" s="13">
        <f t="shared" ca="1" si="441"/>
        <v>28.304185779816514</v>
      </c>
      <c r="BV360" s="13">
        <f t="shared" ca="1" si="442"/>
        <v>29.407970183486238</v>
      </c>
      <c r="BW360" s="13">
        <f t="shared" ca="1" si="452"/>
        <v>0</v>
      </c>
      <c r="BX360" s="13"/>
      <c r="BY360" s="13"/>
      <c r="BZ360" s="13"/>
      <c r="CA360" s="13"/>
      <c r="CB360" s="13"/>
      <c r="CC360" s="13"/>
      <c r="CD360" s="13"/>
      <c r="CE360" s="13"/>
      <c r="CF360" s="13"/>
      <c r="CG360" s="13"/>
      <c r="CH360" s="13"/>
      <c r="CI360" s="13"/>
      <c r="CJ360" s="13"/>
      <c r="CK360" s="13"/>
      <c r="CL360" s="13"/>
      <c r="CM360" s="5"/>
      <c r="CN360" s="13">
        <f t="shared" ca="1" si="443"/>
        <v>6605.84</v>
      </c>
      <c r="CO360" s="13">
        <f t="shared" ca="1" si="444"/>
        <v>129.84</v>
      </c>
      <c r="CP360" s="13">
        <f t="shared" ca="1" si="445"/>
        <v>395.41890000000001</v>
      </c>
      <c r="CQ360" s="5"/>
      <c r="CR360" s="5"/>
      <c r="CS360" s="5"/>
      <c r="CT360" s="34">
        <f t="shared" ca="1" si="446"/>
        <v>1.1073164108400957</v>
      </c>
      <c r="CU360" s="34">
        <f t="shared" ca="1" si="447"/>
        <v>1.0356544627901412</v>
      </c>
      <c r="CV360" s="34">
        <f t="shared" ca="1" si="448"/>
        <v>0.94214496187402119</v>
      </c>
      <c r="CW360" s="5"/>
      <c r="CX360" s="5"/>
      <c r="CY360" s="5"/>
      <c r="CZ360" s="5"/>
      <c r="DA360" s="33">
        <f t="shared" ca="1" si="449"/>
        <v>1.3952</v>
      </c>
      <c r="DB360" s="13">
        <f t="shared" ca="1" si="450"/>
        <v>1328.35</v>
      </c>
      <c r="DC360" s="5"/>
      <c r="DD360" s="18">
        <f t="shared" ca="1" si="394"/>
        <v>0</v>
      </c>
      <c r="DE360" s="18">
        <f>IF(ISNUMBER(VLOOKUP(B360,CASH!$B$7:$D$10000,3,FALSE)),VLOOKUP(B360,CASH!$B$7:$D$10000,3,FALSE),0)</f>
        <v>0</v>
      </c>
      <c r="DF360" s="18">
        <f t="shared" si="395"/>
        <v>0</v>
      </c>
      <c r="DG360" s="18">
        <f t="shared" ca="1" si="388"/>
        <v>0</v>
      </c>
      <c r="DH360" s="18">
        <f t="shared" ca="1" si="389"/>
        <v>0</v>
      </c>
      <c r="DI360" s="18">
        <f t="shared" si="396"/>
        <v>0</v>
      </c>
      <c r="DJ360" s="18">
        <f t="shared" si="397"/>
        <v>0</v>
      </c>
      <c r="DK360" s="18">
        <f t="shared" si="398"/>
        <v>0</v>
      </c>
      <c r="DL360" s="18">
        <f t="shared" si="399"/>
        <v>0</v>
      </c>
      <c r="DM360" s="18">
        <f t="shared" si="400"/>
        <v>0</v>
      </c>
      <c r="DN360" s="18">
        <f t="shared" si="401"/>
        <v>0</v>
      </c>
      <c r="DO360" s="18">
        <f t="shared" si="402"/>
        <v>0</v>
      </c>
      <c r="DP360" s="18">
        <f t="shared" si="403"/>
        <v>0</v>
      </c>
      <c r="DQ360" s="18">
        <f t="shared" ca="1" si="404"/>
        <v>0</v>
      </c>
      <c r="DR360" s="18">
        <f t="shared" ca="1" si="405"/>
        <v>0</v>
      </c>
      <c r="DS360" s="18">
        <f t="shared" ca="1" si="406"/>
        <v>0</v>
      </c>
      <c r="DT360" s="18">
        <f t="shared" si="407"/>
        <v>0</v>
      </c>
      <c r="DU360" s="18">
        <f t="shared" si="408"/>
        <v>0</v>
      </c>
      <c r="DV360" s="18">
        <f t="shared" si="409"/>
        <v>0</v>
      </c>
      <c r="DW360" s="18">
        <f t="shared" si="410"/>
        <v>0</v>
      </c>
      <c r="DX360" s="18">
        <f t="shared" si="411"/>
        <v>0</v>
      </c>
      <c r="DY360" s="18">
        <f t="shared" si="412"/>
        <v>0</v>
      </c>
      <c r="DZ360" s="18">
        <f t="shared" si="413"/>
        <v>0</v>
      </c>
      <c r="EA360" s="18">
        <f t="shared" si="414"/>
        <v>0</v>
      </c>
      <c r="EB360" s="18">
        <f t="shared" si="415"/>
        <v>0</v>
      </c>
      <c r="EC360" s="18">
        <f t="shared" si="416"/>
        <v>0</v>
      </c>
      <c r="ED360" s="18">
        <f t="shared" si="417"/>
        <v>0</v>
      </c>
      <c r="EE360" s="18">
        <f t="shared" ca="1" si="418"/>
        <v>0</v>
      </c>
      <c r="EF360" s="18">
        <f t="shared" ca="1" si="419"/>
        <v>0</v>
      </c>
      <c r="EG360" s="18">
        <f t="shared" ca="1" si="420"/>
        <v>0</v>
      </c>
      <c r="EH360" s="18">
        <f t="shared" ca="1" si="421"/>
        <v>0</v>
      </c>
      <c r="EI360" s="18">
        <f t="shared" ca="1" si="422"/>
        <v>0</v>
      </c>
      <c r="EJ360" s="18">
        <f t="shared" si="423"/>
        <v>0</v>
      </c>
      <c r="EK360" s="18">
        <f t="shared" si="424"/>
        <v>0</v>
      </c>
      <c r="EL360" s="18">
        <f t="shared" si="425"/>
        <v>0</v>
      </c>
      <c r="EM360" s="18">
        <f t="shared" si="426"/>
        <v>0</v>
      </c>
      <c r="EN360" s="18">
        <f t="shared" si="427"/>
        <v>0</v>
      </c>
      <c r="EO360" s="18">
        <f t="shared" si="428"/>
        <v>0</v>
      </c>
      <c r="EP360" s="18">
        <f t="shared" si="429"/>
        <v>0</v>
      </c>
      <c r="EQ360" s="18">
        <f t="shared" si="430"/>
        <v>0</v>
      </c>
      <c r="ER360" s="18">
        <f t="shared" si="431"/>
        <v>0</v>
      </c>
      <c r="ES360" s="18">
        <f t="shared" si="432"/>
        <v>0</v>
      </c>
      <c r="ET360" s="18">
        <f t="shared" si="433"/>
        <v>0</v>
      </c>
      <c r="EU360" s="18">
        <f t="shared" si="434"/>
        <v>0</v>
      </c>
      <c r="EV360" s="18">
        <f t="shared" si="435"/>
        <v>0</v>
      </c>
      <c r="EW360" s="18">
        <f t="shared" si="436"/>
        <v>0</v>
      </c>
      <c r="EX360" s="18">
        <f t="shared" si="437"/>
        <v>0</v>
      </c>
      <c r="EY360" s="17"/>
      <c r="EZ360" s="1"/>
      <c r="FA360" s="54">
        <f t="shared" ca="1" si="390"/>
        <v>0</v>
      </c>
      <c r="FB360" s="54">
        <f t="shared" si="391"/>
        <v>0</v>
      </c>
      <c r="FC360" s="54">
        <f t="shared" ca="1" si="456"/>
        <v>0</v>
      </c>
      <c r="FD360" s="34" t="e">
        <f t="shared" ca="1" si="457"/>
        <v>#DIV/0!</v>
      </c>
      <c r="FE360" s="34" t="e">
        <f t="shared" ca="1" si="451"/>
        <v>#DIV/0!</v>
      </c>
      <c r="FH360">
        <f t="shared" si="458"/>
        <v>0</v>
      </c>
      <c r="FI360">
        <f t="shared" ca="1" si="459"/>
        <v>0</v>
      </c>
      <c r="FJ360">
        <f t="shared" ca="1" si="460"/>
        <v>0</v>
      </c>
    </row>
    <row r="361" spans="1:166" x14ac:dyDescent="0.25">
      <c r="A361" s="1"/>
      <c r="B361" s="15">
        <f>Kurse!B357</f>
        <v>40472</v>
      </c>
      <c r="C361" s="1"/>
      <c r="D361" s="20" t="str">
        <f>IF(ISNUMBER(VLOOKUP(B361,CASH!$B$7:$E$2815,2,FALSE)),VLOOKUP(B361,CASH!$B$7:$E$2815,2,FALSE),"")</f>
        <v/>
      </c>
      <c r="E361" s="1"/>
      <c r="F361" s="20">
        <f t="shared" si="461"/>
        <v>0</v>
      </c>
      <c r="G361" s="20"/>
      <c r="H361" s="20"/>
      <c r="I361" s="20"/>
      <c r="J361" s="20"/>
      <c r="K361" s="9"/>
      <c r="L361" s="9"/>
      <c r="M361" s="9"/>
      <c r="N361" s="9"/>
      <c r="O361" s="9"/>
      <c r="P361" s="9" t="str">
        <f>IF(ISNUMBER(VLOOKUP($B361,Anteile!$A$2:$BI$10000,12,FALSE)),VLOOKUP($B361,Anteile!$A$2:$BI$10000,12,FALSE),"0")</f>
        <v>0</v>
      </c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 t="str">
        <f>IF(ISNUMBER(VLOOKUP($B361,Anteile!$A$2:$BI$10000,24,FALSE)),VLOOKUP($B361,Anteile!$A$2:$BI$10000,24,FALSE),"0")</f>
        <v>0</v>
      </c>
      <c r="AC361" s="9" t="str">
        <f>IF(ISNUMBER(VLOOKUP($B361,Anteile!$A$2:$BI$10000,25,FALSE)),VLOOKUP($B361,Anteile!$A$2:$BI$10000,25,FALSE),"0")</f>
        <v>0</v>
      </c>
      <c r="AD361" s="9" t="str">
        <f>IF(ISNUMBER(VLOOKUP($B361,Anteile!$A$2:$BI$10000,26,FALSE)),VLOOKUP($B361,Anteile!$A$2:$BI$10000,26,FALSE),"0")</f>
        <v>0</v>
      </c>
      <c r="AE361" s="9" t="str">
        <f>IF(ISNUMBER(VLOOKUP($B361,Anteile!$A$2:$BI$10000,27,FALSE)),VLOOKUP($B361,Anteile!$A$2:$BI$10000,27,FALSE),"0")</f>
        <v>0</v>
      </c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5"/>
      <c r="AW361" s="13">
        <v>1</v>
      </c>
      <c r="AX361" s="5"/>
      <c r="AY361" s="5"/>
      <c r="AZ361" s="5"/>
      <c r="BA361" s="5"/>
      <c r="BB361" s="5"/>
      <c r="BC361" s="5"/>
      <c r="BD361" s="5"/>
      <c r="BE361" s="13">
        <f t="shared" ca="1" si="392"/>
        <v>953.27774583093731</v>
      </c>
      <c r="BF361" s="13">
        <f t="shared" ca="1" si="438"/>
        <v>0</v>
      </c>
      <c r="BG361" s="13">
        <f t="shared" ca="1" si="393"/>
        <v>79.794422081656123</v>
      </c>
      <c r="BH361" s="13"/>
      <c r="BI361" s="13"/>
      <c r="BJ361" s="13"/>
      <c r="BK361" s="13"/>
      <c r="BL361" s="13"/>
      <c r="BM361" s="13"/>
      <c r="BN361" s="13"/>
      <c r="BO361" s="13"/>
      <c r="BP361" s="13"/>
      <c r="BQ361" s="13"/>
      <c r="BR361" s="13"/>
      <c r="BS361" s="13">
        <f t="shared" ca="1" si="439"/>
        <v>0</v>
      </c>
      <c r="BT361" s="13">
        <f t="shared" ca="1" si="440"/>
        <v>44.48</v>
      </c>
      <c r="BU361" s="13">
        <f t="shared" ca="1" si="441"/>
        <v>28.342438182863713</v>
      </c>
      <c r="BV361" s="13">
        <f t="shared" ca="1" si="442"/>
        <v>29.521276595744681</v>
      </c>
      <c r="BW361" s="13">
        <f t="shared" ca="1" si="452"/>
        <v>0</v>
      </c>
      <c r="BX361" s="13"/>
      <c r="BY361" s="13"/>
      <c r="BZ361" s="13"/>
      <c r="CA361" s="13"/>
      <c r="CB361" s="13"/>
      <c r="CC361" s="13"/>
      <c r="CD361" s="13"/>
      <c r="CE361" s="13"/>
      <c r="CF361" s="13"/>
      <c r="CG361" s="13"/>
      <c r="CH361" s="13"/>
      <c r="CI361" s="13"/>
      <c r="CJ361" s="13"/>
      <c r="CK361" s="13"/>
      <c r="CL361" s="13"/>
      <c r="CM361" s="5"/>
      <c r="CN361" s="13">
        <f t="shared" ca="1" si="443"/>
        <v>6611.01</v>
      </c>
      <c r="CO361" s="13">
        <f t="shared" ca="1" si="444"/>
        <v>130.06</v>
      </c>
      <c r="CP361" s="13">
        <f t="shared" ca="1" si="445"/>
        <v>396.87740000000002</v>
      </c>
      <c r="CQ361" s="5"/>
      <c r="CR361" s="5"/>
      <c r="CS361" s="5"/>
      <c r="CT361" s="34">
        <f t="shared" ca="1" si="446"/>
        <v>1.1081830418581105</v>
      </c>
      <c r="CU361" s="34">
        <f t="shared" ca="1" si="447"/>
        <v>1.0374092685650473</v>
      </c>
      <c r="CV361" s="34">
        <f t="shared" ca="1" si="448"/>
        <v>0.9456200573408623</v>
      </c>
      <c r="CW361" s="5"/>
      <c r="CX361" s="5"/>
      <c r="CY361" s="5"/>
      <c r="CZ361" s="5"/>
      <c r="DA361" s="33">
        <f t="shared" ca="1" si="449"/>
        <v>1.3912</v>
      </c>
      <c r="DB361" s="13">
        <f t="shared" ca="1" si="450"/>
        <v>1326.2</v>
      </c>
      <c r="DC361" s="5"/>
      <c r="DD361" s="18">
        <f t="shared" ca="1" si="394"/>
        <v>0</v>
      </c>
      <c r="DE361" s="18">
        <f>IF(ISNUMBER(VLOOKUP(B361,CASH!$B$7:$D$10000,3,FALSE)),VLOOKUP(B361,CASH!$B$7:$D$10000,3,FALSE),0)</f>
        <v>0</v>
      </c>
      <c r="DF361" s="18">
        <f t="shared" si="395"/>
        <v>0</v>
      </c>
      <c r="DG361" s="18">
        <f t="shared" ca="1" si="388"/>
        <v>0</v>
      </c>
      <c r="DH361" s="18">
        <f t="shared" ca="1" si="389"/>
        <v>0</v>
      </c>
      <c r="DI361" s="18">
        <f t="shared" si="396"/>
        <v>0</v>
      </c>
      <c r="DJ361" s="18">
        <f t="shared" si="397"/>
        <v>0</v>
      </c>
      <c r="DK361" s="18">
        <f t="shared" si="398"/>
        <v>0</v>
      </c>
      <c r="DL361" s="18">
        <f t="shared" si="399"/>
        <v>0</v>
      </c>
      <c r="DM361" s="18">
        <f t="shared" si="400"/>
        <v>0</v>
      </c>
      <c r="DN361" s="18">
        <f t="shared" si="401"/>
        <v>0</v>
      </c>
      <c r="DO361" s="18">
        <f t="shared" si="402"/>
        <v>0</v>
      </c>
      <c r="DP361" s="18">
        <f t="shared" si="403"/>
        <v>0</v>
      </c>
      <c r="DQ361" s="18">
        <f t="shared" ca="1" si="404"/>
        <v>0</v>
      </c>
      <c r="DR361" s="18">
        <f t="shared" ca="1" si="405"/>
        <v>0</v>
      </c>
      <c r="DS361" s="18">
        <f t="shared" ca="1" si="406"/>
        <v>0</v>
      </c>
      <c r="DT361" s="18">
        <f t="shared" si="407"/>
        <v>0</v>
      </c>
      <c r="DU361" s="18">
        <f t="shared" si="408"/>
        <v>0</v>
      </c>
      <c r="DV361" s="18">
        <f t="shared" si="409"/>
        <v>0</v>
      </c>
      <c r="DW361" s="18">
        <f t="shared" si="410"/>
        <v>0</v>
      </c>
      <c r="DX361" s="18">
        <f t="shared" si="411"/>
        <v>0</v>
      </c>
      <c r="DY361" s="18">
        <f t="shared" si="412"/>
        <v>0</v>
      </c>
      <c r="DZ361" s="18">
        <f t="shared" si="413"/>
        <v>0</v>
      </c>
      <c r="EA361" s="18">
        <f t="shared" si="414"/>
        <v>0</v>
      </c>
      <c r="EB361" s="18">
        <f t="shared" si="415"/>
        <v>0</v>
      </c>
      <c r="EC361" s="18">
        <f t="shared" si="416"/>
        <v>0</v>
      </c>
      <c r="ED361" s="18">
        <f t="shared" si="417"/>
        <v>0</v>
      </c>
      <c r="EE361" s="18">
        <f t="shared" ca="1" si="418"/>
        <v>0</v>
      </c>
      <c r="EF361" s="18">
        <f t="shared" ca="1" si="419"/>
        <v>0</v>
      </c>
      <c r="EG361" s="18">
        <f t="shared" ca="1" si="420"/>
        <v>0</v>
      </c>
      <c r="EH361" s="18">
        <f t="shared" ca="1" si="421"/>
        <v>0</v>
      </c>
      <c r="EI361" s="18">
        <f t="shared" ca="1" si="422"/>
        <v>0</v>
      </c>
      <c r="EJ361" s="18">
        <f t="shared" si="423"/>
        <v>0</v>
      </c>
      <c r="EK361" s="18">
        <f t="shared" si="424"/>
        <v>0</v>
      </c>
      <c r="EL361" s="18">
        <f t="shared" si="425"/>
        <v>0</v>
      </c>
      <c r="EM361" s="18">
        <f t="shared" si="426"/>
        <v>0</v>
      </c>
      <c r="EN361" s="18">
        <f t="shared" si="427"/>
        <v>0</v>
      </c>
      <c r="EO361" s="18">
        <f t="shared" si="428"/>
        <v>0</v>
      </c>
      <c r="EP361" s="18">
        <f t="shared" si="429"/>
        <v>0</v>
      </c>
      <c r="EQ361" s="18">
        <f t="shared" si="430"/>
        <v>0</v>
      </c>
      <c r="ER361" s="18">
        <f t="shared" si="431"/>
        <v>0</v>
      </c>
      <c r="ES361" s="18">
        <f t="shared" si="432"/>
        <v>0</v>
      </c>
      <c r="ET361" s="18">
        <f t="shared" si="433"/>
        <v>0</v>
      </c>
      <c r="EU361" s="18">
        <f t="shared" si="434"/>
        <v>0</v>
      </c>
      <c r="EV361" s="18">
        <f t="shared" si="435"/>
        <v>0</v>
      </c>
      <c r="EW361" s="18">
        <f t="shared" si="436"/>
        <v>0</v>
      </c>
      <c r="EX361" s="18">
        <f t="shared" si="437"/>
        <v>0</v>
      </c>
      <c r="EY361" s="17"/>
      <c r="EZ361" s="1"/>
      <c r="FA361" s="54">
        <f t="shared" ca="1" si="390"/>
        <v>0</v>
      </c>
      <c r="FB361" s="54">
        <f t="shared" si="391"/>
        <v>0</v>
      </c>
      <c r="FC361" s="54">
        <f t="shared" ca="1" si="456"/>
        <v>0</v>
      </c>
      <c r="FD361" s="34" t="e">
        <f t="shared" ca="1" si="457"/>
        <v>#DIV/0!</v>
      </c>
      <c r="FE361" s="34" t="e">
        <f t="shared" ca="1" si="451"/>
        <v>#DIV/0!</v>
      </c>
      <c r="FH361">
        <f t="shared" si="458"/>
        <v>0</v>
      </c>
      <c r="FI361">
        <f t="shared" ca="1" si="459"/>
        <v>0</v>
      </c>
      <c r="FJ361">
        <f t="shared" ca="1" si="460"/>
        <v>0</v>
      </c>
    </row>
    <row r="362" spans="1:166" x14ac:dyDescent="0.25">
      <c r="A362" s="1"/>
      <c r="B362" s="15">
        <f>Kurse!B358</f>
        <v>40471</v>
      </c>
      <c r="C362" s="1"/>
      <c r="D362" s="20" t="str">
        <f>IF(ISNUMBER(VLOOKUP(B362,CASH!$B$7:$E$2815,2,FALSE)),VLOOKUP(B362,CASH!$B$7:$E$2815,2,FALSE),"")</f>
        <v/>
      </c>
      <c r="E362" s="1"/>
      <c r="F362" s="20">
        <f t="shared" si="461"/>
        <v>0</v>
      </c>
      <c r="G362" s="20"/>
      <c r="H362" s="20"/>
      <c r="I362" s="20"/>
      <c r="J362" s="20"/>
      <c r="K362" s="9"/>
      <c r="L362" s="9"/>
      <c r="M362" s="9"/>
      <c r="N362" s="9"/>
      <c r="O362" s="9"/>
      <c r="P362" s="9" t="str">
        <f>IF(ISNUMBER(VLOOKUP($B362,Anteile!$A$2:$BI$10000,12,FALSE)),VLOOKUP($B362,Anteile!$A$2:$BI$10000,12,FALSE),"0")</f>
        <v>0</v>
      </c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 t="str">
        <f>IF(ISNUMBER(VLOOKUP($B362,Anteile!$A$2:$BI$10000,24,FALSE)),VLOOKUP($B362,Anteile!$A$2:$BI$10000,24,FALSE),"0")</f>
        <v>0</v>
      </c>
      <c r="AC362" s="9" t="str">
        <f>IF(ISNUMBER(VLOOKUP($B362,Anteile!$A$2:$BI$10000,25,FALSE)),VLOOKUP($B362,Anteile!$A$2:$BI$10000,25,FALSE),"0")</f>
        <v>0</v>
      </c>
      <c r="AD362" s="9" t="str">
        <f>IF(ISNUMBER(VLOOKUP($B362,Anteile!$A$2:$BI$10000,26,FALSE)),VLOOKUP($B362,Anteile!$A$2:$BI$10000,26,FALSE),"0")</f>
        <v>0</v>
      </c>
      <c r="AE362" s="9" t="str">
        <f>IF(ISNUMBER(VLOOKUP($B362,Anteile!$A$2:$BI$10000,27,FALSE)),VLOOKUP($B362,Anteile!$A$2:$BI$10000,27,FALSE),"0")</f>
        <v>0</v>
      </c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5"/>
      <c r="AW362" s="13">
        <v>1</v>
      </c>
      <c r="AX362" s="5"/>
      <c r="AY362" s="5"/>
      <c r="AZ362" s="5"/>
      <c r="BA362" s="5"/>
      <c r="BB362" s="5"/>
      <c r="BC362" s="5"/>
      <c r="BD362" s="5"/>
      <c r="BE362" s="13">
        <f t="shared" ca="1" si="392"/>
        <v>965.32846715328469</v>
      </c>
      <c r="BF362" s="13">
        <f t="shared" ca="1" si="438"/>
        <v>0</v>
      </c>
      <c r="BG362" s="13">
        <f t="shared" ca="1" si="393"/>
        <v>79.40460855875196</v>
      </c>
      <c r="BH362" s="13"/>
      <c r="BI362" s="13"/>
      <c r="BJ362" s="13"/>
      <c r="BK362" s="13"/>
      <c r="BL362" s="13"/>
      <c r="BM362" s="13"/>
      <c r="BN362" s="13"/>
      <c r="BO362" s="13"/>
      <c r="BP362" s="13"/>
      <c r="BQ362" s="13"/>
      <c r="BR362" s="13"/>
      <c r="BS362" s="13">
        <f t="shared" ca="1" si="439"/>
        <v>0</v>
      </c>
      <c r="BT362" s="13">
        <f t="shared" ca="1" si="440"/>
        <v>44.23</v>
      </c>
      <c r="BU362" s="13">
        <f t="shared" ca="1" si="441"/>
        <v>28.345498783454989</v>
      </c>
      <c r="BV362" s="13">
        <f t="shared" ca="1" si="442"/>
        <v>29.26148561614427</v>
      </c>
      <c r="BW362" s="13">
        <f t="shared" ca="1" si="452"/>
        <v>0</v>
      </c>
      <c r="BX362" s="13"/>
      <c r="BY362" s="13"/>
      <c r="BZ362" s="13"/>
      <c r="CA362" s="13"/>
      <c r="CB362" s="13"/>
      <c r="CC362" s="13"/>
      <c r="CD362" s="13"/>
      <c r="CE362" s="13"/>
      <c r="CF362" s="13"/>
      <c r="CG362" s="13"/>
      <c r="CH362" s="13"/>
      <c r="CI362" s="13"/>
      <c r="CJ362" s="13"/>
      <c r="CK362" s="13"/>
      <c r="CL362" s="13"/>
      <c r="CM362" s="5"/>
      <c r="CN362" s="13">
        <f t="shared" ca="1" si="443"/>
        <v>6524.55</v>
      </c>
      <c r="CO362" s="13">
        <f t="shared" ca="1" si="444"/>
        <v>129.97999999999999</v>
      </c>
      <c r="CP362" s="13">
        <f t="shared" ca="1" si="445"/>
        <v>397.18900000000002</v>
      </c>
      <c r="CQ362" s="5"/>
      <c r="CR362" s="5"/>
      <c r="CS362" s="5"/>
      <c r="CT362" s="34">
        <f t="shared" ca="1" si="446"/>
        <v>1.0936900210036493</v>
      </c>
      <c r="CU362" s="34">
        <f t="shared" ca="1" si="447"/>
        <v>1.0367711573741722</v>
      </c>
      <c r="CV362" s="34">
        <f t="shared" ca="1" si="448"/>
        <v>0.94636249117525906</v>
      </c>
      <c r="CW362" s="5"/>
      <c r="CX362" s="5"/>
      <c r="CY362" s="5"/>
      <c r="CZ362" s="5"/>
      <c r="DA362" s="33">
        <f t="shared" ca="1" si="449"/>
        <v>1.3974</v>
      </c>
      <c r="DB362" s="13">
        <f t="shared" ca="1" si="450"/>
        <v>1348.95</v>
      </c>
      <c r="DC362" s="5"/>
      <c r="DD362" s="18">
        <f t="shared" ca="1" si="394"/>
        <v>0</v>
      </c>
      <c r="DE362" s="18">
        <f>IF(ISNUMBER(VLOOKUP(B362,CASH!$B$7:$D$10000,3,FALSE)),VLOOKUP(B362,CASH!$B$7:$D$10000,3,FALSE),0)</f>
        <v>0</v>
      </c>
      <c r="DF362" s="18">
        <f t="shared" si="395"/>
        <v>0</v>
      </c>
      <c r="DG362" s="18">
        <f t="shared" ca="1" si="388"/>
        <v>0</v>
      </c>
      <c r="DH362" s="18">
        <f t="shared" ca="1" si="389"/>
        <v>0</v>
      </c>
      <c r="DI362" s="18">
        <f t="shared" si="396"/>
        <v>0</v>
      </c>
      <c r="DJ362" s="18">
        <f t="shared" si="397"/>
        <v>0</v>
      </c>
      <c r="DK362" s="18">
        <f t="shared" si="398"/>
        <v>0</v>
      </c>
      <c r="DL362" s="18">
        <f t="shared" si="399"/>
        <v>0</v>
      </c>
      <c r="DM362" s="18">
        <f t="shared" si="400"/>
        <v>0</v>
      </c>
      <c r="DN362" s="18">
        <f t="shared" si="401"/>
        <v>0</v>
      </c>
      <c r="DO362" s="18">
        <f t="shared" si="402"/>
        <v>0</v>
      </c>
      <c r="DP362" s="18">
        <f t="shared" si="403"/>
        <v>0</v>
      </c>
      <c r="DQ362" s="18">
        <f t="shared" ca="1" si="404"/>
        <v>0</v>
      </c>
      <c r="DR362" s="18">
        <f t="shared" ca="1" si="405"/>
        <v>0</v>
      </c>
      <c r="DS362" s="18">
        <f t="shared" ca="1" si="406"/>
        <v>0</v>
      </c>
      <c r="DT362" s="18">
        <f t="shared" si="407"/>
        <v>0</v>
      </c>
      <c r="DU362" s="18">
        <f t="shared" si="408"/>
        <v>0</v>
      </c>
      <c r="DV362" s="18">
        <f t="shared" si="409"/>
        <v>0</v>
      </c>
      <c r="DW362" s="18">
        <f t="shared" si="410"/>
        <v>0</v>
      </c>
      <c r="DX362" s="18">
        <f t="shared" si="411"/>
        <v>0</v>
      </c>
      <c r="DY362" s="18">
        <f t="shared" si="412"/>
        <v>0</v>
      </c>
      <c r="DZ362" s="18">
        <f t="shared" si="413"/>
        <v>0</v>
      </c>
      <c r="EA362" s="18">
        <f t="shared" si="414"/>
        <v>0</v>
      </c>
      <c r="EB362" s="18">
        <f t="shared" si="415"/>
        <v>0</v>
      </c>
      <c r="EC362" s="18">
        <f t="shared" si="416"/>
        <v>0</v>
      </c>
      <c r="ED362" s="18">
        <f t="shared" si="417"/>
        <v>0</v>
      </c>
      <c r="EE362" s="18">
        <f t="shared" ca="1" si="418"/>
        <v>0</v>
      </c>
      <c r="EF362" s="18">
        <f t="shared" ca="1" si="419"/>
        <v>0</v>
      </c>
      <c r="EG362" s="18">
        <f t="shared" ca="1" si="420"/>
        <v>0</v>
      </c>
      <c r="EH362" s="18">
        <f t="shared" ca="1" si="421"/>
        <v>0</v>
      </c>
      <c r="EI362" s="18">
        <f t="shared" ca="1" si="422"/>
        <v>0</v>
      </c>
      <c r="EJ362" s="18">
        <f t="shared" si="423"/>
        <v>0</v>
      </c>
      <c r="EK362" s="18">
        <f t="shared" si="424"/>
        <v>0</v>
      </c>
      <c r="EL362" s="18">
        <f t="shared" si="425"/>
        <v>0</v>
      </c>
      <c r="EM362" s="18">
        <f t="shared" si="426"/>
        <v>0</v>
      </c>
      <c r="EN362" s="18">
        <f t="shared" si="427"/>
        <v>0</v>
      </c>
      <c r="EO362" s="18">
        <f t="shared" si="428"/>
        <v>0</v>
      </c>
      <c r="EP362" s="18">
        <f t="shared" si="429"/>
        <v>0</v>
      </c>
      <c r="EQ362" s="18">
        <f t="shared" si="430"/>
        <v>0</v>
      </c>
      <c r="ER362" s="18">
        <f t="shared" si="431"/>
        <v>0</v>
      </c>
      <c r="ES362" s="18">
        <f t="shared" si="432"/>
        <v>0</v>
      </c>
      <c r="ET362" s="18">
        <f t="shared" si="433"/>
        <v>0</v>
      </c>
      <c r="EU362" s="18">
        <f t="shared" si="434"/>
        <v>0</v>
      </c>
      <c r="EV362" s="18">
        <f t="shared" si="435"/>
        <v>0</v>
      </c>
      <c r="EW362" s="18">
        <f t="shared" si="436"/>
        <v>0</v>
      </c>
      <c r="EX362" s="18">
        <f t="shared" si="437"/>
        <v>0</v>
      </c>
      <c r="EY362" s="17"/>
      <c r="EZ362" s="1"/>
      <c r="FA362" s="54">
        <f t="shared" ca="1" si="390"/>
        <v>0</v>
      </c>
      <c r="FB362" s="54">
        <f t="shared" si="391"/>
        <v>0</v>
      </c>
      <c r="FC362" s="54">
        <f t="shared" ca="1" si="456"/>
        <v>0</v>
      </c>
      <c r="FD362" s="34" t="e">
        <f t="shared" ca="1" si="457"/>
        <v>#DIV/0!</v>
      </c>
      <c r="FE362" s="34" t="e">
        <f t="shared" ca="1" si="451"/>
        <v>#DIV/0!</v>
      </c>
      <c r="FH362">
        <f t="shared" si="458"/>
        <v>0</v>
      </c>
      <c r="FI362">
        <f t="shared" ca="1" si="459"/>
        <v>0</v>
      </c>
      <c r="FJ362">
        <f t="shared" ca="1" si="460"/>
        <v>0</v>
      </c>
    </row>
    <row r="363" spans="1:166" x14ac:dyDescent="0.25">
      <c r="A363" s="1"/>
      <c r="B363" s="15">
        <f>Kurse!B359</f>
        <v>40470</v>
      </c>
      <c r="C363" s="1"/>
      <c r="D363" s="20" t="str">
        <f>IF(ISNUMBER(VLOOKUP(B363,CASH!$B$7:$E$2815,2,FALSE)),VLOOKUP(B363,CASH!$B$7:$E$2815,2,FALSE),"")</f>
        <v/>
      </c>
      <c r="E363" s="1"/>
      <c r="F363" s="20">
        <f t="shared" si="461"/>
        <v>0</v>
      </c>
      <c r="G363" s="20"/>
      <c r="H363" s="20"/>
      <c r="I363" s="20"/>
      <c r="J363" s="20"/>
      <c r="K363" s="9"/>
      <c r="L363" s="9"/>
      <c r="M363" s="9"/>
      <c r="N363" s="9"/>
      <c r="O363" s="9"/>
      <c r="P363" s="9" t="str">
        <f>IF(ISNUMBER(VLOOKUP($B363,Anteile!$A$2:$BI$10000,12,FALSE)),VLOOKUP($B363,Anteile!$A$2:$BI$10000,12,FALSE),"0")</f>
        <v>0</v>
      </c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 t="str">
        <f>IF(ISNUMBER(VLOOKUP($B363,Anteile!$A$2:$BI$10000,24,FALSE)),VLOOKUP($B363,Anteile!$A$2:$BI$10000,24,FALSE),"0")</f>
        <v>0</v>
      </c>
      <c r="AC363" s="9" t="str">
        <f>IF(ISNUMBER(VLOOKUP($B363,Anteile!$A$2:$BI$10000,25,FALSE)),VLOOKUP($B363,Anteile!$A$2:$BI$10000,25,FALSE),"0")</f>
        <v>0</v>
      </c>
      <c r="AD363" s="9" t="str">
        <f>IF(ISNUMBER(VLOOKUP($B363,Anteile!$A$2:$BI$10000,26,FALSE)),VLOOKUP($B363,Anteile!$A$2:$BI$10000,26,FALSE),"0")</f>
        <v>0</v>
      </c>
      <c r="AE363" s="9" t="str">
        <f>IF(ISNUMBER(VLOOKUP($B363,Anteile!$A$2:$BI$10000,27,FALSE)),VLOOKUP($B363,Anteile!$A$2:$BI$10000,27,FALSE),"0")</f>
        <v>0</v>
      </c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5"/>
      <c r="AW363" s="13">
        <v>1</v>
      </c>
      <c r="AX363" s="5"/>
      <c r="AY363" s="5"/>
      <c r="AZ363" s="5"/>
      <c r="BA363" s="5"/>
      <c r="BB363" s="5"/>
      <c r="BC363" s="5"/>
      <c r="BD363" s="5"/>
      <c r="BE363" s="13">
        <f t="shared" ca="1" si="392"/>
        <v>972.81418770982339</v>
      </c>
      <c r="BF363" s="13">
        <f t="shared" ca="1" si="438"/>
        <v>0</v>
      </c>
      <c r="BG363" s="13">
        <f t="shared" ca="1" si="393"/>
        <v>80.915194862063927</v>
      </c>
      <c r="BH363" s="13"/>
      <c r="BI363" s="13"/>
      <c r="BJ363" s="13"/>
      <c r="BK363" s="13"/>
      <c r="BL363" s="13"/>
      <c r="BM363" s="13"/>
      <c r="BN363" s="13"/>
      <c r="BO363" s="13"/>
      <c r="BP363" s="13"/>
      <c r="BQ363" s="13"/>
      <c r="BR363" s="13"/>
      <c r="BS363" s="13">
        <f t="shared" ca="1" si="439"/>
        <v>0</v>
      </c>
      <c r="BT363" s="13">
        <f t="shared" ca="1" si="440"/>
        <v>44.08</v>
      </c>
      <c r="BU363" s="13">
        <f t="shared" ca="1" si="441"/>
        <v>28.893592176324624</v>
      </c>
      <c r="BV363" s="13">
        <f t="shared" ca="1" si="442"/>
        <v>29.740183914756969</v>
      </c>
      <c r="BW363" s="13">
        <f t="shared" ca="1" si="452"/>
        <v>0</v>
      </c>
      <c r="BX363" s="13"/>
      <c r="BY363" s="13"/>
      <c r="BZ363" s="13"/>
      <c r="CA363" s="13"/>
      <c r="CB363" s="13"/>
      <c r="CC363" s="13"/>
      <c r="CD363" s="13"/>
      <c r="CE363" s="13"/>
      <c r="CF363" s="13"/>
      <c r="CG363" s="13"/>
      <c r="CH363" s="13"/>
      <c r="CI363" s="13"/>
      <c r="CJ363" s="13"/>
      <c r="CK363" s="13"/>
      <c r="CL363" s="13"/>
      <c r="CM363" s="5"/>
      <c r="CN363" s="13">
        <f t="shared" ca="1" si="443"/>
        <v>6490.69</v>
      </c>
      <c r="CO363" s="13">
        <f t="shared" ca="1" si="444"/>
        <v>130.51</v>
      </c>
      <c r="CP363" s="13">
        <f t="shared" ca="1" si="445"/>
        <v>396.86290000000002</v>
      </c>
      <c r="CQ363" s="5"/>
      <c r="CR363" s="5"/>
      <c r="CS363" s="5"/>
      <c r="CT363" s="34">
        <f t="shared" ca="1" si="446"/>
        <v>1.0880141745297647</v>
      </c>
      <c r="CU363" s="34">
        <f t="shared" ca="1" si="447"/>
        <v>1.0409986440137193</v>
      </c>
      <c r="CV363" s="34">
        <f t="shared" ca="1" si="448"/>
        <v>0.94558550891146964</v>
      </c>
      <c r="CW363" s="5"/>
      <c r="CX363" s="5"/>
      <c r="CY363" s="5"/>
      <c r="CZ363" s="5"/>
      <c r="DA363" s="33">
        <f t="shared" ca="1" si="449"/>
        <v>1.3702000000000001</v>
      </c>
      <c r="DB363" s="13">
        <f t="shared" ca="1" si="450"/>
        <v>1332.95</v>
      </c>
      <c r="DC363" s="5"/>
      <c r="DD363" s="18">
        <f t="shared" ca="1" si="394"/>
        <v>0</v>
      </c>
      <c r="DE363" s="18">
        <f>IF(ISNUMBER(VLOOKUP(B363,CASH!$B$7:$D$10000,3,FALSE)),VLOOKUP(B363,CASH!$B$7:$D$10000,3,FALSE),0)</f>
        <v>0</v>
      </c>
      <c r="DF363" s="18">
        <f t="shared" si="395"/>
        <v>0</v>
      </c>
      <c r="DG363" s="18">
        <f t="shared" ca="1" si="388"/>
        <v>0</v>
      </c>
      <c r="DH363" s="18">
        <f t="shared" ca="1" si="389"/>
        <v>0</v>
      </c>
      <c r="DI363" s="18">
        <f t="shared" si="396"/>
        <v>0</v>
      </c>
      <c r="DJ363" s="18">
        <f t="shared" si="397"/>
        <v>0</v>
      </c>
      <c r="DK363" s="18">
        <f t="shared" si="398"/>
        <v>0</v>
      </c>
      <c r="DL363" s="18">
        <f t="shared" si="399"/>
        <v>0</v>
      </c>
      <c r="DM363" s="18">
        <f t="shared" si="400"/>
        <v>0</v>
      </c>
      <c r="DN363" s="18">
        <f t="shared" si="401"/>
        <v>0</v>
      </c>
      <c r="DO363" s="18">
        <f t="shared" si="402"/>
        <v>0</v>
      </c>
      <c r="DP363" s="18">
        <f t="shared" si="403"/>
        <v>0</v>
      </c>
      <c r="DQ363" s="18">
        <f t="shared" ca="1" si="404"/>
        <v>0</v>
      </c>
      <c r="DR363" s="18">
        <f t="shared" ca="1" si="405"/>
        <v>0</v>
      </c>
      <c r="DS363" s="18">
        <f t="shared" ca="1" si="406"/>
        <v>0</v>
      </c>
      <c r="DT363" s="18">
        <f t="shared" si="407"/>
        <v>0</v>
      </c>
      <c r="DU363" s="18">
        <f t="shared" si="408"/>
        <v>0</v>
      </c>
      <c r="DV363" s="18">
        <f t="shared" si="409"/>
        <v>0</v>
      </c>
      <c r="DW363" s="18">
        <f t="shared" si="410"/>
        <v>0</v>
      </c>
      <c r="DX363" s="18">
        <f t="shared" si="411"/>
        <v>0</v>
      </c>
      <c r="DY363" s="18">
        <f t="shared" si="412"/>
        <v>0</v>
      </c>
      <c r="DZ363" s="18">
        <f t="shared" si="413"/>
        <v>0</v>
      </c>
      <c r="EA363" s="18">
        <f t="shared" si="414"/>
        <v>0</v>
      </c>
      <c r="EB363" s="18">
        <f t="shared" si="415"/>
        <v>0</v>
      </c>
      <c r="EC363" s="18">
        <f t="shared" si="416"/>
        <v>0</v>
      </c>
      <c r="ED363" s="18">
        <f t="shared" si="417"/>
        <v>0</v>
      </c>
      <c r="EE363" s="18">
        <f t="shared" ca="1" si="418"/>
        <v>0</v>
      </c>
      <c r="EF363" s="18">
        <f t="shared" ca="1" si="419"/>
        <v>0</v>
      </c>
      <c r="EG363" s="18">
        <f t="shared" ca="1" si="420"/>
        <v>0</v>
      </c>
      <c r="EH363" s="18">
        <f t="shared" ca="1" si="421"/>
        <v>0</v>
      </c>
      <c r="EI363" s="18">
        <f t="shared" ca="1" si="422"/>
        <v>0</v>
      </c>
      <c r="EJ363" s="18">
        <f t="shared" si="423"/>
        <v>0</v>
      </c>
      <c r="EK363" s="18">
        <f t="shared" si="424"/>
        <v>0</v>
      </c>
      <c r="EL363" s="18">
        <f t="shared" si="425"/>
        <v>0</v>
      </c>
      <c r="EM363" s="18">
        <f t="shared" si="426"/>
        <v>0</v>
      </c>
      <c r="EN363" s="18">
        <f t="shared" si="427"/>
        <v>0</v>
      </c>
      <c r="EO363" s="18">
        <f t="shared" si="428"/>
        <v>0</v>
      </c>
      <c r="EP363" s="18">
        <f t="shared" si="429"/>
        <v>0</v>
      </c>
      <c r="EQ363" s="18">
        <f t="shared" si="430"/>
        <v>0</v>
      </c>
      <c r="ER363" s="18">
        <f t="shared" si="431"/>
        <v>0</v>
      </c>
      <c r="ES363" s="18">
        <f t="shared" si="432"/>
        <v>0</v>
      </c>
      <c r="ET363" s="18">
        <f t="shared" si="433"/>
        <v>0</v>
      </c>
      <c r="EU363" s="18">
        <f t="shared" si="434"/>
        <v>0</v>
      </c>
      <c r="EV363" s="18">
        <f t="shared" si="435"/>
        <v>0</v>
      </c>
      <c r="EW363" s="18">
        <f t="shared" si="436"/>
        <v>0</v>
      </c>
      <c r="EX363" s="18">
        <f t="shared" si="437"/>
        <v>0</v>
      </c>
      <c r="EY363" s="17"/>
      <c r="EZ363" s="1"/>
      <c r="FA363" s="54">
        <f t="shared" ca="1" si="390"/>
        <v>0</v>
      </c>
      <c r="FB363" s="54">
        <f t="shared" si="391"/>
        <v>0</v>
      </c>
      <c r="FC363" s="54">
        <f t="shared" ca="1" si="456"/>
        <v>0</v>
      </c>
      <c r="FD363" s="34" t="e">
        <f t="shared" ca="1" si="457"/>
        <v>#DIV/0!</v>
      </c>
      <c r="FE363" s="34" t="e">
        <f t="shared" ca="1" si="451"/>
        <v>#DIV/0!</v>
      </c>
      <c r="FH363">
        <f t="shared" si="458"/>
        <v>0</v>
      </c>
      <c r="FI363">
        <f t="shared" ca="1" si="459"/>
        <v>0</v>
      </c>
      <c r="FJ363">
        <f t="shared" ca="1" si="460"/>
        <v>0</v>
      </c>
    </row>
    <row r="364" spans="1:166" x14ac:dyDescent="0.25">
      <c r="A364" s="1"/>
      <c r="B364" s="15">
        <f>Kurse!B360</f>
        <v>40469</v>
      </c>
      <c r="C364" s="1"/>
      <c r="D364" s="20" t="str">
        <f>IF(ISNUMBER(VLOOKUP(B364,CASH!$B$7:$E$2815,2,FALSE)),VLOOKUP(B364,CASH!$B$7:$E$2815,2,FALSE),"")</f>
        <v/>
      </c>
      <c r="E364" s="1"/>
      <c r="F364" s="20">
        <f t="shared" si="461"/>
        <v>0</v>
      </c>
      <c r="G364" s="20"/>
      <c r="H364" s="20"/>
      <c r="I364" s="20"/>
      <c r="J364" s="20"/>
      <c r="K364" s="9"/>
      <c r="L364" s="9"/>
      <c r="M364" s="9"/>
      <c r="N364" s="9"/>
      <c r="O364" s="9"/>
      <c r="P364" s="9" t="str">
        <f>IF(ISNUMBER(VLOOKUP($B364,Anteile!$A$2:$BI$10000,12,FALSE)),VLOOKUP($B364,Anteile!$A$2:$BI$10000,12,FALSE),"0")</f>
        <v>0</v>
      </c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 t="str">
        <f>IF(ISNUMBER(VLOOKUP($B364,Anteile!$A$2:$BI$10000,24,FALSE)),VLOOKUP($B364,Anteile!$A$2:$BI$10000,24,FALSE),"0")</f>
        <v>0</v>
      </c>
      <c r="AC364" s="9" t="str">
        <f>IF(ISNUMBER(VLOOKUP($B364,Anteile!$A$2:$BI$10000,25,FALSE)),VLOOKUP($B364,Anteile!$A$2:$BI$10000,25,FALSE),"0")</f>
        <v>0</v>
      </c>
      <c r="AD364" s="9" t="str">
        <f>IF(ISNUMBER(VLOOKUP($B364,Anteile!$A$2:$BI$10000,26,FALSE)),VLOOKUP($B364,Anteile!$A$2:$BI$10000,26,FALSE),"0")</f>
        <v>0</v>
      </c>
      <c r="AE364" s="9" t="str">
        <f>IF(ISNUMBER(VLOOKUP($B364,Anteile!$A$2:$BI$10000,27,FALSE)),VLOOKUP($B364,Anteile!$A$2:$BI$10000,27,FALSE),"0")</f>
        <v>0</v>
      </c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5"/>
      <c r="AW364" s="13">
        <v>1</v>
      </c>
      <c r="AX364" s="5"/>
      <c r="AY364" s="5"/>
      <c r="AZ364" s="5"/>
      <c r="BA364" s="5"/>
      <c r="BB364" s="5"/>
      <c r="BC364" s="5"/>
      <c r="BD364" s="5"/>
      <c r="BE364" s="13">
        <f t="shared" ca="1" si="392"/>
        <v>979.64196204797702</v>
      </c>
      <c r="BF364" s="13">
        <f t="shared" ca="1" si="438"/>
        <v>0</v>
      </c>
      <c r="BG364" s="13">
        <f t="shared" ca="1" si="393"/>
        <v>79.641962047977074</v>
      </c>
      <c r="BH364" s="13"/>
      <c r="BI364" s="13"/>
      <c r="BJ364" s="13"/>
      <c r="BK364" s="13"/>
      <c r="BL364" s="13"/>
      <c r="BM364" s="13"/>
      <c r="BN364" s="13"/>
      <c r="BO364" s="13"/>
      <c r="BP364" s="13"/>
      <c r="BQ364" s="13"/>
      <c r="BR364" s="13"/>
      <c r="BS364" s="13">
        <f t="shared" ca="1" si="439"/>
        <v>0</v>
      </c>
      <c r="BT364" s="13">
        <f t="shared" ca="1" si="440"/>
        <v>44.31</v>
      </c>
      <c r="BU364" s="13">
        <f t="shared" ca="1" si="441"/>
        <v>28.528464017185822</v>
      </c>
      <c r="BV364" s="13">
        <f t="shared" ca="1" si="442"/>
        <v>29.573934837092729</v>
      </c>
      <c r="BW364" s="13">
        <f t="shared" ca="1" si="452"/>
        <v>0</v>
      </c>
      <c r="BX364" s="13"/>
      <c r="BY364" s="13"/>
      <c r="BZ364" s="13"/>
      <c r="CA364" s="13"/>
      <c r="CB364" s="13"/>
      <c r="CC364" s="13"/>
      <c r="CD364" s="13"/>
      <c r="CE364" s="13"/>
      <c r="CF364" s="13"/>
      <c r="CG364" s="13"/>
      <c r="CH364" s="13"/>
      <c r="CI364" s="13"/>
      <c r="CJ364" s="13"/>
      <c r="CK364" s="13"/>
      <c r="CL364" s="13"/>
      <c r="CM364" s="5"/>
      <c r="CN364" s="13">
        <f t="shared" ca="1" si="443"/>
        <v>6516.63</v>
      </c>
      <c r="CO364" s="13">
        <f t="shared" ca="1" si="444"/>
        <v>130.33000000000001</v>
      </c>
      <c r="CP364" s="13">
        <f t="shared" ca="1" si="445"/>
        <v>398.71660000000003</v>
      </c>
      <c r="CQ364" s="5"/>
      <c r="CR364" s="5"/>
      <c r="CS364" s="5"/>
      <c r="CT364" s="34">
        <f t="shared" ca="1" si="446"/>
        <v>1.0923624160398817</v>
      </c>
      <c r="CU364" s="34">
        <f t="shared" ca="1" si="447"/>
        <v>1.0395628938342507</v>
      </c>
      <c r="CV364" s="34">
        <f t="shared" ca="1" si="448"/>
        <v>0.95000222777803334</v>
      </c>
      <c r="CW364" s="5"/>
      <c r="CX364" s="5"/>
      <c r="CY364" s="5"/>
      <c r="CZ364" s="5"/>
      <c r="DA364" s="33">
        <f t="shared" ca="1" si="449"/>
        <v>1.3965000000000001</v>
      </c>
      <c r="DB364" s="13">
        <f t="shared" ca="1" si="450"/>
        <v>1368.07</v>
      </c>
      <c r="DC364" s="5"/>
      <c r="DD364" s="18">
        <f t="shared" ca="1" si="394"/>
        <v>0</v>
      </c>
      <c r="DE364" s="18">
        <f>IF(ISNUMBER(VLOOKUP(B364,CASH!$B$7:$D$10000,3,FALSE)),VLOOKUP(B364,CASH!$B$7:$D$10000,3,FALSE),0)</f>
        <v>0</v>
      </c>
      <c r="DF364" s="18">
        <f t="shared" si="395"/>
        <v>0</v>
      </c>
      <c r="DG364" s="18">
        <f t="shared" ca="1" si="388"/>
        <v>0</v>
      </c>
      <c r="DH364" s="18">
        <f t="shared" ca="1" si="389"/>
        <v>0</v>
      </c>
      <c r="DI364" s="18">
        <f t="shared" si="396"/>
        <v>0</v>
      </c>
      <c r="DJ364" s="18">
        <f t="shared" si="397"/>
        <v>0</v>
      </c>
      <c r="DK364" s="18">
        <f t="shared" si="398"/>
        <v>0</v>
      </c>
      <c r="DL364" s="18">
        <f t="shared" si="399"/>
        <v>0</v>
      </c>
      <c r="DM364" s="18">
        <f t="shared" si="400"/>
        <v>0</v>
      </c>
      <c r="DN364" s="18">
        <f t="shared" si="401"/>
        <v>0</v>
      </c>
      <c r="DO364" s="18">
        <f t="shared" si="402"/>
        <v>0</v>
      </c>
      <c r="DP364" s="18">
        <f t="shared" si="403"/>
        <v>0</v>
      </c>
      <c r="DQ364" s="18">
        <f t="shared" ca="1" si="404"/>
        <v>0</v>
      </c>
      <c r="DR364" s="18">
        <f t="shared" ca="1" si="405"/>
        <v>0</v>
      </c>
      <c r="DS364" s="18">
        <f t="shared" ca="1" si="406"/>
        <v>0</v>
      </c>
      <c r="DT364" s="18">
        <f t="shared" si="407"/>
        <v>0</v>
      </c>
      <c r="DU364" s="18">
        <f t="shared" si="408"/>
        <v>0</v>
      </c>
      <c r="DV364" s="18">
        <f t="shared" si="409"/>
        <v>0</v>
      </c>
      <c r="DW364" s="18">
        <f t="shared" si="410"/>
        <v>0</v>
      </c>
      <c r="DX364" s="18">
        <f t="shared" si="411"/>
        <v>0</v>
      </c>
      <c r="DY364" s="18">
        <f t="shared" si="412"/>
        <v>0</v>
      </c>
      <c r="DZ364" s="18">
        <f t="shared" si="413"/>
        <v>0</v>
      </c>
      <c r="EA364" s="18">
        <f t="shared" si="414"/>
        <v>0</v>
      </c>
      <c r="EB364" s="18">
        <f t="shared" si="415"/>
        <v>0</v>
      </c>
      <c r="EC364" s="18">
        <f t="shared" si="416"/>
        <v>0</v>
      </c>
      <c r="ED364" s="18">
        <f t="shared" si="417"/>
        <v>0</v>
      </c>
      <c r="EE364" s="18">
        <f t="shared" ca="1" si="418"/>
        <v>0</v>
      </c>
      <c r="EF364" s="18">
        <f t="shared" ca="1" si="419"/>
        <v>0</v>
      </c>
      <c r="EG364" s="18">
        <f t="shared" ca="1" si="420"/>
        <v>0</v>
      </c>
      <c r="EH364" s="18">
        <f t="shared" ca="1" si="421"/>
        <v>0</v>
      </c>
      <c r="EI364" s="18">
        <f t="shared" ca="1" si="422"/>
        <v>0</v>
      </c>
      <c r="EJ364" s="18">
        <f t="shared" si="423"/>
        <v>0</v>
      </c>
      <c r="EK364" s="18">
        <f t="shared" si="424"/>
        <v>0</v>
      </c>
      <c r="EL364" s="18">
        <f t="shared" si="425"/>
        <v>0</v>
      </c>
      <c r="EM364" s="18">
        <f t="shared" si="426"/>
        <v>0</v>
      </c>
      <c r="EN364" s="18">
        <f t="shared" si="427"/>
        <v>0</v>
      </c>
      <c r="EO364" s="18">
        <f t="shared" si="428"/>
        <v>0</v>
      </c>
      <c r="EP364" s="18">
        <f t="shared" si="429"/>
        <v>0</v>
      </c>
      <c r="EQ364" s="18">
        <f t="shared" si="430"/>
        <v>0</v>
      </c>
      <c r="ER364" s="18">
        <f t="shared" si="431"/>
        <v>0</v>
      </c>
      <c r="ES364" s="18">
        <f t="shared" si="432"/>
        <v>0</v>
      </c>
      <c r="ET364" s="18">
        <f t="shared" si="433"/>
        <v>0</v>
      </c>
      <c r="EU364" s="18">
        <f t="shared" si="434"/>
        <v>0</v>
      </c>
      <c r="EV364" s="18">
        <f t="shared" si="435"/>
        <v>0</v>
      </c>
      <c r="EW364" s="18">
        <f t="shared" si="436"/>
        <v>0</v>
      </c>
      <c r="EX364" s="18">
        <f t="shared" si="437"/>
        <v>0</v>
      </c>
      <c r="EY364" s="17"/>
      <c r="EZ364" s="1"/>
      <c r="FA364" s="54">
        <f t="shared" ca="1" si="390"/>
        <v>0</v>
      </c>
      <c r="FB364" s="54">
        <f t="shared" si="391"/>
        <v>0</v>
      </c>
      <c r="FC364" s="54">
        <f t="shared" ca="1" si="456"/>
        <v>0</v>
      </c>
      <c r="FD364" s="34" t="e">
        <f t="shared" ca="1" si="457"/>
        <v>#DIV/0!</v>
      </c>
      <c r="FE364" s="34" t="e">
        <f t="shared" ca="1" si="451"/>
        <v>#DIV/0!</v>
      </c>
      <c r="FH364">
        <f t="shared" si="458"/>
        <v>0</v>
      </c>
      <c r="FI364">
        <f t="shared" ca="1" si="459"/>
        <v>0</v>
      </c>
      <c r="FJ364">
        <f t="shared" ca="1" si="460"/>
        <v>0</v>
      </c>
    </row>
    <row r="365" spans="1:166" x14ac:dyDescent="0.25">
      <c r="A365" s="1"/>
      <c r="B365" s="15">
        <f>Kurse!B361</f>
        <v>40466</v>
      </c>
      <c r="C365" s="1"/>
      <c r="D365" s="20" t="str">
        <f>IF(ISNUMBER(VLOOKUP(B365,CASH!$B$7:$E$2815,2,FALSE)),VLOOKUP(B365,CASH!$B$7:$E$2815,2,FALSE),"")</f>
        <v/>
      </c>
      <c r="E365" s="1"/>
      <c r="F365" s="20">
        <f t="shared" si="461"/>
        <v>0</v>
      </c>
      <c r="G365" s="20"/>
      <c r="H365" s="20"/>
      <c r="I365" s="20"/>
      <c r="J365" s="20"/>
      <c r="K365" s="9"/>
      <c r="L365" s="9"/>
      <c r="M365" s="9"/>
      <c r="N365" s="9"/>
      <c r="O365" s="9"/>
      <c r="P365" s="9" t="str">
        <f>IF(ISNUMBER(VLOOKUP($B365,Anteile!$A$2:$BI$10000,12,FALSE)),VLOOKUP($B365,Anteile!$A$2:$BI$10000,12,FALSE),"0")</f>
        <v>0</v>
      </c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 t="str">
        <f>IF(ISNUMBER(VLOOKUP($B365,Anteile!$A$2:$BI$10000,24,FALSE)),VLOOKUP($B365,Anteile!$A$2:$BI$10000,24,FALSE),"0")</f>
        <v>0</v>
      </c>
      <c r="AC365" s="9" t="str">
        <f>IF(ISNUMBER(VLOOKUP($B365,Anteile!$A$2:$BI$10000,25,FALSE)),VLOOKUP($B365,Anteile!$A$2:$BI$10000,25,FALSE),"0")</f>
        <v>0</v>
      </c>
      <c r="AD365" s="9" t="str">
        <f>IF(ISNUMBER(VLOOKUP($B365,Anteile!$A$2:$BI$10000,26,FALSE)),VLOOKUP($B365,Anteile!$A$2:$BI$10000,26,FALSE),"0")</f>
        <v>0</v>
      </c>
      <c r="AE365" s="9" t="str">
        <f>IF(ISNUMBER(VLOOKUP($B365,Anteile!$A$2:$BI$10000,27,FALSE)),VLOOKUP($B365,Anteile!$A$2:$BI$10000,27,FALSE),"0")</f>
        <v>0</v>
      </c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5"/>
      <c r="AW365" s="13">
        <v>1</v>
      </c>
      <c r="AX365" s="5"/>
      <c r="AY365" s="5"/>
      <c r="AZ365" s="5"/>
      <c r="BA365" s="5"/>
      <c r="BB365" s="5"/>
      <c r="BC365" s="5"/>
      <c r="BD365" s="5"/>
      <c r="BE365" s="13">
        <f t="shared" ca="1" si="392"/>
        <v>979.10704064109916</v>
      </c>
      <c r="BF365" s="13">
        <f t="shared" ca="1" si="438"/>
        <v>0</v>
      </c>
      <c r="BG365" s="13">
        <f t="shared" ca="1" si="393"/>
        <v>79.758156840297659</v>
      </c>
      <c r="BH365" s="13"/>
      <c r="BI365" s="13"/>
      <c r="BJ365" s="13"/>
      <c r="BK365" s="13"/>
      <c r="BL365" s="13"/>
      <c r="BM365" s="13"/>
      <c r="BN365" s="13"/>
      <c r="BO365" s="13"/>
      <c r="BP365" s="13"/>
      <c r="BQ365" s="13"/>
      <c r="BR365" s="13"/>
      <c r="BS365" s="13">
        <f t="shared" ca="1" si="439"/>
        <v>0</v>
      </c>
      <c r="BT365" s="13">
        <f t="shared" ca="1" si="440"/>
        <v>44.18</v>
      </c>
      <c r="BU365" s="13">
        <f t="shared" ca="1" si="441"/>
        <v>28.46307956496852</v>
      </c>
      <c r="BV365" s="13">
        <f t="shared" ca="1" si="442"/>
        <v>29.793932455638238</v>
      </c>
      <c r="BW365" s="13">
        <f t="shared" ca="1" si="452"/>
        <v>0</v>
      </c>
      <c r="BX365" s="13"/>
      <c r="BY365" s="13"/>
      <c r="BZ365" s="13"/>
      <c r="CA365" s="13"/>
      <c r="CB365" s="13"/>
      <c r="CC365" s="13"/>
      <c r="CD365" s="13"/>
      <c r="CE365" s="13"/>
      <c r="CF365" s="13"/>
      <c r="CG365" s="13"/>
      <c r="CH365" s="13"/>
      <c r="CI365" s="13"/>
      <c r="CJ365" s="13"/>
      <c r="CK365" s="13"/>
      <c r="CL365" s="13"/>
      <c r="CM365" s="5"/>
      <c r="CN365" s="13">
        <f t="shared" ca="1" si="443"/>
        <v>6492.3</v>
      </c>
      <c r="CO365" s="13">
        <f t="shared" ca="1" si="444"/>
        <v>130.69</v>
      </c>
      <c r="CP365" s="13">
        <f t="shared" ca="1" si="445"/>
        <v>399.39429999999999</v>
      </c>
      <c r="CQ365" s="5"/>
      <c r="CR365" s="5"/>
      <c r="CS365" s="5"/>
      <c r="CT365" s="34">
        <f t="shared" ca="1" si="446"/>
        <v>1.0882840538216416</v>
      </c>
      <c r="CU365" s="34">
        <f t="shared" ca="1" si="447"/>
        <v>1.0424343941931882</v>
      </c>
      <c r="CV365" s="34">
        <f t="shared" ca="1" si="448"/>
        <v>0.95161694988833712</v>
      </c>
      <c r="CW365" s="5"/>
      <c r="CX365" s="5"/>
      <c r="CY365" s="5"/>
      <c r="CZ365" s="5"/>
      <c r="DA365" s="33">
        <f t="shared" ca="1" si="449"/>
        <v>1.3976</v>
      </c>
      <c r="DB365" s="13">
        <f t="shared" ca="1" si="450"/>
        <v>1368.4</v>
      </c>
      <c r="DC365" s="5"/>
      <c r="DD365" s="18">
        <f t="shared" ca="1" si="394"/>
        <v>0</v>
      </c>
      <c r="DE365" s="18">
        <f>IF(ISNUMBER(VLOOKUP(B365,CASH!$B$7:$D$10000,3,FALSE)),VLOOKUP(B365,CASH!$B$7:$D$10000,3,FALSE),0)</f>
        <v>0</v>
      </c>
      <c r="DF365" s="18">
        <f t="shared" si="395"/>
        <v>0</v>
      </c>
      <c r="DG365" s="18">
        <f t="shared" ca="1" si="388"/>
        <v>0</v>
      </c>
      <c r="DH365" s="18">
        <f t="shared" ca="1" si="389"/>
        <v>0</v>
      </c>
      <c r="DI365" s="18">
        <f t="shared" si="396"/>
        <v>0</v>
      </c>
      <c r="DJ365" s="18">
        <f t="shared" si="397"/>
        <v>0</v>
      </c>
      <c r="DK365" s="18">
        <f t="shared" si="398"/>
        <v>0</v>
      </c>
      <c r="DL365" s="18">
        <f t="shared" si="399"/>
        <v>0</v>
      </c>
      <c r="DM365" s="18">
        <f t="shared" si="400"/>
        <v>0</v>
      </c>
      <c r="DN365" s="18">
        <f t="shared" si="401"/>
        <v>0</v>
      </c>
      <c r="DO365" s="18">
        <f t="shared" si="402"/>
        <v>0</v>
      </c>
      <c r="DP365" s="18">
        <f t="shared" si="403"/>
        <v>0</v>
      </c>
      <c r="DQ365" s="18">
        <f t="shared" ca="1" si="404"/>
        <v>0</v>
      </c>
      <c r="DR365" s="18">
        <f t="shared" ca="1" si="405"/>
        <v>0</v>
      </c>
      <c r="DS365" s="18">
        <f t="shared" ca="1" si="406"/>
        <v>0</v>
      </c>
      <c r="DT365" s="18">
        <f t="shared" si="407"/>
        <v>0</v>
      </c>
      <c r="DU365" s="18">
        <f t="shared" si="408"/>
        <v>0</v>
      </c>
      <c r="DV365" s="18">
        <f t="shared" si="409"/>
        <v>0</v>
      </c>
      <c r="DW365" s="18">
        <f t="shared" si="410"/>
        <v>0</v>
      </c>
      <c r="DX365" s="18">
        <f t="shared" si="411"/>
        <v>0</v>
      </c>
      <c r="DY365" s="18">
        <f t="shared" si="412"/>
        <v>0</v>
      </c>
      <c r="DZ365" s="18">
        <f t="shared" si="413"/>
        <v>0</v>
      </c>
      <c r="EA365" s="18">
        <f t="shared" si="414"/>
        <v>0</v>
      </c>
      <c r="EB365" s="18">
        <f t="shared" si="415"/>
        <v>0</v>
      </c>
      <c r="EC365" s="18">
        <f t="shared" si="416"/>
        <v>0</v>
      </c>
      <c r="ED365" s="18">
        <f t="shared" si="417"/>
        <v>0</v>
      </c>
      <c r="EE365" s="18">
        <f t="shared" ca="1" si="418"/>
        <v>0</v>
      </c>
      <c r="EF365" s="18">
        <f t="shared" ca="1" si="419"/>
        <v>0</v>
      </c>
      <c r="EG365" s="18">
        <f t="shared" ca="1" si="420"/>
        <v>0</v>
      </c>
      <c r="EH365" s="18">
        <f t="shared" ca="1" si="421"/>
        <v>0</v>
      </c>
      <c r="EI365" s="18">
        <f t="shared" ca="1" si="422"/>
        <v>0</v>
      </c>
      <c r="EJ365" s="18">
        <f t="shared" si="423"/>
        <v>0</v>
      </c>
      <c r="EK365" s="18">
        <f t="shared" si="424"/>
        <v>0</v>
      </c>
      <c r="EL365" s="18">
        <f t="shared" si="425"/>
        <v>0</v>
      </c>
      <c r="EM365" s="18">
        <f t="shared" si="426"/>
        <v>0</v>
      </c>
      <c r="EN365" s="18">
        <f t="shared" si="427"/>
        <v>0</v>
      </c>
      <c r="EO365" s="18">
        <f t="shared" si="428"/>
        <v>0</v>
      </c>
      <c r="EP365" s="18">
        <f t="shared" si="429"/>
        <v>0</v>
      </c>
      <c r="EQ365" s="18">
        <f t="shared" si="430"/>
        <v>0</v>
      </c>
      <c r="ER365" s="18">
        <f t="shared" si="431"/>
        <v>0</v>
      </c>
      <c r="ES365" s="18">
        <f t="shared" si="432"/>
        <v>0</v>
      </c>
      <c r="ET365" s="18">
        <f t="shared" si="433"/>
        <v>0</v>
      </c>
      <c r="EU365" s="18">
        <f t="shared" si="434"/>
        <v>0</v>
      </c>
      <c r="EV365" s="18">
        <f t="shared" si="435"/>
        <v>0</v>
      </c>
      <c r="EW365" s="18">
        <f t="shared" si="436"/>
        <v>0</v>
      </c>
      <c r="EX365" s="18">
        <f t="shared" si="437"/>
        <v>0</v>
      </c>
      <c r="EY365" s="17"/>
      <c r="EZ365" s="1"/>
      <c r="FA365" s="54">
        <f t="shared" ca="1" si="390"/>
        <v>0</v>
      </c>
      <c r="FB365" s="54">
        <f t="shared" si="391"/>
        <v>0</v>
      </c>
      <c r="FC365" s="54">
        <f t="shared" ca="1" si="456"/>
        <v>0</v>
      </c>
      <c r="FD365" s="34" t="e">
        <f t="shared" ca="1" si="457"/>
        <v>#DIV/0!</v>
      </c>
      <c r="FE365" s="34" t="e">
        <f t="shared" ca="1" si="451"/>
        <v>#DIV/0!</v>
      </c>
      <c r="FH365">
        <f t="shared" si="458"/>
        <v>0</v>
      </c>
      <c r="FI365">
        <f t="shared" ca="1" si="459"/>
        <v>0</v>
      </c>
      <c r="FJ365">
        <f t="shared" ca="1" si="460"/>
        <v>0</v>
      </c>
    </row>
    <row r="366" spans="1:166" x14ac:dyDescent="0.25">
      <c r="A366" s="1"/>
      <c r="B366" s="15">
        <f>Kurse!B362</f>
        <v>40465</v>
      </c>
      <c r="C366" s="1"/>
      <c r="D366" s="20" t="str">
        <f>IF(ISNUMBER(VLOOKUP(B366,CASH!$B$7:$E$2815,2,FALSE)),VLOOKUP(B366,CASH!$B$7:$E$2815,2,FALSE),"")</f>
        <v/>
      </c>
      <c r="E366" s="1"/>
      <c r="F366" s="20">
        <f t="shared" si="461"/>
        <v>0</v>
      </c>
      <c r="G366" s="20"/>
      <c r="H366" s="20"/>
      <c r="I366" s="20"/>
      <c r="J366" s="20"/>
      <c r="K366" s="9"/>
      <c r="L366" s="9"/>
      <c r="M366" s="9"/>
      <c r="N366" s="9"/>
      <c r="O366" s="9"/>
      <c r="P366" s="9" t="str">
        <f>IF(ISNUMBER(VLOOKUP($B366,Anteile!$A$2:$BI$10000,12,FALSE)),VLOOKUP($B366,Anteile!$A$2:$BI$10000,12,FALSE),"0")</f>
        <v>0</v>
      </c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 t="str">
        <f>IF(ISNUMBER(VLOOKUP($B366,Anteile!$A$2:$BI$10000,24,FALSE)),VLOOKUP($B366,Anteile!$A$2:$BI$10000,24,FALSE),"0")</f>
        <v>0</v>
      </c>
      <c r="AC366" s="9" t="str">
        <f>IF(ISNUMBER(VLOOKUP($B366,Anteile!$A$2:$BI$10000,25,FALSE)),VLOOKUP($B366,Anteile!$A$2:$BI$10000,25,FALSE),"0")</f>
        <v>0</v>
      </c>
      <c r="AD366" s="9" t="str">
        <f>IF(ISNUMBER(VLOOKUP($B366,Anteile!$A$2:$BI$10000,26,FALSE)),VLOOKUP($B366,Anteile!$A$2:$BI$10000,26,FALSE),"0")</f>
        <v>0</v>
      </c>
      <c r="AE366" s="9" t="str">
        <f>IF(ISNUMBER(VLOOKUP($B366,Anteile!$A$2:$BI$10000,27,FALSE)),VLOOKUP($B366,Anteile!$A$2:$BI$10000,27,FALSE),"0")</f>
        <v>0</v>
      </c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5"/>
      <c r="AW366" s="13">
        <v>1</v>
      </c>
      <c r="AX366" s="5"/>
      <c r="AY366" s="5"/>
      <c r="AZ366" s="5"/>
      <c r="BA366" s="5"/>
      <c r="BB366" s="5"/>
      <c r="BC366" s="5"/>
      <c r="BD366" s="5"/>
      <c r="BE366" s="13">
        <f t="shared" ca="1" si="392"/>
        <v>983.21922692911153</v>
      </c>
      <c r="BF366" s="13">
        <f t="shared" ca="1" si="438"/>
        <v>0</v>
      </c>
      <c r="BG366" s="13">
        <f t="shared" ca="1" si="393"/>
        <v>79.796034802453292</v>
      </c>
      <c r="BH366" s="13"/>
      <c r="BI366" s="13"/>
      <c r="BJ366" s="13"/>
      <c r="BK366" s="13"/>
      <c r="BL366" s="13"/>
      <c r="BM366" s="13"/>
      <c r="BN366" s="13"/>
      <c r="BO366" s="13"/>
      <c r="BP366" s="13"/>
      <c r="BQ366" s="13"/>
      <c r="BR366" s="13"/>
      <c r="BS366" s="13">
        <f t="shared" ca="1" si="439"/>
        <v>0</v>
      </c>
      <c r="BT366" s="13">
        <f t="shared" ca="1" si="440"/>
        <v>44.14</v>
      </c>
      <c r="BU366" s="13">
        <f t="shared" ca="1" si="441"/>
        <v>28.640707459706174</v>
      </c>
      <c r="BV366" s="13">
        <f t="shared" ca="1" si="442"/>
        <v>29.838824704036519</v>
      </c>
      <c r="BW366" s="13">
        <f t="shared" ca="1" si="452"/>
        <v>0</v>
      </c>
      <c r="BX366" s="13"/>
      <c r="BY366" s="13"/>
      <c r="BZ366" s="13"/>
      <c r="CA366" s="13"/>
      <c r="CB366" s="13"/>
      <c r="CC366" s="13"/>
      <c r="CD366" s="13"/>
      <c r="CE366" s="13"/>
      <c r="CF366" s="13"/>
      <c r="CG366" s="13"/>
      <c r="CH366" s="13"/>
      <c r="CI366" s="13"/>
      <c r="CJ366" s="13"/>
      <c r="CK366" s="13"/>
      <c r="CL366" s="13"/>
      <c r="CM366" s="5"/>
      <c r="CN366" s="13">
        <f t="shared" ca="1" si="443"/>
        <v>6455.27</v>
      </c>
      <c r="CO366" s="13">
        <f t="shared" ca="1" si="444"/>
        <v>130.72999999999999</v>
      </c>
      <c r="CP366" s="13">
        <f t="shared" ca="1" si="445"/>
        <v>399.38049999999998</v>
      </c>
      <c r="CQ366" s="5"/>
      <c r="CR366" s="5"/>
      <c r="CS366" s="5"/>
      <c r="CT366" s="34">
        <f t="shared" ca="1" si="446"/>
        <v>1.0820768301084713</v>
      </c>
      <c r="CU366" s="34">
        <f t="shared" ca="1" si="447"/>
        <v>1.0427534497886255</v>
      </c>
      <c r="CV366" s="34">
        <f t="shared" ca="1" si="448"/>
        <v>0.95158406931415651</v>
      </c>
      <c r="CW366" s="5"/>
      <c r="CX366" s="5"/>
      <c r="CY366" s="5"/>
      <c r="CZ366" s="5"/>
      <c r="DA366" s="33">
        <f t="shared" ca="1" si="449"/>
        <v>1.4021999999999999</v>
      </c>
      <c r="DB366" s="13">
        <f t="shared" ca="1" si="450"/>
        <v>1378.67</v>
      </c>
      <c r="DC366" s="5"/>
      <c r="DD366" s="18">
        <f t="shared" ca="1" si="394"/>
        <v>0</v>
      </c>
      <c r="DE366" s="18">
        <f>IF(ISNUMBER(VLOOKUP(B366,CASH!$B$7:$D$10000,3,FALSE)),VLOOKUP(B366,CASH!$B$7:$D$10000,3,FALSE),0)</f>
        <v>0</v>
      </c>
      <c r="DF366" s="18">
        <f t="shared" si="395"/>
        <v>0</v>
      </c>
      <c r="DG366" s="18">
        <f t="shared" ca="1" si="388"/>
        <v>0</v>
      </c>
      <c r="DH366" s="18">
        <f t="shared" ca="1" si="389"/>
        <v>0</v>
      </c>
      <c r="DI366" s="18">
        <f t="shared" si="396"/>
        <v>0</v>
      </c>
      <c r="DJ366" s="18">
        <f t="shared" si="397"/>
        <v>0</v>
      </c>
      <c r="DK366" s="18">
        <f t="shared" si="398"/>
        <v>0</v>
      </c>
      <c r="DL366" s="18">
        <f t="shared" si="399"/>
        <v>0</v>
      </c>
      <c r="DM366" s="18">
        <f t="shared" si="400"/>
        <v>0</v>
      </c>
      <c r="DN366" s="18">
        <f t="shared" si="401"/>
        <v>0</v>
      </c>
      <c r="DO366" s="18">
        <f t="shared" si="402"/>
        <v>0</v>
      </c>
      <c r="DP366" s="18">
        <f t="shared" si="403"/>
        <v>0</v>
      </c>
      <c r="DQ366" s="18">
        <f t="shared" ca="1" si="404"/>
        <v>0</v>
      </c>
      <c r="DR366" s="18">
        <f t="shared" ca="1" si="405"/>
        <v>0</v>
      </c>
      <c r="DS366" s="18">
        <f t="shared" ca="1" si="406"/>
        <v>0</v>
      </c>
      <c r="DT366" s="18">
        <f t="shared" si="407"/>
        <v>0</v>
      </c>
      <c r="DU366" s="18">
        <f t="shared" si="408"/>
        <v>0</v>
      </c>
      <c r="DV366" s="18">
        <f t="shared" si="409"/>
        <v>0</v>
      </c>
      <c r="DW366" s="18">
        <f t="shared" si="410"/>
        <v>0</v>
      </c>
      <c r="DX366" s="18">
        <f t="shared" si="411"/>
        <v>0</v>
      </c>
      <c r="DY366" s="18">
        <f t="shared" si="412"/>
        <v>0</v>
      </c>
      <c r="DZ366" s="18">
        <f t="shared" si="413"/>
        <v>0</v>
      </c>
      <c r="EA366" s="18">
        <f t="shared" si="414"/>
        <v>0</v>
      </c>
      <c r="EB366" s="18">
        <f t="shared" si="415"/>
        <v>0</v>
      </c>
      <c r="EC366" s="18">
        <f t="shared" si="416"/>
        <v>0</v>
      </c>
      <c r="ED366" s="18">
        <f t="shared" si="417"/>
        <v>0</v>
      </c>
      <c r="EE366" s="18">
        <f t="shared" ca="1" si="418"/>
        <v>0</v>
      </c>
      <c r="EF366" s="18">
        <f t="shared" ca="1" si="419"/>
        <v>0</v>
      </c>
      <c r="EG366" s="18">
        <f t="shared" ca="1" si="420"/>
        <v>0</v>
      </c>
      <c r="EH366" s="18">
        <f t="shared" ca="1" si="421"/>
        <v>0</v>
      </c>
      <c r="EI366" s="18">
        <f t="shared" ca="1" si="422"/>
        <v>0</v>
      </c>
      <c r="EJ366" s="18">
        <f t="shared" si="423"/>
        <v>0</v>
      </c>
      <c r="EK366" s="18">
        <f t="shared" si="424"/>
        <v>0</v>
      </c>
      <c r="EL366" s="18">
        <f t="shared" si="425"/>
        <v>0</v>
      </c>
      <c r="EM366" s="18">
        <f t="shared" si="426"/>
        <v>0</v>
      </c>
      <c r="EN366" s="18">
        <f t="shared" si="427"/>
        <v>0</v>
      </c>
      <c r="EO366" s="18">
        <f t="shared" si="428"/>
        <v>0</v>
      </c>
      <c r="EP366" s="18">
        <f t="shared" si="429"/>
        <v>0</v>
      </c>
      <c r="EQ366" s="18">
        <f t="shared" si="430"/>
        <v>0</v>
      </c>
      <c r="ER366" s="18">
        <f t="shared" si="431"/>
        <v>0</v>
      </c>
      <c r="ES366" s="18">
        <f t="shared" si="432"/>
        <v>0</v>
      </c>
      <c r="ET366" s="18">
        <f t="shared" si="433"/>
        <v>0</v>
      </c>
      <c r="EU366" s="18">
        <f t="shared" si="434"/>
        <v>0</v>
      </c>
      <c r="EV366" s="18">
        <f t="shared" si="435"/>
        <v>0</v>
      </c>
      <c r="EW366" s="18">
        <f t="shared" si="436"/>
        <v>0</v>
      </c>
      <c r="EX366" s="18">
        <f t="shared" si="437"/>
        <v>0</v>
      </c>
      <c r="EY366" s="17"/>
      <c r="EZ366" s="1"/>
      <c r="FA366" s="54">
        <f t="shared" ca="1" si="390"/>
        <v>0</v>
      </c>
      <c r="FB366" s="54">
        <f t="shared" si="391"/>
        <v>0</v>
      </c>
      <c r="FC366" s="54">
        <f t="shared" ca="1" si="456"/>
        <v>0</v>
      </c>
      <c r="FD366" s="34" t="e">
        <f t="shared" ca="1" si="457"/>
        <v>#DIV/0!</v>
      </c>
      <c r="FE366" s="34" t="e">
        <f t="shared" ca="1" si="451"/>
        <v>#DIV/0!</v>
      </c>
      <c r="FH366">
        <f t="shared" si="458"/>
        <v>0</v>
      </c>
      <c r="FI366">
        <f t="shared" ca="1" si="459"/>
        <v>0</v>
      </c>
      <c r="FJ366">
        <f t="shared" ca="1" si="460"/>
        <v>0</v>
      </c>
    </row>
    <row r="367" spans="1:166" x14ac:dyDescent="0.25">
      <c r="A367" s="1"/>
      <c r="B367" s="15">
        <f>Kurse!B363</f>
        <v>40464</v>
      </c>
      <c r="C367" s="1"/>
      <c r="D367" s="20" t="str">
        <f>IF(ISNUMBER(VLOOKUP(B367,CASH!$B$7:$E$2815,2,FALSE)),VLOOKUP(B367,CASH!$B$7:$E$2815,2,FALSE),"")</f>
        <v/>
      </c>
      <c r="E367" s="1"/>
      <c r="F367" s="20">
        <f t="shared" si="461"/>
        <v>0</v>
      </c>
      <c r="G367" s="20"/>
      <c r="H367" s="20"/>
      <c r="I367" s="20"/>
      <c r="J367" s="20"/>
      <c r="K367" s="9"/>
      <c r="L367" s="9"/>
      <c r="M367" s="9"/>
      <c r="N367" s="9"/>
      <c r="O367" s="9"/>
      <c r="P367" s="9" t="str">
        <f>IF(ISNUMBER(VLOOKUP($B367,Anteile!$A$2:$BI$10000,12,FALSE)),VLOOKUP($B367,Anteile!$A$2:$BI$10000,12,FALSE),"0")</f>
        <v>0</v>
      </c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 t="str">
        <f>IF(ISNUMBER(VLOOKUP($B367,Anteile!$A$2:$BI$10000,24,FALSE)),VLOOKUP($B367,Anteile!$A$2:$BI$10000,24,FALSE),"0")</f>
        <v>0</v>
      </c>
      <c r="AC367" s="9" t="str">
        <f>IF(ISNUMBER(VLOOKUP($B367,Anteile!$A$2:$BI$10000,25,FALSE)),VLOOKUP($B367,Anteile!$A$2:$BI$10000,25,FALSE),"0")</f>
        <v>0</v>
      </c>
      <c r="AD367" s="9" t="str">
        <f>IF(ISNUMBER(VLOOKUP($B367,Anteile!$A$2:$BI$10000,26,FALSE)),VLOOKUP($B367,Anteile!$A$2:$BI$10000,26,FALSE),"0")</f>
        <v>0</v>
      </c>
      <c r="AE367" s="9" t="str">
        <f>IF(ISNUMBER(VLOOKUP($B367,Anteile!$A$2:$BI$10000,27,FALSE)),VLOOKUP($B367,Anteile!$A$2:$BI$10000,27,FALSE),"0")</f>
        <v>0</v>
      </c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5"/>
      <c r="AW367" s="13">
        <v>1</v>
      </c>
      <c r="AX367" s="5"/>
      <c r="AY367" s="5"/>
      <c r="AZ367" s="5"/>
      <c r="BA367" s="5"/>
      <c r="BB367" s="5"/>
      <c r="BC367" s="5"/>
      <c r="BD367" s="5"/>
      <c r="BE367" s="13">
        <f t="shared" ca="1" si="392"/>
        <v>982.26037195994286</v>
      </c>
      <c r="BF367" s="13">
        <f t="shared" ca="1" si="438"/>
        <v>0</v>
      </c>
      <c r="BG367" s="13">
        <f t="shared" ca="1" si="393"/>
        <v>80.143061516452079</v>
      </c>
      <c r="BH367" s="13"/>
      <c r="BI367" s="13"/>
      <c r="BJ367" s="13"/>
      <c r="BK367" s="13"/>
      <c r="BL367" s="13"/>
      <c r="BM367" s="13"/>
      <c r="BN367" s="13"/>
      <c r="BO367" s="13"/>
      <c r="BP367" s="13"/>
      <c r="BQ367" s="13"/>
      <c r="BR367" s="13"/>
      <c r="BS367" s="13">
        <f t="shared" ca="1" si="439"/>
        <v>0</v>
      </c>
      <c r="BT367" s="13">
        <f t="shared" ca="1" si="440"/>
        <v>44.24</v>
      </c>
      <c r="BU367" s="13">
        <f t="shared" ca="1" si="441"/>
        <v>28.140200286123036</v>
      </c>
      <c r="BV367" s="13">
        <f t="shared" ca="1" si="442"/>
        <v>29.678111587982837</v>
      </c>
      <c r="BW367" s="13">
        <f t="shared" ca="1" si="452"/>
        <v>0</v>
      </c>
      <c r="BX367" s="13"/>
      <c r="BY367" s="13"/>
      <c r="BZ367" s="13"/>
      <c r="CA367" s="13"/>
      <c r="CB367" s="13"/>
      <c r="CC367" s="13"/>
      <c r="CD367" s="13"/>
      <c r="CE367" s="13"/>
      <c r="CF367" s="13"/>
      <c r="CG367" s="13"/>
      <c r="CH367" s="13"/>
      <c r="CI367" s="13"/>
      <c r="CJ367" s="13"/>
      <c r="CK367" s="13"/>
      <c r="CL367" s="13"/>
      <c r="CM367" s="5"/>
      <c r="CN367" s="13">
        <f t="shared" ca="1" si="443"/>
        <v>6434.52</v>
      </c>
      <c r="CO367" s="13">
        <f t="shared" ca="1" si="444"/>
        <v>130.29</v>
      </c>
      <c r="CP367" s="13">
        <f t="shared" ca="1" si="445"/>
        <v>398.892</v>
      </c>
      <c r="CQ367" s="5"/>
      <c r="CR367" s="5"/>
      <c r="CS367" s="5"/>
      <c r="CT367" s="34">
        <f t="shared" ca="1" si="446"/>
        <v>1.0785985721541564</v>
      </c>
      <c r="CU367" s="34">
        <f t="shared" ca="1" si="447"/>
        <v>1.0392438382388129</v>
      </c>
      <c r="CV367" s="34">
        <f t="shared" ca="1" si="448"/>
        <v>0.95042014464116931</v>
      </c>
      <c r="CW367" s="5"/>
      <c r="CX367" s="5"/>
      <c r="CY367" s="5"/>
      <c r="CZ367" s="5"/>
      <c r="DA367" s="33">
        <f t="shared" ca="1" si="449"/>
        <v>1.3979999999999999</v>
      </c>
      <c r="DB367" s="13">
        <f t="shared" ca="1" si="450"/>
        <v>1373.2</v>
      </c>
      <c r="DC367" s="5"/>
      <c r="DD367" s="18">
        <f t="shared" ca="1" si="394"/>
        <v>0</v>
      </c>
      <c r="DE367" s="18">
        <f>IF(ISNUMBER(VLOOKUP(B367,CASH!$B$7:$D$10000,3,FALSE)),VLOOKUP(B367,CASH!$B$7:$D$10000,3,FALSE),0)</f>
        <v>0</v>
      </c>
      <c r="DF367" s="18">
        <f t="shared" si="395"/>
        <v>0</v>
      </c>
      <c r="DG367" s="18">
        <f t="shared" ca="1" si="388"/>
        <v>0</v>
      </c>
      <c r="DH367" s="18">
        <f t="shared" ca="1" si="389"/>
        <v>0</v>
      </c>
      <c r="DI367" s="18">
        <f t="shared" si="396"/>
        <v>0</v>
      </c>
      <c r="DJ367" s="18">
        <f t="shared" si="397"/>
        <v>0</v>
      </c>
      <c r="DK367" s="18">
        <f t="shared" si="398"/>
        <v>0</v>
      </c>
      <c r="DL367" s="18">
        <f t="shared" si="399"/>
        <v>0</v>
      </c>
      <c r="DM367" s="18">
        <f t="shared" si="400"/>
        <v>0</v>
      </c>
      <c r="DN367" s="18">
        <f t="shared" si="401"/>
        <v>0</v>
      </c>
      <c r="DO367" s="18">
        <f t="shared" si="402"/>
        <v>0</v>
      </c>
      <c r="DP367" s="18">
        <f t="shared" si="403"/>
        <v>0</v>
      </c>
      <c r="DQ367" s="18">
        <f t="shared" ca="1" si="404"/>
        <v>0</v>
      </c>
      <c r="DR367" s="18">
        <f t="shared" ca="1" si="405"/>
        <v>0</v>
      </c>
      <c r="DS367" s="18">
        <f t="shared" ca="1" si="406"/>
        <v>0</v>
      </c>
      <c r="DT367" s="18">
        <f t="shared" si="407"/>
        <v>0</v>
      </c>
      <c r="DU367" s="18">
        <f t="shared" si="408"/>
        <v>0</v>
      </c>
      <c r="DV367" s="18">
        <f t="shared" si="409"/>
        <v>0</v>
      </c>
      <c r="DW367" s="18">
        <f t="shared" si="410"/>
        <v>0</v>
      </c>
      <c r="DX367" s="18">
        <f t="shared" si="411"/>
        <v>0</v>
      </c>
      <c r="DY367" s="18">
        <f t="shared" si="412"/>
        <v>0</v>
      </c>
      <c r="DZ367" s="18">
        <f t="shared" si="413"/>
        <v>0</v>
      </c>
      <c r="EA367" s="18">
        <f t="shared" si="414"/>
        <v>0</v>
      </c>
      <c r="EB367" s="18">
        <f t="shared" si="415"/>
        <v>0</v>
      </c>
      <c r="EC367" s="18">
        <f t="shared" si="416"/>
        <v>0</v>
      </c>
      <c r="ED367" s="18">
        <f t="shared" si="417"/>
        <v>0</v>
      </c>
      <c r="EE367" s="18">
        <f t="shared" ca="1" si="418"/>
        <v>0</v>
      </c>
      <c r="EF367" s="18">
        <f t="shared" ca="1" si="419"/>
        <v>0</v>
      </c>
      <c r="EG367" s="18">
        <f t="shared" ca="1" si="420"/>
        <v>0</v>
      </c>
      <c r="EH367" s="18">
        <f t="shared" ca="1" si="421"/>
        <v>0</v>
      </c>
      <c r="EI367" s="18">
        <f t="shared" ca="1" si="422"/>
        <v>0</v>
      </c>
      <c r="EJ367" s="18">
        <f t="shared" si="423"/>
        <v>0</v>
      </c>
      <c r="EK367" s="18">
        <f t="shared" si="424"/>
        <v>0</v>
      </c>
      <c r="EL367" s="18">
        <f t="shared" si="425"/>
        <v>0</v>
      </c>
      <c r="EM367" s="18">
        <f t="shared" si="426"/>
        <v>0</v>
      </c>
      <c r="EN367" s="18">
        <f t="shared" si="427"/>
        <v>0</v>
      </c>
      <c r="EO367" s="18">
        <f t="shared" si="428"/>
        <v>0</v>
      </c>
      <c r="EP367" s="18">
        <f t="shared" si="429"/>
        <v>0</v>
      </c>
      <c r="EQ367" s="18">
        <f t="shared" si="430"/>
        <v>0</v>
      </c>
      <c r="ER367" s="18">
        <f t="shared" si="431"/>
        <v>0</v>
      </c>
      <c r="ES367" s="18">
        <f t="shared" si="432"/>
        <v>0</v>
      </c>
      <c r="ET367" s="18">
        <f t="shared" si="433"/>
        <v>0</v>
      </c>
      <c r="EU367" s="18">
        <f t="shared" si="434"/>
        <v>0</v>
      </c>
      <c r="EV367" s="18">
        <f t="shared" si="435"/>
        <v>0</v>
      </c>
      <c r="EW367" s="18">
        <f t="shared" si="436"/>
        <v>0</v>
      </c>
      <c r="EX367" s="18">
        <f t="shared" si="437"/>
        <v>0</v>
      </c>
      <c r="EY367" s="17"/>
      <c r="EZ367" s="1"/>
      <c r="FA367" s="54">
        <f t="shared" ca="1" si="390"/>
        <v>0</v>
      </c>
      <c r="FB367" s="54">
        <f t="shared" si="391"/>
        <v>0</v>
      </c>
      <c r="FC367" s="54">
        <f t="shared" ca="1" si="456"/>
        <v>0</v>
      </c>
      <c r="FD367" s="34" t="e">
        <f t="shared" ca="1" si="457"/>
        <v>#DIV/0!</v>
      </c>
      <c r="FE367" s="34" t="e">
        <f t="shared" ca="1" si="451"/>
        <v>#DIV/0!</v>
      </c>
      <c r="FH367">
        <f t="shared" si="458"/>
        <v>0</v>
      </c>
      <c r="FI367">
        <f t="shared" ca="1" si="459"/>
        <v>0</v>
      </c>
      <c r="FJ367">
        <f t="shared" ca="1" si="460"/>
        <v>0</v>
      </c>
    </row>
    <row r="368" spans="1:166" x14ac:dyDescent="0.25">
      <c r="A368" s="1"/>
      <c r="B368" s="15">
        <f>Kurse!B364</f>
        <v>40463</v>
      </c>
      <c r="C368" s="1"/>
      <c r="D368" s="20" t="str">
        <f>IF(ISNUMBER(VLOOKUP(B368,CASH!$B$7:$E$2815,2,FALSE)),VLOOKUP(B368,CASH!$B$7:$E$2815,2,FALSE),"")</f>
        <v/>
      </c>
      <c r="E368" s="1"/>
      <c r="F368" s="20">
        <f t="shared" si="461"/>
        <v>0</v>
      </c>
      <c r="G368" s="20"/>
      <c r="H368" s="20"/>
      <c r="I368" s="20"/>
      <c r="J368" s="20"/>
      <c r="K368" s="9"/>
      <c r="L368" s="9"/>
      <c r="M368" s="9"/>
      <c r="N368" s="9"/>
      <c r="O368" s="9"/>
      <c r="P368" s="9" t="str">
        <f>IF(ISNUMBER(VLOOKUP($B368,Anteile!$A$2:$BI$10000,12,FALSE)),VLOOKUP($B368,Anteile!$A$2:$BI$10000,12,FALSE),"0")</f>
        <v>0</v>
      </c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 t="str">
        <f>IF(ISNUMBER(VLOOKUP($B368,Anteile!$A$2:$BI$10000,24,FALSE)),VLOOKUP($B368,Anteile!$A$2:$BI$10000,24,FALSE),"0")</f>
        <v>0</v>
      </c>
      <c r="AC368" s="9" t="str">
        <f>IF(ISNUMBER(VLOOKUP($B368,Anteile!$A$2:$BI$10000,25,FALSE)),VLOOKUP($B368,Anteile!$A$2:$BI$10000,25,FALSE),"0")</f>
        <v>0</v>
      </c>
      <c r="AD368" s="9" t="str">
        <f>IF(ISNUMBER(VLOOKUP($B368,Anteile!$A$2:$BI$10000,26,FALSE)),VLOOKUP($B368,Anteile!$A$2:$BI$10000,26,FALSE),"0")</f>
        <v>0</v>
      </c>
      <c r="AE368" s="9" t="str">
        <f>IF(ISNUMBER(VLOOKUP($B368,Anteile!$A$2:$BI$10000,27,FALSE)),VLOOKUP($B368,Anteile!$A$2:$BI$10000,27,FALSE),"0")</f>
        <v>0</v>
      </c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5"/>
      <c r="AW368" s="13">
        <v>1</v>
      </c>
      <c r="AX368" s="5"/>
      <c r="AY368" s="5"/>
      <c r="AZ368" s="5"/>
      <c r="BA368" s="5"/>
      <c r="BB368" s="5"/>
      <c r="BC368" s="5"/>
      <c r="BD368" s="5"/>
      <c r="BE368" s="13">
        <f t="shared" ca="1" si="392"/>
        <v>970.9964796321575</v>
      </c>
      <c r="BF368" s="13">
        <f t="shared" ca="1" si="438"/>
        <v>0</v>
      </c>
      <c r="BG368" s="13">
        <f t="shared" ca="1" si="393"/>
        <v>80.11351390186077</v>
      </c>
      <c r="BH368" s="13"/>
      <c r="BI368" s="13"/>
      <c r="BJ368" s="13"/>
      <c r="BK368" s="13"/>
      <c r="BL368" s="13"/>
      <c r="BM368" s="13"/>
      <c r="BN368" s="13"/>
      <c r="BO368" s="13"/>
      <c r="BP368" s="13"/>
      <c r="BQ368" s="13"/>
      <c r="BR368" s="13"/>
      <c r="BS368" s="13">
        <f t="shared" ca="1" si="439"/>
        <v>0</v>
      </c>
      <c r="BT368" s="13">
        <f t="shared" ca="1" si="440"/>
        <v>43.61</v>
      </c>
      <c r="BU368" s="13">
        <f t="shared" ca="1" si="441"/>
        <v>28.206049285149795</v>
      </c>
      <c r="BV368" s="13">
        <f t="shared" ca="1" si="442"/>
        <v>29.305266182915439</v>
      </c>
      <c r="BW368" s="13">
        <f t="shared" ca="1" si="452"/>
        <v>0</v>
      </c>
      <c r="BX368" s="13"/>
      <c r="BY368" s="13"/>
      <c r="BZ368" s="13"/>
      <c r="CA368" s="13"/>
      <c r="CB368" s="13"/>
      <c r="CC368" s="13"/>
      <c r="CD368" s="13"/>
      <c r="CE368" s="13"/>
      <c r="CF368" s="13"/>
      <c r="CG368" s="13"/>
      <c r="CH368" s="13"/>
      <c r="CI368" s="13"/>
      <c r="CJ368" s="13"/>
      <c r="CK368" s="13"/>
      <c r="CL368" s="13"/>
      <c r="CM368" s="5"/>
      <c r="CN368" s="13">
        <f t="shared" ca="1" si="443"/>
        <v>6304.57</v>
      </c>
      <c r="CO368" s="13">
        <f t="shared" ca="1" si="444"/>
        <v>129.80000000000001</v>
      </c>
      <c r="CP368" s="13">
        <f t="shared" ca="1" si="445"/>
        <v>400.29649999999998</v>
      </c>
      <c r="CQ368" s="5"/>
      <c r="CR368" s="5"/>
      <c r="CS368" s="5"/>
      <c r="CT368" s="34">
        <f t="shared" ca="1" si="446"/>
        <v>1.0568154578812297</v>
      </c>
      <c r="CU368" s="34">
        <f t="shared" ca="1" si="447"/>
        <v>1.0353354071947036</v>
      </c>
      <c r="CV368" s="34">
        <f t="shared" ca="1" si="448"/>
        <v>0.95376657699165146</v>
      </c>
      <c r="CW368" s="5"/>
      <c r="CX368" s="5"/>
      <c r="CY368" s="5"/>
      <c r="CZ368" s="5"/>
      <c r="DA368" s="33">
        <f t="shared" ca="1" si="449"/>
        <v>1.3918999999999999</v>
      </c>
      <c r="DB368" s="13">
        <f t="shared" ca="1" si="450"/>
        <v>1351.53</v>
      </c>
      <c r="DC368" s="5"/>
      <c r="DD368" s="18">
        <f t="shared" ca="1" si="394"/>
        <v>0</v>
      </c>
      <c r="DE368" s="18">
        <f>IF(ISNUMBER(VLOOKUP(B368,CASH!$B$7:$D$10000,3,FALSE)),VLOOKUP(B368,CASH!$B$7:$D$10000,3,FALSE),0)</f>
        <v>0</v>
      </c>
      <c r="DF368" s="18">
        <f t="shared" si="395"/>
        <v>0</v>
      </c>
      <c r="DG368" s="18">
        <f t="shared" ca="1" si="388"/>
        <v>0</v>
      </c>
      <c r="DH368" s="18">
        <f t="shared" ca="1" si="389"/>
        <v>0</v>
      </c>
      <c r="DI368" s="18">
        <f t="shared" si="396"/>
        <v>0</v>
      </c>
      <c r="DJ368" s="18">
        <f t="shared" si="397"/>
        <v>0</v>
      </c>
      <c r="DK368" s="18">
        <f t="shared" si="398"/>
        <v>0</v>
      </c>
      <c r="DL368" s="18">
        <f t="shared" si="399"/>
        <v>0</v>
      </c>
      <c r="DM368" s="18">
        <f t="shared" si="400"/>
        <v>0</v>
      </c>
      <c r="DN368" s="18">
        <f t="shared" si="401"/>
        <v>0</v>
      </c>
      <c r="DO368" s="18">
        <f t="shared" si="402"/>
        <v>0</v>
      </c>
      <c r="DP368" s="18">
        <f t="shared" si="403"/>
        <v>0</v>
      </c>
      <c r="DQ368" s="18">
        <f t="shared" ca="1" si="404"/>
        <v>0</v>
      </c>
      <c r="DR368" s="18">
        <f t="shared" ca="1" si="405"/>
        <v>0</v>
      </c>
      <c r="DS368" s="18">
        <f t="shared" ca="1" si="406"/>
        <v>0</v>
      </c>
      <c r="DT368" s="18">
        <f t="shared" si="407"/>
        <v>0</v>
      </c>
      <c r="DU368" s="18">
        <f t="shared" si="408"/>
        <v>0</v>
      </c>
      <c r="DV368" s="18">
        <f t="shared" si="409"/>
        <v>0</v>
      </c>
      <c r="DW368" s="18">
        <f t="shared" si="410"/>
        <v>0</v>
      </c>
      <c r="DX368" s="18">
        <f t="shared" si="411"/>
        <v>0</v>
      </c>
      <c r="DY368" s="18">
        <f t="shared" si="412"/>
        <v>0</v>
      </c>
      <c r="DZ368" s="18">
        <f t="shared" si="413"/>
        <v>0</v>
      </c>
      <c r="EA368" s="18">
        <f t="shared" si="414"/>
        <v>0</v>
      </c>
      <c r="EB368" s="18">
        <f t="shared" si="415"/>
        <v>0</v>
      </c>
      <c r="EC368" s="18">
        <f t="shared" si="416"/>
        <v>0</v>
      </c>
      <c r="ED368" s="18">
        <f t="shared" si="417"/>
        <v>0</v>
      </c>
      <c r="EE368" s="18">
        <f t="shared" ca="1" si="418"/>
        <v>0</v>
      </c>
      <c r="EF368" s="18">
        <f t="shared" ca="1" si="419"/>
        <v>0</v>
      </c>
      <c r="EG368" s="18">
        <f t="shared" ca="1" si="420"/>
        <v>0</v>
      </c>
      <c r="EH368" s="18">
        <f t="shared" ca="1" si="421"/>
        <v>0</v>
      </c>
      <c r="EI368" s="18">
        <f t="shared" ca="1" si="422"/>
        <v>0</v>
      </c>
      <c r="EJ368" s="18">
        <f t="shared" si="423"/>
        <v>0</v>
      </c>
      <c r="EK368" s="18">
        <f t="shared" si="424"/>
        <v>0</v>
      </c>
      <c r="EL368" s="18">
        <f t="shared" si="425"/>
        <v>0</v>
      </c>
      <c r="EM368" s="18">
        <f t="shared" si="426"/>
        <v>0</v>
      </c>
      <c r="EN368" s="18">
        <f t="shared" si="427"/>
        <v>0</v>
      </c>
      <c r="EO368" s="18">
        <f t="shared" si="428"/>
        <v>0</v>
      </c>
      <c r="EP368" s="18">
        <f t="shared" si="429"/>
        <v>0</v>
      </c>
      <c r="EQ368" s="18">
        <f t="shared" si="430"/>
        <v>0</v>
      </c>
      <c r="ER368" s="18">
        <f t="shared" si="431"/>
        <v>0</v>
      </c>
      <c r="ES368" s="18">
        <f t="shared" si="432"/>
        <v>0</v>
      </c>
      <c r="ET368" s="18">
        <f t="shared" si="433"/>
        <v>0</v>
      </c>
      <c r="EU368" s="18">
        <f t="shared" si="434"/>
        <v>0</v>
      </c>
      <c r="EV368" s="18">
        <f t="shared" si="435"/>
        <v>0</v>
      </c>
      <c r="EW368" s="18">
        <f t="shared" si="436"/>
        <v>0</v>
      </c>
      <c r="EX368" s="18">
        <f t="shared" si="437"/>
        <v>0</v>
      </c>
      <c r="EY368" s="17"/>
      <c r="EZ368" s="1"/>
      <c r="FA368" s="54">
        <f t="shared" ca="1" si="390"/>
        <v>0</v>
      </c>
      <c r="FB368" s="54">
        <f t="shared" si="391"/>
        <v>0</v>
      </c>
      <c r="FC368" s="54">
        <f t="shared" ca="1" si="456"/>
        <v>0</v>
      </c>
      <c r="FD368" s="34" t="e">
        <f t="shared" ca="1" si="457"/>
        <v>#DIV/0!</v>
      </c>
      <c r="FE368" s="34" t="e">
        <f t="shared" ca="1" si="451"/>
        <v>#DIV/0!</v>
      </c>
      <c r="FH368">
        <f t="shared" si="458"/>
        <v>0</v>
      </c>
      <c r="FI368">
        <f t="shared" ca="1" si="459"/>
        <v>0</v>
      </c>
      <c r="FJ368">
        <f t="shared" ca="1" si="460"/>
        <v>0</v>
      </c>
    </row>
    <row r="369" spans="1:166" x14ac:dyDescent="0.25">
      <c r="A369" s="1"/>
      <c r="B369" s="15">
        <f>Kurse!B365</f>
        <v>40462</v>
      </c>
      <c r="C369" s="1"/>
      <c r="D369" s="20" t="str">
        <f>IF(ISNUMBER(VLOOKUP(B369,CASH!$B$7:$E$2815,2,FALSE)),VLOOKUP(B369,CASH!$B$7:$E$2815,2,FALSE),"")</f>
        <v/>
      </c>
      <c r="E369" s="1"/>
      <c r="F369" s="20">
        <f t="shared" si="461"/>
        <v>0</v>
      </c>
      <c r="G369" s="20"/>
      <c r="H369" s="20"/>
      <c r="I369" s="20"/>
      <c r="J369" s="20"/>
      <c r="K369" s="9"/>
      <c r="L369" s="9"/>
      <c r="M369" s="9"/>
      <c r="N369" s="9"/>
      <c r="O369" s="9"/>
      <c r="P369" s="9" t="str">
        <f>IF(ISNUMBER(VLOOKUP($B369,Anteile!$A$2:$BI$10000,12,FALSE)),VLOOKUP($B369,Anteile!$A$2:$BI$10000,12,FALSE),"0")</f>
        <v>0</v>
      </c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 t="str">
        <f>IF(ISNUMBER(VLOOKUP($B369,Anteile!$A$2:$BI$10000,24,FALSE)),VLOOKUP($B369,Anteile!$A$2:$BI$10000,24,FALSE),"0")</f>
        <v>0</v>
      </c>
      <c r="AC369" s="9" t="str">
        <f>IF(ISNUMBER(VLOOKUP($B369,Anteile!$A$2:$BI$10000,25,FALSE)),VLOOKUP($B369,Anteile!$A$2:$BI$10000,25,FALSE),"0")</f>
        <v>0</v>
      </c>
      <c r="AD369" s="9" t="str">
        <f>IF(ISNUMBER(VLOOKUP($B369,Anteile!$A$2:$BI$10000,26,FALSE)),VLOOKUP($B369,Anteile!$A$2:$BI$10000,26,FALSE),"0")</f>
        <v>0</v>
      </c>
      <c r="AE369" s="9" t="str">
        <f>IF(ISNUMBER(VLOOKUP($B369,Anteile!$A$2:$BI$10000,27,FALSE)),VLOOKUP($B369,Anteile!$A$2:$BI$10000,27,FALSE),"0")</f>
        <v>0</v>
      </c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5"/>
      <c r="AW369" s="13">
        <v>1</v>
      </c>
      <c r="AX369" s="5"/>
      <c r="AY369" s="5"/>
      <c r="AZ369" s="5"/>
      <c r="BA369" s="5"/>
      <c r="BB369" s="5"/>
      <c r="BC369" s="5"/>
      <c r="BD369" s="5"/>
      <c r="BE369" s="13">
        <f t="shared" ca="1" si="392"/>
        <v>975.96479838418804</v>
      </c>
      <c r="BF369" s="13">
        <f t="shared" ca="1" si="438"/>
        <v>0</v>
      </c>
      <c r="BG369" s="13">
        <f t="shared" ca="1" si="393"/>
        <v>80.11252975546418</v>
      </c>
      <c r="BH369" s="13"/>
      <c r="BI369" s="13"/>
      <c r="BJ369" s="13"/>
      <c r="BK369" s="13"/>
      <c r="BL369" s="13"/>
      <c r="BM369" s="13"/>
      <c r="BN369" s="13"/>
      <c r="BO369" s="13"/>
      <c r="BP369" s="13"/>
      <c r="BQ369" s="13"/>
      <c r="BR369" s="13"/>
      <c r="BS369" s="13">
        <f t="shared" ca="1" si="439"/>
        <v>0</v>
      </c>
      <c r="BT369" s="13">
        <f t="shared" ca="1" si="440"/>
        <v>43.73</v>
      </c>
      <c r="BU369" s="13">
        <f t="shared" ca="1" si="441"/>
        <v>28.542727990241804</v>
      </c>
      <c r="BV369" s="13">
        <f t="shared" ca="1" si="442"/>
        <v>29.661689389021131</v>
      </c>
      <c r="BW369" s="13">
        <f t="shared" ca="1" si="452"/>
        <v>0</v>
      </c>
      <c r="BX369" s="13"/>
      <c r="BY369" s="13"/>
      <c r="BZ369" s="13"/>
      <c r="CA369" s="13"/>
      <c r="CB369" s="13"/>
      <c r="CC369" s="13"/>
      <c r="CD369" s="13"/>
      <c r="CE369" s="13"/>
      <c r="CF369" s="13"/>
      <c r="CG369" s="13"/>
      <c r="CH369" s="13"/>
      <c r="CI369" s="13"/>
      <c r="CJ369" s="13"/>
      <c r="CK369" s="13"/>
      <c r="CL369" s="13"/>
      <c r="CM369" s="5"/>
      <c r="CN369" s="13">
        <f t="shared" ca="1" si="443"/>
        <v>6309.51</v>
      </c>
      <c r="CO369" s="13">
        <f t="shared" ca="1" si="444"/>
        <v>129.72</v>
      </c>
      <c r="CP369" s="13">
        <f t="shared" ca="1" si="445"/>
        <v>398.97329999999999</v>
      </c>
      <c r="CQ369" s="5"/>
      <c r="CR369" s="5"/>
      <c r="CS369" s="5"/>
      <c r="CT369" s="34">
        <f t="shared" ca="1" si="446"/>
        <v>1.0576435347146906</v>
      </c>
      <c r="CU369" s="34">
        <f t="shared" ca="1" si="447"/>
        <v>1.0346972960038285</v>
      </c>
      <c r="CV369" s="34">
        <f t="shared" ca="1" si="448"/>
        <v>0.95061385411079846</v>
      </c>
      <c r="CW369" s="5"/>
      <c r="CX369" s="5"/>
      <c r="CY369" s="5"/>
      <c r="CZ369" s="5"/>
      <c r="DA369" s="33">
        <f t="shared" ca="1" si="449"/>
        <v>1.3863000000000001</v>
      </c>
      <c r="DB369" s="13">
        <f t="shared" ca="1" si="450"/>
        <v>1352.98</v>
      </c>
      <c r="DC369" s="5"/>
      <c r="DD369" s="18">
        <f t="shared" ca="1" si="394"/>
        <v>0</v>
      </c>
      <c r="DE369" s="18">
        <f>IF(ISNUMBER(VLOOKUP(B369,CASH!$B$7:$D$10000,3,FALSE)),VLOOKUP(B369,CASH!$B$7:$D$10000,3,FALSE),0)</f>
        <v>0</v>
      </c>
      <c r="DF369" s="18">
        <f t="shared" si="395"/>
        <v>0</v>
      </c>
      <c r="DG369" s="18">
        <f t="shared" ref="DG369:DG432" ca="1" si="462">SUM(DQ369:ED369)</f>
        <v>0</v>
      </c>
      <c r="DH369" s="18">
        <f t="shared" ref="DH369:DH432" ca="1" si="463">SUM(EE369:EX369)</f>
        <v>0</v>
      </c>
      <c r="DI369" s="18">
        <f t="shared" si="396"/>
        <v>0</v>
      </c>
      <c r="DJ369" s="18">
        <f t="shared" si="397"/>
        <v>0</v>
      </c>
      <c r="DK369" s="18">
        <f t="shared" si="398"/>
        <v>0</v>
      </c>
      <c r="DL369" s="18">
        <f t="shared" si="399"/>
        <v>0</v>
      </c>
      <c r="DM369" s="18">
        <f t="shared" si="400"/>
        <v>0</v>
      </c>
      <c r="DN369" s="18">
        <f t="shared" si="401"/>
        <v>0</v>
      </c>
      <c r="DO369" s="18">
        <f t="shared" si="402"/>
        <v>0</v>
      </c>
      <c r="DP369" s="18">
        <f t="shared" si="403"/>
        <v>0</v>
      </c>
      <c r="DQ369" s="18">
        <f t="shared" ca="1" si="404"/>
        <v>0</v>
      </c>
      <c r="DR369" s="18">
        <f t="shared" ca="1" si="405"/>
        <v>0</v>
      </c>
      <c r="DS369" s="18">
        <f t="shared" ca="1" si="406"/>
        <v>0</v>
      </c>
      <c r="DT369" s="18">
        <f t="shared" si="407"/>
        <v>0</v>
      </c>
      <c r="DU369" s="18">
        <f t="shared" si="408"/>
        <v>0</v>
      </c>
      <c r="DV369" s="18">
        <f t="shared" si="409"/>
        <v>0</v>
      </c>
      <c r="DW369" s="18">
        <f t="shared" si="410"/>
        <v>0</v>
      </c>
      <c r="DX369" s="18">
        <f t="shared" si="411"/>
        <v>0</v>
      </c>
      <c r="DY369" s="18">
        <f t="shared" si="412"/>
        <v>0</v>
      </c>
      <c r="DZ369" s="18">
        <f t="shared" si="413"/>
        <v>0</v>
      </c>
      <c r="EA369" s="18">
        <f t="shared" si="414"/>
        <v>0</v>
      </c>
      <c r="EB369" s="18">
        <f t="shared" si="415"/>
        <v>0</v>
      </c>
      <c r="EC369" s="18">
        <f t="shared" si="416"/>
        <v>0</v>
      </c>
      <c r="ED369" s="18">
        <f t="shared" si="417"/>
        <v>0</v>
      </c>
      <c r="EE369" s="18">
        <f t="shared" ca="1" si="418"/>
        <v>0</v>
      </c>
      <c r="EF369" s="18">
        <f t="shared" ca="1" si="419"/>
        <v>0</v>
      </c>
      <c r="EG369" s="18">
        <f t="shared" ca="1" si="420"/>
        <v>0</v>
      </c>
      <c r="EH369" s="18">
        <f t="shared" ca="1" si="421"/>
        <v>0</v>
      </c>
      <c r="EI369" s="18">
        <f t="shared" ca="1" si="422"/>
        <v>0</v>
      </c>
      <c r="EJ369" s="18">
        <f t="shared" si="423"/>
        <v>0</v>
      </c>
      <c r="EK369" s="18">
        <f t="shared" si="424"/>
        <v>0</v>
      </c>
      <c r="EL369" s="18">
        <f t="shared" si="425"/>
        <v>0</v>
      </c>
      <c r="EM369" s="18">
        <f t="shared" si="426"/>
        <v>0</v>
      </c>
      <c r="EN369" s="18">
        <f t="shared" si="427"/>
        <v>0</v>
      </c>
      <c r="EO369" s="18">
        <f t="shared" si="428"/>
        <v>0</v>
      </c>
      <c r="EP369" s="18">
        <f t="shared" si="429"/>
        <v>0</v>
      </c>
      <c r="EQ369" s="18">
        <f t="shared" si="430"/>
        <v>0</v>
      </c>
      <c r="ER369" s="18">
        <f t="shared" si="431"/>
        <v>0</v>
      </c>
      <c r="ES369" s="18">
        <f t="shared" si="432"/>
        <v>0</v>
      </c>
      <c r="ET369" s="18">
        <f t="shared" si="433"/>
        <v>0</v>
      </c>
      <c r="EU369" s="18">
        <f t="shared" si="434"/>
        <v>0</v>
      </c>
      <c r="EV369" s="18">
        <f t="shared" si="435"/>
        <v>0</v>
      </c>
      <c r="EW369" s="18">
        <f t="shared" si="436"/>
        <v>0</v>
      </c>
      <c r="EX369" s="18">
        <f t="shared" si="437"/>
        <v>0</v>
      </c>
      <c r="EY369" s="17"/>
      <c r="EZ369" s="1"/>
      <c r="FA369" s="54">
        <f t="shared" ca="1" si="390"/>
        <v>0</v>
      </c>
      <c r="FB369" s="54">
        <f t="shared" si="391"/>
        <v>0</v>
      </c>
      <c r="FC369" s="54">
        <f t="shared" ca="1" si="456"/>
        <v>0</v>
      </c>
      <c r="FD369" s="34" t="e">
        <f t="shared" ca="1" si="457"/>
        <v>#DIV/0!</v>
      </c>
      <c r="FE369" s="34" t="e">
        <f t="shared" ca="1" si="451"/>
        <v>#DIV/0!</v>
      </c>
      <c r="FH369">
        <f t="shared" si="458"/>
        <v>0</v>
      </c>
      <c r="FI369">
        <f t="shared" ca="1" si="459"/>
        <v>0</v>
      </c>
      <c r="FJ369">
        <f t="shared" ca="1" si="460"/>
        <v>0</v>
      </c>
    </row>
    <row r="370" spans="1:166" x14ac:dyDescent="0.25">
      <c r="A370" s="1"/>
      <c r="B370" s="15">
        <f>Kurse!B366</f>
        <v>40459</v>
      </c>
      <c r="C370" s="1"/>
      <c r="D370" s="20" t="str">
        <f>IF(ISNUMBER(VLOOKUP(B370,CASH!$B$7:$E$2815,2,FALSE)),VLOOKUP(B370,CASH!$B$7:$E$2815,2,FALSE),"")</f>
        <v/>
      </c>
      <c r="E370" s="1"/>
      <c r="F370" s="20">
        <f t="shared" si="461"/>
        <v>0</v>
      </c>
      <c r="G370" s="20"/>
      <c r="H370" s="20"/>
      <c r="I370" s="20"/>
      <c r="J370" s="20"/>
      <c r="K370" s="9"/>
      <c r="L370" s="9"/>
      <c r="M370" s="9"/>
      <c r="N370" s="9"/>
      <c r="O370" s="9"/>
      <c r="P370" s="9" t="str">
        <f>IF(ISNUMBER(VLOOKUP($B370,Anteile!$A$2:$BI$10000,12,FALSE)),VLOOKUP($B370,Anteile!$A$2:$BI$10000,12,FALSE),"0")</f>
        <v>0</v>
      </c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 t="str">
        <f>IF(ISNUMBER(VLOOKUP($B370,Anteile!$A$2:$BI$10000,24,FALSE)),VLOOKUP($B370,Anteile!$A$2:$BI$10000,24,FALSE),"0")</f>
        <v>0</v>
      </c>
      <c r="AC370" s="9" t="str">
        <f>IF(ISNUMBER(VLOOKUP($B370,Anteile!$A$2:$BI$10000,25,FALSE)),VLOOKUP($B370,Anteile!$A$2:$BI$10000,25,FALSE),"0")</f>
        <v>0</v>
      </c>
      <c r="AD370" s="9" t="str">
        <f>IF(ISNUMBER(VLOOKUP($B370,Anteile!$A$2:$BI$10000,26,FALSE)),VLOOKUP($B370,Anteile!$A$2:$BI$10000,26,FALSE),"0")</f>
        <v>0</v>
      </c>
      <c r="AE370" s="9" t="str">
        <f>IF(ISNUMBER(VLOOKUP($B370,Anteile!$A$2:$BI$10000,27,FALSE)),VLOOKUP($B370,Anteile!$A$2:$BI$10000,27,FALSE),"0")</f>
        <v>0</v>
      </c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5"/>
      <c r="AW370" s="13">
        <v>1</v>
      </c>
      <c r="AX370" s="5"/>
      <c r="AY370" s="5"/>
      <c r="AZ370" s="5"/>
      <c r="BA370" s="5"/>
      <c r="BB370" s="5"/>
      <c r="BC370" s="5"/>
      <c r="BD370" s="5"/>
      <c r="BE370" s="13">
        <f t="shared" ca="1" si="392"/>
        <v>966.38444428499679</v>
      </c>
      <c r="BF370" s="13">
        <f t="shared" ca="1" si="438"/>
        <v>0</v>
      </c>
      <c r="BG370" s="13">
        <f t="shared" ca="1" si="393"/>
        <v>79.679988519767534</v>
      </c>
      <c r="BH370" s="13"/>
      <c r="BI370" s="13"/>
      <c r="BJ370" s="13"/>
      <c r="BK370" s="13"/>
      <c r="BL370" s="13"/>
      <c r="BM370" s="13"/>
      <c r="BN370" s="13"/>
      <c r="BO370" s="13"/>
      <c r="BP370" s="13"/>
      <c r="BQ370" s="13"/>
      <c r="BR370" s="13"/>
      <c r="BS370" s="13">
        <f t="shared" ca="1" si="439"/>
        <v>0</v>
      </c>
      <c r="BT370" s="13">
        <f t="shared" ca="1" si="440"/>
        <v>43.57</v>
      </c>
      <c r="BU370" s="13">
        <f t="shared" ca="1" si="441"/>
        <v>28.542727990241804</v>
      </c>
      <c r="BV370" s="13">
        <f t="shared" ca="1" si="442"/>
        <v>29.324818827581257</v>
      </c>
      <c r="BW370" s="13">
        <f t="shared" ca="1" si="452"/>
        <v>0</v>
      </c>
      <c r="BX370" s="13"/>
      <c r="BY370" s="13"/>
      <c r="BZ370" s="13"/>
      <c r="CA370" s="13"/>
      <c r="CB370" s="13"/>
      <c r="CC370" s="13"/>
      <c r="CD370" s="13"/>
      <c r="CE370" s="13"/>
      <c r="CF370" s="13"/>
      <c r="CG370" s="13"/>
      <c r="CH370" s="13"/>
      <c r="CI370" s="13"/>
      <c r="CJ370" s="13"/>
      <c r="CK370" s="13"/>
      <c r="CL370" s="13"/>
      <c r="CM370" s="5"/>
      <c r="CN370" s="13">
        <f t="shared" ca="1" si="443"/>
        <v>6291.67</v>
      </c>
      <c r="CO370" s="13">
        <f t="shared" ca="1" si="444"/>
        <v>129.16</v>
      </c>
      <c r="CP370" s="13">
        <f t="shared" ca="1" si="445"/>
        <v>398.8836</v>
      </c>
      <c r="CQ370" s="5"/>
      <c r="CR370" s="5"/>
      <c r="CS370" s="5"/>
      <c r="CT370" s="34">
        <f t="shared" ca="1" si="446"/>
        <v>1.0546530710084265</v>
      </c>
      <c r="CU370" s="34">
        <f t="shared" ca="1" si="447"/>
        <v>1.0302305176677036</v>
      </c>
      <c r="CV370" s="34">
        <f t="shared" ca="1" si="448"/>
        <v>0.95040013037862459</v>
      </c>
      <c r="CW370" s="5"/>
      <c r="CX370" s="5"/>
      <c r="CY370" s="5"/>
      <c r="CZ370" s="5"/>
      <c r="DA370" s="33">
        <f t="shared" ca="1" si="449"/>
        <v>1.3936999999999999</v>
      </c>
      <c r="DB370" s="13">
        <f t="shared" ca="1" si="450"/>
        <v>1346.85</v>
      </c>
      <c r="DC370" s="5"/>
      <c r="DD370" s="18">
        <f t="shared" ca="1" si="394"/>
        <v>0</v>
      </c>
      <c r="DE370" s="18">
        <f>IF(ISNUMBER(VLOOKUP(B370,CASH!$B$7:$D$10000,3,FALSE)),VLOOKUP(B370,CASH!$B$7:$D$10000,3,FALSE),0)</f>
        <v>0</v>
      </c>
      <c r="DF370" s="18">
        <f t="shared" si="395"/>
        <v>0</v>
      </c>
      <c r="DG370" s="18">
        <f t="shared" ca="1" si="462"/>
        <v>0</v>
      </c>
      <c r="DH370" s="18">
        <f t="shared" ca="1" si="463"/>
        <v>0</v>
      </c>
      <c r="DI370" s="18">
        <f t="shared" si="396"/>
        <v>0</v>
      </c>
      <c r="DJ370" s="18">
        <f t="shared" si="397"/>
        <v>0</v>
      </c>
      <c r="DK370" s="18">
        <f t="shared" si="398"/>
        <v>0</v>
      </c>
      <c r="DL370" s="18">
        <f t="shared" si="399"/>
        <v>0</v>
      </c>
      <c r="DM370" s="18">
        <f t="shared" si="400"/>
        <v>0</v>
      </c>
      <c r="DN370" s="18">
        <f t="shared" si="401"/>
        <v>0</v>
      </c>
      <c r="DO370" s="18">
        <f t="shared" si="402"/>
        <v>0</v>
      </c>
      <c r="DP370" s="18">
        <f t="shared" si="403"/>
        <v>0</v>
      </c>
      <c r="DQ370" s="18">
        <f t="shared" ca="1" si="404"/>
        <v>0</v>
      </c>
      <c r="DR370" s="18">
        <f t="shared" ca="1" si="405"/>
        <v>0</v>
      </c>
      <c r="DS370" s="18">
        <f t="shared" ca="1" si="406"/>
        <v>0</v>
      </c>
      <c r="DT370" s="18">
        <f t="shared" si="407"/>
        <v>0</v>
      </c>
      <c r="DU370" s="18">
        <f t="shared" si="408"/>
        <v>0</v>
      </c>
      <c r="DV370" s="18">
        <f t="shared" si="409"/>
        <v>0</v>
      </c>
      <c r="DW370" s="18">
        <f t="shared" si="410"/>
        <v>0</v>
      </c>
      <c r="DX370" s="18">
        <f t="shared" si="411"/>
        <v>0</v>
      </c>
      <c r="DY370" s="18">
        <f t="shared" si="412"/>
        <v>0</v>
      </c>
      <c r="DZ370" s="18">
        <f t="shared" si="413"/>
        <v>0</v>
      </c>
      <c r="EA370" s="18">
        <f t="shared" si="414"/>
        <v>0</v>
      </c>
      <c r="EB370" s="18">
        <f t="shared" si="415"/>
        <v>0</v>
      </c>
      <c r="EC370" s="18">
        <f t="shared" si="416"/>
        <v>0</v>
      </c>
      <c r="ED370" s="18">
        <f t="shared" si="417"/>
        <v>0</v>
      </c>
      <c r="EE370" s="18">
        <f t="shared" ca="1" si="418"/>
        <v>0</v>
      </c>
      <c r="EF370" s="18">
        <f t="shared" ca="1" si="419"/>
        <v>0</v>
      </c>
      <c r="EG370" s="18">
        <f t="shared" ca="1" si="420"/>
        <v>0</v>
      </c>
      <c r="EH370" s="18">
        <f t="shared" ca="1" si="421"/>
        <v>0</v>
      </c>
      <c r="EI370" s="18">
        <f t="shared" ca="1" si="422"/>
        <v>0</v>
      </c>
      <c r="EJ370" s="18">
        <f t="shared" si="423"/>
        <v>0</v>
      </c>
      <c r="EK370" s="18">
        <f t="shared" si="424"/>
        <v>0</v>
      </c>
      <c r="EL370" s="18">
        <f t="shared" si="425"/>
        <v>0</v>
      </c>
      <c r="EM370" s="18">
        <f t="shared" si="426"/>
        <v>0</v>
      </c>
      <c r="EN370" s="18">
        <f t="shared" si="427"/>
        <v>0</v>
      </c>
      <c r="EO370" s="18">
        <f t="shared" si="428"/>
        <v>0</v>
      </c>
      <c r="EP370" s="18">
        <f t="shared" si="429"/>
        <v>0</v>
      </c>
      <c r="EQ370" s="18">
        <f t="shared" si="430"/>
        <v>0</v>
      </c>
      <c r="ER370" s="18">
        <f t="shared" si="431"/>
        <v>0</v>
      </c>
      <c r="ES370" s="18">
        <f t="shared" si="432"/>
        <v>0</v>
      </c>
      <c r="ET370" s="18">
        <f t="shared" si="433"/>
        <v>0</v>
      </c>
      <c r="EU370" s="18">
        <f t="shared" si="434"/>
        <v>0</v>
      </c>
      <c r="EV370" s="18">
        <f t="shared" si="435"/>
        <v>0</v>
      </c>
      <c r="EW370" s="18">
        <f t="shared" si="436"/>
        <v>0</v>
      </c>
      <c r="EX370" s="18">
        <f t="shared" si="437"/>
        <v>0</v>
      </c>
      <c r="EY370" s="17"/>
      <c r="EZ370" s="1"/>
      <c r="FA370" s="54">
        <f t="shared" ca="1" si="390"/>
        <v>0</v>
      </c>
      <c r="FB370" s="54">
        <f t="shared" si="391"/>
        <v>0</v>
      </c>
      <c r="FC370" s="54">
        <f t="shared" ca="1" si="456"/>
        <v>0</v>
      </c>
      <c r="FD370" s="34" t="e">
        <f t="shared" ca="1" si="457"/>
        <v>#DIV/0!</v>
      </c>
      <c r="FE370" s="34" t="e">
        <f t="shared" ca="1" si="451"/>
        <v>#DIV/0!</v>
      </c>
      <c r="FH370">
        <f t="shared" si="458"/>
        <v>0</v>
      </c>
      <c r="FI370">
        <f t="shared" ca="1" si="459"/>
        <v>0</v>
      </c>
      <c r="FJ370">
        <f t="shared" ca="1" si="460"/>
        <v>0</v>
      </c>
    </row>
    <row r="371" spans="1:166" x14ac:dyDescent="0.25">
      <c r="A371" s="1"/>
      <c r="B371" s="15">
        <f>Kurse!B367</f>
        <v>40458</v>
      </c>
      <c r="C371" s="1"/>
      <c r="D371" s="20" t="str">
        <f>IF(ISNUMBER(VLOOKUP(B371,CASH!$B$7:$E$2815,2,FALSE)),VLOOKUP(B371,CASH!$B$7:$E$2815,2,FALSE),"")</f>
        <v/>
      </c>
      <c r="E371" s="1"/>
      <c r="F371" s="20">
        <f t="shared" si="461"/>
        <v>0</v>
      </c>
      <c r="G371" s="20"/>
      <c r="H371" s="20"/>
      <c r="I371" s="20"/>
      <c r="J371" s="20"/>
      <c r="K371" s="9"/>
      <c r="L371" s="9"/>
      <c r="M371" s="9"/>
      <c r="N371" s="9"/>
      <c r="O371" s="9"/>
      <c r="P371" s="9" t="str">
        <f>IF(ISNUMBER(VLOOKUP($B371,Anteile!$A$2:$BI$10000,12,FALSE)),VLOOKUP($B371,Anteile!$A$2:$BI$10000,12,FALSE),"0")</f>
        <v>0</v>
      </c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 t="str">
        <f>IF(ISNUMBER(VLOOKUP($B371,Anteile!$A$2:$BI$10000,24,FALSE)),VLOOKUP($B371,Anteile!$A$2:$BI$10000,24,FALSE),"0")</f>
        <v>0</v>
      </c>
      <c r="AC371" s="9" t="str">
        <f>IF(ISNUMBER(VLOOKUP($B371,Anteile!$A$2:$BI$10000,25,FALSE)),VLOOKUP($B371,Anteile!$A$2:$BI$10000,25,FALSE),"0")</f>
        <v>0</v>
      </c>
      <c r="AD371" s="9" t="str">
        <f>IF(ISNUMBER(VLOOKUP($B371,Anteile!$A$2:$BI$10000,26,FALSE)),VLOOKUP($B371,Anteile!$A$2:$BI$10000,26,FALSE),"0")</f>
        <v>0</v>
      </c>
      <c r="AE371" s="9" t="str">
        <f>IF(ISNUMBER(VLOOKUP($B371,Anteile!$A$2:$BI$10000,27,FALSE)),VLOOKUP($B371,Anteile!$A$2:$BI$10000,27,FALSE),"0")</f>
        <v>0</v>
      </c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5"/>
      <c r="AW371" s="13">
        <v>1</v>
      </c>
      <c r="AX371" s="5"/>
      <c r="AY371" s="5"/>
      <c r="AZ371" s="5"/>
      <c r="BA371" s="5"/>
      <c r="BB371" s="5"/>
      <c r="BC371" s="5"/>
      <c r="BD371" s="5"/>
      <c r="BE371" s="13">
        <f t="shared" ca="1" si="392"/>
        <v>958.77325289089993</v>
      </c>
      <c r="BF371" s="13">
        <f t="shared" ca="1" si="438"/>
        <v>0</v>
      </c>
      <c r="BG371" s="13">
        <f t="shared" ca="1" si="393"/>
        <v>79.494361847303026</v>
      </c>
      <c r="BH371" s="13"/>
      <c r="BI371" s="13"/>
      <c r="BJ371" s="13"/>
      <c r="BK371" s="13"/>
      <c r="BL371" s="13"/>
      <c r="BM371" s="13"/>
      <c r="BN371" s="13"/>
      <c r="BO371" s="13"/>
      <c r="BP371" s="13"/>
      <c r="BQ371" s="13"/>
      <c r="BR371" s="13"/>
      <c r="BS371" s="13">
        <f t="shared" ca="1" si="439"/>
        <v>0</v>
      </c>
      <c r="BT371" s="13">
        <f t="shared" ca="1" si="440"/>
        <v>43.58</v>
      </c>
      <c r="BU371" s="13">
        <f t="shared" ca="1" si="441"/>
        <v>28.600158011922716</v>
      </c>
      <c r="BV371" s="13">
        <f t="shared" ca="1" si="442"/>
        <v>29.397399985635278</v>
      </c>
      <c r="BW371" s="13">
        <f t="shared" ca="1" si="452"/>
        <v>0</v>
      </c>
      <c r="BX371" s="13"/>
      <c r="BY371" s="13"/>
      <c r="BZ371" s="13"/>
      <c r="CA371" s="13"/>
      <c r="CB371" s="13"/>
      <c r="CC371" s="13"/>
      <c r="CD371" s="13"/>
      <c r="CE371" s="13"/>
      <c r="CF371" s="13"/>
      <c r="CG371" s="13"/>
      <c r="CH371" s="13"/>
      <c r="CI371" s="13"/>
      <c r="CJ371" s="13"/>
      <c r="CK371" s="13"/>
      <c r="CL371" s="13"/>
      <c r="CM371" s="5"/>
      <c r="CN371" s="13">
        <f t="shared" ca="1" si="443"/>
        <v>6276.25</v>
      </c>
      <c r="CO371" s="13">
        <f t="shared" ca="1" si="444"/>
        <v>129.72999999999999</v>
      </c>
      <c r="CP371" s="13">
        <f t="shared" ca="1" si="445"/>
        <v>398.87909999999999</v>
      </c>
      <c r="CQ371" s="5"/>
      <c r="CR371" s="5"/>
      <c r="CS371" s="5"/>
      <c r="CT371" s="34">
        <f t="shared" ca="1" si="446"/>
        <v>1.0520682643744248</v>
      </c>
      <c r="CU371" s="34">
        <f t="shared" ca="1" si="447"/>
        <v>1.034777059902688</v>
      </c>
      <c r="CV371" s="34">
        <f t="shared" ca="1" si="448"/>
        <v>0.95038940845226139</v>
      </c>
      <c r="CW371" s="5"/>
      <c r="CX371" s="5"/>
      <c r="CY371" s="5"/>
      <c r="CZ371" s="5"/>
      <c r="DA371" s="33">
        <f t="shared" ca="1" si="449"/>
        <v>1.3923000000000001</v>
      </c>
      <c r="DB371" s="13">
        <f t="shared" ca="1" si="450"/>
        <v>1334.9</v>
      </c>
      <c r="DC371" s="5"/>
      <c r="DD371" s="18">
        <f t="shared" ca="1" si="394"/>
        <v>0</v>
      </c>
      <c r="DE371" s="18">
        <f>IF(ISNUMBER(VLOOKUP(B371,CASH!$B$7:$D$10000,3,FALSE)),VLOOKUP(B371,CASH!$B$7:$D$10000,3,FALSE),0)</f>
        <v>0</v>
      </c>
      <c r="DF371" s="18">
        <f t="shared" si="395"/>
        <v>0</v>
      </c>
      <c r="DG371" s="18">
        <f t="shared" ca="1" si="462"/>
        <v>0</v>
      </c>
      <c r="DH371" s="18">
        <f t="shared" ca="1" si="463"/>
        <v>0</v>
      </c>
      <c r="DI371" s="18">
        <f t="shared" si="396"/>
        <v>0</v>
      </c>
      <c r="DJ371" s="18">
        <f t="shared" si="397"/>
        <v>0</v>
      </c>
      <c r="DK371" s="18">
        <f t="shared" si="398"/>
        <v>0</v>
      </c>
      <c r="DL371" s="18">
        <f t="shared" si="399"/>
        <v>0</v>
      </c>
      <c r="DM371" s="18">
        <f t="shared" si="400"/>
        <v>0</v>
      </c>
      <c r="DN371" s="18">
        <f t="shared" si="401"/>
        <v>0</v>
      </c>
      <c r="DO371" s="18">
        <f t="shared" si="402"/>
        <v>0</v>
      </c>
      <c r="DP371" s="18">
        <f t="shared" si="403"/>
        <v>0</v>
      </c>
      <c r="DQ371" s="18">
        <f t="shared" ca="1" si="404"/>
        <v>0</v>
      </c>
      <c r="DR371" s="18">
        <f t="shared" ca="1" si="405"/>
        <v>0</v>
      </c>
      <c r="DS371" s="18">
        <f t="shared" ca="1" si="406"/>
        <v>0</v>
      </c>
      <c r="DT371" s="18">
        <f t="shared" si="407"/>
        <v>0</v>
      </c>
      <c r="DU371" s="18">
        <f t="shared" si="408"/>
        <v>0</v>
      </c>
      <c r="DV371" s="18">
        <f t="shared" si="409"/>
        <v>0</v>
      </c>
      <c r="DW371" s="18">
        <f t="shared" si="410"/>
        <v>0</v>
      </c>
      <c r="DX371" s="18">
        <f t="shared" si="411"/>
        <v>0</v>
      </c>
      <c r="DY371" s="18">
        <f t="shared" si="412"/>
        <v>0</v>
      </c>
      <c r="DZ371" s="18">
        <f t="shared" si="413"/>
        <v>0</v>
      </c>
      <c r="EA371" s="18">
        <f t="shared" si="414"/>
        <v>0</v>
      </c>
      <c r="EB371" s="18">
        <f t="shared" si="415"/>
        <v>0</v>
      </c>
      <c r="EC371" s="18">
        <f t="shared" si="416"/>
        <v>0</v>
      </c>
      <c r="ED371" s="18">
        <f t="shared" si="417"/>
        <v>0</v>
      </c>
      <c r="EE371" s="18">
        <f t="shared" ca="1" si="418"/>
        <v>0</v>
      </c>
      <c r="EF371" s="18">
        <f t="shared" ca="1" si="419"/>
        <v>0</v>
      </c>
      <c r="EG371" s="18">
        <f t="shared" ca="1" si="420"/>
        <v>0</v>
      </c>
      <c r="EH371" s="18">
        <f t="shared" ca="1" si="421"/>
        <v>0</v>
      </c>
      <c r="EI371" s="18">
        <f t="shared" ca="1" si="422"/>
        <v>0</v>
      </c>
      <c r="EJ371" s="18">
        <f t="shared" si="423"/>
        <v>0</v>
      </c>
      <c r="EK371" s="18">
        <f t="shared" si="424"/>
        <v>0</v>
      </c>
      <c r="EL371" s="18">
        <f t="shared" si="425"/>
        <v>0</v>
      </c>
      <c r="EM371" s="18">
        <f t="shared" si="426"/>
        <v>0</v>
      </c>
      <c r="EN371" s="18">
        <f t="shared" si="427"/>
        <v>0</v>
      </c>
      <c r="EO371" s="18">
        <f t="shared" si="428"/>
        <v>0</v>
      </c>
      <c r="EP371" s="18">
        <f t="shared" si="429"/>
        <v>0</v>
      </c>
      <c r="EQ371" s="18">
        <f t="shared" si="430"/>
        <v>0</v>
      </c>
      <c r="ER371" s="18">
        <f t="shared" si="431"/>
        <v>0</v>
      </c>
      <c r="ES371" s="18">
        <f t="shared" si="432"/>
        <v>0</v>
      </c>
      <c r="ET371" s="18">
        <f t="shared" si="433"/>
        <v>0</v>
      </c>
      <c r="EU371" s="18">
        <f t="shared" si="434"/>
        <v>0</v>
      </c>
      <c r="EV371" s="18">
        <f t="shared" si="435"/>
        <v>0</v>
      </c>
      <c r="EW371" s="18">
        <f t="shared" si="436"/>
        <v>0</v>
      </c>
      <c r="EX371" s="18">
        <f t="shared" si="437"/>
        <v>0</v>
      </c>
      <c r="EY371" s="17"/>
      <c r="EZ371" s="1"/>
      <c r="FA371" s="54">
        <f t="shared" ca="1" si="390"/>
        <v>0</v>
      </c>
      <c r="FB371" s="54">
        <f t="shared" si="391"/>
        <v>0</v>
      </c>
      <c r="FC371" s="54">
        <f t="shared" ca="1" si="456"/>
        <v>0</v>
      </c>
      <c r="FD371" s="34" t="e">
        <f t="shared" ca="1" si="457"/>
        <v>#DIV/0!</v>
      </c>
      <c r="FE371" s="34" t="e">
        <f t="shared" ca="1" si="451"/>
        <v>#DIV/0!</v>
      </c>
      <c r="FH371">
        <f t="shared" si="458"/>
        <v>0</v>
      </c>
      <c r="FI371">
        <f t="shared" ca="1" si="459"/>
        <v>0</v>
      </c>
      <c r="FJ371">
        <f t="shared" ca="1" si="460"/>
        <v>0</v>
      </c>
    </row>
    <row r="372" spans="1:166" x14ac:dyDescent="0.25">
      <c r="A372" s="1"/>
      <c r="B372" s="15">
        <f>Kurse!B368</f>
        <v>40457</v>
      </c>
      <c r="C372" s="1"/>
      <c r="D372" s="20" t="str">
        <f>IF(ISNUMBER(VLOOKUP(B372,CASH!$B$7:$E$2815,2,FALSE)),VLOOKUP(B372,CASH!$B$7:$E$2815,2,FALSE),"")</f>
        <v/>
      </c>
      <c r="E372" s="1"/>
      <c r="F372" s="20">
        <f t="shared" si="461"/>
        <v>0</v>
      </c>
      <c r="G372" s="20"/>
      <c r="H372" s="20"/>
      <c r="I372" s="20"/>
      <c r="J372" s="20"/>
      <c r="K372" s="9"/>
      <c r="L372" s="9"/>
      <c r="M372" s="9"/>
      <c r="N372" s="9"/>
      <c r="O372" s="9"/>
      <c r="P372" s="9" t="str">
        <f>IF(ISNUMBER(VLOOKUP($B372,Anteile!$A$2:$BI$10000,12,FALSE)),VLOOKUP($B372,Anteile!$A$2:$BI$10000,12,FALSE),"0")</f>
        <v>0</v>
      </c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 t="str">
        <f>IF(ISNUMBER(VLOOKUP($B372,Anteile!$A$2:$BI$10000,24,FALSE)),VLOOKUP($B372,Anteile!$A$2:$BI$10000,24,FALSE),"0")</f>
        <v>0</v>
      </c>
      <c r="AC372" s="9" t="str">
        <f>IF(ISNUMBER(VLOOKUP($B372,Anteile!$A$2:$BI$10000,25,FALSE)),VLOOKUP($B372,Anteile!$A$2:$BI$10000,25,FALSE),"0")</f>
        <v>0</v>
      </c>
      <c r="AD372" s="9" t="str">
        <f>IF(ISNUMBER(VLOOKUP($B372,Anteile!$A$2:$BI$10000,26,FALSE)),VLOOKUP($B372,Anteile!$A$2:$BI$10000,26,FALSE),"0")</f>
        <v>0</v>
      </c>
      <c r="AE372" s="9" t="str">
        <f>IF(ISNUMBER(VLOOKUP($B372,Anteile!$A$2:$BI$10000,27,FALSE)),VLOOKUP($B372,Anteile!$A$2:$BI$10000,27,FALSE),"0")</f>
        <v>0</v>
      </c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5"/>
      <c r="AW372" s="13">
        <v>1</v>
      </c>
      <c r="AX372" s="5"/>
      <c r="AY372" s="5"/>
      <c r="AZ372" s="5"/>
      <c r="BA372" s="5"/>
      <c r="BB372" s="5"/>
      <c r="BC372" s="5"/>
      <c r="BD372" s="5"/>
      <c r="BE372" s="13">
        <f t="shared" ca="1" si="392"/>
        <v>966.45824349575969</v>
      </c>
      <c r="BF372" s="13">
        <f t="shared" ca="1" si="438"/>
        <v>0</v>
      </c>
      <c r="BG372" s="13">
        <f t="shared" ca="1" si="393"/>
        <v>79.416415121460403</v>
      </c>
      <c r="BH372" s="13"/>
      <c r="BI372" s="13"/>
      <c r="BJ372" s="13"/>
      <c r="BK372" s="13"/>
      <c r="BL372" s="13"/>
      <c r="BM372" s="13"/>
      <c r="BN372" s="13"/>
      <c r="BO372" s="13"/>
      <c r="BP372" s="13"/>
      <c r="BQ372" s="13"/>
      <c r="BR372" s="13"/>
      <c r="BS372" s="13">
        <f t="shared" ca="1" si="439"/>
        <v>0</v>
      </c>
      <c r="BT372" s="13">
        <f t="shared" ca="1" si="440"/>
        <v>43.61</v>
      </c>
      <c r="BU372" s="13">
        <f t="shared" ca="1" si="441"/>
        <v>28.417421302285469</v>
      </c>
      <c r="BV372" s="13">
        <f t="shared" ca="1" si="442"/>
        <v>29.517033203967227</v>
      </c>
      <c r="BW372" s="13">
        <f t="shared" ca="1" si="452"/>
        <v>0</v>
      </c>
      <c r="BX372" s="13"/>
      <c r="BY372" s="13"/>
      <c r="BZ372" s="13"/>
      <c r="CA372" s="13"/>
      <c r="CB372" s="13"/>
      <c r="CC372" s="13"/>
      <c r="CD372" s="13"/>
      <c r="CE372" s="13"/>
      <c r="CF372" s="13"/>
      <c r="CG372" s="13"/>
      <c r="CH372" s="13"/>
      <c r="CI372" s="13"/>
      <c r="CJ372" s="13"/>
      <c r="CK372" s="13"/>
      <c r="CL372" s="13"/>
      <c r="CM372" s="5"/>
      <c r="CN372" s="13">
        <f t="shared" ca="1" si="443"/>
        <v>6270.73</v>
      </c>
      <c r="CO372" s="13">
        <f t="shared" ca="1" si="444"/>
        <v>129.28</v>
      </c>
      <c r="CP372" s="13">
        <f t="shared" ca="1" si="445"/>
        <v>398.97590000000002</v>
      </c>
      <c r="CQ372" s="5"/>
      <c r="CR372" s="5"/>
      <c r="CS372" s="5"/>
      <c r="CT372" s="34">
        <f t="shared" ca="1" si="446"/>
        <v>1.0511429639451322</v>
      </c>
      <c r="CU372" s="34">
        <f t="shared" ca="1" si="447"/>
        <v>1.031187684454016</v>
      </c>
      <c r="CV372" s="34">
        <f t="shared" ca="1" si="448"/>
        <v>0.95062004900158625</v>
      </c>
      <c r="CW372" s="5"/>
      <c r="CX372" s="5"/>
      <c r="CY372" s="5"/>
      <c r="CZ372" s="5"/>
      <c r="DA372" s="33">
        <f t="shared" ca="1" si="449"/>
        <v>1.3914</v>
      </c>
      <c r="DB372" s="13">
        <f t="shared" ca="1" si="450"/>
        <v>1344.73</v>
      </c>
      <c r="DC372" s="5"/>
      <c r="DD372" s="18">
        <f t="shared" ca="1" si="394"/>
        <v>0</v>
      </c>
      <c r="DE372" s="18">
        <f>IF(ISNUMBER(VLOOKUP(B372,CASH!$B$7:$D$10000,3,FALSE)),VLOOKUP(B372,CASH!$B$7:$D$10000,3,FALSE),0)</f>
        <v>0</v>
      </c>
      <c r="DF372" s="18">
        <f t="shared" si="395"/>
        <v>0</v>
      </c>
      <c r="DG372" s="18">
        <f t="shared" ca="1" si="462"/>
        <v>0</v>
      </c>
      <c r="DH372" s="18">
        <f t="shared" ca="1" si="463"/>
        <v>0</v>
      </c>
      <c r="DI372" s="18">
        <f t="shared" si="396"/>
        <v>0</v>
      </c>
      <c r="DJ372" s="18">
        <f t="shared" si="397"/>
        <v>0</v>
      </c>
      <c r="DK372" s="18">
        <f t="shared" si="398"/>
        <v>0</v>
      </c>
      <c r="DL372" s="18">
        <f t="shared" si="399"/>
        <v>0</v>
      </c>
      <c r="DM372" s="18">
        <f t="shared" si="400"/>
        <v>0</v>
      </c>
      <c r="DN372" s="18">
        <f t="shared" si="401"/>
        <v>0</v>
      </c>
      <c r="DO372" s="18">
        <f t="shared" si="402"/>
        <v>0</v>
      </c>
      <c r="DP372" s="18">
        <f t="shared" si="403"/>
        <v>0</v>
      </c>
      <c r="DQ372" s="18">
        <f t="shared" ca="1" si="404"/>
        <v>0</v>
      </c>
      <c r="DR372" s="18">
        <f t="shared" ca="1" si="405"/>
        <v>0</v>
      </c>
      <c r="DS372" s="18">
        <f t="shared" ca="1" si="406"/>
        <v>0</v>
      </c>
      <c r="DT372" s="18">
        <f t="shared" si="407"/>
        <v>0</v>
      </c>
      <c r="DU372" s="18">
        <f t="shared" si="408"/>
        <v>0</v>
      </c>
      <c r="DV372" s="18">
        <f t="shared" si="409"/>
        <v>0</v>
      </c>
      <c r="DW372" s="18">
        <f t="shared" si="410"/>
        <v>0</v>
      </c>
      <c r="DX372" s="18">
        <f t="shared" si="411"/>
        <v>0</v>
      </c>
      <c r="DY372" s="18">
        <f t="shared" si="412"/>
        <v>0</v>
      </c>
      <c r="DZ372" s="18">
        <f t="shared" si="413"/>
        <v>0</v>
      </c>
      <c r="EA372" s="18">
        <f t="shared" si="414"/>
        <v>0</v>
      </c>
      <c r="EB372" s="18">
        <f t="shared" si="415"/>
        <v>0</v>
      </c>
      <c r="EC372" s="18">
        <f t="shared" si="416"/>
        <v>0</v>
      </c>
      <c r="ED372" s="18">
        <f t="shared" si="417"/>
        <v>0</v>
      </c>
      <c r="EE372" s="18">
        <f t="shared" ca="1" si="418"/>
        <v>0</v>
      </c>
      <c r="EF372" s="18">
        <f t="shared" ca="1" si="419"/>
        <v>0</v>
      </c>
      <c r="EG372" s="18">
        <f t="shared" ca="1" si="420"/>
        <v>0</v>
      </c>
      <c r="EH372" s="18">
        <f t="shared" ca="1" si="421"/>
        <v>0</v>
      </c>
      <c r="EI372" s="18">
        <f t="shared" ca="1" si="422"/>
        <v>0</v>
      </c>
      <c r="EJ372" s="18">
        <f t="shared" si="423"/>
        <v>0</v>
      </c>
      <c r="EK372" s="18">
        <f t="shared" si="424"/>
        <v>0</v>
      </c>
      <c r="EL372" s="18">
        <f t="shared" si="425"/>
        <v>0</v>
      </c>
      <c r="EM372" s="18">
        <f t="shared" si="426"/>
        <v>0</v>
      </c>
      <c r="EN372" s="18">
        <f t="shared" si="427"/>
        <v>0</v>
      </c>
      <c r="EO372" s="18">
        <f t="shared" si="428"/>
        <v>0</v>
      </c>
      <c r="EP372" s="18">
        <f t="shared" si="429"/>
        <v>0</v>
      </c>
      <c r="EQ372" s="18">
        <f t="shared" si="430"/>
        <v>0</v>
      </c>
      <c r="ER372" s="18">
        <f t="shared" si="431"/>
        <v>0</v>
      </c>
      <c r="ES372" s="18">
        <f t="shared" si="432"/>
        <v>0</v>
      </c>
      <c r="ET372" s="18">
        <f t="shared" si="433"/>
        <v>0</v>
      </c>
      <c r="EU372" s="18">
        <f t="shared" si="434"/>
        <v>0</v>
      </c>
      <c r="EV372" s="18">
        <f t="shared" si="435"/>
        <v>0</v>
      </c>
      <c r="EW372" s="18">
        <f t="shared" si="436"/>
        <v>0</v>
      </c>
      <c r="EX372" s="18">
        <f t="shared" si="437"/>
        <v>0</v>
      </c>
      <c r="EY372" s="17"/>
      <c r="EZ372" s="1"/>
      <c r="FA372" s="54">
        <f t="shared" ca="1" si="390"/>
        <v>0</v>
      </c>
      <c r="FB372" s="54">
        <f t="shared" si="391"/>
        <v>0</v>
      </c>
      <c r="FC372" s="54">
        <f t="shared" ca="1" si="456"/>
        <v>0</v>
      </c>
      <c r="FD372" s="34" t="e">
        <f t="shared" ca="1" si="457"/>
        <v>#DIV/0!</v>
      </c>
      <c r="FE372" s="34" t="e">
        <f t="shared" ca="1" si="451"/>
        <v>#DIV/0!</v>
      </c>
      <c r="FH372">
        <f t="shared" si="458"/>
        <v>0</v>
      </c>
      <c r="FI372">
        <f t="shared" ca="1" si="459"/>
        <v>0</v>
      </c>
      <c r="FJ372">
        <f t="shared" ca="1" si="460"/>
        <v>0</v>
      </c>
    </row>
    <row r="373" spans="1:166" x14ac:dyDescent="0.25">
      <c r="A373" s="1"/>
      <c r="B373" s="15">
        <f>Kurse!B369</f>
        <v>40456</v>
      </c>
      <c r="C373" s="1"/>
      <c r="D373" s="20" t="str">
        <f>IF(ISNUMBER(VLOOKUP(B373,CASH!$B$7:$E$2815,2,FALSE)),VLOOKUP(B373,CASH!$B$7:$E$2815,2,FALSE),"")</f>
        <v/>
      </c>
      <c r="E373" s="1"/>
      <c r="F373" s="20">
        <f t="shared" si="461"/>
        <v>0</v>
      </c>
      <c r="G373" s="20"/>
      <c r="H373" s="20"/>
      <c r="I373" s="20"/>
      <c r="J373" s="20"/>
      <c r="K373" s="9"/>
      <c r="L373" s="9"/>
      <c r="M373" s="9"/>
      <c r="N373" s="9"/>
      <c r="O373" s="9"/>
      <c r="P373" s="9" t="str">
        <f>IF(ISNUMBER(VLOOKUP($B373,Anteile!$A$2:$BI$10000,12,FALSE)),VLOOKUP($B373,Anteile!$A$2:$BI$10000,12,FALSE),"0")</f>
        <v>0</v>
      </c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 t="str">
        <f>IF(ISNUMBER(VLOOKUP($B373,Anteile!$A$2:$BI$10000,24,FALSE)),VLOOKUP($B373,Anteile!$A$2:$BI$10000,24,FALSE),"0")</f>
        <v>0</v>
      </c>
      <c r="AC373" s="9" t="str">
        <f>IF(ISNUMBER(VLOOKUP($B373,Anteile!$A$2:$BI$10000,25,FALSE)),VLOOKUP($B373,Anteile!$A$2:$BI$10000,25,FALSE),"0")</f>
        <v>0</v>
      </c>
      <c r="AD373" s="9" t="str">
        <f>IF(ISNUMBER(VLOOKUP($B373,Anteile!$A$2:$BI$10000,26,FALSE)),VLOOKUP($B373,Anteile!$A$2:$BI$10000,26,FALSE),"0")</f>
        <v>0</v>
      </c>
      <c r="AE373" s="9" t="str">
        <f>IF(ISNUMBER(VLOOKUP($B373,Anteile!$A$2:$BI$10000,27,FALSE)),VLOOKUP($B373,Anteile!$A$2:$BI$10000,27,FALSE),"0")</f>
        <v>0</v>
      </c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5"/>
      <c r="AW373" s="13">
        <v>1</v>
      </c>
      <c r="AX373" s="5"/>
      <c r="AY373" s="5"/>
      <c r="AZ373" s="5"/>
      <c r="BA373" s="5"/>
      <c r="BB373" s="5"/>
      <c r="BC373" s="5"/>
      <c r="BD373" s="5"/>
      <c r="BE373" s="13">
        <f t="shared" ca="1" si="392"/>
        <v>966.56080837242882</v>
      </c>
      <c r="BF373" s="13">
        <f t="shared" ca="1" si="438"/>
        <v>0</v>
      </c>
      <c r="BG373" s="13">
        <f t="shared" ca="1" si="393"/>
        <v>79.458679177192352</v>
      </c>
      <c r="BH373" s="13"/>
      <c r="BI373" s="13"/>
      <c r="BJ373" s="13"/>
      <c r="BK373" s="13"/>
      <c r="BL373" s="13"/>
      <c r="BM373" s="13"/>
      <c r="BN373" s="13"/>
      <c r="BO373" s="13"/>
      <c r="BP373" s="13"/>
      <c r="BQ373" s="13"/>
      <c r="BR373" s="13"/>
      <c r="BS373" s="13">
        <f t="shared" ca="1" si="439"/>
        <v>0</v>
      </c>
      <c r="BT373" s="13">
        <f t="shared" ca="1" si="440"/>
        <v>43.39</v>
      </c>
      <c r="BU373" s="13">
        <f t="shared" ca="1" si="441"/>
        <v>28.025983399494766</v>
      </c>
      <c r="BV373" s="13">
        <f t="shared" ca="1" si="442"/>
        <v>29.382894261999279</v>
      </c>
      <c r="BW373" s="13">
        <f t="shared" ca="1" si="452"/>
        <v>0</v>
      </c>
      <c r="BX373" s="13"/>
      <c r="BY373" s="13"/>
      <c r="BZ373" s="13"/>
      <c r="CA373" s="13"/>
      <c r="CB373" s="13"/>
      <c r="CC373" s="13"/>
      <c r="CD373" s="13"/>
      <c r="CE373" s="13"/>
      <c r="CF373" s="13"/>
      <c r="CG373" s="13"/>
      <c r="CH373" s="13"/>
      <c r="CI373" s="13"/>
      <c r="CJ373" s="13"/>
      <c r="CK373" s="13"/>
      <c r="CL373" s="13"/>
      <c r="CM373" s="5"/>
      <c r="CN373" s="13">
        <f t="shared" ca="1" si="443"/>
        <v>6215.83</v>
      </c>
      <c r="CO373" s="13">
        <f t="shared" ca="1" si="444"/>
        <v>128.36000000000001</v>
      </c>
      <c r="CP373" s="13">
        <f t="shared" ca="1" si="445"/>
        <v>398.52100000000002</v>
      </c>
      <c r="CQ373" s="5"/>
      <c r="CR373" s="5"/>
      <c r="CS373" s="5"/>
      <c r="CT373" s="34">
        <f t="shared" ca="1" si="446"/>
        <v>1.0419402477190172</v>
      </c>
      <c r="CU373" s="34">
        <f t="shared" ca="1" si="447"/>
        <v>1.0238494057589536</v>
      </c>
      <c r="CV373" s="34">
        <f t="shared" ca="1" si="448"/>
        <v>0.94953618137877782</v>
      </c>
      <c r="CW373" s="5"/>
      <c r="CX373" s="5"/>
      <c r="CY373" s="5"/>
      <c r="CZ373" s="5"/>
      <c r="DA373" s="33">
        <f t="shared" ca="1" si="449"/>
        <v>1.3855</v>
      </c>
      <c r="DB373" s="13">
        <f t="shared" ca="1" si="450"/>
        <v>1339.17</v>
      </c>
      <c r="DC373" s="5"/>
      <c r="DD373" s="18">
        <f t="shared" ca="1" si="394"/>
        <v>0</v>
      </c>
      <c r="DE373" s="18">
        <f>IF(ISNUMBER(VLOOKUP(B373,CASH!$B$7:$D$10000,3,FALSE)),VLOOKUP(B373,CASH!$B$7:$D$10000,3,FALSE),0)</f>
        <v>0</v>
      </c>
      <c r="DF373" s="18">
        <f t="shared" si="395"/>
        <v>0</v>
      </c>
      <c r="DG373" s="18">
        <f t="shared" ca="1" si="462"/>
        <v>0</v>
      </c>
      <c r="DH373" s="18">
        <f t="shared" ca="1" si="463"/>
        <v>0</v>
      </c>
      <c r="DI373" s="18">
        <f t="shared" si="396"/>
        <v>0</v>
      </c>
      <c r="DJ373" s="18">
        <f t="shared" si="397"/>
        <v>0</v>
      </c>
      <c r="DK373" s="18">
        <f t="shared" si="398"/>
        <v>0</v>
      </c>
      <c r="DL373" s="18">
        <f t="shared" si="399"/>
        <v>0</v>
      </c>
      <c r="DM373" s="18">
        <f t="shared" si="400"/>
        <v>0</v>
      </c>
      <c r="DN373" s="18">
        <f t="shared" si="401"/>
        <v>0</v>
      </c>
      <c r="DO373" s="18">
        <f t="shared" si="402"/>
        <v>0</v>
      </c>
      <c r="DP373" s="18">
        <f t="shared" si="403"/>
        <v>0</v>
      </c>
      <c r="DQ373" s="18">
        <f t="shared" ca="1" si="404"/>
        <v>0</v>
      </c>
      <c r="DR373" s="18">
        <f t="shared" ca="1" si="405"/>
        <v>0</v>
      </c>
      <c r="DS373" s="18">
        <f t="shared" ca="1" si="406"/>
        <v>0</v>
      </c>
      <c r="DT373" s="18">
        <f t="shared" si="407"/>
        <v>0</v>
      </c>
      <c r="DU373" s="18">
        <f t="shared" si="408"/>
        <v>0</v>
      </c>
      <c r="DV373" s="18">
        <f t="shared" si="409"/>
        <v>0</v>
      </c>
      <c r="DW373" s="18">
        <f t="shared" si="410"/>
        <v>0</v>
      </c>
      <c r="DX373" s="18">
        <f t="shared" si="411"/>
        <v>0</v>
      </c>
      <c r="DY373" s="18">
        <f t="shared" si="412"/>
        <v>0</v>
      </c>
      <c r="DZ373" s="18">
        <f t="shared" si="413"/>
        <v>0</v>
      </c>
      <c r="EA373" s="18">
        <f t="shared" si="414"/>
        <v>0</v>
      </c>
      <c r="EB373" s="18">
        <f t="shared" si="415"/>
        <v>0</v>
      </c>
      <c r="EC373" s="18">
        <f t="shared" si="416"/>
        <v>0</v>
      </c>
      <c r="ED373" s="18">
        <f t="shared" si="417"/>
        <v>0</v>
      </c>
      <c r="EE373" s="18">
        <f t="shared" ca="1" si="418"/>
        <v>0</v>
      </c>
      <c r="EF373" s="18">
        <f t="shared" ca="1" si="419"/>
        <v>0</v>
      </c>
      <c r="EG373" s="18">
        <f t="shared" ca="1" si="420"/>
        <v>0</v>
      </c>
      <c r="EH373" s="18">
        <f t="shared" ca="1" si="421"/>
        <v>0</v>
      </c>
      <c r="EI373" s="18">
        <f t="shared" ca="1" si="422"/>
        <v>0</v>
      </c>
      <c r="EJ373" s="18">
        <f t="shared" si="423"/>
        <v>0</v>
      </c>
      <c r="EK373" s="18">
        <f t="shared" si="424"/>
        <v>0</v>
      </c>
      <c r="EL373" s="18">
        <f t="shared" si="425"/>
        <v>0</v>
      </c>
      <c r="EM373" s="18">
        <f t="shared" si="426"/>
        <v>0</v>
      </c>
      <c r="EN373" s="18">
        <f t="shared" si="427"/>
        <v>0</v>
      </c>
      <c r="EO373" s="18">
        <f t="shared" si="428"/>
        <v>0</v>
      </c>
      <c r="EP373" s="18">
        <f t="shared" si="429"/>
        <v>0</v>
      </c>
      <c r="EQ373" s="18">
        <f t="shared" si="430"/>
        <v>0</v>
      </c>
      <c r="ER373" s="18">
        <f t="shared" si="431"/>
        <v>0</v>
      </c>
      <c r="ES373" s="18">
        <f t="shared" si="432"/>
        <v>0</v>
      </c>
      <c r="ET373" s="18">
        <f t="shared" si="433"/>
        <v>0</v>
      </c>
      <c r="EU373" s="18">
        <f t="shared" si="434"/>
        <v>0</v>
      </c>
      <c r="EV373" s="18">
        <f t="shared" si="435"/>
        <v>0</v>
      </c>
      <c r="EW373" s="18">
        <f t="shared" si="436"/>
        <v>0</v>
      </c>
      <c r="EX373" s="18">
        <f t="shared" si="437"/>
        <v>0</v>
      </c>
      <c r="EY373" s="17"/>
      <c r="EZ373" s="1"/>
      <c r="FA373" s="54">
        <f t="shared" ca="1" si="390"/>
        <v>0</v>
      </c>
      <c r="FB373" s="54">
        <f t="shared" si="391"/>
        <v>0</v>
      </c>
      <c r="FC373" s="54">
        <f t="shared" ca="1" si="456"/>
        <v>0</v>
      </c>
      <c r="FD373" s="34" t="e">
        <f t="shared" ca="1" si="457"/>
        <v>#DIV/0!</v>
      </c>
      <c r="FE373" s="34" t="e">
        <f t="shared" ca="1" si="451"/>
        <v>#DIV/0!</v>
      </c>
      <c r="FH373">
        <f t="shared" si="458"/>
        <v>0</v>
      </c>
      <c r="FI373">
        <f t="shared" ca="1" si="459"/>
        <v>0</v>
      </c>
      <c r="FJ373">
        <f t="shared" ca="1" si="460"/>
        <v>0</v>
      </c>
    </row>
    <row r="374" spans="1:166" x14ac:dyDescent="0.25">
      <c r="A374" s="1"/>
      <c r="B374" s="15">
        <f>Kurse!B370</f>
        <v>40455</v>
      </c>
      <c r="C374" s="1"/>
      <c r="D374" s="20" t="str">
        <f>IF(ISNUMBER(VLOOKUP(B374,CASH!$B$7:$E$2815,2,FALSE)),VLOOKUP(B374,CASH!$B$7:$E$2815,2,FALSE),"")</f>
        <v/>
      </c>
      <c r="E374" s="1"/>
      <c r="F374" s="20">
        <f t="shared" si="461"/>
        <v>0</v>
      </c>
      <c r="G374" s="20"/>
      <c r="H374" s="20"/>
      <c r="I374" s="20"/>
      <c r="J374" s="20"/>
      <c r="K374" s="9"/>
      <c r="L374" s="9"/>
      <c r="M374" s="9"/>
      <c r="N374" s="9"/>
      <c r="O374" s="9"/>
      <c r="P374" s="9" t="str">
        <f>IF(ISNUMBER(VLOOKUP($B374,Anteile!$A$2:$BI$10000,12,FALSE)),VLOOKUP($B374,Anteile!$A$2:$BI$10000,12,FALSE),"0")</f>
        <v>0</v>
      </c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 t="str">
        <f>IF(ISNUMBER(VLOOKUP($B374,Anteile!$A$2:$BI$10000,24,FALSE)),VLOOKUP($B374,Anteile!$A$2:$BI$10000,24,FALSE),"0")</f>
        <v>0</v>
      </c>
      <c r="AC374" s="9" t="str">
        <f>IF(ISNUMBER(VLOOKUP($B374,Anteile!$A$2:$BI$10000,25,FALSE)),VLOOKUP($B374,Anteile!$A$2:$BI$10000,25,FALSE),"0")</f>
        <v>0</v>
      </c>
      <c r="AD374" s="9" t="str">
        <f>IF(ISNUMBER(VLOOKUP($B374,Anteile!$A$2:$BI$10000,26,FALSE)),VLOOKUP($B374,Anteile!$A$2:$BI$10000,26,FALSE),"0")</f>
        <v>0</v>
      </c>
      <c r="AE374" s="9" t="str">
        <f>IF(ISNUMBER(VLOOKUP($B374,Anteile!$A$2:$BI$10000,27,FALSE)),VLOOKUP($B374,Anteile!$A$2:$BI$10000,27,FALSE),"0")</f>
        <v>0</v>
      </c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5"/>
      <c r="AW374" s="13">
        <v>1</v>
      </c>
      <c r="AX374" s="5"/>
      <c r="AY374" s="5"/>
      <c r="AZ374" s="5"/>
      <c r="BA374" s="5"/>
      <c r="BB374" s="5"/>
      <c r="BC374" s="5"/>
      <c r="BD374" s="5"/>
      <c r="BE374" s="13">
        <f t="shared" ca="1" si="392"/>
        <v>963.07151230949592</v>
      </c>
      <c r="BF374" s="13">
        <f t="shared" ca="1" si="438"/>
        <v>0</v>
      </c>
      <c r="BG374" s="13">
        <f t="shared" ca="1" si="393"/>
        <v>80.444021101992973</v>
      </c>
      <c r="BH374" s="13"/>
      <c r="BI374" s="13"/>
      <c r="BJ374" s="13"/>
      <c r="BK374" s="13"/>
      <c r="BL374" s="13"/>
      <c r="BM374" s="13"/>
      <c r="BN374" s="13"/>
      <c r="BO374" s="13"/>
      <c r="BP374" s="13"/>
      <c r="BQ374" s="13"/>
      <c r="BR374" s="13"/>
      <c r="BS374" s="13">
        <f t="shared" ca="1" si="439"/>
        <v>0</v>
      </c>
      <c r="BT374" s="13">
        <f t="shared" ca="1" si="440"/>
        <v>42.81</v>
      </c>
      <c r="BU374" s="13">
        <f t="shared" ca="1" si="441"/>
        <v>28.179953106682298</v>
      </c>
      <c r="BV374" s="13">
        <f t="shared" ca="1" si="442"/>
        <v>29.660023446658847</v>
      </c>
      <c r="BW374" s="13">
        <f t="shared" ca="1" si="452"/>
        <v>0</v>
      </c>
      <c r="BX374" s="13"/>
      <c r="BY374" s="13"/>
      <c r="BZ374" s="13"/>
      <c r="CA374" s="13"/>
      <c r="CB374" s="13"/>
      <c r="CC374" s="13"/>
      <c r="CD374" s="13"/>
      <c r="CE374" s="13"/>
      <c r="CF374" s="13"/>
      <c r="CG374" s="13"/>
      <c r="CH374" s="13"/>
      <c r="CI374" s="13"/>
      <c r="CJ374" s="13"/>
      <c r="CK374" s="13"/>
      <c r="CL374" s="13"/>
      <c r="CM374" s="5"/>
      <c r="CN374" s="13">
        <f t="shared" ca="1" si="443"/>
        <v>6134.21</v>
      </c>
      <c r="CO374" s="13">
        <f t="shared" ca="1" si="444"/>
        <v>128.37</v>
      </c>
      <c r="CP374" s="13">
        <f t="shared" ca="1" si="445"/>
        <v>398.23059999999998</v>
      </c>
      <c r="CQ374" s="5"/>
      <c r="CR374" s="5"/>
      <c r="CS374" s="5"/>
      <c r="CT374" s="34">
        <f t="shared" ca="1" si="446"/>
        <v>1.0282585410090803</v>
      </c>
      <c r="CU374" s="34">
        <f t="shared" ca="1" si="447"/>
        <v>1.0239291696578128</v>
      </c>
      <c r="CV374" s="34">
        <f t="shared" ca="1" si="448"/>
        <v>0.94884425973080344</v>
      </c>
      <c r="CW374" s="5"/>
      <c r="CX374" s="5"/>
      <c r="CY374" s="5"/>
      <c r="CZ374" s="5"/>
      <c r="DA374" s="33">
        <f t="shared" ca="1" si="449"/>
        <v>1.3648</v>
      </c>
      <c r="DB374" s="13">
        <f t="shared" ca="1" si="450"/>
        <v>1314.4</v>
      </c>
      <c r="DC374" s="5"/>
      <c r="DD374" s="18">
        <f t="shared" ca="1" si="394"/>
        <v>0</v>
      </c>
      <c r="DE374" s="18">
        <f>IF(ISNUMBER(VLOOKUP(B374,CASH!$B$7:$D$10000,3,FALSE)),VLOOKUP(B374,CASH!$B$7:$D$10000,3,FALSE),0)</f>
        <v>0</v>
      </c>
      <c r="DF374" s="18">
        <f t="shared" si="395"/>
        <v>0</v>
      </c>
      <c r="DG374" s="18">
        <f t="shared" ca="1" si="462"/>
        <v>0</v>
      </c>
      <c r="DH374" s="18">
        <f t="shared" ca="1" si="463"/>
        <v>0</v>
      </c>
      <c r="DI374" s="18">
        <f t="shared" si="396"/>
        <v>0</v>
      </c>
      <c r="DJ374" s="18">
        <f t="shared" si="397"/>
        <v>0</v>
      </c>
      <c r="DK374" s="18">
        <f t="shared" si="398"/>
        <v>0</v>
      </c>
      <c r="DL374" s="18">
        <f t="shared" si="399"/>
        <v>0</v>
      </c>
      <c r="DM374" s="18">
        <f t="shared" si="400"/>
        <v>0</v>
      </c>
      <c r="DN374" s="18">
        <f t="shared" si="401"/>
        <v>0</v>
      </c>
      <c r="DO374" s="18">
        <f t="shared" si="402"/>
        <v>0</v>
      </c>
      <c r="DP374" s="18">
        <f t="shared" si="403"/>
        <v>0</v>
      </c>
      <c r="DQ374" s="18">
        <f t="shared" ca="1" si="404"/>
        <v>0</v>
      </c>
      <c r="DR374" s="18">
        <f t="shared" ca="1" si="405"/>
        <v>0</v>
      </c>
      <c r="DS374" s="18">
        <f t="shared" ca="1" si="406"/>
        <v>0</v>
      </c>
      <c r="DT374" s="18">
        <f t="shared" si="407"/>
        <v>0</v>
      </c>
      <c r="DU374" s="18">
        <f t="shared" si="408"/>
        <v>0</v>
      </c>
      <c r="DV374" s="18">
        <f t="shared" si="409"/>
        <v>0</v>
      </c>
      <c r="DW374" s="18">
        <f t="shared" si="410"/>
        <v>0</v>
      </c>
      <c r="DX374" s="18">
        <f t="shared" si="411"/>
        <v>0</v>
      </c>
      <c r="DY374" s="18">
        <f t="shared" si="412"/>
        <v>0</v>
      </c>
      <c r="DZ374" s="18">
        <f t="shared" si="413"/>
        <v>0</v>
      </c>
      <c r="EA374" s="18">
        <f t="shared" si="414"/>
        <v>0</v>
      </c>
      <c r="EB374" s="18">
        <f t="shared" si="415"/>
        <v>0</v>
      </c>
      <c r="EC374" s="18">
        <f t="shared" si="416"/>
        <v>0</v>
      </c>
      <c r="ED374" s="18">
        <f t="shared" si="417"/>
        <v>0</v>
      </c>
      <c r="EE374" s="18">
        <f t="shared" ca="1" si="418"/>
        <v>0</v>
      </c>
      <c r="EF374" s="18">
        <f t="shared" ca="1" si="419"/>
        <v>0</v>
      </c>
      <c r="EG374" s="18">
        <f t="shared" ca="1" si="420"/>
        <v>0</v>
      </c>
      <c r="EH374" s="18">
        <f t="shared" ca="1" si="421"/>
        <v>0</v>
      </c>
      <c r="EI374" s="18">
        <f t="shared" ca="1" si="422"/>
        <v>0</v>
      </c>
      <c r="EJ374" s="18">
        <f t="shared" si="423"/>
        <v>0</v>
      </c>
      <c r="EK374" s="18">
        <f t="shared" si="424"/>
        <v>0</v>
      </c>
      <c r="EL374" s="18">
        <f t="shared" si="425"/>
        <v>0</v>
      </c>
      <c r="EM374" s="18">
        <f t="shared" si="426"/>
        <v>0</v>
      </c>
      <c r="EN374" s="18">
        <f t="shared" si="427"/>
        <v>0</v>
      </c>
      <c r="EO374" s="18">
        <f t="shared" si="428"/>
        <v>0</v>
      </c>
      <c r="EP374" s="18">
        <f t="shared" si="429"/>
        <v>0</v>
      </c>
      <c r="EQ374" s="18">
        <f t="shared" si="430"/>
        <v>0</v>
      </c>
      <c r="ER374" s="18">
        <f t="shared" si="431"/>
        <v>0</v>
      </c>
      <c r="ES374" s="18">
        <f t="shared" si="432"/>
        <v>0</v>
      </c>
      <c r="ET374" s="18">
        <f t="shared" si="433"/>
        <v>0</v>
      </c>
      <c r="EU374" s="18">
        <f t="shared" si="434"/>
        <v>0</v>
      </c>
      <c r="EV374" s="18">
        <f t="shared" si="435"/>
        <v>0</v>
      </c>
      <c r="EW374" s="18">
        <f t="shared" si="436"/>
        <v>0</v>
      </c>
      <c r="EX374" s="18">
        <f t="shared" si="437"/>
        <v>0</v>
      </c>
      <c r="EY374" s="17"/>
      <c r="EZ374" s="1"/>
      <c r="FA374" s="54">
        <f t="shared" ca="1" si="390"/>
        <v>0</v>
      </c>
      <c r="FB374" s="54">
        <f t="shared" si="391"/>
        <v>0</v>
      </c>
      <c r="FC374" s="54">
        <f t="shared" ca="1" si="456"/>
        <v>0</v>
      </c>
      <c r="FD374" s="34" t="e">
        <f t="shared" ca="1" si="457"/>
        <v>#DIV/0!</v>
      </c>
      <c r="FE374" s="34" t="e">
        <f t="shared" ca="1" si="451"/>
        <v>#DIV/0!</v>
      </c>
      <c r="FH374">
        <f t="shared" si="458"/>
        <v>0</v>
      </c>
      <c r="FI374">
        <f t="shared" ca="1" si="459"/>
        <v>0</v>
      </c>
      <c r="FJ374">
        <f t="shared" ca="1" si="460"/>
        <v>0</v>
      </c>
    </row>
    <row r="375" spans="1:166" x14ac:dyDescent="0.25">
      <c r="A375" s="1"/>
      <c r="B375" s="15">
        <f>Kurse!B371</f>
        <v>40452</v>
      </c>
      <c r="C375" s="1"/>
      <c r="D375" s="20" t="str">
        <f>IF(ISNUMBER(VLOOKUP(B375,CASH!$B$7:$E$2815,2,FALSE)),VLOOKUP(B375,CASH!$B$7:$E$2815,2,FALSE),"")</f>
        <v/>
      </c>
      <c r="E375" s="1"/>
      <c r="F375" s="20">
        <f t="shared" si="461"/>
        <v>0</v>
      </c>
      <c r="G375" s="20"/>
      <c r="H375" s="20"/>
      <c r="I375" s="20"/>
      <c r="J375" s="20"/>
      <c r="K375" s="9"/>
      <c r="L375" s="9"/>
      <c r="M375" s="9"/>
      <c r="N375" s="9"/>
      <c r="O375" s="9"/>
      <c r="P375" s="9" t="str">
        <f>IF(ISNUMBER(VLOOKUP($B375,Anteile!$A$2:$BI$10000,12,FALSE)),VLOOKUP($B375,Anteile!$A$2:$BI$10000,12,FALSE),"0")</f>
        <v>0</v>
      </c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 t="str">
        <f>IF(ISNUMBER(VLOOKUP($B375,Anteile!$A$2:$BI$10000,24,FALSE)),VLOOKUP($B375,Anteile!$A$2:$BI$10000,24,FALSE),"0")</f>
        <v>0</v>
      </c>
      <c r="AC375" s="9" t="str">
        <f>IF(ISNUMBER(VLOOKUP($B375,Anteile!$A$2:$BI$10000,25,FALSE)),VLOOKUP($B375,Anteile!$A$2:$BI$10000,25,FALSE),"0")</f>
        <v>0</v>
      </c>
      <c r="AD375" s="9" t="str">
        <f>IF(ISNUMBER(VLOOKUP($B375,Anteile!$A$2:$BI$10000,26,FALSE)),VLOOKUP($B375,Anteile!$A$2:$BI$10000,26,FALSE),"0")</f>
        <v>0</v>
      </c>
      <c r="AE375" s="9" t="str">
        <f>IF(ISNUMBER(VLOOKUP($B375,Anteile!$A$2:$BI$10000,27,FALSE)),VLOOKUP($B375,Anteile!$A$2:$BI$10000,27,FALSE),"0")</f>
        <v>0</v>
      </c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5"/>
      <c r="AW375" s="13">
        <v>1</v>
      </c>
      <c r="AX375" s="5"/>
      <c r="AY375" s="5"/>
      <c r="AZ375" s="5"/>
      <c r="BA375" s="5"/>
      <c r="BB375" s="5"/>
      <c r="BC375" s="5"/>
      <c r="BD375" s="5"/>
      <c r="BE375" s="13">
        <f t="shared" ca="1" si="392"/>
        <v>956.44763562518131</v>
      </c>
      <c r="BF375" s="13">
        <f t="shared" ca="1" si="438"/>
        <v>0</v>
      </c>
      <c r="BG375" s="13">
        <f t="shared" ca="1" si="393"/>
        <v>79.569190600522191</v>
      </c>
      <c r="BH375" s="13"/>
      <c r="BI375" s="13"/>
      <c r="BJ375" s="13"/>
      <c r="BK375" s="13"/>
      <c r="BL375" s="13"/>
      <c r="BM375" s="13"/>
      <c r="BN375" s="13"/>
      <c r="BO375" s="13"/>
      <c r="BP375" s="13"/>
      <c r="BQ375" s="13"/>
      <c r="BR375" s="13"/>
      <c r="BS375" s="13">
        <f t="shared" ca="1" si="439"/>
        <v>0</v>
      </c>
      <c r="BT375" s="13">
        <f t="shared" ca="1" si="440"/>
        <v>43.04</v>
      </c>
      <c r="BU375" s="13">
        <f t="shared" ca="1" si="441"/>
        <v>28.185753062871399</v>
      </c>
      <c r="BV375" s="13">
        <f t="shared" ca="1" si="442"/>
        <v>29.235567159849147</v>
      </c>
      <c r="BW375" s="13">
        <f t="shared" ca="1" si="452"/>
        <v>0</v>
      </c>
      <c r="BX375" s="13"/>
      <c r="BY375" s="13"/>
      <c r="BZ375" s="13"/>
      <c r="CA375" s="13"/>
      <c r="CB375" s="13"/>
      <c r="CC375" s="13"/>
      <c r="CD375" s="13"/>
      <c r="CE375" s="13"/>
      <c r="CF375" s="13"/>
      <c r="CG375" s="13"/>
      <c r="CH375" s="13"/>
      <c r="CI375" s="13"/>
      <c r="CJ375" s="13"/>
      <c r="CK375" s="13"/>
      <c r="CL375" s="13"/>
      <c r="CM375" s="5"/>
      <c r="CN375" s="13">
        <f t="shared" ca="1" si="443"/>
        <v>6211.34</v>
      </c>
      <c r="CO375" s="13">
        <f t="shared" ca="1" si="444"/>
        <v>128.56</v>
      </c>
      <c r="CP375" s="13">
        <f t="shared" ca="1" si="445"/>
        <v>397.47879999999998</v>
      </c>
      <c r="CQ375" s="5"/>
      <c r="CR375" s="5"/>
      <c r="CS375" s="5"/>
      <c r="CT375" s="34">
        <f t="shared" ca="1" si="446"/>
        <v>1.0411876029857701</v>
      </c>
      <c r="CU375" s="34">
        <f t="shared" ca="1" si="447"/>
        <v>1.0254446837361411</v>
      </c>
      <c r="CV375" s="34">
        <f t="shared" ca="1" si="448"/>
        <v>0.94705298323305154</v>
      </c>
      <c r="CW375" s="5"/>
      <c r="CX375" s="5"/>
      <c r="CY375" s="5"/>
      <c r="CZ375" s="5"/>
      <c r="DA375" s="33">
        <f t="shared" ca="1" si="449"/>
        <v>1.3788</v>
      </c>
      <c r="DB375" s="13">
        <f t="shared" ca="1" si="450"/>
        <v>1318.75</v>
      </c>
      <c r="DC375" s="5"/>
      <c r="DD375" s="18">
        <f t="shared" ca="1" si="394"/>
        <v>0</v>
      </c>
      <c r="DE375" s="18">
        <f>IF(ISNUMBER(VLOOKUP(B375,CASH!$B$7:$D$10000,3,FALSE)),VLOOKUP(B375,CASH!$B$7:$D$10000,3,FALSE),0)</f>
        <v>0</v>
      </c>
      <c r="DF375" s="18">
        <f t="shared" si="395"/>
        <v>0</v>
      </c>
      <c r="DG375" s="18">
        <f t="shared" ca="1" si="462"/>
        <v>0</v>
      </c>
      <c r="DH375" s="18">
        <f t="shared" ca="1" si="463"/>
        <v>0</v>
      </c>
      <c r="DI375" s="18">
        <f t="shared" si="396"/>
        <v>0</v>
      </c>
      <c r="DJ375" s="18">
        <f t="shared" si="397"/>
        <v>0</v>
      </c>
      <c r="DK375" s="18">
        <f t="shared" si="398"/>
        <v>0</v>
      </c>
      <c r="DL375" s="18">
        <f t="shared" si="399"/>
        <v>0</v>
      </c>
      <c r="DM375" s="18">
        <f t="shared" si="400"/>
        <v>0</v>
      </c>
      <c r="DN375" s="18">
        <f t="shared" si="401"/>
        <v>0</v>
      </c>
      <c r="DO375" s="18">
        <f t="shared" si="402"/>
        <v>0</v>
      </c>
      <c r="DP375" s="18">
        <f t="shared" si="403"/>
        <v>0</v>
      </c>
      <c r="DQ375" s="18">
        <f t="shared" ca="1" si="404"/>
        <v>0</v>
      </c>
      <c r="DR375" s="18">
        <f t="shared" ca="1" si="405"/>
        <v>0</v>
      </c>
      <c r="DS375" s="18">
        <f t="shared" ca="1" si="406"/>
        <v>0</v>
      </c>
      <c r="DT375" s="18">
        <f t="shared" si="407"/>
        <v>0</v>
      </c>
      <c r="DU375" s="18">
        <f t="shared" si="408"/>
        <v>0</v>
      </c>
      <c r="DV375" s="18">
        <f t="shared" si="409"/>
        <v>0</v>
      </c>
      <c r="DW375" s="18">
        <f t="shared" si="410"/>
        <v>0</v>
      </c>
      <c r="DX375" s="18">
        <f t="shared" si="411"/>
        <v>0</v>
      </c>
      <c r="DY375" s="18">
        <f t="shared" si="412"/>
        <v>0</v>
      </c>
      <c r="DZ375" s="18">
        <f t="shared" si="413"/>
        <v>0</v>
      </c>
      <c r="EA375" s="18">
        <f t="shared" si="414"/>
        <v>0</v>
      </c>
      <c r="EB375" s="18">
        <f t="shared" si="415"/>
        <v>0</v>
      </c>
      <c r="EC375" s="18">
        <f t="shared" si="416"/>
        <v>0</v>
      </c>
      <c r="ED375" s="18">
        <f t="shared" si="417"/>
        <v>0</v>
      </c>
      <c r="EE375" s="18">
        <f t="shared" ca="1" si="418"/>
        <v>0</v>
      </c>
      <c r="EF375" s="18">
        <f t="shared" ca="1" si="419"/>
        <v>0</v>
      </c>
      <c r="EG375" s="18">
        <f t="shared" ca="1" si="420"/>
        <v>0</v>
      </c>
      <c r="EH375" s="18">
        <f t="shared" ca="1" si="421"/>
        <v>0</v>
      </c>
      <c r="EI375" s="18">
        <f t="shared" ca="1" si="422"/>
        <v>0</v>
      </c>
      <c r="EJ375" s="18">
        <f t="shared" si="423"/>
        <v>0</v>
      </c>
      <c r="EK375" s="18">
        <f t="shared" si="424"/>
        <v>0</v>
      </c>
      <c r="EL375" s="18">
        <f t="shared" si="425"/>
        <v>0</v>
      </c>
      <c r="EM375" s="18">
        <f t="shared" si="426"/>
        <v>0</v>
      </c>
      <c r="EN375" s="18">
        <f t="shared" si="427"/>
        <v>0</v>
      </c>
      <c r="EO375" s="18">
        <f t="shared" si="428"/>
        <v>0</v>
      </c>
      <c r="EP375" s="18">
        <f t="shared" si="429"/>
        <v>0</v>
      </c>
      <c r="EQ375" s="18">
        <f t="shared" si="430"/>
        <v>0</v>
      </c>
      <c r="ER375" s="18">
        <f t="shared" si="431"/>
        <v>0</v>
      </c>
      <c r="ES375" s="18">
        <f t="shared" si="432"/>
        <v>0</v>
      </c>
      <c r="ET375" s="18">
        <f t="shared" si="433"/>
        <v>0</v>
      </c>
      <c r="EU375" s="18">
        <f t="shared" si="434"/>
        <v>0</v>
      </c>
      <c r="EV375" s="18">
        <f t="shared" si="435"/>
        <v>0</v>
      </c>
      <c r="EW375" s="18">
        <f t="shared" si="436"/>
        <v>0</v>
      </c>
      <c r="EX375" s="18">
        <f t="shared" si="437"/>
        <v>0</v>
      </c>
      <c r="EY375" s="17"/>
      <c r="EZ375" s="1"/>
      <c r="FA375" s="54">
        <f t="shared" ca="1" si="390"/>
        <v>0</v>
      </c>
      <c r="FB375" s="54">
        <f t="shared" si="391"/>
        <v>0</v>
      </c>
      <c r="FC375" s="54">
        <f t="shared" ca="1" si="456"/>
        <v>0</v>
      </c>
      <c r="FD375" s="34" t="e">
        <f t="shared" ca="1" si="457"/>
        <v>#DIV/0!</v>
      </c>
      <c r="FE375" s="34" t="e">
        <f t="shared" ca="1" si="451"/>
        <v>#DIV/0!</v>
      </c>
      <c r="FH375">
        <f t="shared" si="458"/>
        <v>0</v>
      </c>
      <c r="FI375">
        <f t="shared" ca="1" si="459"/>
        <v>0</v>
      </c>
      <c r="FJ375">
        <f t="shared" ca="1" si="460"/>
        <v>0</v>
      </c>
    </row>
    <row r="376" spans="1:166" x14ac:dyDescent="0.25">
      <c r="A376" s="1"/>
      <c r="B376" s="15">
        <f>Kurse!B372</f>
        <v>40451</v>
      </c>
      <c r="C376" s="1"/>
      <c r="D376" s="20" t="str">
        <f>IF(ISNUMBER(VLOOKUP(B376,CASH!$B$7:$E$2815,2,FALSE)),VLOOKUP(B376,CASH!$B$7:$E$2815,2,FALSE),"")</f>
        <v/>
      </c>
      <c r="E376" s="1"/>
      <c r="F376" s="20">
        <f t="shared" si="461"/>
        <v>0</v>
      </c>
      <c r="G376" s="20"/>
      <c r="H376" s="20"/>
      <c r="I376" s="20"/>
      <c r="J376" s="20"/>
      <c r="K376" s="9"/>
      <c r="L376" s="9"/>
      <c r="M376" s="9"/>
      <c r="N376" s="9"/>
      <c r="O376" s="9"/>
      <c r="P376" s="9" t="str">
        <f>IF(ISNUMBER(VLOOKUP($B376,Anteile!$A$2:$BI$10000,12,FALSE)),VLOOKUP($B376,Anteile!$A$2:$BI$10000,12,FALSE),"0")</f>
        <v>0</v>
      </c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 t="str">
        <f>IF(ISNUMBER(VLOOKUP($B376,Anteile!$A$2:$BI$10000,24,FALSE)),VLOOKUP($B376,Anteile!$A$2:$BI$10000,24,FALSE),"0")</f>
        <v>0</v>
      </c>
      <c r="AC376" s="9" t="str">
        <f>IF(ISNUMBER(VLOOKUP($B376,Anteile!$A$2:$BI$10000,25,FALSE)),VLOOKUP($B376,Anteile!$A$2:$BI$10000,25,FALSE),"0")</f>
        <v>0</v>
      </c>
      <c r="AD376" s="9" t="str">
        <f>IF(ISNUMBER(VLOOKUP($B376,Anteile!$A$2:$BI$10000,26,FALSE)),VLOOKUP($B376,Anteile!$A$2:$BI$10000,26,FALSE),"0")</f>
        <v>0</v>
      </c>
      <c r="AE376" s="9" t="str">
        <f>IF(ISNUMBER(VLOOKUP($B376,Anteile!$A$2:$BI$10000,27,FALSE)),VLOOKUP($B376,Anteile!$A$2:$BI$10000,27,FALSE),"0")</f>
        <v>0</v>
      </c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5"/>
      <c r="AW376" s="13">
        <v>1</v>
      </c>
      <c r="AX376" s="5"/>
      <c r="AY376" s="5"/>
      <c r="AZ376" s="5"/>
      <c r="BA376" s="5"/>
      <c r="BB376" s="5"/>
      <c r="BC376" s="5"/>
      <c r="BD376" s="5"/>
      <c r="BE376" s="13">
        <f t="shared" ca="1" si="392"/>
        <v>958.78512214804493</v>
      </c>
      <c r="BF376" s="13">
        <f t="shared" ca="1" si="438"/>
        <v>0</v>
      </c>
      <c r="BG376" s="13">
        <f t="shared" ca="1" si="393"/>
        <v>80.404959283985036</v>
      </c>
      <c r="BH376" s="13"/>
      <c r="BI376" s="13"/>
      <c r="BJ376" s="13"/>
      <c r="BK376" s="13"/>
      <c r="BL376" s="13"/>
      <c r="BM376" s="13"/>
      <c r="BN376" s="13"/>
      <c r="BO376" s="13"/>
      <c r="BP376" s="13"/>
      <c r="BQ376" s="13"/>
      <c r="BR376" s="13"/>
      <c r="BS376" s="13">
        <f t="shared" ca="1" si="439"/>
        <v>0</v>
      </c>
      <c r="BT376" s="13">
        <f t="shared" ca="1" si="440"/>
        <v>43.14</v>
      </c>
      <c r="BU376" s="13">
        <f t="shared" ca="1" si="441"/>
        <v>28.185753062871399</v>
      </c>
      <c r="BV376" s="13">
        <f t="shared" ca="1" si="442"/>
        <v>29.286185899787252</v>
      </c>
      <c r="BW376" s="13">
        <f t="shared" ca="1" si="452"/>
        <v>0</v>
      </c>
      <c r="BX376" s="13"/>
      <c r="BY376" s="13"/>
      <c r="BZ376" s="13"/>
      <c r="CA376" s="13"/>
      <c r="CB376" s="13"/>
      <c r="CC376" s="13"/>
      <c r="CD376" s="13"/>
      <c r="CE376" s="13"/>
      <c r="CF376" s="13"/>
      <c r="CG376" s="13"/>
      <c r="CH376" s="13"/>
      <c r="CI376" s="13"/>
      <c r="CJ376" s="13"/>
      <c r="CK376" s="13"/>
      <c r="CL376" s="13"/>
      <c r="CM376" s="5"/>
      <c r="CN376" s="13">
        <f t="shared" ca="1" si="443"/>
        <v>6229.02</v>
      </c>
      <c r="CO376" s="13">
        <f t="shared" ca="1" si="444"/>
        <v>128.85</v>
      </c>
      <c r="CP376" s="13">
        <f t="shared" ca="1" si="445"/>
        <v>398.48660000000001</v>
      </c>
      <c r="CQ376" s="5"/>
      <c r="CR376" s="5"/>
      <c r="CS376" s="5"/>
      <c r="CT376" s="34">
        <f t="shared" ca="1" si="446"/>
        <v>1.044151246389736</v>
      </c>
      <c r="CU376" s="34">
        <f t="shared" ca="1" si="447"/>
        <v>1.0277578368030629</v>
      </c>
      <c r="CV376" s="34">
        <f t="shared" ca="1" si="448"/>
        <v>0.94945421820835663</v>
      </c>
      <c r="CW376" s="5"/>
      <c r="CX376" s="5"/>
      <c r="CY376" s="5"/>
      <c r="CZ376" s="5"/>
      <c r="DA376" s="33">
        <f t="shared" ca="1" si="449"/>
        <v>1.3631</v>
      </c>
      <c r="DB376" s="13">
        <f t="shared" ca="1" si="450"/>
        <v>1306.92</v>
      </c>
      <c r="DC376" s="5"/>
      <c r="DD376" s="18">
        <f t="shared" ca="1" si="394"/>
        <v>0</v>
      </c>
      <c r="DE376" s="18">
        <f>IF(ISNUMBER(VLOOKUP(B376,CASH!$B$7:$D$10000,3,FALSE)),VLOOKUP(B376,CASH!$B$7:$D$10000,3,FALSE),0)</f>
        <v>0</v>
      </c>
      <c r="DF376" s="18">
        <f t="shared" si="395"/>
        <v>0</v>
      </c>
      <c r="DG376" s="18">
        <f t="shared" ca="1" si="462"/>
        <v>0</v>
      </c>
      <c r="DH376" s="18">
        <f t="shared" ca="1" si="463"/>
        <v>0</v>
      </c>
      <c r="DI376" s="18">
        <f t="shared" si="396"/>
        <v>0</v>
      </c>
      <c r="DJ376" s="18">
        <f t="shared" si="397"/>
        <v>0</v>
      </c>
      <c r="DK376" s="18">
        <f t="shared" si="398"/>
        <v>0</v>
      </c>
      <c r="DL376" s="18">
        <f t="shared" si="399"/>
        <v>0</v>
      </c>
      <c r="DM376" s="18">
        <f t="shared" si="400"/>
        <v>0</v>
      </c>
      <c r="DN376" s="18">
        <f t="shared" si="401"/>
        <v>0</v>
      </c>
      <c r="DO376" s="18">
        <f t="shared" si="402"/>
        <v>0</v>
      </c>
      <c r="DP376" s="18">
        <f t="shared" si="403"/>
        <v>0</v>
      </c>
      <c r="DQ376" s="18">
        <f t="shared" ca="1" si="404"/>
        <v>0</v>
      </c>
      <c r="DR376" s="18">
        <f t="shared" ca="1" si="405"/>
        <v>0</v>
      </c>
      <c r="DS376" s="18">
        <f t="shared" ca="1" si="406"/>
        <v>0</v>
      </c>
      <c r="DT376" s="18">
        <f t="shared" si="407"/>
        <v>0</v>
      </c>
      <c r="DU376" s="18">
        <f t="shared" si="408"/>
        <v>0</v>
      </c>
      <c r="DV376" s="18">
        <f t="shared" si="409"/>
        <v>0</v>
      </c>
      <c r="DW376" s="18">
        <f t="shared" si="410"/>
        <v>0</v>
      </c>
      <c r="DX376" s="18">
        <f t="shared" si="411"/>
        <v>0</v>
      </c>
      <c r="DY376" s="18">
        <f t="shared" si="412"/>
        <v>0</v>
      </c>
      <c r="DZ376" s="18">
        <f t="shared" si="413"/>
        <v>0</v>
      </c>
      <c r="EA376" s="18">
        <f t="shared" si="414"/>
        <v>0</v>
      </c>
      <c r="EB376" s="18">
        <f t="shared" si="415"/>
        <v>0</v>
      </c>
      <c r="EC376" s="18">
        <f t="shared" si="416"/>
        <v>0</v>
      </c>
      <c r="ED376" s="18">
        <f t="shared" si="417"/>
        <v>0</v>
      </c>
      <c r="EE376" s="18">
        <f t="shared" ca="1" si="418"/>
        <v>0</v>
      </c>
      <c r="EF376" s="18">
        <f t="shared" ca="1" si="419"/>
        <v>0</v>
      </c>
      <c r="EG376" s="18">
        <f t="shared" ca="1" si="420"/>
        <v>0</v>
      </c>
      <c r="EH376" s="18">
        <f t="shared" ca="1" si="421"/>
        <v>0</v>
      </c>
      <c r="EI376" s="18">
        <f t="shared" ca="1" si="422"/>
        <v>0</v>
      </c>
      <c r="EJ376" s="18">
        <f t="shared" si="423"/>
        <v>0</v>
      </c>
      <c r="EK376" s="18">
        <f t="shared" si="424"/>
        <v>0</v>
      </c>
      <c r="EL376" s="18">
        <f t="shared" si="425"/>
        <v>0</v>
      </c>
      <c r="EM376" s="18">
        <f t="shared" si="426"/>
        <v>0</v>
      </c>
      <c r="EN376" s="18">
        <f t="shared" si="427"/>
        <v>0</v>
      </c>
      <c r="EO376" s="18">
        <f t="shared" si="428"/>
        <v>0</v>
      </c>
      <c r="EP376" s="18">
        <f t="shared" si="429"/>
        <v>0</v>
      </c>
      <c r="EQ376" s="18">
        <f t="shared" si="430"/>
        <v>0</v>
      </c>
      <c r="ER376" s="18">
        <f t="shared" si="431"/>
        <v>0</v>
      </c>
      <c r="ES376" s="18">
        <f t="shared" si="432"/>
        <v>0</v>
      </c>
      <c r="ET376" s="18">
        <f t="shared" si="433"/>
        <v>0</v>
      </c>
      <c r="EU376" s="18">
        <f t="shared" si="434"/>
        <v>0</v>
      </c>
      <c r="EV376" s="18">
        <f t="shared" si="435"/>
        <v>0</v>
      </c>
      <c r="EW376" s="18">
        <f t="shared" si="436"/>
        <v>0</v>
      </c>
      <c r="EX376" s="18">
        <f t="shared" si="437"/>
        <v>0</v>
      </c>
      <c r="EY376" s="17"/>
      <c r="EZ376" s="1"/>
      <c r="FA376" s="54">
        <f t="shared" ca="1" si="390"/>
        <v>0</v>
      </c>
      <c r="FB376" s="54">
        <f t="shared" si="391"/>
        <v>0</v>
      </c>
      <c r="FC376" s="54">
        <f t="shared" ca="1" si="456"/>
        <v>0</v>
      </c>
      <c r="FD376" s="34" t="e">
        <f t="shared" ca="1" si="457"/>
        <v>#DIV/0!</v>
      </c>
      <c r="FE376" s="34" t="e">
        <f t="shared" ca="1" si="451"/>
        <v>#DIV/0!</v>
      </c>
      <c r="FH376">
        <f t="shared" si="458"/>
        <v>0</v>
      </c>
      <c r="FI376">
        <f t="shared" ca="1" si="459"/>
        <v>0</v>
      </c>
      <c r="FJ376">
        <f t="shared" ca="1" si="460"/>
        <v>0</v>
      </c>
    </row>
    <row r="377" spans="1:166" x14ac:dyDescent="0.25">
      <c r="A377" s="1"/>
      <c r="B377" s="15">
        <f>Kurse!B373</f>
        <v>40450</v>
      </c>
      <c r="C377" s="1"/>
      <c r="D377" s="20" t="str">
        <f>IF(ISNUMBER(VLOOKUP(B377,CASH!$B$7:$E$2815,2,FALSE)),VLOOKUP(B377,CASH!$B$7:$E$2815,2,FALSE),"")</f>
        <v/>
      </c>
      <c r="E377" s="1"/>
      <c r="F377" s="20">
        <f t="shared" si="461"/>
        <v>0</v>
      </c>
      <c r="G377" s="20"/>
      <c r="H377" s="20"/>
      <c r="I377" s="20"/>
      <c r="J377" s="20"/>
      <c r="K377" s="9"/>
      <c r="L377" s="9"/>
      <c r="M377" s="9"/>
      <c r="N377" s="9"/>
      <c r="O377" s="9"/>
      <c r="P377" s="9" t="str">
        <f>IF(ISNUMBER(VLOOKUP($B377,Anteile!$A$2:$BI$10000,12,FALSE)),VLOOKUP($B377,Anteile!$A$2:$BI$10000,12,FALSE),"0")</f>
        <v>0</v>
      </c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 t="str">
        <f>IF(ISNUMBER(VLOOKUP($B377,Anteile!$A$2:$BI$10000,24,FALSE)),VLOOKUP($B377,Anteile!$A$2:$BI$10000,24,FALSE),"0")</f>
        <v>0</v>
      </c>
      <c r="AC377" s="9" t="str">
        <f>IF(ISNUMBER(VLOOKUP($B377,Anteile!$A$2:$BI$10000,25,FALSE)),VLOOKUP($B377,Anteile!$A$2:$BI$10000,25,FALSE),"0")</f>
        <v>0</v>
      </c>
      <c r="AD377" s="9" t="str">
        <f>IF(ISNUMBER(VLOOKUP($B377,Anteile!$A$2:$BI$10000,26,FALSE)),VLOOKUP($B377,Anteile!$A$2:$BI$10000,26,FALSE),"0")</f>
        <v>0</v>
      </c>
      <c r="AE377" s="9" t="str">
        <f>IF(ISNUMBER(VLOOKUP($B377,Anteile!$A$2:$BI$10000,27,FALSE)),VLOOKUP($B377,Anteile!$A$2:$BI$10000,27,FALSE),"0")</f>
        <v>0</v>
      </c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5"/>
      <c r="AW377" s="13">
        <v>1</v>
      </c>
      <c r="AX377" s="5"/>
      <c r="AY377" s="5"/>
      <c r="AZ377" s="5"/>
      <c r="BA377" s="5"/>
      <c r="BB377" s="5"/>
      <c r="BC377" s="5"/>
      <c r="BD377" s="5"/>
      <c r="BE377" s="13">
        <f t="shared" ca="1" si="392"/>
        <v>960.18348623853205</v>
      </c>
      <c r="BF377" s="13">
        <f t="shared" ca="1" si="438"/>
        <v>0</v>
      </c>
      <c r="BG377" s="13">
        <f t="shared" ca="1" si="393"/>
        <v>80.3743119266055</v>
      </c>
      <c r="BH377" s="13"/>
      <c r="BI377" s="13"/>
      <c r="BJ377" s="13"/>
      <c r="BK377" s="13"/>
      <c r="BL377" s="13"/>
      <c r="BM377" s="13"/>
      <c r="BN377" s="13"/>
      <c r="BO377" s="13"/>
      <c r="BP377" s="13"/>
      <c r="BQ377" s="13"/>
      <c r="BR377" s="13"/>
      <c r="BS377" s="13">
        <f t="shared" ca="1" si="439"/>
        <v>0</v>
      </c>
      <c r="BT377" s="13">
        <f t="shared" ca="1" si="440"/>
        <v>43.36</v>
      </c>
      <c r="BU377" s="13">
        <f t="shared" ca="1" si="441"/>
        <v>28.638532110091745</v>
      </c>
      <c r="BV377" s="13">
        <f t="shared" ca="1" si="442"/>
        <v>29.152293577981649</v>
      </c>
      <c r="BW377" s="13">
        <f t="shared" ca="1" si="452"/>
        <v>0</v>
      </c>
      <c r="BX377" s="13"/>
      <c r="BY377" s="13"/>
      <c r="BZ377" s="13"/>
      <c r="CA377" s="13"/>
      <c r="CB377" s="13"/>
      <c r="CC377" s="13"/>
      <c r="CD377" s="13"/>
      <c r="CE377" s="13"/>
      <c r="CF377" s="13"/>
      <c r="CG377" s="13"/>
      <c r="CH377" s="13"/>
      <c r="CI377" s="13"/>
      <c r="CJ377" s="13"/>
      <c r="CK377" s="13"/>
      <c r="CL377" s="13"/>
      <c r="CM377" s="5"/>
      <c r="CN377" s="13">
        <f t="shared" ca="1" si="443"/>
        <v>6246.92</v>
      </c>
      <c r="CO377" s="13">
        <f t="shared" ca="1" si="444"/>
        <v>128.94999999999999</v>
      </c>
      <c r="CP377" s="13">
        <f t="shared" ca="1" si="445"/>
        <v>398.85239999999999</v>
      </c>
      <c r="CQ377" s="5"/>
      <c r="CR377" s="5"/>
      <c r="CS377" s="5"/>
      <c r="CT377" s="34">
        <f t="shared" ca="1" si="446"/>
        <v>1.0471517677093618</v>
      </c>
      <c r="CU377" s="34">
        <f t="shared" ca="1" si="447"/>
        <v>1.0285554757916566</v>
      </c>
      <c r="CV377" s="34">
        <f t="shared" ca="1" si="448"/>
        <v>0.95032579168917275</v>
      </c>
      <c r="CW377" s="5"/>
      <c r="CX377" s="5"/>
      <c r="CY377" s="5"/>
      <c r="CZ377" s="5"/>
      <c r="DA377" s="33">
        <f t="shared" ca="1" si="449"/>
        <v>1.3625</v>
      </c>
      <c r="DB377" s="13">
        <f t="shared" ca="1" si="450"/>
        <v>1308.25</v>
      </c>
      <c r="DC377" s="5"/>
      <c r="DD377" s="18">
        <f t="shared" ca="1" si="394"/>
        <v>0</v>
      </c>
      <c r="DE377" s="18">
        <f>IF(ISNUMBER(VLOOKUP(B377,CASH!$B$7:$D$10000,3,FALSE)),VLOOKUP(B377,CASH!$B$7:$D$10000,3,FALSE),0)</f>
        <v>0</v>
      </c>
      <c r="DF377" s="18">
        <f t="shared" si="395"/>
        <v>0</v>
      </c>
      <c r="DG377" s="18">
        <f t="shared" ca="1" si="462"/>
        <v>0</v>
      </c>
      <c r="DH377" s="18">
        <f t="shared" ca="1" si="463"/>
        <v>0</v>
      </c>
      <c r="DI377" s="18">
        <f t="shared" si="396"/>
        <v>0</v>
      </c>
      <c r="DJ377" s="18">
        <f t="shared" si="397"/>
        <v>0</v>
      </c>
      <c r="DK377" s="18">
        <f t="shared" si="398"/>
        <v>0</v>
      </c>
      <c r="DL377" s="18">
        <f t="shared" si="399"/>
        <v>0</v>
      </c>
      <c r="DM377" s="18">
        <f t="shared" si="400"/>
        <v>0</v>
      </c>
      <c r="DN377" s="18">
        <f t="shared" si="401"/>
        <v>0</v>
      </c>
      <c r="DO377" s="18">
        <f t="shared" si="402"/>
        <v>0</v>
      </c>
      <c r="DP377" s="18">
        <f t="shared" si="403"/>
        <v>0</v>
      </c>
      <c r="DQ377" s="18">
        <f t="shared" ca="1" si="404"/>
        <v>0</v>
      </c>
      <c r="DR377" s="18">
        <f t="shared" ca="1" si="405"/>
        <v>0</v>
      </c>
      <c r="DS377" s="18">
        <f t="shared" ca="1" si="406"/>
        <v>0</v>
      </c>
      <c r="DT377" s="18">
        <f t="shared" si="407"/>
        <v>0</v>
      </c>
      <c r="DU377" s="18">
        <f t="shared" si="408"/>
        <v>0</v>
      </c>
      <c r="DV377" s="18">
        <f t="shared" si="409"/>
        <v>0</v>
      </c>
      <c r="DW377" s="18">
        <f t="shared" si="410"/>
        <v>0</v>
      </c>
      <c r="DX377" s="18">
        <f t="shared" si="411"/>
        <v>0</v>
      </c>
      <c r="DY377" s="18">
        <f t="shared" si="412"/>
        <v>0</v>
      </c>
      <c r="DZ377" s="18">
        <f t="shared" si="413"/>
        <v>0</v>
      </c>
      <c r="EA377" s="18">
        <f t="shared" si="414"/>
        <v>0</v>
      </c>
      <c r="EB377" s="18">
        <f t="shared" si="415"/>
        <v>0</v>
      </c>
      <c r="EC377" s="18">
        <f t="shared" si="416"/>
        <v>0</v>
      </c>
      <c r="ED377" s="18">
        <f t="shared" si="417"/>
        <v>0</v>
      </c>
      <c r="EE377" s="18">
        <f t="shared" ca="1" si="418"/>
        <v>0</v>
      </c>
      <c r="EF377" s="18">
        <f t="shared" ca="1" si="419"/>
        <v>0</v>
      </c>
      <c r="EG377" s="18">
        <f t="shared" ca="1" si="420"/>
        <v>0</v>
      </c>
      <c r="EH377" s="18">
        <f t="shared" ca="1" si="421"/>
        <v>0</v>
      </c>
      <c r="EI377" s="18">
        <f t="shared" ca="1" si="422"/>
        <v>0</v>
      </c>
      <c r="EJ377" s="18">
        <f t="shared" si="423"/>
        <v>0</v>
      </c>
      <c r="EK377" s="18">
        <f t="shared" si="424"/>
        <v>0</v>
      </c>
      <c r="EL377" s="18">
        <f t="shared" si="425"/>
        <v>0</v>
      </c>
      <c r="EM377" s="18">
        <f t="shared" si="426"/>
        <v>0</v>
      </c>
      <c r="EN377" s="18">
        <f t="shared" si="427"/>
        <v>0</v>
      </c>
      <c r="EO377" s="18">
        <f t="shared" si="428"/>
        <v>0</v>
      </c>
      <c r="EP377" s="18">
        <f t="shared" si="429"/>
        <v>0</v>
      </c>
      <c r="EQ377" s="18">
        <f t="shared" si="430"/>
        <v>0</v>
      </c>
      <c r="ER377" s="18">
        <f t="shared" si="431"/>
        <v>0</v>
      </c>
      <c r="ES377" s="18">
        <f t="shared" si="432"/>
        <v>0</v>
      </c>
      <c r="ET377" s="18">
        <f t="shared" si="433"/>
        <v>0</v>
      </c>
      <c r="EU377" s="18">
        <f t="shared" si="434"/>
        <v>0</v>
      </c>
      <c r="EV377" s="18">
        <f t="shared" si="435"/>
        <v>0</v>
      </c>
      <c r="EW377" s="18">
        <f t="shared" si="436"/>
        <v>0</v>
      </c>
      <c r="EX377" s="18">
        <f t="shared" si="437"/>
        <v>0</v>
      </c>
      <c r="EY377" s="17"/>
      <c r="EZ377" s="1"/>
      <c r="FA377" s="54">
        <f t="shared" ca="1" si="390"/>
        <v>0</v>
      </c>
      <c r="FB377" s="54">
        <f t="shared" si="391"/>
        <v>0</v>
      </c>
      <c r="FC377" s="54">
        <f t="shared" ca="1" si="456"/>
        <v>0</v>
      </c>
      <c r="FD377" s="34" t="e">
        <f t="shared" ca="1" si="457"/>
        <v>#DIV/0!</v>
      </c>
      <c r="FE377" s="34" t="e">
        <f t="shared" ca="1" si="451"/>
        <v>#DIV/0!</v>
      </c>
      <c r="FH377">
        <f t="shared" si="458"/>
        <v>0</v>
      </c>
      <c r="FI377">
        <f t="shared" ca="1" si="459"/>
        <v>0</v>
      </c>
      <c r="FJ377">
        <f t="shared" ca="1" si="460"/>
        <v>0</v>
      </c>
    </row>
    <row r="378" spans="1:166" x14ac:dyDescent="0.25">
      <c r="A378" s="1"/>
      <c r="B378" s="15">
        <f>Kurse!B374</f>
        <v>40449</v>
      </c>
      <c r="C378" s="1"/>
      <c r="D378" s="20" t="str">
        <f>IF(ISNUMBER(VLOOKUP(B378,CASH!$B$7:$E$2815,2,FALSE)),VLOOKUP(B378,CASH!$B$7:$E$2815,2,FALSE),"")</f>
        <v/>
      </c>
      <c r="E378" s="1"/>
      <c r="F378" s="20">
        <f t="shared" si="461"/>
        <v>0</v>
      </c>
      <c r="G378" s="20"/>
      <c r="H378" s="20"/>
      <c r="I378" s="20"/>
      <c r="J378" s="20"/>
      <c r="K378" s="9"/>
      <c r="L378" s="9"/>
      <c r="M378" s="9"/>
      <c r="N378" s="9"/>
      <c r="O378" s="9"/>
      <c r="P378" s="9" t="str">
        <f>IF(ISNUMBER(VLOOKUP($B378,Anteile!$A$2:$BI$10000,12,FALSE)),VLOOKUP($B378,Anteile!$A$2:$BI$10000,12,FALSE),"0")</f>
        <v>0</v>
      </c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 t="str">
        <f>IF(ISNUMBER(VLOOKUP($B378,Anteile!$A$2:$BI$10000,24,FALSE)),VLOOKUP($B378,Anteile!$A$2:$BI$10000,24,FALSE),"0")</f>
        <v>0</v>
      </c>
      <c r="AC378" s="9" t="str">
        <f>IF(ISNUMBER(VLOOKUP($B378,Anteile!$A$2:$BI$10000,25,FALSE)),VLOOKUP($B378,Anteile!$A$2:$BI$10000,25,FALSE),"0")</f>
        <v>0</v>
      </c>
      <c r="AD378" s="9" t="str">
        <f>IF(ISNUMBER(VLOOKUP($B378,Anteile!$A$2:$BI$10000,26,FALSE)),VLOOKUP($B378,Anteile!$A$2:$BI$10000,26,FALSE),"0")</f>
        <v>0</v>
      </c>
      <c r="AE378" s="9" t="str">
        <f>IF(ISNUMBER(VLOOKUP($B378,Anteile!$A$2:$BI$10000,27,FALSE)),VLOOKUP($B378,Anteile!$A$2:$BI$10000,27,FALSE),"0")</f>
        <v>0</v>
      </c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5"/>
      <c r="AW378" s="13">
        <v>1</v>
      </c>
      <c r="AX378" s="5"/>
      <c r="AY378" s="5"/>
      <c r="AZ378" s="5"/>
      <c r="BA378" s="5"/>
      <c r="BB378" s="5"/>
      <c r="BC378" s="5"/>
      <c r="BD378" s="5"/>
      <c r="BE378" s="13">
        <f t="shared" ca="1" si="392"/>
        <v>964.70674918950783</v>
      </c>
      <c r="BF378" s="13">
        <f t="shared" ca="1" si="438"/>
        <v>0</v>
      </c>
      <c r="BG378" s="13">
        <f t="shared" ca="1" si="393"/>
        <v>80.666077217801359</v>
      </c>
      <c r="BH378" s="13"/>
      <c r="BI378" s="13"/>
      <c r="BJ378" s="13"/>
      <c r="BK378" s="13"/>
      <c r="BL378" s="13"/>
      <c r="BM378" s="13"/>
      <c r="BN378" s="13"/>
      <c r="BO378" s="13"/>
      <c r="BP378" s="13"/>
      <c r="BQ378" s="13"/>
      <c r="BR378" s="13"/>
      <c r="BS378" s="13">
        <f t="shared" ca="1" si="439"/>
        <v>0</v>
      </c>
      <c r="BT378" s="13">
        <f t="shared" ca="1" si="440"/>
        <v>43.58</v>
      </c>
      <c r="BU378" s="13">
        <f t="shared" ca="1" si="441"/>
        <v>28.58826996758031</v>
      </c>
      <c r="BV378" s="13">
        <f t="shared" ca="1" si="442"/>
        <v>29.015620394930743</v>
      </c>
      <c r="BW378" s="13">
        <f t="shared" ca="1" si="452"/>
        <v>0</v>
      </c>
      <c r="BX378" s="13"/>
      <c r="BY378" s="13"/>
      <c r="BZ378" s="13"/>
      <c r="CA378" s="13"/>
      <c r="CB378" s="13"/>
      <c r="CC378" s="13"/>
      <c r="CD378" s="13"/>
      <c r="CE378" s="13"/>
      <c r="CF378" s="13"/>
      <c r="CG378" s="13"/>
      <c r="CH378" s="13"/>
      <c r="CI378" s="13"/>
      <c r="CJ378" s="13"/>
      <c r="CK378" s="13"/>
      <c r="CL378" s="13"/>
      <c r="CM378" s="5"/>
      <c r="CN378" s="13">
        <f t="shared" ca="1" si="443"/>
        <v>6276.09</v>
      </c>
      <c r="CO378" s="13">
        <f t="shared" ca="1" si="444"/>
        <v>129.31</v>
      </c>
      <c r="CP378" s="13">
        <f t="shared" ca="1" si="445"/>
        <v>398.09840000000003</v>
      </c>
      <c r="CQ378" s="5"/>
      <c r="CR378" s="5"/>
      <c r="CS378" s="5"/>
      <c r="CT378" s="34">
        <f t="shared" ca="1" si="446"/>
        <v>1.0520414440721264</v>
      </c>
      <c r="CU378" s="34">
        <f t="shared" ca="1" si="447"/>
        <v>1.0314269761505943</v>
      </c>
      <c r="CV378" s="34">
        <f t="shared" ca="1" si="448"/>
        <v>0.94852927336075454</v>
      </c>
      <c r="CW378" s="5"/>
      <c r="CX378" s="5"/>
      <c r="CY378" s="5"/>
      <c r="CZ378" s="5"/>
      <c r="DA378" s="33">
        <f t="shared" ca="1" si="449"/>
        <v>1.3572</v>
      </c>
      <c r="DB378" s="13">
        <f t="shared" ca="1" si="450"/>
        <v>1309.3</v>
      </c>
      <c r="DC378" s="5"/>
      <c r="DD378" s="18">
        <f t="shared" ca="1" si="394"/>
        <v>0</v>
      </c>
      <c r="DE378" s="18">
        <f>IF(ISNUMBER(VLOOKUP(B378,CASH!$B$7:$D$10000,3,FALSE)),VLOOKUP(B378,CASH!$B$7:$D$10000,3,FALSE),0)</f>
        <v>0</v>
      </c>
      <c r="DF378" s="18">
        <f t="shared" si="395"/>
        <v>0</v>
      </c>
      <c r="DG378" s="18">
        <f t="shared" ca="1" si="462"/>
        <v>0</v>
      </c>
      <c r="DH378" s="18">
        <f t="shared" ca="1" si="463"/>
        <v>0</v>
      </c>
      <c r="DI378" s="18">
        <f t="shared" si="396"/>
        <v>0</v>
      </c>
      <c r="DJ378" s="18">
        <f t="shared" si="397"/>
        <v>0</v>
      </c>
      <c r="DK378" s="18">
        <f t="shared" si="398"/>
        <v>0</v>
      </c>
      <c r="DL378" s="18">
        <f t="shared" si="399"/>
        <v>0</v>
      </c>
      <c r="DM378" s="18">
        <f t="shared" si="400"/>
        <v>0</v>
      </c>
      <c r="DN378" s="18">
        <f t="shared" si="401"/>
        <v>0</v>
      </c>
      <c r="DO378" s="18">
        <f t="shared" si="402"/>
        <v>0</v>
      </c>
      <c r="DP378" s="18">
        <f t="shared" si="403"/>
        <v>0</v>
      </c>
      <c r="DQ378" s="18">
        <f t="shared" ca="1" si="404"/>
        <v>0</v>
      </c>
      <c r="DR378" s="18">
        <f t="shared" ca="1" si="405"/>
        <v>0</v>
      </c>
      <c r="DS378" s="18">
        <f t="shared" ca="1" si="406"/>
        <v>0</v>
      </c>
      <c r="DT378" s="18">
        <f t="shared" si="407"/>
        <v>0</v>
      </c>
      <c r="DU378" s="18">
        <f t="shared" si="408"/>
        <v>0</v>
      </c>
      <c r="DV378" s="18">
        <f t="shared" si="409"/>
        <v>0</v>
      </c>
      <c r="DW378" s="18">
        <f t="shared" si="410"/>
        <v>0</v>
      </c>
      <c r="DX378" s="18">
        <f t="shared" si="411"/>
        <v>0</v>
      </c>
      <c r="DY378" s="18">
        <f t="shared" si="412"/>
        <v>0</v>
      </c>
      <c r="DZ378" s="18">
        <f t="shared" si="413"/>
        <v>0</v>
      </c>
      <c r="EA378" s="18">
        <f t="shared" si="414"/>
        <v>0</v>
      </c>
      <c r="EB378" s="18">
        <f t="shared" si="415"/>
        <v>0</v>
      </c>
      <c r="EC378" s="18">
        <f t="shared" si="416"/>
        <v>0</v>
      </c>
      <c r="ED378" s="18">
        <f t="shared" si="417"/>
        <v>0</v>
      </c>
      <c r="EE378" s="18">
        <f t="shared" ca="1" si="418"/>
        <v>0</v>
      </c>
      <c r="EF378" s="18">
        <f t="shared" ca="1" si="419"/>
        <v>0</v>
      </c>
      <c r="EG378" s="18">
        <f t="shared" ca="1" si="420"/>
        <v>0</v>
      </c>
      <c r="EH378" s="18">
        <f t="shared" ca="1" si="421"/>
        <v>0</v>
      </c>
      <c r="EI378" s="18">
        <f t="shared" ca="1" si="422"/>
        <v>0</v>
      </c>
      <c r="EJ378" s="18">
        <f t="shared" si="423"/>
        <v>0</v>
      </c>
      <c r="EK378" s="18">
        <f t="shared" si="424"/>
        <v>0</v>
      </c>
      <c r="EL378" s="18">
        <f t="shared" si="425"/>
        <v>0</v>
      </c>
      <c r="EM378" s="18">
        <f t="shared" si="426"/>
        <v>0</v>
      </c>
      <c r="EN378" s="18">
        <f t="shared" si="427"/>
        <v>0</v>
      </c>
      <c r="EO378" s="18">
        <f t="shared" si="428"/>
        <v>0</v>
      </c>
      <c r="EP378" s="18">
        <f t="shared" si="429"/>
        <v>0</v>
      </c>
      <c r="EQ378" s="18">
        <f t="shared" si="430"/>
        <v>0</v>
      </c>
      <c r="ER378" s="18">
        <f t="shared" si="431"/>
        <v>0</v>
      </c>
      <c r="ES378" s="18">
        <f t="shared" si="432"/>
        <v>0</v>
      </c>
      <c r="ET378" s="18">
        <f t="shared" si="433"/>
        <v>0</v>
      </c>
      <c r="EU378" s="18">
        <f t="shared" si="434"/>
        <v>0</v>
      </c>
      <c r="EV378" s="18">
        <f t="shared" si="435"/>
        <v>0</v>
      </c>
      <c r="EW378" s="18">
        <f t="shared" si="436"/>
        <v>0</v>
      </c>
      <c r="EX378" s="18">
        <f t="shared" si="437"/>
        <v>0</v>
      </c>
      <c r="EY378" s="17"/>
      <c r="EZ378" s="1"/>
      <c r="FA378" s="54">
        <f t="shared" ca="1" si="390"/>
        <v>0</v>
      </c>
      <c r="FB378" s="54">
        <f t="shared" si="391"/>
        <v>0</v>
      </c>
      <c r="FC378" s="54">
        <f t="shared" ca="1" si="456"/>
        <v>0</v>
      </c>
      <c r="FD378" s="34" t="e">
        <f t="shared" ca="1" si="457"/>
        <v>#DIV/0!</v>
      </c>
      <c r="FE378" s="34" t="e">
        <f t="shared" ca="1" si="451"/>
        <v>#DIV/0!</v>
      </c>
      <c r="FH378">
        <f t="shared" si="458"/>
        <v>0</v>
      </c>
      <c r="FI378">
        <f t="shared" ca="1" si="459"/>
        <v>0</v>
      </c>
      <c r="FJ378">
        <f t="shared" ca="1" si="460"/>
        <v>0</v>
      </c>
    </row>
    <row r="379" spans="1:166" x14ac:dyDescent="0.25">
      <c r="A379" s="1"/>
      <c r="B379" s="15">
        <f>Kurse!B375</f>
        <v>40448</v>
      </c>
      <c r="C379" s="1"/>
      <c r="D379" s="20" t="str">
        <f>IF(ISNUMBER(VLOOKUP(B379,CASH!$B$7:$E$2815,2,FALSE)),VLOOKUP(B379,CASH!$B$7:$E$2815,2,FALSE),"")</f>
        <v/>
      </c>
      <c r="E379" s="1"/>
      <c r="F379" s="20">
        <f t="shared" si="461"/>
        <v>0</v>
      </c>
      <c r="G379" s="20"/>
      <c r="H379" s="20"/>
      <c r="I379" s="20"/>
      <c r="J379" s="20"/>
      <c r="K379" s="9"/>
      <c r="L379" s="9"/>
      <c r="M379" s="9"/>
      <c r="N379" s="9"/>
      <c r="O379" s="9"/>
      <c r="P379" s="9" t="str">
        <f>IF(ISNUMBER(VLOOKUP($B379,Anteile!$A$2:$BI$10000,12,FALSE)),VLOOKUP($B379,Anteile!$A$2:$BI$10000,12,FALSE),"0")</f>
        <v>0</v>
      </c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 t="str">
        <f>IF(ISNUMBER(VLOOKUP($B379,Anteile!$A$2:$BI$10000,24,FALSE)),VLOOKUP($B379,Anteile!$A$2:$BI$10000,24,FALSE),"0")</f>
        <v>0</v>
      </c>
      <c r="AC379" s="9" t="str">
        <f>IF(ISNUMBER(VLOOKUP($B379,Anteile!$A$2:$BI$10000,25,FALSE)),VLOOKUP($B379,Anteile!$A$2:$BI$10000,25,FALSE),"0")</f>
        <v>0</v>
      </c>
      <c r="AD379" s="9" t="str">
        <f>IF(ISNUMBER(VLOOKUP($B379,Anteile!$A$2:$BI$10000,26,FALSE)),VLOOKUP($B379,Anteile!$A$2:$BI$10000,26,FALSE),"0")</f>
        <v>0</v>
      </c>
      <c r="AE379" s="9" t="str">
        <f>IF(ISNUMBER(VLOOKUP($B379,Anteile!$A$2:$BI$10000,27,FALSE)),VLOOKUP($B379,Anteile!$A$2:$BI$10000,27,FALSE),"0")</f>
        <v>0</v>
      </c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5"/>
      <c r="AW379" s="13">
        <v>1</v>
      </c>
      <c r="AX379" s="5"/>
      <c r="AY379" s="5"/>
      <c r="AZ379" s="5"/>
      <c r="BA379" s="5"/>
      <c r="BB379" s="5"/>
      <c r="BC379" s="5"/>
      <c r="BD379" s="5"/>
      <c r="BE379" s="13">
        <f t="shared" ca="1" si="392"/>
        <v>962.13418720679124</v>
      </c>
      <c r="BF379" s="13">
        <f t="shared" ca="1" si="438"/>
        <v>0</v>
      </c>
      <c r="BG379" s="13">
        <f t="shared" ca="1" si="393"/>
        <v>81.368679722987565</v>
      </c>
      <c r="BH379" s="13"/>
      <c r="BI379" s="13"/>
      <c r="BJ379" s="13"/>
      <c r="BK379" s="13"/>
      <c r="BL379" s="13"/>
      <c r="BM379" s="13"/>
      <c r="BN379" s="13"/>
      <c r="BO379" s="13"/>
      <c r="BP379" s="13"/>
      <c r="BQ379" s="13"/>
      <c r="BR379" s="13"/>
      <c r="BS379" s="13">
        <f t="shared" ca="1" si="439"/>
        <v>0</v>
      </c>
      <c r="BT379" s="13">
        <f t="shared" ca="1" si="440"/>
        <v>43.67</v>
      </c>
      <c r="BU379" s="13">
        <f t="shared" ca="1" si="441"/>
        <v>28.8554620597215</v>
      </c>
      <c r="BV379" s="13">
        <f t="shared" ca="1" si="442"/>
        <v>29.332042594385285</v>
      </c>
      <c r="BW379" s="13">
        <f t="shared" ca="1" si="452"/>
        <v>0</v>
      </c>
      <c r="BX379" s="13"/>
      <c r="BY379" s="13"/>
      <c r="BZ379" s="13"/>
      <c r="CA379" s="13"/>
      <c r="CB379" s="13"/>
      <c r="CC379" s="13"/>
      <c r="CD379" s="13"/>
      <c r="CE379" s="13"/>
      <c r="CF379" s="13"/>
      <c r="CG379" s="13"/>
      <c r="CH379" s="13"/>
      <c r="CI379" s="13"/>
      <c r="CJ379" s="13"/>
      <c r="CK379" s="13"/>
      <c r="CL379" s="13"/>
      <c r="CM379" s="5"/>
      <c r="CN379" s="13">
        <f t="shared" ca="1" si="443"/>
        <v>6278.89</v>
      </c>
      <c r="CO379" s="13">
        <f t="shared" ca="1" si="444"/>
        <v>129.18</v>
      </c>
      <c r="CP379" s="13">
        <f t="shared" ca="1" si="445"/>
        <v>397.89420000000001</v>
      </c>
      <c r="CQ379" s="5"/>
      <c r="CR379" s="5"/>
      <c r="CS379" s="5"/>
      <c r="CT379" s="34">
        <f t="shared" ca="1" si="446"/>
        <v>1.0525107993623473</v>
      </c>
      <c r="CU379" s="34">
        <f t="shared" ca="1" si="447"/>
        <v>1.0303900454654225</v>
      </c>
      <c r="CV379" s="34">
        <f t="shared" ca="1" si="448"/>
        <v>0.94804273616889378</v>
      </c>
      <c r="CW379" s="5"/>
      <c r="CX379" s="5"/>
      <c r="CY379" s="5"/>
      <c r="CZ379" s="5"/>
      <c r="DA379" s="33">
        <f t="shared" ca="1" si="449"/>
        <v>1.3429</v>
      </c>
      <c r="DB379" s="13">
        <f t="shared" ca="1" si="450"/>
        <v>1292.05</v>
      </c>
      <c r="DC379" s="5"/>
      <c r="DD379" s="18">
        <f t="shared" ca="1" si="394"/>
        <v>0</v>
      </c>
      <c r="DE379" s="18">
        <f>IF(ISNUMBER(VLOOKUP(B379,CASH!$B$7:$D$10000,3,FALSE)),VLOOKUP(B379,CASH!$B$7:$D$10000,3,FALSE),0)</f>
        <v>0</v>
      </c>
      <c r="DF379" s="18">
        <f t="shared" si="395"/>
        <v>0</v>
      </c>
      <c r="DG379" s="18">
        <f t="shared" ca="1" si="462"/>
        <v>0</v>
      </c>
      <c r="DH379" s="18">
        <f t="shared" ca="1" si="463"/>
        <v>0</v>
      </c>
      <c r="DI379" s="18">
        <f t="shared" si="396"/>
        <v>0</v>
      </c>
      <c r="DJ379" s="18">
        <f t="shared" si="397"/>
        <v>0</v>
      </c>
      <c r="DK379" s="18">
        <f t="shared" si="398"/>
        <v>0</v>
      </c>
      <c r="DL379" s="18">
        <f t="shared" si="399"/>
        <v>0</v>
      </c>
      <c r="DM379" s="18">
        <f t="shared" si="400"/>
        <v>0</v>
      </c>
      <c r="DN379" s="18">
        <f t="shared" si="401"/>
        <v>0</v>
      </c>
      <c r="DO379" s="18">
        <f t="shared" si="402"/>
        <v>0</v>
      </c>
      <c r="DP379" s="18">
        <f t="shared" si="403"/>
        <v>0</v>
      </c>
      <c r="DQ379" s="18">
        <f t="shared" ca="1" si="404"/>
        <v>0</v>
      </c>
      <c r="DR379" s="18">
        <f t="shared" ca="1" si="405"/>
        <v>0</v>
      </c>
      <c r="DS379" s="18">
        <f t="shared" ca="1" si="406"/>
        <v>0</v>
      </c>
      <c r="DT379" s="18">
        <f t="shared" si="407"/>
        <v>0</v>
      </c>
      <c r="DU379" s="18">
        <f t="shared" si="408"/>
        <v>0</v>
      </c>
      <c r="DV379" s="18">
        <f t="shared" si="409"/>
        <v>0</v>
      </c>
      <c r="DW379" s="18">
        <f t="shared" si="410"/>
        <v>0</v>
      </c>
      <c r="DX379" s="18">
        <f t="shared" si="411"/>
        <v>0</v>
      </c>
      <c r="DY379" s="18">
        <f t="shared" si="412"/>
        <v>0</v>
      </c>
      <c r="DZ379" s="18">
        <f t="shared" si="413"/>
        <v>0</v>
      </c>
      <c r="EA379" s="18">
        <f t="shared" si="414"/>
        <v>0</v>
      </c>
      <c r="EB379" s="18">
        <f t="shared" si="415"/>
        <v>0</v>
      </c>
      <c r="EC379" s="18">
        <f t="shared" si="416"/>
        <v>0</v>
      </c>
      <c r="ED379" s="18">
        <f t="shared" si="417"/>
        <v>0</v>
      </c>
      <c r="EE379" s="18">
        <f t="shared" ca="1" si="418"/>
        <v>0</v>
      </c>
      <c r="EF379" s="18">
        <f t="shared" ca="1" si="419"/>
        <v>0</v>
      </c>
      <c r="EG379" s="18">
        <f t="shared" ca="1" si="420"/>
        <v>0</v>
      </c>
      <c r="EH379" s="18">
        <f t="shared" ca="1" si="421"/>
        <v>0</v>
      </c>
      <c r="EI379" s="18">
        <f t="shared" ca="1" si="422"/>
        <v>0</v>
      </c>
      <c r="EJ379" s="18">
        <f t="shared" si="423"/>
        <v>0</v>
      </c>
      <c r="EK379" s="18">
        <f t="shared" si="424"/>
        <v>0</v>
      </c>
      <c r="EL379" s="18">
        <f t="shared" si="425"/>
        <v>0</v>
      </c>
      <c r="EM379" s="18">
        <f t="shared" si="426"/>
        <v>0</v>
      </c>
      <c r="EN379" s="18">
        <f t="shared" si="427"/>
        <v>0</v>
      </c>
      <c r="EO379" s="18">
        <f t="shared" si="428"/>
        <v>0</v>
      </c>
      <c r="EP379" s="18">
        <f t="shared" si="429"/>
        <v>0</v>
      </c>
      <c r="EQ379" s="18">
        <f t="shared" si="430"/>
        <v>0</v>
      </c>
      <c r="ER379" s="18">
        <f t="shared" si="431"/>
        <v>0</v>
      </c>
      <c r="ES379" s="18">
        <f t="shared" si="432"/>
        <v>0</v>
      </c>
      <c r="ET379" s="18">
        <f t="shared" si="433"/>
        <v>0</v>
      </c>
      <c r="EU379" s="18">
        <f t="shared" si="434"/>
        <v>0</v>
      </c>
      <c r="EV379" s="18">
        <f t="shared" si="435"/>
        <v>0</v>
      </c>
      <c r="EW379" s="18">
        <f t="shared" si="436"/>
        <v>0</v>
      </c>
      <c r="EX379" s="18">
        <f t="shared" si="437"/>
        <v>0</v>
      </c>
      <c r="EY379" s="17"/>
      <c r="EZ379" s="1"/>
      <c r="FA379" s="54">
        <f t="shared" ca="1" si="390"/>
        <v>0</v>
      </c>
      <c r="FB379" s="54">
        <f t="shared" si="391"/>
        <v>0</v>
      </c>
      <c r="FC379" s="54">
        <f t="shared" ca="1" si="456"/>
        <v>0</v>
      </c>
      <c r="FD379" s="34" t="e">
        <f t="shared" ca="1" si="457"/>
        <v>#DIV/0!</v>
      </c>
      <c r="FE379" s="34" t="e">
        <f t="shared" ca="1" si="451"/>
        <v>#DIV/0!</v>
      </c>
      <c r="FH379">
        <f t="shared" si="458"/>
        <v>0</v>
      </c>
      <c r="FI379">
        <f t="shared" ca="1" si="459"/>
        <v>0</v>
      </c>
      <c r="FJ379">
        <f t="shared" ca="1" si="460"/>
        <v>0</v>
      </c>
    </row>
    <row r="380" spans="1:166" x14ac:dyDescent="0.25">
      <c r="A380" s="1"/>
      <c r="B380" s="15">
        <f>Kurse!B376</f>
        <v>40445</v>
      </c>
      <c r="C380" s="1"/>
      <c r="D380" s="20" t="str">
        <f>IF(ISNUMBER(VLOOKUP(B380,CASH!$B$7:$E$2815,2,FALSE)),VLOOKUP(B380,CASH!$B$7:$E$2815,2,FALSE),"")</f>
        <v/>
      </c>
      <c r="E380" s="1"/>
      <c r="F380" s="20">
        <f t="shared" si="461"/>
        <v>0</v>
      </c>
      <c r="G380" s="20"/>
      <c r="H380" s="20"/>
      <c r="I380" s="20"/>
      <c r="J380" s="20"/>
      <c r="K380" s="9"/>
      <c r="L380" s="9"/>
      <c r="M380" s="9"/>
      <c r="N380" s="9"/>
      <c r="O380" s="9"/>
      <c r="P380" s="9" t="str">
        <f>IF(ISNUMBER(VLOOKUP($B380,Anteile!$A$2:$BI$10000,12,FALSE)),VLOOKUP($B380,Anteile!$A$2:$BI$10000,12,FALSE),"0")</f>
        <v>0</v>
      </c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 t="str">
        <f>IF(ISNUMBER(VLOOKUP($B380,Anteile!$A$2:$BI$10000,24,FALSE)),VLOOKUP($B380,Anteile!$A$2:$BI$10000,24,FALSE),"0")</f>
        <v>0</v>
      </c>
      <c r="AC380" s="9" t="str">
        <f>IF(ISNUMBER(VLOOKUP($B380,Anteile!$A$2:$BI$10000,25,FALSE)),VLOOKUP($B380,Anteile!$A$2:$BI$10000,25,FALSE),"0")</f>
        <v>0</v>
      </c>
      <c r="AD380" s="9" t="str">
        <f>IF(ISNUMBER(VLOOKUP($B380,Anteile!$A$2:$BI$10000,26,FALSE)),VLOOKUP($B380,Anteile!$A$2:$BI$10000,26,FALSE),"0")</f>
        <v>0</v>
      </c>
      <c r="AE380" s="9" t="str">
        <f>IF(ISNUMBER(VLOOKUP($B380,Anteile!$A$2:$BI$10000,27,FALSE)),VLOOKUP($B380,Anteile!$A$2:$BI$10000,27,FALSE),"0")</f>
        <v>0</v>
      </c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5"/>
      <c r="AW380" s="13">
        <v>1</v>
      </c>
      <c r="AX380" s="5"/>
      <c r="AY380" s="5"/>
      <c r="AZ380" s="5"/>
      <c r="BA380" s="5"/>
      <c r="BB380" s="5"/>
      <c r="BC380" s="5"/>
      <c r="BD380" s="5"/>
      <c r="BE380" s="13">
        <f t="shared" ca="1" si="392"/>
        <v>960.91468386331621</v>
      </c>
      <c r="BF380" s="13">
        <f t="shared" ca="1" si="438"/>
        <v>0</v>
      </c>
      <c r="BG380" s="13">
        <f t="shared" ca="1" si="393"/>
        <v>80.74271736713365</v>
      </c>
      <c r="BH380" s="13"/>
      <c r="BI380" s="13"/>
      <c r="BJ380" s="13"/>
      <c r="BK380" s="13"/>
      <c r="BL380" s="13"/>
      <c r="BM380" s="13"/>
      <c r="BN380" s="13"/>
      <c r="BO380" s="13"/>
      <c r="BP380" s="13"/>
      <c r="BQ380" s="13"/>
      <c r="BR380" s="13"/>
      <c r="BS380" s="13">
        <f t="shared" ca="1" si="439"/>
        <v>0</v>
      </c>
      <c r="BT380" s="13">
        <f t="shared" ca="1" si="440"/>
        <v>43.85</v>
      </c>
      <c r="BU380" s="13">
        <f t="shared" ca="1" si="441"/>
        <v>28.322585427321918</v>
      </c>
      <c r="BV380" s="13">
        <f t="shared" ca="1" si="442"/>
        <v>28.974872136980213</v>
      </c>
      <c r="BW380" s="13">
        <f t="shared" ca="1" si="452"/>
        <v>0</v>
      </c>
      <c r="BX380" s="13"/>
      <c r="BY380" s="13"/>
      <c r="BZ380" s="13"/>
      <c r="CA380" s="13"/>
      <c r="CB380" s="13"/>
      <c r="CC380" s="13"/>
      <c r="CD380" s="13"/>
      <c r="CE380" s="13"/>
      <c r="CF380" s="13"/>
      <c r="CG380" s="13"/>
      <c r="CH380" s="13"/>
      <c r="CI380" s="13"/>
      <c r="CJ380" s="13"/>
      <c r="CK380" s="13"/>
      <c r="CL380" s="13"/>
      <c r="CM380" s="5"/>
      <c r="CN380" s="13">
        <f t="shared" ca="1" si="443"/>
        <v>6298.3</v>
      </c>
      <c r="CO380" s="13">
        <f t="shared" ca="1" si="444"/>
        <v>130.01</v>
      </c>
      <c r="CP380" s="13">
        <f t="shared" ca="1" si="445"/>
        <v>397.87610000000001</v>
      </c>
      <c r="CQ380" s="5"/>
      <c r="CR380" s="5"/>
      <c r="CS380" s="5"/>
      <c r="CT380" s="34">
        <f t="shared" ca="1" si="446"/>
        <v>1.0557644372849138</v>
      </c>
      <c r="CU380" s="34">
        <f t="shared" ca="1" si="447"/>
        <v>1.0370104490707506</v>
      </c>
      <c r="CV380" s="34">
        <f t="shared" ca="1" si="448"/>
        <v>0.9479996101984105</v>
      </c>
      <c r="CW380" s="5"/>
      <c r="CX380" s="5"/>
      <c r="CY380" s="5"/>
      <c r="CZ380" s="5"/>
      <c r="DA380" s="33">
        <f t="shared" ca="1" si="449"/>
        <v>1.3491</v>
      </c>
      <c r="DB380" s="13">
        <f t="shared" ca="1" si="450"/>
        <v>1296.3699999999999</v>
      </c>
      <c r="DC380" s="5"/>
      <c r="DD380" s="18">
        <f t="shared" ca="1" si="394"/>
        <v>0</v>
      </c>
      <c r="DE380" s="18">
        <f>IF(ISNUMBER(VLOOKUP(B380,CASH!$B$7:$D$10000,3,FALSE)),VLOOKUP(B380,CASH!$B$7:$D$10000,3,FALSE),0)</f>
        <v>0</v>
      </c>
      <c r="DF380" s="18">
        <f t="shared" si="395"/>
        <v>0</v>
      </c>
      <c r="DG380" s="18">
        <f t="shared" ca="1" si="462"/>
        <v>0</v>
      </c>
      <c r="DH380" s="18">
        <f t="shared" ca="1" si="463"/>
        <v>0</v>
      </c>
      <c r="DI380" s="18">
        <f t="shared" si="396"/>
        <v>0</v>
      </c>
      <c r="DJ380" s="18">
        <f t="shared" si="397"/>
        <v>0</v>
      </c>
      <c r="DK380" s="18">
        <f t="shared" si="398"/>
        <v>0</v>
      </c>
      <c r="DL380" s="18">
        <f t="shared" si="399"/>
        <v>0</v>
      </c>
      <c r="DM380" s="18">
        <f t="shared" si="400"/>
        <v>0</v>
      </c>
      <c r="DN380" s="18">
        <f t="shared" si="401"/>
        <v>0</v>
      </c>
      <c r="DO380" s="18">
        <f t="shared" si="402"/>
        <v>0</v>
      </c>
      <c r="DP380" s="18">
        <f t="shared" si="403"/>
        <v>0</v>
      </c>
      <c r="DQ380" s="18">
        <f t="shared" ca="1" si="404"/>
        <v>0</v>
      </c>
      <c r="DR380" s="18">
        <f t="shared" ca="1" si="405"/>
        <v>0</v>
      </c>
      <c r="DS380" s="18">
        <f t="shared" ca="1" si="406"/>
        <v>0</v>
      </c>
      <c r="DT380" s="18">
        <f t="shared" si="407"/>
        <v>0</v>
      </c>
      <c r="DU380" s="18">
        <f t="shared" si="408"/>
        <v>0</v>
      </c>
      <c r="DV380" s="18">
        <f t="shared" si="409"/>
        <v>0</v>
      </c>
      <c r="DW380" s="18">
        <f t="shared" si="410"/>
        <v>0</v>
      </c>
      <c r="DX380" s="18">
        <f t="shared" si="411"/>
        <v>0</v>
      </c>
      <c r="DY380" s="18">
        <f t="shared" si="412"/>
        <v>0</v>
      </c>
      <c r="DZ380" s="18">
        <f t="shared" si="413"/>
        <v>0</v>
      </c>
      <c r="EA380" s="18">
        <f t="shared" si="414"/>
        <v>0</v>
      </c>
      <c r="EB380" s="18">
        <f t="shared" si="415"/>
        <v>0</v>
      </c>
      <c r="EC380" s="18">
        <f t="shared" si="416"/>
        <v>0</v>
      </c>
      <c r="ED380" s="18">
        <f t="shared" si="417"/>
        <v>0</v>
      </c>
      <c r="EE380" s="18">
        <f t="shared" ca="1" si="418"/>
        <v>0</v>
      </c>
      <c r="EF380" s="18">
        <f t="shared" ca="1" si="419"/>
        <v>0</v>
      </c>
      <c r="EG380" s="18">
        <f t="shared" ca="1" si="420"/>
        <v>0</v>
      </c>
      <c r="EH380" s="18">
        <f t="shared" ca="1" si="421"/>
        <v>0</v>
      </c>
      <c r="EI380" s="18">
        <f t="shared" ca="1" si="422"/>
        <v>0</v>
      </c>
      <c r="EJ380" s="18">
        <f t="shared" si="423"/>
        <v>0</v>
      </c>
      <c r="EK380" s="18">
        <f t="shared" si="424"/>
        <v>0</v>
      </c>
      <c r="EL380" s="18">
        <f t="shared" si="425"/>
        <v>0</v>
      </c>
      <c r="EM380" s="18">
        <f t="shared" si="426"/>
        <v>0</v>
      </c>
      <c r="EN380" s="18">
        <f t="shared" si="427"/>
        <v>0</v>
      </c>
      <c r="EO380" s="18">
        <f t="shared" si="428"/>
        <v>0</v>
      </c>
      <c r="EP380" s="18">
        <f t="shared" si="429"/>
        <v>0</v>
      </c>
      <c r="EQ380" s="18">
        <f t="shared" si="430"/>
        <v>0</v>
      </c>
      <c r="ER380" s="18">
        <f t="shared" si="431"/>
        <v>0</v>
      </c>
      <c r="ES380" s="18">
        <f t="shared" si="432"/>
        <v>0</v>
      </c>
      <c r="ET380" s="18">
        <f t="shared" si="433"/>
        <v>0</v>
      </c>
      <c r="EU380" s="18">
        <f t="shared" si="434"/>
        <v>0</v>
      </c>
      <c r="EV380" s="18">
        <f t="shared" si="435"/>
        <v>0</v>
      </c>
      <c r="EW380" s="18">
        <f t="shared" si="436"/>
        <v>0</v>
      </c>
      <c r="EX380" s="18">
        <f t="shared" si="437"/>
        <v>0</v>
      </c>
      <c r="EY380" s="17"/>
      <c r="EZ380" s="1"/>
      <c r="FA380" s="54">
        <f t="shared" ca="1" si="390"/>
        <v>0</v>
      </c>
      <c r="FB380" s="54">
        <f t="shared" si="391"/>
        <v>0</v>
      </c>
      <c r="FC380" s="54">
        <f t="shared" ca="1" si="456"/>
        <v>0</v>
      </c>
      <c r="FD380" s="34" t="e">
        <f t="shared" ca="1" si="457"/>
        <v>#DIV/0!</v>
      </c>
      <c r="FE380" s="34" t="e">
        <f t="shared" ca="1" si="451"/>
        <v>#DIV/0!</v>
      </c>
      <c r="FH380">
        <f t="shared" si="458"/>
        <v>0</v>
      </c>
      <c r="FI380">
        <f t="shared" ca="1" si="459"/>
        <v>0</v>
      </c>
      <c r="FJ380">
        <f t="shared" ca="1" si="460"/>
        <v>0</v>
      </c>
    </row>
    <row r="381" spans="1:166" x14ac:dyDescent="0.25">
      <c r="A381" s="1"/>
      <c r="B381" s="15">
        <f>Kurse!B377</f>
        <v>40444</v>
      </c>
      <c r="C381" s="1"/>
      <c r="D381" s="20" t="str">
        <f>IF(ISNUMBER(VLOOKUP(B381,CASH!$B$7:$E$2815,2,FALSE)),VLOOKUP(B381,CASH!$B$7:$E$2815,2,FALSE),"")</f>
        <v/>
      </c>
      <c r="E381" s="1"/>
      <c r="F381" s="20">
        <f t="shared" si="461"/>
        <v>0</v>
      </c>
      <c r="G381" s="20"/>
      <c r="H381" s="20"/>
      <c r="I381" s="20"/>
      <c r="J381" s="20"/>
      <c r="K381" s="9"/>
      <c r="L381" s="9"/>
      <c r="M381" s="9"/>
      <c r="N381" s="9"/>
      <c r="O381" s="9"/>
      <c r="P381" s="9" t="str">
        <f>IF(ISNUMBER(VLOOKUP($B381,Anteile!$A$2:$BI$10000,12,FALSE)),VLOOKUP($B381,Anteile!$A$2:$BI$10000,12,FALSE),"0")</f>
        <v>0</v>
      </c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 t="str">
        <f>IF(ISNUMBER(VLOOKUP($B381,Anteile!$A$2:$BI$10000,24,FALSE)),VLOOKUP($B381,Anteile!$A$2:$BI$10000,24,FALSE),"0")</f>
        <v>0</v>
      </c>
      <c r="AC381" s="9" t="str">
        <f>IF(ISNUMBER(VLOOKUP($B381,Anteile!$A$2:$BI$10000,25,FALSE)),VLOOKUP($B381,Anteile!$A$2:$BI$10000,25,FALSE),"0")</f>
        <v>0</v>
      </c>
      <c r="AD381" s="9" t="str">
        <f>IF(ISNUMBER(VLOOKUP($B381,Anteile!$A$2:$BI$10000,26,FALSE)),VLOOKUP($B381,Anteile!$A$2:$BI$10000,26,FALSE),"0")</f>
        <v>0</v>
      </c>
      <c r="AE381" s="9" t="str">
        <f>IF(ISNUMBER(VLOOKUP($B381,Anteile!$A$2:$BI$10000,27,FALSE)),VLOOKUP($B381,Anteile!$A$2:$BI$10000,27,FALSE),"0")</f>
        <v>0</v>
      </c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5"/>
      <c r="AW381" s="13">
        <v>1</v>
      </c>
      <c r="AX381" s="5"/>
      <c r="AY381" s="5"/>
      <c r="AZ381" s="5"/>
      <c r="BA381" s="5"/>
      <c r="BB381" s="5"/>
      <c r="BC381" s="5"/>
      <c r="BD381" s="5"/>
      <c r="BE381" s="13">
        <f t="shared" ca="1" si="392"/>
        <v>973.60421369450728</v>
      </c>
      <c r="BF381" s="13">
        <f t="shared" ca="1" si="438"/>
        <v>0</v>
      </c>
      <c r="BG381" s="13">
        <f t="shared" ca="1" si="393"/>
        <v>81.738148984198645</v>
      </c>
      <c r="BH381" s="13"/>
      <c r="BI381" s="13"/>
      <c r="BJ381" s="13"/>
      <c r="BK381" s="13"/>
      <c r="BL381" s="13"/>
      <c r="BM381" s="13"/>
      <c r="BN381" s="13"/>
      <c r="BO381" s="13"/>
      <c r="BP381" s="13"/>
      <c r="BQ381" s="13"/>
      <c r="BR381" s="13"/>
      <c r="BS381" s="13">
        <f t="shared" ca="1" si="439"/>
        <v>0</v>
      </c>
      <c r="BT381" s="13">
        <f t="shared" ca="1" si="440"/>
        <v>43.37</v>
      </c>
      <c r="BU381" s="13">
        <f t="shared" ca="1" si="441"/>
        <v>28.646105593308938</v>
      </c>
      <c r="BV381" s="13">
        <f t="shared" ca="1" si="442"/>
        <v>29.240030097817908</v>
      </c>
      <c r="BW381" s="13">
        <f t="shared" ca="1" si="452"/>
        <v>0</v>
      </c>
      <c r="BX381" s="13"/>
      <c r="BY381" s="13"/>
      <c r="BZ381" s="13"/>
      <c r="CA381" s="13"/>
      <c r="CB381" s="13"/>
      <c r="CC381" s="13"/>
      <c r="CD381" s="13"/>
      <c r="CE381" s="13"/>
      <c r="CF381" s="13"/>
      <c r="CG381" s="13"/>
      <c r="CH381" s="13"/>
      <c r="CI381" s="13"/>
      <c r="CJ381" s="13"/>
      <c r="CK381" s="13"/>
      <c r="CL381" s="13"/>
      <c r="CM381" s="5"/>
      <c r="CN381" s="13">
        <f t="shared" ca="1" si="443"/>
        <v>6184.71</v>
      </c>
      <c r="CO381" s="13">
        <f t="shared" ca="1" si="444"/>
        <v>128.69999999999999</v>
      </c>
      <c r="CP381" s="13">
        <f t="shared" ca="1" si="445"/>
        <v>397.8297</v>
      </c>
      <c r="CQ381" s="5"/>
      <c r="CR381" s="5"/>
      <c r="CS381" s="5"/>
      <c r="CT381" s="34">
        <f t="shared" ca="1" si="446"/>
        <v>1.0367236989219915</v>
      </c>
      <c r="CU381" s="34">
        <f t="shared" ca="1" si="447"/>
        <v>1.0265613783201721</v>
      </c>
      <c r="CV381" s="34">
        <f t="shared" ca="1" si="448"/>
        <v>0.94788905522435396</v>
      </c>
      <c r="CW381" s="5"/>
      <c r="CX381" s="5"/>
      <c r="CY381" s="5"/>
      <c r="CZ381" s="5"/>
      <c r="DA381" s="33">
        <f t="shared" ca="1" si="449"/>
        <v>1.329</v>
      </c>
      <c r="DB381" s="13">
        <f t="shared" ca="1" si="450"/>
        <v>1293.92</v>
      </c>
      <c r="DC381" s="5"/>
      <c r="DD381" s="18">
        <f t="shared" ca="1" si="394"/>
        <v>0</v>
      </c>
      <c r="DE381" s="18">
        <f>IF(ISNUMBER(VLOOKUP(B381,CASH!$B$7:$D$10000,3,FALSE)),VLOOKUP(B381,CASH!$B$7:$D$10000,3,FALSE),0)</f>
        <v>0</v>
      </c>
      <c r="DF381" s="18">
        <f t="shared" si="395"/>
        <v>0</v>
      </c>
      <c r="DG381" s="18">
        <f t="shared" ca="1" si="462"/>
        <v>0</v>
      </c>
      <c r="DH381" s="18">
        <f t="shared" ca="1" si="463"/>
        <v>0</v>
      </c>
      <c r="DI381" s="18">
        <f t="shared" si="396"/>
        <v>0</v>
      </c>
      <c r="DJ381" s="18">
        <f t="shared" si="397"/>
        <v>0</v>
      </c>
      <c r="DK381" s="18">
        <f t="shared" si="398"/>
        <v>0</v>
      </c>
      <c r="DL381" s="18">
        <f t="shared" si="399"/>
        <v>0</v>
      </c>
      <c r="DM381" s="18">
        <f t="shared" si="400"/>
        <v>0</v>
      </c>
      <c r="DN381" s="18">
        <f t="shared" si="401"/>
        <v>0</v>
      </c>
      <c r="DO381" s="18">
        <f t="shared" si="402"/>
        <v>0</v>
      </c>
      <c r="DP381" s="18">
        <f t="shared" si="403"/>
        <v>0</v>
      </c>
      <c r="DQ381" s="18">
        <f t="shared" ca="1" si="404"/>
        <v>0</v>
      </c>
      <c r="DR381" s="18">
        <f t="shared" ca="1" si="405"/>
        <v>0</v>
      </c>
      <c r="DS381" s="18">
        <f t="shared" ca="1" si="406"/>
        <v>0</v>
      </c>
      <c r="DT381" s="18">
        <f t="shared" si="407"/>
        <v>0</v>
      </c>
      <c r="DU381" s="18">
        <f t="shared" si="408"/>
        <v>0</v>
      </c>
      <c r="DV381" s="18">
        <f t="shared" si="409"/>
        <v>0</v>
      </c>
      <c r="DW381" s="18">
        <f t="shared" si="410"/>
        <v>0</v>
      </c>
      <c r="DX381" s="18">
        <f t="shared" si="411"/>
        <v>0</v>
      </c>
      <c r="DY381" s="18">
        <f t="shared" si="412"/>
        <v>0</v>
      </c>
      <c r="DZ381" s="18">
        <f t="shared" si="413"/>
        <v>0</v>
      </c>
      <c r="EA381" s="18">
        <f t="shared" si="414"/>
        <v>0</v>
      </c>
      <c r="EB381" s="18">
        <f t="shared" si="415"/>
        <v>0</v>
      </c>
      <c r="EC381" s="18">
        <f t="shared" si="416"/>
        <v>0</v>
      </c>
      <c r="ED381" s="18">
        <f t="shared" si="417"/>
        <v>0</v>
      </c>
      <c r="EE381" s="18">
        <f t="shared" ca="1" si="418"/>
        <v>0</v>
      </c>
      <c r="EF381" s="18">
        <f t="shared" ca="1" si="419"/>
        <v>0</v>
      </c>
      <c r="EG381" s="18">
        <f t="shared" ca="1" si="420"/>
        <v>0</v>
      </c>
      <c r="EH381" s="18">
        <f t="shared" ca="1" si="421"/>
        <v>0</v>
      </c>
      <c r="EI381" s="18">
        <f t="shared" ca="1" si="422"/>
        <v>0</v>
      </c>
      <c r="EJ381" s="18">
        <f t="shared" si="423"/>
        <v>0</v>
      </c>
      <c r="EK381" s="18">
        <f t="shared" si="424"/>
        <v>0</v>
      </c>
      <c r="EL381" s="18">
        <f t="shared" si="425"/>
        <v>0</v>
      </c>
      <c r="EM381" s="18">
        <f t="shared" si="426"/>
        <v>0</v>
      </c>
      <c r="EN381" s="18">
        <f t="shared" si="427"/>
        <v>0</v>
      </c>
      <c r="EO381" s="18">
        <f t="shared" si="428"/>
        <v>0</v>
      </c>
      <c r="EP381" s="18">
        <f t="shared" si="429"/>
        <v>0</v>
      </c>
      <c r="EQ381" s="18">
        <f t="shared" si="430"/>
        <v>0</v>
      </c>
      <c r="ER381" s="18">
        <f t="shared" si="431"/>
        <v>0</v>
      </c>
      <c r="ES381" s="18">
        <f t="shared" si="432"/>
        <v>0</v>
      </c>
      <c r="ET381" s="18">
        <f t="shared" si="433"/>
        <v>0</v>
      </c>
      <c r="EU381" s="18">
        <f t="shared" si="434"/>
        <v>0</v>
      </c>
      <c r="EV381" s="18">
        <f t="shared" si="435"/>
        <v>0</v>
      </c>
      <c r="EW381" s="18">
        <f t="shared" si="436"/>
        <v>0</v>
      </c>
      <c r="EX381" s="18">
        <f t="shared" si="437"/>
        <v>0</v>
      </c>
      <c r="EY381" s="17"/>
      <c r="EZ381" s="1"/>
      <c r="FA381" s="54">
        <f t="shared" ca="1" si="390"/>
        <v>0</v>
      </c>
      <c r="FB381" s="54">
        <f t="shared" si="391"/>
        <v>0</v>
      </c>
      <c r="FC381" s="54">
        <f t="shared" ca="1" si="456"/>
        <v>0</v>
      </c>
      <c r="FD381" s="34" t="e">
        <f t="shared" ca="1" si="457"/>
        <v>#DIV/0!</v>
      </c>
      <c r="FE381" s="34" t="e">
        <f t="shared" ca="1" si="451"/>
        <v>#DIV/0!</v>
      </c>
      <c r="FH381">
        <f t="shared" si="458"/>
        <v>0</v>
      </c>
      <c r="FI381">
        <f t="shared" ca="1" si="459"/>
        <v>0</v>
      </c>
      <c r="FJ381">
        <f t="shared" ca="1" si="460"/>
        <v>0</v>
      </c>
    </row>
    <row r="382" spans="1:166" x14ac:dyDescent="0.25">
      <c r="A382" s="1"/>
      <c r="B382" s="15">
        <f>Kurse!B378</f>
        <v>40443</v>
      </c>
      <c r="C382" s="1"/>
      <c r="D382" s="20" t="str">
        <f>IF(ISNUMBER(VLOOKUP(B382,CASH!$B$7:$E$2815,2,FALSE)),VLOOKUP(B382,CASH!$B$7:$E$2815,2,FALSE),"")</f>
        <v/>
      </c>
      <c r="E382" s="1"/>
      <c r="F382" s="20">
        <f t="shared" si="461"/>
        <v>0</v>
      </c>
      <c r="G382" s="20"/>
      <c r="H382" s="20"/>
      <c r="I382" s="20"/>
      <c r="J382" s="20"/>
      <c r="K382" s="9"/>
      <c r="L382" s="9"/>
      <c r="M382" s="9"/>
      <c r="N382" s="9"/>
      <c r="O382" s="9"/>
      <c r="P382" s="9" t="str">
        <f>IF(ISNUMBER(VLOOKUP($B382,Anteile!$A$2:$BI$10000,12,FALSE)),VLOOKUP($B382,Anteile!$A$2:$BI$10000,12,FALSE),"0")</f>
        <v>0</v>
      </c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 t="str">
        <f>IF(ISNUMBER(VLOOKUP($B382,Anteile!$A$2:$BI$10000,24,FALSE)),VLOOKUP($B382,Anteile!$A$2:$BI$10000,24,FALSE),"0")</f>
        <v>0</v>
      </c>
      <c r="AC382" s="9" t="str">
        <f>IF(ISNUMBER(VLOOKUP($B382,Anteile!$A$2:$BI$10000,25,FALSE)),VLOOKUP($B382,Anteile!$A$2:$BI$10000,25,FALSE),"0")</f>
        <v>0</v>
      </c>
      <c r="AD382" s="9" t="str">
        <f>IF(ISNUMBER(VLOOKUP($B382,Anteile!$A$2:$BI$10000,26,FALSE)),VLOOKUP($B382,Anteile!$A$2:$BI$10000,26,FALSE),"0")</f>
        <v>0</v>
      </c>
      <c r="AE382" s="9" t="str">
        <f>IF(ISNUMBER(VLOOKUP($B382,Anteile!$A$2:$BI$10000,27,FALSE)),VLOOKUP($B382,Anteile!$A$2:$BI$10000,27,FALSE),"0")</f>
        <v>0</v>
      </c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5"/>
      <c r="AW382" s="13">
        <v>1</v>
      </c>
      <c r="AX382" s="5"/>
      <c r="AY382" s="5"/>
      <c r="AZ382" s="5"/>
      <c r="BA382" s="5"/>
      <c r="BB382" s="5"/>
      <c r="BC382" s="5"/>
      <c r="BD382" s="5"/>
      <c r="BE382" s="13">
        <f t="shared" ca="1" si="392"/>
        <v>964.15502949742358</v>
      </c>
      <c r="BF382" s="13">
        <f t="shared" ca="1" si="438"/>
        <v>0</v>
      </c>
      <c r="BG382" s="13">
        <f t="shared" ca="1" si="393"/>
        <v>81.20379359271152</v>
      </c>
      <c r="BH382" s="13"/>
      <c r="BI382" s="13"/>
      <c r="BJ382" s="13"/>
      <c r="BK382" s="13"/>
      <c r="BL382" s="13"/>
      <c r="BM382" s="13"/>
      <c r="BN382" s="13"/>
      <c r="BO382" s="13"/>
      <c r="BP382" s="13"/>
      <c r="BQ382" s="13"/>
      <c r="BR382" s="13"/>
      <c r="BS382" s="13">
        <f t="shared" ca="1" si="439"/>
        <v>0</v>
      </c>
      <c r="BT382" s="13">
        <f t="shared" ca="1" si="440"/>
        <v>43.39</v>
      </c>
      <c r="BU382" s="13">
        <f t="shared" ca="1" si="441"/>
        <v>28.646105593308938</v>
      </c>
      <c r="BV382" s="13">
        <f t="shared" ca="1" si="442"/>
        <v>29.041893809274889</v>
      </c>
      <c r="BW382" s="13">
        <f t="shared" ca="1" si="452"/>
        <v>0</v>
      </c>
      <c r="BX382" s="13"/>
      <c r="BY382" s="13"/>
      <c r="BZ382" s="13"/>
      <c r="CA382" s="13"/>
      <c r="CB382" s="13"/>
      <c r="CC382" s="13"/>
      <c r="CD382" s="13"/>
      <c r="CE382" s="13"/>
      <c r="CF382" s="13"/>
      <c r="CG382" s="13"/>
      <c r="CH382" s="13"/>
      <c r="CI382" s="13"/>
      <c r="CJ382" s="13"/>
      <c r="CK382" s="13"/>
      <c r="CL382" s="13"/>
      <c r="CM382" s="5"/>
      <c r="CN382" s="13">
        <f t="shared" ca="1" si="443"/>
        <v>6208.33</v>
      </c>
      <c r="CO382" s="13">
        <f t="shared" ca="1" si="444"/>
        <v>130.06</v>
      </c>
      <c r="CP382" s="13">
        <f t="shared" ca="1" si="445"/>
        <v>396.97210000000001</v>
      </c>
      <c r="CQ382" s="5"/>
      <c r="CR382" s="5"/>
      <c r="CS382" s="5"/>
      <c r="CT382" s="34">
        <f t="shared" ca="1" si="446"/>
        <v>1.0406830460487828</v>
      </c>
      <c r="CU382" s="34">
        <f t="shared" ca="1" si="447"/>
        <v>1.0374092685650473</v>
      </c>
      <c r="CV382" s="34">
        <f t="shared" ca="1" si="448"/>
        <v>0.9458456943245509</v>
      </c>
      <c r="CW382" s="5"/>
      <c r="CX382" s="5"/>
      <c r="CY382" s="5"/>
      <c r="CZ382" s="5"/>
      <c r="DA382" s="33">
        <f t="shared" ca="1" si="449"/>
        <v>1.3391</v>
      </c>
      <c r="DB382" s="13">
        <f t="shared" ca="1" si="450"/>
        <v>1291.0999999999999</v>
      </c>
      <c r="DC382" s="5"/>
      <c r="DD382" s="18">
        <f t="shared" ca="1" si="394"/>
        <v>0</v>
      </c>
      <c r="DE382" s="18">
        <f>IF(ISNUMBER(VLOOKUP(B382,CASH!$B$7:$D$10000,3,FALSE)),VLOOKUP(B382,CASH!$B$7:$D$10000,3,FALSE),0)</f>
        <v>0</v>
      </c>
      <c r="DF382" s="18">
        <f t="shared" si="395"/>
        <v>0</v>
      </c>
      <c r="DG382" s="18">
        <f t="shared" ca="1" si="462"/>
        <v>0</v>
      </c>
      <c r="DH382" s="18">
        <f t="shared" ca="1" si="463"/>
        <v>0</v>
      </c>
      <c r="DI382" s="18">
        <f t="shared" si="396"/>
        <v>0</v>
      </c>
      <c r="DJ382" s="18">
        <f t="shared" si="397"/>
        <v>0</v>
      </c>
      <c r="DK382" s="18">
        <f t="shared" si="398"/>
        <v>0</v>
      </c>
      <c r="DL382" s="18">
        <f t="shared" si="399"/>
        <v>0</v>
      </c>
      <c r="DM382" s="18">
        <f t="shared" si="400"/>
        <v>0</v>
      </c>
      <c r="DN382" s="18">
        <f t="shared" si="401"/>
        <v>0</v>
      </c>
      <c r="DO382" s="18">
        <f t="shared" si="402"/>
        <v>0</v>
      </c>
      <c r="DP382" s="18">
        <f t="shared" si="403"/>
        <v>0</v>
      </c>
      <c r="DQ382" s="18">
        <f t="shared" ca="1" si="404"/>
        <v>0</v>
      </c>
      <c r="DR382" s="18">
        <f t="shared" ca="1" si="405"/>
        <v>0</v>
      </c>
      <c r="DS382" s="18">
        <f t="shared" ca="1" si="406"/>
        <v>0</v>
      </c>
      <c r="DT382" s="18">
        <f t="shared" si="407"/>
        <v>0</v>
      </c>
      <c r="DU382" s="18">
        <f t="shared" si="408"/>
        <v>0</v>
      </c>
      <c r="DV382" s="18">
        <f t="shared" si="409"/>
        <v>0</v>
      </c>
      <c r="DW382" s="18">
        <f t="shared" si="410"/>
        <v>0</v>
      </c>
      <c r="DX382" s="18">
        <f t="shared" si="411"/>
        <v>0</v>
      </c>
      <c r="DY382" s="18">
        <f t="shared" si="412"/>
        <v>0</v>
      </c>
      <c r="DZ382" s="18">
        <f t="shared" si="413"/>
        <v>0</v>
      </c>
      <c r="EA382" s="18">
        <f t="shared" si="414"/>
        <v>0</v>
      </c>
      <c r="EB382" s="18">
        <f t="shared" si="415"/>
        <v>0</v>
      </c>
      <c r="EC382" s="18">
        <f t="shared" si="416"/>
        <v>0</v>
      </c>
      <c r="ED382" s="18">
        <f t="shared" si="417"/>
        <v>0</v>
      </c>
      <c r="EE382" s="18">
        <f t="shared" ca="1" si="418"/>
        <v>0</v>
      </c>
      <c r="EF382" s="18">
        <f t="shared" ca="1" si="419"/>
        <v>0</v>
      </c>
      <c r="EG382" s="18">
        <f t="shared" ca="1" si="420"/>
        <v>0</v>
      </c>
      <c r="EH382" s="18">
        <f t="shared" ca="1" si="421"/>
        <v>0</v>
      </c>
      <c r="EI382" s="18">
        <f t="shared" ca="1" si="422"/>
        <v>0</v>
      </c>
      <c r="EJ382" s="18">
        <f t="shared" si="423"/>
        <v>0</v>
      </c>
      <c r="EK382" s="18">
        <f t="shared" si="424"/>
        <v>0</v>
      </c>
      <c r="EL382" s="18">
        <f t="shared" si="425"/>
        <v>0</v>
      </c>
      <c r="EM382" s="18">
        <f t="shared" si="426"/>
        <v>0</v>
      </c>
      <c r="EN382" s="18">
        <f t="shared" si="427"/>
        <v>0</v>
      </c>
      <c r="EO382" s="18">
        <f t="shared" si="428"/>
        <v>0</v>
      </c>
      <c r="EP382" s="18">
        <f t="shared" si="429"/>
        <v>0</v>
      </c>
      <c r="EQ382" s="18">
        <f t="shared" si="430"/>
        <v>0</v>
      </c>
      <c r="ER382" s="18">
        <f t="shared" si="431"/>
        <v>0</v>
      </c>
      <c r="ES382" s="18">
        <f t="shared" si="432"/>
        <v>0</v>
      </c>
      <c r="ET382" s="18">
        <f t="shared" si="433"/>
        <v>0</v>
      </c>
      <c r="EU382" s="18">
        <f t="shared" si="434"/>
        <v>0</v>
      </c>
      <c r="EV382" s="18">
        <f t="shared" si="435"/>
        <v>0</v>
      </c>
      <c r="EW382" s="18">
        <f t="shared" si="436"/>
        <v>0</v>
      </c>
      <c r="EX382" s="18">
        <f t="shared" si="437"/>
        <v>0</v>
      </c>
      <c r="EY382" s="17"/>
      <c r="EZ382" s="1"/>
      <c r="FA382" s="54">
        <f t="shared" ca="1" si="390"/>
        <v>0</v>
      </c>
      <c r="FB382" s="54">
        <f t="shared" si="391"/>
        <v>0</v>
      </c>
      <c r="FC382" s="54">
        <f t="shared" ca="1" si="456"/>
        <v>0</v>
      </c>
      <c r="FD382" s="34" t="e">
        <f t="shared" ca="1" si="457"/>
        <v>#DIV/0!</v>
      </c>
      <c r="FE382" s="34" t="e">
        <f t="shared" ca="1" si="451"/>
        <v>#DIV/0!</v>
      </c>
      <c r="FH382">
        <f t="shared" si="458"/>
        <v>0</v>
      </c>
      <c r="FI382">
        <f t="shared" ca="1" si="459"/>
        <v>0</v>
      </c>
      <c r="FJ382">
        <f t="shared" ca="1" si="460"/>
        <v>0</v>
      </c>
    </row>
    <row r="383" spans="1:166" x14ac:dyDescent="0.25">
      <c r="A383" s="1"/>
      <c r="B383" s="15">
        <f>Kurse!B379</f>
        <v>40442</v>
      </c>
      <c r="C383" s="1"/>
      <c r="D383" s="20" t="str">
        <f>IF(ISNUMBER(VLOOKUP(B383,CASH!$B$7:$E$2815,2,FALSE)),VLOOKUP(B383,CASH!$B$7:$E$2815,2,FALSE),"")</f>
        <v/>
      </c>
      <c r="E383" s="1"/>
      <c r="F383" s="20">
        <f t="shared" si="461"/>
        <v>0</v>
      </c>
      <c r="G383" s="20"/>
      <c r="H383" s="20"/>
      <c r="I383" s="20"/>
      <c r="J383" s="20"/>
      <c r="K383" s="9"/>
      <c r="L383" s="9"/>
      <c r="M383" s="9"/>
      <c r="N383" s="9"/>
      <c r="O383" s="9"/>
      <c r="P383" s="9" t="str">
        <f>IF(ISNUMBER(VLOOKUP($B383,Anteile!$A$2:$BI$10000,12,FALSE)),VLOOKUP($B383,Anteile!$A$2:$BI$10000,12,FALSE),"0")</f>
        <v>0</v>
      </c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 t="str">
        <f>IF(ISNUMBER(VLOOKUP($B383,Anteile!$A$2:$BI$10000,24,FALSE)),VLOOKUP($B383,Anteile!$A$2:$BI$10000,24,FALSE),"0")</f>
        <v>0</v>
      </c>
      <c r="AC383" s="9" t="str">
        <f>IF(ISNUMBER(VLOOKUP($B383,Anteile!$A$2:$BI$10000,25,FALSE)),VLOOKUP($B383,Anteile!$A$2:$BI$10000,25,FALSE),"0")</f>
        <v>0</v>
      </c>
      <c r="AD383" s="9" t="str">
        <f>IF(ISNUMBER(VLOOKUP($B383,Anteile!$A$2:$BI$10000,26,FALSE)),VLOOKUP($B383,Anteile!$A$2:$BI$10000,26,FALSE),"0")</f>
        <v>0</v>
      </c>
      <c r="AE383" s="9" t="str">
        <f>IF(ISNUMBER(VLOOKUP($B383,Anteile!$A$2:$BI$10000,27,FALSE)),VLOOKUP($B383,Anteile!$A$2:$BI$10000,27,FALSE),"0")</f>
        <v>0</v>
      </c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5"/>
      <c r="AW383" s="13">
        <v>1</v>
      </c>
      <c r="AX383" s="5"/>
      <c r="AY383" s="5"/>
      <c r="AZ383" s="5"/>
      <c r="BA383" s="5"/>
      <c r="BB383" s="5"/>
      <c r="BC383" s="5"/>
      <c r="BD383" s="5"/>
      <c r="BE383" s="13">
        <f t="shared" ca="1" si="392"/>
        <v>969.09351001355219</v>
      </c>
      <c r="BF383" s="13">
        <f t="shared" ca="1" si="438"/>
        <v>0</v>
      </c>
      <c r="BG383" s="13">
        <f t="shared" ca="1" si="393"/>
        <v>81.561511820508954</v>
      </c>
      <c r="BH383" s="13"/>
      <c r="BI383" s="13"/>
      <c r="BJ383" s="13"/>
      <c r="BK383" s="13"/>
      <c r="BL383" s="13"/>
      <c r="BM383" s="13"/>
      <c r="BN383" s="13"/>
      <c r="BO383" s="13"/>
      <c r="BP383" s="13"/>
      <c r="BQ383" s="13"/>
      <c r="BR383" s="13"/>
      <c r="BS383" s="13">
        <f t="shared" ca="1" si="439"/>
        <v>0</v>
      </c>
      <c r="BT383" s="13">
        <f t="shared" ca="1" si="440"/>
        <v>44.02</v>
      </c>
      <c r="BU383" s="13">
        <f t="shared" ca="1" si="441"/>
        <v>28.655322993525072</v>
      </c>
      <c r="BV383" s="13">
        <f t="shared" ca="1" si="442"/>
        <v>29.167294082216536</v>
      </c>
      <c r="BW383" s="13">
        <f t="shared" ca="1" si="452"/>
        <v>0</v>
      </c>
      <c r="BX383" s="13"/>
      <c r="BY383" s="13"/>
      <c r="BZ383" s="13"/>
      <c r="CA383" s="13"/>
      <c r="CB383" s="13"/>
      <c r="CC383" s="13"/>
      <c r="CD383" s="13"/>
      <c r="CE383" s="13"/>
      <c r="CF383" s="13"/>
      <c r="CG383" s="13"/>
      <c r="CH383" s="13"/>
      <c r="CI383" s="13"/>
      <c r="CJ383" s="13"/>
      <c r="CK383" s="13"/>
      <c r="CL383" s="13"/>
      <c r="CM383" s="5"/>
      <c r="CN383" s="13">
        <f t="shared" ca="1" si="443"/>
        <v>6275.98</v>
      </c>
      <c r="CO383" s="13">
        <f t="shared" ca="1" si="444"/>
        <v>130.28</v>
      </c>
      <c r="CP383" s="13">
        <f t="shared" ca="1" si="445"/>
        <v>395.54969999999997</v>
      </c>
      <c r="CQ383" s="5"/>
      <c r="CR383" s="5"/>
      <c r="CS383" s="5"/>
      <c r="CT383" s="34">
        <f t="shared" ca="1" si="446"/>
        <v>1.0520230051142963</v>
      </c>
      <c r="CU383" s="34">
        <f t="shared" ca="1" si="447"/>
        <v>1.0391640743399537</v>
      </c>
      <c r="CV383" s="34">
        <f t="shared" ca="1" si="448"/>
        <v>0.94245661253364599</v>
      </c>
      <c r="CW383" s="5"/>
      <c r="CX383" s="5"/>
      <c r="CY383" s="5"/>
      <c r="CZ383" s="5"/>
      <c r="DA383" s="33">
        <f t="shared" ca="1" si="449"/>
        <v>1.3282</v>
      </c>
      <c r="DB383" s="13">
        <f t="shared" ca="1" si="450"/>
        <v>1287.1500000000001</v>
      </c>
      <c r="DC383" s="5"/>
      <c r="DD383" s="18">
        <f t="shared" ca="1" si="394"/>
        <v>0</v>
      </c>
      <c r="DE383" s="18">
        <f>IF(ISNUMBER(VLOOKUP(B383,CASH!$B$7:$D$10000,3,FALSE)),VLOOKUP(B383,CASH!$B$7:$D$10000,3,FALSE),0)</f>
        <v>0</v>
      </c>
      <c r="DF383" s="18">
        <f t="shared" si="395"/>
        <v>0</v>
      </c>
      <c r="DG383" s="18">
        <f t="shared" ca="1" si="462"/>
        <v>0</v>
      </c>
      <c r="DH383" s="18">
        <f t="shared" ca="1" si="463"/>
        <v>0</v>
      </c>
      <c r="DI383" s="18">
        <f t="shared" si="396"/>
        <v>0</v>
      </c>
      <c r="DJ383" s="18">
        <f t="shared" si="397"/>
        <v>0</v>
      </c>
      <c r="DK383" s="18">
        <f t="shared" si="398"/>
        <v>0</v>
      </c>
      <c r="DL383" s="18">
        <f t="shared" si="399"/>
        <v>0</v>
      </c>
      <c r="DM383" s="18">
        <f t="shared" si="400"/>
        <v>0</v>
      </c>
      <c r="DN383" s="18">
        <f t="shared" si="401"/>
        <v>0</v>
      </c>
      <c r="DO383" s="18">
        <f t="shared" si="402"/>
        <v>0</v>
      </c>
      <c r="DP383" s="18">
        <f t="shared" si="403"/>
        <v>0</v>
      </c>
      <c r="DQ383" s="18">
        <f t="shared" ca="1" si="404"/>
        <v>0</v>
      </c>
      <c r="DR383" s="18">
        <f t="shared" ca="1" si="405"/>
        <v>0</v>
      </c>
      <c r="DS383" s="18">
        <f t="shared" ca="1" si="406"/>
        <v>0</v>
      </c>
      <c r="DT383" s="18">
        <f t="shared" si="407"/>
        <v>0</v>
      </c>
      <c r="DU383" s="18">
        <f t="shared" si="408"/>
        <v>0</v>
      </c>
      <c r="DV383" s="18">
        <f t="shared" si="409"/>
        <v>0</v>
      </c>
      <c r="DW383" s="18">
        <f t="shared" si="410"/>
        <v>0</v>
      </c>
      <c r="DX383" s="18">
        <f t="shared" si="411"/>
        <v>0</v>
      </c>
      <c r="DY383" s="18">
        <f t="shared" si="412"/>
        <v>0</v>
      </c>
      <c r="DZ383" s="18">
        <f t="shared" si="413"/>
        <v>0</v>
      </c>
      <c r="EA383" s="18">
        <f t="shared" si="414"/>
        <v>0</v>
      </c>
      <c r="EB383" s="18">
        <f t="shared" si="415"/>
        <v>0</v>
      </c>
      <c r="EC383" s="18">
        <f t="shared" si="416"/>
        <v>0</v>
      </c>
      <c r="ED383" s="18">
        <f t="shared" si="417"/>
        <v>0</v>
      </c>
      <c r="EE383" s="18">
        <f t="shared" ca="1" si="418"/>
        <v>0</v>
      </c>
      <c r="EF383" s="18">
        <f t="shared" ca="1" si="419"/>
        <v>0</v>
      </c>
      <c r="EG383" s="18">
        <f t="shared" ca="1" si="420"/>
        <v>0</v>
      </c>
      <c r="EH383" s="18">
        <f t="shared" ca="1" si="421"/>
        <v>0</v>
      </c>
      <c r="EI383" s="18">
        <f t="shared" ca="1" si="422"/>
        <v>0</v>
      </c>
      <c r="EJ383" s="18">
        <f t="shared" si="423"/>
        <v>0</v>
      </c>
      <c r="EK383" s="18">
        <f t="shared" si="424"/>
        <v>0</v>
      </c>
      <c r="EL383" s="18">
        <f t="shared" si="425"/>
        <v>0</v>
      </c>
      <c r="EM383" s="18">
        <f t="shared" si="426"/>
        <v>0</v>
      </c>
      <c r="EN383" s="18">
        <f t="shared" si="427"/>
        <v>0</v>
      </c>
      <c r="EO383" s="18">
        <f t="shared" si="428"/>
        <v>0</v>
      </c>
      <c r="EP383" s="18">
        <f t="shared" si="429"/>
        <v>0</v>
      </c>
      <c r="EQ383" s="18">
        <f t="shared" si="430"/>
        <v>0</v>
      </c>
      <c r="ER383" s="18">
        <f t="shared" si="431"/>
        <v>0</v>
      </c>
      <c r="ES383" s="18">
        <f t="shared" si="432"/>
        <v>0</v>
      </c>
      <c r="ET383" s="18">
        <f t="shared" si="433"/>
        <v>0</v>
      </c>
      <c r="EU383" s="18">
        <f t="shared" si="434"/>
        <v>0</v>
      </c>
      <c r="EV383" s="18">
        <f t="shared" si="435"/>
        <v>0</v>
      </c>
      <c r="EW383" s="18">
        <f t="shared" si="436"/>
        <v>0</v>
      </c>
      <c r="EX383" s="18">
        <f t="shared" si="437"/>
        <v>0</v>
      </c>
      <c r="EY383" s="17"/>
      <c r="EZ383" s="1"/>
      <c r="FA383" s="54">
        <f t="shared" ca="1" si="390"/>
        <v>0</v>
      </c>
      <c r="FB383" s="54">
        <f t="shared" si="391"/>
        <v>0</v>
      </c>
      <c r="FC383" s="54">
        <f t="shared" ca="1" si="456"/>
        <v>0</v>
      </c>
      <c r="FD383" s="34" t="e">
        <f t="shared" ca="1" si="457"/>
        <v>#DIV/0!</v>
      </c>
      <c r="FE383" s="34" t="e">
        <f t="shared" ca="1" si="451"/>
        <v>#DIV/0!</v>
      </c>
      <c r="FH383">
        <f t="shared" si="458"/>
        <v>0</v>
      </c>
      <c r="FI383">
        <f t="shared" ca="1" si="459"/>
        <v>0</v>
      </c>
      <c r="FJ383">
        <f t="shared" ca="1" si="460"/>
        <v>0</v>
      </c>
    </row>
    <row r="384" spans="1:166" x14ac:dyDescent="0.25">
      <c r="A384" s="1"/>
      <c r="B384" s="15">
        <f>Kurse!B380</f>
        <v>40441</v>
      </c>
      <c r="C384" s="1"/>
      <c r="D384" s="20" t="str">
        <f>IF(ISNUMBER(VLOOKUP(B384,CASH!$B$7:$E$2815,2,FALSE)),VLOOKUP(B384,CASH!$B$7:$E$2815,2,FALSE),"")</f>
        <v/>
      </c>
      <c r="E384" s="1"/>
      <c r="F384" s="20">
        <f t="shared" si="461"/>
        <v>0</v>
      </c>
      <c r="G384" s="20"/>
      <c r="H384" s="20"/>
      <c r="I384" s="20"/>
      <c r="J384" s="20"/>
      <c r="K384" s="9"/>
      <c r="L384" s="9"/>
      <c r="M384" s="9"/>
      <c r="N384" s="9"/>
      <c r="O384" s="9"/>
      <c r="P384" s="9" t="str">
        <f>IF(ISNUMBER(VLOOKUP($B384,Anteile!$A$2:$BI$10000,12,FALSE)),VLOOKUP($B384,Anteile!$A$2:$BI$10000,12,FALSE),"0")</f>
        <v>0</v>
      </c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 t="str">
        <f>IF(ISNUMBER(VLOOKUP($B384,Anteile!$A$2:$BI$10000,24,FALSE)),VLOOKUP($B384,Anteile!$A$2:$BI$10000,24,FALSE),"0")</f>
        <v>0</v>
      </c>
      <c r="AC384" s="9" t="str">
        <f>IF(ISNUMBER(VLOOKUP($B384,Anteile!$A$2:$BI$10000,25,FALSE)),VLOOKUP($B384,Anteile!$A$2:$BI$10000,25,FALSE),"0")</f>
        <v>0</v>
      </c>
      <c r="AD384" s="9" t="str">
        <f>IF(ISNUMBER(VLOOKUP($B384,Anteile!$A$2:$BI$10000,26,FALSE)),VLOOKUP($B384,Anteile!$A$2:$BI$10000,26,FALSE),"0")</f>
        <v>0</v>
      </c>
      <c r="AE384" s="9" t="str">
        <f>IF(ISNUMBER(VLOOKUP($B384,Anteile!$A$2:$BI$10000,27,FALSE)),VLOOKUP($B384,Anteile!$A$2:$BI$10000,27,FALSE),"0")</f>
        <v>0</v>
      </c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5"/>
      <c r="AW384" s="13">
        <v>1</v>
      </c>
      <c r="AX384" s="5"/>
      <c r="AY384" s="5"/>
      <c r="AZ384" s="5"/>
      <c r="BA384" s="5"/>
      <c r="BB384" s="5"/>
      <c r="BC384" s="5"/>
      <c r="BD384" s="5"/>
      <c r="BE384" s="13">
        <f t="shared" ca="1" si="392"/>
        <v>978.87162213886552</v>
      </c>
      <c r="BF384" s="13">
        <f t="shared" ca="1" si="438"/>
        <v>0</v>
      </c>
      <c r="BG384" s="13">
        <f t="shared" ca="1" si="393"/>
        <v>82.829365383143227</v>
      </c>
      <c r="BH384" s="13"/>
      <c r="BI384" s="13"/>
      <c r="BJ384" s="13"/>
      <c r="BK384" s="13"/>
      <c r="BL384" s="13"/>
      <c r="BM384" s="13"/>
      <c r="BN384" s="13"/>
      <c r="BO384" s="13"/>
      <c r="BP384" s="13"/>
      <c r="BQ384" s="13"/>
      <c r="BR384" s="13"/>
      <c r="BS384" s="13">
        <f t="shared" ca="1" si="439"/>
        <v>0</v>
      </c>
      <c r="BT384" s="13">
        <f t="shared" ca="1" si="440"/>
        <v>44.22</v>
      </c>
      <c r="BU384" s="13">
        <f t="shared" ca="1" si="441"/>
        <v>29.031269160024529</v>
      </c>
      <c r="BV384" s="13">
        <f t="shared" ca="1" si="442"/>
        <v>29.663936308658041</v>
      </c>
      <c r="BW384" s="13">
        <f t="shared" ca="1" si="452"/>
        <v>0</v>
      </c>
      <c r="BX384" s="13"/>
      <c r="BY384" s="13"/>
      <c r="BZ384" s="13"/>
      <c r="CA384" s="13"/>
      <c r="CB384" s="13"/>
      <c r="CC384" s="13"/>
      <c r="CD384" s="13"/>
      <c r="CE384" s="13"/>
      <c r="CF384" s="13"/>
      <c r="CG384" s="13"/>
      <c r="CH384" s="13"/>
      <c r="CI384" s="13"/>
      <c r="CJ384" s="13"/>
      <c r="CK384" s="13"/>
      <c r="CL384" s="13"/>
      <c r="CM384" s="5"/>
      <c r="CN384" s="13">
        <f t="shared" ca="1" si="443"/>
        <v>6294.58</v>
      </c>
      <c r="CO384" s="13">
        <f t="shared" ca="1" si="444"/>
        <v>129.69999999999999</v>
      </c>
      <c r="CP384" s="13">
        <f t="shared" ca="1" si="445"/>
        <v>394.89210000000003</v>
      </c>
      <c r="CQ384" s="5"/>
      <c r="CR384" s="5"/>
      <c r="CS384" s="5"/>
      <c r="CT384" s="34">
        <f t="shared" ca="1" si="446"/>
        <v>1.0551408652564775</v>
      </c>
      <c r="CU384" s="34">
        <f t="shared" ca="1" si="447"/>
        <v>1.0345377682061099</v>
      </c>
      <c r="CV384" s="34">
        <f t="shared" ca="1" si="448"/>
        <v>0.94088978169443138</v>
      </c>
      <c r="CW384" s="5"/>
      <c r="CX384" s="5"/>
      <c r="CY384" s="5"/>
      <c r="CZ384" s="5"/>
      <c r="DA384" s="33">
        <f t="shared" ca="1" si="449"/>
        <v>1.3063</v>
      </c>
      <c r="DB384" s="13">
        <f t="shared" ca="1" si="450"/>
        <v>1278.7</v>
      </c>
      <c r="DC384" s="5"/>
      <c r="DD384" s="18">
        <f t="shared" ca="1" si="394"/>
        <v>0</v>
      </c>
      <c r="DE384" s="18">
        <f>IF(ISNUMBER(VLOOKUP(B384,CASH!$B$7:$D$10000,3,FALSE)),VLOOKUP(B384,CASH!$B$7:$D$10000,3,FALSE),0)</f>
        <v>0</v>
      </c>
      <c r="DF384" s="18">
        <f t="shared" si="395"/>
        <v>0</v>
      </c>
      <c r="DG384" s="18">
        <f t="shared" ca="1" si="462"/>
        <v>0</v>
      </c>
      <c r="DH384" s="18">
        <f t="shared" ca="1" si="463"/>
        <v>0</v>
      </c>
      <c r="DI384" s="18">
        <f t="shared" si="396"/>
        <v>0</v>
      </c>
      <c r="DJ384" s="18">
        <f t="shared" si="397"/>
        <v>0</v>
      </c>
      <c r="DK384" s="18">
        <f t="shared" si="398"/>
        <v>0</v>
      </c>
      <c r="DL384" s="18">
        <f t="shared" si="399"/>
        <v>0</v>
      </c>
      <c r="DM384" s="18">
        <f t="shared" si="400"/>
        <v>0</v>
      </c>
      <c r="DN384" s="18">
        <f t="shared" si="401"/>
        <v>0</v>
      </c>
      <c r="DO384" s="18">
        <f t="shared" si="402"/>
        <v>0</v>
      </c>
      <c r="DP384" s="18">
        <f t="shared" si="403"/>
        <v>0</v>
      </c>
      <c r="DQ384" s="18">
        <f t="shared" ca="1" si="404"/>
        <v>0</v>
      </c>
      <c r="DR384" s="18">
        <f t="shared" ca="1" si="405"/>
        <v>0</v>
      </c>
      <c r="DS384" s="18">
        <f t="shared" ca="1" si="406"/>
        <v>0</v>
      </c>
      <c r="DT384" s="18">
        <f t="shared" si="407"/>
        <v>0</v>
      </c>
      <c r="DU384" s="18">
        <f t="shared" si="408"/>
        <v>0</v>
      </c>
      <c r="DV384" s="18">
        <f t="shared" si="409"/>
        <v>0</v>
      </c>
      <c r="DW384" s="18">
        <f t="shared" si="410"/>
        <v>0</v>
      </c>
      <c r="DX384" s="18">
        <f t="shared" si="411"/>
        <v>0</v>
      </c>
      <c r="DY384" s="18">
        <f t="shared" si="412"/>
        <v>0</v>
      </c>
      <c r="DZ384" s="18">
        <f t="shared" si="413"/>
        <v>0</v>
      </c>
      <c r="EA384" s="18">
        <f t="shared" si="414"/>
        <v>0</v>
      </c>
      <c r="EB384" s="18">
        <f t="shared" si="415"/>
        <v>0</v>
      </c>
      <c r="EC384" s="18">
        <f t="shared" si="416"/>
        <v>0</v>
      </c>
      <c r="ED384" s="18">
        <f t="shared" si="417"/>
        <v>0</v>
      </c>
      <c r="EE384" s="18">
        <f t="shared" ca="1" si="418"/>
        <v>0</v>
      </c>
      <c r="EF384" s="18">
        <f t="shared" ca="1" si="419"/>
        <v>0</v>
      </c>
      <c r="EG384" s="18">
        <f t="shared" ca="1" si="420"/>
        <v>0</v>
      </c>
      <c r="EH384" s="18">
        <f t="shared" ca="1" si="421"/>
        <v>0</v>
      </c>
      <c r="EI384" s="18">
        <f t="shared" ca="1" si="422"/>
        <v>0</v>
      </c>
      <c r="EJ384" s="18">
        <f t="shared" si="423"/>
        <v>0</v>
      </c>
      <c r="EK384" s="18">
        <f t="shared" si="424"/>
        <v>0</v>
      </c>
      <c r="EL384" s="18">
        <f t="shared" si="425"/>
        <v>0</v>
      </c>
      <c r="EM384" s="18">
        <f t="shared" si="426"/>
        <v>0</v>
      </c>
      <c r="EN384" s="18">
        <f t="shared" si="427"/>
        <v>0</v>
      </c>
      <c r="EO384" s="18">
        <f t="shared" si="428"/>
        <v>0</v>
      </c>
      <c r="EP384" s="18">
        <f t="shared" si="429"/>
        <v>0</v>
      </c>
      <c r="EQ384" s="18">
        <f t="shared" si="430"/>
        <v>0</v>
      </c>
      <c r="ER384" s="18">
        <f t="shared" si="431"/>
        <v>0</v>
      </c>
      <c r="ES384" s="18">
        <f t="shared" si="432"/>
        <v>0</v>
      </c>
      <c r="ET384" s="18">
        <f t="shared" si="433"/>
        <v>0</v>
      </c>
      <c r="EU384" s="18">
        <f t="shared" si="434"/>
        <v>0</v>
      </c>
      <c r="EV384" s="18">
        <f t="shared" si="435"/>
        <v>0</v>
      </c>
      <c r="EW384" s="18">
        <f t="shared" si="436"/>
        <v>0</v>
      </c>
      <c r="EX384" s="18">
        <f t="shared" si="437"/>
        <v>0</v>
      </c>
      <c r="EY384" s="17"/>
      <c r="EZ384" s="1"/>
      <c r="FA384" s="54">
        <f t="shared" ca="1" si="390"/>
        <v>0</v>
      </c>
      <c r="FB384" s="54">
        <f t="shared" si="391"/>
        <v>0</v>
      </c>
      <c r="FC384" s="54">
        <f t="shared" ca="1" si="456"/>
        <v>0</v>
      </c>
      <c r="FD384" s="34" t="e">
        <f t="shared" ca="1" si="457"/>
        <v>#DIV/0!</v>
      </c>
      <c r="FE384" s="34" t="e">
        <f t="shared" ca="1" si="451"/>
        <v>#DIV/0!</v>
      </c>
      <c r="FH384">
        <f t="shared" si="458"/>
        <v>0</v>
      </c>
      <c r="FI384">
        <f t="shared" ca="1" si="459"/>
        <v>0</v>
      </c>
      <c r="FJ384">
        <f t="shared" ca="1" si="460"/>
        <v>0</v>
      </c>
    </row>
    <row r="385" spans="1:166" x14ac:dyDescent="0.25">
      <c r="A385" s="1"/>
      <c r="B385" s="15">
        <f>Kurse!B381</f>
        <v>40438</v>
      </c>
      <c r="C385" s="1"/>
      <c r="D385" s="20" t="str">
        <f>IF(ISNUMBER(VLOOKUP(B385,CASH!$B$7:$E$2815,2,FALSE)),VLOOKUP(B385,CASH!$B$7:$E$2815,2,FALSE),"")</f>
        <v/>
      </c>
      <c r="E385" s="1"/>
      <c r="F385" s="20">
        <f t="shared" si="461"/>
        <v>0</v>
      </c>
      <c r="G385" s="20"/>
      <c r="H385" s="20"/>
      <c r="I385" s="20"/>
      <c r="J385" s="20"/>
      <c r="K385" s="9"/>
      <c r="L385" s="9"/>
      <c r="M385" s="9"/>
      <c r="N385" s="9"/>
      <c r="O385" s="9"/>
      <c r="P385" s="9" t="str">
        <f>IF(ISNUMBER(VLOOKUP($B385,Anteile!$A$2:$BI$10000,12,FALSE)),VLOOKUP($B385,Anteile!$A$2:$BI$10000,12,FALSE),"0")</f>
        <v>0</v>
      </c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 t="str">
        <f>IF(ISNUMBER(VLOOKUP($B385,Anteile!$A$2:$BI$10000,24,FALSE)),VLOOKUP($B385,Anteile!$A$2:$BI$10000,24,FALSE),"0")</f>
        <v>0</v>
      </c>
      <c r="AC385" s="9" t="str">
        <f>IF(ISNUMBER(VLOOKUP($B385,Anteile!$A$2:$BI$10000,25,FALSE)),VLOOKUP($B385,Anteile!$A$2:$BI$10000,25,FALSE),"0")</f>
        <v>0</v>
      </c>
      <c r="AD385" s="9" t="str">
        <f>IF(ISNUMBER(VLOOKUP($B385,Anteile!$A$2:$BI$10000,26,FALSE)),VLOOKUP($B385,Anteile!$A$2:$BI$10000,26,FALSE),"0")</f>
        <v>0</v>
      </c>
      <c r="AE385" s="9" t="str">
        <f>IF(ISNUMBER(VLOOKUP($B385,Anteile!$A$2:$BI$10000,27,FALSE)),VLOOKUP($B385,Anteile!$A$2:$BI$10000,27,FALSE),"0")</f>
        <v>0</v>
      </c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5"/>
      <c r="AW385" s="13">
        <v>1</v>
      </c>
      <c r="AX385" s="5"/>
      <c r="AY385" s="5"/>
      <c r="AZ385" s="5"/>
      <c r="BA385" s="5"/>
      <c r="BB385" s="5"/>
      <c r="BC385" s="5"/>
      <c r="BD385" s="5"/>
      <c r="BE385" s="13">
        <f t="shared" ca="1" si="392"/>
        <v>976.47148988350705</v>
      </c>
      <c r="BF385" s="13">
        <f t="shared" ca="1" si="438"/>
        <v>0</v>
      </c>
      <c r="BG385" s="13">
        <f t="shared" ca="1" si="393"/>
        <v>82.847946045370932</v>
      </c>
      <c r="BH385" s="13"/>
      <c r="BI385" s="13"/>
      <c r="BJ385" s="13"/>
      <c r="BK385" s="13"/>
      <c r="BL385" s="13"/>
      <c r="BM385" s="13"/>
      <c r="BN385" s="13"/>
      <c r="BO385" s="13"/>
      <c r="BP385" s="13"/>
      <c r="BQ385" s="13"/>
      <c r="BR385" s="13"/>
      <c r="BS385" s="13">
        <f t="shared" ca="1" si="439"/>
        <v>0</v>
      </c>
      <c r="BT385" s="13">
        <f t="shared" ca="1" si="440"/>
        <v>43.65</v>
      </c>
      <c r="BU385" s="13">
        <f t="shared" ca="1" si="441"/>
        <v>29.031269160024529</v>
      </c>
      <c r="BV385" s="13">
        <f t="shared" ca="1" si="442"/>
        <v>29.460453709380747</v>
      </c>
      <c r="BW385" s="13">
        <f t="shared" ca="1" si="452"/>
        <v>0</v>
      </c>
      <c r="BX385" s="13"/>
      <c r="BY385" s="13"/>
      <c r="BZ385" s="13"/>
      <c r="CA385" s="13"/>
      <c r="CB385" s="13"/>
      <c r="CC385" s="13"/>
      <c r="CD385" s="13"/>
      <c r="CE385" s="13"/>
      <c r="CF385" s="13"/>
      <c r="CG385" s="13"/>
      <c r="CH385" s="13"/>
      <c r="CI385" s="13"/>
      <c r="CJ385" s="13"/>
      <c r="CK385" s="13"/>
      <c r="CL385" s="13"/>
      <c r="CM385" s="5"/>
      <c r="CN385" s="13">
        <f t="shared" ca="1" si="443"/>
        <v>6209.76</v>
      </c>
      <c r="CO385" s="13">
        <f t="shared" ca="1" si="444"/>
        <v>129.33000000000001</v>
      </c>
      <c r="CP385" s="13">
        <f t="shared" ca="1" si="445"/>
        <v>394.89210000000003</v>
      </c>
      <c r="CQ385" s="5"/>
      <c r="CR385" s="5"/>
      <c r="CS385" s="5"/>
      <c r="CT385" s="34">
        <f t="shared" ca="1" si="446"/>
        <v>1.0409227525005742</v>
      </c>
      <c r="CU385" s="34">
        <f t="shared" ca="1" si="447"/>
        <v>1.031586503948313</v>
      </c>
      <c r="CV385" s="34">
        <f t="shared" ca="1" si="448"/>
        <v>0.94088978169443138</v>
      </c>
      <c r="CW385" s="5"/>
      <c r="CX385" s="5"/>
      <c r="CY385" s="5"/>
      <c r="CZ385" s="5"/>
      <c r="DA385" s="33">
        <f t="shared" ca="1" si="449"/>
        <v>1.3048</v>
      </c>
      <c r="DB385" s="13">
        <f t="shared" ca="1" si="450"/>
        <v>1274.0999999999999</v>
      </c>
      <c r="DC385" s="5"/>
      <c r="DD385" s="18">
        <f t="shared" ca="1" si="394"/>
        <v>0</v>
      </c>
      <c r="DE385" s="18">
        <f>IF(ISNUMBER(VLOOKUP(B385,CASH!$B$7:$D$10000,3,FALSE)),VLOOKUP(B385,CASH!$B$7:$D$10000,3,FALSE),0)</f>
        <v>0</v>
      </c>
      <c r="DF385" s="18">
        <f t="shared" si="395"/>
        <v>0</v>
      </c>
      <c r="DG385" s="18">
        <f t="shared" ca="1" si="462"/>
        <v>0</v>
      </c>
      <c r="DH385" s="18">
        <f t="shared" ca="1" si="463"/>
        <v>0</v>
      </c>
      <c r="DI385" s="18">
        <f t="shared" si="396"/>
        <v>0</v>
      </c>
      <c r="DJ385" s="18">
        <f t="shared" si="397"/>
        <v>0</v>
      </c>
      <c r="DK385" s="18">
        <f t="shared" si="398"/>
        <v>0</v>
      </c>
      <c r="DL385" s="18">
        <f t="shared" si="399"/>
        <v>0</v>
      </c>
      <c r="DM385" s="18">
        <f t="shared" si="400"/>
        <v>0</v>
      </c>
      <c r="DN385" s="18">
        <f t="shared" si="401"/>
        <v>0</v>
      </c>
      <c r="DO385" s="18">
        <f t="shared" si="402"/>
        <v>0</v>
      </c>
      <c r="DP385" s="18">
        <f t="shared" si="403"/>
        <v>0</v>
      </c>
      <c r="DQ385" s="18">
        <f t="shared" ca="1" si="404"/>
        <v>0</v>
      </c>
      <c r="DR385" s="18">
        <f t="shared" ca="1" si="405"/>
        <v>0</v>
      </c>
      <c r="DS385" s="18">
        <f t="shared" ca="1" si="406"/>
        <v>0</v>
      </c>
      <c r="DT385" s="18">
        <f t="shared" si="407"/>
        <v>0</v>
      </c>
      <c r="DU385" s="18">
        <f t="shared" si="408"/>
        <v>0</v>
      </c>
      <c r="DV385" s="18">
        <f t="shared" si="409"/>
        <v>0</v>
      </c>
      <c r="DW385" s="18">
        <f t="shared" si="410"/>
        <v>0</v>
      </c>
      <c r="DX385" s="18">
        <f t="shared" si="411"/>
        <v>0</v>
      </c>
      <c r="DY385" s="18">
        <f t="shared" si="412"/>
        <v>0</v>
      </c>
      <c r="DZ385" s="18">
        <f t="shared" si="413"/>
        <v>0</v>
      </c>
      <c r="EA385" s="18">
        <f t="shared" si="414"/>
        <v>0</v>
      </c>
      <c r="EB385" s="18">
        <f t="shared" si="415"/>
        <v>0</v>
      </c>
      <c r="EC385" s="18">
        <f t="shared" si="416"/>
        <v>0</v>
      </c>
      <c r="ED385" s="18">
        <f t="shared" si="417"/>
        <v>0</v>
      </c>
      <c r="EE385" s="18">
        <f t="shared" ca="1" si="418"/>
        <v>0</v>
      </c>
      <c r="EF385" s="18">
        <f t="shared" ca="1" si="419"/>
        <v>0</v>
      </c>
      <c r="EG385" s="18">
        <f t="shared" ca="1" si="420"/>
        <v>0</v>
      </c>
      <c r="EH385" s="18">
        <f t="shared" ca="1" si="421"/>
        <v>0</v>
      </c>
      <c r="EI385" s="18">
        <f t="shared" ca="1" si="422"/>
        <v>0</v>
      </c>
      <c r="EJ385" s="18">
        <f t="shared" si="423"/>
        <v>0</v>
      </c>
      <c r="EK385" s="18">
        <f t="shared" si="424"/>
        <v>0</v>
      </c>
      <c r="EL385" s="18">
        <f t="shared" si="425"/>
        <v>0</v>
      </c>
      <c r="EM385" s="18">
        <f t="shared" si="426"/>
        <v>0</v>
      </c>
      <c r="EN385" s="18">
        <f t="shared" si="427"/>
        <v>0</v>
      </c>
      <c r="EO385" s="18">
        <f t="shared" si="428"/>
        <v>0</v>
      </c>
      <c r="EP385" s="18">
        <f t="shared" si="429"/>
        <v>0</v>
      </c>
      <c r="EQ385" s="18">
        <f t="shared" si="430"/>
        <v>0</v>
      </c>
      <c r="ER385" s="18">
        <f t="shared" si="431"/>
        <v>0</v>
      </c>
      <c r="ES385" s="18">
        <f t="shared" si="432"/>
        <v>0</v>
      </c>
      <c r="ET385" s="18">
        <f t="shared" si="433"/>
        <v>0</v>
      </c>
      <c r="EU385" s="18">
        <f t="shared" si="434"/>
        <v>0</v>
      </c>
      <c r="EV385" s="18">
        <f t="shared" si="435"/>
        <v>0</v>
      </c>
      <c r="EW385" s="18">
        <f t="shared" si="436"/>
        <v>0</v>
      </c>
      <c r="EX385" s="18">
        <f t="shared" si="437"/>
        <v>0</v>
      </c>
      <c r="EY385" s="17"/>
      <c r="EZ385" s="1"/>
      <c r="FA385" s="54">
        <f t="shared" ca="1" si="390"/>
        <v>0</v>
      </c>
      <c r="FB385" s="54">
        <f t="shared" si="391"/>
        <v>0</v>
      </c>
      <c r="FC385" s="54">
        <f t="shared" ca="1" si="456"/>
        <v>0</v>
      </c>
      <c r="FD385" s="34" t="e">
        <f t="shared" ca="1" si="457"/>
        <v>#DIV/0!</v>
      </c>
      <c r="FE385" s="34" t="e">
        <f t="shared" ca="1" si="451"/>
        <v>#DIV/0!</v>
      </c>
      <c r="FH385">
        <f t="shared" si="458"/>
        <v>0</v>
      </c>
      <c r="FI385">
        <f t="shared" ca="1" si="459"/>
        <v>0</v>
      </c>
      <c r="FJ385">
        <f t="shared" ca="1" si="460"/>
        <v>0</v>
      </c>
    </row>
    <row r="386" spans="1:166" x14ac:dyDescent="0.25">
      <c r="A386" s="1"/>
      <c r="B386" s="15">
        <f>Kurse!B382</f>
        <v>40437</v>
      </c>
      <c r="C386" s="1"/>
      <c r="D386" s="20" t="str">
        <f>IF(ISNUMBER(VLOOKUP(B386,CASH!$B$7:$E$2815,2,FALSE)),VLOOKUP(B386,CASH!$B$7:$E$2815,2,FALSE),"")</f>
        <v/>
      </c>
      <c r="E386" s="1"/>
      <c r="F386" s="20">
        <f t="shared" si="461"/>
        <v>0</v>
      </c>
      <c r="G386" s="20"/>
      <c r="H386" s="20"/>
      <c r="I386" s="20"/>
      <c r="J386" s="20"/>
      <c r="K386" s="9"/>
      <c r="L386" s="9"/>
      <c r="M386" s="9"/>
      <c r="N386" s="9"/>
      <c r="O386" s="9"/>
      <c r="P386" s="9" t="str">
        <f>IF(ISNUMBER(VLOOKUP($B386,Anteile!$A$2:$BI$10000,12,FALSE)),VLOOKUP($B386,Anteile!$A$2:$BI$10000,12,FALSE),"0")</f>
        <v>0</v>
      </c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 t="str">
        <f>IF(ISNUMBER(VLOOKUP($B386,Anteile!$A$2:$BI$10000,24,FALSE)),VLOOKUP($B386,Anteile!$A$2:$BI$10000,24,FALSE),"0")</f>
        <v>0</v>
      </c>
      <c r="AC386" s="9" t="str">
        <f>IF(ISNUMBER(VLOOKUP($B386,Anteile!$A$2:$BI$10000,25,FALSE)),VLOOKUP($B386,Anteile!$A$2:$BI$10000,25,FALSE),"0")</f>
        <v>0</v>
      </c>
      <c r="AD386" s="9" t="str">
        <f>IF(ISNUMBER(VLOOKUP($B386,Anteile!$A$2:$BI$10000,26,FALSE)),VLOOKUP($B386,Anteile!$A$2:$BI$10000,26,FALSE),"0")</f>
        <v>0</v>
      </c>
      <c r="AE386" s="9" t="str">
        <f>IF(ISNUMBER(VLOOKUP($B386,Anteile!$A$2:$BI$10000,27,FALSE)),VLOOKUP($B386,Anteile!$A$2:$BI$10000,27,FALSE),"0")</f>
        <v>0</v>
      </c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5"/>
      <c r="AW386" s="13">
        <v>1</v>
      </c>
      <c r="AX386" s="5"/>
      <c r="AY386" s="5"/>
      <c r="AZ386" s="5"/>
      <c r="BA386" s="5"/>
      <c r="BB386" s="5"/>
      <c r="BC386" s="5"/>
      <c r="BD386" s="5"/>
      <c r="BE386" s="13">
        <f t="shared" ca="1" si="392"/>
        <v>974.88137149854583</v>
      </c>
      <c r="BF386" s="13">
        <f t="shared" ca="1" si="438"/>
        <v>0</v>
      </c>
      <c r="BG386" s="13">
        <f t="shared" ca="1" si="393"/>
        <v>82.948109597428441</v>
      </c>
      <c r="BH386" s="13"/>
      <c r="BI386" s="13"/>
      <c r="BJ386" s="13"/>
      <c r="BK386" s="13"/>
      <c r="BL386" s="13"/>
      <c r="BM386" s="13"/>
      <c r="BN386" s="13"/>
      <c r="BO386" s="13"/>
      <c r="BP386" s="13"/>
      <c r="BQ386" s="13"/>
      <c r="BR386" s="13"/>
      <c r="BS386" s="13">
        <f t="shared" ca="1" si="439"/>
        <v>0</v>
      </c>
      <c r="BT386" s="13">
        <f t="shared" ca="1" si="440"/>
        <v>43.76</v>
      </c>
      <c r="BU386" s="13">
        <f t="shared" ca="1" si="441"/>
        <v>28.792285320679625</v>
      </c>
      <c r="BV386" s="13">
        <f t="shared" ca="1" si="442"/>
        <v>29.282106229909687</v>
      </c>
      <c r="BW386" s="13">
        <f t="shared" ca="1" si="452"/>
        <v>0</v>
      </c>
      <c r="BX386" s="13"/>
      <c r="BY386" s="13"/>
      <c r="BZ386" s="13"/>
      <c r="CA386" s="13"/>
      <c r="CB386" s="13"/>
      <c r="CC386" s="13"/>
      <c r="CD386" s="13"/>
      <c r="CE386" s="13"/>
      <c r="CF386" s="13"/>
      <c r="CG386" s="13"/>
      <c r="CH386" s="13"/>
      <c r="CI386" s="13"/>
      <c r="CJ386" s="13"/>
      <c r="CK386" s="13"/>
      <c r="CL386" s="13"/>
      <c r="CM386" s="5"/>
      <c r="CN386" s="13">
        <f t="shared" ca="1" si="443"/>
        <v>6249.65</v>
      </c>
      <c r="CO386" s="13">
        <f t="shared" ca="1" si="444"/>
        <v>130.22999999999999</v>
      </c>
      <c r="CP386" s="13">
        <f t="shared" ca="1" si="445"/>
        <v>395.45650000000001</v>
      </c>
      <c r="CQ386" s="5"/>
      <c r="CR386" s="5"/>
      <c r="CS386" s="5"/>
      <c r="CT386" s="34">
        <f t="shared" ca="1" si="446"/>
        <v>1.047609389117327</v>
      </c>
      <c r="CU386" s="34">
        <f t="shared" ca="1" si="447"/>
        <v>1.0387652548456567</v>
      </c>
      <c r="CV386" s="34">
        <f t="shared" ca="1" si="448"/>
        <v>0.94223454952541186</v>
      </c>
      <c r="CW386" s="5"/>
      <c r="CX386" s="5"/>
      <c r="CY386" s="5"/>
      <c r="CZ386" s="5"/>
      <c r="DA386" s="33">
        <f t="shared" ca="1" si="449"/>
        <v>1.3066</v>
      </c>
      <c r="DB386" s="13">
        <f t="shared" ca="1" si="450"/>
        <v>1273.78</v>
      </c>
      <c r="DC386" s="5"/>
      <c r="DD386" s="18">
        <f t="shared" ca="1" si="394"/>
        <v>0</v>
      </c>
      <c r="DE386" s="18">
        <f>IF(ISNUMBER(VLOOKUP(B386,CASH!$B$7:$D$10000,3,FALSE)),VLOOKUP(B386,CASH!$B$7:$D$10000,3,FALSE),0)</f>
        <v>0</v>
      </c>
      <c r="DF386" s="18">
        <f t="shared" si="395"/>
        <v>0</v>
      </c>
      <c r="DG386" s="18">
        <f t="shared" ca="1" si="462"/>
        <v>0</v>
      </c>
      <c r="DH386" s="18">
        <f t="shared" ca="1" si="463"/>
        <v>0</v>
      </c>
      <c r="DI386" s="18">
        <f t="shared" si="396"/>
        <v>0</v>
      </c>
      <c r="DJ386" s="18">
        <f t="shared" si="397"/>
        <v>0</v>
      </c>
      <c r="DK386" s="18">
        <f t="shared" si="398"/>
        <v>0</v>
      </c>
      <c r="DL386" s="18">
        <f t="shared" si="399"/>
        <v>0</v>
      </c>
      <c r="DM386" s="18">
        <f t="shared" si="400"/>
        <v>0</v>
      </c>
      <c r="DN386" s="18">
        <f t="shared" si="401"/>
        <v>0</v>
      </c>
      <c r="DO386" s="18">
        <f t="shared" si="402"/>
        <v>0</v>
      </c>
      <c r="DP386" s="18">
        <f t="shared" si="403"/>
        <v>0</v>
      </c>
      <c r="DQ386" s="18">
        <f t="shared" ca="1" si="404"/>
        <v>0</v>
      </c>
      <c r="DR386" s="18">
        <f t="shared" ca="1" si="405"/>
        <v>0</v>
      </c>
      <c r="DS386" s="18">
        <f t="shared" ca="1" si="406"/>
        <v>0</v>
      </c>
      <c r="DT386" s="18">
        <f t="shared" si="407"/>
        <v>0</v>
      </c>
      <c r="DU386" s="18">
        <f t="shared" si="408"/>
        <v>0</v>
      </c>
      <c r="DV386" s="18">
        <f t="shared" si="409"/>
        <v>0</v>
      </c>
      <c r="DW386" s="18">
        <f t="shared" si="410"/>
        <v>0</v>
      </c>
      <c r="DX386" s="18">
        <f t="shared" si="411"/>
        <v>0</v>
      </c>
      <c r="DY386" s="18">
        <f t="shared" si="412"/>
        <v>0</v>
      </c>
      <c r="DZ386" s="18">
        <f t="shared" si="413"/>
        <v>0</v>
      </c>
      <c r="EA386" s="18">
        <f t="shared" si="414"/>
        <v>0</v>
      </c>
      <c r="EB386" s="18">
        <f t="shared" si="415"/>
        <v>0</v>
      </c>
      <c r="EC386" s="18">
        <f t="shared" si="416"/>
        <v>0</v>
      </c>
      <c r="ED386" s="18">
        <f t="shared" si="417"/>
        <v>0</v>
      </c>
      <c r="EE386" s="18">
        <f t="shared" ca="1" si="418"/>
        <v>0</v>
      </c>
      <c r="EF386" s="18">
        <f t="shared" ca="1" si="419"/>
        <v>0</v>
      </c>
      <c r="EG386" s="18">
        <f t="shared" ca="1" si="420"/>
        <v>0</v>
      </c>
      <c r="EH386" s="18">
        <f t="shared" ca="1" si="421"/>
        <v>0</v>
      </c>
      <c r="EI386" s="18">
        <f t="shared" ca="1" si="422"/>
        <v>0</v>
      </c>
      <c r="EJ386" s="18">
        <f t="shared" si="423"/>
        <v>0</v>
      </c>
      <c r="EK386" s="18">
        <f t="shared" si="424"/>
        <v>0</v>
      </c>
      <c r="EL386" s="18">
        <f t="shared" si="425"/>
        <v>0</v>
      </c>
      <c r="EM386" s="18">
        <f t="shared" si="426"/>
        <v>0</v>
      </c>
      <c r="EN386" s="18">
        <f t="shared" si="427"/>
        <v>0</v>
      </c>
      <c r="EO386" s="18">
        <f t="shared" si="428"/>
        <v>0</v>
      </c>
      <c r="EP386" s="18">
        <f t="shared" si="429"/>
        <v>0</v>
      </c>
      <c r="EQ386" s="18">
        <f t="shared" si="430"/>
        <v>0</v>
      </c>
      <c r="ER386" s="18">
        <f t="shared" si="431"/>
        <v>0</v>
      </c>
      <c r="ES386" s="18">
        <f t="shared" si="432"/>
        <v>0</v>
      </c>
      <c r="ET386" s="18">
        <f t="shared" si="433"/>
        <v>0</v>
      </c>
      <c r="EU386" s="18">
        <f t="shared" si="434"/>
        <v>0</v>
      </c>
      <c r="EV386" s="18">
        <f t="shared" si="435"/>
        <v>0</v>
      </c>
      <c r="EW386" s="18">
        <f t="shared" si="436"/>
        <v>0</v>
      </c>
      <c r="EX386" s="18">
        <f t="shared" si="437"/>
        <v>0</v>
      </c>
      <c r="EY386" s="17"/>
      <c r="EZ386" s="1"/>
      <c r="FA386" s="54">
        <f t="shared" ca="1" si="390"/>
        <v>0</v>
      </c>
      <c r="FB386" s="54">
        <f t="shared" si="391"/>
        <v>0</v>
      </c>
      <c r="FC386" s="54">
        <f t="shared" ca="1" si="456"/>
        <v>0</v>
      </c>
      <c r="FD386" s="34" t="e">
        <f t="shared" ca="1" si="457"/>
        <v>#DIV/0!</v>
      </c>
      <c r="FE386" s="34" t="e">
        <f t="shared" ca="1" si="451"/>
        <v>#DIV/0!</v>
      </c>
      <c r="FH386">
        <f t="shared" si="458"/>
        <v>0</v>
      </c>
      <c r="FI386">
        <f t="shared" ca="1" si="459"/>
        <v>0</v>
      </c>
      <c r="FJ386">
        <f t="shared" ca="1" si="460"/>
        <v>0</v>
      </c>
    </row>
    <row r="387" spans="1:166" x14ac:dyDescent="0.25">
      <c r="A387" s="1"/>
      <c r="B387" s="15">
        <f>Kurse!B383</f>
        <v>40436</v>
      </c>
      <c r="C387" s="1"/>
      <c r="D387" s="20" t="str">
        <f>IF(ISNUMBER(VLOOKUP(B387,CASH!$B$7:$E$2815,2,FALSE)),VLOOKUP(B387,CASH!$B$7:$E$2815,2,FALSE),"")</f>
        <v/>
      </c>
      <c r="E387" s="1"/>
      <c r="F387" s="20">
        <f t="shared" si="461"/>
        <v>0</v>
      </c>
      <c r="G387" s="20"/>
      <c r="H387" s="20"/>
      <c r="I387" s="20"/>
      <c r="J387" s="20"/>
      <c r="K387" s="9"/>
      <c r="L387" s="9"/>
      <c r="M387" s="9"/>
      <c r="N387" s="9"/>
      <c r="O387" s="9"/>
      <c r="P387" s="9" t="str">
        <f>IF(ISNUMBER(VLOOKUP($B387,Anteile!$A$2:$BI$10000,12,FALSE)),VLOOKUP($B387,Anteile!$A$2:$BI$10000,12,FALSE),"0")</f>
        <v>0</v>
      </c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 t="str">
        <f>IF(ISNUMBER(VLOOKUP($B387,Anteile!$A$2:$BI$10000,24,FALSE)),VLOOKUP($B387,Anteile!$A$2:$BI$10000,24,FALSE),"0")</f>
        <v>0</v>
      </c>
      <c r="AC387" s="9" t="str">
        <f>IF(ISNUMBER(VLOOKUP($B387,Anteile!$A$2:$BI$10000,25,FALSE)),VLOOKUP($B387,Anteile!$A$2:$BI$10000,25,FALSE),"0")</f>
        <v>0</v>
      </c>
      <c r="AD387" s="9" t="str">
        <f>IF(ISNUMBER(VLOOKUP($B387,Anteile!$A$2:$BI$10000,26,FALSE)),VLOOKUP($B387,Anteile!$A$2:$BI$10000,26,FALSE),"0")</f>
        <v>0</v>
      </c>
      <c r="AE387" s="9" t="str">
        <f>IF(ISNUMBER(VLOOKUP($B387,Anteile!$A$2:$BI$10000,27,FALSE)),VLOOKUP($B387,Anteile!$A$2:$BI$10000,27,FALSE),"0")</f>
        <v>0</v>
      </c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5"/>
      <c r="AW387" s="13">
        <v>1</v>
      </c>
      <c r="AX387" s="5"/>
      <c r="AY387" s="5"/>
      <c r="AZ387" s="5"/>
      <c r="BA387" s="5"/>
      <c r="BB387" s="5"/>
      <c r="BC387" s="5"/>
      <c r="BD387" s="5"/>
      <c r="BE387" s="13">
        <f t="shared" ca="1" si="392"/>
        <v>974.32546698439546</v>
      </c>
      <c r="BF387" s="13">
        <f t="shared" ca="1" si="438"/>
        <v>0</v>
      </c>
      <c r="BG387" s="13">
        <f t="shared" ca="1" si="393"/>
        <v>83.342301483588287</v>
      </c>
      <c r="BH387" s="13"/>
      <c r="BI387" s="13"/>
      <c r="BJ387" s="13"/>
      <c r="BK387" s="13"/>
      <c r="BL387" s="13"/>
      <c r="BM387" s="13"/>
      <c r="BN387" s="13"/>
      <c r="BO387" s="13"/>
      <c r="BP387" s="13"/>
      <c r="BQ387" s="13"/>
      <c r="BR387" s="13"/>
      <c r="BS387" s="13">
        <f t="shared" ca="1" si="439"/>
        <v>0</v>
      </c>
      <c r="BT387" s="13">
        <f t="shared" ca="1" si="440"/>
        <v>44.1</v>
      </c>
      <c r="BU387" s="13">
        <f t="shared" ca="1" si="441"/>
        <v>29.118302713506036</v>
      </c>
      <c r="BV387" s="13">
        <f t="shared" ca="1" si="442"/>
        <v>29.610269813206244</v>
      </c>
      <c r="BW387" s="13">
        <f t="shared" ca="1" si="452"/>
        <v>0</v>
      </c>
      <c r="BX387" s="13"/>
      <c r="BY387" s="13"/>
      <c r="BZ387" s="13"/>
      <c r="CA387" s="13"/>
      <c r="CB387" s="13"/>
      <c r="CC387" s="13"/>
      <c r="CD387" s="13"/>
      <c r="CE387" s="13"/>
      <c r="CF387" s="13"/>
      <c r="CG387" s="13"/>
      <c r="CH387" s="13"/>
      <c r="CI387" s="13"/>
      <c r="CJ387" s="13"/>
      <c r="CK387" s="13"/>
      <c r="CL387" s="13"/>
      <c r="CM387" s="5"/>
      <c r="CN387" s="13">
        <f t="shared" ca="1" si="443"/>
        <v>6261.87</v>
      </c>
      <c r="CO387" s="13">
        <f t="shared" ca="1" si="444"/>
        <v>130.46</v>
      </c>
      <c r="CP387" s="13">
        <f t="shared" ca="1" si="445"/>
        <v>396.91879999999998</v>
      </c>
      <c r="CQ387" s="5"/>
      <c r="CR387" s="5"/>
      <c r="CS387" s="5"/>
      <c r="CT387" s="34">
        <f t="shared" ca="1" si="446"/>
        <v>1.0496577897053623</v>
      </c>
      <c r="CU387" s="34">
        <f t="shared" ca="1" si="447"/>
        <v>1.0405998245194226</v>
      </c>
      <c r="CV387" s="34">
        <f t="shared" ca="1" si="448"/>
        <v>0.945718699063404</v>
      </c>
      <c r="CW387" s="5"/>
      <c r="CX387" s="5"/>
      <c r="CY387" s="5"/>
      <c r="CZ387" s="5"/>
      <c r="DA387" s="33">
        <f t="shared" ca="1" si="449"/>
        <v>1.3008999999999999</v>
      </c>
      <c r="DB387" s="13">
        <f t="shared" ca="1" si="450"/>
        <v>1267.5</v>
      </c>
      <c r="DC387" s="5"/>
      <c r="DD387" s="18">
        <f t="shared" ca="1" si="394"/>
        <v>0</v>
      </c>
      <c r="DE387" s="18">
        <f>IF(ISNUMBER(VLOOKUP(B387,CASH!$B$7:$D$10000,3,FALSE)),VLOOKUP(B387,CASH!$B$7:$D$10000,3,FALSE),0)</f>
        <v>0</v>
      </c>
      <c r="DF387" s="18">
        <f t="shared" si="395"/>
        <v>0</v>
      </c>
      <c r="DG387" s="18">
        <f t="shared" ca="1" si="462"/>
        <v>0</v>
      </c>
      <c r="DH387" s="18">
        <f t="shared" ca="1" si="463"/>
        <v>0</v>
      </c>
      <c r="DI387" s="18">
        <f t="shared" si="396"/>
        <v>0</v>
      </c>
      <c r="DJ387" s="18">
        <f t="shared" si="397"/>
        <v>0</v>
      </c>
      <c r="DK387" s="18">
        <f t="shared" si="398"/>
        <v>0</v>
      </c>
      <c r="DL387" s="18">
        <f t="shared" si="399"/>
        <v>0</v>
      </c>
      <c r="DM387" s="18">
        <f t="shared" si="400"/>
        <v>0</v>
      </c>
      <c r="DN387" s="18">
        <f t="shared" si="401"/>
        <v>0</v>
      </c>
      <c r="DO387" s="18">
        <f t="shared" si="402"/>
        <v>0</v>
      </c>
      <c r="DP387" s="18">
        <f t="shared" si="403"/>
        <v>0</v>
      </c>
      <c r="DQ387" s="18">
        <f t="shared" ca="1" si="404"/>
        <v>0</v>
      </c>
      <c r="DR387" s="18">
        <f t="shared" ca="1" si="405"/>
        <v>0</v>
      </c>
      <c r="DS387" s="18">
        <f t="shared" ca="1" si="406"/>
        <v>0</v>
      </c>
      <c r="DT387" s="18">
        <f t="shared" si="407"/>
        <v>0</v>
      </c>
      <c r="DU387" s="18">
        <f t="shared" si="408"/>
        <v>0</v>
      </c>
      <c r="DV387" s="18">
        <f t="shared" si="409"/>
        <v>0</v>
      </c>
      <c r="DW387" s="18">
        <f t="shared" si="410"/>
        <v>0</v>
      </c>
      <c r="DX387" s="18">
        <f t="shared" si="411"/>
        <v>0</v>
      </c>
      <c r="DY387" s="18">
        <f t="shared" si="412"/>
        <v>0</v>
      </c>
      <c r="DZ387" s="18">
        <f t="shared" si="413"/>
        <v>0</v>
      </c>
      <c r="EA387" s="18">
        <f t="shared" si="414"/>
        <v>0</v>
      </c>
      <c r="EB387" s="18">
        <f t="shared" si="415"/>
        <v>0</v>
      </c>
      <c r="EC387" s="18">
        <f t="shared" si="416"/>
        <v>0</v>
      </c>
      <c r="ED387" s="18">
        <f t="shared" si="417"/>
        <v>0</v>
      </c>
      <c r="EE387" s="18">
        <f t="shared" ca="1" si="418"/>
        <v>0</v>
      </c>
      <c r="EF387" s="18">
        <f t="shared" ca="1" si="419"/>
        <v>0</v>
      </c>
      <c r="EG387" s="18">
        <f t="shared" ca="1" si="420"/>
        <v>0</v>
      </c>
      <c r="EH387" s="18">
        <f t="shared" ca="1" si="421"/>
        <v>0</v>
      </c>
      <c r="EI387" s="18">
        <f t="shared" ca="1" si="422"/>
        <v>0</v>
      </c>
      <c r="EJ387" s="18">
        <f t="shared" si="423"/>
        <v>0</v>
      </c>
      <c r="EK387" s="18">
        <f t="shared" si="424"/>
        <v>0</v>
      </c>
      <c r="EL387" s="18">
        <f t="shared" si="425"/>
        <v>0</v>
      </c>
      <c r="EM387" s="18">
        <f t="shared" si="426"/>
        <v>0</v>
      </c>
      <c r="EN387" s="18">
        <f t="shared" si="427"/>
        <v>0</v>
      </c>
      <c r="EO387" s="18">
        <f t="shared" si="428"/>
        <v>0</v>
      </c>
      <c r="EP387" s="18">
        <f t="shared" si="429"/>
        <v>0</v>
      </c>
      <c r="EQ387" s="18">
        <f t="shared" si="430"/>
        <v>0</v>
      </c>
      <c r="ER387" s="18">
        <f t="shared" si="431"/>
        <v>0</v>
      </c>
      <c r="ES387" s="18">
        <f t="shared" si="432"/>
        <v>0</v>
      </c>
      <c r="ET387" s="18">
        <f t="shared" si="433"/>
        <v>0</v>
      </c>
      <c r="EU387" s="18">
        <f t="shared" si="434"/>
        <v>0</v>
      </c>
      <c r="EV387" s="18">
        <f t="shared" si="435"/>
        <v>0</v>
      </c>
      <c r="EW387" s="18">
        <f t="shared" si="436"/>
        <v>0</v>
      </c>
      <c r="EX387" s="18">
        <f t="shared" si="437"/>
        <v>0</v>
      </c>
      <c r="EY387" s="17"/>
      <c r="EZ387" s="1"/>
      <c r="FA387" s="54">
        <f t="shared" ca="1" si="390"/>
        <v>0</v>
      </c>
      <c r="FB387" s="54">
        <f t="shared" si="391"/>
        <v>0</v>
      </c>
      <c r="FC387" s="54">
        <f t="shared" ca="1" si="456"/>
        <v>0</v>
      </c>
      <c r="FD387" s="34" t="e">
        <f t="shared" ca="1" si="457"/>
        <v>#DIV/0!</v>
      </c>
      <c r="FE387" s="34" t="e">
        <f t="shared" ca="1" si="451"/>
        <v>#DIV/0!</v>
      </c>
      <c r="FH387">
        <f t="shared" si="458"/>
        <v>0</v>
      </c>
      <c r="FI387">
        <f t="shared" ca="1" si="459"/>
        <v>0</v>
      </c>
      <c r="FJ387">
        <f t="shared" ca="1" si="460"/>
        <v>0</v>
      </c>
    </row>
    <row r="388" spans="1:166" x14ac:dyDescent="0.25">
      <c r="A388" s="1"/>
      <c r="B388" s="15">
        <f>Kurse!B384</f>
        <v>40435</v>
      </c>
      <c r="C388" s="1"/>
      <c r="D388" s="20" t="str">
        <f>IF(ISNUMBER(VLOOKUP(B388,CASH!$B$7:$E$2815,2,FALSE)),VLOOKUP(B388,CASH!$B$7:$E$2815,2,FALSE),"")</f>
        <v/>
      </c>
      <c r="E388" s="1"/>
      <c r="F388" s="20">
        <f t="shared" si="461"/>
        <v>0</v>
      </c>
      <c r="G388" s="20"/>
      <c r="H388" s="20"/>
      <c r="I388" s="20"/>
      <c r="J388" s="20"/>
      <c r="K388" s="9"/>
      <c r="L388" s="9"/>
      <c r="M388" s="9"/>
      <c r="N388" s="9"/>
      <c r="O388" s="9"/>
      <c r="P388" s="9" t="str">
        <f>IF(ISNUMBER(VLOOKUP($B388,Anteile!$A$2:$BI$10000,12,FALSE)),VLOOKUP($B388,Anteile!$A$2:$BI$10000,12,FALSE),"0")</f>
        <v>0</v>
      </c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 t="str">
        <f>IF(ISNUMBER(VLOOKUP($B388,Anteile!$A$2:$BI$10000,24,FALSE)),VLOOKUP($B388,Anteile!$A$2:$BI$10000,24,FALSE),"0")</f>
        <v>0</v>
      </c>
      <c r="AC388" s="9" t="str">
        <f>IF(ISNUMBER(VLOOKUP($B388,Anteile!$A$2:$BI$10000,25,FALSE)),VLOOKUP($B388,Anteile!$A$2:$BI$10000,25,FALSE),"0")</f>
        <v>0</v>
      </c>
      <c r="AD388" s="9" t="str">
        <f>IF(ISNUMBER(VLOOKUP($B388,Anteile!$A$2:$BI$10000,26,FALSE)),VLOOKUP($B388,Anteile!$A$2:$BI$10000,26,FALSE),"0")</f>
        <v>0</v>
      </c>
      <c r="AE388" s="9" t="str">
        <f>IF(ISNUMBER(VLOOKUP($B388,Anteile!$A$2:$BI$10000,27,FALSE)),VLOOKUP($B388,Anteile!$A$2:$BI$10000,27,FALSE),"0")</f>
        <v>0</v>
      </c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5"/>
      <c r="AW388" s="13">
        <v>1</v>
      </c>
      <c r="AX388" s="5"/>
      <c r="AY388" s="5"/>
      <c r="AZ388" s="5"/>
      <c r="BA388" s="5"/>
      <c r="BB388" s="5"/>
      <c r="BC388" s="5"/>
      <c r="BD388" s="5"/>
      <c r="BE388" s="13">
        <f t="shared" ca="1" si="392"/>
        <v>976.06771835321274</v>
      </c>
      <c r="BF388" s="13">
        <f t="shared" ca="1" si="438"/>
        <v>0</v>
      </c>
      <c r="BG388" s="13">
        <f t="shared" ca="1" si="393"/>
        <v>83.308964986533283</v>
      </c>
      <c r="BH388" s="13"/>
      <c r="BI388" s="13"/>
      <c r="BJ388" s="13"/>
      <c r="BK388" s="13"/>
      <c r="BL388" s="13"/>
      <c r="BM388" s="13"/>
      <c r="BN388" s="13"/>
      <c r="BO388" s="13"/>
      <c r="BP388" s="13"/>
      <c r="BQ388" s="13"/>
      <c r="BR388" s="13"/>
      <c r="BS388" s="13">
        <f t="shared" ca="1" si="439"/>
        <v>0</v>
      </c>
      <c r="BT388" s="13">
        <f t="shared" ca="1" si="440"/>
        <v>44.24</v>
      </c>
      <c r="BU388" s="13">
        <f t="shared" ca="1" si="441"/>
        <v>29.303578299345897</v>
      </c>
      <c r="BV388" s="13">
        <f t="shared" ca="1" si="442"/>
        <v>29.565217391304348</v>
      </c>
      <c r="BW388" s="13">
        <f t="shared" ca="1" si="452"/>
        <v>0</v>
      </c>
      <c r="BX388" s="13"/>
      <c r="BY388" s="13"/>
      <c r="BZ388" s="13"/>
      <c r="CA388" s="13"/>
      <c r="CB388" s="13"/>
      <c r="CC388" s="13"/>
      <c r="CD388" s="13"/>
      <c r="CE388" s="13"/>
      <c r="CF388" s="13"/>
      <c r="CG388" s="13"/>
      <c r="CH388" s="13"/>
      <c r="CI388" s="13"/>
      <c r="CJ388" s="13"/>
      <c r="CK388" s="13"/>
      <c r="CL388" s="13"/>
      <c r="CM388" s="5"/>
      <c r="CN388" s="13">
        <f t="shared" ca="1" si="443"/>
        <v>6275.41</v>
      </c>
      <c r="CO388" s="13">
        <f t="shared" ca="1" si="444"/>
        <v>130.71</v>
      </c>
      <c r="CP388" s="13">
        <f t="shared" ca="1" si="445"/>
        <v>397.31470000000002</v>
      </c>
      <c r="CQ388" s="5"/>
      <c r="CR388" s="5"/>
      <c r="CS388" s="5"/>
      <c r="CT388" s="34">
        <f t="shared" ca="1" si="446"/>
        <v>1.0519274577873585</v>
      </c>
      <c r="CU388" s="34">
        <f t="shared" ca="1" si="447"/>
        <v>1.0425939219909068</v>
      </c>
      <c r="CV388" s="34">
        <f t="shared" ca="1" si="448"/>
        <v>0.94666199031833886</v>
      </c>
      <c r="CW388" s="5"/>
      <c r="CX388" s="5"/>
      <c r="CY388" s="5"/>
      <c r="CZ388" s="5"/>
      <c r="DA388" s="33">
        <f t="shared" ca="1" si="449"/>
        <v>1.2995000000000001</v>
      </c>
      <c r="DB388" s="13">
        <f t="shared" ca="1" si="450"/>
        <v>1268.4000000000001</v>
      </c>
      <c r="DC388" s="5"/>
      <c r="DD388" s="18">
        <f t="shared" ca="1" si="394"/>
        <v>0</v>
      </c>
      <c r="DE388" s="18">
        <f>IF(ISNUMBER(VLOOKUP(B388,CASH!$B$7:$D$10000,3,FALSE)),VLOOKUP(B388,CASH!$B$7:$D$10000,3,FALSE),0)</f>
        <v>0</v>
      </c>
      <c r="DF388" s="18">
        <f t="shared" si="395"/>
        <v>0</v>
      </c>
      <c r="DG388" s="18">
        <f t="shared" ca="1" si="462"/>
        <v>0</v>
      </c>
      <c r="DH388" s="18">
        <f t="shared" ca="1" si="463"/>
        <v>0</v>
      </c>
      <c r="DI388" s="18">
        <f t="shared" si="396"/>
        <v>0</v>
      </c>
      <c r="DJ388" s="18">
        <f t="shared" si="397"/>
        <v>0</v>
      </c>
      <c r="DK388" s="18">
        <f t="shared" si="398"/>
        <v>0</v>
      </c>
      <c r="DL388" s="18">
        <f t="shared" si="399"/>
        <v>0</v>
      </c>
      <c r="DM388" s="18">
        <f t="shared" si="400"/>
        <v>0</v>
      </c>
      <c r="DN388" s="18">
        <f t="shared" si="401"/>
        <v>0</v>
      </c>
      <c r="DO388" s="18">
        <f t="shared" si="402"/>
        <v>0</v>
      </c>
      <c r="DP388" s="18">
        <f t="shared" si="403"/>
        <v>0</v>
      </c>
      <c r="DQ388" s="18">
        <f t="shared" ca="1" si="404"/>
        <v>0</v>
      </c>
      <c r="DR388" s="18">
        <f t="shared" ca="1" si="405"/>
        <v>0</v>
      </c>
      <c r="DS388" s="18">
        <f t="shared" ca="1" si="406"/>
        <v>0</v>
      </c>
      <c r="DT388" s="18">
        <f t="shared" si="407"/>
        <v>0</v>
      </c>
      <c r="DU388" s="18">
        <f t="shared" si="408"/>
        <v>0</v>
      </c>
      <c r="DV388" s="18">
        <f t="shared" si="409"/>
        <v>0</v>
      </c>
      <c r="DW388" s="18">
        <f t="shared" si="410"/>
        <v>0</v>
      </c>
      <c r="DX388" s="18">
        <f t="shared" si="411"/>
        <v>0</v>
      </c>
      <c r="DY388" s="18">
        <f t="shared" si="412"/>
        <v>0</v>
      </c>
      <c r="DZ388" s="18">
        <f t="shared" si="413"/>
        <v>0</v>
      </c>
      <c r="EA388" s="18">
        <f t="shared" si="414"/>
        <v>0</v>
      </c>
      <c r="EB388" s="18">
        <f t="shared" si="415"/>
        <v>0</v>
      </c>
      <c r="EC388" s="18">
        <f t="shared" si="416"/>
        <v>0</v>
      </c>
      <c r="ED388" s="18">
        <f t="shared" si="417"/>
        <v>0</v>
      </c>
      <c r="EE388" s="18">
        <f t="shared" ca="1" si="418"/>
        <v>0</v>
      </c>
      <c r="EF388" s="18">
        <f t="shared" ca="1" si="419"/>
        <v>0</v>
      </c>
      <c r="EG388" s="18">
        <f t="shared" ca="1" si="420"/>
        <v>0</v>
      </c>
      <c r="EH388" s="18">
        <f t="shared" ca="1" si="421"/>
        <v>0</v>
      </c>
      <c r="EI388" s="18">
        <f t="shared" ca="1" si="422"/>
        <v>0</v>
      </c>
      <c r="EJ388" s="18">
        <f t="shared" si="423"/>
        <v>0</v>
      </c>
      <c r="EK388" s="18">
        <f t="shared" si="424"/>
        <v>0</v>
      </c>
      <c r="EL388" s="18">
        <f t="shared" si="425"/>
        <v>0</v>
      </c>
      <c r="EM388" s="18">
        <f t="shared" si="426"/>
        <v>0</v>
      </c>
      <c r="EN388" s="18">
        <f t="shared" si="427"/>
        <v>0</v>
      </c>
      <c r="EO388" s="18">
        <f t="shared" si="428"/>
        <v>0</v>
      </c>
      <c r="EP388" s="18">
        <f t="shared" si="429"/>
        <v>0</v>
      </c>
      <c r="EQ388" s="18">
        <f t="shared" si="430"/>
        <v>0</v>
      </c>
      <c r="ER388" s="18">
        <f t="shared" si="431"/>
        <v>0</v>
      </c>
      <c r="ES388" s="18">
        <f t="shared" si="432"/>
        <v>0</v>
      </c>
      <c r="ET388" s="18">
        <f t="shared" si="433"/>
        <v>0</v>
      </c>
      <c r="EU388" s="18">
        <f t="shared" si="434"/>
        <v>0</v>
      </c>
      <c r="EV388" s="18">
        <f t="shared" si="435"/>
        <v>0</v>
      </c>
      <c r="EW388" s="18">
        <f t="shared" si="436"/>
        <v>0</v>
      </c>
      <c r="EX388" s="18">
        <f t="shared" si="437"/>
        <v>0</v>
      </c>
      <c r="EY388" s="17"/>
      <c r="EZ388" s="1"/>
      <c r="FA388" s="54">
        <f t="shared" ca="1" si="390"/>
        <v>0</v>
      </c>
      <c r="FB388" s="54">
        <f t="shared" si="391"/>
        <v>0</v>
      </c>
      <c r="FC388" s="54">
        <f t="shared" ca="1" si="456"/>
        <v>0</v>
      </c>
      <c r="FD388" s="34" t="e">
        <f t="shared" ca="1" si="457"/>
        <v>#DIV/0!</v>
      </c>
      <c r="FE388" s="34" t="e">
        <f t="shared" ca="1" si="451"/>
        <v>#DIV/0!</v>
      </c>
      <c r="FH388">
        <f t="shared" si="458"/>
        <v>0</v>
      </c>
      <c r="FI388">
        <f t="shared" ca="1" si="459"/>
        <v>0</v>
      </c>
      <c r="FJ388">
        <f t="shared" ca="1" si="460"/>
        <v>0</v>
      </c>
    </row>
    <row r="389" spans="1:166" x14ac:dyDescent="0.25">
      <c r="A389" s="1"/>
      <c r="B389" s="15">
        <f>Kurse!B385</f>
        <v>40434</v>
      </c>
      <c r="C389" s="1"/>
      <c r="D389" s="20" t="str">
        <f>IF(ISNUMBER(VLOOKUP(B389,CASH!$B$7:$E$2815,2,FALSE)),VLOOKUP(B389,CASH!$B$7:$E$2815,2,FALSE),"")</f>
        <v/>
      </c>
      <c r="E389" s="1"/>
      <c r="F389" s="20">
        <f t="shared" si="461"/>
        <v>0</v>
      </c>
      <c r="G389" s="20"/>
      <c r="H389" s="20"/>
      <c r="I389" s="20"/>
      <c r="J389" s="20"/>
      <c r="K389" s="9"/>
      <c r="L389" s="9"/>
      <c r="M389" s="9"/>
      <c r="N389" s="9"/>
      <c r="O389" s="9"/>
      <c r="P389" s="9" t="str">
        <f>IF(ISNUMBER(VLOOKUP($B389,Anteile!$A$2:$BI$10000,12,FALSE)),VLOOKUP($B389,Anteile!$A$2:$BI$10000,12,FALSE),"0")</f>
        <v>0</v>
      </c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 t="str">
        <f>IF(ISNUMBER(VLOOKUP($B389,Anteile!$A$2:$BI$10000,24,FALSE)),VLOOKUP($B389,Anteile!$A$2:$BI$10000,24,FALSE),"0")</f>
        <v>0</v>
      </c>
      <c r="AC389" s="9" t="str">
        <f>IF(ISNUMBER(VLOOKUP($B389,Anteile!$A$2:$BI$10000,25,FALSE)),VLOOKUP($B389,Anteile!$A$2:$BI$10000,25,FALSE),"0")</f>
        <v>0</v>
      </c>
      <c r="AD389" s="9" t="str">
        <f>IF(ISNUMBER(VLOOKUP($B389,Anteile!$A$2:$BI$10000,26,FALSE)),VLOOKUP($B389,Anteile!$A$2:$BI$10000,26,FALSE),"0")</f>
        <v>0</v>
      </c>
      <c r="AE389" s="9" t="str">
        <f>IF(ISNUMBER(VLOOKUP($B389,Anteile!$A$2:$BI$10000,27,FALSE)),VLOOKUP($B389,Anteile!$A$2:$BI$10000,27,FALSE),"0")</f>
        <v>0</v>
      </c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5"/>
      <c r="AW389" s="13">
        <v>1</v>
      </c>
      <c r="AX389" s="5"/>
      <c r="AY389" s="5"/>
      <c r="AZ389" s="5"/>
      <c r="BA389" s="5"/>
      <c r="BB389" s="5"/>
      <c r="BC389" s="5"/>
      <c r="BD389" s="5"/>
      <c r="BE389" s="13">
        <f t="shared" ca="1" si="392"/>
        <v>970.69112959651704</v>
      </c>
      <c r="BF389" s="13">
        <f t="shared" ca="1" si="438"/>
        <v>0</v>
      </c>
      <c r="BG389" s="13">
        <f t="shared" ca="1" si="393"/>
        <v>83.985073466531915</v>
      </c>
      <c r="BH389" s="13"/>
      <c r="BI389" s="13"/>
      <c r="BJ389" s="13"/>
      <c r="BK389" s="13"/>
      <c r="BL389" s="13"/>
      <c r="BM389" s="13"/>
      <c r="BN389" s="13"/>
      <c r="BO389" s="13"/>
      <c r="BP389" s="13"/>
      <c r="BQ389" s="13"/>
      <c r="BR389" s="13"/>
      <c r="BS389" s="13">
        <f t="shared" ca="1" si="439"/>
        <v>0</v>
      </c>
      <c r="BT389" s="13">
        <f t="shared" ca="1" si="440"/>
        <v>44.25</v>
      </c>
      <c r="BU389" s="13">
        <f t="shared" ca="1" si="441"/>
        <v>29.46435512710876</v>
      </c>
      <c r="BV389" s="13">
        <f t="shared" ca="1" si="442"/>
        <v>29.814195755267047</v>
      </c>
      <c r="BW389" s="13">
        <f t="shared" ca="1" si="452"/>
        <v>0</v>
      </c>
      <c r="BX389" s="13"/>
      <c r="BY389" s="13"/>
      <c r="BZ389" s="13"/>
      <c r="CA389" s="13"/>
      <c r="CB389" s="13"/>
      <c r="CC389" s="13"/>
      <c r="CD389" s="13"/>
      <c r="CE389" s="13"/>
      <c r="CF389" s="13"/>
      <c r="CG389" s="13"/>
      <c r="CH389" s="13"/>
      <c r="CI389" s="13"/>
      <c r="CJ389" s="13"/>
      <c r="CK389" s="13"/>
      <c r="CL389" s="13"/>
      <c r="CM389" s="5"/>
      <c r="CN389" s="13">
        <f t="shared" ca="1" si="443"/>
        <v>6261.68</v>
      </c>
      <c r="CO389" s="13">
        <f t="shared" ca="1" si="444"/>
        <v>130.51</v>
      </c>
      <c r="CP389" s="13">
        <f t="shared" ca="1" si="445"/>
        <v>395.78969999999998</v>
      </c>
      <c r="CQ389" s="5"/>
      <c r="CR389" s="5"/>
      <c r="CS389" s="5"/>
      <c r="CT389" s="34">
        <f t="shared" ca="1" si="446"/>
        <v>1.049625940596383</v>
      </c>
      <c r="CU389" s="34">
        <f t="shared" ca="1" si="447"/>
        <v>1.0409986440137193</v>
      </c>
      <c r="CV389" s="34">
        <f t="shared" ca="1" si="448"/>
        <v>0.94302844860635204</v>
      </c>
      <c r="CW389" s="5"/>
      <c r="CX389" s="5"/>
      <c r="CY389" s="5"/>
      <c r="CZ389" s="5"/>
      <c r="DA389" s="33">
        <f t="shared" ca="1" si="449"/>
        <v>1.2863</v>
      </c>
      <c r="DB389" s="13">
        <f t="shared" ca="1" si="450"/>
        <v>1248.5999999999999</v>
      </c>
      <c r="DC389" s="5"/>
      <c r="DD389" s="18">
        <f t="shared" ca="1" si="394"/>
        <v>0</v>
      </c>
      <c r="DE389" s="18">
        <f>IF(ISNUMBER(VLOOKUP(B389,CASH!$B$7:$D$10000,3,FALSE)),VLOOKUP(B389,CASH!$B$7:$D$10000,3,FALSE),0)</f>
        <v>0</v>
      </c>
      <c r="DF389" s="18">
        <f t="shared" si="395"/>
        <v>0</v>
      </c>
      <c r="DG389" s="18">
        <f t="shared" ca="1" si="462"/>
        <v>0</v>
      </c>
      <c r="DH389" s="18">
        <f t="shared" ca="1" si="463"/>
        <v>0</v>
      </c>
      <c r="DI389" s="18">
        <f t="shared" si="396"/>
        <v>0</v>
      </c>
      <c r="DJ389" s="18">
        <f t="shared" si="397"/>
        <v>0</v>
      </c>
      <c r="DK389" s="18">
        <f t="shared" si="398"/>
        <v>0</v>
      </c>
      <c r="DL389" s="18">
        <f t="shared" si="399"/>
        <v>0</v>
      </c>
      <c r="DM389" s="18">
        <f t="shared" si="400"/>
        <v>0</v>
      </c>
      <c r="DN389" s="18">
        <f t="shared" si="401"/>
        <v>0</v>
      </c>
      <c r="DO389" s="18">
        <f t="shared" si="402"/>
        <v>0</v>
      </c>
      <c r="DP389" s="18">
        <f t="shared" si="403"/>
        <v>0</v>
      </c>
      <c r="DQ389" s="18">
        <f t="shared" ca="1" si="404"/>
        <v>0</v>
      </c>
      <c r="DR389" s="18">
        <f t="shared" ca="1" si="405"/>
        <v>0</v>
      </c>
      <c r="DS389" s="18">
        <f t="shared" ca="1" si="406"/>
        <v>0</v>
      </c>
      <c r="DT389" s="18">
        <f t="shared" si="407"/>
        <v>0</v>
      </c>
      <c r="DU389" s="18">
        <f t="shared" si="408"/>
        <v>0</v>
      </c>
      <c r="DV389" s="18">
        <f t="shared" si="409"/>
        <v>0</v>
      </c>
      <c r="DW389" s="18">
        <f t="shared" si="410"/>
        <v>0</v>
      </c>
      <c r="DX389" s="18">
        <f t="shared" si="411"/>
        <v>0</v>
      </c>
      <c r="DY389" s="18">
        <f t="shared" si="412"/>
        <v>0</v>
      </c>
      <c r="DZ389" s="18">
        <f t="shared" si="413"/>
        <v>0</v>
      </c>
      <c r="EA389" s="18">
        <f t="shared" si="414"/>
        <v>0</v>
      </c>
      <c r="EB389" s="18">
        <f t="shared" si="415"/>
        <v>0</v>
      </c>
      <c r="EC389" s="18">
        <f t="shared" si="416"/>
        <v>0</v>
      </c>
      <c r="ED389" s="18">
        <f t="shared" si="417"/>
        <v>0</v>
      </c>
      <c r="EE389" s="18">
        <f t="shared" ca="1" si="418"/>
        <v>0</v>
      </c>
      <c r="EF389" s="18">
        <f t="shared" ca="1" si="419"/>
        <v>0</v>
      </c>
      <c r="EG389" s="18">
        <f t="shared" ca="1" si="420"/>
        <v>0</v>
      </c>
      <c r="EH389" s="18">
        <f t="shared" ca="1" si="421"/>
        <v>0</v>
      </c>
      <c r="EI389" s="18">
        <f t="shared" ca="1" si="422"/>
        <v>0</v>
      </c>
      <c r="EJ389" s="18">
        <f t="shared" si="423"/>
        <v>0</v>
      </c>
      <c r="EK389" s="18">
        <f t="shared" si="424"/>
        <v>0</v>
      </c>
      <c r="EL389" s="18">
        <f t="shared" si="425"/>
        <v>0</v>
      </c>
      <c r="EM389" s="18">
        <f t="shared" si="426"/>
        <v>0</v>
      </c>
      <c r="EN389" s="18">
        <f t="shared" si="427"/>
        <v>0</v>
      </c>
      <c r="EO389" s="18">
        <f t="shared" si="428"/>
        <v>0</v>
      </c>
      <c r="EP389" s="18">
        <f t="shared" si="429"/>
        <v>0</v>
      </c>
      <c r="EQ389" s="18">
        <f t="shared" si="430"/>
        <v>0</v>
      </c>
      <c r="ER389" s="18">
        <f t="shared" si="431"/>
        <v>0</v>
      </c>
      <c r="ES389" s="18">
        <f t="shared" si="432"/>
        <v>0</v>
      </c>
      <c r="ET389" s="18">
        <f t="shared" si="433"/>
        <v>0</v>
      </c>
      <c r="EU389" s="18">
        <f t="shared" si="434"/>
        <v>0</v>
      </c>
      <c r="EV389" s="18">
        <f t="shared" si="435"/>
        <v>0</v>
      </c>
      <c r="EW389" s="18">
        <f t="shared" si="436"/>
        <v>0</v>
      </c>
      <c r="EX389" s="18">
        <f t="shared" si="437"/>
        <v>0</v>
      </c>
      <c r="EY389" s="17"/>
      <c r="EZ389" s="1"/>
      <c r="FA389" s="54">
        <f t="shared" ca="1" si="390"/>
        <v>0</v>
      </c>
      <c r="FB389" s="54">
        <f t="shared" si="391"/>
        <v>0</v>
      </c>
      <c r="FC389" s="54">
        <f t="shared" ca="1" si="456"/>
        <v>0</v>
      </c>
      <c r="FD389" s="34" t="e">
        <f t="shared" ca="1" si="457"/>
        <v>#DIV/0!</v>
      </c>
      <c r="FE389" s="34" t="e">
        <f t="shared" ca="1" si="451"/>
        <v>#DIV/0!</v>
      </c>
      <c r="FH389">
        <f t="shared" si="458"/>
        <v>0</v>
      </c>
      <c r="FI389">
        <f t="shared" ca="1" si="459"/>
        <v>0</v>
      </c>
      <c r="FJ389">
        <f t="shared" ca="1" si="460"/>
        <v>0</v>
      </c>
    </row>
    <row r="390" spans="1:166" x14ac:dyDescent="0.25">
      <c r="A390" s="1"/>
      <c r="B390" s="15">
        <f>Kurse!B386</f>
        <v>40431</v>
      </c>
      <c r="C390" s="1"/>
      <c r="D390" s="20" t="str">
        <f>IF(ISNUMBER(VLOOKUP(B390,CASH!$B$7:$E$2815,2,FALSE)),VLOOKUP(B390,CASH!$B$7:$E$2815,2,FALSE),"")</f>
        <v/>
      </c>
      <c r="E390" s="1"/>
      <c r="F390" s="20">
        <f t="shared" si="461"/>
        <v>0</v>
      </c>
      <c r="G390" s="20"/>
      <c r="H390" s="20"/>
      <c r="I390" s="20"/>
      <c r="J390" s="20"/>
      <c r="K390" s="9"/>
      <c r="L390" s="9"/>
      <c r="M390" s="9"/>
      <c r="N390" s="9"/>
      <c r="O390" s="9"/>
      <c r="P390" s="9" t="str">
        <f>IF(ISNUMBER(VLOOKUP($B390,Anteile!$A$2:$BI$10000,12,FALSE)),VLOOKUP($B390,Anteile!$A$2:$BI$10000,12,FALSE),"0")</f>
        <v>0</v>
      </c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 t="str">
        <f>IF(ISNUMBER(VLOOKUP($B390,Anteile!$A$2:$BI$10000,24,FALSE)),VLOOKUP($B390,Anteile!$A$2:$BI$10000,24,FALSE),"0")</f>
        <v>0</v>
      </c>
      <c r="AC390" s="9" t="str">
        <f>IF(ISNUMBER(VLOOKUP($B390,Anteile!$A$2:$BI$10000,25,FALSE)),VLOOKUP($B390,Anteile!$A$2:$BI$10000,25,FALSE),"0")</f>
        <v>0</v>
      </c>
      <c r="AD390" s="9" t="str">
        <f>IF(ISNUMBER(VLOOKUP($B390,Anteile!$A$2:$BI$10000,26,FALSE)),VLOOKUP($B390,Anteile!$A$2:$BI$10000,26,FALSE),"0")</f>
        <v>0</v>
      </c>
      <c r="AE390" s="9" t="str">
        <f>IF(ISNUMBER(VLOOKUP($B390,Anteile!$A$2:$BI$10000,27,FALSE)),VLOOKUP($B390,Anteile!$A$2:$BI$10000,27,FALSE),"0")</f>
        <v>0</v>
      </c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5"/>
      <c r="AW390" s="13">
        <v>1</v>
      </c>
      <c r="AX390" s="5"/>
      <c r="AY390" s="5"/>
      <c r="AZ390" s="5"/>
      <c r="BA390" s="5"/>
      <c r="BB390" s="5"/>
      <c r="BC390" s="5"/>
      <c r="BD390" s="5"/>
      <c r="BE390" s="13">
        <f t="shared" ca="1" si="392"/>
        <v>983.15847598012135</v>
      </c>
      <c r="BF390" s="13">
        <f t="shared" ca="1" si="438"/>
        <v>0</v>
      </c>
      <c r="BG390" s="13">
        <f t="shared" ca="1" si="393"/>
        <v>85.130551392285241</v>
      </c>
      <c r="BH390" s="13"/>
      <c r="BI390" s="13"/>
      <c r="BJ390" s="13"/>
      <c r="BK390" s="13"/>
      <c r="BL390" s="13"/>
      <c r="BM390" s="13"/>
      <c r="BN390" s="13"/>
      <c r="BO390" s="13"/>
      <c r="BP390" s="13"/>
      <c r="BQ390" s="13"/>
      <c r="BR390" s="13"/>
      <c r="BS390" s="13">
        <f t="shared" ca="1" si="439"/>
        <v>0</v>
      </c>
      <c r="BT390" s="13">
        <f t="shared" ca="1" si="440"/>
        <v>43.96</v>
      </c>
      <c r="BU390" s="13">
        <f t="shared" ca="1" si="441"/>
        <v>29.4785832610239</v>
      </c>
      <c r="BV390" s="13">
        <f t="shared" ca="1" si="442"/>
        <v>29.636349293997</v>
      </c>
      <c r="BW390" s="13">
        <f t="shared" ca="1" si="452"/>
        <v>0</v>
      </c>
      <c r="BX390" s="13"/>
      <c r="BY390" s="13"/>
      <c r="BZ390" s="13"/>
      <c r="CA390" s="13"/>
      <c r="CB390" s="13"/>
      <c r="CC390" s="13"/>
      <c r="CD390" s="13"/>
      <c r="CE390" s="13"/>
      <c r="CF390" s="13"/>
      <c r="CG390" s="13"/>
      <c r="CH390" s="13"/>
      <c r="CI390" s="13"/>
      <c r="CJ390" s="13"/>
      <c r="CK390" s="13"/>
      <c r="CL390" s="13"/>
      <c r="CM390" s="5"/>
      <c r="CN390" s="13">
        <f t="shared" ca="1" si="443"/>
        <v>6214.77</v>
      </c>
      <c r="CO390" s="13">
        <f t="shared" ca="1" si="444"/>
        <v>130.22</v>
      </c>
      <c r="CP390" s="13">
        <f t="shared" ca="1" si="445"/>
        <v>398.39670000000001</v>
      </c>
      <c r="CQ390" s="5"/>
      <c r="CR390" s="5"/>
      <c r="CS390" s="5"/>
      <c r="CT390" s="34">
        <f t="shared" ca="1" si="446"/>
        <v>1.0417625632162908</v>
      </c>
      <c r="CU390" s="34">
        <f t="shared" ca="1" si="447"/>
        <v>1.0386854909467975</v>
      </c>
      <c r="CV390" s="34">
        <f t="shared" ca="1" si="448"/>
        <v>0.94924001794612212</v>
      </c>
      <c r="CW390" s="5"/>
      <c r="CX390" s="5"/>
      <c r="CY390" s="5"/>
      <c r="CZ390" s="5"/>
      <c r="DA390" s="33">
        <f t="shared" ca="1" si="449"/>
        <v>1.2677</v>
      </c>
      <c r="DB390" s="13">
        <f t="shared" ca="1" si="450"/>
        <v>1246.3499999999999</v>
      </c>
      <c r="DC390" s="5"/>
      <c r="DD390" s="18">
        <f t="shared" ca="1" si="394"/>
        <v>0</v>
      </c>
      <c r="DE390" s="18">
        <f>IF(ISNUMBER(VLOOKUP(B390,CASH!$B$7:$D$10000,3,FALSE)),VLOOKUP(B390,CASH!$B$7:$D$10000,3,FALSE),0)</f>
        <v>0</v>
      </c>
      <c r="DF390" s="18">
        <f t="shared" si="395"/>
        <v>0</v>
      </c>
      <c r="DG390" s="18">
        <f t="shared" ca="1" si="462"/>
        <v>0</v>
      </c>
      <c r="DH390" s="18">
        <f t="shared" ca="1" si="463"/>
        <v>0</v>
      </c>
      <c r="DI390" s="18">
        <f t="shared" si="396"/>
        <v>0</v>
      </c>
      <c r="DJ390" s="18">
        <f t="shared" si="397"/>
        <v>0</v>
      </c>
      <c r="DK390" s="18">
        <f t="shared" si="398"/>
        <v>0</v>
      </c>
      <c r="DL390" s="18">
        <f t="shared" si="399"/>
        <v>0</v>
      </c>
      <c r="DM390" s="18">
        <f t="shared" si="400"/>
        <v>0</v>
      </c>
      <c r="DN390" s="18">
        <f t="shared" si="401"/>
        <v>0</v>
      </c>
      <c r="DO390" s="18">
        <f t="shared" si="402"/>
        <v>0</v>
      </c>
      <c r="DP390" s="18">
        <f t="shared" si="403"/>
        <v>0</v>
      </c>
      <c r="DQ390" s="18">
        <f t="shared" ca="1" si="404"/>
        <v>0</v>
      </c>
      <c r="DR390" s="18">
        <f t="shared" ca="1" si="405"/>
        <v>0</v>
      </c>
      <c r="DS390" s="18">
        <f t="shared" ca="1" si="406"/>
        <v>0</v>
      </c>
      <c r="DT390" s="18">
        <f t="shared" si="407"/>
        <v>0</v>
      </c>
      <c r="DU390" s="18">
        <f t="shared" si="408"/>
        <v>0</v>
      </c>
      <c r="DV390" s="18">
        <f t="shared" si="409"/>
        <v>0</v>
      </c>
      <c r="DW390" s="18">
        <f t="shared" si="410"/>
        <v>0</v>
      </c>
      <c r="DX390" s="18">
        <f t="shared" si="411"/>
        <v>0</v>
      </c>
      <c r="DY390" s="18">
        <f t="shared" si="412"/>
        <v>0</v>
      </c>
      <c r="DZ390" s="18">
        <f t="shared" si="413"/>
        <v>0</v>
      </c>
      <c r="EA390" s="18">
        <f t="shared" si="414"/>
        <v>0</v>
      </c>
      <c r="EB390" s="18">
        <f t="shared" si="415"/>
        <v>0</v>
      </c>
      <c r="EC390" s="18">
        <f t="shared" si="416"/>
        <v>0</v>
      </c>
      <c r="ED390" s="18">
        <f t="shared" si="417"/>
        <v>0</v>
      </c>
      <c r="EE390" s="18">
        <f t="shared" ca="1" si="418"/>
        <v>0</v>
      </c>
      <c r="EF390" s="18">
        <f t="shared" ca="1" si="419"/>
        <v>0</v>
      </c>
      <c r="EG390" s="18">
        <f t="shared" ca="1" si="420"/>
        <v>0</v>
      </c>
      <c r="EH390" s="18">
        <f t="shared" ca="1" si="421"/>
        <v>0</v>
      </c>
      <c r="EI390" s="18">
        <f t="shared" ca="1" si="422"/>
        <v>0</v>
      </c>
      <c r="EJ390" s="18">
        <f t="shared" si="423"/>
        <v>0</v>
      </c>
      <c r="EK390" s="18">
        <f t="shared" si="424"/>
        <v>0</v>
      </c>
      <c r="EL390" s="18">
        <f t="shared" si="425"/>
        <v>0</v>
      </c>
      <c r="EM390" s="18">
        <f t="shared" si="426"/>
        <v>0</v>
      </c>
      <c r="EN390" s="18">
        <f t="shared" si="427"/>
        <v>0</v>
      </c>
      <c r="EO390" s="18">
        <f t="shared" si="428"/>
        <v>0</v>
      </c>
      <c r="EP390" s="18">
        <f t="shared" si="429"/>
        <v>0</v>
      </c>
      <c r="EQ390" s="18">
        <f t="shared" si="430"/>
        <v>0</v>
      </c>
      <c r="ER390" s="18">
        <f t="shared" si="431"/>
        <v>0</v>
      </c>
      <c r="ES390" s="18">
        <f t="shared" si="432"/>
        <v>0</v>
      </c>
      <c r="ET390" s="18">
        <f t="shared" si="433"/>
        <v>0</v>
      </c>
      <c r="EU390" s="18">
        <f t="shared" si="434"/>
        <v>0</v>
      </c>
      <c r="EV390" s="18">
        <f t="shared" si="435"/>
        <v>0</v>
      </c>
      <c r="EW390" s="18">
        <f t="shared" si="436"/>
        <v>0</v>
      </c>
      <c r="EX390" s="18">
        <f t="shared" si="437"/>
        <v>0</v>
      </c>
      <c r="EY390" s="17"/>
      <c r="EZ390" s="1"/>
      <c r="FA390" s="54">
        <f t="shared" ref="FA390:FA453" ca="1" si="464">DD390</f>
        <v>0</v>
      </c>
      <c r="FB390" s="54">
        <f t="shared" ref="FB390:FB453" si="465">DE390</f>
        <v>0</v>
      </c>
      <c r="FC390" s="54">
        <f t="shared" ca="1" si="456"/>
        <v>0</v>
      </c>
      <c r="FD390" s="34" t="e">
        <f t="shared" ca="1" si="457"/>
        <v>#DIV/0!</v>
      </c>
      <c r="FE390" s="34" t="e">
        <f t="shared" ca="1" si="451"/>
        <v>#DIV/0!</v>
      </c>
      <c r="FH390">
        <f t="shared" ref="FH390:FH453" si="466">DF390</f>
        <v>0</v>
      </c>
      <c r="FI390">
        <f t="shared" ref="FI390:FI453" ca="1" si="467">DG390</f>
        <v>0</v>
      </c>
      <c r="FJ390">
        <f t="shared" ref="FJ390:FJ453" ca="1" si="468">DH390</f>
        <v>0</v>
      </c>
    </row>
    <row r="391" spans="1:166" x14ac:dyDescent="0.25">
      <c r="A391" s="1"/>
      <c r="B391" s="15">
        <f>Kurse!B387</f>
        <v>40430</v>
      </c>
      <c r="C391" s="1"/>
      <c r="D391" s="20" t="str">
        <f>IF(ISNUMBER(VLOOKUP(B391,CASH!$B$7:$E$2815,2,FALSE)),VLOOKUP(B391,CASH!$B$7:$E$2815,2,FALSE),"")</f>
        <v/>
      </c>
      <c r="E391" s="1"/>
      <c r="F391" s="20">
        <f t="shared" si="461"/>
        <v>0</v>
      </c>
      <c r="G391" s="20"/>
      <c r="H391" s="20"/>
      <c r="I391" s="20"/>
      <c r="J391" s="20"/>
      <c r="K391" s="9"/>
      <c r="L391" s="9"/>
      <c r="M391" s="9"/>
      <c r="N391" s="9"/>
      <c r="O391" s="9"/>
      <c r="P391" s="9" t="str">
        <f>IF(ISNUMBER(VLOOKUP($B391,Anteile!$A$2:$BI$10000,12,FALSE)),VLOOKUP($B391,Anteile!$A$2:$BI$10000,12,FALSE),"0")</f>
        <v>0</v>
      </c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 t="str">
        <f>IF(ISNUMBER(VLOOKUP($B391,Anteile!$A$2:$BI$10000,24,FALSE)),VLOOKUP($B391,Anteile!$A$2:$BI$10000,24,FALSE),"0")</f>
        <v>0</v>
      </c>
      <c r="AC391" s="9" t="str">
        <f>IF(ISNUMBER(VLOOKUP($B391,Anteile!$A$2:$BI$10000,25,FALSE)),VLOOKUP($B391,Anteile!$A$2:$BI$10000,25,FALSE),"0")</f>
        <v>0</v>
      </c>
      <c r="AD391" s="9" t="str">
        <f>IF(ISNUMBER(VLOOKUP($B391,Anteile!$A$2:$BI$10000,26,FALSE)),VLOOKUP($B391,Anteile!$A$2:$BI$10000,26,FALSE),"0")</f>
        <v>0</v>
      </c>
      <c r="AE391" s="9" t="str">
        <f>IF(ISNUMBER(VLOOKUP($B391,Anteile!$A$2:$BI$10000,27,FALSE)),VLOOKUP($B391,Anteile!$A$2:$BI$10000,27,FALSE),"0")</f>
        <v>0</v>
      </c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5"/>
      <c r="AW391" s="13">
        <v>1</v>
      </c>
      <c r="AX391" s="5"/>
      <c r="AY391" s="5"/>
      <c r="AZ391" s="5"/>
      <c r="BA391" s="5"/>
      <c r="BB391" s="5"/>
      <c r="BC391" s="5"/>
      <c r="BD391" s="5"/>
      <c r="BE391" s="13">
        <f t="shared" ca="1" si="392"/>
        <v>982.84429720776143</v>
      </c>
      <c r="BF391" s="13">
        <f t="shared" ca="1" si="438"/>
        <v>0</v>
      </c>
      <c r="BG391" s="13">
        <f t="shared" ca="1" si="393"/>
        <v>85.123836567281899</v>
      </c>
      <c r="BH391" s="13"/>
      <c r="BI391" s="13"/>
      <c r="BJ391" s="13"/>
      <c r="BK391" s="13"/>
      <c r="BL391" s="13"/>
      <c r="BM391" s="13"/>
      <c r="BN391" s="13"/>
      <c r="BO391" s="13"/>
      <c r="BP391" s="13"/>
      <c r="BQ391" s="13"/>
      <c r="BR391" s="13"/>
      <c r="BS391" s="13">
        <f t="shared" ca="1" si="439"/>
        <v>0</v>
      </c>
      <c r="BT391" s="13">
        <f t="shared" ca="1" si="440"/>
        <v>44.02</v>
      </c>
      <c r="BU391" s="13">
        <f t="shared" ca="1" si="441"/>
        <v>29.436819687647894</v>
      </c>
      <c r="BV391" s="13">
        <f t="shared" ca="1" si="442"/>
        <v>29.523584161539674</v>
      </c>
      <c r="BW391" s="13">
        <f t="shared" ca="1" si="452"/>
        <v>0</v>
      </c>
      <c r="BX391" s="13"/>
      <c r="BY391" s="13"/>
      <c r="BZ391" s="13"/>
      <c r="CA391" s="13"/>
      <c r="CB391" s="13"/>
      <c r="CC391" s="13"/>
      <c r="CD391" s="13"/>
      <c r="CE391" s="13"/>
      <c r="CF391" s="13"/>
      <c r="CG391" s="13"/>
      <c r="CH391" s="13"/>
      <c r="CI391" s="13"/>
      <c r="CJ391" s="13"/>
      <c r="CK391" s="13"/>
      <c r="CL391" s="13"/>
      <c r="CM391" s="5"/>
      <c r="CN391" s="13">
        <f t="shared" ca="1" si="443"/>
        <v>6221.52</v>
      </c>
      <c r="CO391" s="13">
        <f t="shared" ca="1" si="444"/>
        <v>129.94</v>
      </c>
      <c r="CP391" s="13">
        <f t="shared" ca="1" si="445"/>
        <v>397.87259999999998</v>
      </c>
      <c r="CQ391" s="5"/>
      <c r="CR391" s="5"/>
      <c r="CS391" s="5"/>
      <c r="CT391" s="34">
        <f t="shared" ca="1" si="446"/>
        <v>1.0428940447195016</v>
      </c>
      <c r="CU391" s="34">
        <f t="shared" ca="1" si="447"/>
        <v>1.0364521017787349</v>
      </c>
      <c r="CV391" s="34">
        <f t="shared" ca="1" si="448"/>
        <v>0.94799127092235014</v>
      </c>
      <c r="CW391" s="5"/>
      <c r="CX391" s="5"/>
      <c r="CY391" s="5"/>
      <c r="CZ391" s="5"/>
      <c r="DA391" s="33">
        <f t="shared" ca="1" si="449"/>
        <v>1.2678</v>
      </c>
      <c r="DB391" s="13">
        <f t="shared" ca="1" si="450"/>
        <v>1246.05</v>
      </c>
      <c r="DC391" s="5"/>
      <c r="DD391" s="18">
        <f t="shared" ca="1" si="394"/>
        <v>0</v>
      </c>
      <c r="DE391" s="18">
        <f>IF(ISNUMBER(VLOOKUP(B391,CASH!$B$7:$D$10000,3,FALSE)),VLOOKUP(B391,CASH!$B$7:$D$10000,3,FALSE),0)</f>
        <v>0</v>
      </c>
      <c r="DF391" s="18">
        <f t="shared" si="395"/>
        <v>0</v>
      </c>
      <c r="DG391" s="18">
        <f t="shared" ca="1" si="462"/>
        <v>0</v>
      </c>
      <c r="DH391" s="18">
        <f t="shared" ca="1" si="463"/>
        <v>0</v>
      </c>
      <c r="DI391" s="18">
        <f t="shared" si="396"/>
        <v>0</v>
      </c>
      <c r="DJ391" s="18">
        <f t="shared" si="397"/>
        <v>0</v>
      </c>
      <c r="DK391" s="18">
        <f t="shared" si="398"/>
        <v>0</v>
      </c>
      <c r="DL391" s="18">
        <f t="shared" si="399"/>
        <v>0</v>
      </c>
      <c r="DM391" s="18">
        <f t="shared" si="400"/>
        <v>0</v>
      </c>
      <c r="DN391" s="18">
        <f t="shared" si="401"/>
        <v>0</v>
      </c>
      <c r="DO391" s="18">
        <f t="shared" si="402"/>
        <v>0</v>
      </c>
      <c r="DP391" s="18">
        <f t="shared" si="403"/>
        <v>0</v>
      </c>
      <c r="DQ391" s="18">
        <f t="shared" ca="1" si="404"/>
        <v>0</v>
      </c>
      <c r="DR391" s="18">
        <f t="shared" ca="1" si="405"/>
        <v>0</v>
      </c>
      <c r="DS391" s="18">
        <f t="shared" ca="1" si="406"/>
        <v>0</v>
      </c>
      <c r="DT391" s="18">
        <f t="shared" si="407"/>
        <v>0</v>
      </c>
      <c r="DU391" s="18">
        <f t="shared" si="408"/>
        <v>0</v>
      </c>
      <c r="DV391" s="18">
        <f t="shared" si="409"/>
        <v>0</v>
      </c>
      <c r="DW391" s="18">
        <f t="shared" si="410"/>
        <v>0</v>
      </c>
      <c r="DX391" s="18">
        <f t="shared" si="411"/>
        <v>0</v>
      </c>
      <c r="DY391" s="18">
        <f t="shared" si="412"/>
        <v>0</v>
      </c>
      <c r="DZ391" s="18">
        <f t="shared" si="413"/>
        <v>0</v>
      </c>
      <c r="EA391" s="18">
        <f t="shared" si="414"/>
        <v>0</v>
      </c>
      <c r="EB391" s="18">
        <f t="shared" si="415"/>
        <v>0</v>
      </c>
      <c r="EC391" s="18">
        <f t="shared" si="416"/>
        <v>0</v>
      </c>
      <c r="ED391" s="18">
        <f t="shared" si="417"/>
        <v>0</v>
      </c>
      <c r="EE391" s="18">
        <f t="shared" ca="1" si="418"/>
        <v>0</v>
      </c>
      <c r="EF391" s="18">
        <f t="shared" ca="1" si="419"/>
        <v>0</v>
      </c>
      <c r="EG391" s="18">
        <f t="shared" ca="1" si="420"/>
        <v>0</v>
      </c>
      <c r="EH391" s="18">
        <f t="shared" ca="1" si="421"/>
        <v>0</v>
      </c>
      <c r="EI391" s="18">
        <f t="shared" ca="1" si="422"/>
        <v>0</v>
      </c>
      <c r="EJ391" s="18">
        <f t="shared" si="423"/>
        <v>0</v>
      </c>
      <c r="EK391" s="18">
        <f t="shared" si="424"/>
        <v>0</v>
      </c>
      <c r="EL391" s="18">
        <f t="shared" si="425"/>
        <v>0</v>
      </c>
      <c r="EM391" s="18">
        <f t="shared" si="426"/>
        <v>0</v>
      </c>
      <c r="EN391" s="18">
        <f t="shared" si="427"/>
        <v>0</v>
      </c>
      <c r="EO391" s="18">
        <f t="shared" si="428"/>
        <v>0</v>
      </c>
      <c r="EP391" s="18">
        <f t="shared" si="429"/>
        <v>0</v>
      </c>
      <c r="EQ391" s="18">
        <f t="shared" si="430"/>
        <v>0</v>
      </c>
      <c r="ER391" s="18">
        <f t="shared" si="431"/>
        <v>0</v>
      </c>
      <c r="ES391" s="18">
        <f t="shared" si="432"/>
        <v>0</v>
      </c>
      <c r="ET391" s="18">
        <f t="shared" si="433"/>
        <v>0</v>
      </c>
      <c r="EU391" s="18">
        <f t="shared" si="434"/>
        <v>0</v>
      </c>
      <c r="EV391" s="18">
        <f t="shared" si="435"/>
        <v>0</v>
      </c>
      <c r="EW391" s="18">
        <f t="shared" si="436"/>
        <v>0</v>
      </c>
      <c r="EX391" s="18">
        <f t="shared" si="437"/>
        <v>0</v>
      </c>
      <c r="EY391" s="17"/>
      <c r="EZ391" s="1"/>
      <c r="FA391" s="54">
        <f t="shared" ca="1" si="464"/>
        <v>0</v>
      </c>
      <c r="FB391" s="54">
        <f t="shared" si="465"/>
        <v>0</v>
      </c>
      <c r="FC391" s="54">
        <f t="shared" ca="1" si="456"/>
        <v>0</v>
      </c>
      <c r="FD391" s="34" t="e">
        <f t="shared" ca="1" si="457"/>
        <v>#DIV/0!</v>
      </c>
      <c r="FE391" s="34" t="e">
        <f t="shared" ca="1" si="451"/>
        <v>#DIV/0!</v>
      </c>
      <c r="FH391">
        <f t="shared" si="466"/>
        <v>0</v>
      </c>
      <c r="FI391">
        <f t="shared" ca="1" si="467"/>
        <v>0</v>
      </c>
      <c r="FJ391">
        <f t="shared" ca="1" si="468"/>
        <v>0</v>
      </c>
    </row>
    <row r="392" spans="1:166" x14ac:dyDescent="0.25">
      <c r="A392" s="1"/>
      <c r="B392" s="15">
        <f>Kurse!B388</f>
        <v>40429</v>
      </c>
      <c r="C392" s="1"/>
      <c r="D392" s="20" t="str">
        <f>IF(ISNUMBER(VLOOKUP(B392,CASH!$B$7:$E$2815,2,FALSE)),VLOOKUP(B392,CASH!$B$7:$E$2815,2,FALSE),"")</f>
        <v/>
      </c>
      <c r="E392" s="1"/>
      <c r="F392" s="20">
        <f t="shared" si="461"/>
        <v>0</v>
      </c>
      <c r="G392" s="20"/>
      <c r="H392" s="20"/>
      <c r="I392" s="20"/>
      <c r="J392" s="20"/>
      <c r="K392" s="9"/>
      <c r="L392" s="9"/>
      <c r="M392" s="9"/>
      <c r="N392" s="9"/>
      <c r="O392" s="9"/>
      <c r="P392" s="9" t="str">
        <f>IF(ISNUMBER(VLOOKUP($B392,Anteile!$A$2:$BI$10000,12,FALSE)),VLOOKUP($B392,Anteile!$A$2:$BI$10000,12,FALSE),"0")</f>
        <v>0</v>
      </c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 t="str">
        <f>IF(ISNUMBER(VLOOKUP($B392,Anteile!$A$2:$BI$10000,24,FALSE)),VLOOKUP($B392,Anteile!$A$2:$BI$10000,24,FALSE),"0")</f>
        <v>0</v>
      </c>
      <c r="AC392" s="9" t="str">
        <f>IF(ISNUMBER(VLOOKUP($B392,Anteile!$A$2:$BI$10000,25,FALSE)),VLOOKUP($B392,Anteile!$A$2:$BI$10000,25,FALSE),"0")</f>
        <v>0</v>
      </c>
      <c r="AD392" s="9" t="str">
        <f>IF(ISNUMBER(VLOOKUP($B392,Anteile!$A$2:$BI$10000,26,FALSE)),VLOOKUP($B392,Anteile!$A$2:$BI$10000,26,FALSE),"0")</f>
        <v>0</v>
      </c>
      <c r="AE392" s="9" t="str">
        <f>IF(ISNUMBER(VLOOKUP($B392,Anteile!$A$2:$BI$10000,27,FALSE)),VLOOKUP($B392,Anteile!$A$2:$BI$10000,27,FALSE),"0")</f>
        <v>0</v>
      </c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5"/>
      <c r="AW392" s="13">
        <v>1</v>
      </c>
      <c r="AX392" s="5"/>
      <c r="AY392" s="5"/>
      <c r="AZ392" s="5"/>
      <c r="BA392" s="5"/>
      <c r="BB392" s="5"/>
      <c r="BC392" s="5"/>
      <c r="BD392" s="5"/>
      <c r="BE392" s="13">
        <f t="shared" ca="1" si="392"/>
        <v>986.60223165173659</v>
      </c>
      <c r="BF392" s="13">
        <f t="shared" ca="1" si="438"/>
        <v>0</v>
      </c>
      <c r="BG392" s="13">
        <f t="shared" ca="1" si="393"/>
        <v>84.967782492534965</v>
      </c>
      <c r="BH392" s="13"/>
      <c r="BI392" s="13"/>
      <c r="BJ392" s="13"/>
      <c r="BK392" s="13"/>
      <c r="BL392" s="13"/>
      <c r="BM392" s="13"/>
      <c r="BN392" s="13"/>
      <c r="BO392" s="13"/>
      <c r="BP392" s="13"/>
      <c r="BQ392" s="13"/>
      <c r="BR392" s="13"/>
      <c r="BS392" s="13">
        <f t="shared" ca="1" si="439"/>
        <v>0</v>
      </c>
      <c r="BT392" s="13">
        <f t="shared" ca="1" si="440"/>
        <v>43.56</v>
      </c>
      <c r="BU392" s="13">
        <f t="shared" ca="1" si="441"/>
        <v>29.011472575829014</v>
      </c>
      <c r="BV392" s="13">
        <f t="shared" ca="1" si="442"/>
        <v>29.262926292629267</v>
      </c>
      <c r="BW392" s="13">
        <f t="shared" ca="1" si="452"/>
        <v>0</v>
      </c>
      <c r="BX392" s="13"/>
      <c r="BY392" s="13"/>
      <c r="BZ392" s="13"/>
      <c r="CA392" s="13"/>
      <c r="CB392" s="13"/>
      <c r="CC392" s="13"/>
      <c r="CD392" s="13"/>
      <c r="CE392" s="13"/>
      <c r="CF392" s="13"/>
      <c r="CG392" s="13"/>
      <c r="CH392" s="13"/>
      <c r="CI392" s="13"/>
      <c r="CJ392" s="13"/>
      <c r="CK392" s="13"/>
      <c r="CL392" s="13"/>
      <c r="CM392" s="5"/>
      <c r="CN392" s="13">
        <f t="shared" ca="1" si="443"/>
        <v>6164.44</v>
      </c>
      <c r="CO392" s="13">
        <f t="shared" ca="1" si="444"/>
        <v>129.66</v>
      </c>
      <c r="CP392" s="13">
        <f t="shared" ca="1" si="445"/>
        <v>399.17970000000003</v>
      </c>
      <c r="CQ392" s="5"/>
      <c r="CR392" s="5"/>
      <c r="CS392" s="5"/>
      <c r="CT392" s="34">
        <f t="shared" ca="1" si="446"/>
        <v>1.0333259018745715</v>
      </c>
      <c r="CU392" s="34">
        <f t="shared" ca="1" si="447"/>
        <v>1.0342187126106723</v>
      </c>
      <c r="CV392" s="34">
        <f t="shared" ca="1" si="448"/>
        <v>0.95110563313332586</v>
      </c>
      <c r="CW392" s="5"/>
      <c r="CX392" s="5"/>
      <c r="CY392" s="5"/>
      <c r="CZ392" s="5"/>
      <c r="DA392" s="33">
        <f t="shared" ca="1" si="449"/>
        <v>1.2726</v>
      </c>
      <c r="DB392" s="13">
        <f t="shared" ca="1" si="450"/>
        <v>1255.55</v>
      </c>
      <c r="DC392" s="5"/>
      <c r="DD392" s="18">
        <f t="shared" ca="1" si="394"/>
        <v>0</v>
      </c>
      <c r="DE392" s="18">
        <f>IF(ISNUMBER(VLOOKUP(B392,CASH!$B$7:$D$10000,3,FALSE)),VLOOKUP(B392,CASH!$B$7:$D$10000,3,FALSE),0)</f>
        <v>0</v>
      </c>
      <c r="DF392" s="18">
        <f t="shared" si="395"/>
        <v>0</v>
      </c>
      <c r="DG392" s="18">
        <f t="shared" ca="1" si="462"/>
        <v>0</v>
      </c>
      <c r="DH392" s="18">
        <f t="shared" ca="1" si="463"/>
        <v>0</v>
      </c>
      <c r="DI392" s="18">
        <f t="shared" si="396"/>
        <v>0</v>
      </c>
      <c r="DJ392" s="18">
        <f t="shared" si="397"/>
        <v>0</v>
      </c>
      <c r="DK392" s="18">
        <f t="shared" si="398"/>
        <v>0</v>
      </c>
      <c r="DL392" s="18">
        <f t="shared" si="399"/>
        <v>0</v>
      </c>
      <c r="DM392" s="18">
        <f t="shared" si="400"/>
        <v>0</v>
      </c>
      <c r="DN392" s="18">
        <f t="shared" si="401"/>
        <v>0</v>
      </c>
      <c r="DO392" s="18">
        <f t="shared" si="402"/>
        <v>0</v>
      </c>
      <c r="DP392" s="18">
        <f t="shared" si="403"/>
        <v>0</v>
      </c>
      <c r="DQ392" s="18">
        <f t="shared" ca="1" si="404"/>
        <v>0</v>
      </c>
      <c r="DR392" s="18">
        <f t="shared" ca="1" si="405"/>
        <v>0</v>
      </c>
      <c r="DS392" s="18">
        <f t="shared" ca="1" si="406"/>
        <v>0</v>
      </c>
      <c r="DT392" s="18">
        <f t="shared" si="407"/>
        <v>0</v>
      </c>
      <c r="DU392" s="18">
        <f t="shared" si="408"/>
        <v>0</v>
      </c>
      <c r="DV392" s="18">
        <f t="shared" si="409"/>
        <v>0</v>
      </c>
      <c r="DW392" s="18">
        <f t="shared" si="410"/>
        <v>0</v>
      </c>
      <c r="DX392" s="18">
        <f t="shared" si="411"/>
        <v>0</v>
      </c>
      <c r="DY392" s="18">
        <f t="shared" si="412"/>
        <v>0</v>
      </c>
      <c r="DZ392" s="18">
        <f t="shared" si="413"/>
        <v>0</v>
      </c>
      <c r="EA392" s="18">
        <f t="shared" si="414"/>
        <v>0</v>
      </c>
      <c r="EB392" s="18">
        <f t="shared" si="415"/>
        <v>0</v>
      </c>
      <c r="EC392" s="18">
        <f t="shared" si="416"/>
        <v>0</v>
      </c>
      <c r="ED392" s="18">
        <f t="shared" si="417"/>
        <v>0</v>
      </c>
      <c r="EE392" s="18">
        <f t="shared" ca="1" si="418"/>
        <v>0</v>
      </c>
      <c r="EF392" s="18">
        <f t="shared" ca="1" si="419"/>
        <v>0</v>
      </c>
      <c r="EG392" s="18">
        <f t="shared" ca="1" si="420"/>
        <v>0</v>
      </c>
      <c r="EH392" s="18">
        <f t="shared" ca="1" si="421"/>
        <v>0</v>
      </c>
      <c r="EI392" s="18">
        <f t="shared" ca="1" si="422"/>
        <v>0</v>
      </c>
      <c r="EJ392" s="18">
        <f t="shared" si="423"/>
        <v>0</v>
      </c>
      <c r="EK392" s="18">
        <f t="shared" si="424"/>
        <v>0</v>
      </c>
      <c r="EL392" s="18">
        <f t="shared" si="425"/>
        <v>0</v>
      </c>
      <c r="EM392" s="18">
        <f t="shared" si="426"/>
        <v>0</v>
      </c>
      <c r="EN392" s="18">
        <f t="shared" si="427"/>
        <v>0</v>
      </c>
      <c r="EO392" s="18">
        <f t="shared" si="428"/>
        <v>0</v>
      </c>
      <c r="EP392" s="18">
        <f t="shared" si="429"/>
        <v>0</v>
      </c>
      <c r="EQ392" s="18">
        <f t="shared" si="430"/>
        <v>0</v>
      </c>
      <c r="ER392" s="18">
        <f t="shared" si="431"/>
        <v>0</v>
      </c>
      <c r="ES392" s="18">
        <f t="shared" si="432"/>
        <v>0</v>
      </c>
      <c r="ET392" s="18">
        <f t="shared" si="433"/>
        <v>0</v>
      </c>
      <c r="EU392" s="18">
        <f t="shared" si="434"/>
        <v>0</v>
      </c>
      <c r="EV392" s="18">
        <f t="shared" si="435"/>
        <v>0</v>
      </c>
      <c r="EW392" s="18">
        <f t="shared" si="436"/>
        <v>0</v>
      </c>
      <c r="EX392" s="18">
        <f t="shared" si="437"/>
        <v>0</v>
      </c>
      <c r="EY392" s="17"/>
      <c r="EZ392" s="1"/>
      <c r="FA392" s="54">
        <f t="shared" ca="1" si="464"/>
        <v>0</v>
      </c>
      <c r="FB392" s="54">
        <f t="shared" si="465"/>
        <v>0</v>
      </c>
      <c r="FC392" s="54">
        <f t="shared" ca="1" si="456"/>
        <v>0</v>
      </c>
      <c r="FD392" s="34" t="e">
        <f t="shared" ca="1" si="457"/>
        <v>#DIV/0!</v>
      </c>
      <c r="FE392" s="34" t="e">
        <f t="shared" ca="1" si="451"/>
        <v>#DIV/0!</v>
      </c>
      <c r="FH392">
        <f t="shared" si="466"/>
        <v>0</v>
      </c>
      <c r="FI392">
        <f t="shared" ca="1" si="467"/>
        <v>0</v>
      </c>
      <c r="FJ392">
        <f t="shared" ca="1" si="468"/>
        <v>0</v>
      </c>
    </row>
    <row r="393" spans="1:166" x14ac:dyDescent="0.25">
      <c r="A393" s="1"/>
      <c r="B393" s="15">
        <f>Kurse!B389</f>
        <v>40428</v>
      </c>
      <c r="C393" s="1"/>
      <c r="D393" s="20" t="str">
        <f>IF(ISNUMBER(VLOOKUP(B393,CASH!$B$7:$E$2815,2,FALSE)),VLOOKUP(B393,CASH!$B$7:$E$2815,2,FALSE),"")</f>
        <v/>
      </c>
      <c r="E393" s="1"/>
      <c r="F393" s="20">
        <f t="shared" si="461"/>
        <v>0</v>
      </c>
      <c r="G393" s="20"/>
      <c r="H393" s="20"/>
      <c r="I393" s="20"/>
      <c r="J393" s="20"/>
      <c r="K393" s="9"/>
      <c r="L393" s="9"/>
      <c r="M393" s="9"/>
      <c r="N393" s="9"/>
      <c r="O393" s="9"/>
      <c r="P393" s="9" t="str">
        <f>IF(ISNUMBER(VLOOKUP($B393,Anteile!$A$2:$BI$10000,12,FALSE)),VLOOKUP($B393,Anteile!$A$2:$BI$10000,12,FALSE),"0")</f>
        <v>0</v>
      </c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 t="str">
        <f>IF(ISNUMBER(VLOOKUP($B393,Anteile!$A$2:$BI$10000,24,FALSE)),VLOOKUP($B393,Anteile!$A$2:$BI$10000,24,FALSE),"0")</f>
        <v>0</v>
      </c>
      <c r="AC393" s="9" t="str">
        <f>IF(ISNUMBER(VLOOKUP($B393,Anteile!$A$2:$BI$10000,25,FALSE)),VLOOKUP($B393,Anteile!$A$2:$BI$10000,25,FALSE),"0")</f>
        <v>0</v>
      </c>
      <c r="AD393" s="9" t="str">
        <f>IF(ISNUMBER(VLOOKUP($B393,Anteile!$A$2:$BI$10000,26,FALSE)),VLOOKUP($B393,Anteile!$A$2:$BI$10000,26,FALSE),"0")</f>
        <v>0</v>
      </c>
      <c r="AE393" s="9" t="str">
        <f>IF(ISNUMBER(VLOOKUP($B393,Anteile!$A$2:$BI$10000,27,FALSE)),VLOOKUP($B393,Anteile!$A$2:$BI$10000,27,FALSE),"0")</f>
        <v>0</v>
      </c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5"/>
      <c r="AW393" s="13">
        <v>1</v>
      </c>
      <c r="AX393" s="5"/>
      <c r="AY393" s="5"/>
      <c r="AZ393" s="5"/>
      <c r="BA393" s="5"/>
      <c r="BB393" s="5"/>
      <c r="BC393" s="5"/>
      <c r="BD393" s="5"/>
      <c r="BE393" s="13">
        <f t="shared" ca="1" si="392"/>
        <v>989.75652036876522</v>
      </c>
      <c r="BF393" s="13">
        <f t="shared" ca="1" si="438"/>
        <v>0</v>
      </c>
      <c r="BG393" s="13">
        <f t="shared" ca="1" si="393"/>
        <v>85.454258923646691</v>
      </c>
      <c r="BH393" s="13"/>
      <c r="BI393" s="13"/>
      <c r="BJ393" s="13"/>
      <c r="BK393" s="13"/>
      <c r="BL393" s="13"/>
      <c r="BM393" s="13"/>
      <c r="BN393" s="13"/>
      <c r="BO393" s="13"/>
      <c r="BP393" s="13"/>
      <c r="BQ393" s="13"/>
      <c r="BR393" s="13"/>
      <c r="BS393" s="13">
        <f t="shared" ca="1" si="439"/>
        <v>0</v>
      </c>
      <c r="BT393" s="13">
        <f t="shared" ca="1" si="440"/>
        <v>43.12</v>
      </c>
      <c r="BU393" s="13">
        <f t="shared" ca="1" si="441"/>
        <v>29.4933417382397</v>
      </c>
      <c r="BV393" s="13">
        <f t="shared" ca="1" si="442"/>
        <v>29.390906941927351</v>
      </c>
      <c r="BW393" s="13">
        <f t="shared" ca="1" si="452"/>
        <v>0</v>
      </c>
      <c r="BX393" s="13"/>
      <c r="BY393" s="13"/>
      <c r="BZ393" s="13"/>
      <c r="CA393" s="13"/>
      <c r="CB393" s="13"/>
      <c r="CC393" s="13"/>
      <c r="CD393" s="13"/>
      <c r="CE393" s="13"/>
      <c r="CF393" s="13"/>
      <c r="CG393" s="13"/>
      <c r="CH393" s="13"/>
      <c r="CI393" s="13"/>
      <c r="CJ393" s="13"/>
      <c r="CK393" s="13"/>
      <c r="CL393" s="13"/>
      <c r="CM393" s="5"/>
      <c r="CN393" s="13">
        <f t="shared" ca="1" si="443"/>
        <v>6117.89</v>
      </c>
      <c r="CO393" s="13">
        <f t="shared" ca="1" si="444"/>
        <v>129.24</v>
      </c>
      <c r="CP393" s="13">
        <f t="shared" ca="1" si="445"/>
        <v>398.37259999999998</v>
      </c>
      <c r="CQ393" s="5"/>
      <c r="CR393" s="5"/>
      <c r="CS393" s="5"/>
      <c r="CT393" s="34">
        <f t="shared" ca="1" si="446"/>
        <v>1.0255228701746506</v>
      </c>
      <c r="CU393" s="34">
        <f t="shared" ca="1" si="447"/>
        <v>1.0308686288585787</v>
      </c>
      <c r="CV393" s="34">
        <f t="shared" ca="1" si="448"/>
        <v>0.94918259607382116</v>
      </c>
      <c r="CW393" s="5"/>
      <c r="CX393" s="5"/>
      <c r="CY393" s="5"/>
      <c r="CZ393" s="5"/>
      <c r="DA393" s="33">
        <f t="shared" ca="1" si="449"/>
        <v>1.2690999999999999</v>
      </c>
      <c r="DB393" s="13">
        <f t="shared" ca="1" si="450"/>
        <v>1256.0999999999999</v>
      </c>
      <c r="DC393" s="5"/>
      <c r="DD393" s="18">
        <f t="shared" ca="1" si="394"/>
        <v>0</v>
      </c>
      <c r="DE393" s="18">
        <f>IF(ISNUMBER(VLOOKUP(B393,CASH!$B$7:$D$10000,3,FALSE)),VLOOKUP(B393,CASH!$B$7:$D$10000,3,FALSE),0)</f>
        <v>0</v>
      </c>
      <c r="DF393" s="18">
        <f t="shared" si="395"/>
        <v>0</v>
      </c>
      <c r="DG393" s="18">
        <f t="shared" ca="1" si="462"/>
        <v>0</v>
      </c>
      <c r="DH393" s="18">
        <f t="shared" ca="1" si="463"/>
        <v>0</v>
      </c>
      <c r="DI393" s="18">
        <f t="shared" si="396"/>
        <v>0</v>
      </c>
      <c r="DJ393" s="18">
        <f t="shared" si="397"/>
        <v>0</v>
      </c>
      <c r="DK393" s="18">
        <f t="shared" si="398"/>
        <v>0</v>
      </c>
      <c r="DL393" s="18">
        <f t="shared" si="399"/>
        <v>0</v>
      </c>
      <c r="DM393" s="18">
        <f t="shared" si="400"/>
        <v>0</v>
      </c>
      <c r="DN393" s="18">
        <f t="shared" si="401"/>
        <v>0</v>
      </c>
      <c r="DO393" s="18">
        <f t="shared" si="402"/>
        <v>0</v>
      </c>
      <c r="DP393" s="18">
        <f t="shared" si="403"/>
        <v>0</v>
      </c>
      <c r="DQ393" s="18">
        <f t="shared" ca="1" si="404"/>
        <v>0</v>
      </c>
      <c r="DR393" s="18">
        <f t="shared" ca="1" si="405"/>
        <v>0</v>
      </c>
      <c r="DS393" s="18">
        <f t="shared" ca="1" si="406"/>
        <v>0</v>
      </c>
      <c r="DT393" s="18">
        <f t="shared" si="407"/>
        <v>0</v>
      </c>
      <c r="DU393" s="18">
        <f t="shared" si="408"/>
        <v>0</v>
      </c>
      <c r="DV393" s="18">
        <f t="shared" si="409"/>
        <v>0</v>
      </c>
      <c r="DW393" s="18">
        <f t="shared" si="410"/>
        <v>0</v>
      </c>
      <c r="DX393" s="18">
        <f t="shared" si="411"/>
        <v>0</v>
      </c>
      <c r="DY393" s="18">
        <f t="shared" si="412"/>
        <v>0</v>
      </c>
      <c r="DZ393" s="18">
        <f t="shared" si="413"/>
        <v>0</v>
      </c>
      <c r="EA393" s="18">
        <f t="shared" si="414"/>
        <v>0</v>
      </c>
      <c r="EB393" s="18">
        <f t="shared" si="415"/>
        <v>0</v>
      </c>
      <c r="EC393" s="18">
        <f t="shared" si="416"/>
        <v>0</v>
      </c>
      <c r="ED393" s="18">
        <f t="shared" si="417"/>
        <v>0</v>
      </c>
      <c r="EE393" s="18">
        <f t="shared" ca="1" si="418"/>
        <v>0</v>
      </c>
      <c r="EF393" s="18">
        <f t="shared" ca="1" si="419"/>
        <v>0</v>
      </c>
      <c r="EG393" s="18">
        <f t="shared" ca="1" si="420"/>
        <v>0</v>
      </c>
      <c r="EH393" s="18">
        <f t="shared" ca="1" si="421"/>
        <v>0</v>
      </c>
      <c r="EI393" s="18">
        <f t="shared" ca="1" si="422"/>
        <v>0</v>
      </c>
      <c r="EJ393" s="18">
        <f t="shared" si="423"/>
        <v>0</v>
      </c>
      <c r="EK393" s="18">
        <f t="shared" si="424"/>
        <v>0</v>
      </c>
      <c r="EL393" s="18">
        <f t="shared" si="425"/>
        <v>0</v>
      </c>
      <c r="EM393" s="18">
        <f t="shared" si="426"/>
        <v>0</v>
      </c>
      <c r="EN393" s="18">
        <f t="shared" si="427"/>
        <v>0</v>
      </c>
      <c r="EO393" s="18">
        <f t="shared" si="428"/>
        <v>0</v>
      </c>
      <c r="EP393" s="18">
        <f t="shared" si="429"/>
        <v>0</v>
      </c>
      <c r="EQ393" s="18">
        <f t="shared" si="430"/>
        <v>0</v>
      </c>
      <c r="ER393" s="18">
        <f t="shared" si="431"/>
        <v>0</v>
      </c>
      <c r="ES393" s="18">
        <f t="shared" si="432"/>
        <v>0</v>
      </c>
      <c r="ET393" s="18">
        <f t="shared" si="433"/>
        <v>0</v>
      </c>
      <c r="EU393" s="18">
        <f t="shared" si="434"/>
        <v>0</v>
      </c>
      <c r="EV393" s="18">
        <f t="shared" si="435"/>
        <v>0</v>
      </c>
      <c r="EW393" s="18">
        <f t="shared" si="436"/>
        <v>0</v>
      </c>
      <c r="EX393" s="18">
        <f t="shared" si="437"/>
        <v>0</v>
      </c>
      <c r="EY393" s="17"/>
      <c r="EZ393" s="1"/>
      <c r="FA393" s="54">
        <f t="shared" ca="1" si="464"/>
        <v>0</v>
      </c>
      <c r="FB393" s="54">
        <f t="shared" si="465"/>
        <v>0</v>
      </c>
      <c r="FC393" s="54">
        <f t="shared" ca="1" si="456"/>
        <v>0</v>
      </c>
      <c r="FD393" s="34" t="e">
        <f t="shared" ca="1" si="457"/>
        <v>#DIV/0!</v>
      </c>
      <c r="FE393" s="34" t="e">
        <f t="shared" ca="1" si="451"/>
        <v>#DIV/0!</v>
      </c>
      <c r="FH393">
        <f t="shared" si="466"/>
        <v>0</v>
      </c>
      <c r="FI393">
        <f t="shared" ca="1" si="467"/>
        <v>0</v>
      </c>
      <c r="FJ393">
        <f t="shared" ca="1" si="468"/>
        <v>0</v>
      </c>
    </row>
    <row r="394" spans="1:166" x14ac:dyDescent="0.25">
      <c r="A394" s="1"/>
      <c r="B394" s="15">
        <f>Kurse!B390</f>
        <v>40427</v>
      </c>
      <c r="C394" s="1"/>
      <c r="D394" s="20" t="str">
        <f>IF(ISNUMBER(VLOOKUP(B394,CASH!$B$7:$E$2815,2,FALSE)),VLOOKUP(B394,CASH!$B$7:$E$2815,2,FALSE),"")</f>
        <v/>
      </c>
      <c r="E394" s="1"/>
      <c r="F394" s="20">
        <f t="shared" si="461"/>
        <v>0</v>
      </c>
      <c r="G394" s="20"/>
      <c r="H394" s="20"/>
      <c r="I394" s="20"/>
      <c r="J394" s="20"/>
      <c r="K394" s="9"/>
      <c r="L394" s="9"/>
      <c r="M394" s="9"/>
      <c r="N394" s="9"/>
      <c r="O394" s="9"/>
      <c r="P394" s="9" t="str">
        <f>IF(ISNUMBER(VLOOKUP($B394,Anteile!$A$2:$BI$10000,12,FALSE)),VLOOKUP($B394,Anteile!$A$2:$BI$10000,12,FALSE),"0")</f>
        <v>0</v>
      </c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 t="str">
        <f>IF(ISNUMBER(VLOOKUP($B394,Anteile!$A$2:$BI$10000,24,FALSE)),VLOOKUP($B394,Anteile!$A$2:$BI$10000,24,FALSE),"0")</f>
        <v>0</v>
      </c>
      <c r="AC394" s="9" t="str">
        <f>IF(ISNUMBER(VLOOKUP($B394,Anteile!$A$2:$BI$10000,25,FALSE)),VLOOKUP($B394,Anteile!$A$2:$BI$10000,25,FALSE),"0")</f>
        <v>0</v>
      </c>
      <c r="AD394" s="9" t="str">
        <f>IF(ISNUMBER(VLOOKUP($B394,Anteile!$A$2:$BI$10000,26,FALSE)),VLOOKUP($B394,Anteile!$A$2:$BI$10000,26,FALSE),"0")</f>
        <v>0</v>
      </c>
      <c r="AE394" s="9" t="str">
        <f>IF(ISNUMBER(VLOOKUP($B394,Anteile!$A$2:$BI$10000,27,FALSE)),VLOOKUP($B394,Anteile!$A$2:$BI$10000,27,FALSE),"0")</f>
        <v>0</v>
      </c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5"/>
      <c r="AW394" s="13">
        <v>1</v>
      </c>
      <c r="AX394" s="5"/>
      <c r="AY394" s="5"/>
      <c r="AZ394" s="5"/>
      <c r="BA394" s="5"/>
      <c r="BB394" s="5"/>
      <c r="BC394" s="5"/>
      <c r="BD394" s="5"/>
      <c r="BE394" s="13">
        <f t="shared" ca="1" si="392"/>
        <v>974.75622123410551</v>
      </c>
      <c r="BF394" s="13">
        <f t="shared" ca="1" si="438"/>
        <v>0</v>
      </c>
      <c r="BG394" s="13">
        <f t="shared" ca="1" si="393"/>
        <v>84.842811451751302</v>
      </c>
      <c r="BH394" s="13"/>
      <c r="BI394" s="13"/>
      <c r="BJ394" s="13"/>
      <c r="BK394" s="13"/>
      <c r="BL394" s="13"/>
      <c r="BM394" s="13"/>
      <c r="BN394" s="13"/>
      <c r="BO394" s="13"/>
      <c r="BP394" s="13"/>
      <c r="BQ394" s="13"/>
      <c r="BR394" s="13"/>
      <c r="BS394" s="13">
        <f t="shared" ca="1" si="439"/>
        <v>0</v>
      </c>
      <c r="BT394" s="13">
        <f t="shared" ca="1" si="440"/>
        <v>43.32</v>
      </c>
      <c r="BU394" s="13">
        <f t="shared" ca="1" si="441"/>
        <v>29.191044543256105</v>
      </c>
      <c r="BV394" s="13">
        <f t="shared" ca="1" si="442"/>
        <v>29.253451907325065</v>
      </c>
      <c r="BW394" s="13">
        <f t="shared" ca="1" si="452"/>
        <v>0</v>
      </c>
      <c r="BX394" s="13"/>
      <c r="BY394" s="13"/>
      <c r="BZ394" s="13"/>
      <c r="CA394" s="13"/>
      <c r="CB394" s="13"/>
      <c r="CC394" s="13"/>
      <c r="CD394" s="13"/>
      <c r="CE394" s="13"/>
      <c r="CF394" s="13"/>
      <c r="CG394" s="13"/>
      <c r="CH394" s="13"/>
      <c r="CI394" s="13"/>
      <c r="CJ394" s="13"/>
      <c r="CK394" s="13"/>
      <c r="CL394" s="13"/>
      <c r="CM394" s="5"/>
      <c r="CN394" s="13">
        <f t="shared" ca="1" si="443"/>
        <v>6155.04</v>
      </c>
      <c r="CO394" s="13">
        <f t="shared" ca="1" si="444"/>
        <v>128.86000000000001</v>
      </c>
      <c r="CP394" s="13">
        <f t="shared" ca="1" si="445"/>
        <v>399.1302</v>
      </c>
      <c r="CQ394" s="5"/>
      <c r="CR394" s="5"/>
      <c r="CS394" s="5"/>
      <c r="CT394" s="34">
        <f t="shared" ca="1" si="446"/>
        <v>1.0317502091145445</v>
      </c>
      <c r="CU394" s="34">
        <f t="shared" ca="1" si="447"/>
        <v>1.0278376007019223</v>
      </c>
      <c r="CV394" s="34">
        <f t="shared" ca="1" si="448"/>
        <v>0.9509876919433301</v>
      </c>
      <c r="CW394" s="5"/>
      <c r="CX394" s="5"/>
      <c r="CY394" s="5"/>
      <c r="CZ394" s="5"/>
      <c r="DA394" s="33">
        <f t="shared" ca="1" si="449"/>
        <v>1.2819</v>
      </c>
      <c r="DB394" s="13">
        <f t="shared" ca="1" si="450"/>
        <v>1249.54</v>
      </c>
      <c r="DC394" s="5"/>
      <c r="DD394" s="18">
        <f t="shared" ca="1" si="394"/>
        <v>0</v>
      </c>
      <c r="DE394" s="18">
        <f>IF(ISNUMBER(VLOOKUP(B394,CASH!$B$7:$D$10000,3,FALSE)),VLOOKUP(B394,CASH!$B$7:$D$10000,3,FALSE),0)</f>
        <v>0</v>
      </c>
      <c r="DF394" s="18">
        <f t="shared" si="395"/>
        <v>0</v>
      </c>
      <c r="DG394" s="18">
        <f t="shared" ca="1" si="462"/>
        <v>0</v>
      </c>
      <c r="DH394" s="18">
        <f t="shared" ca="1" si="463"/>
        <v>0</v>
      </c>
      <c r="DI394" s="18">
        <f t="shared" si="396"/>
        <v>0</v>
      </c>
      <c r="DJ394" s="18">
        <f t="shared" si="397"/>
        <v>0</v>
      </c>
      <c r="DK394" s="18">
        <f t="shared" si="398"/>
        <v>0</v>
      </c>
      <c r="DL394" s="18">
        <f t="shared" si="399"/>
        <v>0</v>
      </c>
      <c r="DM394" s="18">
        <f t="shared" si="400"/>
        <v>0</v>
      </c>
      <c r="DN394" s="18">
        <f t="shared" si="401"/>
        <v>0</v>
      </c>
      <c r="DO394" s="18">
        <f t="shared" si="402"/>
        <v>0</v>
      </c>
      <c r="DP394" s="18">
        <f t="shared" si="403"/>
        <v>0</v>
      </c>
      <c r="DQ394" s="18">
        <f t="shared" ca="1" si="404"/>
        <v>0</v>
      </c>
      <c r="DR394" s="18">
        <f t="shared" ca="1" si="405"/>
        <v>0</v>
      </c>
      <c r="DS394" s="18">
        <f t="shared" ca="1" si="406"/>
        <v>0</v>
      </c>
      <c r="DT394" s="18">
        <f t="shared" si="407"/>
        <v>0</v>
      </c>
      <c r="DU394" s="18">
        <f t="shared" si="408"/>
        <v>0</v>
      </c>
      <c r="DV394" s="18">
        <f t="shared" si="409"/>
        <v>0</v>
      </c>
      <c r="DW394" s="18">
        <f t="shared" si="410"/>
        <v>0</v>
      </c>
      <c r="DX394" s="18">
        <f t="shared" si="411"/>
        <v>0</v>
      </c>
      <c r="DY394" s="18">
        <f t="shared" si="412"/>
        <v>0</v>
      </c>
      <c r="DZ394" s="18">
        <f t="shared" si="413"/>
        <v>0</v>
      </c>
      <c r="EA394" s="18">
        <f t="shared" si="414"/>
        <v>0</v>
      </c>
      <c r="EB394" s="18">
        <f t="shared" si="415"/>
        <v>0</v>
      </c>
      <c r="EC394" s="18">
        <f t="shared" si="416"/>
        <v>0</v>
      </c>
      <c r="ED394" s="18">
        <f t="shared" si="417"/>
        <v>0</v>
      </c>
      <c r="EE394" s="18">
        <f t="shared" ca="1" si="418"/>
        <v>0</v>
      </c>
      <c r="EF394" s="18">
        <f t="shared" ca="1" si="419"/>
        <v>0</v>
      </c>
      <c r="EG394" s="18">
        <f t="shared" ca="1" si="420"/>
        <v>0</v>
      </c>
      <c r="EH394" s="18">
        <f t="shared" ca="1" si="421"/>
        <v>0</v>
      </c>
      <c r="EI394" s="18">
        <f t="shared" ca="1" si="422"/>
        <v>0</v>
      </c>
      <c r="EJ394" s="18">
        <f t="shared" si="423"/>
        <v>0</v>
      </c>
      <c r="EK394" s="18">
        <f t="shared" si="424"/>
        <v>0</v>
      </c>
      <c r="EL394" s="18">
        <f t="shared" si="425"/>
        <v>0</v>
      </c>
      <c r="EM394" s="18">
        <f t="shared" si="426"/>
        <v>0</v>
      </c>
      <c r="EN394" s="18">
        <f t="shared" si="427"/>
        <v>0</v>
      </c>
      <c r="EO394" s="18">
        <f t="shared" si="428"/>
        <v>0</v>
      </c>
      <c r="EP394" s="18">
        <f t="shared" si="429"/>
        <v>0</v>
      </c>
      <c r="EQ394" s="18">
        <f t="shared" si="430"/>
        <v>0</v>
      </c>
      <c r="ER394" s="18">
        <f t="shared" si="431"/>
        <v>0</v>
      </c>
      <c r="ES394" s="18">
        <f t="shared" si="432"/>
        <v>0</v>
      </c>
      <c r="ET394" s="18">
        <f t="shared" si="433"/>
        <v>0</v>
      </c>
      <c r="EU394" s="18">
        <f t="shared" si="434"/>
        <v>0</v>
      </c>
      <c r="EV394" s="18">
        <f t="shared" si="435"/>
        <v>0</v>
      </c>
      <c r="EW394" s="18">
        <f t="shared" si="436"/>
        <v>0</v>
      </c>
      <c r="EX394" s="18">
        <f t="shared" si="437"/>
        <v>0</v>
      </c>
      <c r="EY394" s="17"/>
      <c r="EZ394" s="1"/>
      <c r="FA394" s="54">
        <f t="shared" ca="1" si="464"/>
        <v>0</v>
      </c>
      <c r="FB394" s="54">
        <f t="shared" si="465"/>
        <v>0</v>
      </c>
      <c r="FC394" s="54">
        <f t="shared" ca="1" si="456"/>
        <v>0</v>
      </c>
      <c r="FD394" s="34" t="e">
        <f t="shared" ca="1" si="457"/>
        <v>#DIV/0!</v>
      </c>
      <c r="FE394" s="34" t="e">
        <f t="shared" ca="1" si="451"/>
        <v>#DIV/0!</v>
      </c>
      <c r="FH394">
        <f t="shared" si="466"/>
        <v>0</v>
      </c>
      <c r="FI394">
        <f t="shared" ca="1" si="467"/>
        <v>0</v>
      </c>
      <c r="FJ394">
        <f t="shared" ca="1" si="468"/>
        <v>0</v>
      </c>
    </row>
    <row r="395" spans="1:166" x14ac:dyDescent="0.25">
      <c r="A395" s="1"/>
      <c r="B395" s="15">
        <f>Kurse!B391</f>
        <v>40424</v>
      </c>
      <c r="C395" s="1"/>
      <c r="D395" s="20" t="str">
        <f>IF(ISNUMBER(VLOOKUP(B395,CASH!$B$7:$E$2815,2,FALSE)),VLOOKUP(B395,CASH!$B$7:$E$2815,2,FALSE),"")</f>
        <v/>
      </c>
      <c r="E395" s="1"/>
      <c r="F395" s="20">
        <f t="shared" si="461"/>
        <v>0</v>
      </c>
      <c r="G395" s="20"/>
      <c r="H395" s="20"/>
      <c r="I395" s="20"/>
      <c r="J395" s="20"/>
      <c r="K395" s="9"/>
      <c r="L395" s="9"/>
      <c r="M395" s="9"/>
      <c r="N395" s="9"/>
      <c r="O395" s="9"/>
      <c r="P395" s="9" t="str">
        <f>IF(ISNUMBER(VLOOKUP($B395,Anteile!$A$2:$BI$10000,12,FALSE)),VLOOKUP($B395,Anteile!$A$2:$BI$10000,12,FALSE),"0")</f>
        <v>0</v>
      </c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 t="str">
        <f>IF(ISNUMBER(VLOOKUP($B395,Anteile!$A$2:$BI$10000,24,FALSE)),VLOOKUP($B395,Anteile!$A$2:$BI$10000,24,FALSE),"0")</f>
        <v>0</v>
      </c>
      <c r="AC395" s="9" t="str">
        <f>IF(ISNUMBER(VLOOKUP($B395,Anteile!$A$2:$BI$10000,25,FALSE)),VLOOKUP($B395,Anteile!$A$2:$BI$10000,25,FALSE),"0")</f>
        <v>0</v>
      </c>
      <c r="AD395" s="9" t="str">
        <f>IF(ISNUMBER(VLOOKUP($B395,Anteile!$A$2:$BI$10000,26,FALSE)),VLOOKUP($B395,Anteile!$A$2:$BI$10000,26,FALSE),"0")</f>
        <v>0</v>
      </c>
      <c r="AE395" s="9" t="str">
        <f>IF(ISNUMBER(VLOOKUP($B395,Anteile!$A$2:$BI$10000,27,FALSE)),VLOOKUP($B395,Anteile!$A$2:$BI$10000,27,FALSE),"0")</f>
        <v>0</v>
      </c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5"/>
      <c r="AW395" s="13">
        <v>1</v>
      </c>
      <c r="AX395" s="5"/>
      <c r="AY395" s="5"/>
      <c r="AZ395" s="5"/>
      <c r="BA395" s="5"/>
      <c r="BB395" s="5"/>
      <c r="BC395" s="5"/>
      <c r="BD395" s="5"/>
      <c r="BE395" s="13">
        <f t="shared" ref="BE395:BE458" ca="1" si="469">IF(ISNUMBER(DB395/DA395),DB395/DA395,BE396)</f>
        <v>966.50124069478909</v>
      </c>
      <c r="BF395" s="13">
        <f t="shared" ca="1" si="438"/>
        <v>0</v>
      </c>
      <c r="BG395" s="13">
        <f t="shared" ref="BG395:BG458" ca="1" si="470">IF(ISNUMBER(VLOOKUP($B395,INDIRECT("Kurse!"&amp;BG$10),2,FALSE)),VLOOKUP($B395,INDIRECT("Kurse!"&amp;BG$10),2,FALSE)/DA395,BG396)</f>
        <v>84.328473945409428</v>
      </c>
      <c r="BH395" s="13"/>
      <c r="BI395" s="13"/>
      <c r="BJ395" s="13"/>
      <c r="BK395" s="13"/>
      <c r="BL395" s="13"/>
      <c r="BM395" s="13"/>
      <c r="BN395" s="13"/>
      <c r="BO395" s="13"/>
      <c r="BP395" s="13"/>
      <c r="BQ395" s="13"/>
      <c r="BR395" s="13"/>
      <c r="BS395" s="13">
        <f t="shared" ca="1" si="439"/>
        <v>0</v>
      </c>
      <c r="BT395" s="13">
        <f t="shared" ca="1" si="440"/>
        <v>43.23</v>
      </c>
      <c r="BU395" s="13">
        <f t="shared" ca="1" si="441"/>
        <v>28.520471464019849</v>
      </c>
      <c r="BV395" s="13">
        <f t="shared" ca="1" si="442"/>
        <v>28.846153846153847</v>
      </c>
      <c r="BW395" s="13">
        <f t="shared" ca="1" si="452"/>
        <v>0</v>
      </c>
      <c r="BX395" s="13"/>
      <c r="BY395" s="13"/>
      <c r="BZ395" s="13"/>
      <c r="CA395" s="13"/>
      <c r="CB395" s="13"/>
      <c r="CC395" s="13"/>
      <c r="CD395" s="13"/>
      <c r="CE395" s="13"/>
      <c r="CF395" s="13"/>
      <c r="CG395" s="13"/>
      <c r="CH395" s="13"/>
      <c r="CI395" s="13"/>
      <c r="CJ395" s="13"/>
      <c r="CK395" s="13"/>
      <c r="CL395" s="13"/>
      <c r="CM395" s="5"/>
      <c r="CN395" s="13">
        <f t="shared" ca="1" si="443"/>
        <v>6134.62</v>
      </c>
      <c r="CO395" s="13">
        <f t="shared" ca="1" si="444"/>
        <v>128.24</v>
      </c>
      <c r="CP395" s="13">
        <f t="shared" ca="1" si="445"/>
        <v>399.13010000000003</v>
      </c>
      <c r="CQ395" s="5"/>
      <c r="CR395" s="5"/>
      <c r="CS395" s="5"/>
      <c r="CT395" s="34">
        <f t="shared" ca="1" si="446"/>
        <v>1.0283272680337199</v>
      </c>
      <c r="CU395" s="34">
        <f t="shared" ca="1" si="447"/>
        <v>1.0228922389726409</v>
      </c>
      <c r="CV395" s="34">
        <f t="shared" ca="1" si="448"/>
        <v>0.95098745367829995</v>
      </c>
      <c r="CW395" s="5"/>
      <c r="CX395" s="5"/>
      <c r="CY395" s="5"/>
      <c r="CZ395" s="5"/>
      <c r="DA395" s="33">
        <f t="shared" ca="1" si="449"/>
        <v>1.2896000000000001</v>
      </c>
      <c r="DB395" s="13">
        <f t="shared" ca="1" si="450"/>
        <v>1246.4000000000001</v>
      </c>
      <c r="DC395" s="5"/>
      <c r="DD395" s="18">
        <f t="shared" ref="DD395:DD458" ca="1" si="471">SUM(DI395:EX395)</f>
        <v>0</v>
      </c>
      <c r="DE395" s="18">
        <f>IF(ISNUMBER(VLOOKUP(B395,CASH!$B$7:$D$10000,3,FALSE)),VLOOKUP(B395,CASH!$B$7:$D$10000,3,FALSE),0)</f>
        <v>0</v>
      </c>
      <c r="DF395" s="18">
        <f t="shared" ref="DF395:DF458" si="472">SUM(DI395:DP395)</f>
        <v>0</v>
      </c>
      <c r="DG395" s="18">
        <f t="shared" ca="1" si="462"/>
        <v>0</v>
      </c>
      <c r="DH395" s="18">
        <f t="shared" ca="1" si="463"/>
        <v>0</v>
      </c>
      <c r="DI395" s="18">
        <f t="shared" ref="DI395:DI458" si="473">F395*AW395</f>
        <v>0</v>
      </c>
      <c r="DJ395" s="18">
        <f t="shared" ref="DJ395:DJ458" si="474">G395*AX395</f>
        <v>0</v>
      </c>
      <c r="DK395" s="18">
        <f t="shared" ref="DK395:DK458" si="475">H395*AY395</f>
        <v>0</v>
      </c>
      <c r="DL395" s="18">
        <f t="shared" ref="DL395:DL458" si="476">I395*AZ395</f>
        <v>0</v>
      </c>
      <c r="DM395" s="18">
        <f t="shared" ref="DM395:DM458" si="477">J395*BA395</f>
        <v>0</v>
      </c>
      <c r="DN395" s="18">
        <f t="shared" ref="DN395:DN458" si="478">K395*BB395</f>
        <v>0</v>
      </c>
      <c r="DO395" s="18">
        <f t="shared" ref="DO395:DO458" si="479">L395*BC395</f>
        <v>0</v>
      </c>
      <c r="DP395" s="18">
        <f t="shared" ref="DP395:DP458" si="480">M395*BD395</f>
        <v>0</v>
      </c>
      <c r="DQ395" s="18">
        <f t="shared" ref="DQ395:DQ458" ca="1" si="481">N395*BE395</f>
        <v>0</v>
      </c>
      <c r="DR395" s="18">
        <f t="shared" ref="DR395:DR458" ca="1" si="482">O395*BF395</f>
        <v>0</v>
      </c>
      <c r="DS395" s="18">
        <f t="shared" ref="DS395:DS458" ca="1" si="483">P395*BG395</f>
        <v>0</v>
      </c>
      <c r="DT395" s="18">
        <f t="shared" ref="DT395:DT458" si="484">Q395*BH395</f>
        <v>0</v>
      </c>
      <c r="DU395" s="18">
        <f t="shared" ref="DU395:DU458" si="485">R395*BI395</f>
        <v>0</v>
      </c>
      <c r="DV395" s="18">
        <f t="shared" ref="DV395:DV458" si="486">S395*BJ395</f>
        <v>0</v>
      </c>
      <c r="DW395" s="18">
        <f t="shared" ref="DW395:DW458" si="487">T395*BK395</f>
        <v>0</v>
      </c>
      <c r="DX395" s="18">
        <f t="shared" ref="DX395:DX458" si="488">U395*BL395</f>
        <v>0</v>
      </c>
      <c r="DY395" s="18">
        <f t="shared" ref="DY395:DY458" si="489">V395*BM395</f>
        <v>0</v>
      </c>
      <c r="DZ395" s="18">
        <f t="shared" ref="DZ395:DZ458" si="490">W395*BN395</f>
        <v>0</v>
      </c>
      <c r="EA395" s="18">
        <f t="shared" ref="EA395:EA458" si="491">X395*BO395</f>
        <v>0</v>
      </c>
      <c r="EB395" s="18">
        <f t="shared" ref="EB395:EB458" si="492">Y395*BP395</f>
        <v>0</v>
      </c>
      <c r="EC395" s="18">
        <f t="shared" ref="EC395:EC458" si="493">Z395*BQ395</f>
        <v>0</v>
      </c>
      <c r="ED395" s="18">
        <f t="shared" ref="ED395:ED458" si="494">AA395*BR395</f>
        <v>0</v>
      </c>
      <c r="EE395" s="18">
        <f t="shared" ref="EE395:EE458" ca="1" si="495">AB395*BS395</f>
        <v>0</v>
      </c>
      <c r="EF395" s="18">
        <f t="shared" ref="EF395:EF458" ca="1" si="496">AC395*BT395</f>
        <v>0</v>
      </c>
      <c r="EG395" s="18">
        <f t="shared" ref="EG395:EG458" ca="1" si="497">AD395*BU395</f>
        <v>0</v>
      </c>
      <c r="EH395" s="18">
        <f t="shared" ref="EH395:EH458" ca="1" si="498">AE395*BV395</f>
        <v>0</v>
      </c>
      <c r="EI395" s="18">
        <f t="shared" ref="EI395:EI458" ca="1" si="499">AF395*BW395</f>
        <v>0</v>
      </c>
      <c r="EJ395" s="18">
        <f t="shared" ref="EJ395:EJ458" si="500">AG395*BX395</f>
        <v>0</v>
      </c>
      <c r="EK395" s="18">
        <f t="shared" ref="EK395:EK458" si="501">AH395*BY395</f>
        <v>0</v>
      </c>
      <c r="EL395" s="18">
        <f t="shared" ref="EL395:EL458" si="502">AI395*BZ395</f>
        <v>0</v>
      </c>
      <c r="EM395" s="18">
        <f t="shared" ref="EM395:EM458" si="503">AJ395*CA395</f>
        <v>0</v>
      </c>
      <c r="EN395" s="18">
        <f t="shared" ref="EN395:EN458" si="504">AK395*CB395</f>
        <v>0</v>
      </c>
      <c r="EO395" s="18">
        <f t="shared" ref="EO395:EO458" si="505">AL395*CC395</f>
        <v>0</v>
      </c>
      <c r="EP395" s="18">
        <f t="shared" ref="EP395:EP458" si="506">AM395*CD395</f>
        <v>0</v>
      </c>
      <c r="EQ395" s="18">
        <f t="shared" ref="EQ395:EQ458" si="507">AN395*CE395</f>
        <v>0</v>
      </c>
      <c r="ER395" s="18">
        <f t="shared" ref="ER395:ER458" si="508">AO395*CF395</f>
        <v>0</v>
      </c>
      <c r="ES395" s="18">
        <f t="shared" ref="ES395:ES458" si="509">AP395*CG395</f>
        <v>0</v>
      </c>
      <c r="ET395" s="18">
        <f t="shared" ref="ET395:ET458" si="510">AQ395*CH395</f>
        <v>0</v>
      </c>
      <c r="EU395" s="18">
        <f t="shared" ref="EU395:EU458" si="511">AR395*CI395</f>
        <v>0</v>
      </c>
      <c r="EV395" s="18">
        <f t="shared" ref="EV395:EV458" si="512">AS395*CJ395</f>
        <v>0</v>
      </c>
      <c r="EW395" s="18">
        <f t="shared" ref="EW395:EW458" si="513">AT395*CK395</f>
        <v>0</v>
      </c>
      <c r="EX395" s="18">
        <f t="shared" ref="EX395:EX458" si="514">AU395*CL395</f>
        <v>0</v>
      </c>
      <c r="EY395" s="17"/>
      <c r="EZ395" s="1"/>
      <c r="FA395" s="54">
        <f t="shared" ca="1" si="464"/>
        <v>0</v>
      </c>
      <c r="FB395" s="54">
        <f t="shared" si="465"/>
        <v>0</v>
      </c>
      <c r="FC395" s="54">
        <f t="shared" ca="1" si="456"/>
        <v>0</v>
      </c>
      <c r="FD395" s="34" t="e">
        <f t="shared" ca="1" si="457"/>
        <v>#DIV/0!</v>
      </c>
      <c r="FE395" s="34" t="e">
        <f t="shared" ca="1" si="451"/>
        <v>#DIV/0!</v>
      </c>
      <c r="FH395">
        <f t="shared" si="466"/>
        <v>0</v>
      </c>
      <c r="FI395">
        <f t="shared" ca="1" si="467"/>
        <v>0</v>
      </c>
      <c r="FJ395">
        <f t="shared" ca="1" si="468"/>
        <v>0</v>
      </c>
    </row>
    <row r="396" spans="1:166" x14ac:dyDescent="0.25">
      <c r="A396" s="1"/>
      <c r="B396" s="15">
        <f>Kurse!B392</f>
        <v>40423</v>
      </c>
      <c r="C396" s="1"/>
      <c r="D396" s="20" t="str">
        <f>IF(ISNUMBER(VLOOKUP(B396,CASH!$B$7:$E$2815,2,FALSE)),VLOOKUP(B396,CASH!$B$7:$E$2815,2,FALSE),"")</f>
        <v/>
      </c>
      <c r="E396" s="1"/>
      <c r="F396" s="20">
        <f t="shared" si="461"/>
        <v>0</v>
      </c>
      <c r="G396" s="20"/>
      <c r="H396" s="20"/>
      <c r="I396" s="20"/>
      <c r="J396" s="20"/>
      <c r="K396" s="9"/>
      <c r="L396" s="9"/>
      <c r="M396" s="9"/>
      <c r="N396" s="9"/>
      <c r="O396" s="9"/>
      <c r="P396" s="9" t="str">
        <f>IF(ISNUMBER(VLOOKUP($B396,Anteile!$A$2:$BI$10000,12,FALSE)),VLOOKUP($B396,Anteile!$A$2:$BI$10000,12,FALSE),"0")</f>
        <v>0</v>
      </c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 t="str">
        <f>IF(ISNUMBER(VLOOKUP($B396,Anteile!$A$2:$BI$10000,24,FALSE)),VLOOKUP($B396,Anteile!$A$2:$BI$10000,24,FALSE),"0")</f>
        <v>0</v>
      </c>
      <c r="AC396" s="9" t="str">
        <f>IF(ISNUMBER(VLOOKUP($B396,Anteile!$A$2:$BI$10000,25,FALSE)),VLOOKUP($B396,Anteile!$A$2:$BI$10000,25,FALSE),"0")</f>
        <v>0</v>
      </c>
      <c r="AD396" s="9" t="str">
        <f>IF(ISNUMBER(VLOOKUP($B396,Anteile!$A$2:$BI$10000,26,FALSE)),VLOOKUP($B396,Anteile!$A$2:$BI$10000,26,FALSE),"0")</f>
        <v>0</v>
      </c>
      <c r="AE396" s="9" t="str">
        <f>IF(ISNUMBER(VLOOKUP($B396,Anteile!$A$2:$BI$10000,27,FALSE)),VLOOKUP($B396,Anteile!$A$2:$BI$10000,27,FALSE),"0")</f>
        <v>0</v>
      </c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5"/>
      <c r="AW396" s="13">
        <v>1</v>
      </c>
      <c r="AX396" s="5"/>
      <c r="AY396" s="5"/>
      <c r="AZ396" s="5"/>
      <c r="BA396" s="5"/>
      <c r="BB396" s="5"/>
      <c r="BC396" s="5"/>
      <c r="BD396" s="5"/>
      <c r="BE396" s="13">
        <f t="shared" ca="1" si="469"/>
        <v>976.18415918845096</v>
      </c>
      <c r="BF396" s="13">
        <f t="shared" ref="BF396:BF459" ca="1" si="515">IF(ISNUMBER(VLOOKUP($B396,INDIRECT("Kurse!"&amp;BF$10),2,FALSE)),VLOOKUP($B396,INDIRECT("Kurse!"&amp;BF$10),2,FALSE),BF397)</f>
        <v>0</v>
      </c>
      <c r="BG396" s="13">
        <f t="shared" ca="1" si="470"/>
        <v>84.900507218103783</v>
      </c>
      <c r="BH396" s="13"/>
      <c r="BI396" s="13"/>
      <c r="BJ396" s="13"/>
      <c r="BK396" s="13"/>
      <c r="BL396" s="13"/>
      <c r="BM396" s="13"/>
      <c r="BN396" s="13"/>
      <c r="BO396" s="13"/>
      <c r="BP396" s="13"/>
      <c r="BQ396" s="13"/>
      <c r="BR396" s="13"/>
      <c r="BS396" s="13">
        <f t="shared" ref="BS396:BS459" ca="1" si="516">IF(ISNUMBER(VLOOKUP($B396,INDIRECT("Kurse!"&amp;BS$10),2,FALSE)),VLOOKUP($B396,INDIRECT("Kurse!"&amp;BS$10),2,FALSE)/DA396,BS397)</f>
        <v>0</v>
      </c>
      <c r="BT396" s="13">
        <f t="shared" ref="BT396:BT459" ca="1" si="517">IF(ISNUMBER(VLOOKUP($B396,INDIRECT("Kurse!"&amp;BT$10),2,FALSE)),VLOOKUP($B396,INDIRECT("Kurse!"&amp;BT$10),2,FALSE),BT397)</f>
        <v>42.86</v>
      </c>
      <c r="BU396" s="13">
        <f t="shared" ref="BU396:BU459" ca="1" si="518">IF(ISNUMBER(VLOOKUP($B396,INDIRECT("Kurse!"&amp;BU$10),2,FALSE)),VLOOKUP($B396,INDIRECT("Kurse!"&amp;BU$10),2,FALSE)/DA396,BU397)</f>
        <v>28.575887631681621</v>
      </c>
      <c r="BV396" s="13">
        <f t="shared" ref="BV396:BV459" ca="1" si="519">IF(ISNUMBER(VLOOKUP($B396,INDIRECT("Kurse!"&amp;BV$10),2,FALSE)),VLOOKUP($B396,INDIRECT("Kurse!"&amp;BV$10),2,FALSE)/DA396,BV397)</f>
        <v>28.786578228638312</v>
      </c>
      <c r="BW396" s="13">
        <f t="shared" ca="1" si="452"/>
        <v>0</v>
      </c>
      <c r="BX396" s="13"/>
      <c r="BY396" s="13"/>
      <c r="BZ396" s="13"/>
      <c r="CA396" s="13"/>
      <c r="CB396" s="13"/>
      <c r="CC396" s="13"/>
      <c r="CD396" s="13"/>
      <c r="CE396" s="13"/>
      <c r="CF396" s="13"/>
      <c r="CG396" s="13"/>
      <c r="CH396" s="13"/>
      <c r="CI396" s="13"/>
      <c r="CJ396" s="13"/>
      <c r="CK396" s="13"/>
      <c r="CL396" s="13"/>
      <c r="CM396" s="5"/>
      <c r="CN396" s="13">
        <f t="shared" ref="CN396:CN459" ca="1" si="520">IF(ISNUMBER(VLOOKUP($B396,INDIRECT("Kurse!"&amp;CN$10),5,FALSE)),VLOOKUP($B396,INDIRECT("Kurse!"&amp;CN$10),5,FALSE),CN397)</f>
        <v>6083.85</v>
      </c>
      <c r="CO396" s="13">
        <f t="shared" ref="CO396:CO459" ca="1" si="521">IF(ISNUMBER(VLOOKUP($B396,INDIRECT("Kurse!"&amp;CO$10),2,FALSE)),VLOOKUP($B396,INDIRECT("Kurse!"&amp;CO$10),2,FALSE),CO397)</f>
        <v>127.6</v>
      </c>
      <c r="CP396" s="13">
        <f t="shared" ref="CP396:CP459" ca="1" si="522">IF(ISNUMBER(VLOOKUP($B396,INDIRECT("Kurse!"&amp;CP$10),2,FALSE)),VLOOKUP($B396,INDIRECT("Kurse!"&amp;CP$10),2,FALSE),CP397)</f>
        <v>400.03800000000001</v>
      </c>
      <c r="CQ396" s="5"/>
      <c r="CR396" s="5"/>
      <c r="CS396" s="5"/>
      <c r="CT396" s="34">
        <f t="shared" ref="CT396:CT459" ca="1" si="523">CN396/$CT$8</f>
        <v>1.0198168508606804</v>
      </c>
      <c r="CU396" s="34">
        <f t="shared" ref="CU396:CU459" ca="1" si="524">CO396/$CU$8</f>
        <v>1.0177873494456409</v>
      </c>
      <c r="CV396" s="34">
        <f t="shared" ref="CV396:CV459" ca="1" si="525">CP396/$CV$8</f>
        <v>0.95315066188834097</v>
      </c>
      <c r="CW396" s="5"/>
      <c r="CX396" s="5"/>
      <c r="CY396" s="5"/>
      <c r="CZ396" s="5"/>
      <c r="DA396" s="33">
        <f t="shared" ref="DA396:DA459" ca="1" si="526">IF(ISNUMBER(VLOOKUP($B396,INDIRECT("Kurse!"&amp;DA$10),5,FALSE)),VLOOKUP($B396,INDIRECT("Kurse!"&amp;DA$10),5,FALSE),DA397)</f>
        <v>1.2815000000000001</v>
      </c>
      <c r="DB396" s="13">
        <f t="shared" ref="DB396:DB459" ca="1" si="527">IF(ISNUMBER(VLOOKUP($B396,INDIRECT("Kurse!"&amp;DB$10),5,FALSE)),VLOOKUP($B396,INDIRECT("Kurse!"&amp;DB$10),5,FALSE),DB397)</f>
        <v>1250.98</v>
      </c>
      <c r="DC396" s="5"/>
      <c r="DD396" s="18">
        <f t="shared" ca="1" si="471"/>
        <v>0</v>
      </c>
      <c r="DE396" s="18">
        <f>IF(ISNUMBER(VLOOKUP(B396,CASH!$B$7:$D$10000,3,FALSE)),VLOOKUP(B396,CASH!$B$7:$D$10000,3,FALSE),0)</f>
        <v>0</v>
      </c>
      <c r="DF396" s="18">
        <f t="shared" si="472"/>
        <v>0</v>
      </c>
      <c r="DG396" s="18">
        <f t="shared" ca="1" si="462"/>
        <v>0</v>
      </c>
      <c r="DH396" s="18">
        <f t="shared" ca="1" si="463"/>
        <v>0</v>
      </c>
      <c r="DI396" s="18">
        <f t="shared" si="473"/>
        <v>0</v>
      </c>
      <c r="DJ396" s="18">
        <f t="shared" si="474"/>
        <v>0</v>
      </c>
      <c r="DK396" s="18">
        <f t="shared" si="475"/>
        <v>0</v>
      </c>
      <c r="DL396" s="18">
        <f t="shared" si="476"/>
        <v>0</v>
      </c>
      <c r="DM396" s="18">
        <f t="shared" si="477"/>
        <v>0</v>
      </c>
      <c r="DN396" s="18">
        <f t="shared" si="478"/>
        <v>0</v>
      </c>
      <c r="DO396" s="18">
        <f t="shared" si="479"/>
        <v>0</v>
      </c>
      <c r="DP396" s="18">
        <f t="shared" si="480"/>
        <v>0</v>
      </c>
      <c r="DQ396" s="18">
        <f t="shared" ca="1" si="481"/>
        <v>0</v>
      </c>
      <c r="DR396" s="18">
        <f t="shared" ca="1" si="482"/>
        <v>0</v>
      </c>
      <c r="DS396" s="18">
        <f t="shared" ca="1" si="483"/>
        <v>0</v>
      </c>
      <c r="DT396" s="18">
        <f t="shared" si="484"/>
        <v>0</v>
      </c>
      <c r="DU396" s="18">
        <f t="shared" si="485"/>
        <v>0</v>
      </c>
      <c r="DV396" s="18">
        <f t="shared" si="486"/>
        <v>0</v>
      </c>
      <c r="DW396" s="18">
        <f t="shared" si="487"/>
        <v>0</v>
      </c>
      <c r="DX396" s="18">
        <f t="shared" si="488"/>
        <v>0</v>
      </c>
      <c r="DY396" s="18">
        <f t="shared" si="489"/>
        <v>0</v>
      </c>
      <c r="DZ396" s="18">
        <f t="shared" si="490"/>
        <v>0</v>
      </c>
      <c r="EA396" s="18">
        <f t="shared" si="491"/>
        <v>0</v>
      </c>
      <c r="EB396" s="18">
        <f t="shared" si="492"/>
        <v>0</v>
      </c>
      <c r="EC396" s="18">
        <f t="shared" si="493"/>
        <v>0</v>
      </c>
      <c r="ED396" s="18">
        <f t="shared" si="494"/>
        <v>0</v>
      </c>
      <c r="EE396" s="18">
        <f t="shared" ca="1" si="495"/>
        <v>0</v>
      </c>
      <c r="EF396" s="18">
        <f t="shared" ca="1" si="496"/>
        <v>0</v>
      </c>
      <c r="EG396" s="18">
        <f t="shared" ca="1" si="497"/>
        <v>0</v>
      </c>
      <c r="EH396" s="18">
        <f t="shared" ca="1" si="498"/>
        <v>0</v>
      </c>
      <c r="EI396" s="18">
        <f t="shared" ca="1" si="499"/>
        <v>0</v>
      </c>
      <c r="EJ396" s="18">
        <f t="shared" si="500"/>
        <v>0</v>
      </c>
      <c r="EK396" s="18">
        <f t="shared" si="501"/>
        <v>0</v>
      </c>
      <c r="EL396" s="18">
        <f t="shared" si="502"/>
        <v>0</v>
      </c>
      <c r="EM396" s="18">
        <f t="shared" si="503"/>
        <v>0</v>
      </c>
      <c r="EN396" s="18">
        <f t="shared" si="504"/>
        <v>0</v>
      </c>
      <c r="EO396" s="18">
        <f t="shared" si="505"/>
        <v>0</v>
      </c>
      <c r="EP396" s="18">
        <f t="shared" si="506"/>
        <v>0</v>
      </c>
      <c r="EQ396" s="18">
        <f t="shared" si="507"/>
        <v>0</v>
      </c>
      <c r="ER396" s="18">
        <f t="shared" si="508"/>
        <v>0</v>
      </c>
      <c r="ES396" s="18">
        <f t="shared" si="509"/>
        <v>0</v>
      </c>
      <c r="ET396" s="18">
        <f t="shared" si="510"/>
        <v>0</v>
      </c>
      <c r="EU396" s="18">
        <f t="shared" si="511"/>
        <v>0</v>
      </c>
      <c r="EV396" s="18">
        <f t="shared" si="512"/>
        <v>0</v>
      </c>
      <c r="EW396" s="18">
        <f t="shared" si="513"/>
        <v>0</v>
      </c>
      <c r="EX396" s="18">
        <f t="shared" si="514"/>
        <v>0</v>
      </c>
      <c r="EY396" s="17"/>
      <c r="EZ396" s="1"/>
      <c r="FA396" s="54">
        <f t="shared" ca="1" si="464"/>
        <v>0</v>
      </c>
      <c r="FB396" s="54">
        <f t="shared" si="465"/>
        <v>0</v>
      </c>
      <c r="FC396" s="54">
        <f t="shared" ca="1" si="456"/>
        <v>0</v>
      </c>
      <c r="FD396" s="34" t="e">
        <f t="shared" ca="1" si="457"/>
        <v>#DIV/0!</v>
      </c>
      <c r="FE396" s="34" t="e">
        <f t="shared" ref="FE396:FE459" ca="1" si="528">IF($FE$9=B396,100%,FE397*(1+FD396))</f>
        <v>#DIV/0!</v>
      </c>
      <c r="FH396">
        <f t="shared" si="466"/>
        <v>0</v>
      </c>
      <c r="FI396">
        <f t="shared" ca="1" si="467"/>
        <v>0</v>
      </c>
      <c r="FJ396">
        <f t="shared" ca="1" si="468"/>
        <v>0</v>
      </c>
    </row>
    <row r="397" spans="1:166" x14ac:dyDescent="0.25">
      <c r="A397" s="1"/>
      <c r="B397" s="15">
        <f>Kurse!B393</f>
        <v>40422</v>
      </c>
      <c r="C397" s="1"/>
      <c r="D397" s="20" t="str">
        <f>IF(ISNUMBER(VLOOKUP(B397,CASH!$B$7:$E$2815,2,FALSE)),VLOOKUP(B397,CASH!$B$7:$E$2815,2,FALSE),"")</f>
        <v/>
      </c>
      <c r="E397" s="1"/>
      <c r="F397" s="20">
        <f t="shared" si="461"/>
        <v>0</v>
      </c>
      <c r="G397" s="20"/>
      <c r="H397" s="20"/>
      <c r="I397" s="20"/>
      <c r="J397" s="20"/>
      <c r="K397" s="9"/>
      <c r="L397" s="9"/>
      <c r="M397" s="9"/>
      <c r="N397" s="9"/>
      <c r="O397" s="9"/>
      <c r="P397" s="9" t="str">
        <f>IF(ISNUMBER(VLOOKUP($B397,Anteile!$A$2:$BI$10000,12,FALSE)),VLOOKUP($B397,Anteile!$A$2:$BI$10000,12,FALSE),"0")</f>
        <v>0</v>
      </c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 t="str">
        <f>IF(ISNUMBER(VLOOKUP($B397,Anteile!$A$2:$BI$10000,24,FALSE)),VLOOKUP($B397,Anteile!$A$2:$BI$10000,24,FALSE),"0")</f>
        <v>0</v>
      </c>
      <c r="AC397" s="9" t="str">
        <f>IF(ISNUMBER(VLOOKUP($B397,Anteile!$A$2:$BI$10000,25,FALSE)),VLOOKUP($B397,Anteile!$A$2:$BI$10000,25,FALSE),"0")</f>
        <v>0</v>
      </c>
      <c r="AD397" s="9" t="str">
        <f>IF(ISNUMBER(VLOOKUP($B397,Anteile!$A$2:$BI$10000,26,FALSE)),VLOOKUP($B397,Anteile!$A$2:$BI$10000,26,FALSE),"0")</f>
        <v>0</v>
      </c>
      <c r="AE397" s="9" t="str">
        <f>IF(ISNUMBER(VLOOKUP($B397,Anteile!$A$2:$BI$10000,27,FALSE)),VLOOKUP($B397,Anteile!$A$2:$BI$10000,27,FALSE),"0")</f>
        <v>0</v>
      </c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5"/>
      <c r="AW397" s="13">
        <v>1</v>
      </c>
      <c r="AX397" s="5"/>
      <c r="AY397" s="5"/>
      <c r="AZ397" s="5"/>
      <c r="BA397" s="5"/>
      <c r="BB397" s="5"/>
      <c r="BC397" s="5"/>
      <c r="BD397" s="5"/>
      <c r="BE397" s="13">
        <f t="shared" ca="1" si="469"/>
        <v>973.65540963101944</v>
      </c>
      <c r="BF397" s="13">
        <f t="shared" ca="1" si="515"/>
        <v>0</v>
      </c>
      <c r="BG397" s="13">
        <f t="shared" ca="1" si="470"/>
        <v>85.006253908692941</v>
      </c>
      <c r="BH397" s="13"/>
      <c r="BI397" s="13"/>
      <c r="BJ397" s="13"/>
      <c r="BK397" s="13"/>
      <c r="BL397" s="13"/>
      <c r="BM397" s="13"/>
      <c r="BN397" s="13"/>
      <c r="BO397" s="13"/>
      <c r="BP397" s="13"/>
      <c r="BQ397" s="13"/>
      <c r="BR397" s="13"/>
      <c r="BS397" s="13">
        <f t="shared" ca="1" si="516"/>
        <v>0</v>
      </c>
      <c r="BT397" s="13">
        <f t="shared" ca="1" si="517"/>
        <v>42.86</v>
      </c>
      <c r="BU397" s="13">
        <f t="shared" ca="1" si="518"/>
        <v>28.291119449656037</v>
      </c>
      <c r="BV397" s="13">
        <f t="shared" ca="1" si="519"/>
        <v>28.674171357098189</v>
      </c>
      <c r="BW397" s="13">
        <f t="shared" ca="1" si="452"/>
        <v>0</v>
      </c>
      <c r="BX397" s="13"/>
      <c r="BY397" s="13"/>
      <c r="BZ397" s="13"/>
      <c r="CA397" s="13"/>
      <c r="CB397" s="13"/>
      <c r="CC397" s="13"/>
      <c r="CD397" s="13"/>
      <c r="CE397" s="13"/>
      <c r="CF397" s="13"/>
      <c r="CG397" s="13"/>
      <c r="CH397" s="13"/>
      <c r="CI397" s="13"/>
      <c r="CJ397" s="13"/>
      <c r="CK397" s="13"/>
      <c r="CL397" s="13"/>
      <c r="CM397" s="5"/>
      <c r="CN397" s="13">
        <f t="shared" ca="1" si="520"/>
        <v>6083.9</v>
      </c>
      <c r="CO397" s="13">
        <f t="shared" ca="1" si="521"/>
        <v>126.38</v>
      </c>
      <c r="CP397" s="13">
        <f t="shared" ca="1" si="522"/>
        <v>400.87180000000001</v>
      </c>
      <c r="CQ397" s="5"/>
      <c r="CR397" s="5"/>
      <c r="CS397" s="5"/>
      <c r="CT397" s="34">
        <f t="shared" ca="1" si="523"/>
        <v>1.0198252322051484</v>
      </c>
      <c r="CU397" s="34">
        <f t="shared" ca="1" si="524"/>
        <v>1.008056153784797</v>
      </c>
      <c r="CV397" s="34">
        <f t="shared" ca="1" si="525"/>
        <v>0.95513731571093408</v>
      </c>
      <c r="CW397" s="5"/>
      <c r="CX397" s="5"/>
      <c r="CY397" s="5"/>
      <c r="CZ397" s="5"/>
      <c r="DA397" s="33">
        <f t="shared" ca="1" si="526"/>
        <v>1.2791999999999999</v>
      </c>
      <c r="DB397" s="13">
        <f t="shared" ca="1" si="527"/>
        <v>1245.5</v>
      </c>
      <c r="DC397" s="5"/>
      <c r="DD397" s="18">
        <f t="shared" ca="1" si="471"/>
        <v>0</v>
      </c>
      <c r="DE397" s="18">
        <f>IF(ISNUMBER(VLOOKUP(B397,CASH!$B$7:$D$10000,3,FALSE)),VLOOKUP(B397,CASH!$B$7:$D$10000,3,FALSE),0)</f>
        <v>0</v>
      </c>
      <c r="DF397" s="18">
        <f t="shared" si="472"/>
        <v>0</v>
      </c>
      <c r="DG397" s="18">
        <f t="shared" ca="1" si="462"/>
        <v>0</v>
      </c>
      <c r="DH397" s="18">
        <f t="shared" ca="1" si="463"/>
        <v>0</v>
      </c>
      <c r="DI397" s="18">
        <f t="shared" si="473"/>
        <v>0</v>
      </c>
      <c r="DJ397" s="18">
        <f t="shared" si="474"/>
        <v>0</v>
      </c>
      <c r="DK397" s="18">
        <f t="shared" si="475"/>
        <v>0</v>
      </c>
      <c r="DL397" s="18">
        <f t="shared" si="476"/>
        <v>0</v>
      </c>
      <c r="DM397" s="18">
        <f t="shared" si="477"/>
        <v>0</v>
      </c>
      <c r="DN397" s="18">
        <f t="shared" si="478"/>
        <v>0</v>
      </c>
      <c r="DO397" s="18">
        <f t="shared" si="479"/>
        <v>0</v>
      </c>
      <c r="DP397" s="18">
        <f t="shared" si="480"/>
        <v>0</v>
      </c>
      <c r="DQ397" s="18">
        <f t="shared" ca="1" si="481"/>
        <v>0</v>
      </c>
      <c r="DR397" s="18">
        <f t="shared" ca="1" si="482"/>
        <v>0</v>
      </c>
      <c r="DS397" s="18">
        <f t="shared" ca="1" si="483"/>
        <v>0</v>
      </c>
      <c r="DT397" s="18">
        <f t="shared" si="484"/>
        <v>0</v>
      </c>
      <c r="DU397" s="18">
        <f t="shared" si="485"/>
        <v>0</v>
      </c>
      <c r="DV397" s="18">
        <f t="shared" si="486"/>
        <v>0</v>
      </c>
      <c r="DW397" s="18">
        <f t="shared" si="487"/>
        <v>0</v>
      </c>
      <c r="DX397" s="18">
        <f t="shared" si="488"/>
        <v>0</v>
      </c>
      <c r="DY397" s="18">
        <f t="shared" si="489"/>
        <v>0</v>
      </c>
      <c r="DZ397" s="18">
        <f t="shared" si="490"/>
        <v>0</v>
      </c>
      <c r="EA397" s="18">
        <f t="shared" si="491"/>
        <v>0</v>
      </c>
      <c r="EB397" s="18">
        <f t="shared" si="492"/>
        <v>0</v>
      </c>
      <c r="EC397" s="18">
        <f t="shared" si="493"/>
        <v>0</v>
      </c>
      <c r="ED397" s="18">
        <f t="shared" si="494"/>
        <v>0</v>
      </c>
      <c r="EE397" s="18">
        <f t="shared" ca="1" si="495"/>
        <v>0</v>
      </c>
      <c r="EF397" s="18">
        <f t="shared" ca="1" si="496"/>
        <v>0</v>
      </c>
      <c r="EG397" s="18">
        <f t="shared" ca="1" si="497"/>
        <v>0</v>
      </c>
      <c r="EH397" s="18">
        <f t="shared" ca="1" si="498"/>
        <v>0</v>
      </c>
      <c r="EI397" s="18">
        <f t="shared" ca="1" si="499"/>
        <v>0</v>
      </c>
      <c r="EJ397" s="18">
        <f t="shared" si="500"/>
        <v>0</v>
      </c>
      <c r="EK397" s="18">
        <f t="shared" si="501"/>
        <v>0</v>
      </c>
      <c r="EL397" s="18">
        <f t="shared" si="502"/>
        <v>0</v>
      </c>
      <c r="EM397" s="18">
        <f t="shared" si="503"/>
        <v>0</v>
      </c>
      <c r="EN397" s="18">
        <f t="shared" si="504"/>
        <v>0</v>
      </c>
      <c r="EO397" s="18">
        <f t="shared" si="505"/>
        <v>0</v>
      </c>
      <c r="EP397" s="18">
        <f t="shared" si="506"/>
        <v>0</v>
      </c>
      <c r="EQ397" s="18">
        <f t="shared" si="507"/>
        <v>0</v>
      </c>
      <c r="ER397" s="18">
        <f t="shared" si="508"/>
        <v>0</v>
      </c>
      <c r="ES397" s="18">
        <f t="shared" si="509"/>
        <v>0</v>
      </c>
      <c r="ET397" s="18">
        <f t="shared" si="510"/>
        <v>0</v>
      </c>
      <c r="EU397" s="18">
        <f t="shared" si="511"/>
        <v>0</v>
      </c>
      <c r="EV397" s="18">
        <f t="shared" si="512"/>
        <v>0</v>
      </c>
      <c r="EW397" s="18">
        <f t="shared" si="513"/>
        <v>0</v>
      </c>
      <c r="EX397" s="18">
        <f t="shared" si="514"/>
        <v>0</v>
      </c>
      <c r="EY397" s="17"/>
      <c r="EZ397" s="1"/>
      <c r="FA397" s="54">
        <f t="shared" ca="1" si="464"/>
        <v>0</v>
      </c>
      <c r="FB397" s="54">
        <f t="shared" si="465"/>
        <v>0</v>
      </c>
      <c r="FC397" s="54">
        <f t="shared" ca="1" si="456"/>
        <v>0</v>
      </c>
      <c r="FD397" s="34" t="e">
        <f t="shared" ca="1" si="457"/>
        <v>#DIV/0!</v>
      </c>
      <c r="FE397" s="34" t="e">
        <f t="shared" ca="1" si="528"/>
        <v>#DIV/0!</v>
      </c>
      <c r="FH397">
        <f t="shared" si="466"/>
        <v>0</v>
      </c>
      <c r="FI397">
        <f t="shared" ca="1" si="467"/>
        <v>0</v>
      </c>
      <c r="FJ397">
        <f t="shared" ca="1" si="468"/>
        <v>0</v>
      </c>
    </row>
    <row r="398" spans="1:166" x14ac:dyDescent="0.25">
      <c r="A398" s="1"/>
      <c r="B398" s="15">
        <f>Kurse!B394</f>
        <v>40421</v>
      </c>
      <c r="C398" s="1"/>
      <c r="D398" s="20" t="str">
        <f>IF(ISNUMBER(VLOOKUP(B398,CASH!$B$7:$E$2815,2,FALSE)),VLOOKUP(B398,CASH!$B$7:$E$2815,2,FALSE),"")</f>
        <v/>
      </c>
      <c r="E398" s="1"/>
      <c r="F398" s="20">
        <f t="shared" si="461"/>
        <v>0</v>
      </c>
      <c r="G398" s="20"/>
      <c r="H398" s="20"/>
      <c r="I398" s="20"/>
      <c r="J398" s="20"/>
      <c r="K398" s="9"/>
      <c r="L398" s="9"/>
      <c r="M398" s="9"/>
      <c r="N398" s="9"/>
      <c r="O398" s="9"/>
      <c r="P398" s="9" t="str">
        <f>IF(ISNUMBER(VLOOKUP($B398,Anteile!$A$2:$BI$10000,12,FALSE)),VLOOKUP($B398,Anteile!$A$2:$BI$10000,12,FALSE),"0")</f>
        <v>0</v>
      </c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 t="str">
        <f>IF(ISNUMBER(VLOOKUP($B398,Anteile!$A$2:$BI$10000,24,FALSE)),VLOOKUP($B398,Anteile!$A$2:$BI$10000,24,FALSE),"0")</f>
        <v>0</v>
      </c>
      <c r="AC398" s="9" t="str">
        <f>IF(ISNUMBER(VLOOKUP($B398,Anteile!$A$2:$BI$10000,25,FALSE)),VLOOKUP($B398,Anteile!$A$2:$BI$10000,25,FALSE),"0")</f>
        <v>0</v>
      </c>
      <c r="AD398" s="9" t="str">
        <f>IF(ISNUMBER(VLOOKUP($B398,Anteile!$A$2:$BI$10000,26,FALSE)),VLOOKUP($B398,Anteile!$A$2:$BI$10000,26,FALSE),"0")</f>
        <v>0</v>
      </c>
      <c r="AE398" s="9" t="str">
        <f>IF(ISNUMBER(VLOOKUP($B398,Anteile!$A$2:$BI$10000,27,FALSE)),VLOOKUP($B398,Anteile!$A$2:$BI$10000,27,FALSE),"0")</f>
        <v>0</v>
      </c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5"/>
      <c r="AW398" s="13">
        <v>1</v>
      </c>
      <c r="AX398" s="5"/>
      <c r="AY398" s="5"/>
      <c r="AZ398" s="5"/>
      <c r="BA398" s="5"/>
      <c r="BB398" s="5"/>
      <c r="BC398" s="5"/>
      <c r="BD398" s="5"/>
      <c r="BE398" s="13">
        <f t="shared" ca="1" si="469"/>
        <v>984.45881981697698</v>
      </c>
      <c r="BF398" s="13">
        <f t="shared" ca="1" si="515"/>
        <v>0</v>
      </c>
      <c r="BG398" s="13">
        <f t="shared" ca="1" si="470"/>
        <v>85.5317134742821</v>
      </c>
      <c r="BH398" s="13"/>
      <c r="BI398" s="13"/>
      <c r="BJ398" s="13"/>
      <c r="BK398" s="13"/>
      <c r="BL398" s="13"/>
      <c r="BM398" s="13"/>
      <c r="BN398" s="13"/>
      <c r="BO398" s="13"/>
      <c r="BP398" s="13"/>
      <c r="BQ398" s="13"/>
      <c r="BR398" s="13"/>
      <c r="BS398" s="13">
        <f t="shared" ca="1" si="516"/>
        <v>0</v>
      </c>
      <c r="BT398" s="13">
        <f t="shared" ca="1" si="517"/>
        <v>41.72</v>
      </c>
      <c r="BU398" s="13">
        <f t="shared" ca="1" si="518"/>
        <v>28.17134742821079</v>
      </c>
      <c r="BV398" s="13">
        <f t="shared" ca="1" si="519"/>
        <v>28.352792679078572</v>
      </c>
      <c r="BW398" s="13">
        <f t="shared" ca="1" si="452"/>
        <v>0</v>
      </c>
      <c r="BX398" s="13"/>
      <c r="BY398" s="13"/>
      <c r="BZ398" s="13"/>
      <c r="CA398" s="13"/>
      <c r="CB398" s="13"/>
      <c r="CC398" s="13"/>
      <c r="CD398" s="13"/>
      <c r="CE398" s="13"/>
      <c r="CF398" s="13"/>
      <c r="CG398" s="13"/>
      <c r="CH398" s="13"/>
      <c r="CI398" s="13"/>
      <c r="CJ398" s="13"/>
      <c r="CK398" s="13"/>
      <c r="CL398" s="13"/>
      <c r="CM398" s="5"/>
      <c r="CN398" s="13">
        <f t="shared" ca="1" si="520"/>
        <v>5925.22</v>
      </c>
      <c r="CO398" s="13">
        <f t="shared" ca="1" si="521"/>
        <v>126.07</v>
      </c>
      <c r="CP398" s="13">
        <f t="shared" ca="1" si="522"/>
        <v>400.18790000000001</v>
      </c>
      <c r="CQ398" s="5"/>
      <c r="CR398" s="5"/>
      <c r="CS398" s="5"/>
      <c r="CT398" s="34">
        <f t="shared" ca="1" si="523"/>
        <v>0.99322619740077744</v>
      </c>
      <c r="CU398" s="34">
        <f t="shared" ca="1" si="524"/>
        <v>1.0055834729201563</v>
      </c>
      <c r="CV398" s="34">
        <f t="shared" ca="1" si="525"/>
        <v>0.95350782116875199</v>
      </c>
      <c r="CW398" s="5"/>
      <c r="CX398" s="5"/>
      <c r="CY398" s="5"/>
      <c r="CZ398" s="5"/>
      <c r="DA398" s="33">
        <f t="shared" ca="1" si="526"/>
        <v>1.2676000000000001</v>
      </c>
      <c r="DB398" s="13">
        <f t="shared" ca="1" si="527"/>
        <v>1247.9000000000001</v>
      </c>
      <c r="DC398" s="5"/>
      <c r="DD398" s="18">
        <f t="shared" ca="1" si="471"/>
        <v>0</v>
      </c>
      <c r="DE398" s="18">
        <f>IF(ISNUMBER(VLOOKUP(B398,CASH!$B$7:$D$10000,3,FALSE)),VLOOKUP(B398,CASH!$B$7:$D$10000,3,FALSE),0)</f>
        <v>0</v>
      </c>
      <c r="DF398" s="18">
        <f t="shared" si="472"/>
        <v>0</v>
      </c>
      <c r="DG398" s="18">
        <f t="shared" ca="1" si="462"/>
        <v>0</v>
      </c>
      <c r="DH398" s="18">
        <f t="shared" ca="1" si="463"/>
        <v>0</v>
      </c>
      <c r="DI398" s="18">
        <f t="shared" si="473"/>
        <v>0</v>
      </c>
      <c r="DJ398" s="18">
        <f t="shared" si="474"/>
        <v>0</v>
      </c>
      <c r="DK398" s="18">
        <f t="shared" si="475"/>
        <v>0</v>
      </c>
      <c r="DL398" s="18">
        <f t="shared" si="476"/>
        <v>0</v>
      </c>
      <c r="DM398" s="18">
        <f t="shared" si="477"/>
        <v>0</v>
      </c>
      <c r="DN398" s="18">
        <f t="shared" si="478"/>
        <v>0</v>
      </c>
      <c r="DO398" s="18">
        <f t="shared" si="479"/>
        <v>0</v>
      </c>
      <c r="DP398" s="18">
        <f t="shared" si="480"/>
        <v>0</v>
      </c>
      <c r="DQ398" s="18">
        <f t="shared" ca="1" si="481"/>
        <v>0</v>
      </c>
      <c r="DR398" s="18">
        <f t="shared" ca="1" si="482"/>
        <v>0</v>
      </c>
      <c r="DS398" s="18">
        <f t="shared" ca="1" si="483"/>
        <v>0</v>
      </c>
      <c r="DT398" s="18">
        <f t="shared" si="484"/>
        <v>0</v>
      </c>
      <c r="DU398" s="18">
        <f t="shared" si="485"/>
        <v>0</v>
      </c>
      <c r="DV398" s="18">
        <f t="shared" si="486"/>
        <v>0</v>
      </c>
      <c r="DW398" s="18">
        <f t="shared" si="487"/>
        <v>0</v>
      </c>
      <c r="DX398" s="18">
        <f t="shared" si="488"/>
        <v>0</v>
      </c>
      <c r="DY398" s="18">
        <f t="shared" si="489"/>
        <v>0</v>
      </c>
      <c r="DZ398" s="18">
        <f t="shared" si="490"/>
        <v>0</v>
      </c>
      <c r="EA398" s="18">
        <f t="shared" si="491"/>
        <v>0</v>
      </c>
      <c r="EB398" s="18">
        <f t="shared" si="492"/>
        <v>0</v>
      </c>
      <c r="EC398" s="18">
        <f t="shared" si="493"/>
        <v>0</v>
      </c>
      <c r="ED398" s="18">
        <f t="shared" si="494"/>
        <v>0</v>
      </c>
      <c r="EE398" s="18">
        <f t="shared" ca="1" si="495"/>
        <v>0</v>
      </c>
      <c r="EF398" s="18">
        <f t="shared" ca="1" si="496"/>
        <v>0</v>
      </c>
      <c r="EG398" s="18">
        <f t="shared" ca="1" si="497"/>
        <v>0</v>
      </c>
      <c r="EH398" s="18">
        <f t="shared" ca="1" si="498"/>
        <v>0</v>
      </c>
      <c r="EI398" s="18">
        <f t="shared" ca="1" si="499"/>
        <v>0</v>
      </c>
      <c r="EJ398" s="18">
        <f t="shared" si="500"/>
        <v>0</v>
      </c>
      <c r="EK398" s="18">
        <f t="shared" si="501"/>
        <v>0</v>
      </c>
      <c r="EL398" s="18">
        <f t="shared" si="502"/>
        <v>0</v>
      </c>
      <c r="EM398" s="18">
        <f t="shared" si="503"/>
        <v>0</v>
      </c>
      <c r="EN398" s="18">
        <f t="shared" si="504"/>
        <v>0</v>
      </c>
      <c r="EO398" s="18">
        <f t="shared" si="505"/>
        <v>0</v>
      </c>
      <c r="EP398" s="18">
        <f t="shared" si="506"/>
        <v>0</v>
      </c>
      <c r="EQ398" s="18">
        <f t="shared" si="507"/>
        <v>0</v>
      </c>
      <c r="ER398" s="18">
        <f t="shared" si="508"/>
        <v>0</v>
      </c>
      <c r="ES398" s="18">
        <f t="shared" si="509"/>
        <v>0</v>
      </c>
      <c r="ET398" s="18">
        <f t="shared" si="510"/>
        <v>0</v>
      </c>
      <c r="EU398" s="18">
        <f t="shared" si="511"/>
        <v>0</v>
      </c>
      <c r="EV398" s="18">
        <f t="shared" si="512"/>
        <v>0</v>
      </c>
      <c r="EW398" s="18">
        <f t="shared" si="513"/>
        <v>0</v>
      </c>
      <c r="EX398" s="18">
        <f t="shared" si="514"/>
        <v>0</v>
      </c>
      <c r="EY398" s="17"/>
      <c r="EZ398" s="1"/>
      <c r="FA398" s="54">
        <f t="shared" ca="1" si="464"/>
        <v>0</v>
      </c>
      <c r="FB398" s="54">
        <f t="shared" si="465"/>
        <v>0</v>
      </c>
      <c r="FC398" s="54">
        <f t="shared" ca="1" si="456"/>
        <v>0</v>
      </c>
      <c r="FD398" s="34" t="e">
        <f t="shared" ca="1" si="457"/>
        <v>#DIV/0!</v>
      </c>
      <c r="FE398" s="34" t="e">
        <f t="shared" ca="1" si="528"/>
        <v>#DIV/0!</v>
      </c>
      <c r="FH398">
        <f t="shared" si="466"/>
        <v>0</v>
      </c>
      <c r="FI398">
        <f t="shared" ca="1" si="467"/>
        <v>0</v>
      </c>
      <c r="FJ398">
        <f t="shared" ca="1" si="468"/>
        <v>0</v>
      </c>
    </row>
    <row r="399" spans="1:166" x14ac:dyDescent="0.25">
      <c r="A399" s="1"/>
      <c r="B399" s="15">
        <f>Kurse!B395</f>
        <v>40420</v>
      </c>
      <c r="C399" s="1"/>
      <c r="D399" s="20" t="str">
        <f>IF(ISNUMBER(VLOOKUP(B399,CASH!$B$7:$E$2815,2,FALSE)),VLOOKUP(B399,CASH!$B$7:$E$2815,2,FALSE),"")</f>
        <v/>
      </c>
      <c r="E399" s="1"/>
      <c r="F399" s="20">
        <f t="shared" si="461"/>
        <v>0</v>
      </c>
      <c r="G399" s="20"/>
      <c r="H399" s="20"/>
      <c r="I399" s="20"/>
      <c r="J399" s="20"/>
      <c r="K399" s="9"/>
      <c r="L399" s="9"/>
      <c r="M399" s="9"/>
      <c r="N399" s="9"/>
      <c r="O399" s="9"/>
      <c r="P399" s="9" t="str">
        <f>IF(ISNUMBER(VLOOKUP($B399,Anteile!$A$2:$BI$10000,12,FALSE)),VLOOKUP($B399,Anteile!$A$2:$BI$10000,12,FALSE),"0")</f>
        <v>0</v>
      </c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 t="str">
        <f>IF(ISNUMBER(VLOOKUP($B399,Anteile!$A$2:$BI$10000,24,FALSE)),VLOOKUP($B399,Anteile!$A$2:$BI$10000,24,FALSE),"0")</f>
        <v>0</v>
      </c>
      <c r="AC399" s="9" t="str">
        <f>IF(ISNUMBER(VLOOKUP($B399,Anteile!$A$2:$BI$10000,25,FALSE)),VLOOKUP($B399,Anteile!$A$2:$BI$10000,25,FALSE),"0")</f>
        <v>0</v>
      </c>
      <c r="AD399" s="9" t="str">
        <f>IF(ISNUMBER(VLOOKUP($B399,Anteile!$A$2:$BI$10000,26,FALSE)),VLOOKUP($B399,Anteile!$A$2:$BI$10000,26,FALSE),"0")</f>
        <v>0</v>
      </c>
      <c r="AE399" s="9" t="str">
        <f>IF(ISNUMBER(VLOOKUP($B399,Anteile!$A$2:$BI$10000,27,FALSE)),VLOOKUP($B399,Anteile!$A$2:$BI$10000,27,FALSE),"0")</f>
        <v>0</v>
      </c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5"/>
      <c r="AW399" s="13">
        <v>1</v>
      </c>
      <c r="AX399" s="5"/>
      <c r="AY399" s="5"/>
      <c r="AZ399" s="5"/>
      <c r="BA399" s="5"/>
      <c r="BB399" s="5"/>
      <c r="BC399" s="5"/>
      <c r="BD399" s="5"/>
      <c r="BE399" s="13">
        <f t="shared" ca="1" si="469"/>
        <v>976.54584221748394</v>
      </c>
      <c r="BF399" s="13">
        <f t="shared" ca="1" si="515"/>
        <v>0</v>
      </c>
      <c r="BG399" s="13">
        <f t="shared" ca="1" si="470"/>
        <v>85.666903577351349</v>
      </c>
      <c r="BH399" s="13"/>
      <c r="BI399" s="13"/>
      <c r="BJ399" s="13"/>
      <c r="BK399" s="13"/>
      <c r="BL399" s="13"/>
      <c r="BM399" s="13"/>
      <c r="BN399" s="13"/>
      <c r="BO399" s="13"/>
      <c r="BP399" s="13"/>
      <c r="BQ399" s="13"/>
      <c r="BR399" s="13"/>
      <c r="BS399" s="13">
        <f t="shared" ca="1" si="516"/>
        <v>0</v>
      </c>
      <c r="BT399" s="13">
        <f t="shared" ca="1" si="517"/>
        <v>41.69</v>
      </c>
      <c r="BU399" s="13">
        <f t="shared" ca="1" si="518"/>
        <v>28.713574982231698</v>
      </c>
      <c r="BV399" s="13">
        <f t="shared" ca="1" si="519"/>
        <v>28.44507620627024</v>
      </c>
      <c r="BW399" s="13">
        <f t="shared" ca="1" si="452"/>
        <v>0</v>
      </c>
      <c r="BX399" s="13"/>
      <c r="BY399" s="13"/>
      <c r="BZ399" s="13"/>
      <c r="CA399" s="13"/>
      <c r="CB399" s="13"/>
      <c r="CC399" s="13"/>
      <c r="CD399" s="13"/>
      <c r="CE399" s="13"/>
      <c r="CF399" s="13"/>
      <c r="CG399" s="13"/>
      <c r="CH399" s="13"/>
      <c r="CI399" s="13"/>
      <c r="CJ399" s="13"/>
      <c r="CK399" s="13"/>
      <c r="CL399" s="13"/>
      <c r="CM399" s="5"/>
      <c r="CN399" s="13">
        <f t="shared" ca="1" si="520"/>
        <v>5912.41</v>
      </c>
      <c r="CO399" s="13">
        <f t="shared" ca="1" si="521"/>
        <v>126.58</v>
      </c>
      <c r="CP399" s="13">
        <f t="shared" ca="1" si="522"/>
        <v>400.03609999999998</v>
      </c>
      <c r="CQ399" s="5"/>
      <c r="CR399" s="5"/>
      <c r="CS399" s="5"/>
      <c r="CT399" s="34">
        <f t="shared" ca="1" si="523"/>
        <v>0.99107889694801721</v>
      </c>
      <c r="CU399" s="34">
        <f t="shared" ca="1" si="524"/>
        <v>1.0096514317619845</v>
      </c>
      <c r="CV399" s="34">
        <f t="shared" ca="1" si="525"/>
        <v>0.95314613485276534</v>
      </c>
      <c r="CW399" s="5"/>
      <c r="CX399" s="5"/>
      <c r="CY399" s="5"/>
      <c r="CZ399" s="5"/>
      <c r="DA399" s="33">
        <f t="shared" ca="1" si="526"/>
        <v>1.2663</v>
      </c>
      <c r="DB399" s="13">
        <f t="shared" ca="1" si="527"/>
        <v>1236.5999999999999</v>
      </c>
      <c r="DC399" s="5"/>
      <c r="DD399" s="18">
        <f t="shared" ca="1" si="471"/>
        <v>0</v>
      </c>
      <c r="DE399" s="18">
        <f>IF(ISNUMBER(VLOOKUP(B399,CASH!$B$7:$D$10000,3,FALSE)),VLOOKUP(B399,CASH!$B$7:$D$10000,3,FALSE),0)</f>
        <v>0</v>
      </c>
      <c r="DF399" s="18">
        <f t="shared" si="472"/>
        <v>0</v>
      </c>
      <c r="DG399" s="18">
        <f t="shared" ca="1" si="462"/>
        <v>0</v>
      </c>
      <c r="DH399" s="18">
        <f t="shared" ca="1" si="463"/>
        <v>0</v>
      </c>
      <c r="DI399" s="18">
        <f t="shared" si="473"/>
        <v>0</v>
      </c>
      <c r="DJ399" s="18">
        <f t="shared" si="474"/>
        <v>0</v>
      </c>
      <c r="DK399" s="18">
        <f t="shared" si="475"/>
        <v>0</v>
      </c>
      <c r="DL399" s="18">
        <f t="shared" si="476"/>
        <v>0</v>
      </c>
      <c r="DM399" s="18">
        <f t="shared" si="477"/>
        <v>0</v>
      </c>
      <c r="DN399" s="18">
        <f t="shared" si="478"/>
        <v>0</v>
      </c>
      <c r="DO399" s="18">
        <f t="shared" si="479"/>
        <v>0</v>
      </c>
      <c r="DP399" s="18">
        <f t="shared" si="480"/>
        <v>0</v>
      </c>
      <c r="DQ399" s="18">
        <f t="shared" ca="1" si="481"/>
        <v>0</v>
      </c>
      <c r="DR399" s="18">
        <f t="shared" ca="1" si="482"/>
        <v>0</v>
      </c>
      <c r="DS399" s="18">
        <f t="shared" ca="1" si="483"/>
        <v>0</v>
      </c>
      <c r="DT399" s="18">
        <f t="shared" si="484"/>
        <v>0</v>
      </c>
      <c r="DU399" s="18">
        <f t="shared" si="485"/>
        <v>0</v>
      </c>
      <c r="DV399" s="18">
        <f t="shared" si="486"/>
        <v>0</v>
      </c>
      <c r="DW399" s="18">
        <f t="shared" si="487"/>
        <v>0</v>
      </c>
      <c r="DX399" s="18">
        <f t="shared" si="488"/>
        <v>0</v>
      </c>
      <c r="DY399" s="18">
        <f t="shared" si="489"/>
        <v>0</v>
      </c>
      <c r="DZ399" s="18">
        <f t="shared" si="490"/>
        <v>0</v>
      </c>
      <c r="EA399" s="18">
        <f t="shared" si="491"/>
        <v>0</v>
      </c>
      <c r="EB399" s="18">
        <f t="shared" si="492"/>
        <v>0</v>
      </c>
      <c r="EC399" s="18">
        <f t="shared" si="493"/>
        <v>0</v>
      </c>
      <c r="ED399" s="18">
        <f t="shared" si="494"/>
        <v>0</v>
      </c>
      <c r="EE399" s="18">
        <f t="shared" ca="1" si="495"/>
        <v>0</v>
      </c>
      <c r="EF399" s="18">
        <f t="shared" ca="1" si="496"/>
        <v>0</v>
      </c>
      <c r="EG399" s="18">
        <f t="shared" ca="1" si="497"/>
        <v>0</v>
      </c>
      <c r="EH399" s="18">
        <f t="shared" ca="1" si="498"/>
        <v>0</v>
      </c>
      <c r="EI399" s="18">
        <f t="shared" ca="1" si="499"/>
        <v>0</v>
      </c>
      <c r="EJ399" s="18">
        <f t="shared" si="500"/>
        <v>0</v>
      </c>
      <c r="EK399" s="18">
        <f t="shared" si="501"/>
        <v>0</v>
      </c>
      <c r="EL399" s="18">
        <f t="shared" si="502"/>
        <v>0</v>
      </c>
      <c r="EM399" s="18">
        <f t="shared" si="503"/>
        <v>0</v>
      </c>
      <c r="EN399" s="18">
        <f t="shared" si="504"/>
        <v>0</v>
      </c>
      <c r="EO399" s="18">
        <f t="shared" si="505"/>
        <v>0</v>
      </c>
      <c r="EP399" s="18">
        <f t="shared" si="506"/>
        <v>0</v>
      </c>
      <c r="EQ399" s="18">
        <f t="shared" si="507"/>
        <v>0</v>
      </c>
      <c r="ER399" s="18">
        <f t="shared" si="508"/>
        <v>0</v>
      </c>
      <c r="ES399" s="18">
        <f t="shared" si="509"/>
        <v>0</v>
      </c>
      <c r="ET399" s="18">
        <f t="shared" si="510"/>
        <v>0</v>
      </c>
      <c r="EU399" s="18">
        <f t="shared" si="511"/>
        <v>0</v>
      </c>
      <c r="EV399" s="18">
        <f t="shared" si="512"/>
        <v>0</v>
      </c>
      <c r="EW399" s="18">
        <f t="shared" si="513"/>
        <v>0</v>
      </c>
      <c r="EX399" s="18">
        <f t="shared" si="514"/>
        <v>0</v>
      </c>
      <c r="EY399" s="17"/>
      <c r="EZ399" s="1"/>
      <c r="FA399" s="54">
        <f t="shared" ca="1" si="464"/>
        <v>0</v>
      </c>
      <c r="FB399" s="54">
        <f t="shared" si="465"/>
        <v>0</v>
      </c>
      <c r="FC399" s="54">
        <f t="shared" ca="1" si="456"/>
        <v>0</v>
      </c>
      <c r="FD399" s="34" t="e">
        <f t="shared" ca="1" si="457"/>
        <v>#DIV/0!</v>
      </c>
      <c r="FE399" s="34" t="e">
        <f t="shared" ca="1" si="528"/>
        <v>#DIV/0!</v>
      </c>
      <c r="FH399">
        <f t="shared" si="466"/>
        <v>0</v>
      </c>
      <c r="FI399">
        <f t="shared" ca="1" si="467"/>
        <v>0</v>
      </c>
      <c r="FJ399">
        <f t="shared" ca="1" si="468"/>
        <v>0</v>
      </c>
    </row>
    <row r="400" spans="1:166" x14ac:dyDescent="0.25">
      <c r="A400" s="1"/>
      <c r="B400" s="15">
        <f>Kurse!B396</f>
        <v>40417</v>
      </c>
      <c r="C400" s="1"/>
      <c r="D400" s="20" t="str">
        <f>IF(ISNUMBER(VLOOKUP(B400,CASH!$B$7:$E$2815,2,FALSE)),VLOOKUP(B400,CASH!$B$7:$E$2815,2,FALSE),"")</f>
        <v/>
      </c>
      <c r="E400" s="1"/>
      <c r="F400" s="20">
        <f t="shared" si="461"/>
        <v>0</v>
      </c>
      <c r="G400" s="20"/>
      <c r="H400" s="20"/>
      <c r="I400" s="20"/>
      <c r="J400" s="20"/>
      <c r="K400" s="9"/>
      <c r="L400" s="9"/>
      <c r="M400" s="9"/>
      <c r="N400" s="9"/>
      <c r="O400" s="9"/>
      <c r="P400" s="9" t="str">
        <f>IF(ISNUMBER(VLOOKUP($B400,Anteile!$A$2:$BI$10000,12,FALSE)),VLOOKUP($B400,Anteile!$A$2:$BI$10000,12,FALSE),"0")</f>
        <v>0</v>
      </c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 t="str">
        <f>IF(ISNUMBER(VLOOKUP($B400,Anteile!$A$2:$BI$10000,24,FALSE)),VLOOKUP($B400,Anteile!$A$2:$BI$10000,24,FALSE),"0")</f>
        <v>0</v>
      </c>
      <c r="AC400" s="9" t="str">
        <f>IF(ISNUMBER(VLOOKUP($B400,Anteile!$A$2:$BI$10000,25,FALSE)),VLOOKUP($B400,Anteile!$A$2:$BI$10000,25,FALSE),"0")</f>
        <v>0</v>
      </c>
      <c r="AD400" s="9" t="str">
        <f>IF(ISNUMBER(VLOOKUP($B400,Anteile!$A$2:$BI$10000,26,FALSE)),VLOOKUP($B400,Anteile!$A$2:$BI$10000,26,FALSE),"0")</f>
        <v>0</v>
      </c>
      <c r="AE400" s="9" t="str">
        <f>IF(ISNUMBER(VLOOKUP($B400,Anteile!$A$2:$BI$10000,27,FALSE)),VLOOKUP($B400,Anteile!$A$2:$BI$10000,27,FALSE),"0")</f>
        <v>0</v>
      </c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5"/>
      <c r="AW400" s="13">
        <v>1</v>
      </c>
      <c r="AX400" s="5"/>
      <c r="AY400" s="5"/>
      <c r="AZ400" s="5"/>
      <c r="BA400" s="5"/>
      <c r="BB400" s="5"/>
      <c r="BC400" s="5"/>
      <c r="BD400" s="5"/>
      <c r="BE400" s="13">
        <f t="shared" ca="1" si="469"/>
        <v>970.07602476683121</v>
      </c>
      <c r="BF400" s="13">
        <f t="shared" ca="1" si="515"/>
        <v>0</v>
      </c>
      <c r="BG400" s="13">
        <f t="shared" ca="1" si="470"/>
        <v>85.022337173759695</v>
      </c>
      <c r="BH400" s="13"/>
      <c r="BI400" s="13"/>
      <c r="BJ400" s="13"/>
      <c r="BK400" s="13"/>
      <c r="BL400" s="13"/>
      <c r="BM400" s="13"/>
      <c r="BN400" s="13"/>
      <c r="BO400" s="13"/>
      <c r="BP400" s="13"/>
      <c r="BQ400" s="13"/>
      <c r="BR400" s="13"/>
      <c r="BS400" s="13">
        <f t="shared" ca="1" si="516"/>
        <v>0</v>
      </c>
      <c r="BT400" s="13">
        <f t="shared" ca="1" si="517"/>
        <v>41.7</v>
      </c>
      <c r="BU400" s="13">
        <f t="shared" ca="1" si="518"/>
        <v>28.082138098597067</v>
      </c>
      <c r="BV400" s="13">
        <f t="shared" ca="1" si="519"/>
        <v>28.168351751704677</v>
      </c>
      <c r="BW400" s="13">
        <f t="shared" ref="BW400:BW463" ca="1" si="529">IF(ISNUMBER(VLOOKUP($B400,INDIRECT("Kurse!"&amp;BW$10),5,FALSE)),VLOOKUP($B400,INDIRECT("Kurse!"&amp;BW$10),5,FALSE),BW401)</f>
        <v>0</v>
      </c>
      <c r="BX400" s="13"/>
      <c r="BY400" s="13"/>
      <c r="BZ400" s="13"/>
      <c r="CA400" s="13"/>
      <c r="CB400" s="13"/>
      <c r="CC400" s="13"/>
      <c r="CD400" s="13"/>
      <c r="CE400" s="13"/>
      <c r="CF400" s="13"/>
      <c r="CG400" s="13"/>
      <c r="CH400" s="13"/>
      <c r="CI400" s="13"/>
      <c r="CJ400" s="13"/>
      <c r="CK400" s="13"/>
      <c r="CL400" s="13"/>
      <c r="CM400" s="5"/>
      <c r="CN400" s="13">
        <f t="shared" ca="1" si="520"/>
        <v>5951.17</v>
      </c>
      <c r="CO400" s="13">
        <f t="shared" ca="1" si="521"/>
        <v>125.72</v>
      </c>
      <c r="CP400" s="13">
        <f t="shared" ca="1" si="522"/>
        <v>399.66030000000001</v>
      </c>
      <c r="CQ400" s="5"/>
      <c r="CR400" s="5"/>
      <c r="CS400" s="5"/>
      <c r="CT400" s="34">
        <f t="shared" ca="1" si="523"/>
        <v>0.99757611517978817</v>
      </c>
      <c r="CU400" s="34">
        <f t="shared" ca="1" si="524"/>
        <v>1.002791736460078</v>
      </c>
      <c r="CV400" s="34">
        <f t="shared" ca="1" si="525"/>
        <v>0.95225073486891976</v>
      </c>
      <c r="CW400" s="5"/>
      <c r="CX400" s="5"/>
      <c r="CY400" s="5"/>
      <c r="CZ400" s="5"/>
      <c r="DA400" s="33">
        <f t="shared" ca="1" si="526"/>
        <v>1.2759</v>
      </c>
      <c r="DB400" s="13">
        <f t="shared" ca="1" si="527"/>
        <v>1237.72</v>
      </c>
      <c r="DC400" s="5"/>
      <c r="DD400" s="18">
        <f t="shared" ca="1" si="471"/>
        <v>0</v>
      </c>
      <c r="DE400" s="18">
        <f>IF(ISNUMBER(VLOOKUP(B400,CASH!$B$7:$D$10000,3,FALSE)),VLOOKUP(B400,CASH!$B$7:$D$10000,3,FALSE),0)</f>
        <v>0</v>
      </c>
      <c r="DF400" s="18">
        <f t="shared" si="472"/>
        <v>0</v>
      </c>
      <c r="DG400" s="18">
        <f t="shared" ca="1" si="462"/>
        <v>0</v>
      </c>
      <c r="DH400" s="18">
        <f t="shared" ca="1" si="463"/>
        <v>0</v>
      </c>
      <c r="DI400" s="18">
        <f t="shared" si="473"/>
        <v>0</v>
      </c>
      <c r="DJ400" s="18">
        <f t="shared" si="474"/>
        <v>0</v>
      </c>
      <c r="DK400" s="18">
        <f t="shared" si="475"/>
        <v>0</v>
      </c>
      <c r="DL400" s="18">
        <f t="shared" si="476"/>
        <v>0</v>
      </c>
      <c r="DM400" s="18">
        <f t="shared" si="477"/>
        <v>0</v>
      </c>
      <c r="DN400" s="18">
        <f t="shared" si="478"/>
        <v>0</v>
      </c>
      <c r="DO400" s="18">
        <f t="shared" si="479"/>
        <v>0</v>
      </c>
      <c r="DP400" s="18">
        <f t="shared" si="480"/>
        <v>0</v>
      </c>
      <c r="DQ400" s="18">
        <f t="shared" ca="1" si="481"/>
        <v>0</v>
      </c>
      <c r="DR400" s="18">
        <f t="shared" ca="1" si="482"/>
        <v>0</v>
      </c>
      <c r="DS400" s="18">
        <f t="shared" ca="1" si="483"/>
        <v>0</v>
      </c>
      <c r="DT400" s="18">
        <f t="shared" si="484"/>
        <v>0</v>
      </c>
      <c r="DU400" s="18">
        <f t="shared" si="485"/>
        <v>0</v>
      </c>
      <c r="DV400" s="18">
        <f t="shared" si="486"/>
        <v>0</v>
      </c>
      <c r="DW400" s="18">
        <f t="shared" si="487"/>
        <v>0</v>
      </c>
      <c r="DX400" s="18">
        <f t="shared" si="488"/>
        <v>0</v>
      </c>
      <c r="DY400" s="18">
        <f t="shared" si="489"/>
        <v>0</v>
      </c>
      <c r="DZ400" s="18">
        <f t="shared" si="490"/>
        <v>0</v>
      </c>
      <c r="EA400" s="18">
        <f t="shared" si="491"/>
        <v>0</v>
      </c>
      <c r="EB400" s="18">
        <f t="shared" si="492"/>
        <v>0</v>
      </c>
      <c r="EC400" s="18">
        <f t="shared" si="493"/>
        <v>0</v>
      </c>
      <c r="ED400" s="18">
        <f t="shared" si="494"/>
        <v>0</v>
      </c>
      <c r="EE400" s="18">
        <f t="shared" ca="1" si="495"/>
        <v>0</v>
      </c>
      <c r="EF400" s="18">
        <f t="shared" ca="1" si="496"/>
        <v>0</v>
      </c>
      <c r="EG400" s="18">
        <f t="shared" ca="1" si="497"/>
        <v>0</v>
      </c>
      <c r="EH400" s="18">
        <f t="shared" ca="1" si="498"/>
        <v>0</v>
      </c>
      <c r="EI400" s="18">
        <f t="shared" ca="1" si="499"/>
        <v>0</v>
      </c>
      <c r="EJ400" s="18">
        <f t="shared" si="500"/>
        <v>0</v>
      </c>
      <c r="EK400" s="18">
        <f t="shared" si="501"/>
        <v>0</v>
      </c>
      <c r="EL400" s="18">
        <f t="shared" si="502"/>
        <v>0</v>
      </c>
      <c r="EM400" s="18">
        <f t="shared" si="503"/>
        <v>0</v>
      </c>
      <c r="EN400" s="18">
        <f t="shared" si="504"/>
        <v>0</v>
      </c>
      <c r="EO400" s="18">
        <f t="shared" si="505"/>
        <v>0</v>
      </c>
      <c r="EP400" s="18">
        <f t="shared" si="506"/>
        <v>0</v>
      </c>
      <c r="EQ400" s="18">
        <f t="shared" si="507"/>
        <v>0</v>
      </c>
      <c r="ER400" s="18">
        <f t="shared" si="508"/>
        <v>0</v>
      </c>
      <c r="ES400" s="18">
        <f t="shared" si="509"/>
        <v>0</v>
      </c>
      <c r="ET400" s="18">
        <f t="shared" si="510"/>
        <v>0</v>
      </c>
      <c r="EU400" s="18">
        <f t="shared" si="511"/>
        <v>0</v>
      </c>
      <c r="EV400" s="18">
        <f t="shared" si="512"/>
        <v>0</v>
      </c>
      <c r="EW400" s="18">
        <f t="shared" si="513"/>
        <v>0</v>
      </c>
      <c r="EX400" s="18">
        <f t="shared" si="514"/>
        <v>0</v>
      </c>
      <c r="EY400" s="17"/>
      <c r="EZ400" s="1"/>
      <c r="FA400" s="54">
        <f t="shared" ca="1" si="464"/>
        <v>0</v>
      </c>
      <c r="FB400" s="54">
        <f t="shared" si="465"/>
        <v>0</v>
      </c>
      <c r="FC400" s="54">
        <f t="shared" ca="1" si="456"/>
        <v>0</v>
      </c>
      <c r="FD400" s="34" t="e">
        <f t="shared" ca="1" si="457"/>
        <v>#DIV/0!</v>
      </c>
      <c r="FE400" s="34" t="e">
        <f t="shared" ca="1" si="528"/>
        <v>#DIV/0!</v>
      </c>
      <c r="FH400">
        <f t="shared" si="466"/>
        <v>0</v>
      </c>
      <c r="FI400">
        <f t="shared" ca="1" si="467"/>
        <v>0</v>
      </c>
      <c r="FJ400">
        <f t="shared" ca="1" si="468"/>
        <v>0</v>
      </c>
    </row>
    <row r="401" spans="1:166" x14ac:dyDescent="0.25">
      <c r="A401" s="1"/>
      <c r="B401" s="15">
        <f>Kurse!B397</f>
        <v>40416</v>
      </c>
      <c r="C401" s="1"/>
      <c r="D401" s="20" t="str">
        <f>IF(ISNUMBER(VLOOKUP(B401,CASH!$B$7:$E$2815,2,FALSE)),VLOOKUP(B401,CASH!$B$7:$E$2815,2,FALSE),"")</f>
        <v/>
      </c>
      <c r="E401" s="1"/>
      <c r="F401" s="20">
        <f t="shared" si="461"/>
        <v>0</v>
      </c>
      <c r="G401" s="20"/>
      <c r="H401" s="20"/>
      <c r="I401" s="20"/>
      <c r="J401" s="20"/>
      <c r="K401" s="9"/>
      <c r="L401" s="9"/>
      <c r="M401" s="9"/>
      <c r="N401" s="9"/>
      <c r="O401" s="9"/>
      <c r="P401" s="9" t="str">
        <f>IF(ISNUMBER(VLOOKUP($B401,Anteile!$A$2:$BI$10000,12,FALSE)),VLOOKUP($B401,Anteile!$A$2:$BI$10000,12,FALSE),"0")</f>
        <v>0</v>
      </c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 t="str">
        <f>IF(ISNUMBER(VLOOKUP($B401,Anteile!$A$2:$BI$10000,24,FALSE)),VLOOKUP($B401,Anteile!$A$2:$BI$10000,24,FALSE),"0")</f>
        <v>0</v>
      </c>
      <c r="AC401" s="9" t="str">
        <f>IF(ISNUMBER(VLOOKUP($B401,Anteile!$A$2:$BI$10000,25,FALSE)),VLOOKUP($B401,Anteile!$A$2:$BI$10000,25,FALSE),"0")</f>
        <v>0</v>
      </c>
      <c r="AD401" s="9" t="str">
        <f>IF(ISNUMBER(VLOOKUP($B401,Anteile!$A$2:$BI$10000,26,FALSE)),VLOOKUP($B401,Anteile!$A$2:$BI$10000,26,FALSE),"0")</f>
        <v>0</v>
      </c>
      <c r="AE401" s="9" t="str">
        <f>IF(ISNUMBER(VLOOKUP($B401,Anteile!$A$2:$BI$10000,27,FALSE)),VLOOKUP($B401,Anteile!$A$2:$BI$10000,27,FALSE),"0")</f>
        <v>0</v>
      </c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5"/>
      <c r="AW401" s="13">
        <v>1</v>
      </c>
      <c r="AX401" s="5"/>
      <c r="AY401" s="5"/>
      <c r="AZ401" s="5"/>
      <c r="BA401" s="5"/>
      <c r="BB401" s="5"/>
      <c r="BC401" s="5"/>
      <c r="BD401" s="5"/>
      <c r="BE401" s="13">
        <f t="shared" ca="1" si="469"/>
        <v>973.93905991654196</v>
      </c>
      <c r="BF401" s="13">
        <f t="shared" ca="1" si="515"/>
        <v>0</v>
      </c>
      <c r="BG401" s="13">
        <f t="shared" ca="1" si="470"/>
        <v>85.796393984725611</v>
      </c>
      <c r="BH401" s="13"/>
      <c r="BI401" s="13"/>
      <c r="BJ401" s="13"/>
      <c r="BK401" s="13"/>
      <c r="BL401" s="13"/>
      <c r="BM401" s="13"/>
      <c r="BN401" s="13"/>
      <c r="BO401" s="13"/>
      <c r="BP401" s="13"/>
      <c r="BQ401" s="13"/>
      <c r="BR401" s="13"/>
      <c r="BS401" s="13">
        <f t="shared" ca="1" si="516"/>
        <v>0</v>
      </c>
      <c r="BT401" s="13">
        <f t="shared" ca="1" si="517"/>
        <v>41.43</v>
      </c>
      <c r="BU401" s="13">
        <f t="shared" ca="1" si="518"/>
        <v>28.045035823950869</v>
      </c>
      <c r="BV401" s="13">
        <f t="shared" ca="1" si="519"/>
        <v>28.178883552476183</v>
      </c>
      <c r="BW401" s="13">
        <f t="shared" ca="1" si="529"/>
        <v>0</v>
      </c>
      <c r="BX401" s="13"/>
      <c r="BY401" s="13"/>
      <c r="BZ401" s="13"/>
      <c r="CA401" s="13"/>
      <c r="CB401" s="13"/>
      <c r="CC401" s="13"/>
      <c r="CD401" s="13"/>
      <c r="CE401" s="13"/>
      <c r="CF401" s="13"/>
      <c r="CG401" s="13"/>
      <c r="CH401" s="13"/>
      <c r="CI401" s="13"/>
      <c r="CJ401" s="13"/>
      <c r="CK401" s="13"/>
      <c r="CL401" s="13"/>
      <c r="CM401" s="5"/>
      <c r="CN401" s="13">
        <f t="shared" ca="1" si="520"/>
        <v>5912.58</v>
      </c>
      <c r="CO401" s="13">
        <f t="shared" ca="1" si="521"/>
        <v>125.78</v>
      </c>
      <c r="CP401" s="13">
        <f t="shared" ca="1" si="522"/>
        <v>399.49829999999997</v>
      </c>
      <c r="CQ401" s="5"/>
      <c r="CR401" s="5"/>
      <c r="CS401" s="5"/>
      <c r="CT401" s="34">
        <f t="shared" ca="1" si="523"/>
        <v>0.99110739351920918</v>
      </c>
      <c r="CU401" s="34">
        <f t="shared" ca="1" si="524"/>
        <v>1.0032703198532344</v>
      </c>
      <c r="CV401" s="34">
        <f t="shared" ca="1" si="525"/>
        <v>0.95186474551984301</v>
      </c>
      <c r="CW401" s="5"/>
      <c r="CX401" s="5"/>
      <c r="CY401" s="5"/>
      <c r="CZ401" s="5"/>
      <c r="DA401" s="33">
        <f t="shared" ca="1" si="526"/>
        <v>1.2701</v>
      </c>
      <c r="DB401" s="13">
        <f t="shared" ca="1" si="527"/>
        <v>1237</v>
      </c>
      <c r="DC401" s="5"/>
      <c r="DD401" s="18">
        <f t="shared" ca="1" si="471"/>
        <v>0</v>
      </c>
      <c r="DE401" s="18">
        <f>IF(ISNUMBER(VLOOKUP(B401,CASH!$B$7:$D$10000,3,FALSE)),VLOOKUP(B401,CASH!$B$7:$D$10000,3,FALSE),0)</f>
        <v>0</v>
      </c>
      <c r="DF401" s="18">
        <f t="shared" si="472"/>
        <v>0</v>
      </c>
      <c r="DG401" s="18">
        <f t="shared" ca="1" si="462"/>
        <v>0</v>
      </c>
      <c r="DH401" s="18">
        <f t="shared" ca="1" si="463"/>
        <v>0</v>
      </c>
      <c r="DI401" s="18">
        <f t="shared" si="473"/>
        <v>0</v>
      </c>
      <c r="DJ401" s="18">
        <f t="shared" si="474"/>
        <v>0</v>
      </c>
      <c r="DK401" s="18">
        <f t="shared" si="475"/>
        <v>0</v>
      </c>
      <c r="DL401" s="18">
        <f t="shared" si="476"/>
        <v>0</v>
      </c>
      <c r="DM401" s="18">
        <f t="shared" si="477"/>
        <v>0</v>
      </c>
      <c r="DN401" s="18">
        <f t="shared" si="478"/>
        <v>0</v>
      </c>
      <c r="DO401" s="18">
        <f t="shared" si="479"/>
        <v>0</v>
      </c>
      <c r="DP401" s="18">
        <f t="shared" si="480"/>
        <v>0</v>
      </c>
      <c r="DQ401" s="18">
        <f t="shared" ca="1" si="481"/>
        <v>0</v>
      </c>
      <c r="DR401" s="18">
        <f t="shared" ca="1" si="482"/>
        <v>0</v>
      </c>
      <c r="DS401" s="18">
        <f t="shared" ca="1" si="483"/>
        <v>0</v>
      </c>
      <c r="DT401" s="18">
        <f t="shared" si="484"/>
        <v>0</v>
      </c>
      <c r="DU401" s="18">
        <f t="shared" si="485"/>
        <v>0</v>
      </c>
      <c r="DV401" s="18">
        <f t="shared" si="486"/>
        <v>0</v>
      </c>
      <c r="DW401" s="18">
        <f t="shared" si="487"/>
        <v>0</v>
      </c>
      <c r="DX401" s="18">
        <f t="shared" si="488"/>
        <v>0</v>
      </c>
      <c r="DY401" s="18">
        <f t="shared" si="489"/>
        <v>0</v>
      </c>
      <c r="DZ401" s="18">
        <f t="shared" si="490"/>
        <v>0</v>
      </c>
      <c r="EA401" s="18">
        <f t="shared" si="491"/>
        <v>0</v>
      </c>
      <c r="EB401" s="18">
        <f t="shared" si="492"/>
        <v>0</v>
      </c>
      <c r="EC401" s="18">
        <f t="shared" si="493"/>
        <v>0</v>
      </c>
      <c r="ED401" s="18">
        <f t="shared" si="494"/>
        <v>0</v>
      </c>
      <c r="EE401" s="18">
        <f t="shared" ca="1" si="495"/>
        <v>0</v>
      </c>
      <c r="EF401" s="18">
        <f t="shared" ca="1" si="496"/>
        <v>0</v>
      </c>
      <c r="EG401" s="18">
        <f t="shared" ca="1" si="497"/>
        <v>0</v>
      </c>
      <c r="EH401" s="18">
        <f t="shared" ca="1" si="498"/>
        <v>0</v>
      </c>
      <c r="EI401" s="18">
        <f t="shared" ca="1" si="499"/>
        <v>0</v>
      </c>
      <c r="EJ401" s="18">
        <f t="shared" si="500"/>
        <v>0</v>
      </c>
      <c r="EK401" s="18">
        <f t="shared" si="501"/>
        <v>0</v>
      </c>
      <c r="EL401" s="18">
        <f t="shared" si="502"/>
        <v>0</v>
      </c>
      <c r="EM401" s="18">
        <f t="shared" si="503"/>
        <v>0</v>
      </c>
      <c r="EN401" s="18">
        <f t="shared" si="504"/>
        <v>0</v>
      </c>
      <c r="EO401" s="18">
        <f t="shared" si="505"/>
        <v>0</v>
      </c>
      <c r="EP401" s="18">
        <f t="shared" si="506"/>
        <v>0</v>
      </c>
      <c r="EQ401" s="18">
        <f t="shared" si="507"/>
        <v>0</v>
      </c>
      <c r="ER401" s="18">
        <f t="shared" si="508"/>
        <v>0</v>
      </c>
      <c r="ES401" s="18">
        <f t="shared" si="509"/>
        <v>0</v>
      </c>
      <c r="ET401" s="18">
        <f t="shared" si="510"/>
        <v>0</v>
      </c>
      <c r="EU401" s="18">
        <f t="shared" si="511"/>
        <v>0</v>
      </c>
      <c r="EV401" s="18">
        <f t="shared" si="512"/>
        <v>0</v>
      </c>
      <c r="EW401" s="18">
        <f t="shared" si="513"/>
        <v>0</v>
      </c>
      <c r="EX401" s="18">
        <f t="shared" si="514"/>
        <v>0</v>
      </c>
      <c r="EY401" s="17"/>
      <c r="EZ401" s="1"/>
      <c r="FA401" s="54">
        <f t="shared" ca="1" si="464"/>
        <v>0</v>
      </c>
      <c r="FB401" s="54">
        <f t="shared" si="465"/>
        <v>0</v>
      </c>
      <c r="FC401" s="54">
        <f t="shared" ca="1" si="456"/>
        <v>0</v>
      </c>
      <c r="FD401" s="34" t="e">
        <f t="shared" ca="1" si="457"/>
        <v>#DIV/0!</v>
      </c>
      <c r="FE401" s="34" t="e">
        <f t="shared" ca="1" si="528"/>
        <v>#DIV/0!</v>
      </c>
      <c r="FH401">
        <f t="shared" si="466"/>
        <v>0</v>
      </c>
      <c r="FI401">
        <f t="shared" ca="1" si="467"/>
        <v>0</v>
      </c>
      <c r="FJ401">
        <f t="shared" ca="1" si="468"/>
        <v>0</v>
      </c>
    </row>
    <row r="402" spans="1:166" x14ac:dyDescent="0.25">
      <c r="A402" s="1"/>
      <c r="B402" s="15">
        <f>Kurse!B398</f>
        <v>40415</v>
      </c>
      <c r="C402" s="1"/>
      <c r="D402" s="20" t="str">
        <f>IF(ISNUMBER(VLOOKUP(B402,CASH!$B$7:$E$2815,2,FALSE)),VLOOKUP(B402,CASH!$B$7:$E$2815,2,FALSE),"")</f>
        <v/>
      </c>
      <c r="E402" s="1"/>
      <c r="F402" s="20">
        <f t="shared" si="461"/>
        <v>0</v>
      </c>
      <c r="G402" s="20"/>
      <c r="H402" s="20"/>
      <c r="I402" s="20"/>
      <c r="J402" s="20"/>
      <c r="K402" s="9"/>
      <c r="L402" s="9"/>
      <c r="M402" s="9"/>
      <c r="N402" s="9"/>
      <c r="O402" s="9"/>
      <c r="P402" s="9" t="str">
        <f>IF(ISNUMBER(VLOOKUP($B402,Anteile!$A$2:$BI$10000,12,FALSE)),VLOOKUP($B402,Anteile!$A$2:$BI$10000,12,FALSE),"0")</f>
        <v>0</v>
      </c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 t="str">
        <f>IF(ISNUMBER(VLOOKUP($B402,Anteile!$A$2:$BI$10000,24,FALSE)),VLOOKUP($B402,Anteile!$A$2:$BI$10000,24,FALSE),"0")</f>
        <v>0</v>
      </c>
      <c r="AC402" s="9" t="str">
        <f>IF(ISNUMBER(VLOOKUP($B402,Anteile!$A$2:$BI$10000,25,FALSE)),VLOOKUP($B402,Anteile!$A$2:$BI$10000,25,FALSE),"0")</f>
        <v>0</v>
      </c>
      <c r="AD402" s="9" t="str">
        <f>IF(ISNUMBER(VLOOKUP($B402,Anteile!$A$2:$BI$10000,26,FALSE)),VLOOKUP($B402,Anteile!$A$2:$BI$10000,26,FALSE),"0")</f>
        <v>0</v>
      </c>
      <c r="AE402" s="9" t="str">
        <f>IF(ISNUMBER(VLOOKUP($B402,Anteile!$A$2:$BI$10000,27,FALSE)),VLOOKUP($B402,Anteile!$A$2:$BI$10000,27,FALSE),"0")</f>
        <v>0</v>
      </c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5"/>
      <c r="AW402" s="13">
        <v>1</v>
      </c>
      <c r="AX402" s="5"/>
      <c r="AY402" s="5"/>
      <c r="AZ402" s="5"/>
      <c r="BA402" s="5"/>
      <c r="BB402" s="5"/>
      <c r="BC402" s="5"/>
      <c r="BD402" s="5"/>
      <c r="BE402" s="13">
        <f t="shared" ca="1" si="469"/>
        <v>977.7997001025966</v>
      </c>
      <c r="BF402" s="13">
        <f t="shared" ca="1" si="515"/>
        <v>0</v>
      </c>
      <c r="BG402" s="13">
        <f t="shared" ca="1" si="470"/>
        <v>86.078446847131246</v>
      </c>
      <c r="BH402" s="13"/>
      <c r="BI402" s="13"/>
      <c r="BJ402" s="13"/>
      <c r="BK402" s="13"/>
      <c r="BL402" s="13"/>
      <c r="BM402" s="13"/>
      <c r="BN402" s="13"/>
      <c r="BO402" s="13"/>
      <c r="BP402" s="13"/>
      <c r="BQ402" s="13"/>
      <c r="BR402" s="13"/>
      <c r="BS402" s="13">
        <f t="shared" ca="1" si="516"/>
        <v>0</v>
      </c>
      <c r="BT402" s="13">
        <f t="shared" ca="1" si="517"/>
        <v>41.08</v>
      </c>
      <c r="BU402" s="13">
        <f t="shared" ca="1" si="518"/>
        <v>27.874674453476445</v>
      </c>
      <c r="BV402" s="13">
        <f t="shared" ca="1" si="519"/>
        <v>28.150895746192095</v>
      </c>
      <c r="BW402" s="13">
        <f t="shared" ca="1" si="529"/>
        <v>0</v>
      </c>
      <c r="BX402" s="13"/>
      <c r="BY402" s="13"/>
      <c r="BZ402" s="13"/>
      <c r="CA402" s="13"/>
      <c r="CB402" s="13"/>
      <c r="CC402" s="13"/>
      <c r="CD402" s="13"/>
      <c r="CE402" s="13"/>
      <c r="CF402" s="13"/>
      <c r="CG402" s="13"/>
      <c r="CH402" s="13"/>
      <c r="CI402" s="13"/>
      <c r="CJ402" s="13"/>
      <c r="CK402" s="13"/>
      <c r="CL402" s="13"/>
      <c r="CM402" s="5"/>
      <c r="CN402" s="13">
        <f t="shared" ca="1" si="520"/>
        <v>5899.5</v>
      </c>
      <c r="CO402" s="13">
        <f t="shared" ca="1" si="521"/>
        <v>126.12</v>
      </c>
      <c r="CP402" s="13">
        <f t="shared" ca="1" si="522"/>
        <v>398.2373</v>
      </c>
      <c r="CQ402" s="5"/>
      <c r="CR402" s="5"/>
      <c r="CS402" s="5"/>
      <c r="CT402" s="34">
        <f t="shared" ca="1" si="523"/>
        <v>0.9889148338063205</v>
      </c>
      <c r="CU402" s="34">
        <f t="shared" ca="1" si="524"/>
        <v>1.0059822924144532</v>
      </c>
      <c r="CV402" s="34">
        <f t="shared" ca="1" si="525"/>
        <v>0.94886022348783317</v>
      </c>
      <c r="CW402" s="5"/>
      <c r="CX402" s="5"/>
      <c r="CY402" s="5"/>
      <c r="CZ402" s="5"/>
      <c r="DA402" s="33">
        <f t="shared" ca="1" si="526"/>
        <v>1.2670999999999999</v>
      </c>
      <c r="DB402" s="13">
        <f t="shared" ca="1" si="527"/>
        <v>1238.97</v>
      </c>
      <c r="DC402" s="5"/>
      <c r="DD402" s="18">
        <f t="shared" ca="1" si="471"/>
        <v>0</v>
      </c>
      <c r="DE402" s="18">
        <f>IF(ISNUMBER(VLOOKUP(B402,CASH!$B$7:$D$10000,3,FALSE)),VLOOKUP(B402,CASH!$B$7:$D$10000,3,FALSE),0)</f>
        <v>0</v>
      </c>
      <c r="DF402" s="18">
        <f t="shared" si="472"/>
        <v>0</v>
      </c>
      <c r="DG402" s="18">
        <f t="shared" ca="1" si="462"/>
        <v>0</v>
      </c>
      <c r="DH402" s="18">
        <f t="shared" ca="1" si="463"/>
        <v>0</v>
      </c>
      <c r="DI402" s="18">
        <f t="shared" si="473"/>
        <v>0</v>
      </c>
      <c r="DJ402" s="18">
        <f t="shared" si="474"/>
        <v>0</v>
      </c>
      <c r="DK402" s="18">
        <f t="shared" si="475"/>
        <v>0</v>
      </c>
      <c r="DL402" s="18">
        <f t="shared" si="476"/>
        <v>0</v>
      </c>
      <c r="DM402" s="18">
        <f t="shared" si="477"/>
        <v>0</v>
      </c>
      <c r="DN402" s="18">
        <f t="shared" si="478"/>
        <v>0</v>
      </c>
      <c r="DO402" s="18">
        <f t="shared" si="479"/>
        <v>0</v>
      </c>
      <c r="DP402" s="18">
        <f t="shared" si="480"/>
        <v>0</v>
      </c>
      <c r="DQ402" s="18">
        <f t="shared" ca="1" si="481"/>
        <v>0</v>
      </c>
      <c r="DR402" s="18">
        <f t="shared" ca="1" si="482"/>
        <v>0</v>
      </c>
      <c r="DS402" s="18">
        <f t="shared" ca="1" si="483"/>
        <v>0</v>
      </c>
      <c r="DT402" s="18">
        <f t="shared" si="484"/>
        <v>0</v>
      </c>
      <c r="DU402" s="18">
        <f t="shared" si="485"/>
        <v>0</v>
      </c>
      <c r="DV402" s="18">
        <f t="shared" si="486"/>
        <v>0</v>
      </c>
      <c r="DW402" s="18">
        <f t="shared" si="487"/>
        <v>0</v>
      </c>
      <c r="DX402" s="18">
        <f t="shared" si="488"/>
        <v>0</v>
      </c>
      <c r="DY402" s="18">
        <f t="shared" si="489"/>
        <v>0</v>
      </c>
      <c r="DZ402" s="18">
        <f t="shared" si="490"/>
        <v>0</v>
      </c>
      <c r="EA402" s="18">
        <f t="shared" si="491"/>
        <v>0</v>
      </c>
      <c r="EB402" s="18">
        <f t="shared" si="492"/>
        <v>0</v>
      </c>
      <c r="EC402" s="18">
        <f t="shared" si="493"/>
        <v>0</v>
      </c>
      <c r="ED402" s="18">
        <f t="shared" si="494"/>
        <v>0</v>
      </c>
      <c r="EE402" s="18">
        <f t="shared" ca="1" si="495"/>
        <v>0</v>
      </c>
      <c r="EF402" s="18">
        <f t="shared" ca="1" si="496"/>
        <v>0</v>
      </c>
      <c r="EG402" s="18">
        <f t="shared" ca="1" si="497"/>
        <v>0</v>
      </c>
      <c r="EH402" s="18">
        <f t="shared" ca="1" si="498"/>
        <v>0</v>
      </c>
      <c r="EI402" s="18">
        <f t="shared" ca="1" si="499"/>
        <v>0</v>
      </c>
      <c r="EJ402" s="18">
        <f t="shared" si="500"/>
        <v>0</v>
      </c>
      <c r="EK402" s="18">
        <f t="shared" si="501"/>
        <v>0</v>
      </c>
      <c r="EL402" s="18">
        <f t="shared" si="502"/>
        <v>0</v>
      </c>
      <c r="EM402" s="18">
        <f t="shared" si="503"/>
        <v>0</v>
      </c>
      <c r="EN402" s="18">
        <f t="shared" si="504"/>
        <v>0</v>
      </c>
      <c r="EO402" s="18">
        <f t="shared" si="505"/>
        <v>0</v>
      </c>
      <c r="EP402" s="18">
        <f t="shared" si="506"/>
        <v>0</v>
      </c>
      <c r="EQ402" s="18">
        <f t="shared" si="507"/>
        <v>0</v>
      </c>
      <c r="ER402" s="18">
        <f t="shared" si="508"/>
        <v>0</v>
      </c>
      <c r="ES402" s="18">
        <f t="shared" si="509"/>
        <v>0</v>
      </c>
      <c r="ET402" s="18">
        <f t="shared" si="510"/>
        <v>0</v>
      </c>
      <c r="EU402" s="18">
        <f t="shared" si="511"/>
        <v>0</v>
      </c>
      <c r="EV402" s="18">
        <f t="shared" si="512"/>
        <v>0</v>
      </c>
      <c r="EW402" s="18">
        <f t="shared" si="513"/>
        <v>0</v>
      </c>
      <c r="EX402" s="18">
        <f t="shared" si="514"/>
        <v>0</v>
      </c>
      <c r="EY402" s="17"/>
      <c r="EZ402" s="1"/>
      <c r="FA402" s="54">
        <f t="shared" ca="1" si="464"/>
        <v>0</v>
      </c>
      <c r="FB402" s="54">
        <f t="shared" si="465"/>
        <v>0</v>
      </c>
      <c r="FC402" s="54">
        <f t="shared" ca="1" si="456"/>
        <v>0</v>
      </c>
      <c r="FD402" s="34" t="e">
        <f t="shared" ca="1" si="457"/>
        <v>#DIV/0!</v>
      </c>
      <c r="FE402" s="34" t="e">
        <f t="shared" ca="1" si="528"/>
        <v>#DIV/0!</v>
      </c>
      <c r="FH402">
        <f t="shared" si="466"/>
        <v>0</v>
      </c>
      <c r="FI402">
        <f t="shared" ca="1" si="467"/>
        <v>0</v>
      </c>
      <c r="FJ402">
        <f t="shared" ca="1" si="468"/>
        <v>0</v>
      </c>
    </row>
    <row r="403" spans="1:166" x14ac:dyDescent="0.25">
      <c r="A403" s="1"/>
      <c r="B403" s="15">
        <f>Kurse!B399</f>
        <v>40414</v>
      </c>
      <c r="C403" s="1"/>
      <c r="D403" s="20" t="str">
        <f>IF(ISNUMBER(VLOOKUP(B403,CASH!$B$7:$E$2815,2,FALSE)),VLOOKUP(B403,CASH!$B$7:$E$2815,2,FALSE),"")</f>
        <v/>
      </c>
      <c r="E403" s="1"/>
      <c r="F403" s="20">
        <f t="shared" si="461"/>
        <v>0</v>
      </c>
      <c r="G403" s="20"/>
      <c r="H403" s="20"/>
      <c r="I403" s="20"/>
      <c r="J403" s="20"/>
      <c r="K403" s="9"/>
      <c r="L403" s="9"/>
      <c r="M403" s="9"/>
      <c r="N403" s="9"/>
      <c r="O403" s="9"/>
      <c r="P403" s="9" t="str">
        <f>IF(ISNUMBER(VLOOKUP($B403,Anteile!$A$2:$BI$10000,12,FALSE)),VLOOKUP($B403,Anteile!$A$2:$BI$10000,12,FALSE),"0")</f>
        <v>0</v>
      </c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 t="str">
        <f>IF(ISNUMBER(VLOOKUP($B403,Anteile!$A$2:$BI$10000,24,FALSE)),VLOOKUP($B403,Anteile!$A$2:$BI$10000,24,FALSE),"0")</f>
        <v>0</v>
      </c>
      <c r="AC403" s="9" t="str">
        <f>IF(ISNUMBER(VLOOKUP($B403,Anteile!$A$2:$BI$10000,25,FALSE)),VLOOKUP($B403,Anteile!$A$2:$BI$10000,25,FALSE),"0")</f>
        <v>0</v>
      </c>
      <c r="AD403" s="9" t="str">
        <f>IF(ISNUMBER(VLOOKUP($B403,Anteile!$A$2:$BI$10000,26,FALSE)),VLOOKUP($B403,Anteile!$A$2:$BI$10000,26,FALSE),"0")</f>
        <v>0</v>
      </c>
      <c r="AE403" s="9" t="str">
        <f>IF(ISNUMBER(VLOOKUP($B403,Anteile!$A$2:$BI$10000,27,FALSE)),VLOOKUP($B403,Anteile!$A$2:$BI$10000,27,FALSE),"0")</f>
        <v>0</v>
      </c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5"/>
      <c r="AW403" s="13">
        <v>1</v>
      </c>
      <c r="AX403" s="5"/>
      <c r="AY403" s="5"/>
      <c r="AZ403" s="5"/>
      <c r="BA403" s="5"/>
      <c r="BB403" s="5"/>
      <c r="BC403" s="5"/>
      <c r="BD403" s="5"/>
      <c r="BE403" s="13">
        <f t="shared" ca="1" si="469"/>
        <v>974.67152129175247</v>
      </c>
      <c r="BF403" s="13">
        <f t="shared" ca="1" si="515"/>
        <v>0</v>
      </c>
      <c r="BG403" s="13">
        <f t="shared" ca="1" si="470"/>
        <v>87.137881905968015</v>
      </c>
      <c r="BH403" s="13"/>
      <c r="BI403" s="13"/>
      <c r="BJ403" s="13"/>
      <c r="BK403" s="13"/>
      <c r="BL403" s="13"/>
      <c r="BM403" s="13"/>
      <c r="BN403" s="13"/>
      <c r="BO403" s="13"/>
      <c r="BP403" s="13"/>
      <c r="BQ403" s="13"/>
      <c r="BR403" s="13"/>
      <c r="BS403" s="13">
        <f t="shared" ca="1" si="516"/>
        <v>0</v>
      </c>
      <c r="BT403" s="13">
        <f t="shared" ca="1" si="517"/>
        <v>41.4</v>
      </c>
      <c r="BU403" s="13">
        <f t="shared" ca="1" si="518"/>
        <v>28.478708247585875</v>
      </c>
      <c r="BV403" s="13">
        <f t="shared" ca="1" si="519"/>
        <v>28.549944593952823</v>
      </c>
      <c r="BW403" s="13">
        <f t="shared" ca="1" si="529"/>
        <v>0</v>
      </c>
      <c r="BX403" s="13"/>
      <c r="BY403" s="13"/>
      <c r="BZ403" s="13"/>
      <c r="CA403" s="13"/>
      <c r="CB403" s="13"/>
      <c r="CC403" s="13"/>
      <c r="CD403" s="13"/>
      <c r="CE403" s="13"/>
      <c r="CF403" s="13"/>
      <c r="CG403" s="13"/>
      <c r="CH403" s="13"/>
      <c r="CI403" s="13"/>
      <c r="CJ403" s="13"/>
      <c r="CK403" s="13"/>
      <c r="CL403" s="13"/>
      <c r="CM403" s="5"/>
      <c r="CN403" s="13">
        <f t="shared" ca="1" si="520"/>
        <v>5935.44</v>
      </c>
      <c r="CO403" s="13">
        <f t="shared" ca="1" si="521"/>
        <v>127.96</v>
      </c>
      <c r="CP403" s="13">
        <f t="shared" ca="1" si="522"/>
        <v>397.59870000000001</v>
      </c>
      <c r="CQ403" s="5"/>
      <c r="CR403" s="5"/>
      <c r="CS403" s="5"/>
      <c r="CT403" s="34">
        <f t="shared" ca="1" si="523"/>
        <v>0.99493934421008334</v>
      </c>
      <c r="CU403" s="34">
        <f t="shared" ca="1" si="524"/>
        <v>1.0206588498045783</v>
      </c>
      <c r="CV403" s="34">
        <f t="shared" ca="1" si="525"/>
        <v>0.94733866300437441</v>
      </c>
      <c r="CW403" s="5"/>
      <c r="CX403" s="5"/>
      <c r="CY403" s="5"/>
      <c r="CZ403" s="5"/>
      <c r="DA403" s="33">
        <f t="shared" ca="1" si="526"/>
        <v>1.2634000000000001</v>
      </c>
      <c r="DB403" s="13">
        <f t="shared" ca="1" si="527"/>
        <v>1231.4000000000001</v>
      </c>
      <c r="DC403" s="5"/>
      <c r="DD403" s="18">
        <f t="shared" ca="1" si="471"/>
        <v>0</v>
      </c>
      <c r="DE403" s="18">
        <f>IF(ISNUMBER(VLOOKUP(B403,CASH!$B$7:$D$10000,3,FALSE)),VLOOKUP(B403,CASH!$B$7:$D$10000,3,FALSE),0)</f>
        <v>0</v>
      </c>
      <c r="DF403" s="18">
        <f t="shared" si="472"/>
        <v>0</v>
      </c>
      <c r="DG403" s="18">
        <f t="shared" ca="1" si="462"/>
        <v>0</v>
      </c>
      <c r="DH403" s="18">
        <f t="shared" ca="1" si="463"/>
        <v>0</v>
      </c>
      <c r="DI403" s="18">
        <f t="shared" si="473"/>
        <v>0</v>
      </c>
      <c r="DJ403" s="18">
        <f t="shared" si="474"/>
        <v>0</v>
      </c>
      <c r="DK403" s="18">
        <f t="shared" si="475"/>
        <v>0</v>
      </c>
      <c r="DL403" s="18">
        <f t="shared" si="476"/>
        <v>0</v>
      </c>
      <c r="DM403" s="18">
        <f t="shared" si="477"/>
        <v>0</v>
      </c>
      <c r="DN403" s="18">
        <f t="shared" si="478"/>
        <v>0</v>
      </c>
      <c r="DO403" s="18">
        <f t="shared" si="479"/>
        <v>0</v>
      </c>
      <c r="DP403" s="18">
        <f t="shared" si="480"/>
        <v>0</v>
      </c>
      <c r="DQ403" s="18">
        <f t="shared" ca="1" si="481"/>
        <v>0</v>
      </c>
      <c r="DR403" s="18">
        <f t="shared" ca="1" si="482"/>
        <v>0</v>
      </c>
      <c r="DS403" s="18">
        <f t="shared" ca="1" si="483"/>
        <v>0</v>
      </c>
      <c r="DT403" s="18">
        <f t="shared" si="484"/>
        <v>0</v>
      </c>
      <c r="DU403" s="18">
        <f t="shared" si="485"/>
        <v>0</v>
      </c>
      <c r="DV403" s="18">
        <f t="shared" si="486"/>
        <v>0</v>
      </c>
      <c r="DW403" s="18">
        <f t="shared" si="487"/>
        <v>0</v>
      </c>
      <c r="DX403" s="18">
        <f t="shared" si="488"/>
        <v>0</v>
      </c>
      <c r="DY403" s="18">
        <f t="shared" si="489"/>
        <v>0</v>
      </c>
      <c r="DZ403" s="18">
        <f t="shared" si="490"/>
        <v>0</v>
      </c>
      <c r="EA403" s="18">
        <f t="shared" si="491"/>
        <v>0</v>
      </c>
      <c r="EB403" s="18">
        <f t="shared" si="492"/>
        <v>0</v>
      </c>
      <c r="EC403" s="18">
        <f t="shared" si="493"/>
        <v>0</v>
      </c>
      <c r="ED403" s="18">
        <f t="shared" si="494"/>
        <v>0</v>
      </c>
      <c r="EE403" s="18">
        <f t="shared" ca="1" si="495"/>
        <v>0</v>
      </c>
      <c r="EF403" s="18">
        <f t="shared" ca="1" si="496"/>
        <v>0</v>
      </c>
      <c r="EG403" s="18">
        <f t="shared" ca="1" si="497"/>
        <v>0</v>
      </c>
      <c r="EH403" s="18">
        <f t="shared" ca="1" si="498"/>
        <v>0</v>
      </c>
      <c r="EI403" s="18">
        <f t="shared" ca="1" si="499"/>
        <v>0</v>
      </c>
      <c r="EJ403" s="18">
        <f t="shared" si="500"/>
        <v>0</v>
      </c>
      <c r="EK403" s="18">
        <f t="shared" si="501"/>
        <v>0</v>
      </c>
      <c r="EL403" s="18">
        <f t="shared" si="502"/>
        <v>0</v>
      </c>
      <c r="EM403" s="18">
        <f t="shared" si="503"/>
        <v>0</v>
      </c>
      <c r="EN403" s="18">
        <f t="shared" si="504"/>
        <v>0</v>
      </c>
      <c r="EO403" s="18">
        <f t="shared" si="505"/>
        <v>0</v>
      </c>
      <c r="EP403" s="18">
        <f t="shared" si="506"/>
        <v>0</v>
      </c>
      <c r="EQ403" s="18">
        <f t="shared" si="507"/>
        <v>0</v>
      </c>
      <c r="ER403" s="18">
        <f t="shared" si="508"/>
        <v>0</v>
      </c>
      <c r="ES403" s="18">
        <f t="shared" si="509"/>
        <v>0</v>
      </c>
      <c r="ET403" s="18">
        <f t="shared" si="510"/>
        <v>0</v>
      </c>
      <c r="EU403" s="18">
        <f t="shared" si="511"/>
        <v>0</v>
      </c>
      <c r="EV403" s="18">
        <f t="shared" si="512"/>
        <v>0</v>
      </c>
      <c r="EW403" s="18">
        <f t="shared" si="513"/>
        <v>0</v>
      </c>
      <c r="EX403" s="18">
        <f t="shared" si="514"/>
        <v>0</v>
      </c>
      <c r="EY403" s="17"/>
      <c r="EZ403" s="1"/>
      <c r="FA403" s="54">
        <f t="shared" ca="1" si="464"/>
        <v>0</v>
      </c>
      <c r="FB403" s="54">
        <f t="shared" si="465"/>
        <v>0</v>
      </c>
      <c r="FC403" s="54">
        <f t="shared" ca="1" si="456"/>
        <v>0</v>
      </c>
      <c r="FD403" s="34" t="e">
        <f t="shared" ca="1" si="457"/>
        <v>#DIV/0!</v>
      </c>
      <c r="FE403" s="34" t="e">
        <f t="shared" ca="1" si="528"/>
        <v>#DIV/0!</v>
      </c>
      <c r="FH403">
        <f t="shared" si="466"/>
        <v>0</v>
      </c>
      <c r="FI403">
        <f t="shared" ca="1" si="467"/>
        <v>0</v>
      </c>
      <c r="FJ403">
        <f t="shared" ca="1" si="468"/>
        <v>0</v>
      </c>
    </row>
    <row r="404" spans="1:166" x14ac:dyDescent="0.25">
      <c r="A404" s="1"/>
      <c r="B404" s="15">
        <f>Kurse!B400</f>
        <v>40413</v>
      </c>
      <c r="C404" s="1"/>
      <c r="D404" s="20" t="str">
        <f>IF(ISNUMBER(VLOOKUP(B404,CASH!$B$7:$E$2815,2,FALSE)),VLOOKUP(B404,CASH!$B$7:$E$2815,2,FALSE),"")</f>
        <v/>
      </c>
      <c r="E404" s="1"/>
      <c r="F404" s="20">
        <f t="shared" si="461"/>
        <v>0</v>
      </c>
      <c r="G404" s="20"/>
      <c r="H404" s="20"/>
      <c r="I404" s="20"/>
      <c r="J404" s="20"/>
      <c r="K404" s="9"/>
      <c r="L404" s="9"/>
      <c r="M404" s="9"/>
      <c r="N404" s="9"/>
      <c r="O404" s="9"/>
      <c r="P404" s="9" t="str">
        <f>IF(ISNUMBER(VLOOKUP($B404,Anteile!$A$2:$BI$10000,12,FALSE)),VLOOKUP($B404,Anteile!$A$2:$BI$10000,12,FALSE),"0")</f>
        <v>0</v>
      </c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 t="str">
        <f>IF(ISNUMBER(VLOOKUP($B404,Anteile!$A$2:$BI$10000,24,FALSE)),VLOOKUP($B404,Anteile!$A$2:$BI$10000,24,FALSE),"0")</f>
        <v>0</v>
      </c>
      <c r="AC404" s="9" t="str">
        <f>IF(ISNUMBER(VLOOKUP($B404,Anteile!$A$2:$BI$10000,25,FALSE)),VLOOKUP($B404,Anteile!$A$2:$BI$10000,25,FALSE),"0")</f>
        <v>0</v>
      </c>
      <c r="AD404" s="9" t="str">
        <f>IF(ISNUMBER(VLOOKUP($B404,Anteile!$A$2:$BI$10000,26,FALSE)),VLOOKUP($B404,Anteile!$A$2:$BI$10000,26,FALSE),"0")</f>
        <v>0</v>
      </c>
      <c r="AE404" s="9" t="str">
        <f>IF(ISNUMBER(VLOOKUP($B404,Anteile!$A$2:$BI$10000,27,FALSE)),VLOOKUP($B404,Anteile!$A$2:$BI$10000,27,FALSE),"0")</f>
        <v>0</v>
      </c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5"/>
      <c r="AW404" s="13">
        <v>1</v>
      </c>
      <c r="AX404" s="5"/>
      <c r="AY404" s="5"/>
      <c r="AZ404" s="5"/>
      <c r="BA404" s="5"/>
      <c r="BB404" s="5"/>
      <c r="BC404" s="5"/>
      <c r="BD404" s="5"/>
      <c r="BE404" s="13">
        <f t="shared" ca="1" si="469"/>
        <v>968.36645815187273</v>
      </c>
      <c r="BF404" s="13">
        <f t="shared" ca="1" si="515"/>
        <v>0</v>
      </c>
      <c r="BG404" s="13">
        <f t="shared" ca="1" si="470"/>
        <v>87.576213476918213</v>
      </c>
      <c r="BH404" s="13"/>
      <c r="BI404" s="13"/>
      <c r="BJ404" s="13"/>
      <c r="BK404" s="13"/>
      <c r="BL404" s="13"/>
      <c r="BM404" s="13"/>
      <c r="BN404" s="13"/>
      <c r="BO404" s="13"/>
      <c r="BP404" s="13"/>
      <c r="BQ404" s="13"/>
      <c r="BR404" s="13"/>
      <c r="BS404" s="13">
        <f t="shared" ca="1" si="516"/>
        <v>0</v>
      </c>
      <c r="BT404" s="13">
        <f t="shared" ca="1" si="517"/>
        <v>42.11</v>
      </c>
      <c r="BU404" s="13">
        <f t="shared" ca="1" si="518"/>
        <v>28.537493071502098</v>
      </c>
      <c r="BV404" s="13">
        <f t="shared" ca="1" si="519"/>
        <v>28.933407237310952</v>
      </c>
      <c r="BW404" s="13">
        <f t="shared" ca="1" si="529"/>
        <v>0</v>
      </c>
      <c r="BX404" s="13"/>
      <c r="BY404" s="13"/>
      <c r="BZ404" s="13"/>
      <c r="CA404" s="13"/>
      <c r="CB404" s="13"/>
      <c r="CC404" s="13"/>
      <c r="CD404" s="13"/>
      <c r="CE404" s="13"/>
      <c r="CF404" s="13"/>
      <c r="CG404" s="13"/>
      <c r="CH404" s="13"/>
      <c r="CI404" s="13"/>
      <c r="CJ404" s="13"/>
      <c r="CK404" s="13"/>
      <c r="CL404" s="13"/>
      <c r="CM404" s="5"/>
      <c r="CN404" s="13">
        <f t="shared" ca="1" si="520"/>
        <v>6010.91</v>
      </c>
      <c r="CO404" s="13">
        <f t="shared" ca="1" si="521"/>
        <v>127.85</v>
      </c>
      <c r="CP404" s="13">
        <f t="shared" ca="1" si="522"/>
        <v>397.4051</v>
      </c>
      <c r="CQ404" s="5"/>
      <c r="CR404" s="5"/>
      <c r="CS404" s="5"/>
      <c r="CT404" s="34">
        <f t="shared" ca="1" si="523"/>
        <v>1.0075901455504279</v>
      </c>
      <c r="CU404" s="34">
        <f t="shared" ca="1" si="524"/>
        <v>1.0197814469171251</v>
      </c>
      <c r="CV404" s="34">
        <f t="shared" ca="1" si="525"/>
        <v>0.94687738190572479</v>
      </c>
      <c r="CW404" s="5"/>
      <c r="CX404" s="5"/>
      <c r="CY404" s="5"/>
      <c r="CZ404" s="5"/>
      <c r="DA404" s="33">
        <f t="shared" ca="1" si="526"/>
        <v>1.2628999999999999</v>
      </c>
      <c r="DB404" s="13">
        <f t="shared" ca="1" si="527"/>
        <v>1222.95</v>
      </c>
      <c r="DC404" s="5"/>
      <c r="DD404" s="18">
        <f t="shared" ca="1" si="471"/>
        <v>0</v>
      </c>
      <c r="DE404" s="18">
        <f>IF(ISNUMBER(VLOOKUP(B404,CASH!$B$7:$D$10000,3,FALSE)),VLOOKUP(B404,CASH!$B$7:$D$10000,3,FALSE),0)</f>
        <v>0</v>
      </c>
      <c r="DF404" s="18">
        <f t="shared" si="472"/>
        <v>0</v>
      </c>
      <c r="DG404" s="18">
        <f t="shared" ca="1" si="462"/>
        <v>0</v>
      </c>
      <c r="DH404" s="18">
        <f t="shared" ca="1" si="463"/>
        <v>0</v>
      </c>
      <c r="DI404" s="18">
        <f t="shared" si="473"/>
        <v>0</v>
      </c>
      <c r="DJ404" s="18">
        <f t="shared" si="474"/>
        <v>0</v>
      </c>
      <c r="DK404" s="18">
        <f t="shared" si="475"/>
        <v>0</v>
      </c>
      <c r="DL404" s="18">
        <f t="shared" si="476"/>
        <v>0</v>
      </c>
      <c r="DM404" s="18">
        <f t="shared" si="477"/>
        <v>0</v>
      </c>
      <c r="DN404" s="18">
        <f t="shared" si="478"/>
        <v>0</v>
      </c>
      <c r="DO404" s="18">
        <f t="shared" si="479"/>
        <v>0</v>
      </c>
      <c r="DP404" s="18">
        <f t="shared" si="480"/>
        <v>0</v>
      </c>
      <c r="DQ404" s="18">
        <f t="shared" ca="1" si="481"/>
        <v>0</v>
      </c>
      <c r="DR404" s="18">
        <f t="shared" ca="1" si="482"/>
        <v>0</v>
      </c>
      <c r="DS404" s="18">
        <f t="shared" ca="1" si="483"/>
        <v>0</v>
      </c>
      <c r="DT404" s="18">
        <f t="shared" si="484"/>
        <v>0</v>
      </c>
      <c r="DU404" s="18">
        <f t="shared" si="485"/>
        <v>0</v>
      </c>
      <c r="DV404" s="18">
        <f t="shared" si="486"/>
        <v>0</v>
      </c>
      <c r="DW404" s="18">
        <f t="shared" si="487"/>
        <v>0</v>
      </c>
      <c r="DX404" s="18">
        <f t="shared" si="488"/>
        <v>0</v>
      </c>
      <c r="DY404" s="18">
        <f t="shared" si="489"/>
        <v>0</v>
      </c>
      <c r="DZ404" s="18">
        <f t="shared" si="490"/>
        <v>0</v>
      </c>
      <c r="EA404" s="18">
        <f t="shared" si="491"/>
        <v>0</v>
      </c>
      <c r="EB404" s="18">
        <f t="shared" si="492"/>
        <v>0</v>
      </c>
      <c r="EC404" s="18">
        <f t="shared" si="493"/>
        <v>0</v>
      </c>
      <c r="ED404" s="18">
        <f t="shared" si="494"/>
        <v>0</v>
      </c>
      <c r="EE404" s="18">
        <f t="shared" ca="1" si="495"/>
        <v>0</v>
      </c>
      <c r="EF404" s="18">
        <f t="shared" ca="1" si="496"/>
        <v>0</v>
      </c>
      <c r="EG404" s="18">
        <f t="shared" ca="1" si="497"/>
        <v>0</v>
      </c>
      <c r="EH404" s="18">
        <f t="shared" ca="1" si="498"/>
        <v>0</v>
      </c>
      <c r="EI404" s="18">
        <f t="shared" ca="1" si="499"/>
        <v>0</v>
      </c>
      <c r="EJ404" s="18">
        <f t="shared" si="500"/>
        <v>0</v>
      </c>
      <c r="EK404" s="18">
        <f t="shared" si="501"/>
        <v>0</v>
      </c>
      <c r="EL404" s="18">
        <f t="shared" si="502"/>
        <v>0</v>
      </c>
      <c r="EM404" s="18">
        <f t="shared" si="503"/>
        <v>0</v>
      </c>
      <c r="EN404" s="18">
        <f t="shared" si="504"/>
        <v>0</v>
      </c>
      <c r="EO404" s="18">
        <f t="shared" si="505"/>
        <v>0</v>
      </c>
      <c r="EP404" s="18">
        <f t="shared" si="506"/>
        <v>0</v>
      </c>
      <c r="EQ404" s="18">
        <f t="shared" si="507"/>
        <v>0</v>
      </c>
      <c r="ER404" s="18">
        <f t="shared" si="508"/>
        <v>0</v>
      </c>
      <c r="ES404" s="18">
        <f t="shared" si="509"/>
        <v>0</v>
      </c>
      <c r="ET404" s="18">
        <f t="shared" si="510"/>
        <v>0</v>
      </c>
      <c r="EU404" s="18">
        <f t="shared" si="511"/>
        <v>0</v>
      </c>
      <c r="EV404" s="18">
        <f t="shared" si="512"/>
        <v>0</v>
      </c>
      <c r="EW404" s="18">
        <f t="shared" si="513"/>
        <v>0</v>
      </c>
      <c r="EX404" s="18">
        <f t="shared" si="514"/>
        <v>0</v>
      </c>
      <c r="EY404" s="17"/>
      <c r="EZ404" s="1"/>
      <c r="FA404" s="54">
        <f t="shared" ca="1" si="464"/>
        <v>0</v>
      </c>
      <c r="FB404" s="54">
        <f t="shared" si="465"/>
        <v>0</v>
      </c>
      <c r="FC404" s="54">
        <f t="shared" ca="1" si="456"/>
        <v>0</v>
      </c>
      <c r="FD404" s="34" t="e">
        <f t="shared" ca="1" si="457"/>
        <v>#DIV/0!</v>
      </c>
      <c r="FE404" s="34" t="e">
        <f t="shared" ca="1" si="528"/>
        <v>#DIV/0!</v>
      </c>
      <c r="FH404">
        <f t="shared" si="466"/>
        <v>0</v>
      </c>
      <c r="FI404">
        <f t="shared" ca="1" si="467"/>
        <v>0</v>
      </c>
      <c r="FJ404">
        <f t="shared" ca="1" si="468"/>
        <v>0</v>
      </c>
    </row>
    <row r="405" spans="1:166" x14ac:dyDescent="0.25">
      <c r="A405" s="1"/>
      <c r="B405" s="15">
        <f>Kurse!B401</f>
        <v>40410</v>
      </c>
      <c r="C405" s="1"/>
      <c r="D405" s="20" t="str">
        <f>IF(ISNUMBER(VLOOKUP(B405,CASH!$B$7:$E$2815,2,FALSE)),VLOOKUP(B405,CASH!$B$7:$E$2815,2,FALSE),"")</f>
        <v/>
      </c>
      <c r="E405" s="1"/>
      <c r="F405" s="20">
        <f t="shared" si="461"/>
        <v>0</v>
      </c>
      <c r="G405" s="20"/>
      <c r="H405" s="20"/>
      <c r="I405" s="20"/>
      <c r="J405" s="20"/>
      <c r="K405" s="9"/>
      <c r="L405" s="9"/>
      <c r="M405" s="9"/>
      <c r="N405" s="9"/>
      <c r="O405" s="9"/>
      <c r="P405" s="9" t="str">
        <f>IF(ISNUMBER(VLOOKUP($B405,Anteile!$A$2:$BI$10000,12,FALSE)),VLOOKUP($B405,Anteile!$A$2:$BI$10000,12,FALSE),"0")</f>
        <v>0</v>
      </c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 t="str">
        <f>IF(ISNUMBER(VLOOKUP($B405,Anteile!$A$2:$BI$10000,24,FALSE)),VLOOKUP($B405,Anteile!$A$2:$BI$10000,24,FALSE),"0")</f>
        <v>0</v>
      </c>
      <c r="AC405" s="9" t="str">
        <f>IF(ISNUMBER(VLOOKUP($B405,Anteile!$A$2:$BI$10000,25,FALSE)),VLOOKUP($B405,Anteile!$A$2:$BI$10000,25,FALSE),"0")</f>
        <v>0</v>
      </c>
      <c r="AD405" s="9" t="str">
        <f>IF(ISNUMBER(VLOOKUP($B405,Anteile!$A$2:$BI$10000,26,FALSE)),VLOOKUP($B405,Anteile!$A$2:$BI$10000,26,FALSE),"0")</f>
        <v>0</v>
      </c>
      <c r="AE405" s="9" t="str">
        <f>IF(ISNUMBER(VLOOKUP($B405,Anteile!$A$2:$BI$10000,27,FALSE)),VLOOKUP($B405,Anteile!$A$2:$BI$10000,27,FALSE),"0")</f>
        <v>0</v>
      </c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5"/>
      <c r="AW405" s="13">
        <v>1</v>
      </c>
      <c r="AX405" s="5"/>
      <c r="AY405" s="5"/>
      <c r="AZ405" s="5"/>
      <c r="BA405" s="5"/>
      <c r="BB405" s="5"/>
      <c r="BC405" s="5"/>
      <c r="BD405" s="5"/>
      <c r="BE405" s="13">
        <f t="shared" ca="1" si="469"/>
        <v>966.22855343932008</v>
      </c>
      <c r="BF405" s="13">
        <f t="shared" ca="1" si="515"/>
        <v>0</v>
      </c>
      <c r="BG405" s="13">
        <f t="shared" ca="1" si="470"/>
        <v>86.872343774594682</v>
      </c>
      <c r="BH405" s="13"/>
      <c r="BI405" s="13"/>
      <c r="BJ405" s="13"/>
      <c r="BK405" s="13"/>
      <c r="BL405" s="13"/>
      <c r="BM405" s="13"/>
      <c r="BN405" s="13"/>
      <c r="BO405" s="13"/>
      <c r="BP405" s="13"/>
      <c r="BQ405" s="13"/>
      <c r="BR405" s="13"/>
      <c r="BS405" s="13">
        <f t="shared" ca="1" si="516"/>
        <v>0</v>
      </c>
      <c r="BT405" s="13">
        <f t="shared" ca="1" si="517"/>
        <v>41.85</v>
      </c>
      <c r="BU405" s="13">
        <f t="shared" ca="1" si="518"/>
        <v>28.309460097591689</v>
      </c>
      <c r="BV405" s="13">
        <f t="shared" ca="1" si="519"/>
        <v>28.805288839918152</v>
      </c>
      <c r="BW405" s="13">
        <f t="shared" ca="1" si="529"/>
        <v>0</v>
      </c>
      <c r="BX405" s="13"/>
      <c r="BY405" s="13"/>
      <c r="BZ405" s="13"/>
      <c r="CA405" s="13"/>
      <c r="CB405" s="13"/>
      <c r="CC405" s="13"/>
      <c r="CD405" s="13"/>
      <c r="CE405" s="13"/>
      <c r="CF405" s="13"/>
      <c r="CG405" s="13"/>
      <c r="CH405" s="13"/>
      <c r="CI405" s="13"/>
      <c r="CJ405" s="13"/>
      <c r="CK405" s="13"/>
      <c r="CL405" s="13"/>
      <c r="CM405" s="5"/>
      <c r="CN405" s="13">
        <f t="shared" ca="1" si="520"/>
        <v>6005.16</v>
      </c>
      <c r="CO405" s="13">
        <f t="shared" ca="1" si="521"/>
        <v>127.56</v>
      </c>
      <c r="CP405" s="13">
        <f t="shared" ca="1" si="522"/>
        <v>397.68759999999997</v>
      </c>
      <c r="CQ405" s="5"/>
      <c r="CR405" s="5"/>
      <c r="CS405" s="5"/>
      <c r="CT405" s="34">
        <f t="shared" ca="1" si="523"/>
        <v>1.0066262909365817</v>
      </c>
      <c r="CU405" s="34">
        <f t="shared" ca="1" si="524"/>
        <v>1.0174682938502033</v>
      </c>
      <c r="CV405" s="34">
        <f t="shared" ca="1" si="525"/>
        <v>0.94755048061630587</v>
      </c>
      <c r="CW405" s="5"/>
      <c r="CX405" s="5"/>
      <c r="CY405" s="5"/>
      <c r="CZ405" s="5"/>
      <c r="DA405" s="33">
        <f t="shared" ca="1" si="526"/>
        <v>1.2706</v>
      </c>
      <c r="DB405" s="13">
        <f t="shared" ca="1" si="527"/>
        <v>1227.69</v>
      </c>
      <c r="DC405" s="5"/>
      <c r="DD405" s="18">
        <f t="shared" ca="1" si="471"/>
        <v>0</v>
      </c>
      <c r="DE405" s="18">
        <f>IF(ISNUMBER(VLOOKUP(B405,CASH!$B$7:$D$10000,3,FALSE)),VLOOKUP(B405,CASH!$B$7:$D$10000,3,FALSE),0)</f>
        <v>0</v>
      </c>
      <c r="DF405" s="18">
        <f t="shared" si="472"/>
        <v>0</v>
      </c>
      <c r="DG405" s="18">
        <f t="shared" ca="1" si="462"/>
        <v>0</v>
      </c>
      <c r="DH405" s="18">
        <f t="shared" ca="1" si="463"/>
        <v>0</v>
      </c>
      <c r="DI405" s="18">
        <f t="shared" si="473"/>
        <v>0</v>
      </c>
      <c r="DJ405" s="18">
        <f t="shared" si="474"/>
        <v>0</v>
      </c>
      <c r="DK405" s="18">
        <f t="shared" si="475"/>
        <v>0</v>
      </c>
      <c r="DL405" s="18">
        <f t="shared" si="476"/>
        <v>0</v>
      </c>
      <c r="DM405" s="18">
        <f t="shared" si="477"/>
        <v>0</v>
      </c>
      <c r="DN405" s="18">
        <f t="shared" si="478"/>
        <v>0</v>
      </c>
      <c r="DO405" s="18">
        <f t="shared" si="479"/>
        <v>0</v>
      </c>
      <c r="DP405" s="18">
        <f t="shared" si="480"/>
        <v>0</v>
      </c>
      <c r="DQ405" s="18">
        <f t="shared" ca="1" si="481"/>
        <v>0</v>
      </c>
      <c r="DR405" s="18">
        <f t="shared" ca="1" si="482"/>
        <v>0</v>
      </c>
      <c r="DS405" s="18">
        <f t="shared" ca="1" si="483"/>
        <v>0</v>
      </c>
      <c r="DT405" s="18">
        <f t="shared" si="484"/>
        <v>0</v>
      </c>
      <c r="DU405" s="18">
        <f t="shared" si="485"/>
        <v>0</v>
      </c>
      <c r="DV405" s="18">
        <f t="shared" si="486"/>
        <v>0</v>
      </c>
      <c r="DW405" s="18">
        <f t="shared" si="487"/>
        <v>0</v>
      </c>
      <c r="DX405" s="18">
        <f t="shared" si="488"/>
        <v>0</v>
      </c>
      <c r="DY405" s="18">
        <f t="shared" si="489"/>
        <v>0</v>
      </c>
      <c r="DZ405" s="18">
        <f t="shared" si="490"/>
        <v>0</v>
      </c>
      <c r="EA405" s="18">
        <f t="shared" si="491"/>
        <v>0</v>
      </c>
      <c r="EB405" s="18">
        <f t="shared" si="492"/>
        <v>0</v>
      </c>
      <c r="EC405" s="18">
        <f t="shared" si="493"/>
        <v>0</v>
      </c>
      <c r="ED405" s="18">
        <f t="shared" si="494"/>
        <v>0</v>
      </c>
      <c r="EE405" s="18">
        <f t="shared" ca="1" si="495"/>
        <v>0</v>
      </c>
      <c r="EF405" s="18">
        <f t="shared" ca="1" si="496"/>
        <v>0</v>
      </c>
      <c r="EG405" s="18">
        <f t="shared" ca="1" si="497"/>
        <v>0</v>
      </c>
      <c r="EH405" s="18">
        <f t="shared" ca="1" si="498"/>
        <v>0</v>
      </c>
      <c r="EI405" s="18">
        <f t="shared" ca="1" si="499"/>
        <v>0</v>
      </c>
      <c r="EJ405" s="18">
        <f t="shared" si="500"/>
        <v>0</v>
      </c>
      <c r="EK405" s="18">
        <f t="shared" si="501"/>
        <v>0</v>
      </c>
      <c r="EL405" s="18">
        <f t="shared" si="502"/>
        <v>0</v>
      </c>
      <c r="EM405" s="18">
        <f t="shared" si="503"/>
        <v>0</v>
      </c>
      <c r="EN405" s="18">
        <f t="shared" si="504"/>
        <v>0</v>
      </c>
      <c r="EO405" s="18">
        <f t="shared" si="505"/>
        <v>0</v>
      </c>
      <c r="EP405" s="18">
        <f t="shared" si="506"/>
        <v>0</v>
      </c>
      <c r="EQ405" s="18">
        <f t="shared" si="507"/>
        <v>0</v>
      </c>
      <c r="ER405" s="18">
        <f t="shared" si="508"/>
        <v>0</v>
      </c>
      <c r="ES405" s="18">
        <f t="shared" si="509"/>
        <v>0</v>
      </c>
      <c r="ET405" s="18">
        <f t="shared" si="510"/>
        <v>0</v>
      </c>
      <c r="EU405" s="18">
        <f t="shared" si="511"/>
        <v>0</v>
      </c>
      <c r="EV405" s="18">
        <f t="shared" si="512"/>
        <v>0</v>
      </c>
      <c r="EW405" s="18">
        <f t="shared" si="513"/>
        <v>0</v>
      </c>
      <c r="EX405" s="18">
        <f t="shared" si="514"/>
        <v>0</v>
      </c>
      <c r="EY405" s="17"/>
      <c r="EZ405" s="1"/>
      <c r="FA405" s="54">
        <f t="shared" ca="1" si="464"/>
        <v>0</v>
      </c>
      <c r="FB405" s="54">
        <f t="shared" si="465"/>
        <v>0</v>
      </c>
      <c r="FC405" s="54">
        <f t="shared" ca="1" si="456"/>
        <v>0</v>
      </c>
      <c r="FD405" s="34" t="e">
        <f t="shared" ca="1" si="457"/>
        <v>#DIV/0!</v>
      </c>
      <c r="FE405" s="34" t="e">
        <f t="shared" ca="1" si="528"/>
        <v>#DIV/0!</v>
      </c>
      <c r="FH405">
        <f t="shared" si="466"/>
        <v>0</v>
      </c>
      <c r="FI405">
        <f t="shared" ca="1" si="467"/>
        <v>0</v>
      </c>
      <c r="FJ405">
        <f t="shared" ca="1" si="468"/>
        <v>0</v>
      </c>
    </row>
    <row r="406" spans="1:166" x14ac:dyDescent="0.25">
      <c r="A406" s="1"/>
      <c r="B406" s="15">
        <f>Kurse!B402</f>
        <v>40409</v>
      </c>
      <c r="C406" s="1"/>
      <c r="D406" s="20" t="str">
        <f>IF(ISNUMBER(VLOOKUP(B406,CASH!$B$7:$E$2815,2,FALSE)),VLOOKUP(B406,CASH!$B$7:$E$2815,2,FALSE),"")</f>
        <v/>
      </c>
      <c r="E406" s="1"/>
      <c r="F406" s="20">
        <f t="shared" si="461"/>
        <v>0</v>
      </c>
      <c r="G406" s="20"/>
      <c r="H406" s="20"/>
      <c r="I406" s="20"/>
      <c r="J406" s="20"/>
      <c r="K406" s="9"/>
      <c r="L406" s="9"/>
      <c r="M406" s="9"/>
      <c r="N406" s="9"/>
      <c r="O406" s="9"/>
      <c r="P406" s="9" t="str">
        <f>IF(ISNUMBER(VLOOKUP($B406,Anteile!$A$2:$BI$10000,12,FALSE)),VLOOKUP($B406,Anteile!$A$2:$BI$10000,12,FALSE),"0")</f>
        <v>0</v>
      </c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 t="str">
        <f>IF(ISNUMBER(VLOOKUP($B406,Anteile!$A$2:$BI$10000,24,FALSE)),VLOOKUP($B406,Anteile!$A$2:$BI$10000,24,FALSE),"0")</f>
        <v>0</v>
      </c>
      <c r="AC406" s="9" t="str">
        <f>IF(ISNUMBER(VLOOKUP($B406,Anteile!$A$2:$BI$10000,25,FALSE)),VLOOKUP($B406,Anteile!$A$2:$BI$10000,25,FALSE),"0")</f>
        <v>0</v>
      </c>
      <c r="AD406" s="9" t="str">
        <f>IF(ISNUMBER(VLOOKUP($B406,Anteile!$A$2:$BI$10000,26,FALSE)),VLOOKUP($B406,Anteile!$A$2:$BI$10000,26,FALSE),"0")</f>
        <v>0</v>
      </c>
      <c r="AE406" s="9" t="str">
        <f>IF(ISNUMBER(VLOOKUP($B406,Anteile!$A$2:$BI$10000,27,FALSE)),VLOOKUP($B406,Anteile!$A$2:$BI$10000,27,FALSE),"0")</f>
        <v>0</v>
      </c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5"/>
      <c r="AW406" s="13">
        <v>1</v>
      </c>
      <c r="AX406" s="5"/>
      <c r="AY406" s="5"/>
      <c r="AZ406" s="5"/>
      <c r="BA406" s="5"/>
      <c r="BB406" s="5"/>
      <c r="BC406" s="5"/>
      <c r="BD406" s="5"/>
      <c r="BE406" s="13">
        <f t="shared" ca="1" si="469"/>
        <v>961.97688944409742</v>
      </c>
      <c r="BF406" s="13">
        <f t="shared" ca="1" si="515"/>
        <v>0</v>
      </c>
      <c r="BG406" s="13">
        <f t="shared" ca="1" si="470"/>
        <v>86.157089319175512</v>
      </c>
      <c r="BH406" s="13"/>
      <c r="BI406" s="13"/>
      <c r="BJ406" s="13"/>
      <c r="BK406" s="13"/>
      <c r="BL406" s="13"/>
      <c r="BM406" s="13"/>
      <c r="BN406" s="13"/>
      <c r="BO406" s="13"/>
      <c r="BP406" s="13"/>
      <c r="BQ406" s="13"/>
      <c r="BR406" s="13"/>
      <c r="BS406" s="13">
        <f t="shared" ca="1" si="516"/>
        <v>0</v>
      </c>
      <c r="BT406" s="13">
        <f t="shared" ca="1" si="517"/>
        <v>42.14</v>
      </c>
      <c r="BU406" s="13">
        <f t="shared" ca="1" si="518"/>
        <v>28.693004372267335</v>
      </c>
      <c r="BV406" s="13">
        <f t="shared" ca="1" si="519"/>
        <v>28.755465334166146</v>
      </c>
      <c r="BW406" s="13">
        <f t="shared" ca="1" si="529"/>
        <v>0</v>
      </c>
      <c r="BX406" s="13"/>
      <c r="BY406" s="13"/>
      <c r="BZ406" s="13"/>
      <c r="CA406" s="13"/>
      <c r="CB406" s="13"/>
      <c r="CC406" s="13"/>
      <c r="CD406" s="13"/>
      <c r="CE406" s="13"/>
      <c r="CF406" s="13"/>
      <c r="CG406" s="13"/>
      <c r="CH406" s="13"/>
      <c r="CI406" s="13"/>
      <c r="CJ406" s="13"/>
      <c r="CK406" s="13"/>
      <c r="CL406" s="13"/>
      <c r="CM406" s="5"/>
      <c r="CN406" s="13">
        <f t="shared" ca="1" si="520"/>
        <v>6075.13</v>
      </c>
      <c r="CO406" s="13">
        <f t="shared" ca="1" si="521"/>
        <v>128.13999999999999</v>
      </c>
      <c r="CP406" s="13">
        <f t="shared" ca="1" si="522"/>
        <v>397.95920000000001</v>
      </c>
      <c r="CQ406" s="5"/>
      <c r="CR406" s="5"/>
      <c r="CS406" s="5"/>
      <c r="CT406" s="34">
        <f t="shared" ca="1" si="523"/>
        <v>1.0183551443854211</v>
      </c>
      <c r="CU406" s="34">
        <f t="shared" ca="1" si="524"/>
        <v>1.0220945999840472</v>
      </c>
      <c r="CV406" s="34">
        <f t="shared" ca="1" si="525"/>
        <v>0.94819760843858503</v>
      </c>
      <c r="CW406" s="5"/>
      <c r="CX406" s="5"/>
      <c r="CY406" s="5"/>
      <c r="CZ406" s="5"/>
      <c r="DA406" s="33">
        <f t="shared" ca="1" si="526"/>
        <v>1.2807999999999999</v>
      </c>
      <c r="DB406" s="13">
        <f t="shared" ca="1" si="527"/>
        <v>1232.0999999999999</v>
      </c>
      <c r="DC406" s="5"/>
      <c r="DD406" s="18">
        <f t="shared" ca="1" si="471"/>
        <v>0</v>
      </c>
      <c r="DE406" s="18">
        <f>IF(ISNUMBER(VLOOKUP(B406,CASH!$B$7:$D$10000,3,FALSE)),VLOOKUP(B406,CASH!$B$7:$D$10000,3,FALSE),0)</f>
        <v>0</v>
      </c>
      <c r="DF406" s="18">
        <f t="shared" si="472"/>
        <v>0</v>
      </c>
      <c r="DG406" s="18">
        <f t="shared" ca="1" si="462"/>
        <v>0</v>
      </c>
      <c r="DH406" s="18">
        <f t="shared" ca="1" si="463"/>
        <v>0</v>
      </c>
      <c r="DI406" s="18">
        <f t="shared" si="473"/>
        <v>0</v>
      </c>
      <c r="DJ406" s="18">
        <f t="shared" si="474"/>
        <v>0</v>
      </c>
      <c r="DK406" s="18">
        <f t="shared" si="475"/>
        <v>0</v>
      </c>
      <c r="DL406" s="18">
        <f t="shared" si="476"/>
        <v>0</v>
      </c>
      <c r="DM406" s="18">
        <f t="shared" si="477"/>
        <v>0</v>
      </c>
      <c r="DN406" s="18">
        <f t="shared" si="478"/>
        <v>0</v>
      </c>
      <c r="DO406" s="18">
        <f t="shared" si="479"/>
        <v>0</v>
      </c>
      <c r="DP406" s="18">
        <f t="shared" si="480"/>
        <v>0</v>
      </c>
      <c r="DQ406" s="18">
        <f t="shared" ca="1" si="481"/>
        <v>0</v>
      </c>
      <c r="DR406" s="18">
        <f t="shared" ca="1" si="482"/>
        <v>0</v>
      </c>
      <c r="DS406" s="18">
        <f t="shared" ca="1" si="483"/>
        <v>0</v>
      </c>
      <c r="DT406" s="18">
        <f t="shared" si="484"/>
        <v>0</v>
      </c>
      <c r="DU406" s="18">
        <f t="shared" si="485"/>
        <v>0</v>
      </c>
      <c r="DV406" s="18">
        <f t="shared" si="486"/>
        <v>0</v>
      </c>
      <c r="DW406" s="18">
        <f t="shared" si="487"/>
        <v>0</v>
      </c>
      <c r="DX406" s="18">
        <f t="shared" si="488"/>
        <v>0</v>
      </c>
      <c r="DY406" s="18">
        <f t="shared" si="489"/>
        <v>0</v>
      </c>
      <c r="DZ406" s="18">
        <f t="shared" si="490"/>
        <v>0</v>
      </c>
      <c r="EA406" s="18">
        <f t="shared" si="491"/>
        <v>0</v>
      </c>
      <c r="EB406" s="18">
        <f t="shared" si="492"/>
        <v>0</v>
      </c>
      <c r="EC406" s="18">
        <f t="shared" si="493"/>
        <v>0</v>
      </c>
      <c r="ED406" s="18">
        <f t="shared" si="494"/>
        <v>0</v>
      </c>
      <c r="EE406" s="18">
        <f t="shared" ca="1" si="495"/>
        <v>0</v>
      </c>
      <c r="EF406" s="18">
        <f t="shared" ca="1" si="496"/>
        <v>0</v>
      </c>
      <c r="EG406" s="18">
        <f t="shared" ca="1" si="497"/>
        <v>0</v>
      </c>
      <c r="EH406" s="18">
        <f t="shared" ca="1" si="498"/>
        <v>0</v>
      </c>
      <c r="EI406" s="18">
        <f t="shared" ca="1" si="499"/>
        <v>0</v>
      </c>
      <c r="EJ406" s="18">
        <f t="shared" si="500"/>
        <v>0</v>
      </c>
      <c r="EK406" s="18">
        <f t="shared" si="501"/>
        <v>0</v>
      </c>
      <c r="EL406" s="18">
        <f t="shared" si="502"/>
        <v>0</v>
      </c>
      <c r="EM406" s="18">
        <f t="shared" si="503"/>
        <v>0</v>
      </c>
      <c r="EN406" s="18">
        <f t="shared" si="504"/>
        <v>0</v>
      </c>
      <c r="EO406" s="18">
        <f t="shared" si="505"/>
        <v>0</v>
      </c>
      <c r="EP406" s="18">
        <f t="shared" si="506"/>
        <v>0</v>
      </c>
      <c r="EQ406" s="18">
        <f t="shared" si="507"/>
        <v>0</v>
      </c>
      <c r="ER406" s="18">
        <f t="shared" si="508"/>
        <v>0</v>
      </c>
      <c r="ES406" s="18">
        <f t="shared" si="509"/>
        <v>0</v>
      </c>
      <c r="ET406" s="18">
        <f t="shared" si="510"/>
        <v>0</v>
      </c>
      <c r="EU406" s="18">
        <f t="shared" si="511"/>
        <v>0</v>
      </c>
      <c r="EV406" s="18">
        <f t="shared" si="512"/>
        <v>0</v>
      </c>
      <c r="EW406" s="18">
        <f t="shared" si="513"/>
        <v>0</v>
      </c>
      <c r="EX406" s="18">
        <f t="shared" si="514"/>
        <v>0</v>
      </c>
      <c r="EY406" s="17"/>
      <c r="EZ406" s="1"/>
      <c r="FA406" s="54">
        <f t="shared" ca="1" si="464"/>
        <v>0</v>
      </c>
      <c r="FB406" s="54">
        <f t="shared" si="465"/>
        <v>0</v>
      </c>
      <c r="FC406" s="54">
        <f t="shared" ca="1" si="456"/>
        <v>0</v>
      </c>
      <c r="FD406" s="34" t="e">
        <f t="shared" ca="1" si="457"/>
        <v>#DIV/0!</v>
      </c>
      <c r="FE406" s="34" t="e">
        <f t="shared" ca="1" si="528"/>
        <v>#DIV/0!</v>
      </c>
      <c r="FH406">
        <f t="shared" si="466"/>
        <v>0</v>
      </c>
      <c r="FI406">
        <f t="shared" ca="1" si="467"/>
        <v>0</v>
      </c>
      <c r="FJ406">
        <f t="shared" ca="1" si="468"/>
        <v>0</v>
      </c>
    </row>
    <row r="407" spans="1:166" x14ac:dyDescent="0.25">
      <c r="A407" s="1"/>
      <c r="B407" s="15">
        <f>Kurse!B403</f>
        <v>40408</v>
      </c>
      <c r="C407" s="1"/>
      <c r="D407" s="20" t="str">
        <f>IF(ISNUMBER(VLOOKUP(B407,CASH!$B$7:$E$2815,2,FALSE)),VLOOKUP(B407,CASH!$B$7:$E$2815,2,FALSE),"")</f>
        <v/>
      </c>
      <c r="E407" s="1"/>
      <c r="F407" s="20">
        <f t="shared" si="461"/>
        <v>0</v>
      </c>
      <c r="G407" s="20"/>
      <c r="H407" s="20"/>
      <c r="I407" s="20"/>
      <c r="J407" s="20"/>
      <c r="K407" s="9"/>
      <c r="L407" s="9"/>
      <c r="M407" s="9"/>
      <c r="N407" s="9"/>
      <c r="O407" s="9"/>
      <c r="P407" s="9" t="str">
        <f>IF(ISNUMBER(VLOOKUP($B407,Anteile!$A$2:$BI$10000,12,FALSE)),VLOOKUP($B407,Anteile!$A$2:$BI$10000,12,FALSE),"0")</f>
        <v>0</v>
      </c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 t="str">
        <f>IF(ISNUMBER(VLOOKUP($B407,Anteile!$A$2:$BI$10000,24,FALSE)),VLOOKUP($B407,Anteile!$A$2:$BI$10000,24,FALSE),"0")</f>
        <v>0</v>
      </c>
      <c r="AC407" s="9" t="str">
        <f>IF(ISNUMBER(VLOOKUP($B407,Anteile!$A$2:$BI$10000,25,FALSE)),VLOOKUP($B407,Anteile!$A$2:$BI$10000,25,FALSE),"0")</f>
        <v>0</v>
      </c>
      <c r="AD407" s="9" t="str">
        <f>IF(ISNUMBER(VLOOKUP($B407,Anteile!$A$2:$BI$10000,26,FALSE)),VLOOKUP($B407,Anteile!$A$2:$BI$10000,26,FALSE),"0")</f>
        <v>0</v>
      </c>
      <c r="AE407" s="9" t="str">
        <f>IF(ISNUMBER(VLOOKUP($B407,Anteile!$A$2:$BI$10000,27,FALSE)),VLOOKUP($B407,Anteile!$A$2:$BI$10000,27,FALSE),"0")</f>
        <v>0</v>
      </c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5"/>
      <c r="AW407" s="13">
        <v>1</v>
      </c>
      <c r="AX407" s="5"/>
      <c r="AY407" s="5"/>
      <c r="AZ407" s="5"/>
      <c r="BA407" s="5"/>
      <c r="BB407" s="5"/>
      <c r="BC407" s="5"/>
      <c r="BD407" s="5"/>
      <c r="BE407" s="13">
        <f t="shared" ca="1" si="469"/>
        <v>960.5643711404673</v>
      </c>
      <c r="BF407" s="13">
        <f t="shared" ca="1" si="515"/>
        <v>0</v>
      </c>
      <c r="BG407" s="13">
        <f t="shared" ca="1" si="470"/>
        <v>86.000156335495959</v>
      </c>
      <c r="BH407" s="13"/>
      <c r="BI407" s="13"/>
      <c r="BJ407" s="13"/>
      <c r="BK407" s="13"/>
      <c r="BL407" s="13"/>
      <c r="BM407" s="13"/>
      <c r="BN407" s="13"/>
      <c r="BO407" s="13"/>
      <c r="BP407" s="13"/>
      <c r="BQ407" s="13"/>
      <c r="BR407" s="13"/>
      <c r="BS407" s="13">
        <f t="shared" ca="1" si="516"/>
        <v>0</v>
      </c>
      <c r="BT407" s="13">
        <f t="shared" ca="1" si="517"/>
        <v>42.75</v>
      </c>
      <c r="BU407" s="13">
        <f t="shared" ca="1" si="518"/>
        <v>28.46087704213241</v>
      </c>
      <c r="BV407" s="13">
        <f t="shared" ca="1" si="519"/>
        <v>28.781364808879854</v>
      </c>
      <c r="BW407" s="13">
        <f t="shared" ca="1" si="529"/>
        <v>0</v>
      </c>
      <c r="BX407" s="13"/>
      <c r="BY407" s="13"/>
      <c r="BZ407" s="13"/>
      <c r="CA407" s="13"/>
      <c r="CB407" s="13"/>
      <c r="CC407" s="13"/>
      <c r="CD407" s="13"/>
      <c r="CE407" s="13"/>
      <c r="CF407" s="13"/>
      <c r="CG407" s="13"/>
      <c r="CH407" s="13"/>
      <c r="CI407" s="13"/>
      <c r="CJ407" s="13"/>
      <c r="CK407" s="13"/>
      <c r="CL407" s="13"/>
      <c r="CM407" s="5"/>
      <c r="CN407" s="13">
        <f t="shared" ca="1" si="520"/>
        <v>6186.31</v>
      </c>
      <c r="CO407" s="13">
        <f t="shared" ca="1" si="521"/>
        <v>128.01</v>
      </c>
      <c r="CP407" s="13">
        <f t="shared" ca="1" si="522"/>
        <v>397.48989999999998</v>
      </c>
      <c r="CQ407" s="5"/>
      <c r="CR407" s="5"/>
      <c r="CS407" s="5"/>
      <c r="CT407" s="34">
        <f t="shared" ca="1" si="523"/>
        <v>1.0369919019449749</v>
      </c>
      <c r="CU407" s="34">
        <f t="shared" ca="1" si="524"/>
        <v>1.0210576692988753</v>
      </c>
      <c r="CV407" s="34">
        <f t="shared" ca="1" si="525"/>
        <v>0.9470794306514142</v>
      </c>
      <c r="CW407" s="5"/>
      <c r="CX407" s="5"/>
      <c r="CY407" s="5"/>
      <c r="CZ407" s="5"/>
      <c r="DA407" s="33">
        <f t="shared" ca="1" si="526"/>
        <v>1.2793000000000001</v>
      </c>
      <c r="DB407" s="13">
        <f t="shared" ca="1" si="527"/>
        <v>1228.8499999999999</v>
      </c>
      <c r="DC407" s="5"/>
      <c r="DD407" s="18">
        <f t="shared" ca="1" si="471"/>
        <v>0</v>
      </c>
      <c r="DE407" s="18">
        <f>IF(ISNUMBER(VLOOKUP(B407,CASH!$B$7:$D$10000,3,FALSE)),VLOOKUP(B407,CASH!$B$7:$D$10000,3,FALSE),0)</f>
        <v>0</v>
      </c>
      <c r="DF407" s="18">
        <f t="shared" si="472"/>
        <v>0</v>
      </c>
      <c r="DG407" s="18">
        <f t="shared" ca="1" si="462"/>
        <v>0</v>
      </c>
      <c r="DH407" s="18">
        <f t="shared" ca="1" si="463"/>
        <v>0</v>
      </c>
      <c r="DI407" s="18">
        <f t="shared" si="473"/>
        <v>0</v>
      </c>
      <c r="DJ407" s="18">
        <f t="shared" si="474"/>
        <v>0</v>
      </c>
      <c r="DK407" s="18">
        <f t="shared" si="475"/>
        <v>0</v>
      </c>
      <c r="DL407" s="18">
        <f t="shared" si="476"/>
        <v>0</v>
      </c>
      <c r="DM407" s="18">
        <f t="shared" si="477"/>
        <v>0</v>
      </c>
      <c r="DN407" s="18">
        <f t="shared" si="478"/>
        <v>0</v>
      </c>
      <c r="DO407" s="18">
        <f t="shared" si="479"/>
        <v>0</v>
      </c>
      <c r="DP407" s="18">
        <f t="shared" si="480"/>
        <v>0</v>
      </c>
      <c r="DQ407" s="18">
        <f t="shared" ca="1" si="481"/>
        <v>0</v>
      </c>
      <c r="DR407" s="18">
        <f t="shared" ca="1" si="482"/>
        <v>0</v>
      </c>
      <c r="DS407" s="18">
        <f t="shared" ca="1" si="483"/>
        <v>0</v>
      </c>
      <c r="DT407" s="18">
        <f t="shared" si="484"/>
        <v>0</v>
      </c>
      <c r="DU407" s="18">
        <f t="shared" si="485"/>
        <v>0</v>
      </c>
      <c r="DV407" s="18">
        <f t="shared" si="486"/>
        <v>0</v>
      </c>
      <c r="DW407" s="18">
        <f t="shared" si="487"/>
        <v>0</v>
      </c>
      <c r="DX407" s="18">
        <f t="shared" si="488"/>
        <v>0</v>
      </c>
      <c r="DY407" s="18">
        <f t="shared" si="489"/>
        <v>0</v>
      </c>
      <c r="DZ407" s="18">
        <f t="shared" si="490"/>
        <v>0</v>
      </c>
      <c r="EA407" s="18">
        <f t="shared" si="491"/>
        <v>0</v>
      </c>
      <c r="EB407" s="18">
        <f t="shared" si="492"/>
        <v>0</v>
      </c>
      <c r="EC407" s="18">
        <f t="shared" si="493"/>
        <v>0</v>
      </c>
      <c r="ED407" s="18">
        <f t="shared" si="494"/>
        <v>0</v>
      </c>
      <c r="EE407" s="18">
        <f t="shared" ca="1" si="495"/>
        <v>0</v>
      </c>
      <c r="EF407" s="18">
        <f t="shared" ca="1" si="496"/>
        <v>0</v>
      </c>
      <c r="EG407" s="18">
        <f t="shared" ca="1" si="497"/>
        <v>0</v>
      </c>
      <c r="EH407" s="18">
        <f t="shared" ca="1" si="498"/>
        <v>0</v>
      </c>
      <c r="EI407" s="18">
        <f t="shared" ca="1" si="499"/>
        <v>0</v>
      </c>
      <c r="EJ407" s="18">
        <f t="shared" si="500"/>
        <v>0</v>
      </c>
      <c r="EK407" s="18">
        <f t="shared" si="501"/>
        <v>0</v>
      </c>
      <c r="EL407" s="18">
        <f t="shared" si="502"/>
        <v>0</v>
      </c>
      <c r="EM407" s="18">
        <f t="shared" si="503"/>
        <v>0</v>
      </c>
      <c r="EN407" s="18">
        <f t="shared" si="504"/>
        <v>0</v>
      </c>
      <c r="EO407" s="18">
        <f t="shared" si="505"/>
        <v>0</v>
      </c>
      <c r="EP407" s="18">
        <f t="shared" si="506"/>
        <v>0</v>
      </c>
      <c r="EQ407" s="18">
        <f t="shared" si="507"/>
        <v>0</v>
      </c>
      <c r="ER407" s="18">
        <f t="shared" si="508"/>
        <v>0</v>
      </c>
      <c r="ES407" s="18">
        <f t="shared" si="509"/>
        <v>0</v>
      </c>
      <c r="ET407" s="18">
        <f t="shared" si="510"/>
        <v>0</v>
      </c>
      <c r="EU407" s="18">
        <f t="shared" si="511"/>
        <v>0</v>
      </c>
      <c r="EV407" s="18">
        <f t="shared" si="512"/>
        <v>0</v>
      </c>
      <c r="EW407" s="18">
        <f t="shared" si="513"/>
        <v>0</v>
      </c>
      <c r="EX407" s="18">
        <f t="shared" si="514"/>
        <v>0</v>
      </c>
      <c r="EY407" s="17"/>
      <c r="EZ407" s="1"/>
      <c r="FA407" s="54">
        <f t="shared" ca="1" si="464"/>
        <v>0</v>
      </c>
      <c r="FB407" s="54">
        <f t="shared" si="465"/>
        <v>0</v>
      </c>
      <c r="FC407" s="54">
        <f t="shared" ca="1" si="456"/>
        <v>0</v>
      </c>
      <c r="FD407" s="34" t="e">
        <f t="shared" ca="1" si="457"/>
        <v>#DIV/0!</v>
      </c>
      <c r="FE407" s="34" t="e">
        <f t="shared" ca="1" si="528"/>
        <v>#DIV/0!</v>
      </c>
      <c r="FH407">
        <f t="shared" si="466"/>
        <v>0</v>
      </c>
      <c r="FI407">
        <f t="shared" ca="1" si="467"/>
        <v>0</v>
      </c>
      <c r="FJ407">
        <f t="shared" ca="1" si="468"/>
        <v>0</v>
      </c>
    </row>
    <row r="408" spans="1:166" x14ac:dyDescent="0.25">
      <c r="A408" s="1"/>
      <c r="B408" s="15">
        <f>Kurse!B404</f>
        <v>40407</v>
      </c>
      <c r="C408" s="1"/>
      <c r="D408" s="20" t="str">
        <f>IF(ISNUMBER(VLOOKUP(B408,CASH!$B$7:$E$2815,2,FALSE)),VLOOKUP(B408,CASH!$B$7:$E$2815,2,FALSE),"")</f>
        <v/>
      </c>
      <c r="E408" s="1"/>
      <c r="F408" s="20">
        <f t="shared" si="461"/>
        <v>0</v>
      </c>
      <c r="G408" s="20"/>
      <c r="H408" s="20"/>
      <c r="I408" s="20"/>
      <c r="J408" s="20"/>
      <c r="K408" s="9"/>
      <c r="L408" s="9"/>
      <c r="M408" s="9"/>
      <c r="N408" s="9"/>
      <c r="O408" s="9"/>
      <c r="P408" s="9" t="str">
        <f>IF(ISNUMBER(VLOOKUP($B408,Anteile!$A$2:$BI$10000,12,FALSE)),VLOOKUP($B408,Anteile!$A$2:$BI$10000,12,FALSE),"0")</f>
        <v>0</v>
      </c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 t="str">
        <f>IF(ISNUMBER(VLOOKUP($B408,Anteile!$A$2:$BI$10000,24,FALSE)),VLOOKUP($B408,Anteile!$A$2:$BI$10000,24,FALSE),"0")</f>
        <v>0</v>
      </c>
      <c r="AC408" s="9" t="str">
        <f>IF(ISNUMBER(VLOOKUP($B408,Anteile!$A$2:$BI$10000,25,FALSE)),VLOOKUP($B408,Anteile!$A$2:$BI$10000,25,FALSE),"0")</f>
        <v>0</v>
      </c>
      <c r="AD408" s="9" t="str">
        <f>IF(ISNUMBER(VLOOKUP($B408,Anteile!$A$2:$BI$10000,26,FALSE)),VLOOKUP($B408,Anteile!$A$2:$BI$10000,26,FALSE),"0")</f>
        <v>0</v>
      </c>
      <c r="AE408" s="9" t="str">
        <f>IF(ISNUMBER(VLOOKUP($B408,Anteile!$A$2:$BI$10000,27,FALSE)),VLOOKUP($B408,Anteile!$A$2:$BI$10000,27,FALSE),"0")</f>
        <v>0</v>
      </c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5"/>
      <c r="AW408" s="13">
        <v>1</v>
      </c>
      <c r="AX408" s="5"/>
      <c r="AY408" s="5"/>
      <c r="AZ408" s="5"/>
      <c r="BA408" s="5"/>
      <c r="BB408" s="5"/>
      <c r="BC408" s="5"/>
      <c r="BD408" s="5"/>
      <c r="BE408" s="13">
        <f t="shared" ca="1" si="469"/>
        <v>951.51939068936031</v>
      </c>
      <c r="BF408" s="13">
        <f t="shared" ca="1" si="515"/>
        <v>0</v>
      </c>
      <c r="BG408" s="13">
        <f t="shared" ca="1" si="470"/>
        <v>85.039247687883744</v>
      </c>
      <c r="BH408" s="13"/>
      <c r="BI408" s="13"/>
      <c r="BJ408" s="13"/>
      <c r="BK408" s="13"/>
      <c r="BL408" s="13"/>
      <c r="BM408" s="13"/>
      <c r="BN408" s="13"/>
      <c r="BO408" s="13"/>
      <c r="BP408" s="13"/>
      <c r="BQ408" s="13"/>
      <c r="BR408" s="13"/>
      <c r="BS408" s="13">
        <f t="shared" ca="1" si="516"/>
        <v>0</v>
      </c>
      <c r="BT408" s="13">
        <f t="shared" ca="1" si="517"/>
        <v>42.87</v>
      </c>
      <c r="BU408" s="13">
        <f t="shared" ca="1" si="518"/>
        <v>28.09512706924691</v>
      </c>
      <c r="BV408" s="13">
        <f t="shared" ca="1" si="519"/>
        <v>28.608067148519471</v>
      </c>
      <c r="BW408" s="13">
        <f t="shared" ca="1" si="529"/>
        <v>0</v>
      </c>
      <c r="BX408" s="13"/>
      <c r="BY408" s="13"/>
      <c r="BZ408" s="13"/>
      <c r="CA408" s="13"/>
      <c r="CB408" s="13"/>
      <c r="CC408" s="13"/>
      <c r="CD408" s="13"/>
      <c r="CE408" s="13"/>
      <c r="CF408" s="13"/>
      <c r="CG408" s="13"/>
      <c r="CH408" s="13"/>
      <c r="CI408" s="13"/>
      <c r="CJ408" s="13"/>
      <c r="CK408" s="13"/>
      <c r="CL408" s="13"/>
      <c r="CM408" s="5"/>
      <c r="CN408" s="13">
        <f t="shared" ca="1" si="520"/>
        <v>6206.4</v>
      </c>
      <c r="CO408" s="13">
        <f t="shared" ca="1" si="521"/>
        <v>127.36</v>
      </c>
      <c r="CP408" s="13">
        <f t="shared" ca="1" si="522"/>
        <v>395.7851</v>
      </c>
      <c r="CQ408" s="5"/>
      <c r="CR408" s="5"/>
      <c r="CS408" s="5"/>
      <c r="CT408" s="34">
        <f t="shared" ca="1" si="523"/>
        <v>1.0403595261523091</v>
      </c>
      <c r="CU408" s="34">
        <f t="shared" ca="1" si="524"/>
        <v>1.0158730158730158</v>
      </c>
      <c r="CV408" s="34">
        <f t="shared" ca="1" si="525"/>
        <v>0.94301748841495858</v>
      </c>
      <c r="CW408" s="5"/>
      <c r="CX408" s="5"/>
      <c r="CY408" s="5"/>
      <c r="CZ408" s="5"/>
      <c r="DA408" s="33">
        <f t="shared" ca="1" si="526"/>
        <v>1.2867</v>
      </c>
      <c r="DB408" s="13">
        <f t="shared" ca="1" si="527"/>
        <v>1224.32</v>
      </c>
      <c r="DC408" s="5"/>
      <c r="DD408" s="18">
        <f t="shared" ca="1" si="471"/>
        <v>0</v>
      </c>
      <c r="DE408" s="18">
        <f>IF(ISNUMBER(VLOOKUP(B408,CASH!$B$7:$D$10000,3,FALSE)),VLOOKUP(B408,CASH!$B$7:$D$10000,3,FALSE),0)</f>
        <v>0</v>
      </c>
      <c r="DF408" s="18">
        <f t="shared" si="472"/>
        <v>0</v>
      </c>
      <c r="DG408" s="18">
        <f t="shared" ca="1" si="462"/>
        <v>0</v>
      </c>
      <c r="DH408" s="18">
        <f t="shared" ca="1" si="463"/>
        <v>0</v>
      </c>
      <c r="DI408" s="18">
        <f t="shared" si="473"/>
        <v>0</v>
      </c>
      <c r="DJ408" s="18">
        <f t="shared" si="474"/>
        <v>0</v>
      </c>
      <c r="DK408" s="18">
        <f t="shared" si="475"/>
        <v>0</v>
      </c>
      <c r="DL408" s="18">
        <f t="shared" si="476"/>
        <v>0</v>
      </c>
      <c r="DM408" s="18">
        <f t="shared" si="477"/>
        <v>0</v>
      </c>
      <c r="DN408" s="18">
        <f t="shared" si="478"/>
        <v>0</v>
      </c>
      <c r="DO408" s="18">
        <f t="shared" si="479"/>
        <v>0</v>
      </c>
      <c r="DP408" s="18">
        <f t="shared" si="480"/>
        <v>0</v>
      </c>
      <c r="DQ408" s="18">
        <f t="shared" ca="1" si="481"/>
        <v>0</v>
      </c>
      <c r="DR408" s="18">
        <f t="shared" ca="1" si="482"/>
        <v>0</v>
      </c>
      <c r="DS408" s="18">
        <f t="shared" ca="1" si="483"/>
        <v>0</v>
      </c>
      <c r="DT408" s="18">
        <f t="shared" si="484"/>
        <v>0</v>
      </c>
      <c r="DU408" s="18">
        <f t="shared" si="485"/>
        <v>0</v>
      </c>
      <c r="DV408" s="18">
        <f t="shared" si="486"/>
        <v>0</v>
      </c>
      <c r="DW408" s="18">
        <f t="shared" si="487"/>
        <v>0</v>
      </c>
      <c r="DX408" s="18">
        <f t="shared" si="488"/>
        <v>0</v>
      </c>
      <c r="DY408" s="18">
        <f t="shared" si="489"/>
        <v>0</v>
      </c>
      <c r="DZ408" s="18">
        <f t="shared" si="490"/>
        <v>0</v>
      </c>
      <c r="EA408" s="18">
        <f t="shared" si="491"/>
        <v>0</v>
      </c>
      <c r="EB408" s="18">
        <f t="shared" si="492"/>
        <v>0</v>
      </c>
      <c r="EC408" s="18">
        <f t="shared" si="493"/>
        <v>0</v>
      </c>
      <c r="ED408" s="18">
        <f t="shared" si="494"/>
        <v>0</v>
      </c>
      <c r="EE408" s="18">
        <f t="shared" ca="1" si="495"/>
        <v>0</v>
      </c>
      <c r="EF408" s="18">
        <f t="shared" ca="1" si="496"/>
        <v>0</v>
      </c>
      <c r="EG408" s="18">
        <f t="shared" ca="1" si="497"/>
        <v>0</v>
      </c>
      <c r="EH408" s="18">
        <f t="shared" ca="1" si="498"/>
        <v>0</v>
      </c>
      <c r="EI408" s="18">
        <f t="shared" ca="1" si="499"/>
        <v>0</v>
      </c>
      <c r="EJ408" s="18">
        <f t="shared" si="500"/>
        <v>0</v>
      </c>
      <c r="EK408" s="18">
        <f t="shared" si="501"/>
        <v>0</v>
      </c>
      <c r="EL408" s="18">
        <f t="shared" si="502"/>
        <v>0</v>
      </c>
      <c r="EM408" s="18">
        <f t="shared" si="503"/>
        <v>0</v>
      </c>
      <c r="EN408" s="18">
        <f t="shared" si="504"/>
        <v>0</v>
      </c>
      <c r="EO408" s="18">
        <f t="shared" si="505"/>
        <v>0</v>
      </c>
      <c r="EP408" s="18">
        <f t="shared" si="506"/>
        <v>0</v>
      </c>
      <c r="EQ408" s="18">
        <f t="shared" si="507"/>
        <v>0</v>
      </c>
      <c r="ER408" s="18">
        <f t="shared" si="508"/>
        <v>0</v>
      </c>
      <c r="ES408" s="18">
        <f t="shared" si="509"/>
        <v>0</v>
      </c>
      <c r="ET408" s="18">
        <f t="shared" si="510"/>
        <v>0</v>
      </c>
      <c r="EU408" s="18">
        <f t="shared" si="511"/>
        <v>0</v>
      </c>
      <c r="EV408" s="18">
        <f t="shared" si="512"/>
        <v>0</v>
      </c>
      <c r="EW408" s="18">
        <f t="shared" si="513"/>
        <v>0</v>
      </c>
      <c r="EX408" s="18">
        <f t="shared" si="514"/>
        <v>0</v>
      </c>
      <c r="EY408" s="17"/>
      <c r="EZ408" s="1"/>
      <c r="FA408" s="54">
        <f t="shared" ca="1" si="464"/>
        <v>0</v>
      </c>
      <c r="FB408" s="54">
        <f t="shared" si="465"/>
        <v>0</v>
      </c>
      <c r="FC408" s="54">
        <f t="shared" ca="1" si="456"/>
        <v>0</v>
      </c>
      <c r="FD408" s="34" t="e">
        <f t="shared" ca="1" si="457"/>
        <v>#DIV/0!</v>
      </c>
      <c r="FE408" s="34" t="e">
        <f t="shared" ca="1" si="528"/>
        <v>#DIV/0!</v>
      </c>
      <c r="FH408">
        <f t="shared" si="466"/>
        <v>0</v>
      </c>
      <c r="FI408">
        <f t="shared" ca="1" si="467"/>
        <v>0</v>
      </c>
      <c r="FJ408">
        <f t="shared" ca="1" si="468"/>
        <v>0</v>
      </c>
    </row>
    <row r="409" spans="1:166" x14ac:dyDescent="0.25">
      <c r="A409" s="1"/>
      <c r="B409" s="15">
        <f>Kurse!B405</f>
        <v>40406</v>
      </c>
      <c r="C409" s="1"/>
      <c r="D409" s="20" t="str">
        <f>IF(ISNUMBER(VLOOKUP(B409,CASH!$B$7:$E$2815,2,FALSE)),VLOOKUP(B409,CASH!$B$7:$E$2815,2,FALSE),"")</f>
        <v/>
      </c>
      <c r="E409" s="1"/>
      <c r="F409" s="20">
        <f t="shared" si="461"/>
        <v>0</v>
      </c>
      <c r="G409" s="20"/>
      <c r="H409" s="20"/>
      <c r="I409" s="20"/>
      <c r="J409" s="20"/>
      <c r="K409" s="9"/>
      <c r="L409" s="9"/>
      <c r="M409" s="9"/>
      <c r="N409" s="9"/>
      <c r="O409" s="9"/>
      <c r="P409" s="9" t="str">
        <f>IF(ISNUMBER(VLOOKUP($B409,Anteile!$A$2:$BI$10000,12,FALSE)),VLOOKUP($B409,Anteile!$A$2:$BI$10000,12,FALSE),"0")</f>
        <v>0</v>
      </c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 t="str">
        <f>IF(ISNUMBER(VLOOKUP($B409,Anteile!$A$2:$BI$10000,24,FALSE)),VLOOKUP($B409,Anteile!$A$2:$BI$10000,24,FALSE),"0")</f>
        <v>0</v>
      </c>
      <c r="AC409" s="9" t="str">
        <f>IF(ISNUMBER(VLOOKUP($B409,Anteile!$A$2:$BI$10000,25,FALSE)),VLOOKUP($B409,Anteile!$A$2:$BI$10000,25,FALSE),"0")</f>
        <v>0</v>
      </c>
      <c r="AD409" s="9" t="str">
        <f>IF(ISNUMBER(VLOOKUP($B409,Anteile!$A$2:$BI$10000,26,FALSE)),VLOOKUP($B409,Anteile!$A$2:$BI$10000,26,FALSE),"0")</f>
        <v>0</v>
      </c>
      <c r="AE409" s="9" t="str">
        <f>IF(ISNUMBER(VLOOKUP($B409,Anteile!$A$2:$BI$10000,27,FALSE)),VLOOKUP($B409,Anteile!$A$2:$BI$10000,27,FALSE),"0")</f>
        <v>0</v>
      </c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5"/>
      <c r="AW409" s="13">
        <v>1</v>
      </c>
      <c r="AX409" s="5"/>
      <c r="AY409" s="5"/>
      <c r="AZ409" s="5"/>
      <c r="BA409" s="5"/>
      <c r="BB409" s="5"/>
      <c r="BC409" s="5"/>
      <c r="BD409" s="5"/>
      <c r="BE409" s="13">
        <f t="shared" ca="1" si="469"/>
        <v>955.6466089128229</v>
      </c>
      <c r="BF409" s="13">
        <f t="shared" ca="1" si="515"/>
        <v>0</v>
      </c>
      <c r="BG409" s="13">
        <f t="shared" ca="1" si="470"/>
        <v>84.90595488956528</v>
      </c>
      <c r="BH409" s="13"/>
      <c r="BI409" s="13"/>
      <c r="BJ409" s="13"/>
      <c r="BK409" s="13"/>
      <c r="BL409" s="13"/>
      <c r="BM409" s="13"/>
      <c r="BN409" s="13"/>
      <c r="BO409" s="13"/>
      <c r="BP409" s="13"/>
      <c r="BQ409" s="13"/>
      <c r="BR409" s="13"/>
      <c r="BS409" s="13">
        <f t="shared" ca="1" si="516"/>
        <v>0</v>
      </c>
      <c r="BT409" s="13">
        <f t="shared" ca="1" si="517"/>
        <v>42.4</v>
      </c>
      <c r="BU409" s="13">
        <f t="shared" ca="1" si="518"/>
        <v>28.197923983454302</v>
      </c>
      <c r="BV409" s="13">
        <f t="shared" ca="1" si="519"/>
        <v>28.478888628736438</v>
      </c>
      <c r="BW409" s="13">
        <f t="shared" ca="1" si="529"/>
        <v>0</v>
      </c>
      <c r="BX409" s="13"/>
      <c r="BY409" s="13"/>
      <c r="BZ409" s="13"/>
      <c r="CA409" s="13"/>
      <c r="CB409" s="13"/>
      <c r="CC409" s="13"/>
      <c r="CD409" s="13"/>
      <c r="CE409" s="13"/>
      <c r="CF409" s="13"/>
      <c r="CG409" s="13"/>
      <c r="CH409" s="13"/>
      <c r="CI409" s="13"/>
      <c r="CJ409" s="13"/>
      <c r="CK409" s="13"/>
      <c r="CL409" s="13"/>
      <c r="CM409" s="5"/>
      <c r="CN409" s="13">
        <f t="shared" ca="1" si="520"/>
        <v>6110.57</v>
      </c>
      <c r="CO409" s="13">
        <f t="shared" ca="1" si="521"/>
        <v>127.76</v>
      </c>
      <c r="CP409" s="13">
        <f t="shared" ca="1" si="522"/>
        <v>395.63200000000001</v>
      </c>
      <c r="CQ409" s="5"/>
      <c r="CR409" s="5"/>
      <c r="CS409" s="5"/>
      <c r="CT409" s="34">
        <f t="shared" ca="1" si="523"/>
        <v>1.0242958413445016</v>
      </c>
      <c r="CU409" s="34">
        <f t="shared" ca="1" si="524"/>
        <v>1.0190635718273908</v>
      </c>
      <c r="CV409" s="34">
        <f t="shared" ca="1" si="525"/>
        <v>0.9426527046535782</v>
      </c>
      <c r="CW409" s="5"/>
      <c r="CX409" s="5"/>
      <c r="CY409" s="5"/>
      <c r="CZ409" s="5"/>
      <c r="DA409" s="33">
        <f t="shared" ca="1" si="526"/>
        <v>1.2813000000000001</v>
      </c>
      <c r="DB409" s="13">
        <f t="shared" ca="1" si="527"/>
        <v>1224.47</v>
      </c>
      <c r="DC409" s="5"/>
      <c r="DD409" s="18">
        <f t="shared" ca="1" si="471"/>
        <v>0</v>
      </c>
      <c r="DE409" s="18">
        <f>IF(ISNUMBER(VLOOKUP(B409,CASH!$B$7:$D$10000,3,FALSE)),VLOOKUP(B409,CASH!$B$7:$D$10000,3,FALSE),0)</f>
        <v>0</v>
      </c>
      <c r="DF409" s="18">
        <f t="shared" si="472"/>
        <v>0</v>
      </c>
      <c r="DG409" s="18">
        <f t="shared" ca="1" si="462"/>
        <v>0</v>
      </c>
      <c r="DH409" s="18">
        <f t="shared" ca="1" si="463"/>
        <v>0</v>
      </c>
      <c r="DI409" s="18">
        <f t="shared" si="473"/>
        <v>0</v>
      </c>
      <c r="DJ409" s="18">
        <f t="shared" si="474"/>
        <v>0</v>
      </c>
      <c r="DK409" s="18">
        <f t="shared" si="475"/>
        <v>0</v>
      </c>
      <c r="DL409" s="18">
        <f t="shared" si="476"/>
        <v>0</v>
      </c>
      <c r="DM409" s="18">
        <f t="shared" si="477"/>
        <v>0</v>
      </c>
      <c r="DN409" s="18">
        <f t="shared" si="478"/>
        <v>0</v>
      </c>
      <c r="DO409" s="18">
        <f t="shared" si="479"/>
        <v>0</v>
      </c>
      <c r="DP409" s="18">
        <f t="shared" si="480"/>
        <v>0</v>
      </c>
      <c r="DQ409" s="18">
        <f t="shared" ca="1" si="481"/>
        <v>0</v>
      </c>
      <c r="DR409" s="18">
        <f t="shared" ca="1" si="482"/>
        <v>0</v>
      </c>
      <c r="DS409" s="18">
        <f t="shared" ca="1" si="483"/>
        <v>0</v>
      </c>
      <c r="DT409" s="18">
        <f t="shared" si="484"/>
        <v>0</v>
      </c>
      <c r="DU409" s="18">
        <f t="shared" si="485"/>
        <v>0</v>
      </c>
      <c r="DV409" s="18">
        <f t="shared" si="486"/>
        <v>0</v>
      </c>
      <c r="DW409" s="18">
        <f t="shared" si="487"/>
        <v>0</v>
      </c>
      <c r="DX409" s="18">
        <f t="shared" si="488"/>
        <v>0</v>
      </c>
      <c r="DY409" s="18">
        <f t="shared" si="489"/>
        <v>0</v>
      </c>
      <c r="DZ409" s="18">
        <f t="shared" si="490"/>
        <v>0</v>
      </c>
      <c r="EA409" s="18">
        <f t="shared" si="491"/>
        <v>0</v>
      </c>
      <c r="EB409" s="18">
        <f t="shared" si="492"/>
        <v>0</v>
      </c>
      <c r="EC409" s="18">
        <f t="shared" si="493"/>
        <v>0</v>
      </c>
      <c r="ED409" s="18">
        <f t="shared" si="494"/>
        <v>0</v>
      </c>
      <c r="EE409" s="18">
        <f t="shared" ca="1" si="495"/>
        <v>0</v>
      </c>
      <c r="EF409" s="18">
        <f t="shared" ca="1" si="496"/>
        <v>0</v>
      </c>
      <c r="EG409" s="18">
        <f t="shared" ca="1" si="497"/>
        <v>0</v>
      </c>
      <c r="EH409" s="18">
        <f t="shared" ca="1" si="498"/>
        <v>0</v>
      </c>
      <c r="EI409" s="18">
        <f t="shared" ca="1" si="499"/>
        <v>0</v>
      </c>
      <c r="EJ409" s="18">
        <f t="shared" si="500"/>
        <v>0</v>
      </c>
      <c r="EK409" s="18">
        <f t="shared" si="501"/>
        <v>0</v>
      </c>
      <c r="EL409" s="18">
        <f t="shared" si="502"/>
        <v>0</v>
      </c>
      <c r="EM409" s="18">
        <f t="shared" si="503"/>
        <v>0</v>
      </c>
      <c r="EN409" s="18">
        <f t="shared" si="504"/>
        <v>0</v>
      </c>
      <c r="EO409" s="18">
        <f t="shared" si="505"/>
        <v>0</v>
      </c>
      <c r="EP409" s="18">
        <f t="shared" si="506"/>
        <v>0</v>
      </c>
      <c r="EQ409" s="18">
        <f t="shared" si="507"/>
        <v>0</v>
      </c>
      <c r="ER409" s="18">
        <f t="shared" si="508"/>
        <v>0</v>
      </c>
      <c r="ES409" s="18">
        <f t="shared" si="509"/>
        <v>0</v>
      </c>
      <c r="ET409" s="18">
        <f t="shared" si="510"/>
        <v>0</v>
      </c>
      <c r="EU409" s="18">
        <f t="shared" si="511"/>
        <v>0</v>
      </c>
      <c r="EV409" s="18">
        <f t="shared" si="512"/>
        <v>0</v>
      </c>
      <c r="EW409" s="18">
        <f t="shared" si="513"/>
        <v>0</v>
      </c>
      <c r="EX409" s="18">
        <f t="shared" si="514"/>
        <v>0</v>
      </c>
      <c r="EY409" s="17"/>
      <c r="EZ409" s="1"/>
      <c r="FA409" s="54">
        <f t="shared" ca="1" si="464"/>
        <v>0</v>
      </c>
      <c r="FB409" s="54">
        <f t="shared" si="465"/>
        <v>0</v>
      </c>
      <c r="FC409" s="54">
        <f t="shared" ref="FC409:FC472" ca="1" si="530">FA409-FA410-FB409</f>
        <v>0</v>
      </c>
      <c r="FD409" s="34" t="e">
        <f t="shared" ref="FD409:FD472" ca="1" si="531">FC409/FA410</f>
        <v>#DIV/0!</v>
      </c>
      <c r="FE409" s="34" t="e">
        <f t="shared" ca="1" si="528"/>
        <v>#DIV/0!</v>
      </c>
      <c r="FH409">
        <f t="shared" si="466"/>
        <v>0</v>
      </c>
      <c r="FI409">
        <f t="shared" ca="1" si="467"/>
        <v>0</v>
      </c>
      <c r="FJ409">
        <f t="shared" ca="1" si="468"/>
        <v>0</v>
      </c>
    </row>
    <row r="410" spans="1:166" x14ac:dyDescent="0.25">
      <c r="A410" s="1"/>
      <c r="B410" s="15">
        <f>Kurse!B406</f>
        <v>40403</v>
      </c>
      <c r="C410" s="1"/>
      <c r="D410" s="20" t="str">
        <f>IF(ISNUMBER(VLOOKUP(B410,CASH!$B$7:$E$2815,2,FALSE)),VLOOKUP(B410,CASH!$B$7:$E$2815,2,FALSE),"")</f>
        <v/>
      </c>
      <c r="E410" s="1"/>
      <c r="F410" s="20">
        <f t="shared" si="461"/>
        <v>0</v>
      </c>
      <c r="G410" s="20"/>
      <c r="H410" s="20"/>
      <c r="I410" s="20"/>
      <c r="J410" s="20"/>
      <c r="K410" s="9"/>
      <c r="L410" s="9"/>
      <c r="M410" s="9"/>
      <c r="N410" s="9"/>
      <c r="O410" s="9"/>
      <c r="P410" s="9" t="str">
        <f>IF(ISNUMBER(VLOOKUP($B410,Anteile!$A$2:$BI$10000,12,FALSE)),VLOOKUP($B410,Anteile!$A$2:$BI$10000,12,FALSE),"0")</f>
        <v>0</v>
      </c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 t="str">
        <f>IF(ISNUMBER(VLOOKUP($B410,Anteile!$A$2:$BI$10000,24,FALSE)),VLOOKUP($B410,Anteile!$A$2:$BI$10000,24,FALSE),"0")</f>
        <v>0</v>
      </c>
      <c r="AC410" s="9" t="str">
        <f>IF(ISNUMBER(VLOOKUP($B410,Anteile!$A$2:$BI$10000,25,FALSE)),VLOOKUP($B410,Anteile!$A$2:$BI$10000,25,FALSE),"0")</f>
        <v>0</v>
      </c>
      <c r="AD410" s="9" t="str">
        <f>IF(ISNUMBER(VLOOKUP($B410,Anteile!$A$2:$BI$10000,26,FALSE)),VLOOKUP($B410,Anteile!$A$2:$BI$10000,26,FALSE),"0")</f>
        <v>0</v>
      </c>
      <c r="AE410" s="9" t="str">
        <f>IF(ISNUMBER(VLOOKUP($B410,Anteile!$A$2:$BI$10000,27,FALSE)),VLOOKUP($B410,Anteile!$A$2:$BI$10000,27,FALSE),"0")</f>
        <v>0</v>
      </c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5"/>
      <c r="AW410" s="13">
        <v>1</v>
      </c>
      <c r="AX410" s="5"/>
      <c r="AY410" s="5"/>
      <c r="AZ410" s="5"/>
      <c r="BA410" s="5"/>
      <c r="BB410" s="5"/>
      <c r="BC410" s="5"/>
      <c r="BD410" s="5"/>
      <c r="BE410" s="13">
        <f t="shared" ca="1" si="469"/>
        <v>953.25123539101105</v>
      </c>
      <c r="BF410" s="13">
        <f t="shared" ca="1" si="515"/>
        <v>0</v>
      </c>
      <c r="BG410" s="13">
        <f t="shared" ca="1" si="470"/>
        <v>85.230214134441923</v>
      </c>
      <c r="BH410" s="13"/>
      <c r="BI410" s="13"/>
      <c r="BJ410" s="13"/>
      <c r="BK410" s="13"/>
      <c r="BL410" s="13"/>
      <c r="BM410" s="13"/>
      <c r="BN410" s="13"/>
      <c r="BO410" s="13"/>
      <c r="BP410" s="13"/>
      <c r="BQ410" s="13"/>
      <c r="BR410" s="13"/>
      <c r="BS410" s="13">
        <f t="shared" ca="1" si="516"/>
        <v>0</v>
      </c>
      <c r="BT410" s="13">
        <f t="shared" ca="1" si="517"/>
        <v>42.39</v>
      </c>
      <c r="BU410" s="13">
        <f t="shared" ca="1" si="518"/>
        <v>28.229665071770338</v>
      </c>
      <c r="BV410" s="13">
        <f t="shared" ca="1" si="519"/>
        <v>28.480665150207862</v>
      </c>
      <c r="BW410" s="13">
        <f t="shared" ca="1" si="529"/>
        <v>0</v>
      </c>
      <c r="BX410" s="13"/>
      <c r="BY410" s="13"/>
      <c r="BZ410" s="13"/>
      <c r="CA410" s="13"/>
      <c r="CB410" s="13"/>
      <c r="CC410" s="13"/>
      <c r="CD410" s="13"/>
      <c r="CE410" s="13"/>
      <c r="CF410" s="13"/>
      <c r="CG410" s="13"/>
      <c r="CH410" s="13"/>
      <c r="CI410" s="13"/>
      <c r="CJ410" s="13"/>
      <c r="CK410" s="13"/>
      <c r="CL410" s="13"/>
      <c r="CM410" s="5"/>
      <c r="CN410" s="13">
        <f t="shared" ca="1" si="520"/>
        <v>6110.41</v>
      </c>
      <c r="CO410" s="13">
        <f t="shared" ca="1" si="521"/>
        <v>127.41</v>
      </c>
      <c r="CP410" s="13">
        <f t="shared" ca="1" si="522"/>
        <v>394.77760000000001</v>
      </c>
      <c r="CQ410" s="5"/>
      <c r="CR410" s="5"/>
      <c r="CS410" s="5"/>
      <c r="CT410" s="34">
        <f t="shared" ca="1" si="523"/>
        <v>1.0242690210422034</v>
      </c>
      <c r="CU410" s="34">
        <f t="shared" ca="1" si="524"/>
        <v>1.0162718353673126</v>
      </c>
      <c r="CV410" s="34">
        <f t="shared" ca="1" si="525"/>
        <v>0.9406169682347445</v>
      </c>
      <c r="CW410" s="5"/>
      <c r="CX410" s="5"/>
      <c r="CY410" s="5"/>
      <c r="CZ410" s="5"/>
      <c r="DA410" s="33">
        <f t="shared" ca="1" si="526"/>
        <v>1.2748999999999999</v>
      </c>
      <c r="DB410" s="13">
        <f t="shared" ca="1" si="527"/>
        <v>1215.3</v>
      </c>
      <c r="DC410" s="5"/>
      <c r="DD410" s="18">
        <f t="shared" ca="1" si="471"/>
        <v>0</v>
      </c>
      <c r="DE410" s="18">
        <f>IF(ISNUMBER(VLOOKUP(B410,CASH!$B$7:$D$10000,3,FALSE)),VLOOKUP(B410,CASH!$B$7:$D$10000,3,FALSE),0)</f>
        <v>0</v>
      </c>
      <c r="DF410" s="18">
        <f t="shared" si="472"/>
        <v>0</v>
      </c>
      <c r="DG410" s="18">
        <f t="shared" ca="1" si="462"/>
        <v>0</v>
      </c>
      <c r="DH410" s="18">
        <f t="shared" ca="1" si="463"/>
        <v>0</v>
      </c>
      <c r="DI410" s="18">
        <f t="shared" si="473"/>
        <v>0</v>
      </c>
      <c r="DJ410" s="18">
        <f t="shared" si="474"/>
        <v>0</v>
      </c>
      <c r="DK410" s="18">
        <f t="shared" si="475"/>
        <v>0</v>
      </c>
      <c r="DL410" s="18">
        <f t="shared" si="476"/>
        <v>0</v>
      </c>
      <c r="DM410" s="18">
        <f t="shared" si="477"/>
        <v>0</v>
      </c>
      <c r="DN410" s="18">
        <f t="shared" si="478"/>
        <v>0</v>
      </c>
      <c r="DO410" s="18">
        <f t="shared" si="479"/>
        <v>0</v>
      </c>
      <c r="DP410" s="18">
        <f t="shared" si="480"/>
        <v>0</v>
      </c>
      <c r="DQ410" s="18">
        <f t="shared" ca="1" si="481"/>
        <v>0</v>
      </c>
      <c r="DR410" s="18">
        <f t="shared" ca="1" si="482"/>
        <v>0</v>
      </c>
      <c r="DS410" s="18">
        <f t="shared" ca="1" si="483"/>
        <v>0</v>
      </c>
      <c r="DT410" s="18">
        <f t="shared" si="484"/>
        <v>0</v>
      </c>
      <c r="DU410" s="18">
        <f t="shared" si="485"/>
        <v>0</v>
      </c>
      <c r="DV410" s="18">
        <f t="shared" si="486"/>
        <v>0</v>
      </c>
      <c r="DW410" s="18">
        <f t="shared" si="487"/>
        <v>0</v>
      </c>
      <c r="DX410" s="18">
        <f t="shared" si="488"/>
        <v>0</v>
      </c>
      <c r="DY410" s="18">
        <f t="shared" si="489"/>
        <v>0</v>
      </c>
      <c r="DZ410" s="18">
        <f t="shared" si="490"/>
        <v>0</v>
      </c>
      <c r="EA410" s="18">
        <f t="shared" si="491"/>
        <v>0</v>
      </c>
      <c r="EB410" s="18">
        <f t="shared" si="492"/>
        <v>0</v>
      </c>
      <c r="EC410" s="18">
        <f t="shared" si="493"/>
        <v>0</v>
      </c>
      <c r="ED410" s="18">
        <f t="shared" si="494"/>
        <v>0</v>
      </c>
      <c r="EE410" s="18">
        <f t="shared" ca="1" si="495"/>
        <v>0</v>
      </c>
      <c r="EF410" s="18">
        <f t="shared" ca="1" si="496"/>
        <v>0</v>
      </c>
      <c r="EG410" s="18">
        <f t="shared" ca="1" si="497"/>
        <v>0</v>
      </c>
      <c r="EH410" s="18">
        <f t="shared" ca="1" si="498"/>
        <v>0</v>
      </c>
      <c r="EI410" s="18">
        <f t="shared" ca="1" si="499"/>
        <v>0</v>
      </c>
      <c r="EJ410" s="18">
        <f t="shared" si="500"/>
        <v>0</v>
      </c>
      <c r="EK410" s="18">
        <f t="shared" si="501"/>
        <v>0</v>
      </c>
      <c r="EL410" s="18">
        <f t="shared" si="502"/>
        <v>0</v>
      </c>
      <c r="EM410" s="18">
        <f t="shared" si="503"/>
        <v>0</v>
      </c>
      <c r="EN410" s="18">
        <f t="shared" si="504"/>
        <v>0</v>
      </c>
      <c r="EO410" s="18">
        <f t="shared" si="505"/>
        <v>0</v>
      </c>
      <c r="EP410" s="18">
        <f t="shared" si="506"/>
        <v>0</v>
      </c>
      <c r="EQ410" s="18">
        <f t="shared" si="507"/>
        <v>0</v>
      </c>
      <c r="ER410" s="18">
        <f t="shared" si="508"/>
        <v>0</v>
      </c>
      <c r="ES410" s="18">
        <f t="shared" si="509"/>
        <v>0</v>
      </c>
      <c r="ET410" s="18">
        <f t="shared" si="510"/>
        <v>0</v>
      </c>
      <c r="EU410" s="18">
        <f t="shared" si="511"/>
        <v>0</v>
      </c>
      <c r="EV410" s="18">
        <f t="shared" si="512"/>
        <v>0</v>
      </c>
      <c r="EW410" s="18">
        <f t="shared" si="513"/>
        <v>0</v>
      </c>
      <c r="EX410" s="18">
        <f t="shared" si="514"/>
        <v>0</v>
      </c>
      <c r="EY410" s="17"/>
      <c r="EZ410" s="1"/>
      <c r="FA410" s="54">
        <f t="shared" ca="1" si="464"/>
        <v>0</v>
      </c>
      <c r="FB410" s="54">
        <f t="shared" si="465"/>
        <v>0</v>
      </c>
      <c r="FC410" s="54">
        <f t="shared" ca="1" si="530"/>
        <v>0</v>
      </c>
      <c r="FD410" s="34" t="e">
        <f t="shared" ca="1" si="531"/>
        <v>#DIV/0!</v>
      </c>
      <c r="FE410" s="34" t="e">
        <f t="shared" ca="1" si="528"/>
        <v>#DIV/0!</v>
      </c>
      <c r="FH410">
        <f t="shared" si="466"/>
        <v>0</v>
      </c>
      <c r="FI410">
        <f t="shared" ca="1" si="467"/>
        <v>0</v>
      </c>
      <c r="FJ410">
        <f t="shared" ca="1" si="468"/>
        <v>0</v>
      </c>
    </row>
    <row r="411" spans="1:166" x14ac:dyDescent="0.25">
      <c r="A411" s="1"/>
      <c r="B411" s="15">
        <f>Kurse!B407</f>
        <v>40402</v>
      </c>
      <c r="C411" s="1"/>
      <c r="D411" s="20" t="str">
        <f>IF(ISNUMBER(VLOOKUP(B411,CASH!$B$7:$E$2815,2,FALSE)),VLOOKUP(B411,CASH!$B$7:$E$2815,2,FALSE),"")</f>
        <v/>
      </c>
      <c r="E411" s="1"/>
      <c r="F411" s="20">
        <f t="shared" si="461"/>
        <v>0</v>
      </c>
      <c r="G411" s="20"/>
      <c r="H411" s="20"/>
      <c r="I411" s="20"/>
      <c r="J411" s="20"/>
      <c r="K411" s="9"/>
      <c r="L411" s="9"/>
      <c r="M411" s="9"/>
      <c r="N411" s="9"/>
      <c r="O411" s="9"/>
      <c r="P411" s="9" t="str">
        <f>IF(ISNUMBER(VLOOKUP($B411,Anteile!$A$2:$BI$10000,12,FALSE)),VLOOKUP($B411,Anteile!$A$2:$BI$10000,12,FALSE),"0")</f>
        <v>0</v>
      </c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 t="str">
        <f>IF(ISNUMBER(VLOOKUP($B411,Anteile!$A$2:$BI$10000,24,FALSE)),VLOOKUP($B411,Anteile!$A$2:$BI$10000,24,FALSE),"0")</f>
        <v>0</v>
      </c>
      <c r="AC411" s="9" t="str">
        <f>IF(ISNUMBER(VLOOKUP($B411,Anteile!$A$2:$BI$10000,25,FALSE)),VLOOKUP($B411,Anteile!$A$2:$BI$10000,25,FALSE),"0")</f>
        <v>0</v>
      </c>
      <c r="AD411" s="9" t="str">
        <f>IF(ISNUMBER(VLOOKUP($B411,Anteile!$A$2:$BI$10000,26,FALSE)),VLOOKUP($B411,Anteile!$A$2:$BI$10000,26,FALSE),"0")</f>
        <v>0</v>
      </c>
      <c r="AE411" s="9" t="str">
        <f>IF(ISNUMBER(VLOOKUP($B411,Anteile!$A$2:$BI$10000,27,FALSE)),VLOOKUP($B411,Anteile!$A$2:$BI$10000,27,FALSE),"0")</f>
        <v>0</v>
      </c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5"/>
      <c r="AW411" s="13">
        <v>1</v>
      </c>
      <c r="AX411" s="5"/>
      <c r="AY411" s="5"/>
      <c r="AZ411" s="5"/>
      <c r="BA411" s="5"/>
      <c r="BB411" s="5"/>
      <c r="BC411" s="5"/>
      <c r="BD411" s="5"/>
      <c r="BE411" s="13">
        <f t="shared" ca="1" si="469"/>
        <v>943.75924628202131</v>
      </c>
      <c r="BF411" s="13">
        <f t="shared" ca="1" si="515"/>
        <v>0</v>
      </c>
      <c r="BG411" s="13">
        <f t="shared" ca="1" si="470"/>
        <v>84.528536946196368</v>
      </c>
      <c r="BH411" s="13"/>
      <c r="BI411" s="13"/>
      <c r="BJ411" s="13"/>
      <c r="BK411" s="13"/>
      <c r="BL411" s="13"/>
      <c r="BM411" s="13"/>
      <c r="BN411" s="13"/>
      <c r="BO411" s="13"/>
      <c r="BP411" s="13"/>
      <c r="BQ411" s="13"/>
      <c r="BR411" s="13"/>
      <c r="BS411" s="13">
        <f t="shared" ca="1" si="516"/>
        <v>0</v>
      </c>
      <c r="BT411" s="13">
        <f t="shared" ca="1" si="517"/>
        <v>42.29</v>
      </c>
      <c r="BU411" s="13">
        <f t="shared" ca="1" si="518"/>
        <v>27.929611461496535</v>
      </c>
      <c r="BV411" s="13">
        <f t="shared" ca="1" si="519"/>
        <v>28.147629058631161</v>
      </c>
      <c r="BW411" s="13">
        <f t="shared" ca="1" si="529"/>
        <v>0</v>
      </c>
      <c r="BX411" s="13"/>
      <c r="BY411" s="13"/>
      <c r="BZ411" s="13"/>
      <c r="CA411" s="13"/>
      <c r="CB411" s="13"/>
      <c r="CC411" s="13"/>
      <c r="CD411" s="13"/>
      <c r="CE411" s="13"/>
      <c r="CF411" s="13"/>
      <c r="CG411" s="13"/>
      <c r="CH411" s="13"/>
      <c r="CI411" s="13"/>
      <c r="CJ411" s="13"/>
      <c r="CK411" s="13"/>
      <c r="CL411" s="13"/>
      <c r="CM411" s="5"/>
      <c r="CN411" s="13">
        <f t="shared" ca="1" si="520"/>
        <v>6135.17</v>
      </c>
      <c r="CO411" s="13">
        <f t="shared" ca="1" si="521"/>
        <v>127.55</v>
      </c>
      <c r="CP411" s="13">
        <f t="shared" ca="1" si="522"/>
        <v>394.33179999999999</v>
      </c>
      <c r="CQ411" s="5"/>
      <c r="CR411" s="5"/>
      <c r="CS411" s="5"/>
      <c r="CT411" s="34">
        <f t="shared" ca="1" si="523"/>
        <v>1.0284194628228704</v>
      </c>
      <c r="CU411" s="34">
        <f t="shared" ca="1" si="524"/>
        <v>1.0173885299513439</v>
      </c>
      <c r="CV411" s="34">
        <f t="shared" ca="1" si="525"/>
        <v>0.93955478272969284</v>
      </c>
      <c r="CW411" s="5"/>
      <c r="CX411" s="5"/>
      <c r="CY411" s="5"/>
      <c r="CZ411" s="5"/>
      <c r="DA411" s="33">
        <f t="shared" ca="1" si="526"/>
        <v>1.2843</v>
      </c>
      <c r="DB411" s="13">
        <f t="shared" ca="1" si="527"/>
        <v>1212.07</v>
      </c>
      <c r="DC411" s="5"/>
      <c r="DD411" s="18">
        <f t="shared" ca="1" si="471"/>
        <v>0</v>
      </c>
      <c r="DE411" s="18">
        <f>IF(ISNUMBER(VLOOKUP(B411,CASH!$B$7:$D$10000,3,FALSE)),VLOOKUP(B411,CASH!$B$7:$D$10000,3,FALSE),0)</f>
        <v>0</v>
      </c>
      <c r="DF411" s="18">
        <f t="shared" si="472"/>
        <v>0</v>
      </c>
      <c r="DG411" s="18">
        <f t="shared" ca="1" si="462"/>
        <v>0</v>
      </c>
      <c r="DH411" s="18">
        <f t="shared" ca="1" si="463"/>
        <v>0</v>
      </c>
      <c r="DI411" s="18">
        <f t="shared" si="473"/>
        <v>0</v>
      </c>
      <c r="DJ411" s="18">
        <f t="shared" si="474"/>
        <v>0</v>
      </c>
      <c r="DK411" s="18">
        <f t="shared" si="475"/>
        <v>0</v>
      </c>
      <c r="DL411" s="18">
        <f t="shared" si="476"/>
        <v>0</v>
      </c>
      <c r="DM411" s="18">
        <f t="shared" si="477"/>
        <v>0</v>
      </c>
      <c r="DN411" s="18">
        <f t="shared" si="478"/>
        <v>0</v>
      </c>
      <c r="DO411" s="18">
        <f t="shared" si="479"/>
        <v>0</v>
      </c>
      <c r="DP411" s="18">
        <f t="shared" si="480"/>
        <v>0</v>
      </c>
      <c r="DQ411" s="18">
        <f t="shared" ca="1" si="481"/>
        <v>0</v>
      </c>
      <c r="DR411" s="18">
        <f t="shared" ca="1" si="482"/>
        <v>0</v>
      </c>
      <c r="DS411" s="18">
        <f t="shared" ca="1" si="483"/>
        <v>0</v>
      </c>
      <c r="DT411" s="18">
        <f t="shared" si="484"/>
        <v>0</v>
      </c>
      <c r="DU411" s="18">
        <f t="shared" si="485"/>
        <v>0</v>
      </c>
      <c r="DV411" s="18">
        <f t="shared" si="486"/>
        <v>0</v>
      </c>
      <c r="DW411" s="18">
        <f t="shared" si="487"/>
        <v>0</v>
      </c>
      <c r="DX411" s="18">
        <f t="shared" si="488"/>
        <v>0</v>
      </c>
      <c r="DY411" s="18">
        <f t="shared" si="489"/>
        <v>0</v>
      </c>
      <c r="DZ411" s="18">
        <f t="shared" si="490"/>
        <v>0</v>
      </c>
      <c r="EA411" s="18">
        <f t="shared" si="491"/>
        <v>0</v>
      </c>
      <c r="EB411" s="18">
        <f t="shared" si="492"/>
        <v>0</v>
      </c>
      <c r="EC411" s="18">
        <f t="shared" si="493"/>
        <v>0</v>
      </c>
      <c r="ED411" s="18">
        <f t="shared" si="494"/>
        <v>0</v>
      </c>
      <c r="EE411" s="18">
        <f t="shared" ca="1" si="495"/>
        <v>0</v>
      </c>
      <c r="EF411" s="18">
        <f t="shared" ca="1" si="496"/>
        <v>0</v>
      </c>
      <c r="EG411" s="18">
        <f t="shared" ca="1" si="497"/>
        <v>0</v>
      </c>
      <c r="EH411" s="18">
        <f t="shared" ca="1" si="498"/>
        <v>0</v>
      </c>
      <c r="EI411" s="18">
        <f t="shared" ca="1" si="499"/>
        <v>0</v>
      </c>
      <c r="EJ411" s="18">
        <f t="shared" si="500"/>
        <v>0</v>
      </c>
      <c r="EK411" s="18">
        <f t="shared" si="501"/>
        <v>0</v>
      </c>
      <c r="EL411" s="18">
        <f t="shared" si="502"/>
        <v>0</v>
      </c>
      <c r="EM411" s="18">
        <f t="shared" si="503"/>
        <v>0</v>
      </c>
      <c r="EN411" s="18">
        <f t="shared" si="504"/>
        <v>0</v>
      </c>
      <c r="EO411" s="18">
        <f t="shared" si="505"/>
        <v>0</v>
      </c>
      <c r="EP411" s="18">
        <f t="shared" si="506"/>
        <v>0</v>
      </c>
      <c r="EQ411" s="18">
        <f t="shared" si="507"/>
        <v>0</v>
      </c>
      <c r="ER411" s="18">
        <f t="shared" si="508"/>
        <v>0</v>
      </c>
      <c r="ES411" s="18">
        <f t="shared" si="509"/>
        <v>0</v>
      </c>
      <c r="ET411" s="18">
        <f t="shared" si="510"/>
        <v>0</v>
      </c>
      <c r="EU411" s="18">
        <f t="shared" si="511"/>
        <v>0</v>
      </c>
      <c r="EV411" s="18">
        <f t="shared" si="512"/>
        <v>0</v>
      </c>
      <c r="EW411" s="18">
        <f t="shared" si="513"/>
        <v>0</v>
      </c>
      <c r="EX411" s="18">
        <f t="shared" si="514"/>
        <v>0</v>
      </c>
      <c r="EY411" s="17"/>
      <c r="EZ411" s="1"/>
      <c r="FA411" s="54">
        <f t="shared" ca="1" si="464"/>
        <v>0</v>
      </c>
      <c r="FB411" s="54">
        <f t="shared" si="465"/>
        <v>0</v>
      </c>
      <c r="FC411" s="54">
        <f t="shared" ca="1" si="530"/>
        <v>0</v>
      </c>
      <c r="FD411" s="34" t="e">
        <f t="shared" ca="1" si="531"/>
        <v>#DIV/0!</v>
      </c>
      <c r="FE411" s="34" t="e">
        <f t="shared" ca="1" si="528"/>
        <v>#DIV/0!</v>
      </c>
      <c r="FH411">
        <f t="shared" si="466"/>
        <v>0</v>
      </c>
      <c r="FI411">
        <f t="shared" ca="1" si="467"/>
        <v>0</v>
      </c>
      <c r="FJ411">
        <f t="shared" ca="1" si="468"/>
        <v>0</v>
      </c>
    </row>
    <row r="412" spans="1:166" x14ac:dyDescent="0.25">
      <c r="A412" s="1"/>
      <c r="B412" s="15">
        <f>Kurse!B408</f>
        <v>40401</v>
      </c>
      <c r="C412" s="1"/>
      <c r="D412" s="20" t="str">
        <f>IF(ISNUMBER(VLOOKUP(B412,CASH!$B$7:$E$2815,2,FALSE)),VLOOKUP(B412,CASH!$B$7:$E$2815,2,FALSE),"")</f>
        <v/>
      </c>
      <c r="E412" s="1"/>
      <c r="F412" s="20">
        <f t="shared" si="461"/>
        <v>0</v>
      </c>
      <c r="G412" s="20"/>
      <c r="H412" s="20"/>
      <c r="I412" s="20"/>
      <c r="J412" s="20"/>
      <c r="K412" s="9"/>
      <c r="L412" s="9"/>
      <c r="M412" s="9"/>
      <c r="N412" s="9"/>
      <c r="O412" s="9"/>
      <c r="P412" s="9" t="str">
        <f>IF(ISNUMBER(VLOOKUP($B412,Anteile!$A$2:$BI$10000,12,FALSE)),VLOOKUP($B412,Anteile!$A$2:$BI$10000,12,FALSE),"0")</f>
        <v>0</v>
      </c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 t="str">
        <f>IF(ISNUMBER(VLOOKUP($B412,Anteile!$A$2:$BI$10000,24,FALSE)),VLOOKUP($B412,Anteile!$A$2:$BI$10000,24,FALSE),"0")</f>
        <v>0</v>
      </c>
      <c r="AC412" s="9" t="str">
        <f>IF(ISNUMBER(VLOOKUP($B412,Anteile!$A$2:$BI$10000,25,FALSE)),VLOOKUP($B412,Anteile!$A$2:$BI$10000,25,FALSE),"0")</f>
        <v>0</v>
      </c>
      <c r="AD412" s="9" t="str">
        <f>IF(ISNUMBER(VLOOKUP($B412,Anteile!$A$2:$BI$10000,26,FALSE)),VLOOKUP($B412,Anteile!$A$2:$BI$10000,26,FALSE),"0")</f>
        <v>0</v>
      </c>
      <c r="AE412" s="9" t="str">
        <f>IF(ISNUMBER(VLOOKUP($B412,Anteile!$A$2:$BI$10000,27,FALSE)),VLOOKUP($B412,Anteile!$A$2:$BI$10000,27,FALSE),"0")</f>
        <v>0</v>
      </c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5"/>
      <c r="AW412" s="13">
        <v>1</v>
      </c>
      <c r="AX412" s="5"/>
      <c r="AY412" s="5"/>
      <c r="AZ412" s="5"/>
      <c r="BA412" s="5"/>
      <c r="BB412" s="5"/>
      <c r="BC412" s="5"/>
      <c r="BD412" s="5"/>
      <c r="BE412" s="13">
        <f t="shared" ca="1" si="469"/>
        <v>934.05678724231814</v>
      </c>
      <c r="BF412" s="13">
        <f t="shared" ca="1" si="515"/>
        <v>0</v>
      </c>
      <c r="BG412" s="13">
        <f t="shared" ca="1" si="470"/>
        <v>84.566316608323604</v>
      </c>
      <c r="BH412" s="13"/>
      <c r="BI412" s="13"/>
      <c r="BJ412" s="13"/>
      <c r="BK412" s="13"/>
      <c r="BL412" s="13"/>
      <c r="BM412" s="13"/>
      <c r="BN412" s="13"/>
      <c r="BO412" s="13"/>
      <c r="BP412" s="13"/>
      <c r="BQ412" s="13"/>
      <c r="BR412" s="13"/>
      <c r="BS412" s="13">
        <f t="shared" ca="1" si="516"/>
        <v>0</v>
      </c>
      <c r="BT412" s="13">
        <f t="shared" ca="1" si="517"/>
        <v>42.25</v>
      </c>
      <c r="BU412" s="13">
        <f t="shared" ca="1" si="518"/>
        <v>28.308051341890312</v>
      </c>
      <c r="BV412" s="13">
        <f t="shared" ca="1" si="519"/>
        <v>28.292493193309991</v>
      </c>
      <c r="BW412" s="13">
        <f t="shared" ca="1" si="529"/>
        <v>0</v>
      </c>
      <c r="BX412" s="13"/>
      <c r="BY412" s="13"/>
      <c r="BZ412" s="13"/>
      <c r="CA412" s="13"/>
      <c r="CB412" s="13"/>
      <c r="CC412" s="13"/>
      <c r="CD412" s="13"/>
      <c r="CE412" s="13"/>
      <c r="CF412" s="13"/>
      <c r="CG412" s="13"/>
      <c r="CH412" s="13"/>
      <c r="CI412" s="13"/>
      <c r="CJ412" s="13"/>
      <c r="CK412" s="13"/>
      <c r="CL412" s="13"/>
      <c r="CM412" s="5"/>
      <c r="CN412" s="13">
        <f t="shared" ca="1" si="520"/>
        <v>6154.07</v>
      </c>
      <c r="CO412" s="13">
        <f t="shared" ca="1" si="521"/>
        <v>128.05000000000001</v>
      </c>
      <c r="CP412" s="13">
        <f t="shared" ca="1" si="522"/>
        <v>394.04539999999997</v>
      </c>
      <c r="CQ412" s="5"/>
      <c r="CR412" s="5"/>
      <c r="CS412" s="5"/>
      <c r="CT412" s="34">
        <f t="shared" ca="1" si="523"/>
        <v>1.0315876110318607</v>
      </c>
      <c r="CU412" s="34">
        <f t="shared" ca="1" si="524"/>
        <v>1.0213767248943129</v>
      </c>
      <c r="CV412" s="34">
        <f t="shared" ca="1" si="525"/>
        <v>0.93887239168293024</v>
      </c>
      <c r="CW412" s="5"/>
      <c r="CX412" s="5"/>
      <c r="CY412" s="5"/>
      <c r="CZ412" s="5"/>
      <c r="DA412" s="33">
        <f t="shared" ca="1" si="526"/>
        <v>1.2855000000000001</v>
      </c>
      <c r="DB412" s="13">
        <f t="shared" ca="1" si="527"/>
        <v>1200.73</v>
      </c>
      <c r="DC412" s="5"/>
      <c r="DD412" s="18">
        <f t="shared" ca="1" si="471"/>
        <v>0</v>
      </c>
      <c r="DE412" s="18">
        <f>IF(ISNUMBER(VLOOKUP(B412,CASH!$B$7:$D$10000,3,FALSE)),VLOOKUP(B412,CASH!$B$7:$D$10000,3,FALSE),0)</f>
        <v>0</v>
      </c>
      <c r="DF412" s="18">
        <f t="shared" si="472"/>
        <v>0</v>
      </c>
      <c r="DG412" s="18">
        <f t="shared" ca="1" si="462"/>
        <v>0</v>
      </c>
      <c r="DH412" s="18">
        <f t="shared" ca="1" si="463"/>
        <v>0</v>
      </c>
      <c r="DI412" s="18">
        <f t="shared" si="473"/>
        <v>0</v>
      </c>
      <c r="DJ412" s="18">
        <f t="shared" si="474"/>
        <v>0</v>
      </c>
      <c r="DK412" s="18">
        <f t="shared" si="475"/>
        <v>0</v>
      </c>
      <c r="DL412" s="18">
        <f t="shared" si="476"/>
        <v>0</v>
      </c>
      <c r="DM412" s="18">
        <f t="shared" si="477"/>
        <v>0</v>
      </c>
      <c r="DN412" s="18">
        <f t="shared" si="478"/>
        <v>0</v>
      </c>
      <c r="DO412" s="18">
        <f t="shared" si="479"/>
        <v>0</v>
      </c>
      <c r="DP412" s="18">
        <f t="shared" si="480"/>
        <v>0</v>
      </c>
      <c r="DQ412" s="18">
        <f t="shared" ca="1" si="481"/>
        <v>0</v>
      </c>
      <c r="DR412" s="18">
        <f t="shared" ca="1" si="482"/>
        <v>0</v>
      </c>
      <c r="DS412" s="18">
        <f t="shared" ca="1" si="483"/>
        <v>0</v>
      </c>
      <c r="DT412" s="18">
        <f t="shared" si="484"/>
        <v>0</v>
      </c>
      <c r="DU412" s="18">
        <f t="shared" si="485"/>
        <v>0</v>
      </c>
      <c r="DV412" s="18">
        <f t="shared" si="486"/>
        <v>0</v>
      </c>
      <c r="DW412" s="18">
        <f t="shared" si="487"/>
        <v>0</v>
      </c>
      <c r="DX412" s="18">
        <f t="shared" si="488"/>
        <v>0</v>
      </c>
      <c r="DY412" s="18">
        <f t="shared" si="489"/>
        <v>0</v>
      </c>
      <c r="DZ412" s="18">
        <f t="shared" si="490"/>
        <v>0</v>
      </c>
      <c r="EA412" s="18">
        <f t="shared" si="491"/>
        <v>0</v>
      </c>
      <c r="EB412" s="18">
        <f t="shared" si="492"/>
        <v>0</v>
      </c>
      <c r="EC412" s="18">
        <f t="shared" si="493"/>
        <v>0</v>
      </c>
      <c r="ED412" s="18">
        <f t="shared" si="494"/>
        <v>0</v>
      </c>
      <c r="EE412" s="18">
        <f t="shared" ca="1" si="495"/>
        <v>0</v>
      </c>
      <c r="EF412" s="18">
        <f t="shared" ca="1" si="496"/>
        <v>0</v>
      </c>
      <c r="EG412" s="18">
        <f t="shared" ca="1" si="497"/>
        <v>0</v>
      </c>
      <c r="EH412" s="18">
        <f t="shared" ca="1" si="498"/>
        <v>0</v>
      </c>
      <c r="EI412" s="18">
        <f t="shared" ca="1" si="499"/>
        <v>0</v>
      </c>
      <c r="EJ412" s="18">
        <f t="shared" si="500"/>
        <v>0</v>
      </c>
      <c r="EK412" s="18">
        <f t="shared" si="501"/>
        <v>0</v>
      </c>
      <c r="EL412" s="18">
        <f t="shared" si="502"/>
        <v>0</v>
      </c>
      <c r="EM412" s="18">
        <f t="shared" si="503"/>
        <v>0</v>
      </c>
      <c r="EN412" s="18">
        <f t="shared" si="504"/>
        <v>0</v>
      </c>
      <c r="EO412" s="18">
        <f t="shared" si="505"/>
        <v>0</v>
      </c>
      <c r="EP412" s="18">
        <f t="shared" si="506"/>
        <v>0</v>
      </c>
      <c r="EQ412" s="18">
        <f t="shared" si="507"/>
        <v>0</v>
      </c>
      <c r="ER412" s="18">
        <f t="shared" si="508"/>
        <v>0</v>
      </c>
      <c r="ES412" s="18">
        <f t="shared" si="509"/>
        <v>0</v>
      </c>
      <c r="ET412" s="18">
        <f t="shared" si="510"/>
        <v>0</v>
      </c>
      <c r="EU412" s="18">
        <f t="shared" si="511"/>
        <v>0</v>
      </c>
      <c r="EV412" s="18">
        <f t="shared" si="512"/>
        <v>0</v>
      </c>
      <c r="EW412" s="18">
        <f t="shared" si="513"/>
        <v>0</v>
      </c>
      <c r="EX412" s="18">
        <f t="shared" si="514"/>
        <v>0</v>
      </c>
      <c r="EY412" s="17"/>
      <c r="EZ412" s="1"/>
      <c r="FA412" s="54">
        <f t="shared" ca="1" si="464"/>
        <v>0</v>
      </c>
      <c r="FB412" s="54">
        <f t="shared" si="465"/>
        <v>0</v>
      </c>
      <c r="FC412" s="54">
        <f t="shared" ca="1" si="530"/>
        <v>0</v>
      </c>
      <c r="FD412" s="34" t="e">
        <f t="shared" ca="1" si="531"/>
        <v>#DIV/0!</v>
      </c>
      <c r="FE412" s="34" t="e">
        <f t="shared" ca="1" si="528"/>
        <v>#DIV/0!</v>
      </c>
      <c r="FH412">
        <f t="shared" si="466"/>
        <v>0</v>
      </c>
      <c r="FI412">
        <f t="shared" ca="1" si="467"/>
        <v>0</v>
      </c>
      <c r="FJ412">
        <f t="shared" ca="1" si="468"/>
        <v>0</v>
      </c>
    </row>
    <row r="413" spans="1:166" x14ac:dyDescent="0.25">
      <c r="A413" s="1"/>
      <c r="B413" s="15">
        <f>Kurse!B409</f>
        <v>40400</v>
      </c>
      <c r="C413" s="1"/>
      <c r="D413" s="20" t="str">
        <f>IF(ISNUMBER(VLOOKUP(B413,CASH!$B$7:$E$2815,2,FALSE)),VLOOKUP(B413,CASH!$B$7:$E$2815,2,FALSE),"")</f>
        <v/>
      </c>
      <c r="E413" s="1"/>
      <c r="F413" s="20">
        <f t="shared" si="461"/>
        <v>0</v>
      </c>
      <c r="G413" s="20"/>
      <c r="H413" s="20"/>
      <c r="I413" s="20"/>
      <c r="J413" s="20"/>
      <c r="K413" s="9"/>
      <c r="L413" s="9"/>
      <c r="M413" s="9"/>
      <c r="N413" s="9"/>
      <c r="O413" s="9"/>
      <c r="P413" s="9" t="str">
        <f>IF(ISNUMBER(VLOOKUP($B413,Anteile!$A$2:$BI$10000,12,FALSE)),VLOOKUP($B413,Anteile!$A$2:$BI$10000,12,FALSE),"0")</f>
        <v>0</v>
      </c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 t="str">
        <f>IF(ISNUMBER(VLOOKUP($B413,Anteile!$A$2:$BI$10000,24,FALSE)),VLOOKUP($B413,Anteile!$A$2:$BI$10000,24,FALSE),"0")</f>
        <v>0</v>
      </c>
      <c r="AC413" s="9" t="str">
        <f>IF(ISNUMBER(VLOOKUP($B413,Anteile!$A$2:$BI$10000,25,FALSE)),VLOOKUP($B413,Anteile!$A$2:$BI$10000,25,FALSE),"0")</f>
        <v>0</v>
      </c>
      <c r="AD413" s="9" t="str">
        <f>IF(ISNUMBER(VLOOKUP($B413,Anteile!$A$2:$BI$10000,26,FALSE)),VLOOKUP($B413,Anteile!$A$2:$BI$10000,26,FALSE),"0")</f>
        <v>0</v>
      </c>
      <c r="AE413" s="9" t="str">
        <f>IF(ISNUMBER(VLOOKUP($B413,Anteile!$A$2:$BI$10000,27,FALSE)),VLOOKUP($B413,Anteile!$A$2:$BI$10000,27,FALSE),"0")</f>
        <v>0</v>
      </c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5"/>
      <c r="AW413" s="13">
        <v>1</v>
      </c>
      <c r="AX413" s="5"/>
      <c r="AY413" s="5"/>
      <c r="AZ413" s="5"/>
      <c r="BA413" s="5"/>
      <c r="BB413" s="5"/>
      <c r="BC413" s="5"/>
      <c r="BD413" s="5"/>
      <c r="BE413" s="13">
        <f t="shared" ca="1" si="469"/>
        <v>914.61263590055512</v>
      </c>
      <c r="BF413" s="13">
        <f t="shared" ca="1" si="515"/>
        <v>0</v>
      </c>
      <c r="BG413" s="13">
        <f t="shared" ca="1" si="470"/>
        <v>82.604728959172817</v>
      </c>
      <c r="BH413" s="13"/>
      <c r="BI413" s="13"/>
      <c r="BJ413" s="13"/>
      <c r="BK413" s="13"/>
      <c r="BL413" s="13"/>
      <c r="BM413" s="13"/>
      <c r="BN413" s="13"/>
      <c r="BO413" s="13"/>
      <c r="BP413" s="13"/>
      <c r="BQ413" s="13"/>
      <c r="BR413" s="13"/>
      <c r="BS413" s="13">
        <f t="shared" ca="1" si="516"/>
        <v>0</v>
      </c>
      <c r="BT413" s="13">
        <f t="shared" ca="1" si="517"/>
        <v>43.1</v>
      </c>
      <c r="BU413" s="13">
        <f t="shared" ca="1" si="518"/>
        <v>28.198889987075198</v>
      </c>
      <c r="BV413" s="13">
        <f t="shared" ca="1" si="519"/>
        <v>28.191287158823084</v>
      </c>
      <c r="BW413" s="13">
        <f t="shared" ca="1" si="529"/>
        <v>0</v>
      </c>
      <c r="BX413" s="13"/>
      <c r="BY413" s="13"/>
      <c r="BZ413" s="13"/>
      <c r="CA413" s="13"/>
      <c r="CB413" s="13"/>
      <c r="CC413" s="13"/>
      <c r="CD413" s="13"/>
      <c r="CE413" s="13"/>
      <c r="CF413" s="13"/>
      <c r="CG413" s="13"/>
      <c r="CH413" s="13"/>
      <c r="CI413" s="13"/>
      <c r="CJ413" s="13"/>
      <c r="CK413" s="13"/>
      <c r="CL413" s="13"/>
      <c r="CM413" s="5"/>
      <c r="CN413" s="13">
        <f t="shared" ca="1" si="520"/>
        <v>6286.25</v>
      </c>
      <c r="CO413" s="13">
        <f t="shared" ca="1" si="521"/>
        <v>128.13999999999999</v>
      </c>
      <c r="CP413" s="13">
        <f t="shared" ca="1" si="522"/>
        <v>392.53370000000001</v>
      </c>
      <c r="CQ413" s="5"/>
      <c r="CR413" s="5"/>
      <c r="CS413" s="5"/>
      <c r="CT413" s="34">
        <f t="shared" ca="1" si="523"/>
        <v>1.0537445332680706</v>
      </c>
      <c r="CU413" s="34">
        <f t="shared" ca="1" si="524"/>
        <v>1.0220945999840472</v>
      </c>
      <c r="CV413" s="34">
        <f t="shared" ca="1" si="525"/>
        <v>0.93527053921997272</v>
      </c>
      <c r="CW413" s="5"/>
      <c r="CX413" s="5"/>
      <c r="CY413" s="5"/>
      <c r="CZ413" s="5"/>
      <c r="DA413" s="33">
        <f t="shared" ca="1" si="526"/>
        <v>1.3152999999999999</v>
      </c>
      <c r="DB413" s="13">
        <f t="shared" ca="1" si="527"/>
        <v>1202.99</v>
      </c>
      <c r="DC413" s="5"/>
      <c r="DD413" s="18">
        <f t="shared" ca="1" si="471"/>
        <v>0</v>
      </c>
      <c r="DE413" s="18">
        <f>IF(ISNUMBER(VLOOKUP(B413,CASH!$B$7:$D$10000,3,FALSE)),VLOOKUP(B413,CASH!$B$7:$D$10000,3,FALSE),0)</f>
        <v>0</v>
      </c>
      <c r="DF413" s="18">
        <f t="shared" si="472"/>
        <v>0</v>
      </c>
      <c r="DG413" s="18">
        <f t="shared" ca="1" si="462"/>
        <v>0</v>
      </c>
      <c r="DH413" s="18">
        <f t="shared" ca="1" si="463"/>
        <v>0</v>
      </c>
      <c r="DI413" s="18">
        <f t="shared" si="473"/>
        <v>0</v>
      </c>
      <c r="DJ413" s="18">
        <f t="shared" si="474"/>
        <v>0</v>
      </c>
      <c r="DK413" s="18">
        <f t="shared" si="475"/>
        <v>0</v>
      </c>
      <c r="DL413" s="18">
        <f t="shared" si="476"/>
        <v>0</v>
      </c>
      <c r="DM413" s="18">
        <f t="shared" si="477"/>
        <v>0</v>
      </c>
      <c r="DN413" s="18">
        <f t="shared" si="478"/>
        <v>0</v>
      </c>
      <c r="DO413" s="18">
        <f t="shared" si="479"/>
        <v>0</v>
      </c>
      <c r="DP413" s="18">
        <f t="shared" si="480"/>
        <v>0</v>
      </c>
      <c r="DQ413" s="18">
        <f t="shared" ca="1" si="481"/>
        <v>0</v>
      </c>
      <c r="DR413" s="18">
        <f t="shared" ca="1" si="482"/>
        <v>0</v>
      </c>
      <c r="DS413" s="18">
        <f t="shared" ca="1" si="483"/>
        <v>0</v>
      </c>
      <c r="DT413" s="18">
        <f t="shared" si="484"/>
        <v>0</v>
      </c>
      <c r="DU413" s="18">
        <f t="shared" si="485"/>
        <v>0</v>
      </c>
      <c r="DV413" s="18">
        <f t="shared" si="486"/>
        <v>0</v>
      </c>
      <c r="DW413" s="18">
        <f t="shared" si="487"/>
        <v>0</v>
      </c>
      <c r="DX413" s="18">
        <f t="shared" si="488"/>
        <v>0</v>
      </c>
      <c r="DY413" s="18">
        <f t="shared" si="489"/>
        <v>0</v>
      </c>
      <c r="DZ413" s="18">
        <f t="shared" si="490"/>
        <v>0</v>
      </c>
      <c r="EA413" s="18">
        <f t="shared" si="491"/>
        <v>0</v>
      </c>
      <c r="EB413" s="18">
        <f t="shared" si="492"/>
        <v>0</v>
      </c>
      <c r="EC413" s="18">
        <f t="shared" si="493"/>
        <v>0</v>
      </c>
      <c r="ED413" s="18">
        <f t="shared" si="494"/>
        <v>0</v>
      </c>
      <c r="EE413" s="18">
        <f t="shared" ca="1" si="495"/>
        <v>0</v>
      </c>
      <c r="EF413" s="18">
        <f t="shared" ca="1" si="496"/>
        <v>0</v>
      </c>
      <c r="EG413" s="18">
        <f t="shared" ca="1" si="497"/>
        <v>0</v>
      </c>
      <c r="EH413" s="18">
        <f t="shared" ca="1" si="498"/>
        <v>0</v>
      </c>
      <c r="EI413" s="18">
        <f t="shared" ca="1" si="499"/>
        <v>0</v>
      </c>
      <c r="EJ413" s="18">
        <f t="shared" si="500"/>
        <v>0</v>
      </c>
      <c r="EK413" s="18">
        <f t="shared" si="501"/>
        <v>0</v>
      </c>
      <c r="EL413" s="18">
        <f t="shared" si="502"/>
        <v>0</v>
      </c>
      <c r="EM413" s="18">
        <f t="shared" si="503"/>
        <v>0</v>
      </c>
      <c r="EN413" s="18">
        <f t="shared" si="504"/>
        <v>0</v>
      </c>
      <c r="EO413" s="18">
        <f t="shared" si="505"/>
        <v>0</v>
      </c>
      <c r="EP413" s="18">
        <f t="shared" si="506"/>
        <v>0</v>
      </c>
      <c r="EQ413" s="18">
        <f t="shared" si="507"/>
        <v>0</v>
      </c>
      <c r="ER413" s="18">
        <f t="shared" si="508"/>
        <v>0</v>
      </c>
      <c r="ES413" s="18">
        <f t="shared" si="509"/>
        <v>0</v>
      </c>
      <c r="ET413" s="18">
        <f t="shared" si="510"/>
        <v>0</v>
      </c>
      <c r="EU413" s="18">
        <f t="shared" si="511"/>
        <v>0</v>
      </c>
      <c r="EV413" s="18">
        <f t="shared" si="512"/>
        <v>0</v>
      </c>
      <c r="EW413" s="18">
        <f t="shared" si="513"/>
        <v>0</v>
      </c>
      <c r="EX413" s="18">
        <f t="shared" si="514"/>
        <v>0</v>
      </c>
      <c r="EY413" s="17"/>
      <c r="EZ413" s="1"/>
      <c r="FA413" s="54">
        <f t="shared" ca="1" si="464"/>
        <v>0</v>
      </c>
      <c r="FB413" s="54">
        <f t="shared" si="465"/>
        <v>0</v>
      </c>
      <c r="FC413" s="54">
        <f t="shared" ca="1" si="530"/>
        <v>0</v>
      </c>
      <c r="FD413" s="34" t="e">
        <f t="shared" ca="1" si="531"/>
        <v>#DIV/0!</v>
      </c>
      <c r="FE413" s="34" t="e">
        <f t="shared" ca="1" si="528"/>
        <v>#DIV/0!</v>
      </c>
      <c r="FH413">
        <f t="shared" si="466"/>
        <v>0</v>
      </c>
      <c r="FI413">
        <f t="shared" ca="1" si="467"/>
        <v>0</v>
      </c>
      <c r="FJ413">
        <f t="shared" ca="1" si="468"/>
        <v>0</v>
      </c>
    </row>
    <row r="414" spans="1:166" x14ac:dyDescent="0.25">
      <c r="A414" s="1"/>
      <c r="B414" s="15">
        <f>Kurse!B410</f>
        <v>40399</v>
      </c>
      <c r="C414" s="1"/>
      <c r="D414" s="20" t="str">
        <f>IF(ISNUMBER(VLOOKUP(B414,CASH!$B$7:$E$2815,2,FALSE)),VLOOKUP(B414,CASH!$B$7:$E$2815,2,FALSE),"")</f>
        <v/>
      </c>
      <c r="E414" s="1"/>
      <c r="F414" s="20">
        <f t="shared" si="461"/>
        <v>0</v>
      </c>
      <c r="G414" s="20"/>
      <c r="H414" s="20"/>
      <c r="I414" s="20"/>
      <c r="J414" s="20"/>
      <c r="K414" s="9"/>
      <c r="L414" s="9"/>
      <c r="M414" s="9"/>
      <c r="N414" s="9"/>
      <c r="O414" s="9"/>
      <c r="P414" s="9" t="str">
        <f>IF(ISNUMBER(VLOOKUP($B414,Anteile!$A$2:$BI$10000,12,FALSE)),VLOOKUP($B414,Anteile!$A$2:$BI$10000,12,FALSE),"0")</f>
        <v>0</v>
      </c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 t="str">
        <f>IF(ISNUMBER(VLOOKUP($B414,Anteile!$A$2:$BI$10000,24,FALSE)),VLOOKUP($B414,Anteile!$A$2:$BI$10000,24,FALSE),"0")</f>
        <v>0</v>
      </c>
      <c r="AC414" s="9" t="str">
        <f>IF(ISNUMBER(VLOOKUP($B414,Anteile!$A$2:$BI$10000,25,FALSE)),VLOOKUP($B414,Anteile!$A$2:$BI$10000,25,FALSE),"0")</f>
        <v>0</v>
      </c>
      <c r="AD414" s="9" t="str">
        <f>IF(ISNUMBER(VLOOKUP($B414,Anteile!$A$2:$BI$10000,26,FALSE)),VLOOKUP($B414,Anteile!$A$2:$BI$10000,26,FALSE),"0")</f>
        <v>0</v>
      </c>
      <c r="AE414" s="9" t="str">
        <f>IF(ISNUMBER(VLOOKUP($B414,Anteile!$A$2:$BI$10000,27,FALSE)),VLOOKUP($B414,Anteile!$A$2:$BI$10000,27,FALSE),"0")</f>
        <v>0</v>
      </c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5"/>
      <c r="AW414" s="13">
        <v>1</v>
      </c>
      <c r="AX414" s="5"/>
      <c r="AY414" s="5"/>
      <c r="AZ414" s="5"/>
      <c r="BA414" s="5"/>
      <c r="BB414" s="5"/>
      <c r="BC414" s="5"/>
      <c r="BD414" s="5"/>
      <c r="BE414" s="13">
        <f t="shared" ca="1" si="469"/>
        <v>908.15044649614049</v>
      </c>
      <c r="BF414" s="13">
        <f t="shared" ca="1" si="515"/>
        <v>0</v>
      </c>
      <c r="BG414" s="13">
        <f t="shared" ca="1" si="470"/>
        <v>82.200696231269873</v>
      </c>
      <c r="BH414" s="13"/>
      <c r="BI414" s="13"/>
      <c r="BJ414" s="13"/>
      <c r="BK414" s="13"/>
      <c r="BL414" s="13"/>
      <c r="BM414" s="13"/>
      <c r="BN414" s="13"/>
      <c r="BO414" s="13"/>
      <c r="BP414" s="13"/>
      <c r="BQ414" s="13"/>
      <c r="BR414" s="13"/>
      <c r="BS414" s="13">
        <f t="shared" ca="1" si="516"/>
        <v>0</v>
      </c>
      <c r="BT414" s="13">
        <f t="shared" ca="1" si="517"/>
        <v>43.48</v>
      </c>
      <c r="BU414" s="13">
        <f t="shared" ca="1" si="518"/>
        <v>28.29574693506887</v>
      </c>
      <c r="BV414" s="13">
        <f t="shared" ca="1" si="519"/>
        <v>28.454669290146818</v>
      </c>
      <c r="BW414" s="13">
        <f t="shared" ca="1" si="529"/>
        <v>0</v>
      </c>
      <c r="BX414" s="13"/>
      <c r="BY414" s="13"/>
      <c r="BZ414" s="13"/>
      <c r="CA414" s="13"/>
      <c r="CB414" s="13"/>
      <c r="CC414" s="13"/>
      <c r="CD414" s="13"/>
      <c r="CE414" s="13"/>
      <c r="CF414" s="13"/>
      <c r="CG414" s="13"/>
      <c r="CH414" s="13"/>
      <c r="CI414" s="13"/>
      <c r="CJ414" s="13"/>
      <c r="CK414" s="13"/>
      <c r="CL414" s="13"/>
      <c r="CM414" s="5"/>
      <c r="CN414" s="13">
        <f t="shared" ca="1" si="520"/>
        <v>6351.6</v>
      </c>
      <c r="CO414" s="13">
        <f t="shared" ca="1" si="521"/>
        <v>127.63</v>
      </c>
      <c r="CP414" s="13">
        <f t="shared" ca="1" si="522"/>
        <v>392.49779999999998</v>
      </c>
      <c r="CQ414" s="5"/>
      <c r="CR414" s="5"/>
      <c r="CS414" s="5"/>
      <c r="CT414" s="34">
        <f t="shared" ca="1" si="523"/>
        <v>1.0646989504880457</v>
      </c>
      <c r="CU414" s="34">
        <f t="shared" ca="1" si="524"/>
        <v>1.018026641142219</v>
      </c>
      <c r="CV414" s="34">
        <f t="shared" ca="1" si="525"/>
        <v>0.93518500207409705</v>
      </c>
      <c r="CW414" s="5"/>
      <c r="CX414" s="5"/>
      <c r="CY414" s="5"/>
      <c r="CZ414" s="5"/>
      <c r="DA414" s="33">
        <f t="shared" ca="1" si="526"/>
        <v>1.3213999999999999</v>
      </c>
      <c r="DB414" s="13">
        <f t="shared" ca="1" si="527"/>
        <v>1200.03</v>
      </c>
      <c r="DC414" s="5"/>
      <c r="DD414" s="18">
        <f t="shared" ca="1" si="471"/>
        <v>0</v>
      </c>
      <c r="DE414" s="18">
        <f>IF(ISNUMBER(VLOOKUP(B414,CASH!$B$7:$D$10000,3,FALSE)),VLOOKUP(B414,CASH!$B$7:$D$10000,3,FALSE),0)</f>
        <v>0</v>
      </c>
      <c r="DF414" s="18">
        <f t="shared" si="472"/>
        <v>0</v>
      </c>
      <c r="DG414" s="18">
        <f t="shared" ca="1" si="462"/>
        <v>0</v>
      </c>
      <c r="DH414" s="18">
        <f t="shared" ca="1" si="463"/>
        <v>0</v>
      </c>
      <c r="DI414" s="18">
        <f t="shared" si="473"/>
        <v>0</v>
      </c>
      <c r="DJ414" s="18">
        <f t="shared" si="474"/>
        <v>0</v>
      </c>
      <c r="DK414" s="18">
        <f t="shared" si="475"/>
        <v>0</v>
      </c>
      <c r="DL414" s="18">
        <f t="shared" si="476"/>
        <v>0</v>
      </c>
      <c r="DM414" s="18">
        <f t="shared" si="477"/>
        <v>0</v>
      </c>
      <c r="DN414" s="18">
        <f t="shared" si="478"/>
        <v>0</v>
      </c>
      <c r="DO414" s="18">
        <f t="shared" si="479"/>
        <v>0</v>
      </c>
      <c r="DP414" s="18">
        <f t="shared" si="480"/>
        <v>0</v>
      </c>
      <c r="DQ414" s="18">
        <f t="shared" ca="1" si="481"/>
        <v>0</v>
      </c>
      <c r="DR414" s="18">
        <f t="shared" ca="1" si="482"/>
        <v>0</v>
      </c>
      <c r="DS414" s="18">
        <f t="shared" ca="1" si="483"/>
        <v>0</v>
      </c>
      <c r="DT414" s="18">
        <f t="shared" si="484"/>
        <v>0</v>
      </c>
      <c r="DU414" s="18">
        <f t="shared" si="485"/>
        <v>0</v>
      </c>
      <c r="DV414" s="18">
        <f t="shared" si="486"/>
        <v>0</v>
      </c>
      <c r="DW414" s="18">
        <f t="shared" si="487"/>
        <v>0</v>
      </c>
      <c r="DX414" s="18">
        <f t="shared" si="488"/>
        <v>0</v>
      </c>
      <c r="DY414" s="18">
        <f t="shared" si="489"/>
        <v>0</v>
      </c>
      <c r="DZ414" s="18">
        <f t="shared" si="490"/>
        <v>0</v>
      </c>
      <c r="EA414" s="18">
        <f t="shared" si="491"/>
        <v>0</v>
      </c>
      <c r="EB414" s="18">
        <f t="shared" si="492"/>
        <v>0</v>
      </c>
      <c r="EC414" s="18">
        <f t="shared" si="493"/>
        <v>0</v>
      </c>
      <c r="ED414" s="18">
        <f t="shared" si="494"/>
        <v>0</v>
      </c>
      <c r="EE414" s="18">
        <f t="shared" ca="1" si="495"/>
        <v>0</v>
      </c>
      <c r="EF414" s="18">
        <f t="shared" ca="1" si="496"/>
        <v>0</v>
      </c>
      <c r="EG414" s="18">
        <f t="shared" ca="1" si="497"/>
        <v>0</v>
      </c>
      <c r="EH414" s="18">
        <f t="shared" ca="1" si="498"/>
        <v>0</v>
      </c>
      <c r="EI414" s="18">
        <f t="shared" ca="1" si="499"/>
        <v>0</v>
      </c>
      <c r="EJ414" s="18">
        <f t="shared" si="500"/>
        <v>0</v>
      </c>
      <c r="EK414" s="18">
        <f t="shared" si="501"/>
        <v>0</v>
      </c>
      <c r="EL414" s="18">
        <f t="shared" si="502"/>
        <v>0</v>
      </c>
      <c r="EM414" s="18">
        <f t="shared" si="503"/>
        <v>0</v>
      </c>
      <c r="EN414" s="18">
        <f t="shared" si="504"/>
        <v>0</v>
      </c>
      <c r="EO414" s="18">
        <f t="shared" si="505"/>
        <v>0</v>
      </c>
      <c r="EP414" s="18">
        <f t="shared" si="506"/>
        <v>0</v>
      </c>
      <c r="EQ414" s="18">
        <f t="shared" si="507"/>
        <v>0</v>
      </c>
      <c r="ER414" s="18">
        <f t="shared" si="508"/>
        <v>0</v>
      </c>
      <c r="ES414" s="18">
        <f t="shared" si="509"/>
        <v>0</v>
      </c>
      <c r="ET414" s="18">
        <f t="shared" si="510"/>
        <v>0</v>
      </c>
      <c r="EU414" s="18">
        <f t="shared" si="511"/>
        <v>0</v>
      </c>
      <c r="EV414" s="18">
        <f t="shared" si="512"/>
        <v>0</v>
      </c>
      <c r="EW414" s="18">
        <f t="shared" si="513"/>
        <v>0</v>
      </c>
      <c r="EX414" s="18">
        <f t="shared" si="514"/>
        <v>0</v>
      </c>
      <c r="EY414" s="17"/>
      <c r="EZ414" s="1"/>
      <c r="FA414" s="54">
        <f t="shared" ca="1" si="464"/>
        <v>0</v>
      </c>
      <c r="FB414" s="54">
        <f t="shared" si="465"/>
        <v>0</v>
      </c>
      <c r="FC414" s="54">
        <f t="shared" ca="1" si="530"/>
        <v>0</v>
      </c>
      <c r="FD414" s="34" t="e">
        <f t="shared" ca="1" si="531"/>
        <v>#DIV/0!</v>
      </c>
      <c r="FE414" s="34" t="e">
        <f t="shared" ca="1" si="528"/>
        <v>#DIV/0!</v>
      </c>
      <c r="FH414">
        <f t="shared" si="466"/>
        <v>0</v>
      </c>
      <c r="FI414">
        <f t="shared" ca="1" si="467"/>
        <v>0</v>
      </c>
      <c r="FJ414">
        <f t="shared" ca="1" si="468"/>
        <v>0</v>
      </c>
    </row>
    <row r="415" spans="1:166" x14ac:dyDescent="0.25">
      <c r="A415" s="1"/>
      <c r="B415" s="15">
        <f>Kurse!B411</f>
        <v>40396</v>
      </c>
      <c r="C415" s="1"/>
      <c r="D415" s="20" t="str">
        <f>IF(ISNUMBER(VLOOKUP(B415,CASH!$B$7:$E$2815,2,FALSE)),VLOOKUP(B415,CASH!$B$7:$E$2815,2,FALSE),"")</f>
        <v/>
      </c>
      <c r="E415" s="1"/>
      <c r="F415" s="20">
        <f t="shared" si="461"/>
        <v>0</v>
      </c>
      <c r="G415" s="20"/>
      <c r="H415" s="20"/>
      <c r="I415" s="20"/>
      <c r="J415" s="20"/>
      <c r="K415" s="9"/>
      <c r="L415" s="9"/>
      <c r="M415" s="9"/>
      <c r="N415" s="9"/>
      <c r="O415" s="9"/>
      <c r="P415" s="9" t="str">
        <f>IF(ISNUMBER(VLOOKUP($B415,Anteile!$A$2:$BI$10000,12,FALSE)),VLOOKUP($B415,Anteile!$A$2:$BI$10000,12,FALSE),"0")</f>
        <v>0</v>
      </c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 t="str">
        <f>IF(ISNUMBER(VLOOKUP($B415,Anteile!$A$2:$BI$10000,24,FALSE)),VLOOKUP($B415,Anteile!$A$2:$BI$10000,24,FALSE),"0")</f>
        <v>0</v>
      </c>
      <c r="AC415" s="9" t="str">
        <f>IF(ISNUMBER(VLOOKUP($B415,Anteile!$A$2:$BI$10000,25,FALSE)),VLOOKUP($B415,Anteile!$A$2:$BI$10000,25,FALSE),"0")</f>
        <v>0</v>
      </c>
      <c r="AD415" s="9" t="str">
        <f>IF(ISNUMBER(VLOOKUP($B415,Anteile!$A$2:$BI$10000,26,FALSE)),VLOOKUP($B415,Anteile!$A$2:$BI$10000,26,FALSE),"0")</f>
        <v>0</v>
      </c>
      <c r="AE415" s="9" t="str">
        <f>IF(ISNUMBER(VLOOKUP($B415,Anteile!$A$2:$BI$10000,27,FALSE)),VLOOKUP($B415,Anteile!$A$2:$BI$10000,27,FALSE),"0")</f>
        <v>0</v>
      </c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5"/>
      <c r="AW415" s="13">
        <v>1</v>
      </c>
      <c r="AX415" s="5"/>
      <c r="AY415" s="5"/>
      <c r="AZ415" s="5"/>
      <c r="BA415" s="5"/>
      <c r="BB415" s="5"/>
      <c r="BC415" s="5"/>
      <c r="BD415" s="5"/>
      <c r="BE415" s="13">
        <f t="shared" ca="1" si="469"/>
        <v>907.67377061525713</v>
      </c>
      <c r="BF415" s="13">
        <f t="shared" ca="1" si="515"/>
        <v>0</v>
      </c>
      <c r="BG415" s="13">
        <f t="shared" ca="1" si="470"/>
        <v>81.278710746291139</v>
      </c>
      <c r="BH415" s="13"/>
      <c r="BI415" s="13"/>
      <c r="BJ415" s="13"/>
      <c r="BK415" s="13"/>
      <c r="BL415" s="13"/>
      <c r="BM415" s="13"/>
      <c r="BN415" s="13"/>
      <c r="BO415" s="13"/>
      <c r="BP415" s="13"/>
      <c r="BQ415" s="13"/>
      <c r="BR415" s="13"/>
      <c r="BS415" s="13">
        <f t="shared" ca="1" si="516"/>
        <v>0</v>
      </c>
      <c r="BT415" s="13">
        <f t="shared" ca="1" si="517"/>
        <v>42.9</v>
      </c>
      <c r="BU415" s="13">
        <f t="shared" ca="1" si="518"/>
        <v>28.315385194668274</v>
      </c>
      <c r="BV415" s="13">
        <f t="shared" ca="1" si="519"/>
        <v>28.179832818736351</v>
      </c>
      <c r="BW415" s="13">
        <f t="shared" ca="1" si="529"/>
        <v>0</v>
      </c>
      <c r="BX415" s="13"/>
      <c r="BY415" s="13"/>
      <c r="BZ415" s="13"/>
      <c r="CA415" s="13"/>
      <c r="CB415" s="13"/>
      <c r="CC415" s="13"/>
      <c r="CD415" s="13"/>
      <c r="CE415" s="13"/>
      <c r="CF415" s="13"/>
      <c r="CG415" s="13"/>
      <c r="CH415" s="13"/>
      <c r="CI415" s="13"/>
      <c r="CJ415" s="13"/>
      <c r="CK415" s="13"/>
      <c r="CL415" s="13"/>
      <c r="CM415" s="5"/>
      <c r="CN415" s="13">
        <f t="shared" ca="1" si="520"/>
        <v>6259.63</v>
      </c>
      <c r="CO415" s="13">
        <f t="shared" ca="1" si="521"/>
        <v>128.63999999999999</v>
      </c>
      <c r="CP415" s="13">
        <f t="shared" ca="1" si="522"/>
        <v>392.03530000000001</v>
      </c>
      <c r="CQ415" s="5"/>
      <c r="CR415" s="5"/>
      <c r="CS415" s="5"/>
      <c r="CT415" s="34">
        <f t="shared" ca="1" si="523"/>
        <v>1.0492823054731855</v>
      </c>
      <c r="CU415" s="34">
        <f t="shared" ca="1" si="524"/>
        <v>1.0260827949270159</v>
      </c>
      <c r="CV415" s="34">
        <f t="shared" ca="1" si="525"/>
        <v>0.93408302630898643</v>
      </c>
      <c r="CW415" s="5"/>
      <c r="CX415" s="5"/>
      <c r="CY415" s="5"/>
      <c r="CZ415" s="5"/>
      <c r="DA415" s="33">
        <f t="shared" ca="1" si="526"/>
        <v>1.3279000000000001</v>
      </c>
      <c r="DB415" s="13">
        <f t="shared" ca="1" si="527"/>
        <v>1205.3</v>
      </c>
      <c r="DC415" s="5"/>
      <c r="DD415" s="18">
        <f t="shared" ca="1" si="471"/>
        <v>0</v>
      </c>
      <c r="DE415" s="18">
        <f>IF(ISNUMBER(VLOOKUP(B415,CASH!$B$7:$D$10000,3,FALSE)),VLOOKUP(B415,CASH!$B$7:$D$10000,3,FALSE),0)</f>
        <v>0</v>
      </c>
      <c r="DF415" s="18">
        <f t="shared" si="472"/>
        <v>0</v>
      </c>
      <c r="DG415" s="18">
        <f t="shared" ca="1" si="462"/>
        <v>0</v>
      </c>
      <c r="DH415" s="18">
        <f t="shared" ca="1" si="463"/>
        <v>0</v>
      </c>
      <c r="DI415" s="18">
        <f t="shared" si="473"/>
        <v>0</v>
      </c>
      <c r="DJ415" s="18">
        <f t="shared" si="474"/>
        <v>0</v>
      </c>
      <c r="DK415" s="18">
        <f t="shared" si="475"/>
        <v>0</v>
      </c>
      <c r="DL415" s="18">
        <f t="shared" si="476"/>
        <v>0</v>
      </c>
      <c r="DM415" s="18">
        <f t="shared" si="477"/>
        <v>0</v>
      </c>
      <c r="DN415" s="18">
        <f t="shared" si="478"/>
        <v>0</v>
      </c>
      <c r="DO415" s="18">
        <f t="shared" si="479"/>
        <v>0</v>
      </c>
      <c r="DP415" s="18">
        <f t="shared" si="480"/>
        <v>0</v>
      </c>
      <c r="DQ415" s="18">
        <f t="shared" ca="1" si="481"/>
        <v>0</v>
      </c>
      <c r="DR415" s="18">
        <f t="shared" ca="1" si="482"/>
        <v>0</v>
      </c>
      <c r="DS415" s="18">
        <f t="shared" ca="1" si="483"/>
        <v>0</v>
      </c>
      <c r="DT415" s="18">
        <f t="shared" si="484"/>
        <v>0</v>
      </c>
      <c r="DU415" s="18">
        <f t="shared" si="485"/>
        <v>0</v>
      </c>
      <c r="DV415" s="18">
        <f t="shared" si="486"/>
        <v>0</v>
      </c>
      <c r="DW415" s="18">
        <f t="shared" si="487"/>
        <v>0</v>
      </c>
      <c r="DX415" s="18">
        <f t="shared" si="488"/>
        <v>0</v>
      </c>
      <c r="DY415" s="18">
        <f t="shared" si="489"/>
        <v>0</v>
      </c>
      <c r="DZ415" s="18">
        <f t="shared" si="490"/>
        <v>0</v>
      </c>
      <c r="EA415" s="18">
        <f t="shared" si="491"/>
        <v>0</v>
      </c>
      <c r="EB415" s="18">
        <f t="shared" si="492"/>
        <v>0</v>
      </c>
      <c r="EC415" s="18">
        <f t="shared" si="493"/>
        <v>0</v>
      </c>
      <c r="ED415" s="18">
        <f t="shared" si="494"/>
        <v>0</v>
      </c>
      <c r="EE415" s="18">
        <f t="shared" ca="1" si="495"/>
        <v>0</v>
      </c>
      <c r="EF415" s="18">
        <f t="shared" ca="1" si="496"/>
        <v>0</v>
      </c>
      <c r="EG415" s="18">
        <f t="shared" ca="1" si="497"/>
        <v>0</v>
      </c>
      <c r="EH415" s="18">
        <f t="shared" ca="1" si="498"/>
        <v>0</v>
      </c>
      <c r="EI415" s="18">
        <f t="shared" ca="1" si="499"/>
        <v>0</v>
      </c>
      <c r="EJ415" s="18">
        <f t="shared" si="500"/>
        <v>0</v>
      </c>
      <c r="EK415" s="18">
        <f t="shared" si="501"/>
        <v>0</v>
      </c>
      <c r="EL415" s="18">
        <f t="shared" si="502"/>
        <v>0</v>
      </c>
      <c r="EM415" s="18">
        <f t="shared" si="503"/>
        <v>0</v>
      </c>
      <c r="EN415" s="18">
        <f t="shared" si="504"/>
        <v>0</v>
      </c>
      <c r="EO415" s="18">
        <f t="shared" si="505"/>
        <v>0</v>
      </c>
      <c r="EP415" s="18">
        <f t="shared" si="506"/>
        <v>0</v>
      </c>
      <c r="EQ415" s="18">
        <f t="shared" si="507"/>
        <v>0</v>
      </c>
      <c r="ER415" s="18">
        <f t="shared" si="508"/>
        <v>0</v>
      </c>
      <c r="ES415" s="18">
        <f t="shared" si="509"/>
        <v>0</v>
      </c>
      <c r="ET415" s="18">
        <f t="shared" si="510"/>
        <v>0</v>
      </c>
      <c r="EU415" s="18">
        <f t="shared" si="511"/>
        <v>0</v>
      </c>
      <c r="EV415" s="18">
        <f t="shared" si="512"/>
        <v>0</v>
      </c>
      <c r="EW415" s="18">
        <f t="shared" si="513"/>
        <v>0</v>
      </c>
      <c r="EX415" s="18">
        <f t="shared" si="514"/>
        <v>0</v>
      </c>
      <c r="EY415" s="17"/>
      <c r="EZ415" s="1"/>
      <c r="FA415" s="54">
        <f t="shared" ca="1" si="464"/>
        <v>0</v>
      </c>
      <c r="FB415" s="54">
        <f t="shared" si="465"/>
        <v>0</v>
      </c>
      <c r="FC415" s="54">
        <f t="shared" ca="1" si="530"/>
        <v>0</v>
      </c>
      <c r="FD415" s="34" t="e">
        <f t="shared" ca="1" si="531"/>
        <v>#DIV/0!</v>
      </c>
      <c r="FE415" s="34" t="e">
        <f t="shared" ca="1" si="528"/>
        <v>#DIV/0!</v>
      </c>
      <c r="FH415">
        <f t="shared" si="466"/>
        <v>0</v>
      </c>
      <c r="FI415">
        <f t="shared" ca="1" si="467"/>
        <v>0</v>
      </c>
      <c r="FJ415">
        <f t="shared" ca="1" si="468"/>
        <v>0</v>
      </c>
    </row>
    <row r="416" spans="1:166" x14ac:dyDescent="0.25">
      <c r="A416" s="1"/>
      <c r="B416" s="15">
        <f>Kurse!B412</f>
        <v>40395</v>
      </c>
      <c r="C416" s="1"/>
      <c r="D416" s="20" t="str">
        <f>IF(ISNUMBER(VLOOKUP(B416,CASH!$B$7:$E$2815,2,FALSE)),VLOOKUP(B416,CASH!$B$7:$E$2815,2,FALSE),"")</f>
        <v/>
      </c>
      <c r="E416" s="1"/>
      <c r="F416" s="20">
        <f t="shared" si="461"/>
        <v>0</v>
      </c>
      <c r="G416" s="20"/>
      <c r="H416" s="20"/>
      <c r="I416" s="20"/>
      <c r="J416" s="20"/>
      <c r="K416" s="9"/>
      <c r="L416" s="9"/>
      <c r="M416" s="9"/>
      <c r="N416" s="9"/>
      <c r="O416" s="9"/>
      <c r="P416" s="9" t="str">
        <f>IF(ISNUMBER(VLOOKUP($B416,Anteile!$A$2:$BI$10000,12,FALSE)),VLOOKUP($B416,Anteile!$A$2:$BI$10000,12,FALSE),"0")</f>
        <v>0</v>
      </c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 t="str">
        <f>IF(ISNUMBER(VLOOKUP($B416,Anteile!$A$2:$BI$10000,24,FALSE)),VLOOKUP($B416,Anteile!$A$2:$BI$10000,24,FALSE),"0")</f>
        <v>0</v>
      </c>
      <c r="AC416" s="9" t="str">
        <f>IF(ISNUMBER(VLOOKUP($B416,Anteile!$A$2:$BI$10000,25,FALSE)),VLOOKUP($B416,Anteile!$A$2:$BI$10000,25,FALSE),"0")</f>
        <v>0</v>
      </c>
      <c r="AD416" s="9" t="str">
        <f>IF(ISNUMBER(VLOOKUP($B416,Anteile!$A$2:$BI$10000,26,FALSE)),VLOOKUP($B416,Anteile!$A$2:$BI$10000,26,FALSE),"0")</f>
        <v>0</v>
      </c>
      <c r="AE416" s="9" t="str">
        <f>IF(ISNUMBER(VLOOKUP($B416,Anteile!$A$2:$BI$10000,27,FALSE)),VLOOKUP($B416,Anteile!$A$2:$BI$10000,27,FALSE),"0")</f>
        <v>0</v>
      </c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5"/>
      <c r="AW416" s="13">
        <v>1</v>
      </c>
      <c r="AX416" s="5"/>
      <c r="AY416" s="5"/>
      <c r="AZ416" s="5"/>
      <c r="BA416" s="5"/>
      <c r="BB416" s="5"/>
      <c r="BC416" s="5"/>
      <c r="BD416" s="5"/>
      <c r="BE416" s="13">
        <f t="shared" ca="1" si="469"/>
        <v>905.96539162112924</v>
      </c>
      <c r="BF416" s="13">
        <f t="shared" ca="1" si="515"/>
        <v>0</v>
      </c>
      <c r="BG416" s="13">
        <f t="shared" ca="1" si="470"/>
        <v>81.633272616879168</v>
      </c>
      <c r="BH416" s="13"/>
      <c r="BI416" s="13"/>
      <c r="BJ416" s="13"/>
      <c r="BK416" s="13"/>
      <c r="BL416" s="13"/>
      <c r="BM416" s="13"/>
      <c r="BN416" s="13"/>
      <c r="BO416" s="13"/>
      <c r="BP416" s="13"/>
      <c r="BQ416" s="13"/>
      <c r="BR416" s="13"/>
      <c r="BS416" s="13">
        <f t="shared" ca="1" si="516"/>
        <v>0</v>
      </c>
      <c r="BT416" s="13">
        <f t="shared" ca="1" si="517"/>
        <v>43.36</v>
      </c>
      <c r="BU416" s="13">
        <f t="shared" ca="1" si="518"/>
        <v>28.255919854280506</v>
      </c>
      <c r="BV416" s="13">
        <f t="shared" ca="1" si="519"/>
        <v>28.415300546448083</v>
      </c>
      <c r="BW416" s="13">
        <f t="shared" ca="1" si="529"/>
        <v>0</v>
      </c>
      <c r="BX416" s="13"/>
      <c r="BY416" s="13"/>
      <c r="BZ416" s="13"/>
      <c r="CA416" s="13"/>
      <c r="CB416" s="13"/>
      <c r="CC416" s="13"/>
      <c r="CD416" s="13"/>
      <c r="CE416" s="13"/>
      <c r="CF416" s="13"/>
      <c r="CG416" s="13"/>
      <c r="CH416" s="13"/>
      <c r="CI416" s="13"/>
      <c r="CJ416" s="13"/>
      <c r="CK416" s="13"/>
      <c r="CL416" s="13"/>
      <c r="CM416" s="5"/>
      <c r="CN416" s="13">
        <f t="shared" ca="1" si="520"/>
        <v>6333.58</v>
      </c>
      <c r="CO416" s="13">
        <f t="shared" ca="1" si="521"/>
        <v>128.44</v>
      </c>
      <c r="CP416" s="13">
        <f t="shared" ca="1" si="522"/>
        <v>392.42720000000003</v>
      </c>
      <c r="CQ416" s="5"/>
      <c r="CR416" s="5"/>
      <c r="CS416" s="5"/>
      <c r="CT416" s="34">
        <f t="shared" ca="1" si="523"/>
        <v>1.0616783139416961</v>
      </c>
      <c r="CU416" s="34">
        <f t="shared" ca="1" si="524"/>
        <v>1.0244875169498284</v>
      </c>
      <c r="CV416" s="34">
        <f t="shared" ca="1" si="525"/>
        <v>0.93501678696270951</v>
      </c>
      <c r="CW416" s="5"/>
      <c r="CX416" s="5"/>
      <c r="CY416" s="5"/>
      <c r="CZ416" s="5"/>
      <c r="DA416" s="33">
        <f t="shared" ca="1" si="526"/>
        <v>1.3176000000000001</v>
      </c>
      <c r="DB416" s="13">
        <f t="shared" ca="1" si="527"/>
        <v>1193.7</v>
      </c>
      <c r="DC416" s="5"/>
      <c r="DD416" s="18">
        <f t="shared" ca="1" si="471"/>
        <v>0</v>
      </c>
      <c r="DE416" s="18">
        <f>IF(ISNUMBER(VLOOKUP(B416,CASH!$B$7:$D$10000,3,FALSE)),VLOOKUP(B416,CASH!$B$7:$D$10000,3,FALSE),0)</f>
        <v>0</v>
      </c>
      <c r="DF416" s="18">
        <f t="shared" si="472"/>
        <v>0</v>
      </c>
      <c r="DG416" s="18">
        <f t="shared" ca="1" si="462"/>
        <v>0</v>
      </c>
      <c r="DH416" s="18">
        <f t="shared" ca="1" si="463"/>
        <v>0</v>
      </c>
      <c r="DI416" s="18">
        <f t="shared" si="473"/>
        <v>0</v>
      </c>
      <c r="DJ416" s="18">
        <f t="shared" si="474"/>
        <v>0</v>
      </c>
      <c r="DK416" s="18">
        <f t="shared" si="475"/>
        <v>0</v>
      </c>
      <c r="DL416" s="18">
        <f t="shared" si="476"/>
        <v>0</v>
      </c>
      <c r="DM416" s="18">
        <f t="shared" si="477"/>
        <v>0</v>
      </c>
      <c r="DN416" s="18">
        <f t="shared" si="478"/>
        <v>0</v>
      </c>
      <c r="DO416" s="18">
        <f t="shared" si="479"/>
        <v>0</v>
      </c>
      <c r="DP416" s="18">
        <f t="shared" si="480"/>
        <v>0</v>
      </c>
      <c r="DQ416" s="18">
        <f t="shared" ca="1" si="481"/>
        <v>0</v>
      </c>
      <c r="DR416" s="18">
        <f t="shared" ca="1" si="482"/>
        <v>0</v>
      </c>
      <c r="DS416" s="18">
        <f t="shared" ca="1" si="483"/>
        <v>0</v>
      </c>
      <c r="DT416" s="18">
        <f t="shared" si="484"/>
        <v>0</v>
      </c>
      <c r="DU416" s="18">
        <f t="shared" si="485"/>
        <v>0</v>
      </c>
      <c r="DV416" s="18">
        <f t="shared" si="486"/>
        <v>0</v>
      </c>
      <c r="DW416" s="18">
        <f t="shared" si="487"/>
        <v>0</v>
      </c>
      <c r="DX416" s="18">
        <f t="shared" si="488"/>
        <v>0</v>
      </c>
      <c r="DY416" s="18">
        <f t="shared" si="489"/>
        <v>0</v>
      </c>
      <c r="DZ416" s="18">
        <f t="shared" si="490"/>
        <v>0</v>
      </c>
      <c r="EA416" s="18">
        <f t="shared" si="491"/>
        <v>0</v>
      </c>
      <c r="EB416" s="18">
        <f t="shared" si="492"/>
        <v>0</v>
      </c>
      <c r="EC416" s="18">
        <f t="shared" si="493"/>
        <v>0</v>
      </c>
      <c r="ED416" s="18">
        <f t="shared" si="494"/>
        <v>0</v>
      </c>
      <c r="EE416" s="18">
        <f t="shared" ca="1" si="495"/>
        <v>0</v>
      </c>
      <c r="EF416" s="18">
        <f t="shared" ca="1" si="496"/>
        <v>0</v>
      </c>
      <c r="EG416" s="18">
        <f t="shared" ca="1" si="497"/>
        <v>0</v>
      </c>
      <c r="EH416" s="18">
        <f t="shared" ca="1" si="498"/>
        <v>0</v>
      </c>
      <c r="EI416" s="18">
        <f t="shared" ca="1" si="499"/>
        <v>0</v>
      </c>
      <c r="EJ416" s="18">
        <f t="shared" si="500"/>
        <v>0</v>
      </c>
      <c r="EK416" s="18">
        <f t="shared" si="501"/>
        <v>0</v>
      </c>
      <c r="EL416" s="18">
        <f t="shared" si="502"/>
        <v>0</v>
      </c>
      <c r="EM416" s="18">
        <f t="shared" si="503"/>
        <v>0</v>
      </c>
      <c r="EN416" s="18">
        <f t="shared" si="504"/>
        <v>0</v>
      </c>
      <c r="EO416" s="18">
        <f t="shared" si="505"/>
        <v>0</v>
      </c>
      <c r="EP416" s="18">
        <f t="shared" si="506"/>
        <v>0</v>
      </c>
      <c r="EQ416" s="18">
        <f t="shared" si="507"/>
        <v>0</v>
      </c>
      <c r="ER416" s="18">
        <f t="shared" si="508"/>
        <v>0</v>
      </c>
      <c r="ES416" s="18">
        <f t="shared" si="509"/>
        <v>0</v>
      </c>
      <c r="ET416" s="18">
        <f t="shared" si="510"/>
        <v>0</v>
      </c>
      <c r="EU416" s="18">
        <f t="shared" si="511"/>
        <v>0</v>
      </c>
      <c r="EV416" s="18">
        <f t="shared" si="512"/>
        <v>0</v>
      </c>
      <c r="EW416" s="18">
        <f t="shared" si="513"/>
        <v>0</v>
      </c>
      <c r="EX416" s="18">
        <f t="shared" si="514"/>
        <v>0</v>
      </c>
      <c r="EY416" s="17"/>
      <c r="EZ416" s="1"/>
      <c r="FA416" s="54">
        <f t="shared" ca="1" si="464"/>
        <v>0</v>
      </c>
      <c r="FB416" s="54">
        <f t="shared" si="465"/>
        <v>0</v>
      </c>
      <c r="FC416" s="54">
        <f t="shared" ca="1" si="530"/>
        <v>0</v>
      </c>
      <c r="FD416" s="34" t="e">
        <f t="shared" ca="1" si="531"/>
        <v>#DIV/0!</v>
      </c>
      <c r="FE416" s="34" t="e">
        <f t="shared" ca="1" si="528"/>
        <v>#DIV/0!</v>
      </c>
      <c r="FH416">
        <f t="shared" si="466"/>
        <v>0</v>
      </c>
      <c r="FI416">
        <f t="shared" ca="1" si="467"/>
        <v>0</v>
      </c>
      <c r="FJ416">
        <f t="shared" ca="1" si="468"/>
        <v>0</v>
      </c>
    </row>
    <row r="417" spans="1:166" x14ac:dyDescent="0.25">
      <c r="A417" s="1"/>
      <c r="B417" s="15">
        <f>Kurse!B413</f>
        <v>40394</v>
      </c>
      <c r="C417" s="1"/>
      <c r="D417" s="20" t="str">
        <f>IF(ISNUMBER(VLOOKUP(B417,CASH!$B$7:$E$2815,2,FALSE)),VLOOKUP(B417,CASH!$B$7:$E$2815,2,FALSE),"")</f>
        <v/>
      </c>
      <c r="E417" s="1"/>
      <c r="F417" s="20">
        <f t="shared" si="461"/>
        <v>0</v>
      </c>
      <c r="G417" s="20"/>
      <c r="H417" s="20"/>
      <c r="I417" s="20"/>
      <c r="J417" s="20"/>
      <c r="K417" s="9"/>
      <c r="L417" s="9"/>
      <c r="M417" s="9"/>
      <c r="N417" s="9"/>
      <c r="O417" s="9"/>
      <c r="P417" s="9" t="str">
        <f>IF(ISNUMBER(VLOOKUP($B417,Anteile!$A$2:$BI$10000,12,FALSE)),VLOOKUP($B417,Anteile!$A$2:$BI$10000,12,FALSE),"0")</f>
        <v>0</v>
      </c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 t="str">
        <f>IF(ISNUMBER(VLOOKUP($B417,Anteile!$A$2:$BI$10000,24,FALSE)),VLOOKUP($B417,Anteile!$A$2:$BI$10000,24,FALSE),"0")</f>
        <v>0</v>
      </c>
      <c r="AC417" s="9" t="str">
        <f>IF(ISNUMBER(VLOOKUP($B417,Anteile!$A$2:$BI$10000,25,FALSE)),VLOOKUP($B417,Anteile!$A$2:$BI$10000,25,FALSE),"0")</f>
        <v>0</v>
      </c>
      <c r="AD417" s="9" t="str">
        <f>IF(ISNUMBER(VLOOKUP($B417,Anteile!$A$2:$BI$10000,26,FALSE)),VLOOKUP($B417,Anteile!$A$2:$BI$10000,26,FALSE),"0")</f>
        <v>0</v>
      </c>
      <c r="AE417" s="9" t="str">
        <f>IF(ISNUMBER(VLOOKUP($B417,Anteile!$A$2:$BI$10000,27,FALSE)),VLOOKUP($B417,Anteile!$A$2:$BI$10000,27,FALSE),"0")</f>
        <v>0</v>
      </c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5"/>
      <c r="AW417" s="13">
        <v>1</v>
      </c>
      <c r="AX417" s="5"/>
      <c r="AY417" s="5"/>
      <c r="AZ417" s="5"/>
      <c r="BA417" s="5"/>
      <c r="BB417" s="5"/>
      <c r="BC417" s="5"/>
      <c r="BD417" s="5"/>
      <c r="BE417" s="13">
        <f t="shared" ca="1" si="469"/>
        <v>908.8725005702122</v>
      </c>
      <c r="BF417" s="13">
        <f t="shared" ca="1" si="515"/>
        <v>0</v>
      </c>
      <c r="BG417" s="13">
        <f t="shared" ca="1" si="470"/>
        <v>81.67718391241543</v>
      </c>
      <c r="BH417" s="13"/>
      <c r="BI417" s="13"/>
      <c r="BJ417" s="13"/>
      <c r="BK417" s="13"/>
      <c r="BL417" s="13"/>
      <c r="BM417" s="13"/>
      <c r="BN417" s="13"/>
      <c r="BO417" s="13"/>
      <c r="BP417" s="13"/>
      <c r="BQ417" s="13"/>
      <c r="BR417" s="13"/>
      <c r="BS417" s="13">
        <f t="shared" ca="1" si="516"/>
        <v>0</v>
      </c>
      <c r="BT417" s="13">
        <f t="shared" ca="1" si="517"/>
        <v>43.47</v>
      </c>
      <c r="BU417" s="13">
        <f t="shared" ca="1" si="518"/>
        <v>27.970805139511899</v>
      </c>
      <c r="BV417" s="13">
        <f t="shared" ca="1" si="519"/>
        <v>28.457386147646925</v>
      </c>
      <c r="BW417" s="13">
        <f t="shared" ca="1" si="529"/>
        <v>0</v>
      </c>
      <c r="BX417" s="13"/>
      <c r="BY417" s="13"/>
      <c r="BZ417" s="13"/>
      <c r="CA417" s="13"/>
      <c r="CB417" s="13"/>
      <c r="CC417" s="13"/>
      <c r="CD417" s="13"/>
      <c r="CE417" s="13"/>
      <c r="CF417" s="13"/>
      <c r="CG417" s="13"/>
      <c r="CH417" s="13"/>
      <c r="CI417" s="13"/>
      <c r="CJ417" s="13"/>
      <c r="CK417" s="13"/>
      <c r="CL417" s="13"/>
      <c r="CM417" s="5"/>
      <c r="CN417" s="13">
        <f t="shared" ca="1" si="520"/>
        <v>6331.33</v>
      </c>
      <c r="CO417" s="13">
        <f t="shared" ca="1" si="521"/>
        <v>127.93</v>
      </c>
      <c r="CP417" s="13">
        <f t="shared" ca="1" si="522"/>
        <v>391.91840000000002</v>
      </c>
      <c r="CQ417" s="5"/>
      <c r="CR417" s="5"/>
      <c r="CS417" s="5"/>
      <c r="CT417" s="34">
        <f t="shared" ca="1" si="523"/>
        <v>1.0613011534406256</v>
      </c>
      <c r="CU417" s="34">
        <f t="shared" ca="1" si="524"/>
        <v>1.0204195581080004</v>
      </c>
      <c r="CV417" s="34">
        <f t="shared" ca="1" si="525"/>
        <v>0.9338044944885725</v>
      </c>
      <c r="CW417" s="5"/>
      <c r="CX417" s="5"/>
      <c r="CY417" s="5"/>
      <c r="CZ417" s="5"/>
      <c r="DA417" s="33">
        <f t="shared" ca="1" si="526"/>
        <v>1.3152999999999999</v>
      </c>
      <c r="DB417" s="13">
        <f t="shared" ca="1" si="527"/>
        <v>1195.44</v>
      </c>
      <c r="DC417" s="5"/>
      <c r="DD417" s="18">
        <f t="shared" ca="1" si="471"/>
        <v>0</v>
      </c>
      <c r="DE417" s="18">
        <f>IF(ISNUMBER(VLOOKUP(B417,CASH!$B$7:$D$10000,3,FALSE)),VLOOKUP(B417,CASH!$B$7:$D$10000,3,FALSE),0)</f>
        <v>0</v>
      </c>
      <c r="DF417" s="18">
        <f t="shared" si="472"/>
        <v>0</v>
      </c>
      <c r="DG417" s="18">
        <f t="shared" ca="1" si="462"/>
        <v>0</v>
      </c>
      <c r="DH417" s="18">
        <f t="shared" ca="1" si="463"/>
        <v>0</v>
      </c>
      <c r="DI417" s="18">
        <f t="shared" si="473"/>
        <v>0</v>
      </c>
      <c r="DJ417" s="18">
        <f t="shared" si="474"/>
        <v>0</v>
      </c>
      <c r="DK417" s="18">
        <f t="shared" si="475"/>
        <v>0</v>
      </c>
      <c r="DL417" s="18">
        <f t="shared" si="476"/>
        <v>0</v>
      </c>
      <c r="DM417" s="18">
        <f t="shared" si="477"/>
        <v>0</v>
      </c>
      <c r="DN417" s="18">
        <f t="shared" si="478"/>
        <v>0</v>
      </c>
      <c r="DO417" s="18">
        <f t="shared" si="479"/>
        <v>0</v>
      </c>
      <c r="DP417" s="18">
        <f t="shared" si="480"/>
        <v>0</v>
      </c>
      <c r="DQ417" s="18">
        <f t="shared" ca="1" si="481"/>
        <v>0</v>
      </c>
      <c r="DR417" s="18">
        <f t="shared" ca="1" si="482"/>
        <v>0</v>
      </c>
      <c r="DS417" s="18">
        <f t="shared" ca="1" si="483"/>
        <v>0</v>
      </c>
      <c r="DT417" s="18">
        <f t="shared" si="484"/>
        <v>0</v>
      </c>
      <c r="DU417" s="18">
        <f t="shared" si="485"/>
        <v>0</v>
      </c>
      <c r="DV417" s="18">
        <f t="shared" si="486"/>
        <v>0</v>
      </c>
      <c r="DW417" s="18">
        <f t="shared" si="487"/>
        <v>0</v>
      </c>
      <c r="DX417" s="18">
        <f t="shared" si="488"/>
        <v>0</v>
      </c>
      <c r="DY417" s="18">
        <f t="shared" si="489"/>
        <v>0</v>
      </c>
      <c r="DZ417" s="18">
        <f t="shared" si="490"/>
        <v>0</v>
      </c>
      <c r="EA417" s="18">
        <f t="shared" si="491"/>
        <v>0</v>
      </c>
      <c r="EB417" s="18">
        <f t="shared" si="492"/>
        <v>0</v>
      </c>
      <c r="EC417" s="18">
        <f t="shared" si="493"/>
        <v>0</v>
      </c>
      <c r="ED417" s="18">
        <f t="shared" si="494"/>
        <v>0</v>
      </c>
      <c r="EE417" s="18">
        <f t="shared" ca="1" si="495"/>
        <v>0</v>
      </c>
      <c r="EF417" s="18">
        <f t="shared" ca="1" si="496"/>
        <v>0</v>
      </c>
      <c r="EG417" s="18">
        <f t="shared" ca="1" si="497"/>
        <v>0</v>
      </c>
      <c r="EH417" s="18">
        <f t="shared" ca="1" si="498"/>
        <v>0</v>
      </c>
      <c r="EI417" s="18">
        <f t="shared" ca="1" si="499"/>
        <v>0</v>
      </c>
      <c r="EJ417" s="18">
        <f t="shared" si="500"/>
        <v>0</v>
      </c>
      <c r="EK417" s="18">
        <f t="shared" si="501"/>
        <v>0</v>
      </c>
      <c r="EL417" s="18">
        <f t="shared" si="502"/>
        <v>0</v>
      </c>
      <c r="EM417" s="18">
        <f t="shared" si="503"/>
        <v>0</v>
      </c>
      <c r="EN417" s="18">
        <f t="shared" si="504"/>
        <v>0</v>
      </c>
      <c r="EO417" s="18">
        <f t="shared" si="505"/>
        <v>0</v>
      </c>
      <c r="EP417" s="18">
        <f t="shared" si="506"/>
        <v>0</v>
      </c>
      <c r="EQ417" s="18">
        <f t="shared" si="507"/>
        <v>0</v>
      </c>
      <c r="ER417" s="18">
        <f t="shared" si="508"/>
        <v>0</v>
      </c>
      <c r="ES417" s="18">
        <f t="shared" si="509"/>
        <v>0</v>
      </c>
      <c r="ET417" s="18">
        <f t="shared" si="510"/>
        <v>0</v>
      </c>
      <c r="EU417" s="18">
        <f t="shared" si="511"/>
        <v>0</v>
      </c>
      <c r="EV417" s="18">
        <f t="shared" si="512"/>
        <v>0</v>
      </c>
      <c r="EW417" s="18">
        <f t="shared" si="513"/>
        <v>0</v>
      </c>
      <c r="EX417" s="18">
        <f t="shared" si="514"/>
        <v>0</v>
      </c>
      <c r="EY417" s="17"/>
      <c r="EZ417" s="1"/>
      <c r="FA417" s="54">
        <f t="shared" ca="1" si="464"/>
        <v>0</v>
      </c>
      <c r="FB417" s="54">
        <f t="shared" si="465"/>
        <v>0</v>
      </c>
      <c r="FC417" s="54">
        <f t="shared" ca="1" si="530"/>
        <v>0</v>
      </c>
      <c r="FD417" s="34" t="e">
        <f t="shared" ca="1" si="531"/>
        <v>#DIV/0!</v>
      </c>
      <c r="FE417" s="34" t="e">
        <f t="shared" ca="1" si="528"/>
        <v>#DIV/0!</v>
      </c>
      <c r="FH417">
        <f t="shared" si="466"/>
        <v>0</v>
      </c>
      <c r="FI417">
        <f t="shared" ca="1" si="467"/>
        <v>0</v>
      </c>
      <c r="FJ417">
        <f t="shared" ca="1" si="468"/>
        <v>0</v>
      </c>
    </row>
    <row r="418" spans="1:166" x14ac:dyDescent="0.25">
      <c r="A418" s="1"/>
      <c r="B418" s="15">
        <f>Kurse!B414</f>
        <v>40393</v>
      </c>
      <c r="C418" s="1"/>
      <c r="D418" s="20" t="str">
        <f>IF(ISNUMBER(VLOOKUP(B418,CASH!$B$7:$E$2815,2,FALSE)),VLOOKUP(B418,CASH!$B$7:$E$2815,2,FALSE),"")</f>
        <v/>
      </c>
      <c r="E418" s="1"/>
      <c r="F418" s="20">
        <f t="shared" si="461"/>
        <v>0</v>
      </c>
      <c r="G418" s="20"/>
      <c r="H418" s="20"/>
      <c r="I418" s="20"/>
      <c r="J418" s="20"/>
      <c r="K418" s="9"/>
      <c r="L418" s="9"/>
      <c r="M418" s="9"/>
      <c r="N418" s="9"/>
      <c r="O418" s="9"/>
      <c r="P418" s="9" t="str">
        <f>IF(ISNUMBER(VLOOKUP($B418,Anteile!$A$2:$BI$10000,12,FALSE)),VLOOKUP($B418,Anteile!$A$2:$BI$10000,12,FALSE),"0")</f>
        <v>0</v>
      </c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 t="str">
        <f>IF(ISNUMBER(VLOOKUP($B418,Anteile!$A$2:$BI$10000,24,FALSE)),VLOOKUP($B418,Anteile!$A$2:$BI$10000,24,FALSE),"0")</f>
        <v>0</v>
      </c>
      <c r="AC418" s="9" t="str">
        <f>IF(ISNUMBER(VLOOKUP($B418,Anteile!$A$2:$BI$10000,25,FALSE)),VLOOKUP($B418,Anteile!$A$2:$BI$10000,25,FALSE),"0")</f>
        <v>0</v>
      </c>
      <c r="AD418" s="9" t="str">
        <f>IF(ISNUMBER(VLOOKUP($B418,Anteile!$A$2:$BI$10000,26,FALSE)),VLOOKUP($B418,Anteile!$A$2:$BI$10000,26,FALSE),"0")</f>
        <v>0</v>
      </c>
      <c r="AE418" s="9" t="str">
        <f>IF(ISNUMBER(VLOOKUP($B418,Anteile!$A$2:$BI$10000,27,FALSE)),VLOOKUP($B418,Anteile!$A$2:$BI$10000,27,FALSE),"0")</f>
        <v>0</v>
      </c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5"/>
      <c r="AW418" s="13">
        <v>1</v>
      </c>
      <c r="AX418" s="5"/>
      <c r="AY418" s="5"/>
      <c r="AZ418" s="5"/>
      <c r="BA418" s="5"/>
      <c r="BB418" s="5"/>
      <c r="BC418" s="5"/>
      <c r="BD418" s="5"/>
      <c r="BE418" s="13">
        <f t="shared" ca="1" si="469"/>
        <v>899.76548906876462</v>
      </c>
      <c r="BF418" s="13">
        <f t="shared" ca="1" si="515"/>
        <v>0</v>
      </c>
      <c r="BG418" s="13">
        <f t="shared" ca="1" si="470"/>
        <v>81.17860655117633</v>
      </c>
      <c r="BH418" s="13"/>
      <c r="BI418" s="13"/>
      <c r="BJ418" s="13"/>
      <c r="BK418" s="13"/>
      <c r="BL418" s="13"/>
      <c r="BM418" s="13"/>
      <c r="BN418" s="13"/>
      <c r="BO418" s="13"/>
      <c r="BP418" s="13"/>
      <c r="BQ418" s="13"/>
      <c r="BR418" s="13"/>
      <c r="BS418" s="13">
        <f t="shared" ca="1" si="516"/>
        <v>0</v>
      </c>
      <c r="BT418" s="13">
        <f t="shared" ca="1" si="517"/>
        <v>43.43</v>
      </c>
      <c r="BU418" s="13">
        <f t="shared" ca="1" si="518"/>
        <v>28.24721991073455</v>
      </c>
      <c r="BV418" s="13">
        <f t="shared" ca="1" si="519"/>
        <v>28.262349648233602</v>
      </c>
      <c r="BW418" s="13">
        <f t="shared" ca="1" si="529"/>
        <v>0</v>
      </c>
      <c r="BX418" s="13"/>
      <c r="BY418" s="13"/>
      <c r="BZ418" s="13"/>
      <c r="CA418" s="13"/>
      <c r="CB418" s="13"/>
      <c r="CC418" s="13"/>
      <c r="CD418" s="13"/>
      <c r="CE418" s="13"/>
      <c r="CF418" s="13"/>
      <c r="CG418" s="13"/>
      <c r="CH418" s="13"/>
      <c r="CI418" s="13"/>
      <c r="CJ418" s="13"/>
      <c r="CK418" s="13"/>
      <c r="CL418" s="13"/>
      <c r="CM418" s="5"/>
      <c r="CN418" s="13">
        <f t="shared" ca="1" si="520"/>
        <v>6307.91</v>
      </c>
      <c r="CO418" s="13">
        <f t="shared" ca="1" si="521"/>
        <v>128.08000000000001</v>
      </c>
      <c r="CP418" s="13">
        <f t="shared" ca="1" si="522"/>
        <v>390.11160000000001</v>
      </c>
      <c r="CQ418" s="5"/>
      <c r="CR418" s="5"/>
      <c r="CS418" s="5"/>
      <c r="CT418" s="34">
        <f t="shared" ca="1" si="523"/>
        <v>1.0573753316917074</v>
      </c>
      <c r="CU418" s="34">
        <f t="shared" ca="1" si="524"/>
        <v>1.021616016590891</v>
      </c>
      <c r="CV418" s="34">
        <f t="shared" ca="1" si="525"/>
        <v>0.92949952192121676</v>
      </c>
      <c r="CW418" s="5"/>
      <c r="CX418" s="5"/>
      <c r="CY418" s="5"/>
      <c r="CZ418" s="5"/>
      <c r="DA418" s="33">
        <f t="shared" ca="1" si="526"/>
        <v>1.3219000000000001</v>
      </c>
      <c r="DB418" s="13">
        <f t="shared" ca="1" si="527"/>
        <v>1189.4000000000001</v>
      </c>
      <c r="DC418" s="5"/>
      <c r="DD418" s="18">
        <f t="shared" ca="1" si="471"/>
        <v>0</v>
      </c>
      <c r="DE418" s="18">
        <f>IF(ISNUMBER(VLOOKUP(B418,CASH!$B$7:$D$10000,3,FALSE)),VLOOKUP(B418,CASH!$B$7:$D$10000,3,FALSE),0)</f>
        <v>0</v>
      </c>
      <c r="DF418" s="18">
        <f t="shared" si="472"/>
        <v>0</v>
      </c>
      <c r="DG418" s="18">
        <f t="shared" ca="1" si="462"/>
        <v>0</v>
      </c>
      <c r="DH418" s="18">
        <f t="shared" ca="1" si="463"/>
        <v>0</v>
      </c>
      <c r="DI418" s="18">
        <f t="shared" si="473"/>
        <v>0</v>
      </c>
      <c r="DJ418" s="18">
        <f t="shared" si="474"/>
        <v>0</v>
      </c>
      <c r="DK418" s="18">
        <f t="shared" si="475"/>
        <v>0</v>
      </c>
      <c r="DL418" s="18">
        <f t="shared" si="476"/>
        <v>0</v>
      </c>
      <c r="DM418" s="18">
        <f t="shared" si="477"/>
        <v>0</v>
      </c>
      <c r="DN418" s="18">
        <f t="shared" si="478"/>
        <v>0</v>
      </c>
      <c r="DO418" s="18">
        <f t="shared" si="479"/>
        <v>0</v>
      </c>
      <c r="DP418" s="18">
        <f t="shared" si="480"/>
        <v>0</v>
      </c>
      <c r="DQ418" s="18">
        <f t="shared" ca="1" si="481"/>
        <v>0</v>
      </c>
      <c r="DR418" s="18">
        <f t="shared" ca="1" si="482"/>
        <v>0</v>
      </c>
      <c r="DS418" s="18">
        <f t="shared" ca="1" si="483"/>
        <v>0</v>
      </c>
      <c r="DT418" s="18">
        <f t="shared" si="484"/>
        <v>0</v>
      </c>
      <c r="DU418" s="18">
        <f t="shared" si="485"/>
        <v>0</v>
      </c>
      <c r="DV418" s="18">
        <f t="shared" si="486"/>
        <v>0</v>
      </c>
      <c r="DW418" s="18">
        <f t="shared" si="487"/>
        <v>0</v>
      </c>
      <c r="DX418" s="18">
        <f t="shared" si="488"/>
        <v>0</v>
      </c>
      <c r="DY418" s="18">
        <f t="shared" si="489"/>
        <v>0</v>
      </c>
      <c r="DZ418" s="18">
        <f t="shared" si="490"/>
        <v>0</v>
      </c>
      <c r="EA418" s="18">
        <f t="shared" si="491"/>
        <v>0</v>
      </c>
      <c r="EB418" s="18">
        <f t="shared" si="492"/>
        <v>0</v>
      </c>
      <c r="EC418" s="18">
        <f t="shared" si="493"/>
        <v>0</v>
      </c>
      <c r="ED418" s="18">
        <f t="shared" si="494"/>
        <v>0</v>
      </c>
      <c r="EE418" s="18">
        <f t="shared" ca="1" si="495"/>
        <v>0</v>
      </c>
      <c r="EF418" s="18">
        <f t="shared" ca="1" si="496"/>
        <v>0</v>
      </c>
      <c r="EG418" s="18">
        <f t="shared" ca="1" si="497"/>
        <v>0</v>
      </c>
      <c r="EH418" s="18">
        <f t="shared" ca="1" si="498"/>
        <v>0</v>
      </c>
      <c r="EI418" s="18">
        <f t="shared" ca="1" si="499"/>
        <v>0</v>
      </c>
      <c r="EJ418" s="18">
        <f t="shared" si="500"/>
        <v>0</v>
      </c>
      <c r="EK418" s="18">
        <f t="shared" si="501"/>
        <v>0</v>
      </c>
      <c r="EL418" s="18">
        <f t="shared" si="502"/>
        <v>0</v>
      </c>
      <c r="EM418" s="18">
        <f t="shared" si="503"/>
        <v>0</v>
      </c>
      <c r="EN418" s="18">
        <f t="shared" si="504"/>
        <v>0</v>
      </c>
      <c r="EO418" s="18">
        <f t="shared" si="505"/>
        <v>0</v>
      </c>
      <c r="EP418" s="18">
        <f t="shared" si="506"/>
        <v>0</v>
      </c>
      <c r="EQ418" s="18">
        <f t="shared" si="507"/>
        <v>0</v>
      </c>
      <c r="ER418" s="18">
        <f t="shared" si="508"/>
        <v>0</v>
      </c>
      <c r="ES418" s="18">
        <f t="shared" si="509"/>
        <v>0</v>
      </c>
      <c r="ET418" s="18">
        <f t="shared" si="510"/>
        <v>0</v>
      </c>
      <c r="EU418" s="18">
        <f t="shared" si="511"/>
        <v>0</v>
      </c>
      <c r="EV418" s="18">
        <f t="shared" si="512"/>
        <v>0</v>
      </c>
      <c r="EW418" s="18">
        <f t="shared" si="513"/>
        <v>0</v>
      </c>
      <c r="EX418" s="18">
        <f t="shared" si="514"/>
        <v>0</v>
      </c>
      <c r="EY418" s="17"/>
      <c r="EZ418" s="1"/>
      <c r="FA418" s="54">
        <f t="shared" ca="1" si="464"/>
        <v>0</v>
      </c>
      <c r="FB418" s="54">
        <f t="shared" si="465"/>
        <v>0</v>
      </c>
      <c r="FC418" s="54">
        <f t="shared" ca="1" si="530"/>
        <v>0</v>
      </c>
      <c r="FD418" s="34" t="e">
        <f t="shared" ca="1" si="531"/>
        <v>#DIV/0!</v>
      </c>
      <c r="FE418" s="34" t="e">
        <f t="shared" ca="1" si="528"/>
        <v>#DIV/0!</v>
      </c>
      <c r="FH418">
        <f t="shared" si="466"/>
        <v>0</v>
      </c>
      <c r="FI418">
        <f t="shared" ca="1" si="467"/>
        <v>0</v>
      </c>
      <c r="FJ418">
        <f t="shared" ca="1" si="468"/>
        <v>0</v>
      </c>
    </row>
    <row r="419" spans="1:166" x14ac:dyDescent="0.25">
      <c r="A419" s="1"/>
      <c r="B419" s="15">
        <f>Kurse!B415</f>
        <v>40392</v>
      </c>
      <c r="C419" s="1"/>
      <c r="D419" s="20" t="str">
        <f>IF(ISNUMBER(VLOOKUP(B419,CASH!$B$7:$E$2815,2,FALSE)),VLOOKUP(B419,CASH!$B$7:$E$2815,2,FALSE),"")</f>
        <v/>
      </c>
      <c r="E419" s="1"/>
      <c r="F419" s="20">
        <f t="shared" si="461"/>
        <v>0</v>
      </c>
      <c r="G419" s="20"/>
      <c r="H419" s="20"/>
      <c r="I419" s="20"/>
      <c r="J419" s="20"/>
      <c r="K419" s="9"/>
      <c r="L419" s="9"/>
      <c r="M419" s="9"/>
      <c r="N419" s="9"/>
      <c r="O419" s="9"/>
      <c r="P419" s="9" t="str">
        <f>IF(ISNUMBER(VLOOKUP($B419,Anteile!$A$2:$BI$10000,12,FALSE)),VLOOKUP($B419,Anteile!$A$2:$BI$10000,12,FALSE),"0")</f>
        <v>0</v>
      </c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 t="str">
        <f>IF(ISNUMBER(VLOOKUP($B419,Anteile!$A$2:$BI$10000,24,FALSE)),VLOOKUP($B419,Anteile!$A$2:$BI$10000,24,FALSE),"0")</f>
        <v>0</v>
      </c>
      <c r="AC419" s="9" t="str">
        <f>IF(ISNUMBER(VLOOKUP($B419,Anteile!$A$2:$BI$10000,25,FALSE)),VLOOKUP($B419,Anteile!$A$2:$BI$10000,25,FALSE),"0")</f>
        <v>0</v>
      </c>
      <c r="AD419" s="9" t="str">
        <f>IF(ISNUMBER(VLOOKUP($B419,Anteile!$A$2:$BI$10000,26,FALSE)),VLOOKUP($B419,Anteile!$A$2:$BI$10000,26,FALSE),"0")</f>
        <v>0</v>
      </c>
      <c r="AE419" s="9" t="str">
        <f>IF(ISNUMBER(VLOOKUP($B419,Anteile!$A$2:$BI$10000,27,FALSE)),VLOOKUP($B419,Anteile!$A$2:$BI$10000,27,FALSE),"0")</f>
        <v>0</v>
      </c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5"/>
      <c r="AW419" s="13">
        <v>1</v>
      </c>
      <c r="AX419" s="5"/>
      <c r="AY419" s="5"/>
      <c r="AZ419" s="5"/>
      <c r="BA419" s="5"/>
      <c r="BB419" s="5"/>
      <c r="BC419" s="5"/>
      <c r="BD419" s="5"/>
      <c r="BE419" s="13">
        <f t="shared" ca="1" si="469"/>
        <v>897.73020572382904</v>
      </c>
      <c r="BF419" s="13">
        <f t="shared" ca="1" si="515"/>
        <v>0</v>
      </c>
      <c r="BG419" s="13">
        <f t="shared" ca="1" si="470"/>
        <v>81.090108555378421</v>
      </c>
      <c r="BH419" s="13"/>
      <c r="BI419" s="13"/>
      <c r="BJ419" s="13"/>
      <c r="BK419" s="13"/>
      <c r="BL419" s="13"/>
      <c r="BM419" s="13"/>
      <c r="BN419" s="13"/>
      <c r="BO419" s="13"/>
      <c r="BP419" s="13"/>
      <c r="BQ419" s="13"/>
      <c r="BR419" s="13"/>
      <c r="BS419" s="13">
        <f t="shared" ca="1" si="516"/>
        <v>0</v>
      </c>
      <c r="BT419" s="13">
        <f t="shared" ca="1" si="517"/>
        <v>43.43</v>
      </c>
      <c r="BU419" s="13">
        <f t="shared" ca="1" si="518"/>
        <v>27.981477264100814</v>
      </c>
      <c r="BV419" s="13">
        <f t="shared" ca="1" si="519"/>
        <v>28.452136946785089</v>
      </c>
      <c r="BW419" s="13">
        <f t="shared" ca="1" si="529"/>
        <v>0</v>
      </c>
      <c r="BX419" s="13"/>
      <c r="BY419" s="13"/>
      <c r="BZ419" s="13"/>
      <c r="CA419" s="13"/>
      <c r="CB419" s="13"/>
      <c r="CC419" s="13"/>
      <c r="CD419" s="13"/>
      <c r="CE419" s="13"/>
      <c r="CF419" s="13"/>
      <c r="CG419" s="13"/>
      <c r="CH419" s="13"/>
      <c r="CI419" s="13"/>
      <c r="CJ419" s="13"/>
      <c r="CK419" s="13"/>
      <c r="CL419" s="13"/>
      <c r="CM419" s="5"/>
      <c r="CN419" s="13">
        <f t="shared" ca="1" si="520"/>
        <v>6292.13</v>
      </c>
      <c r="CO419" s="13">
        <f t="shared" ca="1" si="521"/>
        <v>126.25</v>
      </c>
      <c r="CP419" s="13">
        <f t="shared" ca="1" si="522"/>
        <v>388.50369999999998</v>
      </c>
      <c r="CQ419" s="5"/>
      <c r="CR419" s="5"/>
      <c r="CS419" s="5"/>
      <c r="CT419" s="34">
        <f t="shared" ca="1" si="523"/>
        <v>1.0547301793775343</v>
      </c>
      <c r="CU419" s="34">
        <f t="shared" ca="1" si="524"/>
        <v>1.0070192230996251</v>
      </c>
      <c r="CV419" s="34">
        <f t="shared" ca="1" si="525"/>
        <v>0.92566845849911616</v>
      </c>
      <c r="CW419" s="5"/>
      <c r="CX419" s="5"/>
      <c r="CY419" s="5"/>
      <c r="CZ419" s="5"/>
      <c r="DA419" s="33">
        <f t="shared" ca="1" si="526"/>
        <v>1.3172999999999999</v>
      </c>
      <c r="DB419" s="13">
        <f t="shared" ca="1" si="527"/>
        <v>1182.58</v>
      </c>
      <c r="DC419" s="5"/>
      <c r="DD419" s="18">
        <f t="shared" ca="1" si="471"/>
        <v>0</v>
      </c>
      <c r="DE419" s="18">
        <f>IF(ISNUMBER(VLOOKUP(B419,CASH!$B$7:$D$10000,3,FALSE)),VLOOKUP(B419,CASH!$B$7:$D$10000,3,FALSE),0)</f>
        <v>0</v>
      </c>
      <c r="DF419" s="18">
        <f t="shared" si="472"/>
        <v>0</v>
      </c>
      <c r="DG419" s="18">
        <f t="shared" ca="1" si="462"/>
        <v>0</v>
      </c>
      <c r="DH419" s="18">
        <f t="shared" ca="1" si="463"/>
        <v>0</v>
      </c>
      <c r="DI419" s="18">
        <f t="shared" si="473"/>
        <v>0</v>
      </c>
      <c r="DJ419" s="18">
        <f t="shared" si="474"/>
        <v>0</v>
      </c>
      <c r="DK419" s="18">
        <f t="shared" si="475"/>
        <v>0</v>
      </c>
      <c r="DL419" s="18">
        <f t="shared" si="476"/>
        <v>0</v>
      </c>
      <c r="DM419" s="18">
        <f t="shared" si="477"/>
        <v>0</v>
      </c>
      <c r="DN419" s="18">
        <f t="shared" si="478"/>
        <v>0</v>
      </c>
      <c r="DO419" s="18">
        <f t="shared" si="479"/>
        <v>0</v>
      </c>
      <c r="DP419" s="18">
        <f t="shared" si="480"/>
        <v>0</v>
      </c>
      <c r="DQ419" s="18">
        <f t="shared" ca="1" si="481"/>
        <v>0</v>
      </c>
      <c r="DR419" s="18">
        <f t="shared" ca="1" si="482"/>
        <v>0</v>
      </c>
      <c r="DS419" s="18">
        <f t="shared" ca="1" si="483"/>
        <v>0</v>
      </c>
      <c r="DT419" s="18">
        <f t="shared" si="484"/>
        <v>0</v>
      </c>
      <c r="DU419" s="18">
        <f t="shared" si="485"/>
        <v>0</v>
      </c>
      <c r="DV419" s="18">
        <f t="shared" si="486"/>
        <v>0</v>
      </c>
      <c r="DW419" s="18">
        <f t="shared" si="487"/>
        <v>0</v>
      </c>
      <c r="DX419" s="18">
        <f t="shared" si="488"/>
        <v>0</v>
      </c>
      <c r="DY419" s="18">
        <f t="shared" si="489"/>
        <v>0</v>
      </c>
      <c r="DZ419" s="18">
        <f t="shared" si="490"/>
        <v>0</v>
      </c>
      <c r="EA419" s="18">
        <f t="shared" si="491"/>
        <v>0</v>
      </c>
      <c r="EB419" s="18">
        <f t="shared" si="492"/>
        <v>0</v>
      </c>
      <c r="EC419" s="18">
        <f t="shared" si="493"/>
        <v>0</v>
      </c>
      <c r="ED419" s="18">
        <f t="shared" si="494"/>
        <v>0</v>
      </c>
      <c r="EE419" s="18">
        <f t="shared" ca="1" si="495"/>
        <v>0</v>
      </c>
      <c r="EF419" s="18">
        <f t="shared" ca="1" si="496"/>
        <v>0</v>
      </c>
      <c r="EG419" s="18">
        <f t="shared" ca="1" si="497"/>
        <v>0</v>
      </c>
      <c r="EH419" s="18">
        <f t="shared" ca="1" si="498"/>
        <v>0</v>
      </c>
      <c r="EI419" s="18">
        <f t="shared" ca="1" si="499"/>
        <v>0</v>
      </c>
      <c r="EJ419" s="18">
        <f t="shared" si="500"/>
        <v>0</v>
      </c>
      <c r="EK419" s="18">
        <f t="shared" si="501"/>
        <v>0</v>
      </c>
      <c r="EL419" s="18">
        <f t="shared" si="502"/>
        <v>0</v>
      </c>
      <c r="EM419" s="18">
        <f t="shared" si="503"/>
        <v>0</v>
      </c>
      <c r="EN419" s="18">
        <f t="shared" si="504"/>
        <v>0</v>
      </c>
      <c r="EO419" s="18">
        <f t="shared" si="505"/>
        <v>0</v>
      </c>
      <c r="EP419" s="18">
        <f t="shared" si="506"/>
        <v>0</v>
      </c>
      <c r="EQ419" s="18">
        <f t="shared" si="507"/>
        <v>0</v>
      </c>
      <c r="ER419" s="18">
        <f t="shared" si="508"/>
        <v>0</v>
      </c>
      <c r="ES419" s="18">
        <f t="shared" si="509"/>
        <v>0</v>
      </c>
      <c r="ET419" s="18">
        <f t="shared" si="510"/>
        <v>0</v>
      </c>
      <c r="EU419" s="18">
        <f t="shared" si="511"/>
        <v>0</v>
      </c>
      <c r="EV419" s="18">
        <f t="shared" si="512"/>
        <v>0</v>
      </c>
      <c r="EW419" s="18">
        <f t="shared" si="513"/>
        <v>0</v>
      </c>
      <c r="EX419" s="18">
        <f t="shared" si="514"/>
        <v>0</v>
      </c>
      <c r="EY419" s="17"/>
      <c r="EZ419" s="1"/>
      <c r="FA419" s="54">
        <f t="shared" ca="1" si="464"/>
        <v>0</v>
      </c>
      <c r="FB419" s="54">
        <f t="shared" si="465"/>
        <v>0</v>
      </c>
      <c r="FC419" s="54">
        <f t="shared" ca="1" si="530"/>
        <v>0</v>
      </c>
      <c r="FD419" s="34" t="e">
        <f t="shared" ca="1" si="531"/>
        <v>#DIV/0!</v>
      </c>
      <c r="FE419" s="34" t="e">
        <f t="shared" ca="1" si="528"/>
        <v>#DIV/0!</v>
      </c>
      <c r="FH419">
        <f t="shared" si="466"/>
        <v>0</v>
      </c>
      <c r="FI419">
        <f t="shared" ca="1" si="467"/>
        <v>0</v>
      </c>
      <c r="FJ419">
        <f t="shared" ca="1" si="468"/>
        <v>0</v>
      </c>
    </row>
    <row r="420" spans="1:166" x14ac:dyDescent="0.25">
      <c r="A420" s="1"/>
      <c r="B420" s="15">
        <f>Kurse!B416</f>
        <v>40389</v>
      </c>
      <c r="C420" s="1"/>
      <c r="D420" s="20" t="str">
        <f>IF(ISNUMBER(VLOOKUP(B420,CASH!$B$7:$E$2815,2,FALSE)),VLOOKUP(B420,CASH!$B$7:$E$2815,2,FALSE),"")</f>
        <v/>
      </c>
      <c r="E420" s="1"/>
      <c r="F420" s="20">
        <f t="shared" si="461"/>
        <v>0</v>
      </c>
      <c r="G420" s="20"/>
      <c r="H420" s="20"/>
      <c r="I420" s="20"/>
      <c r="J420" s="20"/>
      <c r="K420" s="9"/>
      <c r="L420" s="9"/>
      <c r="M420" s="9"/>
      <c r="N420" s="9"/>
      <c r="O420" s="9"/>
      <c r="P420" s="9" t="str">
        <f>IF(ISNUMBER(VLOOKUP($B420,Anteile!$A$2:$BI$10000,12,FALSE)),VLOOKUP($B420,Anteile!$A$2:$BI$10000,12,FALSE),"0")</f>
        <v>0</v>
      </c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 t="str">
        <f>IF(ISNUMBER(VLOOKUP($B420,Anteile!$A$2:$BI$10000,24,FALSE)),VLOOKUP($B420,Anteile!$A$2:$BI$10000,24,FALSE),"0")</f>
        <v>0</v>
      </c>
      <c r="AC420" s="9" t="str">
        <f>IF(ISNUMBER(VLOOKUP($B420,Anteile!$A$2:$BI$10000,25,FALSE)),VLOOKUP($B420,Anteile!$A$2:$BI$10000,25,FALSE),"0")</f>
        <v>0</v>
      </c>
      <c r="AD420" s="9" t="str">
        <f>IF(ISNUMBER(VLOOKUP($B420,Anteile!$A$2:$BI$10000,26,FALSE)),VLOOKUP($B420,Anteile!$A$2:$BI$10000,26,FALSE),"0")</f>
        <v>0</v>
      </c>
      <c r="AE420" s="9" t="str">
        <f>IF(ISNUMBER(VLOOKUP($B420,Anteile!$A$2:$BI$10000,27,FALSE)),VLOOKUP($B420,Anteile!$A$2:$BI$10000,27,FALSE),"0")</f>
        <v>0</v>
      </c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5"/>
      <c r="AW420" s="13">
        <v>1</v>
      </c>
      <c r="AX420" s="5"/>
      <c r="AY420" s="5"/>
      <c r="AZ420" s="5"/>
      <c r="BA420" s="5"/>
      <c r="BB420" s="5"/>
      <c r="BC420" s="5"/>
      <c r="BD420" s="5"/>
      <c r="BE420" s="13">
        <f t="shared" ca="1" si="469"/>
        <v>905.36604062859328</v>
      </c>
      <c r="BF420" s="13">
        <f t="shared" ca="1" si="515"/>
        <v>0</v>
      </c>
      <c r="BG420" s="13">
        <f t="shared" ca="1" si="470"/>
        <v>81.47949405902645</v>
      </c>
      <c r="BH420" s="13"/>
      <c r="BI420" s="13"/>
      <c r="BJ420" s="13"/>
      <c r="BK420" s="13"/>
      <c r="BL420" s="13"/>
      <c r="BM420" s="13"/>
      <c r="BN420" s="13"/>
      <c r="BO420" s="13"/>
      <c r="BP420" s="13"/>
      <c r="BQ420" s="13"/>
      <c r="BR420" s="13"/>
      <c r="BS420" s="13">
        <f t="shared" ca="1" si="516"/>
        <v>0</v>
      </c>
      <c r="BT420" s="13">
        <f t="shared" ca="1" si="517"/>
        <v>42.31</v>
      </c>
      <c r="BU420" s="13">
        <f t="shared" ca="1" si="518"/>
        <v>27.987734764277498</v>
      </c>
      <c r="BV420" s="13">
        <f t="shared" ca="1" si="519"/>
        <v>28.118052893829052</v>
      </c>
      <c r="BW420" s="13">
        <f t="shared" ca="1" si="529"/>
        <v>0</v>
      </c>
      <c r="BX420" s="13"/>
      <c r="BY420" s="13"/>
      <c r="BZ420" s="13"/>
      <c r="CA420" s="13"/>
      <c r="CB420" s="13"/>
      <c r="CC420" s="13"/>
      <c r="CD420" s="13"/>
      <c r="CE420" s="13"/>
      <c r="CF420" s="13"/>
      <c r="CG420" s="13"/>
      <c r="CH420" s="13"/>
      <c r="CI420" s="13"/>
      <c r="CJ420" s="13"/>
      <c r="CK420" s="13"/>
      <c r="CL420" s="13"/>
      <c r="CM420" s="5"/>
      <c r="CN420" s="13">
        <f t="shared" ca="1" si="520"/>
        <v>6147.97</v>
      </c>
      <c r="CO420" s="13">
        <f t="shared" ca="1" si="521"/>
        <v>126.75</v>
      </c>
      <c r="CP420" s="13">
        <f t="shared" ca="1" si="522"/>
        <v>388.6721</v>
      </c>
      <c r="CQ420" s="5"/>
      <c r="CR420" s="5"/>
      <c r="CS420" s="5"/>
      <c r="CT420" s="34">
        <f t="shared" ca="1" si="523"/>
        <v>1.0305650870067369</v>
      </c>
      <c r="CU420" s="34">
        <f t="shared" ca="1" si="524"/>
        <v>1.0110074180425939</v>
      </c>
      <c r="CV420" s="34">
        <f t="shared" ca="1" si="525"/>
        <v>0.92606969681013163</v>
      </c>
      <c r="CW420" s="5"/>
      <c r="CX420" s="5"/>
      <c r="CY420" s="5"/>
      <c r="CZ420" s="5"/>
      <c r="DA420" s="33">
        <f t="shared" ca="1" si="526"/>
        <v>1.3045</v>
      </c>
      <c r="DB420" s="13">
        <f t="shared" ca="1" si="527"/>
        <v>1181.05</v>
      </c>
      <c r="DC420" s="5"/>
      <c r="DD420" s="18">
        <f t="shared" ca="1" si="471"/>
        <v>0</v>
      </c>
      <c r="DE420" s="18">
        <f>IF(ISNUMBER(VLOOKUP(B420,CASH!$B$7:$D$10000,3,FALSE)),VLOOKUP(B420,CASH!$B$7:$D$10000,3,FALSE),0)</f>
        <v>0</v>
      </c>
      <c r="DF420" s="18">
        <f t="shared" si="472"/>
        <v>0</v>
      </c>
      <c r="DG420" s="18">
        <f t="shared" ca="1" si="462"/>
        <v>0</v>
      </c>
      <c r="DH420" s="18">
        <f t="shared" ca="1" si="463"/>
        <v>0</v>
      </c>
      <c r="DI420" s="18">
        <f t="shared" si="473"/>
        <v>0</v>
      </c>
      <c r="DJ420" s="18">
        <f t="shared" si="474"/>
        <v>0</v>
      </c>
      <c r="DK420" s="18">
        <f t="shared" si="475"/>
        <v>0</v>
      </c>
      <c r="DL420" s="18">
        <f t="shared" si="476"/>
        <v>0</v>
      </c>
      <c r="DM420" s="18">
        <f t="shared" si="477"/>
        <v>0</v>
      </c>
      <c r="DN420" s="18">
        <f t="shared" si="478"/>
        <v>0</v>
      </c>
      <c r="DO420" s="18">
        <f t="shared" si="479"/>
        <v>0</v>
      </c>
      <c r="DP420" s="18">
        <f t="shared" si="480"/>
        <v>0</v>
      </c>
      <c r="DQ420" s="18">
        <f t="shared" ca="1" si="481"/>
        <v>0</v>
      </c>
      <c r="DR420" s="18">
        <f t="shared" ca="1" si="482"/>
        <v>0</v>
      </c>
      <c r="DS420" s="18">
        <f t="shared" ca="1" si="483"/>
        <v>0</v>
      </c>
      <c r="DT420" s="18">
        <f t="shared" si="484"/>
        <v>0</v>
      </c>
      <c r="DU420" s="18">
        <f t="shared" si="485"/>
        <v>0</v>
      </c>
      <c r="DV420" s="18">
        <f t="shared" si="486"/>
        <v>0</v>
      </c>
      <c r="DW420" s="18">
        <f t="shared" si="487"/>
        <v>0</v>
      </c>
      <c r="DX420" s="18">
        <f t="shared" si="488"/>
        <v>0</v>
      </c>
      <c r="DY420" s="18">
        <f t="shared" si="489"/>
        <v>0</v>
      </c>
      <c r="DZ420" s="18">
        <f t="shared" si="490"/>
        <v>0</v>
      </c>
      <c r="EA420" s="18">
        <f t="shared" si="491"/>
        <v>0</v>
      </c>
      <c r="EB420" s="18">
        <f t="shared" si="492"/>
        <v>0</v>
      </c>
      <c r="EC420" s="18">
        <f t="shared" si="493"/>
        <v>0</v>
      </c>
      <c r="ED420" s="18">
        <f t="shared" si="494"/>
        <v>0</v>
      </c>
      <c r="EE420" s="18">
        <f t="shared" ca="1" si="495"/>
        <v>0</v>
      </c>
      <c r="EF420" s="18">
        <f t="shared" ca="1" si="496"/>
        <v>0</v>
      </c>
      <c r="EG420" s="18">
        <f t="shared" ca="1" si="497"/>
        <v>0</v>
      </c>
      <c r="EH420" s="18">
        <f t="shared" ca="1" si="498"/>
        <v>0</v>
      </c>
      <c r="EI420" s="18">
        <f t="shared" ca="1" si="499"/>
        <v>0</v>
      </c>
      <c r="EJ420" s="18">
        <f t="shared" si="500"/>
        <v>0</v>
      </c>
      <c r="EK420" s="18">
        <f t="shared" si="501"/>
        <v>0</v>
      </c>
      <c r="EL420" s="18">
        <f t="shared" si="502"/>
        <v>0</v>
      </c>
      <c r="EM420" s="18">
        <f t="shared" si="503"/>
        <v>0</v>
      </c>
      <c r="EN420" s="18">
        <f t="shared" si="504"/>
        <v>0</v>
      </c>
      <c r="EO420" s="18">
        <f t="shared" si="505"/>
        <v>0</v>
      </c>
      <c r="EP420" s="18">
        <f t="shared" si="506"/>
        <v>0</v>
      </c>
      <c r="EQ420" s="18">
        <f t="shared" si="507"/>
        <v>0</v>
      </c>
      <c r="ER420" s="18">
        <f t="shared" si="508"/>
        <v>0</v>
      </c>
      <c r="ES420" s="18">
        <f t="shared" si="509"/>
        <v>0</v>
      </c>
      <c r="ET420" s="18">
        <f t="shared" si="510"/>
        <v>0</v>
      </c>
      <c r="EU420" s="18">
        <f t="shared" si="511"/>
        <v>0</v>
      </c>
      <c r="EV420" s="18">
        <f t="shared" si="512"/>
        <v>0</v>
      </c>
      <c r="EW420" s="18">
        <f t="shared" si="513"/>
        <v>0</v>
      </c>
      <c r="EX420" s="18">
        <f t="shared" si="514"/>
        <v>0</v>
      </c>
      <c r="EY420" s="17"/>
      <c r="EZ420" s="1"/>
      <c r="FA420" s="54">
        <f t="shared" ca="1" si="464"/>
        <v>0</v>
      </c>
      <c r="FB420" s="54">
        <f t="shared" si="465"/>
        <v>0</v>
      </c>
      <c r="FC420" s="54">
        <f t="shared" ca="1" si="530"/>
        <v>0</v>
      </c>
      <c r="FD420" s="34" t="e">
        <f t="shared" ca="1" si="531"/>
        <v>#DIV/0!</v>
      </c>
      <c r="FE420" s="34" t="e">
        <f t="shared" ca="1" si="528"/>
        <v>#DIV/0!</v>
      </c>
      <c r="FH420">
        <f t="shared" si="466"/>
        <v>0</v>
      </c>
      <c r="FI420">
        <f t="shared" ca="1" si="467"/>
        <v>0</v>
      </c>
      <c r="FJ420">
        <f t="shared" ca="1" si="468"/>
        <v>0</v>
      </c>
    </row>
    <row r="421" spans="1:166" x14ac:dyDescent="0.25">
      <c r="A421" s="1"/>
      <c r="B421" s="15">
        <f>Kurse!B417</f>
        <v>40388</v>
      </c>
      <c r="C421" s="1"/>
      <c r="D421" s="20" t="str">
        <f>IF(ISNUMBER(VLOOKUP(B421,CASH!$B$7:$E$2815,2,FALSE)),VLOOKUP(B421,CASH!$B$7:$E$2815,2,FALSE),"")</f>
        <v/>
      </c>
      <c r="E421" s="1"/>
      <c r="F421" s="20">
        <f t="shared" si="461"/>
        <v>0</v>
      </c>
      <c r="G421" s="20"/>
      <c r="H421" s="20"/>
      <c r="I421" s="20"/>
      <c r="J421" s="20"/>
      <c r="K421" s="9"/>
      <c r="L421" s="9"/>
      <c r="M421" s="9"/>
      <c r="N421" s="9"/>
      <c r="O421" s="9"/>
      <c r="P421" s="9" t="str">
        <f>IF(ISNUMBER(VLOOKUP($B421,Anteile!$A$2:$BI$10000,12,FALSE)),VLOOKUP($B421,Anteile!$A$2:$BI$10000,12,FALSE),"0")</f>
        <v>0</v>
      </c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 t="str">
        <f>IF(ISNUMBER(VLOOKUP($B421,Anteile!$A$2:$BI$10000,24,FALSE)),VLOOKUP($B421,Anteile!$A$2:$BI$10000,24,FALSE),"0")</f>
        <v>0</v>
      </c>
      <c r="AC421" s="9" t="str">
        <f>IF(ISNUMBER(VLOOKUP($B421,Anteile!$A$2:$BI$10000,25,FALSE)),VLOOKUP($B421,Anteile!$A$2:$BI$10000,25,FALSE),"0")</f>
        <v>0</v>
      </c>
      <c r="AD421" s="9" t="str">
        <f>IF(ISNUMBER(VLOOKUP($B421,Anteile!$A$2:$BI$10000,26,FALSE)),VLOOKUP($B421,Anteile!$A$2:$BI$10000,26,FALSE),"0")</f>
        <v>0</v>
      </c>
      <c r="AE421" s="9" t="str">
        <f>IF(ISNUMBER(VLOOKUP($B421,Anteile!$A$2:$BI$10000,27,FALSE)),VLOOKUP($B421,Anteile!$A$2:$BI$10000,27,FALSE),"0")</f>
        <v>0</v>
      </c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5"/>
      <c r="AW421" s="13">
        <v>1</v>
      </c>
      <c r="AX421" s="5"/>
      <c r="AY421" s="5"/>
      <c r="AZ421" s="5"/>
      <c r="BA421" s="5"/>
      <c r="BB421" s="5"/>
      <c r="BC421" s="5"/>
      <c r="BD421" s="5"/>
      <c r="BE421" s="13">
        <f t="shared" ca="1" si="469"/>
        <v>893.70072713356285</v>
      </c>
      <c r="BF421" s="13">
        <f t="shared" ca="1" si="515"/>
        <v>0</v>
      </c>
      <c r="BG421" s="13">
        <f t="shared" ca="1" si="470"/>
        <v>81.255262150784532</v>
      </c>
      <c r="BH421" s="13"/>
      <c r="BI421" s="13"/>
      <c r="BJ421" s="13"/>
      <c r="BK421" s="13"/>
      <c r="BL421" s="13"/>
      <c r="BM421" s="13"/>
      <c r="BN421" s="13"/>
      <c r="BO421" s="13"/>
      <c r="BP421" s="13"/>
      <c r="BQ421" s="13"/>
      <c r="BR421" s="13"/>
      <c r="BS421" s="13">
        <f t="shared" ca="1" si="516"/>
        <v>0</v>
      </c>
      <c r="BT421" s="13">
        <f t="shared" ca="1" si="517"/>
        <v>42.46</v>
      </c>
      <c r="BU421" s="13">
        <f t="shared" ca="1" si="518"/>
        <v>28.120933792575585</v>
      </c>
      <c r="BV421" s="13">
        <f t="shared" ca="1" si="519"/>
        <v>28.143895905089938</v>
      </c>
      <c r="BW421" s="13">
        <f t="shared" ca="1" si="529"/>
        <v>0</v>
      </c>
      <c r="BX421" s="13"/>
      <c r="BY421" s="13"/>
      <c r="BZ421" s="13"/>
      <c r="CA421" s="13"/>
      <c r="CB421" s="13"/>
      <c r="CC421" s="13"/>
      <c r="CD421" s="13"/>
      <c r="CE421" s="13"/>
      <c r="CF421" s="13"/>
      <c r="CG421" s="13"/>
      <c r="CH421" s="13"/>
      <c r="CI421" s="13"/>
      <c r="CJ421" s="13"/>
      <c r="CK421" s="13"/>
      <c r="CL421" s="13"/>
      <c r="CM421" s="5"/>
      <c r="CN421" s="13">
        <f t="shared" ca="1" si="520"/>
        <v>6134.7</v>
      </c>
      <c r="CO421" s="13">
        <f t="shared" ca="1" si="521"/>
        <v>126.65</v>
      </c>
      <c r="CP421" s="13">
        <f t="shared" ca="1" si="522"/>
        <v>388.83589999999998</v>
      </c>
      <c r="CQ421" s="5"/>
      <c r="CR421" s="5"/>
      <c r="CS421" s="5"/>
      <c r="CT421" s="34">
        <f t="shared" ca="1" si="523"/>
        <v>1.028340678184869</v>
      </c>
      <c r="CU421" s="34">
        <f t="shared" ca="1" si="524"/>
        <v>1.0102097790540001</v>
      </c>
      <c r="CV421" s="34">
        <f t="shared" ca="1" si="525"/>
        <v>0.92645997492975352</v>
      </c>
      <c r="CW421" s="5"/>
      <c r="CX421" s="5"/>
      <c r="CY421" s="5"/>
      <c r="CZ421" s="5"/>
      <c r="DA421" s="33">
        <f t="shared" ca="1" si="526"/>
        <v>1.3065</v>
      </c>
      <c r="DB421" s="13">
        <f t="shared" ca="1" si="527"/>
        <v>1167.6199999999999</v>
      </c>
      <c r="DC421" s="5"/>
      <c r="DD421" s="18">
        <f t="shared" ca="1" si="471"/>
        <v>0</v>
      </c>
      <c r="DE421" s="18">
        <f>IF(ISNUMBER(VLOOKUP(B421,CASH!$B$7:$D$10000,3,FALSE)),VLOOKUP(B421,CASH!$B$7:$D$10000,3,FALSE),0)</f>
        <v>0</v>
      </c>
      <c r="DF421" s="18">
        <f t="shared" si="472"/>
        <v>0</v>
      </c>
      <c r="DG421" s="18">
        <f t="shared" ca="1" si="462"/>
        <v>0</v>
      </c>
      <c r="DH421" s="18">
        <f t="shared" ca="1" si="463"/>
        <v>0</v>
      </c>
      <c r="DI421" s="18">
        <f t="shared" si="473"/>
        <v>0</v>
      </c>
      <c r="DJ421" s="18">
        <f t="shared" si="474"/>
        <v>0</v>
      </c>
      <c r="DK421" s="18">
        <f t="shared" si="475"/>
        <v>0</v>
      </c>
      <c r="DL421" s="18">
        <f t="shared" si="476"/>
        <v>0</v>
      </c>
      <c r="DM421" s="18">
        <f t="shared" si="477"/>
        <v>0</v>
      </c>
      <c r="DN421" s="18">
        <f t="shared" si="478"/>
        <v>0</v>
      </c>
      <c r="DO421" s="18">
        <f t="shared" si="479"/>
        <v>0</v>
      </c>
      <c r="DP421" s="18">
        <f t="shared" si="480"/>
        <v>0</v>
      </c>
      <c r="DQ421" s="18">
        <f t="shared" ca="1" si="481"/>
        <v>0</v>
      </c>
      <c r="DR421" s="18">
        <f t="shared" ca="1" si="482"/>
        <v>0</v>
      </c>
      <c r="DS421" s="18">
        <f t="shared" ca="1" si="483"/>
        <v>0</v>
      </c>
      <c r="DT421" s="18">
        <f t="shared" si="484"/>
        <v>0</v>
      </c>
      <c r="DU421" s="18">
        <f t="shared" si="485"/>
        <v>0</v>
      </c>
      <c r="DV421" s="18">
        <f t="shared" si="486"/>
        <v>0</v>
      </c>
      <c r="DW421" s="18">
        <f t="shared" si="487"/>
        <v>0</v>
      </c>
      <c r="DX421" s="18">
        <f t="shared" si="488"/>
        <v>0</v>
      </c>
      <c r="DY421" s="18">
        <f t="shared" si="489"/>
        <v>0</v>
      </c>
      <c r="DZ421" s="18">
        <f t="shared" si="490"/>
        <v>0</v>
      </c>
      <c r="EA421" s="18">
        <f t="shared" si="491"/>
        <v>0</v>
      </c>
      <c r="EB421" s="18">
        <f t="shared" si="492"/>
        <v>0</v>
      </c>
      <c r="EC421" s="18">
        <f t="shared" si="493"/>
        <v>0</v>
      </c>
      <c r="ED421" s="18">
        <f t="shared" si="494"/>
        <v>0</v>
      </c>
      <c r="EE421" s="18">
        <f t="shared" ca="1" si="495"/>
        <v>0</v>
      </c>
      <c r="EF421" s="18">
        <f t="shared" ca="1" si="496"/>
        <v>0</v>
      </c>
      <c r="EG421" s="18">
        <f t="shared" ca="1" si="497"/>
        <v>0</v>
      </c>
      <c r="EH421" s="18">
        <f t="shared" ca="1" si="498"/>
        <v>0</v>
      </c>
      <c r="EI421" s="18">
        <f t="shared" ca="1" si="499"/>
        <v>0</v>
      </c>
      <c r="EJ421" s="18">
        <f t="shared" si="500"/>
        <v>0</v>
      </c>
      <c r="EK421" s="18">
        <f t="shared" si="501"/>
        <v>0</v>
      </c>
      <c r="EL421" s="18">
        <f t="shared" si="502"/>
        <v>0</v>
      </c>
      <c r="EM421" s="18">
        <f t="shared" si="503"/>
        <v>0</v>
      </c>
      <c r="EN421" s="18">
        <f t="shared" si="504"/>
        <v>0</v>
      </c>
      <c r="EO421" s="18">
        <f t="shared" si="505"/>
        <v>0</v>
      </c>
      <c r="EP421" s="18">
        <f t="shared" si="506"/>
        <v>0</v>
      </c>
      <c r="EQ421" s="18">
        <f t="shared" si="507"/>
        <v>0</v>
      </c>
      <c r="ER421" s="18">
        <f t="shared" si="508"/>
        <v>0</v>
      </c>
      <c r="ES421" s="18">
        <f t="shared" si="509"/>
        <v>0</v>
      </c>
      <c r="ET421" s="18">
        <f t="shared" si="510"/>
        <v>0</v>
      </c>
      <c r="EU421" s="18">
        <f t="shared" si="511"/>
        <v>0</v>
      </c>
      <c r="EV421" s="18">
        <f t="shared" si="512"/>
        <v>0</v>
      </c>
      <c r="EW421" s="18">
        <f t="shared" si="513"/>
        <v>0</v>
      </c>
      <c r="EX421" s="18">
        <f t="shared" si="514"/>
        <v>0</v>
      </c>
      <c r="EY421" s="17"/>
      <c r="EZ421" s="1"/>
      <c r="FA421" s="54">
        <f t="shared" ca="1" si="464"/>
        <v>0</v>
      </c>
      <c r="FB421" s="54">
        <f t="shared" si="465"/>
        <v>0</v>
      </c>
      <c r="FC421" s="54">
        <f t="shared" ca="1" si="530"/>
        <v>0</v>
      </c>
      <c r="FD421" s="34" t="e">
        <f t="shared" ca="1" si="531"/>
        <v>#DIV/0!</v>
      </c>
      <c r="FE421" s="34" t="e">
        <f t="shared" ca="1" si="528"/>
        <v>#DIV/0!</v>
      </c>
      <c r="FH421">
        <f t="shared" si="466"/>
        <v>0</v>
      </c>
      <c r="FI421">
        <f t="shared" ca="1" si="467"/>
        <v>0</v>
      </c>
      <c r="FJ421">
        <f t="shared" ca="1" si="468"/>
        <v>0</v>
      </c>
    </row>
    <row r="422" spans="1:166" x14ac:dyDescent="0.25">
      <c r="A422" s="1"/>
      <c r="B422" s="15">
        <f>Kurse!B418</f>
        <v>40387</v>
      </c>
      <c r="C422" s="1"/>
      <c r="D422" s="20" t="str">
        <f>IF(ISNUMBER(VLOOKUP(B422,CASH!$B$7:$E$2815,2,FALSE)),VLOOKUP(B422,CASH!$B$7:$E$2815,2,FALSE),"")</f>
        <v/>
      </c>
      <c r="E422" s="1"/>
      <c r="F422" s="20">
        <f t="shared" ref="F422:F485" si="532">IF(ISNUMBER(F423+D422),F423+D422,F423)</f>
        <v>0</v>
      </c>
      <c r="G422" s="20"/>
      <c r="H422" s="20"/>
      <c r="I422" s="20"/>
      <c r="J422" s="20"/>
      <c r="K422" s="9"/>
      <c r="L422" s="9"/>
      <c r="M422" s="9"/>
      <c r="N422" s="9"/>
      <c r="O422" s="9"/>
      <c r="P422" s="9" t="str">
        <f>IF(ISNUMBER(VLOOKUP($B422,Anteile!$A$2:$BI$10000,12,FALSE)),VLOOKUP($B422,Anteile!$A$2:$BI$10000,12,FALSE),"0")</f>
        <v>0</v>
      </c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 t="str">
        <f>IF(ISNUMBER(VLOOKUP($B422,Anteile!$A$2:$BI$10000,24,FALSE)),VLOOKUP($B422,Anteile!$A$2:$BI$10000,24,FALSE),"0")</f>
        <v>0</v>
      </c>
      <c r="AC422" s="9" t="str">
        <f>IF(ISNUMBER(VLOOKUP($B422,Anteile!$A$2:$BI$10000,25,FALSE)),VLOOKUP($B422,Anteile!$A$2:$BI$10000,25,FALSE),"0")</f>
        <v>0</v>
      </c>
      <c r="AD422" s="9" t="str">
        <f>IF(ISNUMBER(VLOOKUP($B422,Anteile!$A$2:$BI$10000,26,FALSE)),VLOOKUP($B422,Anteile!$A$2:$BI$10000,26,FALSE),"0")</f>
        <v>0</v>
      </c>
      <c r="AE422" s="9" t="str">
        <f>IF(ISNUMBER(VLOOKUP($B422,Anteile!$A$2:$BI$10000,27,FALSE)),VLOOKUP($B422,Anteile!$A$2:$BI$10000,27,FALSE),"0")</f>
        <v>0</v>
      </c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5"/>
      <c r="AW422" s="13">
        <v>1</v>
      </c>
      <c r="AX422" s="5"/>
      <c r="AY422" s="5"/>
      <c r="AZ422" s="5"/>
      <c r="BA422" s="5"/>
      <c r="BB422" s="5"/>
      <c r="BC422" s="5"/>
      <c r="BD422" s="5"/>
      <c r="BE422" s="13">
        <f t="shared" ca="1" si="469"/>
        <v>895.48392060316974</v>
      </c>
      <c r="BF422" s="13">
        <f t="shared" ca="1" si="515"/>
        <v>0</v>
      </c>
      <c r="BG422" s="13">
        <f t="shared" ca="1" si="470"/>
        <v>81.497153408216647</v>
      </c>
      <c r="BH422" s="13"/>
      <c r="BI422" s="13"/>
      <c r="BJ422" s="13"/>
      <c r="BK422" s="13"/>
      <c r="BL422" s="13"/>
      <c r="BM422" s="13"/>
      <c r="BN422" s="13"/>
      <c r="BO422" s="13"/>
      <c r="BP422" s="13"/>
      <c r="BQ422" s="13"/>
      <c r="BR422" s="13"/>
      <c r="BS422" s="13">
        <f t="shared" ca="1" si="516"/>
        <v>0</v>
      </c>
      <c r="BT422" s="13">
        <f t="shared" ca="1" si="517"/>
        <v>42.61</v>
      </c>
      <c r="BU422" s="13">
        <f t="shared" ca="1" si="518"/>
        <v>28.158178181258656</v>
      </c>
      <c r="BV422" s="13">
        <f t="shared" ca="1" si="519"/>
        <v>28.212032620403139</v>
      </c>
      <c r="BW422" s="13">
        <f t="shared" ca="1" si="529"/>
        <v>0</v>
      </c>
      <c r="BX422" s="13"/>
      <c r="BY422" s="13"/>
      <c r="BZ422" s="13"/>
      <c r="CA422" s="13"/>
      <c r="CB422" s="13"/>
      <c r="CC422" s="13"/>
      <c r="CD422" s="13"/>
      <c r="CE422" s="13"/>
      <c r="CF422" s="13"/>
      <c r="CG422" s="13"/>
      <c r="CH422" s="13"/>
      <c r="CI422" s="13"/>
      <c r="CJ422" s="13"/>
      <c r="CK422" s="13"/>
      <c r="CL422" s="13"/>
      <c r="CM422" s="5"/>
      <c r="CN422" s="13">
        <f t="shared" ca="1" si="520"/>
        <v>6178.94</v>
      </c>
      <c r="CO422" s="13">
        <f t="shared" ca="1" si="521"/>
        <v>126.45</v>
      </c>
      <c r="CP422" s="13">
        <f t="shared" ca="1" si="522"/>
        <v>389.47910000000002</v>
      </c>
      <c r="CQ422" s="5"/>
      <c r="CR422" s="5"/>
      <c r="CS422" s="5"/>
      <c r="CT422" s="34">
        <f t="shared" ca="1" si="523"/>
        <v>1.0357564917703579</v>
      </c>
      <c r="CU422" s="34">
        <f t="shared" ca="1" si="524"/>
        <v>1.0086145010768126</v>
      </c>
      <c r="CV422" s="34">
        <f t="shared" ca="1" si="525"/>
        <v>0.92799249560460595</v>
      </c>
      <c r="CW422" s="5"/>
      <c r="CX422" s="5"/>
      <c r="CY422" s="5"/>
      <c r="CZ422" s="5"/>
      <c r="DA422" s="33">
        <f t="shared" ca="1" si="526"/>
        <v>1.2998000000000001</v>
      </c>
      <c r="DB422" s="13">
        <f t="shared" ca="1" si="527"/>
        <v>1163.95</v>
      </c>
      <c r="DC422" s="5"/>
      <c r="DD422" s="18">
        <f t="shared" ca="1" si="471"/>
        <v>0</v>
      </c>
      <c r="DE422" s="18">
        <f>IF(ISNUMBER(VLOOKUP(B422,CASH!$B$7:$D$10000,3,FALSE)),VLOOKUP(B422,CASH!$B$7:$D$10000,3,FALSE),0)</f>
        <v>0</v>
      </c>
      <c r="DF422" s="18">
        <f t="shared" si="472"/>
        <v>0</v>
      </c>
      <c r="DG422" s="18">
        <f t="shared" ca="1" si="462"/>
        <v>0</v>
      </c>
      <c r="DH422" s="18">
        <f t="shared" ca="1" si="463"/>
        <v>0</v>
      </c>
      <c r="DI422" s="18">
        <f t="shared" si="473"/>
        <v>0</v>
      </c>
      <c r="DJ422" s="18">
        <f t="shared" si="474"/>
        <v>0</v>
      </c>
      <c r="DK422" s="18">
        <f t="shared" si="475"/>
        <v>0</v>
      </c>
      <c r="DL422" s="18">
        <f t="shared" si="476"/>
        <v>0</v>
      </c>
      <c r="DM422" s="18">
        <f t="shared" si="477"/>
        <v>0</v>
      </c>
      <c r="DN422" s="18">
        <f t="shared" si="478"/>
        <v>0</v>
      </c>
      <c r="DO422" s="18">
        <f t="shared" si="479"/>
        <v>0</v>
      </c>
      <c r="DP422" s="18">
        <f t="shared" si="480"/>
        <v>0</v>
      </c>
      <c r="DQ422" s="18">
        <f t="shared" ca="1" si="481"/>
        <v>0</v>
      </c>
      <c r="DR422" s="18">
        <f t="shared" ca="1" si="482"/>
        <v>0</v>
      </c>
      <c r="DS422" s="18">
        <f t="shared" ca="1" si="483"/>
        <v>0</v>
      </c>
      <c r="DT422" s="18">
        <f t="shared" si="484"/>
        <v>0</v>
      </c>
      <c r="DU422" s="18">
        <f t="shared" si="485"/>
        <v>0</v>
      </c>
      <c r="DV422" s="18">
        <f t="shared" si="486"/>
        <v>0</v>
      </c>
      <c r="DW422" s="18">
        <f t="shared" si="487"/>
        <v>0</v>
      </c>
      <c r="DX422" s="18">
        <f t="shared" si="488"/>
        <v>0</v>
      </c>
      <c r="DY422" s="18">
        <f t="shared" si="489"/>
        <v>0</v>
      </c>
      <c r="DZ422" s="18">
        <f t="shared" si="490"/>
        <v>0</v>
      </c>
      <c r="EA422" s="18">
        <f t="shared" si="491"/>
        <v>0</v>
      </c>
      <c r="EB422" s="18">
        <f t="shared" si="492"/>
        <v>0</v>
      </c>
      <c r="EC422" s="18">
        <f t="shared" si="493"/>
        <v>0</v>
      </c>
      <c r="ED422" s="18">
        <f t="shared" si="494"/>
        <v>0</v>
      </c>
      <c r="EE422" s="18">
        <f t="shared" ca="1" si="495"/>
        <v>0</v>
      </c>
      <c r="EF422" s="18">
        <f t="shared" ca="1" si="496"/>
        <v>0</v>
      </c>
      <c r="EG422" s="18">
        <f t="shared" ca="1" si="497"/>
        <v>0</v>
      </c>
      <c r="EH422" s="18">
        <f t="shared" ca="1" si="498"/>
        <v>0</v>
      </c>
      <c r="EI422" s="18">
        <f t="shared" ca="1" si="499"/>
        <v>0</v>
      </c>
      <c r="EJ422" s="18">
        <f t="shared" si="500"/>
        <v>0</v>
      </c>
      <c r="EK422" s="18">
        <f t="shared" si="501"/>
        <v>0</v>
      </c>
      <c r="EL422" s="18">
        <f t="shared" si="502"/>
        <v>0</v>
      </c>
      <c r="EM422" s="18">
        <f t="shared" si="503"/>
        <v>0</v>
      </c>
      <c r="EN422" s="18">
        <f t="shared" si="504"/>
        <v>0</v>
      </c>
      <c r="EO422" s="18">
        <f t="shared" si="505"/>
        <v>0</v>
      </c>
      <c r="EP422" s="18">
        <f t="shared" si="506"/>
        <v>0</v>
      </c>
      <c r="EQ422" s="18">
        <f t="shared" si="507"/>
        <v>0</v>
      </c>
      <c r="ER422" s="18">
        <f t="shared" si="508"/>
        <v>0</v>
      </c>
      <c r="ES422" s="18">
        <f t="shared" si="509"/>
        <v>0</v>
      </c>
      <c r="ET422" s="18">
        <f t="shared" si="510"/>
        <v>0</v>
      </c>
      <c r="EU422" s="18">
        <f t="shared" si="511"/>
        <v>0</v>
      </c>
      <c r="EV422" s="18">
        <f t="shared" si="512"/>
        <v>0</v>
      </c>
      <c r="EW422" s="18">
        <f t="shared" si="513"/>
        <v>0</v>
      </c>
      <c r="EX422" s="18">
        <f t="shared" si="514"/>
        <v>0</v>
      </c>
      <c r="EY422" s="17"/>
      <c r="EZ422" s="1"/>
      <c r="FA422" s="54">
        <f t="shared" ca="1" si="464"/>
        <v>0</v>
      </c>
      <c r="FB422" s="54">
        <f t="shared" si="465"/>
        <v>0</v>
      </c>
      <c r="FC422" s="54">
        <f t="shared" ca="1" si="530"/>
        <v>0</v>
      </c>
      <c r="FD422" s="34" t="e">
        <f t="shared" ca="1" si="531"/>
        <v>#DIV/0!</v>
      </c>
      <c r="FE422" s="34" t="e">
        <f t="shared" ca="1" si="528"/>
        <v>#DIV/0!</v>
      </c>
      <c r="FH422">
        <f t="shared" si="466"/>
        <v>0</v>
      </c>
      <c r="FI422">
        <f t="shared" ca="1" si="467"/>
        <v>0</v>
      </c>
      <c r="FJ422">
        <f t="shared" ca="1" si="468"/>
        <v>0</v>
      </c>
    </row>
    <row r="423" spans="1:166" x14ac:dyDescent="0.25">
      <c r="A423" s="1"/>
      <c r="B423" s="15">
        <f>Kurse!B419</f>
        <v>40386</v>
      </c>
      <c r="C423" s="1"/>
      <c r="D423" s="20" t="str">
        <f>IF(ISNUMBER(VLOOKUP(B423,CASH!$B$7:$E$2815,2,FALSE)),VLOOKUP(B423,CASH!$B$7:$E$2815,2,FALSE),"")</f>
        <v/>
      </c>
      <c r="E423" s="1"/>
      <c r="F423" s="20">
        <f t="shared" si="532"/>
        <v>0</v>
      </c>
      <c r="G423" s="20"/>
      <c r="H423" s="20"/>
      <c r="I423" s="20"/>
      <c r="J423" s="20"/>
      <c r="K423" s="9"/>
      <c r="L423" s="9"/>
      <c r="M423" s="9"/>
      <c r="N423" s="9"/>
      <c r="O423" s="9"/>
      <c r="P423" s="9" t="str">
        <f>IF(ISNUMBER(VLOOKUP($B423,Anteile!$A$2:$BI$10000,12,FALSE)),VLOOKUP($B423,Anteile!$A$2:$BI$10000,12,FALSE),"0")</f>
        <v>0</v>
      </c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 t="str">
        <f>IF(ISNUMBER(VLOOKUP($B423,Anteile!$A$2:$BI$10000,24,FALSE)),VLOOKUP($B423,Anteile!$A$2:$BI$10000,24,FALSE),"0")</f>
        <v>0</v>
      </c>
      <c r="AC423" s="9" t="str">
        <f>IF(ISNUMBER(VLOOKUP($B423,Anteile!$A$2:$BI$10000,25,FALSE)),VLOOKUP($B423,Anteile!$A$2:$BI$10000,25,FALSE),"0")</f>
        <v>0</v>
      </c>
      <c r="AD423" s="9" t="str">
        <f>IF(ISNUMBER(VLOOKUP($B423,Anteile!$A$2:$BI$10000,26,FALSE)),VLOOKUP($B423,Anteile!$A$2:$BI$10000,26,FALSE),"0")</f>
        <v>0</v>
      </c>
      <c r="AE423" s="9" t="str">
        <f>IF(ISNUMBER(VLOOKUP($B423,Anteile!$A$2:$BI$10000,27,FALSE)),VLOOKUP($B423,Anteile!$A$2:$BI$10000,27,FALSE),"0")</f>
        <v>0</v>
      </c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5"/>
      <c r="AW423" s="13">
        <v>1</v>
      </c>
      <c r="AX423" s="5"/>
      <c r="AY423" s="5"/>
      <c r="AZ423" s="5"/>
      <c r="BA423" s="5"/>
      <c r="BB423" s="5"/>
      <c r="BC423" s="5"/>
      <c r="BD423" s="5"/>
      <c r="BE423" s="13">
        <f t="shared" ca="1" si="469"/>
        <v>895.57181363111295</v>
      </c>
      <c r="BF423" s="13">
        <f t="shared" ca="1" si="515"/>
        <v>0</v>
      </c>
      <c r="BG423" s="13">
        <f t="shared" ca="1" si="470"/>
        <v>82.025413939160572</v>
      </c>
      <c r="BH423" s="13"/>
      <c r="BI423" s="13"/>
      <c r="BJ423" s="13"/>
      <c r="BK423" s="13"/>
      <c r="BL423" s="13"/>
      <c r="BM423" s="13"/>
      <c r="BN423" s="13"/>
      <c r="BO423" s="13"/>
      <c r="BP423" s="13"/>
      <c r="BQ423" s="13"/>
      <c r="BR423" s="13"/>
      <c r="BS423" s="13">
        <f t="shared" ca="1" si="516"/>
        <v>0</v>
      </c>
      <c r="BT423" s="13">
        <f t="shared" ca="1" si="517"/>
        <v>42.75</v>
      </c>
      <c r="BU423" s="13">
        <f t="shared" ca="1" si="518"/>
        <v>27.716596072391223</v>
      </c>
      <c r="BV423" s="13">
        <f t="shared" ca="1" si="519"/>
        <v>28.224874855602618</v>
      </c>
      <c r="BW423" s="13">
        <f t="shared" ca="1" si="529"/>
        <v>0</v>
      </c>
      <c r="BX423" s="13"/>
      <c r="BY423" s="13"/>
      <c r="BZ423" s="13"/>
      <c r="CA423" s="13"/>
      <c r="CB423" s="13"/>
      <c r="CC423" s="13"/>
      <c r="CD423" s="13"/>
      <c r="CE423" s="13"/>
      <c r="CF423" s="13"/>
      <c r="CG423" s="13"/>
      <c r="CH423" s="13"/>
      <c r="CI423" s="13"/>
      <c r="CJ423" s="13"/>
      <c r="CK423" s="13"/>
      <c r="CL423" s="13"/>
      <c r="CM423" s="5"/>
      <c r="CN423" s="13">
        <f t="shared" ca="1" si="520"/>
        <v>6207.31</v>
      </c>
      <c r="CO423" s="13">
        <f t="shared" ca="1" si="521"/>
        <v>126.81</v>
      </c>
      <c r="CP423" s="13">
        <f t="shared" ca="1" si="522"/>
        <v>389.37279999999998</v>
      </c>
      <c r="CQ423" s="5"/>
      <c r="CR423" s="5"/>
      <c r="CS423" s="5"/>
      <c r="CT423" s="34">
        <f t="shared" ca="1" si="523"/>
        <v>1.040512066621631</v>
      </c>
      <c r="CU423" s="34">
        <f t="shared" ca="1" si="524"/>
        <v>1.0114860014357501</v>
      </c>
      <c r="CV423" s="34">
        <f t="shared" ca="1" si="525"/>
        <v>0.92773921987740315</v>
      </c>
      <c r="CW423" s="5"/>
      <c r="CX423" s="5"/>
      <c r="CY423" s="5"/>
      <c r="CZ423" s="5"/>
      <c r="DA423" s="33">
        <f t="shared" ca="1" si="526"/>
        <v>1.2985</v>
      </c>
      <c r="DB423" s="13">
        <f t="shared" ca="1" si="527"/>
        <v>1162.9000000000001</v>
      </c>
      <c r="DC423" s="5"/>
      <c r="DD423" s="18">
        <f t="shared" ca="1" si="471"/>
        <v>0</v>
      </c>
      <c r="DE423" s="18">
        <f>IF(ISNUMBER(VLOOKUP(B423,CASH!$B$7:$D$10000,3,FALSE)),VLOOKUP(B423,CASH!$B$7:$D$10000,3,FALSE),0)</f>
        <v>0</v>
      </c>
      <c r="DF423" s="18">
        <f t="shared" si="472"/>
        <v>0</v>
      </c>
      <c r="DG423" s="18">
        <f t="shared" ca="1" si="462"/>
        <v>0</v>
      </c>
      <c r="DH423" s="18">
        <f t="shared" ca="1" si="463"/>
        <v>0</v>
      </c>
      <c r="DI423" s="18">
        <f t="shared" si="473"/>
        <v>0</v>
      </c>
      <c r="DJ423" s="18">
        <f t="shared" si="474"/>
        <v>0</v>
      </c>
      <c r="DK423" s="18">
        <f t="shared" si="475"/>
        <v>0</v>
      </c>
      <c r="DL423" s="18">
        <f t="shared" si="476"/>
        <v>0</v>
      </c>
      <c r="DM423" s="18">
        <f t="shared" si="477"/>
        <v>0</v>
      </c>
      <c r="DN423" s="18">
        <f t="shared" si="478"/>
        <v>0</v>
      </c>
      <c r="DO423" s="18">
        <f t="shared" si="479"/>
        <v>0</v>
      </c>
      <c r="DP423" s="18">
        <f t="shared" si="480"/>
        <v>0</v>
      </c>
      <c r="DQ423" s="18">
        <f t="shared" ca="1" si="481"/>
        <v>0</v>
      </c>
      <c r="DR423" s="18">
        <f t="shared" ca="1" si="482"/>
        <v>0</v>
      </c>
      <c r="DS423" s="18">
        <f t="shared" ca="1" si="483"/>
        <v>0</v>
      </c>
      <c r="DT423" s="18">
        <f t="shared" si="484"/>
        <v>0</v>
      </c>
      <c r="DU423" s="18">
        <f t="shared" si="485"/>
        <v>0</v>
      </c>
      <c r="DV423" s="18">
        <f t="shared" si="486"/>
        <v>0</v>
      </c>
      <c r="DW423" s="18">
        <f t="shared" si="487"/>
        <v>0</v>
      </c>
      <c r="DX423" s="18">
        <f t="shared" si="488"/>
        <v>0</v>
      </c>
      <c r="DY423" s="18">
        <f t="shared" si="489"/>
        <v>0</v>
      </c>
      <c r="DZ423" s="18">
        <f t="shared" si="490"/>
        <v>0</v>
      </c>
      <c r="EA423" s="18">
        <f t="shared" si="491"/>
        <v>0</v>
      </c>
      <c r="EB423" s="18">
        <f t="shared" si="492"/>
        <v>0</v>
      </c>
      <c r="EC423" s="18">
        <f t="shared" si="493"/>
        <v>0</v>
      </c>
      <c r="ED423" s="18">
        <f t="shared" si="494"/>
        <v>0</v>
      </c>
      <c r="EE423" s="18">
        <f t="shared" ca="1" si="495"/>
        <v>0</v>
      </c>
      <c r="EF423" s="18">
        <f t="shared" ca="1" si="496"/>
        <v>0</v>
      </c>
      <c r="EG423" s="18">
        <f t="shared" ca="1" si="497"/>
        <v>0</v>
      </c>
      <c r="EH423" s="18">
        <f t="shared" ca="1" si="498"/>
        <v>0</v>
      </c>
      <c r="EI423" s="18">
        <f t="shared" ca="1" si="499"/>
        <v>0</v>
      </c>
      <c r="EJ423" s="18">
        <f t="shared" si="500"/>
        <v>0</v>
      </c>
      <c r="EK423" s="18">
        <f t="shared" si="501"/>
        <v>0</v>
      </c>
      <c r="EL423" s="18">
        <f t="shared" si="502"/>
        <v>0</v>
      </c>
      <c r="EM423" s="18">
        <f t="shared" si="503"/>
        <v>0</v>
      </c>
      <c r="EN423" s="18">
        <f t="shared" si="504"/>
        <v>0</v>
      </c>
      <c r="EO423" s="18">
        <f t="shared" si="505"/>
        <v>0</v>
      </c>
      <c r="EP423" s="18">
        <f t="shared" si="506"/>
        <v>0</v>
      </c>
      <c r="EQ423" s="18">
        <f t="shared" si="507"/>
        <v>0</v>
      </c>
      <c r="ER423" s="18">
        <f t="shared" si="508"/>
        <v>0</v>
      </c>
      <c r="ES423" s="18">
        <f t="shared" si="509"/>
        <v>0</v>
      </c>
      <c r="ET423" s="18">
        <f t="shared" si="510"/>
        <v>0</v>
      </c>
      <c r="EU423" s="18">
        <f t="shared" si="511"/>
        <v>0</v>
      </c>
      <c r="EV423" s="18">
        <f t="shared" si="512"/>
        <v>0</v>
      </c>
      <c r="EW423" s="18">
        <f t="shared" si="513"/>
        <v>0</v>
      </c>
      <c r="EX423" s="18">
        <f t="shared" si="514"/>
        <v>0</v>
      </c>
      <c r="EY423" s="17"/>
      <c r="EZ423" s="1"/>
      <c r="FA423" s="54">
        <f t="shared" ca="1" si="464"/>
        <v>0</v>
      </c>
      <c r="FB423" s="54">
        <f t="shared" si="465"/>
        <v>0</v>
      </c>
      <c r="FC423" s="54">
        <f t="shared" ca="1" si="530"/>
        <v>0</v>
      </c>
      <c r="FD423" s="34" t="e">
        <f t="shared" ca="1" si="531"/>
        <v>#DIV/0!</v>
      </c>
      <c r="FE423" s="34" t="e">
        <f t="shared" ca="1" si="528"/>
        <v>#DIV/0!</v>
      </c>
      <c r="FH423">
        <f t="shared" si="466"/>
        <v>0</v>
      </c>
      <c r="FI423">
        <f t="shared" ca="1" si="467"/>
        <v>0</v>
      </c>
      <c r="FJ423">
        <f t="shared" ca="1" si="468"/>
        <v>0</v>
      </c>
    </row>
    <row r="424" spans="1:166" x14ac:dyDescent="0.25">
      <c r="A424" s="1"/>
      <c r="B424" s="15">
        <f>Kurse!B420</f>
        <v>40385</v>
      </c>
      <c r="C424" s="1"/>
      <c r="D424" s="20" t="str">
        <f>IF(ISNUMBER(VLOOKUP(B424,CASH!$B$7:$E$2815,2,FALSE)),VLOOKUP(B424,CASH!$B$7:$E$2815,2,FALSE),"")</f>
        <v/>
      </c>
      <c r="E424" s="1"/>
      <c r="F424" s="20">
        <f t="shared" si="532"/>
        <v>0</v>
      </c>
      <c r="G424" s="20"/>
      <c r="H424" s="20"/>
      <c r="I424" s="20"/>
      <c r="J424" s="20"/>
      <c r="K424" s="9"/>
      <c r="L424" s="9"/>
      <c r="M424" s="9"/>
      <c r="N424" s="9"/>
      <c r="O424" s="9"/>
      <c r="P424" s="9" t="str">
        <f>IF(ISNUMBER(VLOOKUP($B424,Anteile!$A$2:$BI$10000,12,FALSE)),VLOOKUP($B424,Anteile!$A$2:$BI$10000,12,FALSE),"0")</f>
        <v>0</v>
      </c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 t="str">
        <f>IF(ISNUMBER(VLOOKUP($B424,Anteile!$A$2:$BI$10000,24,FALSE)),VLOOKUP($B424,Anteile!$A$2:$BI$10000,24,FALSE),"0")</f>
        <v>0</v>
      </c>
      <c r="AC424" s="9" t="str">
        <f>IF(ISNUMBER(VLOOKUP($B424,Anteile!$A$2:$BI$10000,25,FALSE)),VLOOKUP($B424,Anteile!$A$2:$BI$10000,25,FALSE),"0")</f>
        <v>0</v>
      </c>
      <c r="AD424" s="9" t="str">
        <f>IF(ISNUMBER(VLOOKUP($B424,Anteile!$A$2:$BI$10000,26,FALSE)),VLOOKUP($B424,Anteile!$A$2:$BI$10000,26,FALSE),"0")</f>
        <v>0</v>
      </c>
      <c r="AE424" s="9" t="str">
        <f>IF(ISNUMBER(VLOOKUP($B424,Anteile!$A$2:$BI$10000,27,FALSE)),VLOOKUP($B424,Anteile!$A$2:$BI$10000,27,FALSE),"0")</f>
        <v>0</v>
      </c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5"/>
      <c r="AW424" s="13">
        <v>1</v>
      </c>
      <c r="AX424" s="5"/>
      <c r="AY424" s="5"/>
      <c r="AZ424" s="5"/>
      <c r="BA424" s="5"/>
      <c r="BB424" s="5"/>
      <c r="BC424" s="5"/>
      <c r="BD424" s="5"/>
      <c r="BE424" s="13">
        <f t="shared" ca="1" si="469"/>
        <v>912.42393899715</v>
      </c>
      <c r="BF424" s="13">
        <f t="shared" ca="1" si="515"/>
        <v>0</v>
      </c>
      <c r="BG424" s="13">
        <f t="shared" ca="1" si="470"/>
        <v>81.884002156666412</v>
      </c>
      <c r="BH424" s="13"/>
      <c r="BI424" s="13"/>
      <c r="BJ424" s="13"/>
      <c r="BK424" s="13"/>
      <c r="BL424" s="13"/>
      <c r="BM424" s="13"/>
      <c r="BN424" s="13"/>
      <c r="BO424" s="13"/>
      <c r="BP424" s="13"/>
      <c r="BQ424" s="13"/>
      <c r="BR424" s="13"/>
      <c r="BS424" s="13">
        <f t="shared" ca="1" si="516"/>
        <v>0</v>
      </c>
      <c r="BT424" s="13">
        <f t="shared" ca="1" si="517"/>
        <v>42.59</v>
      </c>
      <c r="BU424" s="13">
        <f t="shared" ca="1" si="518"/>
        <v>27.790187167834858</v>
      </c>
      <c r="BV424" s="13">
        <f t="shared" ca="1" si="519"/>
        <v>28.067472849110374</v>
      </c>
      <c r="BW424" s="13">
        <f t="shared" ca="1" si="529"/>
        <v>0</v>
      </c>
      <c r="BX424" s="13"/>
      <c r="BY424" s="13"/>
      <c r="BZ424" s="13"/>
      <c r="CA424" s="13"/>
      <c r="CB424" s="13"/>
      <c r="CC424" s="13"/>
      <c r="CD424" s="13"/>
      <c r="CE424" s="13"/>
      <c r="CF424" s="13"/>
      <c r="CG424" s="13"/>
      <c r="CH424" s="13"/>
      <c r="CI424" s="13"/>
      <c r="CJ424" s="13"/>
      <c r="CK424" s="13"/>
      <c r="CL424" s="13"/>
      <c r="CM424" s="5"/>
      <c r="CN424" s="13">
        <f t="shared" ca="1" si="520"/>
        <v>6194.21</v>
      </c>
      <c r="CO424" s="13">
        <f t="shared" ca="1" si="521"/>
        <v>126.67</v>
      </c>
      <c r="CP424" s="13">
        <f t="shared" ca="1" si="522"/>
        <v>390.58069999999998</v>
      </c>
      <c r="CQ424" s="5"/>
      <c r="CR424" s="5"/>
      <c r="CS424" s="5"/>
      <c r="CT424" s="34">
        <f t="shared" ca="1" si="523"/>
        <v>1.0383161543709549</v>
      </c>
      <c r="CU424" s="34">
        <f t="shared" ca="1" si="524"/>
        <v>1.010369306851719</v>
      </c>
      <c r="CV424" s="34">
        <f t="shared" ca="1" si="525"/>
        <v>0.93061722317832685</v>
      </c>
      <c r="CW424" s="5"/>
      <c r="CX424" s="5"/>
      <c r="CY424" s="5"/>
      <c r="CZ424" s="5"/>
      <c r="DA424" s="33">
        <f t="shared" ca="1" si="526"/>
        <v>1.2983</v>
      </c>
      <c r="DB424" s="13">
        <f t="shared" ca="1" si="527"/>
        <v>1184.5999999999999</v>
      </c>
      <c r="DC424" s="5"/>
      <c r="DD424" s="18">
        <f t="shared" ca="1" si="471"/>
        <v>0</v>
      </c>
      <c r="DE424" s="18">
        <f>IF(ISNUMBER(VLOOKUP(B424,CASH!$B$7:$D$10000,3,FALSE)),VLOOKUP(B424,CASH!$B$7:$D$10000,3,FALSE),0)</f>
        <v>0</v>
      </c>
      <c r="DF424" s="18">
        <f t="shared" si="472"/>
        <v>0</v>
      </c>
      <c r="DG424" s="18">
        <f t="shared" ca="1" si="462"/>
        <v>0</v>
      </c>
      <c r="DH424" s="18">
        <f t="shared" ca="1" si="463"/>
        <v>0</v>
      </c>
      <c r="DI424" s="18">
        <f t="shared" si="473"/>
        <v>0</v>
      </c>
      <c r="DJ424" s="18">
        <f t="shared" si="474"/>
        <v>0</v>
      </c>
      <c r="DK424" s="18">
        <f t="shared" si="475"/>
        <v>0</v>
      </c>
      <c r="DL424" s="18">
        <f t="shared" si="476"/>
        <v>0</v>
      </c>
      <c r="DM424" s="18">
        <f t="shared" si="477"/>
        <v>0</v>
      </c>
      <c r="DN424" s="18">
        <f t="shared" si="478"/>
        <v>0</v>
      </c>
      <c r="DO424" s="18">
        <f t="shared" si="479"/>
        <v>0</v>
      </c>
      <c r="DP424" s="18">
        <f t="shared" si="480"/>
        <v>0</v>
      </c>
      <c r="DQ424" s="18">
        <f t="shared" ca="1" si="481"/>
        <v>0</v>
      </c>
      <c r="DR424" s="18">
        <f t="shared" ca="1" si="482"/>
        <v>0</v>
      </c>
      <c r="DS424" s="18">
        <f t="shared" ca="1" si="483"/>
        <v>0</v>
      </c>
      <c r="DT424" s="18">
        <f t="shared" si="484"/>
        <v>0</v>
      </c>
      <c r="DU424" s="18">
        <f t="shared" si="485"/>
        <v>0</v>
      </c>
      <c r="DV424" s="18">
        <f t="shared" si="486"/>
        <v>0</v>
      </c>
      <c r="DW424" s="18">
        <f t="shared" si="487"/>
        <v>0</v>
      </c>
      <c r="DX424" s="18">
        <f t="shared" si="488"/>
        <v>0</v>
      </c>
      <c r="DY424" s="18">
        <f t="shared" si="489"/>
        <v>0</v>
      </c>
      <c r="DZ424" s="18">
        <f t="shared" si="490"/>
        <v>0</v>
      </c>
      <c r="EA424" s="18">
        <f t="shared" si="491"/>
        <v>0</v>
      </c>
      <c r="EB424" s="18">
        <f t="shared" si="492"/>
        <v>0</v>
      </c>
      <c r="EC424" s="18">
        <f t="shared" si="493"/>
        <v>0</v>
      </c>
      <c r="ED424" s="18">
        <f t="shared" si="494"/>
        <v>0</v>
      </c>
      <c r="EE424" s="18">
        <f t="shared" ca="1" si="495"/>
        <v>0</v>
      </c>
      <c r="EF424" s="18">
        <f t="shared" ca="1" si="496"/>
        <v>0</v>
      </c>
      <c r="EG424" s="18">
        <f t="shared" ca="1" si="497"/>
        <v>0</v>
      </c>
      <c r="EH424" s="18">
        <f t="shared" ca="1" si="498"/>
        <v>0</v>
      </c>
      <c r="EI424" s="18">
        <f t="shared" ca="1" si="499"/>
        <v>0</v>
      </c>
      <c r="EJ424" s="18">
        <f t="shared" si="500"/>
        <v>0</v>
      </c>
      <c r="EK424" s="18">
        <f t="shared" si="501"/>
        <v>0</v>
      </c>
      <c r="EL424" s="18">
        <f t="shared" si="502"/>
        <v>0</v>
      </c>
      <c r="EM424" s="18">
        <f t="shared" si="503"/>
        <v>0</v>
      </c>
      <c r="EN424" s="18">
        <f t="shared" si="504"/>
        <v>0</v>
      </c>
      <c r="EO424" s="18">
        <f t="shared" si="505"/>
        <v>0</v>
      </c>
      <c r="EP424" s="18">
        <f t="shared" si="506"/>
        <v>0</v>
      </c>
      <c r="EQ424" s="18">
        <f t="shared" si="507"/>
        <v>0</v>
      </c>
      <c r="ER424" s="18">
        <f t="shared" si="508"/>
        <v>0</v>
      </c>
      <c r="ES424" s="18">
        <f t="shared" si="509"/>
        <v>0</v>
      </c>
      <c r="ET424" s="18">
        <f t="shared" si="510"/>
        <v>0</v>
      </c>
      <c r="EU424" s="18">
        <f t="shared" si="511"/>
        <v>0</v>
      </c>
      <c r="EV424" s="18">
        <f t="shared" si="512"/>
        <v>0</v>
      </c>
      <c r="EW424" s="18">
        <f t="shared" si="513"/>
        <v>0</v>
      </c>
      <c r="EX424" s="18">
        <f t="shared" si="514"/>
        <v>0</v>
      </c>
      <c r="EY424" s="17"/>
      <c r="EZ424" s="1"/>
      <c r="FA424" s="54">
        <f t="shared" ca="1" si="464"/>
        <v>0</v>
      </c>
      <c r="FB424" s="54">
        <f t="shared" si="465"/>
        <v>0</v>
      </c>
      <c r="FC424" s="54">
        <f t="shared" ca="1" si="530"/>
        <v>0</v>
      </c>
      <c r="FD424" s="34" t="e">
        <f t="shared" ca="1" si="531"/>
        <v>#DIV/0!</v>
      </c>
      <c r="FE424" s="34" t="e">
        <f t="shared" ca="1" si="528"/>
        <v>#DIV/0!</v>
      </c>
      <c r="FH424">
        <f t="shared" si="466"/>
        <v>0</v>
      </c>
      <c r="FI424">
        <f t="shared" ca="1" si="467"/>
        <v>0</v>
      </c>
      <c r="FJ424">
        <f t="shared" ca="1" si="468"/>
        <v>0</v>
      </c>
    </row>
    <row r="425" spans="1:166" x14ac:dyDescent="0.25">
      <c r="A425" s="1"/>
      <c r="B425" s="15">
        <f>Kurse!B421</f>
        <v>40382</v>
      </c>
      <c r="C425" s="1"/>
      <c r="D425" s="20" t="str">
        <f>IF(ISNUMBER(VLOOKUP(B425,CASH!$B$7:$E$2815,2,FALSE)),VLOOKUP(B425,CASH!$B$7:$E$2815,2,FALSE),"")</f>
        <v/>
      </c>
      <c r="E425" s="1"/>
      <c r="F425" s="20">
        <f t="shared" si="532"/>
        <v>0</v>
      </c>
      <c r="G425" s="20"/>
      <c r="H425" s="20"/>
      <c r="I425" s="20"/>
      <c r="J425" s="20"/>
      <c r="K425" s="9"/>
      <c r="L425" s="9"/>
      <c r="M425" s="9"/>
      <c r="N425" s="9"/>
      <c r="O425" s="9"/>
      <c r="P425" s="9" t="str">
        <f>IF(ISNUMBER(VLOOKUP($B425,Anteile!$A$2:$BI$10000,12,FALSE)),VLOOKUP($B425,Anteile!$A$2:$BI$10000,12,FALSE),"0")</f>
        <v>0</v>
      </c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 t="str">
        <f>IF(ISNUMBER(VLOOKUP($B425,Anteile!$A$2:$BI$10000,24,FALSE)),VLOOKUP($B425,Anteile!$A$2:$BI$10000,24,FALSE),"0")</f>
        <v>0</v>
      </c>
      <c r="AC425" s="9" t="str">
        <f>IF(ISNUMBER(VLOOKUP($B425,Anteile!$A$2:$BI$10000,25,FALSE)),VLOOKUP($B425,Anteile!$A$2:$BI$10000,25,FALSE),"0")</f>
        <v>0</v>
      </c>
      <c r="AD425" s="9" t="str">
        <f>IF(ISNUMBER(VLOOKUP($B425,Anteile!$A$2:$BI$10000,26,FALSE)),VLOOKUP($B425,Anteile!$A$2:$BI$10000,26,FALSE),"0")</f>
        <v>0</v>
      </c>
      <c r="AE425" s="9" t="str">
        <f>IF(ISNUMBER(VLOOKUP($B425,Anteile!$A$2:$BI$10000,27,FALSE)),VLOOKUP($B425,Anteile!$A$2:$BI$10000,27,FALSE),"0")</f>
        <v>0</v>
      </c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5"/>
      <c r="AW425" s="13">
        <v>1</v>
      </c>
      <c r="AX425" s="5"/>
      <c r="AY425" s="5"/>
      <c r="AZ425" s="5"/>
      <c r="BA425" s="5"/>
      <c r="BB425" s="5"/>
      <c r="BC425" s="5"/>
      <c r="BD425" s="5"/>
      <c r="BE425" s="13">
        <f t="shared" ca="1" si="469"/>
        <v>921.44628739730263</v>
      </c>
      <c r="BF425" s="13">
        <f t="shared" ca="1" si="515"/>
        <v>0</v>
      </c>
      <c r="BG425" s="13">
        <f t="shared" ca="1" si="470"/>
        <v>82.150054255154231</v>
      </c>
      <c r="BH425" s="13"/>
      <c r="BI425" s="13"/>
      <c r="BJ425" s="13"/>
      <c r="BK425" s="13"/>
      <c r="BL425" s="13"/>
      <c r="BM425" s="13"/>
      <c r="BN425" s="13"/>
      <c r="BO425" s="13"/>
      <c r="BP425" s="13"/>
      <c r="BQ425" s="13"/>
      <c r="BR425" s="13"/>
      <c r="BS425" s="13">
        <f t="shared" ca="1" si="516"/>
        <v>0</v>
      </c>
      <c r="BT425" s="13">
        <f t="shared" ca="1" si="517"/>
        <v>42.39</v>
      </c>
      <c r="BU425" s="13">
        <f t="shared" ca="1" si="518"/>
        <v>27.778638970702218</v>
      </c>
      <c r="BV425" s="13">
        <f t="shared" ca="1" si="519"/>
        <v>28.127422105099985</v>
      </c>
      <c r="BW425" s="13">
        <f t="shared" ca="1" si="529"/>
        <v>0</v>
      </c>
      <c r="BX425" s="13"/>
      <c r="BY425" s="13"/>
      <c r="BZ425" s="13"/>
      <c r="CA425" s="13"/>
      <c r="CB425" s="13"/>
      <c r="CC425" s="13"/>
      <c r="CD425" s="13"/>
      <c r="CE425" s="13"/>
      <c r="CF425" s="13"/>
      <c r="CG425" s="13"/>
      <c r="CH425" s="13"/>
      <c r="CI425" s="13"/>
      <c r="CJ425" s="13"/>
      <c r="CK425" s="13"/>
      <c r="CL425" s="13"/>
      <c r="CM425" s="5"/>
      <c r="CN425" s="13">
        <f t="shared" ca="1" si="520"/>
        <v>6166.34</v>
      </c>
      <c r="CO425" s="13">
        <f t="shared" ca="1" si="521"/>
        <v>125.92</v>
      </c>
      <c r="CP425" s="13">
        <f t="shared" ca="1" si="522"/>
        <v>390.65640000000002</v>
      </c>
      <c r="CQ425" s="5"/>
      <c r="CR425" s="5"/>
      <c r="CS425" s="5"/>
      <c r="CT425" s="34">
        <f t="shared" ca="1" si="523"/>
        <v>1.0336443929643642</v>
      </c>
      <c r="CU425" s="34">
        <f t="shared" ca="1" si="524"/>
        <v>1.0043870144372657</v>
      </c>
      <c r="CV425" s="34">
        <f t="shared" ca="1" si="525"/>
        <v>0.9307975898062596</v>
      </c>
      <c r="CW425" s="5"/>
      <c r="CX425" s="5"/>
      <c r="CY425" s="5"/>
      <c r="CZ425" s="5"/>
      <c r="DA425" s="33">
        <f t="shared" ca="1" si="526"/>
        <v>1.2902</v>
      </c>
      <c r="DB425" s="13">
        <f t="shared" ca="1" si="527"/>
        <v>1188.8499999999999</v>
      </c>
      <c r="DC425" s="5"/>
      <c r="DD425" s="18">
        <f t="shared" ca="1" si="471"/>
        <v>0</v>
      </c>
      <c r="DE425" s="18">
        <f>IF(ISNUMBER(VLOOKUP(B425,CASH!$B$7:$D$10000,3,FALSE)),VLOOKUP(B425,CASH!$B$7:$D$10000,3,FALSE),0)</f>
        <v>0</v>
      </c>
      <c r="DF425" s="18">
        <f t="shared" si="472"/>
        <v>0</v>
      </c>
      <c r="DG425" s="18">
        <f t="shared" ca="1" si="462"/>
        <v>0</v>
      </c>
      <c r="DH425" s="18">
        <f t="shared" ca="1" si="463"/>
        <v>0</v>
      </c>
      <c r="DI425" s="18">
        <f t="shared" si="473"/>
        <v>0</v>
      </c>
      <c r="DJ425" s="18">
        <f t="shared" si="474"/>
        <v>0</v>
      </c>
      <c r="DK425" s="18">
        <f t="shared" si="475"/>
        <v>0</v>
      </c>
      <c r="DL425" s="18">
        <f t="shared" si="476"/>
        <v>0</v>
      </c>
      <c r="DM425" s="18">
        <f t="shared" si="477"/>
        <v>0</v>
      </c>
      <c r="DN425" s="18">
        <f t="shared" si="478"/>
        <v>0</v>
      </c>
      <c r="DO425" s="18">
        <f t="shared" si="479"/>
        <v>0</v>
      </c>
      <c r="DP425" s="18">
        <f t="shared" si="480"/>
        <v>0</v>
      </c>
      <c r="DQ425" s="18">
        <f t="shared" ca="1" si="481"/>
        <v>0</v>
      </c>
      <c r="DR425" s="18">
        <f t="shared" ca="1" si="482"/>
        <v>0</v>
      </c>
      <c r="DS425" s="18">
        <f t="shared" ca="1" si="483"/>
        <v>0</v>
      </c>
      <c r="DT425" s="18">
        <f t="shared" si="484"/>
        <v>0</v>
      </c>
      <c r="DU425" s="18">
        <f t="shared" si="485"/>
        <v>0</v>
      </c>
      <c r="DV425" s="18">
        <f t="shared" si="486"/>
        <v>0</v>
      </c>
      <c r="DW425" s="18">
        <f t="shared" si="487"/>
        <v>0</v>
      </c>
      <c r="DX425" s="18">
        <f t="shared" si="488"/>
        <v>0</v>
      </c>
      <c r="DY425" s="18">
        <f t="shared" si="489"/>
        <v>0</v>
      </c>
      <c r="DZ425" s="18">
        <f t="shared" si="490"/>
        <v>0</v>
      </c>
      <c r="EA425" s="18">
        <f t="shared" si="491"/>
        <v>0</v>
      </c>
      <c r="EB425" s="18">
        <f t="shared" si="492"/>
        <v>0</v>
      </c>
      <c r="EC425" s="18">
        <f t="shared" si="493"/>
        <v>0</v>
      </c>
      <c r="ED425" s="18">
        <f t="shared" si="494"/>
        <v>0</v>
      </c>
      <c r="EE425" s="18">
        <f t="shared" ca="1" si="495"/>
        <v>0</v>
      </c>
      <c r="EF425" s="18">
        <f t="shared" ca="1" si="496"/>
        <v>0</v>
      </c>
      <c r="EG425" s="18">
        <f t="shared" ca="1" si="497"/>
        <v>0</v>
      </c>
      <c r="EH425" s="18">
        <f t="shared" ca="1" si="498"/>
        <v>0</v>
      </c>
      <c r="EI425" s="18">
        <f t="shared" ca="1" si="499"/>
        <v>0</v>
      </c>
      <c r="EJ425" s="18">
        <f t="shared" si="500"/>
        <v>0</v>
      </c>
      <c r="EK425" s="18">
        <f t="shared" si="501"/>
        <v>0</v>
      </c>
      <c r="EL425" s="18">
        <f t="shared" si="502"/>
        <v>0</v>
      </c>
      <c r="EM425" s="18">
        <f t="shared" si="503"/>
        <v>0</v>
      </c>
      <c r="EN425" s="18">
        <f t="shared" si="504"/>
        <v>0</v>
      </c>
      <c r="EO425" s="18">
        <f t="shared" si="505"/>
        <v>0</v>
      </c>
      <c r="EP425" s="18">
        <f t="shared" si="506"/>
        <v>0</v>
      </c>
      <c r="EQ425" s="18">
        <f t="shared" si="507"/>
        <v>0</v>
      </c>
      <c r="ER425" s="18">
        <f t="shared" si="508"/>
        <v>0</v>
      </c>
      <c r="ES425" s="18">
        <f t="shared" si="509"/>
        <v>0</v>
      </c>
      <c r="ET425" s="18">
        <f t="shared" si="510"/>
        <v>0</v>
      </c>
      <c r="EU425" s="18">
        <f t="shared" si="511"/>
        <v>0</v>
      </c>
      <c r="EV425" s="18">
        <f t="shared" si="512"/>
        <v>0</v>
      </c>
      <c r="EW425" s="18">
        <f t="shared" si="513"/>
        <v>0</v>
      </c>
      <c r="EX425" s="18">
        <f t="shared" si="514"/>
        <v>0</v>
      </c>
      <c r="EY425" s="17"/>
      <c r="EZ425" s="1"/>
      <c r="FA425" s="54">
        <f t="shared" ca="1" si="464"/>
        <v>0</v>
      </c>
      <c r="FB425" s="54">
        <f t="shared" si="465"/>
        <v>0</v>
      </c>
      <c r="FC425" s="54">
        <f t="shared" ca="1" si="530"/>
        <v>0</v>
      </c>
      <c r="FD425" s="34" t="e">
        <f t="shared" ca="1" si="531"/>
        <v>#DIV/0!</v>
      </c>
      <c r="FE425" s="34" t="e">
        <f t="shared" ca="1" si="528"/>
        <v>#DIV/0!</v>
      </c>
      <c r="FH425">
        <f t="shared" si="466"/>
        <v>0</v>
      </c>
      <c r="FI425">
        <f t="shared" ca="1" si="467"/>
        <v>0</v>
      </c>
      <c r="FJ425">
        <f t="shared" ca="1" si="468"/>
        <v>0</v>
      </c>
    </row>
    <row r="426" spans="1:166" x14ac:dyDescent="0.25">
      <c r="A426" s="1"/>
      <c r="B426" s="15">
        <f>Kurse!B422</f>
        <v>40381</v>
      </c>
      <c r="C426" s="1"/>
      <c r="D426" s="20" t="str">
        <f>IF(ISNUMBER(VLOOKUP(B426,CASH!$B$7:$E$2815,2,FALSE)),VLOOKUP(B426,CASH!$B$7:$E$2815,2,FALSE),"")</f>
        <v/>
      </c>
      <c r="E426" s="1"/>
      <c r="F426" s="20">
        <f t="shared" si="532"/>
        <v>0</v>
      </c>
      <c r="G426" s="20"/>
      <c r="H426" s="20"/>
      <c r="I426" s="20"/>
      <c r="J426" s="20"/>
      <c r="K426" s="9"/>
      <c r="L426" s="9"/>
      <c r="M426" s="9"/>
      <c r="N426" s="9"/>
      <c r="O426" s="9"/>
      <c r="P426" s="9" t="str">
        <f>IF(ISNUMBER(VLOOKUP($B426,Anteile!$A$2:$BI$10000,12,FALSE)),VLOOKUP($B426,Anteile!$A$2:$BI$10000,12,FALSE),"0")</f>
        <v>0</v>
      </c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 t="str">
        <f>IF(ISNUMBER(VLOOKUP($B426,Anteile!$A$2:$BI$10000,24,FALSE)),VLOOKUP($B426,Anteile!$A$2:$BI$10000,24,FALSE),"0")</f>
        <v>0</v>
      </c>
      <c r="AC426" s="9" t="str">
        <f>IF(ISNUMBER(VLOOKUP($B426,Anteile!$A$2:$BI$10000,25,FALSE)),VLOOKUP($B426,Anteile!$A$2:$BI$10000,25,FALSE),"0")</f>
        <v>0</v>
      </c>
      <c r="AD426" s="9" t="str">
        <f>IF(ISNUMBER(VLOOKUP($B426,Anteile!$A$2:$BI$10000,26,FALSE)),VLOOKUP($B426,Anteile!$A$2:$BI$10000,26,FALSE),"0")</f>
        <v>0</v>
      </c>
      <c r="AE426" s="9" t="str">
        <f>IF(ISNUMBER(VLOOKUP($B426,Anteile!$A$2:$BI$10000,27,FALSE)),VLOOKUP($B426,Anteile!$A$2:$BI$10000,27,FALSE),"0")</f>
        <v>0</v>
      </c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5"/>
      <c r="AW426" s="13">
        <v>1</v>
      </c>
      <c r="AX426" s="5"/>
      <c r="AY426" s="5"/>
      <c r="AZ426" s="5"/>
      <c r="BA426" s="5"/>
      <c r="BB426" s="5"/>
      <c r="BC426" s="5"/>
      <c r="BD426" s="5"/>
      <c r="BE426" s="13">
        <f t="shared" ca="1" si="469"/>
        <v>926.13073110285006</v>
      </c>
      <c r="BF426" s="13">
        <f t="shared" ca="1" si="515"/>
        <v>0</v>
      </c>
      <c r="BG426" s="13">
        <f t="shared" ca="1" si="470"/>
        <v>81.90055762081785</v>
      </c>
      <c r="BH426" s="13"/>
      <c r="BI426" s="13"/>
      <c r="BJ426" s="13"/>
      <c r="BK426" s="13"/>
      <c r="BL426" s="13"/>
      <c r="BM426" s="13"/>
      <c r="BN426" s="13"/>
      <c r="BO426" s="13"/>
      <c r="BP426" s="13"/>
      <c r="BQ426" s="13"/>
      <c r="BR426" s="13"/>
      <c r="BS426" s="13">
        <f t="shared" ca="1" si="516"/>
        <v>0</v>
      </c>
      <c r="BT426" s="13">
        <f t="shared" ca="1" si="517"/>
        <v>42.13</v>
      </c>
      <c r="BU426" s="13">
        <f t="shared" ca="1" si="518"/>
        <v>27.26920693928129</v>
      </c>
      <c r="BV426" s="13">
        <f t="shared" ca="1" si="519"/>
        <v>27.873296158612149</v>
      </c>
      <c r="BW426" s="13">
        <f t="shared" ca="1" si="529"/>
        <v>0</v>
      </c>
      <c r="BX426" s="13"/>
      <c r="BY426" s="13"/>
      <c r="BZ426" s="13"/>
      <c r="CA426" s="13"/>
      <c r="CB426" s="13"/>
      <c r="CC426" s="13"/>
      <c r="CD426" s="13"/>
      <c r="CE426" s="13"/>
      <c r="CF426" s="13"/>
      <c r="CG426" s="13"/>
      <c r="CH426" s="13"/>
      <c r="CI426" s="13"/>
      <c r="CJ426" s="13"/>
      <c r="CK426" s="13"/>
      <c r="CL426" s="13"/>
      <c r="CM426" s="5"/>
      <c r="CN426" s="13">
        <f t="shared" ca="1" si="520"/>
        <v>6142.15</v>
      </c>
      <c r="CO426" s="13">
        <f t="shared" ca="1" si="521"/>
        <v>124.87</v>
      </c>
      <c r="CP426" s="13">
        <f t="shared" ca="1" si="522"/>
        <v>391.4058</v>
      </c>
      <c r="CQ426" s="5"/>
      <c r="CR426" s="5"/>
      <c r="CS426" s="5"/>
      <c r="CT426" s="34">
        <f t="shared" ca="1" si="523"/>
        <v>1.0295894985106351</v>
      </c>
      <c r="CU426" s="34">
        <f t="shared" ca="1" si="524"/>
        <v>0.99601180505703124</v>
      </c>
      <c r="CV426" s="34">
        <f t="shared" ca="1" si="525"/>
        <v>0.93258314794328434</v>
      </c>
      <c r="CW426" s="5"/>
      <c r="CX426" s="5"/>
      <c r="CY426" s="5"/>
      <c r="CZ426" s="5"/>
      <c r="DA426" s="33">
        <f t="shared" ca="1" si="526"/>
        <v>1.2911999999999999</v>
      </c>
      <c r="DB426" s="13">
        <f t="shared" ca="1" si="527"/>
        <v>1195.82</v>
      </c>
      <c r="DC426" s="5"/>
      <c r="DD426" s="18">
        <f t="shared" ca="1" si="471"/>
        <v>0</v>
      </c>
      <c r="DE426" s="18">
        <f>IF(ISNUMBER(VLOOKUP(B426,CASH!$B$7:$D$10000,3,FALSE)),VLOOKUP(B426,CASH!$B$7:$D$10000,3,FALSE),0)</f>
        <v>0</v>
      </c>
      <c r="DF426" s="18">
        <f t="shared" si="472"/>
        <v>0</v>
      </c>
      <c r="DG426" s="18">
        <f t="shared" ca="1" si="462"/>
        <v>0</v>
      </c>
      <c r="DH426" s="18">
        <f t="shared" ca="1" si="463"/>
        <v>0</v>
      </c>
      <c r="DI426" s="18">
        <f t="shared" si="473"/>
        <v>0</v>
      </c>
      <c r="DJ426" s="18">
        <f t="shared" si="474"/>
        <v>0</v>
      </c>
      <c r="DK426" s="18">
        <f t="shared" si="475"/>
        <v>0</v>
      </c>
      <c r="DL426" s="18">
        <f t="shared" si="476"/>
        <v>0</v>
      </c>
      <c r="DM426" s="18">
        <f t="shared" si="477"/>
        <v>0</v>
      </c>
      <c r="DN426" s="18">
        <f t="shared" si="478"/>
        <v>0</v>
      </c>
      <c r="DO426" s="18">
        <f t="shared" si="479"/>
        <v>0</v>
      </c>
      <c r="DP426" s="18">
        <f t="shared" si="480"/>
        <v>0</v>
      </c>
      <c r="DQ426" s="18">
        <f t="shared" ca="1" si="481"/>
        <v>0</v>
      </c>
      <c r="DR426" s="18">
        <f t="shared" ca="1" si="482"/>
        <v>0</v>
      </c>
      <c r="DS426" s="18">
        <f t="shared" ca="1" si="483"/>
        <v>0</v>
      </c>
      <c r="DT426" s="18">
        <f t="shared" si="484"/>
        <v>0</v>
      </c>
      <c r="DU426" s="18">
        <f t="shared" si="485"/>
        <v>0</v>
      </c>
      <c r="DV426" s="18">
        <f t="shared" si="486"/>
        <v>0</v>
      </c>
      <c r="DW426" s="18">
        <f t="shared" si="487"/>
        <v>0</v>
      </c>
      <c r="DX426" s="18">
        <f t="shared" si="488"/>
        <v>0</v>
      </c>
      <c r="DY426" s="18">
        <f t="shared" si="489"/>
        <v>0</v>
      </c>
      <c r="DZ426" s="18">
        <f t="shared" si="490"/>
        <v>0</v>
      </c>
      <c r="EA426" s="18">
        <f t="shared" si="491"/>
        <v>0</v>
      </c>
      <c r="EB426" s="18">
        <f t="shared" si="492"/>
        <v>0</v>
      </c>
      <c r="EC426" s="18">
        <f t="shared" si="493"/>
        <v>0</v>
      </c>
      <c r="ED426" s="18">
        <f t="shared" si="494"/>
        <v>0</v>
      </c>
      <c r="EE426" s="18">
        <f t="shared" ca="1" si="495"/>
        <v>0</v>
      </c>
      <c r="EF426" s="18">
        <f t="shared" ca="1" si="496"/>
        <v>0</v>
      </c>
      <c r="EG426" s="18">
        <f t="shared" ca="1" si="497"/>
        <v>0</v>
      </c>
      <c r="EH426" s="18">
        <f t="shared" ca="1" si="498"/>
        <v>0</v>
      </c>
      <c r="EI426" s="18">
        <f t="shared" ca="1" si="499"/>
        <v>0</v>
      </c>
      <c r="EJ426" s="18">
        <f t="shared" si="500"/>
        <v>0</v>
      </c>
      <c r="EK426" s="18">
        <f t="shared" si="501"/>
        <v>0</v>
      </c>
      <c r="EL426" s="18">
        <f t="shared" si="502"/>
        <v>0</v>
      </c>
      <c r="EM426" s="18">
        <f t="shared" si="503"/>
        <v>0</v>
      </c>
      <c r="EN426" s="18">
        <f t="shared" si="504"/>
        <v>0</v>
      </c>
      <c r="EO426" s="18">
        <f t="shared" si="505"/>
        <v>0</v>
      </c>
      <c r="EP426" s="18">
        <f t="shared" si="506"/>
        <v>0</v>
      </c>
      <c r="EQ426" s="18">
        <f t="shared" si="507"/>
        <v>0</v>
      </c>
      <c r="ER426" s="18">
        <f t="shared" si="508"/>
        <v>0</v>
      </c>
      <c r="ES426" s="18">
        <f t="shared" si="509"/>
        <v>0</v>
      </c>
      <c r="ET426" s="18">
        <f t="shared" si="510"/>
        <v>0</v>
      </c>
      <c r="EU426" s="18">
        <f t="shared" si="511"/>
        <v>0</v>
      </c>
      <c r="EV426" s="18">
        <f t="shared" si="512"/>
        <v>0</v>
      </c>
      <c r="EW426" s="18">
        <f t="shared" si="513"/>
        <v>0</v>
      </c>
      <c r="EX426" s="18">
        <f t="shared" si="514"/>
        <v>0</v>
      </c>
      <c r="EY426" s="17"/>
      <c r="EZ426" s="1"/>
      <c r="FA426" s="54">
        <f t="shared" ca="1" si="464"/>
        <v>0</v>
      </c>
      <c r="FB426" s="54">
        <f t="shared" si="465"/>
        <v>0</v>
      </c>
      <c r="FC426" s="54">
        <f t="shared" ca="1" si="530"/>
        <v>0</v>
      </c>
      <c r="FD426" s="34" t="e">
        <f t="shared" ca="1" si="531"/>
        <v>#DIV/0!</v>
      </c>
      <c r="FE426" s="34" t="e">
        <f t="shared" ca="1" si="528"/>
        <v>#DIV/0!</v>
      </c>
      <c r="FH426">
        <f t="shared" si="466"/>
        <v>0</v>
      </c>
      <c r="FI426">
        <f t="shared" ca="1" si="467"/>
        <v>0</v>
      </c>
      <c r="FJ426">
        <f t="shared" ca="1" si="468"/>
        <v>0</v>
      </c>
    </row>
    <row r="427" spans="1:166" x14ac:dyDescent="0.25">
      <c r="A427" s="1"/>
      <c r="B427" s="15">
        <f>Kurse!B423</f>
        <v>40380</v>
      </c>
      <c r="C427" s="1"/>
      <c r="D427" s="20" t="str">
        <f>IF(ISNUMBER(VLOOKUP(B427,CASH!$B$7:$E$2815,2,FALSE)),VLOOKUP(B427,CASH!$B$7:$E$2815,2,FALSE),"")</f>
        <v/>
      </c>
      <c r="E427" s="1"/>
      <c r="F427" s="20">
        <f t="shared" si="532"/>
        <v>0</v>
      </c>
      <c r="G427" s="20"/>
      <c r="H427" s="20"/>
      <c r="I427" s="20"/>
      <c r="J427" s="20"/>
      <c r="K427" s="9"/>
      <c r="L427" s="9"/>
      <c r="M427" s="9"/>
      <c r="N427" s="9"/>
      <c r="O427" s="9"/>
      <c r="P427" s="9" t="str">
        <f>IF(ISNUMBER(VLOOKUP($B427,Anteile!$A$2:$BI$10000,12,FALSE)),VLOOKUP($B427,Anteile!$A$2:$BI$10000,12,FALSE),"0")</f>
        <v>0</v>
      </c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 t="str">
        <f>IF(ISNUMBER(VLOOKUP($B427,Anteile!$A$2:$BI$10000,24,FALSE)),VLOOKUP($B427,Anteile!$A$2:$BI$10000,24,FALSE),"0")</f>
        <v>0</v>
      </c>
      <c r="AC427" s="9" t="str">
        <f>IF(ISNUMBER(VLOOKUP($B427,Anteile!$A$2:$BI$10000,25,FALSE)),VLOOKUP($B427,Anteile!$A$2:$BI$10000,25,FALSE),"0")</f>
        <v>0</v>
      </c>
      <c r="AD427" s="9" t="str">
        <f>IF(ISNUMBER(VLOOKUP($B427,Anteile!$A$2:$BI$10000,26,FALSE)),VLOOKUP($B427,Anteile!$A$2:$BI$10000,26,FALSE),"0")</f>
        <v>0</v>
      </c>
      <c r="AE427" s="9" t="str">
        <f>IF(ISNUMBER(VLOOKUP($B427,Anteile!$A$2:$BI$10000,27,FALSE)),VLOOKUP($B427,Anteile!$A$2:$BI$10000,27,FALSE),"0")</f>
        <v>0</v>
      </c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5"/>
      <c r="AW427" s="13">
        <v>1</v>
      </c>
      <c r="AX427" s="5"/>
      <c r="AY427" s="5"/>
      <c r="AZ427" s="5"/>
      <c r="BA427" s="5"/>
      <c r="BB427" s="5"/>
      <c r="BC427" s="5"/>
      <c r="BD427" s="5"/>
      <c r="BE427" s="13">
        <f t="shared" ca="1" si="469"/>
        <v>929.19736635836341</v>
      </c>
      <c r="BF427" s="13">
        <f t="shared" ca="1" si="515"/>
        <v>0</v>
      </c>
      <c r="BG427" s="13">
        <f t="shared" ca="1" si="470"/>
        <v>82.536447719078225</v>
      </c>
      <c r="BH427" s="13"/>
      <c r="BI427" s="13"/>
      <c r="BJ427" s="13"/>
      <c r="BK427" s="13"/>
      <c r="BL427" s="13"/>
      <c r="BM427" s="13"/>
      <c r="BN427" s="13"/>
      <c r="BO427" s="13"/>
      <c r="BP427" s="13"/>
      <c r="BQ427" s="13"/>
      <c r="BR427" s="13"/>
      <c r="BS427" s="13">
        <f t="shared" ca="1" si="516"/>
        <v>0</v>
      </c>
      <c r="BT427" s="13">
        <f t="shared" ca="1" si="517"/>
        <v>41.28</v>
      </c>
      <c r="BU427" s="13">
        <f t="shared" ca="1" si="518"/>
        <v>27.614046088728639</v>
      </c>
      <c r="BV427" s="13">
        <f t="shared" ca="1" si="519"/>
        <v>27.951089512462765</v>
      </c>
      <c r="BW427" s="13">
        <f t="shared" ca="1" si="529"/>
        <v>0</v>
      </c>
      <c r="BX427" s="13"/>
      <c r="BY427" s="13"/>
      <c r="BZ427" s="13"/>
      <c r="CA427" s="13"/>
      <c r="CB427" s="13"/>
      <c r="CC427" s="13"/>
      <c r="CD427" s="13"/>
      <c r="CE427" s="13"/>
      <c r="CF427" s="13"/>
      <c r="CG427" s="13"/>
      <c r="CH427" s="13"/>
      <c r="CI427" s="13"/>
      <c r="CJ427" s="13"/>
      <c r="CK427" s="13"/>
      <c r="CL427" s="13"/>
      <c r="CM427" s="5"/>
      <c r="CN427" s="13">
        <f t="shared" ca="1" si="520"/>
        <v>5990.38</v>
      </c>
      <c r="CO427" s="13">
        <f t="shared" ca="1" si="521"/>
        <v>124.35</v>
      </c>
      <c r="CP427" s="13">
        <f t="shared" ca="1" si="522"/>
        <v>391.22710000000001</v>
      </c>
      <c r="CQ427" s="5"/>
      <c r="CR427" s="5"/>
      <c r="CS427" s="5"/>
      <c r="CT427" s="34">
        <f t="shared" ca="1" si="523"/>
        <v>1.0041487655117733</v>
      </c>
      <c r="CU427" s="34">
        <f t="shared" ca="1" si="524"/>
        <v>0.99186408231634349</v>
      </c>
      <c r="CV427" s="34">
        <f t="shared" ca="1" si="525"/>
        <v>0.93215736833414864</v>
      </c>
      <c r="CW427" s="5"/>
      <c r="CX427" s="5"/>
      <c r="CY427" s="5"/>
      <c r="CZ427" s="5"/>
      <c r="DA427" s="33">
        <f t="shared" ca="1" si="526"/>
        <v>1.2758</v>
      </c>
      <c r="DB427" s="13">
        <f t="shared" ca="1" si="527"/>
        <v>1185.47</v>
      </c>
      <c r="DC427" s="5"/>
      <c r="DD427" s="18">
        <f t="shared" ca="1" si="471"/>
        <v>0</v>
      </c>
      <c r="DE427" s="18">
        <f>IF(ISNUMBER(VLOOKUP(B427,CASH!$B$7:$D$10000,3,FALSE)),VLOOKUP(B427,CASH!$B$7:$D$10000,3,FALSE),0)</f>
        <v>0</v>
      </c>
      <c r="DF427" s="18">
        <f t="shared" si="472"/>
        <v>0</v>
      </c>
      <c r="DG427" s="18">
        <f t="shared" ca="1" si="462"/>
        <v>0</v>
      </c>
      <c r="DH427" s="18">
        <f t="shared" ca="1" si="463"/>
        <v>0</v>
      </c>
      <c r="DI427" s="18">
        <f t="shared" si="473"/>
        <v>0</v>
      </c>
      <c r="DJ427" s="18">
        <f t="shared" si="474"/>
        <v>0</v>
      </c>
      <c r="DK427" s="18">
        <f t="shared" si="475"/>
        <v>0</v>
      </c>
      <c r="DL427" s="18">
        <f t="shared" si="476"/>
        <v>0</v>
      </c>
      <c r="DM427" s="18">
        <f t="shared" si="477"/>
        <v>0</v>
      </c>
      <c r="DN427" s="18">
        <f t="shared" si="478"/>
        <v>0</v>
      </c>
      <c r="DO427" s="18">
        <f t="shared" si="479"/>
        <v>0</v>
      </c>
      <c r="DP427" s="18">
        <f t="shared" si="480"/>
        <v>0</v>
      </c>
      <c r="DQ427" s="18">
        <f t="shared" ca="1" si="481"/>
        <v>0</v>
      </c>
      <c r="DR427" s="18">
        <f t="shared" ca="1" si="482"/>
        <v>0</v>
      </c>
      <c r="DS427" s="18">
        <f t="shared" ca="1" si="483"/>
        <v>0</v>
      </c>
      <c r="DT427" s="18">
        <f t="shared" si="484"/>
        <v>0</v>
      </c>
      <c r="DU427" s="18">
        <f t="shared" si="485"/>
        <v>0</v>
      </c>
      <c r="DV427" s="18">
        <f t="shared" si="486"/>
        <v>0</v>
      </c>
      <c r="DW427" s="18">
        <f t="shared" si="487"/>
        <v>0</v>
      </c>
      <c r="DX427" s="18">
        <f t="shared" si="488"/>
        <v>0</v>
      </c>
      <c r="DY427" s="18">
        <f t="shared" si="489"/>
        <v>0</v>
      </c>
      <c r="DZ427" s="18">
        <f t="shared" si="490"/>
        <v>0</v>
      </c>
      <c r="EA427" s="18">
        <f t="shared" si="491"/>
        <v>0</v>
      </c>
      <c r="EB427" s="18">
        <f t="shared" si="492"/>
        <v>0</v>
      </c>
      <c r="EC427" s="18">
        <f t="shared" si="493"/>
        <v>0</v>
      </c>
      <c r="ED427" s="18">
        <f t="shared" si="494"/>
        <v>0</v>
      </c>
      <c r="EE427" s="18">
        <f t="shared" ca="1" si="495"/>
        <v>0</v>
      </c>
      <c r="EF427" s="18">
        <f t="shared" ca="1" si="496"/>
        <v>0</v>
      </c>
      <c r="EG427" s="18">
        <f t="shared" ca="1" si="497"/>
        <v>0</v>
      </c>
      <c r="EH427" s="18">
        <f t="shared" ca="1" si="498"/>
        <v>0</v>
      </c>
      <c r="EI427" s="18">
        <f t="shared" ca="1" si="499"/>
        <v>0</v>
      </c>
      <c r="EJ427" s="18">
        <f t="shared" si="500"/>
        <v>0</v>
      </c>
      <c r="EK427" s="18">
        <f t="shared" si="501"/>
        <v>0</v>
      </c>
      <c r="EL427" s="18">
        <f t="shared" si="502"/>
        <v>0</v>
      </c>
      <c r="EM427" s="18">
        <f t="shared" si="503"/>
        <v>0</v>
      </c>
      <c r="EN427" s="18">
        <f t="shared" si="504"/>
        <v>0</v>
      </c>
      <c r="EO427" s="18">
        <f t="shared" si="505"/>
        <v>0</v>
      </c>
      <c r="EP427" s="18">
        <f t="shared" si="506"/>
        <v>0</v>
      </c>
      <c r="EQ427" s="18">
        <f t="shared" si="507"/>
        <v>0</v>
      </c>
      <c r="ER427" s="18">
        <f t="shared" si="508"/>
        <v>0</v>
      </c>
      <c r="ES427" s="18">
        <f t="shared" si="509"/>
        <v>0</v>
      </c>
      <c r="ET427" s="18">
        <f t="shared" si="510"/>
        <v>0</v>
      </c>
      <c r="EU427" s="18">
        <f t="shared" si="511"/>
        <v>0</v>
      </c>
      <c r="EV427" s="18">
        <f t="shared" si="512"/>
        <v>0</v>
      </c>
      <c r="EW427" s="18">
        <f t="shared" si="513"/>
        <v>0</v>
      </c>
      <c r="EX427" s="18">
        <f t="shared" si="514"/>
        <v>0</v>
      </c>
      <c r="EY427" s="17"/>
      <c r="EZ427" s="1"/>
      <c r="FA427" s="54">
        <f t="shared" ca="1" si="464"/>
        <v>0</v>
      </c>
      <c r="FB427" s="54">
        <f t="shared" si="465"/>
        <v>0</v>
      </c>
      <c r="FC427" s="54">
        <f t="shared" ca="1" si="530"/>
        <v>0</v>
      </c>
      <c r="FD427" s="34" t="e">
        <f t="shared" ca="1" si="531"/>
        <v>#DIV/0!</v>
      </c>
      <c r="FE427" s="34" t="e">
        <f t="shared" ca="1" si="528"/>
        <v>#DIV/0!</v>
      </c>
      <c r="FH427">
        <f t="shared" si="466"/>
        <v>0</v>
      </c>
      <c r="FI427">
        <f t="shared" ca="1" si="467"/>
        <v>0</v>
      </c>
      <c r="FJ427">
        <f t="shared" ca="1" si="468"/>
        <v>0</v>
      </c>
    </row>
    <row r="428" spans="1:166" x14ac:dyDescent="0.25">
      <c r="A428" s="1"/>
      <c r="B428" s="15">
        <f>Kurse!B424</f>
        <v>40379</v>
      </c>
      <c r="C428" s="1"/>
      <c r="D428" s="20" t="str">
        <f>IF(ISNUMBER(VLOOKUP(B428,CASH!$B$7:$E$2815,2,FALSE)),VLOOKUP(B428,CASH!$B$7:$E$2815,2,FALSE),"")</f>
        <v/>
      </c>
      <c r="E428" s="1"/>
      <c r="F428" s="20">
        <f t="shared" si="532"/>
        <v>0</v>
      </c>
      <c r="G428" s="20"/>
      <c r="H428" s="20"/>
      <c r="I428" s="20"/>
      <c r="J428" s="20"/>
      <c r="K428" s="9"/>
      <c r="L428" s="9"/>
      <c r="M428" s="9"/>
      <c r="N428" s="9"/>
      <c r="O428" s="9"/>
      <c r="P428" s="9" t="str">
        <f>IF(ISNUMBER(VLOOKUP($B428,Anteile!$A$2:$BI$10000,12,FALSE)),VLOOKUP($B428,Anteile!$A$2:$BI$10000,12,FALSE),"0")</f>
        <v>0</v>
      </c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 t="str">
        <f>IF(ISNUMBER(VLOOKUP($B428,Anteile!$A$2:$BI$10000,24,FALSE)),VLOOKUP($B428,Anteile!$A$2:$BI$10000,24,FALSE),"0")</f>
        <v>0</v>
      </c>
      <c r="AC428" s="9" t="str">
        <f>IF(ISNUMBER(VLOOKUP($B428,Anteile!$A$2:$BI$10000,25,FALSE)),VLOOKUP($B428,Anteile!$A$2:$BI$10000,25,FALSE),"0")</f>
        <v>0</v>
      </c>
      <c r="AD428" s="9" t="str">
        <f>IF(ISNUMBER(VLOOKUP($B428,Anteile!$A$2:$BI$10000,26,FALSE)),VLOOKUP($B428,Anteile!$A$2:$BI$10000,26,FALSE),"0")</f>
        <v>0</v>
      </c>
      <c r="AE428" s="9" t="str">
        <f>IF(ISNUMBER(VLOOKUP($B428,Anteile!$A$2:$BI$10000,27,FALSE)),VLOOKUP($B428,Anteile!$A$2:$BI$10000,27,FALSE),"0")</f>
        <v>0</v>
      </c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5"/>
      <c r="AW428" s="13">
        <v>1</v>
      </c>
      <c r="AX428" s="5"/>
      <c r="AY428" s="5"/>
      <c r="AZ428" s="5"/>
      <c r="BA428" s="5"/>
      <c r="BB428" s="5"/>
      <c r="BC428" s="5"/>
      <c r="BD428" s="5"/>
      <c r="BE428" s="13">
        <f t="shared" ca="1" si="469"/>
        <v>923.88186962250995</v>
      </c>
      <c r="BF428" s="13">
        <f t="shared" ca="1" si="515"/>
        <v>0</v>
      </c>
      <c r="BG428" s="13">
        <f t="shared" ca="1" si="470"/>
        <v>81.358034260910003</v>
      </c>
      <c r="BH428" s="13"/>
      <c r="BI428" s="13"/>
      <c r="BJ428" s="13"/>
      <c r="BK428" s="13"/>
      <c r="BL428" s="13"/>
      <c r="BM428" s="13"/>
      <c r="BN428" s="13"/>
      <c r="BO428" s="13"/>
      <c r="BP428" s="13"/>
      <c r="BQ428" s="13"/>
      <c r="BR428" s="13"/>
      <c r="BS428" s="13">
        <f t="shared" ca="1" si="516"/>
        <v>0</v>
      </c>
      <c r="BT428" s="13">
        <f t="shared" ca="1" si="517"/>
        <v>40.799999999999997</v>
      </c>
      <c r="BU428" s="13">
        <f t="shared" ca="1" si="518"/>
        <v>27.354468645841408</v>
      </c>
      <c r="BV428" s="13">
        <f t="shared" ca="1" si="519"/>
        <v>27.331214634524454</v>
      </c>
      <c r="BW428" s="13">
        <f t="shared" ca="1" si="529"/>
        <v>0</v>
      </c>
      <c r="BX428" s="13"/>
      <c r="BY428" s="13"/>
      <c r="BZ428" s="13"/>
      <c r="CA428" s="13"/>
      <c r="CB428" s="13"/>
      <c r="CC428" s="13"/>
      <c r="CD428" s="13"/>
      <c r="CE428" s="13"/>
      <c r="CF428" s="13"/>
      <c r="CG428" s="13"/>
      <c r="CH428" s="13"/>
      <c r="CI428" s="13"/>
      <c r="CJ428" s="13"/>
      <c r="CK428" s="13"/>
      <c r="CL428" s="13"/>
      <c r="CM428" s="5"/>
      <c r="CN428" s="13">
        <f t="shared" ca="1" si="520"/>
        <v>5967.49</v>
      </c>
      <c r="CO428" s="13">
        <f t="shared" ca="1" si="521"/>
        <v>123.78</v>
      </c>
      <c r="CP428" s="13">
        <f t="shared" ca="1" si="522"/>
        <v>390.5419</v>
      </c>
      <c r="CQ428" s="5"/>
      <c r="CR428" s="5"/>
      <c r="CS428" s="5"/>
      <c r="CT428" s="34">
        <f t="shared" ca="1" si="523"/>
        <v>1.0003117860142181</v>
      </c>
      <c r="CU428" s="34">
        <f t="shared" ca="1" si="524"/>
        <v>0.98731754008135919</v>
      </c>
      <c r="CV428" s="34">
        <f t="shared" ca="1" si="525"/>
        <v>0.93052477634657271</v>
      </c>
      <c r="CW428" s="5"/>
      <c r="CX428" s="5"/>
      <c r="CY428" s="5"/>
      <c r="CZ428" s="5"/>
      <c r="DA428" s="33">
        <f t="shared" ca="1" si="526"/>
        <v>1.2901</v>
      </c>
      <c r="DB428" s="13">
        <f t="shared" ca="1" si="527"/>
        <v>1191.9000000000001</v>
      </c>
      <c r="DC428" s="5"/>
      <c r="DD428" s="18">
        <f t="shared" ca="1" si="471"/>
        <v>0</v>
      </c>
      <c r="DE428" s="18">
        <f>IF(ISNUMBER(VLOOKUP(B428,CASH!$B$7:$D$10000,3,FALSE)),VLOOKUP(B428,CASH!$B$7:$D$10000,3,FALSE),0)</f>
        <v>0</v>
      </c>
      <c r="DF428" s="18">
        <f t="shared" si="472"/>
        <v>0</v>
      </c>
      <c r="DG428" s="18">
        <f t="shared" ca="1" si="462"/>
        <v>0</v>
      </c>
      <c r="DH428" s="18">
        <f t="shared" ca="1" si="463"/>
        <v>0</v>
      </c>
      <c r="DI428" s="18">
        <f t="shared" si="473"/>
        <v>0</v>
      </c>
      <c r="DJ428" s="18">
        <f t="shared" si="474"/>
        <v>0</v>
      </c>
      <c r="DK428" s="18">
        <f t="shared" si="475"/>
        <v>0</v>
      </c>
      <c r="DL428" s="18">
        <f t="shared" si="476"/>
        <v>0</v>
      </c>
      <c r="DM428" s="18">
        <f t="shared" si="477"/>
        <v>0</v>
      </c>
      <c r="DN428" s="18">
        <f t="shared" si="478"/>
        <v>0</v>
      </c>
      <c r="DO428" s="18">
        <f t="shared" si="479"/>
        <v>0</v>
      </c>
      <c r="DP428" s="18">
        <f t="shared" si="480"/>
        <v>0</v>
      </c>
      <c r="DQ428" s="18">
        <f t="shared" ca="1" si="481"/>
        <v>0</v>
      </c>
      <c r="DR428" s="18">
        <f t="shared" ca="1" si="482"/>
        <v>0</v>
      </c>
      <c r="DS428" s="18">
        <f t="shared" ca="1" si="483"/>
        <v>0</v>
      </c>
      <c r="DT428" s="18">
        <f t="shared" si="484"/>
        <v>0</v>
      </c>
      <c r="DU428" s="18">
        <f t="shared" si="485"/>
        <v>0</v>
      </c>
      <c r="DV428" s="18">
        <f t="shared" si="486"/>
        <v>0</v>
      </c>
      <c r="DW428" s="18">
        <f t="shared" si="487"/>
        <v>0</v>
      </c>
      <c r="DX428" s="18">
        <f t="shared" si="488"/>
        <v>0</v>
      </c>
      <c r="DY428" s="18">
        <f t="shared" si="489"/>
        <v>0</v>
      </c>
      <c r="DZ428" s="18">
        <f t="shared" si="490"/>
        <v>0</v>
      </c>
      <c r="EA428" s="18">
        <f t="shared" si="491"/>
        <v>0</v>
      </c>
      <c r="EB428" s="18">
        <f t="shared" si="492"/>
        <v>0</v>
      </c>
      <c r="EC428" s="18">
        <f t="shared" si="493"/>
        <v>0</v>
      </c>
      <c r="ED428" s="18">
        <f t="shared" si="494"/>
        <v>0</v>
      </c>
      <c r="EE428" s="18">
        <f t="shared" ca="1" si="495"/>
        <v>0</v>
      </c>
      <c r="EF428" s="18">
        <f t="shared" ca="1" si="496"/>
        <v>0</v>
      </c>
      <c r="EG428" s="18">
        <f t="shared" ca="1" si="497"/>
        <v>0</v>
      </c>
      <c r="EH428" s="18">
        <f t="shared" ca="1" si="498"/>
        <v>0</v>
      </c>
      <c r="EI428" s="18">
        <f t="shared" ca="1" si="499"/>
        <v>0</v>
      </c>
      <c r="EJ428" s="18">
        <f t="shared" si="500"/>
        <v>0</v>
      </c>
      <c r="EK428" s="18">
        <f t="shared" si="501"/>
        <v>0</v>
      </c>
      <c r="EL428" s="18">
        <f t="shared" si="502"/>
        <v>0</v>
      </c>
      <c r="EM428" s="18">
        <f t="shared" si="503"/>
        <v>0</v>
      </c>
      <c r="EN428" s="18">
        <f t="shared" si="504"/>
        <v>0</v>
      </c>
      <c r="EO428" s="18">
        <f t="shared" si="505"/>
        <v>0</v>
      </c>
      <c r="EP428" s="18">
        <f t="shared" si="506"/>
        <v>0</v>
      </c>
      <c r="EQ428" s="18">
        <f t="shared" si="507"/>
        <v>0</v>
      </c>
      <c r="ER428" s="18">
        <f t="shared" si="508"/>
        <v>0</v>
      </c>
      <c r="ES428" s="18">
        <f t="shared" si="509"/>
        <v>0</v>
      </c>
      <c r="ET428" s="18">
        <f t="shared" si="510"/>
        <v>0</v>
      </c>
      <c r="EU428" s="18">
        <f t="shared" si="511"/>
        <v>0</v>
      </c>
      <c r="EV428" s="18">
        <f t="shared" si="512"/>
        <v>0</v>
      </c>
      <c r="EW428" s="18">
        <f t="shared" si="513"/>
        <v>0</v>
      </c>
      <c r="EX428" s="18">
        <f t="shared" si="514"/>
        <v>0</v>
      </c>
      <c r="EY428" s="17"/>
      <c r="EZ428" s="1"/>
      <c r="FA428" s="54">
        <f t="shared" ca="1" si="464"/>
        <v>0</v>
      </c>
      <c r="FB428" s="54">
        <f t="shared" si="465"/>
        <v>0</v>
      </c>
      <c r="FC428" s="54">
        <f t="shared" ca="1" si="530"/>
        <v>0</v>
      </c>
      <c r="FD428" s="34" t="e">
        <f t="shared" ca="1" si="531"/>
        <v>#DIV/0!</v>
      </c>
      <c r="FE428" s="34" t="e">
        <f t="shared" ca="1" si="528"/>
        <v>#DIV/0!</v>
      </c>
      <c r="FH428">
        <f t="shared" si="466"/>
        <v>0</v>
      </c>
      <c r="FI428">
        <f t="shared" ca="1" si="467"/>
        <v>0</v>
      </c>
      <c r="FJ428">
        <f t="shared" ca="1" si="468"/>
        <v>0</v>
      </c>
    </row>
    <row r="429" spans="1:166" x14ac:dyDescent="0.25">
      <c r="A429" s="1"/>
      <c r="B429" s="15">
        <f>Kurse!B425</f>
        <v>40378</v>
      </c>
      <c r="C429" s="1"/>
      <c r="D429" s="20" t="str">
        <f>IF(ISNUMBER(VLOOKUP(B429,CASH!$B$7:$E$2815,2,FALSE)),VLOOKUP(B429,CASH!$B$7:$E$2815,2,FALSE),"")</f>
        <v/>
      </c>
      <c r="E429" s="1"/>
      <c r="F429" s="20">
        <f t="shared" si="532"/>
        <v>0</v>
      </c>
      <c r="G429" s="20"/>
      <c r="H429" s="20"/>
      <c r="I429" s="20"/>
      <c r="J429" s="20"/>
      <c r="K429" s="9"/>
      <c r="L429" s="9"/>
      <c r="M429" s="9"/>
      <c r="N429" s="9"/>
      <c r="O429" s="9"/>
      <c r="P429" s="9" t="str">
        <f>IF(ISNUMBER(VLOOKUP($B429,Anteile!$A$2:$BI$10000,12,FALSE)),VLOOKUP($B429,Anteile!$A$2:$BI$10000,12,FALSE),"0")</f>
        <v>0</v>
      </c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 t="str">
        <f>IF(ISNUMBER(VLOOKUP($B429,Anteile!$A$2:$BI$10000,24,FALSE)),VLOOKUP($B429,Anteile!$A$2:$BI$10000,24,FALSE),"0")</f>
        <v>0</v>
      </c>
      <c r="AC429" s="9" t="str">
        <f>IF(ISNUMBER(VLOOKUP($B429,Anteile!$A$2:$BI$10000,25,FALSE)),VLOOKUP($B429,Anteile!$A$2:$BI$10000,25,FALSE),"0")</f>
        <v>0</v>
      </c>
      <c r="AD429" s="9" t="str">
        <f>IF(ISNUMBER(VLOOKUP($B429,Anteile!$A$2:$BI$10000,26,FALSE)),VLOOKUP($B429,Anteile!$A$2:$BI$10000,26,FALSE),"0")</f>
        <v>0</v>
      </c>
      <c r="AE429" s="9" t="str">
        <f>IF(ISNUMBER(VLOOKUP($B429,Anteile!$A$2:$BI$10000,27,FALSE)),VLOOKUP($B429,Anteile!$A$2:$BI$10000,27,FALSE),"0")</f>
        <v>0</v>
      </c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5"/>
      <c r="AW429" s="13">
        <v>1</v>
      </c>
      <c r="AX429" s="5"/>
      <c r="AY429" s="5"/>
      <c r="AZ429" s="5"/>
      <c r="BA429" s="5"/>
      <c r="BB429" s="5"/>
      <c r="BC429" s="5"/>
      <c r="BD429" s="5"/>
      <c r="BE429" s="13">
        <f t="shared" ca="1" si="469"/>
        <v>913.02835947762924</v>
      </c>
      <c r="BF429" s="13">
        <f t="shared" ca="1" si="515"/>
        <v>0</v>
      </c>
      <c r="BG429" s="13">
        <f t="shared" ca="1" si="470"/>
        <v>80.913376091492154</v>
      </c>
      <c r="BH429" s="13"/>
      <c r="BI429" s="13"/>
      <c r="BJ429" s="13"/>
      <c r="BK429" s="13"/>
      <c r="BL429" s="13"/>
      <c r="BM429" s="13"/>
      <c r="BN429" s="13"/>
      <c r="BO429" s="13"/>
      <c r="BP429" s="13"/>
      <c r="BQ429" s="13"/>
      <c r="BR429" s="13"/>
      <c r="BS429" s="13">
        <f t="shared" ca="1" si="516"/>
        <v>0</v>
      </c>
      <c r="BT429" s="13">
        <f t="shared" ca="1" si="517"/>
        <v>40.770000000000003</v>
      </c>
      <c r="BU429" s="13">
        <f t="shared" ca="1" si="518"/>
        <v>27.606745049504951</v>
      </c>
      <c r="BV429" s="13">
        <f t="shared" ca="1" si="519"/>
        <v>26.991731705432347</v>
      </c>
      <c r="BW429" s="13">
        <f t="shared" ca="1" si="529"/>
        <v>0</v>
      </c>
      <c r="BX429" s="13"/>
      <c r="BY429" s="13"/>
      <c r="BZ429" s="13"/>
      <c r="CA429" s="13"/>
      <c r="CB429" s="13"/>
      <c r="CC429" s="13"/>
      <c r="CD429" s="13"/>
      <c r="CE429" s="13"/>
      <c r="CF429" s="13"/>
      <c r="CG429" s="13"/>
      <c r="CH429" s="13"/>
      <c r="CI429" s="13"/>
      <c r="CJ429" s="13"/>
      <c r="CK429" s="13"/>
      <c r="CL429" s="13"/>
      <c r="CM429" s="5"/>
      <c r="CN429" s="13">
        <f t="shared" ca="1" si="520"/>
        <v>6009.11</v>
      </c>
      <c r="CO429" s="13">
        <f t="shared" ca="1" si="521"/>
        <v>124.2</v>
      </c>
      <c r="CP429" s="13">
        <f t="shared" ca="1" si="522"/>
        <v>390.82679999999999</v>
      </c>
      <c r="CQ429" s="5"/>
      <c r="CR429" s="5"/>
      <c r="CS429" s="5"/>
      <c r="CT429" s="34">
        <f t="shared" ca="1" si="523"/>
        <v>1.0072884171495717</v>
      </c>
      <c r="CU429" s="34">
        <f t="shared" ca="1" si="524"/>
        <v>0.99066762383345297</v>
      </c>
      <c r="CV429" s="34">
        <f t="shared" ca="1" si="525"/>
        <v>0.93120359341788095</v>
      </c>
      <c r="CW429" s="5"/>
      <c r="CX429" s="5"/>
      <c r="CY429" s="5"/>
      <c r="CZ429" s="5"/>
      <c r="DA429" s="33">
        <f t="shared" ca="1" si="526"/>
        <v>1.2941</v>
      </c>
      <c r="DB429" s="13">
        <f t="shared" ca="1" si="527"/>
        <v>1181.55</v>
      </c>
      <c r="DC429" s="5"/>
      <c r="DD429" s="18">
        <f t="shared" ca="1" si="471"/>
        <v>0</v>
      </c>
      <c r="DE429" s="18">
        <f>IF(ISNUMBER(VLOOKUP(B429,CASH!$B$7:$D$10000,3,FALSE)),VLOOKUP(B429,CASH!$B$7:$D$10000,3,FALSE),0)</f>
        <v>0</v>
      </c>
      <c r="DF429" s="18">
        <f t="shared" si="472"/>
        <v>0</v>
      </c>
      <c r="DG429" s="18">
        <f t="shared" ca="1" si="462"/>
        <v>0</v>
      </c>
      <c r="DH429" s="18">
        <f t="shared" ca="1" si="463"/>
        <v>0</v>
      </c>
      <c r="DI429" s="18">
        <f t="shared" si="473"/>
        <v>0</v>
      </c>
      <c r="DJ429" s="18">
        <f t="shared" si="474"/>
        <v>0</v>
      </c>
      <c r="DK429" s="18">
        <f t="shared" si="475"/>
        <v>0</v>
      </c>
      <c r="DL429" s="18">
        <f t="shared" si="476"/>
        <v>0</v>
      </c>
      <c r="DM429" s="18">
        <f t="shared" si="477"/>
        <v>0</v>
      </c>
      <c r="DN429" s="18">
        <f t="shared" si="478"/>
        <v>0</v>
      </c>
      <c r="DO429" s="18">
        <f t="shared" si="479"/>
        <v>0</v>
      </c>
      <c r="DP429" s="18">
        <f t="shared" si="480"/>
        <v>0</v>
      </c>
      <c r="DQ429" s="18">
        <f t="shared" ca="1" si="481"/>
        <v>0</v>
      </c>
      <c r="DR429" s="18">
        <f t="shared" ca="1" si="482"/>
        <v>0</v>
      </c>
      <c r="DS429" s="18">
        <f t="shared" ca="1" si="483"/>
        <v>0</v>
      </c>
      <c r="DT429" s="18">
        <f t="shared" si="484"/>
        <v>0</v>
      </c>
      <c r="DU429" s="18">
        <f t="shared" si="485"/>
        <v>0</v>
      </c>
      <c r="DV429" s="18">
        <f t="shared" si="486"/>
        <v>0</v>
      </c>
      <c r="DW429" s="18">
        <f t="shared" si="487"/>
        <v>0</v>
      </c>
      <c r="DX429" s="18">
        <f t="shared" si="488"/>
        <v>0</v>
      </c>
      <c r="DY429" s="18">
        <f t="shared" si="489"/>
        <v>0</v>
      </c>
      <c r="DZ429" s="18">
        <f t="shared" si="490"/>
        <v>0</v>
      </c>
      <c r="EA429" s="18">
        <f t="shared" si="491"/>
        <v>0</v>
      </c>
      <c r="EB429" s="18">
        <f t="shared" si="492"/>
        <v>0</v>
      </c>
      <c r="EC429" s="18">
        <f t="shared" si="493"/>
        <v>0</v>
      </c>
      <c r="ED429" s="18">
        <f t="shared" si="494"/>
        <v>0</v>
      </c>
      <c r="EE429" s="18">
        <f t="shared" ca="1" si="495"/>
        <v>0</v>
      </c>
      <c r="EF429" s="18">
        <f t="shared" ca="1" si="496"/>
        <v>0</v>
      </c>
      <c r="EG429" s="18">
        <f t="shared" ca="1" si="497"/>
        <v>0</v>
      </c>
      <c r="EH429" s="18">
        <f t="shared" ca="1" si="498"/>
        <v>0</v>
      </c>
      <c r="EI429" s="18">
        <f t="shared" ca="1" si="499"/>
        <v>0</v>
      </c>
      <c r="EJ429" s="18">
        <f t="shared" si="500"/>
        <v>0</v>
      </c>
      <c r="EK429" s="18">
        <f t="shared" si="501"/>
        <v>0</v>
      </c>
      <c r="EL429" s="18">
        <f t="shared" si="502"/>
        <v>0</v>
      </c>
      <c r="EM429" s="18">
        <f t="shared" si="503"/>
        <v>0</v>
      </c>
      <c r="EN429" s="18">
        <f t="shared" si="504"/>
        <v>0</v>
      </c>
      <c r="EO429" s="18">
        <f t="shared" si="505"/>
        <v>0</v>
      </c>
      <c r="EP429" s="18">
        <f t="shared" si="506"/>
        <v>0</v>
      </c>
      <c r="EQ429" s="18">
        <f t="shared" si="507"/>
        <v>0</v>
      </c>
      <c r="ER429" s="18">
        <f t="shared" si="508"/>
        <v>0</v>
      </c>
      <c r="ES429" s="18">
        <f t="shared" si="509"/>
        <v>0</v>
      </c>
      <c r="ET429" s="18">
        <f t="shared" si="510"/>
        <v>0</v>
      </c>
      <c r="EU429" s="18">
        <f t="shared" si="511"/>
        <v>0</v>
      </c>
      <c r="EV429" s="18">
        <f t="shared" si="512"/>
        <v>0</v>
      </c>
      <c r="EW429" s="18">
        <f t="shared" si="513"/>
        <v>0</v>
      </c>
      <c r="EX429" s="18">
        <f t="shared" si="514"/>
        <v>0</v>
      </c>
      <c r="EY429" s="17"/>
      <c r="EZ429" s="1"/>
      <c r="FA429" s="54">
        <f t="shared" ca="1" si="464"/>
        <v>0</v>
      </c>
      <c r="FB429" s="54">
        <f t="shared" si="465"/>
        <v>0</v>
      </c>
      <c r="FC429" s="54">
        <f t="shared" ca="1" si="530"/>
        <v>0</v>
      </c>
      <c r="FD429" s="34" t="e">
        <f t="shared" ca="1" si="531"/>
        <v>#DIV/0!</v>
      </c>
      <c r="FE429" s="34" t="e">
        <f t="shared" ca="1" si="528"/>
        <v>#DIV/0!</v>
      </c>
      <c r="FH429">
        <f t="shared" si="466"/>
        <v>0</v>
      </c>
      <c r="FI429">
        <f t="shared" ca="1" si="467"/>
        <v>0</v>
      </c>
      <c r="FJ429">
        <f t="shared" ca="1" si="468"/>
        <v>0</v>
      </c>
    </row>
    <row r="430" spans="1:166" x14ac:dyDescent="0.25">
      <c r="A430" s="1"/>
      <c r="B430" s="15">
        <f>Kurse!B426</f>
        <v>40375</v>
      </c>
      <c r="C430" s="1"/>
      <c r="D430" s="20" t="str">
        <f>IF(ISNUMBER(VLOOKUP(B430,CASH!$B$7:$E$2815,2,FALSE)),VLOOKUP(B430,CASH!$B$7:$E$2815,2,FALSE),"")</f>
        <v/>
      </c>
      <c r="E430" s="1"/>
      <c r="F430" s="20">
        <f t="shared" si="532"/>
        <v>0</v>
      </c>
      <c r="G430" s="20"/>
      <c r="H430" s="20"/>
      <c r="I430" s="20"/>
      <c r="J430" s="20"/>
      <c r="K430" s="9"/>
      <c r="L430" s="9"/>
      <c r="M430" s="9"/>
      <c r="N430" s="9"/>
      <c r="O430" s="9"/>
      <c r="P430" s="9" t="str">
        <f>IF(ISNUMBER(VLOOKUP($B430,Anteile!$A$2:$BI$10000,12,FALSE)),VLOOKUP($B430,Anteile!$A$2:$BI$10000,12,FALSE),"0")</f>
        <v>0</v>
      </c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 t="str">
        <f>IF(ISNUMBER(VLOOKUP($B430,Anteile!$A$2:$BI$10000,24,FALSE)),VLOOKUP($B430,Anteile!$A$2:$BI$10000,24,FALSE),"0")</f>
        <v>0</v>
      </c>
      <c r="AC430" s="9" t="str">
        <f>IF(ISNUMBER(VLOOKUP($B430,Anteile!$A$2:$BI$10000,25,FALSE)),VLOOKUP($B430,Anteile!$A$2:$BI$10000,25,FALSE),"0")</f>
        <v>0</v>
      </c>
      <c r="AD430" s="9" t="str">
        <f>IF(ISNUMBER(VLOOKUP($B430,Anteile!$A$2:$BI$10000,26,FALSE)),VLOOKUP($B430,Anteile!$A$2:$BI$10000,26,FALSE),"0")</f>
        <v>0</v>
      </c>
      <c r="AE430" s="9" t="str">
        <f>IF(ISNUMBER(VLOOKUP($B430,Anteile!$A$2:$BI$10000,27,FALSE)),VLOOKUP($B430,Anteile!$A$2:$BI$10000,27,FALSE),"0")</f>
        <v>0</v>
      </c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5"/>
      <c r="AW430" s="13">
        <v>1</v>
      </c>
      <c r="AX430" s="5"/>
      <c r="AY430" s="5"/>
      <c r="AZ430" s="5"/>
      <c r="BA430" s="5"/>
      <c r="BB430" s="5"/>
      <c r="BC430" s="5"/>
      <c r="BD430" s="5"/>
      <c r="BE430" s="13">
        <f t="shared" ca="1" si="469"/>
        <v>922.68719059405942</v>
      </c>
      <c r="BF430" s="13">
        <f t="shared" ca="1" si="515"/>
        <v>0</v>
      </c>
      <c r="BG430" s="13">
        <f t="shared" ca="1" si="470"/>
        <v>80.940594059405939</v>
      </c>
      <c r="BH430" s="13"/>
      <c r="BI430" s="13"/>
      <c r="BJ430" s="13"/>
      <c r="BK430" s="13"/>
      <c r="BL430" s="13"/>
      <c r="BM430" s="13"/>
      <c r="BN430" s="13"/>
      <c r="BO430" s="13"/>
      <c r="BP430" s="13"/>
      <c r="BQ430" s="13"/>
      <c r="BR430" s="13"/>
      <c r="BS430" s="13">
        <f t="shared" ca="1" si="516"/>
        <v>0</v>
      </c>
      <c r="BT430" s="13">
        <f t="shared" ca="1" si="517"/>
        <v>41.09</v>
      </c>
      <c r="BU430" s="13">
        <f t="shared" ca="1" si="518"/>
        <v>27.606745049504951</v>
      </c>
      <c r="BV430" s="13">
        <f t="shared" ca="1" si="519"/>
        <v>27.134900990099009</v>
      </c>
      <c r="BW430" s="13">
        <f t="shared" ca="1" si="529"/>
        <v>0</v>
      </c>
      <c r="BX430" s="13"/>
      <c r="BY430" s="13"/>
      <c r="BZ430" s="13"/>
      <c r="CA430" s="13"/>
      <c r="CB430" s="13"/>
      <c r="CC430" s="13"/>
      <c r="CD430" s="13"/>
      <c r="CE430" s="13"/>
      <c r="CF430" s="13"/>
      <c r="CG430" s="13"/>
      <c r="CH430" s="13"/>
      <c r="CI430" s="13"/>
      <c r="CJ430" s="13"/>
      <c r="CK430" s="13"/>
      <c r="CL430" s="13"/>
      <c r="CM430" s="5"/>
      <c r="CN430" s="13">
        <f t="shared" ca="1" si="520"/>
        <v>6040.27</v>
      </c>
      <c r="CO430" s="13">
        <f t="shared" ca="1" si="521"/>
        <v>125.45</v>
      </c>
      <c r="CP430" s="13">
        <f t="shared" ca="1" si="522"/>
        <v>391.08339999999998</v>
      </c>
      <c r="CQ430" s="5"/>
      <c r="CR430" s="5"/>
      <c r="CS430" s="5"/>
      <c r="CT430" s="34">
        <f t="shared" ca="1" si="523"/>
        <v>1.012511671022172</v>
      </c>
      <c r="CU430" s="34">
        <f t="shared" ca="1" si="524"/>
        <v>1.0006381111908751</v>
      </c>
      <c r="CV430" s="34">
        <f t="shared" ca="1" si="525"/>
        <v>0.93181498148561581</v>
      </c>
      <c r="CW430" s="5"/>
      <c r="CX430" s="5"/>
      <c r="CY430" s="5"/>
      <c r="CZ430" s="5"/>
      <c r="DA430" s="33">
        <f t="shared" ca="1" si="526"/>
        <v>1.2927999999999999</v>
      </c>
      <c r="DB430" s="13">
        <f t="shared" ca="1" si="527"/>
        <v>1192.8499999999999</v>
      </c>
      <c r="DC430" s="5"/>
      <c r="DD430" s="18">
        <f t="shared" ca="1" si="471"/>
        <v>0</v>
      </c>
      <c r="DE430" s="18">
        <f>IF(ISNUMBER(VLOOKUP(B430,CASH!$B$7:$D$10000,3,FALSE)),VLOOKUP(B430,CASH!$B$7:$D$10000,3,FALSE),0)</f>
        <v>0</v>
      </c>
      <c r="DF430" s="18">
        <f t="shared" si="472"/>
        <v>0</v>
      </c>
      <c r="DG430" s="18">
        <f t="shared" ca="1" si="462"/>
        <v>0</v>
      </c>
      <c r="DH430" s="18">
        <f t="shared" ca="1" si="463"/>
        <v>0</v>
      </c>
      <c r="DI430" s="18">
        <f t="shared" si="473"/>
        <v>0</v>
      </c>
      <c r="DJ430" s="18">
        <f t="shared" si="474"/>
        <v>0</v>
      </c>
      <c r="DK430" s="18">
        <f t="shared" si="475"/>
        <v>0</v>
      </c>
      <c r="DL430" s="18">
        <f t="shared" si="476"/>
        <v>0</v>
      </c>
      <c r="DM430" s="18">
        <f t="shared" si="477"/>
        <v>0</v>
      </c>
      <c r="DN430" s="18">
        <f t="shared" si="478"/>
        <v>0</v>
      </c>
      <c r="DO430" s="18">
        <f t="shared" si="479"/>
        <v>0</v>
      </c>
      <c r="DP430" s="18">
        <f t="shared" si="480"/>
        <v>0</v>
      </c>
      <c r="DQ430" s="18">
        <f t="shared" ca="1" si="481"/>
        <v>0</v>
      </c>
      <c r="DR430" s="18">
        <f t="shared" ca="1" si="482"/>
        <v>0</v>
      </c>
      <c r="DS430" s="18">
        <f t="shared" ca="1" si="483"/>
        <v>0</v>
      </c>
      <c r="DT430" s="18">
        <f t="shared" si="484"/>
        <v>0</v>
      </c>
      <c r="DU430" s="18">
        <f t="shared" si="485"/>
        <v>0</v>
      </c>
      <c r="DV430" s="18">
        <f t="shared" si="486"/>
        <v>0</v>
      </c>
      <c r="DW430" s="18">
        <f t="shared" si="487"/>
        <v>0</v>
      </c>
      <c r="DX430" s="18">
        <f t="shared" si="488"/>
        <v>0</v>
      </c>
      <c r="DY430" s="18">
        <f t="shared" si="489"/>
        <v>0</v>
      </c>
      <c r="DZ430" s="18">
        <f t="shared" si="490"/>
        <v>0</v>
      </c>
      <c r="EA430" s="18">
        <f t="shared" si="491"/>
        <v>0</v>
      </c>
      <c r="EB430" s="18">
        <f t="shared" si="492"/>
        <v>0</v>
      </c>
      <c r="EC430" s="18">
        <f t="shared" si="493"/>
        <v>0</v>
      </c>
      <c r="ED430" s="18">
        <f t="shared" si="494"/>
        <v>0</v>
      </c>
      <c r="EE430" s="18">
        <f t="shared" ca="1" si="495"/>
        <v>0</v>
      </c>
      <c r="EF430" s="18">
        <f t="shared" ca="1" si="496"/>
        <v>0</v>
      </c>
      <c r="EG430" s="18">
        <f t="shared" ca="1" si="497"/>
        <v>0</v>
      </c>
      <c r="EH430" s="18">
        <f t="shared" ca="1" si="498"/>
        <v>0</v>
      </c>
      <c r="EI430" s="18">
        <f t="shared" ca="1" si="499"/>
        <v>0</v>
      </c>
      <c r="EJ430" s="18">
        <f t="shared" si="500"/>
        <v>0</v>
      </c>
      <c r="EK430" s="18">
        <f t="shared" si="501"/>
        <v>0</v>
      </c>
      <c r="EL430" s="18">
        <f t="shared" si="502"/>
        <v>0</v>
      </c>
      <c r="EM430" s="18">
        <f t="shared" si="503"/>
        <v>0</v>
      </c>
      <c r="EN430" s="18">
        <f t="shared" si="504"/>
        <v>0</v>
      </c>
      <c r="EO430" s="18">
        <f t="shared" si="505"/>
        <v>0</v>
      </c>
      <c r="EP430" s="18">
        <f t="shared" si="506"/>
        <v>0</v>
      </c>
      <c r="EQ430" s="18">
        <f t="shared" si="507"/>
        <v>0</v>
      </c>
      <c r="ER430" s="18">
        <f t="shared" si="508"/>
        <v>0</v>
      </c>
      <c r="ES430" s="18">
        <f t="shared" si="509"/>
        <v>0</v>
      </c>
      <c r="ET430" s="18">
        <f t="shared" si="510"/>
        <v>0</v>
      </c>
      <c r="EU430" s="18">
        <f t="shared" si="511"/>
        <v>0</v>
      </c>
      <c r="EV430" s="18">
        <f t="shared" si="512"/>
        <v>0</v>
      </c>
      <c r="EW430" s="18">
        <f t="shared" si="513"/>
        <v>0</v>
      </c>
      <c r="EX430" s="18">
        <f t="shared" si="514"/>
        <v>0</v>
      </c>
      <c r="EY430" s="17"/>
      <c r="EZ430" s="1"/>
      <c r="FA430" s="54">
        <f t="shared" ca="1" si="464"/>
        <v>0</v>
      </c>
      <c r="FB430" s="54">
        <f t="shared" si="465"/>
        <v>0</v>
      </c>
      <c r="FC430" s="54">
        <f t="shared" ca="1" si="530"/>
        <v>0</v>
      </c>
      <c r="FD430" s="34" t="e">
        <f t="shared" ca="1" si="531"/>
        <v>#DIV/0!</v>
      </c>
      <c r="FE430" s="34" t="e">
        <f t="shared" ca="1" si="528"/>
        <v>#DIV/0!</v>
      </c>
      <c r="FH430">
        <f t="shared" si="466"/>
        <v>0</v>
      </c>
      <c r="FI430">
        <f t="shared" ca="1" si="467"/>
        <v>0</v>
      </c>
      <c r="FJ430">
        <f t="shared" ca="1" si="468"/>
        <v>0</v>
      </c>
    </row>
    <row r="431" spans="1:166" x14ac:dyDescent="0.25">
      <c r="A431" s="1"/>
      <c r="B431" s="15">
        <f>Kurse!B427</f>
        <v>40374</v>
      </c>
      <c r="C431" s="1"/>
      <c r="D431" s="20" t="str">
        <f>IF(ISNUMBER(VLOOKUP(B431,CASH!$B$7:$E$2815,2,FALSE)),VLOOKUP(B431,CASH!$B$7:$E$2815,2,FALSE),"")</f>
        <v/>
      </c>
      <c r="E431" s="1"/>
      <c r="F431" s="20">
        <f t="shared" si="532"/>
        <v>0</v>
      </c>
      <c r="G431" s="20"/>
      <c r="H431" s="20"/>
      <c r="I431" s="20"/>
      <c r="J431" s="20"/>
      <c r="K431" s="9"/>
      <c r="L431" s="9"/>
      <c r="M431" s="9"/>
      <c r="N431" s="9"/>
      <c r="O431" s="9"/>
      <c r="P431" s="9" t="str">
        <f>IF(ISNUMBER(VLOOKUP($B431,Anteile!$A$2:$BI$10000,12,FALSE)),VLOOKUP($B431,Anteile!$A$2:$BI$10000,12,FALSE),"0")</f>
        <v>0</v>
      </c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 t="str">
        <f>IF(ISNUMBER(VLOOKUP($B431,Anteile!$A$2:$BI$10000,24,FALSE)),VLOOKUP($B431,Anteile!$A$2:$BI$10000,24,FALSE),"0")</f>
        <v>0</v>
      </c>
      <c r="AC431" s="9" t="str">
        <f>IF(ISNUMBER(VLOOKUP($B431,Anteile!$A$2:$BI$10000,25,FALSE)),VLOOKUP($B431,Anteile!$A$2:$BI$10000,25,FALSE),"0")</f>
        <v>0</v>
      </c>
      <c r="AD431" s="9" t="str">
        <f>IF(ISNUMBER(VLOOKUP($B431,Anteile!$A$2:$BI$10000,26,FALSE)),VLOOKUP($B431,Anteile!$A$2:$BI$10000,26,FALSE),"0")</f>
        <v>0</v>
      </c>
      <c r="AE431" s="9" t="str">
        <f>IF(ISNUMBER(VLOOKUP($B431,Anteile!$A$2:$BI$10000,27,FALSE)),VLOOKUP($B431,Anteile!$A$2:$BI$10000,27,FALSE),"0")</f>
        <v>0</v>
      </c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5"/>
      <c r="AW431" s="13">
        <v>1</v>
      </c>
      <c r="AX431" s="5"/>
      <c r="AY431" s="5"/>
      <c r="AZ431" s="5"/>
      <c r="BA431" s="5"/>
      <c r="BB431" s="5"/>
      <c r="BC431" s="5"/>
      <c r="BD431" s="5"/>
      <c r="BE431" s="13">
        <f t="shared" ca="1" si="469"/>
        <v>936.29537889929554</v>
      </c>
      <c r="BF431" s="13">
        <f t="shared" ca="1" si="515"/>
        <v>0</v>
      </c>
      <c r="BG431" s="13">
        <f t="shared" ca="1" si="470"/>
        <v>80.880873132595397</v>
      </c>
      <c r="BH431" s="13"/>
      <c r="BI431" s="13"/>
      <c r="BJ431" s="13"/>
      <c r="BK431" s="13"/>
      <c r="BL431" s="13"/>
      <c r="BM431" s="13"/>
      <c r="BN431" s="13"/>
      <c r="BO431" s="13"/>
      <c r="BP431" s="13"/>
      <c r="BQ431" s="13"/>
      <c r="BR431" s="13"/>
      <c r="BS431" s="13">
        <f t="shared" ca="1" si="516"/>
        <v>0</v>
      </c>
      <c r="BT431" s="13">
        <f t="shared" ca="1" si="517"/>
        <v>41.89</v>
      </c>
      <c r="BU431" s="13">
        <f t="shared" ca="1" si="518"/>
        <v>27.81949067265268</v>
      </c>
      <c r="BV431" s="13">
        <f t="shared" ca="1" si="519"/>
        <v>27.386020589828934</v>
      </c>
      <c r="BW431" s="13">
        <f t="shared" ca="1" si="529"/>
        <v>0</v>
      </c>
      <c r="BX431" s="13"/>
      <c r="BY431" s="13"/>
      <c r="BZ431" s="13"/>
      <c r="CA431" s="13"/>
      <c r="CB431" s="13"/>
      <c r="CC431" s="13"/>
      <c r="CD431" s="13"/>
      <c r="CE431" s="13"/>
      <c r="CF431" s="13"/>
      <c r="CG431" s="13"/>
      <c r="CH431" s="13"/>
      <c r="CI431" s="13"/>
      <c r="CJ431" s="13"/>
      <c r="CK431" s="13"/>
      <c r="CL431" s="13"/>
      <c r="CM431" s="5"/>
      <c r="CN431" s="13">
        <f t="shared" ca="1" si="520"/>
        <v>6149.36</v>
      </c>
      <c r="CO431" s="13">
        <f t="shared" ca="1" si="521"/>
        <v>126.12</v>
      </c>
      <c r="CP431" s="13">
        <f t="shared" ca="1" si="522"/>
        <v>390.637</v>
      </c>
      <c r="CQ431" s="5"/>
      <c r="CR431" s="5"/>
      <c r="CS431" s="5"/>
      <c r="CT431" s="34">
        <f t="shared" ca="1" si="523"/>
        <v>1.0307980883829535</v>
      </c>
      <c r="CU431" s="34">
        <f t="shared" ca="1" si="524"/>
        <v>1.0059822924144532</v>
      </c>
      <c r="CV431" s="34">
        <f t="shared" ca="1" si="525"/>
        <v>0.93075136639038247</v>
      </c>
      <c r="CW431" s="5"/>
      <c r="CX431" s="5"/>
      <c r="CY431" s="5"/>
      <c r="CZ431" s="5"/>
      <c r="DA431" s="33">
        <f t="shared" ca="1" si="526"/>
        <v>1.2919</v>
      </c>
      <c r="DB431" s="13">
        <f t="shared" ca="1" si="527"/>
        <v>1209.5999999999999</v>
      </c>
      <c r="DC431" s="5"/>
      <c r="DD431" s="18">
        <f t="shared" ca="1" si="471"/>
        <v>0</v>
      </c>
      <c r="DE431" s="18">
        <f>IF(ISNUMBER(VLOOKUP(B431,CASH!$B$7:$D$10000,3,FALSE)),VLOOKUP(B431,CASH!$B$7:$D$10000,3,FALSE),0)</f>
        <v>0</v>
      </c>
      <c r="DF431" s="18">
        <f t="shared" si="472"/>
        <v>0</v>
      </c>
      <c r="DG431" s="18">
        <f t="shared" ca="1" si="462"/>
        <v>0</v>
      </c>
      <c r="DH431" s="18">
        <f t="shared" ca="1" si="463"/>
        <v>0</v>
      </c>
      <c r="DI431" s="18">
        <f t="shared" si="473"/>
        <v>0</v>
      </c>
      <c r="DJ431" s="18">
        <f t="shared" si="474"/>
        <v>0</v>
      </c>
      <c r="DK431" s="18">
        <f t="shared" si="475"/>
        <v>0</v>
      </c>
      <c r="DL431" s="18">
        <f t="shared" si="476"/>
        <v>0</v>
      </c>
      <c r="DM431" s="18">
        <f t="shared" si="477"/>
        <v>0</v>
      </c>
      <c r="DN431" s="18">
        <f t="shared" si="478"/>
        <v>0</v>
      </c>
      <c r="DO431" s="18">
        <f t="shared" si="479"/>
        <v>0</v>
      </c>
      <c r="DP431" s="18">
        <f t="shared" si="480"/>
        <v>0</v>
      </c>
      <c r="DQ431" s="18">
        <f t="shared" ca="1" si="481"/>
        <v>0</v>
      </c>
      <c r="DR431" s="18">
        <f t="shared" ca="1" si="482"/>
        <v>0</v>
      </c>
      <c r="DS431" s="18">
        <f t="shared" ca="1" si="483"/>
        <v>0</v>
      </c>
      <c r="DT431" s="18">
        <f t="shared" si="484"/>
        <v>0</v>
      </c>
      <c r="DU431" s="18">
        <f t="shared" si="485"/>
        <v>0</v>
      </c>
      <c r="DV431" s="18">
        <f t="shared" si="486"/>
        <v>0</v>
      </c>
      <c r="DW431" s="18">
        <f t="shared" si="487"/>
        <v>0</v>
      </c>
      <c r="DX431" s="18">
        <f t="shared" si="488"/>
        <v>0</v>
      </c>
      <c r="DY431" s="18">
        <f t="shared" si="489"/>
        <v>0</v>
      </c>
      <c r="DZ431" s="18">
        <f t="shared" si="490"/>
        <v>0</v>
      </c>
      <c r="EA431" s="18">
        <f t="shared" si="491"/>
        <v>0</v>
      </c>
      <c r="EB431" s="18">
        <f t="shared" si="492"/>
        <v>0</v>
      </c>
      <c r="EC431" s="18">
        <f t="shared" si="493"/>
        <v>0</v>
      </c>
      <c r="ED431" s="18">
        <f t="shared" si="494"/>
        <v>0</v>
      </c>
      <c r="EE431" s="18">
        <f t="shared" ca="1" si="495"/>
        <v>0</v>
      </c>
      <c r="EF431" s="18">
        <f t="shared" ca="1" si="496"/>
        <v>0</v>
      </c>
      <c r="EG431" s="18">
        <f t="shared" ca="1" si="497"/>
        <v>0</v>
      </c>
      <c r="EH431" s="18">
        <f t="shared" ca="1" si="498"/>
        <v>0</v>
      </c>
      <c r="EI431" s="18">
        <f t="shared" ca="1" si="499"/>
        <v>0</v>
      </c>
      <c r="EJ431" s="18">
        <f t="shared" si="500"/>
        <v>0</v>
      </c>
      <c r="EK431" s="18">
        <f t="shared" si="501"/>
        <v>0</v>
      </c>
      <c r="EL431" s="18">
        <f t="shared" si="502"/>
        <v>0</v>
      </c>
      <c r="EM431" s="18">
        <f t="shared" si="503"/>
        <v>0</v>
      </c>
      <c r="EN431" s="18">
        <f t="shared" si="504"/>
        <v>0</v>
      </c>
      <c r="EO431" s="18">
        <f t="shared" si="505"/>
        <v>0</v>
      </c>
      <c r="EP431" s="18">
        <f t="shared" si="506"/>
        <v>0</v>
      </c>
      <c r="EQ431" s="18">
        <f t="shared" si="507"/>
        <v>0</v>
      </c>
      <c r="ER431" s="18">
        <f t="shared" si="508"/>
        <v>0</v>
      </c>
      <c r="ES431" s="18">
        <f t="shared" si="509"/>
        <v>0</v>
      </c>
      <c r="ET431" s="18">
        <f t="shared" si="510"/>
        <v>0</v>
      </c>
      <c r="EU431" s="18">
        <f t="shared" si="511"/>
        <v>0</v>
      </c>
      <c r="EV431" s="18">
        <f t="shared" si="512"/>
        <v>0</v>
      </c>
      <c r="EW431" s="18">
        <f t="shared" si="513"/>
        <v>0</v>
      </c>
      <c r="EX431" s="18">
        <f t="shared" si="514"/>
        <v>0</v>
      </c>
      <c r="EY431" s="17"/>
      <c r="EZ431" s="1"/>
      <c r="FA431" s="54">
        <f t="shared" ca="1" si="464"/>
        <v>0</v>
      </c>
      <c r="FB431" s="54">
        <f t="shared" si="465"/>
        <v>0</v>
      </c>
      <c r="FC431" s="54">
        <f t="shared" ca="1" si="530"/>
        <v>0</v>
      </c>
      <c r="FD431" s="34" t="e">
        <f t="shared" ca="1" si="531"/>
        <v>#DIV/0!</v>
      </c>
      <c r="FE431" s="34" t="e">
        <f t="shared" ca="1" si="528"/>
        <v>#DIV/0!</v>
      </c>
      <c r="FH431">
        <f t="shared" si="466"/>
        <v>0</v>
      </c>
      <c r="FI431">
        <f t="shared" ca="1" si="467"/>
        <v>0</v>
      </c>
      <c r="FJ431">
        <f t="shared" ca="1" si="468"/>
        <v>0</v>
      </c>
    </row>
    <row r="432" spans="1:166" x14ac:dyDescent="0.25">
      <c r="A432" s="1"/>
      <c r="B432" s="15">
        <f>Kurse!B428</f>
        <v>40373</v>
      </c>
      <c r="C432" s="1"/>
      <c r="D432" s="20" t="str">
        <f>IF(ISNUMBER(VLOOKUP(B432,CASH!$B$7:$E$2815,2,FALSE)),VLOOKUP(B432,CASH!$B$7:$E$2815,2,FALSE),"")</f>
        <v/>
      </c>
      <c r="E432" s="1"/>
      <c r="F432" s="20">
        <f t="shared" si="532"/>
        <v>0</v>
      </c>
      <c r="G432" s="20"/>
      <c r="H432" s="20"/>
      <c r="I432" s="20"/>
      <c r="J432" s="20"/>
      <c r="K432" s="9"/>
      <c r="L432" s="9"/>
      <c r="M432" s="9"/>
      <c r="N432" s="9"/>
      <c r="O432" s="9"/>
      <c r="P432" s="9" t="str">
        <f>IF(ISNUMBER(VLOOKUP($B432,Anteile!$A$2:$BI$10000,12,FALSE)),VLOOKUP($B432,Anteile!$A$2:$BI$10000,12,FALSE),"0")</f>
        <v>0</v>
      </c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 t="str">
        <f>IF(ISNUMBER(VLOOKUP($B432,Anteile!$A$2:$BI$10000,24,FALSE)),VLOOKUP($B432,Anteile!$A$2:$BI$10000,24,FALSE),"0")</f>
        <v>0</v>
      </c>
      <c r="AC432" s="9" t="str">
        <f>IF(ISNUMBER(VLOOKUP($B432,Anteile!$A$2:$BI$10000,25,FALSE)),VLOOKUP($B432,Anteile!$A$2:$BI$10000,25,FALSE),"0")</f>
        <v>0</v>
      </c>
      <c r="AD432" s="9" t="str">
        <f>IF(ISNUMBER(VLOOKUP($B432,Anteile!$A$2:$BI$10000,26,FALSE)),VLOOKUP($B432,Anteile!$A$2:$BI$10000,26,FALSE),"0")</f>
        <v>0</v>
      </c>
      <c r="AE432" s="9" t="str">
        <f>IF(ISNUMBER(VLOOKUP($B432,Anteile!$A$2:$BI$10000,27,FALSE)),VLOOKUP($B432,Anteile!$A$2:$BI$10000,27,FALSE),"0")</f>
        <v>0</v>
      </c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5"/>
      <c r="AW432" s="13">
        <v>1</v>
      </c>
      <c r="AX432" s="5"/>
      <c r="AY432" s="5"/>
      <c r="AZ432" s="5"/>
      <c r="BA432" s="5"/>
      <c r="BB432" s="5"/>
      <c r="BC432" s="5"/>
      <c r="BD432" s="5"/>
      <c r="BE432" s="13">
        <f t="shared" ca="1" si="469"/>
        <v>949.82332155477025</v>
      </c>
      <c r="BF432" s="13">
        <f t="shared" ca="1" si="515"/>
        <v>0</v>
      </c>
      <c r="BG432" s="13">
        <f t="shared" ca="1" si="470"/>
        <v>81.837455830388691</v>
      </c>
      <c r="BH432" s="13"/>
      <c r="BI432" s="13"/>
      <c r="BJ432" s="13"/>
      <c r="BK432" s="13"/>
      <c r="BL432" s="13"/>
      <c r="BM432" s="13"/>
      <c r="BN432" s="13"/>
      <c r="BO432" s="13"/>
      <c r="BP432" s="13"/>
      <c r="BQ432" s="13"/>
      <c r="BR432" s="13"/>
      <c r="BS432" s="13">
        <f t="shared" ca="1" si="516"/>
        <v>0</v>
      </c>
      <c r="BT432" s="13">
        <f t="shared" ca="1" si="517"/>
        <v>42.38</v>
      </c>
      <c r="BU432" s="13">
        <f t="shared" ca="1" si="518"/>
        <v>28.409893992932862</v>
      </c>
      <c r="BV432" s="13">
        <f t="shared" ca="1" si="519"/>
        <v>27.89948959560267</v>
      </c>
      <c r="BW432" s="13">
        <f t="shared" ca="1" si="529"/>
        <v>0</v>
      </c>
      <c r="BX432" s="13"/>
      <c r="BY432" s="13"/>
      <c r="BZ432" s="13"/>
      <c r="CA432" s="13"/>
      <c r="CB432" s="13"/>
      <c r="CC432" s="13"/>
      <c r="CD432" s="13"/>
      <c r="CE432" s="13"/>
      <c r="CF432" s="13"/>
      <c r="CG432" s="13"/>
      <c r="CH432" s="13"/>
      <c r="CI432" s="13"/>
      <c r="CJ432" s="13"/>
      <c r="CK432" s="13"/>
      <c r="CL432" s="13"/>
      <c r="CM432" s="5"/>
      <c r="CN432" s="13">
        <f t="shared" ca="1" si="520"/>
        <v>6209.76</v>
      </c>
      <c r="CO432" s="13">
        <f t="shared" ca="1" si="521"/>
        <v>126.35</v>
      </c>
      <c r="CP432" s="13">
        <f t="shared" ca="1" si="522"/>
        <v>390.846</v>
      </c>
      <c r="CQ432" s="5"/>
      <c r="CR432" s="5"/>
      <c r="CS432" s="5"/>
      <c r="CT432" s="34">
        <f t="shared" ca="1" si="523"/>
        <v>1.0409227525005742</v>
      </c>
      <c r="CU432" s="34">
        <f t="shared" ca="1" si="524"/>
        <v>1.0078168620882189</v>
      </c>
      <c r="CV432" s="34">
        <f t="shared" ca="1" si="525"/>
        <v>0.93124934030369744</v>
      </c>
      <c r="CW432" s="5"/>
      <c r="CX432" s="5"/>
      <c r="CY432" s="5"/>
      <c r="CZ432" s="5"/>
      <c r="DA432" s="33">
        <f t="shared" ca="1" si="526"/>
        <v>1.2735000000000001</v>
      </c>
      <c r="DB432" s="13">
        <f t="shared" ca="1" si="527"/>
        <v>1209.5999999999999</v>
      </c>
      <c r="DC432" s="5"/>
      <c r="DD432" s="18">
        <f t="shared" ca="1" si="471"/>
        <v>0</v>
      </c>
      <c r="DE432" s="18">
        <f>IF(ISNUMBER(VLOOKUP(B432,CASH!$B$7:$D$10000,3,FALSE)),VLOOKUP(B432,CASH!$B$7:$D$10000,3,FALSE),0)</f>
        <v>0</v>
      </c>
      <c r="DF432" s="18">
        <f t="shared" si="472"/>
        <v>0</v>
      </c>
      <c r="DG432" s="18">
        <f t="shared" ca="1" si="462"/>
        <v>0</v>
      </c>
      <c r="DH432" s="18">
        <f t="shared" ca="1" si="463"/>
        <v>0</v>
      </c>
      <c r="DI432" s="18">
        <f t="shared" si="473"/>
        <v>0</v>
      </c>
      <c r="DJ432" s="18">
        <f t="shared" si="474"/>
        <v>0</v>
      </c>
      <c r="DK432" s="18">
        <f t="shared" si="475"/>
        <v>0</v>
      </c>
      <c r="DL432" s="18">
        <f t="shared" si="476"/>
        <v>0</v>
      </c>
      <c r="DM432" s="18">
        <f t="shared" si="477"/>
        <v>0</v>
      </c>
      <c r="DN432" s="18">
        <f t="shared" si="478"/>
        <v>0</v>
      </c>
      <c r="DO432" s="18">
        <f t="shared" si="479"/>
        <v>0</v>
      </c>
      <c r="DP432" s="18">
        <f t="shared" si="480"/>
        <v>0</v>
      </c>
      <c r="DQ432" s="18">
        <f t="shared" ca="1" si="481"/>
        <v>0</v>
      </c>
      <c r="DR432" s="18">
        <f t="shared" ca="1" si="482"/>
        <v>0</v>
      </c>
      <c r="DS432" s="18">
        <f t="shared" ca="1" si="483"/>
        <v>0</v>
      </c>
      <c r="DT432" s="18">
        <f t="shared" si="484"/>
        <v>0</v>
      </c>
      <c r="DU432" s="18">
        <f t="shared" si="485"/>
        <v>0</v>
      </c>
      <c r="DV432" s="18">
        <f t="shared" si="486"/>
        <v>0</v>
      </c>
      <c r="DW432" s="18">
        <f t="shared" si="487"/>
        <v>0</v>
      </c>
      <c r="DX432" s="18">
        <f t="shared" si="488"/>
        <v>0</v>
      </c>
      <c r="DY432" s="18">
        <f t="shared" si="489"/>
        <v>0</v>
      </c>
      <c r="DZ432" s="18">
        <f t="shared" si="490"/>
        <v>0</v>
      </c>
      <c r="EA432" s="18">
        <f t="shared" si="491"/>
        <v>0</v>
      </c>
      <c r="EB432" s="18">
        <f t="shared" si="492"/>
        <v>0</v>
      </c>
      <c r="EC432" s="18">
        <f t="shared" si="493"/>
        <v>0</v>
      </c>
      <c r="ED432" s="18">
        <f t="shared" si="494"/>
        <v>0</v>
      </c>
      <c r="EE432" s="18">
        <f t="shared" ca="1" si="495"/>
        <v>0</v>
      </c>
      <c r="EF432" s="18">
        <f t="shared" ca="1" si="496"/>
        <v>0</v>
      </c>
      <c r="EG432" s="18">
        <f t="shared" ca="1" si="497"/>
        <v>0</v>
      </c>
      <c r="EH432" s="18">
        <f t="shared" ca="1" si="498"/>
        <v>0</v>
      </c>
      <c r="EI432" s="18">
        <f t="shared" ca="1" si="499"/>
        <v>0</v>
      </c>
      <c r="EJ432" s="18">
        <f t="shared" si="500"/>
        <v>0</v>
      </c>
      <c r="EK432" s="18">
        <f t="shared" si="501"/>
        <v>0</v>
      </c>
      <c r="EL432" s="18">
        <f t="shared" si="502"/>
        <v>0</v>
      </c>
      <c r="EM432" s="18">
        <f t="shared" si="503"/>
        <v>0</v>
      </c>
      <c r="EN432" s="18">
        <f t="shared" si="504"/>
        <v>0</v>
      </c>
      <c r="EO432" s="18">
        <f t="shared" si="505"/>
        <v>0</v>
      </c>
      <c r="EP432" s="18">
        <f t="shared" si="506"/>
        <v>0</v>
      </c>
      <c r="EQ432" s="18">
        <f t="shared" si="507"/>
        <v>0</v>
      </c>
      <c r="ER432" s="18">
        <f t="shared" si="508"/>
        <v>0</v>
      </c>
      <c r="ES432" s="18">
        <f t="shared" si="509"/>
        <v>0</v>
      </c>
      <c r="ET432" s="18">
        <f t="shared" si="510"/>
        <v>0</v>
      </c>
      <c r="EU432" s="18">
        <f t="shared" si="511"/>
        <v>0</v>
      </c>
      <c r="EV432" s="18">
        <f t="shared" si="512"/>
        <v>0</v>
      </c>
      <c r="EW432" s="18">
        <f t="shared" si="513"/>
        <v>0</v>
      </c>
      <c r="EX432" s="18">
        <f t="shared" si="514"/>
        <v>0</v>
      </c>
      <c r="EY432" s="17"/>
      <c r="EZ432" s="1"/>
      <c r="FA432" s="54">
        <f t="shared" ca="1" si="464"/>
        <v>0</v>
      </c>
      <c r="FB432" s="54">
        <f t="shared" si="465"/>
        <v>0</v>
      </c>
      <c r="FC432" s="54">
        <f t="shared" ca="1" si="530"/>
        <v>0</v>
      </c>
      <c r="FD432" s="34" t="e">
        <f t="shared" ca="1" si="531"/>
        <v>#DIV/0!</v>
      </c>
      <c r="FE432" s="34" t="e">
        <f t="shared" ca="1" si="528"/>
        <v>#DIV/0!</v>
      </c>
      <c r="FH432">
        <f t="shared" si="466"/>
        <v>0</v>
      </c>
      <c r="FI432">
        <f t="shared" ca="1" si="467"/>
        <v>0</v>
      </c>
      <c r="FJ432">
        <f t="shared" ca="1" si="468"/>
        <v>0</v>
      </c>
    </row>
    <row r="433" spans="1:166" x14ac:dyDescent="0.25">
      <c r="A433" s="1"/>
      <c r="B433" s="15">
        <f>Kurse!B429</f>
        <v>40372</v>
      </c>
      <c r="C433" s="1"/>
      <c r="D433" s="20" t="str">
        <f>IF(ISNUMBER(VLOOKUP(B433,CASH!$B$7:$E$2815,2,FALSE)),VLOOKUP(B433,CASH!$B$7:$E$2815,2,FALSE),"")</f>
        <v/>
      </c>
      <c r="E433" s="1"/>
      <c r="F433" s="20">
        <f t="shared" si="532"/>
        <v>0</v>
      </c>
      <c r="G433" s="20"/>
      <c r="H433" s="20"/>
      <c r="I433" s="20"/>
      <c r="J433" s="20"/>
      <c r="K433" s="9"/>
      <c r="L433" s="9"/>
      <c r="M433" s="9"/>
      <c r="N433" s="9"/>
      <c r="O433" s="9"/>
      <c r="P433" s="9" t="str">
        <f>IF(ISNUMBER(VLOOKUP($B433,Anteile!$A$2:$BI$10000,12,FALSE)),VLOOKUP($B433,Anteile!$A$2:$BI$10000,12,FALSE),"0")</f>
        <v>0</v>
      </c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 t="str">
        <f>IF(ISNUMBER(VLOOKUP($B433,Anteile!$A$2:$BI$10000,24,FALSE)),VLOOKUP($B433,Anteile!$A$2:$BI$10000,24,FALSE),"0")</f>
        <v>0</v>
      </c>
      <c r="AC433" s="9" t="str">
        <f>IF(ISNUMBER(VLOOKUP($B433,Anteile!$A$2:$BI$10000,25,FALSE)),VLOOKUP($B433,Anteile!$A$2:$BI$10000,25,FALSE),"0")</f>
        <v>0</v>
      </c>
      <c r="AD433" s="9" t="str">
        <f>IF(ISNUMBER(VLOOKUP($B433,Anteile!$A$2:$BI$10000,26,FALSE)),VLOOKUP($B433,Anteile!$A$2:$BI$10000,26,FALSE),"0")</f>
        <v>0</v>
      </c>
      <c r="AE433" s="9" t="str">
        <f>IF(ISNUMBER(VLOOKUP($B433,Anteile!$A$2:$BI$10000,27,FALSE)),VLOOKUP($B433,Anteile!$A$2:$BI$10000,27,FALSE),"0")</f>
        <v>0</v>
      </c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5"/>
      <c r="AW433" s="13">
        <v>1</v>
      </c>
      <c r="AX433" s="5"/>
      <c r="AY433" s="5"/>
      <c r="AZ433" s="5"/>
      <c r="BA433" s="5"/>
      <c r="BB433" s="5"/>
      <c r="BC433" s="5"/>
      <c r="BD433" s="5"/>
      <c r="BE433" s="13">
        <f t="shared" ca="1" si="469"/>
        <v>952.27987421383648</v>
      </c>
      <c r="BF433" s="13">
        <f t="shared" ca="1" si="515"/>
        <v>0</v>
      </c>
      <c r="BG433" s="13">
        <f t="shared" ca="1" si="470"/>
        <v>81.808176100628927</v>
      </c>
      <c r="BH433" s="13"/>
      <c r="BI433" s="13"/>
      <c r="BJ433" s="13"/>
      <c r="BK433" s="13"/>
      <c r="BL433" s="13"/>
      <c r="BM433" s="13"/>
      <c r="BN433" s="13"/>
      <c r="BO433" s="13"/>
      <c r="BP433" s="13"/>
      <c r="BQ433" s="13"/>
      <c r="BR433" s="13"/>
      <c r="BS433" s="13">
        <f t="shared" ca="1" si="516"/>
        <v>0</v>
      </c>
      <c r="BT433" s="13">
        <f t="shared" ca="1" si="517"/>
        <v>42.39</v>
      </c>
      <c r="BU433" s="13">
        <f t="shared" ca="1" si="518"/>
        <v>27.963836477987421</v>
      </c>
      <c r="BV433" s="13">
        <f t="shared" ca="1" si="519"/>
        <v>27.806603773584904</v>
      </c>
      <c r="BW433" s="13">
        <f t="shared" ca="1" si="529"/>
        <v>0</v>
      </c>
      <c r="BX433" s="13"/>
      <c r="BY433" s="13"/>
      <c r="BZ433" s="13"/>
      <c r="CA433" s="13"/>
      <c r="CB433" s="13"/>
      <c r="CC433" s="13"/>
      <c r="CD433" s="13"/>
      <c r="CE433" s="13"/>
      <c r="CF433" s="13"/>
      <c r="CG433" s="13"/>
      <c r="CH433" s="13"/>
      <c r="CI433" s="13"/>
      <c r="CJ433" s="13"/>
      <c r="CK433" s="13"/>
      <c r="CL433" s="13"/>
      <c r="CM433" s="5"/>
      <c r="CN433" s="13">
        <f t="shared" ca="1" si="520"/>
        <v>6191.13</v>
      </c>
      <c r="CO433" s="13">
        <f t="shared" ca="1" si="521"/>
        <v>125.71</v>
      </c>
      <c r="CP433" s="13">
        <f t="shared" ca="1" si="522"/>
        <v>390.75409999999999</v>
      </c>
      <c r="CQ433" s="5"/>
      <c r="CR433" s="5"/>
      <c r="CS433" s="5"/>
      <c r="CT433" s="34">
        <f t="shared" ca="1" si="523"/>
        <v>1.0377998635517121</v>
      </c>
      <c r="CU433" s="34">
        <f t="shared" ca="1" si="524"/>
        <v>1.0027119725612188</v>
      </c>
      <c r="CV433" s="34">
        <f t="shared" ca="1" si="525"/>
        <v>0.93103037474085704</v>
      </c>
      <c r="CW433" s="5"/>
      <c r="CX433" s="5"/>
      <c r="CY433" s="5"/>
      <c r="CZ433" s="5"/>
      <c r="DA433" s="33">
        <f t="shared" ca="1" si="526"/>
        <v>1.272</v>
      </c>
      <c r="DB433" s="13">
        <f t="shared" ca="1" si="527"/>
        <v>1211.3</v>
      </c>
      <c r="DC433" s="5"/>
      <c r="DD433" s="18">
        <f t="shared" ca="1" si="471"/>
        <v>0</v>
      </c>
      <c r="DE433" s="18">
        <f>IF(ISNUMBER(VLOOKUP(B433,CASH!$B$7:$D$10000,3,FALSE)),VLOOKUP(B433,CASH!$B$7:$D$10000,3,FALSE),0)</f>
        <v>0</v>
      </c>
      <c r="DF433" s="18">
        <f t="shared" si="472"/>
        <v>0</v>
      </c>
      <c r="DG433" s="18">
        <f t="shared" ref="DG433:DG496" ca="1" si="533">SUM(DQ433:ED433)</f>
        <v>0</v>
      </c>
      <c r="DH433" s="18">
        <f t="shared" ref="DH433:DH496" ca="1" si="534">SUM(EE433:EX433)</f>
        <v>0</v>
      </c>
      <c r="DI433" s="18">
        <f t="shared" si="473"/>
        <v>0</v>
      </c>
      <c r="DJ433" s="18">
        <f t="shared" si="474"/>
        <v>0</v>
      </c>
      <c r="DK433" s="18">
        <f t="shared" si="475"/>
        <v>0</v>
      </c>
      <c r="DL433" s="18">
        <f t="shared" si="476"/>
        <v>0</v>
      </c>
      <c r="DM433" s="18">
        <f t="shared" si="477"/>
        <v>0</v>
      </c>
      <c r="DN433" s="18">
        <f t="shared" si="478"/>
        <v>0</v>
      </c>
      <c r="DO433" s="18">
        <f t="shared" si="479"/>
        <v>0</v>
      </c>
      <c r="DP433" s="18">
        <f t="shared" si="480"/>
        <v>0</v>
      </c>
      <c r="DQ433" s="18">
        <f t="shared" ca="1" si="481"/>
        <v>0</v>
      </c>
      <c r="DR433" s="18">
        <f t="shared" ca="1" si="482"/>
        <v>0</v>
      </c>
      <c r="DS433" s="18">
        <f t="shared" ca="1" si="483"/>
        <v>0</v>
      </c>
      <c r="DT433" s="18">
        <f t="shared" si="484"/>
        <v>0</v>
      </c>
      <c r="DU433" s="18">
        <f t="shared" si="485"/>
        <v>0</v>
      </c>
      <c r="DV433" s="18">
        <f t="shared" si="486"/>
        <v>0</v>
      </c>
      <c r="DW433" s="18">
        <f t="shared" si="487"/>
        <v>0</v>
      </c>
      <c r="DX433" s="18">
        <f t="shared" si="488"/>
        <v>0</v>
      </c>
      <c r="DY433" s="18">
        <f t="shared" si="489"/>
        <v>0</v>
      </c>
      <c r="DZ433" s="18">
        <f t="shared" si="490"/>
        <v>0</v>
      </c>
      <c r="EA433" s="18">
        <f t="shared" si="491"/>
        <v>0</v>
      </c>
      <c r="EB433" s="18">
        <f t="shared" si="492"/>
        <v>0</v>
      </c>
      <c r="EC433" s="18">
        <f t="shared" si="493"/>
        <v>0</v>
      </c>
      <c r="ED433" s="18">
        <f t="shared" si="494"/>
        <v>0</v>
      </c>
      <c r="EE433" s="18">
        <f t="shared" ca="1" si="495"/>
        <v>0</v>
      </c>
      <c r="EF433" s="18">
        <f t="shared" ca="1" si="496"/>
        <v>0</v>
      </c>
      <c r="EG433" s="18">
        <f t="shared" ca="1" si="497"/>
        <v>0</v>
      </c>
      <c r="EH433" s="18">
        <f t="shared" ca="1" si="498"/>
        <v>0</v>
      </c>
      <c r="EI433" s="18">
        <f t="shared" ca="1" si="499"/>
        <v>0</v>
      </c>
      <c r="EJ433" s="18">
        <f t="shared" si="500"/>
        <v>0</v>
      </c>
      <c r="EK433" s="18">
        <f t="shared" si="501"/>
        <v>0</v>
      </c>
      <c r="EL433" s="18">
        <f t="shared" si="502"/>
        <v>0</v>
      </c>
      <c r="EM433" s="18">
        <f t="shared" si="503"/>
        <v>0</v>
      </c>
      <c r="EN433" s="18">
        <f t="shared" si="504"/>
        <v>0</v>
      </c>
      <c r="EO433" s="18">
        <f t="shared" si="505"/>
        <v>0</v>
      </c>
      <c r="EP433" s="18">
        <f t="shared" si="506"/>
        <v>0</v>
      </c>
      <c r="EQ433" s="18">
        <f t="shared" si="507"/>
        <v>0</v>
      </c>
      <c r="ER433" s="18">
        <f t="shared" si="508"/>
        <v>0</v>
      </c>
      <c r="ES433" s="18">
        <f t="shared" si="509"/>
        <v>0</v>
      </c>
      <c r="ET433" s="18">
        <f t="shared" si="510"/>
        <v>0</v>
      </c>
      <c r="EU433" s="18">
        <f t="shared" si="511"/>
        <v>0</v>
      </c>
      <c r="EV433" s="18">
        <f t="shared" si="512"/>
        <v>0</v>
      </c>
      <c r="EW433" s="18">
        <f t="shared" si="513"/>
        <v>0</v>
      </c>
      <c r="EX433" s="18">
        <f t="shared" si="514"/>
        <v>0</v>
      </c>
      <c r="EY433" s="17"/>
      <c r="EZ433" s="1"/>
      <c r="FA433" s="54">
        <f t="shared" ca="1" si="464"/>
        <v>0</v>
      </c>
      <c r="FB433" s="54">
        <f t="shared" si="465"/>
        <v>0</v>
      </c>
      <c r="FC433" s="54">
        <f t="shared" ca="1" si="530"/>
        <v>0</v>
      </c>
      <c r="FD433" s="34" t="e">
        <f t="shared" ca="1" si="531"/>
        <v>#DIV/0!</v>
      </c>
      <c r="FE433" s="34" t="e">
        <f t="shared" ca="1" si="528"/>
        <v>#DIV/0!</v>
      </c>
      <c r="FH433">
        <f t="shared" si="466"/>
        <v>0</v>
      </c>
      <c r="FI433">
        <f t="shared" ca="1" si="467"/>
        <v>0</v>
      </c>
      <c r="FJ433">
        <f t="shared" ca="1" si="468"/>
        <v>0</v>
      </c>
    </row>
    <row r="434" spans="1:166" x14ac:dyDescent="0.25">
      <c r="A434" s="1"/>
      <c r="B434" s="15">
        <f>Kurse!B430</f>
        <v>40371</v>
      </c>
      <c r="C434" s="1"/>
      <c r="D434" s="20" t="str">
        <f>IF(ISNUMBER(VLOOKUP(B434,CASH!$B$7:$E$2815,2,FALSE)),VLOOKUP(B434,CASH!$B$7:$E$2815,2,FALSE),"")</f>
        <v/>
      </c>
      <c r="E434" s="1"/>
      <c r="F434" s="20">
        <f t="shared" si="532"/>
        <v>0</v>
      </c>
      <c r="G434" s="20"/>
      <c r="H434" s="20"/>
      <c r="I434" s="20"/>
      <c r="J434" s="20"/>
      <c r="K434" s="9"/>
      <c r="L434" s="9"/>
      <c r="M434" s="9"/>
      <c r="N434" s="9"/>
      <c r="O434" s="9"/>
      <c r="P434" s="9" t="str">
        <f>IF(ISNUMBER(VLOOKUP($B434,Anteile!$A$2:$BI$10000,12,FALSE)),VLOOKUP($B434,Anteile!$A$2:$BI$10000,12,FALSE),"0")</f>
        <v>0</v>
      </c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 t="str">
        <f>IF(ISNUMBER(VLOOKUP($B434,Anteile!$A$2:$BI$10000,24,FALSE)),VLOOKUP($B434,Anteile!$A$2:$BI$10000,24,FALSE),"0")</f>
        <v>0</v>
      </c>
      <c r="AC434" s="9" t="str">
        <f>IF(ISNUMBER(VLOOKUP($B434,Anteile!$A$2:$BI$10000,25,FALSE)),VLOOKUP($B434,Anteile!$A$2:$BI$10000,25,FALSE),"0")</f>
        <v>0</v>
      </c>
      <c r="AD434" s="9" t="str">
        <f>IF(ISNUMBER(VLOOKUP($B434,Anteile!$A$2:$BI$10000,26,FALSE)),VLOOKUP($B434,Anteile!$A$2:$BI$10000,26,FALSE),"0")</f>
        <v>0</v>
      </c>
      <c r="AE434" s="9" t="str">
        <f>IF(ISNUMBER(VLOOKUP($B434,Anteile!$A$2:$BI$10000,27,FALSE)),VLOOKUP($B434,Anteile!$A$2:$BI$10000,27,FALSE),"0")</f>
        <v>0</v>
      </c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5"/>
      <c r="AW434" s="13">
        <v>1</v>
      </c>
      <c r="AX434" s="5"/>
      <c r="AY434" s="5"/>
      <c r="AZ434" s="5"/>
      <c r="BA434" s="5"/>
      <c r="BB434" s="5"/>
      <c r="BC434" s="5"/>
      <c r="BD434" s="5"/>
      <c r="BE434" s="13">
        <f t="shared" ca="1" si="469"/>
        <v>949.93255574069667</v>
      </c>
      <c r="BF434" s="13">
        <f t="shared" ca="1" si="515"/>
        <v>0</v>
      </c>
      <c r="BG434" s="13">
        <f t="shared" ca="1" si="470"/>
        <v>82.297865587558519</v>
      </c>
      <c r="BH434" s="13"/>
      <c r="BI434" s="13"/>
      <c r="BJ434" s="13"/>
      <c r="BK434" s="13"/>
      <c r="BL434" s="13"/>
      <c r="BM434" s="13"/>
      <c r="BN434" s="13"/>
      <c r="BO434" s="13"/>
      <c r="BP434" s="13"/>
      <c r="BQ434" s="13"/>
      <c r="BR434" s="13"/>
      <c r="BS434" s="13">
        <f t="shared" ca="1" si="516"/>
        <v>0</v>
      </c>
      <c r="BT434" s="13">
        <f t="shared" ca="1" si="517"/>
        <v>41.6</v>
      </c>
      <c r="BU434" s="13">
        <f t="shared" ca="1" si="518"/>
        <v>28.207569626279454</v>
      </c>
      <c r="BV434" s="13">
        <f t="shared" ca="1" si="519"/>
        <v>27.921923351582954</v>
      </c>
      <c r="BW434" s="13">
        <f t="shared" ca="1" si="529"/>
        <v>0</v>
      </c>
      <c r="BX434" s="13"/>
      <c r="BY434" s="13"/>
      <c r="BZ434" s="13"/>
      <c r="CA434" s="13"/>
      <c r="CB434" s="13"/>
      <c r="CC434" s="13"/>
      <c r="CD434" s="13"/>
      <c r="CE434" s="13"/>
      <c r="CF434" s="13"/>
      <c r="CG434" s="13"/>
      <c r="CH434" s="13"/>
      <c r="CI434" s="13"/>
      <c r="CJ434" s="13"/>
      <c r="CK434" s="13"/>
      <c r="CL434" s="13"/>
      <c r="CM434" s="5"/>
      <c r="CN434" s="13">
        <f t="shared" ca="1" si="520"/>
        <v>6077.19</v>
      </c>
      <c r="CO434" s="13">
        <f t="shared" ca="1" si="521"/>
        <v>125.51</v>
      </c>
      <c r="CP434" s="13">
        <f t="shared" ca="1" si="522"/>
        <v>391.4563</v>
      </c>
      <c r="CQ434" s="5"/>
      <c r="CR434" s="5"/>
      <c r="CS434" s="5"/>
      <c r="CT434" s="34">
        <f t="shared" ca="1" si="523"/>
        <v>1.0187004557775121</v>
      </c>
      <c r="CU434" s="34">
        <f t="shared" ca="1" si="524"/>
        <v>1.0011166945840313</v>
      </c>
      <c r="CV434" s="34">
        <f t="shared" ca="1" si="525"/>
        <v>0.93270347178358293</v>
      </c>
      <c r="CW434" s="5"/>
      <c r="CX434" s="5"/>
      <c r="CY434" s="5"/>
      <c r="CZ434" s="5"/>
      <c r="DA434" s="33">
        <f t="shared" ca="1" si="526"/>
        <v>1.2603</v>
      </c>
      <c r="DB434" s="13">
        <f t="shared" ca="1" si="527"/>
        <v>1197.2</v>
      </c>
      <c r="DC434" s="5"/>
      <c r="DD434" s="18">
        <f t="shared" ca="1" si="471"/>
        <v>0</v>
      </c>
      <c r="DE434" s="18">
        <f>IF(ISNUMBER(VLOOKUP(B434,CASH!$B$7:$D$10000,3,FALSE)),VLOOKUP(B434,CASH!$B$7:$D$10000,3,FALSE),0)</f>
        <v>0</v>
      </c>
      <c r="DF434" s="18">
        <f t="shared" si="472"/>
        <v>0</v>
      </c>
      <c r="DG434" s="18">
        <f t="shared" ca="1" si="533"/>
        <v>0</v>
      </c>
      <c r="DH434" s="18">
        <f t="shared" ca="1" si="534"/>
        <v>0</v>
      </c>
      <c r="DI434" s="18">
        <f t="shared" si="473"/>
        <v>0</v>
      </c>
      <c r="DJ434" s="18">
        <f t="shared" si="474"/>
        <v>0</v>
      </c>
      <c r="DK434" s="18">
        <f t="shared" si="475"/>
        <v>0</v>
      </c>
      <c r="DL434" s="18">
        <f t="shared" si="476"/>
        <v>0</v>
      </c>
      <c r="DM434" s="18">
        <f t="shared" si="477"/>
        <v>0</v>
      </c>
      <c r="DN434" s="18">
        <f t="shared" si="478"/>
        <v>0</v>
      </c>
      <c r="DO434" s="18">
        <f t="shared" si="479"/>
        <v>0</v>
      </c>
      <c r="DP434" s="18">
        <f t="shared" si="480"/>
        <v>0</v>
      </c>
      <c r="DQ434" s="18">
        <f t="shared" ca="1" si="481"/>
        <v>0</v>
      </c>
      <c r="DR434" s="18">
        <f t="shared" ca="1" si="482"/>
        <v>0</v>
      </c>
      <c r="DS434" s="18">
        <f t="shared" ca="1" si="483"/>
        <v>0</v>
      </c>
      <c r="DT434" s="18">
        <f t="shared" si="484"/>
        <v>0</v>
      </c>
      <c r="DU434" s="18">
        <f t="shared" si="485"/>
        <v>0</v>
      </c>
      <c r="DV434" s="18">
        <f t="shared" si="486"/>
        <v>0</v>
      </c>
      <c r="DW434" s="18">
        <f t="shared" si="487"/>
        <v>0</v>
      </c>
      <c r="DX434" s="18">
        <f t="shared" si="488"/>
        <v>0</v>
      </c>
      <c r="DY434" s="18">
        <f t="shared" si="489"/>
        <v>0</v>
      </c>
      <c r="DZ434" s="18">
        <f t="shared" si="490"/>
        <v>0</v>
      </c>
      <c r="EA434" s="18">
        <f t="shared" si="491"/>
        <v>0</v>
      </c>
      <c r="EB434" s="18">
        <f t="shared" si="492"/>
        <v>0</v>
      </c>
      <c r="EC434" s="18">
        <f t="shared" si="493"/>
        <v>0</v>
      </c>
      <c r="ED434" s="18">
        <f t="shared" si="494"/>
        <v>0</v>
      </c>
      <c r="EE434" s="18">
        <f t="shared" ca="1" si="495"/>
        <v>0</v>
      </c>
      <c r="EF434" s="18">
        <f t="shared" ca="1" si="496"/>
        <v>0</v>
      </c>
      <c r="EG434" s="18">
        <f t="shared" ca="1" si="497"/>
        <v>0</v>
      </c>
      <c r="EH434" s="18">
        <f t="shared" ca="1" si="498"/>
        <v>0</v>
      </c>
      <c r="EI434" s="18">
        <f t="shared" ca="1" si="499"/>
        <v>0</v>
      </c>
      <c r="EJ434" s="18">
        <f t="shared" si="500"/>
        <v>0</v>
      </c>
      <c r="EK434" s="18">
        <f t="shared" si="501"/>
        <v>0</v>
      </c>
      <c r="EL434" s="18">
        <f t="shared" si="502"/>
        <v>0</v>
      </c>
      <c r="EM434" s="18">
        <f t="shared" si="503"/>
        <v>0</v>
      </c>
      <c r="EN434" s="18">
        <f t="shared" si="504"/>
        <v>0</v>
      </c>
      <c r="EO434" s="18">
        <f t="shared" si="505"/>
        <v>0</v>
      </c>
      <c r="EP434" s="18">
        <f t="shared" si="506"/>
        <v>0</v>
      </c>
      <c r="EQ434" s="18">
        <f t="shared" si="507"/>
        <v>0</v>
      </c>
      <c r="ER434" s="18">
        <f t="shared" si="508"/>
        <v>0</v>
      </c>
      <c r="ES434" s="18">
        <f t="shared" si="509"/>
        <v>0</v>
      </c>
      <c r="ET434" s="18">
        <f t="shared" si="510"/>
        <v>0</v>
      </c>
      <c r="EU434" s="18">
        <f t="shared" si="511"/>
        <v>0</v>
      </c>
      <c r="EV434" s="18">
        <f t="shared" si="512"/>
        <v>0</v>
      </c>
      <c r="EW434" s="18">
        <f t="shared" si="513"/>
        <v>0</v>
      </c>
      <c r="EX434" s="18">
        <f t="shared" si="514"/>
        <v>0</v>
      </c>
      <c r="EY434" s="17"/>
      <c r="EZ434" s="1"/>
      <c r="FA434" s="54">
        <f t="shared" ca="1" si="464"/>
        <v>0</v>
      </c>
      <c r="FB434" s="54">
        <f t="shared" si="465"/>
        <v>0</v>
      </c>
      <c r="FC434" s="54">
        <f t="shared" ca="1" si="530"/>
        <v>0</v>
      </c>
      <c r="FD434" s="34" t="e">
        <f t="shared" ca="1" si="531"/>
        <v>#DIV/0!</v>
      </c>
      <c r="FE434" s="34" t="e">
        <f t="shared" ca="1" si="528"/>
        <v>#DIV/0!</v>
      </c>
      <c r="FH434">
        <f t="shared" si="466"/>
        <v>0</v>
      </c>
      <c r="FI434">
        <f t="shared" ca="1" si="467"/>
        <v>0</v>
      </c>
      <c r="FJ434">
        <f t="shared" ca="1" si="468"/>
        <v>0</v>
      </c>
    </row>
    <row r="435" spans="1:166" x14ac:dyDescent="0.25">
      <c r="A435" s="1"/>
      <c r="B435" s="15">
        <f>Kurse!B431</f>
        <v>40368</v>
      </c>
      <c r="C435" s="1"/>
      <c r="D435" s="20" t="str">
        <f>IF(ISNUMBER(VLOOKUP(B435,CASH!$B$7:$E$2815,2,FALSE)),VLOOKUP(B435,CASH!$B$7:$E$2815,2,FALSE),"")</f>
        <v/>
      </c>
      <c r="E435" s="1"/>
      <c r="F435" s="20">
        <f t="shared" si="532"/>
        <v>0</v>
      </c>
      <c r="G435" s="20"/>
      <c r="H435" s="20"/>
      <c r="I435" s="20"/>
      <c r="J435" s="20"/>
      <c r="K435" s="9"/>
      <c r="L435" s="9"/>
      <c r="M435" s="9"/>
      <c r="N435" s="9"/>
      <c r="O435" s="9"/>
      <c r="P435" s="9" t="str">
        <f>IF(ISNUMBER(VLOOKUP($B435,Anteile!$A$2:$BI$10000,12,FALSE)),VLOOKUP($B435,Anteile!$A$2:$BI$10000,12,FALSE),"0")</f>
        <v>0</v>
      </c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 t="str">
        <f>IF(ISNUMBER(VLOOKUP($B435,Anteile!$A$2:$BI$10000,24,FALSE)),VLOOKUP($B435,Anteile!$A$2:$BI$10000,24,FALSE),"0")</f>
        <v>0</v>
      </c>
      <c r="AC435" s="9" t="str">
        <f>IF(ISNUMBER(VLOOKUP($B435,Anteile!$A$2:$BI$10000,25,FALSE)),VLOOKUP($B435,Anteile!$A$2:$BI$10000,25,FALSE),"0")</f>
        <v>0</v>
      </c>
      <c r="AD435" s="9" t="str">
        <f>IF(ISNUMBER(VLOOKUP($B435,Anteile!$A$2:$BI$10000,26,FALSE)),VLOOKUP($B435,Anteile!$A$2:$BI$10000,26,FALSE),"0")</f>
        <v>0</v>
      </c>
      <c r="AE435" s="9" t="str">
        <f>IF(ISNUMBER(VLOOKUP($B435,Anteile!$A$2:$BI$10000,27,FALSE)),VLOOKUP($B435,Anteile!$A$2:$BI$10000,27,FALSE),"0")</f>
        <v>0</v>
      </c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5"/>
      <c r="AW435" s="13">
        <v>1</v>
      </c>
      <c r="AX435" s="5"/>
      <c r="AY435" s="5"/>
      <c r="AZ435" s="5"/>
      <c r="BA435" s="5"/>
      <c r="BB435" s="5"/>
      <c r="BC435" s="5"/>
      <c r="BD435" s="5"/>
      <c r="BE435" s="13">
        <f t="shared" ca="1" si="469"/>
        <v>959.31291063088736</v>
      </c>
      <c r="BF435" s="13">
        <f t="shared" ca="1" si="515"/>
        <v>0</v>
      </c>
      <c r="BG435" s="13">
        <f t="shared" ca="1" si="470"/>
        <v>81.944114620438526</v>
      </c>
      <c r="BH435" s="13"/>
      <c r="BI435" s="13"/>
      <c r="BJ435" s="13"/>
      <c r="BK435" s="13"/>
      <c r="BL435" s="13"/>
      <c r="BM435" s="13"/>
      <c r="BN435" s="13"/>
      <c r="BO435" s="13"/>
      <c r="BP435" s="13"/>
      <c r="BQ435" s="13"/>
      <c r="BR435" s="13"/>
      <c r="BS435" s="13">
        <f t="shared" ca="1" si="516"/>
        <v>0</v>
      </c>
      <c r="BT435" s="13">
        <f t="shared" ca="1" si="517"/>
        <v>41.42</v>
      </c>
      <c r="BU435" s="13">
        <f t="shared" ca="1" si="518"/>
        <v>28.203910393414073</v>
      </c>
      <c r="BV435" s="13">
        <f t="shared" ca="1" si="519"/>
        <v>27.839784690888941</v>
      </c>
      <c r="BW435" s="13">
        <f t="shared" ca="1" si="529"/>
        <v>0</v>
      </c>
      <c r="BX435" s="13"/>
      <c r="BY435" s="13"/>
      <c r="BZ435" s="13"/>
      <c r="CA435" s="13"/>
      <c r="CB435" s="13"/>
      <c r="CC435" s="13"/>
      <c r="CD435" s="13"/>
      <c r="CE435" s="13"/>
      <c r="CF435" s="13"/>
      <c r="CG435" s="13"/>
      <c r="CH435" s="13"/>
      <c r="CI435" s="13"/>
      <c r="CJ435" s="13"/>
      <c r="CK435" s="13"/>
      <c r="CL435" s="13"/>
      <c r="CM435" s="5"/>
      <c r="CN435" s="13">
        <f t="shared" ca="1" si="520"/>
        <v>6065.24</v>
      </c>
      <c r="CO435" s="13">
        <f t="shared" ca="1" si="521"/>
        <v>124.57</v>
      </c>
      <c r="CP435" s="13">
        <f t="shared" ca="1" si="522"/>
        <v>390.93579999999997</v>
      </c>
      <c r="CQ435" s="5"/>
      <c r="CR435" s="5"/>
      <c r="CS435" s="5"/>
      <c r="CT435" s="34">
        <f t="shared" ca="1" si="523"/>
        <v>1.0166973144496054</v>
      </c>
      <c r="CU435" s="34">
        <f t="shared" ca="1" si="524"/>
        <v>0.99361888809124976</v>
      </c>
      <c r="CV435" s="34">
        <f t="shared" ca="1" si="525"/>
        <v>0.93146330230090157</v>
      </c>
      <c r="CW435" s="5"/>
      <c r="CX435" s="5"/>
      <c r="CY435" s="5"/>
      <c r="CZ435" s="5"/>
      <c r="DA435" s="33">
        <f t="shared" ca="1" si="526"/>
        <v>1.2633000000000001</v>
      </c>
      <c r="DB435" s="13">
        <f t="shared" ca="1" si="527"/>
        <v>1211.9000000000001</v>
      </c>
      <c r="DC435" s="5"/>
      <c r="DD435" s="18">
        <f t="shared" ca="1" si="471"/>
        <v>0</v>
      </c>
      <c r="DE435" s="18">
        <f>IF(ISNUMBER(VLOOKUP(B435,CASH!$B$7:$D$10000,3,FALSE)),VLOOKUP(B435,CASH!$B$7:$D$10000,3,FALSE),0)</f>
        <v>0</v>
      </c>
      <c r="DF435" s="18">
        <f t="shared" si="472"/>
        <v>0</v>
      </c>
      <c r="DG435" s="18">
        <f t="shared" ca="1" si="533"/>
        <v>0</v>
      </c>
      <c r="DH435" s="18">
        <f t="shared" ca="1" si="534"/>
        <v>0</v>
      </c>
      <c r="DI435" s="18">
        <f t="shared" si="473"/>
        <v>0</v>
      </c>
      <c r="DJ435" s="18">
        <f t="shared" si="474"/>
        <v>0</v>
      </c>
      <c r="DK435" s="18">
        <f t="shared" si="475"/>
        <v>0</v>
      </c>
      <c r="DL435" s="18">
        <f t="shared" si="476"/>
        <v>0</v>
      </c>
      <c r="DM435" s="18">
        <f t="shared" si="477"/>
        <v>0</v>
      </c>
      <c r="DN435" s="18">
        <f t="shared" si="478"/>
        <v>0</v>
      </c>
      <c r="DO435" s="18">
        <f t="shared" si="479"/>
        <v>0</v>
      </c>
      <c r="DP435" s="18">
        <f t="shared" si="480"/>
        <v>0</v>
      </c>
      <c r="DQ435" s="18">
        <f t="shared" ca="1" si="481"/>
        <v>0</v>
      </c>
      <c r="DR435" s="18">
        <f t="shared" ca="1" si="482"/>
        <v>0</v>
      </c>
      <c r="DS435" s="18">
        <f t="shared" ca="1" si="483"/>
        <v>0</v>
      </c>
      <c r="DT435" s="18">
        <f t="shared" si="484"/>
        <v>0</v>
      </c>
      <c r="DU435" s="18">
        <f t="shared" si="485"/>
        <v>0</v>
      </c>
      <c r="DV435" s="18">
        <f t="shared" si="486"/>
        <v>0</v>
      </c>
      <c r="DW435" s="18">
        <f t="shared" si="487"/>
        <v>0</v>
      </c>
      <c r="DX435" s="18">
        <f t="shared" si="488"/>
        <v>0</v>
      </c>
      <c r="DY435" s="18">
        <f t="shared" si="489"/>
        <v>0</v>
      </c>
      <c r="DZ435" s="18">
        <f t="shared" si="490"/>
        <v>0</v>
      </c>
      <c r="EA435" s="18">
        <f t="shared" si="491"/>
        <v>0</v>
      </c>
      <c r="EB435" s="18">
        <f t="shared" si="492"/>
        <v>0</v>
      </c>
      <c r="EC435" s="18">
        <f t="shared" si="493"/>
        <v>0</v>
      </c>
      <c r="ED435" s="18">
        <f t="shared" si="494"/>
        <v>0</v>
      </c>
      <c r="EE435" s="18">
        <f t="shared" ca="1" si="495"/>
        <v>0</v>
      </c>
      <c r="EF435" s="18">
        <f t="shared" ca="1" si="496"/>
        <v>0</v>
      </c>
      <c r="EG435" s="18">
        <f t="shared" ca="1" si="497"/>
        <v>0</v>
      </c>
      <c r="EH435" s="18">
        <f t="shared" ca="1" si="498"/>
        <v>0</v>
      </c>
      <c r="EI435" s="18">
        <f t="shared" ca="1" si="499"/>
        <v>0</v>
      </c>
      <c r="EJ435" s="18">
        <f t="shared" si="500"/>
        <v>0</v>
      </c>
      <c r="EK435" s="18">
        <f t="shared" si="501"/>
        <v>0</v>
      </c>
      <c r="EL435" s="18">
        <f t="shared" si="502"/>
        <v>0</v>
      </c>
      <c r="EM435" s="18">
        <f t="shared" si="503"/>
        <v>0</v>
      </c>
      <c r="EN435" s="18">
        <f t="shared" si="504"/>
        <v>0</v>
      </c>
      <c r="EO435" s="18">
        <f t="shared" si="505"/>
        <v>0</v>
      </c>
      <c r="EP435" s="18">
        <f t="shared" si="506"/>
        <v>0</v>
      </c>
      <c r="EQ435" s="18">
        <f t="shared" si="507"/>
        <v>0</v>
      </c>
      <c r="ER435" s="18">
        <f t="shared" si="508"/>
        <v>0</v>
      </c>
      <c r="ES435" s="18">
        <f t="shared" si="509"/>
        <v>0</v>
      </c>
      <c r="ET435" s="18">
        <f t="shared" si="510"/>
        <v>0</v>
      </c>
      <c r="EU435" s="18">
        <f t="shared" si="511"/>
        <v>0</v>
      </c>
      <c r="EV435" s="18">
        <f t="shared" si="512"/>
        <v>0</v>
      </c>
      <c r="EW435" s="18">
        <f t="shared" si="513"/>
        <v>0</v>
      </c>
      <c r="EX435" s="18">
        <f t="shared" si="514"/>
        <v>0</v>
      </c>
      <c r="EY435" s="17"/>
      <c r="EZ435" s="1"/>
      <c r="FA435" s="54">
        <f t="shared" ca="1" si="464"/>
        <v>0</v>
      </c>
      <c r="FB435" s="54">
        <f t="shared" si="465"/>
        <v>0</v>
      </c>
      <c r="FC435" s="54">
        <f t="shared" ca="1" si="530"/>
        <v>0</v>
      </c>
      <c r="FD435" s="34" t="e">
        <f t="shared" ca="1" si="531"/>
        <v>#DIV/0!</v>
      </c>
      <c r="FE435" s="34" t="e">
        <f t="shared" ca="1" si="528"/>
        <v>#DIV/0!</v>
      </c>
      <c r="FH435">
        <f t="shared" si="466"/>
        <v>0</v>
      </c>
      <c r="FI435">
        <f t="shared" ca="1" si="467"/>
        <v>0</v>
      </c>
      <c r="FJ435">
        <f t="shared" ca="1" si="468"/>
        <v>0</v>
      </c>
    </row>
    <row r="436" spans="1:166" x14ac:dyDescent="0.25">
      <c r="A436" s="1"/>
      <c r="B436" s="15">
        <f>Kurse!B432</f>
        <v>40367</v>
      </c>
      <c r="C436" s="1"/>
      <c r="D436" s="20" t="str">
        <f>IF(ISNUMBER(VLOOKUP(B436,CASH!$B$7:$E$2815,2,FALSE)),VLOOKUP(B436,CASH!$B$7:$E$2815,2,FALSE),"")</f>
        <v/>
      </c>
      <c r="E436" s="1"/>
      <c r="F436" s="20">
        <f t="shared" si="532"/>
        <v>0</v>
      </c>
      <c r="G436" s="20"/>
      <c r="H436" s="20"/>
      <c r="I436" s="20"/>
      <c r="J436" s="20"/>
      <c r="K436" s="9"/>
      <c r="L436" s="9"/>
      <c r="M436" s="9"/>
      <c r="N436" s="9"/>
      <c r="O436" s="9"/>
      <c r="P436" s="9" t="str">
        <f>IF(ISNUMBER(VLOOKUP($B436,Anteile!$A$2:$BI$10000,12,FALSE)),VLOOKUP($B436,Anteile!$A$2:$BI$10000,12,FALSE),"0")</f>
        <v>0</v>
      </c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 t="str">
        <f>IF(ISNUMBER(VLOOKUP($B436,Anteile!$A$2:$BI$10000,24,FALSE)),VLOOKUP($B436,Anteile!$A$2:$BI$10000,24,FALSE),"0")</f>
        <v>0</v>
      </c>
      <c r="AC436" s="9" t="str">
        <f>IF(ISNUMBER(VLOOKUP($B436,Anteile!$A$2:$BI$10000,25,FALSE)),VLOOKUP($B436,Anteile!$A$2:$BI$10000,25,FALSE),"0")</f>
        <v>0</v>
      </c>
      <c r="AD436" s="9" t="str">
        <f>IF(ISNUMBER(VLOOKUP($B436,Anteile!$A$2:$BI$10000,26,FALSE)),VLOOKUP($B436,Anteile!$A$2:$BI$10000,26,FALSE),"0")</f>
        <v>0</v>
      </c>
      <c r="AE436" s="9" t="str">
        <f>IF(ISNUMBER(VLOOKUP($B436,Anteile!$A$2:$BI$10000,27,FALSE)),VLOOKUP($B436,Anteile!$A$2:$BI$10000,27,FALSE),"0")</f>
        <v>0</v>
      </c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5"/>
      <c r="AW436" s="13">
        <v>1</v>
      </c>
      <c r="AX436" s="5"/>
      <c r="AY436" s="5"/>
      <c r="AZ436" s="5"/>
      <c r="BA436" s="5"/>
      <c r="BB436" s="5"/>
      <c r="BC436" s="5"/>
      <c r="BD436" s="5"/>
      <c r="BE436" s="13">
        <f t="shared" ca="1" si="469"/>
        <v>942.5193126280941</v>
      </c>
      <c r="BF436" s="13">
        <f t="shared" ca="1" si="515"/>
        <v>0</v>
      </c>
      <c r="BG436" s="13">
        <f t="shared" ca="1" si="470"/>
        <v>81.45987702979663</v>
      </c>
      <c r="BH436" s="13"/>
      <c r="BI436" s="13"/>
      <c r="BJ436" s="13"/>
      <c r="BK436" s="13"/>
      <c r="BL436" s="13"/>
      <c r="BM436" s="13"/>
      <c r="BN436" s="13"/>
      <c r="BO436" s="13"/>
      <c r="BP436" s="13"/>
      <c r="BQ436" s="13"/>
      <c r="BR436" s="13"/>
      <c r="BS436" s="13">
        <f t="shared" ca="1" si="516"/>
        <v>0</v>
      </c>
      <c r="BT436" s="13">
        <f t="shared" ca="1" si="517"/>
        <v>41.17</v>
      </c>
      <c r="BU436" s="13">
        <f t="shared" ca="1" si="518"/>
        <v>27.952073151505598</v>
      </c>
      <c r="BV436" s="13">
        <f t="shared" ca="1" si="519"/>
        <v>27.392401072047928</v>
      </c>
      <c r="BW436" s="13">
        <f t="shared" ca="1" si="529"/>
        <v>0</v>
      </c>
      <c r="BX436" s="13"/>
      <c r="BY436" s="13"/>
      <c r="BZ436" s="13"/>
      <c r="CA436" s="13"/>
      <c r="CB436" s="13"/>
      <c r="CC436" s="13"/>
      <c r="CD436" s="13"/>
      <c r="CE436" s="13"/>
      <c r="CF436" s="13"/>
      <c r="CG436" s="13"/>
      <c r="CH436" s="13"/>
      <c r="CI436" s="13"/>
      <c r="CJ436" s="13"/>
      <c r="CK436" s="13"/>
      <c r="CL436" s="13"/>
      <c r="CM436" s="5"/>
      <c r="CN436" s="13">
        <f t="shared" ca="1" si="520"/>
        <v>6035.66</v>
      </c>
      <c r="CO436" s="13">
        <f t="shared" ca="1" si="521"/>
        <v>124.06</v>
      </c>
      <c r="CP436" s="13">
        <f t="shared" ca="1" si="522"/>
        <v>391.6506</v>
      </c>
      <c r="CQ436" s="5"/>
      <c r="CR436" s="5"/>
      <c r="CS436" s="5"/>
      <c r="CT436" s="34">
        <f t="shared" ca="1" si="523"/>
        <v>1.0117389110622013</v>
      </c>
      <c r="CU436" s="34">
        <f t="shared" ca="1" si="524"/>
        <v>0.98955092924942167</v>
      </c>
      <c r="CV436" s="34">
        <f t="shared" ca="1" si="525"/>
        <v>0.9331664207374446</v>
      </c>
      <c r="CW436" s="5"/>
      <c r="CX436" s="5"/>
      <c r="CY436" s="5"/>
      <c r="CZ436" s="5"/>
      <c r="DA436" s="33">
        <f t="shared" ca="1" si="526"/>
        <v>1.2685999999999999</v>
      </c>
      <c r="DB436" s="13">
        <f t="shared" ca="1" si="527"/>
        <v>1195.68</v>
      </c>
      <c r="DC436" s="5"/>
      <c r="DD436" s="18">
        <f t="shared" ca="1" si="471"/>
        <v>0</v>
      </c>
      <c r="DE436" s="18">
        <f>IF(ISNUMBER(VLOOKUP(B436,CASH!$B$7:$D$10000,3,FALSE)),VLOOKUP(B436,CASH!$B$7:$D$10000,3,FALSE),0)</f>
        <v>0</v>
      </c>
      <c r="DF436" s="18">
        <f t="shared" si="472"/>
        <v>0</v>
      </c>
      <c r="DG436" s="18">
        <f t="shared" ca="1" si="533"/>
        <v>0</v>
      </c>
      <c r="DH436" s="18">
        <f t="shared" ca="1" si="534"/>
        <v>0</v>
      </c>
      <c r="DI436" s="18">
        <f t="shared" si="473"/>
        <v>0</v>
      </c>
      <c r="DJ436" s="18">
        <f t="shared" si="474"/>
        <v>0</v>
      </c>
      <c r="DK436" s="18">
        <f t="shared" si="475"/>
        <v>0</v>
      </c>
      <c r="DL436" s="18">
        <f t="shared" si="476"/>
        <v>0</v>
      </c>
      <c r="DM436" s="18">
        <f t="shared" si="477"/>
        <v>0</v>
      </c>
      <c r="DN436" s="18">
        <f t="shared" si="478"/>
        <v>0</v>
      </c>
      <c r="DO436" s="18">
        <f t="shared" si="479"/>
        <v>0</v>
      </c>
      <c r="DP436" s="18">
        <f t="shared" si="480"/>
        <v>0</v>
      </c>
      <c r="DQ436" s="18">
        <f t="shared" ca="1" si="481"/>
        <v>0</v>
      </c>
      <c r="DR436" s="18">
        <f t="shared" ca="1" si="482"/>
        <v>0</v>
      </c>
      <c r="DS436" s="18">
        <f t="shared" ca="1" si="483"/>
        <v>0</v>
      </c>
      <c r="DT436" s="18">
        <f t="shared" si="484"/>
        <v>0</v>
      </c>
      <c r="DU436" s="18">
        <f t="shared" si="485"/>
        <v>0</v>
      </c>
      <c r="DV436" s="18">
        <f t="shared" si="486"/>
        <v>0</v>
      </c>
      <c r="DW436" s="18">
        <f t="shared" si="487"/>
        <v>0</v>
      </c>
      <c r="DX436" s="18">
        <f t="shared" si="488"/>
        <v>0</v>
      </c>
      <c r="DY436" s="18">
        <f t="shared" si="489"/>
        <v>0</v>
      </c>
      <c r="DZ436" s="18">
        <f t="shared" si="490"/>
        <v>0</v>
      </c>
      <c r="EA436" s="18">
        <f t="shared" si="491"/>
        <v>0</v>
      </c>
      <c r="EB436" s="18">
        <f t="shared" si="492"/>
        <v>0</v>
      </c>
      <c r="EC436" s="18">
        <f t="shared" si="493"/>
        <v>0</v>
      </c>
      <c r="ED436" s="18">
        <f t="shared" si="494"/>
        <v>0</v>
      </c>
      <c r="EE436" s="18">
        <f t="shared" ca="1" si="495"/>
        <v>0</v>
      </c>
      <c r="EF436" s="18">
        <f t="shared" ca="1" si="496"/>
        <v>0</v>
      </c>
      <c r="EG436" s="18">
        <f t="shared" ca="1" si="497"/>
        <v>0</v>
      </c>
      <c r="EH436" s="18">
        <f t="shared" ca="1" si="498"/>
        <v>0</v>
      </c>
      <c r="EI436" s="18">
        <f t="shared" ca="1" si="499"/>
        <v>0</v>
      </c>
      <c r="EJ436" s="18">
        <f t="shared" si="500"/>
        <v>0</v>
      </c>
      <c r="EK436" s="18">
        <f t="shared" si="501"/>
        <v>0</v>
      </c>
      <c r="EL436" s="18">
        <f t="shared" si="502"/>
        <v>0</v>
      </c>
      <c r="EM436" s="18">
        <f t="shared" si="503"/>
        <v>0</v>
      </c>
      <c r="EN436" s="18">
        <f t="shared" si="504"/>
        <v>0</v>
      </c>
      <c r="EO436" s="18">
        <f t="shared" si="505"/>
        <v>0</v>
      </c>
      <c r="EP436" s="18">
        <f t="shared" si="506"/>
        <v>0</v>
      </c>
      <c r="EQ436" s="18">
        <f t="shared" si="507"/>
        <v>0</v>
      </c>
      <c r="ER436" s="18">
        <f t="shared" si="508"/>
        <v>0</v>
      </c>
      <c r="ES436" s="18">
        <f t="shared" si="509"/>
        <v>0</v>
      </c>
      <c r="ET436" s="18">
        <f t="shared" si="510"/>
        <v>0</v>
      </c>
      <c r="EU436" s="18">
        <f t="shared" si="511"/>
        <v>0</v>
      </c>
      <c r="EV436" s="18">
        <f t="shared" si="512"/>
        <v>0</v>
      </c>
      <c r="EW436" s="18">
        <f t="shared" si="513"/>
        <v>0</v>
      </c>
      <c r="EX436" s="18">
        <f t="shared" si="514"/>
        <v>0</v>
      </c>
      <c r="EY436" s="17"/>
      <c r="EZ436" s="1"/>
      <c r="FA436" s="54">
        <f t="shared" ca="1" si="464"/>
        <v>0</v>
      </c>
      <c r="FB436" s="54">
        <f t="shared" si="465"/>
        <v>0</v>
      </c>
      <c r="FC436" s="54">
        <f t="shared" ca="1" si="530"/>
        <v>0</v>
      </c>
      <c r="FD436" s="34" t="e">
        <f t="shared" ca="1" si="531"/>
        <v>#DIV/0!</v>
      </c>
      <c r="FE436" s="34" t="e">
        <f t="shared" ca="1" si="528"/>
        <v>#DIV/0!</v>
      </c>
      <c r="FH436">
        <f t="shared" si="466"/>
        <v>0</v>
      </c>
      <c r="FI436">
        <f t="shared" ca="1" si="467"/>
        <v>0</v>
      </c>
      <c r="FJ436">
        <f t="shared" ca="1" si="468"/>
        <v>0</v>
      </c>
    </row>
    <row r="437" spans="1:166" x14ac:dyDescent="0.25">
      <c r="A437" s="1"/>
      <c r="B437" s="15">
        <f>Kurse!B433</f>
        <v>40366</v>
      </c>
      <c r="C437" s="1"/>
      <c r="D437" s="20" t="str">
        <f>IF(ISNUMBER(VLOOKUP(B437,CASH!$B$7:$E$2815,2,FALSE)),VLOOKUP(B437,CASH!$B$7:$E$2815,2,FALSE),"")</f>
        <v/>
      </c>
      <c r="E437" s="1"/>
      <c r="F437" s="20">
        <f t="shared" si="532"/>
        <v>0</v>
      </c>
      <c r="G437" s="20"/>
      <c r="H437" s="20"/>
      <c r="I437" s="20"/>
      <c r="J437" s="20"/>
      <c r="K437" s="9"/>
      <c r="L437" s="9"/>
      <c r="M437" s="9"/>
      <c r="N437" s="9"/>
      <c r="O437" s="9"/>
      <c r="P437" s="9" t="str">
        <f>IF(ISNUMBER(VLOOKUP($B437,Anteile!$A$2:$BI$10000,12,FALSE)),VLOOKUP($B437,Anteile!$A$2:$BI$10000,12,FALSE),"0")</f>
        <v>0</v>
      </c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 t="str">
        <f>IF(ISNUMBER(VLOOKUP($B437,Anteile!$A$2:$BI$10000,24,FALSE)),VLOOKUP($B437,Anteile!$A$2:$BI$10000,24,FALSE),"0")</f>
        <v>0</v>
      </c>
      <c r="AC437" s="9" t="str">
        <f>IF(ISNUMBER(VLOOKUP($B437,Anteile!$A$2:$BI$10000,25,FALSE)),VLOOKUP($B437,Anteile!$A$2:$BI$10000,25,FALSE),"0")</f>
        <v>0</v>
      </c>
      <c r="AD437" s="9" t="str">
        <f>IF(ISNUMBER(VLOOKUP($B437,Anteile!$A$2:$BI$10000,26,FALSE)),VLOOKUP($B437,Anteile!$A$2:$BI$10000,26,FALSE),"0")</f>
        <v>0</v>
      </c>
      <c r="AE437" s="9" t="str">
        <f>IF(ISNUMBER(VLOOKUP($B437,Anteile!$A$2:$BI$10000,27,FALSE)),VLOOKUP($B437,Anteile!$A$2:$BI$10000,27,FALSE),"0")</f>
        <v>0</v>
      </c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5"/>
      <c r="AW437" s="13">
        <v>1</v>
      </c>
      <c r="AX437" s="5"/>
      <c r="AY437" s="5"/>
      <c r="AZ437" s="5"/>
      <c r="BA437" s="5"/>
      <c r="BB437" s="5"/>
      <c r="BC437" s="5"/>
      <c r="BD437" s="5"/>
      <c r="BE437" s="13">
        <f t="shared" ca="1" si="469"/>
        <v>954.68589083419147</v>
      </c>
      <c r="BF437" s="13">
        <f t="shared" ca="1" si="515"/>
        <v>0</v>
      </c>
      <c r="BG437" s="13">
        <f t="shared" ca="1" si="470"/>
        <v>81.589162639626082</v>
      </c>
      <c r="BH437" s="13"/>
      <c r="BI437" s="13"/>
      <c r="BJ437" s="13"/>
      <c r="BK437" s="13"/>
      <c r="BL437" s="13"/>
      <c r="BM437" s="13"/>
      <c r="BN437" s="13"/>
      <c r="BO437" s="13"/>
      <c r="BP437" s="13"/>
      <c r="BQ437" s="13"/>
      <c r="BR437" s="13"/>
      <c r="BS437" s="13">
        <f t="shared" ca="1" si="516"/>
        <v>0</v>
      </c>
      <c r="BT437" s="13">
        <f t="shared" ca="1" si="517"/>
        <v>40.75</v>
      </c>
      <c r="BU437" s="13">
        <f t="shared" ca="1" si="518"/>
        <v>27.616256040560881</v>
      </c>
      <c r="BV437" s="13">
        <f t="shared" ca="1" si="519"/>
        <v>27.212231640655947</v>
      </c>
      <c r="BW437" s="13">
        <f t="shared" ca="1" si="529"/>
        <v>0</v>
      </c>
      <c r="BX437" s="13"/>
      <c r="BY437" s="13"/>
      <c r="BZ437" s="13"/>
      <c r="CA437" s="13"/>
      <c r="CB437" s="13"/>
      <c r="CC437" s="13"/>
      <c r="CD437" s="13"/>
      <c r="CE437" s="13"/>
      <c r="CF437" s="13"/>
      <c r="CG437" s="13"/>
      <c r="CH437" s="13"/>
      <c r="CI437" s="13"/>
      <c r="CJ437" s="13"/>
      <c r="CK437" s="13"/>
      <c r="CL437" s="13"/>
      <c r="CM437" s="5"/>
      <c r="CN437" s="13">
        <f t="shared" ca="1" si="520"/>
        <v>5992.86</v>
      </c>
      <c r="CO437" s="13">
        <f t="shared" ca="1" si="521"/>
        <v>122.78</v>
      </c>
      <c r="CP437" s="13">
        <f t="shared" ca="1" si="522"/>
        <v>392.36309999999997</v>
      </c>
      <c r="CQ437" s="5"/>
      <c r="CR437" s="5"/>
      <c r="CS437" s="5"/>
      <c r="CT437" s="34">
        <f t="shared" ca="1" si="523"/>
        <v>1.0045644801973974</v>
      </c>
      <c r="CU437" s="34">
        <f t="shared" ca="1" si="524"/>
        <v>0.97934115019542156</v>
      </c>
      <c r="CV437" s="34">
        <f t="shared" ca="1" si="525"/>
        <v>0.93486405907829073</v>
      </c>
      <c r="CW437" s="5"/>
      <c r="CX437" s="5"/>
      <c r="CY437" s="5"/>
      <c r="CZ437" s="5"/>
      <c r="DA437" s="33">
        <f t="shared" ca="1" si="526"/>
        <v>1.2623</v>
      </c>
      <c r="DB437" s="13">
        <f t="shared" ca="1" si="527"/>
        <v>1205.0999999999999</v>
      </c>
      <c r="DC437" s="5"/>
      <c r="DD437" s="18">
        <f t="shared" ca="1" si="471"/>
        <v>0</v>
      </c>
      <c r="DE437" s="18">
        <f>IF(ISNUMBER(VLOOKUP(B437,CASH!$B$7:$D$10000,3,FALSE)),VLOOKUP(B437,CASH!$B$7:$D$10000,3,FALSE),0)</f>
        <v>0</v>
      </c>
      <c r="DF437" s="18">
        <f t="shared" si="472"/>
        <v>0</v>
      </c>
      <c r="DG437" s="18">
        <f t="shared" ca="1" si="533"/>
        <v>0</v>
      </c>
      <c r="DH437" s="18">
        <f t="shared" ca="1" si="534"/>
        <v>0</v>
      </c>
      <c r="DI437" s="18">
        <f t="shared" si="473"/>
        <v>0</v>
      </c>
      <c r="DJ437" s="18">
        <f t="shared" si="474"/>
        <v>0</v>
      </c>
      <c r="DK437" s="18">
        <f t="shared" si="475"/>
        <v>0</v>
      </c>
      <c r="DL437" s="18">
        <f t="shared" si="476"/>
        <v>0</v>
      </c>
      <c r="DM437" s="18">
        <f t="shared" si="477"/>
        <v>0</v>
      </c>
      <c r="DN437" s="18">
        <f t="shared" si="478"/>
        <v>0</v>
      </c>
      <c r="DO437" s="18">
        <f t="shared" si="479"/>
        <v>0</v>
      </c>
      <c r="DP437" s="18">
        <f t="shared" si="480"/>
        <v>0</v>
      </c>
      <c r="DQ437" s="18">
        <f t="shared" ca="1" si="481"/>
        <v>0</v>
      </c>
      <c r="DR437" s="18">
        <f t="shared" ca="1" si="482"/>
        <v>0</v>
      </c>
      <c r="DS437" s="18">
        <f t="shared" ca="1" si="483"/>
        <v>0</v>
      </c>
      <c r="DT437" s="18">
        <f t="shared" si="484"/>
        <v>0</v>
      </c>
      <c r="DU437" s="18">
        <f t="shared" si="485"/>
        <v>0</v>
      </c>
      <c r="DV437" s="18">
        <f t="shared" si="486"/>
        <v>0</v>
      </c>
      <c r="DW437" s="18">
        <f t="shared" si="487"/>
        <v>0</v>
      </c>
      <c r="DX437" s="18">
        <f t="shared" si="488"/>
        <v>0</v>
      </c>
      <c r="DY437" s="18">
        <f t="shared" si="489"/>
        <v>0</v>
      </c>
      <c r="DZ437" s="18">
        <f t="shared" si="490"/>
        <v>0</v>
      </c>
      <c r="EA437" s="18">
        <f t="shared" si="491"/>
        <v>0</v>
      </c>
      <c r="EB437" s="18">
        <f t="shared" si="492"/>
        <v>0</v>
      </c>
      <c r="EC437" s="18">
        <f t="shared" si="493"/>
        <v>0</v>
      </c>
      <c r="ED437" s="18">
        <f t="shared" si="494"/>
        <v>0</v>
      </c>
      <c r="EE437" s="18">
        <f t="shared" ca="1" si="495"/>
        <v>0</v>
      </c>
      <c r="EF437" s="18">
        <f t="shared" ca="1" si="496"/>
        <v>0</v>
      </c>
      <c r="EG437" s="18">
        <f t="shared" ca="1" si="497"/>
        <v>0</v>
      </c>
      <c r="EH437" s="18">
        <f t="shared" ca="1" si="498"/>
        <v>0</v>
      </c>
      <c r="EI437" s="18">
        <f t="shared" ca="1" si="499"/>
        <v>0</v>
      </c>
      <c r="EJ437" s="18">
        <f t="shared" si="500"/>
        <v>0</v>
      </c>
      <c r="EK437" s="18">
        <f t="shared" si="501"/>
        <v>0</v>
      </c>
      <c r="EL437" s="18">
        <f t="shared" si="502"/>
        <v>0</v>
      </c>
      <c r="EM437" s="18">
        <f t="shared" si="503"/>
        <v>0</v>
      </c>
      <c r="EN437" s="18">
        <f t="shared" si="504"/>
        <v>0</v>
      </c>
      <c r="EO437" s="18">
        <f t="shared" si="505"/>
        <v>0</v>
      </c>
      <c r="EP437" s="18">
        <f t="shared" si="506"/>
        <v>0</v>
      </c>
      <c r="EQ437" s="18">
        <f t="shared" si="507"/>
        <v>0</v>
      </c>
      <c r="ER437" s="18">
        <f t="shared" si="508"/>
        <v>0</v>
      </c>
      <c r="ES437" s="18">
        <f t="shared" si="509"/>
        <v>0</v>
      </c>
      <c r="ET437" s="18">
        <f t="shared" si="510"/>
        <v>0</v>
      </c>
      <c r="EU437" s="18">
        <f t="shared" si="511"/>
        <v>0</v>
      </c>
      <c r="EV437" s="18">
        <f t="shared" si="512"/>
        <v>0</v>
      </c>
      <c r="EW437" s="18">
        <f t="shared" si="513"/>
        <v>0</v>
      </c>
      <c r="EX437" s="18">
        <f t="shared" si="514"/>
        <v>0</v>
      </c>
      <c r="EY437" s="17"/>
      <c r="EZ437" s="1"/>
      <c r="FA437" s="54">
        <f t="shared" ca="1" si="464"/>
        <v>0</v>
      </c>
      <c r="FB437" s="54">
        <f t="shared" si="465"/>
        <v>0</v>
      </c>
      <c r="FC437" s="54">
        <f t="shared" ca="1" si="530"/>
        <v>0</v>
      </c>
      <c r="FD437" s="34" t="e">
        <f t="shared" ca="1" si="531"/>
        <v>#DIV/0!</v>
      </c>
      <c r="FE437" s="34" t="e">
        <f t="shared" ca="1" si="528"/>
        <v>#DIV/0!</v>
      </c>
      <c r="FH437">
        <f t="shared" si="466"/>
        <v>0</v>
      </c>
      <c r="FI437">
        <f t="shared" ca="1" si="467"/>
        <v>0</v>
      </c>
      <c r="FJ437">
        <f t="shared" ca="1" si="468"/>
        <v>0</v>
      </c>
    </row>
    <row r="438" spans="1:166" x14ac:dyDescent="0.25">
      <c r="A438" s="1"/>
      <c r="B438" s="15">
        <f>Kurse!B434</f>
        <v>40365</v>
      </c>
      <c r="C438" s="1"/>
      <c r="D438" s="20" t="str">
        <f>IF(ISNUMBER(VLOOKUP(B438,CASH!$B$7:$E$2815,2,FALSE)),VLOOKUP(B438,CASH!$B$7:$E$2815,2,FALSE),"")</f>
        <v/>
      </c>
      <c r="E438" s="1"/>
      <c r="F438" s="20">
        <f t="shared" si="532"/>
        <v>0</v>
      </c>
      <c r="G438" s="20"/>
      <c r="H438" s="20"/>
      <c r="I438" s="20"/>
      <c r="J438" s="20"/>
      <c r="K438" s="9"/>
      <c r="L438" s="9"/>
      <c r="M438" s="9"/>
      <c r="N438" s="9"/>
      <c r="O438" s="9"/>
      <c r="P438" s="9" t="str">
        <f>IF(ISNUMBER(VLOOKUP($B438,Anteile!$A$2:$BI$10000,12,FALSE)),VLOOKUP($B438,Anteile!$A$2:$BI$10000,12,FALSE),"0")</f>
        <v>0</v>
      </c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 t="str">
        <f>IF(ISNUMBER(VLOOKUP($B438,Anteile!$A$2:$BI$10000,24,FALSE)),VLOOKUP($B438,Anteile!$A$2:$BI$10000,24,FALSE),"0")</f>
        <v>0</v>
      </c>
      <c r="AC438" s="9" t="str">
        <f>IF(ISNUMBER(VLOOKUP($B438,Anteile!$A$2:$BI$10000,25,FALSE)),VLOOKUP($B438,Anteile!$A$2:$BI$10000,25,FALSE),"0")</f>
        <v>0</v>
      </c>
      <c r="AD438" s="9" t="str">
        <f>IF(ISNUMBER(VLOOKUP($B438,Anteile!$A$2:$BI$10000,26,FALSE)),VLOOKUP($B438,Anteile!$A$2:$BI$10000,26,FALSE),"0")</f>
        <v>0</v>
      </c>
      <c r="AE438" s="9" t="str">
        <f>IF(ISNUMBER(VLOOKUP($B438,Anteile!$A$2:$BI$10000,27,FALSE)),VLOOKUP($B438,Anteile!$A$2:$BI$10000,27,FALSE),"0")</f>
        <v>0</v>
      </c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5"/>
      <c r="AW438" s="13">
        <v>1</v>
      </c>
      <c r="AX438" s="5"/>
      <c r="AY438" s="5"/>
      <c r="AZ438" s="5"/>
      <c r="BA438" s="5"/>
      <c r="BB438" s="5"/>
      <c r="BC438" s="5"/>
      <c r="BD438" s="5"/>
      <c r="BE438" s="13">
        <f t="shared" ca="1" si="469"/>
        <v>945.25582132108354</v>
      </c>
      <c r="BF438" s="13">
        <f t="shared" ca="1" si="515"/>
        <v>0</v>
      </c>
      <c r="BG438" s="13">
        <f t="shared" ca="1" si="470"/>
        <v>81.268810391256139</v>
      </c>
      <c r="BH438" s="13"/>
      <c r="BI438" s="13"/>
      <c r="BJ438" s="13"/>
      <c r="BK438" s="13"/>
      <c r="BL438" s="13"/>
      <c r="BM438" s="13"/>
      <c r="BN438" s="13"/>
      <c r="BO438" s="13"/>
      <c r="BP438" s="13"/>
      <c r="BQ438" s="13"/>
      <c r="BR438" s="13"/>
      <c r="BS438" s="13">
        <f t="shared" ca="1" si="516"/>
        <v>0</v>
      </c>
      <c r="BT438" s="13">
        <f t="shared" ca="1" si="517"/>
        <v>40.200000000000003</v>
      </c>
      <c r="BU438" s="13">
        <f t="shared" ca="1" si="518"/>
        <v>27.704736258514174</v>
      </c>
      <c r="BV438" s="13">
        <f t="shared" ca="1" si="519"/>
        <v>27.213686044669728</v>
      </c>
      <c r="BW438" s="13">
        <f t="shared" ca="1" si="529"/>
        <v>0</v>
      </c>
      <c r="BX438" s="13"/>
      <c r="BY438" s="13"/>
      <c r="BZ438" s="13"/>
      <c r="CA438" s="13"/>
      <c r="CB438" s="13"/>
      <c r="CC438" s="13"/>
      <c r="CD438" s="13"/>
      <c r="CE438" s="13"/>
      <c r="CF438" s="13"/>
      <c r="CG438" s="13"/>
      <c r="CH438" s="13"/>
      <c r="CI438" s="13"/>
      <c r="CJ438" s="13"/>
      <c r="CK438" s="13"/>
      <c r="CL438" s="13"/>
      <c r="CM438" s="5"/>
      <c r="CN438" s="13">
        <f t="shared" ca="1" si="520"/>
        <v>5940.98</v>
      </c>
      <c r="CO438" s="13">
        <f t="shared" ca="1" si="521"/>
        <v>122.13</v>
      </c>
      <c r="CP438" s="13">
        <f t="shared" ca="1" si="522"/>
        <v>391.90699999999998</v>
      </c>
      <c r="CQ438" s="5"/>
      <c r="CR438" s="5"/>
      <c r="CS438" s="5"/>
      <c r="CT438" s="34">
        <f t="shared" ca="1" si="523"/>
        <v>0.99586799717716312</v>
      </c>
      <c r="CU438" s="34">
        <f t="shared" ca="1" si="524"/>
        <v>0.97415649676956206</v>
      </c>
      <c r="CV438" s="34">
        <f t="shared" ca="1" si="525"/>
        <v>0.93377733227511894</v>
      </c>
      <c r="CW438" s="5"/>
      <c r="CX438" s="5"/>
      <c r="CY438" s="5"/>
      <c r="CZ438" s="5"/>
      <c r="DA438" s="33">
        <f t="shared" ca="1" si="526"/>
        <v>1.2625999999999999</v>
      </c>
      <c r="DB438" s="13">
        <f t="shared" ca="1" si="527"/>
        <v>1193.48</v>
      </c>
      <c r="DC438" s="5"/>
      <c r="DD438" s="18">
        <f t="shared" ca="1" si="471"/>
        <v>0</v>
      </c>
      <c r="DE438" s="18">
        <f>IF(ISNUMBER(VLOOKUP(B438,CASH!$B$7:$D$10000,3,FALSE)),VLOOKUP(B438,CASH!$B$7:$D$10000,3,FALSE),0)</f>
        <v>0</v>
      </c>
      <c r="DF438" s="18">
        <f t="shared" si="472"/>
        <v>0</v>
      </c>
      <c r="DG438" s="18">
        <f t="shared" ca="1" si="533"/>
        <v>0</v>
      </c>
      <c r="DH438" s="18">
        <f t="shared" ca="1" si="534"/>
        <v>0</v>
      </c>
      <c r="DI438" s="18">
        <f t="shared" si="473"/>
        <v>0</v>
      </c>
      <c r="DJ438" s="18">
        <f t="shared" si="474"/>
        <v>0</v>
      </c>
      <c r="DK438" s="18">
        <f t="shared" si="475"/>
        <v>0</v>
      </c>
      <c r="DL438" s="18">
        <f t="shared" si="476"/>
        <v>0</v>
      </c>
      <c r="DM438" s="18">
        <f t="shared" si="477"/>
        <v>0</v>
      </c>
      <c r="DN438" s="18">
        <f t="shared" si="478"/>
        <v>0</v>
      </c>
      <c r="DO438" s="18">
        <f t="shared" si="479"/>
        <v>0</v>
      </c>
      <c r="DP438" s="18">
        <f t="shared" si="480"/>
        <v>0</v>
      </c>
      <c r="DQ438" s="18">
        <f t="shared" ca="1" si="481"/>
        <v>0</v>
      </c>
      <c r="DR438" s="18">
        <f t="shared" ca="1" si="482"/>
        <v>0</v>
      </c>
      <c r="DS438" s="18">
        <f t="shared" ca="1" si="483"/>
        <v>0</v>
      </c>
      <c r="DT438" s="18">
        <f t="shared" si="484"/>
        <v>0</v>
      </c>
      <c r="DU438" s="18">
        <f t="shared" si="485"/>
        <v>0</v>
      </c>
      <c r="DV438" s="18">
        <f t="shared" si="486"/>
        <v>0</v>
      </c>
      <c r="DW438" s="18">
        <f t="shared" si="487"/>
        <v>0</v>
      </c>
      <c r="DX438" s="18">
        <f t="shared" si="488"/>
        <v>0</v>
      </c>
      <c r="DY438" s="18">
        <f t="shared" si="489"/>
        <v>0</v>
      </c>
      <c r="DZ438" s="18">
        <f t="shared" si="490"/>
        <v>0</v>
      </c>
      <c r="EA438" s="18">
        <f t="shared" si="491"/>
        <v>0</v>
      </c>
      <c r="EB438" s="18">
        <f t="shared" si="492"/>
        <v>0</v>
      </c>
      <c r="EC438" s="18">
        <f t="shared" si="493"/>
        <v>0</v>
      </c>
      <c r="ED438" s="18">
        <f t="shared" si="494"/>
        <v>0</v>
      </c>
      <c r="EE438" s="18">
        <f t="shared" ca="1" si="495"/>
        <v>0</v>
      </c>
      <c r="EF438" s="18">
        <f t="shared" ca="1" si="496"/>
        <v>0</v>
      </c>
      <c r="EG438" s="18">
        <f t="shared" ca="1" si="497"/>
        <v>0</v>
      </c>
      <c r="EH438" s="18">
        <f t="shared" ca="1" si="498"/>
        <v>0</v>
      </c>
      <c r="EI438" s="18">
        <f t="shared" ca="1" si="499"/>
        <v>0</v>
      </c>
      <c r="EJ438" s="18">
        <f t="shared" si="500"/>
        <v>0</v>
      </c>
      <c r="EK438" s="18">
        <f t="shared" si="501"/>
        <v>0</v>
      </c>
      <c r="EL438" s="18">
        <f t="shared" si="502"/>
        <v>0</v>
      </c>
      <c r="EM438" s="18">
        <f t="shared" si="503"/>
        <v>0</v>
      </c>
      <c r="EN438" s="18">
        <f t="shared" si="504"/>
        <v>0</v>
      </c>
      <c r="EO438" s="18">
        <f t="shared" si="505"/>
        <v>0</v>
      </c>
      <c r="EP438" s="18">
        <f t="shared" si="506"/>
        <v>0</v>
      </c>
      <c r="EQ438" s="18">
        <f t="shared" si="507"/>
        <v>0</v>
      </c>
      <c r="ER438" s="18">
        <f t="shared" si="508"/>
        <v>0</v>
      </c>
      <c r="ES438" s="18">
        <f t="shared" si="509"/>
        <v>0</v>
      </c>
      <c r="ET438" s="18">
        <f t="shared" si="510"/>
        <v>0</v>
      </c>
      <c r="EU438" s="18">
        <f t="shared" si="511"/>
        <v>0</v>
      </c>
      <c r="EV438" s="18">
        <f t="shared" si="512"/>
        <v>0</v>
      </c>
      <c r="EW438" s="18">
        <f t="shared" si="513"/>
        <v>0</v>
      </c>
      <c r="EX438" s="18">
        <f t="shared" si="514"/>
        <v>0</v>
      </c>
      <c r="EY438" s="17"/>
      <c r="EZ438" s="1"/>
      <c r="FA438" s="54">
        <f t="shared" ca="1" si="464"/>
        <v>0</v>
      </c>
      <c r="FB438" s="54">
        <f t="shared" si="465"/>
        <v>0</v>
      </c>
      <c r="FC438" s="54">
        <f t="shared" ca="1" si="530"/>
        <v>0</v>
      </c>
      <c r="FD438" s="34" t="e">
        <f t="shared" ca="1" si="531"/>
        <v>#DIV/0!</v>
      </c>
      <c r="FE438" s="34" t="e">
        <f t="shared" ca="1" si="528"/>
        <v>#DIV/0!</v>
      </c>
      <c r="FH438">
        <f t="shared" si="466"/>
        <v>0</v>
      </c>
      <c r="FI438">
        <f t="shared" ca="1" si="467"/>
        <v>0</v>
      </c>
      <c r="FJ438">
        <f t="shared" ca="1" si="468"/>
        <v>0</v>
      </c>
    </row>
    <row r="439" spans="1:166" x14ac:dyDescent="0.25">
      <c r="A439" s="1"/>
      <c r="B439" s="15">
        <f>Kurse!B435</f>
        <v>40364</v>
      </c>
      <c r="C439" s="1"/>
      <c r="D439" s="20" t="str">
        <f>IF(ISNUMBER(VLOOKUP(B439,CASH!$B$7:$E$2815,2,FALSE)),VLOOKUP(B439,CASH!$B$7:$E$2815,2,FALSE),"")</f>
        <v/>
      </c>
      <c r="E439" s="1"/>
      <c r="F439" s="20">
        <f t="shared" si="532"/>
        <v>0</v>
      </c>
      <c r="G439" s="20"/>
      <c r="H439" s="20"/>
      <c r="I439" s="20"/>
      <c r="J439" s="20"/>
      <c r="K439" s="9"/>
      <c r="L439" s="9"/>
      <c r="M439" s="9"/>
      <c r="N439" s="9"/>
      <c r="O439" s="9"/>
      <c r="P439" s="9" t="str">
        <f>IF(ISNUMBER(VLOOKUP($B439,Anteile!$A$2:$BI$10000,12,FALSE)),VLOOKUP($B439,Anteile!$A$2:$BI$10000,12,FALSE),"0")</f>
        <v>0</v>
      </c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 t="str">
        <f>IF(ISNUMBER(VLOOKUP($B439,Anteile!$A$2:$BI$10000,24,FALSE)),VLOOKUP($B439,Anteile!$A$2:$BI$10000,24,FALSE),"0")</f>
        <v>0</v>
      </c>
      <c r="AC439" s="9" t="str">
        <f>IF(ISNUMBER(VLOOKUP($B439,Anteile!$A$2:$BI$10000,25,FALSE)),VLOOKUP($B439,Anteile!$A$2:$BI$10000,25,FALSE),"0")</f>
        <v>0</v>
      </c>
      <c r="AD439" s="9" t="str">
        <f>IF(ISNUMBER(VLOOKUP($B439,Anteile!$A$2:$BI$10000,26,FALSE)),VLOOKUP($B439,Anteile!$A$2:$BI$10000,26,FALSE),"0")</f>
        <v>0</v>
      </c>
      <c r="AE439" s="9" t="str">
        <f>IF(ISNUMBER(VLOOKUP($B439,Anteile!$A$2:$BI$10000,27,FALSE)),VLOOKUP($B439,Anteile!$A$2:$BI$10000,27,FALSE),"0")</f>
        <v>0</v>
      </c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5"/>
      <c r="AW439" s="13">
        <v>1</v>
      </c>
      <c r="AX439" s="5"/>
      <c r="AY439" s="5"/>
      <c r="AZ439" s="5"/>
      <c r="BA439" s="5"/>
      <c r="BB439" s="5"/>
      <c r="BC439" s="5"/>
      <c r="BD439" s="5"/>
      <c r="BE439" s="13">
        <f t="shared" ca="1" si="469"/>
        <v>966.85325869652138</v>
      </c>
      <c r="BF439" s="13">
        <f t="shared" ca="1" si="515"/>
        <v>0</v>
      </c>
      <c r="BG439" s="13">
        <f t="shared" ca="1" si="470"/>
        <v>81.847261095561777</v>
      </c>
      <c r="BH439" s="13"/>
      <c r="BI439" s="13"/>
      <c r="BJ439" s="13"/>
      <c r="BK439" s="13"/>
      <c r="BL439" s="13"/>
      <c r="BM439" s="13"/>
      <c r="BN439" s="13"/>
      <c r="BO439" s="13"/>
      <c r="BP439" s="13"/>
      <c r="BQ439" s="13"/>
      <c r="BR439" s="13"/>
      <c r="BS439" s="13">
        <f t="shared" ca="1" si="516"/>
        <v>0</v>
      </c>
      <c r="BT439" s="13">
        <f t="shared" ca="1" si="517"/>
        <v>39.19</v>
      </c>
      <c r="BU439" s="13">
        <f t="shared" ca="1" si="518"/>
        <v>27.437025189924032</v>
      </c>
      <c r="BV439" s="13">
        <f t="shared" ca="1" si="519"/>
        <v>26.949220311875255</v>
      </c>
      <c r="BW439" s="13">
        <f t="shared" ca="1" si="529"/>
        <v>0</v>
      </c>
      <c r="BX439" s="13"/>
      <c r="BY439" s="13"/>
      <c r="BZ439" s="13"/>
      <c r="CA439" s="13"/>
      <c r="CB439" s="13"/>
      <c r="CC439" s="13"/>
      <c r="CD439" s="13"/>
      <c r="CE439" s="13"/>
      <c r="CF439" s="13"/>
      <c r="CG439" s="13"/>
      <c r="CH439" s="13"/>
      <c r="CI439" s="13"/>
      <c r="CJ439" s="13"/>
      <c r="CK439" s="13"/>
      <c r="CL439" s="13"/>
      <c r="CM439" s="5"/>
      <c r="CN439" s="13">
        <f t="shared" ca="1" si="520"/>
        <v>5816.2</v>
      </c>
      <c r="CO439" s="13">
        <f t="shared" ca="1" si="521"/>
        <v>122.04</v>
      </c>
      <c r="CP439" s="13">
        <f t="shared" ca="1" si="522"/>
        <v>392.48320000000001</v>
      </c>
      <c r="CQ439" s="5"/>
      <c r="CR439" s="5"/>
      <c r="CS439" s="5"/>
      <c r="CT439" s="34">
        <f t="shared" ca="1" si="523"/>
        <v>0.97495151392225121</v>
      </c>
      <c r="CU439" s="34">
        <f t="shared" ca="1" si="524"/>
        <v>0.97343862167982775</v>
      </c>
      <c r="CV439" s="34">
        <f t="shared" ca="1" si="525"/>
        <v>0.93515021537967424</v>
      </c>
      <c r="CW439" s="5"/>
      <c r="CX439" s="5"/>
      <c r="CY439" s="5"/>
      <c r="CZ439" s="5"/>
      <c r="DA439" s="33">
        <f t="shared" ca="1" si="526"/>
        <v>1.2504999999999999</v>
      </c>
      <c r="DB439" s="13">
        <f t="shared" ca="1" si="527"/>
        <v>1209.05</v>
      </c>
      <c r="DC439" s="5"/>
      <c r="DD439" s="18">
        <f t="shared" ca="1" si="471"/>
        <v>0</v>
      </c>
      <c r="DE439" s="18">
        <f>IF(ISNUMBER(VLOOKUP(B439,CASH!$B$7:$D$10000,3,FALSE)),VLOOKUP(B439,CASH!$B$7:$D$10000,3,FALSE),0)</f>
        <v>0</v>
      </c>
      <c r="DF439" s="18">
        <f t="shared" si="472"/>
        <v>0</v>
      </c>
      <c r="DG439" s="18">
        <f t="shared" ca="1" si="533"/>
        <v>0</v>
      </c>
      <c r="DH439" s="18">
        <f t="shared" ca="1" si="534"/>
        <v>0</v>
      </c>
      <c r="DI439" s="18">
        <f t="shared" si="473"/>
        <v>0</v>
      </c>
      <c r="DJ439" s="18">
        <f t="shared" si="474"/>
        <v>0</v>
      </c>
      <c r="DK439" s="18">
        <f t="shared" si="475"/>
        <v>0</v>
      </c>
      <c r="DL439" s="18">
        <f t="shared" si="476"/>
        <v>0</v>
      </c>
      <c r="DM439" s="18">
        <f t="shared" si="477"/>
        <v>0</v>
      </c>
      <c r="DN439" s="18">
        <f t="shared" si="478"/>
        <v>0</v>
      </c>
      <c r="DO439" s="18">
        <f t="shared" si="479"/>
        <v>0</v>
      </c>
      <c r="DP439" s="18">
        <f t="shared" si="480"/>
        <v>0</v>
      </c>
      <c r="DQ439" s="18">
        <f t="shared" ca="1" si="481"/>
        <v>0</v>
      </c>
      <c r="DR439" s="18">
        <f t="shared" ca="1" si="482"/>
        <v>0</v>
      </c>
      <c r="DS439" s="18">
        <f t="shared" ca="1" si="483"/>
        <v>0</v>
      </c>
      <c r="DT439" s="18">
        <f t="shared" si="484"/>
        <v>0</v>
      </c>
      <c r="DU439" s="18">
        <f t="shared" si="485"/>
        <v>0</v>
      </c>
      <c r="DV439" s="18">
        <f t="shared" si="486"/>
        <v>0</v>
      </c>
      <c r="DW439" s="18">
        <f t="shared" si="487"/>
        <v>0</v>
      </c>
      <c r="DX439" s="18">
        <f t="shared" si="488"/>
        <v>0</v>
      </c>
      <c r="DY439" s="18">
        <f t="shared" si="489"/>
        <v>0</v>
      </c>
      <c r="DZ439" s="18">
        <f t="shared" si="490"/>
        <v>0</v>
      </c>
      <c r="EA439" s="18">
        <f t="shared" si="491"/>
        <v>0</v>
      </c>
      <c r="EB439" s="18">
        <f t="shared" si="492"/>
        <v>0</v>
      </c>
      <c r="EC439" s="18">
        <f t="shared" si="493"/>
        <v>0</v>
      </c>
      <c r="ED439" s="18">
        <f t="shared" si="494"/>
        <v>0</v>
      </c>
      <c r="EE439" s="18">
        <f t="shared" ca="1" si="495"/>
        <v>0</v>
      </c>
      <c r="EF439" s="18">
        <f t="shared" ca="1" si="496"/>
        <v>0</v>
      </c>
      <c r="EG439" s="18">
        <f t="shared" ca="1" si="497"/>
        <v>0</v>
      </c>
      <c r="EH439" s="18">
        <f t="shared" ca="1" si="498"/>
        <v>0</v>
      </c>
      <c r="EI439" s="18">
        <f t="shared" ca="1" si="499"/>
        <v>0</v>
      </c>
      <c r="EJ439" s="18">
        <f t="shared" si="500"/>
        <v>0</v>
      </c>
      <c r="EK439" s="18">
        <f t="shared" si="501"/>
        <v>0</v>
      </c>
      <c r="EL439" s="18">
        <f t="shared" si="502"/>
        <v>0</v>
      </c>
      <c r="EM439" s="18">
        <f t="shared" si="503"/>
        <v>0</v>
      </c>
      <c r="EN439" s="18">
        <f t="shared" si="504"/>
        <v>0</v>
      </c>
      <c r="EO439" s="18">
        <f t="shared" si="505"/>
        <v>0</v>
      </c>
      <c r="EP439" s="18">
        <f t="shared" si="506"/>
        <v>0</v>
      </c>
      <c r="EQ439" s="18">
        <f t="shared" si="507"/>
        <v>0</v>
      </c>
      <c r="ER439" s="18">
        <f t="shared" si="508"/>
        <v>0</v>
      </c>
      <c r="ES439" s="18">
        <f t="shared" si="509"/>
        <v>0</v>
      </c>
      <c r="ET439" s="18">
        <f t="shared" si="510"/>
        <v>0</v>
      </c>
      <c r="EU439" s="18">
        <f t="shared" si="511"/>
        <v>0</v>
      </c>
      <c r="EV439" s="18">
        <f t="shared" si="512"/>
        <v>0</v>
      </c>
      <c r="EW439" s="18">
        <f t="shared" si="513"/>
        <v>0</v>
      </c>
      <c r="EX439" s="18">
        <f t="shared" si="514"/>
        <v>0</v>
      </c>
      <c r="EY439" s="17"/>
      <c r="EZ439" s="1"/>
      <c r="FA439" s="54">
        <f t="shared" ca="1" si="464"/>
        <v>0</v>
      </c>
      <c r="FB439" s="54">
        <f t="shared" si="465"/>
        <v>0</v>
      </c>
      <c r="FC439" s="54">
        <f t="shared" ca="1" si="530"/>
        <v>0</v>
      </c>
      <c r="FD439" s="34" t="e">
        <f t="shared" ca="1" si="531"/>
        <v>#DIV/0!</v>
      </c>
      <c r="FE439" s="34" t="e">
        <f t="shared" ca="1" si="528"/>
        <v>#DIV/0!</v>
      </c>
      <c r="FH439">
        <f t="shared" si="466"/>
        <v>0</v>
      </c>
      <c r="FI439">
        <f t="shared" ca="1" si="467"/>
        <v>0</v>
      </c>
      <c r="FJ439">
        <f t="shared" ca="1" si="468"/>
        <v>0</v>
      </c>
    </row>
    <row r="440" spans="1:166" x14ac:dyDescent="0.25">
      <c r="A440" s="1"/>
      <c r="B440" s="15">
        <f>Kurse!B436</f>
        <v>40361</v>
      </c>
      <c r="C440" s="1"/>
      <c r="D440" s="20" t="str">
        <f>IF(ISNUMBER(VLOOKUP(B440,CASH!$B$7:$E$2815,2,FALSE)),VLOOKUP(B440,CASH!$B$7:$E$2815,2,FALSE),"")</f>
        <v/>
      </c>
      <c r="E440" s="1"/>
      <c r="F440" s="20">
        <f t="shared" si="532"/>
        <v>0</v>
      </c>
      <c r="G440" s="20"/>
      <c r="H440" s="20"/>
      <c r="I440" s="20"/>
      <c r="J440" s="20"/>
      <c r="K440" s="9"/>
      <c r="L440" s="9"/>
      <c r="M440" s="9"/>
      <c r="N440" s="9"/>
      <c r="O440" s="9"/>
      <c r="P440" s="9" t="str">
        <f>IF(ISNUMBER(VLOOKUP($B440,Anteile!$A$2:$BI$10000,12,FALSE)),VLOOKUP($B440,Anteile!$A$2:$BI$10000,12,FALSE),"0")</f>
        <v>0</v>
      </c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 t="str">
        <f>IF(ISNUMBER(VLOOKUP($B440,Anteile!$A$2:$BI$10000,24,FALSE)),VLOOKUP($B440,Anteile!$A$2:$BI$10000,24,FALSE),"0")</f>
        <v>0</v>
      </c>
      <c r="AC440" s="9" t="str">
        <f>IF(ISNUMBER(VLOOKUP($B440,Anteile!$A$2:$BI$10000,25,FALSE)),VLOOKUP($B440,Anteile!$A$2:$BI$10000,25,FALSE),"0")</f>
        <v>0</v>
      </c>
      <c r="AD440" s="9" t="str">
        <f>IF(ISNUMBER(VLOOKUP($B440,Anteile!$A$2:$BI$10000,26,FALSE)),VLOOKUP($B440,Anteile!$A$2:$BI$10000,26,FALSE),"0")</f>
        <v>0</v>
      </c>
      <c r="AE440" s="9" t="str">
        <f>IF(ISNUMBER(VLOOKUP($B440,Anteile!$A$2:$BI$10000,27,FALSE)),VLOOKUP($B440,Anteile!$A$2:$BI$10000,27,FALSE),"0")</f>
        <v>0</v>
      </c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5"/>
      <c r="AW440" s="13">
        <v>1</v>
      </c>
      <c r="AX440" s="5"/>
      <c r="AY440" s="5"/>
      <c r="AZ440" s="5"/>
      <c r="BA440" s="5"/>
      <c r="BB440" s="5"/>
      <c r="BC440" s="5"/>
      <c r="BD440" s="5"/>
      <c r="BE440" s="13">
        <f t="shared" ca="1" si="469"/>
        <v>963.62333837459198</v>
      </c>
      <c r="BF440" s="13">
        <f t="shared" ca="1" si="515"/>
        <v>0</v>
      </c>
      <c r="BG440" s="13">
        <f t="shared" ca="1" si="470"/>
        <v>81.46939425296506</v>
      </c>
      <c r="BH440" s="13"/>
      <c r="BI440" s="13"/>
      <c r="BJ440" s="13"/>
      <c r="BK440" s="13"/>
      <c r="BL440" s="13"/>
      <c r="BM440" s="13"/>
      <c r="BN440" s="13"/>
      <c r="BO440" s="13"/>
      <c r="BP440" s="13"/>
      <c r="BQ440" s="13"/>
      <c r="BR440" s="13"/>
      <c r="BS440" s="13">
        <f t="shared" ca="1" si="516"/>
        <v>0</v>
      </c>
      <c r="BT440" s="13">
        <f t="shared" ca="1" si="517"/>
        <v>39.29</v>
      </c>
      <c r="BU440" s="13">
        <f t="shared" ca="1" si="518"/>
        <v>27.294436042346572</v>
      </c>
      <c r="BV440" s="13">
        <f t="shared" ca="1" si="519"/>
        <v>26.832762875109449</v>
      </c>
      <c r="BW440" s="13">
        <f t="shared" ca="1" si="529"/>
        <v>0</v>
      </c>
      <c r="BX440" s="13"/>
      <c r="BY440" s="13"/>
      <c r="BZ440" s="13"/>
      <c r="CA440" s="13"/>
      <c r="CB440" s="13"/>
      <c r="CC440" s="13"/>
      <c r="CD440" s="13"/>
      <c r="CE440" s="13"/>
      <c r="CF440" s="13"/>
      <c r="CG440" s="13"/>
      <c r="CH440" s="13"/>
      <c r="CI440" s="13"/>
      <c r="CJ440" s="13"/>
      <c r="CK440" s="13"/>
      <c r="CL440" s="13"/>
      <c r="CM440" s="5"/>
      <c r="CN440" s="13">
        <f t="shared" ca="1" si="520"/>
        <v>5834.15</v>
      </c>
      <c r="CO440" s="13">
        <f t="shared" ca="1" si="521"/>
        <v>122.29</v>
      </c>
      <c r="CP440" s="13">
        <f t="shared" ca="1" si="522"/>
        <v>392.23930000000001</v>
      </c>
      <c r="CQ440" s="5"/>
      <c r="CR440" s="5"/>
      <c r="CS440" s="5"/>
      <c r="CT440" s="34">
        <f t="shared" ca="1" si="523"/>
        <v>0.97796041658634536</v>
      </c>
      <c r="CU440" s="34">
        <f t="shared" ca="1" si="524"/>
        <v>0.97543271915131213</v>
      </c>
      <c r="CV440" s="34">
        <f t="shared" ca="1" si="525"/>
        <v>0.93456908697078667</v>
      </c>
      <c r="CW440" s="5"/>
      <c r="CX440" s="5"/>
      <c r="CY440" s="5"/>
      <c r="CZ440" s="5"/>
      <c r="DA440" s="33">
        <f t="shared" ca="1" si="526"/>
        <v>1.2563</v>
      </c>
      <c r="DB440" s="13">
        <f t="shared" ca="1" si="527"/>
        <v>1210.5999999999999</v>
      </c>
      <c r="DC440" s="5"/>
      <c r="DD440" s="18">
        <f t="shared" ca="1" si="471"/>
        <v>0</v>
      </c>
      <c r="DE440" s="18">
        <f>IF(ISNUMBER(VLOOKUP(B440,CASH!$B$7:$D$10000,3,FALSE)),VLOOKUP(B440,CASH!$B$7:$D$10000,3,FALSE),0)</f>
        <v>0</v>
      </c>
      <c r="DF440" s="18">
        <f t="shared" si="472"/>
        <v>0</v>
      </c>
      <c r="DG440" s="18">
        <f t="shared" ca="1" si="533"/>
        <v>0</v>
      </c>
      <c r="DH440" s="18">
        <f t="shared" ca="1" si="534"/>
        <v>0</v>
      </c>
      <c r="DI440" s="18">
        <f t="shared" si="473"/>
        <v>0</v>
      </c>
      <c r="DJ440" s="18">
        <f t="shared" si="474"/>
        <v>0</v>
      </c>
      <c r="DK440" s="18">
        <f t="shared" si="475"/>
        <v>0</v>
      </c>
      <c r="DL440" s="18">
        <f t="shared" si="476"/>
        <v>0</v>
      </c>
      <c r="DM440" s="18">
        <f t="shared" si="477"/>
        <v>0</v>
      </c>
      <c r="DN440" s="18">
        <f t="shared" si="478"/>
        <v>0</v>
      </c>
      <c r="DO440" s="18">
        <f t="shared" si="479"/>
        <v>0</v>
      </c>
      <c r="DP440" s="18">
        <f t="shared" si="480"/>
        <v>0</v>
      </c>
      <c r="DQ440" s="18">
        <f t="shared" ca="1" si="481"/>
        <v>0</v>
      </c>
      <c r="DR440" s="18">
        <f t="shared" ca="1" si="482"/>
        <v>0</v>
      </c>
      <c r="DS440" s="18">
        <f t="shared" ca="1" si="483"/>
        <v>0</v>
      </c>
      <c r="DT440" s="18">
        <f t="shared" si="484"/>
        <v>0</v>
      </c>
      <c r="DU440" s="18">
        <f t="shared" si="485"/>
        <v>0</v>
      </c>
      <c r="DV440" s="18">
        <f t="shared" si="486"/>
        <v>0</v>
      </c>
      <c r="DW440" s="18">
        <f t="shared" si="487"/>
        <v>0</v>
      </c>
      <c r="DX440" s="18">
        <f t="shared" si="488"/>
        <v>0</v>
      </c>
      <c r="DY440" s="18">
        <f t="shared" si="489"/>
        <v>0</v>
      </c>
      <c r="DZ440" s="18">
        <f t="shared" si="490"/>
        <v>0</v>
      </c>
      <c r="EA440" s="18">
        <f t="shared" si="491"/>
        <v>0</v>
      </c>
      <c r="EB440" s="18">
        <f t="shared" si="492"/>
        <v>0</v>
      </c>
      <c r="EC440" s="18">
        <f t="shared" si="493"/>
        <v>0</v>
      </c>
      <c r="ED440" s="18">
        <f t="shared" si="494"/>
        <v>0</v>
      </c>
      <c r="EE440" s="18">
        <f t="shared" ca="1" si="495"/>
        <v>0</v>
      </c>
      <c r="EF440" s="18">
        <f t="shared" ca="1" si="496"/>
        <v>0</v>
      </c>
      <c r="EG440" s="18">
        <f t="shared" ca="1" si="497"/>
        <v>0</v>
      </c>
      <c r="EH440" s="18">
        <f t="shared" ca="1" si="498"/>
        <v>0</v>
      </c>
      <c r="EI440" s="18">
        <f t="shared" ca="1" si="499"/>
        <v>0</v>
      </c>
      <c r="EJ440" s="18">
        <f t="shared" si="500"/>
        <v>0</v>
      </c>
      <c r="EK440" s="18">
        <f t="shared" si="501"/>
        <v>0</v>
      </c>
      <c r="EL440" s="18">
        <f t="shared" si="502"/>
        <v>0</v>
      </c>
      <c r="EM440" s="18">
        <f t="shared" si="503"/>
        <v>0</v>
      </c>
      <c r="EN440" s="18">
        <f t="shared" si="504"/>
        <v>0</v>
      </c>
      <c r="EO440" s="18">
        <f t="shared" si="505"/>
        <v>0</v>
      </c>
      <c r="EP440" s="18">
        <f t="shared" si="506"/>
        <v>0</v>
      </c>
      <c r="EQ440" s="18">
        <f t="shared" si="507"/>
        <v>0</v>
      </c>
      <c r="ER440" s="18">
        <f t="shared" si="508"/>
        <v>0</v>
      </c>
      <c r="ES440" s="18">
        <f t="shared" si="509"/>
        <v>0</v>
      </c>
      <c r="ET440" s="18">
        <f t="shared" si="510"/>
        <v>0</v>
      </c>
      <c r="EU440" s="18">
        <f t="shared" si="511"/>
        <v>0</v>
      </c>
      <c r="EV440" s="18">
        <f t="shared" si="512"/>
        <v>0</v>
      </c>
      <c r="EW440" s="18">
        <f t="shared" si="513"/>
        <v>0</v>
      </c>
      <c r="EX440" s="18">
        <f t="shared" si="514"/>
        <v>0</v>
      </c>
      <c r="EY440" s="17"/>
      <c r="EZ440" s="1"/>
      <c r="FA440" s="54">
        <f t="shared" ca="1" si="464"/>
        <v>0</v>
      </c>
      <c r="FB440" s="54">
        <f t="shared" si="465"/>
        <v>0</v>
      </c>
      <c r="FC440" s="54">
        <f t="shared" ca="1" si="530"/>
        <v>0</v>
      </c>
      <c r="FD440" s="34" t="e">
        <f t="shared" ca="1" si="531"/>
        <v>#DIV/0!</v>
      </c>
      <c r="FE440" s="34" t="e">
        <f t="shared" ca="1" si="528"/>
        <v>#DIV/0!</v>
      </c>
      <c r="FH440">
        <f t="shared" si="466"/>
        <v>0</v>
      </c>
      <c r="FI440">
        <f t="shared" ca="1" si="467"/>
        <v>0</v>
      </c>
      <c r="FJ440">
        <f t="shared" ca="1" si="468"/>
        <v>0</v>
      </c>
    </row>
    <row r="441" spans="1:166" x14ac:dyDescent="0.25">
      <c r="A441" s="1"/>
      <c r="B441" s="15">
        <f>Kurse!B437</f>
        <v>40360</v>
      </c>
      <c r="C441" s="1"/>
      <c r="D441" s="20" t="str">
        <f>IF(ISNUMBER(VLOOKUP(B441,CASH!$B$7:$E$2815,2,FALSE)),VLOOKUP(B441,CASH!$B$7:$E$2815,2,FALSE),"")</f>
        <v/>
      </c>
      <c r="E441" s="1"/>
      <c r="F441" s="20">
        <f t="shared" si="532"/>
        <v>0</v>
      </c>
      <c r="G441" s="20"/>
      <c r="H441" s="20"/>
      <c r="I441" s="20"/>
      <c r="J441" s="20"/>
      <c r="K441" s="9"/>
      <c r="L441" s="9"/>
      <c r="M441" s="9"/>
      <c r="N441" s="9"/>
      <c r="O441" s="9"/>
      <c r="P441" s="9" t="str">
        <f>IF(ISNUMBER(VLOOKUP($B441,Anteile!$A$2:$BI$10000,12,FALSE)),VLOOKUP($B441,Anteile!$A$2:$BI$10000,12,FALSE),"0")</f>
        <v>0</v>
      </c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 t="str">
        <f>IF(ISNUMBER(VLOOKUP($B441,Anteile!$A$2:$BI$10000,24,FALSE)),VLOOKUP($B441,Anteile!$A$2:$BI$10000,24,FALSE),"0")</f>
        <v>0</v>
      </c>
      <c r="AC441" s="9" t="str">
        <f>IF(ISNUMBER(VLOOKUP($B441,Anteile!$A$2:$BI$10000,25,FALSE)),VLOOKUP($B441,Anteile!$A$2:$BI$10000,25,FALSE),"0")</f>
        <v>0</v>
      </c>
      <c r="AD441" s="9" t="str">
        <f>IF(ISNUMBER(VLOOKUP($B441,Anteile!$A$2:$BI$10000,26,FALSE)),VLOOKUP($B441,Anteile!$A$2:$BI$10000,26,FALSE),"0")</f>
        <v>0</v>
      </c>
      <c r="AE441" s="9" t="str">
        <f>IF(ISNUMBER(VLOOKUP($B441,Anteile!$A$2:$BI$10000,27,FALSE)),VLOOKUP($B441,Anteile!$A$2:$BI$10000,27,FALSE),"0")</f>
        <v>0</v>
      </c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5"/>
      <c r="AW441" s="13">
        <v>1</v>
      </c>
      <c r="AX441" s="5"/>
      <c r="AY441" s="5"/>
      <c r="AZ441" s="5"/>
      <c r="BA441" s="5"/>
      <c r="BB441" s="5"/>
      <c r="BC441" s="5"/>
      <c r="BD441" s="5"/>
      <c r="BE441" s="13">
        <f t="shared" ca="1" si="469"/>
        <v>960.55808747101617</v>
      </c>
      <c r="BF441" s="13">
        <f t="shared" ca="1" si="515"/>
        <v>0</v>
      </c>
      <c r="BG441" s="13">
        <f t="shared" ca="1" si="470"/>
        <v>81.714240025585681</v>
      </c>
      <c r="BH441" s="13"/>
      <c r="BI441" s="13"/>
      <c r="BJ441" s="13"/>
      <c r="BK441" s="13"/>
      <c r="BL441" s="13"/>
      <c r="BM441" s="13"/>
      <c r="BN441" s="13"/>
      <c r="BO441" s="13"/>
      <c r="BP441" s="13"/>
      <c r="BQ441" s="13"/>
      <c r="BR441" s="13"/>
      <c r="BS441" s="13">
        <f t="shared" ca="1" si="516"/>
        <v>0</v>
      </c>
      <c r="BT441" s="13">
        <f t="shared" ca="1" si="517"/>
        <v>39.29</v>
      </c>
      <c r="BU441" s="13">
        <f t="shared" ca="1" si="518"/>
        <v>28.210371339767711</v>
      </c>
      <c r="BV441" s="13">
        <f t="shared" ca="1" si="519"/>
        <v>26.824978012313103</v>
      </c>
      <c r="BW441" s="13">
        <f t="shared" ca="1" si="529"/>
        <v>0</v>
      </c>
      <c r="BX441" s="13"/>
      <c r="BY441" s="13"/>
      <c r="BZ441" s="13"/>
      <c r="CA441" s="13"/>
      <c r="CB441" s="13"/>
      <c r="CC441" s="13"/>
      <c r="CD441" s="13"/>
      <c r="CE441" s="13"/>
      <c r="CF441" s="13"/>
      <c r="CG441" s="13"/>
      <c r="CH441" s="13"/>
      <c r="CI441" s="13"/>
      <c r="CJ441" s="13"/>
      <c r="CK441" s="13"/>
      <c r="CL441" s="13"/>
      <c r="CM441" s="5"/>
      <c r="CN441" s="13">
        <f t="shared" ca="1" si="520"/>
        <v>5857.43</v>
      </c>
      <c r="CO441" s="13">
        <f t="shared" ca="1" si="521"/>
        <v>124.04</v>
      </c>
      <c r="CP441" s="13">
        <f t="shared" ca="1" si="522"/>
        <v>393.33080000000001</v>
      </c>
      <c r="CQ441" s="5"/>
      <c r="CR441" s="5"/>
      <c r="CS441" s="5"/>
      <c r="CT441" s="34">
        <f t="shared" ca="1" si="523"/>
        <v>0.98186277057075277</v>
      </c>
      <c r="CU441" s="34">
        <f t="shared" ca="1" si="524"/>
        <v>0.98939140145170301</v>
      </c>
      <c r="CV441" s="34">
        <f t="shared" ca="1" si="525"/>
        <v>0.93716974977644785</v>
      </c>
      <c r="CW441" s="5"/>
      <c r="CX441" s="5"/>
      <c r="CY441" s="5"/>
      <c r="CZ441" s="5"/>
      <c r="DA441" s="33">
        <f t="shared" ca="1" si="526"/>
        <v>1.2506999999999999</v>
      </c>
      <c r="DB441" s="13">
        <f t="shared" ca="1" si="527"/>
        <v>1201.3699999999999</v>
      </c>
      <c r="DC441" s="5"/>
      <c r="DD441" s="18">
        <f t="shared" ca="1" si="471"/>
        <v>0</v>
      </c>
      <c r="DE441" s="18">
        <f>IF(ISNUMBER(VLOOKUP(B441,CASH!$B$7:$D$10000,3,FALSE)),VLOOKUP(B441,CASH!$B$7:$D$10000,3,FALSE),0)</f>
        <v>0</v>
      </c>
      <c r="DF441" s="18">
        <f t="shared" si="472"/>
        <v>0</v>
      </c>
      <c r="DG441" s="18">
        <f t="shared" ca="1" si="533"/>
        <v>0</v>
      </c>
      <c r="DH441" s="18">
        <f t="shared" ca="1" si="534"/>
        <v>0</v>
      </c>
      <c r="DI441" s="18">
        <f t="shared" si="473"/>
        <v>0</v>
      </c>
      <c r="DJ441" s="18">
        <f t="shared" si="474"/>
        <v>0</v>
      </c>
      <c r="DK441" s="18">
        <f t="shared" si="475"/>
        <v>0</v>
      </c>
      <c r="DL441" s="18">
        <f t="shared" si="476"/>
        <v>0</v>
      </c>
      <c r="DM441" s="18">
        <f t="shared" si="477"/>
        <v>0</v>
      </c>
      <c r="DN441" s="18">
        <f t="shared" si="478"/>
        <v>0</v>
      </c>
      <c r="DO441" s="18">
        <f t="shared" si="479"/>
        <v>0</v>
      </c>
      <c r="DP441" s="18">
        <f t="shared" si="480"/>
        <v>0</v>
      </c>
      <c r="DQ441" s="18">
        <f t="shared" ca="1" si="481"/>
        <v>0</v>
      </c>
      <c r="DR441" s="18">
        <f t="shared" ca="1" si="482"/>
        <v>0</v>
      </c>
      <c r="DS441" s="18">
        <f t="shared" ca="1" si="483"/>
        <v>0</v>
      </c>
      <c r="DT441" s="18">
        <f t="shared" si="484"/>
        <v>0</v>
      </c>
      <c r="DU441" s="18">
        <f t="shared" si="485"/>
        <v>0</v>
      </c>
      <c r="DV441" s="18">
        <f t="shared" si="486"/>
        <v>0</v>
      </c>
      <c r="DW441" s="18">
        <f t="shared" si="487"/>
        <v>0</v>
      </c>
      <c r="DX441" s="18">
        <f t="shared" si="488"/>
        <v>0</v>
      </c>
      <c r="DY441" s="18">
        <f t="shared" si="489"/>
        <v>0</v>
      </c>
      <c r="DZ441" s="18">
        <f t="shared" si="490"/>
        <v>0</v>
      </c>
      <c r="EA441" s="18">
        <f t="shared" si="491"/>
        <v>0</v>
      </c>
      <c r="EB441" s="18">
        <f t="shared" si="492"/>
        <v>0</v>
      </c>
      <c r="EC441" s="18">
        <f t="shared" si="493"/>
        <v>0</v>
      </c>
      <c r="ED441" s="18">
        <f t="shared" si="494"/>
        <v>0</v>
      </c>
      <c r="EE441" s="18">
        <f t="shared" ca="1" si="495"/>
        <v>0</v>
      </c>
      <c r="EF441" s="18">
        <f t="shared" ca="1" si="496"/>
        <v>0</v>
      </c>
      <c r="EG441" s="18">
        <f t="shared" ca="1" si="497"/>
        <v>0</v>
      </c>
      <c r="EH441" s="18">
        <f t="shared" ca="1" si="498"/>
        <v>0</v>
      </c>
      <c r="EI441" s="18">
        <f t="shared" ca="1" si="499"/>
        <v>0</v>
      </c>
      <c r="EJ441" s="18">
        <f t="shared" si="500"/>
        <v>0</v>
      </c>
      <c r="EK441" s="18">
        <f t="shared" si="501"/>
        <v>0</v>
      </c>
      <c r="EL441" s="18">
        <f t="shared" si="502"/>
        <v>0</v>
      </c>
      <c r="EM441" s="18">
        <f t="shared" si="503"/>
        <v>0</v>
      </c>
      <c r="EN441" s="18">
        <f t="shared" si="504"/>
        <v>0</v>
      </c>
      <c r="EO441" s="18">
        <f t="shared" si="505"/>
        <v>0</v>
      </c>
      <c r="EP441" s="18">
        <f t="shared" si="506"/>
        <v>0</v>
      </c>
      <c r="EQ441" s="18">
        <f t="shared" si="507"/>
        <v>0</v>
      </c>
      <c r="ER441" s="18">
        <f t="shared" si="508"/>
        <v>0</v>
      </c>
      <c r="ES441" s="18">
        <f t="shared" si="509"/>
        <v>0</v>
      </c>
      <c r="ET441" s="18">
        <f t="shared" si="510"/>
        <v>0</v>
      </c>
      <c r="EU441" s="18">
        <f t="shared" si="511"/>
        <v>0</v>
      </c>
      <c r="EV441" s="18">
        <f t="shared" si="512"/>
        <v>0</v>
      </c>
      <c r="EW441" s="18">
        <f t="shared" si="513"/>
        <v>0</v>
      </c>
      <c r="EX441" s="18">
        <f t="shared" si="514"/>
        <v>0</v>
      </c>
      <c r="EY441" s="17"/>
      <c r="EZ441" s="1"/>
      <c r="FA441" s="54">
        <f t="shared" ca="1" si="464"/>
        <v>0</v>
      </c>
      <c r="FB441" s="54">
        <f t="shared" si="465"/>
        <v>0</v>
      </c>
      <c r="FC441" s="54">
        <f t="shared" ca="1" si="530"/>
        <v>0</v>
      </c>
      <c r="FD441" s="34" t="e">
        <f t="shared" ca="1" si="531"/>
        <v>#DIV/0!</v>
      </c>
      <c r="FE441" s="34" t="e">
        <f t="shared" ca="1" si="528"/>
        <v>#DIV/0!</v>
      </c>
      <c r="FH441">
        <f t="shared" si="466"/>
        <v>0</v>
      </c>
      <c r="FI441">
        <f t="shared" ca="1" si="467"/>
        <v>0</v>
      </c>
      <c r="FJ441">
        <f t="shared" ca="1" si="468"/>
        <v>0</v>
      </c>
    </row>
    <row r="442" spans="1:166" x14ac:dyDescent="0.25">
      <c r="A442" s="1"/>
      <c r="B442" s="15">
        <f>Kurse!B438</f>
        <v>40359</v>
      </c>
      <c r="C442" s="1"/>
      <c r="D442" s="20" t="str">
        <f>IF(ISNUMBER(VLOOKUP(B442,CASH!$B$7:$E$2815,2,FALSE)),VLOOKUP(B442,CASH!$B$7:$E$2815,2,FALSE),"")</f>
        <v/>
      </c>
      <c r="E442" s="1"/>
      <c r="F442" s="20">
        <f t="shared" si="532"/>
        <v>0</v>
      </c>
      <c r="G442" s="20"/>
      <c r="H442" s="20"/>
      <c r="I442" s="20"/>
      <c r="J442" s="20"/>
      <c r="K442" s="9"/>
      <c r="L442" s="9"/>
      <c r="M442" s="9"/>
      <c r="N442" s="9"/>
      <c r="O442" s="9"/>
      <c r="P442" s="9" t="str">
        <f>IF(ISNUMBER(VLOOKUP($B442,Anteile!$A$2:$BI$10000,12,FALSE)),VLOOKUP($B442,Anteile!$A$2:$BI$10000,12,FALSE),"0")</f>
        <v>0</v>
      </c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 t="str">
        <f>IF(ISNUMBER(VLOOKUP($B442,Anteile!$A$2:$BI$10000,24,FALSE)),VLOOKUP($B442,Anteile!$A$2:$BI$10000,24,FALSE),"0")</f>
        <v>0</v>
      </c>
      <c r="AC442" s="9" t="str">
        <f>IF(ISNUMBER(VLOOKUP($B442,Anteile!$A$2:$BI$10000,25,FALSE)),VLOOKUP($B442,Anteile!$A$2:$BI$10000,25,FALSE),"0")</f>
        <v>0</v>
      </c>
      <c r="AD442" s="9" t="str">
        <f>IF(ISNUMBER(VLOOKUP($B442,Anteile!$A$2:$BI$10000,26,FALSE)),VLOOKUP($B442,Anteile!$A$2:$BI$10000,26,FALSE),"0")</f>
        <v>0</v>
      </c>
      <c r="AE442" s="9" t="str">
        <f>IF(ISNUMBER(VLOOKUP($B442,Anteile!$A$2:$BI$10000,27,FALSE)),VLOOKUP($B442,Anteile!$A$2:$BI$10000,27,FALSE),"0")</f>
        <v>0</v>
      </c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5"/>
      <c r="AW442" s="13">
        <v>1</v>
      </c>
      <c r="AX442" s="5"/>
      <c r="AY442" s="5"/>
      <c r="AZ442" s="5"/>
      <c r="BA442" s="5"/>
      <c r="BB442" s="5"/>
      <c r="BC442" s="5"/>
      <c r="BD442" s="5"/>
      <c r="BE442" s="13">
        <f t="shared" ca="1" si="469"/>
        <v>1015.4179617209228</v>
      </c>
      <c r="BF442" s="13">
        <f t="shared" ca="1" si="515"/>
        <v>0</v>
      </c>
      <c r="BG442" s="13">
        <f t="shared" ca="1" si="470"/>
        <v>83.739571405202028</v>
      </c>
      <c r="BH442" s="13"/>
      <c r="BI442" s="13"/>
      <c r="BJ442" s="13"/>
      <c r="BK442" s="13"/>
      <c r="BL442" s="13"/>
      <c r="BM442" s="13"/>
      <c r="BN442" s="13"/>
      <c r="BO442" s="13"/>
      <c r="BP442" s="13"/>
      <c r="BQ442" s="13"/>
      <c r="BR442" s="13"/>
      <c r="BS442" s="13">
        <f t="shared" ca="1" si="516"/>
        <v>0</v>
      </c>
      <c r="BT442" s="13">
        <f t="shared" ca="1" si="517"/>
        <v>40.28</v>
      </c>
      <c r="BU442" s="13">
        <f t="shared" ca="1" si="518"/>
        <v>28.210371339767711</v>
      </c>
      <c r="BV442" s="13">
        <f t="shared" ca="1" si="519"/>
        <v>27.703255357434976</v>
      </c>
      <c r="BW442" s="13">
        <f t="shared" ca="1" si="529"/>
        <v>0</v>
      </c>
      <c r="BX442" s="13"/>
      <c r="BY442" s="13"/>
      <c r="BZ442" s="13"/>
      <c r="CA442" s="13"/>
      <c r="CB442" s="13"/>
      <c r="CC442" s="13"/>
      <c r="CD442" s="13"/>
      <c r="CE442" s="13"/>
      <c r="CF442" s="13"/>
      <c r="CG442" s="13"/>
      <c r="CH442" s="13"/>
      <c r="CI442" s="13"/>
      <c r="CJ442" s="13"/>
      <c r="CK442" s="13"/>
      <c r="CL442" s="13"/>
      <c r="CM442" s="5"/>
      <c r="CN442" s="13">
        <f t="shared" ca="1" si="520"/>
        <v>5965.52</v>
      </c>
      <c r="CO442" s="13">
        <f t="shared" ca="1" si="521"/>
        <v>124.86</v>
      </c>
      <c r="CP442" s="13">
        <f t="shared" ca="1" si="522"/>
        <v>394.18849999999998</v>
      </c>
      <c r="CQ442" s="5"/>
      <c r="CR442" s="5"/>
      <c r="CS442" s="5"/>
      <c r="CT442" s="34">
        <f t="shared" ca="1" si="523"/>
        <v>0.99998156104216995</v>
      </c>
      <c r="CU442" s="34">
        <f t="shared" ca="1" si="524"/>
        <v>0.9959320411581718</v>
      </c>
      <c r="CV442" s="34">
        <f t="shared" ca="1" si="525"/>
        <v>0.93921334894128128</v>
      </c>
      <c r="CW442" s="5"/>
      <c r="CX442" s="5"/>
      <c r="CY442" s="5"/>
      <c r="CZ442" s="5"/>
      <c r="DA442" s="33">
        <f t="shared" ca="1" si="526"/>
        <v>1.2225999999999999</v>
      </c>
      <c r="DB442" s="13">
        <f t="shared" ca="1" si="527"/>
        <v>1241.45</v>
      </c>
      <c r="DC442" s="5"/>
      <c r="DD442" s="18">
        <f t="shared" ca="1" si="471"/>
        <v>0</v>
      </c>
      <c r="DE442" s="18">
        <f>IF(ISNUMBER(VLOOKUP(B442,CASH!$B$7:$D$10000,3,FALSE)),VLOOKUP(B442,CASH!$B$7:$D$10000,3,FALSE),0)</f>
        <v>0</v>
      </c>
      <c r="DF442" s="18">
        <f t="shared" si="472"/>
        <v>0</v>
      </c>
      <c r="DG442" s="18">
        <f t="shared" ca="1" si="533"/>
        <v>0</v>
      </c>
      <c r="DH442" s="18">
        <f t="shared" ca="1" si="534"/>
        <v>0</v>
      </c>
      <c r="DI442" s="18">
        <f t="shared" si="473"/>
        <v>0</v>
      </c>
      <c r="DJ442" s="18">
        <f t="shared" si="474"/>
        <v>0</v>
      </c>
      <c r="DK442" s="18">
        <f t="shared" si="475"/>
        <v>0</v>
      </c>
      <c r="DL442" s="18">
        <f t="shared" si="476"/>
        <v>0</v>
      </c>
      <c r="DM442" s="18">
        <f t="shared" si="477"/>
        <v>0</v>
      </c>
      <c r="DN442" s="18">
        <f t="shared" si="478"/>
        <v>0</v>
      </c>
      <c r="DO442" s="18">
        <f t="shared" si="479"/>
        <v>0</v>
      </c>
      <c r="DP442" s="18">
        <f t="shared" si="480"/>
        <v>0</v>
      </c>
      <c r="DQ442" s="18">
        <f t="shared" ca="1" si="481"/>
        <v>0</v>
      </c>
      <c r="DR442" s="18">
        <f t="shared" ca="1" si="482"/>
        <v>0</v>
      </c>
      <c r="DS442" s="18">
        <f t="shared" ca="1" si="483"/>
        <v>0</v>
      </c>
      <c r="DT442" s="18">
        <f t="shared" si="484"/>
        <v>0</v>
      </c>
      <c r="DU442" s="18">
        <f t="shared" si="485"/>
        <v>0</v>
      </c>
      <c r="DV442" s="18">
        <f t="shared" si="486"/>
        <v>0</v>
      </c>
      <c r="DW442" s="18">
        <f t="shared" si="487"/>
        <v>0</v>
      </c>
      <c r="DX442" s="18">
        <f t="shared" si="488"/>
        <v>0</v>
      </c>
      <c r="DY442" s="18">
        <f t="shared" si="489"/>
        <v>0</v>
      </c>
      <c r="DZ442" s="18">
        <f t="shared" si="490"/>
        <v>0</v>
      </c>
      <c r="EA442" s="18">
        <f t="shared" si="491"/>
        <v>0</v>
      </c>
      <c r="EB442" s="18">
        <f t="shared" si="492"/>
        <v>0</v>
      </c>
      <c r="EC442" s="18">
        <f t="shared" si="493"/>
        <v>0</v>
      </c>
      <c r="ED442" s="18">
        <f t="shared" si="494"/>
        <v>0</v>
      </c>
      <c r="EE442" s="18">
        <f t="shared" ca="1" si="495"/>
        <v>0</v>
      </c>
      <c r="EF442" s="18">
        <f t="shared" ca="1" si="496"/>
        <v>0</v>
      </c>
      <c r="EG442" s="18">
        <f t="shared" ca="1" si="497"/>
        <v>0</v>
      </c>
      <c r="EH442" s="18">
        <f t="shared" ca="1" si="498"/>
        <v>0</v>
      </c>
      <c r="EI442" s="18">
        <f t="shared" ca="1" si="499"/>
        <v>0</v>
      </c>
      <c r="EJ442" s="18">
        <f t="shared" si="500"/>
        <v>0</v>
      </c>
      <c r="EK442" s="18">
        <f t="shared" si="501"/>
        <v>0</v>
      </c>
      <c r="EL442" s="18">
        <f t="shared" si="502"/>
        <v>0</v>
      </c>
      <c r="EM442" s="18">
        <f t="shared" si="503"/>
        <v>0</v>
      </c>
      <c r="EN442" s="18">
        <f t="shared" si="504"/>
        <v>0</v>
      </c>
      <c r="EO442" s="18">
        <f t="shared" si="505"/>
        <v>0</v>
      </c>
      <c r="EP442" s="18">
        <f t="shared" si="506"/>
        <v>0</v>
      </c>
      <c r="EQ442" s="18">
        <f t="shared" si="507"/>
        <v>0</v>
      </c>
      <c r="ER442" s="18">
        <f t="shared" si="508"/>
        <v>0</v>
      </c>
      <c r="ES442" s="18">
        <f t="shared" si="509"/>
        <v>0</v>
      </c>
      <c r="ET442" s="18">
        <f t="shared" si="510"/>
        <v>0</v>
      </c>
      <c r="EU442" s="18">
        <f t="shared" si="511"/>
        <v>0</v>
      </c>
      <c r="EV442" s="18">
        <f t="shared" si="512"/>
        <v>0</v>
      </c>
      <c r="EW442" s="18">
        <f t="shared" si="513"/>
        <v>0</v>
      </c>
      <c r="EX442" s="18">
        <f t="shared" si="514"/>
        <v>0</v>
      </c>
      <c r="EY442" s="17"/>
      <c r="EZ442" s="1"/>
      <c r="FA442" s="54">
        <f t="shared" ca="1" si="464"/>
        <v>0</v>
      </c>
      <c r="FB442" s="54">
        <f t="shared" si="465"/>
        <v>0</v>
      </c>
      <c r="FC442" s="54">
        <f t="shared" ca="1" si="530"/>
        <v>0</v>
      </c>
      <c r="FD442" s="34" t="e">
        <f t="shared" ca="1" si="531"/>
        <v>#DIV/0!</v>
      </c>
      <c r="FE442" s="34" t="e">
        <f t="shared" ca="1" si="528"/>
        <v>#DIV/0!</v>
      </c>
      <c r="FH442">
        <f t="shared" si="466"/>
        <v>0</v>
      </c>
      <c r="FI442">
        <f t="shared" ca="1" si="467"/>
        <v>0</v>
      </c>
      <c r="FJ442">
        <f t="shared" ca="1" si="468"/>
        <v>0</v>
      </c>
    </row>
    <row r="443" spans="1:166" x14ac:dyDescent="0.25">
      <c r="A443" s="1"/>
      <c r="B443" s="15">
        <f>Kurse!B439</f>
        <v>40358</v>
      </c>
      <c r="C443" s="1"/>
      <c r="D443" s="20" t="str">
        <f>IF(ISNUMBER(VLOOKUP(B443,CASH!$B$7:$E$2815,2,FALSE)),VLOOKUP(B443,CASH!$B$7:$E$2815,2,FALSE),"")</f>
        <v/>
      </c>
      <c r="E443" s="1"/>
      <c r="F443" s="20">
        <f t="shared" si="532"/>
        <v>0</v>
      </c>
      <c r="G443" s="20"/>
      <c r="H443" s="20"/>
      <c r="I443" s="20"/>
      <c r="J443" s="20"/>
      <c r="K443" s="9"/>
      <c r="L443" s="9"/>
      <c r="M443" s="9"/>
      <c r="N443" s="9"/>
      <c r="O443" s="9"/>
      <c r="P443" s="9" t="str">
        <f>IF(ISNUMBER(VLOOKUP($B443,Anteile!$A$2:$BI$10000,12,FALSE)),VLOOKUP($B443,Anteile!$A$2:$BI$10000,12,FALSE),"0")</f>
        <v>0</v>
      </c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 t="str">
        <f>IF(ISNUMBER(VLOOKUP($B443,Anteile!$A$2:$BI$10000,24,FALSE)),VLOOKUP($B443,Anteile!$A$2:$BI$10000,24,FALSE),"0")</f>
        <v>0</v>
      </c>
      <c r="AC443" s="9" t="str">
        <f>IF(ISNUMBER(VLOOKUP($B443,Anteile!$A$2:$BI$10000,25,FALSE)),VLOOKUP($B443,Anteile!$A$2:$BI$10000,25,FALSE),"0")</f>
        <v>0</v>
      </c>
      <c r="AD443" s="9" t="str">
        <f>IF(ISNUMBER(VLOOKUP($B443,Anteile!$A$2:$BI$10000,26,FALSE)),VLOOKUP($B443,Anteile!$A$2:$BI$10000,26,FALSE),"0")</f>
        <v>0</v>
      </c>
      <c r="AE443" s="9" t="str">
        <f>IF(ISNUMBER(VLOOKUP($B443,Anteile!$A$2:$BI$10000,27,FALSE)),VLOOKUP($B443,Anteile!$A$2:$BI$10000,27,FALSE),"0")</f>
        <v>0</v>
      </c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5"/>
      <c r="AW443" s="13">
        <v>1</v>
      </c>
      <c r="AX443" s="5"/>
      <c r="AY443" s="5"/>
      <c r="AZ443" s="5"/>
      <c r="BA443" s="5"/>
      <c r="BB443" s="5"/>
      <c r="BC443" s="5"/>
      <c r="BD443" s="5"/>
      <c r="BE443" s="13">
        <f t="shared" ca="1" si="469"/>
        <v>1017.8073198752668</v>
      </c>
      <c r="BF443" s="13">
        <f t="shared" ca="1" si="515"/>
        <v>0</v>
      </c>
      <c r="BG443" s="13">
        <f t="shared" ca="1" si="470"/>
        <v>84.022648941408178</v>
      </c>
      <c r="BH443" s="13"/>
      <c r="BI443" s="13"/>
      <c r="BJ443" s="13"/>
      <c r="BK443" s="13"/>
      <c r="BL443" s="13"/>
      <c r="BM443" s="13"/>
      <c r="BN443" s="13"/>
      <c r="BO443" s="13"/>
      <c r="BP443" s="13"/>
      <c r="BQ443" s="13"/>
      <c r="BR443" s="13"/>
      <c r="BS443" s="13">
        <f t="shared" ca="1" si="516"/>
        <v>0</v>
      </c>
      <c r="BT443" s="13">
        <f t="shared" ca="1" si="517"/>
        <v>40.36</v>
      </c>
      <c r="BU443" s="13">
        <f t="shared" ca="1" si="518"/>
        <v>28.696865255210898</v>
      </c>
      <c r="BV443" s="13">
        <f t="shared" ca="1" si="519"/>
        <v>27.991137370753325</v>
      </c>
      <c r="BW443" s="13">
        <f t="shared" ca="1" si="529"/>
        <v>0</v>
      </c>
      <c r="BX443" s="13"/>
      <c r="BY443" s="13"/>
      <c r="BZ443" s="13"/>
      <c r="CA443" s="13"/>
      <c r="CB443" s="13"/>
      <c r="CC443" s="13"/>
      <c r="CD443" s="13"/>
      <c r="CE443" s="13"/>
      <c r="CF443" s="13"/>
      <c r="CG443" s="13"/>
      <c r="CH443" s="13"/>
      <c r="CI443" s="13"/>
      <c r="CJ443" s="13"/>
      <c r="CK443" s="13"/>
      <c r="CL443" s="13"/>
      <c r="CM443" s="5"/>
      <c r="CN443" s="13">
        <f t="shared" ca="1" si="520"/>
        <v>5952.03</v>
      </c>
      <c r="CO443" s="13">
        <f t="shared" ca="1" si="521"/>
        <v>126.81</v>
      </c>
      <c r="CP443" s="13">
        <f t="shared" ca="1" si="522"/>
        <v>394.62139999999999</v>
      </c>
      <c r="CQ443" s="5"/>
      <c r="CR443" s="5"/>
      <c r="CS443" s="5"/>
      <c r="CT443" s="34">
        <f t="shared" ca="1" si="523"/>
        <v>0.99772027430464172</v>
      </c>
      <c r="CU443" s="34">
        <f t="shared" ca="1" si="524"/>
        <v>1.0114860014357501</v>
      </c>
      <c r="CV443" s="34">
        <f t="shared" ca="1" si="525"/>
        <v>0.94024479825742491</v>
      </c>
      <c r="CW443" s="5"/>
      <c r="CX443" s="5"/>
      <c r="CY443" s="5"/>
      <c r="CZ443" s="5"/>
      <c r="DA443" s="33">
        <f t="shared" ca="1" si="526"/>
        <v>1.2185999999999999</v>
      </c>
      <c r="DB443" s="13">
        <f t="shared" ca="1" si="527"/>
        <v>1240.3</v>
      </c>
      <c r="DC443" s="5"/>
      <c r="DD443" s="18">
        <f t="shared" ca="1" si="471"/>
        <v>0</v>
      </c>
      <c r="DE443" s="18">
        <f>IF(ISNUMBER(VLOOKUP(B443,CASH!$B$7:$D$10000,3,FALSE)),VLOOKUP(B443,CASH!$B$7:$D$10000,3,FALSE),0)</f>
        <v>0</v>
      </c>
      <c r="DF443" s="18">
        <f t="shared" si="472"/>
        <v>0</v>
      </c>
      <c r="DG443" s="18">
        <f t="shared" ca="1" si="533"/>
        <v>0</v>
      </c>
      <c r="DH443" s="18">
        <f t="shared" ca="1" si="534"/>
        <v>0</v>
      </c>
      <c r="DI443" s="18">
        <f t="shared" si="473"/>
        <v>0</v>
      </c>
      <c r="DJ443" s="18">
        <f t="shared" si="474"/>
        <v>0</v>
      </c>
      <c r="DK443" s="18">
        <f t="shared" si="475"/>
        <v>0</v>
      </c>
      <c r="DL443" s="18">
        <f t="shared" si="476"/>
        <v>0</v>
      </c>
      <c r="DM443" s="18">
        <f t="shared" si="477"/>
        <v>0</v>
      </c>
      <c r="DN443" s="18">
        <f t="shared" si="478"/>
        <v>0</v>
      </c>
      <c r="DO443" s="18">
        <f t="shared" si="479"/>
        <v>0</v>
      </c>
      <c r="DP443" s="18">
        <f t="shared" si="480"/>
        <v>0</v>
      </c>
      <c r="DQ443" s="18">
        <f t="shared" ca="1" si="481"/>
        <v>0</v>
      </c>
      <c r="DR443" s="18">
        <f t="shared" ca="1" si="482"/>
        <v>0</v>
      </c>
      <c r="DS443" s="18">
        <f t="shared" ca="1" si="483"/>
        <v>0</v>
      </c>
      <c r="DT443" s="18">
        <f t="shared" si="484"/>
        <v>0</v>
      </c>
      <c r="DU443" s="18">
        <f t="shared" si="485"/>
        <v>0</v>
      </c>
      <c r="DV443" s="18">
        <f t="shared" si="486"/>
        <v>0</v>
      </c>
      <c r="DW443" s="18">
        <f t="shared" si="487"/>
        <v>0</v>
      </c>
      <c r="DX443" s="18">
        <f t="shared" si="488"/>
        <v>0</v>
      </c>
      <c r="DY443" s="18">
        <f t="shared" si="489"/>
        <v>0</v>
      </c>
      <c r="DZ443" s="18">
        <f t="shared" si="490"/>
        <v>0</v>
      </c>
      <c r="EA443" s="18">
        <f t="shared" si="491"/>
        <v>0</v>
      </c>
      <c r="EB443" s="18">
        <f t="shared" si="492"/>
        <v>0</v>
      </c>
      <c r="EC443" s="18">
        <f t="shared" si="493"/>
        <v>0</v>
      </c>
      <c r="ED443" s="18">
        <f t="shared" si="494"/>
        <v>0</v>
      </c>
      <c r="EE443" s="18">
        <f t="shared" ca="1" si="495"/>
        <v>0</v>
      </c>
      <c r="EF443" s="18">
        <f t="shared" ca="1" si="496"/>
        <v>0</v>
      </c>
      <c r="EG443" s="18">
        <f t="shared" ca="1" si="497"/>
        <v>0</v>
      </c>
      <c r="EH443" s="18">
        <f t="shared" ca="1" si="498"/>
        <v>0</v>
      </c>
      <c r="EI443" s="18">
        <f t="shared" ca="1" si="499"/>
        <v>0</v>
      </c>
      <c r="EJ443" s="18">
        <f t="shared" si="500"/>
        <v>0</v>
      </c>
      <c r="EK443" s="18">
        <f t="shared" si="501"/>
        <v>0</v>
      </c>
      <c r="EL443" s="18">
        <f t="shared" si="502"/>
        <v>0</v>
      </c>
      <c r="EM443" s="18">
        <f t="shared" si="503"/>
        <v>0</v>
      </c>
      <c r="EN443" s="18">
        <f t="shared" si="504"/>
        <v>0</v>
      </c>
      <c r="EO443" s="18">
        <f t="shared" si="505"/>
        <v>0</v>
      </c>
      <c r="EP443" s="18">
        <f t="shared" si="506"/>
        <v>0</v>
      </c>
      <c r="EQ443" s="18">
        <f t="shared" si="507"/>
        <v>0</v>
      </c>
      <c r="ER443" s="18">
        <f t="shared" si="508"/>
        <v>0</v>
      </c>
      <c r="ES443" s="18">
        <f t="shared" si="509"/>
        <v>0</v>
      </c>
      <c r="ET443" s="18">
        <f t="shared" si="510"/>
        <v>0</v>
      </c>
      <c r="EU443" s="18">
        <f t="shared" si="511"/>
        <v>0</v>
      </c>
      <c r="EV443" s="18">
        <f t="shared" si="512"/>
        <v>0</v>
      </c>
      <c r="EW443" s="18">
        <f t="shared" si="513"/>
        <v>0</v>
      </c>
      <c r="EX443" s="18">
        <f t="shared" si="514"/>
        <v>0</v>
      </c>
      <c r="EY443" s="17"/>
      <c r="EZ443" s="1"/>
      <c r="FA443" s="54">
        <f t="shared" ca="1" si="464"/>
        <v>0</v>
      </c>
      <c r="FB443" s="54">
        <f t="shared" si="465"/>
        <v>0</v>
      </c>
      <c r="FC443" s="54">
        <f t="shared" ca="1" si="530"/>
        <v>0</v>
      </c>
      <c r="FD443" s="34" t="e">
        <f t="shared" ca="1" si="531"/>
        <v>#DIV/0!</v>
      </c>
      <c r="FE443" s="34" t="e">
        <f t="shared" ca="1" si="528"/>
        <v>#DIV/0!</v>
      </c>
      <c r="FH443">
        <f t="shared" si="466"/>
        <v>0</v>
      </c>
      <c r="FI443">
        <f t="shared" ca="1" si="467"/>
        <v>0</v>
      </c>
      <c r="FJ443">
        <f t="shared" ca="1" si="468"/>
        <v>0</v>
      </c>
    </row>
    <row r="444" spans="1:166" x14ac:dyDescent="0.25">
      <c r="A444" s="1"/>
      <c r="B444" s="15">
        <f>Kurse!B440</f>
        <v>40357</v>
      </c>
      <c r="C444" s="1"/>
      <c r="D444" s="20" t="str">
        <f>IF(ISNUMBER(VLOOKUP(B444,CASH!$B$7:$E$2815,2,FALSE)),VLOOKUP(B444,CASH!$B$7:$E$2815,2,FALSE),"")</f>
        <v/>
      </c>
      <c r="E444" s="1"/>
      <c r="F444" s="20">
        <f t="shared" si="532"/>
        <v>0</v>
      </c>
      <c r="G444" s="20"/>
      <c r="H444" s="20"/>
      <c r="I444" s="20"/>
      <c r="J444" s="20"/>
      <c r="K444" s="9"/>
      <c r="L444" s="9"/>
      <c r="M444" s="9"/>
      <c r="N444" s="9"/>
      <c r="O444" s="9"/>
      <c r="P444" s="9" t="str">
        <f>IF(ISNUMBER(VLOOKUP($B444,Anteile!$A$2:$BI$10000,12,FALSE)),VLOOKUP($B444,Anteile!$A$2:$BI$10000,12,FALSE),"0")</f>
        <v>0</v>
      </c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 t="str">
        <f>IF(ISNUMBER(VLOOKUP($B444,Anteile!$A$2:$BI$10000,24,FALSE)),VLOOKUP($B444,Anteile!$A$2:$BI$10000,24,FALSE),"0")</f>
        <v>0</v>
      </c>
      <c r="AC444" s="9" t="str">
        <f>IF(ISNUMBER(VLOOKUP($B444,Anteile!$A$2:$BI$10000,25,FALSE)),VLOOKUP($B444,Anteile!$A$2:$BI$10000,25,FALSE),"0")</f>
        <v>0</v>
      </c>
      <c r="AD444" s="9" t="str">
        <f>IF(ISNUMBER(VLOOKUP($B444,Anteile!$A$2:$BI$10000,26,FALSE)),VLOOKUP($B444,Anteile!$A$2:$BI$10000,26,FALSE),"0")</f>
        <v>0</v>
      </c>
      <c r="AE444" s="9" t="str">
        <f>IF(ISNUMBER(VLOOKUP($B444,Anteile!$A$2:$BI$10000,27,FALSE)),VLOOKUP($B444,Anteile!$A$2:$BI$10000,27,FALSE),"0")</f>
        <v>0</v>
      </c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5"/>
      <c r="AW444" s="13">
        <v>1</v>
      </c>
      <c r="AX444" s="5"/>
      <c r="AY444" s="5"/>
      <c r="AZ444" s="5"/>
      <c r="BA444" s="5"/>
      <c r="BB444" s="5"/>
      <c r="BC444" s="5"/>
      <c r="BD444" s="5"/>
      <c r="BE444" s="13">
        <f t="shared" ca="1" si="469"/>
        <v>1008.8711646455604</v>
      </c>
      <c r="BF444" s="13">
        <f t="shared" ca="1" si="515"/>
        <v>0</v>
      </c>
      <c r="BG444" s="13">
        <f t="shared" ca="1" si="470"/>
        <v>83.494750549361129</v>
      </c>
      <c r="BH444" s="13"/>
      <c r="BI444" s="13"/>
      <c r="BJ444" s="13"/>
      <c r="BK444" s="13"/>
      <c r="BL444" s="13"/>
      <c r="BM444" s="13"/>
      <c r="BN444" s="13"/>
      <c r="BO444" s="13"/>
      <c r="BP444" s="13"/>
      <c r="BQ444" s="13"/>
      <c r="BR444" s="13"/>
      <c r="BS444" s="13">
        <f t="shared" ca="1" si="516"/>
        <v>0</v>
      </c>
      <c r="BT444" s="13">
        <f t="shared" ca="1" si="517"/>
        <v>41.61</v>
      </c>
      <c r="BU444" s="13">
        <f t="shared" ca="1" si="518"/>
        <v>28.770244974363152</v>
      </c>
      <c r="BV444" s="13">
        <f t="shared" ca="1" si="519"/>
        <v>28.5749165784976</v>
      </c>
      <c r="BW444" s="13">
        <f t="shared" ca="1" si="529"/>
        <v>0</v>
      </c>
      <c r="BX444" s="13"/>
      <c r="BY444" s="13"/>
      <c r="BZ444" s="13"/>
      <c r="CA444" s="13"/>
      <c r="CB444" s="13"/>
      <c r="CC444" s="13"/>
      <c r="CD444" s="13"/>
      <c r="CE444" s="13"/>
      <c r="CF444" s="13"/>
      <c r="CG444" s="13"/>
      <c r="CH444" s="13"/>
      <c r="CI444" s="13"/>
      <c r="CJ444" s="13"/>
      <c r="CK444" s="13"/>
      <c r="CL444" s="13"/>
      <c r="CM444" s="5"/>
      <c r="CN444" s="13">
        <f t="shared" ca="1" si="520"/>
        <v>6157.22</v>
      </c>
      <c r="CO444" s="13">
        <f t="shared" ca="1" si="521"/>
        <v>126.84</v>
      </c>
      <c r="CP444" s="13">
        <f t="shared" ca="1" si="522"/>
        <v>393.48779999999999</v>
      </c>
      <c r="CQ444" s="5"/>
      <c r="CR444" s="5"/>
      <c r="CS444" s="5"/>
      <c r="CT444" s="34">
        <f t="shared" ca="1" si="523"/>
        <v>1.0321156357333592</v>
      </c>
      <c r="CU444" s="34">
        <f t="shared" ca="1" si="524"/>
        <v>1.0117252931323284</v>
      </c>
      <c r="CV444" s="34">
        <f t="shared" ca="1" si="525"/>
        <v>0.93754382587400975</v>
      </c>
      <c r="CW444" s="5"/>
      <c r="CX444" s="5"/>
      <c r="CY444" s="5"/>
      <c r="CZ444" s="5"/>
      <c r="DA444" s="33">
        <f t="shared" ca="1" si="526"/>
        <v>1.2286999999999999</v>
      </c>
      <c r="DB444" s="13">
        <f t="shared" ca="1" si="527"/>
        <v>1239.5999999999999</v>
      </c>
      <c r="DC444" s="5"/>
      <c r="DD444" s="18">
        <f t="shared" ca="1" si="471"/>
        <v>0</v>
      </c>
      <c r="DE444" s="18">
        <f>IF(ISNUMBER(VLOOKUP(B444,CASH!$B$7:$D$10000,3,FALSE)),VLOOKUP(B444,CASH!$B$7:$D$10000,3,FALSE),0)</f>
        <v>0</v>
      </c>
      <c r="DF444" s="18">
        <f t="shared" si="472"/>
        <v>0</v>
      </c>
      <c r="DG444" s="18">
        <f t="shared" ca="1" si="533"/>
        <v>0</v>
      </c>
      <c r="DH444" s="18">
        <f t="shared" ca="1" si="534"/>
        <v>0</v>
      </c>
      <c r="DI444" s="18">
        <f t="shared" si="473"/>
        <v>0</v>
      </c>
      <c r="DJ444" s="18">
        <f t="shared" si="474"/>
        <v>0</v>
      </c>
      <c r="DK444" s="18">
        <f t="shared" si="475"/>
        <v>0</v>
      </c>
      <c r="DL444" s="18">
        <f t="shared" si="476"/>
        <v>0</v>
      </c>
      <c r="DM444" s="18">
        <f t="shared" si="477"/>
        <v>0</v>
      </c>
      <c r="DN444" s="18">
        <f t="shared" si="478"/>
        <v>0</v>
      </c>
      <c r="DO444" s="18">
        <f t="shared" si="479"/>
        <v>0</v>
      </c>
      <c r="DP444" s="18">
        <f t="shared" si="480"/>
        <v>0</v>
      </c>
      <c r="DQ444" s="18">
        <f t="shared" ca="1" si="481"/>
        <v>0</v>
      </c>
      <c r="DR444" s="18">
        <f t="shared" ca="1" si="482"/>
        <v>0</v>
      </c>
      <c r="DS444" s="18">
        <f t="shared" ca="1" si="483"/>
        <v>0</v>
      </c>
      <c r="DT444" s="18">
        <f t="shared" si="484"/>
        <v>0</v>
      </c>
      <c r="DU444" s="18">
        <f t="shared" si="485"/>
        <v>0</v>
      </c>
      <c r="DV444" s="18">
        <f t="shared" si="486"/>
        <v>0</v>
      </c>
      <c r="DW444" s="18">
        <f t="shared" si="487"/>
        <v>0</v>
      </c>
      <c r="DX444" s="18">
        <f t="shared" si="488"/>
        <v>0</v>
      </c>
      <c r="DY444" s="18">
        <f t="shared" si="489"/>
        <v>0</v>
      </c>
      <c r="DZ444" s="18">
        <f t="shared" si="490"/>
        <v>0</v>
      </c>
      <c r="EA444" s="18">
        <f t="shared" si="491"/>
        <v>0</v>
      </c>
      <c r="EB444" s="18">
        <f t="shared" si="492"/>
        <v>0</v>
      </c>
      <c r="EC444" s="18">
        <f t="shared" si="493"/>
        <v>0</v>
      </c>
      <c r="ED444" s="18">
        <f t="shared" si="494"/>
        <v>0</v>
      </c>
      <c r="EE444" s="18">
        <f t="shared" ca="1" si="495"/>
        <v>0</v>
      </c>
      <c r="EF444" s="18">
        <f t="shared" ca="1" si="496"/>
        <v>0</v>
      </c>
      <c r="EG444" s="18">
        <f t="shared" ca="1" si="497"/>
        <v>0</v>
      </c>
      <c r="EH444" s="18">
        <f t="shared" ca="1" si="498"/>
        <v>0</v>
      </c>
      <c r="EI444" s="18">
        <f t="shared" ca="1" si="499"/>
        <v>0</v>
      </c>
      <c r="EJ444" s="18">
        <f t="shared" si="500"/>
        <v>0</v>
      </c>
      <c r="EK444" s="18">
        <f t="shared" si="501"/>
        <v>0</v>
      </c>
      <c r="EL444" s="18">
        <f t="shared" si="502"/>
        <v>0</v>
      </c>
      <c r="EM444" s="18">
        <f t="shared" si="503"/>
        <v>0</v>
      </c>
      <c r="EN444" s="18">
        <f t="shared" si="504"/>
        <v>0</v>
      </c>
      <c r="EO444" s="18">
        <f t="shared" si="505"/>
        <v>0</v>
      </c>
      <c r="EP444" s="18">
        <f t="shared" si="506"/>
        <v>0</v>
      </c>
      <c r="EQ444" s="18">
        <f t="shared" si="507"/>
        <v>0</v>
      </c>
      <c r="ER444" s="18">
        <f t="shared" si="508"/>
        <v>0</v>
      </c>
      <c r="ES444" s="18">
        <f t="shared" si="509"/>
        <v>0</v>
      </c>
      <c r="ET444" s="18">
        <f t="shared" si="510"/>
        <v>0</v>
      </c>
      <c r="EU444" s="18">
        <f t="shared" si="511"/>
        <v>0</v>
      </c>
      <c r="EV444" s="18">
        <f t="shared" si="512"/>
        <v>0</v>
      </c>
      <c r="EW444" s="18">
        <f t="shared" si="513"/>
        <v>0</v>
      </c>
      <c r="EX444" s="18">
        <f t="shared" si="514"/>
        <v>0</v>
      </c>
      <c r="EY444" s="17"/>
      <c r="EZ444" s="1"/>
      <c r="FA444" s="54">
        <f t="shared" ca="1" si="464"/>
        <v>0</v>
      </c>
      <c r="FB444" s="54">
        <f t="shared" si="465"/>
        <v>0</v>
      </c>
      <c r="FC444" s="54">
        <f t="shared" ca="1" si="530"/>
        <v>0</v>
      </c>
      <c r="FD444" s="34" t="e">
        <f t="shared" ca="1" si="531"/>
        <v>#DIV/0!</v>
      </c>
      <c r="FE444" s="34" t="e">
        <f t="shared" ca="1" si="528"/>
        <v>#DIV/0!</v>
      </c>
      <c r="FH444">
        <f t="shared" si="466"/>
        <v>0</v>
      </c>
      <c r="FI444">
        <f t="shared" ca="1" si="467"/>
        <v>0</v>
      </c>
      <c r="FJ444">
        <f t="shared" ca="1" si="468"/>
        <v>0</v>
      </c>
    </row>
    <row r="445" spans="1:166" x14ac:dyDescent="0.25">
      <c r="A445" s="1"/>
      <c r="B445" s="15">
        <f>Kurse!B441</f>
        <v>40354</v>
      </c>
      <c r="C445" s="1"/>
      <c r="D445" s="20" t="str">
        <f>IF(ISNUMBER(VLOOKUP(B445,CASH!$B$7:$E$2815,2,FALSE)),VLOOKUP(B445,CASH!$B$7:$E$2815,2,FALSE),"")</f>
        <v/>
      </c>
      <c r="E445" s="1"/>
      <c r="F445" s="20">
        <f t="shared" si="532"/>
        <v>0</v>
      </c>
      <c r="G445" s="20"/>
      <c r="H445" s="20"/>
      <c r="I445" s="20"/>
      <c r="J445" s="20"/>
      <c r="K445" s="9"/>
      <c r="L445" s="9"/>
      <c r="M445" s="9"/>
      <c r="N445" s="9"/>
      <c r="O445" s="9"/>
      <c r="P445" s="9" t="str">
        <f>IF(ISNUMBER(VLOOKUP($B445,Anteile!$A$2:$BI$10000,12,FALSE)),VLOOKUP($B445,Anteile!$A$2:$BI$10000,12,FALSE),"0")</f>
        <v>0</v>
      </c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 t="str">
        <f>IF(ISNUMBER(VLOOKUP($B445,Anteile!$A$2:$BI$10000,24,FALSE)),VLOOKUP($B445,Anteile!$A$2:$BI$10000,24,FALSE),"0")</f>
        <v>0</v>
      </c>
      <c r="AC445" s="9" t="str">
        <f>IF(ISNUMBER(VLOOKUP($B445,Anteile!$A$2:$BI$10000,25,FALSE)),VLOOKUP($B445,Anteile!$A$2:$BI$10000,25,FALSE),"0")</f>
        <v>0</v>
      </c>
      <c r="AD445" s="9" t="str">
        <f>IF(ISNUMBER(VLOOKUP($B445,Anteile!$A$2:$BI$10000,26,FALSE)),VLOOKUP($B445,Anteile!$A$2:$BI$10000,26,FALSE),"0")</f>
        <v>0</v>
      </c>
      <c r="AE445" s="9" t="str">
        <f>IF(ISNUMBER(VLOOKUP($B445,Anteile!$A$2:$BI$10000,27,FALSE)),VLOOKUP($B445,Anteile!$A$2:$BI$10000,27,FALSE),"0")</f>
        <v>0</v>
      </c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5"/>
      <c r="AW445" s="13">
        <v>1</v>
      </c>
      <c r="AX445" s="5"/>
      <c r="AY445" s="5"/>
      <c r="AZ445" s="5"/>
      <c r="BA445" s="5"/>
      <c r="BB445" s="5"/>
      <c r="BC445" s="5"/>
      <c r="BD445" s="5"/>
      <c r="BE445" s="13">
        <f t="shared" ca="1" si="469"/>
        <v>1013.819298529174</v>
      </c>
      <c r="BF445" s="13">
        <f t="shared" ca="1" si="515"/>
        <v>0</v>
      </c>
      <c r="BG445" s="13">
        <f t="shared" ca="1" si="470"/>
        <v>82.697591724583802</v>
      </c>
      <c r="BH445" s="13"/>
      <c r="BI445" s="13"/>
      <c r="BJ445" s="13"/>
      <c r="BK445" s="13"/>
      <c r="BL445" s="13"/>
      <c r="BM445" s="13"/>
      <c r="BN445" s="13"/>
      <c r="BO445" s="13"/>
      <c r="BP445" s="13"/>
      <c r="BQ445" s="13"/>
      <c r="BR445" s="13"/>
      <c r="BS445" s="13">
        <f t="shared" ca="1" si="516"/>
        <v>0</v>
      </c>
      <c r="BT445" s="13">
        <f t="shared" ca="1" si="517"/>
        <v>41.11</v>
      </c>
      <c r="BU445" s="13">
        <f t="shared" ca="1" si="518"/>
        <v>28.648779699369648</v>
      </c>
      <c r="BV445" s="13">
        <f t="shared" ca="1" si="519"/>
        <v>28.244706642961049</v>
      </c>
      <c r="BW445" s="13">
        <f t="shared" ca="1" si="529"/>
        <v>0</v>
      </c>
      <c r="BX445" s="13"/>
      <c r="BY445" s="13"/>
      <c r="BZ445" s="13"/>
      <c r="CA445" s="13"/>
      <c r="CB445" s="13"/>
      <c r="CC445" s="13"/>
      <c r="CD445" s="13"/>
      <c r="CE445" s="13"/>
      <c r="CF445" s="13"/>
      <c r="CG445" s="13"/>
      <c r="CH445" s="13"/>
      <c r="CI445" s="13"/>
      <c r="CJ445" s="13"/>
      <c r="CK445" s="13"/>
      <c r="CL445" s="13"/>
      <c r="CM445" s="5"/>
      <c r="CN445" s="13">
        <f t="shared" ca="1" si="520"/>
        <v>6070.6</v>
      </c>
      <c r="CO445" s="13">
        <f t="shared" ca="1" si="521"/>
        <v>127.08</v>
      </c>
      <c r="CP445" s="13">
        <f t="shared" ca="1" si="522"/>
        <v>393.74459999999999</v>
      </c>
      <c r="CQ445" s="5"/>
      <c r="CR445" s="5"/>
      <c r="CS445" s="5"/>
      <c r="CT445" s="34">
        <f t="shared" ca="1" si="523"/>
        <v>1.0175957945765997</v>
      </c>
      <c r="CU445" s="34">
        <f t="shared" ca="1" si="524"/>
        <v>1.0136396267049532</v>
      </c>
      <c r="CV445" s="34">
        <f t="shared" ca="1" si="525"/>
        <v>0.93815569047180525</v>
      </c>
      <c r="CW445" s="5"/>
      <c r="CX445" s="5"/>
      <c r="CY445" s="5"/>
      <c r="CZ445" s="5"/>
      <c r="DA445" s="33">
        <f t="shared" ca="1" si="526"/>
        <v>1.2374000000000001</v>
      </c>
      <c r="DB445" s="13">
        <f t="shared" ca="1" si="527"/>
        <v>1254.5</v>
      </c>
      <c r="DC445" s="5"/>
      <c r="DD445" s="18">
        <f t="shared" ca="1" si="471"/>
        <v>0</v>
      </c>
      <c r="DE445" s="18">
        <f>IF(ISNUMBER(VLOOKUP(B445,CASH!$B$7:$D$10000,3,FALSE)),VLOOKUP(B445,CASH!$B$7:$D$10000,3,FALSE),0)</f>
        <v>0</v>
      </c>
      <c r="DF445" s="18">
        <f t="shared" si="472"/>
        <v>0</v>
      </c>
      <c r="DG445" s="18">
        <f t="shared" ca="1" si="533"/>
        <v>0</v>
      </c>
      <c r="DH445" s="18">
        <f t="shared" ca="1" si="534"/>
        <v>0</v>
      </c>
      <c r="DI445" s="18">
        <f t="shared" si="473"/>
        <v>0</v>
      </c>
      <c r="DJ445" s="18">
        <f t="shared" si="474"/>
        <v>0</v>
      </c>
      <c r="DK445" s="18">
        <f t="shared" si="475"/>
        <v>0</v>
      </c>
      <c r="DL445" s="18">
        <f t="shared" si="476"/>
        <v>0</v>
      </c>
      <c r="DM445" s="18">
        <f t="shared" si="477"/>
        <v>0</v>
      </c>
      <c r="DN445" s="18">
        <f t="shared" si="478"/>
        <v>0</v>
      </c>
      <c r="DO445" s="18">
        <f t="shared" si="479"/>
        <v>0</v>
      </c>
      <c r="DP445" s="18">
        <f t="shared" si="480"/>
        <v>0</v>
      </c>
      <c r="DQ445" s="18">
        <f t="shared" ca="1" si="481"/>
        <v>0</v>
      </c>
      <c r="DR445" s="18">
        <f t="shared" ca="1" si="482"/>
        <v>0</v>
      </c>
      <c r="DS445" s="18">
        <f t="shared" ca="1" si="483"/>
        <v>0</v>
      </c>
      <c r="DT445" s="18">
        <f t="shared" si="484"/>
        <v>0</v>
      </c>
      <c r="DU445" s="18">
        <f t="shared" si="485"/>
        <v>0</v>
      </c>
      <c r="DV445" s="18">
        <f t="shared" si="486"/>
        <v>0</v>
      </c>
      <c r="DW445" s="18">
        <f t="shared" si="487"/>
        <v>0</v>
      </c>
      <c r="DX445" s="18">
        <f t="shared" si="488"/>
        <v>0</v>
      </c>
      <c r="DY445" s="18">
        <f t="shared" si="489"/>
        <v>0</v>
      </c>
      <c r="DZ445" s="18">
        <f t="shared" si="490"/>
        <v>0</v>
      </c>
      <c r="EA445" s="18">
        <f t="shared" si="491"/>
        <v>0</v>
      </c>
      <c r="EB445" s="18">
        <f t="shared" si="492"/>
        <v>0</v>
      </c>
      <c r="EC445" s="18">
        <f t="shared" si="493"/>
        <v>0</v>
      </c>
      <c r="ED445" s="18">
        <f t="shared" si="494"/>
        <v>0</v>
      </c>
      <c r="EE445" s="18">
        <f t="shared" ca="1" si="495"/>
        <v>0</v>
      </c>
      <c r="EF445" s="18">
        <f t="shared" ca="1" si="496"/>
        <v>0</v>
      </c>
      <c r="EG445" s="18">
        <f t="shared" ca="1" si="497"/>
        <v>0</v>
      </c>
      <c r="EH445" s="18">
        <f t="shared" ca="1" si="498"/>
        <v>0</v>
      </c>
      <c r="EI445" s="18">
        <f t="shared" ca="1" si="499"/>
        <v>0</v>
      </c>
      <c r="EJ445" s="18">
        <f t="shared" si="500"/>
        <v>0</v>
      </c>
      <c r="EK445" s="18">
        <f t="shared" si="501"/>
        <v>0</v>
      </c>
      <c r="EL445" s="18">
        <f t="shared" si="502"/>
        <v>0</v>
      </c>
      <c r="EM445" s="18">
        <f t="shared" si="503"/>
        <v>0</v>
      </c>
      <c r="EN445" s="18">
        <f t="shared" si="504"/>
        <v>0</v>
      </c>
      <c r="EO445" s="18">
        <f t="shared" si="505"/>
        <v>0</v>
      </c>
      <c r="EP445" s="18">
        <f t="shared" si="506"/>
        <v>0</v>
      </c>
      <c r="EQ445" s="18">
        <f t="shared" si="507"/>
        <v>0</v>
      </c>
      <c r="ER445" s="18">
        <f t="shared" si="508"/>
        <v>0</v>
      </c>
      <c r="ES445" s="18">
        <f t="shared" si="509"/>
        <v>0</v>
      </c>
      <c r="ET445" s="18">
        <f t="shared" si="510"/>
        <v>0</v>
      </c>
      <c r="EU445" s="18">
        <f t="shared" si="511"/>
        <v>0</v>
      </c>
      <c r="EV445" s="18">
        <f t="shared" si="512"/>
        <v>0</v>
      </c>
      <c r="EW445" s="18">
        <f t="shared" si="513"/>
        <v>0</v>
      </c>
      <c r="EX445" s="18">
        <f t="shared" si="514"/>
        <v>0</v>
      </c>
      <c r="EY445" s="17"/>
      <c r="EZ445" s="1"/>
      <c r="FA445" s="54">
        <f t="shared" ca="1" si="464"/>
        <v>0</v>
      </c>
      <c r="FB445" s="54">
        <f t="shared" si="465"/>
        <v>0</v>
      </c>
      <c r="FC445" s="54">
        <f t="shared" ca="1" si="530"/>
        <v>0</v>
      </c>
      <c r="FD445" s="34" t="e">
        <f t="shared" ca="1" si="531"/>
        <v>#DIV/0!</v>
      </c>
      <c r="FE445" s="34" t="e">
        <f t="shared" ca="1" si="528"/>
        <v>#DIV/0!</v>
      </c>
      <c r="FH445">
        <f t="shared" si="466"/>
        <v>0</v>
      </c>
      <c r="FI445">
        <f t="shared" ca="1" si="467"/>
        <v>0</v>
      </c>
      <c r="FJ445">
        <f t="shared" ca="1" si="468"/>
        <v>0</v>
      </c>
    </row>
    <row r="446" spans="1:166" x14ac:dyDescent="0.25">
      <c r="A446" s="1"/>
      <c r="B446" s="15">
        <f>Kurse!B442</f>
        <v>40353</v>
      </c>
      <c r="C446" s="1"/>
      <c r="D446" s="20" t="str">
        <f>IF(ISNUMBER(VLOOKUP(B446,CASH!$B$7:$E$2815,2,FALSE)),VLOOKUP(B446,CASH!$B$7:$E$2815,2,FALSE),"")</f>
        <v/>
      </c>
      <c r="E446" s="1"/>
      <c r="F446" s="20">
        <f t="shared" si="532"/>
        <v>0</v>
      </c>
      <c r="G446" s="20"/>
      <c r="H446" s="20"/>
      <c r="I446" s="20"/>
      <c r="J446" s="20"/>
      <c r="K446" s="9"/>
      <c r="L446" s="9"/>
      <c r="M446" s="9"/>
      <c r="N446" s="9"/>
      <c r="O446" s="9"/>
      <c r="P446" s="9" t="str">
        <f>IF(ISNUMBER(VLOOKUP($B446,Anteile!$A$2:$BI$10000,12,FALSE)),VLOOKUP($B446,Anteile!$A$2:$BI$10000,12,FALSE),"0")</f>
        <v>0</v>
      </c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 t="str">
        <f>IF(ISNUMBER(VLOOKUP($B446,Anteile!$A$2:$BI$10000,24,FALSE)),VLOOKUP($B446,Anteile!$A$2:$BI$10000,24,FALSE),"0")</f>
        <v>0</v>
      </c>
      <c r="AC446" s="9" t="str">
        <f>IF(ISNUMBER(VLOOKUP($B446,Anteile!$A$2:$BI$10000,25,FALSE)),VLOOKUP($B446,Anteile!$A$2:$BI$10000,25,FALSE),"0")</f>
        <v>0</v>
      </c>
      <c r="AD446" s="9" t="str">
        <f>IF(ISNUMBER(VLOOKUP($B446,Anteile!$A$2:$BI$10000,26,FALSE)),VLOOKUP($B446,Anteile!$A$2:$BI$10000,26,FALSE),"0")</f>
        <v>0</v>
      </c>
      <c r="AE446" s="9" t="str">
        <f>IF(ISNUMBER(VLOOKUP($B446,Anteile!$A$2:$BI$10000,27,FALSE)),VLOOKUP($B446,Anteile!$A$2:$BI$10000,27,FALSE),"0")</f>
        <v>0</v>
      </c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5"/>
      <c r="AW446" s="13">
        <v>1</v>
      </c>
      <c r="AX446" s="5"/>
      <c r="AY446" s="5"/>
      <c r="AZ446" s="5"/>
      <c r="BA446" s="5"/>
      <c r="BB446" s="5"/>
      <c r="BC446" s="5"/>
      <c r="BD446" s="5"/>
      <c r="BE446" s="13">
        <f t="shared" ca="1" si="469"/>
        <v>1009.1056515040947</v>
      </c>
      <c r="BF446" s="13">
        <f t="shared" ca="1" si="515"/>
        <v>0</v>
      </c>
      <c r="BG446" s="13">
        <f t="shared" ca="1" si="470"/>
        <v>82.931971134354981</v>
      </c>
      <c r="BH446" s="13"/>
      <c r="BI446" s="13"/>
      <c r="BJ446" s="13"/>
      <c r="BK446" s="13"/>
      <c r="BL446" s="13"/>
      <c r="BM446" s="13"/>
      <c r="BN446" s="13"/>
      <c r="BO446" s="13"/>
      <c r="BP446" s="13"/>
      <c r="BQ446" s="13"/>
      <c r="BR446" s="13"/>
      <c r="BS446" s="13">
        <f t="shared" ca="1" si="516"/>
        <v>0</v>
      </c>
      <c r="BT446" s="13">
        <f t="shared" ca="1" si="517"/>
        <v>41.35</v>
      </c>
      <c r="BU446" s="13">
        <f t="shared" ca="1" si="518"/>
        <v>29.125111489499716</v>
      </c>
      <c r="BV446" s="13">
        <f t="shared" ca="1" si="519"/>
        <v>28.476445309332682</v>
      </c>
      <c r="BW446" s="13">
        <f t="shared" ca="1" si="529"/>
        <v>0</v>
      </c>
      <c r="BX446" s="13"/>
      <c r="BY446" s="13"/>
      <c r="BZ446" s="13"/>
      <c r="CA446" s="13"/>
      <c r="CB446" s="13"/>
      <c r="CC446" s="13"/>
      <c r="CD446" s="13"/>
      <c r="CE446" s="13"/>
      <c r="CF446" s="13"/>
      <c r="CG446" s="13"/>
      <c r="CH446" s="13"/>
      <c r="CI446" s="13"/>
      <c r="CJ446" s="13"/>
      <c r="CK446" s="13"/>
      <c r="CL446" s="13"/>
      <c r="CM446" s="5"/>
      <c r="CN446" s="13">
        <f t="shared" ca="1" si="520"/>
        <v>6115.48</v>
      </c>
      <c r="CO446" s="13">
        <f t="shared" ca="1" si="521"/>
        <v>128.16</v>
      </c>
      <c r="CP446" s="13">
        <f t="shared" ca="1" si="522"/>
        <v>393.4434</v>
      </c>
      <c r="CQ446" s="5"/>
      <c r="CR446" s="5"/>
      <c r="CS446" s="5"/>
      <c r="CT446" s="34">
        <f t="shared" ca="1" si="523"/>
        <v>1.0251188893712817</v>
      </c>
      <c r="CU446" s="34">
        <f t="shared" ca="1" si="524"/>
        <v>1.0222541277817658</v>
      </c>
      <c r="CV446" s="34">
        <f t="shared" ca="1" si="525"/>
        <v>0.9374380362005591</v>
      </c>
      <c r="CW446" s="5"/>
      <c r="CX446" s="5"/>
      <c r="CY446" s="5"/>
      <c r="CZ446" s="5"/>
      <c r="DA446" s="33">
        <f t="shared" ca="1" si="526"/>
        <v>1.2333000000000001</v>
      </c>
      <c r="DB446" s="13">
        <f t="shared" ca="1" si="527"/>
        <v>1244.53</v>
      </c>
      <c r="DC446" s="5"/>
      <c r="DD446" s="18">
        <f t="shared" ca="1" si="471"/>
        <v>0</v>
      </c>
      <c r="DE446" s="18">
        <f>IF(ISNUMBER(VLOOKUP(B446,CASH!$B$7:$D$10000,3,FALSE)),VLOOKUP(B446,CASH!$B$7:$D$10000,3,FALSE),0)</f>
        <v>0</v>
      </c>
      <c r="DF446" s="18">
        <f t="shared" si="472"/>
        <v>0</v>
      </c>
      <c r="DG446" s="18">
        <f t="shared" ca="1" si="533"/>
        <v>0</v>
      </c>
      <c r="DH446" s="18">
        <f t="shared" ca="1" si="534"/>
        <v>0</v>
      </c>
      <c r="DI446" s="18">
        <f t="shared" si="473"/>
        <v>0</v>
      </c>
      <c r="DJ446" s="18">
        <f t="shared" si="474"/>
        <v>0</v>
      </c>
      <c r="DK446" s="18">
        <f t="shared" si="475"/>
        <v>0</v>
      </c>
      <c r="DL446" s="18">
        <f t="shared" si="476"/>
        <v>0</v>
      </c>
      <c r="DM446" s="18">
        <f t="shared" si="477"/>
        <v>0</v>
      </c>
      <c r="DN446" s="18">
        <f t="shared" si="478"/>
        <v>0</v>
      </c>
      <c r="DO446" s="18">
        <f t="shared" si="479"/>
        <v>0</v>
      </c>
      <c r="DP446" s="18">
        <f t="shared" si="480"/>
        <v>0</v>
      </c>
      <c r="DQ446" s="18">
        <f t="shared" ca="1" si="481"/>
        <v>0</v>
      </c>
      <c r="DR446" s="18">
        <f t="shared" ca="1" si="482"/>
        <v>0</v>
      </c>
      <c r="DS446" s="18">
        <f t="shared" ca="1" si="483"/>
        <v>0</v>
      </c>
      <c r="DT446" s="18">
        <f t="shared" si="484"/>
        <v>0</v>
      </c>
      <c r="DU446" s="18">
        <f t="shared" si="485"/>
        <v>0</v>
      </c>
      <c r="DV446" s="18">
        <f t="shared" si="486"/>
        <v>0</v>
      </c>
      <c r="DW446" s="18">
        <f t="shared" si="487"/>
        <v>0</v>
      </c>
      <c r="DX446" s="18">
        <f t="shared" si="488"/>
        <v>0</v>
      </c>
      <c r="DY446" s="18">
        <f t="shared" si="489"/>
        <v>0</v>
      </c>
      <c r="DZ446" s="18">
        <f t="shared" si="490"/>
        <v>0</v>
      </c>
      <c r="EA446" s="18">
        <f t="shared" si="491"/>
        <v>0</v>
      </c>
      <c r="EB446" s="18">
        <f t="shared" si="492"/>
        <v>0</v>
      </c>
      <c r="EC446" s="18">
        <f t="shared" si="493"/>
        <v>0</v>
      </c>
      <c r="ED446" s="18">
        <f t="shared" si="494"/>
        <v>0</v>
      </c>
      <c r="EE446" s="18">
        <f t="shared" ca="1" si="495"/>
        <v>0</v>
      </c>
      <c r="EF446" s="18">
        <f t="shared" ca="1" si="496"/>
        <v>0</v>
      </c>
      <c r="EG446" s="18">
        <f t="shared" ca="1" si="497"/>
        <v>0</v>
      </c>
      <c r="EH446" s="18">
        <f t="shared" ca="1" si="498"/>
        <v>0</v>
      </c>
      <c r="EI446" s="18">
        <f t="shared" ca="1" si="499"/>
        <v>0</v>
      </c>
      <c r="EJ446" s="18">
        <f t="shared" si="500"/>
        <v>0</v>
      </c>
      <c r="EK446" s="18">
        <f t="shared" si="501"/>
        <v>0</v>
      </c>
      <c r="EL446" s="18">
        <f t="shared" si="502"/>
        <v>0</v>
      </c>
      <c r="EM446" s="18">
        <f t="shared" si="503"/>
        <v>0</v>
      </c>
      <c r="EN446" s="18">
        <f t="shared" si="504"/>
        <v>0</v>
      </c>
      <c r="EO446" s="18">
        <f t="shared" si="505"/>
        <v>0</v>
      </c>
      <c r="EP446" s="18">
        <f t="shared" si="506"/>
        <v>0</v>
      </c>
      <c r="EQ446" s="18">
        <f t="shared" si="507"/>
        <v>0</v>
      </c>
      <c r="ER446" s="18">
        <f t="shared" si="508"/>
        <v>0</v>
      </c>
      <c r="ES446" s="18">
        <f t="shared" si="509"/>
        <v>0</v>
      </c>
      <c r="ET446" s="18">
        <f t="shared" si="510"/>
        <v>0</v>
      </c>
      <c r="EU446" s="18">
        <f t="shared" si="511"/>
        <v>0</v>
      </c>
      <c r="EV446" s="18">
        <f t="shared" si="512"/>
        <v>0</v>
      </c>
      <c r="EW446" s="18">
        <f t="shared" si="513"/>
        <v>0</v>
      </c>
      <c r="EX446" s="18">
        <f t="shared" si="514"/>
        <v>0</v>
      </c>
      <c r="EY446" s="17"/>
      <c r="EZ446" s="1"/>
      <c r="FA446" s="54">
        <f t="shared" ca="1" si="464"/>
        <v>0</v>
      </c>
      <c r="FB446" s="54">
        <f t="shared" si="465"/>
        <v>0</v>
      </c>
      <c r="FC446" s="54">
        <f t="shared" ca="1" si="530"/>
        <v>0</v>
      </c>
      <c r="FD446" s="34" t="e">
        <f t="shared" ca="1" si="531"/>
        <v>#DIV/0!</v>
      </c>
      <c r="FE446" s="34" t="e">
        <f t="shared" ca="1" si="528"/>
        <v>#DIV/0!</v>
      </c>
      <c r="FH446">
        <f t="shared" si="466"/>
        <v>0</v>
      </c>
      <c r="FI446">
        <f t="shared" ca="1" si="467"/>
        <v>0</v>
      </c>
      <c r="FJ446">
        <f t="shared" ca="1" si="468"/>
        <v>0</v>
      </c>
    </row>
    <row r="447" spans="1:166" x14ac:dyDescent="0.25">
      <c r="A447" s="1"/>
      <c r="B447" s="15">
        <f>Kurse!B443</f>
        <v>40352</v>
      </c>
      <c r="C447" s="1"/>
      <c r="D447" s="20" t="str">
        <f>IF(ISNUMBER(VLOOKUP(B447,CASH!$B$7:$E$2815,2,FALSE)),VLOOKUP(B447,CASH!$B$7:$E$2815,2,FALSE),"")</f>
        <v/>
      </c>
      <c r="E447" s="1"/>
      <c r="F447" s="20">
        <f t="shared" si="532"/>
        <v>0</v>
      </c>
      <c r="G447" s="20"/>
      <c r="H447" s="20"/>
      <c r="I447" s="20"/>
      <c r="J447" s="20"/>
      <c r="K447" s="9"/>
      <c r="L447" s="9"/>
      <c r="M447" s="9"/>
      <c r="N447" s="9"/>
      <c r="O447" s="9"/>
      <c r="P447" s="9" t="str">
        <f>IF(ISNUMBER(VLOOKUP($B447,Anteile!$A$2:$BI$10000,12,FALSE)),VLOOKUP($B447,Anteile!$A$2:$BI$10000,12,FALSE),"0")</f>
        <v>0</v>
      </c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 t="str">
        <f>IF(ISNUMBER(VLOOKUP($B447,Anteile!$A$2:$BI$10000,24,FALSE)),VLOOKUP($B447,Anteile!$A$2:$BI$10000,24,FALSE),"0")</f>
        <v>0</v>
      </c>
      <c r="AC447" s="9" t="str">
        <f>IF(ISNUMBER(VLOOKUP($B447,Anteile!$A$2:$BI$10000,25,FALSE)),VLOOKUP($B447,Anteile!$A$2:$BI$10000,25,FALSE),"0")</f>
        <v>0</v>
      </c>
      <c r="AD447" s="9" t="str">
        <f>IF(ISNUMBER(VLOOKUP($B447,Anteile!$A$2:$BI$10000,26,FALSE)),VLOOKUP($B447,Anteile!$A$2:$BI$10000,26,FALSE),"0")</f>
        <v>0</v>
      </c>
      <c r="AE447" s="9" t="str">
        <f>IF(ISNUMBER(VLOOKUP($B447,Anteile!$A$2:$BI$10000,27,FALSE)),VLOOKUP($B447,Anteile!$A$2:$BI$10000,27,FALSE),"0")</f>
        <v>0</v>
      </c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5"/>
      <c r="AW447" s="13">
        <v>1</v>
      </c>
      <c r="AX447" s="5"/>
      <c r="AY447" s="5"/>
      <c r="AZ447" s="5"/>
      <c r="BA447" s="5"/>
      <c r="BB447" s="5"/>
      <c r="BC447" s="5"/>
      <c r="BD447" s="5"/>
      <c r="BE447" s="13">
        <f t="shared" ca="1" si="469"/>
        <v>1006.1204584247745</v>
      </c>
      <c r="BF447" s="13">
        <f t="shared" ca="1" si="515"/>
        <v>0</v>
      </c>
      <c r="BG447" s="13">
        <f t="shared" ca="1" si="470"/>
        <v>83.264244493213042</v>
      </c>
      <c r="BH447" s="13"/>
      <c r="BI447" s="13"/>
      <c r="BJ447" s="13"/>
      <c r="BK447" s="13"/>
      <c r="BL447" s="13"/>
      <c r="BM447" s="13"/>
      <c r="BN447" s="13"/>
      <c r="BO447" s="13"/>
      <c r="BP447" s="13"/>
      <c r="BQ447" s="13"/>
      <c r="BR447" s="13"/>
      <c r="BS447" s="13">
        <f t="shared" ca="1" si="516"/>
        <v>0</v>
      </c>
      <c r="BT447" s="13">
        <f t="shared" ca="1" si="517"/>
        <v>42.52</v>
      </c>
      <c r="BU447" s="13">
        <f t="shared" ca="1" si="518"/>
        <v>29.574363992172216</v>
      </c>
      <c r="BV447" s="13">
        <f t="shared" ca="1" si="519"/>
        <v>29.093281148075668</v>
      </c>
      <c r="BW447" s="13">
        <f t="shared" ca="1" si="529"/>
        <v>0</v>
      </c>
      <c r="BX447" s="13"/>
      <c r="BY447" s="13"/>
      <c r="BZ447" s="13"/>
      <c r="CA447" s="13"/>
      <c r="CB447" s="13"/>
      <c r="CC447" s="13"/>
      <c r="CD447" s="13"/>
      <c r="CE447" s="13"/>
      <c r="CF447" s="13"/>
      <c r="CG447" s="13"/>
      <c r="CH447" s="13"/>
      <c r="CI447" s="13"/>
      <c r="CJ447" s="13"/>
      <c r="CK447" s="13"/>
      <c r="CL447" s="13"/>
      <c r="CM447" s="5"/>
      <c r="CN447" s="13">
        <f t="shared" ca="1" si="520"/>
        <v>6204.52</v>
      </c>
      <c r="CO447" s="13">
        <f t="shared" ca="1" si="521"/>
        <v>129.19</v>
      </c>
      <c r="CP447" s="13">
        <f t="shared" ca="1" si="522"/>
        <v>392.82679999999999</v>
      </c>
      <c r="CQ447" s="5"/>
      <c r="CR447" s="5"/>
      <c r="CS447" s="5"/>
      <c r="CT447" s="34">
        <f t="shared" ca="1" si="523"/>
        <v>1.0400443876003038</v>
      </c>
      <c r="CU447" s="34">
        <f t="shared" ca="1" si="524"/>
        <v>1.0304698093642817</v>
      </c>
      <c r="CV447" s="34">
        <f t="shared" ca="1" si="525"/>
        <v>0.93596889402376504</v>
      </c>
      <c r="CW447" s="5"/>
      <c r="CX447" s="5"/>
      <c r="CY447" s="5"/>
      <c r="CZ447" s="5"/>
      <c r="DA447" s="33">
        <f t="shared" ca="1" si="526"/>
        <v>1.2302999999999999</v>
      </c>
      <c r="DB447" s="13">
        <f t="shared" ca="1" si="527"/>
        <v>1237.83</v>
      </c>
      <c r="DC447" s="5"/>
      <c r="DD447" s="18">
        <f t="shared" ca="1" si="471"/>
        <v>0</v>
      </c>
      <c r="DE447" s="18">
        <f>IF(ISNUMBER(VLOOKUP(B447,CASH!$B$7:$D$10000,3,FALSE)),VLOOKUP(B447,CASH!$B$7:$D$10000,3,FALSE),0)</f>
        <v>0</v>
      </c>
      <c r="DF447" s="18">
        <f t="shared" si="472"/>
        <v>0</v>
      </c>
      <c r="DG447" s="18">
        <f t="shared" ca="1" si="533"/>
        <v>0</v>
      </c>
      <c r="DH447" s="18">
        <f t="shared" ca="1" si="534"/>
        <v>0</v>
      </c>
      <c r="DI447" s="18">
        <f t="shared" si="473"/>
        <v>0</v>
      </c>
      <c r="DJ447" s="18">
        <f t="shared" si="474"/>
        <v>0</v>
      </c>
      <c r="DK447" s="18">
        <f t="shared" si="475"/>
        <v>0</v>
      </c>
      <c r="DL447" s="18">
        <f t="shared" si="476"/>
        <v>0</v>
      </c>
      <c r="DM447" s="18">
        <f t="shared" si="477"/>
        <v>0</v>
      </c>
      <c r="DN447" s="18">
        <f t="shared" si="478"/>
        <v>0</v>
      </c>
      <c r="DO447" s="18">
        <f t="shared" si="479"/>
        <v>0</v>
      </c>
      <c r="DP447" s="18">
        <f t="shared" si="480"/>
        <v>0</v>
      </c>
      <c r="DQ447" s="18">
        <f t="shared" ca="1" si="481"/>
        <v>0</v>
      </c>
      <c r="DR447" s="18">
        <f t="shared" ca="1" si="482"/>
        <v>0</v>
      </c>
      <c r="DS447" s="18">
        <f t="shared" ca="1" si="483"/>
        <v>0</v>
      </c>
      <c r="DT447" s="18">
        <f t="shared" si="484"/>
        <v>0</v>
      </c>
      <c r="DU447" s="18">
        <f t="shared" si="485"/>
        <v>0</v>
      </c>
      <c r="DV447" s="18">
        <f t="shared" si="486"/>
        <v>0</v>
      </c>
      <c r="DW447" s="18">
        <f t="shared" si="487"/>
        <v>0</v>
      </c>
      <c r="DX447" s="18">
        <f t="shared" si="488"/>
        <v>0</v>
      </c>
      <c r="DY447" s="18">
        <f t="shared" si="489"/>
        <v>0</v>
      </c>
      <c r="DZ447" s="18">
        <f t="shared" si="490"/>
        <v>0</v>
      </c>
      <c r="EA447" s="18">
        <f t="shared" si="491"/>
        <v>0</v>
      </c>
      <c r="EB447" s="18">
        <f t="shared" si="492"/>
        <v>0</v>
      </c>
      <c r="EC447" s="18">
        <f t="shared" si="493"/>
        <v>0</v>
      </c>
      <c r="ED447" s="18">
        <f t="shared" si="494"/>
        <v>0</v>
      </c>
      <c r="EE447" s="18">
        <f t="shared" ca="1" si="495"/>
        <v>0</v>
      </c>
      <c r="EF447" s="18">
        <f t="shared" ca="1" si="496"/>
        <v>0</v>
      </c>
      <c r="EG447" s="18">
        <f t="shared" ca="1" si="497"/>
        <v>0</v>
      </c>
      <c r="EH447" s="18">
        <f t="shared" ca="1" si="498"/>
        <v>0</v>
      </c>
      <c r="EI447" s="18">
        <f t="shared" ca="1" si="499"/>
        <v>0</v>
      </c>
      <c r="EJ447" s="18">
        <f t="shared" si="500"/>
        <v>0</v>
      </c>
      <c r="EK447" s="18">
        <f t="shared" si="501"/>
        <v>0</v>
      </c>
      <c r="EL447" s="18">
        <f t="shared" si="502"/>
        <v>0</v>
      </c>
      <c r="EM447" s="18">
        <f t="shared" si="503"/>
        <v>0</v>
      </c>
      <c r="EN447" s="18">
        <f t="shared" si="504"/>
        <v>0</v>
      </c>
      <c r="EO447" s="18">
        <f t="shared" si="505"/>
        <v>0</v>
      </c>
      <c r="EP447" s="18">
        <f t="shared" si="506"/>
        <v>0</v>
      </c>
      <c r="EQ447" s="18">
        <f t="shared" si="507"/>
        <v>0</v>
      </c>
      <c r="ER447" s="18">
        <f t="shared" si="508"/>
        <v>0</v>
      </c>
      <c r="ES447" s="18">
        <f t="shared" si="509"/>
        <v>0</v>
      </c>
      <c r="ET447" s="18">
        <f t="shared" si="510"/>
        <v>0</v>
      </c>
      <c r="EU447" s="18">
        <f t="shared" si="511"/>
        <v>0</v>
      </c>
      <c r="EV447" s="18">
        <f t="shared" si="512"/>
        <v>0</v>
      </c>
      <c r="EW447" s="18">
        <f t="shared" si="513"/>
        <v>0</v>
      </c>
      <c r="EX447" s="18">
        <f t="shared" si="514"/>
        <v>0</v>
      </c>
      <c r="EY447" s="17"/>
      <c r="EZ447" s="1"/>
      <c r="FA447" s="54">
        <f t="shared" ca="1" si="464"/>
        <v>0</v>
      </c>
      <c r="FB447" s="54">
        <f t="shared" si="465"/>
        <v>0</v>
      </c>
      <c r="FC447" s="54">
        <f t="shared" ca="1" si="530"/>
        <v>0</v>
      </c>
      <c r="FD447" s="34" t="e">
        <f t="shared" ca="1" si="531"/>
        <v>#DIV/0!</v>
      </c>
      <c r="FE447" s="34" t="e">
        <f t="shared" ca="1" si="528"/>
        <v>#DIV/0!</v>
      </c>
      <c r="FH447">
        <f t="shared" si="466"/>
        <v>0</v>
      </c>
      <c r="FI447">
        <f t="shared" ca="1" si="467"/>
        <v>0</v>
      </c>
      <c r="FJ447">
        <f t="shared" ca="1" si="468"/>
        <v>0</v>
      </c>
    </row>
    <row r="448" spans="1:166" x14ac:dyDescent="0.25">
      <c r="A448" s="1"/>
      <c r="B448" s="15">
        <f>Kurse!B444</f>
        <v>40351</v>
      </c>
      <c r="C448" s="1"/>
      <c r="D448" s="20" t="str">
        <f>IF(ISNUMBER(VLOOKUP(B448,CASH!$B$7:$E$2815,2,FALSE)),VLOOKUP(B448,CASH!$B$7:$E$2815,2,FALSE),"")</f>
        <v/>
      </c>
      <c r="E448" s="1"/>
      <c r="F448" s="20">
        <f t="shared" si="532"/>
        <v>0</v>
      </c>
      <c r="G448" s="20"/>
      <c r="H448" s="20"/>
      <c r="I448" s="20"/>
      <c r="J448" s="20"/>
      <c r="K448" s="9"/>
      <c r="L448" s="9"/>
      <c r="M448" s="9"/>
      <c r="N448" s="9"/>
      <c r="O448" s="9"/>
      <c r="P448" s="9" t="str">
        <f>IF(ISNUMBER(VLOOKUP($B448,Anteile!$A$2:$BI$10000,12,FALSE)),VLOOKUP($B448,Anteile!$A$2:$BI$10000,12,FALSE),"0")</f>
        <v>0</v>
      </c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 t="str">
        <f>IF(ISNUMBER(VLOOKUP($B448,Anteile!$A$2:$BI$10000,24,FALSE)),VLOOKUP($B448,Anteile!$A$2:$BI$10000,24,FALSE),"0")</f>
        <v>0</v>
      </c>
      <c r="AC448" s="9" t="str">
        <f>IF(ISNUMBER(VLOOKUP($B448,Anteile!$A$2:$BI$10000,25,FALSE)),VLOOKUP($B448,Anteile!$A$2:$BI$10000,25,FALSE),"0")</f>
        <v>0</v>
      </c>
      <c r="AD448" s="9" t="str">
        <f>IF(ISNUMBER(VLOOKUP($B448,Anteile!$A$2:$BI$10000,26,FALSE)),VLOOKUP($B448,Anteile!$A$2:$BI$10000,26,FALSE),"0")</f>
        <v>0</v>
      </c>
      <c r="AE448" s="9" t="str">
        <f>IF(ISNUMBER(VLOOKUP($B448,Anteile!$A$2:$BI$10000,27,FALSE)),VLOOKUP($B448,Anteile!$A$2:$BI$10000,27,FALSE),"0")</f>
        <v>0</v>
      </c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5"/>
      <c r="AW448" s="13">
        <v>1</v>
      </c>
      <c r="AX448" s="5"/>
      <c r="AY448" s="5"/>
      <c r="AZ448" s="5"/>
      <c r="BA448" s="5"/>
      <c r="BB448" s="5"/>
      <c r="BC448" s="5"/>
      <c r="BD448" s="5"/>
      <c r="BE448" s="13">
        <f t="shared" ca="1" si="469"/>
        <v>1011.7498369210698</v>
      </c>
      <c r="BF448" s="13">
        <f t="shared" ca="1" si="515"/>
        <v>0</v>
      </c>
      <c r="BG448" s="13">
        <f t="shared" ca="1" si="470"/>
        <v>83.863339856490541</v>
      </c>
      <c r="BH448" s="13"/>
      <c r="BI448" s="13"/>
      <c r="BJ448" s="13"/>
      <c r="BK448" s="13"/>
      <c r="BL448" s="13"/>
      <c r="BM448" s="13"/>
      <c r="BN448" s="13"/>
      <c r="BO448" s="13"/>
      <c r="BP448" s="13"/>
      <c r="BQ448" s="13"/>
      <c r="BR448" s="13"/>
      <c r="BS448" s="13">
        <f t="shared" ca="1" si="516"/>
        <v>0</v>
      </c>
      <c r="BT448" s="13">
        <f t="shared" ca="1" si="517"/>
        <v>42.52</v>
      </c>
      <c r="BU448" s="13">
        <f t="shared" ca="1" si="518"/>
        <v>29.574363992172216</v>
      </c>
      <c r="BV448" s="13">
        <f t="shared" ca="1" si="519"/>
        <v>29.093281148075668</v>
      </c>
      <c r="BW448" s="13">
        <f t="shared" ca="1" si="529"/>
        <v>0</v>
      </c>
      <c r="BX448" s="13"/>
      <c r="BY448" s="13"/>
      <c r="BZ448" s="13"/>
      <c r="CA448" s="13"/>
      <c r="CB448" s="13"/>
      <c r="CC448" s="13"/>
      <c r="CD448" s="13"/>
      <c r="CE448" s="13"/>
      <c r="CF448" s="13"/>
      <c r="CG448" s="13"/>
      <c r="CH448" s="13"/>
      <c r="CI448" s="13"/>
      <c r="CJ448" s="13"/>
      <c r="CK448" s="13"/>
      <c r="CL448" s="13"/>
      <c r="CM448" s="5"/>
      <c r="CN448" s="13">
        <f t="shared" ca="1" si="520"/>
        <v>6269.04</v>
      </c>
      <c r="CO448" s="13">
        <f t="shared" ca="1" si="521"/>
        <v>129.19</v>
      </c>
      <c r="CP448" s="13">
        <f t="shared" ca="1" si="522"/>
        <v>391.95389999999998</v>
      </c>
      <c r="CQ448" s="5"/>
      <c r="CR448" s="5"/>
      <c r="CS448" s="5"/>
      <c r="CT448" s="34">
        <f t="shared" ca="1" si="523"/>
        <v>1.0508596745021062</v>
      </c>
      <c r="CU448" s="34">
        <f t="shared" ca="1" si="524"/>
        <v>1.0304698093642817</v>
      </c>
      <c r="CV448" s="34">
        <f t="shared" ca="1" si="525"/>
        <v>0.9338890785743269</v>
      </c>
      <c r="CW448" s="5"/>
      <c r="CX448" s="5"/>
      <c r="CY448" s="5"/>
      <c r="CZ448" s="5"/>
      <c r="DA448" s="33">
        <f t="shared" ca="1" si="526"/>
        <v>1.2263999999999999</v>
      </c>
      <c r="DB448" s="13">
        <f t="shared" ca="1" si="527"/>
        <v>1240.81</v>
      </c>
      <c r="DC448" s="5"/>
      <c r="DD448" s="18">
        <f t="shared" ca="1" si="471"/>
        <v>0</v>
      </c>
      <c r="DE448" s="18">
        <f>IF(ISNUMBER(VLOOKUP(B448,CASH!$B$7:$D$10000,3,FALSE)),VLOOKUP(B448,CASH!$B$7:$D$10000,3,FALSE),0)</f>
        <v>0</v>
      </c>
      <c r="DF448" s="18">
        <f t="shared" si="472"/>
        <v>0</v>
      </c>
      <c r="DG448" s="18">
        <f t="shared" ca="1" si="533"/>
        <v>0</v>
      </c>
      <c r="DH448" s="18">
        <f t="shared" ca="1" si="534"/>
        <v>0</v>
      </c>
      <c r="DI448" s="18">
        <f t="shared" si="473"/>
        <v>0</v>
      </c>
      <c r="DJ448" s="18">
        <f t="shared" si="474"/>
        <v>0</v>
      </c>
      <c r="DK448" s="18">
        <f t="shared" si="475"/>
        <v>0</v>
      </c>
      <c r="DL448" s="18">
        <f t="shared" si="476"/>
        <v>0</v>
      </c>
      <c r="DM448" s="18">
        <f t="shared" si="477"/>
        <v>0</v>
      </c>
      <c r="DN448" s="18">
        <f t="shared" si="478"/>
        <v>0</v>
      </c>
      <c r="DO448" s="18">
        <f t="shared" si="479"/>
        <v>0</v>
      </c>
      <c r="DP448" s="18">
        <f t="shared" si="480"/>
        <v>0</v>
      </c>
      <c r="DQ448" s="18">
        <f t="shared" ca="1" si="481"/>
        <v>0</v>
      </c>
      <c r="DR448" s="18">
        <f t="shared" ca="1" si="482"/>
        <v>0</v>
      </c>
      <c r="DS448" s="18">
        <f t="shared" ca="1" si="483"/>
        <v>0</v>
      </c>
      <c r="DT448" s="18">
        <f t="shared" si="484"/>
        <v>0</v>
      </c>
      <c r="DU448" s="18">
        <f t="shared" si="485"/>
        <v>0</v>
      </c>
      <c r="DV448" s="18">
        <f t="shared" si="486"/>
        <v>0</v>
      </c>
      <c r="DW448" s="18">
        <f t="shared" si="487"/>
        <v>0</v>
      </c>
      <c r="DX448" s="18">
        <f t="shared" si="488"/>
        <v>0</v>
      </c>
      <c r="DY448" s="18">
        <f t="shared" si="489"/>
        <v>0</v>
      </c>
      <c r="DZ448" s="18">
        <f t="shared" si="490"/>
        <v>0</v>
      </c>
      <c r="EA448" s="18">
        <f t="shared" si="491"/>
        <v>0</v>
      </c>
      <c r="EB448" s="18">
        <f t="shared" si="492"/>
        <v>0</v>
      </c>
      <c r="EC448" s="18">
        <f t="shared" si="493"/>
        <v>0</v>
      </c>
      <c r="ED448" s="18">
        <f t="shared" si="494"/>
        <v>0</v>
      </c>
      <c r="EE448" s="18">
        <f t="shared" ca="1" si="495"/>
        <v>0</v>
      </c>
      <c r="EF448" s="18">
        <f t="shared" ca="1" si="496"/>
        <v>0</v>
      </c>
      <c r="EG448" s="18">
        <f t="shared" ca="1" si="497"/>
        <v>0</v>
      </c>
      <c r="EH448" s="18">
        <f t="shared" ca="1" si="498"/>
        <v>0</v>
      </c>
      <c r="EI448" s="18">
        <f t="shared" ca="1" si="499"/>
        <v>0</v>
      </c>
      <c r="EJ448" s="18">
        <f t="shared" si="500"/>
        <v>0</v>
      </c>
      <c r="EK448" s="18">
        <f t="shared" si="501"/>
        <v>0</v>
      </c>
      <c r="EL448" s="18">
        <f t="shared" si="502"/>
        <v>0</v>
      </c>
      <c r="EM448" s="18">
        <f t="shared" si="503"/>
        <v>0</v>
      </c>
      <c r="EN448" s="18">
        <f t="shared" si="504"/>
        <v>0</v>
      </c>
      <c r="EO448" s="18">
        <f t="shared" si="505"/>
        <v>0</v>
      </c>
      <c r="EP448" s="18">
        <f t="shared" si="506"/>
        <v>0</v>
      </c>
      <c r="EQ448" s="18">
        <f t="shared" si="507"/>
        <v>0</v>
      </c>
      <c r="ER448" s="18">
        <f t="shared" si="508"/>
        <v>0</v>
      </c>
      <c r="ES448" s="18">
        <f t="shared" si="509"/>
        <v>0</v>
      </c>
      <c r="ET448" s="18">
        <f t="shared" si="510"/>
        <v>0</v>
      </c>
      <c r="EU448" s="18">
        <f t="shared" si="511"/>
        <v>0</v>
      </c>
      <c r="EV448" s="18">
        <f t="shared" si="512"/>
        <v>0</v>
      </c>
      <c r="EW448" s="18">
        <f t="shared" si="513"/>
        <v>0</v>
      </c>
      <c r="EX448" s="18">
        <f t="shared" si="514"/>
        <v>0</v>
      </c>
      <c r="EY448" s="17"/>
      <c r="EZ448" s="1"/>
      <c r="FA448" s="54">
        <f t="shared" ca="1" si="464"/>
        <v>0</v>
      </c>
      <c r="FB448" s="54">
        <f t="shared" si="465"/>
        <v>0</v>
      </c>
      <c r="FC448" s="54">
        <f t="shared" ca="1" si="530"/>
        <v>0</v>
      </c>
      <c r="FD448" s="34" t="e">
        <f t="shared" ca="1" si="531"/>
        <v>#DIV/0!</v>
      </c>
      <c r="FE448" s="34" t="e">
        <f t="shared" ca="1" si="528"/>
        <v>#DIV/0!</v>
      </c>
      <c r="FH448">
        <f t="shared" si="466"/>
        <v>0</v>
      </c>
      <c r="FI448">
        <f t="shared" ca="1" si="467"/>
        <v>0</v>
      </c>
      <c r="FJ448">
        <f t="shared" ca="1" si="468"/>
        <v>0</v>
      </c>
    </row>
    <row r="449" spans="1:166" x14ac:dyDescent="0.25">
      <c r="A449" s="1"/>
      <c r="B449" s="15">
        <f>Kurse!B445</f>
        <v>40350</v>
      </c>
      <c r="C449" s="1"/>
      <c r="D449" s="20" t="str">
        <f>IF(ISNUMBER(VLOOKUP(B449,CASH!$B$7:$E$2815,2,FALSE)),VLOOKUP(B449,CASH!$B$7:$E$2815,2,FALSE),"")</f>
        <v/>
      </c>
      <c r="E449" s="1"/>
      <c r="F449" s="20">
        <f t="shared" si="532"/>
        <v>0</v>
      </c>
      <c r="G449" s="20"/>
      <c r="H449" s="20"/>
      <c r="I449" s="20"/>
      <c r="J449" s="20"/>
      <c r="K449" s="9"/>
      <c r="L449" s="9"/>
      <c r="M449" s="9"/>
      <c r="N449" s="9"/>
      <c r="O449" s="9"/>
      <c r="P449" s="9" t="str">
        <f>IF(ISNUMBER(VLOOKUP($B449,Anteile!$A$2:$BI$10000,12,FALSE)),VLOOKUP($B449,Anteile!$A$2:$BI$10000,12,FALSE),"0")</f>
        <v>0</v>
      </c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 t="str">
        <f>IF(ISNUMBER(VLOOKUP($B449,Anteile!$A$2:$BI$10000,24,FALSE)),VLOOKUP($B449,Anteile!$A$2:$BI$10000,24,FALSE),"0")</f>
        <v>0</v>
      </c>
      <c r="AC449" s="9" t="str">
        <f>IF(ISNUMBER(VLOOKUP($B449,Anteile!$A$2:$BI$10000,25,FALSE)),VLOOKUP($B449,Anteile!$A$2:$BI$10000,25,FALSE),"0")</f>
        <v>0</v>
      </c>
      <c r="AD449" s="9" t="str">
        <f>IF(ISNUMBER(VLOOKUP($B449,Anteile!$A$2:$BI$10000,26,FALSE)),VLOOKUP($B449,Anteile!$A$2:$BI$10000,26,FALSE),"0")</f>
        <v>0</v>
      </c>
      <c r="AE449" s="9" t="str">
        <f>IF(ISNUMBER(VLOOKUP($B449,Anteile!$A$2:$BI$10000,27,FALSE)),VLOOKUP($B449,Anteile!$A$2:$BI$10000,27,FALSE),"0")</f>
        <v>0</v>
      </c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5"/>
      <c r="AW449" s="13">
        <v>1</v>
      </c>
      <c r="AX449" s="5"/>
      <c r="AY449" s="5"/>
      <c r="AZ449" s="5"/>
      <c r="BA449" s="5"/>
      <c r="BB449" s="5"/>
      <c r="BC449" s="5"/>
      <c r="BD449" s="5"/>
      <c r="BE449" s="13">
        <f t="shared" ca="1" si="469"/>
        <v>1004.2454744703305</v>
      </c>
      <c r="BF449" s="13">
        <f t="shared" ca="1" si="515"/>
        <v>0</v>
      </c>
      <c r="BG449" s="13">
        <f t="shared" ca="1" si="470"/>
        <v>83.472684471142131</v>
      </c>
      <c r="BH449" s="13"/>
      <c r="BI449" s="13"/>
      <c r="BJ449" s="13"/>
      <c r="BK449" s="13"/>
      <c r="BL449" s="13"/>
      <c r="BM449" s="13"/>
      <c r="BN449" s="13"/>
      <c r="BO449" s="13"/>
      <c r="BP449" s="13"/>
      <c r="BQ449" s="13"/>
      <c r="BR449" s="13"/>
      <c r="BS449" s="13">
        <f t="shared" ca="1" si="516"/>
        <v>0</v>
      </c>
      <c r="BT449" s="13">
        <f t="shared" ca="1" si="517"/>
        <v>42.73</v>
      </c>
      <c r="BU449" s="13">
        <f t="shared" ca="1" si="518"/>
        <v>29.653380956246451</v>
      </c>
      <c r="BV449" s="13">
        <f t="shared" ca="1" si="519"/>
        <v>29.296209107882135</v>
      </c>
      <c r="BW449" s="13">
        <f t="shared" ca="1" si="529"/>
        <v>0</v>
      </c>
      <c r="BX449" s="13"/>
      <c r="BY449" s="13"/>
      <c r="BZ449" s="13"/>
      <c r="CA449" s="13"/>
      <c r="CB449" s="13"/>
      <c r="CC449" s="13"/>
      <c r="CD449" s="13"/>
      <c r="CE449" s="13"/>
      <c r="CF449" s="13"/>
      <c r="CG449" s="13"/>
      <c r="CH449" s="13"/>
      <c r="CI449" s="13"/>
      <c r="CJ449" s="13"/>
      <c r="CK449" s="13"/>
      <c r="CL449" s="13"/>
      <c r="CM449" s="5"/>
      <c r="CN449" s="13">
        <f t="shared" ca="1" si="520"/>
        <v>6292.97</v>
      </c>
      <c r="CO449" s="13">
        <f t="shared" ca="1" si="521"/>
        <v>128.38</v>
      </c>
      <c r="CP449" s="13">
        <f t="shared" ca="1" si="522"/>
        <v>391.38069999999999</v>
      </c>
      <c r="CQ449" s="5"/>
      <c r="CR449" s="5"/>
      <c r="CS449" s="5"/>
      <c r="CT449" s="34">
        <f t="shared" ca="1" si="523"/>
        <v>1.0548709859646006</v>
      </c>
      <c r="CU449" s="34">
        <f t="shared" ca="1" si="524"/>
        <v>1.0240089335566722</v>
      </c>
      <c r="CV449" s="34">
        <f t="shared" ca="1" si="525"/>
        <v>0.93252334342068055</v>
      </c>
      <c r="CW449" s="5"/>
      <c r="CX449" s="5"/>
      <c r="CY449" s="5"/>
      <c r="CZ449" s="5"/>
      <c r="DA449" s="33">
        <f t="shared" ca="1" si="526"/>
        <v>1.2319</v>
      </c>
      <c r="DB449" s="13">
        <f t="shared" ca="1" si="527"/>
        <v>1237.1300000000001</v>
      </c>
      <c r="DC449" s="5"/>
      <c r="DD449" s="18">
        <f t="shared" ca="1" si="471"/>
        <v>0</v>
      </c>
      <c r="DE449" s="18">
        <f>IF(ISNUMBER(VLOOKUP(B449,CASH!$B$7:$D$10000,3,FALSE)),VLOOKUP(B449,CASH!$B$7:$D$10000,3,FALSE),0)</f>
        <v>0</v>
      </c>
      <c r="DF449" s="18">
        <f t="shared" si="472"/>
        <v>0</v>
      </c>
      <c r="DG449" s="18">
        <f t="shared" ca="1" si="533"/>
        <v>0</v>
      </c>
      <c r="DH449" s="18">
        <f t="shared" ca="1" si="534"/>
        <v>0</v>
      </c>
      <c r="DI449" s="18">
        <f t="shared" si="473"/>
        <v>0</v>
      </c>
      <c r="DJ449" s="18">
        <f t="shared" si="474"/>
        <v>0</v>
      </c>
      <c r="DK449" s="18">
        <f t="shared" si="475"/>
        <v>0</v>
      </c>
      <c r="DL449" s="18">
        <f t="shared" si="476"/>
        <v>0</v>
      </c>
      <c r="DM449" s="18">
        <f t="shared" si="477"/>
        <v>0</v>
      </c>
      <c r="DN449" s="18">
        <f t="shared" si="478"/>
        <v>0</v>
      </c>
      <c r="DO449" s="18">
        <f t="shared" si="479"/>
        <v>0</v>
      </c>
      <c r="DP449" s="18">
        <f t="shared" si="480"/>
        <v>0</v>
      </c>
      <c r="DQ449" s="18">
        <f t="shared" ca="1" si="481"/>
        <v>0</v>
      </c>
      <c r="DR449" s="18">
        <f t="shared" ca="1" si="482"/>
        <v>0</v>
      </c>
      <c r="DS449" s="18">
        <f t="shared" ca="1" si="483"/>
        <v>0</v>
      </c>
      <c r="DT449" s="18">
        <f t="shared" si="484"/>
        <v>0</v>
      </c>
      <c r="DU449" s="18">
        <f t="shared" si="485"/>
        <v>0</v>
      </c>
      <c r="DV449" s="18">
        <f t="shared" si="486"/>
        <v>0</v>
      </c>
      <c r="DW449" s="18">
        <f t="shared" si="487"/>
        <v>0</v>
      </c>
      <c r="DX449" s="18">
        <f t="shared" si="488"/>
        <v>0</v>
      </c>
      <c r="DY449" s="18">
        <f t="shared" si="489"/>
        <v>0</v>
      </c>
      <c r="DZ449" s="18">
        <f t="shared" si="490"/>
        <v>0</v>
      </c>
      <c r="EA449" s="18">
        <f t="shared" si="491"/>
        <v>0</v>
      </c>
      <c r="EB449" s="18">
        <f t="shared" si="492"/>
        <v>0</v>
      </c>
      <c r="EC449" s="18">
        <f t="shared" si="493"/>
        <v>0</v>
      </c>
      <c r="ED449" s="18">
        <f t="shared" si="494"/>
        <v>0</v>
      </c>
      <c r="EE449" s="18">
        <f t="shared" ca="1" si="495"/>
        <v>0</v>
      </c>
      <c r="EF449" s="18">
        <f t="shared" ca="1" si="496"/>
        <v>0</v>
      </c>
      <c r="EG449" s="18">
        <f t="shared" ca="1" si="497"/>
        <v>0</v>
      </c>
      <c r="EH449" s="18">
        <f t="shared" ca="1" si="498"/>
        <v>0</v>
      </c>
      <c r="EI449" s="18">
        <f t="shared" ca="1" si="499"/>
        <v>0</v>
      </c>
      <c r="EJ449" s="18">
        <f t="shared" si="500"/>
        <v>0</v>
      </c>
      <c r="EK449" s="18">
        <f t="shared" si="501"/>
        <v>0</v>
      </c>
      <c r="EL449" s="18">
        <f t="shared" si="502"/>
        <v>0</v>
      </c>
      <c r="EM449" s="18">
        <f t="shared" si="503"/>
        <v>0</v>
      </c>
      <c r="EN449" s="18">
        <f t="shared" si="504"/>
        <v>0</v>
      </c>
      <c r="EO449" s="18">
        <f t="shared" si="505"/>
        <v>0</v>
      </c>
      <c r="EP449" s="18">
        <f t="shared" si="506"/>
        <v>0</v>
      </c>
      <c r="EQ449" s="18">
        <f t="shared" si="507"/>
        <v>0</v>
      </c>
      <c r="ER449" s="18">
        <f t="shared" si="508"/>
        <v>0</v>
      </c>
      <c r="ES449" s="18">
        <f t="shared" si="509"/>
        <v>0</v>
      </c>
      <c r="ET449" s="18">
        <f t="shared" si="510"/>
        <v>0</v>
      </c>
      <c r="EU449" s="18">
        <f t="shared" si="511"/>
        <v>0</v>
      </c>
      <c r="EV449" s="18">
        <f t="shared" si="512"/>
        <v>0</v>
      </c>
      <c r="EW449" s="18">
        <f t="shared" si="513"/>
        <v>0</v>
      </c>
      <c r="EX449" s="18">
        <f t="shared" si="514"/>
        <v>0</v>
      </c>
      <c r="EY449" s="17"/>
      <c r="EZ449" s="1"/>
      <c r="FA449" s="54">
        <f t="shared" ca="1" si="464"/>
        <v>0</v>
      </c>
      <c r="FB449" s="54">
        <f t="shared" si="465"/>
        <v>0</v>
      </c>
      <c r="FC449" s="54">
        <f t="shared" ca="1" si="530"/>
        <v>0</v>
      </c>
      <c r="FD449" s="34" t="e">
        <f t="shared" ca="1" si="531"/>
        <v>#DIV/0!</v>
      </c>
      <c r="FE449" s="34" t="e">
        <f t="shared" ca="1" si="528"/>
        <v>#DIV/0!</v>
      </c>
      <c r="FH449">
        <f t="shared" si="466"/>
        <v>0</v>
      </c>
      <c r="FI449">
        <f t="shared" ca="1" si="467"/>
        <v>0</v>
      </c>
      <c r="FJ449">
        <f t="shared" ca="1" si="468"/>
        <v>0</v>
      </c>
    </row>
    <row r="450" spans="1:166" x14ac:dyDescent="0.25">
      <c r="A450" s="1"/>
      <c r="B450" s="15">
        <f>Kurse!B446</f>
        <v>40347</v>
      </c>
      <c r="C450" s="1"/>
      <c r="D450" s="20" t="str">
        <f>IF(ISNUMBER(VLOOKUP(B450,CASH!$B$7:$E$2815,2,FALSE)),VLOOKUP(B450,CASH!$B$7:$E$2815,2,FALSE),"")</f>
        <v/>
      </c>
      <c r="E450" s="1"/>
      <c r="F450" s="20">
        <f t="shared" si="532"/>
        <v>0</v>
      </c>
      <c r="G450" s="20"/>
      <c r="H450" s="20"/>
      <c r="I450" s="20"/>
      <c r="J450" s="20"/>
      <c r="K450" s="9"/>
      <c r="L450" s="9"/>
      <c r="M450" s="9"/>
      <c r="N450" s="9"/>
      <c r="O450" s="9"/>
      <c r="P450" s="9" t="str">
        <f>IF(ISNUMBER(VLOOKUP($B450,Anteile!$A$2:$BI$10000,12,FALSE)),VLOOKUP($B450,Anteile!$A$2:$BI$10000,12,FALSE),"0")</f>
        <v>0</v>
      </c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 t="str">
        <f>IF(ISNUMBER(VLOOKUP($B450,Anteile!$A$2:$BI$10000,24,FALSE)),VLOOKUP($B450,Anteile!$A$2:$BI$10000,24,FALSE),"0")</f>
        <v>0</v>
      </c>
      <c r="AC450" s="9" t="str">
        <f>IF(ISNUMBER(VLOOKUP($B450,Anteile!$A$2:$BI$10000,25,FALSE)),VLOOKUP($B450,Anteile!$A$2:$BI$10000,25,FALSE),"0")</f>
        <v>0</v>
      </c>
      <c r="AD450" s="9" t="str">
        <f>IF(ISNUMBER(VLOOKUP($B450,Anteile!$A$2:$BI$10000,26,FALSE)),VLOOKUP($B450,Anteile!$A$2:$BI$10000,26,FALSE),"0")</f>
        <v>0</v>
      </c>
      <c r="AE450" s="9" t="str">
        <f>IF(ISNUMBER(VLOOKUP($B450,Anteile!$A$2:$BI$10000,27,FALSE)),VLOOKUP($B450,Anteile!$A$2:$BI$10000,27,FALSE),"0")</f>
        <v>0</v>
      </c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5"/>
      <c r="AW450" s="13">
        <v>1</v>
      </c>
      <c r="AX450" s="5"/>
      <c r="AY450" s="5"/>
      <c r="AZ450" s="5"/>
      <c r="BA450" s="5"/>
      <c r="BB450" s="5"/>
      <c r="BC450" s="5"/>
      <c r="BD450" s="5"/>
      <c r="BE450" s="13">
        <f t="shared" ca="1" si="469"/>
        <v>1014.2488092354888</v>
      </c>
      <c r="BF450" s="13">
        <f t="shared" ca="1" si="515"/>
        <v>0</v>
      </c>
      <c r="BG450" s="13">
        <f t="shared" ca="1" si="470"/>
        <v>82.877209978202956</v>
      </c>
      <c r="BH450" s="13"/>
      <c r="BI450" s="13"/>
      <c r="BJ450" s="13"/>
      <c r="BK450" s="13"/>
      <c r="BL450" s="13"/>
      <c r="BM450" s="13"/>
      <c r="BN450" s="13"/>
      <c r="BO450" s="13"/>
      <c r="BP450" s="13"/>
      <c r="BQ450" s="13"/>
      <c r="BR450" s="13"/>
      <c r="BS450" s="13">
        <f t="shared" ca="1" si="516"/>
        <v>0</v>
      </c>
      <c r="BT450" s="13">
        <f t="shared" ca="1" si="517"/>
        <v>42.28</v>
      </c>
      <c r="BU450" s="13">
        <f t="shared" ca="1" si="518"/>
        <v>28.89319447808186</v>
      </c>
      <c r="BV450" s="13">
        <f t="shared" ca="1" si="519"/>
        <v>28.384596754662144</v>
      </c>
      <c r="BW450" s="13">
        <f t="shared" ca="1" si="529"/>
        <v>0</v>
      </c>
      <c r="BX450" s="13"/>
      <c r="BY450" s="13"/>
      <c r="BZ450" s="13"/>
      <c r="CA450" s="13"/>
      <c r="CB450" s="13"/>
      <c r="CC450" s="13"/>
      <c r="CD450" s="13"/>
      <c r="CE450" s="13"/>
      <c r="CF450" s="13"/>
      <c r="CG450" s="13"/>
      <c r="CH450" s="13"/>
      <c r="CI450" s="13"/>
      <c r="CJ450" s="13"/>
      <c r="CK450" s="13"/>
      <c r="CL450" s="13"/>
      <c r="CM450" s="5"/>
      <c r="CN450" s="13">
        <f t="shared" ca="1" si="520"/>
        <v>6216.98</v>
      </c>
      <c r="CO450" s="13">
        <f t="shared" ca="1" si="521"/>
        <v>128.25</v>
      </c>
      <c r="CP450" s="13">
        <f t="shared" ca="1" si="522"/>
        <v>392.87630000000001</v>
      </c>
      <c r="CQ450" s="5"/>
      <c r="CR450" s="5"/>
      <c r="CS450" s="5"/>
      <c r="CT450" s="34">
        <f t="shared" ca="1" si="523"/>
        <v>1.0421330186417863</v>
      </c>
      <c r="CU450" s="34">
        <f t="shared" ca="1" si="524"/>
        <v>1.0229720028715004</v>
      </c>
      <c r="CV450" s="34">
        <f t="shared" ca="1" si="525"/>
        <v>0.93608683521376068</v>
      </c>
      <c r="CW450" s="5"/>
      <c r="CX450" s="5"/>
      <c r="CY450" s="5"/>
      <c r="CZ450" s="5"/>
      <c r="DA450" s="33">
        <f t="shared" ca="1" si="526"/>
        <v>1.2386999999999999</v>
      </c>
      <c r="DB450" s="13">
        <f t="shared" ca="1" si="527"/>
        <v>1256.3499999999999</v>
      </c>
      <c r="DC450" s="5"/>
      <c r="DD450" s="18">
        <f t="shared" ca="1" si="471"/>
        <v>0</v>
      </c>
      <c r="DE450" s="18">
        <f>IF(ISNUMBER(VLOOKUP(B450,CASH!$B$7:$D$10000,3,FALSE)),VLOOKUP(B450,CASH!$B$7:$D$10000,3,FALSE),0)</f>
        <v>0</v>
      </c>
      <c r="DF450" s="18">
        <f t="shared" si="472"/>
        <v>0</v>
      </c>
      <c r="DG450" s="18">
        <f t="shared" ca="1" si="533"/>
        <v>0</v>
      </c>
      <c r="DH450" s="18">
        <f t="shared" ca="1" si="534"/>
        <v>0</v>
      </c>
      <c r="DI450" s="18">
        <f t="shared" si="473"/>
        <v>0</v>
      </c>
      <c r="DJ450" s="18">
        <f t="shared" si="474"/>
        <v>0</v>
      </c>
      <c r="DK450" s="18">
        <f t="shared" si="475"/>
        <v>0</v>
      </c>
      <c r="DL450" s="18">
        <f t="shared" si="476"/>
        <v>0</v>
      </c>
      <c r="DM450" s="18">
        <f t="shared" si="477"/>
        <v>0</v>
      </c>
      <c r="DN450" s="18">
        <f t="shared" si="478"/>
        <v>0</v>
      </c>
      <c r="DO450" s="18">
        <f t="shared" si="479"/>
        <v>0</v>
      </c>
      <c r="DP450" s="18">
        <f t="shared" si="480"/>
        <v>0</v>
      </c>
      <c r="DQ450" s="18">
        <f t="shared" ca="1" si="481"/>
        <v>0</v>
      </c>
      <c r="DR450" s="18">
        <f t="shared" ca="1" si="482"/>
        <v>0</v>
      </c>
      <c r="DS450" s="18">
        <f t="shared" ca="1" si="483"/>
        <v>0</v>
      </c>
      <c r="DT450" s="18">
        <f t="shared" si="484"/>
        <v>0</v>
      </c>
      <c r="DU450" s="18">
        <f t="shared" si="485"/>
        <v>0</v>
      </c>
      <c r="DV450" s="18">
        <f t="shared" si="486"/>
        <v>0</v>
      </c>
      <c r="DW450" s="18">
        <f t="shared" si="487"/>
        <v>0</v>
      </c>
      <c r="DX450" s="18">
        <f t="shared" si="488"/>
        <v>0</v>
      </c>
      <c r="DY450" s="18">
        <f t="shared" si="489"/>
        <v>0</v>
      </c>
      <c r="DZ450" s="18">
        <f t="shared" si="490"/>
        <v>0</v>
      </c>
      <c r="EA450" s="18">
        <f t="shared" si="491"/>
        <v>0</v>
      </c>
      <c r="EB450" s="18">
        <f t="shared" si="492"/>
        <v>0</v>
      </c>
      <c r="EC450" s="18">
        <f t="shared" si="493"/>
        <v>0</v>
      </c>
      <c r="ED450" s="18">
        <f t="shared" si="494"/>
        <v>0</v>
      </c>
      <c r="EE450" s="18">
        <f t="shared" ca="1" si="495"/>
        <v>0</v>
      </c>
      <c r="EF450" s="18">
        <f t="shared" ca="1" si="496"/>
        <v>0</v>
      </c>
      <c r="EG450" s="18">
        <f t="shared" ca="1" si="497"/>
        <v>0</v>
      </c>
      <c r="EH450" s="18">
        <f t="shared" ca="1" si="498"/>
        <v>0</v>
      </c>
      <c r="EI450" s="18">
        <f t="shared" ca="1" si="499"/>
        <v>0</v>
      </c>
      <c r="EJ450" s="18">
        <f t="shared" si="500"/>
        <v>0</v>
      </c>
      <c r="EK450" s="18">
        <f t="shared" si="501"/>
        <v>0</v>
      </c>
      <c r="EL450" s="18">
        <f t="shared" si="502"/>
        <v>0</v>
      </c>
      <c r="EM450" s="18">
        <f t="shared" si="503"/>
        <v>0</v>
      </c>
      <c r="EN450" s="18">
        <f t="shared" si="504"/>
        <v>0</v>
      </c>
      <c r="EO450" s="18">
        <f t="shared" si="505"/>
        <v>0</v>
      </c>
      <c r="EP450" s="18">
        <f t="shared" si="506"/>
        <v>0</v>
      </c>
      <c r="EQ450" s="18">
        <f t="shared" si="507"/>
        <v>0</v>
      </c>
      <c r="ER450" s="18">
        <f t="shared" si="508"/>
        <v>0</v>
      </c>
      <c r="ES450" s="18">
        <f t="shared" si="509"/>
        <v>0</v>
      </c>
      <c r="ET450" s="18">
        <f t="shared" si="510"/>
        <v>0</v>
      </c>
      <c r="EU450" s="18">
        <f t="shared" si="511"/>
        <v>0</v>
      </c>
      <c r="EV450" s="18">
        <f t="shared" si="512"/>
        <v>0</v>
      </c>
      <c r="EW450" s="18">
        <f t="shared" si="513"/>
        <v>0</v>
      </c>
      <c r="EX450" s="18">
        <f t="shared" si="514"/>
        <v>0</v>
      </c>
      <c r="EY450" s="17"/>
      <c r="EZ450" s="1"/>
      <c r="FA450" s="54">
        <f t="shared" ca="1" si="464"/>
        <v>0</v>
      </c>
      <c r="FB450" s="54">
        <f t="shared" si="465"/>
        <v>0</v>
      </c>
      <c r="FC450" s="54">
        <f t="shared" ca="1" si="530"/>
        <v>0</v>
      </c>
      <c r="FD450" s="34" t="e">
        <f t="shared" ca="1" si="531"/>
        <v>#DIV/0!</v>
      </c>
      <c r="FE450" s="34" t="e">
        <f t="shared" ca="1" si="528"/>
        <v>#DIV/0!</v>
      </c>
      <c r="FH450">
        <f t="shared" si="466"/>
        <v>0</v>
      </c>
      <c r="FI450">
        <f t="shared" ca="1" si="467"/>
        <v>0</v>
      </c>
      <c r="FJ450">
        <f t="shared" ca="1" si="468"/>
        <v>0</v>
      </c>
    </row>
    <row r="451" spans="1:166" x14ac:dyDescent="0.25">
      <c r="A451" s="1"/>
      <c r="B451" s="15">
        <f>Kurse!B447</f>
        <v>40346</v>
      </c>
      <c r="C451" s="1"/>
      <c r="D451" s="20" t="str">
        <f>IF(ISNUMBER(VLOOKUP(B451,CASH!$B$7:$E$2815,2,FALSE)),VLOOKUP(B451,CASH!$B$7:$E$2815,2,FALSE),"")</f>
        <v/>
      </c>
      <c r="E451" s="1"/>
      <c r="F451" s="20">
        <f t="shared" si="532"/>
        <v>0</v>
      </c>
      <c r="G451" s="20"/>
      <c r="H451" s="20"/>
      <c r="I451" s="20"/>
      <c r="J451" s="20"/>
      <c r="K451" s="9"/>
      <c r="L451" s="9"/>
      <c r="M451" s="9"/>
      <c r="N451" s="9"/>
      <c r="O451" s="9"/>
      <c r="P451" s="9" t="str">
        <f>IF(ISNUMBER(VLOOKUP($B451,Anteile!$A$2:$BI$10000,12,FALSE)),VLOOKUP($B451,Anteile!$A$2:$BI$10000,12,FALSE),"0")</f>
        <v>0</v>
      </c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 t="str">
        <f>IF(ISNUMBER(VLOOKUP($B451,Anteile!$A$2:$BI$10000,24,FALSE)),VLOOKUP($B451,Anteile!$A$2:$BI$10000,24,FALSE),"0")</f>
        <v>0</v>
      </c>
      <c r="AC451" s="9" t="str">
        <f>IF(ISNUMBER(VLOOKUP($B451,Anteile!$A$2:$BI$10000,25,FALSE)),VLOOKUP($B451,Anteile!$A$2:$BI$10000,25,FALSE),"0")</f>
        <v>0</v>
      </c>
      <c r="AD451" s="9" t="str">
        <f>IF(ISNUMBER(VLOOKUP($B451,Anteile!$A$2:$BI$10000,26,FALSE)),VLOOKUP($B451,Anteile!$A$2:$BI$10000,26,FALSE),"0")</f>
        <v>0</v>
      </c>
      <c r="AE451" s="9" t="str">
        <f>IF(ISNUMBER(VLOOKUP($B451,Anteile!$A$2:$BI$10000,27,FALSE)),VLOOKUP($B451,Anteile!$A$2:$BI$10000,27,FALSE),"0")</f>
        <v>0</v>
      </c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5"/>
      <c r="AW451" s="13">
        <v>1</v>
      </c>
      <c r="AX451" s="5"/>
      <c r="AY451" s="5"/>
      <c r="AZ451" s="5"/>
      <c r="BA451" s="5"/>
      <c r="BB451" s="5"/>
      <c r="BC451" s="5"/>
      <c r="BD451" s="5"/>
      <c r="BE451" s="13">
        <f t="shared" ca="1" si="469"/>
        <v>1004.8837584759444</v>
      </c>
      <c r="BF451" s="13">
        <f t="shared" ca="1" si="515"/>
        <v>0</v>
      </c>
      <c r="BG451" s="13">
        <f t="shared" ca="1" si="470"/>
        <v>82.531482079431711</v>
      </c>
      <c r="BH451" s="13"/>
      <c r="BI451" s="13"/>
      <c r="BJ451" s="13"/>
      <c r="BK451" s="13"/>
      <c r="BL451" s="13"/>
      <c r="BM451" s="13"/>
      <c r="BN451" s="13"/>
      <c r="BO451" s="13"/>
      <c r="BP451" s="13"/>
      <c r="BQ451" s="13"/>
      <c r="BR451" s="13"/>
      <c r="BS451" s="13">
        <f t="shared" ca="1" si="516"/>
        <v>0</v>
      </c>
      <c r="BT451" s="13">
        <f t="shared" ca="1" si="517"/>
        <v>42.2</v>
      </c>
      <c r="BU451" s="13">
        <f t="shared" ca="1" si="518"/>
        <v>28.874717468517925</v>
      </c>
      <c r="BV451" s="13">
        <f t="shared" ca="1" si="519"/>
        <v>28.196641911527287</v>
      </c>
      <c r="BW451" s="13">
        <f t="shared" ca="1" si="529"/>
        <v>0</v>
      </c>
      <c r="BX451" s="13"/>
      <c r="BY451" s="13"/>
      <c r="BZ451" s="13"/>
      <c r="CA451" s="13"/>
      <c r="CB451" s="13"/>
      <c r="CC451" s="13"/>
      <c r="CD451" s="13"/>
      <c r="CE451" s="13"/>
      <c r="CF451" s="13"/>
      <c r="CG451" s="13"/>
      <c r="CH451" s="13"/>
      <c r="CI451" s="13"/>
      <c r="CJ451" s="13"/>
      <c r="CK451" s="13"/>
      <c r="CL451" s="13"/>
      <c r="CM451" s="5"/>
      <c r="CN451" s="13">
        <f t="shared" ca="1" si="520"/>
        <v>6223.54</v>
      </c>
      <c r="CO451" s="13">
        <f t="shared" ca="1" si="521"/>
        <v>128.41</v>
      </c>
      <c r="CP451" s="13">
        <f t="shared" ca="1" si="522"/>
        <v>392.8039</v>
      </c>
      <c r="CQ451" s="5"/>
      <c r="CR451" s="5"/>
      <c r="CS451" s="5"/>
      <c r="CT451" s="34">
        <f t="shared" ca="1" si="523"/>
        <v>1.0432326510360179</v>
      </c>
      <c r="CU451" s="34">
        <f t="shared" ca="1" si="524"/>
        <v>1.0242482252532503</v>
      </c>
      <c r="CV451" s="34">
        <f t="shared" ca="1" si="525"/>
        <v>0.93591433133182766</v>
      </c>
      <c r="CW451" s="5"/>
      <c r="CX451" s="5"/>
      <c r="CY451" s="5"/>
      <c r="CZ451" s="5"/>
      <c r="DA451" s="33">
        <f t="shared" ca="1" si="526"/>
        <v>1.2387999999999999</v>
      </c>
      <c r="DB451" s="13">
        <f t="shared" ca="1" si="527"/>
        <v>1244.8499999999999</v>
      </c>
      <c r="DC451" s="5"/>
      <c r="DD451" s="18">
        <f t="shared" ca="1" si="471"/>
        <v>0</v>
      </c>
      <c r="DE451" s="18">
        <f>IF(ISNUMBER(VLOOKUP(B451,CASH!$B$7:$D$10000,3,FALSE)),VLOOKUP(B451,CASH!$B$7:$D$10000,3,FALSE),0)</f>
        <v>0</v>
      </c>
      <c r="DF451" s="18">
        <f t="shared" si="472"/>
        <v>0</v>
      </c>
      <c r="DG451" s="18">
        <f t="shared" ca="1" si="533"/>
        <v>0</v>
      </c>
      <c r="DH451" s="18">
        <f t="shared" ca="1" si="534"/>
        <v>0</v>
      </c>
      <c r="DI451" s="18">
        <f t="shared" si="473"/>
        <v>0</v>
      </c>
      <c r="DJ451" s="18">
        <f t="shared" si="474"/>
        <v>0</v>
      </c>
      <c r="DK451" s="18">
        <f t="shared" si="475"/>
        <v>0</v>
      </c>
      <c r="DL451" s="18">
        <f t="shared" si="476"/>
        <v>0</v>
      </c>
      <c r="DM451" s="18">
        <f t="shared" si="477"/>
        <v>0</v>
      </c>
      <c r="DN451" s="18">
        <f t="shared" si="478"/>
        <v>0</v>
      </c>
      <c r="DO451" s="18">
        <f t="shared" si="479"/>
        <v>0</v>
      </c>
      <c r="DP451" s="18">
        <f t="shared" si="480"/>
        <v>0</v>
      </c>
      <c r="DQ451" s="18">
        <f t="shared" ca="1" si="481"/>
        <v>0</v>
      </c>
      <c r="DR451" s="18">
        <f t="shared" ca="1" si="482"/>
        <v>0</v>
      </c>
      <c r="DS451" s="18">
        <f t="shared" ca="1" si="483"/>
        <v>0</v>
      </c>
      <c r="DT451" s="18">
        <f t="shared" si="484"/>
        <v>0</v>
      </c>
      <c r="DU451" s="18">
        <f t="shared" si="485"/>
        <v>0</v>
      </c>
      <c r="DV451" s="18">
        <f t="shared" si="486"/>
        <v>0</v>
      </c>
      <c r="DW451" s="18">
        <f t="shared" si="487"/>
        <v>0</v>
      </c>
      <c r="DX451" s="18">
        <f t="shared" si="488"/>
        <v>0</v>
      </c>
      <c r="DY451" s="18">
        <f t="shared" si="489"/>
        <v>0</v>
      </c>
      <c r="DZ451" s="18">
        <f t="shared" si="490"/>
        <v>0</v>
      </c>
      <c r="EA451" s="18">
        <f t="shared" si="491"/>
        <v>0</v>
      </c>
      <c r="EB451" s="18">
        <f t="shared" si="492"/>
        <v>0</v>
      </c>
      <c r="EC451" s="18">
        <f t="shared" si="493"/>
        <v>0</v>
      </c>
      <c r="ED451" s="18">
        <f t="shared" si="494"/>
        <v>0</v>
      </c>
      <c r="EE451" s="18">
        <f t="shared" ca="1" si="495"/>
        <v>0</v>
      </c>
      <c r="EF451" s="18">
        <f t="shared" ca="1" si="496"/>
        <v>0</v>
      </c>
      <c r="EG451" s="18">
        <f t="shared" ca="1" si="497"/>
        <v>0</v>
      </c>
      <c r="EH451" s="18">
        <f t="shared" ca="1" si="498"/>
        <v>0</v>
      </c>
      <c r="EI451" s="18">
        <f t="shared" ca="1" si="499"/>
        <v>0</v>
      </c>
      <c r="EJ451" s="18">
        <f t="shared" si="500"/>
        <v>0</v>
      </c>
      <c r="EK451" s="18">
        <f t="shared" si="501"/>
        <v>0</v>
      </c>
      <c r="EL451" s="18">
        <f t="shared" si="502"/>
        <v>0</v>
      </c>
      <c r="EM451" s="18">
        <f t="shared" si="503"/>
        <v>0</v>
      </c>
      <c r="EN451" s="18">
        <f t="shared" si="504"/>
        <v>0</v>
      </c>
      <c r="EO451" s="18">
        <f t="shared" si="505"/>
        <v>0</v>
      </c>
      <c r="EP451" s="18">
        <f t="shared" si="506"/>
        <v>0</v>
      </c>
      <c r="EQ451" s="18">
        <f t="shared" si="507"/>
        <v>0</v>
      </c>
      <c r="ER451" s="18">
        <f t="shared" si="508"/>
        <v>0</v>
      </c>
      <c r="ES451" s="18">
        <f t="shared" si="509"/>
        <v>0</v>
      </c>
      <c r="ET451" s="18">
        <f t="shared" si="510"/>
        <v>0</v>
      </c>
      <c r="EU451" s="18">
        <f t="shared" si="511"/>
        <v>0</v>
      </c>
      <c r="EV451" s="18">
        <f t="shared" si="512"/>
        <v>0</v>
      </c>
      <c r="EW451" s="18">
        <f t="shared" si="513"/>
        <v>0</v>
      </c>
      <c r="EX451" s="18">
        <f t="shared" si="514"/>
        <v>0</v>
      </c>
      <c r="EY451" s="17"/>
      <c r="EZ451" s="1"/>
      <c r="FA451" s="54">
        <f t="shared" ca="1" si="464"/>
        <v>0</v>
      </c>
      <c r="FB451" s="54">
        <f t="shared" si="465"/>
        <v>0</v>
      </c>
      <c r="FC451" s="54">
        <f t="shared" ca="1" si="530"/>
        <v>0</v>
      </c>
      <c r="FD451" s="34" t="e">
        <f t="shared" ca="1" si="531"/>
        <v>#DIV/0!</v>
      </c>
      <c r="FE451" s="34" t="e">
        <f t="shared" ca="1" si="528"/>
        <v>#DIV/0!</v>
      </c>
      <c r="FH451">
        <f t="shared" si="466"/>
        <v>0</v>
      </c>
      <c r="FI451">
        <f t="shared" ca="1" si="467"/>
        <v>0</v>
      </c>
      <c r="FJ451">
        <f t="shared" ca="1" si="468"/>
        <v>0</v>
      </c>
    </row>
    <row r="452" spans="1:166" x14ac:dyDescent="0.25">
      <c r="A452" s="1"/>
      <c r="B452" s="15">
        <f>Kurse!B448</f>
        <v>40345</v>
      </c>
      <c r="C452" s="1"/>
      <c r="D452" s="20" t="str">
        <f>IF(ISNUMBER(VLOOKUP(B452,CASH!$B$7:$E$2815,2,FALSE)),VLOOKUP(B452,CASH!$B$7:$E$2815,2,FALSE),"")</f>
        <v/>
      </c>
      <c r="E452" s="1"/>
      <c r="F452" s="20">
        <f t="shared" si="532"/>
        <v>0</v>
      </c>
      <c r="G452" s="20"/>
      <c r="H452" s="20"/>
      <c r="I452" s="20"/>
      <c r="J452" s="20"/>
      <c r="K452" s="9"/>
      <c r="L452" s="9"/>
      <c r="M452" s="9"/>
      <c r="N452" s="9"/>
      <c r="O452" s="9"/>
      <c r="P452" s="9" t="str">
        <f>IF(ISNUMBER(VLOOKUP($B452,Anteile!$A$2:$BI$10000,12,FALSE)),VLOOKUP($B452,Anteile!$A$2:$BI$10000,12,FALSE),"0")</f>
        <v>0</v>
      </c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 t="str">
        <f>IF(ISNUMBER(VLOOKUP($B452,Anteile!$A$2:$BI$10000,24,FALSE)),VLOOKUP($B452,Anteile!$A$2:$BI$10000,24,FALSE),"0")</f>
        <v>0</v>
      </c>
      <c r="AC452" s="9" t="str">
        <f>IF(ISNUMBER(VLOOKUP($B452,Anteile!$A$2:$BI$10000,25,FALSE)),VLOOKUP($B452,Anteile!$A$2:$BI$10000,25,FALSE),"0")</f>
        <v>0</v>
      </c>
      <c r="AD452" s="9" t="str">
        <f>IF(ISNUMBER(VLOOKUP($B452,Anteile!$A$2:$BI$10000,26,FALSE)),VLOOKUP($B452,Anteile!$A$2:$BI$10000,26,FALSE),"0")</f>
        <v>0</v>
      </c>
      <c r="AE452" s="9" t="str">
        <f>IF(ISNUMBER(VLOOKUP($B452,Anteile!$A$2:$BI$10000,27,FALSE)),VLOOKUP($B452,Anteile!$A$2:$BI$10000,27,FALSE),"0")</f>
        <v>0</v>
      </c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5"/>
      <c r="AW452" s="13">
        <v>1</v>
      </c>
      <c r="AX452" s="5"/>
      <c r="AY452" s="5"/>
      <c r="AZ452" s="5"/>
      <c r="BA452" s="5"/>
      <c r="BB452" s="5"/>
      <c r="BC452" s="5"/>
      <c r="BD452" s="5"/>
      <c r="BE452" s="13">
        <f t="shared" ca="1" si="469"/>
        <v>1001.9110352118403</v>
      </c>
      <c r="BF452" s="13">
        <f t="shared" ca="1" si="515"/>
        <v>0</v>
      </c>
      <c r="BG452" s="13">
        <f t="shared" ca="1" si="470"/>
        <v>82.857607546556068</v>
      </c>
      <c r="BH452" s="13"/>
      <c r="BI452" s="13"/>
      <c r="BJ452" s="13"/>
      <c r="BK452" s="13"/>
      <c r="BL452" s="13"/>
      <c r="BM452" s="13"/>
      <c r="BN452" s="13"/>
      <c r="BO452" s="13"/>
      <c r="BP452" s="13"/>
      <c r="BQ452" s="13"/>
      <c r="BR452" s="13"/>
      <c r="BS452" s="13">
        <f t="shared" ca="1" si="516"/>
        <v>0</v>
      </c>
      <c r="BT452" s="13">
        <f t="shared" ca="1" si="517"/>
        <v>42.13</v>
      </c>
      <c r="BU452" s="13">
        <f t="shared" ca="1" si="518"/>
        <v>28.704831506293139</v>
      </c>
      <c r="BV452" s="13">
        <f t="shared" ca="1" si="519"/>
        <v>28.291453199967471</v>
      </c>
      <c r="BW452" s="13">
        <f t="shared" ca="1" si="529"/>
        <v>0</v>
      </c>
      <c r="BX452" s="13"/>
      <c r="BY452" s="13"/>
      <c r="BZ452" s="13"/>
      <c r="CA452" s="13"/>
      <c r="CB452" s="13"/>
      <c r="CC452" s="13"/>
      <c r="CD452" s="13"/>
      <c r="CE452" s="13"/>
      <c r="CF452" s="13"/>
      <c r="CG452" s="13"/>
      <c r="CH452" s="13"/>
      <c r="CI452" s="13"/>
      <c r="CJ452" s="13"/>
      <c r="CK452" s="13"/>
      <c r="CL452" s="13"/>
      <c r="CM452" s="5"/>
      <c r="CN452" s="13">
        <f t="shared" ca="1" si="520"/>
        <v>6190.91</v>
      </c>
      <c r="CO452" s="13">
        <f t="shared" ca="1" si="521"/>
        <v>127.62</v>
      </c>
      <c r="CP452" s="13">
        <f t="shared" ca="1" si="522"/>
        <v>393.35169999999999</v>
      </c>
      <c r="CQ452" s="5"/>
      <c r="CR452" s="5"/>
      <c r="CS452" s="5"/>
      <c r="CT452" s="34">
        <f t="shared" ca="1" si="523"/>
        <v>1.0377629856360517</v>
      </c>
      <c r="CU452" s="34">
        <f t="shared" ca="1" si="524"/>
        <v>1.0179468772433597</v>
      </c>
      <c r="CV452" s="34">
        <f t="shared" ca="1" si="525"/>
        <v>0.93721954716777933</v>
      </c>
      <c r="CW452" s="5"/>
      <c r="CX452" s="5"/>
      <c r="CY452" s="5"/>
      <c r="CZ452" s="5"/>
      <c r="DA452" s="33">
        <f t="shared" ca="1" si="526"/>
        <v>1.2297</v>
      </c>
      <c r="DB452" s="13">
        <f t="shared" ca="1" si="527"/>
        <v>1232.05</v>
      </c>
      <c r="DC452" s="5"/>
      <c r="DD452" s="18">
        <f t="shared" ca="1" si="471"/>
        <v>0</v>
      </c>
      <c r="DE452" s="18">
        <f>IF(ISNUMBER(VLOOKUP(B452,CASH!$B$7:$D$10000,3,FALSE)),VLOOKUP(B452,CASH!$B$7:$D$10000,3,FALSE),0)</f>
        <v>0</v>
      </c>
      <c r="DF452" s="18">
        <f t="shared" si="472"/>
        <v>0</v>
      </c>
      <c r="DG452" s="18">
        <f t="shared" ca="1" si="533"/>
        <v>0</v>
      </c>
      <c r="DH452" s="18">
        <f t="shared" ca="1" si="534"/>
        <v>0</v>
      </c>
      <c r="DI452" s="18">
        <f t="shared" si="473"/>
        <v>0</v>
      </c>
      <c r="DJ452" s="18">
        <f t="shared" si="474"/>
        <v>0</v>
      </c>
      <c r="DK452" s="18">
        <f t="shared" si="475"/>
        <v>0</v>
      </c>
      <c r="DL452" s="18">
        <f t="shared" si="476"/>
        <v>0</v>
      </c>
      <c r="DM452" s="18">
        <f t="shared" si="477"/>
        <v>0</v>
      </c>
      <c r="DN452" s="18">
        <f t="shared" si="478"/>
        <v>0</v>
      </c>
      <c r="DO452" s="18">
        <f t="shared" si="479"/>
        <v>0</v>
      </c>
      <c r="DP452" s="18">
        <f t="shared" si="480"/>
        <v>0</v>
      </c>
      <c r="DQ452" s="18">
        <f t="shared" ca="1" si="481"/>
        <v>0</v>
      </c>
      <c r="DR452" s="18">
        <f t="shared" ca="1" si="482"/>
        <v>0</v>
      </c>
      <c r="DS452" s="18">
        <f t="shared" ca="1" si="483"/>
        <v>0</v>
      </c>
      <c r="DT452" s="18">
        <f t="shared" si="484"/>
        <v>0</v>
      </c>
      <c r="DU452" s="18">
        <f t="shared" si="485"/>
        <v>0</v>
      </c>
      <c r="DV452" s="18">
        <f t="shared" si="486"/>
        <v>0</v>
      </c>
      <c r="DW452" s="18">
        <f t="shared" si="487"/>
        <v>0</v>
      </c>
      <c r="DX452" s="18">
        <f t="shared" si="488"/>
        <v>0</v>
      </c>
      <c r="DY452" s="18">
        <f t="shared" si="489"/>
        <v>0</v>
      </c>
      <c r="DZ452" s="18">
        <f t="shared" si="490"/>
        <v>0</v>
      </c>
      <c r="EA452" s="18">
        <f t="shared" si="491"/>
        <v>0</v>
      </c>
      <c r="EB452" s="18">
        <f t="shared" si="492"/>
        <v>0</v>
      </c>
      <c r="EC452" s="18">
        <f t="shared" si="493"/>
        <v>0</v>
      </c>
      <c r="ED452" s="18">
        <f t="shared" si="494"/>
        <v>0</v>
      </c>
      <c r="EE452" s="18">
        <f t="shared" ca="1" si="495"/>
        <v>0</v>
      </c>
      <c r="EF452" s="18">
        <f t="shared" ca="1" si="496"/>
        <v>0</v>
      </c>
      <c r="EG452" s="18">
        <f t="shared" ca="1" si="497"/>
        <v>0</v>
      </c>
      <c r="EH452" s="18">
        <f t="shared" ca="1" si="498"/>
        <v>0</v>
      </c>
      <c r="EI452" s="18">
        <f t="shared" ca="1" si="499"/>
        <v>0</v>
      </c>
      <c r="EJ452" s="18">
        <f t="shared" si="500"/>
        <v>0</v>
      </c>
      <c r="EK452" s="18">
        <f t="shared" si="501"/>
        <v>0</v>
      </c>
      <c r="EL452" s="18">
        <f t="shared" si="502"/>
        <v>0</v>
      </c>
      <c r="EM452" s="18">
        <f t="shared" si="503"/>
        <v>0</v>
      </c>
      <c r="EN452" s="18">
        <f t="shared" si="504"/>
        <v>0</v>
      </c>
      <c r="EO452" s="18">
        <f t="shared" si="505"/>
        <v>0</v>
      </c>
      <c r="EP452" s="18">
        <f t="shared" si="506"/>
        <v>0</v>
      </c>
      <c r="EQ452" s="18">
        <f t="shared" si="507"/>
        <v>0</v>
      </c>
      <c r="ER452" s="18">
        <f t="shared" si="508"/>
        <v>0</v>
      </c>
      <c r="ES452" s="18">
        <f t="shared" si="509"/>
        <v>0</v>
      </c>
      <c r="ET452" s="18">
        <f t="shared" si="510"/>
        <v>0</v>
      </c>
      <c r="EU452" s="18">
        <f t="shared" si="511"/>
        <v>0</v>
      </c>
      <c r="EV452" s="18">
        <f t="shared" si="512"/>
        <v>0</v>
      </c>
      <c r="EW452" s="18">
        <f t="shared" si="513"/>
        <v>0</v>
      </c>
      <c r="EX452" s="18">
        <f t="shared" si="514"/>
        <v>0</v>
      </c>
      <c r="EY452" s="17"/>
      <c r="EZ452" s="1"/>
      <c r="FA452" s="54">
        <f t="shared" ca="1" si="464"/>
        <v>0</v>
      </c>
      <c r="FB452" s="54">
        <f t="shared" si="465"/>
        <v>0</v>
      </c>
      <c r="FC452" s="54">
        <f t="shared" ca="1" si="530"/>
        <v>0</v>
      </c>
      <c r="FD452" s="34" t="e">
        <f t="shared" ca="1" si="531"/>
        <v>#DIV/0!</v>
      </c>
      <c r="FE452" s="34" t="e">
        <f t="shared" ca="1" si="528"/>
        <v>#DIV/0!</v>
      </c>
      <c r="FH452">
        <f t="shared" si="466"/>
        <v>0</v>
      </c>
      <c r="FI452">
        <f t="shared" ca="1" si="467"/>
        <v>0</v>
      </c>
      <c r="FJ452">
        <f t="shared" ca="1" si="468"/>
        <v>0</v>
      </c>
    </row>
    <row r="453" spans="1:166" x14ac:dyDescent="0.25">
      <c r="A453" s="1"/>
      <c r="B453" s="15">
        <f>Kurse!B449</f>
        <v>40344</v>
      </c>
      <c r="C453" s="1"/>
      <c r="D453" s="20" t="str">
        <f>IF(ISNUMBER(VLOOKUP(B453,CASH!$B$7:$E$2815,2,FALSE)),VLOOKUP(B453,CASH!$B$7:$E$2815,2,FALSE),"")</f>
        <v/>
      </c>
      <c r="E453" s="1"/>
      <c r="F453" s="20">
        <f t="shared" si="532"/>
        <v>0</v>
      </c>
      <c r="G453" s="20"/>
      <c r="H453" s="20"/>
      <c r="I453" s="20"/>
      <c r="J453" s="20"/>
      <c r="K453" s="9"/>
      <c r="L453" s="9"/>
      <c r="M453" s="9"/>
      <c r="N453" s="9"/>
      <c r="O453" s="9"/>
      <c r="P453" s="9" t="str">
        <f>IF(ISNUMBER(VLOOKUP($B453,Anteile!$A$2:$BI$10000,12,FALSE)),VLOOKUP($B453,Anteile!$A$2:$BI$10000,12,FALSE),"0")</f>
        <v>0</v>
      </c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 t="str">
        <f>IF(ISNUMBER(VLOOKUP($B453,Anteile!$A$2:$BI$10000,24,FALSE)),VLOOKUP($B453,Anteile!$A$2:$BI$10000,24,FALSE),"0")</f>
        <v>0</v>
      </c>
      <c r="AC453" s="9" t="str">
        <f>IF(ISNUMBER(VLOOKUP($B453,Anteile!$A$2:$BI$10000,25,FALSE)),VLOOKUP($B453,Anteile!$A$2:$BI$10000,25,FALSE),"0")</f>
        <v>0</v>
      </c>
      <c r="AD453" s="9" t="str">
        <f>IF(ISNUMBER(VLOOKUP($B453,Anteile!$A$2:$BI$10000,26,FALSE)),VLOOKUP($B453,Anteile!$A$2:$BI$10000,26,FALSE),"0")</f>
        <v>0</v>
      </c>
      <c r="AE453" s="9" t="str">
        <f>IF(ISNUMBER(VLOOKUP($B453,Anteile!$A$2:$BI$10000,27,FALSE)),VLOOKUP($B453,Anteile!$A$2:$BI$10000,27,FALSE),"0")</f>
        <v>0</v>
      </c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5"/>
      <c r="AW453" s="13">
        <v>1</v>
      </c>
      <c r="AX453" s="5"/>
      <c r="AY453" s="5"/>
      <c r="AZ453" s="5"/>
      <c r="BA453" s="5"/>
      <c r="BB453" s="5"/>
      <c r="BC453" s="5"/>
      <c r="BD453" s="5"/>
      <c r="BE453" s="13">
        <f t="shared" ca="1" si="469"/>
        <v>1000.9744214372716</v>
      </c>
      <c r="BF453" s="13">
        <f t="shared" ca="1" si="515"/>
        <v>0</v>
      </c>
      <c r="BG453" s="13">
        <f t="shared" ca="1" si="470"/>
        <v>82.476654486398687</v>
      </c>
      <c r="BH453" s="13"/>
      <c r="BI453" s="13"/>
      <c r="BJ453" s="13"/>
      <c r="BK453" s="13"/>
      <c r="BL453" s="13"/>
      <c r="BM453" s="13"/>
      <c r="BN453" s="13"/>
      <c r="BO453" s="13"/>
      <c r="BP453" s="13"/>
      <c r="BQ453" s="13"/>
      <c r="BR453" s="13"/>
      <c r="BS453" s="13">
        <f t="shared" ca="1" si="516"/>
        <v>0</v>
      </c>
      <c r="BT453" s="13">
        <f t="shared" ca="1" si="517"/>
        <v>42.09</v>
      </c>
      <c r="BU453" s="13">
        <f t="shared" ca="1" si="518"/>
        <v>28.704831506293139</v>
      </c>
      <c r="BV453" s="13">
        <f t="shared" ca="1" si="519"/>
        <v>28.079577750710513</v>
      </c>
      <c r="BW453" s="13">
        <f t="shared" ca="1" si="529"/>
        <v>0</v>
      </c>
      <c r="BX453" s="13"/>
      <c r="BY453" s="13"/>
      <c r="BZ453" s="13"/>
      <c r="CA453" s="13"/>
      <c r="CB453" s="13"/>
      <c r="CC453" s="13"/>
      <c r="CD453" s="13"/>
      <c r="CE453" s="13"/>
      <c r="CF453" s="13"/>
      <c r="CG453" s="13"/>
      <c r="CH453" s="13"/>
      <c r="CI453" s="13"/>
      <c r="CJ453" s="13"/>
      <c r="CK453" s="13"/>
      <c r="CL453" s="13"/>
      <c r="CM453" s="5"/>
      <c r="CN453" s="13">
        <f t="shared" ca="1" si="520"/>
        <v>6175.05</v>
      </c>
      <c r="CO453" s="13">
        <f t="shared" ca="1" si="521"/>
        <v>126.97</v>
      </c>
      <c r="CP453" s="13">
        <f t="shared" ca="1" si="522"/>
        <v>392.63619999999997</v>
      </c>
      <c r="CQ453" s="5"/>
      <c r="CR453" s="5"/>
      <c r="CS453" s="5"/>
      <c r="CT453" s="34">
        <f t="shared" ca="1" si="523"/>
        <v>1.0351044231707296</v>
      </c>
      <c r="CU453" s="34">
        <f t="shared" ca="1" si="524"/>
        <v>1.0127622238175003</v>
      </c>
      <c r="CV453" s="34">
        <f t="shared" ca="1" si="525"/>
        <v>0.93551476087602425</v>
      </c>
      <c r="CW453" s="5"/>
      <c r="CX453" s="5"/>
      <c r="CY453" s="5"/>
      <c r="CZ453" s="5"/>
      <c r="DA453" s="33">
        <f t="shared" ca="1" si="526"/>
        <v>1.2315</v>
      </c>
      <c r="DB453" s="13">
        <f t="shared" ca="1" si="527"/>
        <v>1232.7</v>
      </c>
      <c r="DC453" s="5"/>
      <c r="DD453" s="18">
        <f t="shared" ca="1" si="471"/>
        <v>0</v>
      </c>
      <c r="DE453" s="18">
        <f>IF(ISNUMBER(VLOOKUP(B453,CASH!$B$7:$D$10000,3,FALSE)),VLOOKUP(B453,CASH!$B$7:$D$10000,3,FALSE),0)</f>
        <v>0</v>
      </c>
      <c r="DF453" s="18">
        <f t="shared" si="472"/>
        <v>0</v>
      </c>
      <c r="DG453" s="18">
        <f t="shared" ca="1" si="533"/>
        <v>0</v>
      </c>
      <c r="DH453" s="18">
        <f t="shared" ca="1" si="534"/>
        <v>0</v>
      </c>
      <c r="DI453" s="18">
        <f t="shared" si="473"/>
        <v>0</v>
      </c>
      <c r="DJ453" s="18">
        <f t="shared" si="474"/>
        <v>0</v>
      </c>
      <c r="DK453" s="18">
        <f t="shared" si="475"/>
        <v>0</v>
      </c>
      <c r="DL453" s="18">
        <f t="shared" si="476"/>
        <v>0</v>
      </c>
      <c r="DM453" s="18">
        <f t="shared" si="477"/>
        <v>0</v>
      </c>
      <c r="DN453" s="18">
        <f t="shared" si="478"/>
        <v>0</v>
      </c>
      <c r="DO453" s="18">
        <f t="shared" si="479"/>
        <v>0</v>
      </c>
      <c r="DP453" s="18">
        <f t="shared" si="480"/>
        <v>0</v>
      </c>
      <c r="DQ453" s="18">
        <f t="shared" ca="1" si="481"/>
        <v>0</v>
      </c>
      <c r="DR453" s="18">
        <f t="shared" ca="1" si="482"/>
        <v>0</v>
      </c>
      <c r="DS453" s="18">
        <f t="shared" ca="1" si="483"/>
        <v>0</v>
      </c>
      <c r="DT453" s="18">
        <f t="shared" si="484"/>
        <v>0</v>
      </c>
      <c r="DU453" s="18">
        <f t="shared" si="485"/>
        <v>0</v>
      </c>
      <c r="DV453" s="18">
        <f t="shared" si="486"/>
        <v>0</v>
      </c>
      <c r="DW453" s="18">
        <f t="shared" si="487"/>
        <v>0</v>
      </c>
      <c r="DX453" s="18">
        <f t="shared" si="488"/>
        <v>0</v>
      </c>
      <c r="DY453" s="18">
        <f t="shared" si="489"/>
        <v>0</v>
      </c>
      <c r="DZ453" s="18">
        <f t="shared" si="490"/>
        <v>0</v>
      </c>
      <c r="EA453" s="18">
        <f t="shared" si="491"/>
        <v>0</v>
      </c>
      <c r="EB453" s="18">
        <f t="shared" si="492"/>
        <v>0</v>
      </c>
      <c r="EC453" s="18">
        <f t="shared" si="493"/>
        <v>0</v>
      </c>
      <c r="ED453" s="18">
        <f t="shared" si="494"/>
        <v>0</v>
      </c>
      <c r="EE453" s="18">
        <f t="shared" ca="1" si="495"/>
        <v>0</v>
      </c>
      <c r="EF453" s="18">
        <f t="shared" ca="1" si="496"/>
        <v>0</v>
      </c>
      <c r="EG453" s="18">
        <f t="shared" ca="1" si="497"/>
        <v>0</v>
      </c>
      <c r="EH453" s="18">
        <f t="shared" ca="1" si="498"/>
        <v>0</v>
      </c>
      <c r="EI453" s="18">
        <f t="shared" ca="1" si="499"/>
        <v>0</v>
      </c>
      <c r="EJ453" s="18">
        <f t="shared" si="500"/>
        <v>0</v>
      </c>
      <c r="EK453" s="18">
        <f t="shared" si="501"/>
        <v>0</v>
      </c>
      <c r="EL453" s="18">
        <f t="shared" si="502"/>
        <v>0</v>
      </c>
      <c r="EM453" s="18">
        <f t="shared" si="503"/>
        <v>0</v>
      </c>
      <c r="EN453" s="18">
        <f t="shared" si="504"/>
        <v>0</v>
      </c>
      <c r="EO453" s="18">
        <f t="shared" si="505"/>
        <v>0</v>
      </c>
      <c r="EP453" s="18">
        <f t="shared" si="506"/>
        <v>0</v>
      </c>
      <c r="EQ453" s="18">
        <f t="shared" si="507"/>
        <v>0</v>
      </c>
      <c r="ER453" s="18">
        <f t="shared" si="508"/>
        <v>0</v>
      </c>
      <c r="ES453" s="18">
        <f t="shared" si="509"/>
        <v>0</v>
      </c>
      <c r="ET453" s="18">
        <f t="shared" si="510"/>
        <v>0</v>
      </c>
      <c r="EU453" s="18">
        <f t="shared" si="511"/>
        <v>0</v>
      </c>
      <c r="EV453" s="18">
        <f t="shared" si="512"/>
        <v>0</v>
      </c>
      <c r="EW453" s="18">
        <f t="shared" si="513"/>
        <v>0</v>
      </c>
      <c r="EX453" s="18">
        <f t="shared" si="514"/>
        <v>0</v>
      </c>
      <c r="EY453" s="17"/>
      <c r="EZ453" s="1"/>
      <c r="FA453" s="54">
        <f t="shared" ca="1" si="464"/>
        <v>0</v>
      </c>
      <c r="FB453" s="54">
        <f t="shared" si="465"/>
        <v>0</v>
      </c>
      <c r="FC453" s="54">
        <f t="shared" ca="1" si="530"/>
        <v>0</v>
      </c>
      <c r="FD453" s="34" t="e">
        <f t="shared" ca="1" si="531"/>
        <v>#DIV/0!</v>
      </c>
      <c r="FE453" s="34" t="e">
        <f t="shared" ca="1" si="528"/>
        <v>#DIV/0!</v>
      </c>
      <c r="FH453">
        <f t="shared" si="466"/>
        <v>0</v>
      </c>
      <c r="FI453">
        <f t="shared" ca="1" si="467"/>
        <v>0</v>
      </c>
      <c r="FJ453">
        <f t="shared" ca="1" si="468"/>
        <v>0</v>
      </c>
    </row>
    <row r="454" spans="1:166" x14ac:dyDescent="0.25">
      <c r="A454" s="1"/>
      <c r="B454" s="15">
        <f>Kurse!B450</f>
        <v>40343</v>
      </c>
      <c r="C454" s="1"/>
      <c r="D454" s="20" t="str">
        <f>IF(ISNUMBER(VLOOKUP(B454,CASH!$B$7:$E$2815,2,FALSE)),VLOOKUP(B454,CASH!$B$7:$E$2815,2,FALSE),"")</f>
        <v/>
      </c>
      <c r="E454" s="1"/>
      <c r="F454" s="20">
        <f t="shared" si="532"/>
        <v>0</v>
      </c>
      <c r="G454" s="20"/>
      <c r="H454" s="20"/>
      <c r="I454" s="20"/>
      <c r="J454" s="20"/>
      <c r="K454" s="9"/>
      <c r="L454" s="9"/>
      <c r="M454" s="9"/>
      <c r="N454" s="9"/>
      <c r="O454" s="9"/>
      <c r="P454" s="9" t="str">
        <f>IF(ISNUMBER(VLOOKUP($B454,Anteile!$A$2:$BI$10000,12,FALSE)),VLOOKUP($B454,Anteile!$A$2:$BI$10000,12,FALSE),"0")</f>
        <v>0</v>
      </c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 t="str">
        <f>IF(ISNUMBER(VLOOKUP($B454,Anteile!$A$2:$BI$10000,24,FALSE)),VLOOKUP($B454,Anteile!$A$2:$BI$10000,24,FALSE),"0")</f>
        <v>0</v>
      </c>
      <c r="AC454" s="9" t="str">
        <f>IF(ISNUMBER(VLOOKUP($B454,Anteile!$A$2:$BI$10000,25,FALSE)),VLOOKUP($B454,Anteile!$A$2:$BI$10000,25,FALSE),"0")</f>
        <v>0</v>
      </c>
      <c r="AD454" s="9" t="str">
        <f>IF(ISNUMBER(VLOOKUP($B454,Anteile!$A$2:$BI$10000,26,FALSE)),VLOOKUP($B454,Anteile!$A$2:$BI$10000,26,FALSE),"0")</f>
        <v>0</v>
      </c>
      <c r="AE454" s="9" t="str">
        <f>IF(ISNUMBER(VLOOKUP($B454,Anteile!$A$2:$BI$10000,27,FALSE)),VLOOKUP($B454,Anteile!$A$2:$BI$10000,27,FALSE),"0")</f>
        <v>0</v>
      </c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5"/>
      <c r="AW454" s="13">
        <v>1</v>
      </c>
      <c r="AX454" s="5"/>
      <c r="AY454" s="5"/>
      <c r="AZ454" s="5"/>
      <c r="BA454" s="5"/>
      <c r="BB454" s="5"/>
      <c r="BC454" s="5"/>
      <c r="BD454" s="5"/>
      <c r="BE454" s="13">
        <f t="shared" ca="1" si="469"/>
        <v>1000.2621446710905</v>
      </c>
      <c r="BF454" s="13">
        <f t="shared" ca="1" si="515"/>
        <v>0</v>
      </c>
      <c r="BG454" s="13">
        <f t="shared" ca="1" si="470"/>
        <v>82.98517244204146</v>
      </c>
      <c r="BH454" s="13"/>
      <c r="BI454" s="13"/>
      <c r="BJ454" s="13"/>
      <c r="BK454" s="13"/>
      <c r="BL454" s="13"/>
      <c r="BM454" s="13"/>
      <c r="BN454" s="13"/>
      <c r="BO454" s="13"/>
      <c r="BP454" s="13"/>
      <c r="BQ454" s="13"/>
      <c r="BR454" s="13"/>
      <c r="BS454" s="13">
        <f t="shared" ca="1" si="516"/>
        <v>0</v>
      </c>
      <c r="BT454" s="13">
        <f t="shared" ca="1" si="517"/>
        <v>41.8</v>
      </c>
      <c r="BU454" s="13">
        <f t="shared" ca="1" si="518"/>
        <v>28.876873924797248</v>
      </c>
      <c r="BV454" s="13">
        <f t="shared" ca="1" si="519"/>
        <v>28.098631932497746</v>
      </c>
      <c r="BW454" s="13">
        <f t="shared" ca="1" si="529"/>
        <v>0</v>
      </c>
      <c r="BX454" s="13"/>
      <c r="BY454" s="13"/>
      <c r="BZ454" s="13"/>
      <c r="CA454" s="13"/>
      <c r="CB454" s="13"/>
      <c r="CC454" s="13"/>
      <c r="CD454" s="13"/>
      <c r="CE454" s="13"/>
      <c r="CF454" s="13"/>
      <c r="CG454" s="13"/>
      <c r="CH454" s="13"/>
      <c r="CI454" s="13"/>
      <c r="CJ454" s="13"/>
      <c r="CK454" s="13"/>
      <c r="CL454" s="13"/>
      <c r="CM454" s="5"/>
      <c r="CN454" s="13">
        <f t="shared" ca="1" si="520"/>
        <v>6125</v>
      </c>
      <c r="CO454" s="13">
        <f t="shared" ca="1" si="521"/>
        <v>127.02</v>
      </c>
      <c r="CP454" s="13">
        <f t="shared" ca="1" si="522"/>
        <v>393.47829999999999</v>
      </c>
      <c r="CQ454" s="5"/>
      <c r="CR454" s="5"/>
      <c r="CS454" s="5"/>
      <c r="CT454" s="34">
        <f t="shared" ca="1" si="523"/>
        <v>1.0267146973580326</v>
      </c>
      <c r="CU454" s="34">
        <f t="shared" ca="1" si="524"/>
        <v>1.013161043311797</v>
      </c>
      <c r="CV454" s="34">
        <f t="shared" ca="1" si="525"/>
        <v>0.93752119069613182</v>
      </c>
      <c r="CW454" s="5"/>
      <c r="CX454" s="5"/>
      <c r="CY454" s="5"/>
      <c r="CZ454" s="5"/>
      <c r="DA454" s="33">
        <f t="shared" ca="1" si="526"/>
        <v>1.2206999999999999</v>
      </c>
      <c r="DB454" s="13">
        <f t="shared" ca="1" si="527"/>
        <v>1221.02</v>
      </c>
      <c r="DC454" s="5"/>
      <c r="DD454" s="18">
        <f t="shared" ca="1" si="471"/>
        <v>0</v>
      </c>
      <c r="DE454" s="18">
        <f>IF(ISNUMBER(VLOOKUP(B454,CASH!$B$7:$D$10000,3,FALSE)),VLOOKUP(B454,CASH!$B$7:$D$10000,3,FALSE),0)</f>
        <v>0</v>
      </c>
      <c r="DF454" s="18">
        <f t="shared" si="472"/>
        <v>0</v>
      </c>
      <c r="DG454" s="18">
        <f t="shared" ca="1" si="533"/>
        <v>0</v>
      </c>
      <c r="DH454" s="18">
        <f t="shared" ca="1" si="534"/>
        <v>0</v>
      </c>
      <c r="DI454" s="18">
        <f t="shared" si="473"/>
        <v>0</v>
      </c>
      <c r="DJ454" s="18">
        <f t="shared" si="474"/>
        <v>0</v>
      </c>
      <c r="DK454" s="18">
        <f t="shared" si="475"/>
        <v>0</v>
      </c>
      <c r="DL454" s="18">
        <f t="shared" si="476"/>
        <v>0</v>
      </c>
      <c r="DM454" s="18">
        <f t="shared" si="477"/>
        <v>0</v>
      </c>
      <c r="DN454" s="18">
        <f t="shared" si="478"/>
        <v>0</v>
      </c>
      <c r="DO454" s="18">
        <f t="shared" si="479"/>
        <v>0</v>
      </c>
      <c r="DP454" s="18">
        <f t="shared" si="480"/>
        <v>0</v>
      </c>
      <c r="DQ454" s="18">
        <f t="shared" ca="1" si="481"/>
        <v>0</v>
      </c>
      <c r="DR454" s="18">
        <f t="shared" ca="1" si="482"/>
        <v>0</v>
      </c>
      <c r="DS454" s="18">
        <f t="shared" ca="1" si="483"/>
        <v>0</v>
      </c>
      <c r="DT454" s="18">
        <f t="shared" si="484"/>
        <v>0</v>
      </c>
      <c r="DU454" s="18">
        <f t="shared" si="485"/>
        <v>0</v>
      </c>
      <c r="DV454" s="18">
        <f t="shared" si="486"/>
        <v>0</v>
      </c>
      <c r="DW454" s="18">
        <f t="shared" si="487"/>
        <v>0</v>
      </c>
      <c r="DX454" s="18">
        <f t="shared" si="488"/>
        <v>0</v>
      </c>
      <c r="DY454" s="18">
        <f t="shared" si="489"/>
        <v>0</v>
      </c>
      <c r="DZ454" s="18">
        <f t="shared" si="490"/>
        <v>0</v>
      </c>
      <c r="EA454" s="18">
        <f t="shared" si="491"/>
        <v>0</v>
      </c>
      <c r="EB454" s="18">
        <f t="shared" si="492"/>
        <v>0</v>
      </c>
      <c r="EC454" s="18">
        <f t="shared" si="493"/>
        <v>0</v>
      </c>
      <c r="ED454" s="18">
        <f t="shared" si="494"/>
        <v>0</v>
      </c>
      <c r="EE454" s="18">
        <f t="shared" ca="1" si="495"/>
        <v>0</v>
      </c>
      <c r="EF454" s="18">
        <f t="shared" ca="1" si="496"/>
        <v>0</v>
      </c>
      <c r="EG454" s="18">
        <f t="shared" ca="1" si="497"/>
        <v>0</v>
      </c>
      <c r="EH454" s="18">
        <f t="shared" ca="1" si="498"/>
        <v>0</v>
      </c>
      <c r="EI454" s="18">
        <f t="shared" ca="1" si="499"/>
        <v>0</v>
      </c>
      <c r="EJ454" s="18">
        <f t="shared" si="500"/>
        <v>0</v>
      </c>
      <c r="EK454" s="18">
        <f t="shared" si="501"/>
        <v>0</v>
      </c>
      <c r="EL454" s="18">
        <f t="shared" si="502"/>
        <v>0</v>
      </c>
      <c r="EM454" s="18">
        <f t="shared" si="503"/>
        <v>0</v>
      </c>
      <c r="EN454" s="18">
        <f t="shared" si="504"/>
        <v>0</v>
      </c>
      <c r="EO454" s="18">
        <f t="shared" si="505"/>
        <v>0</v>
      </c>
      <c r="EP454" s="18">
        <f t="shared" si="506"/>
        <v>0</v>
      </c>
      <c r="EQ454" s="18">
        <f t="shared" si="507"/>
        <v>0</v>
      </c>
      <c r="ER454" s="18">
        <f t="shared" si="508"/>
        <v>0</v>
      </c>
      <c r="ES454" s="18">
        <f t="shared" si="509"/>
        <v>0</v>
      </c>
      <c r="ET454" s="18">
        <f t="shared" si="510"/>
        <v>0</v>
      </c>
      <c r="EU454" s="18">
        <f t="shared" si="511"/>
        <v>0</v>
      </c>
      <c r="EV454" s="18">
        <f t="shared" si="512"/>
        <v>0</v>
      </c>
      <c r="EW454" s="18">
        <f t="shared" si="513"/>
        <v>0</v>
      </c>
      <c r="EX454" s="18">
        <f t="shared" si="514"/>
        <v>0</v>
      </c>
      <c r="EY454" s="17"/>
      <c r="EZ454" s="1"/>
      <c r="FA454" s="54">
        <f t="shared" ref="FA454:FA517" ca="1" si="535">DD454</f>
        <v>0</v>
      </c>
      <c r="FB454" s="54">
        <f t="shared" ref="FB454:FB517" si="536">DE454</f>
        <v>0</v>
      </c>
      <c r="FC454" s="54">
        <f t="shared" ca="1" si="530"/>
        <v>0</v>
      </c>
      <c r="FD454" s="34" t="e">
        <f t="shared" ca="1" si="531"/>
        <v>#DIV/0!</v>
      </c>
      <c r="FE454" s="34" t="e">
        <f t="shared" ca="1" si="528"/>
        <v>#DIV/0!</v>
      </c>
      <c r="FH454">
        <f t="shared" ref="FH454:FH517" si="537">DF454</f>
        <v>0</v>
      </c>
      <c r="FI454">
        <f t="shared" ref="FI454:FI517" ca="1" si="538">DG454</f>
        <v>0</v>
      </c>
      <c r="FJ454">
        <f t="shared" ref="FJ454:FJ517" ca="1" si="539">DH454</f>
        <v>0</v>
      </c>
    </row>
    <row r="455" spans="1:166" x14ac:dyDescent="0.25">
      <c r="A455" s="1"/>
      <c r="B455" s="15">
        <f>Kurse!B451</f>
        <v>40340</v>
      </c>
      <c r="C455" s="1"/>
      <c r="D455" s="20" t="str">
        <f>IF(ISNUMBER(VLOOKUP(B455,CASH!$B$7:$E$2815,2,FALSE)),VLOOKUP(B455,CASH!$B$7:$E$2815,2,FALSE),"")</f>
        <v/>
      </c>
      <c r="E455" s="1"/>
      <c r="F455" s="20">
        <f t="shared" si="532"/>
        <v>0</v>
      </c>
      <c r="G455" s="20"/>
      <c r="H455" s="20"/>
      <c r="I455" s="20"/>
      <c r="J455" s="20"/>
      <c r="K455" s="9"/>
      <c r="L455" s="9"/>
      <c r="M455" s="9"/>
      <c r="N455" s="9"/>
      <c r="O455" s="9"/>
      <c r="P455" s="9" t="str">
        <f>IF(ISNUMBER(VLOOKUP($B455,Anteile!$A$2:$BI$10000,12,FALSE)),VLOOKUP($B455,Anteile!$A$2:$BI$10000,12,FALSE),"0")</f>
        <v>0</v>
      </c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 t="str">
        <f>IF(ISNUMBER(VLOOKUP($B455,Anteile!$A$2:$BI$10000,24,FALSE)),VLOOKUP($B455,Anteile!$A$2:$BI$10000,24,FALSE),"0")</f>
        <v>0</v>
      </c>
      <c r="AC455" s="9" t="str">
        <f>IF(ISNUMBER(VLOOKUP($B455,Anteile!$A$2:$BI$10000,25,FALSE)),VLOOKUP($B455,Anteile!$A$2:$BI$10000,25,FALSE),"0")</f>
        <v>0</v>
      </c>
      <c r="AD455" s="9" t="str">
        <f>IF(ISNUMBER(VLOOKUP($B455,Anteile!$A$2:$BI$10000,26,FALSE)),VLOOKUP($B455,Anteile!$A$2:$BI$10000,26,FALSE),"0")</f>
        <v>0</v>
      </c>
      <c r="AE455" s="9" t="str">
        <f>IF(ISNUMBER(VLOOKUP($B455,Anteile!$A$2:$BI$10000,27,FALSE)),VLOOKUP($B455,Anteile!$A$2:$BI$10000,27,FALSE),"0")</f>
        <v>0</v>
      </c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5"/>
      <c r="AW455" s="13">
        <v>1</v>
      </c>
      <c r="AX455" s="5"/>
      <c r="AY455" s="5"/>
      <c r="AZ455" s="5"/>
      <c r="BA455" s="5"/>
      <c r="BB455" s="5"/>
      <c r="BC455" s="5"/>
      <c r="BD455" s="5"/>
      <c r="BE455" s="13">
        <f t="shared" ca="1" si="469"/>
        <v>1012.2202955990422</v>
      </c>
      <c r="BF455" s="13">
        <f t="shared" ca="1" si="515"/>
        <v>0</v>
      </c>
      <c r="BG455" s="13">
        <f t="shared" ca="1" si="470"/>
        <v>83.411774419948799</v>
      </c>
      <c r="BH455" s="13"/>
      <c r="BI455" s="13"/>
      <c r="BJ455" s="13"/>
      <c r="BK455" s="13"/>
      <c r="BL455" s="13"/>
      <c r="BM455" s="13"/>
      <c r="BN455" s="13"/>
      <c r="BO455" s="13"/>
      <c r="BP455" s="13"/>
      <c r="BQ455" s="13"/>
      <c r="BR455" s="13"/>
      <c r="BS455" s="13">
        <f t="shared" ca="1" si="516"/>
        <v>0</v>
      </c>
      <c r="BT455" s="13">
        <f t="shared" ca="1" si="517"/>
        <v>41.28</v>
      </c>
      <c r="BU455" s="13">
        <f t="shared" ca="1" si="518"/>
        <v>28.701180744777471</v>
      </c>
      <c r="BV455" s="13">
        <f t="shared" ca="1" si="519"/>
        <v>27.925026835108579</v>
      </c>
      <c r="BW455" s="13">
        <f t="shared" ca="1" si="529"/>
        <v>0</v>
      </c>
      <c r="BX455" s="13"/>
      <c r="BY455" s="13"/>
      <c r="BZ455" s="13"/>
      <c r="CA455" s="13"/>
      <c r="CB455" s="13"/>
      <c r="CC455" s="13"/>
      <c r="CD455" s="13"/>
      <c r="CE455" s="13"/>
      <c r="CF455" s="13"/>
      <c r="CG455" s="13"/>
      <c r="CH455" s="13"/>
      <c r="CI455" s="13"/>
      <c r="CJ455" s="13"/>
      <c r="CK455" s="13"/>
      <c r="CL455" s="13"/>
      <c r="CM455" s="5"/>
      <c r="CN455" s="13">
        <f t="shared" ca="1" si="520"/>
        <v>6047.83</v>
      </c>
      <c r="CO455" s="13">
        <f t="shared" ca="1" si="521"/>
        <v>126.38</v>
      </c>
      <c r="CP455" s="13">
        <f t="shared" ca="1" si="522"/>
        <v>392.87650000000002</v>
      </c>
      <c r="CQ455" s="5"/>
      <c r="CR455" s="5"/>
      <c r="CS455" s="5"/>
      <c r="CT455" s="34">
        <f t="shared" ca="1" si="523"/>
        <v>1.0137789303057683</v>
      </c>
      <c r="CU455" s="34">
        <f t="shared" ca="1" si="524"/>
        <v>1.008056153784797</v>
      </c>
      <c r="CV455" s="34">
        <f t="shared" ca="1" si="525"/>
        <v>0.93608731174382132</v>
      </c>
      <c r="CW455" s="5"/>
      <c r="CX455" s="5"/>
      <c r="CY455" s="5"/>
      <c r="CZ455" s="5"/>
      <c r="DA455" s="33">
        <f t="shared" ca="1" si="526"/>
        <v>1.2111000000000001</v>
      </c>
      <c r="DB455" s="13">
        <f t="shared" ca="1" si="527"/>
        <v>1225.9000000000001</v>
      </c>
      <c r="DC455" s="5"/>
      <c r="DD455" s="18">
        <f t="shared" ca="1" si="471"/>
        <v>0</v>
      </c>
      <c r="DE455" s="18">
        <f>IF(ISNUMBER(VLOOKUP(B455,CASH!$B$7:$D$10000,3,FALSE)),VLOOKUP(B455,CASH!$B$7:$D$10000,3,FALSE),0)</f>
        <v>0</v>
      </c>
      <c r="DF455" s="18">
        <f t="shared" si="472"/>
        <v>0</v>
      </c>
      <c r="DG455" s="18">
        <f t="shared" ca="1" si="533"/>
        <v>0</v>
      </c>
      <c r="DH455" s="18">
        <f t="shared" ca="1" si="534"/>
        <v>0</v>
      </c>
      <c r="DI455" s="18">
        <f t="shared" si="473"/>
        <v>0</v>
      </c>
      <c r="DJ455" s="18">
        <f t="shared" si="474"/>
        <v>0</v>
      </c>
      <c r="DK455" s="18">
        <f t="shared" si="475"/>
        <v>0</v>
      </c>
      <c r="DL455" s="18">
        <f t="shared" si="476"/>
        <v>0</v>
      </c>
      <c r="DM455" s="18">
        <f t="shared" si="477"/>
        <v>0</v>
      </c>
      <c r="DN455" s="18">
        <f t="shared" si="478"/>
        <v>0</v>
      </c>
      <c r="DO455" s="18">
        <f t="shared" si="479"/>
        <v>0</v>
      </c>
      <c r="DP455" s="18">
        <f t="shared" si="480"/>
        <v>0</v>
      </c>
      <c r="DQ455" s="18">
        <f t="shared" ca="1" si="481"/>
        <v>0</v>
      </c>
      <c r="DR455" s="18">
        <f t="shared" ca="1" si="482"/>
        <v>0</v>
      </c>
      <c r="DS455" s="18">
        <f t="shared" ca="1" si="483"/>
        <v>0</v>
      </c>
      <c r="DT455" s="18">
        <f t="shared" si="484"/>
        <v>0</v>
      </c>
      <c r="DU455" s="18">
        <f t="shared" si="485"/>
        <v>0</v>
      </c>
      <c r="DV455" s="18">
        <f t="shared" si="486"/>
        <v>0</v>
      </c>
      <c r="DW455" s="18">
        <f t="shared" si="487"/>
        <v>0</v>
      </c>
      <c r="DX455" s="18">
        <f t="shared" si="488"/>
        <v>0</v>
      </c>
      <c r="DY455" s="18">
        <f t="shared" si="489"/>
        <v>0</v>
      </c>
      <c r="DZ455" s="18">
        <f t="shared" si="490"/>
        <v>0</v>
      </c>
      <c r="EA455" s="18">
        <f t="shared" si="491"/>
        <v>0</v>
      </c>
      <c r="EB455" s="18">
        <f t="shared" si="492"/>
        <v>0</v>
      </c>
      <c r="EC455" s="18">
        <f t="shared" si="493"/>
        <v>0</v>
      </c>
      <c r="ED455" s="18">
        <f t="shared" si="494"/>
        <v>0</v>
      </c>
      <c r="EE455" s="18">
        <f t="shared" ca="1" si="495"/>
        <v>0</v>
      </c>
      <c r="EF455" s="18">
        <f t="shared" ca="1" si="496"/>
        <v>0</v>
      </c>
      <c r="EG455" s="18">
        <f t="shared" ca="1" si="497"/>
        <v>0</v>
      </c>
      <c r="EH455" s="18">
        <f t="shared" ca="1" si="498"/>
        <v>0</v>
      </c>
      <c r="EI455" s="18">
        <f t="shared" ca="1" si="499"/>
        <v>0</v>
      </c>
      <c r="EJ455" s="18">
        <f t="shared" si="500"/>
        <v>0</v>
      </c>
      <c r="EK455" s="18">
        <f t="shared" si="501"/>
        <v>0</v>
      </c>
      <c r="EL455" s="18">
        <f t="shared" si="502"/>
        <v>0</v>
      </c>
      <c r="EM455" s="18">
        <f t="shared" si="503"/>
        <v>0</v>
      </c>
      <c r="EN455" s="18">
        <f t="shared" si="504"/>
        <v>0</v>
      </c>
      <c r="EO455" s="18">
        <f t="shared" si="505"/>
        <v>0</v>
      </c>
      <c r="EP455" s="18">
        <f t="shared" si="506"/>
        <v>0</v>
      </c>
      <c r="EQ455" s="18">
        <f t="shared" si="507"/>
        <v>0</v>
      </c>
      <c r="ER455" s="18">
        <f t="shared" si="508"/>
        <v>0</v>
      </c>
      <c r="ES455" s="18">
        <f t="shared" si="509"/>
        <v>0</v>
      </c>
      <c r="ET455" s="18">
        <f t="shared" si="510"/>
        <v>0</v>
      </c>
      <c r="EU455" s="18">
        <f t="shared" si="511"/>
        <v>0</v>
      </c>
      <c r="EV455" s="18">
        <f t="shared" si="512"/>
        <v>0</v>
      </c>
      <c r="EW455" s="18">
        <f t="shared" si="513"/>
        <v>0</v>
      </c>
      <c r="EX455" s="18">
        <f t="shared" si="514"/>
        <v>0</v>
      </c>
      <c r="EY455" s="17"/>
      <c r="EZ455" s="1"/>
      <c r="FA455" s="54">
        <f t="shared" ca="1" si="535"/>
        <v>0</v>
      </c>
      <c r="FB455" s="54">
        <f t="shared" si="536"/>
        <v>0</v>
      </c>
      <c r="FC455" s="54">
        <f t="shared" ca="1" si="530"/>
        <v>0</v>
      </c>
      <c r="FD455" s="34" t="e">
        <f t="shared" ca="1" si="531"/>
        <v>#DIV/0!</v>
      </c>
      <c r="FE455" s="34" t="e">
        <f t="shared" ca="1" si="528"/>
        <v>#DIV/0!</v>
      </c>
      <c r="FH455">
        <f t="shared" si="537"/>
        <v>0</v>
      </c>
      <c r="FI455">
        <f t="shared" ca="1" si="538"/>
        <v>0</v>
      </c>
      <c r="FJ455">
        <f t="shared" ca="1" si="539"/>
        <v>0</v>
      </c>
    </row>
    <row r="456" spans="1:166" x14ac:dyDescent="0.25">
      <c r="A456" s="1"/>
      <c r="B456" s="15">
        <f>Kurse!B452</f>
        <v>40339</v>
      </c>
      <c r="C456" s="1"/>
      <c r="D456" s="20" t="str">
        <f>IF(ISNUMBER(VLOOKUP(B456,CASH!$B$7:$E$2815,2,FALSE)),VLOOKUP(B456,CASH!$B$7:$E$2815,2,FALSE),"")</f>
        <v/>
      </c>
      <c r="E456" s="1"/>
      <c r="F456" s="20">
        <f t="shared" si="532"/>
        <v>0</v>
      </c>
      <c r="G456" s="20"/>
      <c r="H456" s="20"/>
      <c r="I456" s="20"/>
      <c r="J456" s="20"/>
      <c r="K456" s="9"/>
      <c r="L456" s="9"/>
      <c r="M456" s="9"/>
      <c r="N456" s="9"/>
      <c r="O456" s="9"/>
      <c r="P456" s="9" t="str">
        <f>IF(ISNUMBER(VLOOKUP($B456,Anteile!$A$2:$BI$10000,12,FALSE)),VLOOKUP($B456,Anteile!$A$2:$BI$10000,12,FALSE),"0")</f>
        <v>0</v>
      </c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 t="str">
        <f>IF(ISNUMBER(VLOOKUP($B456,Anteile!$A$2:$BI$10000,24,FALSE)),VLOOKUP($B456,Anteile!$A$2:$BI$10000,24,FALSE),"0")</f>
        <v>0</v>
      </c>
      <c r="AC456" s="9" t="str">
        <f>IF(ISNUMBER(VLOOKUP($B456,Anteile!$A$2:$BI$10000,25,FALSE)),VLOOKUP($B456,Anteile!$A$2:$BI$10000,25,FALSE),"0")</f>
        <v>0</v>
      </c>
      <c r="AD456" s="9" t="str">
        <f>IF(ISNUMBER(VLOOKUP($B456,Anteile!$A$2:$BI$10000,26,FALSE)),VLOOKUP($B456,Anteile!$A$2:$BI$10000,26,FALSE),"0")</f>
        <v>0</v>
      </c>
      <c r="AE456" s="9" t="str">
        <f>IF(ISNUMBER(VLOOKUP($B456,Anteile!$A$2:$BI$10000,27,FALSE)),VLOOKUP($B456,Anteile!$A$2:$BI$10000,27,FALSE),"0")</f>
        <v>0</v>
      </c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5"/>
      <c r="AW456" s="13">
        <v>1</v>
      </c>
      <c r="AX456" s="5"/>
      <c r="AY456" s="5"/>
      <c r="AZ456" s="5"/>
      <c r="BA456" s="5"/>
      <c r="BB456" s="5"/>
      <c r="BC456" s="5"/>
      <c r="BD456" s="5"/>
      <c r="BE456" s="13">
        <f t="shared" ca="1" si="469"/>
        <v>1004.7560171447411</v>
      </c>
      <c r="BF456" s="13">
        <f t="shared" ca="1" si="515"/>
        <v>0</v>
      </c>
      <c r="BG456" s="13">
        <f t="shared" ca="1" si="470"/>
        <v>83.143752060666003</v>
      </c>
      <c r="BH456" s="13"/>
      <c r="BI456" s="13"/>
      <c r="BJ456" s="13"/>
      <c r="BK456" s="13"/>
      <c r="BL456" s="13"/>
      <c r="BM456" s="13"/>
      <c r="BN456" s="13"/>
      <c r="BO456" s="13"/>
      <c r="BP456" s="13"/>
      <c r="BQ456" s="13"/>
      <c r="BR456" s="13"/>
      <c r="BS456" s="13">
        <f t="shared" ca="1" si="516"/>
        <v>0</v>
      </c>
      <c r="BT456" s="13">
        <f t="shared" ca="1" si="517"/>
        <v>41.11</v>
      </c>
      <c r="BU456" s="13">
        <f t="shared" ca="1" si="518"/>
        <v>28.346521595779755</v>
      </c>
      <c r="BV456" s="13">
        <f t="shared" ca="1" si="519"/>
        <v>27.563468513023405</v>
      </c>
      <c r="BW456" s="13">
        <f t="shared" ca="1" si="529"/>
        <v>0</v>
      </c>
      <c r="BX456" s="13"/>
      <c r="BY456" s="13"/>
      <c r="BZ456" s="13"/>
      <c r="CA456" s="13"/>
      <c r="CB456" s="13"/>
      <c r="CC456" s="13"/>
      <c r="CD456" s="13"/>
      <c r="CE456" s="13"/>
      <c r="CF456" s="13"/>
      <c r="CG456" s="13"/>
      <c r="CH456" s="13"/>
      <c r="CI456" s="13"/>
      <c r="CJ456" s="13"/>
      <c r="CK456" s="13"/>
      <c r="CL456" s="13"/>
      <c r="CM456" s="5"/>
      <c r="CN456" s="13">
        <f t="shared" ca="1" si="520"/>
        <v>6056.59</v>
      </c>
      <c r="CO456" s="13">
        <f t="shared" ca="1" si="521"/>
        <v>125.19</v>
      </c>
      <c r="CP456" s="13">
        <f t="shared" ca="1" si="522"/>
        <v>392.93990000000002</v>
      </c>
      <c r="CQ456" s="5"/>
      <c r="CR456" s="5"/>
      <c r="CS456" s="5"/>
      <c r="CT456" s="34">
        <f t="shared" ca="1" si="523"/>
        <v>1.0152473418566019</v>
      </c>
      <c r="CU456" s="34">
        <f t="shared" ca="1" si="524"/>
        <v>0.99856424982053116</v>
      </c>
      <c r="CV456" s="34">
        <f t="shared" ca="1" si="525"/>
        <v>0.93623837177302782</v>
      </c>
      <c r="CW456" s="5"/>
      <c r="CX456" s="5"/>
      <c r="CY456" s="5"/>
      <c r="CZ456" s="5"/>
      <c r="DA456" s="33">
        <f t="shared" ca="1" si="526"/>
        <v>1.2132000000000001</v>
      </c>
      <c r="DB456" s="13">
        <f t="shared" ca="1" si="527"/>
        <v>1218.97</v>
      </c>
      <c r="DC456" s="5"/>
      <c r="DD456" s="18">
        <f t="shared" ca="1" si="471"/>
        <v>0</v>
      </c>
      <c r="DE456" s="18">
        <f>IF(ISNUMBER(VLOOKUP(B456,CASH!$B$7:$D$10000,3,FALSE)),VLOOKUP(B456,CASH!$B$7:$D$10000,3,FALSE),0)</f>
        <v>0</v>
      </c>
      <c r="DF456" s="18">
        <f t="shared" si="472"/>
        <v>0</v>
      </c>
      <c r="DG456" s="18">
        <f t="shared" ca="1" si="533"/>
        <v>0</v>
      </c>
      <c r="DH456" s="18">
        <f t="shared" ca="1" si="534"/>
        <v>0</v>
      </c>
      <c r="DI456" s="18">
        <f t="shared" si="473"/>
        <v>0</v>
      </c>
      <c r="DJ456" s="18">
        <f t="shared" si="474"/>
        <v>0</v>
      </c>
      <c r="DK456" s="18">
        <f t="shared" si="475"/>
        <v>0</v>
      </c>
      <c r="DL456" s="18">
        <f t="shared" si="476"/>
        <v>0</v>
      </c>
      <c r="DM456" s="18">
        <f t="shared" si="477"/>
        <v>0</v>
      </c>
      <c r="DN456" s="18">
        <f t="shared" si="478"/>
        <v>0</v>
      </c>
      <c r="DO456" s="18">
        <f t="shared" si="479"/>
        <v>0</v>
      </c>
      <c r="DP456" s="18">
        <f t="shared" si="480"/>
        <v>0</v>
      </c>
      <c r="DQ456" s="18">
        <f t="shared" ca="1" si="481"/>
        <v>0</v>
      </c>
      <c r="DR456" s="18">
        <f t="shared" ca="1" si="482"/>
        <v>0</v>
      </c>
      <c r="DS456" s="18">
        <f t="shared" ca="1" si="483"/>
        <v>0</v>
      </c>
      <c r="DT456" s="18">
        <f t="shared" si="484"/>
        <v>0</v>
      </c>
      <c r="DU456" s="18">
        <f t="shared" si="485"/>
        <v>0</v>
      </c>
      <c r="DV456" s="18">
        <f t="shared" si="486"/>
        <v>0</v>
      </c>
      <c r="DW456" s="18">
        <f t="shared" si="487"/>
        <v>0</v>
      </c>
      <c r="DX456" s="18">
        <f t="shared" si="488"/>
        <v>0</v>
      </c>
      <c r="DY456" s="18">
        <f t="shared" si="489"/>
        <v>0</v>
      </c>
      <c r="DZ456" s="18">
        <f t="shared" si="490"/>
        <v>0</v>
      </c>
      <c r="EA456" s="18">
        <f t="shared" si="491"/>
        <v>0</v>
      </c>
      <c r="EB456" s="18">
        <f t="shared" si="492"/>
        <v>0</v>
      </c>
      <c r="EC456" s="18">
        <f t="shared" si="493"/>
        <v>0</v>
      </c>
      <c r="ED456" s="18">
        <f t="shared" si="494"/>
        <v>0</v>
      </c>
      <c r="EE456" s="18">
        <f t="shared" ca="1" si="495"/>
        <v>0</v>
      </c>
      <c r="EF456" s="18">
        <f t="shared" ca="1" si="496"/>
        <v>0</v>
      </c>
      <c r="EG456" s="18">
        <f t="shared" ca="1" si="497"/>
        <v>0</v>
      </c>
      <c r="EH456" s="18">
        <f t="shared" ca="1" si="498"/>
        <v>0</v>
      </c>
      <c r="EI456" s="18">
        <f t="shared" ca="1" si="499"/>
        <v>0</v>
      </c>
      <c r="EJ456" s="18">
        <f t="shared" si="500"/>
        <v>0</v>
      </c>
      <c r="EK456" s="18">
        <f t="shared" si="501"/>
        <v>0</v>
      </c>
      <c r="EL456" s="18">
        <f t="shared" si="502"/>
        <v>0</v>
      </c>
      <c r="EM456" s="18">
        <f t="shared" si="503"/>
        <v>0</v>
      </c>
      <c r="EN456" s="18">
        <f t="shared" si="504"/>
        <v>0</v>
      </c>
      <c r="EO456" s="18">
        <f t="shared" si="505"/>
        <v>0</v>
      </c>
      <c r="EP456" s="18">
        <f t="shared" si="506"/>
        <v>0</v>
      </c>
      <c r="EQ456" s="18">
        <f t="shared" si="507"/>
        <v>0</v>
      </c>
      <c r="ER456" s="18">
        <f t="shared" si="508"/>
        <v>0</v>
      </c>
      <c r="ES456" s="18">
        <f t="shared" si="509"/>
        <v>0</v>
      </c>
      <c r="ET456" s="18">
        <f t="shared" si="510"/>
        <v>0</v>
      </c>
      <c r="EU456" s="18">
        <f t="shared" si="511"/>
        <v>0</v>
      </c>
      <c r="EV456" s="18">
        <f t="shared" si="512"/>
        <v>0</v>
      </c>
      <c r="EW456" s="18">
        <f t="shared" si="513"/>
        <v>0</v>
      </c>
      <c r="EX456" s="18">
        <f t="shared" si="514"/>
        <v>0</v>
      </c>
      <c r="EY456" s="17"/>
      <c r="EZ456" s="1"/>
      <c r="FA456" s="54">
        <f t="shared" ca="1" si="535"/>
        <v>0</v>
      </c>
      <c r="FB456" s="54">
        <f t="shared" si="536"/>
        <v>0</v>
      </c>
      <c r="FC456" s="54">
        <f t="shared" ca="1" si="530"/>
        <v>0</v>
      </c>
      <c r="FD456" s="34" t="e">
        <f t="shared" ca="1" si="531"/>
        <v>#DIV/0!</v>
      </c>
      <c r="FE456" s="34" t="e">
        <f t="shared" ca="1" si="528"/>
        <v>#DIV/0!</v>
      </c>
      <c r="FH456">
        <f t="shared" si="537"/>
        <v>0</v>
      </c>
      <c r="FI456">
        <f t="shared" ca="1" si="538"/>
        <v>0</v>
      </c>
      <c r="FJ456">
        <f t="shared" ca="1" si="539"/>
        <v>0</v>
      </c>
    </row>
    <row r="457" spans="1:166" x14ac:dyDescent="0.25">
      <c r="A457" s="1"/>
      <c r="B457" s="15">
        <f>Kurse!B453</f>
        <v>40338</v>
      </c>
      <c r="C457" s="1"/>
      <c r="D457" s="20" t="str">
        <f>IF(ISNUMBER(VLOOKUP(B457,CASH!$B$7:$E$2815,2,FALSE)),VLOOKUP(B457,CASH!$B$7:$E$2815,2,FALSE),"")</f>
        <v/>
      </c>
      <c r="E457" s="1"/>
      <c r="F457" s="20">
        <f t="shared" si="532"/>
        <v>0</v>
      </c>
      <c r="G457" s="20"/>
      <c r="H457" s="20"/>
      <c r="I457" s="20"/>
      <c r="J457" s="20"/>
      <c r="K457" s="9"/>
      <c r="L457" s="9"/>
      <c r="M457" s="9"/>
      <c r="N457" s="9"/>
      <c r="O457" s="9"/>
      <c r="P457" s="9" t="str">
        <f>IF(ISNUMBER(VLOOKUP($B457,Anteile!$A$2:$BI$10000,12,FALSE)),VLOOKUP($B457,Anteile!$A$2:$BI$10000,12,FALSE),"0")</f>
        <v>0</v>
      </c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 t="str">
        <f>IF(ISNUMBER(VLOOKUP($B457,Anteile!$A$2:$BI$10000,24,FALSE)),VLOOKUP($B457,Anteile!$A$2:$BI$10000,24,FALSE),"0")</f>
        <v>0</v>
      </c>
      <c r="AC457" s="9" t="str">
        <f>IF(ISNUMBER(VLOOKUP($B457,Anteile!$A$2:$BI$10000,25,FALSE)),VLOOKUP($B457,Anteile!$A$2:$BI$10000,25,FALSE),"0")</f>
        <v>0</v>
      </c>
      <c r="AD457" s="9" t="str">
        <f>IF(ISNUMBER(VLOOKUP($B457,Anteile!$A$2:$BI$10000,26,FALSE)),VLOOKUP($B457,Anteile!$A$2:$BI$10000,26,FALSE),"0")</f>
        <v>0</v>
      </c>
      <c r="AE457" s="9" t="str">
        <f>IF(ISNUMBER(VLOOKUP($B457,Anteile!$A$2:$BI$10000,27,FALSE)),VLOOKUP($B457,Anteile!$A$2:$BI$10000,27,FALSE),"0")</f>
        <v>0</v>
      </c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5"/>
      <c r="AW457" s="13">
        <v>1</v>
      </c>
      <c r="AX457" s="5"/>
      <c r="AY457" s="5"/>
      <c r="AZ457" s="5"/>
      <c r="BA457" s="5"/>
      <c r="BB457" s="5"/>
      <c r="BC457" s="5"/>
      <c r="BD457" s="5"/>
      <c r="BE457" s="13">
        <f t="shared" ca="1" si="469"/>
        <v>1026.9269269269269</v>
      </c>
      <c r="BF457" s="13">
        <f t="shared" ca="1" si="515"/>
        <v>0</v>
      </c>
      <c r="BG457" s="13">
        <f t="shared" ca="1" si="470"/>
        <v>83.867200533867205</v>
      </c>
      <c r="BH457" s="13"/>
      <c r="BI457" s="13"/>
      <c r="BJ457" s="13"/>
      <c r="BK457" s="13"/>
      <c r="BL457" s="13"/>
      <c r="BM457" s="13"/>
      <c r="BN457" s="13"/>
      <c r="BO457" s="13"/>
      <c r="BP457" s="13"/>
      <c r="BQ457" s="13"/>
      <c r="BR457" s="13"/>
      <c r="BS457" s="13">
        <f t="shared" ca="1" si="516"/>
        <v>0</v>
      </c>
      <c r="BT457" s="13">
        <f t="shared" ca="1" si="517"/>
        <v>40.47</v>
      </c>
      <c r="BU457" s="13">
        <f t="shared" ca="1" si="518"/>
        <v>28.303303303303302</v>
      </c>
      <c r="BV457" s="13">
        <f t="shared" ca="1" si="519"/>
        <v>27.527527527527525</v>
      </c>
      <c r="BW457" s="13">
        <f t="shared" ca="1" si="529"/>
        <v>0</v>
      </c>
      <c r="BX457" s="13"/>
      <c r="BY457" s="13"/>
      <c r="BZ457" s="13"/>
      <c r="CA457" s="13"/>
      <c r="CB457" s="13"/>
      <c r="CC457" s="13"/>
      <c r="CD457" s="13"/>
      <c r="CE457" s="13"/>
      <c r="CF457" s="13"/>
      <c r="CG457" s="13"/>
      <c r="CH457" s="13"/>
      <c r="CI457" s="13"/>
      <c r="CJ457" s="13"/>
      <c r="CK457" s="13"/>
      <c r="CL457" s="13"/>
      <c r="CM457" s="5"/>
      <c r="CN457" s="13">
        <f t="shared" ca="1" si="520"/>
        <v>5984.75</v>
      </c>
      <c r="CO457" s="13">
        <f t="shared" ca="1" si="521"/>
        <v>125.3</v>
      </c>
      <c r="CP457" s="13">
        <f t="shared" ca="1" si="522"/>
        <v>393.60669999999999</v>
      </c>
      <c r="CQ457" s="5"/>
      <c r="CR457" s="5"/>
      <c r="CS457" s="5"/>
      <c r="CT457" s="34">
        <f t="shared" ca="1" si="523"/>
        <v>1.0032050261246508</v>
      </c>
      <c r="CU457" s="34">
        <f t="shared" ca="1" si="524"/>
        <v>0.99944165270798435</v>
      </c>
      <c r="CV457" s="34">
        <f t="shared" ca="1" si="525"/>
        <v>0.93782712299502957</v>
      </c>
      <c r="CW457" s="5"/>
      <c r="CX457" s="5"/>
      <c r="CY457" s="5"/>
      <c r="CZ457" s="5"/>
      <c r="DA457" s="33">
        <f t="shared" ca="1" si="526"/>
        <v>1.1988000000000001</v>
      </c>
      <c r="DB457" s="13">
        <f t="shared" ca="1" si="527"/>
        <v>1231.08</v>
      </c>
      <c r="DC457" s="5"/>
      <c r="DD457" s="18">
        <f t="shared" ca="1" si="471"/>
        <v>0</v>
      </c>
      <c r="DE457" s="18">
        <f>IF(ISNUMBER(VLOOKUP(B457,CASH!$B$7:$D$10000,3,FALSE)),VLOOKUP(B457,CASH!$B$7:$D$10000,3,FALSE),0)</f>
        <v>0</v>
      </c>
      <c r="DF457" s="18">
        <f t="shared" si="472"/>
        <v>0</v>
      </c>
      <c r="DG457" s="18">
        <f t="shared" ca="1" si="533"/>
        <v>0</v>
      </c>
      <c r="DH457" s="18">
        <f t="shared" ca="1" si="534"/>
        <v>0</v>
      </c>
      <c r="DI457" s="18">
        <f t="shared" si="473"/>
        <v>0</v>
      </c>
      <c r="DJ457" s="18">
        <f t="shared" si="474"/>
        <v>0</v>
      </c>
      <c r="DK457" s="18">
        <f t="shared" si="475"/>
        <v>0</v>
      </c>
      <c r="DL457" s="18">
        <f t="shared" si="476"/>
        <v>0</v>
      </c>
      <c r="DM457" s="18">
        <f t="shared" si="477"/>
        <v>0</v>
      </c>
      <c r="DN457" s="18">
        <f t="shared" si="478"/>
        <v>0</v>
      </c>
      <c r="DO457" s="18">
        <f t="shared" si="479"/>
        <v>0</v>
      </c>
      <c r="DP457" s="18">
        <f t="shared" si="480"/>
        <v>0</v>
      </c>
      <c r="DQ457" s="18">
        <f t="shared" ca="1" si="481"/>
        <v>0</v>
      </c>
      <c r="DR457" s="18">
        <f t="shared" ca="1" si="482"/>
        <v>0</v>
      </c>
      <c r="DS457" s="18">
        <f t="shared" ca="1" si="483"/>
        <v>0</v>
      </c>
      <c r="DT457" s="18">
        <f t="shared" si="484"/>
        <v>0</v>
      </c>
      <c r="DU457" s="18">
        <f t="shared" si="485"/>
        <v>0</v>
      </c>
      <c r="DV457" s="18">
        <f t="shared" si="486"/>
        <v>0</v>
      </c>
      <c r="DW457" s="18">
        <f t="shared" si="487"/>
        <v>0</v>
      </c>
      <c r="DX457" s="18">
        <f t="shared" si="488"/>
        <v>0</v>
      </c>
      <c r="DY457" s="18">
        <f t="shared" si="489"/>
        <v>0</v>
      </c>
      <c r="DZ457" s="18">
        <f t="shared" si="490"/>
        <v>0</v>
      </c>
      <c r="EA457" s="18">
        <f t="shared" si="491"/>
        <v>0</v>
      </c>
      <c r="EB457" s="18">
        <f t="shared" si="492"/>
        <v>0</v>
      </c>
      <c r="EC457" s="18">
        <f t="shared" si="493"/>
        <v>0</v>
      </c>
      <c r="ED457" s="18">
        <f t="shared" si="494"/>
        <v>0</v>
      </c>
      <c r="EE457" s="18">
        <f t="shared" ca="1" si="495"/>
        <v>0</v>
      </c>
      <c r="EF457" s="18">
        <f t="shared" ca="1" si="496"/>
        <v>0</v>
      </c>
      <c r="EG457" s="18">
        <f t="shared" ca="1" si="497"/>
        <v>0</v>
      </c>
      <c r="EH457" s="18">
        <f t="shared" ca="1" si="498"/>
        <v>0</v>
      </c>
      <c r="EI457" s="18">
        <f t="shared" ca="1" si="499"/>
        <v>0</v>
      </c>
      <c r="EJ457" s="18">
        <f t="shared" si="500"/>
        <v>0</v>
      </c>
      <c r="EK457" s="18">
        <f t="shared" si="501"/>
        <v>0</v>
      </c>
      <c r="EL457" s="18">
        <f t="shared" si="502"/>
        <v>0</v>
      </c>
      <c r="EM457" s="18">
        <f t="shared" si="503"/>
        <v>0</v>
      </c>
      <c r="EN457" s="18">
        <f t="shared" si="504"/>
        <v>0</v>
      </c>
      <c r="EO457" s="18">
        <f t="shared" si="505"/>
        <v>0</v>
      </c>
      <c r="EP457" s="18">
        <f t="shared" si="506"/>
        <v>0</v>
      </c>
      <c r="EQ457" s="18">
        <f t="shared" si="507"/>
        <v>0</v>
      </c>
      <c r="ER457" s="18">
        <f t="shared" si="508"/>
        <v>0</v>
      </c>
      <c r="ES457" s="18">
        <f t="shared" si="509"/>
        <v>0</v>
      </c>
      <c r="ET457" s="18">
        <f t="shared" si="510"/>
        <v>0</v>
      </c>
      <c r="EU457" s="18">
        <f t="shared" si="511"/>
        <v>0</v>
      </c>
      <c r="EV457" s="18">
        <f t="shared" si="512"/>
        <v>0</v>
      </c>
      <c r="EW457" s="18">
        <f t="shared" si="513"/>
        <v>0</v>
      </c>
      <c r="EX457" s="18">
        <f t="shared" si="514"/>
        <v>0</v>
      </c>
      <c r="EY457" s="17"/>
      <c r="EZ457" s="1"/>
      <c r="FA457" s="54">
        <f t="shared" ca="1" si="535"/>
        <v>0</v>
      </c>
      <c r="FB457" s="54">
        <f t="shared" si="536"/>
        <v>0</v>
      </c>
      <c r="FC457" s="54">
        <f t="shared" ca="1" si="530"/>
        <v>0</v>
      </c>
      <c r="FD457" s="34" t="e">
        <f t="shared" ca="1" si="531"/>
        <v>#DIV/0!</v>
      </c>
      <c r="FE457" s="34" t="e">
        <f t="shared" ca="1" si="528"/>
        <v>#DIV/0!</v>
      </c>
      <c r="FH457">
        <f t="shared" si="537"/>
        <v>0</v>
      </c>
      <c r="FI457">
        <f t="shared" ca="1" si="538"/>
        <v>0</v>
      </c>
      <c r="FJ457">
        <f t="shared" ca="1" si="539"/>
        <v>0</v>
      </c>
    </row>
    <row r="458" spans="1:166" x14ac:dyDescent="0.25">
      <c r="A458" s="1"/>
      <c r="B458" s="15">
        <f>Kurse!B454</f>
        <v>40337</v>
      </c>
      <c r="C458" s="1"/>
      <c r="D458" s="20" t="str">
        <f>IF(ISNUMBER(VLOOKUP(B458,CASH!$B$7:$E$2815,2,FALSE)),VLOOKUP(B458,CASH!$B$7:$E$2815,2,FALSE),"")</f>
        <v/>
      </c>
      <c r="E458" s="1"/>
      <c r="F458" s="20">
        <f t="shared" si="532"/>
        <v>0</v>
      </c>
      <c r="G458" s="20"/>
      <c r="H458" s="20"/>
      <c r="I458" s="20"/>
      <c r="J458" s="20"/>
      <c r="K458" s="9"/>
      <c r="L458" s="9"/>
      <c r="M458" s="9"/>
      <c r="N458" s="9"/>
      <c r="O458" s="9"/>
      <c r="P458" s="9" t="str">
        <f>IF(ISNUMBER(VLOOKUP($B458,Anteile!$A$2:$BI$10000,12,FALSE)),VLOOKUP($B458,Anteile!$A$2:$BI$10000,12,FALSE),"0")</f>
        <v>0</v>
      </c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 t="str">
        <f>IF(ISNUMBER(VLOOKUP($B458,Anteile!$A$2:$BI$10000,24,FALSE)),VLOOKUP($B458,Anteile!$A$2:$BI$10000,24,FALSE),"0")</f>
        <v>0</v>
      </c>
      <c r="AC458" s="9" t="str">
        <f>IF(ISNUMBER(VLOOKUP($B458,Anteile!$A$2:$BI$10000,25,FALSE)),VLOOKUP($B458,Anteile!$A$2:$BI$10000,25,FALSE),"0")</f>
        <v>0</v>
      </c>
      <c r="AD458" s="9" t="str">
        <f>IF(ISNUMBER(VLOOKUP($B458,Anteile!$A$2:$BI$10000,26,FALSE)),VLOOKUP($B458,Anteile!$A$2:$BI$10000,26,FALSE),"0")</f>
        <v>0</v>
      </c>
      <c r="AE458" s="9" t="str">
        <f>IF(ISNUMBER(VLOOKUP($B458,Anteile!$A$2:$BI$10000,27,FALSE)),VLOOKUP($B458,Anteile!$A$2:$BI$10000,27,FALSE),"0")</f>
        <v>0</v>
      </c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5"/>
      <c r="AW458" s="13">
        <v>1</v>
      </c>
      <c r="AX458" s="5"/>
      <c r="AY458" s="5"/>
      <c r="AZ458" s="5"/>
      <c r="BA458" s="5"/>
      <c r="BB458" s="5"/>
      <c r="BC458" s="5"/>
      <c r="BD458" s="5"/>
      <c r="BE458" s="13">
        <f t="shared" ca="1" si="469"/>
        <v>1034.707702600987</v>
      </c>
      <c r="BF458" s="13">
        <f t="shared" ca="1" si="515"/>
        <v>0</v>
      </c>
      <c r="BG458" s="13">
        <f t="shared" ca="1" si="470"/>
        <v>83.733377937609774</v>
      </c>
      <c r="BH458" s="13"/>
      <c r="BI458" s="13"/>
      <c r="BJ458" s="13"/>
      <c r="BK458" s="13"/>
      <c r="BL458" s="13"/>
      <c r="BM458" s="13"/>
      <c r="BN458" s="13"/>
      <c r="BO458" s="13"/>
      <c r="BP458" s="13"/>
      <c r="BQ458" s="13"/>
      <c r="BR458" s="13"/>
      <c r="BS458" s="13">
        <f t="shared" ca="1" si="516"/>
        <v>0</v>
      </c>
      <c r="BT458" s="13">
        <f t="shared" ca="1" si="517"/>
        <v>39.71</v>
      </c>
      <c r="BU458" s="13">
        <f t="shared" ca="1" si="518"/>
        <v>28.502132641967048</v>
      </c>
      <c r="BV458" s="13">
        <f t="shared" ca="1" si="519"/>
        <v>27.473446516684788</v>
      </c>
      <c r="BW458" s="13">
        <f t="shared" ca="1" si="529"/>
        <v>0</v>
      </c>
      <c r="BX458" s="13"/>
      <c r="BY458" s="13"/>
      <c r="BZ458" s="13"/>
      <c r="CA458" s="13"/>
      <c r="CB458" s="13"/>
      <c r="CC458" s="13"/>
      <c r="CD458" s="13"/>
      <c r="CE458" s="13"/>
      <c r="CF458" s="13"/>
      <c r="CG458" s="13"/>
      <c r="CH458" s="13"/>
      <c r="CI458" s="13"/>
      <c r="CJ458" s="13"/>
      <c r="CK458" s="13"/>
      <c r="CL458" s="13"/>
      <c r="CM458" s="5"/>
      <c r="CN458" s="13">
        <f t="shared" ca="1" si="520"/>
        <v>5868.55</v>
      </c>
      <c r="CO458" s="13">
        <f t="shared" ca="1" si="521"/>
        <v>124.97</v>
      </c>
      <c r="CP458" s="13">
        <f t="shared" ca="1" si="522"/>
        <v>393.74059999999997</v>
      </c>
      <c r="CQ458" s="5"/>
      <c r="CR458" s="5"/>
      <c r="CS458" s="5"/>
      <c r="CT458" s="34">
        <f t="shared" ca="1" si="523"/>
        <v>0.98372678158048688</v>
      </c>
      <c r="CU458" s="34">
        <f t="shared" ca="1" si="524"/>
        <v>0.99680944404562488</v>
      </c>
      <c r="CV458" s="34">
        <f t="shared" ca="1" si="525"/>
        <v>0.93814615987059347</v>
      </c>
      <c r="CW458" s="5"/>
      <c r="CX458" s="5"/>
      <c r="CY458" s="5"/>
      <c r="CZ458" s="5"/>
      <c r="DA458" s="33">
        <f t="shared" ca="1" si="526"/>
        <v>1.1957</v>
      </c>
      <c r="DB458" s="13">
        <f t="shared" ca="1" si="527"/>
        <v>1237.2</v>
      </c>
      <c r="DC458" s="5"/>
      <c r="DD458" s="18">
        <f t="shared" ca="1" si="471"/>
        <v>0</v>
      </c>
      <c r="DE458" s="18">
        <f>IF(ISNUMBER(VLOOKUP(B458,CASH!$B$7:$D$10000,3,FALSE)),VLOOKUP(B458,CASH!$B$7:$D$10000,3,FALSE),0)</f>
        <v>0</v>
      </c>
      <c r="DF458" s="18">
        <f t="shared" si="472"/>
        <v>0</v>
      </c>
      <c r="DG458" s="18">
        <f t="shared" ca="1" si="533"/>
        <v>0</v>
      </c>
      <c r="DH458" s="18">
        <f t="shared" ca="1" si="534"/>
        <v>0</v>
      </c>
      <c r="DI458" s="18">
        <f t="shared" si="473"/>
        <v>0</v>
      </c>
      <c r="DJ458" s="18">
        <f t="shared" si="474"/>
        <v>0</v>
      </c>
      <c r="DK458" s="18">
        <f t="shared" si="475"/>
        <v>0</v>
      </c>
      <c r="DL458" s="18">
        <f t="shared" si="476"/>
        <v>0</v>
      </c>
      <c r="DM458" s="18">
        <f t="shared" si="477"/>
        <v>0</v>
      </c>
      <c r="DN458" s="18">
        <f t="shared" si="478"/>
        <v>0</v>
      </c>
      <c r="DO458" s="18">
        <f t="shared" si="479"/>
        <v>0</v>
      </c>
      <c r="DP458" s="18">
        <f t="shared" si="480"/>
        <v>0</v>
      </c>
      <c r="DQ458" s="18">
        <f t="shared" ca="1" si="481"/>
        <v>0</v>
      </c>
      <c r="DR458" s="18">
        <f t="shared" ca="1" si="482"/>
        <v>0</v>
      </c>
      <c r="DS458" s="18">
        <f t="shared" ca="1" si="483"/>
        <v>0</v>
      </c>
      <c r="DT458" s="18">
        <f t="shared" si="484"/>
        <v>0</v>
      </c>
      <c r="DU458" s="18">
        <f t="shared" si="485"/>
        <v>0</v>
      </c>
      <c r="DV458" s="18">
        <f t="shared" si="486"/>
        <v>0</v>
      </c>
      <c r="DW458" s="18">
        <f t="shared" si="487"/>
        <v>0</v>
      </c>
      <c r="DX458" s="18">
        <f t="shared" si="488"/>
        <v>0</v>
      </c>
      <c r="DY458" s="18">
        <f t="shared" si="489"/>
        <v>0</v>
      </c>
      <c r="DZ458" s="18">
        <f t="shared" si="490"/>
        <v>0</v>
      </c>
      <c r="EA458" s="18">
        <f t="shared" si="491"/>
        <v>0</v>
      </c>
      <c r="EB458" s="18">
        <f t="shared" si="492"/>
        <v>0</v>
      </c>
      <c r="EC458" s="18">
        <f t="shared" si="493"/>
        <v>0</v>
      </c>
      <c r="ED458" s="18">
        <f t="shared" si="494"/>
        <v>0</v>
      </c>
      <c r="EE458" s="18">
        <f t="shared" ca="1" si="495"/>
        <v>0</v>
      </c>
      <c r="EF458" s="18">
        <f t="shared" ca="1" si="496"/>
        <v>0</v>
      </c>
      <c r="EG458" s="18">
        <f t="shared" ca="1" si="497"/>
        <v>0</v>
      </c>
      <c r="EH458" s="18">
        <f t="shared" ca="1" si="498"/>
        <v>0</v>
      </c>
      <c r="EI458" s="18">
        <f t="shared" ca="1" si="499"/>
        <v>0</v>
      </c>
      <c r="EJ458" s="18">
        <f t="shared" si="500"/>
        <v>0</v>
      </c>
      <c r="EK458" s="18">
        <f t="shared" si="501"/>
        <v>0</v>
      </c>
      <c r="EL458" s="18">
        <f t="shared" si="502"/>
        <v>0</v>
      </c>
      <c r="EM458" s="18">
        <f t="shared" si="503"/>
        <v>0</v>
      </c>
      <c r="EN458" s="18">
        <f t="shared" si="504"/>
        <v>0</v>
      </c>
      <c r="EO458" s="18">
        <f t="shared" si="505"/>
        <v>0</v>
      </c>
      <c r="EP458" s="18">
        <f t="shared" si="506"/>
        <v>0</v>
      </c>
      <c r="EQ458" s="18">
        <f t="shared" si="507"/>
        <v>0</v>
      </c>
      <c r="ER458" s="18">
        <f t="shared" si="508"/>
        <v>0</v>
      </c>
      <c r="ES458" s="18">
        <f t="shared" si="509"/>
        <v>0</v>
      </c>
      <c r="ET458" s="18">
        <f t="shared" si="510"/>
        <v>0</v>
      </c>
      <c r="EU458" s="18">
        <f t="shared" si="511"/>
        <v>0</v>
      </c>
      <c r="EV458" s="18">
        <f t="shared" si="512"/>
        <v>0</v>
      </c>
      <c r="EW458" s="18">
        <f t="shared" si="513"/>
        <v>0</v>
      </c>
      <c r="EX458" s="18">
        <f t="shared" si="514"/>
        <v>0</v>
      </c>
      <c r="EY458" s="17"/>
      <c r="EZ458" s="1"/>
      <c r="FA458" s="54">
        <f t="shared" ca="1" si="535"/>
        <v>0</v>
      </c>
      <c r="FB458" s="54">
        <f t="shared" si="536"/>
        <v>0</v>
      </c>
      <c r="FC458" s="54">
        <f t="shared" ca="1" si="530"/>
        <v>0</v>
      </c>
      <c r="FD458" s="34" t="e">
        <f t="shared" ca="1" si="531"/>
        <v>#DIV/0!</v>
      </c>
      <c r="FE458" s="34" t="e">
        <f t="shared" ca="1" si="528"/>
        <v>#DIV/0!</v>
      </c>
      <c r="FH458">
        <f t="shared" si="537"/>
        <v>0</v>
      </c>
      <c r="FI458">
        <f t="shared" ca="1" si="538"/>
        <v>0</v>
      </c>
      <c r="FJ458">
        <f t="shared" ca="1" si="539"/>
        <v>0</v>
      </c>
    </row>
    <row r="459" spans="1:166" x14ac:dyDescent="0.25">
      <c r="A459" s="1"/>
      <c r="B459" s="15">
        <f>Kurse!B455</f>
        <v>40336</v>
      </c>
      <c r="C459" s="1"/>
      <c r="D459" s="20" t="str">
        <f>IF(ISNUMBER(VLOOKUP(B459,CASH!$B$7:$E$2815,2,FALSE)),VLOOKUP(B459,CASH!$B$7:$E$2815,2,FALSE),"")</f>
        <v/>
      </c>
      <c r="E459" s="1"/>
      <c r="F459" s="20">
        <f t="shared" si="532"/>
        <v>0</v>
      </c>
      <c r="G459" s="20"/>
      <c r="H459" s="20"/>
      <c r="I459" s="20"/>
      <c r="J459" s="20"/>
      <c r="K459" s="9"/>
      <c r="L459" s="9"/>
      <c r="M459" s="9"/>
      <c r="N459" s="9"/>
      <c r="O459" s="9"/>
      <c r="P459" s="9" t="str">
        <f>IF(ISNUMBER(VLOOKUP($B459,Anteile!$A$2:$BI$10000,12,FALSE)),VLOOKUP($B459,Anteile!$A$2:$BI$10000,12,FALSE),"0")</f>
        <v>0</v>
      </c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 t="str">
        <f>IF(ISNUMBER(VLOOKUP($B459,Anteile!$A$2:$BI$10000,24,FALSE)),VLOOKUP($B459,Anteile!$A$2:$BI$10000,24,FALSE),"0")</f>
        <v>0</v>
      </c>
      <c r="AC459" s="9" t="str">
        <f>IF(ISNUMBER(VLOOKUP($B459,Anteile!$A$2:$BI$10000,25,FALSE)),VLOOKUP($B459,Anteile!$A$2:$BI$10000,25,FALSE),"0")</f>
        <v>0</v>
      </c>
      <c r="AD459" s="9" t="str">
        <f>IF(ISNUMBER(VLOOKUP($B459,Anteile!$A$2:$BI$10000,26,FALSE)),VLOOKUP($B459,Anteile!$A$2:$BI$10000,26,FALSE),"0")</f>
        <v>0</v>
      </c>
      <c r="AE459" s="9" t="str">
        <f>IF(ISNUMBER(VLOOKUP($B459,Anteile!$A$2:$BI$10000,27,FALSE)),VLOOKUP($B459,Anteile!$A$2:$BI$10000,27,FALSE),"0")</f>
        <v>0</v>
      </c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5"/>
      <c r="AW459" s="13">
        <v>1</v>
      </c>
      <c r="AX459" s="5"/>
      <c r="AY459" s="5"/>
      <c r="AZ459" s="5"/>
      <c r="BA459" s="5"/>
      <c r="BB459" s="5"/>
      <c r="BC459" s="5"/>
      <c r="BD459" s="5"/>
      <c r="BE459" s="13">
        <f t="shared" ref="BE459:BE522" ca="1" si="540">IF(ISNUMBER(DB459/DA459),DB459/DA459,BE460)</f>
        <v>1039.2551585304479</v>
      </c>
      <c r="BF459" s="13">
        <f t="shared" ca="1" si="515"/>
        <v>0</v>
      </c>
      <c r="BG459" s="13">
        <f t="shared" ref="BG459:BG522" ca="1" si="541">IF(ISNUMBER(VLOOKUP($B459,INDIRECT("Kurse!"&amp;BG$10),2,FALSE)),VLOOKUP($B459,INDIRECT("Kurse!"&amp;BG$10),2,FALSE)/DA459,BG460)</f>
        <v>84.20567018956551</v>
      </c>
      <c r="BH459" s="13"/>
      <c r="BI459" s="13"/>
      <c r="BJ459" s="13"/>
      <c r="BK459" s="13"/>
      <c r="BL459" s="13"/>
      <c r="BM459" s="13"/>
      <c r="BN459" s="13"/>
      <c r="BO459" s="13"/>
      <c r="BP459" s="13"/>
      <c r="BQ459" s="13"/>
      <c r="BR459" s="13"/>
      <c r="BS459" s="13">
        <f t="shared" ca="1" si="516"/>
        <v>0</v>
      </c>
      <c r="BT459" s="13">
        <f t="shared" ca="1" si="517"/>
        <v>40.15</v>
      </c>
      <c r="BU459" s="13">
        <f t="shared" ca="1" si="518"/>
        <v>28.359335681932567</v>
      </c>
      <c r="BV459" s="13">
        <f t="shared" ca="1" si="519"/>
        <v>27.503774534474083</v>
      </c>
      <c r="BW459" s="13">
        <f t="shared" ca="1" si="529"/>
        <v>0</v>
      </c>
      <c r="BX459" s="13"/>
      <c r="BY459" s="13"/>
      <c r="BZ459" s="13"/>
      <c r="CA459" s="13"/>
      <c r="CB459" s="13"/>
      <c r="CC459" s="13"/>
      <c r="CD459" s="13"/>
      <c r="CE459" s="13"/>
      <c r="CF459" s="13"/>
      <c r="CG459" s="13"/>
      <c r="CH459" s="13"/>
      <c r="CI459" s="13"/>
      <c r="CJ459" s="13"/>
      <c r="CK459" s="13"/>
      <c r="CL459" s="13"/>
      <c r="CM459" s="5"/>
      <c r="CN459" s="13">
        <f t="shared" ca="1" si="520"/>
        <v>5904.95</v>
      </c>
      <c r="CO459" s="13">
        <f t="shared" ca="1" si="521"/>
        <v>125.56</v>
      </c>
      <c r="CP459" s="13">
        <f t="shared" ca="1" si="522"/>
        <v>393.63600000000002</v>
      </c>
      <c r="CQ459" s="5"/>
      <c r="CR459" s="5"/>
      <c r="CS459" s="5"/>
      <c r="CT459" s="34">
        <f t="shared" ca="1" si="523"/>
        <v>0.9898284003533574</v>
      </c>
      <c r="CU459" s="34">
        <f t="shared" ca="1" si="524"/>
        <v>1.0015155140783281</v>
      </c>
      <c r="CV459" s="34">
        <f t="shared" ca="1" si="525"/>
        <v>0.93789693464890589</v>
      </c>
      <c r="CW459" s="5"/>
      <c r="CX459" s="5"/>
      <c r="CY459" s="5"/>
      <c r="CZ459" s="5"/>
      <c r="DA459" s="33">
        <f t="shared" ca="1" si="526"/>
        <v>1.1921999999999999</v>
      </c>
      <c r="DB459" s="13">
        <f t="shared" ca="1" si="527"/>
        <v>1239</v>
      </c>
      <c r="DC459" s="5"/>
      <c r="DD459" s="18">
        <f t="shared" ref="DD459:DD522" ca="1" si="542">SUM(DI459:EX459)</f>
        <v>0</v>
      </c>
      <c r="DE459" s="18">
        <f>IF(ISNUMBER(VLOOKUP(B459,CASH!$B$7:$D$10000,3,FALSE)),VLOOKUP(B459,CASH!$B$7:$D$10000,3,FALSE),0)</f>
        <v>0</v>
      </c>
      <c r="DF459" s="18">
        <f t="shared" ref="DF459:DF522" si="543">SUM(DI459:DP459)</f>
        <v>0</v>
      </c>
      <c r="DG459" s="18">
        <f t="shared" ca="1" si="533"/>
        <v>0</v>
      </c>
      <c r="DH459" s="18">
        <f t="shared" ca="1" si="534"/>
        <v>0</v>
      </c>
      <c r="DI459" s="18">
        <f t="shared" ref="DI459:DI522" si="544">F459*AW459</f>
        <v>0</v>
      </c>
      <c r="DJ459" s="18">
        <f t="shared" ref="DJ459:DJ522" si="545">G459*AX459</f>
        <v>0</v>
      </c>
      <c r="DK459" s="18">
        <f t="shared" ref="DK459:DK522" si="546">H459*AY459</f>
        <v>0</v>
      </c>
      <c r="DL459" s="18">
        <f t="shared" ref="DL459:DL522" si="547">I459*AZ459</f>
        <v>0</v>
      </c>
      <c r="DM459" s="18">
        <f t="shared" ref="DM459:DM522" si="548">J459*BA459</f>
        <v>0</v>
      </c>
      <c r="DN459" s="18">
        <f t="shared" ref="DN459:DN522" si="549">K459*BB459</f>
        <v>0</v>
      </c>
      <c r="DO459" s="18">
        <f t="shared" ref="DO459:DO522" si="550">L459*BC459</f>
        <v>0</v>
      </c>
      <c r="DP459" s="18">
        <f t="shared" ref="DP459:DP522" si="551">M459*BD459</f>
        <v>0</v>
      </c>
      <c r="DQ459" s="18">
        <f t="shared" ref="DQ459:DQ522" ca="1" si="552">N459*BE459</f>
        <v>0</v>
      </c>
      <c r="DR459" s="18">
        <f t="shared" ref="DR459:DR522" ca="1" si="553">O459*BF459</f>
        <v>0</v>
      </c>
      <c r="DS459" s="18">
        <f t="shared" ref="DS459:DS522" ca="1" si="554">P459*BG459</f>
        <v>0</v>
      </c>
      <c r="DT459" s="18">
        <f t="shared" ref="DT459:DT522" si="555">Q459*BH459</f>
        <v>0</v>
      </c>
      <c r="DU459" s="18">
        <f t="shared" ref="DU459:DU522" si="556">R459*BI459</f>
        <v>0</v>
      </c>
      <c r="DV459" s="18">
        <f t="shared" ref="DV459:DV522" si="557">S459*BJ459</f>
        <v>0</v>
      </c>
      <c r="DW459" s="18">
        <f t="shared" ref="DW459:DW522" si="558">T459*BK459</f>
        <v>0</v>
      </c>
      <c r="DX459" s="18">
        <f t="shared" ref="DX459:DX522" si="559">U459*BL459</f>
        <v>0</v>
      </c>
      <c r="DY459" s="18">
        <f t="shared" ref="DY459:DY522" si="560">V459*BM459</f>
        <v>0</v>
      </c>
      <c r="DZ459" s="18">
        <f t="shared" ref="DZ459:DZ522" si="561">W459*BN459</f>
        <v>0</v>
      </c>
      <c r="EA459" s="18">
        <f t="shared" ref="EA459:EA522" si="562">X459*BO459</f>
        <v>0</v>
      </c>
      <c r="EB459" s="18">
        <f t="shared" ref="EB459:EB522" si="563">Y459*BP459</f>
        <v>0</v>
      </c>
      <c r="EC459" s="18">
        <f t="shared" ref="EC459:EC522" si="564">Z459*BQ459</f>
        <v>0</v>
      </c>
      <c r="ED459" s="18">
        <f t="shared" ref="ED459:ED522" si="565">AA459*BR459</f>
        <v>0</v>
      </c>
      <c r="EE459" s="18">
        <f t="shared" ref="EE459:EE522" ca="1" si="566">AB459*BS459</f>
        <v>0</v>
      </c>
      <c r="EF459" s="18">
        <f t="shared" ref="EF459:EF522" ca="1" si="567">AC459*BT459</f>
        <v>0</v>
      </c>
      <c r="EG459" s="18">
        <f t="shared" ref="EG459:EG522" ca="1" si="568">AD459*BU459</f>
        <v>0</v>
      </c>
      <c r="EH459" s="18">
        <f t="shared" ref="EH459:EH522" ca="1" si="569">AE459*BV459</f>
        <v>0</v>
      </c>
      <c r="EI459" s="18">
        <f t="shared" ref="EI459:EI522" ca="1" si="570">AF459*BW459</f>
        <v>0</v>
      </c>
      <c r="EJ459" s="18">
        <f t="shared" ref="EJ459:EJ522" si="571">AG459*BX459</f>
        <v>0</v>
      </c>
      <c r="EK459" s="18">
        <f t="shared" ref="EK459:EK522" si="572">AH459*BY459</f>
        <v>0</v>
      </c>
      <c r="EL459" s="18">
        <f t="shared" ref="EL459:EL522" si="573">AI459*BZ459</f>
        <v>0</v>
      </c>
      <c r="EM459" s="18">
        <f t="shared" ref="EM459:EM522" si="574">AJ459*CA459</f>
        <v>0</v>
      </c>
      <c r="EN459" s="18">
        <f t="shared" ref="EN459:EN522" si="575">AK459*CB459</f>
        <v>0</v>
      </c>
      <c r="EO459" s="18">
        <f t="shared" ref="EO459:EO522" si="576">AL459*CC459</f>
        <v>0</v>
      </c>
      <c r="EP459" s="18">
        <f t="shared" ref="EP459:EP522" si="577">AM459*CD459</f>
        <v>0</v>
      </c>
      <c r="EQ459" s="18">
        <f t="shared" ref="EQ459:EQ522" si="578">AN459*CE459</f>
        <v>0</v>
      </c>
      <c r="ER459" s="18">
        <f t="shared" ref="ER459:ER522" si="579">AO459*CF459</f>
        <v>0</v>
      </c>
      <c r="ES459" s="18">
        <f t="shared" ref="ES459:ES522" si="580">AP459*CG459</f>
        <v>0</v>
      </c>
      <c r="ET459" s="18">
        <f t="shared" ref="ET459:ET522" si="581">AQ459*CH459</f>
        <v>0</v>
      </c>
      <c r="EU459" s="18">
        <f t="shared" ref="EU459:EU522" si="582">AR459*CI459</f>
        <v>0</v>
      </c>
      <c r="EV459" s="18">
        <f t="shared" ref="EV459:EV522" si="583">AS459*CJ459</f>
        <v>0</v>
      </c>
      <c r="EW459" s="18">
        <f t="shared" ref="EW459:EW522" si="584">AT459*CK459</f>
        <v>0</v>
      </c>
      <c r="EX459" s="18">
        <f t="shared" ref="EX459:EX522" si="585">AU459*CL459</f>
        <v>0</v>
      </c>
      <c r="EY459" s="17"/>
      <c r="EZ459" s="1"/>
      <c r="FA459" s="54">
        <f t="shared" ca="1" si="535"/>
        <v>0</v>
      </c>
      <c r="FB459" s="54">
        <f t="shared" si="536"/>
        <v>0</v>
      </c>
      <c r="FC459" s="54">
        <f t="shared" ca="1" si="530"/>
        <v>0</v>
      </c>
      <c r="FD459" s="34" t="e">
        <f t="shared" ca="1" si="531"/>
        <v>#DIV/0!</v>
      </c>
      <c r="FE459" s="34" t="e">
        <f t="shared" ca="1" si="528"/>
        <v>#DIV/0!</v>
      </c>
      <c r="FH459">
        <f t="shared" si="537"/>
        <v>0</v>
      </c>
      <c r="FI459">
        <f t="shared" ca="1" si="538"/>
        <v>0</v>
      </c>
      <c r="FJ459">
        <f t="shared" ca="1" si="539"/>
        <v>0</v>
      </c>
    </row>
    <row r="460" spans="1:166" x14ac:dyDescent="0.25">
      <c r="A460" s="1"/>
      <c r="B460" s="15">
        <f>Kurse!B456</f>
        <v>40333</v>
      </c>
      <c r="C460" s="1"/>
      <c r="D460" s="20" t="str">
        <f>IF(ISNUMBER(VLOOKUP(B460,CASH!$B$7:$E$2815,2,FALSE)),VLOOKUP(B460,CASH!$B$7:$E$2815,2,FALSE),"")</f>
        <v/>
      </c>
      <c r="E460" s="1"/>
      <c r="F460" s="20">
        <f t="shared" si="532"/>
        <v>0</v>
      </c>
      <c r="G460" s="20"/>
      <c r="H460" s="20"/>
      <c r="I460" s="20"/>
      <c r="J460" s="20"/>
      <c r="K460" s="9"/>
      <c r="L460" s="9"/>
      <c r="M460" s="9"/>
      <c r="N460" s="9"/>
      <c r="O460" s="9"/>
      <c r="P460" s="9" t="str">
        <f>IF(ISNUMBER(VLOOKUP($B460,Anteile!$A$2:$BI$10000,12,FALSE)),VLOOKUP($B460,Anteile!$A$2:$BI$10000,12,FALSE),"0")</f>
        <v>0</v>
      </c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 t="str">
        <f>IF(ISNUMBER(VLOOKUP($B460,Anteile!$A$2:$BI$10000,24,FALSE)),VLOOKUP($B460,Anteile!$A$2:$BI$10000,24,FALSE),"0")</f>
        <v>0</v>
      </c>
      <c r="AC460" s="9" t="str">
        <f>IF(ISNUMBER(VLOOKUP($B460,Anteile!$A$2:$BI$10000,25,FALSE)),VLOOKUP($B460,Anteile!$A$2:$BI$10000,25,FALSE),"0")</f>
        <v>0</v>
      </c>
      <c r="AD460" s="9" t="str">
        <f>IF(ISNUMBER(VLOOKUP($B460,Anteile!$A$2:$BI$10000,26,FALSE)),VLOOKUP($B460,Anteile!$A$2:$BI$10000,26,FALSE),"0")</f>
        <v>0</v>
      </c>
      <c r="AE460" s="9" t="str">
        <f>IF(ISNUMBER(VLOOKUP($B460,Anteile!$A$2:$BI$10000,27,FALSE)),VLOOKUP($B460,Anteile!$A$2:$BI$10000,27,FALSE),"0")</f>
        <v>0</v>
      </c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5"/>
      <c r="AW460" s="13">
        <v>1</v>
      </c>
      <c r="AX460" s="5"/>
      <c r="AY460" s="5"/>
      <c r="AZ460" s="5"/>
      <c r="BA460" s="5"/>
      <c r="BB460" s="5"/>
      <c r="BC460" s="5"/>
      <c r="BD460" s="5"/>
      <c r="BE460" s="13">
        <f t="shared" ca="1" si="540"/>
        <v>1018.8048474717929</v>
      </c>
      <c r="BF460" s="13">
        <f t="shared" ref="BF460:BF523" ca="1" si="586">IF(ISNUMBER(VLOOKUP($B460,INDIRECT("Kurse!"&amp;BF$10),2,FALSE)),VLOOKUP($B460,INDIRECT("Kurse!"&amp;BF$10),2,FALSE),BF461)</f>
        <v>0</v>
      </c>
      <c r="BG460" s="13">
        <f t="shared" ca="1" si="541"/>
        <v>84.028416213957385</v>
      </c>
      <c r="BH460" s="13"/>
      <c r="BI460" s="13"/>
      <c r="BJ460" s="13"/>
      <c r="BK460" s="13"/>
      <c r="BL460" s="13"/>
      <c r="BM460" s="13"/>
      <c r="BN460" s="13"/>
      <c r="BO460" s="13"/>
      <c r="BP460" s="13"/>
      <c r="BQ460" s="13"/>
      <c r="BR460" s="13"/>
      <c r="BS460" s="13">
        <f t="shared" ref="BS460:BS523" ca="1" si="587">IF(ISNUMBER(VLOOKUP($B460,INDIRECT("Kurse!"&amp;BS$10),2,FALSE)),VLOOKUP($B460,INDIRECT("Kurse!"&amp;BS$10),2,FALSE)/DA460,BS461)</f>
        <v>0</v>
      </c>
      <c r="BT460" s="13">
        <f t="shared" ref="BT460:BT523" ca="1" si="588">IF(ISNUMBER(VLOOKUP($B460,INDIRECT("Kurse!"&amp;BT$10),2,FALSE)),VLOOKUP($B460,INDIRECT("Kurse!"&amp;BT$10),2,FALSE),BT461)</f>
        <v>40.450000000000003</v>
      </c>
      <c r="BU460" s="13">
        <f t="shared" ref="BU460:BU523" ca="1" si="589">IF(ISNUMBER(VLOOKUP($B460,INDIRECT("Kurse!"&amp;BU$10),2,FALSE)),VLOOKUP($B460,INDIRECT("Kurse!"&amp;BU$10),2,FALSE)/DA460,BU461)</f>
        <v>29.268700376096955</v>
      </c>
      <c r="BV460" s="13">
        <f t="shared" ref="BV460:BV523" ca="1" si="590">IF(ISNUMBER(VLOOKUP($B460,INDIRECT("Kurse!"&amp;BV$10),2,FALSE)),VLOOKUP($B460,INDIRECT("Kurse!"&amp;BV$10),2,FALSE)/DA460,BV461)</f>
        <v>28.140409527789391</v>
      </c>
      <c r="BW460" s="13">
        <f t="shared" ca="1" si="529"/>
        <v>0</v>
      </c>
      <c r="BX460" s="13"/>
      <c r="BY460" s="13"/>
      <c r="BZ460" s="13"/>
      <c r="CA460" s="13"/>
      <c r="CB460" s="13"/>
      <c r="CC460" s="13"/>
      <c r="CD460" s="13"/>
      <c r="CE460" s="13"/>
      <c r="CF460" s="13"/>
      <c r="CG460" s="13"/>
      <c r="CH460" s="13"/>
      <c r="CI460" s="13"/>
      <c r="CJ460" s="13"/>
      <c r="CK460" s="13"/>
      <c r="CL460" s="13"/>
      <c r="CM460" s="5"/>
      <c r="CN460" s="13">
        <f t="shared" ref="CN460:CN523" ca="1" si="591">IF(ISNUMBER(VLOOKUP($B460,INDIRECT("Kurse!"&amp;CN$10),5,FALSE)),VLOOKUP($B460,INDIRECT("Kurse!"&amp;CN$10),5,FALSE),CN461)</f>
        <v>5938.88</v>
      </c>
      <c r="CO460" s="13">
        <f t="shared" ref="CO460:CO523" ca="1" si="592">IF(ISNUMBER(VLOOKUP($B460,INDIRECT("Kurse!"&amp;CO$10),2,FALSE)),VLOOKUP($B460,INDIRECT("Kurse!"&amp;CO$10),2,FALSE),CO461)</f>
        <v>126.64</v>
      </c>
      <c r="CP460" s="13">
        <f t="shared" ref="CP460:CP523" ca="1" si="593">IF(ISNUMBER(VLOOKUP($B460,INDIRECT("Kurse!"&amp;CP$10),2,FALSE)),VLOOKUP($B460,INDIRECT("Kurse!"&amp;CP$10),2,FALSE),CP461)</f>
        <v>392.77969999999999</v>
      </c>
      <c r="CQ460" s="5"/>
      <c r="CR460" s="5"/>
      <c r="CS460" s="5"/>
      <c r="CT460" s="34">
        <f t="shared" ref="CT460:CT523" ca="1" si="594">CN460/$CT$8</f>
        <v>0.99551598070949754</v>
      </c>
      <c r="CU460" s="34">
        <f t="shared" ref="CU460:CU523" ca="1" si="595">CO460/$CU$8</f>
        <v>1.0101300151551407</v>
      </c>
      <c r="CV460" s="34">
        <f t="shared" ref="CV460:CV523" ca="1" si="596">CP460/$CV$8</f>
        <v>0.93585667119449645</v>
      </c>
      <c r="CW460" s="5"/>
      <c r="CX460" s="5"/>
      <c r="CY460" s="5"/>
      <c r="CZ460" s="5"/>
      <c r="DA460" s="33">
        <f t="shared" ref="DA460:DA523" ca="1" si="597">IF(ISNUMBER(VLOOKUP($B460,INDIRECT("Kurse!"&amp;DA$10),5,FALSE)),VLOOKUP($B460,INDIRECT("Kurse!"&amp;DA$10),5,FALSE),DA461)</f>
        <v>1.1964999999999999</v>
      </c>
      <c r="DB460" s="13">
        <f t="shared" ref="DB460:DB523" ca="1" si="598">IF(ISNUMBER(VLOOKUP($B460,INDIRECT("Kurse!"&amp;DB$10),5,FALSE)),VLOOKUP($B460,INDIRECT("Kurse!"&amp;DB$10),5,FALSE),DB461)</f>
        <v>1219</v>
      </c>
      <c r="DC460" s="5"/>
      <c r="DD460" s="18">
        <f t="shared" ca="1" si="542"/>
        <v>0</v>
      </c>
      <c r="DE460" s="18">
        <f>IF(ISNUMBER(VLOOKUP(B460,CASH!$B$7:$D$10000,3,FALSE)),VLOOKUP(B460,CASH!$B$7:$D$10000,3,FALSE),0)</f>
        <v>0</v>
      </c>
      <c r="DF460" s="18">
        <f t="shared" si="543"/>
        <v>0</v>
      </c>
      <c r="DG460" s="18">
        <f t="shared" ca="1" si="533"/>
        <v>0</v>
      </c>
      <c r="DH460" s="18">
        <f t="shared" ca="1" si="534"/>
        <v>0</v>
      </c>
      <c r="DI460" s="18">
        <f t="shared" si="544"/>
        <v>0</v>
      </c>
      <c r="DJ460" s="18">
        <f t="shared" si="545"/>
        <v>0</v>
      </c>
      <c r="DK460" s="18">
        <f t="shared" si="546"/>
        <v>0</v>
      </c>
      <c r="DL460" s="18">
        <f t="shared" si="547"/>
        <v>0</v>
      </c>
      <c r="DM460" s="18">
        <f t="shared" si="548"/>
        <v>0</v>
      </c>
      <c r="DN460" s="18">
        <f t="shared" si="549"/>
        <v>0</v>
      </c>
      <c r="DO460" s="18">
        <f t="shared" si="550"/>
        <v>0</v>
      </c>
      <c r="DP460" s="18">
        <f t="shared" si="551"/>
        <v>0</v>
      </c>
      <c r="DQ460" s="18">
        <f t="shared" ca="1" si="552"/>
        <v>0</v>
      </c>
      <c r="DR460" s="18">
        <f t="shared" ca="1" si="553"/>
        <v>0</v>
      </c>
      <c r="DS460" s="18">
        <f t="shared" ca="1" si="554"/>
        <v>0</v>
      </c>
      <c r="DT460" s="18">
        <f t="shared" si="555"/>
        <v>0</v>
      </c>
      <c r="DU460" s="18">
        <f t="shared" si="556"/>
        <v>0</v>
      </c>
      <c r="DV460" s="18">
        <f t="shared" si="557"/>
        <v>0</v>
      </c>
      <c r="DW460" s="18">
        <f t="shared" si="558"/>
        <v>0</v>
      </c>
      <c r="DX460" s="18">
        <f t="shared" si="559"/>
        <v>0</v>
      </c>
      <c r="DY460" s="18">
        <f t="shared" si="560"/>
        <v>0</v>
      </c>
      <c r="DZ460" s="18">
        <f t="shared" si="561"/>
        <v>0</v>
      </c>
      <c r="EA460" s="18">
        <f t="shared" si="562"/>
        <v>0</v>
      </c>
      <c r="EB460" s="18">
        <f t="shared" si="563"/>
        <v>0</v>
      </c>
      <c r="EC460" s="18">
        <f t="shared" si="564"/>
        <v>0</v>
      </c>
      <c r="ED460" s="18">
        <f t="shared" si="565"/>
        <v>0</v>
      </c>
      <c r="EE460" s="18">
        <f t="shared" ca="1" si="566"/>
        <v>0</v>
      </c>
      <c r="EF460" s="18">
        <f t="shared" ca="1" si="567"/>
        <v>0</v>
      </c>
      <c r="EG460" s="18">
        <f t="shared" ca="1" si="568"/>
        <v>0</v>
      </c>
      <c r="EH460" s="18">
        <f t="shared" ca="1" si="569"/>
        <v>0</v>
      </c>
      <c r="EI460" s="18">
        <f t="shared" ca="1" si="570"/>
        <v>0</v>
      </c>
      <c r="EJ460" s="18">
        <f t="shared" si="571"/>
        <v>0</v>
      </c>
      <c r="EK460" s="18">
        <f t="shared" si="572"/>
        <v>0</v>
      </c>
      <c r="EL460" s="18">
        <f t="shared" si="573"/>
        <v>0</v>
      </c>
      <c r="EM460" s="18">
        <f t="shared" si="574"/>
        <v>0</v>
      </c>
      <c r="EN460" s="18">
        <f t="shared" si="575"/>
        <v>0</v>
      </c>
      <c r="EO460" s="18">
        <f t="shared" si="576"/>
        <v>0</v>
      </c>
      <c r="EP460" s="18">
        <f t="shared" si="577"/>
        <v>0</v>
      </c>
      <c r="EQ460" s="18">
        <f t="shared" si="578"/>
        <v>0</v>
      </c>
      <c r="ER460" s="18">
        <f t="shared" si="579"/>
        <v>0</v>
      </c>
      <c r="ES460" s="18">
        <f t="shared" si="580"/>
        <v>0</v>
      </c>
      <c r="ET460" s="18">
        <f t="shared" si="581"/>
        <v>0</v>
      </c>
      <c r="EU460" s="18">
        <f t="shared" si="582"/>
        <v>0</v>
      </c>
      <c r="EV460" s="18">
        <f t="shared" si="583"/>
        <v>0</v>
      </c>
      <c r="EW460" s="18">
        <f t="shared" si="584"/>
        <v>0</v>
      </c>
      <c r="EX460" s="18">
        <f t="shared" si="585"/>
        <v>0</v>
      </c>
      <c r="EY460" s="17"/>
      <c r="EZ460" s="1"/>
      <c r="FA460" s="54">
        <f t="shared" ca="1" si="535"/>
        <v>0</v>
      </c>
      <c r="FB460" s="54">
        <f t="shared" si="536"/>
        <v>0</v>
      </c>
      <c r="FC460" s="54">
        <f t="shared" ca="1" si="530"/>
        <v>0</v>
      </c>
      <c r="FD460" s="34" t="e">
        <f t="shared" ca="1" si="531"/>
        <v>#DIV/0!</v>
      </c>
      <c r="FE460" s="34" t="e">
        <f t="shared" ref="FE460:FE523" ca="1" si="599">IF($FE$9=B460,100%,FE461*(1+FD460))</f>
        <v>#DIV/0!</v>
      </c>
      <c r="FH460">
        <f t="shared" si="537"/>
        <v>0</v>
      </c>
      <c r="FI460">
        <f t="shared" ca="1" si="538"/>
        <v>0</v>
      </c>
      <c r="FJ460">
        <f t="shared" ca="1" si="539"/>
        <v>0</v>
      </c>
    </row>
    <row r="461" spans="1:166" x14ac:dyDescent="0.25">
      <c r="A461" s="1"/>
      <c r="B461" s="15">
        <f>Kurse!B457</f>
        <v>40332</v>
      </c>
      <c r="C461" s="1"/>
      <c r="D461" s="20" t="str">
        <f>IF(ISNUMBER(VLOOKUP(B461,CASH!$B$7:$E$2815,2,FALSE)),VLOOKUP(B461,CASH!$B$7:$E$2815,2,FALSE),"")</f>
        <v/>
      </c>
      <c r="E461" s="1"/>
      <c r="F461" s="20">
        <f t="shared" si="532"/>
        <v>0</v>
      </c>
      <c r="G461" s="20"/>
      <c r="H461" s="20"/>
      <c r="I461" s="20"/>
      <c r="J461" s="20"/>
      <c r="K461" s="9"/>
      <c r="L461" s="9"/>
      <c r="M461" s="9"/>
      <c r="N461" s="9"/>
      <c r="O461" s="9"/>
      <c r="P461" s="9" t="str">
        <f>IF(ISNUMBER(VLOOKUP($B461,Anteile!$A$2:$BI$10000,12,FALSE)),VLOOKUP($B461,Anteile!$A$2:$BI$10000,12,FALSE),"0")</f>
        <v>0</v>
      </c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 t="str">
        <f>IF(ISNUMBER(VLOOKUP($B461,Anteile!$A$2:$BI$10000,24,FALSE)),VLOOKUP($B461,Anteile!$A$2:$BI$10000,24,FALSE),"0")</f>
        <v>0</v>
      </c>
      <c r="AC461" s="9" t="str">
        <f>IF(ISNUMBER(VLOOKUP($B461,Anteile!$A$2:$BI$10000,25,FALSE)),VLOOKUP($B461,Anteile!$A$2:$BI$10000,25,FALSE),"0")</f>
        <v>0</v>
      </c>
      <c r="AD461" s="9" t="str">
        <f>IF(ISNUMBER(VLOOKUP($B461,Anteile!$A$2:$BI$10000,26,FALSE)),VLOOKUP($B461,Anteile!$A$2:$BI$10000,26,FALSE),"0")</f>
        <v>0</v>
      </c>
      <c r="AE461" s="9" t="str">
        <f>IF(ISNUMBER(VLOOKUP($B461,Anteile!$A$2:$BI$10000,27,FALSE)),VLOOKUP($B461,Anteile!$A$2:$BI$10000,27,FALSE),"0")</f>
        <v>0</v>
      </c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5"/>
      <c r="AW461" s="13">
        <v>1</v>
      </c>
      <c r="AX461" s="5"/>
      <c r="AY461" s="5"/>
      <c r="AZ461" s="5"/>
      <c r="BA461" s="5"/>
      <c r="BB461" s="5"/>
      <c r="BC461" s="5"/>
      <c r="BD461" s="5"/>
      <c r="BE461" s="13">
        <f t="shared" ca="1" si="540"/>
        <v>990.63808819906376</v>
      </c>
      <c r="BF461" s="13">
        <f t="shared" ca="1" si="586"/>
        <v>0</v>
      </c>
      <c r="BG461" s="13">
        <f t="shared" ca="1" si="541"/>
        <v>83.01716350496838</v>
      </c>
      <c r="BH461" s="13"/>
      <c r="BI461" s="13"/>
      <c r="BJ461" s="13"/>
      <c r="BK461" s="13"/>
      <c r="BL461" s="13"/>
      <c r="BM461" s="13"/>
      <c r="BN461" s="13"/>
      <c r="BO461" s="13"/>
      <c r="BP461" s="13"/>
      <c r="BQ461" s="13"/>
      <c r="BR461" s="13"/>
      <c r="BS461" s="13">
        <f t="shared" ca="1" si="587"/>
        <v>0</v>
      </c>
      <c r="BT461" s="13">
        <f t="shared" ca="1" si="588"/>
        <v>41.18</v>
      </c>
      <c r="BU461" s="13">
        <f t="shared" ca="1" si="589"/>
        <v>27.94478026466264</v>
      </c>
      <c r="BV461" s="13">
        <f t="shared" ca="1" si="590"/>
        <v>27.987188962798719</v>
      </c>
      <c r="BW461" s="13">
        <f t="shared" ca="1" si="529"/>
        <v>0</v>
      </c>
      <c r="BX461" s="13"/>
      <c r="BY461" s="13"/>
      <c r="BZ461" s="13"/>
      <c r="CA461" s="13"/>
      <c r="CB461" s="13"/>
      <c r="CC461" s="13"/>
      <c r="CD461" s="13"/>
      <c r="CE461" s="13"/>
      <c r="CF461" s="13"/>
      <c r="CG461" s="13"/>
      <c r="CH461" s="13"/>
      <c r="CI461" s="13"/>
      <c r="CJ461" s="13"/>
      <c r="CK461" s="13"/>
      <c r="CL461" s="13"/>
      <c r="CM461" s="5"/>
      <c r="CN461" s="13">
        <f t="shared" ca="1" si="591"/>
        <v>6054.63</v>
      </c>
      <c r="CO461" s="13">
        <f t="shared" ca="1" si="592"/>
        <v>124.75</v>
      </c>
      <c r="CP461" s="13">
        <f t="shared" ca="1" si="593"/>
        <v>392.51499999999999</v>
      </c>
      <c r="CQ461" s="5"/>
      <c r="CR461" s="5"/>
      <c r="CS461" s="5"/>
      <c r="CT461" s="34">
        <f t="shared" ca="1" si="594"/>
        <v>1.0149187931534474</v>
      </c>
      <c r="CU461" s="34">
        <f t="shared" ca="1" si="595"/>
        <v>0.99505463827071861</v>
      </c>
      <c r="CV461" s="34">
        <f t="shared" ca="1" si="596"/>
        <v>0.93522598365930765</v>
      </c>
      <c r="CW461" s="5"/>
      <c r="CX461" s="5"/>
      <c r="CY461" s="5"/>
      <c r="CZ461" s="5"/>
      <c r="DA461" s="33">
        <f t="shared" ca="1" si="597"/>
        <v>1.2177</v>
      </c>
      <c r="DB461" s="13">
        <f t="shared" ca="1" si="598"/>
        <v>1206.3</v>
      </c>
      <c r="DC461" s="5"/>
      <c r="DD461" s="18">
        <f t="shared" ca="1" si="542"/>
        <v>0</v>
      </c>
      <c r="DE461" s="18">
        <f>IF(ISNUMBER(VLOOKUP(B461,CASH!$B$7:$D$10000,3,FALSE)),VLOOKUP(B461,CASH!$B$7:$D$10000,3,FALSE),0)</f>
        <v>0</v>
      </c>
      <c r="DF461" s="18">
        <f t="shared" si="543"/>
        <v>0</v>
      </c>
      <c r="DG461" s="18">
        <f t="shared" ca="1" si="533"/>
        <v>0</v>
      </c>
      <c r="DH461" s="18">
        <f t="shared" ca="1" si="534"/>
        <v>0</v>
      </c>
      <c r="DI461" s="18">
        <f t="shared" si="544"/>
        <v>0</v>
      </c>
      <c r="DJ461" s="18">
        <f t="shared" si="545"/>
        <v>0</v>
      </c>
      <c r="DK461" s="18">
        <f t="shared" si="546"/>
        <v>0</v>
      </c>
      <c r="DL461" s="18">
        <f t="shared" si="547"/>
        <v>0</v>
      </c>
      <c r="DM461" s="18">
        <f t="shared" si="548"/>
        <v>0</v>
      </c>
      <c r="DN461" s="18">
        <f t="shared" si="549"/>
        <v>0</v>
      </c>
      <c r="DO461" s="18">
        <f t="shared" si="550"/>
        <v>0</v>
      </c>
      <c r="DP461" s="18">
        <f t="shared" si="551"/>
        <v>0</v>
      </c>
      <c r="DQ461" s="18">
        <f t="shared" ca="1" si="552"/>
        <v>0</v>
      </c>
      <c r="DR461" s="18">
        <f t="shared" ca="1" si="553"/>
        <v>0</v>
      </c>
      <c r="DS461" s="18">
        <f t="shared" ca="1" si="554"/>
        <v>0</v>
      </c>
      <c r="DT461" s="18">
        <f t="shared" si="555"/>
        <v>0</v>
      </c>
      <c r="DU461" s="18">
        <f t="shared" si="556"/>
        <v>0</v>
      </c>
      <c r="DV461" s="18">
        <f t="shared" si="557"/>
        <v>0</v>
      </c>
      <c r="DW461" s="18">
        <f t="shared" si="558"/>
        <v>0</v>
      </c>
      <c r="DX461" s="18">
        <f t="shared" si="559"/>
        <v>0</v>
      </c>
      <c r="DY461" s="18">
        <f t="shared" si="560"/>
        <v>0</v>
      </c>
      <c r="DZ461" s="18">
        <f t="shared" si="561"/>
        <v>0</v>
      </c>
      <c r="EA461" s="18">
        <f t="shared" si="562"/>
        <v>0</v>
      </c>
      <c r="EB461" s="18">
        <f t="shared" si="563"/>
        <v>0</v>
      </c>
      <c r="EC461" s="18">
        <f t="shared" si="564"/>
        <v>0</v>
      </c>
      <c r="ED461" s="18">
        <f t="shared" si="565"/>
        <v>0</v>
      </c>
      <c r="EE461" s="18">
        <f t="shared" ca="1" si="566"/>
        <v>0</v>
      </c>
      <c r="EF461" s="18">
        <f t="shared" ca="1" si="567"/>
        <v>0</v>
      </c>
      <c r="EG461" s="18">
        <f t="shared" ca="1" si="568"/>
        <v>0</v>
      </c>
      <c r="EH461" s="18">
        <f t="shared" ca="1" si="569"/>
        <v>0</v>
      </c>
      <c r="EI461" s="18">
        <f t="shared" ca="1" si="570"/>
        <v>0</v>
      </c>
      <c r="EJ461" s="18">
        <f t="shared" si="571"/>
        <v>0</v>
      </c>
      <c r="EK461" s="18">
        <f t="shared" si="572"/>
        <v>0</v>
      </c>
      <c r="EL461" s="18">
        <f t="shared" si="573"/>
        <v>0</v>
      </c>
      <c r="EM461" s="18">
        <f t="shared" si="574"/>
        <v>0</v>
      </c>
      <c r="EN461" s="18">
        <f t="shared" si="575"/>
        <v>0</v>
      </c>
      <c r="EO461" s="18">
        <f t="shared" si="576"/>
        <v>0</v>
      </c>
      <c r="EP461" s="18">
        <f t="shared" si="577"/>
        <v>0</v>
      </c>
      <c r="EQ461" s="18">
        <f t="shared" si="578"/>
        <v>0</v>
      </c>
      <c r="ER461" s="18">
        <f t="shared" si="579"/>
        <v>0</v>
      </c>
      <c r="ES461" s="18">
        <f t="shared" si="580"/>
        <v>0</v>
      </c>
      <c r="ET461" s="18">
        <f t="shared" si="581"/>
        <v>0</v>
      </c>
      <c r="EU461" s="18">
        <f t="shared" si="582"/>
        <v>0</v>
      </c>
      <c r="EV461" s="18">
        <f t="shared" si="583"/>
        <v>0</v>
      </c>
      <c r="EW461" s="18">
        <f t="shared" si="584"/>
        <v>0</v>
      </c>
      <c r="EX461" s="18">
        <f t="shared" si="585"/>
        <v>0</v>
      </c>
      <c r="EY461" s="17"/>
      <c r="EZ461" s="1"/>
      <c r="FA461" s="54">
        <f t="shared" ca="1" si="535"/>
        <v>0</v>
      </c>
      <c r="FB461" s="54">
        <f t="shared" si="536"/>
        <v>0</v>
      </c>
      <c r="FC461" s="54">
        <f t="shared" ca="1" si="530"/>
        <v>0</v>
      </c>
      <c r="FD461" s="34" t="e">
        <f t="shared" ca="1" si="531"/>
        <v>#DIV/0!</v>
      </c>
      <c r="FE461" s="34" t="e">
        <f t="shared" ca="1" si="599"/>
        <v>#DIV/0!</v>
      </c>
      <c r="FH461">
        <f t="shared" si="537"/>
        <v>0</v>
      </c>
      <c r="FI461">
        <f t="shared" ca="1" si="538"/>
        <v>0</v>
      </c>
      <c r="FJ461">
        <f t="shared" ca="1" si="539"/>
        <v>0</v>
      </c>
    </row>
    <row r="462" spans="1:166" x14ac:dyDescent="0.25">
      <c r="A462" s="1"/>
      <c r="B462" s="15">
        <f>Kurse!B458</f>
        <v>40331</v>
      </c>
      <c r="C462" s="1"/>
      <c r="D462" s="20" t="str">
        <f>IF(ISNUMBER(VLOOKUP(B462,CASH!$B$7:$E$2815,2,FALSE)),VLOOKUP(B462,CASH!$B$7:$E$2815,2,FALSE),"")</f>
        <v/>
      </c>
      <c r="E462" s="1"/>
      <c r="F462" s="20">
        <f t="shared" si="532"/>
        <v>0</v>
      </c>
      <c r="G462" s="20"/>
      <c r="H462" s="20"/>
      <c r="I462" s="20"/>
      <c r="J462" s="20"/>
      <c r="K462" s="9"/>
      <c r="L462" s="9"/>
      <c r="M462" s="9"/>
      <c r="N462" s="9"/>
      <c r="O462" s="9"/>
      <c r="P462" s="9" t="str">
        <f>IF(ISNUMBER(VLOOKUP($B462,Anteile!$A$2:$BI$10000,12,FALSE)),VLOOKUP($B462,Anteile!$A$2:$BI$10000,12,FALSE),"0")</f>
        <v>0</v>
      </c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 t="str">
        <f>IF(ISNUMBER(VLOOKUP($B462,Anteile!$A$2:$BI$10000,24,FALSE)),VLOOKUP($B462,Anteile!$A$2:$BI$10000,24,FALSE),"0")</f>
        <v>0</v>
      </c>
      <c r="AC462" s="9" t="str">
        <f>IF(ISNUMBER(VLOOKUP($B462,Anteile!$A$2:$BI$10000,25,FALSE)),VLOOKUP($B462,Anteile!$A$2:$BI$10000,25,FALSE),"0")</f>
        <v>0</v>
      </c>
      <c r="AD462" s="9" t="str">
        <f>IF(ISNUMBER(VLOOKUP($B462,Anteile!$A$2:$BI$10000,26,FALSE)),VLOOKUP($B462,Anteile!$A$2:$BI$10000,26,FALSE),"0")</f>
        <v>0</v>
      </c>
      <c r="AE462" s="9" t="str">
        <f>IF(ISNUMBER(VLOOKUP($B462,Anteile!$A$2:$BI$10000,27,FALSE)),VLOOKUP($B462,Anteile!$A$2:$BI$10000,27,FALSE),"0")</f>
        <v>0</v>
      </c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5"/>
      <c r="AW462" s="13">
        <v>1</v>
      </c>
      <c r="AX462" s="5"/>
      <c r="AY462" s="5"/>
      <c r="AZ462" s="5"/>
      <c r="BA462" s="5"/>
      <c r="BB462" s="5"/>
      <c r="BC462" s="5"/>
      <c r="BD462" s="5"/>
      <c r="BE462" s="13">
        <f t="shared" ca="1" si="540"/>
        <v>999.83662800196055</v>
      </c>
      <c r="BF462" s="13">
        <f t="shared" ca="1" si="586"/>
        <v>0</v>
      </c>
      <c r="BG462" s="13">
        <f t="shared" ca="1" si="541"/>
        <v>82.404835811141965</v>
      </c>
      <c r="BH462" s="13"/>
      <c r="BI462" s="13"/>
      <c r="BJ462" s="13"/>
      <c r="BK462" s="13"/>
      <c r="BL462" s="13"/>
      <c r="BM462" s="13"/>
      <c r="BN462" s="13"/>
      <c r="BO462" s="13"/>
      <c r="BP462" s="13"/>
      <c r="BQ462" s="13"/>
      <c r="BR462" s="13"/>
      <c r="BS462" s="13">
        <f t="shared" ca="1" si="587"/>
        <v>0</v>
      </c>
      <c r="BT462" s="13">
        <f t="shared" ca="1" si="588"/>
        <v>40.6</v>
      </c>
      <c r="BU462" s="13">
        <f t="shared" ca="1" si="589"/>
        <v>27.94478026466264</v>
      </c>
      <c r="BV462" s="13">
        <f t="shared" ca="1" si="590"/>
        <v>27.356641071720311</v>
      </c>
      <c r="BW462" s="13">
        <f t="shared" ca="1" si="529"/>
        <v>0</v>
      </c>
      <c r="BX462" s="13"/>
      <c r="BY462" s="13"/>
      <c r="BZ462" s="13"/>
      <c r="CA462" s="13"/>
      <c r="CB462" s="13"/>
      <c r="CC462" s="13"/>
      <c r="CD462" s="13"/>
      <c r="CE462" s="13"/>
      <c r="CF462" s="13"/>
      <c r="CG462" s="13"/>
      <c r="CH462" s="13"/>
      <c r="CI462" s="13"/>
      <c r="CJ462" s="13"/>
      <c r="CK462" s="13"/>
      <c r="CL462" s="13"/>
      <c r="CM462" s="5"/>
      <c r="CN462" s="13">
        <f t="shared" ca="1" si="591"/>
        <v>5981.2</v>
      </c>
      <c r="CO462" s="13">
        <f t="shared" ca="1" si="592"/>
        <v>124.75</v>
      </c>
      <c r="CP462" s="13">
        <f t="shared" ca="1" si="593"/>
        <v>392.86450000000002</v>
      </c>
      <c r="CQ462" s="5"/>
      <c r="CR462" s="5"/>
      <c r="CS462" s="5"/>
      <c r="CT462" s="34">
        <f t="shared" ca="1" si="594"/>
        <v>1.0026099506674064</v>
      </c>
      <c r="CU462" s="34">
        <f t="shared" ca="1" si="595"/>
        <v>0.99505463827071861</v>
      </c>
      <c r="CV462" s="34">
        <f t="shared" ca="1" si="596"/>
        <v>0.93605871994018608</v>
      </c>
      <c r="CW462" s="5"/>
      <c r="CX462" s="5"/>
      <c r="CY462" s="5"/>
      <c r="CZ462" s="5"/>
      <c r="DA462" s="33">
        <f t="shared" ca="1" si="597"/>
        <v>1.2242</v>
      </c>
      <c r="DB462" s="13">
        <f t="shared" ca="1" si="598"/>
        <v>1224</v>
      </c>
      <c r="DC462" s="5"/>
      <c r="DD462" s="18">
        <f t="shared" ca="1" si="542"/>
        <v>0</v>
      </c>
      <c r="DE462" s="18">
        <f>IF(ISNUMBER(VLOOKUP(B462,CASH!$B$7:$D$10000,3,FALSE)),VLOOKUP(B462,CASH!$B$7:$D$10000,3,FALSE),0)</f>
        <v>0</v>
      </c>
      <c r="DF462" s="18">
        <f t="shared" si="543"/>
        <v>0</v>
      </c>
      <c r="DG462" s="18">
        <f t="shared" ca="1" si="533"/>
        <v>0</v>
      </c>
      <c r="DH462" s="18">
        <f t="shared" ca="1" si="534"/>
        <v>0</v>
      </c>
      <c r="DI462" s="18">
        <f t="shared" si="544"/>
        <v>0</v>
      </c>
      <c r="DJ462" s="18">
        <f t="shared" si="545"/>
        <v>0</v>
      </c>
      <c r="DK462" s="18">
        <f t="shared" si="546"/>
        <v>0</v>
      </c>
      <c r="DL462" s="18">
        <f t="shared" si="547"/>
        <v>0</v>
      </c>
      <c r="DM462" s="18">
        <f t="shared" si="548"/>
        <v>0</v>
      </c>
      <c r="DN462" s="18">
        <f t="shared" si="549"/>
        <v>0</v>
      </c>
      <c r="DO462" s="18">
        <f t="shared" si="550"/>
        <v>0</v>
      </c>
      <c r="DP462" s="18">
        <f t="shared" si="551"/>
        <v>0</v>
      </c>
      <c r="DQ462" s="18">
        <f t="shared" ca="1" si="552"/>
        <v>0</v>
      </c>
      <c r="DR462" s="18">
        <f t="shared" ca="1" si="553"/>
        <v>0</v>
      </c>
      <c r="DS462" s="18">
        <f t="shared" ca="1" si="554"/>
        <v>0</v>
      </c>
      <c r="DT462" s="18">
        <f t="shared" si="555"/>
        <v>0</v>
      </c>
      <c r="DU462" s="18">
        <f t="shared" si="556"/>
        <v>0</v>
      </c>
      <c r="DV462" s="18">
        <f t="shared" si="557"/>
        <v>0</v>
      </c>
      <c r="DW462" s="18">
        <f t="shared" si="558"/>
        <v>0</v>
      </c>
      <c r="DX462" s="18">
        <f t="shared" si="559"/>
        <v>0</v>
      </c>
      <c r="DY462" s="18">
        <f t="shared" si="560"/>
        <v>0</v>
      </c>
      <c r="DZ462" s="18">
        <f t="shared" si="561"/>
        <v>0</v>
      </c>
      <c r="EA462" s="18">
        <f t="shared" si="562"/>
        <v>0</v>
      </c>
      <c r="EB462" s="18">
        <f t="shared" si="563"/>
        <v>0</v>
      </c>
      <c r="EC462" s="18">
        <f t="shared" si="564"/>
        <v>0</v>
      </c>
      <c r="ED462" s="18">
        <f t="shared" si="565"/>
        <v>0</v>
      </c>
      <c r="EE462" s="18">
        <f t="shared" ca="1" si="566"/>
        <v>0</v>
      </c>
      <c r="EF462" s="18">
        <f t="shared" ca="1" si="567"/>
        <v>0</v>
      </c>
      <c r="EG462" s="18">
        <f t="shared" ca="1" si="568"/>
        <v>0</v>
      </c>
      <c r="EH462" s="18">
        <f t="shared" ca="1" si="569"/>
        <v>0</v>
      </c>
      <c r="EI462" s="18">
        <f t="shared" ca="1" si="570"/>
        <v>0</v>
      </c>
      <c r="EJ462" s="18">
        <f t="shared" si="571"/>
        <v>0</v>
      </c>
      <c r="EK462" s="18">
        <f t="shared" si="572"/>
        <v>0</v>
      </c>
      <c r="EL462" s="18">
        <f t="shared" si="573"/>
        <v>0</v>
      </c>
      <c r="EM462" s="18">
        <f t="shared" si="574"/>
        <v>0</v>
      </c>
      <c r="EN462" s="18">
        <f t="shared" si="575"/>
        <v>0</v>
      </c>
      <c r="EO462" s="18">
        <f t="shared" si="576"/>
        <v>0</v>
      </c>
      <c r="EP462" s="18">
        <f t="shared" si="577"/>
        <v>0</v>
      </c>
      <c r="EQ462" s="18">
        <f t="shared" si="578"/>
        <v>0</v>
      </c>
      <c r="ER462" s="18">
        <f t="shared" si="579"/>
        <v>0</v>
      </c>
      <c r="ES462" s="18">
        <f t="shared" si="580"/>
        <v>0</v>
      </c>
      <c r="ET462" s="18">
        <f t="shared" si="581"/>
        <v>0</v>
      </c>
      <c r="EU462" s="18">
        <f t="shared" si="582"/>
        <v>0</v>
      </c>
      <c r="EV462" s="18">
        <f t="shared" si="583"/>
        <v>0</v>
      </c>
      <c r="EW462" s="18">
        <f t="shared" si="584"/>
        <v>0</v>
      </c>
      <c r="EX462" s="18">
        <f t="shared" si="585"/>
        <v>0</v>
      </c>
      <c r="EY462" s="17"/>
      <c r="EZ462" s="1"/>
      <c r="FA462" s="54">
        <f t="shared" ca="1" si="535"/>
        <v>0</v>
      </c>
      <c r="FB462" s="54">
        <f t="shared" si="536"/>
        <v>0</v>
      </c>
      <c r="FC462" s="54">
        <f t="shared" ca="1" si="530"/>
        <v>0</v>
      </c>
      <c r="FD462" s="34" t="e">
        <f t="shared" ca="1" si="531"/>
        <v>#DIV/0!</v>
      </c>
      <c r="FE462" s="34" t="e">
        <f t="shared" ca="1" si="599"/>
        <v>#DIV/0!</v>
      </c>
      <c r="FH462">
        <f t="shared" si="537"/>
        <v>0</v>
      </c>
      <c r="FI462">
        <f t="shared" ca="1" si="538"/>
        <v>0</v>
      </c>
      <c r="FJ462">
        <f t="shared" ca="1" si="539"/>
        <v>0</v>
      </c>
    </row>
    <row r="463" spans="1:166" x14ac:dyDescent="0.25">
      <c r="A463" s="1"/>
      <c r="B463" s="15">
        <f>Kurse!B459</f>
        <v>40330</v>
      </c>
      <c r="C463" s="1"/>
      <c r="D463" s="20" t="str">
        <f>IF(ISNUMBER(VLOOKUP(B463,CASH!$B$7:$E$2815,2,FALSE)),VLOOKUP(B463,CASH!$B$7:$E$2815,2,FALSE),"")</f>
        <v/>
      </c>
      <c r="E463" s="1"/>
      <c r="F463" s="20">
        <f t="shared" si="532"/>
        <v>0</v>
      </c>
      <c r="G463" s="20"/>
      <c r="H463" s="20"/>
      <c r="I463" s="20"/>
      <c r="J463" s="20"/>
      <c r="K463" s="9"/>
      <c r="L463" s="9"/>
      <c r="M463" s="9"/>
      <c r="N463" s="9"/>
      <c r="O463" s="9"/>
      <c r="P463" s="9" t="str">
        <f>IF(ISNUMBER(VLOOKUP($B463,Anteile!$A$2:$BI$10000,12,FALSE)),VLOOKUP($B463,Anteile!$A$2:$BI$10000,12,FALSE),"0")</f>
        <v>0</v>
      </c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 t="str">
        <f>IF(ISNUMBER(VLOOKUP($B463,Anteile!$A$2:$BI$10000,24,FALSE)),VLOOKUP($B463,Anteile!$A$2:$BI$10000,24,FALSE),"0")</f>
        <v>0</v>
      </c>
      <c r="AC463" s="9" t="str">
        <f>IF(ISNUMBER(VLOOKUP($B463,Anteile!$A$2:$BI$10000,25,FALSE)),VLOOKUP($B463,Anteile!$A$2:$BI$10000,25,FALSE),"0")</f>
        <v>0</v>
      </c>
      <c r="AD463" s="9" t="str">
        <f>IF(ISNUMBER(VLOOKUP($B463,Anteile!$A$2:$BI$10000,26,FALSE)),VLOOKUP($B463,Anteile!$A$2:$BI$10000,26,FALSE),"0")</f>
        <v>0</v>
      </c>
      <c r="AE463" s="9" t="str">
        <f>IF(ISNUMBER(VLOOKUP($B463,Anteile!$A$2:$BI$10000,27,FALSE)),VLOOKUP($B463,Anteile!$A$2:$BI$10000,27,FALSE),"0")</f>
        <v>0</v>
      </c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5"/>
      <c r="AW463" s="13">
        <v>1</v>
      </c>
      <c r="AX463" s="5"/>
      <c r="AY463" s="5"/>
      <c r="AZ463" s="5"/>
      <c r="BA463" s="5"/>
      <c r="BB463" s="5"/>
      <c r="BC463" s="5"/>
      <c r="BD463" s="5"/>
      <c r="BE463" s="13">
        <f t="shared" ca="1" si="540"/>
        <v>1000.4083299305839</v>
      </c>
      <c r="BF463" s="13">
        <f t="shared" ca="1" si="586"/>
        <v>0</v>
      </c>
      <c r="BG463" s="13">
        <f t="shared" ca="1" si="541"/>
        <v>82.164148632094737</v>
      </c>
      <c r="BH463" s="13"/>
      <c r="BI463" s="13"/>
      <c r="BJ463" s="13"/>
      <c r="BK463" s="13"/>
      <c r="BL463" s="13"/>
      <c r="BM463" s="13"/>
      <c r="BN463" s="13"/>
      <c r="BO463" s="13"/>
      <c r="BP463" s="13"/>
      <c r="BQ463" s="13"/>
      <c r="BR463" s="13"/>
      <c r="BS463" s="13">
        <f t="shared" ca="1" si="587"/>
        <v>0</v>
      </c>
      <c r="BT463" s="13">
        <f t="shared" ca="1" si="588"/>
        <v>40.549999999999997</v>
      </c>
      <c r="BU463" s="13">
        <f t="shared" ca="1" si="589"/>
        <v>28.476929358922007</v>
      </c>
      <c r="BV463" s="13">
        <f t="shared" ca="1" si="590"/>
        <v>27.30910575745202</v>
      </c>
      <c r="BW463" s="13">
        <f t="shared" ca="1" si="529"/>
        <v>0</v>
      </c>
      <c r="BX463" s="13"/>
      <c r="BY463" s="13"/>
      <c r="BZ463" s="13"/>
      <c r="CA463" s="13"/>
      <c r="CB463" s="13"/>
      <c r="CC463" s="13"/>
      <c r="CD463" s="13"/>
      <c r="CE463" s="13"/>
      <c r="CF463" s="13"/>
      <c r="CG463" s="13"/>
      <c r="CH463" s="13"/>
      <c r="CI463" s="13"/>
      <c r="CJ463" s="13"/>
      <c r="CK463" s="13"/>
      <c r="CL463" s="13"/>
      <c r="CM463" s="5"/>
      <c r="CN463" s="13">
        <f t="shared" ca="1" si="591"/>
        <v>5981.27</v>
      </c>
      <c r="CO463" s="13">
        <f t="shared" ca="1" si="592"/>
        <v>125.77</v>
      </c>
      <c r="CP463" s="13">
        <f t="shared" ca="1" si="593"/>
        <v>393.09179999999998</v>
      </c>
      <c r="CQ463" s="5"/>
      <c r="CR463" s="5"/>
      <c r="CS463" s="5"/>
      <c r="CT463" s="34">
        <f t="shared" ca="1" si="594"/>
        <v>1.0026216845496621</v>
      </c>
      <c r="CU463" s="34">
        <f t="shared" ca="1" si="595"/>
        <v>1.003190555954375</v>
      </c>
      <c r="CV463" s="34">
        <f t="shared" ca="1" si="596"/>
        <v>0.93660029635404463</v>
      </c>
      <c r="CW463" s="5"/>
      <c r="CX463" s="5"/>
      <c r="CY463" s="5"/>
      <c r="CZ463" s="5"/>
      <c r="DA463" s="33">
        <f t="shared" ca="1" si="597"/>
        <v>1.2244999999999999</v>
      </c>
      <c r="DB463" s="13">
        <f t="shared" ca="1" si="598"/>
        <v>1225</v>
      </c>
      <c r="DC463" s="5"/>
      <c r="DD463" s="18">
        <f t="shared" ca="1" si="542"/>
        <v>0</v>
      </c>
      <c r="DE463" s="18">
        <f>IF(ISNUMBER(VLOOKUP(B463,CASH!$B$7:$D$10000,3,FALSE)),VLOOKUP(B463,CASH!$B$7:$D$10000,3,FALSE),0)</f>
        <v>0</v>
      </c>
      <c r="DF463" s="18">
        <f t="shared" si="543"/>
        <v>0</v>
      </c>
      <c r="DG463" s="18">
        <f t="shared" ca="1" si="533"/>
        <v>0</v>
      </c>
      <c r="DH463" s="18">
        <f t="shared" ca="1" si="534"/>
        <v>0</v>
      </c>
      <c r="DI463" s="18">
        <f t="shared" si="544"/>
        <v>0</v>
      </c>
      <c r="DJ463" s="18">
        <f t="shared" si="545"/>
        <v>0</v>
      </c>
      <c r="DK463" s="18">
        <f t="shared" si="546"/>
        <v>0</v>
      </c>
      <c r="DL463" s="18">
        <f t="shared" si="547"/>
        <v>0</v>
      </c>
      <c r="DM463" s="18">
        <f t="shared" si="548"/>
        <v>0</v>
      </c>
      <c r="DN463" s="18">
        <f t="shared" si="549"/>
        <v>0</v>
      </c>
      <c r="DO463" s="18">
        <f t="shared" si="550"/>
        <v>0</v>
      </c>
      <c r="DP463" s="18">
        <f t="shared" si="551"/>
        <v>0</v>
      </c>
      <c r="DQ463" s="18">
        <f t="shared" ca="1" si="552"/>
        <v>0</v>
      </c>
      <c r="DR463" s="18">
        <f t="shared" ca="1" si="553"/>
        <v>0</v>
      </c>
      <c r="DS463" s="18">
        <f t="shared" ca="1" si="554"/>
        <v>0</v>
      </c>
      <c r="DT463" s="18">
        <f t="shared" si="555"/>
        <v>0</v>
      </c>
      <c r="DU463" s="18">
        <f t="shared" si="556"/>
        <v>0</v>
      </c>
      <c r="DV463" s="18">
        <f t="shared" si="557"/>
        <v>0</v>
      </c>
      <c r="DW463" s="18">
        <f t="shared" si="558"/>
        <v>0</v>
      </c>
      <c r="DX463" s="18">
        <f t="shared" si="559"/>
        <v>0</v>
      </c>
      <c r="DY463" s="18">
        <f t="shared" si="560"/>
        <v>0</v>
      </c>
      <c r="DZ463" s="18">
        <f t="shared" si="561"/>
        <v>0</v>
      </c>
      <c r="EA463" s="18">
        <f t="shared" si="562"/>
        <v>0</v>
      </c>
      <c r="EB463" s="18">
        <f t="shared" si="563"/>
        <v>0</v>
      </c>
      <c r="EC463" s="18">
        <f t="shared" si="564"/>
        <v>0</v>
      </c>
      <c r="ED463" s="18">
        <f t="shared" si="565"/>
        <v>0</v>
      </c>
      <c r="EE463" s="18">
        <f t="shared" ca="1" si="566"/>
        <v>0</v>
      </c>
      <c r="EF463" s="18">
        <f t="shared" ca="1" si="567"/>
        <v>0</v>
      </c>
      <c r="EG463" s="18">
        <f t="shared" ca="1" si="568"/>
        <v>0</v>
      </c>
      <c r="EH463" s="18">
        <f t="shared" ca="1" si="569"/>
        <v>0</v>
      </c>
      <c r="EI463" s="18">
        <f t="shared" ca="1" si="570"/>
        <v>0</v>
      </c>
      <c r="EJ463" s="18">
        <f t="shared" si="571"/>
        <v>0</v>
      </c>
      <c r="EK463" s="18">
        <f t="shared" si="572"/>
        <v>0</v>
      </c>
      <c r="EL463" s="18">
        <f t="shared" si="573"/>
        <v>0</v>
      </c>
      <c r="EM463" s="18">
        <f t="shared" si="574"/>
        <v>0</v>
      </c>
      <c r="EN463" s="18">
        <f t="shared" si="575"/>
        <v>0</v>
      </c>
      <c r="EO463" s="18">
        <f t="shared" si="576"/>
        <v>0</v>
      </c>
      <c r="EP463" s="18">
        <f t="shared" si="577"/>
        <v>0</v>
      </c>
      <c r="EQ463" s="18">
        <f t="shared" si="578"/>
        <v>0</v>
      </c>
      <c r="ER463" s="18">
        <f t="shared" si="579"/>
        <v>0</v>
      </c>
      <c r="ES463" s="18">
        <f t="shared" si="580"/>
        <v>0</v>
      </c>
      <c r="ET463" s="18">
        <f t="shared" si="581"/>
        <v>0</v>
      </c>
      <c r="EU463" s="18">
        <f t="shared" si="582"/>
        <v>0</v>
      </c>
      <c r="EV463" s="18">
        <f t="shared" si="583"/>
        <v>0</v>
      </c>
      <c r="EW463" s="18">
        <f t="shared" si="584"/>
        <v>0</v>
      </c>
      <c r="EX463" s="18">
        <f t="shared" si="585"/>
        <v>0</v>
      </c>
      <c r="EY463" s="17"/>
      <c r="EZ463" s="1"/>
      <c r="FA463" s="54">
        <f t="shared" ca="1" si="535"/>
        <v>0</v>
      </c>
      <c r="FB463" s="54">
        <f t="shared" si="536"/>
        <v>0</v>
      </c>
      <c r="FC463" s="54">
        <f t="shared" ca="1" si="530"/>
        <v>0</v>
      </c>
      <c r="FD463" s="34" t="e">
        <f t="shared" ca="1" si="531"/>
        <v>#DIV/0!</v>
      </c>
      <c r="FE463" s="34" t="e">
        <f t="shared" ca="1" si="599"/>
        <v>#DIV/0!</v>
      </c>
      <c r="FH463">
        <f t="shared" si="537"/>
        <v>0</v>
      </c>
      <c r="FI463">
        <f t="shared" ca="1" si="538"/>
        <v>0</v>
      </c>
      <c r="FJ463">
        <f t="shared" ca="1" si="539"/>
        <v>0</v>
      </c>
    </row>
    <row r="464" spans="1:166" x14ac:dyDescent="0.25">
      <c r="A464" s="1"/>
      <c r="B464" s="15">
        <f>Kurse!B460</f>
        <v>40329</v>
      </c>
      <c r="C464" s="1"/>
      <c r="D464" s="20" t="str">
        <f>IF(ISNUMBER(VLOOKUP(B464,CASH!$B$7:$E$2815,2,FALSE)),VLOOKUP(B464,CASH!$B$7:$E$2815,2,FALSE),"")</f>
        <v/>
      </c>
      <c r="E464" s="1"/>
      <c r="F464" s="20">
        <f t="shared" si="532"/>
        <v>0</v>
      </c>
      <c r="G464" s="20"/>
      <c r="H464" s="20"/>
      <c r="I464" s="20"/>
      <c r="J464" s="20"/>
      <c r="K464" s="9"/>
      <c r="L464" s="9"/>
      <c r="M464" s="9"/>
      <c r="N464" s="9"/>
      <c r="O464" s="9"/>
      <c r="P464" s="9" t="str">
        <f>IF(ISNUMBER(VLOOKUP($B464,Anteile!$A$2:$BI$10000,12,FALSE)),VLOOKUP($B464,Anteile!$A$2:$BI$10000,12,FALSE),"0")</f>
        <v>0</v>
      </c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 t="str">
        <f>IF(ISNUMBER(VLOOKUP($B464,Anteile!$A$2:$BI$10000,24,FALSE)),VLOOKUP($B464,Anteile!$A$2:$BI$10000,24,FALSE),"0")</f>
        <v>0</v>
      </c>
      <c r="AC464" s="9" t="str">
        <f>IF(ISNUMBER(VLOOKUP($B464,Anteile!$A$2:$BI$10000,25,FALSE)),VLOOKUP($B464,Anteile!$A$2:$BI$10000,25,FALSE),"0")</f>
        <v>0</v>
      </c>
      <c r="AD464" s="9" t="str">
        <f>IF(ISNUMBER(VLOOKUP($B464,Anteile!$A$2:$BI$10000,26,FALSE)),VLOOKUP($B464,Anteile!$A$2:$BI$10000,26,FALSE),"0")</f>
        <v>0</v>
      </c>
      <c r="AE464" s="9" t="str">
        <f>IF(ISNUMBER(VLOOKUP($B464,Anteile!$A$2:$BI$10000,27,FALSE)),VLOOKUP($B464,Anteile!$A$2:$BI$10000,27,FALSE),"0")</f>
        <v>0</v>
      </c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5"/>
      <c r="AW464" s="13">
        <v>1</v>
      </c>
      <c r="AX464" s="5"/>
      <c r="AY464" s="5"/>
      <c r="AZ464" s="5"/>
      <c r="BA464" s="5"/>
      <c r="BB464" s="5"/>
      <c r="BC464" s="5"/>
      <c r="BD464" s="5"/>
      <c r="BE464" s="13">
        <f t="shared" ca="1" si="540"/>
        <v>991.15873533246406</v>
      </c>
      <c r="BF464" s="13">
        <f t="shared" ca="1" si="586"/>
        <v>0</v>
      </c>
      <c r="BG464" s="13">
        <f t="shared" ca="1" si="541"/>
        <v>82.107923051842207</v>
      </c>
      <c r="BH464" s="13"/>
      <c r="BI464" s="13"/>
      <c r="BJ464" s="13"/>
      <c r="BK464" s="13"/>
      <c r="BL464" s="13"/>
      <c r="BM464" s="13"/>
      <c r="BN464" s="13"/>
      <c r="BO464" s="13"/>
      <c r="BP464" s="13"/>
      <c r="BQ464" s="13"/>
      <c r="BR464" s="13"/>
      <c r="BS464" s="13">
        <f t="shared" ca="1" si="587"/>
        <v>0</v>
      </c>
      <c r="BT464" s="13">
        <f t="shared" ca="1" si="588"/>
        <v>40.479999999999997</v>
      </c>
      <c r="BU464" s="13">
        <f t="shared" ca="1" si="589"/>
        <v>28.520208604954366</v>
      </c>
      <c r="BV464" s="13">
        <f t="shared" ca="1" si="590"/>
        <v>27.827574967405472</v>
      </c>
      <c r="BW464" s="13">
        <f t="shared" ref="BW464:BW527" ca="1" si="600">IF(ISNUMBER(VLOOKUP($B464,INDIRECT("Kurse!"&amp;BW$10),5,FALSE)),VLOOKUP($B464,INDIRECT("Kurse!"&amp;BW$10),5,FALSE),BW465)</f>
        <v>0</v>
      </c>
      <c r="BX464" s="13"/>
      <c r="BY464" s="13"/>
      <c r="BZ464" s="13"/>
      <c r="CA464" s="13"/>
      <c r="CB464" s="13"/>
      <c r="CC464" s="13"/>
      <c r="CD464" s="13"/>
      <c r="CE464" s="13"/>
      <c r="CF464" s="13"/>
      <c r="CG464" s="13"/>
      <c r="CH464" s="13"/>
      <c r="CI464" s="13"/>
      <c r="CJ464" s="13"/>
      <c r="CK464" s="13"/>
      <c r="CL464" s="13"/>
      <c r="CM464" s="5"/>
      <c r="CN464" s="13">
        <f t="shared" ca="1" si="591"/>
        <v>5964.33</v>
      </c>
      <c r="CO464" s="13">
        <f t="shared" ca="1" si="592"/>
        <v>125.45</v>
      </c>
      <c r="CP464" s="13">
        <f t="shared" ca="1" si="593"/>
        <v>392.45780000000002</v>
      </c>
      <c r="CQ464" s="5"/>
      <c r="CR464" s="5"/>
      <c r="CS464" s="5"/>
      <c r="CT464" s="34">
        <f t="shared" ca="1" si="594"/>
        <v>0.99978208504382604</v>
      </c>
      <c r="CU464" s="34">
        <f t="shared" ca="1" si="595"/>
        <v>1.0006381111908751</v>
      </c>
      <c r="CV464" s="34">
        <f t="shared" ca="1" si="596"/>
        <v>0.93508969606197945</v>
      </c>
      <c r="CW464" s="5"/>
      <c r="CX464" s="5"/>
      <c r="CY464" s="5"/>
      <c r="CZ464" s="5"/>
      <c r="DA464" s="33">
        <f t="shared" ca="1" si="597"/>
        <v>1.2272000000000001</v>
      </c>
      <c r="DB464" s="13">
        <f t="shared" ca="1" si="598"/>
        <v>1216.3499999999999</v>
      </c>
      <c r="DC464" s="5"/>
      <c r="DD464" s="18">
        <f t="shared" ca="1" si="542"/>
        <v>0</v>
      </c>
      <c r="DE464" s="18">
        <f>IF(ISNUMBER(VLOOKUP(B464,CASH!$B$7:$D$10000,3,FALSE)),VLOOKUP(B464,CASH!$B$7:$D$10000,3,FALSE),0)</f>
        <v>0</v>
      </c>
      <c r="DF464" s="18">
        <f t="shared" si="543"/>
        <v>0</v>
      </c>
      <c r="DG464" s="18">
        <f t="shared" ca="1" si="533"/>
        <v>0</v>
      </c>
      <c r="DH464" s="18">
        <f t="shared" ca="1" si="534"/>
        <v>0</v>
      </c>
      <c r="DI464" s="18">
        <f t="shared" si="544"/>
        <v>0</v>
      </c>
      <c r="DJ464" s="18">
        <f t="shared" si="545"/>
        <v>0</v>
      </c>
      <c r="DK464" s="18">
        <f t="shared" si="546"/>
        <v>0</v>
      </c>
      <c r="DL464" s="18">
        <f t="shared" si="547"/>
        <v>0</v>
      </c>
      <c r="DM464" s="18">
        <f t="shared" si="548"/>
        <v>0</v>
      </c>
      <c r="DN464" s="18">
        <f t="shared" si="549"/>
        <v>0</v>
      </c>
      <c r="DO464" s="18">
        <f t="shared" si="550"/>
        <v>0</v>
      </c>
      <c r="DP464" s="18">
        <f t="shared" si="551"/>
        <v>0</v>
      </c>
      <c r="DQ464" s="18">
        <f t="shared" ca="1" si="552"/>
        <v>0</v>
      </c>
      <c r="DR464" s="18">
        <f t="shared" ca="1" si="553"/>
        <v>0</v>
      </c>
      <c r="DS464" s="18">
        <f t="shared" ca="1" si="554"/>
        <v>0</v>
      </c>
      <c r="DT464" s="18">
        <f t="shared" si="555"/>
        <v>0</v>
      </c>
      <c r="DU464" s="18">
        <f t="shared" si="556"/>
        <v>0</v>
      </c>
      <c r="DV464" s="18">
        <f t="shared" si="557"/>
        <v>0</v>
      </c>
      <c r="DW464" s="18">
        <f t="shared" si="558"/>
        <v>0</v>
      </c>
      <c r="DX464" s="18">
        <f t="shared" si="559"/>
        <v>0</v>
      </c>
      <c r="DY464" s="18">
        <f t="shared" si="560"/>
        <v>0</v>
      </c>
      <c r="DZ464" s="18">
        <f t="shared" si="561"/>
        <v>0</v>
      </c>
      <c r="EA464" s="18">
        <f t="shared" si="562"/>
        <v>0</v>
      </c>
      <c r="EB464" s="18">
        <f t="shared" si="563"/>
        <v>0</v>
      </c>
      <c r="EC464" s="18">
        <f t="shared" si="564"/>
        <v>0</v>
      </c>
      <c r="ED464" s="18">
        <f t="shared" si="565"/>
        <v>0</v>
      </c>
      <c r="EE464" s="18">
        <f t="shared" ca="1" si="566"/>
        <v>0</v>
      </c>
      <c r="EF464" s="18">
        <f t="shared" ca="1" si="567"/>
        <v>0</v>
      </c>
      <c r="EG464" s="18">
        <f t="shared" ca="1" si="568"/>
        <v>0</v>
      </c>
      <c r="EH464" s="18">
        <f t="shared" ca="1" si="569"/>
        <v>0</v>
      </c>
      <c r="EI464" s="18">
        <f t="shared" ca="1" si="570"/>
        <v>0</v>
      </c>
      <c r="EJ464" s="18">
        <f t="shared" si="571"/>
        <v>0</v>
      </c>
      <c r="EK464" s="18">
        <f t="shared" si="572"/>
        <v>0</v>
      </c>
      <c r="EL464" s="18">
        <f t="shared" si="573"/>
        <v>0</v>
      </c>
      <c r="EM464" s="18">
        <f t="shared" si="574"/>
        <v>0</v>
      </c>
      <c r="EN464" s="18">
        <f t="shared" si="575"/>
        <v>0</v>
      </c>
      <c r="EO464" s="18">
        <f t="shared" si="576"/>
        <v>0</v>
      </c>
      <c r="EP464" s="18">
        <f t="shared" si="577"/>
        <v>0</v>
      </c>
      <c r="EQ464" s="18">
        <f t="shared" si="578"/>
        <v>0</v>
      </c>
      <c r="ER464" s="18">
        <f t="shared" si="579"/>
        <v>0</v>
      </c>
      <c r="ES464" s="18">
        <f t="shared" si="580"/>
        <v>0</v>
      </c>
      <c r="ET464" s="18">
        <f t="shared" si="581"/>
        <v>0</v>
      </c>
      <c r="EU464" s="18">
        <f t="shared" si="582"/>
        <v>0</v>
      </c>
      <c r="EV464" s="18">
        <f t="shared" si="583"/>
        <v>0</v>
      </c>
      <c r="EW464" s="18">
        <f t="shared" si="584"/>
        <v>0</v>
      </c>
      <c r="EX464" s="18">
        <f t="shared" si="585"/>
        <v>0</v>
      </c>
      <c r="EY464" s="17"/>
      <c r="EZ464" s="1"/>
      <c r="FA464" s="54">
        <f t="shared" ca="1" si="535"/>
        <v>0</v>
      </c>
      <c r="FB464" s="54">
        <f t="shared" si="536"/>
        <v>0</v>
      </c>
      <c r="FC464" s="54">
        <f t="shared" ca="1" si="530"/>
        <v>0</v>
      </c>
      <c r="FD464" s="34" t="e">
        <f t="shared" ca="1" si="531"/>
        <v>#DIV/0!</v>
      </c>
      <c r="FE464" s="34" t="e">
        <f t="shared" ca="1" si="599"/>
        <v>#DIV/0!</v>
      </c>
      <c r="FH464">
        <f t="shared" si="537"/>
        <v>0</v>
      </c>
      <c r="FI464">
        <f t="shared" ca="1" si="538"/>
        <v>0</v>
      </c>
      <c r="FJ464">
        <f t="shared" ca="1" si="539"/>
        <v>0</v>
      </c>
    </row>
    <row r="465" spans="1:166" x14ac:dyDescent="0.25">
      <c r="A465" s="1"/>
      <c r="B465" s="15">
        <f>Kurse!B461</f>
        <v>40326</v>
      </c>
      <c r="C465" s="1"/>
      <c r="D465" s="20" t="str">
        <f>IF(ISNUMBER(VLOOKUP(B465,CASH!$B$7:$E$2815,2,FALSE)),VLOOKUP(B465,CASH!$B$7:$E$2815,2,FALSE),"")</f>
        <v/>
      </c>
      <c r="E465" s="1"/>
      <c r="F465" s="20">
        <f t="shared" si="532"/>
        <v>0</v>
      </c>
      <c r="G465" s="20"/>
      <c r="H465" s="20"/>
      <c r="I465" s="20"/>
      <c r="J465" s="20"/>
      <c r="K465" s="9"/>
      <c r="L465" s="9"/>
      <c r="M465" s="9"/>
      <c r="N465" s="9"/>
      <c r="O465" s="9"/>
      <c r="P465" s="9" t="str">
        <f>IF(ISNUMBER(VLOOKUP($B465,Anteile!$A$2:$BI$10000,12,FALSE)),VLOOKUP($B465,Anteile!$A$2:$BI$10000,12,FALSE),"0")</f>
        <v>0</v>
      </c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 t="str">
        <f>IF(ISNUMBER(VLOOKUP($B465,Anteile!$A$2:$BI$10000,24,FALSE)),VLOOKUP($B465,Anteile!$A$2:$BI$10000,24,FALSE),"0")</f>
        <v>0</v>
      </c>
      <c r="AC465" s="9" t="str">
        <f>IF(ISNUMBER(VLOOKUP($B465,Anteile!$A$2:$BI$10000,25,FALSE)),VLOOKUP($B465,Anteile!$A$2:$BI$10000,25,FALSE),"0")</f>
        <v>0</v>
      </c>
      <c r="AD465" s="9" t="str">
        <f>IF(ISNUMBER(VLOOKUP($B465,Anteile!$A$2:$BI$10000,26,FALSE)),VLOOKUP($B465,Anteile!$A$2:$BI$10000,26,FALSE),"0")</f>
        <v>0</v>
      </c>
      <c r="AE465" s="9" t="str">
        <f>IF(ISNUMBER(VLOOKUP($B465,Anteile!$A$2:$BI$10000,27,FALSE)),VLOOKUP($B465,Anteile!$A$2:$BI$10000,27,FALSE),"0")</f>
        <v>0</v>
      </c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5"/>
      <c r="AW465" s="13">
        <v>1</v>
      </c>
      <c r="AX465" s="5"/>
      <c r="AY465" s="5"/>
      <c r="AZ465" s="5"/>
      <c r="BA465" s="5"/>
      <c r="BB465" s="5"/>
      <c r="BC465" s="5"/>
      <c r="BD465" s="5"/>
      <c r="BE465" s="13">
        <f t="shared" ca="1" si="540"/>
        <v>989.4114770133682</v>
      </c>
      <c r="BF465" s="13">
        <f t="shared" ca="1" si="586"/>
        <v>0</v>
      </c>
      <c r="BG465" s="13">
        <f t="shared" ca="1" si="541"/>
        <v>82.107923051842207</v>
      </c>
      <c r="BH465" s="13"/>
      <c r="BI465" s="13"/>
      <c r="BJ465" s="13"/>
      <c r="BK465" s="13"/>
      <c r="BL465" s="13"/>
      <c r="BM465" s="13"/>
      <c r="BN465" s="13"/>
      <c r="BO465" s="13"/>
      <c r="BP465" s="13"/>
      <c r="BQ465" s="13"/>
      <c r="BR465" s="13"/>
      <c r="BS465" s="13">
        <f t="shared" ca="1" si="587"/>
        <v>0</v>
      </c>
      <c r="BT465" s="13">
        <f t="shared" ca="1" si="588"/>
        <v>40.32</v>
      </c>
      <c r="BU465" s="13">
        <f t="shared" ca="1" si="589"/>
        <v>28.651776980762961</v>
      </c>
      <c r="BV465" s="13">
        <f t="shared" ca="1" si="590"/>
        <v>27.551353113791979</v>
      </c>
      <c r="BW465" s="13">
        <f t="shared" ca="1" si="600"/>
        <v>0</v>
      </c>
      <c r="BX465" s="13"/>
      <c r="BY465" s="13"/>
      <c r="BZ465" s="13"/>
      <c r="CA465" s="13"/>
      <c r="CB465" s="13"/>
      <c r="CC465" s="13"/>
      <c r="CD465" s="13"/>
      <c r="CE465" s="13"/>
      <c r="CF465" s="13"/>
      <c r="CG465" s="13"/>
      <c r="CH465" s="13"/>
      <c r="CI465" s="13"/>
      <c r="CJ465" s="13"/>
      <c r="CK465" s="13"/>
      <c r="CL465" s="13"/>
      <c r="CM465" s="5"/>
      <c r="CN465" s="13">
        <f t="shared" ca="1" si="591"/>
        <v>5946.18</v>
      </c>
      <c r="CO465" s="13">
        <f t="shared" ca="1" si="592"/>
        <v>126.27</v>
      </c>
      <c r="CP465" s="13">
        <f t="shared" ca="1" si="593"/>
        <v>391.6431</v>
      </c>
      <c r="CQ465" s="5"/>
      <c r="CR465" s="5"/>
      <c r="CS465" s="5"/>
      <c r="CT465" s="34">
        <f t="shared" ca="1" si="594"/>
        <v>0.99673965700185896</v>
      </c>
      <c r="CU465" s="34">
        <f t="shared" ca="1" si="595"/>
        <v>1.0071787508973438</v>
      </c>
      <c r="CV465" s="34">
        <f t="shared" ca="1" si="596"/>
        <v>0.93314855086017257</v>
      </c>
      <c r="CW465" s="5"/>
      <c r="CX465" s="5"/>
      <c r="CY465" s="5"/>
      <c r="CZ465" s="5"/>
      <c r="DA465" s="33">
        <f t="shared" ca="1" si="597"/>
        <v>1.2267999999999999</v>
      </c>
      <c r="DB465" s="13">
        <f t="shared" ca="1" si="598"/>
        <v>1213.81</v>
      </c>
      <c r="DC465" s="5"/>
      <c r="DD465" s="18">
        <f t="shared" ca="1" si="542"/>
        <v>0</v>
      </c>
      <c r="DE465" s="18">
        <f>IF(ISNUMBER(VLOOKUP(B465,CASH!$B$7:$D$10000,3,FALSE)),VLOOKUP(B465,CASH!$B$7:$D$10000,3,FALSE),0)</f>
        <v>0</v>
      </c>
      <c r="DF465" s="18">
        <f t="shared" si="543"/>
        <v>0</v>
      </c>
      <c r="DG465" s="18">
        <f t="shared" ca="1" si="533"/>
        <v>0</v>
      </c>
      <c r="DH465" s="18">
        <f t="shared" ca="1" si="534"/>
        <v>0</v>
      </c>
      <c r="DI465" s="18">
        <f t="shared" si="544"/>
        <v>0</v>
      </c>
      <c r="DJ465" s="18">
        <f t="shared" si="545"/>
        <v>0</v>
      </c>
      <c r="DK465" s="18">
        <f t="shared" si="546"/>
        <v>0</v>
      </c>
      <c r="DL465" s="18">
        <f t="shared" si="547"/>
        <v>0</v>
      </c>
      <c r="DM465" s="18">
        <f t="shared" si="548"/>
        <v>0</v>
      </c>
      <c r="DN465" s="18">
        <f t="shared" si="549"/>
        <v>0</v>
      </c>
      <c r="DO465" s="18">
        <f t="shared" si="550"/>
        <v>0</v>
      </c>
      <c r="DP465" s="18">
        <f t="shared" si="551"/>
        <v>0</v>
      </c>
      <c r="DQ465" s="18">
        <f t="shared" ca="1" si="552"/>
        <v>0</v>
      </c>
      <c r="DR465" s="18">
        <f t="shared" ca="1" si="553"/>
        <v>0</v>
      </c>
      <c r="DS465" s="18">
        <f t="shared" ca="1" si="554"/>
        <v>0</v>
      </c>
      <c r="DT465" s="18">
        <f t="shared" si="555"/>
        <v>0</v>
      </c>
      <c r="DU465" s="18">
        <f t="shared" si="556"/>
        <v>0</v>
      </c>
      <c r="DV465" s="18">
        <f t="shared" si="557"/>
        <v>0</v>
      </c>
      <c r="DW465" s="18">
        <f t="shared" si="558"/>
        <v>0</v>
      </c>
      <c r="DX465" s="18">
        <f t="shared" si="559"/>
        <v>0</v>
      </c>
      <c r="DY465" s="18">
        <f t="shared" si="560"/>
        <v>0</v>
      </c>
      <c r="DZ465" s="18">
        <f t="shared" si="561"/>
        <v>0</v>
      </c>
      <c r="EA465" s="18">
        <f t="shared" si="562"/>
        <v>0</v>
      </c>
      <c r="EB465" s="18">
        <f t="shared" si="563"/>
        <v>0</v>
      </c>
      <c r="EC465" s="18">
        <f t="shared" si="564"/>
        <v>0</v>
      </c>
      <c r="ED465" s="18">
        <f t="shared" si="565"/>
        <v>0</v>
      </c>
      <c r="EE465" s="18">
        <f t="shared" ca="1" si="566"/>
        <v>0</v>
      </c>
      <c r="EF465" s="18">
        <f t="shared" ca="1" si="567"/>
        <v>0</v>
      </c>
      <c r="EG465" s="18">
        <f t="shared" ca="1" si="568"/>
        <v>0</v>
      </c>
      <c r="EH465" s="18">
        <f t="shared" ca="1" si="569"/>
        <v>0</v>
      </c>
      <c r="EI465" s="18">
        <f t="shared" ca="1" si="570"/>
        <v>0</v>
      </c>
      <c r="EJ465" s="18">
        <f t="shared" si="571"/>
        <v>0</v>
      </c>
      <c r="EK465" s="18">
        <f t="shared" si="572"/>
        <v>0</v>
      </c>
      <c r="EL465" s="18">
        <f t="shared" si="573"/>
        <v>0</v>
      </c>
      <c r="EM465" s="18">
        <f t="shared" si="574"/>
        <v>0</v>
      </c>
      <c r="EN465" s="18">
        <f t="shared" si="575"/>
        <v>0</v>
      </c>
      <c r="EO465" s="18">
        <f t="shared" si="576"/>
        <v>0</v>
      </c>
      <c r="EP465" s="18">
        <f t="shared" si="577"/>
        <v>0</v>
      </c>
      <c r="EQ465" s="18">
        <f t="shared" si="578"/>
        <v>0</v>
      </c>
      <c r="ER465" s="18">
        <f t="shared" si="579"/>
        <v>0</v>
      </c>
      <c r="ES465" s="18">
        <f t="shared" si="580"/>
        <v>0</v>
      </c>
      <c r="ET465" s="18">
        <f t="shared" si="581"/>
        <v>0</v>
      </c>
      <c r="EU465" s="18">
        <f t="shared" si="582"/>
        <v>0</v>
      </c>
      <c r="EV465" s="18">
        <f t="shared" si="583"/>
        <v>0</v>
      </c>
      <c r="EW465" s="18">
        <f t="shared" si="584"/>
        <v>0</v>
      </c>
      <c r="EX465" s="18">
        <f t="shared" si="585"/>
        <v>0</v>
      </c>
      <c r="EY465" s="17"/>
      <c r="EZ465" s="1"/>
      <c r="FA465" s="54">
        <f t="shared" ca="1" si="535"/>
        <v>0</v>
      </c>
      <c r="FB465" s="54">
        <f t="shared" si="536"/>
        <v>0</v>
      </c>
      <c r="FC465" s="54">
        <f t="shared" ca="1" si="530"/>
        <v>0</v>
      </c>
      <c r="FD465" s="34" t="e">
        <f t="shared" ca="1" si="531"/>
        <v>#DIV/0!</v>
      </c>
      <c r="FE465" s="34" t="e">
        <f t="shared" ca="1" si="599"/>
        <v>#DIV/0!</v>
      </c>
      <c r="FH465">
        <f t="shared" si="537"/>
        <v>0</v>
      </c>
      <c r="FI465">
        <f t="shared" ca="1" si="538"/>
        <v>0</v>
      </c>
      <c r="FJ465">
        <f t="shared" ca="1" si="539"/>
        <v>0</v>
      </c>
    </row>
    <row r="466" spans="1:166" x14ac:dyDescent="0.25">
      <c r="A466" s="1"/>
      <c r="B466" s="15">
        <f>Kurse!B462</f>
        <v>40325</v>
      </c>
      <c r="C466" s="1"/>
      <c r="D466" s="20" t="str">
        <f>IF(ISNUMBER(VLOOKUP(B466,CASH!$B$7:$E$2815,2,FALSE)),VLOOKUP(B466,CASH!$B$7:$E$2815,2,FALSE),"")</f>
        <v/>
      </c>
      <c r="E466" s="1"/>
      <c r="F466" s="20">
        <f t="shared" si="532"/>
        <v>0</v>
      </c>
      <c r="G466" s="20"/>
      <c r="H466" s="20"/>
      <c r="I466" s="20"/>
      <c r="J466" s="20"/>
      <c r="K466" s="9"/>
      <c r="L466" s="9"/>
      <c r="M466" s="9"/>
      <c r="N466" s="9"/>
      <c r="O466" s="9"/>
      <c r="P466" s="9" t="str">
        <f>IF(ISNUMBER(VLOOKUP($B466,Anteile!$A$2:$BI$10000,12,FALSE)),VLOOKUP($B466,Anteile!$A$2:$BI$10000,12,FALSE),"0")</f>
        <v>0</v>
      </c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 t="str">
        <f>IF(ISNUMBER(VLOOKUP($B466,Anteile!$A$2:$BI$10000,24,FALSE)),VLOOKUP($B466,Anteile!$A$2:$BI$10000,24,FALSE),"0")</f>
        <v>0</v>
      </c>
      <c r="AC466" s="9" t="str">
        <f>IF(ISNUMBER(VLOOKUP($B466,Anteile!$A$2:$BI$10000,25,FALSE)),VLOOKUP($B466,Anteile!$A$2:$BI$10000,25,FALSE),"0")</f>
        <v>0</v>
      </c>
      <c r="AD466" s="9" t="str">
        <f>IF(ISNUMBER(VLOOKUP($B466,Anteile!$A$2:$BI$10000,26,FALSE)),VLOOKUP($B466,Anteile!$A$2:$BI$10000,26,FALSE),"0")</f>
        <v>0</v>
      </c>
      <c r="AE466" s="9" t="str">
        <f>IF(ISNUMBER(VLOOKUP($B466,Anteile!$A$2:$BI$10000,27,FALSE)),VLOOKUP($B466,Anteile!$A$2:$BI$10000,27,FALSE),"0")</f>
        <v>0</v>
      </c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5"/>
      <c r="AW466" s="13">
        <v>1</v>
      </c>
      <c r="AX466" s="5"/>
      <c r="AY466" s="5"/>
      <c r="AZ466" s="5"/>
      <c r="BA466" s="5"/>
      <c r="BB466" s="5"/>
      <c r="BC466" s="5"/>
      <c r="BD466" s="5"/>
      <c r="BE466" s="13">
        <f t="shared" ca="1" si="540"/>
        <v>979.65238480194</v>
      </c>
      <c r="BF466" s="13">
        <f t="shared" ca="1" si="586"/>
        <v>0</v>
      </c>
      <c r="BG466" s="13">
        <f t="shared" ca="1" si="541"/>
        <v>81.382376717865796</v>
      </c>
      <c r="BH466" s="13"/>
      <c r="BI466" s="13"/>
      <c r="BJ466" s="13"/>
      <c r="BK466" s="13"/>
      <c r="BL466" s="13"/>
      <c r="BM466" s="13"/>
      <c r="BN466" s="13"/>
      <c r="BO466" s="13"/>
      <c r="BP466" s="13"/>
      <c r="BQ466" s="13"/>
      <c r="BR466" s="13"/>
      <c r="BS466" s="13">
        <f t="shared" ca="1" si="587"/>
        <v>0</v>
      </c>
      <c r="BT466" s="13">
        <f t="shared" ca="1" si="588"/>
        <v>40.44</v>
      </c>
      <c r="BU466" s="13">
        <f t="shared" ca="1" si="589"/>
        <v>28.100242522231202</v>
      </c>
      <c r="BV466" s="13">
        <f t="shared" ca="1" si="590"/>
        <v>26.936135812449471</v>
      </c>
      <c r="BW466" s="13">
        <f t="shared" ca="1" si="600"/>
        <v>0</v>
      </c>
      <c r="BX466" s="13"/>
      <c r="BY466" s="13"/>
      <c r="BZ466" s="13"/>
      <c r="CA466" s="13"/>
      <c r="CB466" s="13"/>
      <c r="CC466" s="13"/>
      <c r="CD466" s="13"/>
      <c r="CE466" s="13"/>
      <c r="CF466" s="13"/>
      <c r="CG466" s="13"/>
      <c r="CH466" s="13"/>
      <c r="CI466" s="13"/>
      <c r="CJ466" s="13"/>
      <c r="CK466" s="13"/>
      <c r="CL466" s="13"/>
      <c r="CM466" s="5"/>
      <c r="CN466" s="13">
        <f t="shared" ca="1" si="591"/>
        <v>5937.14</v>
      </c>
      <c r="CO466" s="13">
        <f t="shared" ca="1" si="592"/>
        <v>123.71</v>
      </c>
      <c r="CP466" s="13">
        <f t="shared" ca="1" si="593"/>
        <v>392.40440000000001</v>
      </c>
      <c r="CQ466" s="5"/>
      <c r="CR466" s="5"/>
      <c r="CS466" s="5"/>
      <c r="CT466" s="34">
        <f t="shared" ca="1" si="594"/>
        <v>0.99522430992200328</v>
      </c>
      <c r="CU466" s="34">
        <f t="shared" ca="1" si="595"/>
        <v>0.98675919278934343</v>
      </c>
      <c r="CV466" s="34">
        <f t="shared" ca="1" si="596"/>
        <v>0.9349624625358024</v>
      </c>
      <c r="CW466" s="5"/>
      <c r="CX466" s="5"/>
      <c r="CY466" s="5"/>
      <c r="CZ466" s="5"/>
      <c r="DA466" s="33">
        <f t="shared" ca="1" si="597"/>
        <v>1.2370000000000001</v>
      </c>
      <c r="DB466" s="13">
        <f t="shared" ca="1" si="598"/>
        <v>1211.83</v>
      </c>
      <c r="DC466" s="5"/>
      <c r="DD466" s="18">
        <f t="shared" ca="1" si="542"/>
        <v>0</v>
      </c>
      <c r="DE466" s="18">
        <f>IF(ISNUMBER(VLOOKUP(B466,CASH!$B$7:$D$10000,3,FALSE)),VLOOKUP(B466,CASH!$B$7:$D$10000,3,FALSE),0)</f>
        <v>0</v>
      </c>
      <c r="DF466" s="18">
        <f t="shared" si="543"/>
        <v>0</v>
      </c>
      <c r="DG466" s="18">
        <f t="shared" ca="1" si="533"/>
        <v>0</v>
      </c>
      <c r="DH466" s="18">
        <f t="shared" ca="1" si="534"/>
        <v>0</v>
      </c>
      <c r="DI466" s="18">
        <f t="shared" si="544"/>
        <v>0</v>
      </c>
      <c r="DJ466" s="18">
        <f t="shared" si="545"/>
        <v>0</v>
      </c>
      <c r="DK466" s="18">
        <f t="shared" si="546"/>
        <v>0</v>
      </c>
      <c r="DL466" s="18">
        <f t="shared" si="547"/>
        <v>0</v>
      </c>
      <c r="DM466" s="18">
        <f t="shared" si="548"/>
        <v>0</v>
      </c>
      <c r="DN466" s="18">
        <f t="shared" si="549"/>
        <v>0</v>
      </c>
      <c r="DO466" s="18">
        <f t="shared" si="550"/>
        <v>0</v>
      </c>
      <c r="DP466" s="18">
        <f t="shared" si="551"/>
        <v>0</v>
      </c>
      <c r="DQ466" s="18">
        <f t="shared" ca="1" si="552"/>
        <v>0</v>
      </c>
      <c r="DR466" s="18">
        <f t="shared" ca="1" si="553"/>
        <v>0</v>
      </c>
      <c r="DS466" s="18">
        <f t="shared" ca="1" si="554"/>
        <v>0</v>
      </c>
      <c r="DT466" s="18">
        <f t="shared" si="555"/>
        <v>0</v>
      </c>
      <c r="DU466" s="18">
        <f t="shared" si="556"/>
        <v>0</v>
      </c>
      <c r="DV466" s="18">
        <f t="shared" si="557"/>
        <v>0</v>
      </c>
      <c r="DW466" s="18">
        <f t="shared" si="558"/>
        <v>0</v>
      </c>
      <c r="DX466" s="18">
        <f t="shared" si="559"/>
        <v>0</v>
      </c>
      <c r="DY466" s="18">
        <f t="shared" si="560"/>
        <v>0</v>
      </c>
      <c r="DZ466" s="18">
        <f t="shared" si="561"/>
        <v>0</v>
      </c>
      <c r="EA466" s="18">
        <f t="shared" si="562"/>
        <v>0</v>
      </c>
      <c r="EB466" s="18">
        <f t="shared" si="563"/>
        <v>0</v>
      </c>
      <c r="EC466" s="18">
        <f t="shared" si="564"/>
        <v>0</v>
      </c>
      <c r="ED466" s="18">
        <f t="shared" si="565"/>
        <v>0</v>
      </c>
      <c r="EE466" s="18">
        <f t="shared" ca="1" si="566"/>
        <v>0</v>
      </c>
      <c r="EF466" s="18">
        <f t="shared" ca="1" si="567"/>
        <v>0</v>
      </c>
      <c r="EG466" s="18">
        <f t="shared" ca="1" si="568"/>
        <v>0</v>
      </c>
      <c r="EH466" s="18">
        <f t="shared" ca="1" si="569"/>
        <v>0</v>
      </c>
      <c r="EI466" s="18">
        <f t="shared" ca="1" si="570"/>
        <v>0</v>
      </c>
      <c r="EJ466" s="18">
        <f t="shared" si="571"/>
        <v>0</v>
      </c>
      <c r="EK466" s="18">
        <f t="shared" si="572"/>
        <v>0</v>
      </c>
      <c r="EL466" s="18">
        <f t="shared" si="573"/>
        <v>0</v>
      </c>
      <c r="EM466" s="18">
        <f t="shared" si="574"/>
        <v>0</v>
      </c>
      <c r="EN466" s="18">
        <f t="shared" si="575"/>
        <v>0</v>
      </c>
      <c r="EO466" s="18">
        <f t="shared" si="576"/>
        <v>0</v>
      </c>
      <c r="EP466" s="18">
        <f t="shared" si="577"/>
        <v>0</v>
      </c>
      <c r="EQ466" s="18">
        <f t="shared" si="578"/>
        <v>0</v>
      </c>
      <c r="ER466" s="18">
        <f t="shared" si="579"/>
        <v>0</v>
      </c>
      <c r="ES466" s="18">
        <f t="shared" si="580"/>
        <v>0</v>
      </c>
      <c r="ET466" s="18">
        <f t="shared" si="581"/>
        <v>0</v>
      </c>
      <c r="EU466" s="18">
        <f t="shared" si="582"/>
        <v>0</v>
      </c>
      <c r="EV466" s="18">
        <f t="shared" si="583"/>
        <v>0</v>
      </c>
      <c r="EW466" s="18">
        <f t="shared" si="584"/>
        <v>0</v>
      </c>
      <c r="EX466" s="18">
        <f t="shared" si="585"/>
        <v>0</v>
      </c>
      <c r="EY466" s="17"/>
      <c r="EZ466" s="1"/>
      <c r="FA466" s="54">
        <f t="shared" ca="1" si="535"/>
        <v>0</v>
      </c>
      <c r="FB466" s="54">
        <f t="shared" si="536"/>
        <v>0</v>
      </c>
      <c r="FC466" s="54">
        <f t="shared" ca="1" si="530"/>
        <v>0</v>
      </c>
      <c r="FD466" s="34" t="e">
        <f t="shared" ca="1" si="531"/>
        <v>#DIV/0!</v>
      </c>
      <c r="FE466" s="34" t="e">
        <f t="shared" ca="1" si="599"/>
        <v>#DIV/0!</v>
      </c>
      <c r="FH466">
        <f t="shared" si="537"/>
        <v>0</v>
      </c>
      <c r="FI466">
        <f t="shared" ca="1" si="538"/>
        <v>0</v>
      </c>
      <c r="FJ466">
        <f t="shared" ca="1" si="539"/>
        <v>0</v>
      </c>
    </row>
    <row r="467" spans="1:166" x14ac:dyDescent="0.25">
      <c r="A467" s="1"/>
      <c r="B467" s="15">
        <f>Kurse!B463</f>
        <v>40324</v>
      </c>
      <c r="C467" s="1"/>
      <c r="D467" s="20" t="str">
        <f>IF(ISNUMBER(VLOOKUP(B467,CASH!$B$7:$E$2815,2,FALSE)),VLOOKUP(B467,CASH!$B$7:$E$2815,2,FALSE),"")</f>
        <v/>
      </c>
      <c r="E467" s="1"/>
      <c r="F467" s="20">
        <f t="shared" si="532"/>
        <v>0</v>
      </c>
      <c r="G467" s="20"/>
      <c r="H467" s="20"/>
      <c r="I467" s="20"/>
      <c r="J467" s="20"/>
      <c r="K467" s="9"/>
      <c r="L467" s="9"/>
      <c r="M467" s="9"/>
      <c r="N467" s="9"/>
      <c r="O467" s="9"/>
      <c r="P467" s="9" t="str">
        <f>IF(ISNUMBER(VLOOKUP($B467,Anteile!$A$2:$BI$10000,12,FALSE)),VLOOKUP($B467,Anteile!$A$2:$BI$10000,12,FALSE),"0")</f>
        <v>0</v>
      </c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 t="str">
        <f>IF(ISNUMBER(VLOOKUP($B467,Anteile!$A$2:$BI$10000,24,FALSE)),VLOOKUP($B467,Anteile!$A$2:$BI$10000,24,FALSE),"0")</f>
        <v>0</v>
      </c>
      <c r="AC467" s="9" t="str">
        <f>IF(ISNUMBER(VLOOKUP($B467,Anteile!$A$2:$BI$10000,25,FALSE)),VLOOKUP($B467,Anteile!$A$2:$BI$10000,25,FALSE),"0")</f>
        <v>0</v>
      </c>
      <c r="AD467" s="9" t="str">
        <f>IF(ISNUMBER(VLOOKUP($B467,Anteile!$A$2:$BI$10000,26,FALSE)),VLOOKUP($B467,Anteile!$A$2:$BI$10000,26,FALSE),"0")</f>
        <v>0</v>
      </c>
      <c r="AE467" s="9" t="str">
        <f>IF(ISNUMBER(VLOOKUP($B467,Anteile!$A$2:$BI$10000,27,FALSE)),VLOOKUP($B467,Anteile!$A$2:$BI$10000,27,FALSE),"0")</f>
        <v>0</v>
      </c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5"/>
      <c r="AW467" s="13">
        <v>1</v>
      </c>
      <c r="AX467" s="5"/>
      <c r="AY467" s="5"/>
      <c r="AZ467" s="5"/>
      <c r="BA467" s="5"/>
      <c r="BB467" s="5"/>
      <c r="BC467" s="5"/>
      <c r="BD467" s="5"/>
      <c r="BE467" s="13">
        <f t="shared" ca="1" si="540"/>
        <v>993.61562448711641</v>
      </c>
      <c r="BF467" s="13">
        <f t="shared" ca="1" si="586"/>
        <v>0</v>
      </c>
      <c r="BG467" s="13">
        <f t="shared" ca="1" si="541"/>
        <v>82.053175775480057</v>
      </c>
      <c r="BH467" s="13"/>
      <c r="BI467" s="13"/>
      <c r="BJ467" s="13"/>
      <c r="BK467" s="13"/>
      <c r="BL467" s="13"/>
      <c r="BM467" s="13"/>
      <c r="BN467" s="13"/>
      <c r="BO467" s="13"/>
      <c r="BP467" s="13"/>
      <c r="BQ467" s="13"/>
      <c r="BR467" s="13"/>
      <c r="BS467" s="13">
        <f t="shared" ca="1" si="587"/>
        <v>0</v>
      </c>
      <c r="BT467" s="13">
        <f t="shared" ca="1" si="588"/>
        <v>39.26</v>
      </c>
      <c r="BU467" s="13">
        <f t="shared" ca="1" si="589"/>
        <v>28.073198752666997</v>
      </c>
      <c r="BV467" s="13">
        <f t="shared" ca="1" si="590"/>
        <v>26.694567536517319</v>
      </c>
      <c r="BW467" s="13">
        <f t="shared" ca="1" si="600"/>
        <v>0</v>
      </c>
      <c r="BX467" s="13"/>
      <c r="BY467" s="13"/>
      <c r="BZ467" s="13"/>
      <c r="CA467" s="13"/>
      <c r="CB467" s="13"/>
      <c r="CC467" s="13"/>
      <c r="CD467" s="13"/>
      <c r="CE467" s="13"/>
      <c r="CF467" s="13"/>
      <c r="CG467" s="13"/>
      <c r="CH467" s="13"/>
      <c r="CI467" s="13"/>
      <c r="CJ467" s="13"/>
      <c r="CK467" s="13"/>
      <c r="CL467" s="13"/>
      <c r="CM467" s="5"/>
      <c r="CN467" s="13">
        <f t="shared" ca="1" si="591"/>
        <v>5758.02</v>
      </c>
      <c r="CO467" s="13">
        <f t="shared" ca="1" si="592"/>
        <v>122.3</v>
      </c>
      <c r="CP467" s="13">
        <f t="shared" ca="1" si="593"/>
        <v>392.7081</v>
      </c>
      <c r="CQ467" s="5"/>
      <c r="CR467" s="5"/>
      <c r="CS467" s="5"/>
      <c r="CT467" s="34">
        <f t="shared" ca="1" si="594"/>
        <v>0.96519898149902028</v>
      </c>
      <c r="CU467" s="34">
        <f t="shared" ca="1" si="595"/>
        <v>0.97551248305017146</v>
      </c>
      <c r="CV467" s="34">
        <f t="shared" ca="1" si="596"/>
        <v>0.93568607343280585</v>
      </c>
      <c r="CW467" s="5"/>
      <c r="CX467" s="5"/>
      <c r="CY467" s="5"/>
      <c r="CZ467" s="5"/>
      <c r="DA467" s="33">
        <f t="shared" ca="1" si="597"/>
        <v>1.2185999999999999</v>
      </c>
      <c r="DB467" s="13">
        <f t="shared" ca="1" si="598"/>
        <v>1210.82</v>
      </c>
      <c r="DC467" s="5"/>
      <c r="DD467" s="18">
        <f t="shared" ca="1" si="542"/>
        <v>0</v>
      </c>
      <c r="DE467" s="18">
        <f>IF(ISNUMBER(VLOOKUP(B467,CASH!$B$7:$D$10000,3,FALSE)),VLOOKUP(B467,CASH!$B$7:$D$10000,3,FALSE),0)</f>
        <v>0</v>
      </c>
      <c r="DF467" s="18">
        <f t="shared" si="543"/>
        <v>0</v>
      </c>
      <c r="DG467" s="18">
        <f t="shared" ca="1" si="533"/>
        <v>0</v>
      </c>
      <c r="DH467" s="18">
        <f t="shared" ca="1" si="534"/>
        <v>0</v>
      </c>
      <c r="DI467" s="18">
        <f t="shared" si="544"/>
        <v>0</v>
      </c>
      <c r="DJ467" s="18">
        <f t="shared" si="545"/>
        <v>0</v>
      </c>
      <c r="DK467" s="18">
        <f t="shared" si="546"/>
        <v>0</v>
      </c>
      <c r="DL467" s="18">
        <f t="shared" si="547"/>
        <v>0</v>
      </c>
      <c r="DM467" s="18">
        <f t="shared" si="548"/>
        <v>0</v>
      </c>
      <c r="DN467" s="18">
        <f t="shared" si="549"/>
        <v>0</v>
      </c>
      <c r="DO467" s="18">
        <f t="shared" si="550"/>
        <v>0</v>
      </c>
      <c r="DP467" s="18">
        <f t="shared" si="551"/>
        <v>0</v>
      </c>
      <c r="DQ467" s="18">
        <f t="shared" ca="1" si="552"/>
        <v>0</v>
      </c>
      <c r="DR467" s="18">
        <f t="shared" ca="1" si="553"/>
        <v>0</v>
      </c>
      <c r="DS467" s="18">
        <f t="shared" ca="1" si="554"/>
        <v>0</v>
      </c>
      <c r="DT467" s="18">
        <f t="shared" si="555"/>
        <v>0</v>
      </c>
      <c r="DU467" s="18">
        <f t="shared" si="556"/>
        <v>0</v>
      </c>
      <c r="DV467" s="18">
        <f t="shared" si="557"/>
        <v>0</v>
      </c>
      <c r="DW467" s="18">
        <f t="shared" si="558"/>
        <v>0</v>
      </c>
      <c r="DX467" s="18">
        <f t="shared" si="559"/>
        <v>0</v>
      </c>
      <c r="DY467" s="18">
        <f t="shared" si="560"/>
        <v>0</v>
      </c>
      <c r="DZ467" s="18">
        <f t="shared" si="561"/>
        <v>0</v>
      </c>
      <c r="EA467" s="18">
        <f t="shared" si="562"/>
        <v>0</v>
      </c>
      <c r="EB467" s="18">
        <f t="shared" si="563"/>
        <v>0</v>
      </c>
      <c r="EC467" s="18">
        <f t="shared" si="564"/>
        <v>0</v>
      </c>
      <c r="ED467" s="18">
        <f t="shared" si="565"/>
        <v>0</v>
      </c>
      <c r="EE467" s="18">
        <f t="shared" ca="1" si="566"/>
        <v>0</v>
      </c>
      <c r="EF467" s="18">
        <f t="shared" ca="1" si="567"/>
        <v>0</v>
      </c>
      <c r="EG467" s="18">
        <f t="shared" ca="1" si="568"/>
        <v>0</v>
      </c>
      <c r="EH467" s="18">
        <f t="shared" ca="1" si="569"/>
        <v>0</v>
      </c>
      <c r="EI467" s="18">
        <f t="shared" ca="1" si="570"/>
        <v>0</v>
      </c>
      <c r="EJ467" s="18">
        <f t="shared" si="571"/>
        <v>0</v>
      </c>
      <c r="EK467" s="18">
        <f t="shared" si="572"/>
        <v>0</v>
      </c>
      <c r="EL467" s="18">
        <f t="shared" si="573"/>
        <v>0</v>
      </c>
      <c r="EM467" s="18">
        <f t="shared" si="574"/>
        <v>0</v>
      </c>
      <c r="EN467" s="18">
        <f t="shared" si="575"/>
        <v>0</v>
      </c>
      <c r="EO467" s="18">
        <f t="shared" si="576"/>
        <v>0</v>
      </c>
      <c r="EP467" s="18">
        <f t="shared" si="577"/>
        <v>0</v>
      </c>
      <c r="EQ467" s="18">
        <f t="shared" si="578"/>
        <v>0</v>
      </c>
      <c r="ER467" s="18">
        <f t="shared" si="579"/>
        <v>0</v>
      </c>
      <c r="ES467" s="18">
        <f t="shared" si="580"/>
        <v>0</v>
      </c>
      <c r="ET467" s="18">
        <f t="shared" si="581"/>
        <v>0</v>
      </c>
      <c r="EU467" s="18">
        <f t="shared" si="582"/>
        <v>0</v>
      </c>
      <c r="EV467" s="18">
        <f t="shared" si="583"/>
        <v>0</v>
      </c>
      <c r="EW467" s="18">
        <f t="shared" si="584"/>
        <v>0</v>
      </c>
      <c r="EX467" s="18">
        <f t="shared" si="585"/>
        <v>0</v>
      </c>
      <c r="EY467" s="17"/>
      <c r="EZ467" s="1"/>
      <c r="FA467" s="54">
        <f t="shared" ca="1" si="535"/>
        <v>0</v>
      </c>
      <c r="FB467" s="54">
        <f t="shared" si="536"/>
        <v>0</v>
      </c>
      <c r="FC467" s="54">
        <f t="shared" ca="1" si="530"/>
        <v>0</v>
      </c>
      <c r="FD467" s="34" t="e">
        <f t="shared" ca="1" si="531"/>
        <v>#DIV/0!</v>
      </c>
      <c r="FE467" s="34" t="e">
        <f t="shared" ca="1" si="599"/>
        <v>#DIV/0!</v>
      </c>
      <c r="FH467">
        <f t="shared" si="537"/>
        <v>0</v>
      </c>
      <c r="FI467">
        <f t="shared" ca="1" si="538"/>
        <v>0</v>
      </c>
      <c r="FJ467">
        <f t="shared" ca="1" si="539"/>
        <v>0</v>
      </c>
    </row>
    <row r="468" spans="1:166" x14ac:dyDescent="0.25">
      <c r="A468" s="1"/>
      <c r="B468" s="15">
        <f>Kurse!B464</f>
        <v>40323</v>
      </c>
      <c r="C468" s="1"/>
      <c r="D468" s="20" t="str">
        <f>IF(ISNUMBER(VLOOKUP(B468,CASH!$B$7:$E$2815,2,FALSE)),VLOOKUP(B468,CASH!$B$7:$E$2815,2,FALSE),"")</f>
        <v/>
      </c>
      <c r="E468" s="1"/>
      <c r="F468" s="20">
        <f t="shared" si="532"/>
        <v>0</v>
      </c>
      <c r="G468" s="20"/>
      <c r="H468" s="20"/>
      <c r="I468" s="20"/>
      <c r="J468" s="20"/>
      <c r="K468" s="9"/>
      <c r="L468" s="9"/>
      <c r="M468" s="9"/>
      <c r="N468" s="9"/>
      <c r="O468" s="9"/>
      <c r="P468" s="9" t="str">
        <f>IF(ISNUMBER(VLOOKUP($B468,Anteile!$A$2:$BI$10000,12,FALSE)),VLOOKUP($B468,Anteile!$A$2:$BI$10000,12,FALSE),"0")</f>
        <v>0</v>
      </c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 t="str">
        <f>IF(ISNUMBER(VLOOKUP($B468,Anteile!$A$2:$BI$10000,24,FALSE)),VLOOKUP($B468,Anteile!$A$2:$BI$10000,24,FALSE),"0")</f>
        <v>0</v>
      </c>
      <c r="AC468" s="9" t="str">
        <f>IF(ISNUMBER(VLOOKUP($B468,Anteile!$A$2:$BI$10000,25,FALSE)),VLOOKUP($B468,Anteile!$A$2:$BI$10000,25,FALSE),"0")</f>
        <v>0</v>
      </c>
      <c r="AD468" s="9" t="str">
        <f>IF(ISNUMBER(VLOOKUP($B468,Anteile!$A$2:$BI$10000,26,FALSE)),VLOOKUP($B468,Anteile!$A$2:$BI$10000,26,FALSE),"0")</f>
        <v>0</v>
      </c>
      <c r="AE468" s="9" t="str">
        <f>IF(ISNUMBER(VLOOKUP($B468,Anteile!$A$2:$BI$10000,27,FALSE)),VLOOKUP($B468,Anteile!$A$2:$BI$10000,27,FALSE),"0")</f>
        <v>0</v>
      </c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5"/>
      <c r="AW468" s="13">
        <v>1</v>
      </c>
      <c r="AX468" s="5"/>
      <c r="AY468" s="5"/>
      <c r="AZ468" s="5"/>
      <c r="BA468" s="5"/>
      <c r="BB468" s="5"/>
      <c r="BC468" s="5"/>
      <c r="BD468" s="5"/>
      <c r="BE468" s="13">
        <f t="shared" ca="1" si="540"/>
        <v>972.58064516129036</v>
      </c>
      <c r="BF468" s="13">
        <f t="shared" ca="1" si="586"/>
        <v>0</v>
      </c>
      <c r="BG468" s="13">
        <f t="shared" ca="1" si="541"/>
        <v>80.912627654401035</v>
      </c>
      <c r="BH468" s="13"/>
      <c r="BI468" s="13"/>
      <c r="BJ468" s="13"/>
      <c r="BK468" s="13"/>
      <c r="BL468" s="13"/>
      <c r="BM468" s="13"/>
      <c r="BN468" s="13"/>
      <c r="BO468" s="13"/>
      <c r="BP468" s="13"/>
      <c r="BQ468" s="13"/>
      <c r="BR468" s="13"/>
      <c r="BS468" s="13">
        <f t="shared" ca="1" si="587"/>
        <v>0</v>
      </c>
      <c r="BT468" s="13">
        <f t="shared" ca="1" si="588"/>
        <v>38.32</v>
      </c>
      <c r="BU468" s="13">
        <f t="shared" ca="1" si="589"/>
        <v>27.662506078781004</v>
      </c>
      <c r="BV468" s="13">
        <f t="shared" ca="1" si="590"/>
        <v>25.538985248824769</v>
      </c>
      <c r="BW468" s="13">
        <f t="shared" ca="1" si="600"/>
        <v>0</v>
      </c>
      <c r="BX468" s="13"/>
      <c r="BY468" s="13"/>
      <c r="BZ468" s="13"/>
      <c r="CA468" s="13"/>
      <c r="CB468" s="13"/>
      <c r="CC468" s="13"/>
      <c r="CD468" s="13"/>
      <c r="CE468" s="13"/>
      <c r="CF468" s="13"/>
      <c r="CG468" s="13"/>
      <c r="CH468" s="13"/>
      <c r="CI468" s="13"/>
      <c r="CJ468" s="13"/>
      <c r="CK468" s="13"/>
      <c r="CL468" s="13"/>
      <c r="CM468" s="5"/>
      <c r="CN468" s="13">
        <f t="shared" ca="1" si="591"/>
        <v>5670.04</v>
      </c>
      <c r="CO468" s="13">
        <f t="shared" ca="1" si="592"/>
        <v>123.83</v>
      </c>
      <c r="CP468" s="13">
        <f t="shared" ca="1" si="593"/>
        <v>393.4819</v>
      </c>
      <c r="CQ468" s="5"/>
      <c r="CR468" s="5"/>
      <c r="CS468" s="5"/>
      <c r="CT468" s="34">
        <f t="shared" ca="1" si="594"/>
        <v>0.95045116777272476</v>
      </c>
      <c r="CU468" s="34">
        <f t="shared" ca="1" si="595"/>
        <v>0.98771635957565596</v>
      </c>
      <c r="CV468" s="34">
        <f t="shared" ca="1" si="596"/>
        <v>0.93752976823722245</v>
      </c>
      <c r="CW468" s="5"/>
      <c r="CX468" s="5"/>
      <c r="CY468" s="5"/>
      <c r="CZ468" s="5"/>
      <c r="DA468" s="33">
        <f t="shared" ca="1" si="597"/>
        <v>1.2338</v>
      </c>
      <c r="DB468" s="13">
        <f t="shared" ca="1" si="598"/>
        <v>1199.97</v>
      </c>
      <c r="DC468" s="5"/>
      <c r="DD468" s="18">
        <f t="shared" ca="1" si="542"/>
        <v>0</v>
      </c>
      <c r="DE468" s="18">
        <f>IF(ISNUMBER(VLOOKUP(B468,CASH!$B$7:$D$10000,3,FALSE)),VLOOKUP(B468,CASH!$B$7:$D$10000,3,FALSE),0)</f>
        <v>0</v>
      </c>
      <c r="DF468" s="18">
        <f t="shared" si="543"/>
        <v>0</v>
      </c>
      <c r="DG468" s="18">
        <f t="shared" ca="1" si="533"/>
        <v>0</v>
      </c>
      <c r="DH468" s="18">
        <f t="shared" ca="1" si="534"/>
        <v>0</v>
      </c>
      <c r="DI468" s="18">
        <f t="shared" si="544"/>
        <v>0</v>
      </c>
      <c r="DJ468" s="18">
        <f t="shared" si="545"/>
        <v>0</v>
      </c>
      <c r="DK468" s="18">
        <f t="shared" si="546"/>
        <v>0</v>
      </c>
      <c r="DL468" s="18">
        <f t="shared" si="547"/>
        <v>0</v>
      </c>
      <c r="DM468" s="18">
        <f t="shared" si="548"/>
        <v>0</v>
      </c>
      <c r="DN468" s="18">
        <f t="shared" si="549"/>
        <v>0</v>
      </c>
      <c r="DO468" s="18">
        <f t="shared" si="550"/>
        <v>0</v>
      </c>
      <c r="DP468" s="18">
        <f t="shared" si="551"/>
        <v>0</v>
      </c>
      <c r="DQ468" s="18">
        <f t="shared" ca="1" si="552"/>
        <v>0</v>
      </c>
      <c r="DR468" s="18">
        <f t="shared" ca="1" si="553"/>
        <v>0</v>
      </c>
      <c r="DS468" s="18">
        <f t="shared" ca="1" si="554"/>
        <v>0</v>
      </c>
      <c r="DT468" s="18">
        <f t="shared" si="555"/>
        <v>0</v>
      </c>
      <c r="DU468" s="18">
        <f t="shared" si="556"/>
        <v>0</v>
      </c>
      <c r="DV468" s="18">
        <f t="shared" si="557"/>
        <v>0</v>
      </c>
      <c r="DW468" s="18">
        <f t="shared" si="558"/>
        <v>0</v>
      </c>
      <c r="DX468" s="18">
        <f t="shared" si="559"/>
        <v>0</v>
      </c>
      <c r="DY468" s="18">
        <f t="shared" si="560"/>
        <v>0</v>
      </c>
      <c r="DZ468" s="18">
        <f t="shared" si="561"/>
        <v>0</v>
      </c>
      <c r="EA468" s="18">
        <f t="shared" si="562"/>
        <v>0</v>
      </c>
      <c r="EB468" s="18">
        <f t="shared" si="563"/>
        <v>0</v>
      </c>
      <c r="EC468" s="18">
        <f t="shared" si="564"/>
        <v>0</v>
      </c>
      <c r="ED468" s="18">
        <f t="shared" si="565"/>
        <v>0</v>
      </c>
      <c r="EE468" s="18">
        <f t="shared" ca="1" si="566"/>
        <v>0</v>
      </c>
      <c r="EF468" s="18">
        <f t="shared" ca="1" si="567"/>
        <v>0</v>
      </c>
      <c r="EG468" s="18">
        <f t="shared" ca="1" si="568"/>
        <v>0</v>
      </c>
      <c r="EH468" s="18">
        <f t="shared" ca="1" si="569"/>
        <v>0</v>
      </c>
      <c r="EI468" s="18">
        <f t="shared" ca="1" si="570"/>
        <v>0</v>
      </c>
      <c r="EJ468" s="18">
        <f t="shared" si="571"/>
        <v>0</v>
      </c>
      <c r="EK468" s="18">
        <f t="shared" si="572"/>
        <v>0</v>
      </c>
      <c r="EL468" s="18">
        <f t="shared" si="573"/>
        <v>0</v>
      </c>
      <c r="EM468" s="18">
        <f t="shared" si="574"/>
        <v>0</v>
      </c>
      <c r="EN468" s="18">
        <f t="shared" si="575"/>
        <v>0</v>
      </c>
      <c r="EO468" s="18">
        <f t="shared" si="576"/>
        <v>0</v>
      </c>
      <c r="EP468" s="18">
        <f t="shared" si="577"/>
        <v>0</v>
      </c>
      <c r="EQ468" s="18">
        <f t="shared" si="578"/>
        <v>0</v>
      </c>
      <c r="ER468" s="18">
        <f t="shared" si="579"/>
        <v>0</v>
      </c>
      <c r="ES468" s="18">
        <f t="shared" si="580"/>
        <v>0</v>
      </c>
      <c r="ET468" s="18">
        <f t="shared" si="581"/>
        <v>0</v>
      </c>
      <c r="EU468" s="18">
        <f t="shared" si="582"/>
        <v>0</v>
      </c>
      <c r="EV468" s="18">
        <f t="shared" si="583"/>
        <v>0</v>
      </c>
      <c r="EW468" s="18">
        <f t="shared" si="584"/>
        <v>0</v>
      </c>
      <c r="EX468" s="18">
        <f t="shared" si="585"/>
        <v>0</v>
      </c>
      <c r="EY468" s="17"/>
      <c r="EZ468" s="1"/>
      <c r="FA468" s="54">
        <f t="shared" ca="1" si="535"/>
        <v>0</v>
      </c>
      <c r="FB468" s="54">
        <f t="shared" si="536"/>
        <v>0</v>
      </c>
      <c r="FC468" s="54">
        <f t="shared" ca="1" si="530"/>
        <v>0</v>
      </c>
      <c r="FD468" s="34" t="e">
        <f t="shared" ca="1" si="531"/>
        <v>#DIV/0!</v>
      </c>
      <c r="FE468" s="34" t="e">
        <f t="shared" ca="1" si="599"/>
        <v>#DIV/0!</v>
      </c>
      <c r="FH468">
        <f t="shared" si="537"/>
        <v>0</v>
      </c>
      <c r="FI468">
        <f t="shared" ca="1" si="538"/>
        <v>0</v>
      </c>
      <c r="FJ468">
        <f t="shared" ca="1" si="539"/>
        <v>0</v>
      </c>
    </row>
    <row r="469" spans="1:166" x14ac:dyDescent="0.25">
      <c r="A469" s="1"/>
      <c r="B469" s="15">
        <f>Kurse!B465</f>
        <v>40322</v>
      </c>
      <c r="C469" s="1"/>
      <c r="D469" s="20" t="str">
        <f>IF(ISNUMBER(VLOOKUP(B469,CASH!$B$7:$E$2815,2,FALSE)),VLOOKUP(B469,CASH!$B$7:$E$2815,2,FALSE),"")</f>
        <v/>
      </c>
      <c r="E469" s="1"/>
      <c r="F469" s="20">
        <f t="shared" si="532"/>
        <v>0</v>
      </c>
      <c r="G469" s="20"/>
      <c r="H469" s="20"/>
      <c r="I469" s="20"/>
      <c r="J469" s="20"/>
      <c r="K469" s="9"/>
      <c r="L469" s="9"/>
      <c r="M469" s="9"/>
      <c r="N469" s="9"/>
      <c r="O469" s="9"/>
      <c r="P469" s="9" t="str">
        <f>IF(ISNUMBER(VLOOKUP($B469,Anteile!$A$2:$BI$10000,12,FALSE)),VLOOKUP($B469,Anteile!$A$2:$BI$10000,12,FALSE),"0")</f>
        <v>0</v>
      </c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 t="str">
        <f>IF(ISNUMBER(VLOOKUP($B469,Anteile!$A$2:$BI$10000,24,FALSE)),VLOOKUP($B469,Anteile!$A$2:$BI$10000,24,FALSE),"0")</f>
        <v>0</v>
      </c>
      <c r="AC469" s="9" t="str">
        <f>IF(ISNUMBER(VLOOKUP($B469,Anteile!$A$2:$BI$10000,25,FALSE)),VLOOKUP($B469,Anteile!$A$2:$BI$10000,25,FALSE),"0")</f>
        <v>0</v>
      </c>
      <c r="AD469" s="9" t="str">
        <f>IF(ISNUMBER(VLOOKUP($B469,Anteile!$A$2:$BI$10000,26,FALSE)),VLOOKUP($B469,Anteile!$A$2:$BI$10000,26,FALSE),"0")</f>
        <v>0</v>
      </c>
      <c r="AE469" s="9" t="str">
        <f>IF(ISNUMBER(VLOOKUP($B469,Anteile!$A$2:$BI$10000,27,FALSE)),VLOOKUP($B469,Anteile!$A$2:$BI$10000,27,FALSE),"0")</f>
        <v>0</v>
      </c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5"/>
      <c r="AW469" s="13">
        <v>1</v>
      </c>
      <c r="AX469" s="5"/>
      <c r="AY469" s="5"/>
      <c r="AZ469" s="5"/>
      <c r="BA469" s="5"/>
      <c r="BB469" s="5"/>
      <c r="BC469" s="5"/>
      <c r="BD469" s="5"/>
      <c r="BE469" s="13">
        <f t="shared" ca="1" si="540"/>
        <v>966.45600388915898</v>
      </c>
      <c r="BF469" s="13">
        <f t="shared" ca="1" si="586"/>
        <v>0</v>
      </c>
      <c r="BG469" s="13">
        <f t="shared" ca="1" si="541"/>
        <v>81.534597309998375</v>
      </c>
      <c r="BH469" s="13"/>
      <c r="BI469" s="13"/>
      <c r="BJ469" s="13"/>
      <c r="BK469" s="13"/>
      <c r="BL469" s="13"/>
      <c r="BM469" s="13"/>
      <c r="BN469" s="13"/>
      <c r="BO469" s="13"/>
      <c r="BP469" s="13"/>
      <c r="BQ469" s="13"/>
      <c r="BR469" s="13"/>
      <c r="BS469" s="13">
        <f t="shared" ca="1" si="587"/>
        <v>0</v>
      </c>
      <c r="BT469" s="13">
        <f t="shared" ca="1" si="588"/>
        <v>39.119999999999997</v>
      </c>
      <c r="BU469" s="13">
        <f t="shared" ca="1" si="589"/>
        <v>28.259309464954946</v>
      </c>
      <c r="BV469" s="13">
        <f t="shared" ca="1" si="590"/>
        <v>25.96658711217184</v>
      </c>
      <c r="BW469" s="13">
        <f t="shared" ca="1" si="600"/>
        <v>0</v>
      </c>
      <c r="BX469" s="13"/>
      <c r="BY469" s="13"/>
      <c r="BZ469" s="13"/>
      <c r="CA469" s="13"/>
      <c r="CB469" s="13"/>
      <c r="CC469" s="13"/>
      <c r="CD469" s="13"/>
      <c r="CE469" s="13"/>
      <c r="CF469" s="13"/>
      <c r="CG469" s="13"/>
      <c r="CH469" s="13"/>
      <c r="CI469" s="13"/>
      <c r="CJ469" s="13"/>
      <c r="CK469" s="13"/>
      <c r="CL469" s="13"/>
      <c r="CM469" s="5"/>
      <c r="CN469" s="13">
        <f t="shared" ca="1" si="591"/>
        <v>5805.68</v>
      </c>
      <c r="CO469" s="13">
        <f t="shared" ca="1" si="592"/>
        <v>123.62</v>
      </c>
      <c r="CP469" s="13">
        <f t="shared" ca="1" si="593"/>
        <v>392.50720000000001</v>
      </c>
      <c r="CQ469" s="5"/>
      <c r="CR469" s="5"/>
      <c r="CS469" s="5"/>
      <c r="CT469" s="34">
        <f t="shared" ca="1" si="594"/>
        <v>0.97318807904613602</v>
      </c>
      <c r="CU469" s="34">
        <f t="shared" ca="1" si="595"/>
        <v>0.98604131769960912</v>
      </c>
      <c r="CV469" s="34">
        <f t="shared" ca="1" si="596"/>
        <v>0.93520739898694483</v>
      </c>
      <c r="CW469" s="5"/>
      <c r="CX469" s="5"/>
      <c r="CY469" s="5"/>
      <c r="CZ469" s="5"/>
      <c r="DA469" s="33">
        <f t="shared" ca="1" si="597"/>
        <v>1.2342</v>
      </c>
      <c r="DB469" s="13">
        <f t="shared" ca="1" si="598"/>
        <v>1192.8</v>
      </c>
      <c r="DC469" s="5"/>
      <c r="DD469" s="18">
        <f t="shared" ca="1" si="542"/>
        <v>0</v>
      </c>
      <c r="DE469" s="18">
        <f>IF(ISNUMBER(VLOOKUP(B469,CASH!$B$7:$D$10000,3,FALSE)),VLOOKUP(B469,CASH!$B$7:$D$10000,3,FALSE),0)</f>
        <v>0</v>
      </c>
      <c r="DF469" s="18">
        <f t="shared" si="543"/>
        <v>0</v>
      </c>
      <c r="DG469" s="18">
        <f t="shared" ca="1" si="533"/>
        <v>0</v>
      </c>
      <c r="DH469" s="18">
        <f t="shared" ca="1" si="534"/>
        <v>0</v>
      </c>
      <c r="DI469" s="18">
        <f t="shared" si="544"/>
        <v>0</v>
      </c>
      <c r="DJ469" s="18">
        <f t="shared" si="545"/>
        <v>0</v>
      </c>
      <c r="DK469" s="18">
        <f t="shared" si="546"/>
        <v>0</v>
      </c>
      <c r="DL469" s="18">
        <f t="shared" si="547"/>
        <v>0</v>
      </c>
      <c r="DM469" s="18">
        <f t="shared" si="548"/>
        <v>0</v>
      </c>
      <c r="DN469" s="18">
        <f t="shared" si="549"/>
        <v>0</v>
      </c>
      <c r="DO469" s="18">
        <f t="shared" si="550"/>
        <v>0</v>
      </c>
      <c r="DP469" s="18">
        <f t="shared" si="551"/>
        <v>0</v>
      </c>
      <c r="DQ469" s="18">
        <f t="shared" ca="1" si="552"/>
        <v>0</v>
      </c>
      <c r="DR469" s="18">
        <f t="shared" ca="1" si="553"/>
        <v>0</v>
      </c>
      <c r="DS469" s="18">
        <f t="shared" ca="1" si="554"/>
        <v>0</v>
      </c>
      <c r="DT469" s="18">
        <f t="shared" si="555"/>
        <v>0</v>
      </c>
      <c r="DU469" s="18">
        <f t="shared" si="556"/>
        <v>0</v>
      </c>
      <c r="DV469" s="18">
        <f t="shared" si="557"/>
        <v>0</v>
      </c>
      <c r="DW469" s="18">
        <f t="shared" si="558"/>
        <v>0</v>
      </c>
      <c r="DX469" s="18">
        <f t="shared" si="559"/>
        <v>0</v>
      </c>
      <c r="DY469" s="18">
        <f t="shared" si="560"/>
        <v>0</v>
      </c>
      <c r="DZ469" s="18">
        <f t="shared" si="561"/>
        <v>0</v>
      </c>
      <c r="EA469" s="18">
        <f t="shared" si="562"/>
        <v>0</v>
      </c>
      <c r="EB469" s="18">
        <f t="shared" si="563"/>
        <v>0</v>
      </c>
      <c r="EC469" s="18">
        <f t="shared" si="564"/>
        <v>0</v>
      </c>
      <c r="ED469" s="18">
        <f t="shared" si="565"/>
        <v>0</v>
      </c>
      <c r="EE469" s="18">
        <f t="shared" ca="1" si="566"/>
        <v>0</v>
      </c>
      <c r="EF469" s="18">
        <f t="shared" ca="1" si="567"/>
        <v>0</v>
      </c>
      <c r="EG469" s="18">
        <f t="shared" ca="1" si="568"/>
        <v>0</v>
      </c>
      <c r="EH469" s="18">
        <f t="shared" ca="1" si="569"/>
        <v>0</v>
      </c>
      <c r="EI469" s="18">
        <f t="shared" ca="1" si="570"/>
        <v>0</v>
      </c>
      <c r="EJ469" s="18">
        <f t="shared" si="571"/>
        <v>0</v>
      </c>
      <c r="EK469" s="18">
        <f t="shared" si="572"/>
        <v>0</v>
      </c>
      <c r="EL469" s="18">
        <f t="shared" si="573"/>
        <v>0</v>
      </c>
      <c r="EM469" s="18">
        <f t="shared" si="574"/>
        <v>0</v>
      </c>
      <c r="EN469" s="18">
        <f t="shared" si="575"/>
        <v>0</v>
      </c>
      <c r="EO469" s="18">
        <f t="shared" si="576"/>
        <v>0</v>
      </c>
      <c r="EP469" s="18">
        <f t="shared" si="577"/>
        <v>0</v>
      </c>
      <c r="EQ469" s="18">
        <f t="shared" si="578"/>
        <v>0</v>
      </c>
      <c r="ER469" s="18">
        <f t="shared" si="579"/>
        <v>0</v>
      </c>
      <c r="ES469" s="18">
        <f t="shared" si="580"/>
        <v>0</v>
      </c>
      <c r="ET469" s="18">
        <f t="shared" si="581"/>
        <v>0</v>
      </c>
      <c r="EU469" s="18">
        <f t="shared" si="582"/>
        <v>0</v>
      </c>
      <c r="EV469" s="18">
        <f t="shared" si="583"/>
        <v>0</v>
      </c>
      <c r="EW469" s="18">
        <f t="shared" si="584"/>
        <v>0</v>
      </c>
      <c r="EX469" s="18">
        <f t="shared" si="585"/>
        <v>0</v>
      </c>
      <c r="EY469" s="17"/>
      <c r="EZ469" s="1"/>
      <c r="FA469" s="54">
        <f t="shared" ca="1" si="535"/>
        <v>0</v>
      </c>
      <c r="FB469" s="54">
        <f t="shared" si="536"/>
        <v>0</v>
      </c>
      <c r="FC469" s="54">
        <f t="shared" ca="1" si="530"/>
        <v>0</v>
      </c>
      <c r="FD469" s="34" t="e">
        <f t="shared" ca="1" si="531"/>
        <v>#DIV/0!</v>
      </c>
      <c r="FE469" s="34" t="e">
        <f t="shared" ca="1" si="599"/>
        <v>#DIV/0!</v>
      </c>
      <c r="FH469">
        <f t="shared" si="537"/>
        <v>0</v>
      </c>
      <c r="FI469">
        <f t="shared" ca="1" si="538"/>
        <v>0</v>
      </c>
      <c r="FJ469">
        <f t="shared" ca="1" si="539"/>
        <v>0</v>
      </c>
    </row>
    <row r="470" spans="1:166" x14ac:dyDescent="0.25">
      <c r="A470" s="1"/>
      <c r="B470" s="15">
        <f>Kurse!B466</f>
        <v>40319</v>
      </c>
      <c r="C470" s="1"/>
      <c r="D470" s="20" t="str">
        <f>IF(ISNUMBER(VLOOKUP(B470,CASH!$B$7:$E$2815,2,FALSE)),VLOOKUP(B470,CASH!$B$7:$E$2815,2,FALSE),"")</f>
        <v/>
      </c>
      <c r="E470" s="1"/>
      <c r="F470" s="20">
        <f t="shared" si="532"/>
        <v>0</v>
      </c>
      <c r="G470" s="20"/>
      <c r="H470" s="20"/>
      <c r="I470" s="20"/>
      <c r="J470" s="20"/>
      <c r="K470" s="9"/>
      <c r="L470" s="9"/>
      <c r="M470" s="9"/>
      <c r="N470" s="9"/>
      <c r="O470" s="9"/>
      <c r="P470" s="9" t="str">
        <f>IF(ISNUMBER(VLOOKUP($B470,Anteile!$A$2:$BI$10000,12,FALSE)),VLOOKUP($B470,Anteile!$A$2:$BI$10000,12,FALSE),"0")</f>
        <v>0</v>
      </c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 t="str">
        <f>IF(ISNUMBER(VLOOKUP($B470,Anteile!$A$2:$BI$10000,24,FALSE)),VLOOKUP($B470,Anteile!$A$2:$BI$10000,24,FALSE),"0")</f>
        <v>0</v>
      </c>
      <c r="AC470" s="9" t="str">
        <f>IF(ISNUMBER(VLOOKUP($B470,Anteile!$A$2:$BI$10000,25,FALSE)),VLOOKUP($B470,Anteile!$A$2:$BI$10000,25,FALSE),"0")</f>
        <v>0</v>
      </c>
      <c r="AD470" s="9" t="str">
        <f>IF(ISNUMBER(VLOOKUP($B470,Anteile!$A$2:$BI$10000,26,FALSE)),VLOOKUP($B470,Anteile!$A$2:$BI$10000,26,FALSE),"0")</f>
        <v>0</v>
      </c>
      <c r="AE470" s="9" t="str">
        <f>IF(ISNUMBER(VLOOKUP($B470,Anteile!$A$2:$BI$10000,27,FALSE)),VLOOKUP($B470,Anteile!$A$2:$BI$10000,27,FALSE),"0")</f>
        <v>0</v>
      </c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5"/>
      <c r="AW470" s="13">
        <v>1</v>
      </c>
      <c r="AX470" s="5"/>
      <c r="AY470" s="5"/>
      <c r="AZ470" s="5"/>
      <c r="BA470" s="5"/>
      <c r="BB470" s="5"/>
      <c r="BC470" s="5"/>
      <c r="BD470" s="5"/>
      <c r="BE470" s="13">
        <f t="shared" ca="1" si="540"/>
        <v>934.88464598249811</v>
      </c>
      <c r="BF470" s="13">
        <f t="shared" ca="1" si="586"/>
        <v>0</v>
      </c>
      <c r="BG470" s="13">
        <f t="shared" ca="1" si="541"/>
        <v>79.872712808273675</v>
      </c>
      <c r="BH470" s="13"/>
      <c r="BI470" s="13"/>
      <c r="BJ470" s="13"/>
      <c r="BK470" s="13"/>
      <c r="BL470" s="13"/>
      <c r="BM470" s="13"/>
      <c r="BN470" s="13"/>
      <c r="BO470" s="13"/>
      <c r="BP470" s="13"/>
      <c r="BQ470" s="13"/>
      <c r="BR470" s="13"/>
      <c r="BS470" s="13">
        <f t="shared" ca="1" si="587"/>
        <v>0</v>
      </c>
      <c r="BT470" s="13">
        <f t="shared" ca="1" si="588"/>
        <v>39.119999999999997</v>
      </c>
      <c r="BU470" s="13">
        <f t="shared" ca="1" si="589"/>
        <v>28.259309464954946</v>
      </c>
      <c r="BV470" s="13">
        <f t="shared" ca="1" si="590"/>
        <v>25.96658711217184</v>
      </c>
      <c r="BW470" s="13">
        <f t="shared" ca="1" si="600"/>
        <v>0</v>
      </c>
      <c r="BX470" s="13"/>
      <c r="BY470" s="13"/>
      <c r="BZ470" s="13"/>
      <c r="CA470" s="13"/>
      <c r="CB470" s="13"/>
      <c r="CC470" s="13"/>
      <c r="CD470" s="13"/>
      <c r="CE470" s="13"/>
      <c r="CF470" s="13"/>
      <c r="CG470" s="13"/>
      <c r="CH470" s="13"/>
      <c r="CI470" s="13"/>
      <c r="CJ470" s="13"/>
      <c r="CK470" s="13"/>
      <c r="CL470" s="13"/>
      <c r="CM470" s="5"/>
      <c r="CN470" s="13">
        <f t="shared" ca="1" si="591"/>
        <v>5829.25</v>
      </c>
      <c r="CO470" s="13">
        <f t="shared" ca="1" si="592"/>
        <v>123.62</v>
      </c>
      <c r="CP470" s="13">
        <f t="shared" ca="1" si="593"/>
        <v>392.05529999999999</v>
      </c>
      <c r="CQ470" s="5"/>
      <c r="CR470" s="5"/>
      <c r="CS470" s="5"/>
      <c r="CT470" s="34">
        <f t="shared" ca="1" si="594"/>
        <v>0.97713904482845904</v>
      </c>
      <c r="CU470" s="34">
        <f t="shared" ca="1" si="595"/>
        <v>0.98604131769960912</v>
      </c>
      <c r="CV470" s="34">
        <f t="shared" ca="1" si="596"/>
        <v>0.93413067931504523</v>
      </c>
      <c r="CW470" s="5"/>
      <c r="CX470" s="5"/>
      <c r="CY470" s="5"/>
      <c r="CZ470" s="5"/>
      <c r="DA470" s="33">
        <f t="shared" ca="1" si="597"/>
        <v>1.2569999999999999</v>
      </c>
      <c r="DB470" s="13">
        <f t="shared" ca="1" si="598"/>
        <v>1175.1500000000001</v>
      </c>
      <c r="DC470" s="5"/>
      <c r="DD470" s="18">
        <f t="shared" ca="1" si="542"/>
        <v>0</v>
      </c>
      <c r="DE470" s="18">
        <f>IF(ISNUMBER(VLOOKUP(B470,CASH!$B$7:$D$10000,3,FALSE)),VLOOKUP(B470,CASH!$B$7:$D$10000,3,FALSE),0)</f>
        <v>0</v>
      </c>
      <c r="DF470" s="18">
        <f t="shared" si="543"/>
        <v>0</v>
      </c>
      <c r="DG470" s="18">
        <f t="shared" ca="1" si="533"/>
        <v>0</v>
      </c>
      <c r="DH470" s="18">
        <f t="shared" ca="1" si="534"/>
        <v>0</v>
      </c>
      <c r="DI470" s="18">
        <f t="shared" si="544"/>
        <v>0</v>
      </c>
      <c r="DJ470" s="18">
        <f t="shared" si="545"/>
        <v>0</v>
      </c>
      <c r="DK470" s="18">
        <f t="shared" si="546"/>
        <v>0</v>
      </c>
      <c r="DL470" s="18">
        <f t="shared" si="547"/>
        <v>0</v>
      </c>
      <c r="DM470" s="18">
        <f t="shared" si="548"/>
        <v>0</v>
      </c>
      <c r="DN470" s="18">
        <f t="shared" si="549"/>
        <v>0</v>
      </c>
      <c r="DO470" s="18">
        <f t="shared" si="550"/>
        <v>0</v>
      </c>
      <c r="DP470" s="18">
        <f t="shared" si="551"/>
        <v>0</v>
      </c>
      <c r="DQ470" s="18">
        <f t="shared" ca="1" si="552"/>
        <v>0</v>
      </c>
      <c r="DR470" s="18">
        <f t="shared" ca="1" si="553"/>
        <v>0</v>
      </c>
      <c r="DS470" s="18">
        <f t="shared" ca="1" si="554"/>
        <v>0</v>
      </c>
      <c r="DT470" s="18">
        <f t="shared" si="555"/>
        <v>0</v>
      </c>
      <c r="DU470" s="18">
        <f t="shared" si="556"/>
        <v>0</v>
      </c>
      <c r="DV470" s="18">
        <f t="shared" si="557"/>
        <v>0</v>
      </c>
      <c r="DW470" s="18">
        <f t="shared" si="558"/>
        <v>0</v>
      </c>
      <c r="DX470" s="18">
        <f t="shared" si="559"/>
        <v>0</v>
      </c>
      <c r="DY470" s="18">
        <f t="shared" si="560"/>
        <v>0</v>
      </c>
      <c r="DZ470" s="18">
        <f t="shared" si="561"/>
        <v>0</v>
      </c>
      <c r="EA470" s="18">
        <f t="shared" si="562"/>
        <v>0</v>
      </c>
      <c r="EB470" s="18">
        <f t="shared" si="563"/>
        <v>0</v>
      </c>
      <c r="EC470" s="18">
        <f t="shared" si="564"/>
        <v>0</v>
      </c>
      <c r="ED470" s="18">
        <f t="shared" si="565"/>
        <v>0</v>
      </c>
      <c r="EE470" s="18">
        <f t="shared" ca="1" si="566"/>
        <v>0</v>
      </c>
      <c r="EF470" s="18">
        <f t="shared" ca="1" si="567"/>
        <v>0</v>
      </c>
      <c r="EG470" s="18">
        <f t="shared" ca="1" si="568"/>
        <v>0</v>
      </c>
      <c r="EH470" s="18">
        <f t="shared" ca="1" si="569"/>
        <v>0</v>
      </c>
      <c r="EI470" s="18">
        <f t="shared" ca="1" si="570"/>
        <v>0</v>
      </c>
      <c r="EJ470" s="18">
        <f t="shared" si="571"/>
        <v>0</v>
      </c>
      <c r="EK470" s="18">
        <f t="shared" si="572"/>
        <v>0</v>
      </c>
      <c r="EL470" s="18">
        <f t="shared" si="573"/>
        <v>0</v>
      </c>
      <c r="EM470" s="18">
        <f t="shared" si="574"/>
        <v>0</v>
      </c>
      <c r="EN470" s="18">
        <f t="shared" si="575"/>
        <v>0</v>
      </c>
      <c r="EO470" s="18">
        <f t="shared" si="576"/>
        <v>0</v>
      </c>
      <c r="EP470" s="18">
        <f t="shared" si="577"/>
        <v>0</v>
      </c>
      <c r="EQ470" s="18">
        <f t="shared" si="578"/>
        <v>0</v>
      </c>
      <c r="ER470" s="18">
        <f t="shared" si="579"/>
        <v>0</v>
      </c>
      <c r="ES470" s="18">
        <f t="shared" si="580"/>
        <v>0</v>
      </c>
      <c r="ET470" s="18">
        <f t="shared" si="581"/>
        <v>0</v>
      </c>
      <c r="EU470" s="18">
        <f t="shared" si="582"/>
        <v>0</v>
      </c>
      <c r="EV470" s="18">
        <f t="shared" si="583"/>
        <v>0</v>
      </c>
      <c r="EW470" s="18">
        <f t="shared" si="584"/>
        <v>0</v>
      </c>
      <c r="EX470" s="18">
        <f t="shared" si="585"/>
        <v>0</v>
      </c>
      <c r="EY470" s="17"/>
      <c r="EZ470" s="1"/>
      <c r="FA470" s="54">
        <f t="shared" ca="1" si="535"/>
        <v>0</v>
      </c>
      <c r="FB470" s="54">
        <f t="shared" si="536"/>
        <v>0</v>
      </c>
      <c r="FC470" s="54">
        <f t="shared" ca="1" si="530"/>
        <v>0</v>
      </c>
      <c r="FD470" s="34" t="e">
        <f t="shared" ca="1" si="531"/>
        <v>#DIV/0!</v>
      </c>
      <c r="FE470" s="34" t="e">
        <f t="shared" ca="1" si="599"/>
        <v>#DIV/0!</v>
      </c>
      <c r="FH470">
        <f t="shared" si="537"/>
        <v>0</v>
      </c>
      <c r="FI470">
        <f t="shared" ca="1" si="538"/>
        <v>0</v>
      </c>
      <c r="FJ470">
        <f t="shared" ca="1" si="539"/>
        <v>0</v>
      </c>
    </row>
    <row r="471" spans="1:166" x14ac:dyDescent="0.25">
      <c r="A471" s="1"/>
      <c r="B471" s="15">
        <f>Kurse!B467</f>
        <v>40318</v>
      </c>
      <c r="C471" s="1"/>
      <c r="D471" s="20" t="str">
        <f>IF(ISNUMBER(VLOOKUP(B471,CASH!$B$7:$E$2815,2,FALSE)),VLOOKUP(B471,CASH!$B$7:$E$2815,2,FALSE),"")</f>
        <v/>
      </c>
      <c r="E471" s="1"/>
      <c r="F471" s="20">
        <f t="shared" si="532"/>
        <v>0</v>
      </c>
      <c r="G471" s="20"/>
      <c r="H471" s="20"/>
      <c r="I471" s="20"/>
      <c r="J471" s="20"/>
      <c r="K471" s="9"/>
      <c r="L471" s="9"/>
      <c r="M471" s="9"/>
      <c r="N471" s="9"/>
      <c r="O471" s="9"/>
      <c r="P471" s="9" t="str">
        <f>IF(ISNUMBER(VLOOKUP($B471,Anteile!$A$2:$BI$10000,12,FALSE)),VLOOKUP($B471,Anteile!$A$2:$BI$10000,12,FALSE),"0")</f>
        <v>0</v>
      </c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 t="str">
        <f>IF(ISNUMBER(VLOOKUP($B471,Anteile!$A$2:$BI$10000,24,FALSE)),VLOOKUP($B471,Anteile!$A$2:$BI$10000,24,FALSE),"0")</f>
        <v>0</v>
      </c>
      <c r="AC471" s="9" t="str">
        <f>IF(ISNUMBER(VLOOKUP($B471,Anteile!$A$2:$BI$10000,25,FALSE)),VLOOKUP($B471,Anteile!$A$2:$BI$10000,25,FALSE),"0")</f>
        <v>0</v>
      </c>
      <c r="AD471" s="9" t="str">
        <f>IF(ISNUMBER(VLOOKUP($B471,Anteile!$A$2:$BI$10000,26,FALSE)),VLOOKUP($B471,Anteile!$A$2:$BI$10000,26,FALSE),"0")</f>
        <v>0</v>
      </c>
      <c r="AE471" s="9" t="str">
        <f>IF(ISNUMBER(VLOOKUP($B471,Anteile!$A$2:$BI$10000,27,FALSE)),VLOOKUP($B471,Anteile!$A$2:$BI$10000,27,FALSE),"0")</f>
        <v>0</v>
      </c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5"/>
      <c r="AW471" s="13">
        <v>1</v>
      </c>
      <c r="AX471" s="5"/>
      <c r="AY471" s="5"/>
      <c r="AZ471" s="5"/>
      <c r="BA471" s="5"/>
      <c r="BB471" s="5"/>
      <c r="BC471" s="5"/>
      <c r="BD471" s="5"/>
      <c r="BE471" s="13">
        <f t="shared" ca="1" si="540"/>
        <v>942.3889641974323</v>
      </c>
      <c r="BF471" s="13">
        <f t="shared" ca="1" si="586"/>
        <v>0</v>
      </c>
      <c r="BG471" s="13">
        <f t="shared" ca="1" si="541"/>
        <v>80.073359381229565</v>
      </c>
      <c r="BH471" s="13"/>
      <c r="BI471" s="13"/>
      <c r="BJ471" s="13"/>
      <c r="BK471" s="13"/>
      <c r="BL471" s="13"/>
      <c r="BM471" s="13"/>
      <c r="BN471" s="13"/>
      <c r="BO471" s="13"/>
      <c r="BP471" s="13"/>
      <c r="BQ471" s="13"/>
      <c r="BR471" s="13"/>
      <c r="BS471" s="13">
        <f t="shared" ca="1" si="587"/>
        <v>0</v>
      </c>
      <c r="BT471" s="13">
        <f t="shared" ca="1" si="588"/>
        <v>39.299999999999997</v>
      </c>
      <c r="BU471" s="13">
        <f t="shared" ca="1" si="589"/>
        <v>28.259309464954946</v>
      </c>
      <c r="BV471" s="13">
        <f t="shared" ca="1" si="590"/>
        <v>25.90702495813731</v>
      </c>
      <c r="BW471" s="13">
        <f t="shared" ca="1" si="600"/>
        <v>0</v>
      </c>
      <c r="BX471" s="13"/>
      <c r="BY471" s="13"/>
      <c r="BZ471" s="13"/>
      <c r="CA471" s="13"/>
      <c r="CB471" s="13"/>
      <c r="CC471" s="13"/>
      <c r="CD471" s="13"/>
      <c r="CE471" s="13"/>
      <c r="CF471" s="13"/>
      <c r="CG471" s="13"/>
      <c r="CH471" s="13"/>
      <c r="CI471" s="13"/>
      <c r="CJ471" s="13"/>
      <c r="CK471" s="13"/>
      <c r="CL471" s="13"/>
      <c r="CM471" s="5"/>
      <c r="CN471" s="13">
        <f t="shared" ca="1" si="591"/>
        <v>5867.88</v>
      </c>
      <c r="CO471" s="13">
        <f t="shared" ca="1" si="592"/>
        <v>125.96</v>
      </c>
      <c r="CP471" s="13">
        <f t="shared" ca="1" si="593"/>
        <v>391.4402</v>
      </c>
      <c r="CQ471" s="5"/>
      <c r="CR471" s="5"/>
      <c r="CS471" s="5"/>
      <c r="CT471" s="34">
        <f t="shared" ca="1" si="594"/>
        <v>0.98361447156461257</v>
      </c>
      <c r="CU471" s="34">
        <f t="shared" ca="1" si="595"/>
        <v>1.0047060700327031</v>
      </c>
      <c r="CV471" s="34">
        <f t="shared" ca="1" si="596"/>
        <v>0.93266511111370565</v>
      </c>
      <c r="CW471" s="5"/>
      <c r="CX471" s="5"/>
      <c r="CY471" s="5"/>
      <c r="CZ471" s="5"/>
      <c r="DA471" s="33">
        <f t="shared" ca="1" si="597"/>
        <v>1.2541</v>
      </c>
      <c r="DB471" s="13">
        <f t="shared" ca="1" si="598"/>
        <v>1181.8499999999999</v>
      </c>
      <c r="DC471" s="5"/>
      <c r="DD471" s="18">
        <f t="shared" ca="1" si="542"/>
        <v>0</v>
      </c>
      <c r="DE471" s="18">
        <f>IF(ISNUMBER(VLOOKUP(B471,CASH!$B$7:$D$10000,3,FALSE)),VLOOKUP(B471,CASH!$B$7:$D$10000,3,FALSE),0)</f>
        <v>0</v>
      </c>
      <c r="DF471" s="18">
        <f t="shared" si="543"/>
        <v>0</v>
      </c>
      <c r="DG471" s="18">
        <f t="shared" ca="1" si="533"/>
        <v>0</v>
      </c>
      <c r="DH471" s="18">
        <f t="shared" ca="1" si="534"/>
        <v>0</v>
      </c>
      <c r="DI471" s="18">
        <f t="shared" si="544"/>
        <v>0</v>
      </c>
      <c r="DJ471" s="18">
        <f t="shared" si="545"/>
        <v>0</v>
      </c>
      <c r="DK471" s="18">
        <f t="shared" si="546"/>
        <v>0</v>
      </c>
      <c r="DL471" s="18">
        <f t="shared" si="547"/>
        <v>0</v>
      </c>
      <c r="DM471" s="18">
        <f t="shared" si="548"/>
        <v>0</v>
      </c>
      <c r="DN471" s="18">
        <f t="shared" si="549"/>
        <v>0</v>
      </c>
      <c r="DO471" s="18">
        <f t="shared" si="550"/>
        <v>0</v>
      </c>
      <c r="DP471" s="18">
        <f t="shared" si="551"/>
        <v>0</v>
      </c>
      <c r="DQ471" s="18">
        <f t="shared" ca="1" si="552"/>
        <v>0</v>
      </c>
      <c r="DR471" s="18">
        <f t="shared" ca="1" si="553"/>
        <v>0</v>
      </c>
      <c r="DS471" s="18">
        <f t="shared" ca="1" si="554"/>
        <v>0</v>
      </c>
      <c r="DT471" s="18">
        <f t="shared" si="555"/>
        <v>0</v>
      </c>
      <c r="DU471" s="18">
        <f t="shared" si="556"/>
        <v>0</v>
      </c>
      <c r="DV471" s="18">
        <f t="shared" si="557"/>
        <v>0</v>
      </c>
      <c r="DW471" s="18">
        <f t="shared" si="558"/>
        <v>0</v>
      </c>
      <c r="DX471" s="18">
        <f t="shared" si="559"/>
        <v>0</v>
      </c>
      <c r="DY471" s="18">
        <f t="shared" si="560"/>
        <v>0</v>
      </c>
      <c r="DZ471" s="18">
        <f t="shared" si="561"/>
        <v>0</v>
      </c>
      <c r="EA471" s="18">
        <f t="shared" si="562"/>
        <v>0</v>
      </c>
      <c r="EB471" s="18">
        <f t="shared" si="563"/>
        <v>0</v>
      </c>
      <c r="EC471" s="18">
        <f t="shared" si="564"/>
        <v>0</v>
      </c>
      <c r="ED471" s="18">
        <f t="shared" si="565"/>
        <v>0</v>
      </c>
      <c r="EE471" s="18">
        <f t="shared" ca="1" si="566"/>
        <v>0</v>
      </c>
      <c r="EF471" s="18">
        <f t="shared" ca="1" si="567"/>
        <v>0</v>
      </c>
      <c r="EG471" s="18">
        <f t="shared" ca="1" si="568"/>
        <v>0</v>
      </c>
      <c r="EH471" s="18">
        <f t="shared" ca="1" si="569"/>
        <v>0</v>
      </c>
      <c r="EI471" s="18">
        <f t="shared" ca="1" si="570"/>
        <v>0</v>
      </c>
      <c r="EJ471" s="18">
        <f t="shared" si="571"/>
        <v>0</v>
      </c>
      <c r="EK471" s="18">
        <f t="shared" si="572"/>
        <v>0</v>
      </c>
      <c r="EL471" s="18">
        <f t="shared" si="573"/>
        <v>0</v>
      </c>
      <c r="EM471" s="18">
        <f t="shared" si="574"/>
        <v>0</v>
      </c>
      <c r="EN471" s="18">
        <f t="shared" si="575"/>
        <v>0</v>
      </c>
      <c r="EO471" s="18">
        <f t="shared" si="576"/>
        <v>0</v>
      </c>
      <c r="EP471" s="18">
        <f t="shared" si="577"/>
        <v>0</v>
      </c>
      <c r="EQ471" s="18">
        <f t="shared" si="578"/>
        <v>0</v>
      </c>
      <c r="ER471" s="18">
        <f t="shared" si="579"/>
        <v>0</v>
      </c>
      <c r="ES471" s="18">
        <f t="shared" si="580"/>
        <v>0</v>
      </c>
      <c r="ET471" s="18">
        <f t="shared" si="581"/>
        <v>0</v>
      </c>
      <c r="EU471" s="18">
        <f t="shared" si="582"/>
        <v>0</v>
      </c>
      <c r="EV471" s="18">
        <f t="shared" si="583"/>
        <v>0</v>
      </c>
      <c r="EW471" s="18">
        <f t="shared" si="584"/>
        <v>0</v>
      </c>
      <c r="EX471" s="18">
        <f t="shared" si="585"/>
        <v>0</v>
      </c>
      <c r="EY471" s="17"/>
      <c r="EZ471" s="1"/>
      <c r="FA471" s="54">
        <f t="shared" ca="1" si="535"/>
        <v>0</v>
      </c>
      <c r="FB471" s="54">
        <f t="shared" si="536"/>
        <v>0</v>
      </c>
      <c r="FC471" s="54">
        <f t="shared" ca="1" si="530"/>
        <v>0</v>
      </c>
      <c r="FD471" s="34" t="e">
        <f t="shared" ca="1" si="531"/>
        <v>#DIV/0!</v>
      </c>
      <c r="FE471" s="34" t="e">
        <f t="shared" ca="1" si="599"/>
        <v>#DIV/0!</v>
      </c>
      <c r="FH471">
        <f t="shared" si="537"/>
        <v>0</v>
      </c>
      <c r="FI471">
        <f t="shared" ca="1" si="538"/>
        <v>0</v>
      </c>
      <c r="FJ471">
        <f t="shared" ca="1" si="539"/>
        <v>0</v>
      </c>
    </row>
    <row r="472" spans="1:166" x14ac:dyDescent="0.25">
      <c r="A472" s="1"/>
      <c r="B472" s="15">
        <f>Kurse!B468</f>
        <v>40317</v>
      </c>
      <c r="C472" s="1"/>
      <c r="D472" s="20" t="str">
        <f>IF(ISNUMBER(VLOOKUP(B472,CASH!$B$7:$E$2815,2,FALSE)),VLOOKUP(B472,CASH!$B$7:$E$2815,2,FALSE),"")</f>
        <v/>
      </c>
      <c r="E472" s="1"/>
      <c r="F472" s="20">
        <f t="shared" si="532"/>
        <v>0</v>
      </c>
      <c r="G472" s="20"/>
      <c r="H472" s="20"/>
      <c r="I472" s="20"/>
      <c r="J472" s="20"/>
      <c r="K472" s="9"/>
      <c r="L472" s="9"/>
      <c r="M472" s="9"/>
      <c r="N472" s="9"/>
      <c r="O472" s="9"/>
      <c r="P472" s="9" t="str">
        <f>IF(ISNUMBER(VLOOKUP($B472,Anteile!$A$2:$BI$10000,12,FALSE)),VLOOKUP($B472,Anteile!$A$2:$BI$10000,12,FALSE),"0")</f>
        <v>0</v>
      </c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 t="str">
        <f>IF(ISNUMBER(VLOOKUP($B472,Anteile!$A$2:$BI$10000,24,FALSE)),VLOOKUP($B472,Anteile!$A$2:$BI$10000,24,FALSE),"0")</f>
        <v>0</v>
      </c>
      <c r="AC472" s="9" t="str">
        <f>IF(ISNUMBER(VLOOKUP($B472,Anteile!$A$2:$BI$10000,25,FALSE)),VLOOKUP($B472,Anteile!$A$2:$BI$10000,25,FALSE),"0")</f>
        <v>0</v>
      </c>
      <c r="AD472" s="9" t="str">
        <f>IF(ISNUMBER(VLOOKUP($B472,Anteile!$A$2:$BI$10000,26,FALSE)),VLOOKUP($B472,Anteile!$A$2:$BI$10000,26,FALSE),"0")</f>
        <v>0</v>
      </c>
      <c r="AE472" s="9" t="str">
        <f>IF(ISNUMBER(VLOOKUP($B472,Anteile!$A$2:$BI$10000,27,FALSE)),VLOOKUP($B472,Anteile!$A$2:$BI$10000,27,FALSE),"0")</f>
        <v>0</v>
      </c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5"/>
      <c r="AW472" s="13">
        <v>1</v>
      </c>
      <c r="AX472" s="5"/>
      <c r="AY472" s="5"/>
      <c r="AZ472" s="5"/>
      <c r="BA472" s="5"/>
      <c r="BB472" s="5"/>
      <c r="BC472" s="5"/>
      <c r="BD472" s="5"/>
      <c r="BE472" s="13">
        <f t="shared" ca="1" si="540"/>
        <v>966.79589693885794</v>
      </c>
      <c r="BF472" s="13">
        <f t="shared" ca="1" si="586"/>
        <v>0</v>
      </c>
      <c r="BG472" s="13">
        <f t="shared" ca="1" si="541"/>
        <v>81.770454729020273</v>
      </c>
      <c r="BH472" s="13"/>
      <c r="BI472" s="13"/>
      <c r="BJ472" s="13"/>
      <c r="BK472" s="13"/>
      <c r="BL472" s="13"/>
      <c r="BM472" s="13"/>
      <c r="BN472" s="13"/>
      <c r="BO472" s="13"/>
      <c r="BP472" s="13"/>
      <c r="BQ472" s="13"/>
      <c r="BR472" s="13"/>
      <c r="BS472" s="13">
        <f t="shared" ca="1" si="587"/>
        <v>0</v>
      </c>
      <c r="BT472" s="13">
        <f t="shared" ca="1" si="588"/>
        <v>40.17</v>
      </c>
      <c r="BU472" s="13">
        <f t="shared" ca="1" si="589"/>
        <v>28.834504482675069</v>
      </c>
      <c r="BV472" s="13">
        <f t="shared" ca="1" si="590"/>
        <v>27.073742024069141</v>
      </c>
      <c r="BW472" s="13">
        <f t="shared" ca="1" si="600"/>
        <v>0</v>
      </c>
      <c r="BX472" s="13"/>
      <c r="BY472" s="13"/>
      <c r="BZ472" s="13"/>
      <c r="CA472" s="13"/>
      <c r="CB472" s="13"/>
      <c r="CC472" s="13"/>
      <c r="CD472" s="13"/>
      <c r="CE472" s="13"/>
      <c r="CF472" s="13"/>
      <c r="CG472" s="13"/>
      <c r="CH472" s="13"/>
      <c r="CI472" s="13"/>
      <c r="CJ472" s="13"/>
      <c r="CK472" s="13"/>
      <c r="CL472" s="13"/>
      <c r="CM472" s="5"/>
      <c r="CN472" s="13">
        <f t="shared" ca="1" si="591"/>
        <v>5988.67</v>
      </c>
      <c r="CO472" s="13">
        <f t="shared" ca="1" si="592"/>
        <v>127.79</v>
      </c>
      <c r="CP472" s="13">
        <f t="shared" ca="1" si="593"/>
        <v>391.52539999999999</v>
      </c>
      <c r="CQ472" s="5"/>
      <c r="CR472" s="5"/>
      <c r="CS472" s="5"/>
      <c r="CT472" s="34">
        <f t="shared" ca="1" si="594"/>
        <v>1.0038621235309599</v>
      </c>
      <c r="CU472" s="34">
        <f t="shared" ca="1" si="595"/>
        <v>1.0193028635239691</v>
      </c>
      <c r="CV472" s="34">
        <f t="shared" ca="1" si="596"/>
        <v>0.93286811291951621</v>
      </c>
      <c r="CW472" s="5"/>
      <c r="CX472" s="5"/>
      <c r="CY472" s="5"/>
      <c r="CZ472" s="5"/>
      <c r="DA472" s="33">
        <f t="shared" ca="1" si="597"/>
        <v>1.2381</v>
      </c>
      <c r="DB472" s="13">
        <f t="shared" ca="1" si="598"/>
        <v>1196.99</v>
      </c>
      <c r="DC472" s="5"/>
      <c r="DD472" s="18">
        <f t="shared" ca="1" si="542"/>
        <v>0</v>
      </c>
      <c r="DE472" s="18">
        <f>IF(ISNUMBER(VLOOKUP(B472,CASH!$B$7:$D$10000,3,FALSE)),VLOOKUP(B472,CASH!$B$7:$D$10000,3,FALSE),0)</f>
        <v>0</v>
      </c>
      <c r="DF472" s="18">
        <f t="shared" si="543"/>
        <v>0</v>
      </c>
      <c r="DG472" s="18">
        <f t="shared" ca="1" si="533"/>
        <v>0</v>
      </c>
      <c r="DH472" s="18">
        <f t="shared" ca="1" si="534"/>
        <v>0</v>
      </c>
      <c r="DI472" s="18">
        <f t="shared" si="544"/>
        <v>0</v>
      </c>
      <c r="DJ472" s="18">
        <f t="shared" si="545"/>
        <v>0</v>
      </c>
      <c r="DK472" s="18">
        <f t="shared" si="546"/>
        <v>0</v>
      </c>
      <c r="DL472" s="18">
        <f t="shared" si="547"/>
        <v>0</v>
      </c>
      <c r="DM472" s="18">
        <f t="shared" si="548"/>
        <v>0</v>
      </c>
      <c r="DN472" s="18">
        <f t="shared" si="549"/>
        <v>0</v>
      </c>
      <c r="DO472" s="18">
        <f t="shared" si="550"/>
        <v>0</v>
      </c>
      <c r="DP472" s="18">
        <f t="shared" si="551"/>
        <v>0</v>
      </c>
      <c r="DQ472" s="18">
        <f t="shared" ca="1" si="552"/>
        <v>0</v>
      </c>
      <c r="DR472" s="18">
        <f t="shared" ca="1" si="553"/>
        <v>0</v>
      </c>
      <c r="DS472" s="18">
        <f t="shared" ca="1" si="554"/>
        <v>0</v>
      </c>
      <c r="DT472" s="18">
        <f t="shared" si="555"/>
        <v>0</v>
      </c>
      <c r="DU472" s="18">
        <f t="shared" si="556"/>
        <v>0</v>
      </c>
      <c r="DV472" s="18">
        <f t="shared" si="557"/>
        <v>0</v>
      </c>
      <c r="DW472" s="18">
        <f t="shared" si="558"/>
        <v>0</v>
      </c>
      <c r="DX472" s="18">
        <f t="shared" si="559"/>
        <v>0</v>
      </c>
      <c r="DY472" s="18">
        <f t="shared" si="560"/>
        <v>0</v>
      </c>
      <c r="DZ472" s="18">
        <f t="shared" si="561"/>
        <v>0</v>
      </c>
      <c r="EA472" s="18">
        <f t="shared" si="562"/>
        <v>0</v>
      </c>
      <c r="EB472" s="18">
        <f t="shared" si="563"/>
        <v>0</v>
      </c>
      <c r="EC472" s="18">
        <f t="shared" si="564"/>
        <v>0</v>
      </c>
      <c r="ED472" s="18">
        <f t="shared" si="565"/>
        <v>0</v>
      </c>
      <c r="EE472" s="18">
        <f t="shared" ca="1" si="566"/>
        <v>0</v>
      </c>
      <c r="EF472" s="18">
        <f t="shared" ca="1" si="567"/>
        <v>0</v>
      </c>
      <c r="EG472" s="18">
        <f t="shared" ca="1" si="568"/>
        <v>0</v>
      </c>
      <c r="EH472" s="18">
        <f t="shared" ca="1" si="569"/>
        <v>0</v>
      </c>
      <c r="EI472" s="18">
        <f t="shared" ca="1" si="570"/>
        <v>0</v>
      </c>
      <c r="EJ472" s="18">
        <f t="shared" si="571"/>
        <v>0</v>
      </c>
      <c r="EK472" s="18">
        <f t="shared" si="572"/>
        <v>0</v>
      </c>
      <c r="EL472" s="18">
        <f t="shared" si="573"/>
        <v>0</v>
      </c>
      <c r="EM472" s="18">
        <f t="shared" si="574"/>
        <v>0</v>
      </c>
      <c r="EN472" s="18">
        <f t="shared" si="575"/>
        <v>0</v>
      </c>
      <c r="EO472" s="18">
        <f t="shared" si="576"/>
        <v>0</v>
      </c>
      <c r="EP472" s="18">
        <f t="shared" si="577"/>
        <v>0</v>
      </c>
      <c r="EQ472" s="18">
        <f t="shared" si="578"/>
        <v>0</v>
      </c>
      <c r="ER472" s="18">
        <f t="shared" si="579"/>
        <v>0</v>
      </c>
      <c r="ES472" s="18">
        <f t="shared" si="580"/>
        <v>0</v>
      </c>
      <c r="ET472" s="18">
        <f t="shared" si="581"/>
        <v>0</v>
      </c>
      <c r="EU472" s="18">
        <f t="shared" si="582"/>
        <v>0</v>
      </c>
      <c r="EV472" s="18">
        <f t="shared" si="583"/>
        <v>0</v>
      </c>
      <c r="EW472" s="18">
        <f t="shared" si="584"/>
        <v>0</v>
      </c>
      <c r="EX472" s="18">
        <f t="shared" si="585"/>
        <v>0</v>
      </c>
      <c r="EY472" s="17"/>
      <c r="EZ472" s="1"/>
      <c r="FA472" s="54">
        <f t="shared" ca="1" si="535"/>
        <v>0</v>
      </c>
      <c r="FB472" s="54">
        <f t="shared" si="536"/>
        <v>0</v>
      </c>
      <c r="FC472" s="54">
        <f t="shared" ca="1" si="530"/>
        <v>0</v>
      </c>
      <c r="FD472" s="34" t="e">
        <f t="shared" ca="1" si="531"/>
        <v>#DIV/0!</v>
      </c>
      <c r="FE472" s="34" t="e">
        <f t="shared" ca="1" si="599"/>
        <v>#DIV/0!</v>
      </c>
      <c r="FH472">
        <f t="shared" si="537"/>
        <v>0</v>
      </c>
      <c r="FI472">
        <f t="shared" ca="1" si="538"/>
        <v>0</v>
      </c>
      <c r="FJ472">
        <f t="shared" ca="1" si="539"/>
        <v>0</v>
      </c>
    </row>
    <row r="473" spans="1:166" x14ac:dyDescent="0.25">
      <c r="A473" s="1"/>
      <c r="B473" s="15">
        <f>Kurse!B469</f>
        <v>40316</v>
      </c>
      <c r="C473" s="1"/>
      <c r="D473" s="20" t="str">
        <f>IF(ISNUMBER(VLOOKUP(B473,CASH!$B$7:$E$2815,2,FALSE)),VLOOKUP(B473,CASH!$B$7:$E$2815,2,FALSE),"")</f>
        <v/>
      </c>
      <c r="E473" s="1"/>
      <c r="F473" s="20">
        <f t="shared" si="532"/>
        <v>0</v>
      </c>
      <c r="G473" s="20"/>
      <c r="H473" s="20"/>
      <c r="I473" s="20"/>
      <c r="J473" s="20"/>
      <c r="K473" s="9"/>
      <c r="L473" s="9"/>
      <c r="M473" s="9"/>
      <c r="N473" s="9"/>
      <c r="O473" s="9"/>
      <c r="P473" s="9" t="str">
        <f>IF(ISNUMBER(VLOOKUP($B473,Anteile!$A$2:$BI$10000,12,FALSE)),VLOOKUP($B473,Anteile!$A$2:$BI$10000,12,FALSE),"0")</f>
        <v>0</v>
      </c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 t="str">
        <f>IF(ISNUMBER(VLOOKUP($B473,Anteile!$A$2:$BI$10000,24,FALSE)),VLOOKUP($B473,Anteile!$A$2:$BI$10000,24,FALSE),"0")</f>
        <v>0</v>
      </c>
      <c r="AC473" s="9" t="str">
        <f>IF(ISNUMBER(VLOOKUP($B473,Anteile!$A$2:$BI$10000,25,FALSE)),VLOOKUP($B473,Anteile!$A$2:$BI$10000,25,FALSE),"0")</f>
        <v>0</v>
      </c>
      <c r="AD473" s="9" t="str">
        <f>IF(ISNUMBER(VLOOKUP($B473,Anteile!$A$2:$BI$10000,26,FALSE)),VLOOKUP($B473,Anteile!$A$2:$BI$10000,26,FALSE),"0")</f>
        <v>0</v>
      </c>
      <c r="AE473" s="9" t="str">
        <f>IF(ISNUMBER(VLOOKUP($B473,Anteile!$A$2:$BI$10000,27,FALSE)),VLOOKUP($B473,Anteile!$A$2:$BI$10000,27,FALSE),"0")</f>
        <v>0</v>
      </c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5"/>
      <c r="AW473" s="13">
        <v>1</v>
      </c>
      <c r="AX473" s="5"/>
      <c r="AY473" s="5"/>
      <c r="AZ473" s="5"/>
      <c r="BA473" s="5"/>
      <c r="BB473" s="5"/>
      <c r="BC473" s="5"/>
      <c r="BD473" s="5"/>
      <c r="BE473" s="13">
        <f t="shared" ca="1" si="540"/>
        <v>1010.4561172402438</v>
      </c>
      <c r="BF473" s="13">
        <f t="shared" ca="1" si="586"/>
        <v>0</v>
      </c>
      <c r="BG473" s="13">
        <f t="shared" ca="1" si="541"/>
        <v>83.838300675119385</v>
      </c>
      <c r="BH473" s="13"/>
      <c r="BI473" s="13"/>
      <c r="BJ473" s="13"/>
      <c r="BK473" s="13"/>
      <c r="BL473" s="13"/>
      <c r="BM473" s="13"/>
      <c r="BN473" s="13"/>
      <c r="BO473" s="13"/>
      <c r="BP473" s="13"/>
      <c r="BQ473" s="13"/>
      <c r="BR473" s="13"/>
      <c r="BS473" s="13">
        <f t="shared" ca="1" si="587"/>
        <v>0</v>
      </c>
      <c r="BT473" s="13">
        <f t="shared" ca="1" si="588"/>
        <v>41.4</v>
      </c>
      <c r="BU473" s="13">
        <f t="shared" ca="1" si="589"/>
        <v>29.655853779021903</v>
      </c>
      <c r="BV473" s="13">
        <f t="shared" ca="1" si="590"/>
        <v>28.470278280915529</v>
      </c>
      <c r="BW473" s="13">
        <f t="shared" ca="1" si="600"/>
        <v>0</v>
      </c>
      <c r="BX473" s="13"/>
      <c r="BY473" s="13"/>
      <c r="BZ473" s="13"/>
      <c r="CA473" s="13"/>
      <c r="CB473" s="13"/>
      <c r="CC473" s="13"/>
      <c r="CD473" s="13"/>
      <c r="CE473" s="13"/>
      <c r="CF473" s="13"/>
      <c r="CG473" s="13"/>
      <c r="CH473" s="13"/>
      <c r="CI473" s="13"/>
      <c r="CJ473" s="13"/>
      <c r="CK473" s="13"/>
      <c r="CL473" s="13"/>
      <c r="CM473" s="5"/>
      <c r="CN473" s="13">
        <f t="shared" ca="1" si="591"/>
        <v>6155.93</v>
      </c>
      <c r="CO473" s="13">
        <f t="shared" ca="1" si="592"/>
        <v>127.59</v>
      </c>
      <c r="CP473" s="13">
        <f t="shared" ca="1" si="593"/>
        <v>390.76609999999999</v>
      </c>
      <c r="CQ473" s="5"/>
      <c r="CR473" s="5"/>
      <c r="CS473" s="5"/>
      <c r="CT473" s="34">
        <f t="shared" ca="1" si="594"/>
        <v>1.031899397046079</v>
      </c>
      <c r="CU473" s="34">
        <f t="shared" ca="1" si="595"/>
        <v>1.0177075855467814</v>
      </c>
      <c r="CV473" s="34">
        <f t="shared" ca="1" si="596"/>
        <v>0.93105896654449227</v>
      </c>
      <c r="CW473" s="5"/>
      <c r="CX473" s="5"/>
      <c r="CY473" s="5"/>
      <c r="CZ473" s="5"/>
      <c r="DA473" s="33">
        <f t="shared" ca="1" si="597"/>
        <v>1.2145999999999999</v>
      </c>
      <c r="DB473" s="13">
        <f t="shared" ca="1" si="598"/>
        <v>1227.3</v>
      </c>
      <c r="DC473" s="5"/>
      <c r="DD473" s="18">
        <f t="shared" ca="1" si="542"/>
        <v>0</v>
      </c>
      <c r="DE473" s="18">
        <f>IF(ISNUMBER(VLOOKUP(B473,CASH!$B$7:$D$10000,3,FALSE)),VLOOKUP(B473,CASH!$B$7:$D$10000,3,FALSE),0)</f>
        <v>0</v>
      </c>
      <c r="DF473" s="18">
        <f t="shared" si="543"/>
        <v>0</v>
      </c>
      <c r="DG473" s="18">
        <f t="shared" ca="1" si="533"/>
        <v>0</v>
      </c>
      <c r="DH473" s="18">
        <f t="shared" ca="1" si="534"/>
        <v>0</v>
      </c>
      <c r="DI473" s="18">
        <f t="shared" si="544"/>
        <v>0</v>
      </c>
      <c r="DJ473" s="18">
        <f t="shared" si="545"/>
        <v>0</v>
      </c>
      <c r="DK473" s="18">
        <f t="shared" si="546"/>
        <v>0</v>
      </c>
      <c r="DL473" s="18">
        <f t="shared" si="547"/>
        <v>0</v>
      </c>
      <c r="DM473" s="18">
        <f t="shared" si="548"/>
        <v>0</v>
      </c>
      <c r="DN473" s="18">
        <f t="shared" si="549"/>
        <v>0</v>
      </c>
      <c r="DO473" s="18">
        <f t="shared" si="550"/>
        <v>0</v>
      </c>
      <c r="DP473" s="18">
        <f t="shared" si="551"/>
        <v>0</v>
      </c>
      <c r="DQ473" s="18">
        <f t="shared" ca="1" si="552"/>
        <v>0</v>
      </c>
      <c r="DR473" s="18">
        <f t="shared" ca="1" si="553"/>
        <v>0</v>
      </c>
      <c r="DS473" s="18">
        <f t="shared" ca="1" si="554"/>
        <v>0</v>
      </c>
      <c r="DT473" s="18">
        <f t="shared" si="555"/>
        <v>0</v>
      </c>
      <c r="DU473" s="18">
        <f t="shared" si="556"/>
        <v>0</v>
      </c>
      <c r="DV473" s="18">
        <f t="shared" si="557"/>
        <v>0</v>
      </c>
      <c r="DW473" s="18">
        <f t="shared" si="558"/>
        <v>0</v>
      </c>
      <c r="DX473" s="18">
        <f t="shared" si="559"/>
        <v>0</v>
      </c>
      <c r="DY473" s="18">
        <f t="shared" si="560"/>
        <v>0</v>
      </c>
      <c r="DZ473" s="18">
        <f t="shared" si="561"/>
        <v>0</v>
      </c>
      <c r="EA473" s="18">
        <f t="shared" si="562"/>
        <v>0</v>
      </c>
      <c r="EB473" s="18">
        <f t="shared" si="563"/>
        <v>0</v>
      </c>
      <c r="EC473" s="18">
        <f t="shared" si="564"/>
        <v>0</v>
      </c>
      <c r="ED473" s="18">
        <f t="shared" si="565"/>
        <v>0</v>
      </c>
      <c r="EE473" s="18">
        <f t="shared" ca="1" si="566"/>
        <v>0</v>
      </c>
      <c r="EF473" s="18">
        <f t="shared" ca="1" si="567"/>
        <v>0</v>
      </c>
      <c r="EG473" s="18">
        <f t="shared" ca="1" si="568"/>
        <v>0</v>
      </c>
      <c r="EH473" s="18">
        <f t="shared" ca="1" si="569"/>
        <v>0</v>
      </c>
      <c r="EI473" s="18">
        <f t="shared" ca="1" si="570"/>
        <v>0</v>
      </c>
      <c r="EJ473" s="18">
        <f t="shared" si="571"/>
        <v>0</v>
      </c>
      <c r="EK473" s="18">
        <f t="shared" si="572"/>
        <v>0</v>
      </c>
      <c r="EL473" s="18">
        <f t="shared" si="573"/>
        <v>0</v>
      </c>
      <c r="EM473" s="18">
        <f t="shared" si="574"/>
        <v>0</v>
      </c>
      <c r="EN473" s="18">
        <f t="shared" si="575"/>
        <v>0</v>
      </c>
      <c r="EO473" s="18">
        <f t="shared" si="576"/>
        <v>0</v>
      </c>
      <c r="EP473" s="18">
        <f t="shared" si="577"/>
        <v>0</v>
      </c>
      <c r="EQ473" s="18">
        <f t="shared" si="578"/>
        <v>0</v>
      </c>
      <c r="ER473" s="18">
        <f t="shared" si="579"/>
        <v>0</v>
      </c>
      <c r="ES473" s="18">
        <f t="shared" si="580"/>
        <v>0</v>
      </c>
      <c r="ET473" s="18">
        <f t="shared" si="581"/>
        <v>0</v>
      </c>
      <c r="EU473" s="18">
        <f t="shared" si="582"/>
        <v>0</v>
      </c>
      <c r="EV473" s="18">
        <f t="shared" si="583"/>
        <v>0</v>
      </c>
      <c r="EW473" s="18">
        <f t="shared" si="584"/>
        <v>0</v>
      </c>
      <c r="EX473" s="18">
        <f t="shared" si="585"/>
        <v>0</v>
      </c>
      <c r="EY473" s="17"/>
      <c r="EZ473" s="1"/>
      <c r="FA473" s="54">
        <f t="shared" ca="1" si="535"/>
        <v>0</v>
      </c>
      <c r="FB473" s="54">
        <f t="shared" si="536"/>
        <v>0</v>
      </c>
      <c r="FC473" s="54">
        <f t="shared" ref="FC473:FC536" ca="1" si="601">FA473-FA474-FB473</f>
        <v>0</v>
      </c>
      <c r="FD473" s="34" t="e">
        <f t="shared" ref="FD473:FD536" ca="1" si="602">FC473/FA474</f>
        <v>#DIV/0!</v>
      </c>
      <c r="FE473" s="34" t="e">
        <f t="shared" ca="1" si="599"/>
        <v>#DIV/0!</v>
      </c>
      <c r="FH473">
        <f t="shared" si="537"/>
        <v>0</v>
      </c>
      <c r="FI473">
        <f t="shared" ca="1" si="538"/>
        <v>0</v>
      </c>
      <c r="FJ473">
        <f t="shared" ca="1" si="539"/>
        <v>0</v>
      </c>
    </row>
    <row r="474" spans="1:166" x14ac:dyDescent="0.25">
      <c r="A474" s="1"/>
      <c r="B474" s="15">
        <f>Kurse!B470</f>
        <v>40315</v>
      </c>
      <c r="C474" s="1"/>
      <c r="D474" s="20" t="str">
        <f>IF(ISNUMBER(VLOOKUP(B474,CASH!$B$7:$E$2815,2,FALSE)),VLOOKUP(B474,CASH!$B$7:$E$2815,2,FALSE),"")</f>
        <v/>
      </c>
      <c r="E474" s="1"/>
      <c r="F474" s="20">
        <f t="shared" si="532"/>
        <v>0</v>
      </c>
      <c r="G474" s="20"/>
      <c r="H474" s="20"/>
      <c r="I474" s="20"/>
      <c r="J474" s="20"/>
      <c r="K474" s="9"/>
      <c r="L474" s="9"/>
      <c r="M474" s="9"/>
      <c r="N474" s="9"/>
      <c r="O474" s="9"/>
      <c r="P474" s="9" t="str">
        <f>IF(ISNUMBER(VLOOKUP($B474,Anteile!$A$2:$BI$10000,12,FALSE)),VLOOKUP($B474,Anteile!$A$2:$BI$10000,12,FALSE),"0")</f>
        <v>0</v>
      </c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 t="str">
        <f>IF(ISNUMBER(VLOOKUP($B474,Anteile!$A$2:$BI$10000,24,FALSE)),VLOOKUP($B474,Anteile!$A$2:$BI$10000,24,FALSE),"0")</f>
        <v>0</v>
      </c>
      <c r="AC474" s="9" t="str">
        <f>IF(ISNUMBER(VLOOKUP($B474,Anteile!$A$2:$BI$10000,25,FALSE)),VLOOKUP($B474,Anteile!$A$2:$BI$10000,25,FALSE),"0")</f>
        <v>0</v>
      </c>
      <c r="AD474" s="9" t="str">
        <f>IF(ISNUMBER(VLOOKUP($B474,Anteile!$A$2:$BI$10000,26,FALSE)),VLOOKUP($B474,Anteile!$A$2:$BI$10000,26,FALSE),"0")</f>
        <v>0</v>
      </c>
      <c r="AE474" s="9" t="str">
        <f>IF(ISNUMBER(VLOOKUP($B474,Anteile!$A$2:$BI$10000,27,FALSE)),VLOOKUP($B474,Anteile!$A$2:$BI$10000,27,FALSE),"0")</f>
        <v>0</v>
      </c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5"/>
      <c r="AW474" s="13">
        <v>1</v>
      </c>
      <c r="AX474" s="5"/>
      <c r="AY474" s="5"/>
      <c r="AZ474" s="5"/>
      <c r="BA474" s="5"/>
      <c r="BB474" s="5"/>
      <c r="BC474" s="5"/>
      <c r="BD474" s="5"/>
      <c r="BE474" s="13">
        <f t="shared" ca="1" si="540"/>
        <v>990.0258439670489</v>
      </c>
      <c r="BF474" s="13">
        <f t="shared" ca="1" si="586"/>
        <v>0</v>
      </c>
      <c r="BG474" s="13">
        <f t="shared" ca="1" si="541"/>
        <v>82.393797447908256</v>
      </c>
      <c r="BH474" s="13"/>
      <c r="BI474" s="13"/>
      <c r="BJ474" s="13"/>
      <c r="BK474" s="13"/>
      <c r="BL474" s="13"/>
      <c r="BM474" s="13"/>
      <c r="BN474" s="13"/>
      <c r="BO474" s="13"/>
      <c r="BP474" s="13"/>
      <c r="BQ474" s="13"/>
      <c r="BR474" s="13"/>
      <c r="BS474" s="13">
        <f t="shared" ca="1" si="587"/>
        <v>0</v>
      </c>
      <c r="BT474" s="13">
        <f t="shared" ca="1" si="588"/>
        <v>40.869999999999997</v>
      </c>
      <c r="BU474" s="13">
        <f t="shared" ca="1" si="589"/>
        <v>29.235987724115656</v>
      </c>
      <c r="BV474" s="13">
        <f t="shared" ca="1" si="590"/>
        <v>27.92763689226296</v>
      </c>
      <c r="BW474" s="13">
        <f t="shared" ca="1" si="600"/>
        <v>0</v>
      </c>
      <c r="BX474" s="13"/>
      <c r="BY474" s="13"/>
      <c r="BZ474" s="13"/>
      <c r="CA474" s="13"/>
      <c r="CB474" s="13"/>
      <c r="CC474" s="13"/>
      <c r="CD474" s="13"/>
      <c r="CE474" s="13"/>
      <c r="CF474" s="13"/>
      <c r="CG474" s="13"/>
      <c r="CH474" s="13"/>
      <c r="CI474" s="13"/>
      <c r="CJ474" s="13"/>
      <c r="CK474" s="13"/>
      <c r="CL474" s="13"/>
      <c r="CM474" s="5"/>
      <c r="CN474" s="13">
        <f t="shared" ca="1" si="591"/>
        <v>6066.92</v>
      </c>
      <c r="CO474" s="13">
        <f t="shared" ca="1" si="592"/>
        <v>128.44999999999999</v>
      </c>
      <c r="CP474" s="13">
        <f t="shared" ca="1" si="593"/>
        <v>390.173</v>
      </c>
      <c r="CQ474" s="5"/>
      <c r="CR474" s="5"/>
      <c r="CS474" s="5"/>
      <c r="CT474" s="34">
        <f t="shared" ca="1" si="594"/>
        <v>1.016978927623738</v>
      </c>
      <c r="CU474" s="34">
        <f t="shared" ca="1" si="595"/>
        <v>1.0245672808486879</v>
      </c>
      <c r="CV474" s="34">
        <f t="shared" ca="1" si="596"/>
        <v>0.92964581664981738</v>
      </c>
      <c r="CW474" s="5"/>
      <c r="CX474" s="5"/>
      <c r="CY474" s="5"/>
      <c r="CZ474" s="5"/>
      <c r="DA474" s="33">
        <f t="shared" ca="1" si="597"/>
        <v>1.2382</v>
      </c>
      <c r="DB474" s="13">
        <f t="shared" ca="1" si="598"/>
        <v>1225.8499999999999</v>
      </c>
      <c r="DC474" s="5"/>
      <c r="DD474" s="18">
        <f t="shared" ca="1" si="542"/>
        <v>0</v>
      </c>
      <c r="DE474" s="18">
        <f>IF(ISNUMBER(VLOOKUP(B474,CASH!$B$7:$D$10000,3,FALSE)),VLOOKUP(B474,CASH!$B$7:$D$10000,3,FALSE),0)</f>
        <v>0</v>
      </c>
      <c r="DF474" s="18">
        <f t="shared" si="543"/>
        <v>0</v>
      </c>
      <c r="DG474" s="18">
        <f t="shared" ca="1" si="533"/>
        <v>0</v>
      </c>
      <c r="DH474" s="18">
        <f t="shared" ca="1" si="534"/>
        <v>0</v>
      </c>
      <c r="DI474" s="18">
        <f t="shared" si="544"/>
        <v>0</v>
      </c>
      <c r="DJ474" s="18">
        <f t="shared" si="545"/>
        <v>0</v>
      </c>
      <c r="DK474" s="18">
        <f t="shared" si="546"/>
        <v>0</v>
      </c>
      <c r="DL474" s="18">
        <f t="shared" si="547"/>
        <v>0</v>
      </c>
      <c r="DM474" s="18">
        <f t="shared" si="548"/>
        <v>0</v>
      </c>
      <c r="DN474" s="18">
        <f t="shared" si="549"/>
        <v>0</v>
      </c>
      <c r="DO474" s="18">
        <f t="shared" si="550"/>
        <v>0</v>
      </c>
      <c r="DP474" s="18">
        <f t="shared" si="551"/>
        <v>0</v>
      </c>
      <c r="DQ474" s="18">
        <f t="shared" ca="1" si="552"/>
        <v>0</v>
      </c>
      <c r="DR474" s="18">
        <f t="shared" ca="1" si="553"/>
        <v>0</v>
      </c>
      <c r="DS474" s="18">
        <f t="shared" ca="1" si="554"/>
        <v>0</v>
      </c>
      <c r="DT474" s="18">
        <f t="shared" si="555"/>
        <v>0</v>
      </c>
      <c r="DU474" s="18">
        <f t="shared" si="556"/>
        <v>0</v>
      </c>
      <c r="DV474" s="18">
        <f t="shared" si="557"/>
        <v>0</v>
      </c>
      <c r="DW474" s="18">
        <f t="shared" si="558"/>
        <v>0</v>
      </c>
      <c r="DX474" s="18">
        <f t="shared" si="559"/>
        <v>0</v>
      </c>
      <c r="DY474" s="18">
        <f t="shared" si="560"/>
        <v>0</v>
      </c>
      <c r="DZ474" s="18">
        <f t="shared" si="561"/>
        <v>0</v>
      </c>
      <c r="EA474" s="18">
        <f t="shared" si="562"/>
        <v>0</v>
      </c>
      <c r="EB474" s="18">
        <f t="shared" si="563"/>
        <v>0</v>
      </c>
      <c r="EC474" s="18">
        <f t="shared" si="564"/>
        <v>0</v>
      </c>
      <c r="ED474" s="18">
        <f t="shared" si="565"/>
        <v>0</v>
      </c>
      <c r="EE474" s="18">
        <f t="shared" ca="1" si="566"/>
        <v>0</v>
      </c>
      <c r="EF474" s="18">
        <f t="shared" ca="1" si="567"/>
        <v>0</v>
      </c>
      <c r="EG474" s="18">
        <f t="shared" ca="1" si="568"/>
        <v>0</v>
      </c>
      <c r="EH474" s="18">
        <f t="shared" ca="1" si="569"/>
        <v>0</v>
      </c>
      <c r="EI474" s="18">
        <f t="shared" ca="1" si="570"/>
        <v>0</v>
      </c>
      <c r="EJ474" s="18">
        <f t="shared" si="571"/>
        <v>0</v>
      </c>
      <c r="EK474" s="18">
        <f t="shared" si="572"/>
        <v>0</v>
      </c>
      <c r="EL474" s="18">
        <f t="shared" si="573"/>
        <v>0</v>
      </c>
      <c r="EM474" s="18">
        <f t="shared" si="574"/>
        <v>0</v>
      </c>
      <c r="EN474" s="18">
        <f t="shared" si="575"/>
        <v>0</v>
      </c>
      <c r="EO474" s="18">
        <f t="shared" si="576"/>
        <v>0</v>
      </c>
      <c r="EP474" s="18">
        <f t="shared" si="577"/>
        <v>0</v>
      </c>
      <c r="EQ474" s="18">
        <f t="shared" si="578"/>
        <v>0</v>
      </c>
      <c r="ER474" s="18">
        <f t="shared" si="579"/>
        <v>0</v>
      </c>
      <c r="ES474" s="18">
        <f t="shared" si="580"/>
        <v>0</v>
      </c>
      <c r="ET474" s="18">
        <f t="shared" si="581"/>
        <v>0</v>
      </c>
      <c r="EU474" s="18">
        <f t="shared" si="582"/>
        <v>0</v>
      </c>
      <c r="EV474" s="18">
        <f t="shared" si="583"/>
        <v>0</v>
      </c>
      <c r="EW474" s="18">
        <f t="shared" si="584"/>
        <v>0</v>
      </c>
      <c r="EX474" s="18">
        <f t="shared" si="585"/>
        <v>0</v>
      </c>
      <c r="EY474" s="17"/>
      <c r="EZ474" s="1"/>
      <c r="FA474" s="54">
        <f t="shared" ca="1" si="535"/>
        <v>0</v>
      </c>
      <c r="FB474" s="54">
        <f t="shared" si="536"/>
        <v>0</v>
      </c>
      <c r="FC474" s="54">
        <f t="shared" ca="1" si="601"/>
        <v>0</v>
      </c>
      <c r="FD474" s="34" t="e">
        <f t="shared" ca="1" si="602"/>
        <v>#DIV/0!</v>
      </c>
      <c r="FE474" s="34" t="e">
        <f t="shared" ca="1" si="599"/>
        <v>#DIV/0!</v>
      </c>
      <c r="FH474">
        <f t="shared" si="537"/>
        <v>0</v>
      </c>
      <c r="FI474">
        <f t="shared" ca="1" si="538"/>
        <v>0</v>
      </c>
      <c r="FJ474">
        <f t="shared" ca="1" si="539"/>
        <v>0</v>
      </c>
    </row>
    <row r="475" spans="1:166" x14ac:dyDescent="0.25">
      <c r="A475" s="1"/>
      <c r="B475" s="15">
        <f>Kurse!B471</f>
        <v>40312</v>
      </c>
      <c r="C475" s="1"/>
      <c r="D475" s="20" t="str">
        <f>IF(ISNUMBER(VLOOKUP(B475,CASH!$B$7:$E$2815,2,FALSE)),VLOOKUP(B475,CASH!$B$7:$E$2815,2,FALSE),"")</f>
        <v/>
      </c>
      <c r="E475" s="1"/>
      <c r="F475" s="20">
        <f t="shared" si="532"/>
        <v>0</v>
      </c>
      <c r="G475" s="20"/>
      <c r="H475" s="20"/>
      <c r="I475" s="20"/>
      <c r="J475" s="20"/>
      <c r="K475" s="9"/>
      <c r="L475" s="9"/>
      <c r="M475" s="9"/>
      <c r="N475" s="9"/>
      <c r="O475" s="9"/>
      <c r="P475" s="9" t="str">
        <f>IF(ISNUMBER(VLOOKUP($B475,Anteile!$A$2:$BI$10000,12,FALSE)),VLOOKUP($B475,Anteile!$A$2:$BI$10000,12,FALSE),"0")</f>
        <v>0</v>
      </c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 t="str">
        <f>IF(ISNUMBER(VLOOKUP($B475,Anteile!$A$2:$BI$10000,24,FALSE)),VLOOKUP($B475,Anteile!$A$2:$BI$10000,24,FALSE),"0")</f>
        <v>0</v>
      </c>
      <c r="AC475" s="9" t="str">
        <f>IF(ISNUMBER(VLOOKUP($B475,Anteile!$A$2:$BI$10000,25,FALSE)),VLOOKUP($B475,Anteile!$A$2:$BI$10000,25,FALSE),"0")</f>
        <v>0</v>
      </c>
      <c r="AD475" s="9" t="str">
        <f>IF(ISNUMBER(VLOOKUP($B475,Anteile!$A$2:$BI$10000,26,FALSE)),VLOOKUP($B475,Anteile!$A$2:$BI$10000,26,FALSE),"0")</f>
        <v>0</v>
      </c>
      <c r="AE475" s="9" t="str">
        <f>IF(ISNUMBER(VLOOKUP($B475,Anteile!$A$2:$BI$10000,27,FALSE)),VLOOKUP($B475,Anteile!$A$2:$BI$10000,27,FALSE),"0")</f>
        <v>0</v>
      </c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5"/>
      <c r="AW475" s="13">
        <v>1</v>
      </c>
      <c r="AX475" s="5"/>
      <c r="AY475" s="5"/>
      <c r="AZ475" s="5"/>
      <c r="BA475" s="5"/>
      <c r="BB475" s="5"/>
      <c r="BC475" s="5"/>
      <c r="BD475" s="5"/>
      <c r="BE475" s="13">
        <f t="shared" ca="1" si="540"/>
        <v>997.37012461563359</v>
      </c>
      <c r="BF475" s="13">
        <f t="shared" ca="1" si="586"/>
        <v>0</v>
      </c>
      <c r="BG475" s="13">
        <f t="shared" ca="1" si="541"/>
        <v>82.723741705777641</v>
      </c>
      <c r="BH475" s="13"/>
      <c r="BI475" s="13"/>
      <c r="BJ475" s="13"/>
      <c r="BK475" s="13"/>
      <c r="BL475" s="13"/>
      <c r="BM475" s="13"/>
      <c r="BN475" s="13"/>
      <c r="BO475" s="13"/>
      <c r="BP475" s="13"/>
      <c r="BQ475" s="13"/>
      <c r="BR475" s="13"/>
      <c r="BS475" s="13">
        <f t="shared" ca="1" si="587"/>
        <v>0</v>
      </c>
      <c r="BT475" s="13">
        <f t="shared" ca="1" si="588"/>
        <v>40.93</v>
      </c>
      <c r="BU475" s="13">
        <f t="shared" ca="1" si="589"/>
        <v>30.077682472892054</v>
      </c>
      <c r="BV475" s="13">
        <f t="shared" ca="1" si="590"/>
        <v>28.572584560608515</v>
      </c>
      <c r="BW475" s="13">
        <f t="shared" ca="1" si="600"/>
        <v>0</v>
      </c>
      <c r="BX475" s="13"/>
      <c r="BY475" s="13"/>
      <c r="BZ475" s="13"/>
      <c r="CA475" s="13"/>
      <c r="CB475" s="13"/>
      <c r="CC475" s="13"/>
      <c r="CD475" s="13"/>
      <c r="CE475" s="13"/>
      <c r="CF475" s="13"/>
      <c r="CG475" s="13"/>
      <c r="CH475" s="13"/>
      <c r="CI475" s="13"/>
      <c r="CJ475" s="13"/>
      <c r="CK475" s="13"/>
      <c r="CL475" s="13"/>
      <c r="CM475" s="5"/>
      <c r="CN475" s="13">
        <f t="shared" ca="1" si="591"/>
        <v>6056.71</v>
      </c>
      <c r="CO475" s="13">
        <f t="shared" ca="1" si="592"/>
        <v>129.87</v>
      </c>
      <c r="CP475" s="13">
        <f t="shared" ca="1" si="593"/>
        <v>388.8741</v>
      </c>
      <c r="CQ475" s="5"/>
      <c r="CR475" s="5"/>
      <c r="CS475" s="5"/>
      <c r="CT475" s="34">
        <f t="shared" ca="1" si="594"/>
        <v>1.0152674570833256</v>
      </c>
      <c r="CU475" s="34">
        <f t="shared" ca="1" si="595"/>
        <v>1.0358937544867193</v>
      </c>
      <c r="CV475" s="34">
        <f t="shared" ca="1" si="596"/>
        <v>0.92655099217132597</v>
      </c>
      <c r="CW475" s="5"/>
      <c r="CX475" s="5"/>
      <c r="CY475" s="5"/>
      <c r="CZ475" s="5"/>
      <c r="DA475" s="33">
        <f t="shared" ca="1" si="597"/>
        <v>1.2358</v>
      </c>
      <c r="DB475" s="13">
        <f t="shared" ca="1" si="598"/>
        <v>1232.55</v>
      </c>
      <c r="DC475" s="5"/>
      <c r="DD475" s="18">
        <f t="shared" ca="1" si="542"/>
        <v>0</v>
      </c>
      <c r="DE475" s="18">
        <f>IF(ISNUMBER(VLOOKUP(B475,CASH!$B$7:$D$10000,3,FALSE)),VLOOKUP(B475,CASH!$B$7:$D$10000,3,FALSE),0)</f>
        <v>0</v>
      </c>
      <c r="DF475" s="18">
        <f t="shared" si="543"/>
        <v>0</v>
      </c>
      <c r="DG475" s="18">
        <f t="shared" ca="1" si="533"/>
        <v>0</v>
      </c>
      <c r="DH475" s="18">
        <f t="shared" ca="1" si="534"/>
        <v>0</v>
      </c>
      <c r="DI475" s="18">
        <f t="shared" si="544"/>
        <v>0</v>
      </c>
      <c r="DJ475" s="18">
        <f t="shared" si="545"/>
        <v>0</v>
      </c>
      <c r="DK475" s="18">
        <f t="shared" si="546"/>
        <v>0</v>
      </c>
      <c r="DL475" s="18">
        <f t="shared" si="547"/>
        <v>0</v>
      </c>
      <c r="DM475" s="18">
        <f t="shared" si="548"/>
        <v>0</v>
      </c>
      <c r="DN475" s="18">
        <f t="shared" si="549"/>
        <v>0</v>
      </c>
      <c r="DO475" s="18">
        <f t="shared" si="550"/>
        <v>0</v>
      </c>
      <c r="DP475" s="18">
        <f t="shared" si="551"/>
        <v>0</v>
      </c>
      <c r="DQ475" s="18">
        <f t="shared" ca="1" si="552"/>
        <v>0</v>
      </c>
      <c r="DR475" s="18">
        <f t="shared" ca="1" si="553"/>
        <v>0</v>
      </c>
      <c r="DS475" s="18">
        <f t="shared" ca="1" si="554"/>
        <v>0</v>
      </c>
      <c r="DT475" s="18">
        <f t="shared" si="555"/>
        <v>0</v>
      </c>
      <c r="DU475" s="18">
        <f t="shared" si="556"/>
        <v>0</v>
      </c>
      <c r="DV475" s="18">
        <f t="shared" si="557"/>
        <v>0</v>
      </c>
      <c r="DW475" s="18">
        <f t="shared" si="558"/>
        <v>0</v>
      </c>
      <c r="DX475" s="18">
        <f t="shared" si="559"/>
        <v>0</v>
      </c>
      <c r="DY475" s="18">
        <f t="shared" si="560"/>
        <v>0</v>
      </c>
      <c r="DZ475" s="18">
        <f t="shared" si="561"/>
        <v>0</v>
      </c>
      <c r="EA475" s="18">
        <f t="shared" si="562"/>
        <v>0</v>
      </c>
      <c r="EB475" s="18">
        <f t="shared" si="563"/>
        <v>0</v>
      </c>
      <c r="EC475" s="18">
        <f t="shared" si="564"/>
        <v>0</v>
      </c>
      <c r="ED475" s="18">
        <f t="shared" si="565"/>
        <v>0</v>
      </c>
      <c r="EE475" s="18">
        <f t="shared" ca="1" si="566"/>
        <v>0</v>
      </c>
      <c r="EF475" s="18">
        <f t="shared" ca="1" si="567"/>
        <v>0</v>
      </c>
      <c r="EG475" s="18">
        <f t="shared" ca="1" si="568"/>
        <v>0</v>
      </c>
      <c r="EH475" s="18">
        <f t="shared" ca="1" si="569"/>
        <v>0</v>
      </c>
      <c r="EI475" s="18">
        <f t="shared" ca="1" si="570"/>
        <v>0</v>
      </c>
      <c r="EJ475" s="18">
        <f t="shared" si="571"/>
        <v>0</v>
      </c>
      <c r="EK475" s="18">
        <f t="shared" si="572"/>
        <v>0</v>
      </c>
      <c r="EL475" s="18">
        <f t="shared" si="573"/>
        <v>0</v>
      </c>
      <c r="EM475" s="18">
        <f t="shared" si="574"/>
        <v>0</v>
      </c>
      <c r="EN475" s="18">
        <f t="shared" si="575"/>
        <v>0</v>
      </c>
      <c r="EO475" s="18">
        <f t="shared" si="576"/>
        <v>0</v>
      </c>
      <c r="EP475" s="18">
        <f t="shared" si="577"/>
        <v>0</v>
      </c>
      <c r="EQ475" s="18">
        <f t="shared" si="578"/>
        <v>0</v>
      </c>
      <c r="ER475" s="18">
        <f t="shared" si="579"/>
        <v>0</v>
      </c>
      <c r="ES475" s="18">
        <f t="shared" si="580"/>
        <v>0</v>
      </c>
      <c r="ET475" s="18">
        <f t="shared" si="581"/>
        <v>0</v>
      </c>
      <c r="EU475" s="18">
        <f t="shared" si="582"/>
        <v>0</v>
      </c>
      <c r="EV475" s="18">
        <f t="shared" si="583"/>
        <v>0</v>
      </c>
      <c r="EW475" s="18">
        <f t="shared" si="584"/>
        <v>0</v>
      </c>
      <c r="EX475" s="18">
        <f t="shared" si="585"/>
        <v>0</v>
      </c>
      <c r="EY475" s="17"/>
      <c r="EZ475" s="1"/>
      <c r="FA475" s="54">
        <f t="shared" ca="1" si="535"/>
        <v>0</v>
      </c>
      <c r="FB475" s="54">
        <f t="shared" si="536"/>
        <v>0</v>
      </c>
      <c r="FC475" s="54">
        <f t="shared" ca="1" si="601"/>
        <v>0</v>
      </c>
      <c r="FD475" s="34" t="e">
        <f t="shared" ca="1" si="602"/>
        <v>#DIV/0!</v>
      </c>
      <c r="FE475" s="34" t="e">
        <f t="shared" ca="1" si="599"/>
        <v>#DIV/0!</v>
      </c>
      <c r="FH475">
        <f t="shared" si="537"/>
        <v>0</v>
      </c>
      <c r="FI475">
        <f t="shared" ca="1" si="538"/>
        <v>0</v>
      </c>
      <c r="FJ475">
        <f t="shared" ca="1" si="539"/>
        <v>0</v>
      </c>
    </row>
    <row r="476" spans="1:166" x14ac:dyDescent="0.25">
      <c r="A476" s="1"/>
      <c r="B476" s="15">
        <f>Kurse!B472</f>
        <v>40311</v>
      </c>
      <c r="C476" s="1"/>
      <c r="D476" s="20" t="str">
        <f>IF(ISNUMBER(VLOOKUP(B476,CASH!$B$7:$E$2815,2,FALSE)),VLOOKUP(B476,CASH!$B$7:$E$2815,2,FALSE),"")</f>
        <v/>
      </c>
      <c r="E476" s="1"/>
      <c r="F476" s="20">
        <f t="shared" si="532"/>
        <v>0</v>
      </c>
      <c r="G476" s="20"/>
      <c r="H476" s="20"/>
      <c r="I476" s="20"/>
      <c r="J476" s="20"/>
      <c r="K476" s="9"/>
      <c r="L476" s="9"/>
      <c r="M476" s="9"/>
      <c r="N476" s="9"/>
      <c r="O476" s="9"/>
      <c r="P476" s="9" t="str">
        <f>IF(ISNUMBER(VLOOKUP($B476,Anteile!$A$2:$BI$10000,12,FALSE)),VLOOKUP($B476,Anteile!$A$2:$BI$10000,12,FALSE),"0")</f>
        <v>0</v>
      </c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 t="str">
        <f>IF(ISNUMBER(VLOOKUP($B476,Anteile!$A$2:$BI$10000,24,FALSE)),VLOOKUP($B476,Anteile!$A$2:$BI$10000,24,FALSE),"0")</f>
        <v>0</v>
      </c>
      <c r="AC476" s="9" t="str">
        <f>IF(ISNUMBER(VLOOKUP($B476,Anteile!$A$2:$BI$10000,25,FALSE)),VLOOKUP($B476,Anteile!$A$2:$BI$10000,25,FALSE),"0")</f>
        <v>0</v>
      </c>
      <c r="AD476" s="9" t="str">
        <f>IF(ISNUMBER(VLOOKUP($B476,Anteile!$A$2:$BI$10000,26,FALSE)),VLOOKUP($B476,Anteile!$A$2:$BI$10000,26,FALSE),"0")</f>
        <v>0</v>
      </c>
      <c r="AE476" s="9" t="str">
        <f>IF(ISNUMBER(VLOOKUP($B476,Anteile!$A$2:$BI$10000,27,FALSE)),VLOOKUP($B476,Anteile!$A$2:$BI$10000,27,FALSE),"0")</f>
        <v>0</v>
      </c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5"/>
      <c r="AW476" s="13">
        <v>1</v>
      </c>
      <c r="AX476" s="5"/>
      <c r="AY476" s="5"/>
      <c r="AZ476" s="5"/>
      <c r="BA476" s="5"/>
      <c r="BB476" s="5"/>
      <c r="BC476" s="5"/>
      <c r="BD476" s="5"/>
      <c r="BE476" s="13">
        <f t="shared" ca="1" si="540"/>
        <v>986.1111111111112</v>
      </c>
      <c r="BF476" s="13">
        <f t="shared" ca="1" si="586"/>
        <v>0</v>
      </c>
      <c r="BG476" s="13">
        <f t="shared" ca="1" si="541"/>
        <v>81.832694763729251</v>
      </c>
      <c r="BH476" s="13"/>
      <c r="BI476" s="13"/>
      <c r="BJ476" s="13"/>
      <c r="BK476" s="13"/>
      <c r="BL476" s="13"/>
      <c r="BM476" s="13"/>
      <c r="BN476" s="13"/>
      <c r="BO476" s="13"/>
      <c r="BP476" s="13"/>
      <c r="BQ476" s="13"/>
      <c r="BR476" s="13"/>
      <c r="BS476" s="13">
        <f t="shared" ca="1" si="587"/>
        <v>0</v>
      </c>
      <c r="BT476" s="13">
        <f t="shared" ca="1" si="588"/>
        <v>42.26</v>
      </c>
      <c r="BU476" s="13">
        <f t="shared" ca="1" si="589"/>
        <v>29.104713698196772</v>
      </c>
      <c r="BV476" s="13">
        <f t="shared" ca="1" si="590"/>
        <v>28.163555836760519</v>
      </c>
      <c r="BW476" s="13">
        <f t="shared" ca="1" si="600"/>
        <v>0</v>
      </c>
      <c r="BX476" s="13"/>
      <c r="BY476" s="13"/>
      <c r="BZ476" s="13"/>
      <c r="CA476" s="13"/>
      <c r="CB476" s="13"/>
      <c r="CC476" s="13"/>
      <c r="CD476" s="13"/>
      <c r="CE476" s="13"/>
      <c r="CF476" s="13"/>
      <c r="CG476" s="13"/>
      <c r="CH476" s="13"/>
      <c r="CI476" s="13"/>
      <c r="CJ476" s="13"/>
      <c r="CK476" s="13"/>
      <c r="CL476" s="13"/>
      <c r="CM476" s="5"/>
      <c r="CN476" s="13">
        <f t="shared" ca="1" si="591"/>
        <v>6251.97</v>
      </c>
      <c r="CO476" s="13">
        <f t="shared" ca="1" si="592"/>
        <v>128.1</v>
      </c>
      <c r="CP476" s="13">
        <f t="shared" ca="1" si="593"/>
        <v>387.70299999999997</v>
      </c>
      <c r="CQ476" s="5"/>
      <c r="CR476" s="5"/>
      <c r="CS476" s="5"/>
      <c r="CT476" s="34">
        <f t="shared" ca="1" si="594"/>
        <v>1.0479982835006529</v>
      </c>
      <c r="CU476" s="34">
        <f t="shared" ca="1" si="595"/>
        <v>1.0217755443886096</v>
      </c>
      <c r="CV476" s="34">
        <f t="shared" ca="1" si="596"/>
        <v>0.92376067040155041</v>
      </c>
      <c r="CW476" s="5"/>
      <c r="CX476" s="5"/>
      <c r="CY476" s="5"/>
      <c r="CZ476" s="5"/>
      <c r="DA476" s="33">
        <f t="shared" ca="1" si="597"/>
        <v>1.2527999999999999</v>
      </c>
      <c r="DB476" s="13">
        <f t="shared" ca="1" si="598"/>
        <v>1235.4000000000001</v>
      </c>
      <c r="DC476" s="5"/>
      <c r="DD476" s="18">
        <f t="shared" ca="1" si="542"/>
        <v>0</v>
      </c>
      <c r="DE476" s="18">
        <f>IF(ISNUMBER(VLOOKUP(B476,CASH!$B$7:$D$10000,3,FALSE)),VLOOKUP(B476,CASH!$B$7:$D$10000,3,FALSE),0)</f>
        <v>0</v>
      </c>
      <c r="DF476" s="18">
        <f t="shared" si="543"/>
        <v>0</v>
      </c>
      <c r="DG476" s="18">
        <f t="shared" ca="1" si="533"/>
        <v>0</v>
      </c>
      <c r="DH476" s="18">
        <f t="shared" ca="1" si="534"/>
        <v>0</v>
      </c>
      <c r="DI476" s="18">
        <f t="shared" si="544"/>
        <v>0</v>
      </c>
      <c r="DJ476" s="18">
        <f t="shared" si="545"/>
        <v>0</v>
      </c>
      <c r="DK476" s="18">
        <f t="shared" si="546"/>
        <v>0</v>
      </c>
      <c r="DL476" s="18">
        <f t="shared" si="547"/>
        <v>0</v>
      </c>
      <c r="DM476" s="18">
        <f t="shared" si="548"/>
        <v>0</v>
      </c>
      <c r="DN476" s="18">
        <f t="shared" si="549"/>
        <v>0</v>
      </c>
      <c r="DO476" s="18">
        <f t="shared" si="550"/>
        <v>0</v>
      </c>
      <c r="DP476" s="18">
        <f t="shared" si="551"/>
        <v>0</v>
      </c>
      <c r="DQ476" s="18">
        <f t="shared" ca="1" si="552"/>
        <v>0</v>
      </c>
      <c r="DR476" s="18">
        <f t="shared" ca="1" si="553"/>
        <v>0</v>
      </c>
      <c r="DS476" s="18">
        <f t="shared" ca="1" si="554"/>
        <v>0</v>
      </c>
      <c r="DT476" s="18">
        <f t="shared" si="555"/>
        <v>0</v>
      </c>
      <c r="DU476" s="18">
        <f t="shared" si="556"/>
        <v>0</v>
      </c>
      <c r="DV476" s="18">
        <f t="shared" si="557"/>
        <v>0</v>
      </c>
      <c r="DW476" s="18">
        <f t="shared" si="558"/>
        <v>0</v>
      </c>
      <c r="DX476" s="18">
        <f t="shared" si="559"/>
        <v>0</v>
      </c>
      <c r="DY476" s="18">
        <f t="shared" si="560"/>
        <v>0</v>
      </c>
      <c r="DZ476" s="18">
        <f t="shared" si="561"/>
        <v>0</v>
      </c>
      <c r="EA476" s="18">
        <f t="shared" si="562"/>
        <v>0</v>
      </c>
      <c r="EB476" s="18">
        <f t="shared" si="563"/>
        <v>0</v>
      </c>
      <c r="EC476" s="18">
        <f t="shared" si="564"/>
        <v>0</v>
      </c>
      <c r="ED476" s="18">
        <f t="shared" si="565"/>
        <v>0</v>
      </c>
      <c r="EE476" s="18">
        <f t="shared" ca="1" si="566"/>
        <v>0</v>
      </c>
      <c r="EF476" s="18">
        <f t="shared" ca="1" si="567"/>
        <v>0</v>
      </c>
      <c r="EG476" s="18">
        <f t="shared" ca="1" si="568"/>
        <v>0</v>
      </c>
      <c r="EH476" s="18">
        <f t="shared" ca="1" si="569"/>
        <v>0</v>
      </c>
      <c r="EI476" s="18">
        <f t="shared" ca="1" si="570"/>
        <v>0</v>
      </c>
      <c r="EJ476" s="18">
        <f t="shared" si="571"/>
        <v>0</v>
      </c>
      <c r="EK476" s="18">
        <f t="shared" si="572"/>
        <v>0</v>
      </c>
      <c r="EL476" s="18">
        <f t="shared" si="573"/>
        <v>0</v>
      </c>
      <c r="EM476" s="18">
        <f t="shared" si="574"/>
        <v>0</v>
      </c>
      <c r="EN476" s="18">
        <f t="shared" si="575"/>
        <v>0</v>
      </c>
      <c r="EO476" s="18">
        <f t="shared" si="576"/>
        <v>0</v>
      </c>
      <c r="EP476" s="18">
        <f t="shared" si="577"/>
        <v>0</v>
      </c>
      <c r="EQ476" s="18">
        <f t="shared" si="578"/>
        <v>0</v>
      </c>
      <c r="ER476" s="18">
        <f t="shared" si="579"/>
        <v>0</v>
      </c>
      <c r="ES476" s="18">
        <f t="shared" si="580"/>
        <v>0</v>
      </c>
      <c r="ET476" s="18">
        <f t="shared" si="581"/>
        <v>0</v>
      </c>
      <c r="EU476" s="18">
        <f t="shared" si="582"/>
        <v>0</v>
      </c>
      <c r="EV476" s="18">
        <f t="shared" si="583"/>
        <v>0</v>
      </c>
      <c r="EW476" s="18">
        <f t="shared" si="584"/>
        <v>0</v>
      </c>
      <c r="EX476" s="18">
        <f t="shared" si="585"/>
        <v>0</v>
      </c>
      <c r="EY476" s="17"/>
      <c r="EZ476" s="1"/>
      <c r="FA476" s="54">
        <f t="shared" ca="1" si="535"/>
        <v>0</v>
      </c>
      <c r="FB476" s="54">
        <f t="shared" si="536"/>
        <v>0</v>
      </c>
      <c r="FC476" s="54">
        <f t="shared" ca="1" si="601"/>
        <v>0</v>
      </c>
      <c r="FD476" s="34" t="e">
        <f t="shared" ca="1" si="602"/>
        <v>#DIV/0!</v>
      </c>
      <c r="FE476" s="34" t="e">
        <f t="shared" ca="1" si="599"/>
        <v>#DIV/0!</v>
      </c>
      <c r="FH476">
        <f t="shared" si="537"/>
        <v>0</v>
      </c>
      <c r="FI476">
        <f t="shared" ca="1" si="538"/>
        <v>0</v>
      </c>
      <c r="FJ476">
        <f t="shared" ca="1" si="539"/>
        <v>0</v>
      </c>
    </row>
    <row r="477" spans="1:166" x14ac:dyDescent="0.25">
      <c r="A477" s="1"/>
      <c r="B477" s="15">
        <f>Kurse!B473</f>
        <v>40310</v>
      </c>
      <c r="C477" s="1"/>
      <c r="D477" s="20" t="str">
        <f>IF(ISNUMBER(VLOOKUP(B477,CASH!$B$7:$E$2815,2,FALSE)),VLOOKUP(B477,CASH!$B$7:$E$2815,2,FALSE),"")</f>
        <v/>
      </c>
      <c r="E477" s="1"/>
      <c r="F477" s="20">
        <f t="shared" si="532"/>
        <v>0</v>
      </c>
      <c r="G477" s="20"/>
      <c r="H477" s="20"/>
      <c r="I477" s="20"/>
      <c r="J477" s="20"/>
      <c r="K477" s="9"/>
      <c r="L477" s="9"/>
      <c r="M477" s="9"/>
      <c r="N477" s="9"/>
      <c r="O477" s="9"/>
      <c r="P477" s="9" t="str">
        <f>IF(ISNUMBER(VLOOKUP($B477,Anteile!$A$2:$BI$10000,12,FALSE)),VLOOKUP($B477,Anteile!$A$2:$BI$10000,12,FALSE),"0")</f>
        <v>0</v>
      </c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 t="str">
        <f>IF(ISNUMBER(VLOOKUP($B477,Anteile!$A$2:$BI$10000,24,FALSE)),VLOOKUP($B477,Anteile!$A$2:$BI$10000,24,FALSE),"0")</f>
        <v>0</v>
      </c>
      <c r="AC477" s="9" t="str">
        <f>IF(ISNUMBER(VLOOKUP($B477,Anteile!$A$2:$BI$10000,25,FALSE)),VLOOKUP($B477,Anteile!$A$2:$BI$10000,25,FALSE),"0")</f>
        <v>0</v>
      </c>
      <c r="AD477" s="9" t="str">
        <f>IF(ISNUMBER(VLOOKUP($B477,Anteile!$A$2:$BI$10000,26,FALSE)),VLOOKUP($B477,Anteile!$A$2:$BI$10000,26,FALSE),"0")</f>
        <v>0</v>
      </c>
      <c r="AE477" s="9" t="str">
        <f>IF(ISNUMBER(VLOOKUP($B477,Anteile!$A$2:$BI$10000,27,FALSE)),VLOOKUP($B477,Anteile!$A$2:$BI$10000,27,FALSE),"0")</f>
        <v>0</v>
      </c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5"/>
      <c r="AW477" s="13">
        <v>1</v>
      </c>
      <c r="AX477" s="5"/>
      <c r="AY477" s="5"/>
      <c r="AZ477" s="5"/>
      <c r="BA477" s="5"/>
      <c r="BB477" s="5"/>
      <c r="BC477" s="5"/>
      <c r="BD477" s="5"/>
      <c r="BE477" s="13">
        <f t="shared" ca="1" si="540"/>
        <v>979.10471369819686</v>
      </c>
      <c r="BF477" s="13">
        <f t="shared" ca="1" si="586"/>
        <v>0</v>
      </c>
      <c r="BG477" s="13">
        <f t="shared" ca="1" si="541"/>
        <v>80.876304966782669</v>
      </c>
      <c r="BH477" s="13"/>
      <c r="BI477" s="13"/>
      <c r="BJ477" s="13"/>
      <c r="BK477" s="13"/>
      <c r="BL477" s="13"/>
      <c r="BM477" s="13"/>
      <c r="BN477" s="13"/>
      <c r="BO477" s="13"/>
      <c r="BP477" s="13"/>
      <c r="BQ477" s="13"/>
      <c r="BR477" s="13"/>
      <c r="BS477" s="13">
        <f t="shared" ca="1" si="587"/>
        <v>0</v>
      </c>
      <c r="BT477" s="13">
        <f t="shared" ca="1" si="588"/>
        <v>42.26</v>
      </c>
      <c r="BU477" s="13">
        <f t="shared" ca="1" si="589"/>
        <v>29.104713698196772</v>
      </c>
      <c r="BV477" s="13">
        <f t="shared" ca="1" si="590"/>
        <v>28.163555836760519</v>
      </c>
      <c r="BW477" s="13">
        <f t="shared" ca="1" si="600"/>
        <v>0</v>
      </c>
      <c r="BX477" s="13"/>
      <c r="BY477" s="13"/>
      <c r="BZ477" s="13"/>
      <c r="CA477" s="13"/>
      <c r="CB477" s="13"/>
      <c r="CC477" s="13"/>
      <c r="CD477" s="13"/>
      <c r="CE477" s="13"/>
      <c r="CF477" s="13"/>
      <c r="CG477" s="13"/>
      <c r="CH477" s="13"/>
      <c r="CI477" s="13"/>
      <c r="CJ477" s="13"/>
      <c r="CK477" s="13"/>
      <c r="CL477" s="13"/>
      <c r="CM477" s="5"/>
      <c r="CN477" s="13">
        <f t="shared" ca="1" si="591"/>
        <v>6183.49</v>
      </c>
      <c r="CO477" s="13">
        <f t="shared" ca="1" si="592"/>
        <v>128.1</v>
      </c>
      <c r="CP477" s="13">
        <f t="shared" ca="1" si="593"/>
        <v>387.8528</v>
      </c>
      <c r="CQ477" s="5"/>
      <c r="CR477" s="5"/>
      <c r="CS477" s="5"/>
      <c r="CT477" s="34">
        <f t="shared" ca="1" si="594"/>
        <v>1.0365191941169667</v>
      </c>
      <c r="CU477" s="34">
        <f t="shared" ca="1" si="595"/>
        <v>1.0217755443886096</v>
      </c>
      <c r="CV477" s="34">
        <f t="shared" ca="1" si="596"/>
        <v>0.92411759141693117</v>
      </c>
      <c r="CW477" s="5"/>
      <c r="CX477" s="5"/>
      <c r="CY477" s="5"/>
      <c r="CZ477" s="5"/>
      <c r="DA477" s="33">
        <f t="shared" ca="1" si="597"/>
        <v>1.2644</v>
      </c>
      <c r="DB477" s="13">
        <f t="shared" ca="1" si="598"/>
        <v>1237.98</v>
      </c>
      <c r="DC477" s="5"/>
      <c r="DD477" s="18">
        <f t="shared" ca="1" si="542"/>
        <v>0</v>
      </c>
      <c r="DE477" s="18">
        <f>IF(ISNUMBER(VLOOKUP(B477,CASH!$B$7:$D$10000,3,FALSE)),VLOOKUP(B477,CASH!$B$7:$D$10000,3,FALSE),0)</f>
        <v>0</v>
      </c>
      <c r="DF477" s="18">
        <f t="shared" si="543"/>
        <v>0</v>
      </c>
      <c r="DG477" s="18">
        <f t="shared" ca="1" si="533"/>
        <v>0</v>
      </c>
      <c r="DH477" s="18">
        <f t="shared" ca="1" si="534"/>
        <v>0</v>
      </c>
      <c r="DI477" s="18">
        <f t="shared" si="544"/>
        <v>0</v>
      </c>
      <c r="DJ477" s="18">
        <f t="shared" si="545"/>
        <v>0</v>
      </c>
      <c r="DK477" s="18">
        <f t="shared" si="546"/>
        <v>0</v>
      </c>
      <c r="DL477" s="18">
        <f t="shared" si="547"/>
        <v>0</v>
      </c>
      <c r="DM477" s="18">
        <f t="shared" si="548"/>
        <v>0</v>
      </c>
      <c r="DN477" s="18">
        <f t="shared" si="549"/>
        <v>0</v>
      </c>
      <c r="DO477" s="18">
        <f t="shared" si="550"/>
        <v>0</v>
      </c>
      <c r="DP477" s="18">
        <f t="shared" si="551"/>
        <v>0</v>
      </c>
      <c r="DQ477" s="18">
        <f t="shared" ca="1" si="552"/>
        <v>0</v>
      </c>
      <c r="DR477" s="18">
        <f t="shared" ca="1" si="553"/>
        <v>0</v>
      </c>
      <c r="DS477" s="18">
        <f t="shared" ca="1" si="554"/>
        <v>0</v>
      </c>
      <c r="DT477" s="18">
        <f t="shared" si="555"/>
        <v>0</v>
      </c>
      <c r="DU477" s="18">
        <f t="shared" si="556"/>
        <v>0</v>
      </c>
      <c r="DV477" s="18">
        <f t="shared" si="557"/>
        <v>0</v>
      </c>
      <c r="DW477" s="18">
        <f t="shared" si="558"/>
        <v>0</v>
      </c>
      <c r="DX477" s="18">
        <f t="shared" si="559"/>
        <v>0</v>
      </c>
      <c r="DY477" s="18">
        <f t="shared" si="560"/>
        <v>0</v>
      </c>
      <c r="DZ477" s="18">
        <f t="shared" si="561"/>
        <v>0</v>
      </c>
      <c r="EA477" s="18">
        <f t="shared" si="562"/>
        <v>0</v>
      </c>
      <c r="EB477" s="18">
        <f t="shared" si="563"/>
        <v>0</v>
      </c>
      <c r="EC477" s="18">
        <f t="shared" si="564"/>
        <v>0</v>
      </c>
      <c r="ED477" s="18">
        <f t="shared" si="565"/>
        <v>0</v>
      </c>
      <c r="EE477" s="18">
        <f t="shared" ca="1" si="566"/>
        <v>0</v>
      </c>
      <c r="EF477" s="18">
        <f t="shared" ca="1" si="567"/>
        <v>0</v>
      </c>
      <c r="EG477" s="18">
        <f t="shared" ca="1" si="568"/>
        <v>0</v>
      </c>
      <c r="EH477" s="18">
        <f t="shared" ca="1" si="569"/>
        <v>0</v>
      </c>
      <c r="EI477" s="18">
        <f t="shared" ca="1" si="570"/>
        <v>0</v>
      </c>
      <c r="EJ477" s="18">
        <f t="shared" si="571"/>
        <v>0</v>
      </c>
      <c r="EK477" s="18">
        <f t="shared" si="572"/>
        <v>0</v>
      </c>
      <c r="EL477" s="18">
        <f t="shared" si="573"/>
        <v>0</v>
      </c>
      <c r="EM477" s="18">
        <f t="shared" si="574"/>
        <v>0</v>
      </c>
      <c r="EN477" s="18">
        <f t="shared" si="575"/>
        <v>0</v>
      </c>
      <c r="EO477" s="18">
        <f t="shared" si="576"/>
        <v>0</v>
      </c>
      <c r="EP477" s="18">
        <f t="shared" si="577"/>
        <v>0</v>
      </c>
      <c r="EQ477" s="18">
        <f t="shared" si="578"/>
        <v>0</v>
      </c>
      <c r="ER477" s="18">
        <f t="shared" si="579"/>
        <v>0</v>
      </c>
      <c r="ES477" s="18">
        <f t="shared" si="580"/>
        <v>0</v>
      </c>
      <c r="ET477" s="18">
        <f t="shared" si="581"/>
        <v>0</v>
      </c>
      <c r="EU477" s="18">
        <f t="shared" si="582"/>
        <v>0</v>
      </c>
      <c r="EV477" s="18">
        <f t="shared" si="583"/>
        <v>0</v>
      </c>
      <c r="EW477" s="18">
        <f t="shared" si="584"/>
        <v>0</v>
      </c>
      <c r="EX477" s="18">
        <f t="shared" si="585"/>
        <v>0</v>
      </c>
      <c r="EY477" s="17"/>
      <c r="EZ477" s="1"/>
      <c r="FA477" s="54">
        <f t="shared" ca="1" si="535"/>
        <v>0</v>
      </c>
      <c r="FB477" s="54">
        <f t="shared" si="536"/>
        <v>0</v>
      </c>
      <c r="FC477" s="54">
        <f t="shared" ca="1" si="601"/>
        <v>0</v>
      </c>
      <c r="FD477" s="34" t="e">
        <f t="shared" ca="1" si="602"/>
        <v>#DIV/0!</v>
      </c>
      <c r="FE477" s="34" t="e">
        <f t="shared" ca="1" si="599"/>
        <v>#DIV/0!</v>
      </c>
      <c r="FH477">
        <f t="shared" si="537"/>
        <v>0</v>
      </c>
      <c r="FI477">
        <f t="shared" ca="1" si="538"/>
        <v>0</v>
      </c>
      <c r="FJ477">
        <f t="shared" ca="1" si="539"/>
        <v>0</v>
      </c>
    </row>
    <row r="478" spans="1:166" x14ac:dyDescent="0.25">
      <c r="A478" s="1"/>
      <c r="B478" s="15">
        <f>Kurse!B474</f>
        <v>40309</v>
      </c>
      <c r="C478" s="1"/>
      <c r="D478" s="20" t="str">
        <f>IF(ISNUMBER(VLOOKUP(B478,CASH!$B$7:$E$2815,2,FALSE)),VLOOKUP(B478,CASH!$B$7:$E$2815,2,FALSE),"")</f>
        <v/>
      </c>
      <c r="E478" s="1"/>
      <c r="F478" s="20">
        <f t="shared" si="532"/>
        <v>0</v>
      </c>
      <c r="G478" s="20"/>
      <c r="H478" s="20"/>
      <c r="I478" s="20"/>
      <c r="J478" s="20"/>
      <c r="K478" s="9"/>
      <c r="L478" s="9"/>
      <c r="M478" s="9"/>
      <c r="N478" s="9"/>
      <c r="O478" s="9"/>
      <c r="P478" s="9" t="str">
        <f>IF(ISNUMBER(VLOOKUP($B478,Anteile!$A$2:$BI$10000,12,FALSE)),VLOOKUP($B478,Anteile!$A$2:$BI$10000,12,FALSE),"0")</f>
        <v>0</v>
      </c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 t="str">
        <f>IF(ISNUMBER(VLOOKUP($B478,Anteile!$A$2:$BI$10000,24,FALSE)),VLOOKUP($B478,Anteile!$A$2:$BI$10000,24,FALSE),"0")</f>
        <v>0</v>
      </c>
      <c r="AC478" s="9" t="str">
        <f>IF(ISNUMBER(VLOOKUP($B478,Anteile!$A$2:$BI$10000,25,FALSE)),VLOOKUP($B478,Anteile!$A$2:$BI$10000,25,FALSE),"0")</f>
        <v>0</v>
      </c>
      <c r="AD478" s="9" t="str">
        <f>IF(ISNUMBER(VLOOKUP($B478,Anteile!$A$2:$BI$10000,26,FALSE)),VLOOKUP($B478,Anteile!$A$2:$BI$10000,26,FALSE),"0")</f>
        <v>0</v>
      </c>
      <c r="AE478" s="9" t="str">
        <f>IF(ISNUMBER(VLOOKUP($B478,Anteile!$A$2:$BI$10000,27,FALSE)),VLOOKUP($B478,Anteile!$A$2:$BI$10000,27,FALSE),"0")</f>
        <v>0</v>
      </c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5"/>
      <c r="AW478" s="13">
        <v>1</v>
      </c>
      <c r="AX478" s="5"/>
      <c r="AY478" s="5"/>
      <c r="AZ478" s="5"/>
      <c r="BA478" s="5"/>
      <c r="BB478" s="5"/>
      <c r="BC478" s="5"/>
      <c r="BD478" s="5"/>
      <c r="BE478" s="13">
        <f t="shared" ca="1" si="540"/>
        <v>972.96463327794925</v>
      </c>
      <c r="BF478" s="13">
        <f t="shared" ca="1" si="586"/>
        <v>0</v>
      </c>
      <c r="BG478" s="13">
        <f t="shared" ca="1" si="541"/>
        <v>80.44149062425825</v>
      </c>
      <c r="BH478" s="13"/>
      <c r="BI478" s="13"/>
      <c r="BJ478" s="13"/>
      <c r="BK478" s="13"/>
      <c r="BL478" s="13"/>
      <c r="BM478" s="13"/>
      <c r="BN478" s="13"/>
      <c r="BO478" s="13"/>
      <c r="BP478" s="13"/>
      <c r="BQ478" s="13"/>
      <c r="BR478" s="13"/>
      <c r="BS478" s="13">
        <f t="shared" ca="1" si="587"/>
        <v>0</v>
      </c>
      <c r="BT478" s="13">
        <f t="shared" ca="1" si="588"/>
        <v>41.64</v>
      </c>
      <c r="BU478" s="13">
        <f t="shared" ca="1" si="589"/>
        <v>29.13205158635968</v>
      </c>
      <c r="BV478" s="13">
        <f t="shared" ca="1" si="590"/>
        <v>27.905688741197881</v>
      </c>
      <c r="BW478" s="13">
        <f t="shared" ca="1" si="600"/>
        <v>0</v>
      </c>
      <c r="BX478" s="13"/>
      <c r="BY478" s="13"/>
      <c r="BZ478" s="13"/>
      <c r="CA478" s="13"/>
      <c r="CB478" s="13"/>
      <c r="CC478" s="13"/>
      <c r="CD478" s="13"/>
      <c r="CE478" s="13"/>
      <c r="CF478" s="13"/>
      <c r="CG478" s="13"/>
      <c r="CH478" s="13"/>
      <c r="CI478" s="13"/>
      <c r="CJ478" s="13"/>
      <c r="CK478" s="13"/>
      <c r="CL478" s="13"/>
      <c r="CM478" s="5"/>
      <c r="CN478" s="13">
        <f t="shared" ca="1" si="591"/>
        <v>6037.71</v>
      </c>
      <c r="CO478" s="13">
        <f t="shared" ca="1" si="592"/>
        <v>127.44</v>
      </c>
      <c r="CP478" s="13">
        <f t="shared" ca="1" si="593"/>
        <v>389.16300000000001</v>
      </c>
      <c r="CQ478" s="5"/>
      <c r="CR478" s="5"/>
      <c r="CS478" s="5"/>
      <c r="CT478" s="34">
        <f t="shared" ca="1" si="594"/>
        <v>1.0120825461853986</v>
      </c>
      <c r="CU478" s="34">
        <f t="shared" ca="1" si="595"/>
        <v>1.0165111270638909</v>
      </c>
      <c r="CV478" s="34">
        <f t="shared" ca="1" si="596"/>
        <v>0.92723933984384588</v>
      </c>
      <c r="CW478" s="5"/>
      <c r="CX478" s="5"/>
      <c r="CY478" s="5"/>
      <c r="CZ478" s="5"/>
      <c r="DA478" s="33">
        <f t="shared" ca="1" si="597"/>
        <v>1.2639</v>
      </c>
      <c r="DB478" s="13">
        <f t="shared" ca="1" si="598"/>
        <v>1229.73</v>
      </c>
      <c r="DC478" s="5"/>
      <c r="DD478" s="18">
        <f t="shared" ca="1" si="542"/>
        <v>0</v>
      </c>
      <c r="DE478" s="18">
        <f>IF(ISNUMBER(VLOOKUP(B478,CASH!$B$7:$D$10000,3,FALSE)),VLOOKUP(B478,CASH!$B$7:$D$10000,3,FALSE),0)</f>
        <v>0</v>
      </c>
      <c r="DF478" s="18">
        <f t="shared" si="543"/>
        <v>0</v>
      </c>
      <c r="DG478" s="18">
        <f t="shared" ca="1" si="533"/>
        <v>0</v>
      </c>
      <c r="DH478" s="18">
        <f t="shared" ca="1" si="534"/>
        <v>0</v>
      </c>
      <c r="DI478" s="18">
        <f t="shared" si="544"/>
        <v>0</v>
      </c>
      <c r="DJ478" s="18">
        <f t="shared" si="545"/>
        <v>0</v>
      </c>
      <c r="DK478" s="18">
        <f t="shared" si="546"/>
        <v>0</v>
      </c>
      <c r="DL478" s="18">
        <f t="shared" si="547"/>
        <v>0</v>
      </c>
      <c r="DM478" s="18">
        <f t="shared" si="548"/>
        <v>0</v>
      </c>
      <c r="DN478" s="18">
        <f t="shared" si="549"/>
        <v>0</v>
      </c>
      <c r="DO478" s="18">
        <f t="shared" si="550"/>
        <v>0</v>
      </c>
      <c r="DP478" s="18">
        <f t="shared" si="551"/>
        <v>0</v>
      </c>
      <c r="DQ478" s="18">
        <f t="shared" ca="1" si="552"/>
        <v>0</v>
      </c>
      <c r="DR478" s="18">
        <f t="shared" ca="1" si="553"/>
        <v>0</v>
      </c>
      <c r="DS478" s="18">
        <f t="shared" ca="1" si="554"/>
        <v>0</v>
      </c>
      <c r="DT478" s="18">
        <f t="shared" si="555"/>
        <v>0</v>
      </c>
      <c r="DU478" s="18">
        <f t="shared" si="556"/>
        <v>0</v>
      </c>
      <c r="DV478" s="18">
        <f t="shared" si="557"/>
        <v>0</v>
      </c>
      <c r="DW478" s="18">
        <f t="shared" si="558"/>
        <v>0</v>
      </c>
      <c r="DX478" s="18">
        <f t="shared" si="559"/>
        <v>0</v>
      </c>
      <c r="DY478" s="18">
        <f t="shared" si="560"/>
        <v>0</v>
      </c>
      <c r="DZ478" s="18">
        <f t="shared" si="561"/>
        <v>0</v>
      </c>
      <c r="EA478" s="18">
        <f t="shared" si="562"/>
        <v>0</v>
      </c>
      <c r="EB478" s="18">
        <f t="shared" si="563"/>
        <v>0</v>
      </c>
      <c r="EC478" s="18">
        <f t="shared" si="564"/>
        <v>0</v>
      </c>
      <c r="ED478" s="18">
        <f t="shared" si="565"/>
        <v>0</v>
      </c>
      <c r="EE478" s="18">
        <f t="shared" ca="1" si="566"/>
        <v>0</v>
      </c>
      <c r="EF478" s="18">
        <f t="shared" ca="1" si="567"/>
        <v>0</v>
      </c>
      <c r="EG478" s="18">
        <f t="shared" ca="1" si="568"/>
        <v>0</v>
      </c>
      <c r="EH478" s="18">
        <f t="shared" ca="1" si="569"/>
        <v>0</v>
      </c>
      <c r="EI478" s="18">
        <f t="shared" ca="1" si="570"/>
        <v>0</v>
      </c>
      <c r="EJ478" s="18">
        <f t="shared" si="571"/>
        <v>0</v>
      </c>
      <c r="EK478" s="18">
        <f t="shared" si="572"/>
        <v>0</v>
      </c>
      <c r="EL478" s="18">
        <f t="shared" si="573"/>
        <v>0</v>
      </c>
      <c r="EM478" s="18">
        <f t="shared" si="574"/>
        <v>0</v>
      </c>
      <c r="EN478" s="18">
        <f t="shared" si="575"/>
        <v>0</v>
      </c>
      <c r="EO478" s="18">
        <f t="shared" si="576"/>
        <v>0</v>
      </c>
      <c r="EP478" s="18">
        <f t="shared" si="577"/>
        <v>0</v>
      </c>
      <c r="EQ478" s="18">
        <f t="shared" si="578"/>
        <v>0</v>
      </c>
      <c r="ER478" s="18">
        <f t="shared" si="579"/>
        <v>0</v>
      </c>
      <c r="ES478" s="18">
        <f t="shared" si="580"/>
        <v>0</v>
      </c>
      <c r="ET478" s="18">
        <f t="shared" si="581"/>
        <v>0</v>
      </c>
      <c r="EU478" s="18">
        <f t="shared" si="582"/>
        <v>0</v>
      </c>
      <c r="EV478" s="18">
        <f t="shared" si="583"/>
        <v>0</v>
      </c>
      <c r="EW478" s="18">
        <f t="shared" si="584"/>
        <v>0</v>
      </c>
      <c r="EX478" s="18">
        <f t="shared" si="585"/>
        <v>0</v>
      </c>
      <c r="EY478" s="17"/>
      <c r="EZ478" s="1"/>
      <c r="FA478" s="54">
        <f t="shared" ca="1" si="535"/>
        <v>0</v>
      </c>
      <c r="FB478" s="54">
        <f t="shared" si="536"/>
        <v>0</v>
      </c>
      <c r="FC478" s="54">
        <f t="shared" ca="1" si="601"/>
        <v>0</v>
      </c>
      <c r="FD478" s="34" t="e">
        <f t="shared" ca="1" si="602"/>
        <v>#DIV/0!</v>
      </c>
      <c r="FE478" s="34" t="e">
        <f t="shared" ca="1" si="599"/>
        <v>#DIV/0!</v>
      </c>
      <c r="FH478">
        <f t="shared" si="537"/>
        <v>0</v>
      </c>
      <c r="FI478">
        <f t="shared" ca="1" si="538"/>
        <v>0</v>
      </c>
      <c r="FJ478">
        <f t="shared" ca="1" si="539"/>
        <v>0</v>
      </c>
    </row>
    <row r="479" spans="1:166" x14ac:dyDescent="0.25">
      <c r="A479" s="1"/>
      <c r="B479" s="15">
        <f>Kurse!B475</f>
        <v>40308</v>
      </c>
      <c r="C479" s="1"/>
      <c r="D479" s="20" t="str">
        <f>IF(ISNUMBER(VLOOKUP(B479,CASH!$B$7:$E$2815,2,FALSE)),VLOOKUP(B479,CASH!$B$7:$E$2815,2,FALSE),"")</f>
        <v/>
      </c>
      <c r="E479" s="1"/>
      <c r="F479" s="20">
        <f t="shared" si="532"/>
        <v>0</v>
      </c>
      <c r="G479" s="20"/>
      <c r="H479" s="20"/>
      <c r="I479" s="20"/>
      <c r="J479" s="20"/>
      <c r="K479" s="9"/>
      <c r="L479" s="9"/>
      <c r="M479" s="9"/>
      <c r="N479" s="9"/>
      <c r="O479" s="9"/>
      <c r="P479" s="9" t="str">
        <f>IF(ISNUMBER(VLOOKUP($B479,Anteile!$A$2:$BI$10000,12,FALSE)),VLOOKUP($B479,Anteile!$A$2:$BI$10000,12,FALSE),"0")</f>
        <v>0</v>
      </c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 t="str">
        <f>IF(ISNUMBER(VLOOKUP($B479,Anteile!$A$2:$BI$10000,24,FALSE)),VLOOKUP($B479,Anteile!$A$2:$BI$10000,24,FALSE),"0")</f>
        <v>0</v>
      </c>
      <c r="AC479" s="9" t="str">
        <f>IF(ISNUMBER(VLOOKUP($B479,Anteile!$A$2:$BI$10000,25,FALSE)),VLOOKUP($B479,Anteile!$A$2:$BI$10000,25,FALSE),"0")</f>
        <v>0</v>
      </c>
      <c r="AD479" s="9" t="str">
        <f>IF(ISNUMBER(VLOOKUP($B479,Anteile!$A$2:$BI$10000,26,FALSE)),VLOOKUP($B479,Anteile!$A$2:$BI$10000,26,FALSE),"0")</f>
        <v>0</v>
      </c>
      <c r="AE479" s="9" t="str">
        <f>IF(ISNUMBER(VLOOKUP($B479,Anteile!$A$2:$BI$10000,27,FALSE)),VLOOKUP($B479,Anteile!$A$2:$BI$10000,27,FALSE),"0")</f>
        <v>0</v>
      </c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5"/>
      <c r="AW479" s="13">
        <v>1</v>
      </c>
      <c r="AX479" s="5"/>
      <c r="AY479" s="5"/>
      <c r="AZ479" s="5"/>
      <c r="BA479" s="5"/>
      <c r="BB479" s="5"/>
      <c r="BC479" s="5"/>
      <c r="BD479" s="5"/>
      <c r="BE479" s="13">
        <f t="shared" ca="1" si="540"/>
        <v>944.392082940622</v>
      </c>
      <c r="BF479" s="13">
        <f t="shared" ca="1" si="586"/>
        <v>0</v>
      </c>
      <c r="BG479" s="13">
        <f t="shared" ca="1" si="541"/>
        <v>79.728243795161788</v>
      </c>
      <c r="BH479" s="13"/>
      <c r="BI479" s="13"/>
      <c r="BJ479" s="13"/>
      <c r="BK479" s="13"/>
      <c r="BL479" s="13"/>
      <c r="BM479" s="13"/>
      <c r="BN479" s="13"/>
      <c r="BO479" s="13"/>
      <c r="BP479" s="13"/>
      <c r="BQ479" s="13"/>
      <c r="BR479" s="13"/>
      <c r="BS479" s="13">
        <f t="shared" ca="1" si="587"/>
        <v>0</v>
      </c>
      <c r="BT479" s="13">
        <f t="shared" ca="1" si="588"/>
        <v>41.81</v>
      </c>
      <c r="BU479" s="13">
        <f t="shared" ca="1" si="589"/>
        <v>29.217719132893496</v>
      </c>
      <c r="BV479" s="13">
        <f t="shared" ca="1" si="590"/>
        <v>27.929626138862709</v>
      </c>
      <c r="BW479" s="13">
        <f t="shared" ca="1" si="600"/>
        <v>0</v>
      </c>
      <c r="BX479" s="13"/>
      <c r="BY479" s="13"/>
      <c r="BZ479" s="13"/>
      <c r="CA479" s="13"/>
      <c r="CB479" s="13"/>
      <c r="CC479" s="13"/>
      <c r="CD479" s="13"/>
      <c r="CE479" s="13"/>
      <c r="CF479" s="13"/>
      <c r="CG479" s="13"/>
      <c r="CH479" s="13"/>
      <c r="CI479" s="13"/>
      <c r="CJ479" s="13"/>
      <c r="CK479" s="13"/>
      <c r="CL479" s="13"/>
      <c r="CM479" s="5"/>
      <c r="CN479" s="13">
        <f t="shared" ca="1" si="591"/>
        <v>6017.91</v>
      </c>
      <c r="CO479" s="13">
        <f t="shared" ca="1" si="592"/>
        <v>126.77</v>
      </c>
      <c r="CP479" s="13">
        <f t="shared" ca="1" si="593"/>
        <v>386.62900000000002</v>
      </c>
      <c r="CQ479" s="5"/>
      <c r="CR479" s="5"/>
      <c r="CS479" s="5"/>
      <c r="CT479" s="34">
        <f t="shared" ca="1" si="594"/>
        <v>1.0087635337759799</v>
      </c>
      <c r="CU479" s="34">
        <f t="shared" ca="1" si="595"/>
        <v>1.0111669458403125</v>
      </c>
      <c r="CV479" s="34">
        <f t="shared" ca="1" si="596"/>
        <v>0.92120170397619072</v>
      </c>
      <c r="CW479" s="5"/>
      <c r="CX479" s="5"/>
      <c r="CY479" s="5"/>
      <c r="CZ479" s="5"/>
      <c r="DA479" s="33">
        <f t="shared" ca="1" si="597"/>
        <v>1.2732000000000001</v>
      </c>
      <c r="DB479" s="13">
        <f t="shared" ca="1" si="598"/>
        <v>1202.4000000000001</v>
      </c>
      <c r="DC479" s="5"/>
      <c r="DD479" s="18">
        <f t="shared" ca="1" si="542"/>
        <v>0</v>
      </c>
      <c r="DE479" s="18">
        <f>IF(ISNUMBER(VLOOKUP(B479,CASH!$B$7:$D$10000,3,FALSE)),VLOOKUP(B479,CASH!$B$7:$D$10000,3,FALSE),0)</f>
        <v>0</v>
      </c>
      <c r="DF479" s="18">
        <f t="shared" si="543"/>
        <v>0</v>
      </c>
      <c r="DG479" s="18">
        <f t="shared" ca="1" si="533"/>
        <v>0</v>
      </c>
      <c r="DH479" s="18">
        <f t="shared" ca="1" si="534"/>
        <v>0</v>
      </c>
      <c r="DI479" s="18">
        <f t="shared" si="544"/>
        <v>0</v>
      </c>
      <c r="DJ479" s="18">
        <f t="shared" si="545"/>
        <v>0</v>
      </c>
      <c r="DK479" s="18">
        <f t="shared" si="546"/>
        <v>0</v>
      </c>
      <c r="DL479" s="18">
        <f t="shared" si="547"/>
        <v>0</v>
      </c>
      <c r="DM479" s="18">
        <f t="shared" si="548"/>
        <v>0</v>
      </c>
      <c r="DN479" s="18">
        <f t="shared" si="549"/>
        <v>0</v>
      </c>
      <c r="DO479" s="18">
        <f t="shared" si="550"/>
        <v>0</v>
      </c>
      <c r="DP479" s="18">
        <f t="shared" si="551"/>
        <v>0</v>
      </c>
      <c r="DQ479" s="18">
        <f t="shared" ca="1" si="552"/>
        <v>0</v>
      </c>
      <c r="DR479" s="18">
        <f t="shared" ca="1" si="553"/>
        <v>0</v>
      </c>
      <c r="DS479" s="18">
        <f t="shared" ca="1" si="554"/>
        <v>0</v>
      </c>
      <c r="DT479" s="18">
        <f t="shared" si="555"/>
        <v>0</v>
      </c>
      <c r="DU479" s="18">
        <f t="shared" si="556"/>
        <v>0</v>
      </c>
      <c r="DV479" s="18">
        <f t="shared" si="557"/>
        <v>0</v>
      </c>
      <c r="DW479" s="18">
        <f t="shared" si="558"/>
        <v>0</v>
      </c>
      <c r="DX479" s="18">
        <f t="shared" si="559"/>
        <v>0</v>
      </c>
      <c r="DY479" s="18">
        <f t="shared" si="560"/>
        <v>0</v>
      </c>
      <c r="DZ479" s="18">
        <f t="shared" si="561"/>
        <v>0</v>
      </c>
      <c r="EA479" s="18">
        <f t="shared" si="562"/>
        <v>0</v>
      </c>
      <c r="EB479" s="18">
        <f t="shared" si="563"/>
        <v>0</v>
      </c>
      <c r="EC479" s="18">
        <f t="shared" si="564"/>
        <v>0</v>
      </c>
      <c r="ED479" s="18">
        <f t="shared" si="565"/>
        <v>0</v>
      </c>
      <c r="EE479" s="18">
        <f t="shared" ca="1" si="566"/>
        <v>0</v>
      </c>
      <c r="EF479" s="18">
        <f t="shared" ca="1" si="567"/>
        <v>0</v>
      </c>
      <c r="EG479" s="18">
        <f t="shared" ca="1" si="568"/>
        <v>0</v>
      </c>
      <c r="EH479" s="18">
        <f t="shared" ca="1" si="569"/>
        <v>0</v>
      </c>
      <c r="EI479" s="18">
        <f t="shared" ca="1" si="570"/>
        <v>0</v>
      </c>
      <c r="EJ479" s="18">
        <f t="shared" si="571"/>
        <v>0</v>
      </c>
      <c r="EK479" s="18">
        <f t="shared" si="572"/>
        <v>0</v>
      </c>
      <c r="EL479" s="18">
        <f t="shared" si="573"/>
        <v>0</v>
      </c>
      <c r="EM479" s="18">
        <f t="shared" si="574"/>
        <v>0</v>
      </c>
      <c r="EN479" s="18">
        <f t="shared" si="575"/>
        <v>0</v>
      </c>
      <c r="EO479" s="18">
        <f t="shared" si="576"/>
        <v>0</v>
      </c>
      <c r="EP479" s="18">
        <f t="shared" si="577"/>
        <v>0</v>
      </c>
      <c r="EQ479" s="18">
        <f t="shared" si="578"/>
        <v>0</v>
      </c>
      <c r="ER479" s="18">
        <f t="shared" si="579"/>
        <v>0</v>
      </c>
      <c r="ES479" s="18">
        <f t="shared" si="580"/>
        <v>0</v>
      </c>
      <c r="ET479" s="18">
        <f t="shared" si="581"/>
        <v>0</v>
      </c>
      <c r="EU479" s="18">
        <f t="shared" si="582"/>
        <v>0</v>
      </c>
      <c r="EV479" s="18">
        <f t="shared" si="583"/>
        <v>0</v>
      </c>
      <c r="EW479" s="18">
        <f t="shared" si="584"/>
        <v>0</v>
      </c>
      <c r="EX479" s="18">
        <f t="shared" si="585"/>
        <v>0</v>
      </c>
      <c r="EY479" s="17"/>
      <c r="EZ479" s="1"/>
      <c r="FA479" s="54">
        <f t="shared" ca="1" si="535"/>
        <v>0</v>
      </c>
      <c r="FB479" s="54">
        <f t="shared" si="536"/>
        <v>0</v>
      </c>
      <c r="FC479" s="54">
        <f t="shared" ca="1" si="601"/>
        <v>0</v>
      </c>
      <c r="FD479" s="34" t="e">
        <f t="shared" ca="1" si="602"/>
        <v>#DIV/0!</v>
      </c>
      <c r="FE479" s="34" t="e">
        <f t="shared" ca="1" si="599"/>
        <v>#DIV/0!</v>
      </c>
      <c r="FH479">
        <f t="shared" si="537"/>
        <v>0</v>
      </c>
      <c r="FI479">
        <f t="shared" ca="1" si="538"/>
        <v>0</v>
      </c>
      <c r="FJ479">
        <f t="shared" ca="1" si="539"/>
        <v>0</v>
      </c>
    </row>
    <row r="480" spans="1:166" x14ac:dyDescent="0.25">
      <c r="A480" s="1"/>
      <c r="B480" s="15">
        <f>Kurse!B476</f>
        <v>40305</v>
      </c>
      <c r="C480" s="1"/>
      <c r="D480" s="20" t="str">
        <f>IF(ISNUMBER(VLOOKUP(B480,CASH!$B$7:$E$2815,2,FALSE)),VLOOKUP(B480,CASH!$B$7:$E$2815,2,FALSE),"")</f>
        <v/>
      </c>
      <c r="E480" s="1"/>
      <c r="F480" s="20">
        <f t="shared" si="532"/>
        <v>0</v>
      </c>
      <c r="G480" s="20"/>
      <c r="H480" s="20"/>
      <c r="I480" s="20"/>
      <c r="J480" s="20"/>
      <c r="K480" s="9"/>
      <c r="L480" s="9"/>
      <c r="M480" s="9"/>
      <c r="N480" s="9"/>
      <c r="O480" s="9"/>
      <c r="P480" s="9" t="str">
        <f>IF(ISNUMBER(VLOOKUP($B480,Anteile!$A$2:$BI$10000,12,FALSE)),VLOOKUP($B480,Anteile!$A$2:$BI$10000,12,FALSE),"0")</f>
        <v>0</v>
      </c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 t="str">
        <f>IF(ISNUMBER(VLOOKUP($B480,Anteile!$A$2:$BI$10000,24,FALSE)),VLOOKUP($B480,Anteile!$A$2:$BI$10000,24,FALSE),"0")</f>
        <v>0</v>
      </c>
      <c r="AC480" s="9" t="str">
        <f>IF(ISNUMBER(VLOOKUP($B480,Anteile!$A$2:$BI$10000,25,FALSE)),VLOOKUP($B480,Anteile!$A$2:$BI$10000,25,FALSE),"0")</f>
        <v>0</v>
      </c>
      <c r="AD480" s="9" t="str">
        <f>IF(ISNUMBER(VLOOKUP($B480,Anteile!$A$2:$BI$10000,26,FALSE)),VLOOKUP($B480,Anteile!$A$2:$BI$10000,26,FALSE),"0")</f>
        <v>0</v>
      </c>
      <c r="AE480" s="9" t="str">
        <f>IF(ISNUMBER(VLOOKUP($B480,Anteile!$A$2:$BI$10000,27,FALSE)),VLOOKUP($B480,Anteile!$A$2:$BI$10000,27,FALSE),"0")</f>
        <v>0</v>
      </c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5"/>
      <c r="AW480" s="13">
        <v>1</v>
      </c>
      <c r="AX480" s="5"/>
      <c r="AY480" s="5"/>
      <c r="AZ480" s="5"/>
      <c r="BA480" s="5"/>
      <c r="BB480" s="5"/>
      <c r="BC480" s="5"/>
      <c r="BD480" s="5"/>
      <c r="BE480" s="13">
        <f t="shared" ca="1" si="540"/>
        <v>947.2941176470589</v>
      </c>
      <c r="BF480" s="13">
        <f t="shared" ca="1" si="586"/>
        <v>0</v>
      </c>
      <c r="BG480" s="13">
        <f t="shared" ca="1" si="541"/>
        <v>78.298039215686273</v>
      </c>
      <c r="BH480" s="13"/>
      <c r="BI480" s="13"/>
      <c r="BJ480" s="13"/>
      <c r="BK480" s="13"/>
      <c r="BL480" s="13"/>
      <c r="BM480" s="13"/>
      <c r="BN480" s="13"/>
      <c r="BO480" s="13"/>
      <c r="BP480" s="13"/>
      <c r="BQ480" s="13"/>
      <c r="BR480" s="13"/>
      <c r="BS480" s="13">
        <f t="shared" ca="1" si="587"/>
        <v>0</v>
      </c>
      <c r="BT480" s="13">
        <f t="shared" ca="1" si="588"/>
        <v>39.020000000000003</v>
      </c>
      <c r="BU480" s="13">
        <f t="shared" ca="1" si="589"/>
        <v>29.003921568627451</v>
      </c>
      <c r="BV480" s="13">
        <f t="shared" ca="1" si="590"/>
        <v>26.721568627450981</v>
      </c>
      <c r="BW480" s="13">
        <f t="shared" ca="1" si="600"/>
        <v>0</v>
      </c>
      <c r="BX480" s="13"/>
      <c r="BY480" s="13"/>
      <c r="BZ480" s="13"/>
      <c r="CA480" s="13"/>
      <c r="CB480" s="13"/>
      <c r="CC480" s="13"/>
      <c r="CD480" s="13"/>
      <c r="CE480" s="13"/>
      <c r="CF480" s="13"/>
      <c r="CG480" s="13"/>
      <c r="CH480" s="13"/>
      <c r="CI480" s="13"/>
      <c r="CJ480" s="13"/>
      <c r="CK480" s="13"/>
      <c r="CL480" s="13"/>
      <c r="CM480" s="5"/>
      <c r="CN480" s="13">
        <f t="shared" ca="1" si="591"/>
        <v>5715.09</v>
      </c>
      <c r="CO480" s="13">
        <f t="shared" ca="1" si="592"/>
        <v>126.27</v>
      </c>
      <c r="CP480" s="13">
        <f t="shared" ca="1" si="593"/>
        <v>390.11239999999998</v>
      </c>
      <c r="CQ480" s="5"/>
      <c r="CR480" s="5"/>
      <c r="CS480" s="5"/>
      <c r="CT480" s="34">
        <f t="shared" ca="1" si="594"/>
        <v>0.958002759138599</v>
      </c>
      <c r="CU480" s="34">
        <f t="shared" ca="1" si="595"/>
        <v>1.0071787508973438</v>
      </c>
      <c r="CV480" s="34">
        <f t="shared" ca="1" si="596"/>
        <v>0.92950142804145908</v>
      </c>
      <c r="CW480" s="5"/>
      <c r="CX480" s="5"/>
      <c r="CY480" s="5"/>
      <c r="CZ480" s="5"/>
      <c r="DA480" s="33">
        <f t="shared" ca="1" si="597"/>
        <v>1.2749999999999999</v>
      </c>
      <c r="DB480" s="13">
        <f t="shared" ca="1" si="598"/>
        <v>1207.8</v>
      </c>
      <c r="DC480" s="5"/>
      <c r="DD480" s="18">
        <f t="shared" ca="1" si="542"/>
        <v>0</v>
      </c>
      <c r="DE480" s="18">
        <f>IF(ISNUMBER(VLOOKUP(B480,CASH!$B$7:$D$10000,3,FALSE)),VLOOKUP(B480,CASH!$B$7:$D$10000,3,FALSE),0)</f>
        <v>0</v>
      </c>
      <c r="DF480" s="18">
        <f t="shared" si="543"/>
        <v>0</v>
      </c>
      <c r="DG480" s="18">
        <f t="shared" ca="1" si="533"/>
        <v>0</v>
      </c>
      <c r="DH480" s="18">
        <f t="shared" ca="1" si="534"/>
        <v>0</v>
      </c>
      <c r="DI480" s="18">
        <f t="shared" si="544"/>
        <v>0</v>
      </c>
      <c r="DJ480" s="18">
        <f t="shared" si="545"/>
        <v>0</v>
      </c>
      <c r="DK480" s="18">
        <f t="shared" si="546"/>
        <v>0</v>
      </c>
      <c r="DL480" s="18">
        <f t="shared" si="547"/>
        <v>0</v>
      </c>
      <c r="DM480" s="18">
        <f t="shared" si="548"/>
        <v>0</v>
      </c>
      <c r="DN480" s="18">
        <f t="shared" si="549"/>
        <v>0</v>
      </c>
      <c r="DO480" s="18">
        <f t="shared" si="550"/>
        <v>0</v>
      </c>
      <c r="DP480" s="18">
        <f t="shared" si="551"/>
        <v>0</v>
      </c>
      <c r="DQ480" s="18">
        <f t="shared" ca="1" si="552"/>
        <v>0</v>
      </c>
      <c r="DR480" s="18">
        <f t="shared" ca="1" si="553"/>
        <v>0</v>
      </c>
      <c r="DS480" s="18">
        <f t="shared" ca="1" si="554"/>
        <v>0</v>
      </c>
      <c r="DT480" s="18">
        <f t="shared" si="555"/>
        <v>0</v>
      </c>
      <c r="DU480" s="18">
        <f t="shared" si="556"/>
        <v>0</v>
      </c>
      <c r="DV480" s="18">
        <f t="shared" si="557"/>
        <v>0</v>
      </c>
      <c r="DW480" s="18">
        <f t="shared" si="558"/>
        <v>0</v>
      </c>
      <c r="DX480" s="18">
        <f t="shared" si="559"/>
        <v>0</v>
      </c>
      <c r="DY480" s="18">
        <f t="shared" si="560"/>
        <v>0</v>
      </c>
      <c r="DZ480" s="18">
        <f t="shared" si="561"/>
        <v>0</v>
      </c>
      <c r="EA480" s="18">
        <f t="shared" si="562"/>
        <v>0</v>
      </c>
      <c r="EB480" s="18">
        <f t="shared" si="563"/>
        <v>0</v>
      </c>
      <c r="EC480" s="18">
        <f t="shared" si="564"/>
        <v>0</v>
      </c>
      <c r="ED480" s="18">
        <f t="shared" si="565"/>
        <v>0</v>
      </c>
      <c r="EE480" s="18">
        <f t="shared" ca="1" si="566"/>
        <v>0</v>
      </c>
      <c r="EF480" s="18">
        <f t="shared" ca="1" si="567"/>
        <v>0</v>
      </c>
      <c r="EG480" s="18">
        <f t="shared" ca="1" si="568"/>
        <v>0</v>
      </c>
      <c r="EH480" s="18">
        <f t="shared" ca="1" si="569"/>
        <v>0</v>
      </c>
      <c r="EI480" s="18">
        <f t="shared" ca="1" si="570"/>
        <v>0</v>
      </c>
      <c r="EJ480" s="18">
        <f t="shared" si="571"/>
        <v>0</v>
      </c>
      <c r="EK480" s="18">
        <f t="shared" si="572"/>
        <v>0</v>
      </c>
      <c r="EL480" s="18">
        <f t="shared" si="573"/>
        <v>0</v>
      </c>
      <c r="EM480" s="18">
        <f t="shared" si="574"/>
        <v>0</v>
      </c>
      <c r="EN480" s="18">
        <f t="shared" si="575"/>
        <v>0</v>
      </c>
      <c r="EO480" s="18">
        <f t="shared" si="576"/>
        <v>0</v>
      </c>
      <c r="EP480" s="18">
        <f t="shared" si="577"/>
        <v>0</v>
      </c>
      <c r="EQ480" s="18">
        <f t="shared" si="578"/>
        <v>0</v>
      </c>
      <c r="ER480" s="18">
        <f t="shared" si="579"/>
        <v>0</v>
      </c>
      <c r="ES480" s="18">
        <f t="shared" si="580"/>
        <v>0</v>
      </c>
      <c r="ET480" s="18">
        <f t="shared" si="581"/>
        <v>0</v>
      </c>
      <c r="EU480" s="18">
        <f t="shared" si="582"/>
        <v>0</v>
      </c>
      <c r="EV480" s="18">
        <f t="shared" si="583"/>
        <v>0</v>
      </c>
      <c r="EW480" s="18">
        <f t="shared" si="584"/>
        <v>0</v>
      </c>
      <c r="EX480" s="18">
        <f t="shared" si="585"/>
        <v>0</v>
      </c>
      <c r="EY480" s="17"/>
      <c r="EZ480" s="1"/>
      <c r="FA480" s="54">
        <f t="shared" ca="1" si="535"/>
        <v>0</v>
      </c>
      <c r="FB480" s="54">
        <f t="shared" si="536"/>
        <v>0</v>
      </c>
      <c r="FC480" s="54">
        <f t="shared" ca="1" si="601"/>
        <v>0</v>
      </c>
      <c r="FD480" s="34" t="e">
        <f t="shared" ca="1" si="602"/>
        <v>#DIV/0!</v>
      </c>
      <c r="FE480" s="34" t="e">
        <f t="shared" ca="1" si="599"/>
        <v>#DIV/0!</v>
      </c>
      <c r="FH480">
        <f t="shared" si="537"/>
        <v>0</v>
      </c>
      <c r="FI480">
        <f t="shared" ca="1" si="538"/>
        <v>0</v>
      </c>
      <c r="FJ480">
        <f t="shared" ca="1" si="539"/>
        <v>0</v>
      </c>
    </row>
    <row r="481" spans="1:166" x14ac:dyDescent="0.25">
      <c r="A481" s="1"/>
      <c r="B481" s="15">
        <f>Kurse!B477</f>
        <v>40304</v>
      </c>
      <c r="C481" s="1"/>
      <c r="D481" s="20" t="str">
        <f>IF(ISNUMBER(VLOOKUP(B481,CASH!$B$7:$E$2815,2,FALSE)),VLOOKUP(B481,CASH!$B$7:$E$2815,2,FALSE),"")</f>
        <v/>
      </c>
      <c r="E481" s="1"/>
      <c r="F481" s="20">
        <f t="shared" si="532"/>
        <v>0</v>
      </c>
      <c r="G481" s="20"/>
      <c r="H481" s="20"/>
      <c r="I481" s="20"/>
      <c r="J481" s="20"/>
      <c r="K481" s="9"/>
      <c r="L481" s="9"/>
      <c r="M481" s="9"/>
      <c r="N481" s="9"/>
      <c r="O481" s="9"/>
      <c r="P481" s="9" t="str">
        <f>IF(ISNUMBER(VLOOKUP($B481,Anteile!$A$2:$BI$10000,12,FALSE)),VLOOKUP($B481,Anteile!$A$2:$BI$10000,12,FALSE),"0")</f>
        <v>0</v>
      </c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 t="str">
        <f>IF(ISNUMBER(VLOOKUP($B481,Anteile!$A$2:$BI$10000,24,FALSE)),VLOOKUP($B481,Anteile!$A$2:$BI$10000,24,FALSE),"0")</f>
        <v>0</v>
      </c>
      <c r="AC481" s="9" t="str">
        <f>IF(ISNUMBER(VLOOKUP($B481,Anteile!$A$2:$BI$10000,25,FALSE)),VLOOKUP($B481,Anteile!$A$2:$BI$10000,25,FALSE),"0")</f>
        <v>0</v>
      </c>
      <c r="AD481" s="9" t="str">
        <f>IF(ISNUMBER(VLOOKUP($B481,Anteile!$A$2:$BI$10000,26,FALSE)),VLOOKUP($B481,Anteile!$A$2:$BI$10000,26,FALSE),"0")</f>
        <v>0</v>
      </c>
      <c r="AE481" s="9" t="str">
        <f>IF(ISNUMBER(VLOOKUP($B481,Anteile!$A$2:$BI$10000,27,FALSE)),VLOOKUP($B481,Anteile!$A$2:$BI$10000,27,FALSE),"0")</f>
        <v>0</v>
      </c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5"/>
      <c r="AW481" s="13">
        <v>1</v>
      </c>
      <c r="AX481" s="5"/>
      <c r="AY481" s="5"/>
      <c r="AZ481" s="5"/>
      <c r="BA481" s="5"/>
      <c r="BB481" s="5"/>
      <c r="BC481" s="5"/>
      <c r="BD481" s="5"/>
      <c r="BE481" s="13">
        <f t="shared" ca="1" si="540"/>
        <v>951.77456327563038</v>
      </c>
      <c r="BF481" s="13">
        <f t="shared" ca="1" si="586"/>
        <v>0</v>
      </c>
      <c r="BG481" s="13">
        <f t="shared" ca="1" si="541"/>
        <v>79.685400363607627</v>
      </c>
      <c r="BH481" s="13"/>
      <c r="BI481" s="13"/>
      <c r="BJ481" s="13"/>
      <c r="BK481" s="13"/>
      <c r="BL481" s="13"/>
      <c r="BM481" s="13"/>
      <c r="BN481" s="13"/>
      <c r="BO481" s="13"/>
      <c r="BP481" s="13"/>
      <c r="BQ481" s="13"/>
      <c r="BR481" s="13"/>
      <c r="BS481" s="13">
        <f t="shared" ca="1" si="587"/>
        <v>0</v>
      </c>
      <c r="BT481" s="13">
        <f t="shared" ca="1" si="588"/>
        <v>40.58</v>
      </c>
      <c r="BU481" s="13">
        <f t="shared" ca="1" si="589"/>
        <v>29.523357837325115</v>
      </c>
      <c r="BV481" s="13">
        <f t="shared" ca="1" si="590"/>
        <v>27.563038494980635</v>
      </c>
      <c r="BW481" s="13">
        <f t="shared" ca="1" si="600"/>
        <v>0</v>
      </c>
      <c r="BX481" s="13"/>
      <c r="BY481" s="13"/>
      <c r="BZ481" s="13"/>
      <c r="CA481" s="13"/>
      <c r="CB481" s="13"/>
      <c r="CC481" s="13"/>
      <c r="CD481" s="13"/>
      <c r="CE481" s="13"/>
      <c r="CF481" s="13"/>
      <c r="CG481" s="13"/>
      <c r="CH481" s="13"/>
      <c r="CI481" s="13"/>
      <c r="CJ481" s="13"/>
      <c r="CK481" s="13"/>
      <c r="CL481" s="13"/>
      <c r="CM481" s="5"/>
      <c r="CN481" s="13">
        <f t="shared" ca="1" si="591"/>
        <v>5908.26</v>
      </c>
      <c r="CO481" s="13">
        <f t="shared" ca="1" si="592"/>
        <v>128.68</v>
      </c>
      <c r="CP481" s="13">
        <f t="shared" ca="1" si="593"/>
        <v>387.91860000000003</v>
      </c>
      <c r="CQ481" s="5"/>
      <c r="CR481" s="5"/>
      <c r="CS481" s="5"/>
      <c r="CT481" s="34">
        <f t="shared" ca="1" si="594"/>
        <v>0.99038324535715427</v>
      </c>
      <c r="CU481" s="34">
        <f t="shared" ca="1" si="595"/>
        <v>1.0264018505224535</v>
      </c>
      <c r="CV481" s="34">
        <f t="shared" ca="1" si="596"/>
        <v>0.92427436980686484</v>
      </c>
      <c r="CW481" s="5"/>
      <c r="CX481" s="5"/>
      <c r="CY481" s="5"/>
      <c r="CZ481" s="5"/>
      <c r="DA481" s="33">
        <f t="shared" ca="1" si="597"/>
        <v>1.2650999999999999</v>
      </c>
      <c r="DB481" s="13">
        <f t="shared" ca="1" si="598"/>
        <v>1204.0899999999999</v>
      </c>
      <c r="DC481" s="5"/>
      <c r="DD481" s="18">
        <f t="shared" ca="1" si="542"/>
        <v>0</v>
      </c>
      <c r="DE481" s="18">
        <f>IF(ISNUMBER(VLOOKUP(B481,CASH!$B$7:$D$10000,3,FALSE)),VLOOKUP(B481,CASH!$B$7:$D$10000,3,FALSE),0)</f>
        <v>0</v>
      </c>
      <c r="DF481" s="18">
        <f t="shared" si="543"/>
        <v>0</v>
      </c>
      <c r="DG481" s="18">
        <f t="shared" ca="1" si="533"/>
        <v>0</v>
      </c>
      <c r="DH481" s="18">
        <f t="shared" ca="1" si="534"/>
        <v>0</v>
      </c>
      <c r="DI481" s="18">
        <f t="shared" si="544"/>
        <v>0</v>
      </c>
      <c r="DJ481" s="18">
        <f t="shared" si="545"/>
        <v>0</v>
      </c>
      <c r="DK481" s="18">
        <f t="shared" si="546"/>
        <v>0</v>
      </c>
      <c r="DL481" s="18">
        <f t="shared" si="547"/>
        <v>0</v>
      </c>
      <c r="DM481" s="18">
        <f t="shared" si="548"/>
        <v>0</v>
      </c>
      <c r="DN481" s="18">
        <f t="shared" si="549"/>
        <v>0</v>
      </c>
      <c r="DO481" s="18">
        <f t="shared" si="550"/>
        <v>0</v>
      </c>
      <c r="DP481" s="18">
        <f t="shared" si="551"/>
        <v>0</v>
      </c>
      <c r="DQ481" s="18">
        <f t="shared" ca="1" si="552"/>
        <v>0</v>
      </c>
      <c r="DR481" s="18">
        <f t="shared" ca="1" si="553"/>
        <v>0</v>
      </c>
      <c r="DS481" s="18">
        <f t="shared" ca="1" si="554"/>
        <v>0</v>
      </c>
      <c r="DT481" s="18">
        <f t="shared" si="555"/>
        <v>0</v>
      </c>
      <c r="DU481" s="18">
        <f t="shared" si="556"/>
        <v>0</v>
      </c>
      <c r="DV481" s="18">
        <f t="shared" si="557"/>
        <v>0</v>
      </c>
      <c r="DW481" s="18">
        <f t="shared" si="558"/>
        <v>0</v>
      </c>
      <c r="DX481" s="18">
        <f t="shared" si="559"/>
        <v>0</v>
      </c>
      <c r="DY481" s="18">
        <f t="shared" si="560"/>
        <v>0</v>
      </c>
      <c r="DZ481" s="18">
        <f t="shared" si="561"/>
        <v>0</v>
      </c>
      <c r="EA481" s="18">
        <f t="shared" si="562"/>
        <v>0</v>
      </c>
      <c r="EB481" s="18">
        <f t="shared" si="563"/>
        <v>0</v>
      </c>
      <c r="EC481" s="18">
        <f t="shared" si="564"/>
        <v>0</v>
      </c>
      <c r="ED481" s="18">
        <f t="shared" si="565"/>
        <v>0</v>
      </c>
      <c r="EE481" s="18">
        <f t="shared" ca="1" si="566"/>
        <v>0</v>
      </c>
      <c r="EF481" s="18">
        <f t="shared" ca="1" si="567"/>
        <v>0</v>
      </c>
      <c r="EG481" s="18">
        <f t="shared" ca="1" si="568"/>
        <v>0</v>
      </c>
      <c r="EH481" s="18">
        <f t="shared" ca="1" si="569"/>
        <v>0</v>
      </c>
      <c r="EI481" s="18">
        <f t="shared" ca="1" si="570"/>
        <v>0</v>
      </c>
      <c r="EJ481" s="18">
        <f t="shared" si="571"/>
        <v>0</v>
      </c>
      <c r="EK481" s="18">
        <f t="shared" si="572"/>
        <v>0</v>
      </c>
      <c r="EL481" s="18">
        <f t="shared" si="573"/>
        <v>0</v>
      </c>
      <c r="EM481" s="18">
        <f t="shared" si="574"/>
        <v>0</v>
      </c>
      <c r="EN481" s="18">
        <f t="shared" si="575"/>
        <v>0</v>
      </c>
      <c r="EO481" s="18">
        <f t="shared" si="576"/>
        <v>0</v>
      </c>
      <c r="EP481" s="18">
        <f t="shared" si="577"/>
        <v>0</v>
      </c>
      <c r="EQ481" s="18">
        <f t="shared" si="578"/>
        <v>0</v>
      </c>
      <c r="ER481" s="18">
        <f t="shared" si="579"/>
        <v>0</v>
      </c>
      <c r="ES481" s="18">
        <f t="shared" si="580"/>
        <v>0</v>
      </c>
      <c r="ET481" s="18">
        <f t="shared" si="581"/>
        <v>0</v>
      </c>
      <c r="EU481" s="18">
        <f t="shared" si="582"/>
        <v>0</v>
      </c>
      <c r="EV481" s="18">
        <f t="shared" si="583"/>
        <v>0</v>
      </c>
      <c r="EW481" s="18">
        <f t="shared" si="584"/>
        <v>0</v>
      </c>
      <c r="EX481" s="18">
        <f t="shared" si="585"/>
        <v>0</v>
      </c>
      <c r="EY481" s="17"/>
      <c r="EZ481" s="1"/>
      <c r="FA481" s="54">
        <f t="shared" ca="1" si="535"/>
        <v>0</v>
      </c>
      <c r="FB481" s="54">
        <f t="shared" si="536"/>
        <v>0</v>
      </c>
      <c r="FC481" s="54">
        <f t="shared" ca="1" si="601"/>
        <v>0</v>
      </c>
      <c r="FD481" s="34" t="e">
        <f t="shared" ca="1" si="602"/>
        <v>#DIV/0!</v>
      </c>
      <c r="FE481" s="34" t="e">
        <f t="shared" ca="1" si="599"/>
        <v>#DIV/0!</v>
      </c>
      <c r="FH481">
        <f t="shared" si="537"/>
        <v>0</v>
      </c>
      <c r="FI481">
        <f t="shared" ca="1" si="538"/>
        <v>0</v>
      </c>
      <c r="FJ481">
        <f t="shared" ca="1" si="539"/>
        <v>0</v>
      </c>
    </row>
    <row r="482" spans="1:166" x14ac:dyDescent="0.25">
      <c r="A482" s="1"/>
      <c r="B482" s="15">
        <f>Kurse!B478</f>
        <v>40303</v>
      </c>
      <c r="C482" s="1"/>
      <c r="D482" s="20" t="str">
        <f>IF(ISNUMBER(VLOOKUP(B482,CASH!$B$7:$E$2815,2,FALSE)),VLOOKUP(B482,CASH!$B$7:$E$2815,2,FALSE),"")</f>
        <v/>
      </c>
      <c r="E482" s="1"/>
      <c r="F482" s="20">
        <f t="shared" si="532"/>
        <v>0</v>
      </c>
      <c r="G482" s="20"/>
      <c r="H482" s="20"/>
      <c r="I482" s="20"/>
      <c r="J482" s="20"/>
      <c r="K482" s="9"/>
      <c r="L482" s="9"/>
      <c r="M482" s="9"/>
      <c r="N482" s="9"/>
      <c r="O482" s="9"/>
      <c r="P482" s="9" t="str">
        <f>IF(ISNUMBER(VLOOKUP($B482,Anteile!$A$2:$BI$10000,12,FALSE)),VLOOKUP($B482,Anteile!$A$2:$BI$10000,12,FALSE),"0")</f>
        <v>0</v>
      </c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 t="str">
        <f>IF(ISNUMBER(VLOOKUP($B482,Anteile!$A$2:$BI$10000,24,FALSE)),VLOOKUP($B482,Anteile!$A$2:$BI$10000,24,FALSE),"0")</f>
        <v>0</v>
      </c>
      <c r="AC482" s="9" t="str">
        <f>IF(ISNUMBER(VLOOKUP($B482,Anteile!$A$2:$BI$10000,25,FALSE)),VLOOKUP($B482,Anteile!$A$2:$BI$10000,25,FALSE),"0")</f>
        <v>0</v>
      </c>
      <c r="AD482" s="9" t="str">
        <f>IF(ISNUMBER(VLOOKUP($B482,Anteile!$A$2:$BI$10000,26,FALSE)),VLOOKUP($B482,Anteile!$A$2:$BI$10000,26,FALSE),"0")</f>
        <v>0</v>
      </c>
      <c r="AE482" s="9" t="str">
        <f>IF(ISNUMBER(VLOOKUP($B482,Anteile!$A$2:$BI$10000,27,FALSE)),VLOOKUP($B482,Anteile!$A$2:$BI$10000,27,FALSE),"0")</f>
        <v>0</v>
      </c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5"/>
      <c r="AW482" s="13">
        <v>1</v>
      </c>
      <c r="AX482" s="5"/>
      <c r="AY482" s="5"/>
      <c r="AZ482" s="5"/>
      <c r="BA482" s="5"/>
      <c r="BB482" s="5"/>
      <c r="BC482" s="5"/>
      <c r="BD482" s="5"/>
      <c r="BE482" s="13">
        <f t="shared" ca="1" si="540"/>
        <v>917.27152111137116</v>
      </c>
      <c r="BF482" s="13">
        <f t="shared" ca="1" si="586"/>
        <v>0</v>
      </c>
      <c r="BG482" s="13">
        <f t="shared" ca="1" si="541"/>
        <v>79.349098571763051</v>
      </c>
      <c r="BH482" s="13"/>
      <c r="BI482" s="13"/>
      <c r="BJ482" s="13"/>
      <c r="BK482" s="13"/>
      <c r="BL482" s="13"/>
      <c r="BM482" s="13"/>
      <c r="BN482" s="13"/>
      <c r="BO482" s="13"/>
      <c r="BP482" s="13"/>
      <c r="BQ482" s="13"/>
      <c r="BR482" s="13"/>
      <c r="BS482" s="13">
        <f t="shared" ca="1" si="587"/>
        <v>0</v>
      </c>
      <c r="BT482" s="13">
        <f t="shared" ca="1" si="588"/>
        <v>41.16</v>
      </c>
      <c r="BU482" s="13">
        <f t="shared" ca="1" si="589"/>
        <v>29.328116770747123</v>
      </c>
      <c r="BV482" s="13">
        <f t="shared" ca="1" si="590"/>
        <v>27.823304456411453</v>
      </c>
      <c r="BW482" s="13">
        <f t="shared" ca="1" si="600"/>
        <v>0</v>
      </c>
      <c r="BX482" s="13"/>
      <c r="BY482" s="13"/>
      <c r="BZ482" s="13"/>
      <c r="CA482" s="13"/>
      <c r="CB482" s="13"/>
      <c r="CC482" s="13"/>
      <c r="CD482" s="13"/>
      <c r="CE482" s="13"/>
      <c r="CF482" s="13"/>
      <c r="CG482" s="13"/>
      <c r="CH482" s="13"/>
      <c r="CI482" s="13"/>
      <c r="CJ482" s="13"/>
      <c r="CK482" s="13"/>
      <c r="CL482" s="13"/>
      <c r="CM482" s="5"/>
      <c r="CN482" s="13">
        <f t="shared" ca="1" si="591"/>
        <v>5958.45</v>
      </c>
      <c r="CO482" s="13">
        <f t="shared" ca="1" si="592"/>
        <v>128.96</v>
      </c>
      <c r="CP482" s="13">
        <f t="shared" ca="1" si="593"/>
        <v>386.67619999999999</v>
      </c>
      <c r="CQ482" s="5"/>
      <c r="CR482" s="5"/>
      <c r="CS482" s="5"/>
      <c r="CT482" s="34">
        <f t="shared" ca="1" si="594"/>
        <v>0.99879643893436232</v>
      </c>
      <c r="CU482" s="34">
        <f t="shared" ca="1" si="595"/>
        <v>1.0286352396905161</v>
      </c>
      <c r="CV482" s="34">
        <f t="shared" ca="1" si="596"/>
        <v>0.92131416507048958</v>
      </c>
      <c r="CW482" s="5"/>
      <c r="CX482" s="5"/>
      <c r="CY482" s="5"/>
      <c r="CZ482" s="5"/>
      <c r="DA482" s="33">
        <f t="shared" ca="1" si="597"/>
        <v>1.2813000000000001</v>
      </c>
      <c r="DB482" s="13">
        <f t="shared" ca="1" si="598"/>
        <v>1175.3</v>
      </c>
      <c r="DC482" s="5"/>
      <c r="DD482" s="18">
        <f t="shared" ca="1" si="542"/>
        <v>0</v>
      </c>
      <c r="DE482" s="18">
        <f>IF(ISNUMBER(VLOOKUP(B482,CASH!$B$7:$D$10000,3,FALSE)),VLOOKUP(B482,CASH!$B$7:$D$10000,3,FALSE),0)</f>
        <v>0</v>
      </c>
      <c r="DF482" s="18">
        <f t="shared" si="543"/>
        <v>0</v>
      </c>
      <c r="DG482" s="18">
        <f t="shared" ca="1" si="533"/>
        <v>0</v>
      </c>
      <c r="DH482" s="18">
        <f t="shared" ca="1" si="534"/>
        <v>0</v>
      </c>
      <c r="DI482" s="18">
        <f t="shared" si="544"/>
        <v>0</v>
      </c>
      <c r="DJ482" s="18">
        <f t="shared" si="545"/>
        <v>0</v>
      </c>
      <c r="DK482" s="18">
        <f t="shared" si="546"/>
        <v>0</v>
      </c>
      <c r="DL482" s="18">
        <f t="shared" si="547"/>
        <v>0</v>
      </c>
      <c r="DM482" s="18">
        <f t="shared" si="548"/>
        <v>0</v>
      </c>
      <c r="DN482" s="18">
        <f t="shared" si="549"/>
        <v>0</v>
      </c>
      <c r="DO482" s="18">
        <f t="shared" si="550"/>
        <v>0</v>
      </c>
      <c r="DP482" s="18">
        <f t="shared" si="551"/>
        <v>0</v>
      </c>
      <c r="DQ482" s="18">
        <f t="shared" ca="1" si="552"/>
        <v>0</v>
      </c>
      <c r="DR482" s="18">
        <f t="shared" ca="1" si="553"/>
        <v>0</v>
      </c>
      <c r="DS482" s="18">
        <f t="shared" ca="1" si="554"/>
        <v>0</v>
      </c>
      <c r="DT482" s="18">
        <f t="shared" si="555"/>
        <v>0</v>
      </c>
      <c r="DU482" s="18">
        <f t="shared" si="556"/>
        <v>0</v>
      </c>
      <c r="DV482" s="18">
        <f t="shared" si="557"/>
        <v>0</v>
      </c>
      <c r="DW482" s="18">
        <f t="shared" si="558"/>
        <v>0</v>
      </c>
      <c r="DX482" s="18">
        <f t="shared" si="559"/>
        <v>0</v>
      </c>
      <c r="DY482" s="18">
        <f t="shared" si="560"/>
        <v>0</v>
      </c>
      <c r="DZ482" s="18">
        <f t="shared" si="561"/>
        <v>0</v>
      </c>
      <c r="EA482" s="18">
        <f t="shared" si="562"/>
        <v>0</v>
      </c>
      <c r="EB482" s="18">
        <f t="shared" si="563"/>
        <v>0</v>
      </c>
      <c r="EC482" s="18">
        <f t="shared" si="564"/>
        <v>0</v>
      </c>
      <c r="ED482" s="18">
        <f t="shared" si="565"/>
        <v>0</v>
      </c>
      <c r="EE482" s="18">
        <f t="shared" ca="1" si="566"/>
        <v>0</v>
      </c>
      <c r="EF482" s="18">
        <f t="shared" ca="1" si="567"/>
        <v>0</v>
      </c>
      <c r="EG482" s="18">
        <f t="shared" ca="1" si="568"/>
        <v>0</v>
      </c>
      <c r="EH482" s="18">
        <f t="shared" ca="1" si="569"/>
        <v>0</v>
      </c>
      <c r="EI482" s="18">
        <f t="shared" ca="1" si="570"/>
        <v>0</v>
      </c>
      <c r="EJ482" s="18">
        <f t="shared" si="571"/>
        <v>0</v>
      </c>
      <c r="EK482" s="18">
        <f t="shared" si="572"/>
        <v>0</v>
      </c>
      <c r="EL482" s="18">
        <f t="shared" si="573"/>
        <v>0</v>
      </c>
      <c r="EM482" s="18">
        <f t="shared" si="574"/>
        <v>0</v>
      </c>
      <c r="EN482" s="18">
        <f t="shared" si="575"/>
        <v>0</v>
      </c>
      <c r="EO482" s="18">
        <f t="shared" si="576"/>
        <v>0</v>
      </c>
      <c r="EP482" s="18">
        <f t="shared" si="577"/>
        <v>0</v>
      </c>
      <c r="EQ482" s="18">
        <f t="shared" si="578"/>
        <v>0</v>
      </c>
      <c r="ER482" s="18">
        <f t="shared" si="579"/>
        <v>0</v>
      </c>
      <c r="ES482" s="18">
        <f t="shared" si="580"/>
        <v>0</v>
      </c>
      <c r="ET482" s="18">
        <f t="shared" si="581"/>
        <v>0</v>
      </c>
      <c r="EU482" s="18">
        <f t="shared" si="582"/>
        <v>0</v>
      </c>
      <c r="EV482" s="18">
        <f t="shared" si="583"/>
        <v>0</v>
      </c>
      <c r="EW482" s="18">
        <f t="shared" si="584"/>
        <v>0</v>
      </c>
      <c r="EX482" s="18">
        <f t="shared" si="585"/>
        <v>0</v>
      </c>
      <c r="EY482" s="17"/>
      <c r="EZ482" s="1"/>
      <c r="FA482" s="54">
        <f t="shared" ca="1" si="535"/>
        <v>0</v>
      </c>
      <c r="FB482" s="54">
        <f t="shared" si="536"/>
        <v>0</v>
      </c>
      <c r="FC482" s="54">
        <f t="shared" ca="1" si="601"/>
        <v>0</v>
      </c>
      <c r="FD482" s="34" t="e">
        <f t="shared" ca="1" si="602"/>
        <v>#DIV/0!</v>
      </c>
      <c r="FE482" s="34" t="e">
        <f t="shared" ca="1" si="599"/>
        <v>#DIV/0!</v>
      </c>
      <c r="FH482">
        <f t="shared" si="537"/>
        <v>0</v>
      </c>
      <c r="FI482">
        <f t="shared" ca="1" si="538"/>
        <v>0</v>
      </c>
      <c r="FJ482">
        <f t="shared" ca="1" si="539"/>
        <v>0</v>
      </c>
    </row>
    <row r="483" spans="1:166" x14ac:dyDescent="0.25">
      <c r="A483" s="1"/>
      <c r="B483" s="15">
        <f>Kurse!B479</f>
        <v>40302</v>
      </c>
      <c r="C483" s="1"/>
      <c r="D483" s="20" t="str">
        <f>IF(ISNUMBER(VLOOKUP(B483,CASH!$B$7:$E$2815,2,FALSE)),VLOOKUP(B483,CASH!$B$7:$E$2815,2,FALSE),"")</f>
        <v/>
      </c>
      <c r="E483" s="1"/>
      <c r="F483" s="20">
        <f t="shared" si="532"/>
        <v>0</v>
      </c>
      <c r="G483" s="20"/>
      <c r="H483" s="20"/>
      <c r="I483" s="20"/>
      <c r="J483" s="20"/>
      <c r="K483" s="9"/>
      <c r="L483" s="9"/>
      <c r="M483" s="9"/>
      <c r="N483" s="9"/>
      <c r="O483" s="9"/>
      <c r="P483" s="9" t="str">
        <f>IF(ISNUMBER(VLOOKUP($B483,Anteile!$A$2:$BI$10000,12,FALSE)),VLOOKUP($B483,Anteile!$A$2:$BI$10000,12,FALSE),"0")</f>
        <v>0</v>
      </c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 t="str">
        <f>IF(ISNUMBER(VLOOKUP($B483,Anteile!$A$2:$BI$10000,24,FALSE)),VLOOKUP($B483,Anteile!$A$2:$BI$10000,24,FALSE),"0")</f>
        <v>0</v>
      </c>
      <c r="AC483" s="9" t="str">
        <f>IF(ISNUMBER(VLOOKUP($B483,Anteile!$A$2:$BI$10000,25,FALSE)),VLOOKUP($B483,Anteile!$A$2:$BI$10000,25,FALSE),"0")</f>
        <v>0</v>
      </c>
      <c r="AD483" s="9" t="str">
        <f>IF(ISNUMBER(VLOOKUP($B483,Anteile!$A$2:$BI$10000,26,FALSE)),VLOOKUP($B483,Anteile!$A$2:$BI$10000,26,FALSE),"0")</f>
        <v>0</v>
      </c>
      <c r="AE483" s="9" t="str">
        <f>IF(ISNUMBER(VLOOKUP($B483,Anteile!$A$2:$BI$10000,27,FALSE)),VLOOKUP($B483,Anteile!$A$2:$BI$10000,27,FALSE),"0")</f>
        <v>0</v>
      </c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5"/>
      <c r="AW483" s="13">
        <v>1</v>
      </c>
      <c r="AX483" s="5"/>
      <c r="AY483" s="5"/>
      <c r="AZ483" s="5"/>
      <c r="BA483" s="5"/>
      <c r="BB483" s="5"/>
      <c r="BC483" s="5"/>
      <c r="BD483" s="5"/>
      <c r="BE483" s="13">
        <f t="shared" ca="1" si="540"/>
        <v>902.55935861856312</v>
      </c>
      <c r="BF483" s="13">
        <f t="shared" ca="1" si="586"/>
        <v>0</v>
      </c>
      <c r="BG483" s="13">
        <f t="shared" ca="1" si="541"/>
        <v>78.893000308356463</v>
      </c>
      <c r="BH483" s="13"/>
      <c r="BI483" s="13"/>
      <c r="BJ483" s="13"/>
      <c r="BK483" s="13"/>
      <c r="BL483" s="13"/>
      <c r="BM483" s="13"/>
      <c r="BN483" s="13"/>
      <c r="BO483" s="13"/>
      <c r="BP483" s="13"/>
      <c r="BQ483" s="13"/>
      <c r="BR483" s="13"/>
      <c r="BS483" s="13">
        <f t="shared" ca="1" si="587"/>
        <v>0</v>
      </c>
      <c r="BT483" s="13">
        <f t="shared" ca="1" si="588"/>
        <v>41.51</v>
      </c>
      <c r="BU483" s="13">
        <f t="shared" ca="1" si="589"/>
        <v>29.328116770747123</v>
      </c>
      <c r="BV483" s="13">
        <f t="shared" ca="1" si="590"/>
        <v>28.060437866173299</v>
      </c>
      <c r="BW483" s="13">
        <f t="shared" ca="1" si="600"/>
        <v>0</v>
      </c>
      <c r="BX483" s="13"/>
      <c r="BY483" s="13"/>
      <c r="BZ483" s="13"/>
      <c r="CA483" s="13"/>
      <c r="CB483" s="13"/>
      <c r="CC483" s="13"/>
      <c r="CD483" s="13"/>
      <c r="CE483" s="13"/>
      <c r="CF483" s="13"/>
      <c r="CG483" s="13"/>
      <c r="CH483" s="13"/>
      <c r="CI483" s="13"/>
      <c r="CJ483" s="13"/>
      <c r="CK483" s="13"/>
      <c r="CL483" s="13"/>
      <c r="CM483" s="5"/>
      <c r="CN483" s="13">
        <f t="shared" ca="1" si="591"/>
        <v>6006.86</v>
      </c>
      <c r="CO483" s="13">
        <f t="shared" ca="1" si="592"/>
        <v>129.41</v>
      </c>
      <c r="CP483" s="13">
        <f t="shared" ca="1" si="593"/>
        <v>386.03449999999998</v>
      </c>
      <c r="CQ483" s="5"/>
      <c r="CR483" s="5"/>
      <c r="CS483" s="5"/>
      <c r="CT483" s="34">
        <f t="shared" ca="1" si="594"/>
        <v>1.0069112566485015</v>
      </c>
      <c r="CU483" s="34">
        <f t="shared" ca="1" si="595"/>
        <v>1.0322246151391878</v>
      </c>
      <c r="CV483" s="34">
        <f t="shared" ca="1" si="596"/>
        <v>0.91978521837109162</v>
      </c>
      <c r="CW483" s="5"/>
      <c r="CX483" s="5"/>
      <c r="CY483" s="5"/>
      <c r="CZ483" s="5"/>
      <c r="DA483" s="33">
        <f t="shared" ca="1" si="597"/>
        <v>1.2971999999999999</v>
      </c>
      <c r="DB483" s="13">
        <f t="shared" ca="1" si="598"/>
        <v>1170.8</v>
      </c>
      <c r="DC483" s="5"/>
      <c r="DD483" s="18">
        <f t="shared" ca="1" si="542"/>
        <v>0</v>
      </c>
      <c r="DE483" s="18">
        <f>IF(ISNUMBER(VLOOKUP(B483,CASH!$B$7:$D$10000,3,FALSE)),VLOOKUP(B483,CASH!$B$7:$D$10000,3,FALSE),0)</f>
        <v>0</v>
      </c>
      <c r="DF483" s="18">
        <f t="shared" si="543"/>
        <v>0</v>
      </c>
      <c r="DG483" s="18">
        <f t="shared" ca="1" si="533"/>
        <v>0</v>
      </c>
      <c r="DH483" s="18">
        <f t="shared" ca="1" si="534"/>
        <v>0</v>
      </c>
      <c r="DI483" s="18">
        <f t="shared" si="544"/>
        <v>0</v>
      </c>
      <c r="DJ483" s="18">
        <f t="shared" si="545"/>
        <v>0</v>
      </c>
      <c r="DK483" s="18">
        <f t="shared" si="546"/>
        <v>0</v>
      </c>
      <c r="DL483" s="18">
        <f t="shared" si="547"/>
        <v>0</v>
      </c>
      <c r="DM483" s="18">
        <f t="shared" si="548"/>
        <v>0</v>
      </c>
      <c r="DN483" s="18">
        <f t="shared" si="549"/>
        <v>0</v>
      </c>
      <c r="DO483" s="18">
        <f t="shared" si="550"/>
        <v>0</v>
      </c>
      <c r="DP483" s="18">
        <f t="shared" si="551"/>
        <v>0</v>
      </c>
      <c r="DQ483" s="18">
        <f t="shared" ca="1" si="552"/>
        <v>0</v>
      </c>
      <c r="DR483" s="18">
        <f t="shared" ca="1" si="553"/>
        <v>0</v>
      </c>
      <c r="DS483" s="18">
        <f t="shared" ca="1" si="554"/>
        <v>0</v>
      </c>
      <c r="DT483" s="18">
        <f t="shared" si="555"/>
        <v>0</v>
      </c>
      <c r="DU483" s="18">
        <f t="shared" si="556"/>
        <v>0</v>
      </c>
      <c r="DV483" s="18">
        <f t="shared" si="557"/>
        <v>0</v>
      </c>
      <c r="DW483" s="18">
        <f t="shared" si="558"/>
        <v>0</v>
      </c>
      <c r="DX483" s="18">
        <f t="shared" si="559"/>
        <v>0</v>
      </c>
      <c r="DY483" s="18">
        <f t="shared" si="560"/>
        <v>0</v>
      </c>
      <c r="DZ483" s="18">
        <f t="shared" si="561"/>
        <v>0</v>
      </c>
      <c r="EA483" s="18">
        <f t="shared" si="562"/>
        <v>0</v>
      </c>
      <c r="EB483" s="18">
        <f t="shared" si="563"/>
        <v>0</v>
      </c>
      <c r="EC483" s="18">
        <f t="shared" si="564"/>
        <v>0</v>
      </c>
      <c r="ED483" s="18">
        <f t="shared" si="565"/>
        <v>0</v>
      </c>
      <c r="EE483" s="18">
        <f t="shared" ca="1" si="566"/>
        <v>0</v>
      </c>
      <c r="EF483" s="18">
        <f t="shared" ca="1" si="567"/>
        <v>0</v>
      </c>
      <c r="EG483" s="18">
        <f t="shared" ca="1" si="568"/>
        <v>0</v>
      </c>
      <c r="EH483" s="18">
        <f t="shared" ca="1" si="569"/>
        <v>0</v>
      </c>
      <c r="EI483" s="18">
        <f t="shared" ca="1" si="570"/>
        <v>0</v>
      </c>
      <c r="EJ483" s="18">
        <f t="shared" si="571"/>
        <v>0</v>
      </c>
      <c r="EK483" s="18">
        <f t="shared" si="572"/>
        <v>0</v>
      </c>
      <c r="EL483" s="18">
        <f t="shared" si="573"/>
        <v>0</v>
      </c>
      <c r="EM483" s="18">
        <f t="shared" si="574"/>
        <v>0</v>
      </c>
      <c r="EN483" s="18">
        <f t="shared" si="575"/>
        <v>0</v>
      </c>
      <c r="EO483" s="18">
        <f t="shared" si="576"/>
        <v>0</v>
      </c>
      <c r="EP483" s="18">
        <f t="shared" si="577"/>
        <v>0</v>
      </c>
      <c r="EQ483" s="18">
        <f t="shared" si="578"/>
        <v>0</v>
      </c>
      <c r="ER483" s="18">
        <f t="shared" si="579"/>
        <v>0</v>
      </c>
      <c r="ES483" s="18">
        <f t="shared" si="580"/>
        <v>0</v>
      </c>
      <c r="ET483" s="18">
        <f t="shared" si="581"/>
        <v>0</v>
      </c>
      <c r="EU483" s="18">
        <f t="shared" si="582"/>
        <v>0</v>
      </c>
      <c r="EV483" s="18">
        <f t="shared" si="583"/>
        <v>0</v>
      </c>
      <c r="EW483" s="18">
        <f t="shared" si="584"/>
        <v>0</v>
      </c>
      <c r="EX483" s="18">
        <f t="shared" si="585"/>
        <v>0</v>
      </c>
      <c r="EY483" s="17"/>
      <c r="EZ483" s="1"/>
      <c r="FA483" s="54">
        <f t="shared" ca="1" si="535"/>
        <v>0</v>
      </c>
      <c r="FB483" s="54">
        <f t="shared" si="536"/>
        <v>0</v>
      </c>
      <c r="FC483" s="54">
        <f t="shared" ca="1" si="601"/>
        <v>0</v>
      </c>
      <c r="FD483" s="34" t="e">
        <f t="shared" ca="1" si="602"/>
        <v>#DIV/0!</v>
      </c>
      <c r="FE483" s="34" t="e">
        <f t="shared" ca="1" si="599"/>
        <v>#DIV/0!</v>
      </c>
      <c r="FH483">
        <f t="shared" si="537"/>
        <v>0</v>
      </c>
      <c r="FI483">
        <f t="shared" ca="1" si="538"/>
        <v>0</v>
      </c>
      <c r="FJ483">
        <f t="shared" ca="1" si="539"/>
        <v>0</v>
      </c>
    </row>
    <row r="484" spans="1:166" x14ac:dyDescent="0.25">
      <c r="A484" s="1"/>
      <c r="B484" s="15">
        <f>Kurse!B480</f>
        <v>40301</v>
      </c>
      <c r="C484" s="1"/>
      <c r="D484" s="20" t="str">
        <f>IF(ISNUMBER(VLOOKUP(B484,CASH!$B$7:$E$2815,2,FALSE)),VLOOKUP(B484,CASH!$B$7:$E$2815,2,FALSE),"")</f>
        <v/>
      </c>
      <c r="E484" s="1"/>
      <c r="F484" s="20">
        <f t="shared" si="532"/>
        <v>0</v>
      </c>
      <c r="G484" s="20"/>
      <c r="H484" s="20"/>
      <c r="I484" s="20"/>
      <c r="J484" s="20"/>
      <c r="K484" s="9"/>
      <c r="L484" s="9"/>
      <c r="M484" s="9"/>
      <c r="N484" s="9"/>
      <c r="O484" s="9"/>
      <c r="P484" s="9" t="str">
        <f>IF(ISNUMBER(VLOOKUP($B484,Anteile!$A$2:$BI$10000,12,FALSE)),VLOOKUP($B484,Anteile!$A$2:$BI$10000,12,FALSE),"0")</f>
        <v>0</v>
      </c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 t="str">
        <f>IF(ISNUMBER(VLOOKUP($B484,Anteile!$A$2:$BI$10000,24,FALSE)),VLOOKUP($B484,Anteile!$A$2:$BI$10000,24,FALSE),"0")</f>
        <v>0</v>
      </c>
      <c r="AC484" s="9" t="str">
        <f>IF(ISNUMBER(VLOOKUP($B484,Anteile!$A$2:$BI$10000,25,FALSE)),VLOOKUP($B484,Anteile!$A$2:$BI$10000,25,FALSE),"0")</f>
        <v>0</v>
      </c>
      <c r="AD484" s="9" t="str">
        <f>IF(ISNUMBER(VLOOKUP($B484,Anteile!$A$2:$BI$10000,26,FALSE)),VLOOKUP($B484,Anteile!$A$2:$BI$10000,26,FALSE),"0")</f>
        <v>0</v>
      </c>
      <c r="AE484" s="9" t="str">
        <f>IF(ISNUMBER(VLOOKUP($B484,Anteile!$A$2:$BI$10000,27,FALSE)),VLOOKUP($B484,Anteile!$A$2:$BI$10000,27,FALSE),"0")</f>
        <v>0</v>
      </c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5"/>
      <c r="AW484" s="13">
        <v>1</v>
      </c>
      <c r="AX484" s="5"/>
      <c r="AY484" s="5"/>
      <c r="AZ484" s="5"/>
      <c r="BA484" s="5"/>
      <c r="BB484" s="5"/>
      <c r="BC484" s="5"/>
      <c r="BD484" s="5"/>
      <c r="BE484" s="13">
        <f t="shared" ca="1" si="540"/>
        <v>896.6497384976883</v>
      </c>
      <c r="BF484" s="13">
        <f t="shared" ca="1" si="586"/>
        <v>0</v>
      </c>
      <c r="BG484" s="13">
        <f t="shared" ca="1" si="541"/>
        <v>77.398239410127161</v>
      </c>
      <c r="BH484" s="13"/>
      <c r="BI484" s="13"/>
      <c r="BJ484" s="13"/>
      <c r="BK484" s="13"/>
      <c r="BL484" s="13"/>
      <c r="BM484" s="13"/>
      <c r="BN484" s="13"/>
      <c r="BO484" s="13"/>
      <c r="BP484" s="13"/>
      <c r="BQ484" s="13"/>
      <c r="BR484" s="13"/>
      <c r="BS484" s="13">
        <f t="shared" ca="1" si="587"/>
        <v>0</v>
      </c>
      <c r="BT484" s="13">
        <f t="shared" ca="1" si="588"/>
        <v>42.71</v>
      </c>
      <c r="BU484" s="13">
        <f t="shared" ca="1" si="589"/>
        <v>29.328116770747123</v>
      </c>
      <c r="BV484" s="13">
        <f t="shared" ca="1" si="590"/>
        <v>28.083074357613885</v>
      </c>
      <c r="BW484" s="13">
        <f t="shared" ca="1" si="600"/>
        <v>0</v>
      </c>
      <c r="BX484" s="13"/>
      <c r="BY484" s="13"/>
      <c r="BZ484" s="13"/>
      <c r="CA484" s="13"/>
      <c r="CB484" s="13"/>
      <c r="CC484" s="13"/>
      <c r="CD484" s="13"/>
      <c r="CE484" s="13"/>
      <c r="CF484" s="13"/>
      <c r="CG484" s="13"/>
      <c r="CH484" s="13"/>
      <c r="CI484" s="13"/>
      <c r="CJ484" s="13"/>
      <c r="CK484" s="13"/>
      <c r="CL484" s="13"/>
      <c r="CM484" s="5"/>
      <c r="CN484" s="13">
        <f t="shared" ca="1" si="591"/>
        <v>6166.92</v>
      </c>
      <c r="CO484" s="13">
        <f t="shared" ca="1" si="592"/>
        <v>129.41999999999999</v>
      </c>
      <c r="CP484" s="13">
        <f t="shared" ca="1" si="593"/>
        <v>384.98970000000003</v>
      </c>
      <c r="CQ484" s="5"/>
      <c r="CR484" s="5"/>
      <c r="CS484" s="5"/>
      <c r="CT484" s="34">
        <f t="shared" ca="1" si="594"/>
        <v>1.0337416165601956</v>
      </c>
      <c r="CU484" s="34">
        <f t="shared" ca="1" si="595"/>
        <v>1.0323043790380473</v>
      </c>
      <c r="CV484" s="34">
        <f t="shared" ca="1" si="596"/>
        <v>0.91729582533457776</v>
      </c>
      <c r="CW484" s="5"/>
      <c r="CX484" s="5"/>
      <c r="CY484" s="5"/>
      <c r="CZ484" s="5"/>
      <c r="DA484" s="33">
        <f t="shared" ca="1" si="597"/>
        <v>1.3192999999999999</v>
      </c>
      <c r="DB484" s="13">
        <f t="shared" ca="1" si="598"/>
        <v>1182.95</v>
      </c>
      <c r="DC484" s="5"/>
      <c r="DD484" s="18">
        <f t="shared" ca="1" si="542"/>
        <v>0</v>
      </c>
      <c r="DE484" s="18">
        <f>IF(ISNUMBER(VLOOKUP(B484,CASH!$B$7:$D$10000,3,FALSE)),VLOOKUP(B484,CASH!$B$7:$D$10000,3,FALSE),0)</f>
        <v>0</v>
      </c>
      <c r="DF484" s="18">
        <f t="shared" si="543"/>
        <v>0</v>
      </c>
      <c r="DG484" s="18">
        <f t="shared" ca="1" si="533"/>
        <v>0</v>
      </c>
      <c r="DH484" s="18">
        <f t="shared" ca="1" si="534"/>
        <v>0</v>
      </c>
      <c r="DI484" s="18">
        <f t="shared" si="544"/>
        <v>0</v>
      </c>
      <c r="DJ484" s="18">
        <f t="shared" si="545"/>
        <v>0</v>
      </c>
      <c r="DK484" s="18">
        <f t="shared" si="546"/>
        <v>0</v>
      </c>
      <c r="DL484" s="18">
        <f t="shared" si="547"/>
        <v>0</v>
      </c>
      <c r="DM484" s="18">
        <f t="shared" si="548"/>
        <v>0</v>
      </c>
      <c r="DN484" s="18">
        <f t="shared" si="549"/>
        <v>0</v>
      </c>
      <c r="DO484" s="18">
        <f t="shared" si="550"/>
        <v>0</v>
      </c>
      <c r="DP484" s="18">
        <f t="shared" si="551"/>
        <v>0</v>
      </c>
      <c r="DQ484" s="18">
        <f t="shared" ca="1" si="552"/>
        <v>0</v>
      </c>
      <c r="DR484" s="18">
        <f t="shared" ca="1" si="553"/>
        <v>0</v>
      </c>
      <c r="DS484" s="18">
        <f t="shared" ca="1" si="554"/>
        <v>0</v>
      </c>
      <c r="DT484" s="18">
        <f t="shared" si="555"/>
        <v>0</v>
      </c>
      <c r="DU484" s="18">
        <f t="shared" si="556"/>
        <v>0</v>
      </c>
      <c r="DV484" s="18">
        <f t="shared" si="557"/>
        <v>0</v>
      </c>
      <c r="DW484" s="18">
        <f t="shared" si="558"/>
        <v>0</v>
      </c>
      <c r="DX484" s="18">
        <f t="shared" si="559"/>
        <v>0</v>
      </c>
      <c r="DY484" s="18">
        <f t="shared" si="560"/>
        <v>0</v>
      </c>
      <c r="DZ484" s="18">
        <f t="shared" si="561"/>
        <v>0</v>
      </c>
      <c r="EA484" s="18">
        <f t="shared" si="562"/>
        <v>0</v>
      </c>
      <c r="EB484" s="18">
        <f t="shared" si="563"/>
        <v>0</v>
      </c>
      <c r="EC484" s="18">
        <f t="shared" si="564"/>
        <v>0</v>
      </c>
      <c r="ED484" s="18">
        <f t="shared" si="565"/>
        <v>0</v>
      </c>
      <c r="EE484" s="18">
        <f t="shared" ca="1" si="566"/>
        <v>0</v>
      </c>
      <c r="EF484" s="18">
        <f t="shared" ca="1" si="567"/>
        <v>0</v>
      </c>
      <c r="EG484" s="18">
        <f t="shared" ca="1" si="568"/>
        <v>0</v>
      </c>
      <c r="EH484" s="18">
        <f t="shared" ca="1" si="569"/>
        <v>0</v>
      </c>
      <c r="EI484" s="18">
        <f t="shared" ca="1" si="570"/>
        <v>0</v>
      </c>
      <c r="EJ484" s="18">
        <f t="shared" si="571"/>
        <v>0</v>
      </c>
      <c r="EK484" s="18">
        <f t="shared" si="572"/>
        <v>0</v>
      </c>
      <c r="EL484" s="18">
        <f t="shared" si="573"/>
        <v>0</v>
      </c>
      <c r="EM484" s="18">
        <f t="shared" si="574"/>
        <v>0</v>
      </c>
      <c r="EN484" s="18">
        <f t="shared" si="575"/>
        <v>0</v>
      </c>
      <c r="EO484" s="18">
        <f t="shared" si="576"/>
        <v>0</v>
      </c>
      <c r="EP484" s="18">
        <f t="shared" si="577"/>
        <v>0</v>
      </c>
      <c r="EQ484" s="18">
        <f t="shared" si="578"/>
        <v>0</v>
      </c>
      <c r="ER484" s="18">
        <f t="shared" si="579"/>
        <v>0</v>
      </c>
      <c r="ES484" s="18">
        <f t="shared" si="580"/>
        <v>0</v>
      </c>
      <c r="ET484" s="18">
        <f t="shared" si="581"/>
        <v>0</v>
      </c>
      <c r="EU484" s="18">
        <f t="shared" si="582"/>
        <v>0</v>
      </c>
      <c r="EV484" s="18">
        <f t="shared" si="583"/>
        <v>0</v>
      </c>
      <c r="EW484" s="18">
        <f t="shared" si="584"/>
        <v>0</v>
      </c>
      <c r="EX484" s="18">
        <f t="shared" si="585"/>
        <v>0</v>
      </c>
      <c r="EY484" s="17"/>
      <c r="EZ484" s="1"/>
      <c r="FA484" s="54">
        <f t="shared" ca="1" si="535"/>
        <v>0</v>
      </c>
      <c r="FB484" s="54">
        <f t="shared" si="536"/>
        <v>0</v>
      </c>
      <c r="FC484" s="54">
        <f t="shared" ca="1" si="601"/>
        <v>0</v>
      </c>
      <c r="FD484" s="34" t="e">
        <f t="shared" ca="1" si="602"/>
        <v>#DIV/0!</v>
      </c>
      <c r="FE484" s="34" t="e">
        <f t="shared" ca="1" si="599"/>
        <v>#DIV/0!</v>
      </c>
      <c r="FH484">
        <f t="shared" si="537"/>
        <v>0</v>
      </c>
      <c r="FI484">
        <f t="shared" ca="1" si="538"/>
        <v>0</v>
      </c>
      <c r="FJ484">
        <f t="shared" ca="1" si="539"/>
        <v>0</v>
      </c>
    </row>
    <row r="485" spans="1:166" x14ac:dyDescent="0.25">
      <c r="A485" s="1"/>
      <c r="B485" s="15">
        <f>Kurse!B481</f>
        <v>40298</v>
      </c>
      <c r="C485" s="1"/>
      <c r="D485" s="20" t="str">
        <f>IF(ISNUMBER(VLOOKUP(B485,CASH!$B$7:$E$2815,2,FALSE)),VLOOKUP(B485,CASH!$B$7:$E$2815,2,FALSE),"")</f>
        <v/>
      </c>
      <c r="E485" s="1"/>
      <c r="F485" s="20">
        <f t="shared" si="532"/>
        <v>0</v>
      </c>
      <c r="G485" s="20"/>
      <c r="H485" s="20"/>
      <c r="I485" s="20"/>
      <c r="J485" s="20"/>
      <c r="K485" s="9"/>
      <c r="L485" s="9"/>
      <c r="M485" s="9"/>
      <c r="N485" s="9"/>
      <c r="O485" s="9"/>
      <c r="P485" s="9" t="str">
        <f>IF(ISNUMBER(VLOOKUP($B485,Anteile!$A$2:$BI$10000,12,FALSE)),VLOOKUP($B485,Anteile!$A$2:$BI$10000,12,FALSE),"0")</f>
        <v>0</v>
      </c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 t="str">
        <f>IF(ISNUMBER(VLOOKUP($B485,Anteile!$A$2:$BI$10000,24,FALSE)),VLOOKUP($B485,Anteile!$A$2:$BI$10000,24,FALSE),"0")</f>
        <v>0</v>
      </c>
      <c r="AC485" s="9" t="str">
        <f>IF(ISNUMBER(VLOOKUP($B485,Anteile!$A$2:$BI$10000,25,FALSE)),VLOOKUP($B485,Anteile!$A$2:$BI$10000,25,FALSE),"0")</f>
        <v>0</v>
      </c>
      <c r="AD485" s="9" t="str">
        <f>IF(ISNUMBER(VLOOKUP($B485,Anteile!$A$2:$BI$10000,26,FALSE)),VLOOKUP($B485,Anteile!$A$2:$BI$10000,26,FALSE),"0")</f>
        <v>0</v>
      </c>
      <c r="AE485" s="9" t="str">
        <f>IF(ISNUMBER(VLOOKUP($B485,Anteile!$A$2:$BI$10000,27,FALSE)),VLOOKUP($B485,Anteile!$A$2:$BI$10000,27,FALSE),"0")</f>
        <v>0</v>
      </c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5"/>
      <c r="AW485" s="13">
        <v>1</v>
      </c>
      <c r="AX485" s="5"/>
      <c r="AY485" s="5"/>
      <c r="AZ485" s="5"/>
      <c r="BA485" s="5"/>
      <c r="BB485" s="5"/>
      <c r="BC485" s="5"/>
      <c r="BD485" s="5"/>
      <c r="BE485" s="13">
        <f t="shared" ca="1" si="540"/>
        <v>887.10405537581823</v>
      </c>
      <c r="BF485" s="13">
        <f t="shared" ca="1" si="586"/>
        <v>0</v>
      </c>
      <c r="BG485" s="13">
        <f t="shared" ca="1" si="541"/>
        <v>77.398239410127161</v>
      </c>
      <c r="BH485" s="13"/>
      <c r="BI485" s="13"/>
      <c r="BJ485" s="13"/>
      <c r="BK485" s="13"/>
      <c r="BL485" s="13"/>
      <c r="BM485" s="13"/>
      <c r="BN485" s="13"/>
      <c r="BO485" s="13"/>
      <c r="BP485" s="13"/>
      <c r="BQ485" s="13"/>
      <c r="BR485" s="13"/>
      <c r="BS485" s="13">
        <f t="shared" ca="1" si="587"/>
        <v>0</v>
      </c>
      <c r="BT485" s="13">
        <f t="shared" ca="1" si="588"/>
        <v>42.58</v>
      </c>
      <c r="BU485" s="13">
        <f t="shared" ca="1" si="589"/>
        <v>29.328116770747123</v>
      </c>
      <c r="BV485" s="13">
        <f t="shared" ca="1" si="590"/>
        <v>28.192009630577083</v>
      </c>
      <c r="BW485" s="13">
        <f t="shared" ca="1" si="600"/>
        <v>0</v>
      </c>
      <c r="BX485" s="13"/>
      <c r="BY485" s="13"/>
      <c r="BZ485" s="13"/>
      <c r="CA485" s="13"/>
      <c r="CB485" s="13"/>
      <c r="CC485" s="13"/>
      <c r="CD485" s="13"/>
      <c r="CE485" s="13"/>
      <c r="CF485" s="13"/>
      <c r="CG485" s="13"/>
      <c r="CH485" s="13"/>
      <c r="CI485" s="13"/>
      <c r="CJ485" s="13"/>
      <c r="CK485" s="13"/>
      <c r="CL485" s="13"/>
      <c r="CM485" s="5"/>
      <c r="CN485" s="13">
        <f t="shared" ca="1" si="591"/>
        <v>6135.7</v>
      </c>
      <c r="CO485" s="13">
        <f t="shared" ca="1" si="592"/>
        <v>129.59</v>
      </c>
      <c r="CP485" s="13">
        <f t="shared" ca="1" si="593"/>
        <v>385.20089999999999</v>
      </c>
      <c r="CQ485" s="5"/>
      <c r="CR485" s="5"/>
      <c r="CS485" s="5"/>
      <c r="CT485" s="34">
        <f t="shared" ca="1" si="594"/>
        <v>1.0285083050742334</v>
      </c>
      <c r="CU485" s="34">
        <f t="shared" ca="1" si="595"/>
        <v>1.0336603653186567</v>
      </c>
      <c r="CV485" s="34">
        <f t="shared" ca="1" si="596"/>
        <v>0.91779904107855914</v>
      </c>
      <c r="CW485" s="5"/>
      <c r="CX485" s="5"/>
      <c r="CY485" s="5"/>
      <c r="CZ485" s="5"/>
      <c r="DA485" s="33">
        <f t="shared" ca="1" si="597"/>
        <v>1.3290999999999999</v>
      </c>
      <c r="DB485" s="13">
        <f t="shared" ca="1" si="598"/>
        <v>1179.05</v>
      </c>
      <c r="DC485" s="5"/>
      <c r="DD485" s="18">
        <f t="shared" ca="1" si="542"/>
        <v>0</v>
      </c>
      <c r="DE485" s="18">
        <f>IF(ISNUMBER(VLOOKUP(B485,CASH!$B$7:$D$10000,3,FALSE)),VLOOKUP(B485,CASH!$B$7:$D$10000,3,FALSE),0)</f>
        <v>0</v>
      </c>
      <c r="DF485" s="18">
        <f t="shared" si="543"/>
        <v>0</v>
      </c>
      <c r="DG485" s="18">
        <f t="shared" ca="1" si="533"/>
        <v>0</v>
      </c>
      <c r="DH485" s="18">
        <f t="shared" ca="1" si="534"/>
        <v>0</v>
      </c>
      <c r="DI485" s="18">
        <f t="shared" si="544"/>
        <v>0</v>
      </c>
      <c r="DJ485" s="18">
        <f t="shared" si="545"/>
        <v>0</v>
      </c>
      <c r="DK485" s="18">
        <f t="shared" si="546"/>
        <v>0</v>
      </c>
      <c r="DL485" s="18">
        <f t="shared" si="547"/>
        <v>0</v>
      </c>
      <c r="DM485" s="18">
        <f t="shared" si="548"/>
        <v>0</v>
      </c>
      <c r="DN485" s="18">
        <f t="shared" si="549"/>
        <v>0</v>
      </c>
      <c r="DO485" s="18">
        <f t="shared" si="550"/>
        <v>0</v>
      </c>
      <c r="DP485" s="18">
        <f t="shared" si="551"/>
        <v>0</v>
      </c>
      <c r="DQ485" s="18">
        <f t="shared" ca="1" si="552"/>
        <v>0</v>
      </c>
      <c r="DR485" s="18">
        <f t="shared" ca="1" si="553"/>
        <v>0</v>
      </c>
      <c r="DS485" s="18">
        <f t="shared" ca="1" si="554"/>
        <v>0</v>
      </c>
      <c r="DT485" s="18">
        <f t="shared" si="555"/>
        <v>0</v>
      </c>
      <c r="DU485" s="18">
        <f t="shared" si="556"/>
        <v>0</v>
      </c>
      <c r="DV485" s="18">
        <f t="shared" si="557"/>
        <v>0</v>
      </c>
      <c r="DW485" s="18">
        <f t="shared" si="558"/>
        <v>0</v>
      </c>
      <c r="DX485" s="18">
        <f t="shared" si="559"/>
        <v>0</v>
      </c>
      <c r="DY485" s="18">
        <f t="shared" si="560"/>
        <v>0</v>
      </c>
      <c r="DZ485" s="18">
        <f t="shared" si="561"/>
        <v>0</v>
      </c>
      <c r="EA485" s="18">
        <f t="shared" si="562"/>
        <v>0</v>
      </c>
      <c r="EB485" s="18">
        <f t="shared" si="563"/>
        <v>0</v>
      </c>
      <c r="EC485" s="18">
        <f t="shared" si="564"/>
        <v>0</v>
      </c>
      <c r="ED485" s="18">
        <f t="shared" si="565"/>
        <v>0</v>
      </c>
      <c r="EE485" s="18">
        <f t="shared" ca="1" si="566"/>
        <v>0</v>
      </c>
      <c r="EF485" s="18">
        <f t="shared" ca="1" si="567"/>
        <v>0</v>
      </c>
      <c r="EG485" s="18">
        <f t="shared" ca="1" si="568"/>
        <v>0</v>
      </c>
      <c r="EH485" s="18">
        <f t="shared" ca="1" si="569"/>
        <v>0</v>
      </c>
      <c r="EI485" s="18">
        <f t="shared" ca="1" si="570"/>
        <v>0</v>
      </c>
      <c r="EJ485" s="18">
        <f t="shared" si="571"/>
        <v>0</v>
      </c>
      <c r="EK485" s="18">
        <f t="shared" si="572"/>
        <v>0</v>
      </c>
      <c r="EL485" s="18">
        <f t="shared" si="573"/>
        <v>0</v>
      </c>
      <c r="EM485" s="18">
        <f t="shared" si="574"/>
        <v>0</v>
      </c>
      <c r="EN485" s="18">
        <f t="shared" si="575"/>
        <v>0</v>
      </c>
      <c r="EO485" s="18">
        <f t="shared" si="576"/>
        <v>0</v>
      </c>
      <c r="EP485" s="18">
        <f t="shared" si="577"/>
        <v>0</v>
      </c>
      <c r="EQ485" s="18">
        <f t="shared" si="578"/>
        <v>0</v>
      </c>
      <c r="ER485" s="18">
        <f t="shared" si="579"/>
        <v>0</v>
      </c>
      <c r="ES485" s="18">
        <f t="shared" si="580"/>
        <v>0</v>
      </c>
      <c r="ET485" s="18">
        <f t="shared" si="581"/>
        <v>0</v>
      </c>
      <c r="EU485" s="18">
        <f t="shared" si="582"/>
        <v>0</v>
      </c>
      <c r="EV485" s="18">
        <f t="shared" si="583"/>
        <v>0</v>
      </c>
      <c r="EW485" s="18">
        <f t="shared" si="584"/>
        <v>0</v>
      </c>
      <c r="EX485" s="18">
        <f t="shared" si="585"/>
        <v>0</v>
      </c>
      <c r="EY485" s="17"/>
      <c r="EZ485" s="1"/>
      <c r="FA485" s="54">
        <f t="shared" ca="1" si="535"/>
        <v>0</v>
      </c>
      <c r="FB485" s="54">
        <f t="shared" si="536"/>
        <v>0</v>
      </c>
      <c r="FC485" s="54">
        <f t="shared" ca="1" si="601"/>
        <v>0</v>
      </c>
      <c r="FD485" s="34" t="e">
        <f t="shared" ca="1" si="602"/>
        <v>#DIV/0!</v>
      </c>
      <c r="FE485" s="34" t="e">
        <f t="shared" ca="1" si="599"/>
        <v>#DIV/0!</v>
      </c>
      <c r="FH485">
        <f t="shared" si="537"/>
        <v>0</v>
      </c>
      <c r="FI485">
        <f t="shared" ca="1" si="538"/>
        <v>0</v>
      </c>
      <c r="FJ485">
        <f t="shared" ca="1" si="539"/>
        <v>0</v>
      </c>
    </row>
    <row r="486" spans="1:166" x14ac:dyDescent="0.25">
      <c r="A486" s="1"/>
      <c r="B486" s="15">
        <f>Kurse!B482</f>
        <v>40297</v>
      </c>
      <c r="C486" s="1"/>
      <c r="D486" s="20" t="str">
        <f>IF(ISNUMBER(VLOOKUP(B486,CASH!$B$7:$E$2815,2,FALSE)),VLOOKUP(B486,CASH!$B$7:$E$2815,2,FALSE),"")</f>
        <v/>
      </c>
      <c r="E486" s="1"/>
      <c r="F486" s="20">
        <f t="shared" ref="F486:F549" si="603">IF(ISNUMBER(F487+D486),F487+D486,F487)</f>
        <v>0</v>
      </c>
      <c r="G486" s="20"/>
      <c r="H486" s="20"/>
      <c r="I486" s="20"/>
      <c r="J486" s="20"/>
      <c r="K486" s="9"/>
      <c r="L486" s="9"/>
      <c r="M486" s="9"/>
      <c r="N486" s="9"/>
      <c r="O486" s="9"/>
      <c r="P486" s="9" t="str">
        <f>IF(ISNUMBER(VLOOKUP($B486,Anteile!$A$2:$BI$10000,12,FALSE)),VLOOKUP($B486,Anteile!$A$2:$BI$10000,12,FALSE),"0")</f>
        <v>0</v>
      </c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 t="str">
        <f>IF(ISNUMBER(VLOOKUP($B486,Anteile!$A$2:$BI$10000,24,FALSE)),VLOOKUP($B486,Anteile!$A$2:$BI$10000,24,FALSE),"0")</f>
        <v>0</v>
      </c>
      <c r="AC486" s="9" t="str">
        <f>IF(ISNUMBER(VLOOKUP($B486,Anteile!$A$2:$BI$10000,25,FALSE)),VLOOKUP($B486,Anteile!$A$2:$BI$10000,25,FALSE),"0")</f>
        <v>0</v>
      </c>
      <c r="AD486" s="9" t="str">
        <f>IF(ISNUMBER(VLOOKUP($B486,Anteile!$A$2:$BI$10000,26,FALSE)),VLOOKUP($B486,Anteile!$A$2:$BI$10000,26,FALSE),"0")</f>
        <v>0</v>
      </c>
      <c r="AE486" s="9" t="str">
        <f>IF(ISNUMBER(VLOOKUP($B486,Anteile!$A$2:$BI$10000,27,FALSE)),VLOOKUP($B486,Anteile!$A$2:$BI$10000,27,FALSE),"0")</f>
        <v>0</v>
      </c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5"/>
      <c r="AW486" s="13">
        <v>1</v>
      </c>
      <c r="AX486" s="5"/>
      <c r="AY486" s="5"/>
      <c r="AZ486" s="5"/>
      <c r="BA486" s="5"/>
      <c r="BB486" s="5"/>
      <c r="BC486" s="5"/>
      <c r="BD486" s="5"/>
      <c r="BE486" s="13">
        <f t="shared" ca="1" si="540"/>
        <v>882.07547169811323</v>
      </c>
      <c r="BF486" s="13">
        <f t="shared" ca="1" si="586"/>
        <v>0</v>
      </c>
      <c r="BG486" s="13">
        <f t="shared" ca="1" si="541"/>
        <v>77.577358490566041</v>
      </c>
      <c r="BH486" s="13"/>
      <c r="BI486" s="13"/>
      <c r="BJ486" s="13"/>
      <c r="BK486" s="13"/>
      <c r="BL486" s="13"/>
      <c r="BM486" s="13"/>
      <c r="BN486" s="13"/>
      <c r="BO486" s="13"/>
      <c r="BP486" s="13"/>
      <c r="BQ486" s="13"/>
      <c r="BR486" s="13"/>
      <c r="BS486" s="13">
        <f t="shared" ca="1" si="587"/>
        <v>0</v>
      </c>
      <c r="BT486" s="13">
        <f t="shared" ca="1" si="588"/>
        <v>42.85</v>
      </c>
      <c r="BU486" s="13">
        <f t="shared" ca="1" si="589"/>
        <v>29.281600484995451</v>
      </c>
      <c r="BV486" s="13">
        <f t="shared" ca="1" si="590"/>
        <v>28.098113207547168</v>
      </c>
      <c r="BW486" s="13">
        <f t="shared" ca="1" si="600"/>
        <v>0</v>
      </c>
      <c r="BX486" s="13"/>
      <c r="BY486" s="13"/>
      <c r="BZ486" s="13"/>
      <c r="CA486" s="13"/>
      <c r="CB486" s="13"/>
      <c r="CC486" s="13"/>
      <c r="CD486" s="13"/>
      <c r="CE486" s="13"/>
      <c r="CF486" s="13"/>
      <c r="CG486" s="13"/>
      <c r="CH486" s="13"/>
      <c r="CI486" s="13"/>
      <c r="CJ486" s="13"/>
      <c r="CK486" s="13"/>
      <c r="CL486" s="13"/>
      <c r="CM486" s="5"/>
      <c r="CN486" s="13">
        <f t="shared" ca="1" si="591"/>
        <v>6144.91</v>
      </c>
      <c r="CO486" s="13">
        <f t="shared" ca="1" si="592"/>
        <v>128.82</v>
      </c>
      <c r="CP486" s="13">
        <f t="shared" ca="1" si="593"/>
        <v>384.9153</v>
      </c>
      <c r="CQ486" s="5"/>
      <c r="CR486" s="5"/>
      <c r="CS486" s="5"/>
      <c r="CT486" s="34">
        <f t="shared" ca="1" si="594"/>
        <v>1.0300521487252812</v>
      </c>
      <c r="CU486" s="34">
        <f t="shared" ca="1" si="595"/>
        <v>1.0275185451064848</v>
      </c>
      <c r="CV486" s="34">
        <f t="shared" ca="1" si="596"/>
        <v>0.91711855615203886</v>
      </c>
      <c r="CW486" s="5"/>
      <c r="CX486" s="5"/>
      <c r="CY486" s="5"/>
      <c r="CZ486" s="5"/>
      <c r="DA486" s="33">
        <f t="shared" ca="1" si="597"/>
        <v>1.325</v>
      </c>
      <c r="DB486" s="13">
        <f t="shared" ca="1" si="598"/>
        <v>1168.75</v>
      </c>
      <c r="DC486" s="5"/>
      <c r="DD486" s="18">
        <f t="shared" ca="1" si="542"/>
        <v>0</v>
      </c>
      <c r="DE486" s="18">
        <f>IF(ISNUMBER(VLOOKUP(B486,CASH!$B$7:$D$10000,3,FALSE)),VLOOKUP(B486,CASH!$B$7:$D$10000,3,FALSE),0)</f>
        <v>0</v>
      </c>
      <c r="DF486" s="18">
        <f t="shared" si="543"/>
        <v>0</v>
      </c>
      <c r="DG486" s="18">
        <f t="shared" ca="1" si="533"/>
        <v>0</v>
      </c>
      <c r="DH486" s="18">
        <f t="shared" ca="1" si="534"/>
        <v>0</v>
      </c>
      <c r="DI486" s="18">
        <f t="shared" si="544"/>
        <v>0</v>
      </c>
      <c r="DJ486" s="18">
        <f t="shared" si="545"/>
        <v>0</v>
      </c>
      <c r="DK486" s="18">
        <f t="shared" si="546"/>
        <v>0</v>
      </c>
      <c r="DL486" s="18">
        <f t="shared" si="547"/>
        <v>0</v>
      </c>
      <c r="DM486" s="18">
        <f t="shared" si="548"/>
        <v>0</v>
      </c>
      <c r="DN486" s="18">
        <f t="shared" si="549"/>
        <v>0</v>
      </c>
      <c r="DO486" s="18">
        <f t="shared" si="550"/>
        <v>0</v>
      </c>
      <c r="DP486" s="18">
        <f t="shared" si="551"/>
        <v>0</v>
      </c>
      <c r="DQ486" s="18">
        <f t="shared" ca="1" si="552"/>
        <v>0</v>
      </c>
      <c r="DR486" s="18">
        <f t="shared" ca="1" si="553"/>
        <v>0</v>
      </c>
      <c r="DS486" s="18">
        <f t="shared" ca="1" si="554"/>
        <v>0</v>
      </c>
      <c r="DT486" s="18">
        <f t="shared" si="555"/>
        <v>0</v>
      </c>
      <c r="DU486" s="18">
        <f t="shared" si="556"/>
        <v>0</v>
      </c>
      <c r="DV486" s="18">
        <f t="shared" si="557"/>
        <v>0</v>
      </c>
      <c r="DW486" s="18">
        <f t="shared" si="558"/>
        <v>0</v>
      </c>
      <c r="DX486" s="18">
        <f t="shared" si="559"/>
        <v>0</v>
      </c>
      <c r="DY486" s="18">
        <f t="shared" si="560"/>
        <v>0</v>
      </c>
      <c r="DZ486" s="18">
        <f t="shared" si="561"/>
        <v>0</v>
      </c>
      <c r="EA486" s="18">
        <f t="shared" si="562"/>
        <v>0</v>
      </c>
      <c r="EB486" s="18">
        <f t="shared" si="563"/>
        <v>0</v>
      </c>
      <c r="EC486" s="18">
        <f t="shared" si="564"/>
        <v>0</v>
      </c>
      <c r="ED486" s="18">
        <f t="shared" si="565"/>
        <v>0</v>
      </c>
      <c r="EE486" s="18">
        <f t="shared" ca="1" si="566"/>
        <v>0</v>
      </c>
      <c r="EF486" s="18">
        <f t="shared" ca="1" si="567"/>
        <v>0</v>
      </c>
      <c r="EG486" s="18">
        <f t="shared" ca="1" si="568"/>
        <v>0</v>
      </c>
      <c r="EH486" s="18">
        <f t="shared" ca="1" si="569"/>
        <v>0</v>
      </c>
      <c r="EI486" s="18">
        <f t="shared" ca="1" si="570"/>
        <v>0</v>
      </c>
      <c r="EJ486" s="18">
        <f t="shared" si="571"/>
        <v>0</v>
      </c>
      <c r="EK486" s="18">
        <f t="shared" si="572"/>
        <v>0</v>
      </c>
      <c r="EL486" s="18">
        <f t="shared" si="573"/>
        <v>0</v>
      </c>
      <c r="EM486" s="18">
        <f t="shared" si="574"/>
        <v>0</v>
      </c>
      <c r="EN486" s="18">
        <f t="shared" si="575"/>
        <v>0</v>
      </c>
      <c r="EO486" s="18">
        <f t="shared" si="576"/>
        <v>0</v>
      </c>
      <c r="EP486" s="18">
        <f t="shared" si="577"/>
        <v>0</v>
      </c>
      <c r="EQ486" s="18">
        <f t="shared" si="578"/>
        <v>0</v>
      </c>
      <c r="ER486" s="18">
        <f t="shared" si="579"/>
        <v>0</v>
      </c>
      <c r="ES486" s="18">
        <f t="shared" si="580"/>
        <v>0</v>
      </c>
      <c r="ET486" s="18">
        <f t="shared" si="581"/>
        <v>0</v>
      </c>
      <c r="EU486" s="18">
        <f t="shared" si="582"/>
        <v>0</v>
      </c>
      <c r="EV486" s="18">
        <f t="shared" si="583"/>
        <v>0</v>
      </c>
      <c r="EW486" s="18">
        <f t="shared" si="584"/>
        <v>0</v>
      </c>
      <c r="EX486" s="18">
        <f t="shared" si="585"/>
        <v>0</v>
      </c>
      <c r="EY486" s="17"/>
      <c r="EZ486" s="1"/>
      <c r="FA486" s="54">
        <f t="shared" ca="1" si="535"/>
        <v>0</v>
      </c>
      <c r="FB486" s="54">
        <f t="shared" si="536"/>
        <v>0</v>
      </c>
      <c r="FC486" s="54">
        <f t="shared" ca="1" si="601"/>
        <v>0</v>
      </c>
      <c r="FD486" s="34" t="e">
        <f t="shared" ca="1" si="602"/>
        <v>#DIV/0!</v>
      </c>
      <c r="FE486" s="34" t="e">
        <f t="shared" ca="1" si="599"/>
        <v>#DIV/0!</v>
      </c>
      <c r="FH486">
        <f t="shared" si="537"/>
        <v>0</v>
      </c>
      <c r="FI486">
        <f t="shared" ca="1" si="538"/>
        <v>0</v>
      </c>
      <c r="FJ486">
        <f t="shared" ca="1" si="539"/>
        <v>0</v>
      </c>
    </row>
    <row r="487" spans="1:166" x14ac:dyDescent="0.25">
      <c r="A487" s="1"/>
      <c r="B487" s="15">
        <f>Kurse!B483</f>
        <v>40296</v>
      </c>
      <c r="C487" s="1"/>
      <c r="D487" s="20" t="str">
        <f>IF(ISNUMBER(VLOOKUP(B487,CASH!$B$7:$E$2815,2,FALSE)),VLOOKUP(B487,CASH!$B$7:$E$2815,2,FALSE),"")</f>
        <v/>
      </c>
      <c r="E487" s="1"/>
      <c r="F487" s="20">
        <f t="shared" si="603"/>
        <v>0</v>
      </c>
      <c r="G487" s="20"/>
      <c r="H487" s="20"/>
      <c r="I487" s="20"/>
      <c r="J487" s="20"/>
      <c r="K487" s="9"/>
      <c r="L487" s="9"/>
      <c r="M487" s="9"/>
      <c r="N487" s="9"/>
      <c r="O487" s="9"/>
      <c r="P487" s="9" t="str">
        <f>IF(ISNUMBER(VLOOKUP($B487,Anteile!$A$2:$BI$10000,12,FALSE)),VLOOKUP($B487,Anteile!$A$2:$BI$10000,12,FALSE),"0")</f>
        <v>0</v>
      </c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 t="str">
        <f>IF(ISNUMBER(VLOOKUP($B487,Anteile!$A$2:$BI$10000,24,FALSE)),VLOOKUP($B487,Anteile!$A$2:$BI$10000,24,FALSE),"0")</f>
        <v>0</v>
      </c>
      <c r="AC487" s="9" t="str">
        <f>IF(ISNUMBER(VLOOKUP($B487,Anteile!$A$2:$BI$10000,25,FALSE)),VLOOKUP($B487,Anteile!$A$2:$BI$10000,25,FALSE),"0")</f>
        <v>0</v>
      </c>
      <c r="AD487" s="9" t="str">
        <f>IF(ISNUMBER(VLOOKUP($B487,Anteile!$A$2:$BI$10000,26,FALSE)),VLOOKUP($B487,Anteile!$A$2:$BI$10000,26,FALSE),"0")</f>
        <v>0</v>
      </c>
      <c r="AE487" s="9" t="str">
        <f>IF(ISNUMBER(VLOOKUP($B487,Anteile!$A$2:$BI$10000,27,FALSE)),VLOOKUP($B487,Anteile!$A$2:$BI$10000,27,FALSE),"0")</f>
        <v>0</v>
      </c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5"/>
      <c r="AW487" s="13">
        <v>1</v>
      </c>
      <c r="AX487" s="5"/>
      <c r="AY487" s="5"/>
      <c r="AZ487" s="5"/>
      <c r="BA487" s="5"/>
      <c r="BB487" s="5"/>
      <c r="BC487" s="5"/>
      <c r="BD487" s="5"/>
      <c r="BE487" s="13">
        <f t="shared" ca="1" si="540"/>
        <v>883.71476204910584</v>
      </c>
      <c r="BF487" s="13">
        <f t="shared" ca="1" si="586"/>
        <v>0</v>
      </c>
      <c r="BG487" s="13">
        <f t="shared" ca="1" si="541"/>
        <v>77.65231888451045</v>
      </c>
      <c r="BH487" s="13"/>
      <c r="BI487" s="13"/>
      <c r="BJ487" s="13"/>
      <c r="BK487" s="13"/>
      <c r="BL487" s="13"/>
      <c r="BM487" s="13"/>
      <c r="BN487" s="13"/>
      <c r="BO487" s="13"/>
      <c r="BP487" s="13"/>
      <c r="BQ487" s="13"/>
      <c r="BR487" s="13"/>
      <c r="BS487" s="13">
        <f t="shared" ca="1" si="587"/>
        <v>0</v>
      </c>
      <c r="BT487" s="13">
        <f t="shared" ca="1" si="588"/>
        <v>42.27</v>
      </c>
      <c r="BU487" s="13">
        <f t="shared" ca="1" si="589"/>
        <v>29.281600484995451</v>
      </c>
      <c r="BV487" s="13">
        <f t="shared" ca="1" si="590"/>
        <v>27.970597150651709</v>
      </c>
      <c r="BW487" s="13">
        <f t="shared" ca="1" si="600"/>
        <v>0</v>
      </c>
      <c r="BX487" s="13"/>
      <c r="BY487" s="13"/>
      <c r="BZ487" s="13"/>
      <c r="CA487" s="13"/>
      <c r="CB487" s="13"/>
      <c r="CC487" s="13"/>
      <c r="CD487" s="13"/>
      <c r="CE487" s="13"/>
      <c r="CF487" s="13"/>
      <c r="CG487" s="13"/>
      <c r="CH487" s="13"/>
      <c r="CI487" s="13"/>
      <c r="CJ487" s="13"/>
      <c r="CK487" s="13"/>
      <c r="CL487" s="13"/>
      <c r="CM487" s="5"/>
      <c r="CN487" s="13">
        <f t="shared" ca="1" si="591"/>
        <v>6084.34</v>
      </c>
      <c r="CO487" s="13">
        <f t="shared" ca="1" si="592"/>
        <v>129.13999999999999</v>
      </c>
      <c r="CP487" s="13">
        <f t="shared" ca="1" si="593"/>
        <v>385.23050000000001</v>
      </c>
      <c r="CQ487" s="5"/>
      <c r="CR487" s="5"/>
      <c r="CS487" s="5"/>
      <c r="CT487" s="34">
        <f t="shared" ca="1" si="594"/>
        <v>1.0198989880364688</v>
      </c>
      <c r="CU487" s="34">
        <f t="shared" ca="1" si="595"/>
        <v>1.0300709898699847</v>
      </c>
      <c r="CV487" s="34">
        <f t="shared" ca="1" si="596"/>
        <v>0.91786956752752624</v>
      </c>
      <c r="CW487" s="5"/>
      <c r="CX487" s="5"/>
      <c r="CY487" s="5"/>
      <c r="CZ487" s="5"/>
      <c r="DA487" s="33">
        <f t="shared" ca="1" si="597"/>
        <v>1.3196000000000001</v>
      </c>
      <c r="DB487" s="13">
        <f t="shared" ca="1" si="598"/>
        <v>1166.1500000000001</v>
      </c>
      <c r="DC487" s="5"/>
      <c r="DD487" s="18">
        <f t="shared" ca="1" si="542"/>
        <v>0</v>
      </c>
      <c r="DE487" s="18">
        <f>IF(ISNUMBER(VLOOKUP(B487,CASH!$B$7:$D$10000,3,FALSE)),VLOOKUP(B487,CASH!$B$7:$D$10000,3,FALSE),0)</f>
        <v>0</v>
      </c>
      <c r="DF487" s="18">
        <f t="shared" si="543"/>
        <v>0</v>
      </c>
      <c r="DG487" s="18">
        <f t="shared" ca="1" si="533"/>
        <v>0</v>
      </c>
      <c r="DH487" s="18">
        <f t="shared" ca="1" si="534"/>
        <v>0</v>
      </c>
      <c r="DI487" s="18">
        <f t="shared" si="544"/>
        <v>0</v>
      </c>
      <c r="DJ487" s="18">
        <f t="shared" si="545"/>
        <v>0</v>
      </c>
      <c r="DK487" s="18">
        <f t="shared" si="546"/>
        <v>0</v>
      </c>
      <c r="DL487" s="18">
        <f t="shared" si="547"/>
        <v>0</v>
      </c>
      <c r="DM487" s="18">
        <f t="shared" si="548"/>
        <v>0</v>
      </c>
      <c r="DN487" s="18">
        <f t="shared" si="549"/>
        <v>0</v>
      </c>
      <c r="DO487" s="18">
        <f t="shared" si="550"/>
        <v>0</v>
      </c>
      <c r="DP487" s="18">
        <f t="shared" si="551"/>
        <v>0</v>
      </c>
      <c r="DQ487" s="18">
        <f t="shared" ca="1" si="552"/>
        <v>0</v>
      </c>
      <c r="DR487" s="18">
        <f t="shared" ca="1" si="553"/>
        <v>0</v>
      </c>
      <c r="DS487" s="18">
        <f t="shared" ca="1" si="554"/>
        <v>0</v>
      </c>
      <c r="DT487" s="18">
        <f t="shared" si="555"/>
        <v>0</v>
      </c>
      <c r="DU487" s="18">
        <f t="shared" si="556"/>
        <v>0</v>
      </c>
      <c r="DV487" s="18">
        <f t="shared" si="557"/>
        <v>0</v>
      </c>
      <c r="DW487" s="18">
        <f t="shared" si="558"/>
        <v>0</v>
      </c>
      <c r="DX487" s="18">
        <f t="shared" si="559"/>
        <v>0</v>
      </c>
      <c r="DY487" s="18">
        <f t="shared" si="560"/>
        <v>0</v>
      </c>
      <c r="DZ487" s="18">
        <f t="shared" si="561"/>
        <v>0</v>
      </c>
      <c r="EA487" s="18">
        <f t="shared" si="562"/>
        <v>0</v>
      </c>
      <c r="EB487" s="18">
        <f t="shared" si="563"/>
        <v>0</v>
      </c>
      <c r="EC487" s="18">
        <f t="shared" si="564"/>
        <v>0</v>
      </c>
      <c r="ED487" s="18">
        <f t="shared" si="565"/>
        <v>0</v>
      </c>
      <c r="EE487" s="18">
        <f t="shared" ca="1" si="566"/>
        <v>0</v>
      </c>
      <c r="EF487" s="18">
        <f t="shared" ca="1" si="567"/>
        <v>0</v>
      </c>
      <c r="EG487" s="18">
        <f t="shared" ca="1" si="568"/>
        <v>0</v>
      </c>
      <c r="EH487" s="18">
        <f t="shared" ca="1" si="569"/>
        <v>0</v>
      </c>
      <c r="EI487" s="18">
        <f t="shared" ca="1" si="570"/>
        <v>0</v>
      </c>
      <c r="EJ487" s="18">
        <f t="shared" si="571"/>
        <v>0</v>
      </c>
      <c r="EK487" s="18">
        <f t="shared" si="572"/>
        <v>0</v>
      </c>
      <c r="EL487" s="18">
        <f t="shared" si="573"/>
        <v>0</v>
      </c>
      <c r="EM487" s="18">
        <f t="shared" si="574"/>
        <v>0</v>
      </c>
      <c r="EN487" s="18">
        <f t="shared" si="575"/>
        <v>0</v>
      </c>
      <c r="EO487" s="18">
        <f t="shared" si="576"/>
        <v>0</v>
      </c>
      <c r="EP487" s="18">
        <f t="shared" si="577"/>
        <v>0</v>
      </c>
      <c r="EQ487" s="18">
        <f t="shared" si="578"/>
        <v>0</v>
      </c>
      <c r="ER487" s="18">
        <f t="shared" si="579"/>
        <v>0</v>
      </c>
      <c r="ES487" s="18">
        <f t="shared" si="580"/>
        <v>0</v>
      </c>
      <c r="ET487" s="18">
        <f t="shared" si="581"/>
        <v>0</v>
      </c>
      <c r="EU487" s="18">
        <f t="shared" si="582"/>
        <v>0</v>
      </c>
      <c r="EV487" s="18">
        <f t="shared" si="583"/>
        <v>0</v>
      </c>
      <c r="EW487" s="18">
        <f t="shared" si="584"/>
        <v>0</v>
      </c>
      <c r="EX487" s="18">
        <f t="shared" si="585"/>
        <v>0</v>
      </c>
      <c r="EY487" s="17"/>
      <c r="EZ487" s="1"/>
      <c r="FA487" s="54">
        <f t="shared" ca="1" si="535"/>
        <v>0</v>
      </c>
      <c r="FB487" s="54">
        <f t="shared" si="536"/>
        <v>0</v>
      </c>
      <c r="FC487" s="54">
        <f t="shared" ca="1" si="601"/>
        <v>0</v>
      </c>
      <c r="FD487" s="34" t="e">
        <f t="shared" ca="1" si="602"/>
        <v>#DIV/0!</v>
      </c>
      <c r="FE487" s="34" t="e">
        <f t="shared" ca="1" si="599"/>
        <v>#DIV/0!</v>
      </c>
      <c r="FH487">
        <f t="shared" si="537"/>
        <v>0</v>
      </c>
      <c r="FI487">
        <f t="shared" ca="1" si="538"/>
        <v>0</v>
      </c>
      <c r="FJ487">
        <f t="shared" ca="1" si="539"/>
        <v>0</v>
      </c>
    </row>
    <row r="488" spans="1:166" x14ac:dyDescent="0.25">
      <c r="A488" s="1"/>
      <c r="B488" s="15">
        <f>Kurse!B484</f>
        <v>40295</v>
      </c>
      <c r="C488" s="1"/>
      <c r="D488" s="20" t="str">
        <f>IF(ISNUMBER(VLOOKUP(B488,CASH!$B$7:$E$2815,2,FALSE)),VLOOKUP(B488,CASH!$B$7:$E$2815,2,FALSE),"")</f>
        <v/>
      </c>
      <c r="E488" s="1"/>
      <c r="F488" s="20">
        <f t="shared" si="603"/>
        <v>0</v>
      </c>
      <c r="G488" s="20"/>
      <c r="H488" s="20"/>
      <c r="I488" s="20"/>
      <c r="J488" s="20"/>
      <c r="K488" s="9"/>
      <c r="L488" s="9"/>
      <c r="M488" s="9"/>
      <c r="N488" s="9"/>
      <c r="O488" s="9"/>
      <c r="P488" s="9" t="str">
        <f>IF(ISNUMBER(VLOOKUP($B488,Anteile!$A$2:$BI$10000,12,FALSE)),VLOOKUP($B488,Anteile!$A$2:$BI$10000,12,FALSE),"0")</f>
        <v>0</v>
      </c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 t="str">
        <f>IF(ISNUMBER(VLOOKUP($B488,Anteile!$A$2:$BI$10000,24,FALSE)),VLOOKUP($B488,Anteile!$A$2:$BI$10000,24,FALSE),"0")</f>
        <v>0</v>
      </c>
      <c r="AC488" s="9" t="str">
        <f>IF(ISNUMBER(VLOOKUP($B488,Anteile!$A$2:$BI$10000,25,FALSE)),VLOOKUP($B488,Anteile!$A$2:$BI$10000,25,FALSE),"0")</f>
        <v>0</v>
      </c>
      <c r="AD488" s="9" t="str">
        <f>IF(ISNUMBER(VLOOKUP($B488,Anteile!$A$2:$BI$10000,26,FALSE)),VLOOKUP($B488,Anteile!$A$2:$BI$10000,26,FALSE),"0")</f>
        <v>0</v>
      </c>
      <c r="AE488" s="9" t="str">
        <f>IF(ISNUMBER(VLOOKUP($B488,Anteile!$A$2:$BI$10000,27,FALSE)),VLOOKUP($B488,Anteile!$A$2:$BI$10000,27,FALSE),"0")</f>
        <v>0</v>
      </c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5"/>
      <c r="AW488" s="13">
        <v>1</v>
      </c>
      <c r="AX488" s="5"/>
      <c r="AY488" s="5"/>
      <c r="AZ488" s="5"/>
      <c r="BA488" s="5"/>
      <c r="BB488" s="5"/>
      <c r="BC488" s="5"/>
      <c r="BD488" s="5"/>
      <c r="BE488" s="13">
        <f t="shared" ca="1" si="540"/>
        <v>884.65624525724684</v>
      </c>
      <c r="BF488" s="13">
        <f t="shared" ca="1" si="586"/>
        <v>0</v>
      </c>
      <c r="BG488" s="13">
        <f t="shared" ca="1" si="541"/>
        <v>78.471695249658509</v>
      </c>
      <c r="BH488" s="13"/>
      <c r="BI488" s="13"/>
      <c r="BJ488" s="13"/>
      <c r="BK488" s="13"/>
      <c r="BL488" s="13"/>
      <c r="BM488" s="13"/>
      <c r="BN488" s="13"/>
      <c r="BO488" s="13"/>
      <c r="BP488" s="13"/>
      <c r="BQ488" s="13"/>
      <c r="BR488" s="13"/>
      <c r="BS488" s="13">
        <f t="shared" ca="1" si="587"/>
        <v>0</v>
      </c>
      <c r="BT488" s="13">
        <f t="shared" ca="1" si="588"/>
        <v>42.8</v>
      </c>
      <c r="BU488" s="13">
        <f t="shared" ca="1" si="589"/>
        <v>29.974199423281224</v>
      </c>
      <c r="BV488" s="13">
        <f t="shared" ca="1" si="590"/>
        <v>28.418576415237517</v>
      </c>
      <c r="BW488" s="13">
        <f t="shared" ca="1" si="600"/>
        <v>0</v>
      </c>
      <c r="BX488" s="13"/>
      <c r="BY488" s="13"/>
      <c r="BZ488" s="13"/>
      <c r="CA488" s="13"/>
      <c r="CB488" s="13"/>
      <c r="CC488" s="13"/>
      <c r="CD488" s="13"/>
      <c r="CE488" s="13"/>
      <c r="CF488" s="13"/>
      <c r="CG488" s="13"/>
      <c r="CH488" s="13"/>
      <c r="CI488" s="13"/>
      <c r="CJ488" s="13"/>
      <c r="CK488" s="13"/>
      <c r="CL488" s="13"/>
      <c r="CM488" s="5"/>
      <c r="CN488" s="13">
        <f t="shared" ca="1" si="591"/>
        <v>6159.51</v>
      </c>
      <c r="CO488" s="13">
        <f t="shared" ca="1" si="592"/>
        <v>131.46</v>
      </c>
      <c r="CP488" s="13">
        <f t="shared" ca="1" si="593"/>
        <v>383.68520000000001</v>
      </c>
      <c r="CQ488" s="5"/>
      <c r="CR488" s="5"/>
      <c r="CS488" s="5"/>
      <c r="CT488" s="34">
        <f t="shared" ca="1" si="594"/>
        <v>1.0324995013100042</v>
      </c>
      <c r="CU488" s="34">
        <f t="shared" ca="1" si="595"/>
        <v>1.0485762144053601</v>
      </c>
      <c r="CV488" s="34">
        <f t="shared" ca="1" si="596"/>
        <v>0.91418765801438984</v>
      </c>
      <c r="CW488" s="5"/>
      <c r="CX488" s="5"/>
      <c r="CY488" s="5"/>
      <c r="CZ488" s="5"/>
      <c r="DA488" s="33">
        <f t="shared" ca="1" si="597"/>
        <v>1.3178000000000001</v>
      </c>
      <c r="DB488" s="13">
        <f t="shared" ca="1" si="598"/>
        <v>1165.8</v>
      </c>
      <c r="DC488" s="5"/>
      <c r="DD488" s="18">
        <f t="shared" ca="1" si="542"/>
        <v>0</v>
      </c>
      <c r="DE488" s="18">
        <f>IF(ISNUMBER(VLOOKUP(B488,CASH!$B$7:$D$10000,3,FALSE)),VLOOKUP(B488,CASH!$B$7:$D$10000,3,FALSE),0)</f>
        <v>0</v>
      </c>
      <c r="DF488" s="18">
        <f t="shared" si="543"/>
        <v>0</v>
      </c>
      <c r="DG488" s="18">
        <f t="shared" ca="1" si="533"/>
        <v>0</v>
      </c>
      <c r="DH488" s="18">
        <f t="shared" ca="1" si="534"/>
        <v>0</v>
      </c>
      <c r="DI488" s="18">
        <f t="shared" si="544"/>
        <v>0</v>
      </c>
      <c r="DJ488" s="18">
        <f t="shared" si="545"/>
        <v>0</v>
      </c>
      <c r="DK488" s="18">
        <f t="shared" si="546"/>
        <v>0</v>
      </c>
      <c r="DL488" s="18">
        <f t="shared" si="547"/>
        <v>0</v>
      </c>
      <c r="DM488" s="18">
        <f t="shared" si="548"/>
        <v>0</v>
      </c>
      <c r="DN488" s="18">
        <f t="shared" si="549"/>
        <v>0</v>
      </c>
      <c r="DO488" s="18">
        <f t="shared" si="550"/>
        <v>0</v>
      </c>
      <c r="DP488" s="18">
        <f t="shared" si="551"/>
        <v>0</v>
      </c>
      <c r="DQ488" s="18">
        <f t="shared" ca="1" si="552"/>
        <v>0</v>
      </c>
      <c r="DR488" s="18">
        <f t="shared" ca="1" si="553"/>
        <v>0</v>
      </c>
      <c r="DS488" s="18">
        <f t="shared" ca="1" si="554"/>
        <v>0</v>
      </c>
      <c r="DT488" s="18">
        <f t="shared" si="555"/>
        <v>0</v>
      </c>
      <c r="DU488" s="18">
        <f t="shared" si="556"/>
        <v>0</v>
      </c>
      <c r="DV488" s="18">
        <f t="shared" si="557"/>
        <v>0</v>
      </c>
      <c r="DW488" s="18">
        <f t="shared" si="558"/>
        <v>0</v>
      </c>
      <c r="DX488" s="18">
        <f t="shared" si="559"/>
        <v>0</v>
      </c>
      <c r="DY488" s="18">
        <f t="shared" si="560"/>
        <v>0</v>
      </c>
      <c r="DZ488" s="18">
        <f t="shared" si="561"/>
        <v>0</v>
      </c>
      <c r="EA488" s="18">
        <f t="shared" si="562"/>
        <v>0</v>
      </c>
      <c r="EB488" s="18">
        <f t="shared" si="563"/>
        <v>0</v>
      </c>
      <c r="EC488" s="18">
        <f t="shared" si="564"/>
        <v>0</v>
      </c>
      <c r="ED488" s="18">
        <f t="shared" si="565"/>
        <v>0</v>
      </c>
      <c r="EE488" s="18">
        <f t="shared" ca="1" si="566"/>
        <v>0</v>
      </c>
      <c r="EF488" s="18">
        <f t="shared" ca="1" si="567"/>
        <v>0</v>
      </c>
      <c r="EG488" s="18">
        <f t="shared" ca="1" si="568"/>
        <v>0</v>
      </c>
      <c r="EH488" s="18">
        <f t="shared" ca="1" si="569"/>
        <v>0</v>
      </c>
      <c r="EI488" s="18">
        <f t="shared" ca="1" si="570"/>
        <v>0</v>
      </c>
      <c r="EJ488" s="18">
        <f t="shared" si="571"/>
        <v>0</v>
      </c>
      <c r="EK488" s="18">
        <f t="shared" si="572"/>
        <v>0</v>
      </c>
      <c r="EL488" s="18">
        <f t="shared" si="573"/>
        <v>0</v>
      </c>
      <c r="EM488" s="18">
        <f t="shared" si="574"/>
        <v>0</v>
      </c>
      <c r="EN488" s="18">
        <f t="shared" si="575"/>
        <v>0</v>
      </c>
      <c r="EO488" s="18">
        <f t="shared" si="576"/>
        <v>0</v>
      </c>
      <c r="EP488" s="18">
        <f t="shared" si="577"/>
        <v>0</v>
      </c>
      <c r="EQ488" s="18">
        <f t="shared" si="578"/>
        <v>0</v>
      </c>
      <c r="ER488" s="18">
        <f t="shared" si="579"/>
        <v>0</v>
      </c>
      <c r="ES488" s="18">
        <f t="shared" si="580"/>
        <v>0</v>
      </c>
      <c r="ET488" s="18">
        <f t="shared" si="581"/>
        <v>0</v>
      </c>
      <c r="EU488" s="18">
        <f t="shared" si="582"/>
        <v>0</v>
      </c>
      <c r="EV488" s="18">
        <f t="shared" si="583"/>
        <v>0</v>
      </c>
      <c r="EW488" s="18">
        <f t="shared" si="584"/>
        <v>0</v>
      </c>
      <c r="EX488" s="18">
        <f t="shared" si="585"/>
        <v>0</v>
      </c>
      <c r="EY488" s="17"/>
      <c r="EZ488" s="1"/>
      <c r="FA488" s="54">
        <f t="shared" ca="1" si="535"/>
        <v>0</v>
      </c>
      <c r="FB488" s="54">
        <f t="shared" si="536"/>
        <v>0</v>
      </c>
      <c r="FC488" s="54">
        <f t="shared" ca="1" si="601"/>
        <v>0</v>
      </c>
      <c r="FD488" s="34" t="e">
        <f t="shared" ca="1" si="602"/>
        <v>#DIV/0!</v>
      </c>
      <c r="FE488" s="34" t="e">
        <f t="shared" ca="1" si="599"/>
        <v>#DIV/0!</v>
      </c>
      <c r="FH488">
        <f t="shared" si="537"/>
        <v>0</v>
      </c>
      <c r="FI488">
        <f t="shared" ca="1" si="538"/>
        <v>0</v>
      </c>
      <c r="FJ488">
        <f t="shared" ca="1" si="539"/>
        <v>0</v>
      </c>
    </row>
    <row r="489" spans="1:166" x14ac:dyDescent="0.25">
      <c r="A489" s="1"/>
      <c r="B489" s="15">
        <f>Kurse!B485</f>
        <v>40294</v>
      </c>
      <c r="C489" s="1"/>
      <c r="D489" s="20" t="str">
        <f>IF(ISNUMBER(VLOOKUP(B489,CASH!$B$7:$E$2815,2,FALSE)),VLOOKUP(B489,CASH!$B$7:$E$2815,2,FALSE),"")</f>
        <v/>
      </c>
      <c r="E489" s="1"/>
      <c r="F489" s="20">
        <f t="shared" si="603"/>
        <v>0</v>
      </c>
      <c r="G489" s="20"/>
      <c r="H489" s="20"/>
      <c r="I489" s="20"/>
      <c r="J489" s="20"/>
      <c r="K489" s="9"/>
      <c r="L489" s="9"/>
      <c r="M489" s="9"/>
      <c r="N489" s="9"/>
      <c r="O489" s="9"/>
      <c r="P489" s="9" t="str">
        <f>IF(ISNUMBER(VLOOKUP($B489,Anteile!$A$2:$BI$10000,12,FALSE)),VLOOKUP($B489,Anteile!$A$2:$BI$10000,12,FALSE),"0")</f>
        <v>0</v>
      </c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 t="str">
        <f>IF(ISNUMBER(VLOOKUP($B489,Anteile!$A$2:$BI$10000,24,FALSE)),VLOOKUP($B489,Anteile!$A$2:$BI$10000,24,FALSE),"0")</f>
        <v>0</v>
      </c>
      <c r="AC489" s="9" t="str">
        <f>IF(ISNUMBER(VLOOKUP($B489,Anteile!$A$2:$BI$10000,25,FALSE)),VLOOKUP($B489,Anteile!$A$2:$BI$10000,25,FALSE),"0")</f>
        <v>0</v>
      </c>
      <c r="AD489" s="9" t="str">
        <f>IF(ISNUMBER(VLOOKUP($B489,Anteile!$A$2:$BI$10000,26,FALSE)),VLOOKUP($B489,Anteile!$A$2:$BI$10000,26,FALSE),"0")</f>
        <v>0</v>
      </c>
      <c r="AE489" s="9" t="str">
        <f>IF(ISNUMBER(VLOOKUP($B489,Anteile!$A$2:$BI$10000,27,FALSE)),VLOOKUP($B489,Anteile!$A$2:$BI$10000,27,FALSE),"0")</f>
        <v>0</v>
      </c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5"/>
      <c r="AW489" s="13">
        <v>1</v>
      </c>
      <c r="AX489" s="5"/>
      <c r="AY489" s="5"/>
      <c r="AZ489" s="5"/>
      <c r="BA489" s="5"/>
      <c r="BB489" s="5"/>
      <c r="BC489" s="5"/>
      <c r="BD489" s="5"/>
      <c r="BE489" s="13">
        <f t="shared" ca="1" si="540"/>
        <v>863.10955119109849</v>
      </c>
      <c r="BF489" s="13">
        <f t="shared" ca="1" si="586"/>
        <v>0</v>
      </c>
      <c r="BG489" s="13">
        <f t="shared" ca="1" si="541"/>
        <v>77.649167351206046</v>
      </c>
      <c r="BH489" s="13"/>
      <c r="BI489" s="13"/>
      <c r="BJ489" s="13"/>
      <c r="BK489" s="13"/>
      <c r="BL489" s="13"/>
      <c r="BM489" s="13"/>
      <c r="BN489" s="13"/>
      <c r="BO489" s="13"/>
      <c r="BP489" s="13"/>
      <c r="BQ489" s="13"/>
      <c r="BR489" s="13"/>
      <c r="BS489" s="13">
        <f t="shared" ca="1" si="587"/>
        <v>0</v>
      </c>
      <c r="BT489" s="13">
        <f t="shared" ca="1" si="588"/>
        <v>44.18</v>
      </c>
      <c r="BU489" s="13">
        <f t="shared" ca="1" si="589"/>
        <v>29.400343514300648</v>
      </c>
      <c r="BV489" s="13">
        <f t="shared" ca="1" si="590"/>
        <v>28.377268314539617</v>
      </c>
      <c r="BW489" s="13">
        <f t="shared" ca="1" si="600"/>
        <v>0</v>
      </c>
      <c r="BX489" s="13"/>
      <c r="BY489" s="13"/>
      <c r="BZ489" s="13"/>
      <c r="CA489" s="13"/>
      <c r="CB489" s="13"/>
      <c r="CC489" s="13"/>
      <c r="CD489" s="13"/>
      <c r="CE489" s="13"/>
      <c r="CF489" s="13"/>
      <c r="CG489" s="13"/>
      <c r="CH489" s="13"/>
      <c r="CI489" s="13"/>
      <c r="CJ489" s="13"/>
      <c r="CK489" s="13"/>
      <c r="CL489" s="13"/>
      <c r="CM489" s="5"/>
      <c r="CN489" s="13">
        <f t="shared" ca="1" si="591"/>
        <v>6332.1</v>
      </c>
      <c r="CO489" s="13">
        <f t="shared" ca="1" si="592"/>
        <v>130.29</v>
      </c>
      <c r="CP489" s="13">
        <f t="shared" ca="1" si="593"/>
        <v>383.50830000000002</v>
      </c>
      <c r="CQ489" s="5"/>
      <c r="CR489" s="5"/>
      <c r="CS489" s="5"/>
      <c r="CT489" s="34">
        <f t="shared" ca="1" si="594"/>
        <v>1.0614302261454365</v>
      </c>
      <c r="CU489" s="34">
        <f t="shared" ca="1" si="595"/>
        <v>1.0392438382388129</v>
      </c>
      <c r="CV489" s="34">
        <f t="shared" ca="1" si="596"/>
        <v>0.91376616717579939</v>
      </c>
      <c r="CW489" s="5"/>
      <c r="CX489" s="5"/>
      <c r="CY489" s="5"/>
      <c r="CZ489" s="5"/>
      <c r="DA489" s="33">
        <f t="shared" ca="1" si="597"/>
        <v>1.3391</v>
      </c>
      <c r="DB489" s="13">
        <f t="shared" ca="1" si="598"/>
        <v>1155.79</v>
      </c>
      <c r="DC489" s="5"/>
      <c r="DD489" s="18">
        <f t="shared" ca="1" si="542"/>
        <v>0</v>
      </c>
      <c r="DE489" s="18">
        <f>IF(ISNUMBER(VLOOKUP(B489,CASH!$B$7:$D$10000,3,FALSE)),VLOOKUP(B489,CASH!$B$7:$D$10000,3,FALSE),0)</f>
        <v>0</v>
      </c>
      <c r="DF489" s="18">
        <f t="shared" si="543"/>
        <v>0</v>
      </c>
      <c r="DG489" s="18">
        <f t="shared" ca="1" si="533"/>
        <v>0</v>
      </c>
      <c r="DH489" s="18">
        <f t="shared" ca="1" si="534"/>
        <v>0</v>
      </c>
      <c r="DI489" s="18">
        <f t="shared" si="544"/>
        <v>0</v>
      </c>
      <c r="DJ489" s="18">
        <f t="shared" si="545"/>
        <v>0</v>
      </c>
      <c r="DK489" s="18">
        <f t="shared" si="546"/>
        <v>0</v>
      </c>
      <c r="DL489" s="18">
        <f t="shared" si="547"/>
        <v>0</v>
      </c>
      <c r="DM489" s="18">
        <f t="shared" si="548"/>
        <v>0</v>
      </c>
      <c r="DN489" s="18">
        <f t="shared" si="549"/>
        <v>0</v>
      </c>
      <c r="DO489" s="18">
        <f t="shared" si="550"/>
        <v>0</v>
      </c>
      <c r="DP489" s="18">
        <f t="shared" si="551"/>
        <v>0</v>
      </c>
      <c r="DQ489" s="18">
        <f t="shared" ca="1" si="552"/>
        <v>0</v>
      </c>
      <c r="DR489" s="18">
        <f t="shared" ca="1" si="553"/>
        <v>0</v>
      </c>
      <c r="DS489" s="18">
        <f t="shared" ca="1" si="554"/>
        <v>0</v>
      </c>
      <c r="DT489" s="18">
        <f t="shared" si="555"/>
        <v>0</v>
      </c>
      <c r="DU489" s="18">
        <f t="shared" si="556"/>
        <v>0</v>
      </c>
      <c r="DV489" s="18">
        <f t="shared" si="557"/>
        <v>0</v>
      </c>
      <c r="DW489" s="18">
        <f t="shared" si="558"/>
        <v>0</v>
      </c>
      <c r="DX489" s="18">
        <f t="shared" si="559"/>
        <v>0</v>
      </c>
      <c r="DY489" s="18">
        <f t="shared" si="560"/>
        <v>0</v>
      </c>
      <c r="DZ489" s="18">
        <f t="shared" si="561"/>
        <v>0</v>
      </c>
      <c r="EA489" s="18">
        <f t="shared" si="562"/>
        <v>0</v>
      </c>
      <c r="EB489" s="18">
        <f t="shared" si="563"/>
        <v>0</v>
      </c>
      <c r="EC489" s="18">
        <f t="shared" si="564"/>
        <v>0</v>
      </c>
      <c r="ED489" s="18">
        <f t="shared" si="565"/>
        <v>0</v>
      </c>
      <c r="EE489" s="18">
        <f t="shared" ca="1" si="566"/>
        <v>0</v>
      </c>
      <c r="EF489" s="18">
        <f t="shared" ca="1" si="567"/>
        <v>0</v>
      </c>
      <c r="EG489" s="18">
        <f t="shared" ca="1" si="568"/>
        <v>0</v>
      </c>
      <c r="EH489" s="18">
        <f t="shared" ca="1" si="569"/>
        <v>0</v>
      </c>
      <c r="EI489" s="18">
        <f t="shared" ca="1" si="570"/>
        <v>0</v>
      </c>
      <c r="EJ489" s="18">
        <f t="shared" si="571"/>
        <v>0</v>
      </c>
      <c r="EK489" s="18">
        <f t="shared" si="572"/>
        <v>0</v>
      </c>
      <c r="EL489" s="18">
        <f t="shared" si="573"/>
        <v>0</v>
      </c>
      <c r="EM489" s="18">
        <f t="shared" si="574"/>
        <v>0</v>
      </c>
      <c r="EN489" s="18">
        <f t="shared" si="575"/>
        <v>0</v>
      </c>
      <c r="EO489" s="18">
        <f t="shared" si="576"/>
        <v>0</v>
      </c>
      <c r="EP489" s="18">
        <f t="shared" si="577"/>
        <v>0</v>
      </c>
      <c r="EQ489" s="18">
        <f t="shared" si="578"/>
        <v>0</v>
      </c>
      <c r="ER489" s="18">
        <f t="shared" si="579"/>
        <v>0</v>
      </c>
      <c r="ES489" s="18">
        <f t="shared" si="580"/>
        <v>0</v>
      </c>
      <c r="ET489" s="18">
        <f t="shared" si="581"/>
        <v>0</v>
      </c>
      <c r="EU489" s="18">
        <f t="shared" si="582"/>
        <v>0</v>
      </c>
      <c r="EV489" s="18">
        <f t="shared" si="583"/>
        <v>0</v>
      </c>
      <c r="EW489" s="18">
        <f t="shared" si="584"/>
        <v>0</v>
      </c>
      <c r="EX489" s="18">
        <f t="shared" si="585"/>
        <v>0</v>
      </c>
      <c r="EY489" s="17"/>
      <c r="EZ489" s="1"/>
      <c r="FA489" s="54">
        <f t="shared" ca="1" si="535"/>
        <v>0</v>
      </c>
      <c r="FB489" s="54">
        <f t="shared" si="536"/>
        <v>0</v>
      </c>
      <c r="FC489" s="54">
        <f t="shared" ca="1" si="601"/>
        <v>0</v>
      </c>
      <c r="FD489" s="34" t="e">
        <f t="shared" ca="1" si="602"/>
        <v>#DIV/0!</v>
      </c>
      <c r="FE489" s="34" t="e">
        <f t="shared" ca="1" si="599"/>
        <v>#DIV/0!</v>
      </c>
      <c r="FH489">
        <f t="shared" si="537"/>
        <v>0</v>
      </c>
      <c r="FI489">
        <f t="shared" ca="1" si="538"/>
        <v>0</v>
      </c>
      <c r="FJ489">
        <f t="shared" ca="1" si="539"/>
        <v>0</v>
      </c>
    </row>
    <row r="490" spans="1:166" x14ac:dyDescent="0.25">
      <c r="A490" s="1"/>
      <c r="B490" s="15">
        <f>Kurse!B486</f>
        <v>40291</v>
      </c>
      <c r="C490" s="1"/>
      <c r="D490" s="20" t="str">
        <f>IF(ISNUMBER(VLOOKUP(B490,CASH!$B$7:$E$2815,2,FALSE)),VLOOKUP(B490,CASH!$B$7:$E$2815,2,FALSE),"")</f>
        <v/>
      </c>
      <c r="E490" s="1"/>
      <c r="F490" s="20">
        <f t="shared" si="603"/>
        <v>0</v>
      </c>
      <c r="G490" s="20"/>
      <c r="H490" s="20"/>
      <c r="I490" s="20"/>
      <c r="J490" s="20"/>
      <c r="K490" s="9"/>
      <c r="L490" s="9"/>
      <c r="M490" s="9"/>
      <c r="N490" s="9"/>
      <c r="O490" s="9"/>
      <c r="P490" s="9" t="str">
        <f>IF(ISNUMBER(VLOOKUP($B490,Anteile!$A$2:$BI$10000,12,FALSE)),VLOOKUP($B490,Anteile!$A$2:$BI$10000,12,FALSE),"0")</f>
        <v>0</v>
      </c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 t="str">
        <f>IF(ISNUMBER(VLOOKUP($B490,Anteile!$A$2:$BI$10000,24,FALSE)),VLOOKUP($B490,Anteile!$A$2:$BI$10000,24,FALSE),"0")</f>
        <v>0</v>
      </c>
      <c r="AC490" s="9" t="str">
        <f>IF(ISNUMBER(VLOOKUP($B490,Anteile!$A$2:$BI$10000,25,FALSE)),VLOOKUP($B490,Anteile!$A$2:$BI$10000,25,FALSE),"0")</f>
        <v>0</v>
      </c>
      <c r="AD490" s="9" t="str">
        <f>IF(ISNUMBER(VLOOKUP($B490,Anteile!$A$2:$BI$10000,26,FALSE)),VLOOKUP($B490,Anteile!$A$2:$BI$10000,26,FALSE),"0")</f>
        <v>0</v>
      </c>
      <c r="AE490" s="9" t="str">
        <f>IF(ISNUMBER(VLOOKUP($B490,Anteile!$A$2:$BI$10000,27,FALSE)),VLOOKUP($B490,Anteile!$A$2:$BI$10000,27,FALSE),"0")</f>
        <v>0</v>
      </c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5"/>
      <c r="AW490" s="13">
        <v>1</v>
      </c>
      <c r="AX490" s="5"/>
      <c r="AY490" s="5"/>
      <c r="AZ490" s="5"/>
      <c r="BA490" s="5"/>
      <c r="BB490" s="5"/>
      <c r="BC490" s="5"/>
      <c r="BD490" s="5"/>
      <c r="BE490" s="13">
        <f t="shared" ca="1" si="540"/>
        <v>864.3903167961746</v>
      </c>
      <c r="BF490" s="13">
        <f t="shared" ca="1" si="586"/>
        <v>0</v>
      </c>
      <c r="BG490" s="13">
        <f t="shared" ca="1" si="541"/>
        <v>77.630005977286316</v>
      </c>
      <c r="BH490" s="13"/>
      <c r="BI490" s="13"/>
      <c r="BJ490" s="13"/>
      <c r="BK490" s="13"/>
      <c r="BL490" s="13"/>
      <c r="BM490" s="13"/>
      <c r="BN490" s="13"/>
      <c r="BO490" s="13"/>
      <c r="BP490" s="13"/>
      <c r="BQ490" s="13"/>
      <c r="BR490" s="13"/>
      <c r="BS490" s="13">
        <f t="shared" ca="1" si="587"/>
        <v>0</v>
      </c>
      <c r="BT490" s="13">
        <f t="shared" ca="1" si="588"/>
        <v>43.74</v>
      </c>
      <c r="BU490" s="13">
        <f t="shared" ca="1" si="589"/>
        <v>28.945008965929468</v>
      </c>
      <c r="BV490" s="13">
        <f t="shared" ca="1" si="590"/>
        <v>28.093245666467425</v>
      </c>
      <c r="BW490" s="13">
        <f t="shared" ca="1" si="600"/>
        <v>0</v>
      </c>
      <c r="BX490" s="13"/>
      <c r="BY490" s="13"/>
      <c r="BZ490" s="13"/>
      <c r="CA490" s="13"/>
      <c r="CB490" s="13"/>
      <c r="CC490" s="13"/>
      <c r="CD490" s="13"/>
      <c r="CE490" s="13"/>
      <c r="CF490" s="13"/>
      <c r="CG490" s="13"/>
      <c r="CH490" s="13"/>
      <c r="CI490" s="13"/>
      <c r="CJ490" s="13"/>
      <c r="CK490" s="13"/>
      <c r="CL490" s="13"/>
      <c r="CM490" s="5"/>
      <c r="CN490" s="13">
        <f t="shared" ca="1" si="591"/>
        <v>6259.53</v>
      </c>
      <c r="CO490" s="13">
        <f t="shared" ca="1" si="592"/>
        <v>130.08000000000001</v>
      </c>
      <c r="CP490" s="13">
        <f t="shared" ca="1" si="593"/>
        <v>382.7724</v>
      </c>
      <c r="CQ490" s="5"/>
      <c r="CR490" s="5"/>
      <c r="CS490" s="5"/>
      <c r="CT490" s="34">
        <f t="shared" ca="1" si="594"/>
        <v>1.049265542784249</v>
      </c>
      <c r="CU490" s="34">
        <f t="shared" ca="1" si="595"/>
        <v>1.0375687963627662</v>
      </c>
      <c r="CV490" s="34">
        <f t="shared" ca="1" si="596"/>
        <v>0.91201277481786425</v>
      </c>
      <c r="CW490" s="5"/>
      <c r="CX490" s="5"/>
      <c r="CY490" s="5"/>
      <c r="CZ490" s="5"/>
      <c r="DA490" s="33">
        <f t="shared" ca="1" si="597"/>
        <v>1.3384</v>
      </c>
      <c r="DB490" s="13">
        <f t="shared" ca="1" si="598"/>
        <v>1156.9000000000001</v>
      </c>
      <c r="DC490" s="5"/>
      <c r="DD490" s="18">
        <f t="shared" ca="1" si="542"/>
        <v>0</v>
      </c>
      <c r="DE490" s="18">
        <f>IF(ISNUMBER(VLOOKUP(B490,CASH!$B$7:$D$10000,3,FALSE)),VLOOKUP(B490,CASH!$B$7:$D$10000,3,FALSE),0)</f>
        <v>0</v>
      </c>
      <c r="DF490" s="18">
        <f t="shared" si="543"/>
        <v>0</v>
      </c>
      <c r="DG490" s="18">
        <f t="shared" ca="1" si="533"/>
        <v>0</v>
      </c>
      <c r="DH490" s="18">
        <f t="shared" ca="1" si="534"/>
        <v>0</v>
      </c>
      <c r="DI490" s="18">
        <f t="shared" si="544"/>
        <v>0</v>
      </c>
      <c r="DJ490" s="18">
        <f t="shared" si="545"/>
        <v>0</v>
      </c>
      <c r="DK490" s="18">
        <f t="shared" si="546"/>
        <v>0</v>
      </c>
      <c r="DL490" s="18">
        <f t="shared" si="547"/>
        <v>0</v>
      </c>
      <c r="DM490" s="18">
        <f t="shared" si="548"/>
        <v>0</v>
      </c>
      <c r="DN490" s="18">
        <f t="shared" si="549"/>
        <v>0</v>
      </c>
      <c r="DO490" s="18">
        <f t="shared" si="550"/>
        <v>0</v>
      </c>
      <c r="DP490" s="18">
        <f t="shared" si="551"/>
        <v>0</v>
      </c>
      <c r="DQ490" s="18">
        <f t="shared" ca="1" si="552"/>
        <v>0</v>
      </c>
      <c r="DR490" s="18">
        <f t="shared" ca="1" si="553"/>
        <v>0</v>
      </c>
      <c r="DS490" s="18">
        <f t="shared" ca="1" si="554"/>
        <v>0</v>
      </c>
      <c r="DT490" s="18">
        <f t="shared" si="555"/>
        <v>0</v>
      </c>
      <c r="DU490" s="18">
        <f t="shared" si="556"/>
        <v>0</v>
      </c>
      <c r="DV490" s="18">
        <f t="shared" si="557"/>
        <v>0</v>
      </c>
      <c r="DW490" s="18">
        <f t="shared" si="558"/>
        <v>0</v>
      </c>
      <c r="DX490" s="18">
        <f t="shared" si="559"/>
        <v>0</v>
      </c>
      <c r="DY490" s="18">
        <f t="shared" si="560"/>
        <v>0</v>
      </c>
      <c r="DZ490" s="18">
        <f t="shared" si="561"/>
        <v>0</v>
      </c>
      <c r="EA490" s="18">
        <f t="shared" si="562"/>
        <v>0</v>
      </c>
      <c r="EB490" s="18">
        <f t="shared" si="563"/>
        <v>0</v>
      </c>
      <c r="EC490" s="18">
        <f t="shared" si="564"/>
        <v>0</v>
      </c>
      <c r="ED490" s="18">
        <f t="shared" si="565"/>
        <v>0</v>
      </c>
      <c r="EE490" s="18">
        <f t="shared" ca="1" si="566"/>
        <v>0</v>
      </c>
      <c r="EF490" s="18">
        <f t="shared" ca="1" si="567"/>
        <v>0</v>
      </c>
      <c r="EG490" s="18">
        <f t="shared" ca="1" si="568"/>
        <v>0</v>
      </c>
      <c r="EH490" s="18">
        <f t="shared" ca="1" si="569"/>
        <v>0</v>
      </c>
      <c r="EI490" s="18">
        <f t="shared" ca="1" si="570"/>
        <v>0</v>
      </c>
      <c r="EJ490" s="18">
        <f t="shared" si="571"/>
        <v>0</v>
      </c>
      <c r="EK490" s="18">
        <f t="shared" si="572"/>
        <v>0</v>
      </c>
      <c r="EL490" s="18">
        <f t="shared" si="573"/>
        <v>0</v>
      </c>
      <c r="EM490" s="18">
        <f t="shared" si="574"/>
        <v>0</v>
      </c>
      <c r="EN490" s="18">
        <f t="shared" si="575"/>
        <v>0</v>
      </c>
      <c r="EO490" s="18">
        <f t="shared" si="576"/>
        <v>0</v>
      </c>
      <c r="EP490" s="18">
        <f t="shared" si="577"/>
        <v>0</v>
      </c>
      <c r="EQ490" s="18">
        <f t="shared" si="578"/>
        <v>0</v>
      </c>
      <c r="ER490" s="18">
        <f t="shared" si="579"/>
        <v>0</v>
      </c>
      <c r="ES490" s="18">
        <f t="shared" si="580"/>
        <v>0</v>
      </c>
      <c r="ET490" s="18">
        <f t="shared" si="581"/>
        <v>0</v>
      </c>
      <c r="EU490" s="18">
        <f t="shared" si="582"/>
        <v>0</v>
      </c>
      <c r="EV490" s="18">
        <f t="shared" si="583"/>
        <v>0</v>
      </c>
      <c r="EW490" s="18">
        <f t="shared" si="584"/>
        <v>0</v>
      </c>
      <c r="EX490" s="18">
        <f t="shared" si="585"/>
        <v>0</v>
      </c>
      <c r="EY490" s="17"/>
      <c r="EZ490" s="1"/>
      <c r="FA490" s="54">
        <f t="shared" ca="1" si="535"/>
        <v>0</v>
      </c>
      <c r="FB490" s="54">
        <f t="shared" si="536"/>
        <v>0</v>
      </c>
      <c r="FC490" s="54">
        <f t="shared" ca="1" si="601"/>
        <v>0</v>
      </c>
      <c r="FD490" s="34" t="e">
        <f t="shared" ca="1" si="602"/>
        <v>#DIV/0!</v>
      </c>
      <c r="FE490" s="34" t="e">
        <f t="shared" ca="1" si="599"/>
        <v>#DIV/0!</v>
      </c>
      <c r="FH490">
        <f t="shared" si="537"/>
        <v>0</v>
      </c>
      <c r="FI490">
        <f t="shared" ca="1" si="538"/>
        <v>0</v>
      </c>
      <c r="FJ490">
        <f t="shared" ca="1" si="539"/>
        <v>0</v>
      </c>
    </row>
    <row r="491" spans="1:166" x14ac:dyDescent="0.25">
      <c r="A491" s="1"/>
      <c r="B491" s="15">
        <f>Kurse!B487</f>
        <v>40290</v>
      </c>
      <c r="C491" s="1"/>
      <c r="D491" s="20" t="str">
        <f>IF(ISNUMBER(VLOOKUP(B491,CASH!$B$7:$E$2815,2,FALSE)),VLOOKUP(B491,CASH!$B$7:$E$2815,2,FALSE),"")</f>
        <v/>
      </c>
      <c r="E491" s="1"/>
      <c r="F491" s="20">
        <f t="shared" si="603"/>
        <v>0</v>
      </c>
      <c r="G491" s="20"/>
      <c r="H491" s="20"/>
      <c r="I491" s="20"/>
      <c r="J491" s="20"/>
      <c r="K491" s="9"/>
      <c r="L491" s="9"/>
      <c r="M491" s="9"/>
      <c r="N491" s="9"/>
      <c r="O491" s="9"/>
      <c r="P491" s="9" t="str">
        <f>IF(ISNUMBER(VLOOKUP($B491,Anteile!$A$2:$BI$10000,12,FALSE)),VLOOKUP($B491,Anteile!$A$2:$BI$10000,12,FALSE),"0")</f>
        <v>0</v>
      </c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 t="str">
        <f>IF(ISNUMBER(VLOOKUP($B491,Anteile!$A$2:$BI$10000,24,FALSE)),VLOOKUP($B491,Anteile!$A$2:$BI$10000,24,FALSE),"0")</f>
        <v>0</v>
      </c>
      <c r="AC491" s="9" t="str">
        <f>IF(ISNUMBER(VLOOKUP($B491,Anteile!$A$2:$BI$10000,25,FALSE)),VLOOKUP($B491,Anteile!$A$2:$BI$10000,25,FALSE),"0")</f>
        <v>0</v>
      </c>
      <c r="AD491" s="9" t="str">
        <f>IF(ISNUMBER(VLOOKUP($B491,Anteile!$A$2:$BI$10000,26,FALSE)),VLOOKUP($B491,Anteile!$A$2:$BI$10000,26,FALSE),"0")</f>
        <v>0</v>
      </c>
      <c r="AE491" s="9" t="str">
        <f>IF(ISNUMBER(VLOOKUP($B491,Anteile!$A$2:$BI$10000,27,FALSE)),VLOOKUP($B491,Anteile!$A$2:$BI$10000,27,FALSE),"0")</f>
        <v>0</v>
      </c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5"/>
      <c r="AW491" s="13">
        <v>1</v>
      </c>
      <c r="AX491" s="5"/>
      <c r="AY491" s="5"/>
      <c r="AZ491" s="5"/>
      <c r="BA491" s="5"/>
      <c r="BB491" s="5"/>
      <c r="BC491" s="5"/>
      <c r="BD491" s="5"/>
      <c r="BE491" s="13">
        <f t="shared" ca="1" si="540"/>
        <v>861.71065567571657</v>
      </c>
      <c r="BF491" s="13">
        <f t="shared" ca="1" si="586"/>
        <v>0</v>
      </c>
      <c r="BG491" s="13">
        <f t="shared" ca="1" si="541"/>
        <v>78.59789760266203</v>
      </c>
      <c r="BH491" s="13"/>
      <c r="BI491" s="13"/>
      <c r="BJ491" s="13"/>
      <c r="BK491" s="13"/>
      <c r="BL491" s="13"/>
      <c r="BM491" s="13"/>
      <c r="BN491" s="13"/>
      <c r="BO491" s="13"/>
      <c r="BP491" s="13"/>
      <c r="BQ491" s="13"/>
      <c r="BR491" s="13"/>
      <c r="BS491" s="13">
        <f t="shared" ca="1" si="587"/>
        <v>0</v>
      </c>
      <c r="BT491" s="13">
        <f t="shared" ca="1" si="588"/>
        <v>43.38</v>
      </c>
      <c r="BU491" s="13">
        <f t="shared" ca="1" si="589"/>
        <v>29.645314981471678</v>
      </c>
      <c r="BV491" s="13">
        <f t="shared" ca="1" si="590"/>
        <v>28.329426000151251</v>
      </c>
      <c r="BW491" s="13">
        <f t="shared" ca="1" si="600"/>
        <v>0</v>
      </c>
      <c r="BX491" s="13"/>
      <c r="BY491" s="13"/>
      <c r="BZ491" s="13"/>
      <c r="CA491" s="13"/>
      <c r="CB491" s="13"/>
      <c r="CC491" s="13"/>
      <c r="CD491" s="13"/>
      <c r="CE491" s="13"/>
      <c r="CF491" s="13"/>
      <c r="CG491" s="13"/>
      <c r="CH491" s="13"/>
      <c r="CI491" s="13"/>
      <c r="CJ491" s="13"/>
      <c r="CK491" s="13"/>
      <c r="CL491" s="13"/>
      <c r="CM491" s="5"/>
      <c r="CN491" s="13">
        <f t="shared" ca="1" si="591"/>
        <v>6168.72</v>
      </c>
      <c r="CO491" s="13">
        <f t="shared" ca="1" si="592"/>
        <v>130.16999999999999</v>
      </c>
      <c r="CP491" s="13">
        <f t="shared" ca="1" si="593"/>
        <v>383.26690000000002</v>
      </c>
      <c r="CQ491" s="5"/>
      <c r="CR491" s="5"/>
      <c r="CS491" s="5"/>
      <c r="CT491" s="34">
        <f t="shared" ca="1" si="594"/>
        <v>1.034043344961052</v>
      </c>
      <c r="CU491" s="34">
        <f t="shared" ca="1" si="595"/>
        <v>1.0382866714525005</v>
      </c>
      <c r="CV491" s="34">
        <f t="shared" ca="1" si="596"/>
        <v>0.91319099539266924</v>
      </c>
      <c r="CW491" s="5"/>
      <c r="CX491" s="5"/>
      <c r="CY491" s="5"/>
      <c r="CZ491" s="5"/>
      <c r="DA491" s="33">
        <f t="shared" ca="1" si="597"/>
        <v>1.3223</v>
      </c>
      <c r="DB491" s="13">
        <f t="shared" ca="1" si="598"/>
        <v>1139.44</v>
      </c>
      <c r="DC491" s="5"/>
      <c r="DD491" s="18">
        <f t="shared" ca="1" si="542"/>
        <v>0</v>
      </c>
      <c r="DE491" s="18">
        <f>IF(ISNUMBER(VLOOKUP(B491,CASH!$B$7:$D$10000,3,FALSE)),VLOOKUP(B491,CASH!$B$7:$D$10000,3,FALSE),0)</f>
        <v>0</v>
      </c>
      <c r="DF491" s="18">
        <f t="shared" si="543"/>
        <v>0</v>
      </c>
      <c r="DG491" s="18">
        <f t="shared" ca="1" si="533"/>
        <v>0</v>
      </c>
      <c r="DH491" s="18">
        <f t="shared" ca="1" si="534"/>
        <v>0</v>
      </c>
      <c r="DI491" s="18">
        <f t="shared" si="544"/>
        <v>0</v>
      </c>
      <c r="DJ491" s="18">
        <f t="shared" si="545"/>
        <v>0</v>
      </c>
      <c r="DK491" s="18">
        <f t="shared" si="546"/>
        <v>0</v>
      </c>
      <c r="DL491" s="18">
        <f t="shared" si="547"/>
        <v>0</v>
      </c>
      <c r="DM491" s="18">
        <f t="shared" si="548"/>
        <v>0</v>
      </c>
      <c r="DN491" s="18">
        <f t="shared" si="549"/>
        <v>0</v>
      </c>
      <c r="DO491" s="18">
        <f t="shared" si="550"/>
        <v>0</v>
      </c>
      <c r="DP491" s="18">
        <f t="shared" si="551"/>
        <v>0</v>
      </c>
      <c r="DQ491" s="18">
        <f t="shared" ca="1" si="552"/>
        <v>0</v>
      </c>
      <c r="DR491" s="18">
        <f t="shared" ca="1" si="553"/>
        <v>0</v>
      </c>
      <c r="DS491" s="18">
        <f t="shared" ca="1" si="554"/>
        <v>0</v>
      </c>
      <c r="DT491" s="18">
        <f t="shared" si="555"/>
        <v>0</v>
      </c>
      <c r="DU491" s="18">
        <f t="shared" si="556"/>
        <v>0</v>
      </c>
      <c r="DV491" s="18">
        <f t="shared" si="557"/>
        <v>0</v>
      </c>
      <c r="DW491" s="18">
        <f t="shared" si="558"/>
        <v>0</v>
      </c>
      <c r="DX491" s="18">
        <f t="shared" si="559"/>
        <v>0</v>
      </c>
      <c r="DY491" s="18">
        <f t="shared" si="560"/>
        <v>0</v>
      </c>
      <c r="DZ491" s="18">
        <f t="shared" si="561"/>
        <v>0</v>
      </c>
      <c r="EA491" s="18">
        <f t="shared" si="562"/>
        <v>0</v>
      </c>
      <c r="EB491" s="18">
        <f t="shared" si="563"/>
        <v>0</v>
      </c>
      <c r="EC491" s="18">
        <f t="shared" si="564"/>
        <v>0</v>
      </c>
      <c r="ED491" s="18">
        <f t="shared" si="565"/>
        <v>0</v>
      </c>
      <c r="EE491" s="18">
        <f t="shared" ca="1" si="566"/>
        <v>0</v>
      </c>
      <c r="EF491" s="18">
        <f t="shared" ca="1" si="567"/>
        <v>0</v>
      </c>
      <c r="EG491" s="18">
        <f t="shared" ca="1" si="568"/>
        <v>0</v>
      </c>
      <c r="EH491" s="18">
        <f t="shared" ca="1" si="569"/>
        <v>0</v>
      </c>
      <c r="EI491" s="18">
        <f t="shared" ca="1" si="570"/>
        <v>0</v>
      </c>
      <c r="EJ491" s="18">
        <f t="shared" si="571"/>
        <v>0</v>
      </c>
      <c r="EK491" s="18">
        <f t="shared" si="572"/>
        <v>0</v>
      </c>
      <c r="EL491" s="18">
        <f t="shared" si="573"/>
        <v>0</v>
      </c>
      <c r="EM491" s="18">
        <f t="shared" si="574"/>
        <v>0</v>
      </c>
      <c r="EN491" s="18">
        <f t="shared" si="575"/>
        <v>0</v>
      </c>
      <c r="EO491" s="18">
        <f t="shared" si="576"/>
        <v>0</v>
      </c>
      <c r="EP491" s="18">
        <f t="shared" si="577"/>
        <v>0</v>
      </c>
      <c r="EQ491" s="18">
        <f t="shared" si="578"/>
        <v>0</v>
      </c>
      <c r="ER491" s="18">
        <f t="shared" si="579"/>
        <v>0</v>
      </c>
      <c r="ES491" s="18">
        <f t="shared" si="580"/>
        <v>0</v>
      </c>
      <c r="ET491" s="18">
        <f t="shared" si="581"/>
        <v>0</v>
      </c>
      <c r="EU491" s="18">
        <f t="shared" si="582"/>
        <v>0</v>
      </c>
      <c r="EV491" s="18">
        <f t="shared" si="583"/>
        <v>0</v>
      </c>
      <c r="EW491" s="18">
        <f t="shared" si="584"/>
        <v>0</v>
      </c>
      <c r="EX491" s="18">
        <f t="shared" si="585"/>
        <v>0</v>
      </c>
      <c r="EY491" s="17"/>
      <c r="EZ491" s="1"/>
      <c r="FA491" s="54">
        <f t="shared" ca="1" si="535"/>
        <v>0</v>
      </c>
      <c r="FB491" s="54">
        <f t="shared" si="536"/>
        <v>0</v>
      </c>
      <c r="FC491" s="54">
        <f t="shared" ca="1" si="601"/>
        <v>0</v>
      </c>
      <c r="FD491" s="34" t="e">
        <f t="shared" ca="1" si="602"/>
        <v>#DIV/0!</v>
      </c>
      <c r="FE491" s="34" t="e">
        <f t="shared" ca="1" si="599"/>
        <v>#DIV/0!</v>
      </c>
      <c r="FH491">
        <f t="shared" si="537"/>
        <v>0</v>
      </c>
      <c r="FI491">
        <f t="shared" ca="1" si="538"/>
        <v>0</v>
      </c>
      <c r="FJ491">
        <f t="shared" ca="1" si="539"/>
        <v>0</v>
      </c>
    </row>
    <row r="492" spans="1:166" x14ac:dyDescent="0.25">
      <c r="A492" s="1"/>
      <c r="B492" s="15">
        <f>Kurse!B488</f>
        <v>40289</v>
      </c>
      <c r="C492" s="1"/>
      <c r="D492" s="20" t="str">
        <f>IF(ISNUMBER(VLOOKUP(B492,CASH!$B$7:$E$2815,2,FALSE)),VLOOKUP(B492,CASH!$B$7:$E$2815,2,FALSE),"")</f>
        <v/>
      </c>
      <c r="E492" s="1"/>
      <c r="F492" s="20">
        <f t="shared" si="603"/>
        <v>0</v>
      </c>
      <c r="G492" s="20"/>
      <c r="H492" s="20"/>
      <c r="I492" s="20"/>
      <c r="J492" s="20"/>
      <c r="K492" s="9"/>
      <c r="L492" s="9"/>
      <c r="M492" s="9"/>
      <c r="N492" s="9"/>
      <c r="O492" s="9"/>
      <c r="P492" s="9" t="str">
        <f>IF(ISNUMBER(VLOOKUP($B492,Anteile!$A$2:$BI$10000,12,FALSE)),VLOOKUP($B492,Anteile!$A$2:$BI$10000,12,FALSE),"0")</f>
        <v>0</v>
      </c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 t="str">
        <f>IF(ISNUMBER(VLOOKUP($B492,Anteile!$A$2:$BI$10000,24,FALSE)),VLOOKUP($B492,Anteile!$A$2:$BI$10000,24,FALSE),"0")</f>
        <v>0</v>
      </c>
      <c r="AC492" s="9" t="str">
        <f>IF(ISNUMBER(VLOOKUP($B492,Anteile!$A$2:$BI$10000,25,FALSE)),VLOOKUP($B492,Anteile!$A$2:$BI$10000,25,FALSE),"0")</f>
        <v>0</v>
      </c>
      <c r="AD492" s="9" t="str">
        <f>IF(ISNUMBER(VLOOKUP($B492,Anteile!$A$2:$BI$10000,26,FALSE)),VLOOKUP($B492,Anteile!$A$2:$BI$10000,26,FALSE),"0")</f>
        <v>0</v>
      </c>
      <c r="AE492" s="9" t="str">
        <f>IF(ISNUMBER(VLOOKUP($B492,Anteile!$A$2:$BI$10000,27,FALSE)),VLOOKUP($B492,Anteile!$A$2:$BI$10000,27,FALSE),"0")</f>
        <v>0</v>
      </c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5"/>
      <c r="AW492" s="13">
        <v>1</v>
      </c>
      <c r="AX492" s="5"/>
      <c r="AY492" s="5"/>
      <c r="AZ492" s="5"/>
      <c r="BA492" s="5"/>
      <c r="BB492" s="5"/>
      <c r="BC492" s="5"/>
      <c r="BD492" s="5"/>
      <c r="BE492" s="13">
        <f t="shared" ca="1" si="540"/>
        <v>856.08426085007841</v>
      </c>
      <c r="BF492" s="13">
        <f t="shared" ca="1" si="586"/>
        <v>0</v>
      </c>
      <c r="BG492" s="13">
        <f t="shared" ca="1" si="541"/>
        <v>77.874056920893409</v>
      </c>
      <c r="BH492" s="13"/>
      <c r="BI492" s="13"/>
      <c r="BJ492" s="13"/>
      <c r="BK492" s="13"/>
      <c r="BL492" s="13"/>
      <c r="BM492" s="13"/>
      <c r="BN492" s="13"/>
      <c r="BO492" s="13"/>
      <c r="BP492" s="13"/>
      <c r="BQ492" s="13"/>
      <c r="BR492" s="13"/>
      <c r="BS492" s="13">
        <f t="shared" ca="1" si="587"/>
        <v>0</v>
      </c>
      <c r="BT492" s="13">
        <f t="shared" ca="1" si="588"/>
        <v>43.86</v>
      </c>
      <c r="BU492" s="13">
        <f t="shared" ca="1" si="589"/>
        <v>29.543587062075144</v>
      </c>
      <c r="BV492" s="13">
        <f t="shared" ca="1" si="590"/>
        <v>28.146709494285499</v>
      </c>
      <c r="BW492" s="13">
        <f t="shared" ca="1" si="600"/>
        <v>0</v>
      </c>
      <c r="BX492" s="13"/>
      <c r="BY492" s="13"/>
      <c r="BZ492" s="13"/>
      <c r="CA492" s="13"/>
      <c r="CB492" s="13"/>
      <c r="CC492" s="13"/>
      <c r="CD492" s="13"/>
      <c r="CE492" s="13"/>
      <c r="CF492" s="13"/>
      <c r="CG492" s="13"/>
      <c r="CH492" s="13"/>
      <c r="CI492" s="13"/>
      <c r="CJ492" s="13"/>
      <c r="CK492" s="13"/>
      <c r="CL492" s="13"/>
      <c r="CM492" s="5"/>
      <c r="CN492" s="13">
        <f t="shared" ca="1" si="591"/>
        <v>6230.38</v>
      </c>
      <c r="CO492" s="13">
        <f t="shared" ca="1" si="592"/>
        <v>130.08000000000001</v>
      </c>
      <c r="CP492" s="13">
        <f t="shared" ca="1" si="593"/>
        <v>382.62490000000003</v>
      </c>
      <c r="CQ492" s="5"/>
      <c r="CR492" s="5"/>
      <c r="CS492" s="5"/>
      <c r="CT492" s="34">
        <f t="shared" ca="1" si="594"/>
        <v>1.0443792189592718</v>
      </c>
      <c r="CU492" s="34">
        <f t="shared" ca="1" si="595"/>
        <v>1.0375687963627662</v>
      </c>
      <c r="CV492" s="34">
        <f t="shared" ca="1" si="596"/>
        <v>0.91166133389818038</v>
      </c>
      <c r="CW492" s="5"/>
      <c r="CX492" s="5"/>
      <c r="CY492" s="5"/>
      <c r="CZ492" s="5"/>
      <c r="DA492" s="33">
        <f t="shared" ca="1" si="597"/>
        <v>1.3387</v>
      </c>
      <c r="DB492" s="13">
        <f t="shared" ca="1" si="598"/>
        <v>1146.04</v>
      </c>
      <c r="DC492" s="5"/>
      <c r="DD492" s="18">
        <f t="shared" ca="1" si="542"/>
        <v>0</v>
      </c>
      <c r="DE492" s="18">
        <f>IF(ISNUMBER(VLOOKUP(B492,CASH!$B$7:$D$10000,3,FALSE)),VLOOKUP(B492,CASH!$B$7:$D$10000,3,FALSE),0)</f>
        <v>0</v>
      </c>
      <c r="DF492" s="18">
        <f t="shared" si="543"/>
        <v>0</v>
      </c>
      <c r="DG492" s="18">
        <f t="shared" ca="1" si="533"/>
        <v>0</v>
      </c>
      <c r="DH492" s="18">
        <f t="shared" ca="1" si="534"/>
        <v>0</v>
      </c>
      <c r="DI492" s="18">
        <f t="shared" si="544"/>
        <v>0</v>
      </c>
      <c r="DJ492" s="18">
        <f t="shared" si="545"/>
        <v>0</v>
      </c>
      <c r="DK492" s="18">
        <f t="shared" si="546"/>
        <v>0</v>
      </c>
      <c r="DL492" s="18">
        <f t="shared" si="547"/>
        <v>0</v>
      </c>
      <c r="DM492" s="18">
        <f t="shared" si="548"/>
        <v>0</v>
      </c>
      <c r="DN492" s="18">
        <f t="shared" si="549"/>
        <v>0</v>
      </c>
      <c r="DO492" s="18">
        <f t="shared" si="550"/>
        <v>0</v>
      </c>
      <c r="DP492" s="18">
        <f t="shared" si="551"/>
        <v>0</v>
      </c>
      <c r="DQ492" s="18">
        <f t="shared" ca="1" si="552"/>
        <v>0</v>
      </c>
      <c r="DR492" s="18">
        <f t="shared" ca="1" si="553"/>
        <v>0</v>
      </c>
      <c r="DS492" s="18">
        <f t="shared" ca="1" si="554"/>
        <v>0</v>
      </c>
      <c r="DT492" s="18">
        <f t="shared" si="555"/>
        <v>0</v>
      </c>
      <c r="DU492" s="18">
        <f t="shared" si="556"/>
        <v>0</v>
      </c>
      <c r="DV492" s="18">
        <f t="shared" si="557"/>
        <v>0</v>
      </c>
      <c r="DW492" s="18">
        <f t="shared" si="558"/>
        <v>0</v>
      </c>
      <c r="DX492" s="18">
        <f t="shared" si="559"/>
        <v>0</v>
      </c>
      <c r="DY492" s="18">
        <f t="shared" si="560"/>
        <v>0</v>
      </c>
      <c r="DZ492" s="18">
        <f t="shared" si="561"/>
        <v>0</v>
      </c>
      <c r="EA492" s="18">
        <f t="shared" si="562"/>
        <v>0</v>
      </c>
      <c r="EB492" s="18">
        <f t="shared" si="563"/>
        <v>0</v>
      </c>
      <c r="EC492" s="18">
        <f t="shared" si="564"/>
        <v>0</v>
      </c>
      <c r="ED492" s="18">
        <f t="shared" si="565"/>
        <v>0</v>
      </c>
      <c r="EE492" s="18">
        <f t="shared" ca="1" si="566"/>
        <v>0</v>
      </c>
      <c r="EF492" s="18">
        <f t="shared" ca="1" si="567"/>
        <v>0</v>
      </c>
      <c r="EG492" s="18">
        <f t="shared" ca="1" si="568"/>
        <v>0</v>
      </c>
      <c r="EH492" s="18">
        <f t="shared" ca="1" si="569"/>
        <v>0</v>
      </c>
      <c r="EI492" s="18">
        <f t="shared" ca="1" si="570"/>
        <v>0</v>
      </c>
      <c r="EJ492" s="18">
        <f t="shared" si="571"/>
        <v>0</v>
      </c>
      <c r="EK492" s="18">
        <f t="shared" si="572"/>
        <v>0</v>
      </c>
      <c r="EL492" s="18">
        <f t="shared" si="573"/>
        <v>0</v>
      </c>
      <c r="EM492" s="18">
        <f t="shared" si="574"/>
        <v>0</v>
      </c>
      <c r="EN492" s="18">
        <f t="shared" si="575"/>
        <v>0</v>
      </c>
      <c r="EO492" s="18">
        <f t="shared" si="576"/>
        <v>0</v>
      </c>
      <c r="EP492" s="18">
        <f t="shared" si="577"/>
        <v>0</v>
      </c>
      <c r="EQ492" s="18">
        <f t="shared" si="578"/>
        <v>0</v>
      </c>
      <c r="ER492" s="18">
        <f t="shared" si="579"/>
        <v>0</v>
      </c>
      <c r="ES492" s="18">
        <f t="shared" si="580"/>
        <v>0</v>
      </c>
      <c r="ET492" s="18">
        <f t="shared" si="581"/>
        <v>0</v>
      </c>
      <c r="EU492" s="18">
        <f t="shared" si="582"/>
        <v>0</v>
      </c>
      <c r="EV492" s="18">
        <f t="shared" si="583"/>
        <v>0</v>
      </c>
      <c r="EW492" s="18">
        <f t="shared" si="584"/>
        <v>0</v>
      </c>
      <c r="EX492" s="18">
        <f t="shared" si="585"/>
        <v>0</v>
      </c>
      <c r="EY492" s="17"/>
      <c r="EZ492" s="1"/>
      <c r="FA492" s="54">
        <f t="shared" ca="1" si="535"/>
        <v>0</v>
      </c>
      <c r="FB492" s="54">
        <f t="shared" si="536"/>
        <v>0</v>
      </c>
      <c r="FC492" s="54">
        <f t="shared" ca="1" si="601"/>
        <v>0</v>
      </c>
      <c r="FD492" s="34" t="e">
        <f t="shared" ca="1" si="602"/>
        <v>#DIV/0!</v>
      </c>
      <c r="FE492" s="34" t="e">
        <f t="shared" ca="1" si="599"/>
        <v>#DIV/0!</v>
      </c>
      <c r="FH492">
        <f t="shared" si="537"/>
        <v>0</v>
      </c>
      <c r="FI492">
        <f t="shared" ca="1" si="538"/>
        <v>0</v>
      </c>
      <c r="FJ492">
        <f t="shared" ca="1" si="539"/>
        <v>0</v>
      </c>
    </row>
    <row r="493" spans="1:166" x14ac:dyDescent="0.25">
      <c r="A493" s="1"/>
      <c r="B493" s="15">
        <f>Kurse!B489</f>
        <v>40288</v>
      </c>
      <c r="C493" s="1"/>
      <c r="D493" s="20" t="str">
        <f>IF(ISNUMBER(VLOOKUP(B493,CASH!$B$7:$E$2815,2,FALSE)),VLOOKUP(B493,CASH!$B$7:$E$2815,2,FALSE),"")</f>
        <v/>
      </c>
      <c r="E493" s="1"/>
      <c r="F493" s="20">
        <f t="shared" si="603"/>
        <v>0</v>
      </c>
      <c r="G493" s="20"/>
      <c r="H493" s="20"/>
      <c r="I493" s="20"/>
      <c r="J493" s="20"/>
      <c r="K493" s="9"/>
      <c r="L493" s="9"/>
      <c r="M493" s="9"/>
      <c r="N493" s="9"/>
      <c r="O493" s="9"/>
      <c r="P493" s="9" t="str">
        <f>IF(ISNUMBER(VLOOKUP($B493,Anteile!$A$2:$BI$10000,12,FALSE)),VLOOKUP($B493,Anteile!$A$2:$BI$10000,12,FALSE),"0")</f>
        <v>0</v>
      </c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 t="str">
        <f>IF(ISNUMBER(VLOOKUP($B493,Anteile!$A$2:$BI$10000,24,FALSE)),VLOOKUP($B493,Anteile!$A$2:$BI$10000,24,FALSE),"0")</f>
        <v>0</v>
      </c>
      <c r="AC493" s="9" t="str">
        <f>IF(ISNUMBER(VLOOKUP($B493,Anteile!$A$2:$BI$10000,25,FALSE)),VLOOKUP($B493,Anteile!$A$2:$BI$10000,25,FALSE),"0")</f>
        <v>0</v>
      </c>
      <c r="AD493" s="9" t="str">
        <f>IF(ISNUMBER(VLOOKUP($B493,Anteile!$A$2:$BI$10000,26,FALSE)),VLOOKUP($B493,Anteile!$A$2:$BI$10000,26,FALSE),"0")</f>
        <v>0</v>
      </c>
      <c r="AE493" s="9" t="str">
        <f>IF(ISNUMBER(VLOOKUP($B493,Anteile!$A$2:$BI$10000,27,FALSE)),VLOOKUP($B493,Anteile!$A$2:$BI$10000,27,FALSE),"0")</f>
        <v>0</v>
      </c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5"/>
      <c r="AW493" s="13">
        <v>1</v>
      </c>
      <c r="AX493" s="5"/>
      <c r="AY493" s="5"/>
      <c r="AZ493" s="5"/>
      <c r="BA493" s="5"/>
      <c r="BB493" s="5"/>
      <c r="BC493" s="5"/>
      <c r="BD493" s="5"/>
      <c r="BE493" s="13">
        <f t="shared" ca="1" si="540"/>
        <v>850.17507263651942</v>
      </c>
      <c r="BF493" s="13">
        <f t="shared" ca="1" si="586"/>
        <v>0</v>
      </c>
      <c r="BG493" s="13">
        <f t="shared" ca="1" si="541"/>
        <v>77.702451016911269</v>
      </c>
      <c r="BH493" s="13"/>
      <c r="BI493" s="13"/>
      <c r="BJ493" s="13"/>
      <c r="BK493" s="13"/>
      <c r="BL493" s="13"/>
      <c r="BM493" s="13"/>
      <c r="BN493" s="13"/>
      <c r="BO493" s="13"/>
      <c r="BP493" s="13"/>
      <c r="BQ493" s="13"/>
      <c r="BR493" s="13"/>
      <c r="BS493" s="13">
        <f t="shared" ca="1" si="587"/>
        <v>0</v>
      </c>
      <c r="BT493" s="13">
        <f t="shared" ca="1" si="588"/>
        <v>44.1</v>
      </c>
      <c r="BU493" s="13">
        <f t="shared" ca="1" si="589"/>
        <v>29.181256053043285</v>
      </c>
      <c r="BV493" s="13">
        <f t="shared" ca="1" si="590"/>
        <v>27.959472547120615</v>
      </c>
      <c r="BW493" s="13">
        <f t="shared" ca="1" si="600"/>
        <v>0</v>
      </c>
      <c r="BX493" s="13"/>
      <c r="BY493" s="13"/>
      <c r="BZ493" s="13"/>
      <c r="CA493" s="13"/>
      <c r="CB493" s="13"/>
      <c r="CC493" s="13"/>
      <c r="CD493" s="13"/>
      <c r="CE493" s="13"/>
      <c r="CF493" s="13"/>
      <c r="CG493" s="13"/>
      <c r="CH493" s="13"/>
      <c r="CI493" s="13"/>
      <c r="CJ493" s="13"/>
      <c r="CK493" s="13"/>
      <c r="CL493" s="13"/>
      <c r="CM493" s="5"/>
      <c r="CN493" s="13">
        <f t="shared" ca="1" si="591"/>
        <v>6264.23</v>
      </c>
      <c r="CO493" s="13">
        <f t="shared" ca="1" si="592"/>
        <v>129.19999999999999</v>
      </c>
      <c r="CP493" s="13">
        <f t="shared" ca="1" si="593"/>
        <v>382.54129999999998</v>
      </c>
      <c r="CQ493" s="5"/>
      <c r="CR493" s="5"/>
      <c r="CS493" s="5"/>
      <c r="CT493" s="34">
        <f t="shared" ca="1" si="594"/>
        <v>1.0500533891642625</v>
      </c>
      <c r="CU493" s="34">
        <f t="shared" ca="1" si="595"/>
        <v>1.0305495732631409</v>
      </c>
      <c r="CV493" s="34">
        <f t="shared" ca="1" si="596"/>
        <v>0.91146214433285433</v>
      </c>
      <c r="CW493" s="5"/>
      <c r="CX493" s="5"/>
      <c r="CY493" s="5"/>
      <c r="CZ493" s="5"/>
      <c r="DA493" s="33">
        <f t="shared" ca="1" si="597"/>
        <v>1.3423</v>
      </c>
      <c r="DB493" s="13">
        <f t="shared" ca="1" si="598"/>
        <v>1141.19</v>
      </c>
      <c r="DC493" s="5"/>
      <c r="DD493" s="18">
        <f t="shared" ca="1" si="542"/>
        <v>0</v>
      </c>
      <c r="DE493" s="18">
        <f>IF(ISNUMBER(VLOOKUP(B493,CASH!$B$7:$D$10000,3,FALSE)),VLOOKUP(B493,CASH!$B$7:$D$10000,3,FALSE),0)</f>
        <v>0</v>
      </c>
      <c r="DF493" s="18">
        <f t="shared" si="543"/>
        <v>0</v>
      </c>
      <c r="DG493" s="18">
        <f t="shared" ca="1" si="533"/>
        <v>0</v>
      </c>
      <c r="DH493" s="18">
        <f t="shared" ca="1" si="534"/>
        <v>0</v>
      </c>
      <c r="DI493" s="18">
        <f t="shared" si="544"/>
        <v>0</v>
      </c>
      <c r="DJ493" s="18">
        <f t="shared" si="545"/>
        <v>0</v>
      </c>
      <c r="DK493" s="18">
        <f t="shared" si="546"/>
        <v>0</v>
      </c>
      <c r="DL493" s="18">
        <f t="shared" si="547"/>
        <v>0</v>
      </c>
      <c r="DM493" s="18">
        <f t="shared" si="548"/>
        <v>0</v>
      </c>
      <c r="DN493" s="18">
        <f t="shared" si="549"/>
        <v>0</v>
      </c>
      <c r="DO493" s="18">
        <f t="shared" si="550"/>
        <v>0</v>
      </c>
      <c r="DP493" s="18">
        <f t="shared" si="551"/>
        <v>0</v>
      </c>
      <c r="DQ493" s="18">
        <f t="shared" ca="1" si="552"/>
        <v>0</v>
      </c>
      <c r="DR493" s="18">
        <f t="shared" ca="1" si="553"/>
        <v>0</v>
      </c>
      <c r="DS493" s="18">
        <f t="shared" ca="1" si="554"/>
        <v>0</v>
      </c>
      <c r="DT493" s="18">
        <f t="shared" si="555"/>
        <v>0</v>
      </c>
      <c r="DU493" s="18">
        <f t="shared" si="556"/>
        <v>0</v>
      </c>
      <c r="DV493" s="18">
        <f t="shared" si="557"/>
        <v>0</v>
      </c>
      <c r="DW493" s="18">
        <f t="shared" si="558"/>
        <v>0</v>
      </c>
      <c r="DX493" s="18">
        <f t="shared" si="559"/>
        <v>0</v>
      </c>
      <c r="DY493" s="18">
        <f t="shared" si="560"/>
        <v>0</v>
      </c>
      <c r="DZ493" s="18">
        <f t="shared" si="561"/>
        <v>0</v>
      </c>
      <c r="EA493" s="18">
        <f t="shared" si="562"/>
        <v>0</v>
      </c>
      <c r="EB493" s="18">
        <f t="shared" si="563"/>
        <v>0</v>
      </c>
      <c r="EC493" s="18">
        <f t="shared" si="564"/>
        <v>0</v>
      </c>
      <c r="ED493" s="18">
        <f t="shared" si="565"/>
        <v>0</v>
      </c>
      <c r="EE493" s="18">
        <f t="shared" ca="1" si="566"/>
        <v>0</v>
      </c>
      <c r="EF493" s="18">
        <f t="shared" ca="1" si="567"/>
        <v>0</v>
      </c>
      <c r="EG493" s="18">
        <f t="shared" ca="1" si="568"/>
        <v>0</v>
      </c>
      <c r="EH493" s="18">
        <f t="shared" ca="1" si="569"/>
        <v>0</v>
      </c>
      <c r="EI493" s="18">
        <f t="shared" ca="1" si="570"/>
        <v>0</v>
      </c>
      <c r="EJ493" s="18">
        <f t="shared" si="571"/>
        <v>0</v>
      </c>
      <c r="EK493" s="18">
        <f t="shared" si="572"/>
        <v>0</v>
      </c>
      <c r="EL493" s="18">
        <f t="shared" si="573"/>
        <v>0</v>
      </c>
      <c r="EM493" s="18">
        <f t="shared" si="574"/>
        <v>0</v>
      </c>
      <c r="EN493" s="18">
        <f t="shared" si="575"/>
        <v>0</v>
      </c>
      <c r="EO493" s="18">
        <f t="shared" si="576"/>
        <v>0</v>
      </c>
      <c r="EP493" s="18">
        <f t="shared" si="577"/>
        <v>0</v>
      </c>
      <c r="EQ493" s="18">
        <f t="shared" si="578"/>
        <v>0</v>
      </c>
      <c r="ER493" s="18">
        <f t="shared" si="579"/>
        <v>0</v>
      </c>
      <c r="ES493" s="18">
        <f t="shared" si="580"/>
        <v>0</v>
      </c>
      <c r="ET493" s="18">
        <f t="shared" si="581"/>
        <v>0</v>
      </c>
      <c r="EU493" s="18">
        <f t="shared" si="582"/>
        <v>0</v>
      </c>
      <c r="EV493" s="18">
        <f t="shared" si="583"/>
        <v>0</v>
      </c>
      <c r="EW493" s="18">
        <f t="shared" si="584"/>
        <v>0</v>
      </c>
      <c r="EX493" s="18">
        <f t="shared" si="585"/>
        <v>0</v>
      </c>
      <c r="EY493" s="17"/>
      <c r="EZ493" s="1"/>
      <c r="FA493" s="54">
        <f t="shared" ca="1" si="535"/>
        <v>0</v>
      </c>
      <c r="FB493" s="54">
        <f t="shared" si="536"/>
        <v>0</v>
      </c>
      <c r="FC493" s="54">
        <f t="shared" ca="1" si="601"/>
        <v>0</v>
      </c>
      <c r="FD493" s="34" t="e">
        <f t="shared" ca="1" si="602"/>
        <v>#DIV/0!</v>
      </c>
      <c r="FE493" s="34" t="e">
        <f t="shared" ca="1" si="599"/>
        <v>#DIV/0!</v>
      </c>
      <c r="FH493">
        <f t="shared" si="537"/>
        <v>0</v>
      </c>
      <c r="FI493">
        <f t="shared" ca="1" si="538"/>
        <v>0</v>
      </c>
      <c r="FJ493">
        <f t="shared" ca="1" si="539"/>
        <v>0</v>
      </c>
    </row>
    <row r="494" spans="1:166" x14ac:dyDescent="0.25">
      <c r="A494" s="1"/>
      <c r="B494" s="15">
        <f>Kurse!B490</f>
        <v>40287</v>
      </c>
      <c r="C494" s="1"/>
      <c r="D494" s="20" t="str">
        <f>IF(ISNUMBER(VLOOKUP(B494,CASH!$B$7:$E$2815,2,FALSE)),VLOOKUP(B494,CASH!$B$7:$E$2815,2,FALSE),"")</f>
        <v/>
      </c>
      <c r="E494" s="1"/>
      <c r="F494" s="20">
        <f t="shared" si="603"/>
        <v>0</v>
      </c>
      <c r="G494" s="20"/>
      <c r="H494" s="20"/>
      <c r="I494" s="20"/>
      <c r="J494" s="20"/>
      <c r="K494" s="9"/>
      <c r="L494" s="9"/>
      <c r="M494" s="9"/>
      <c r="N494" s="9"/>
      <c r="O494" s="9"/>
      <c r="P494" s="9" t="str">
        <f>IF(ISNUMBER(VLOOKUP($B494,Anteile!$A$2:$BI$10000,12,FALSE)),VLOOKUP($B494,Anteile!$A$2:$BI$10000,12,FALSE),"0")</f>
        <v>0</v>
      </c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 t="str">
        <f>IF(ISNUMBER(VLOOKUP($B494,Anteile!$A$2:$BI$10000,24,FALSE)),VLOOKUP($B494,Anteile!$A$2:$BI$10000,24,FALSE),"0")</f>
        <v>0</v>
      </c>
      <c r="AC494" s="9" t="str">
        <f>IF(ISNUMBER(VLOOKUP($B494,Anteile!$A$2:$BI$10000,25,FALSE)),VLOOKUP($B494,Anteile!$A$2:$BI$10000,25,FALSE),"0")</f>
        <v>0</v>
      </c>
      <c r="AD494" s="9" t="str">
        <f>IF(ISNUMBER(VLOOKUP($B494,Anteile!$A$2:$BI$10000,26,FALSE)),VLOOKUP($B494,Anteile!$A$2:$BI$10000,26,FALSE),"0")</f>
        <v>0</v>
      </c>
      <c r="AE494" s="9" t="str">
        <f>IF(ISNUMBER(VLOOKUP($B494,Anteile!$A$2:$BI$10000,27,FALSE)),VLOOKUP($B494,Anteile!$A$2:$BI$10000,27,FALSE),"0")</f>
        <v>0</v>
      </c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5"/>
      <c r="AW494" s="13">
        <v>1</v>
      </c>
      <c r="AX494" s="5"/>
      <c r="AY494" s="5"/>
      <c r="AZ494" s="5"/>
      <c r="BA494" s="5"/>
      <c r="BB494" s="5"/>
      <c r="BC494" s="5"/>
      <c r="BD494" s="5"/>
      <c r="BE494" s="13">
        <f t="shared" ca="1" si="540"/>
        <v>841.941704368464</v>
      </c>
      <c r="BF494" s="13">
        <f t="shared" ca="1" si="586"/>
        <v>0</v>
      </c>
      <c r="BG494" s="13">
        <f t="shared" ca="1" si="541"/>
        <v>77.208336423644582</v>
      </c>
      <c r="BH494" s="13"/>
      <c r="BI494" s="13"/>
      <c r="BJ494" s="13"/>
      <c r="BK494" s="13"/>
      <c r="BL494" s="13"/>
      <c r="BM494" s="13"/>
      <c r="BN494" s="13"/>
      <c r="BO494" s="13"/>
      <c r="BP494" s="13"/>
      <c r="BQ494" s="13"/>
      <c r="BR494" s="13"/>
      <c r="BS494" s="13">
        <f t="shared" ca="1" si="587"/>
        <v>0</v>
      </c>
      <c r="BT494" s="13">
        <f t="shared" ca="1" si="588"/>
        <v>43.5</v>
      </c>
      <c r="BU494" s="13">
        <f t="shared" ca="1" si="589"/>
        <v>29.103315285915599</v>
      </c>
      <c r="BV494" s="13">
        <f t="shared" ca="1" si="590"/>
        <v>27.523548171771861</v>
      </c>
      <c r="BW494" s="13">
        <f t="shared" ca="1" si="600"/>
        <v>0</v>
      </c>
      <c r="BX494" s="13"/>
      <c r="BY494" s="13"/>
      <c r="BZ494" s="13"/>
      <c r="CA494" s="13"/>
      <c r="CB494" s="13"/>
      <c r="CC494" s="13"/>
      <c r="CD494" s="13"/>
      <c r="CE494" s="13"/>
      <c r="CF494" s="13"/>
      <c r="CG494" s="13"/>
      <c r="CH494" s="13"/>
      <c r="CI494" s="13"/>
      <c r="CJ494" s="13"/>
      <c r="CK494" s="13"/>
      <c r="CL494" s="13"/>
      <c r="CM494" s="5"/>
      <c r="CN494" s="13">
        <f t="shared" ca="1" si="591"/>
        <v>6162.44</v>
      </c>
      <c r="CO494" s="13">
        <f t="shared" ca="1" si="592"/>
        <v>129.82</v>
      </c>
      <c r="CP494" s="13">
        <f t="shared" ca="1" si="593"/>
        <v>383.06119999999999</v>
      </c>
      <c r="CQ494" s="5"/>
      <c r="CR494" s="5"/>
      <c r="CS494" s="5"/>
      <c r="CT494" s="34">
        <f t="shared" ca="1" si="594"/>
        <v>1.0329906480958422</v>
      </c>
      <c r="CU494" s="34">
        <f t="shared" ca="1" si="595"/>
        <v>1.0354949349924223</v>
      </c>
      <c r="CV494" s="34">
        <f t="shared" ca="1" si="596"/>
        <v>0.91270088422535389</v>
      </c>
      <c r="CW494" s="5"/>
      <c r="CX494" s="5"/>
      <c r="CY494" s="5"/>
      <c r="CZ494" s="5"/>
      <c r="DA494" s="33">
        <f t="shared" ca="1" si="597"/>
        <v>1.3483000000000001</v>
      </c>
      <c r="DB494" s="13">
        <f t="shared" ca="1" si="598"/>
        <v>1135.19</v>
      </c>
      <c r="DC494" s="5"/>
      <c r="DD494" s="18">
        <f t="shared" ca="1" si="542"/>
        <v>0</v>
      </c>
      <c r="DE494" s="18">
        <f>IF(ISNUMBER(VLOOKUP(B494,CASH!$B$7:$D$10000,3,FALSE)),VLOOKUP(B494,CASH!$B$7:$D$10000,3,FALSE),0)</f>
        <v>0</v>
      </c>
      <c r="DF494" s="18">
        <f t="shared" si="543"/>
        <v>0</v>
      </c>
      <c r="DG494" s="18">
        <f t="shared" ca="1" si="533"/>
        <v>0</v>
      </c>
      <c r="DH494" s="18">
        <f t="shared" ca="1" si="534"/>
        <v>0</v>
      </c>
      <c r="DI494" s="18">
        <f t="shared" si="544"/>
        <v>0</v>
      </c>
      <c r="DJ494" s="18">
        <f t="shared" si="545"/>
        <v>0</v>
      </c>
      <c r="DK494" s="18">
        <f t="shared" si="546"/>
        <v>0</v>
      </c>
      <c r="DL494" s="18">
        <f t="shared" si="547"/>
        <v>0</v>
      </c>
      <c r="DM494" s="18">
        <f t="shared" si="548"/>
        <v>0</v>
      </c>
      <c r="DN494" s="18">
        <f t="shared" si="549"/>
        <v>0</v>
      </c>
      <c r="DO494" s="18">
        <f t="shared" si="550"/>
        <v>0</v>
      </c>
      <c r="DP494" s="18">
        <f t="shared" si="551"/>
        <v>0</v>
      </c>
      <c r="DQ494" s="18">
        <f t="shared" ca="1" si="552"/>
        <v>0</v>
      </c>
      <c r="DR494" s="18">
        <f t="shared" ca="1" si="553"/>
        <v>0</v>
      </c>
      <c r="DS494" s="18">
        <f t="shared" ca="1" si="554"/>
        <v>0</v>
      </c>
      <c r="DT494" s="18">
        <f t="shared" si="555"/>
        <v>0</v>
      </c>
      <c r="DU494" s="18">
        <f t="shared" si="556"/>
        <v>0</v>
      </c>
      <c r="DV494" s="18">
        <f t="shared" si="557"/>
        <v>0</v>
      </c>
      <c r="DW494" s="18">
        <f t="shared" si="558"/>
        <v>0</v>
      </c>
      <c r="DX494" s="18">
        <f t="shared" si="559"/>
        <v>0</v>
      </c>
      <c r="DY494" s="18">
        <f t="shared" si="560"/>
        <v>0</v>
      </c>
      <c r="DZ494" s="18">
        <f t="shared" si="561"/>
        <v>0</v>
      </c>
      <c r="EA494" s="18">
        <f t="shared" si="562"/>
        <v>0</v>
      </c>
      <c r="EB494" s="18">
        <f t="shared" si="563"/>
        <v>0</v>
      </c>
      <c r="EC494" s="18">
        <f t="shared" si="564"/>
        <v>0</v>
      </c>
      <c r="ED494" s="18">
        <f t="shared" si="565"/>
        <v>0</v>
      </c>
      <c r="EE494" s="18">
        <f t="shared" ca="1" si="566"/>
        <v>0</v>
      </c>
      <c r="EF494" s="18">
        <f t="shared" ca="1" si="567"/>
        <v>0</v>
      </c>
      <c r="EG494" s="18">
        <f t="shared" ca="1" si="568"/>
        <v>0</v>
      </c>
      <c r="EH494" s="18">
        <f t="shared" ca="1" si="569"/>
        <v>0</v>
      </c>
      <c r="EI494" s="18">
        <f t="shared" ca="1" si="570"/>
        <v>0</v>
      </c>
      <c r="EJ494" s="18">
        <f t="shared" si="571"/>
        <v>0</v>
      </c>
      <c r="EK494" s="18">
        <f t="shared" si="572"/>
        <v>0</v>
      </c>
      <c r="EL494" s="18">
        <f t="shared" si="573"/>
        <v>0</v>
      </c>
      <c r="EM494" s="18">
        <f t="shared" si="574"/>
        <v>0</v>
      </c>
      <c r="EN494" s="18">
        <f t="shared" si="575"/>
        <v>0</v>
      </c>
      <c r="EO494" s="18">
        <f t="shared" si="576"/>
        <v>0</v>
      </c>
      <c r="EP494" s="18">
        <f t="shared" si="577"/>
        <v>0</v>
      </c>
      <c r="EQ494" s="18">
        <f t="shared" si="578"/>
        <v>0</v>
      </c>
      <c r="ER494" s="18">
        <f t="shared" si="579"/>
        <v>0</v>
      </c>
      <c r="ES494" s="18">
        <f t="shared" si="580"/>
        <v>0</v>
      </c>
      <c r="ET494" s="18">
        <f t="shared" si="581"/>
        <v>0</v>
      </c>
      <c r="EU494" s="18">
        <f t="shared" si="582"/>
        <v>0</v>
      </c>
      <c r="EV494" s="18">
        <f t="shared" si="583"/>
        <v>0</v>
      </c>
      <c r="EW494" s="18">
        <f t="shared" si="584"/>
        <v>0</v>
      </c>
      <c r="EX494" s="18">
        <f t="shared" si="585"/>
        <v>0</v>
      </c>
      <c r="EY494" s="17"/>
      <c r="EZ494" s="1"/>
      <c r="FA494" s="54">
        <f t="shared" ca="1" si="535"/>
        <v>0</v>
      </c>
      <c r="FB494" s="54">
        <f t="shared" si="536"/>
        <v>0</v>
      </c>
      <c r="FC494" s="54">
        <f t="shared" ca="1" si="601"/>
        <v>0</v>
      </c>
      <c r="FD494" s="34" t="e">
        <f t="shared" ca="1" si="602"/>
        <v>#DIV/0!</v>
      </c>
      <c r="FE494" s="34" t="e">
        <f t="shared" ca="1" si="599"/>
        <v>#DIV/0!</v>
      </c>
      <c r="FH494">
        <f t="shared" si="537"/>
        <v>0</v>
      </c>
      <c r="FI494">
        <f t="shared" ca="1" si="538"/>
        <v>0</v>
      </c>
      <c r="FJ494">
        <f t="shared" ca="1" si="539"/>
        <v>0</v>
      </c>
    </row>
    <row r="495" spans="1:166" x14ac:dyDescent="0.25">
      <c r="A495" s="1"/>
      <c r="B495" s="15">
        <f>Kurse!B491</f>
        <v>40284</v>
      </c>
      <c r="C495" s="1"/>
      <c r="D495" s="20" t="str">
        <f>IF(ISNUMBER(VLOOKUP(B495,CASH!$B$7:$E$2815,2,FALSE)),VLOOKUP(B495,CASH!$B$7:$E$2815,2,FALSE),"")</f>
        <v/>
      </c>
      <c r="E495" s="1"/>
      <c r="F495" s="20">
        <f t="shared" si="603"/>
        <v>0</v>
      </c>
      <c r="G495" s="20"/>
      <c r="H495" s="20"/>
      <c r="I495" s="20"/>
      <c r="J495" s="20"/>
      <c r="K495" s="9"/>
      <c r="L495" s="9"/>
      <c r="M495" s="9"/>
      <c r="N495" s="9"/>
      <c r="O495" s="9"/>
      <c r="P495" s="9" t="str">
        <f>IF(ISNUMBER(VLOOKUP($B495,Anteile!$A$2:$BI$10000,12,FALSE)),VLOOKUP($B495,Anteile!$A$2:$BI$10000,12,FALSE),"0")</f>
        <v>0</v>
      </c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 t="str">
        <f>IF(ISNUMBER(VLOOKUP($B495,Anteile!$A$2:$BI$10000,24,FALSE)),VLOOKUP($B495,Anteile!$A$2:$BI$10000,24,FALSE),"0")</f>
        <v>0</v>
      </c>
      <c r="AC495" s="9" t="str">
        <f>IF(ISNUMBER(VLOOKUP($B495,Anteile!$A$2:$BI$10000,25,FALSE)),VLOOKUP($B495,Anteile!$A$2:$BI$10000,25,FALSE),"0")</f>
        <v>0</v>
      </c>
      <c r="AD495" s="9" t="str">
        <f>IF(ISNUMBER(VLOOKUP($B495,Anteile!$A$2:$BI$10000,26,FALSE)),VLOOKUP($B495,Anteile!$A$2:$BI$10000,26,FALSE),"0")</f>
        <v>0</v>
      </c>
      <c r="AE495" s="9" t="str">
        <f>IF(ISNUMBER(VLOOKUP($B495,Anteile!$A$2:$BI$10000,27,FALSE)),VLOOKUP($B495,Anteile!$A$2:$BI$10000,27,FALSE),"0")</f>
        <v>0</v>
      </c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5"/>
      <c r="AW495" s="13">
        <v>1</v>
      </c>
      <c r="AX495" s="5"/>
      <c r="AY495" s="5"/>
      <c r="AZ495" s="5"/>
      <c r="BA495" s="5"/>
      <c r="BB495" s="5"/>
      <c r="BC495" s="5"/>
      <c r="BD495" s="5"/>
      <c r="BE495" s="13">
        <f t="shared" ca="1" si="540"/>
        <v>841.69011998222481</v>
      </c>
      <c r="BF495" s="13">
        <f t="shared" ca="1" si="586"/>
        <v>0</v>
      </c>
      <c r="BG495" s="13">
        <f t="shared" ca="1" si="541"/>
        <v>77.151533106206486</v>
      </c>
      <c r="BH495" s="13"/>
      <c r="BI495" s="13"/>
      <c r="BJ495" s="13"/>
      <c r="BK495" s="13"/>
      <c r="BL495" s="13"/>
      <c r="BM495" s="13"/>
      <c r="BN495" s="13"/>
      <c r="BO495" s="13"/>
      <c r="BP495" s="13"/>
      <c r="BQ495" s="13"/>
      <c r="BR495" s="13"/>
      <c r="BS495" s="13">
        <f t="shared" ca="1" si="587"/>
        <v>0</v>
      </c>
      <c r="BT495" s="13">
        <f t="shared" ca="1" si="588"/>
        <v>43.77</v>
      </c>
      <c r="BU495" s="13">
        <f t="shared" ca="1" si="589"/>
        <v>29.625240705080728</v>
      </c>
      <c r="BV495" s="13">
        <f t="shared" ca="1" si="590"/>
        <v>28.040290327358907</v>
      </c>
      <c r="BW495" s="13">
        <f t="shared" ca="1" si="600"/>
        <v>0</v>
      </c>
      <c r="BX495" s="13"/>
      <c r="BY495" s="13"/>
      <c r="BZ495" s="13"/>
      <c r="CA495" s="13"/>
      <c r="CB495" s="13"/>
      <c r="CC495" s="13"/>
      <c r="CD495" s="13"/>
      <c r="CE495" s="13"/>
      <c r="CF495" s="13"/>
      <c r="CG495" s="13"/>
      <c r="CH495" s="13"/>
      <c r="CI495" s="13"/>
      <c r="CJ495" s="13"/>
      <c r="CK495" s="13"/>
      <c r="CL495" s="13"/>
      <c r="CM495" s="5"/>
      <c r="CN495" s="13">
        <f t="shared" ca="1" si="591"/>
        <v>6180.9</v>
      </c>
      <c r="CO495" s="13">
        <f t="shared" ca="1" si="592"/>
        <v>131.06</v>
      </c>
      <c r="CP495" s="13">
        <f t="shared" ca="1" si="593"/>
        <v>382.48410000000001</v>
      </c>
      <c r="CQ495" s="5"/>
      <c r="CR495" s="5"/>
      <c r="CS495" s="5"/>
      <c r="CT495" s="34">
        <f t="shared" ca="1" si="594"/>
        <v>1.0360850404735125</v>
      </c>
      <c r="CU495" s="34">
        <f t="shared" ca="1" si="595"/>
        <v>1.0453856584509851</v>
      </c>
      <c r="CV495" s="34">
        <f t="shared" ca="1" si="596"/>
        <v>0.91132585673552613</v>
      </c>
      <c r="CW495" s="5"/>
      <c r="CX495" s="5"/>
      <c r="CY495" s="5"/>
      <c r="CZ495" s="5"/>
      <c r="DA495" s="33">
        <f t="shared" ca="1" si="597"/>
        <v>1.3502000000000001</v>
      </c>
      <c r="DB495" s="13">
        <f t="shared" ca="1" si="598"/>
        <v>1136.45</v>
      </c>
      <c r="DC495" s="5"/>
      <c r="DD495" s="18">
        <f t="shared" ca="1" si="542"/>
        <v>0</v>
      </c>
      <c r="DE495" s="18">
        <f>IF(ISNUMBER(VLOOKUP(B495,CASH!$B$7:$D$10000,3,FALSE)),VLOOKUP(B495,CASH!$B$7:$D$10000,3,FALSE),0)</f>
        <v>0</v>
      </c>
      <c r="DF495" s="18">
        <f t="shared" si="543"/>
        <v>0</v>
      </c>
      <c r="DG495" s="18">
        <f t="shared" ca="1" si="533"/>
        <v>0</v>
      </c>
      <c r="DH495" s="18">
        <f t="shared" ca="1" si="534"/>
        <v>0</v>
      </c>
      <c r="DI495" s="18">
        <f t="shared" si="544"/>
        <v>0</v>
      </c>
      <c r="DJ495" s="18">
        <f t="shared" si="545"/>
        <v>0</v>
      </c>
      <c r="DK495" s="18">
        <f t="shared" si="546"/>
        <v>0</v>
      </c>
      <c r="DL495" s="18">
        <f t="shared" si="547"/>
        <v>0</v>
      </c>
      <c r="DM495" s="18">
        <f t="shared" si="548"/>
        <v>0</v>
      </c>
      <c r="DN495" s="18">
        <f t="shared" si="549"/>
        <v>0</v>
      </c>
      <c r="DO495" s="18">
        <f t="shared" si="550"/>
        <v>0</v>
      </c>
      <c r="DP495" s="18">
        <f t="shared" si="551"/>
        <v>0</v>
      </c>
      <c r="DQ495" s="18">
        <f t="shared" ca="1" si="552"/>
        <v>0</v>
      </c>
      <c r="DR495" s="18">
        <f t="shared" ca="1" si="553"/>
        <v>0</v>
      </c>
      <c r="DS495" s="18">
        <f t="shared" ca="1" si="554"/>
        <v>0</v>
      </c>
      <c r="DT495" s="18">
        <f t="shared" si="555"/>
        <v>0</v>
      </c>
      <c r="DU495" s="18">
        <f t="shared" si="556"/>
        <v>0</v>
      </c>
      <c r="DV495" s="18">
        <f t="shared" si="557"/>
        <v>0</v>
      </c>
      <c r="DW495" s="18">
        <f t="shared" si="558"/>
        <v>0</v>
      </c>
      <c r="DX495" s="18">
        <f t="shared" si="559"/>
        <v>0</v>
      </c>
      <c r="DY495" s="18">
        <f t="shared" si="560"/>
        <v>0</v>
      </c>
      <c r="DZ495" s="18">
        <f t="shared" si="561"/>
        <v>0</v>
      </c>
      <c r="EA495" s="18">
        <f t="shared" si="562"/>
        <v>0</v>
      </c>
      <c r="EB495" s="18">
        <f t="shared" si="563"/>
        <v>0</v>
      </c>
      <c r="EC495" s="18">
        <f t="shared" si="564"/>
        <v>0</v>
      </c>
      <c r="ED495" s="18">
        <f t="shared" si="565"/>
        <v>0</v>
      </c>
      <c r="EE495" s="18">
        <f t="shared" ca="1" si="566"/>
        <v>0</v>
      </c>
      <c r="EF495" s="18">
        <f t="shared" ca="1" si="567"/>
        <v>0</v>
      </c>
      <c r="EG495" s="18">
        <f t="shared" ca="1" si="568"/>
        <v>0</v>
      </c>
      <c r="EH495" s="18">
        <f t="shared" ca="1" si="569"/>
        <v>0</v>
      </c>
      <c r="EI495" s="18">
        <f t="shared" ca="1" si="570"/>
        <v>0</v>
      </c>
      <c r="EJ495" s="18">
        <f t="shared" si="571"/>
        <v>0</v>
      </c>
      <c r="EK495" s="18">
        <f t="shared" si="572"/>
        <v>0</v>
      </c>
      <c r="EL495" s="18">
        <f t="shared" si="573"/>
        <v>0</v>
      </c>
      <c r="EM495" s="18">
        <f t="shared" si="574"/>
        <v>0</v>
      </c>
      <c r="EN495" s="18">
        <f t="shared" si="575"/>
        <v>0</v>
      </c>
      <c r="EO495" s="18">
        <f t="shared" si="576"/>
        <v>0</v>
      </c>
      <c r="EP495" s="18">
        <f t="shared" si="577"/>
        <v>0</v>
      </c>
      <c r="EQ495" s="18">
        <f t="shared" si="578"/>
        <v>0</v>
      </c>
      <c r="ER495" s="18">
        <f t="shared" si="579"/>
        <v>0</v>
      </c>
      <c r="ES495" s="18">
        <f t="shared" si="580"/>
        <v>0</v>
      </c>
      <c r="ET495" s="18">
        <f t="shared" si="581"/>
        <v>0</v>
      </c>
      <c r="EU495" s="18">
        <f t="shared" si="582"/>
        <v>0</v>
      </c>
      <c r="EV495" s="18">
        <f t="shared" si="583"/>
        <v>0</v>
      </c>
      <c r="EW495" s="18">
        <f t="shared" si="584"/>
        <v>0</v>
      </c>
      <c r="EX495" s="18">
        <f t="shared" si="585"/>
        <v>0</v>
      </c>
      <c r="EY495" s="17"/>
      <c r="EZ495" s="1"/>
      <c r="FA495" s="54">
        <f t="shared" ca="1" si="535"/>
        <v>0</v>
      </c>
      <c r="FB495" s="54">
        <f t="shared" si="536"/>
        <v>0</v>
      </c>
      <c r="FC495" s="54">
        <f t="shared" ca="1" si="601"/>
        <v>0</v>
      </c>
      <c r="FD495" s="34" t="e">
        <f t="shared" ca="1" si="602"/>
        <v>#DIV/0!</v>
      </c>
      <c r="FE495" s="34" t="e">
        <f t="shared" ca="1" si="599"/>
        <v>#DIV/0!</v>
      </c>
      <c r="FH495">
        <f t="shared" si="537"/>
        <v>0</v>
      </c>
      <c r="FI495">
        <f t="shared" ca="1" si="538"/>
        <v>0</v>
      </c>
      <c r="FJ495">
        <f t="shared" ca="1" si="539"/>
        <v>0</v>
      </c>
    </row>
    <row r="496" spans="1:166" x14ac:dyDescent="0.25">
      <c r="A496" s="1"/>
      <c r="B496" s="15">
        <f>Kurse!B492</f>
        <v>40283</v>
      </c>
      <c r="C496" s="1"/>
      <c r="D496" s="20" t="str">
        <f>IF(ISNUMBER(VLOOKUP(B496,CASH!$B$7:$E$2815,2,FALSE)),VLOOKUP(B496,CASH!$B$7:$E$2815,2,FALSE),"")</f>
        <v/>
      </c>
      <c r="E496" s="1"/>
      <c r="F496" s="20">
        <f t="shared" si="603"/>
        <v>0</v>
      </c>
      <c r="G496" s="20"/>
      <c r="H496" s="20"/>
      <c r="I496" s="20"/>
      <c r="J496" s="20"/>
      <c r="K496" s="9"/>
      <c r="L496" s="9"/>
      <c r="M496" s="9"/>
      <c r="N496" s="9"/>
      <c r="O496" s="9"/>
      <c r="P496" s="9" t="str">
        <f>IF(ISNUMBER(VLOOKUP($B496,Anteile!$A$2:$BI$10000,12,FALSE)),VLOOKUP($B496,Anteile!$A$2:$BI$10000,12,FALSE),"0")</f>
        <v>0</v>
      </c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 t="str">
        <f>IF(ISNUMBER(VLOOKUP($B496,Anteile!$A$2:$BI$10000,24,FALSE)),VLOOKUP($B496,Anteile!$A$2:$BI$10000,24,FALSE),"0")</f>
        <v>0</v>
      </c>
      <c r="AC496" s="9" t="str">
        <f>IF(ISNUMBER(VLOOKUP($B496,Anteile!$A$2:$BI$10000,25,FALSE)),VLOOKUP($B496,Anteile!$A$2:$BI$10000,25,FALSE),"0")</f>
        <v>0</v>
      </c>
      <c r="AD496" s="9" t="str">
        <f>IF(ISNUMBER(VLOOKUP($B496,Anteile!$A$2:$BI$10000,26,FALSE)),VLOOKUP($B496,Anteile!$A$2:$BI$10000,26,FALSE),"0")</f>
        <v>0</v>
      </c>
      <c r="AE496" s="9" t="str">
        <f>IF(ISNUMBER(VLOOKUP($B496,Anteile!$A$2:$BI$10000,27,FALSE)),VLOOKUP($B496,Anteile!$A$2:$BI$10000,27,FALSE),"0")</f>
        <v>0</v>
      </c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5"/>
      <c r="AW496" s="13">
        <v>1</v>
      </c>
      <c r="AX496" s="5"/>
      <c r="AY496" s="5"/>
      <c r="AZ496" s="5"/>
      <c r="BA496" s="5"/>
      <c r="BB496" s="5"/>
      <c r="BC496" s="5"/>
      <c r="BD496" s="5"/>
      <c r="BE496" s="13">
        <f t="shared" ca="1" si="540"/>
        <v>853.8404889903527</v>
      </c>
      <c r="BF496" s="13">
        <f t="shared" ca="1" si="586"/>
        <v>0</v>
      </c>
      <c r="BG496" s="13">
        <f t="shared" ca="1" si="541"/>
        <v>76.817144119596435</v>
      </c>
      <c r="BH496" s="13"/>
      <c r="BI496" s="13"/>
      <c r="BJ496" s="13"/>
      <c r="BK496" s="13"/>
      <c r="BL496" s="13"/>
      <c r="BM496" s="13"/>
      <c r="BN496" s="13"/>
      <c r="BO496" s="13"/>
      <c r="BP496" s="13"/>
      <c r="BQ496" s="13"/>
      <c r="BR496" s="13"/>
      <c r="BS496" s="13">
        <f t="shared" ca="1" si="587"/>
        <v>0</v>
      </c>
      <c r="BT496" s="13">
        <f t="shared" ca="1" si="588"/>
        <v>44.46</v>
      </c>
      <c r="BU496" s="13">
        <f t="shared" ca="1" si="589"/>
        <v>29.582443478901244</v>
      </c>
      <c r="BV496" s="13">
        <f t="shared" ca="1" si="590"/>
        <v>28.301053096693423</v>
      </c>
      <c r="BW496" s="13">
        <f t="shared" ca="1" si="600"/>
        <v>0</v>
      </c>
      <c r="BX496" s="13"/>
      <c r="BY496" s="13"/>
      <c r="BZ496" s="13"/>
      <c r="CA496" s="13"/>
      <c r="CB496" s="13"/>
      <c r="CC496" s="13"/>
      <c r="CD496" s="13"/>
      <c r="CE496" s="13"/>
      <c r="CF496" s="13"/>
      <c r="CG496" s="13"/>
      <c r="CH496" s="13"/>
      <c r="CI496" s="13"/>
      <c r="CJ496" s="13"/>
      <c r="CK496" s="13"/>
      <c r="CL496" s="13"/>
      <c r="CM496" s="5"/>
      <c r="CN496" s="13">
        <f t="shared" ca="1" si="591"/>
        <v>6291.45</v>
      </c>
      <c r="CO496" s="13">
        <f t="shared" ca="1" si="592"/>
        <v>129.96</v>
      </c>
      <c r="CP496" s="13">
        <f t="shared" ca="1" si="593"/>
        <v>382.46609999999998</v>
      </c>
      <c r="CQ496" s="5"/>
      <c r="CR496" s="5"/>
      <c r="CS496" s="5"/>
      <c r="CT496" s="34">
        <f t="shared" ca="1" si="594"/>
        <v>1.0546161930927664</v>
      </c>
      <c r="CU496" s="34">
        <f t="shared" ca="1" si="595"/>
        <v>1.0366116295764538</v>
      </c>
      <c r="CV496" s="34">
        <f t="shared" ca="1" si="596"/>
        <v>0.91128296903007311</v>
      </c>
      <c r="CW496" s="5"/>
      <c r="CX496" s="5"/>
      <c r="CY496" s="5"/>
      <c r="CZ496" s="5"/>
      <c r="DA496" s="33">
        <f t="shared" ca="1" si="597"/>
        <v>1.3579000000000001</v>
      </c>
      <c r="DB496" s="13">
        <f t="shared" ca="1" si="598"/>
        <v>1159.43</v>
      </c>
      <c r="DC496" s="5"/>
      <c r="DD496" s="18">
        <f t="shared" ca="1" si="542"/>
        <v>0</v>
      </c>
      <c r="DE496" s="18">
        <f>IF(ISNUMBER(VLOOKUP(B496,CASH!$B$7:$D$10000,3,FALSE)),VLOOKUP(B496,CASH!$B$7:$D$10000,3,FALSE),0)</f>
        <v>0</v>
      </c>
      <c r="DF496" s="18">
        <f t="shared" si="543"/>
        <v>0</v>
      </c>
      <c r="DG496" s="18">
        <f t="shared" ca="1" si="533"/>
        <v>0</v>
      </c>
      <c r="DH496" s="18">
        <f t="shared" ca="1" si="534"/>
        <v>0</v>
      </c>
      <c r="DI496" s="18">
        <f t="shared" si="544"/>
        <v>0</v>
      </c>
      <c r="DJ496" s="18">
        <f t="shared" si="545"/>
        <v>0</v>
      </c>
      <c r="DK496" s="18">
        <f t="shared" si="546"/>
        <v>0</v>
      </c>
      <c r="DL496" s="18">
        <f t="shared" si="547"/>
        <v>0</v>
      </c>
      <c r="DM496" s="18">
        <f t="shared" si="548"/>
        <v>0</v>
      </c>
      <c r="DN496" s="18">
        <f t="shared" si="549"/>
        <v>0</v>
      </c>
      <c r="DO496" s="18">
        <f t="shared" si="550"/>
        <v>0</v>
      </c>
      <c r="DP496" s="18">
        <f t="shared" si="551"/>
        <v>0</v>
      </c>
      <c r="DQ496" s="18">
        <f t="shared" ca="1" si="552"/>
        <v>0</v>
      </c>
      <c r="DR496" s="18">
        <f t="shared" ca="1" si="553"/>
        <v>0</v>
      </c>
      <c r="DS496" s="18">
        <f t="shared" ca="1" si="554"/>
        <v>0</v>
      </c>
      <c r="DT496" s="18">
        <f t="shared" si="555"/>
        <v>0</v>
      </c>
      <c r="DU496" s="18">
        <f t="shared" si="556"/>
        <v>0</v>
      </c>
      <c r="DV496" s="18">
        <f t="shared" si="557"/>
        <v>0</v>
      </c>
      <c r="DW496" s="18">
        <f t="shared" si="558"/>
        <v>0</v>
      </c>
      <c r="DX496" s="18">
        <f t="shared" si="559"/>
        <v>0</v>
      </c>
      <c r="DY496" s="18">
        <f t="shared" si="560"/>
        <v>0</v>
      </c>
      <c r="DZ496" s="18">
        <f t="shared" si="561"/>
        <v>0</v>
      </c>
      <c r="EA496" s="18">
        <f t="shared" si="562"/>
        <v>0</v>
      </c>
      <c r="EB496" s="18">
        <f t="shared" si="563"/>
        <v>0</v>
      </c>
      <c r="EC496" s="18">
        <f t="shared" si="564"/>
        <v>0</v>
      </c>
      <c r="ED496" s="18">
        <f t="shared" si="565"/>
        <v>0</v>
      </c>
      <c r="EE496" s="18">
        <f t="shared" ca="1" si="566"/>
        <v>0</v>
      </c>
      <c r="EF496" s="18">
        <f t="shared" ca="1" si="567"/>
        <v>0</v>
      </c>
      <c r="EG496" s="18">
        <f t="shared" ca="1" si="568"/>
        <v>0</v>
      </c>
      <c r="EH496" s="18">
        <f t="shared" ca="1" si="569"/>
        <v>0</v>
      </c>
      <c r="EI496" s="18">
        <f t="shared" ca="1" si="570"/>
        <v>0</v>
      </c>
      <c r="EJ496" s="18">
        <f t="shared" si="571"/>
        <v>0</v>
      </c>
      <c r="EK496" s="18">
        <f t="shared" si="572"/>
        <v>0</v>
      </c>
      <c r="EL496" s="18">
        <f t="shared" si="573"/>
        <v>0</v>
      </c>
      <c r="EM496" s="18">
        <f t="shared" si="574"/>
        <v>0</v>
      </c>
      <c r="EN496" s="18">
        <f t="shared" si="575"/>
        <v>0</v>
      </c>
      <c r="EO496" s="18">
        <f t="shared" si="576"/>
        <v>0</v>
      </c>
      <c r="EP496" s="18">
        <f t="shared" si="577"/>
        <v>0</v>
      </c>
      <c r="EQ496" s="18">
        <f t="shared" si="578"/>
        <v>0</v>
      </c>
      <c r="ER496" s="18">
        <f t="shared" si="579"/>
        <v>0</v>
      </c>
      <c r="ES496" s="18">
        <f t="shared" si="580"/>
        <v>0</v>
      </c>
      <c r="ET496" s="18">
        <f t="shared" si="581"/>
        <v>0</v>
      </c>
      <c r="EU496" s="18">
        <f t="shared" si="582"/>
        <v>0</v>
      </c>
      <c r="EV496" s="18">
        <f t="shared" si="583"/>
        <v>0</v>
      </c>
      <c r="EW496" s="18">
        <f t="shared" si="584"/>
        <v>0</v>
      </c>
      <c r="EX496" s="18">
        <f t="shared" si="585"/>
        <v>0</v>
      </c>
      <c r="EY496" s="17"/>
      <c r="EZ496" s="1"/>
      <c r="FA496" s="54">
        <f t="shared" ca="1" si="535"/>
        <v>0</v>
      </c>
      <c r="FB496" s="54">
        <f t="shared" si="536"/>
        <v>0</v>
      </c>
      <c r="FC496" s="54">
        <f t="shared" ca="1" si="601"/>
        <v>0</v>
      </c>
      <c r="FD496" s="34" t="e">
        <f t="shared" ca="1" si="602"/>
        <v>#DIV/0!</v>
      </c>
      <c r="FE496" s="34" t="e">
        <f t="shared" ca="1" si="599"/>
        <v>#DIV/0!</v>
      </c>
      <c r="FH496">
        <f t="shared" si="537"/>
        <v>0</v>
      </c>
      <c r="FI496">
        <f t="shared" ca="1" si="538"/>
        <v>0</v>
      </c>
      <c r="FJ496">
        <f t="shared" ca="1" si="539"/>
        <v>0</v>
      </c>
    </row>
    <row r="497" spans="1:166" x14ac:dyDescent="0.25">
      <c r="A497" s="1"/>
      <c r="B497" s="15">
        <f>Kurse!B493</f>
        <v>40282</v>
      </c>
      <c r="C497" s="1"/>
      <c r="D497" s="20" t="str">
        <f>IF(ISNUMBER(VLOOKUP(B497,CASH!$B$7:$E$2815,2,FALSE)),VLOOKUP(B497,CASH!$B$7:$E$2815,2,FALSE),"")</f>
        <v/>
      </c>
      <c r="E497" s="1"/>
      <c r="F497" s="20">
        <f t="shared" si="603"/>
        <v>0</v>
      </c>
      <c r="G497" s="20"/>
      <c r="H497" s="20"/>
      <c r="I497" s="20"/>
      <c r="J497" s="20"/>
      <c r="K497" s="9"/>
      <c r="L497" s="9"/>
      <c r="M497" s="9"/>
      <c r="N497" s="9"/>
      <c r="O497" s="9"/>
      <c r="P497" s="9" t="str">
        <f>IF(ISNUMBER(VLOOKUP($B497,Anteile!$A$2:$BI$10000,12,FALSE)),VLOOKUP($B497,Anteile!$A$2:$BI$10000,12,FALSE),"0")</f>
        <v>0</v>
      </c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 t="str">
        <f>IF(ISNUMBER(VLOOKUP($B497,Anteile!$A$2:$BI$10000,24,FALSE)),VLOOKUP($B497,Anteile!$A$2:$BI$10000,24,FALSE),"0")</f>
        <v>0</v>
      </c>
      <c r="AC497" s="9" t="str">
        <f>IF(ISNUMBER(VLOOKUP($B497,Anteile!$A$2:$BI$10000,25,FALSE)),VLOOKUP($B497,Anteile!$A$2:$BI$10000,25,FALSE),"0")</f>
        <v>0</v>
      </c>
      <c r="AD497" s="9" t="str">
        <f>IF(ISNUMBER(VLOOKUP($B497,Anteile!$A$2:$BI$10000,26,FALSE)),VLOOKUP($B497,Anteile!$A$2:$BI$10000,26,FALSE),"0")</f>
        <v>0</v>
      </c>
      <c r="AE497" s="9" t="str">
        <f>IF(ISNUMBER(VLOOKUP($B497,Anteile!$A$2:$BI$10000,27,FALSE)),VLOOKUP($B497,Anteile!$A$2:$BI$10000,27,FALSE),"0")</f>
        <v>0</v>
      </c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5"/>
      <c r="AW497" s="13">
        <v>1</v>
      </c>
      <c r="AX497" s="5"/>
      <c r="AY497" s="5"/>
      <c r="AZ497" s="5"/>
      <c r="BA497" s="5"/>
      <c r="BB497" s="5"/>
      <c r="BC497" s="5"/>
      <c r="BD497" s="5"/>
      <c r="BE497" s="13">
        <f t="shared" ca="1" si="540"/>
        <v>847.28324545987118</v>
      </c>
      <c r="BF497" s="13">
        <f t="shared" ca="1" si="586"/>
        <v>0</v>
      </c>
      <c r="BG497" s="13">
        <f t="shared" ca="1" si="541"/>
        <v>76.178968951376689</v>
      </c>
      <c r="BH497" s="13"/>
      <c r="BI497" s="13"/>
      <c r="BJ497" s="13"/>
      <c r="BK497" s="13"/>
      <c r="BL497" s="13"/>
      <c r="BM497" s="13"/>
      <c r="BN497" s="13"/>
      <c r="BO497" s="13"/>
      <c r="BP497" s="13"/>
      <c r="BQ497" s="13"/>
      <c r="BR497" s="13"/>
      <c r="BS497" s="13">
        <f t="shared" ca="1" si="587"/>
        <v>0</v>
      </c>
      <c r="BT497" s="13">
        <f t="shared" ca="1" si="588"/>
        <v>44.17</v>
      </c>
      <c r="BU497" s="13">
        <f t="shared" ca="1" si="589"/>
        <v>29.210603397773873</v>
      </c>
      <c r="BV497" s="13">
        <f t="shared" ca="1" si="590"/>
        <v>28.104862331575866</v>
      </c>
      <c r="BW497" s="13">
        <f t="shared" ca="1" si="600"/>
        <v>0</v>
      </c>
      <c r="BX497" s="13"/>
      <c r="BY497" s="13"/>
      <c r="BZ497" s="13"/>
      <c r="CA497" s="13"/>
      <c r="CB497" s="13"/>
      <c r="CC497" s="13"/>
      <c r="CD497" s="13"/>
      <c r="CE497" s="13"/>
      <c r="CF497" s="13"/>
      <c r="CG497" s="13"/>
      <c r="CH497" s="13"/>
      <c r="CI497" s="13"/>
      <c r="CJ497" s="13"/>
      <c r="CK497" s="13"/>
      <c r="CL497" s="13"/>
      <c r="CM497" s="5"/>
      <c r="CN497" s="13">
        <f t="shared" ca="1" si="591"/>
        <v>6278.4</v>
      </c>
      <c r="CO497" s="13">
        <f t="shared" ca="1" si="592"/>
        <v>129.22999999999999</v>
      </c>
      <c r="CP497" s="13">
        <f t="shared" ca="1" si="593"/>
        <v>382.34930000000003</v>
      </c>
      <c r="CQ497" s="5"/>
      <c r="CR497" s="5"/>
      <c r="CS497" s="5"/>
      <c r="CT497" s="34">
        <f t="shared" ca="1" si="594"/>
        <v>1.0524286621865586</v>
      </c>
      <c r="CU497" s="34">
        <f t="shared" ca="1" si="595"/>
        <v>1.0307888649597192</v>
      </c>
      <c r="CV497" s="34">
        <f t="shared" ca="1" si="596"/>
        <v>0.91100467547468955</v>
      </c>
      <c r="CW497" s="5"/>
      <c r="CX497" s="5"/>
      <c r="CY497" s="5"/>
      <c r="CZ497" s="5"/>
      <c r="DA497" s="33">
        <f t="shared" ca="1" si="597"/>
        <v>1.3655999999999999</v>
      </c>
      <c r="DB497" s="13">
        <f t="shared" ca="1" si="598"/>
        <v>1157.05</v>
      </c>
      <c r="DC497" s="5"/>
      <c r="DD497" s="18">
        <f t="shared" ca="1" si="542"/>
        <v>0</v>
      </c>
      <c r="DE497" s="18">
        <f>IF(ISNUMBER(VLOOKUP(B497,CASH!$B$7:$D$10000,3,FALSE)),VLOOKUP(B497,CASH!$B$7:$D$10000,3,FALSE),0)</f>
        <v>0</v>
      </c>
      <c r="DF497" s="18">
        <f t="shared" si="543"/>
        <v>0</v>
      </c>
      <c r="DG497" s="18">
        <f t="shared" ref="DG497:DG560" ca="1" si="604">SUM(DQ497:ED497)</f>
        <v>0</v>
      </c>
      <c r="DH497" s="18">
        <f t="shared" ref="DH497:DH560" ca="1" si="605">SUM(EE497:EX497)</f>
        <v>0</v>
      </c>
      <c r="DI497" s="18">
        <f t="shared" si="544"/>
        <v>0</v>
      </c>
      <c r="DJ497" s="18">
        <f t="shared" si="545"/>
        <v>0</v>
      </c>
      <c r="DK497" s="18">
        <f t="shared" si="546"/>
        <v>0</v>
      </c>
      <c r="DL497" s="18">
        <f t="shared" si="547"/>
        <v>0</v>
      </c>
      <c r="DM497" s="18">
        <f t="shared" si="548"/>
        <v>0</v>
      </c>
      <c r="DN497" s="18">
        <f t="shared" si="549"/>
        <v>0</v>
      </c>
      <c r="DO497" s="18">
        <f t="shared" si="550"/>
        <v>0</v>
      </c>
      <c r="DP497" s="18">
        <f t="shared" si="551"/>
        <v>0</v>
      </c>
      <c r="DQ497" s="18">
        <f t="shared" ca="1" si="552"/>
        <v>0</v>
      </c>
      <c r="DR497" s="18">
        <f t="shared" ca="1" si="553"/>
        <v>0</v>
      </c>
      <c r="DS497" s="18">
        <f t="shared" ca="1" si="554"/>
        <v>0</v>
      </c>
      <c r="DT497" s="18">
        <f t="shared" si="555"/>
        <v>0</v>
      </c>
      <c r="DU497" s="18">
        <f t="shared" si="556"/>
        <v>0</v>
      </c>
      <c r="DV497" s="18">
        <f t="shared" si="557"/>
        <v>0</v>
      </c>
      <c r="DW497" s="18">
        <f t="shared" si="558"/>
        <v>0</v>
      </c>
      <c r="DX497" s="18">
        <f t="shared" si="559"/>
        <v>0</v>
      </c>
      <c r="DY497" s="18">
        <f t="shared" si="560"/>
        <v>0</v>
      </c>
      <c r="DZ497" s="18">
        <f t="shared" si="561"/>
        <v>0</v>
      </c>
      <c r="EA497" s="18">
        <f t="shared" si="562"/>
        <v>0</v>
      </c>
      <c r="EB497" s="18">
        <f t="shared" si="563"/>
        <v>0</v>
      </c>
      <c r="EC497" s="18">
        <f t="shared" si="564"/>
        <v>0</v>
      </c>
      <c r="ED497" s="18">
        <f t="shared" si="565"/>
        <v>0</v>
      </c>
      <c r="EE497" s="18">
        <f t="shared" ca="1" si="566"/>
        <v>0</v>
      </c>
      <c r="EF497" s="18">
        <f t="shared" ca="1" si="567"/>
        <v>0</v>
      </c>
      <c r="EG497" s="18">
        <f t="shared" ca="1" si="568"/>
        <v>0</v>
      </c>
      <c r="EH497" s="18">
        <f t="shared" ca="1" si="569"/>
        <v>0</v>
      </c>
      <c r="EI497" s="18">
        <f t="shared" ca="1" si="570"/>
        <v>0</v>
      </c>
      <c r="EJ497" s="18">
        <f t="shared" si="571"/>
        <v>0</v>
      </c>
      <c r="EK497" s="18">
        <f t="shared" si="572"/>
        <v>0</v>
      </c>
      <c r="EL497" s="18">
        <f t="shared" si="573"/>
        <v>0</v>
      </c>
      <c r="EM497" s="18">
        <f t="shared" si="574"/>
        <v>0</v>
      </c>
      <c r="EN497" s="18">
        <f t="shared" si="575"/>
        <v>0</v>
      </c>
      <c r="EO497" s="18">
        <f t="shared" si="576"/>
        <v>0</v>
      </c>
      <c r="EP497" s="18">
        <f t="shared" si="577"/>
        <v>0</v>
      </c>
      <c r="EQ497" s="18">
        <f t="shared" si="578"/>
        <v>0</v>
      </c>
      <c r="ER497" s="18">
        <f t="shared" si="579"/>
        <v>0</v>
      </c>
      <c r="ES497" s="18">
        <f t="shared" si="580"/>
        <v>0</v>
      </c>
      <c r="ET497" s="18">
        <f t="shared" si="581"/>
        <v>0</v>
      </c>
      <c r="EU497" s="18">
        <f t="shared" si="582"/>
        <v>0</v>
      </c>
      <c r="EV497" s="18">
        <f t="shared" si="583"/>
        <v>0</v>
      </c>
      <c r="EW497" s="18">
        <f t="shared" si="584"/>
        <v>0</v>
      </c>
      <c r="EX497" s="18">
        <f t="shared" si="585"/>
        <v>0</v>
      </c>
      <c r="EY497" s="17"/>
      <c r="EZ497" s="1"/>
      <c r="FA497" s="54">
        <f t="shared" ca="1" si="535"/>
        <v>0</v>
      </c>
      <c r="FB497" s="54">
        <f t="shared" si="536"/>
        <v>0</v>
      </c>
      <c r="FC497" s="54">
        <f t="shared" ca="1" si="601"/>
        <v>0</v>
      </c>
      <c r="FD497" s="34" t="e">
        <f t="shared" ca="1" si="602"/>
        <v>#DIV/0!</v>
      </c>
      <c r="FE497" s="34" t="e">
        <f t="shared" ca="1" si="599"/>
        <v>#DIV/0!</v>
      </c>
      <c r="FH497">
        <f t="shared" si="537"/>
        <v>0</v>
      </c>
      <c r="FI497">
        <f t="shared" ca="1" si="538"/>
        <v>0</v>
      </c>
      <c r="FJ497">
        <f t="shared" ca="1" si="539"/>
        <v>0</v>
      </c>
    </row>
    <row r="498" spans="1:166" x14ac:dyDescent="0.25">
      <c r="A498" s="1"/>
      <c r="B498" s="15">
        <f>Kurse!B494</f>
        <v>40281</v>
      </c>
      <c r="C498" s="1"/>
      <c r="D498" s="20" t="str">
        <f>IF(ISNUMBER(VLOOKUP(B498,CASH!$B$7:$E$2815,2,FALSE)),VLOOKUP(B498,CASH!$B$7:$E$2815,2,FALSE),"")</f>
        <v/>
      </c>
      <c r="E498" s="1"/>
      <c r="F498" s="20">
        <f t="shared" si="603"/>
        <v>0</v>
      </c>
      <c r="G498" s="20"/>
      <c r="H498" s="20"/>
      <c r="I498" s="20"/>
      <c r="J498" s="20"/>
      <c r="K498" s="9"/>
      <c r="L498" s="9"/>
      <c r="M498" s="9"/>
      <c r="N498" s="9"/>
      <c r="O498" s="9"/>
      <c r="P498" s="9" t="str">
        <f>IF(ISNUMBER(VLOOKUP($B498,Anteile!$A$2:$BI$10000,12,FALSE)),VLOOKUP($B498,Anteile!$A$2:$BI$10000,12,FALSE),"0")</f>
        <v>0</v>
      </c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 t="str">
        <f>IF(ISNUMBER(VLOOKUP($B498,Anteile!$A$2:$BI$10000,24,FALSE)),VLOOKUP($B498,Anteile!$A$2:$BI$10000,24,FALSE),"0")</f>
        <v>0</v>
      </c>
      <c r="AC498" s="9" t="str">
        <f>IF(ISNUMBER(VLOOKUP($B498,Anteile!$A$2:$BI$10000,25,FALSE)),VLOOKUP($B498,Anteile!$A$2:$BI$10000,25,FALSE),"0")</f>
        <v>0</v>
      </c>
      <c r="AD498" s="9" t="str">
        <f>IF(ISNUMBER(VLOOKUP($B498,Anteile!$A$2:$BI$10000,26,FALSE)),VLOOKUP($B498,Anteile!$A$2:$BI$10000,26,FALSE),"0")</f>
        <v>0</v>
      </c>
      <c r="AE498" s="9" t="str">
        <f>IF(ISNUMBER(VLOOKUP($B498,Anteile!$A$2:$BI$10000,27,FALSE)),VLOOKUP($B498,Anteile!$A$2:$BI$10000,27,FALSE),"0")</f>
        <v>0</v>
      </c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5"/>
      <c r="AW498" s="13">
        <v>1</v>
      </c>
      <c r="AX498" s="5"/>
      <c r="AY498" s="5"/>
      <c r="AZ498" s="5"/>
      <c r="BA498" s="5"/>
      <c r="BB498" s="5"/>
      <c r="BC498" s="5"/>
      <c r="BD498" s="5"/>
      <c r="BE498" s="13">
        <f t="shared" ca="1" si="540"/>
        <v>846.04364117258103</v>
      </c>
      <c r="BF498" s="13">
        <f t="shared" ca="1" si="586"/>
        <v>0</v>
      </c>
      <c r="BG498" s="13">
        <f t="shared" ca="1" si="541"/>
        <v>76.158989052971862</v>
      </c>
      <c r="BH498" s="13"/>
      <c r="BI498" s="13"/>
      <c r="BJ498" s="13"/>
      <c r="BK498" s="13"/>
      <c r="BL498" s="13"/>
      <c r="BM498" s="13"/>
      <c r="BN498" s="13"/>
      <c r="BO498" s="13"/>
      <c r="BP498" s="13"/>
      <c r="BQ498" s="13"/>
      <c r="BR498" s="13"/>
      <c r="BS498" s="13">
        <f t="shared" ca="1" si="587"/>
        <v>0</v>
      </c>
      <c r="BT498" s="13">
        <f t="shared" ca="1" si="588"/>
        <v>43.87</v>
      </c>
      <c r="BU498" s="13">
        <f t="shared" ca="1" si="589"/>
        <v>29.123503049004484</v>
      </c>
      <c r="BV498" s="13">
        <f t="shared" ca="1" si="590"/>
        <v>27.859819263830726</v>
      </c>
      <c r="BW498" s="13">
        <f t="shared" ca="1" si="600"/>
        <v>0</v>
      </c>
      <c r="BX498" s="13"/>
      <c r="BY498" s="13"/>
      <c r="BZ498" s="13"/>
      <c r="CA498" s="13"/>
      <c r="CB498" s="13"/>
      <c r="CC498" s="13"/>
      <c r="CD498" s="13"/>
      <c r="CE498" s="13"/>
      <c r="CF498" s="13"/>
      <c r="CG498" s="13"/>
      <c r="CH498" s="13"/>
      <c r="CI498" s="13"/>
      <c r="CJ498" s="13"/>
      <c r="CK498" s="13"/>
      <c r="CL498" s="13"/>
      <c r="CM498" s="5"/>
      <c r="CN498" s="13">
        <f t="shared" ca="1" si="591"/>
        <v>6230.83</v>
      </c>
      <c r="CO498" s="13">
        <f t="shared" ca="1" si="592"/>
        <v>129.1</v>
      </c>
      <c r="CP498" s="13">
        <f t="shared" ca="1" si="593"/>
        <v>382.62279999999998</v>
      </c>
      <c r="CQ498" s="5"/>
      <c r="CR498" s="5"/>
      <c r="CS498" s="5"/>
      <c r="CT498" s="34">
        <f t="shared" ca="1" si="594"/>
        <v>1.0444546510594857</v>
      </c>
      <c r="CU498" s="34">
        <f t="shared" ca="1" si="595"/>
        <v>1.0297519342745474</v>
      </c>
      <c r="CV498" s="34">
        <f t="shared" ca="1" si="596"/>
        <v>0.91165633033254412</v>
      </c>
      <c r="CW498" s="5"/>
      <c r="CX498" s="5"/>
      <c r="CY498" s="5"/>
      <c r="CZ498" s="5"/>
      <c r="DA498" s="33">
        <f t="shared" ca="1" si="597"/>
        <v>1.3611</v>
      </c>
      <c r="DB498" s="13">
        <f t="shared" ca="1" si="598"/>
        <v>1151.55</v>
      </c>
      <c r="DC498" s="5"/>
      <c r="DD498" s="18">
        <f t="shared" ca="1" si="542"/>
        <v>0</v>
      </c>
      <c r="DE498" s="18">
        <f>IF(ISNUMBER(VLOOKUP(B498,CASH!$B$7:$D$10000,3,FALSE)),VLOOKUP(B498,CASH!$B$7:$D$10000,3,FALSE),0)</f>
        <v>0</v>
      </c>
      <c r="DF498" s="18">
        <f t="shared" si="543"/>
        <v>0</v>
      </c>
      <c r="DG498" s="18">
        <f t="shared" ca="1" si="604"/>
        <v>0</v>
      </c>
      <c r="DH498" s="18">
        <f t="shared" ca="1" si="605"/>
        <v>0</v>
      </c>
      <c r="DI498" s="18">
        <f t="shared" si="544"/>
        <v>0</v>
      </c>
      <c r="DJ498" s="18">
        <f t="shared" si="545"/>
        <v>0</v>
      </c>
      <c r="DK498" s="18">
        <f t="shared" si="546"/>
        <v>0</v>
      </c>
      <c r="DL498" s="18">
        <f t="shared" si="547"/>
        <v>0</v>
      </c>
      <c r="DM498" s="18">
        <f t="shared" si="548"/>
        <v>0</v>
      </c>
      <c r="DN498" s="18">
        <f t="shared" si="549"/>
        <v>0</v>
      </c>
      <c r="DO498" s="18">
        <f t="shared" si="550"/>
        <v>0</v>
      </c>
      <c r="DP498" s="18">
        <f t="shared" si="551"/>
        <v>0</v>
      </c>
      <c r="DQ498" s="18">
        <f t="shared" ca="1" si="552"/>
        <v>0</v>
      </c>
      <c r="DR498" s="18">
        <f t="shared" ca="1" si="553"/>
        <v>0</v>
      </c>
      <c r="DS498" s="18">
        <f t="shared" ca="1" si="554"/>
        <v>0</v>
      </c>
      <c r="DT498" s="18">
        <f t="shared" si="555"/>
        <v>0</v>
      </c>
      <c r="DU498" s="18">
        <f t="shared" si="556"/>
        <v>0</v>
      </c>
      <c r="DV498" s="18">
        <f t="shared" si="557"/>
        <v>0</v>
      </c>
      <c r="DW498" s="18">
        <f t="shared" si="558"/>
        <v>0</v>
      </c>
      <c r="DX498" s="18">
        <f t="shared" si="559"/>
        <v>0</v>
      </c>
      <c r="DY498" s="18">
        <f t="shared" si="560"/>
        <v>0</v>
      </c>
      <c r="DZ498" s="18">
        <f t="shared" si="561"/>
        <v>0</v>
      </c>
      <c r="EA498" s="18">
        <f t="shared" si="562"/>
        <v>0</v>
      </c>
      <c r="EB498" s="18">
        <f t="shared" si="563"/>
        <v>0</v>
      </c>
      <c r="EC498" s="18">
        <f t="shared" si="564"/>
        <v>0</v>
      </c>
      <c r="ED498" s="18">
        <f t="shared" si="565"/>
        <v>0</v>
      </c>
      <c r="EE498" s="18">
        <f t="shared" ca="1" si="566"/>
        <v>0</v>
      </c>
      <c r="EF498" s="18">
        <f t="shared" ca="1" si="567"/>
        <v>0</v>
      </c>
      <c r="EG498" s="18">
        <f t="shared" ca="1" si="568"/>
        <v>0</v>
      </c>
      <c r="EH498" s="18">
        <f t="shared" ca="1" si="569"/>
        <v>0</v>
      </c>
      <c r="EI498" s="18">
        <f t="shared" ca="1" si="570"/>
        <v>0</v>
      </c>
      <c r="EJ498" s="18">
        <f t="shared" si="571"/>
        <v>0</v>
      </c>
      <c r="EK498" s="18">
        <f t="shared" si="572"/>
        <v>0</v>
      </c>
      <c r="EL498" s="18">
        <f t="shared" si="573"/>
        <v>0</v>
      </c>
      <c r="EM498" s="18">
        <f t="shared" si="574"/>
        <v>0</v>
      </c>
      <c r="EN498" s="18">
        <f t="shared" si="575"/>
        <v>0</v>
      </c>
      <c r="EO498" s="18">
        <f t="shared" si="576"/>
        <v>0</v>
      </c>
      <c r="EP498" s="18">
        <f t="shared" si="577"/>
        <v>0</v>
      </c>
      <c r="EQ498" s="18">
        <f t="shared" si="578"/>
        <v>0</v>
      </c>
      <c r="ER498" s="18">
        <f t="shared" si="579"/>
        <v>0</v>
      </c>
      <c r="ES498" s="18">
        <f t="shared" si="580"/>
        <v>0</v>
      </c>
      <c r="ET498" s="18">
        <f t="shared" si="581"/>
        <v>0</v>
      </c>
      <c r="EU498" s="18">
        <f t="shared" si="582"/>
        <v>0</v>
      </c>
      <c r="EV498" s="18">
        <f t="shared" si="583"/>
        <v>0</v>
      </c>
      <c r="EW498" s="18">
        <f t="shared" si="584"/>
        <v>0</v>
      </c>
      <c r="EX498" s="18">
        <f t="shared" si="585"/>
        <v>0</v>
      </c>
      <c r="EY498" s="17"/>
      <c r="EZ498" s="1"/>
      <c r="FA498" s="54">
        <f t="shared" ca="1" si="535"/>
        <v>0</v>
      </c>
      <c r="FB498" s="54">
        <f t="shared" si="536"/>
        <v>0</v>
      </c>
      <c r="FC498" s="54">
        <f t="shared" ca="1" si="601"/>
        <v>0</v>
      </c>
      <c r="FD498" s="34" t="e">
        <f t="shared" ca="1" si="602"/>
        <v>#DIV/0!</v>
      </c>
      <c r="FE498" s="34" t="e">
        <f t="shared" ca="1" si="599"/>
        <v>#DIV/0!</v>
      </c>
      <c r="FH498">
        <f t="shared" si="537"/>
        <v>0</v>
      </c>
      <c r="FI498">
        <f t="shared" ca="1" si="538"/>
        <v>0</v>
      </c>
      <c r="FJ498">
        <f t="shared" ca="1" si="539"/>
        <v>0</v>
      </c>
    </row>
    <row r="499" spans="1:166" x14ac:dyDescent="0.25">
      <c r="A499" s="1"/>
      <c r="B499" s="15">
        <f>Kurse!B495</f>
        <v>40280</v>
      </c>
      <c r="C499" s="1"/>
      <c r="D499" s="20" t="str">
        <f>IF(ISNUMBER(VLOOKUP(B499,CASH!$B$7:$E$2815,2,FALSE)),VLOOKUP(B499,CASH!$B$7:$E$2815,2,FALSE),"")</f>
        <v/>
      </c>
      <c r="E499" s="1"/>
      <c r="F499" s="20">
        <f t="shared" si="603"/>
        <v>0</v>
      </c>
      <c r="G499" s="20"/>
      <c r="H499" s="20"/>
      <c r="I499" s="20"/>
      <c r="J499" s="20"/>
      <c r="K499" s="9"/>
      <c r="L499" s="9"/>
      <c r="M499" s="9"/>
      <c r="N499" s="9"/>
      <c r="O499" s="9"/>
      <c r="P499" s="9" t="str">
        <f>IF(ISNUMBER(VLOOKUP($B499,Anteile!$A$2:$BI$10000,12,FALSE)),VLOOKUP($B499,Anteile!$A$2:$BI$10000,12,FALSE),"0")</f>
        <v>0</v>
      </c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 t="str">
        <f>IF(ISNUMBER(VLOOKUP($B499,Anteile!$A$2:$BI$10000,24,FALSE)),VLOOKUP($B499,Anteile!$A$2:$BI$10000,24,FALSE),"0")</f>
        <v>0</v>
      </c>
      <c r="AC499" s="9" t="str">
        <f>IF(ISNUMBER(VLOOKUP($B499,Anteile!$A$2:$BI$10000,25,FALSE)),VLOOKUP($B499,Anteile!$A$2:$BI$10000,25,FALSE),"0")</f>
        <v>0</v>
      </c>
      <c r="AD499" s="9" t="str">
        <f>IF(ISNUMBER(VLOOKUP($B499,Anteile!$A$2:$BI$10000,26,FALSE)),VLOOKUP($B499,Anteile!$A$2:$BI$10000,26,FALSE),"0")</f>
        <v>0</v>
      </c>
      <c r="AE499" s="9" t="str">
        <f>IF(ISNUMBER(VLOOKUP($B499,Anteile!$A$2:$BI$10000,27,FALSE)),VLOOKUP($B499,Anteile!$A$2:$BI$10000,27,FALSE),"0")</f>
        <v>0</v>
      </c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5"/>
      <c r="AW499" s="13">
        <v>1</v>
      </c>
      <c r="AX499" s="5"/>
      <c r="AY499" s="5"/>
      <c r="AZ499" s="5"/>
      <c r="BA499" s="5"/>
      <c r="BB499" s="5"/>
      <c r="BC499" s="5"/>
      <c r="BD499" s="5"/>
      <c r="BE499" s="13">
        <f t="shared" ca="1" si="540"/>
        <v>850.55948174322737</v>
      </c>
      <c r="BF499" s="13">
        <f t="shared" ca="1" si="586"/>
        <v>0</v>
      </c>
      <c r="BG499" s="13">
        <f t="shared" ca="1" si="541"/>
        <v>76.155771495877502</v>
      </c>
      <c r="BH499" s="13"/>
      <c r="BI499" s="13"/>
      <c r="BJ499" s="13"/>
      <c r="BK499" s="13"/>
      <c r="BL499" s="13"/>
      <c r="BM499" s="13"/>
      <c r="BN499" s="13"/>
      <c r="BO499" s="13"/>
      <c r="BP499" s="13"/>
      <c r="BQ499" s="13"/>
      <c r="BR499" s="13"/>
      <c r="BS499" s="13">
        <f t="shared" ca="1" si="587"/>
        <v>0</v>
      </c>
      <c r="BT499" s="13">
        <f t="shared" ca="1" si="588"/>
        <v>43.98</v>
      </c>
      <c r="BU499" s="13">
        <f t="shared" ca="1" si="589"/>
        <v>29.358068315665488</v>
      </c>
      <c r="BV499" s="13">
        <f t="shared" ca="1" si="590"/>
        <v>28.11395759717314</v>
      </c>
      <c r="BW499" s="13">
        <f t="shared" ca="1" si="600"/>
        <v>0</v>
      </c>
      <c r="BX499" s="13"/>
      <c r="BY499" s="13"/>
      <c r="BZ499" s="13"/>
      <c r="CA499" s="13"/>
      <c r="CB499" s="13"/>
      <c r="CC499" s="13"/>
      <c r="CD499" s="13"/>
      <c r="CE499" s="13"/>
      <c r="CF499" s="13"/>
      <c r="CG499" s="13"/>
      <c r="CH499" s="13"/>
      <c r="CI499" s="13"/>
      <c r="CJ499" s="13"/>
      <c r="CK499" s="13"/>
      <c r="CL499" s="13"/>
      <c r="CM499" s="5"/>
      <c r="CN499" s="13">
        <f t="shared" ca="1" si="591"/>
        <v>6250.69</v>
      </c>
      <c r="CO499" s="13">
        <f t="shared" ca="1" si="592"/>
        <v>129.76</v>
      </c>
      <c r="CP499" s="13">
        <f t="shared" ca="1" si="593"/>
        <v>382.2045</v>
      </c>
      <c r="CQ499" s="5"/>
      <c r="CR499" s="5"/>
      <c r="CS499" s="5"/>
      <c r="CT499" s="34">
        <f t="shared" ca="1" si="594"/>
        <v>1.0477837210822663</v>
      </c>
      <c r="CU499" s="34">
        <f t="shared" ca="1" si="595"/>
        <v>1.0350163515992661</v>
      </c>
      <c r="CV499" s="34">
        <f t="shared" ca="1" si="596"/>
        <v>0.91065966771082352</v>
      </c>
      <c r="CW499" s="5"/>
      <c r="CX499" s="5"/>
      <c r="CY499" s="5"/>
      <c r="CZ499" s="5"/>
      <c r="DA499" s="33">
        <f t="shared" ca="1" si="597"/>
        <v>1.3584000000000001</v>
      </c>
      <c r="DB499" s="13">
        <f t="shared" ca="1" si="598"/>
        <v>1155.4000000000001</v>
      </c>
      <c r="DC499" s="5"/>
      <c r="DD499" s="18">
        <f t="shared" ca="1" si="542"/>
        <v>0</v>
      </c>
      <c r="DE499" s="18">
        <f>IF(ISNUMBER(VLOOKUP(B499,CASH!$B$7:$D$10000,3,FALSE)),VLOOKUP(B499,CASH!$B$7:$D$10000,3,FALSE),0)</f>
        <v>0</v>
      </c>
      <c r="DF499" s="18">
        <f t="shared" si="543"/>
        <v>0</v>
      </c>
      <c r="DG499" s="18">
        <f t="shared" ca="1" si="604"/>
        <v>0</v>
      </c>
      <c r="DH499" s="18">
        <f t="shared" ca="1" si="605"/>
        <v>0</v>
      </c>
      <c r="DI499" s="18">
        <f t="shared" si="544"/>
        <v>0</v>
      </c>
      <c r="DJ499" s="18">
        <f t="shared" si="545"/>
        <v>0</v>
      </c>
      <c r="DK499" s="18">
        <f t="shared" si="546"/>
        <v>0</v>
      </c>
      <c r="DL499" s="18">
        <f t="shared" si="547"/>
        <v>0</v>
      </c>
      <c r="DM499" s="18">
        <f t="shared" si="548"/>
        <v>0</v>
      </c>
      <c r="DN499" s="18">
        <f t="shared" si="549"/>
        <v>0</v>
      </c>
      <c r="DO499" s="18">
        <f t="shared" si="550"/>
        <v>0</v>
      </c>
      <c r="DP499" s="18">
        <f t="shared" si="551"/>
        <v>0</v>
      </c>
      <c r="DQ499" s="18">
        <f t="shared" ca="1" si="552"/>
        <v>0</v>
      </c>
      <c r="DR499" s="18">
        <f t="shared" ca="1" si="553"/>
        <v>0</v>
      </c>
      <c r="DS499" s="18">
        <f t="shared" ca="1" si="554"/>
        <v>0</v>
      </c>
      <c r="DT499" s="18">
        <f t="shared" si="555"/>
        <v>0</v>
      </c>
      <c r="DU499" s="18">
        <f t="shared" si="556"/>
        <v>0</v>
      </c>
      <c r="DV499" s="18">
        <f t="shared" si="557"/>
        <v>0</v>
      </c>
      <c r="DW499" s="18">
        <f t="shared" si="558"/>
        <v>0</v>
      </c>
      <c r="DX499" s="18">
        <f t="shared" si="559"/>
        <v>0</v>
      </c>
      <c r="DY499" s="18">
        <f t="shared" si="560"/>
        <v>0</v>
      </c>
      <c r="DZ499" s="18">
        <f t="shared" si="561"/>
        <v>0</v>
      </c>
      <c r="EA499" s="18">
        <f t="shared" si="562"/>
        <v>0</v>
      </c>
      <c r="EB499" s="18">
        <f t="shared" si="563"/>
        <v>0</v>
      </c>
      <c r="EC499" s="18">
        <f t="shared" si="564"/>
        <v>0</v>
      </c>
      <c r="ED499" s="18">
        <f t="shared" si="565"/>
        <v>0</v>
      </c>
      <c r="EE499" s="18">
        <f t="shared" ca="1" si="566"/>
        <v>0</v>
      </c>
      <c r="EF499" s="18">
        <f t="shared" ca="1" si="567"/>
        <v>0</v>
      </c>
      <c r="EG499" s="18">
        <f t="shared" ca="1" si="568"/>
        <v>0</v>
      </c>
      <c r="EH499" s="18">
        <f t="shared" ca="1" si="569"/>
        <v>0</v>
      </c>
      <c r="EI499" s="18">
        <f t="shared" ca="1" si="570"/>
        <v>0</v>
      </c>
      <c r="EJ499" s="18">
        <f t="shared" si="571"/>
        <v>0</v>
      </c>
      <c r="EK499" s="18">
        <f t="shared" si="572"/>
        <v>0</v>
      </c>
      <c r="EL499" s="18">
        <f t="shared" si="573"/>
        <v>0</v>
      </c>
      <c r="EM499" s="18">
        <f t="shared" si="574"/>
        <v>0</v>
      </c>
      <c r="EN499" s="18">
        <f t="shared" si="575"/>
        <v>0</v>
      </c>
      <c r="EO499" s="18">
        <f t="shared" si="576"/>
        <v>0</v>
      </c>
      <c r="EP499" s="18">
        <f t="shared" si="577"/>
        <v>0</v>
      </c>
      <c r="EQ499" s="18">
        <f t="shared" si="578"/>
        <v>0</v>
      </c>
      <c r="ER499" s="18">
        <f t="shared" si="579"/>
        <v>0</v>
      </c>
      <c r="ES499" s="18">
        <f t="shared" si="580"/>
        <v>0</v>
      </c>
      <c r="ET499" s="18">
        <f t="shared" si="581"/>
        <v>0</v>
      </c>
      <c r="EU499" s="18">
        <f t="shared" si="582"/>
        <v>0</v>
      </c>
      <c r="EV499" s="18">
        <f t="shared" si="583"/>
        <v>0</v>
      </c>
      <c r="EW499" s="18">
        <f t="shared" si="584"/>
        <v>0</v>
      </c>
      <c r="EX499" s="18">
        <f t="shared" si="585"/>
        <v>0</v>
      </c>
      <c r="EY499" s="17"/>
      <c r="EZ499" s="1"/>
      <c r="FA499" s="54">
        <f t="shared" ca="1" si="535"/>
        <v>0</v>
      </c>
      <c r="FB499" s="54">
        <f t="shared" si="536"/>
        <v>0</v>
      </c>
      <c r="FC499" s="54">
        <f t="shared" ca="1" si="601"/>
        <v>0</v>
      </c>
      <c r="FD499" s="34" t="e">
        <f t="shared" ca="1" si="602"/>
        <v>#DIV/0!</v>
      </c>
      <c r="FE499" s="34" t="e">
        <f t="shared" ca="1" si="599"/>
        <v>#DIV/0!</v>
      </c>
      <c r="FH499">
        <f t="shared" si="537"/>
        <v>0</v>
      </c>
      <c r="FI499">
        <f t="shared" ca="1" si="538"/>
        <v>0</v>
      </c>
      <c r="FJ499">
        <f t="shared" ca="1" si="539"/>
        <v>0</v>
      </c>
    </row>
    <row r="500" spans="1:166" x14ac:dyDescent="0.25">
      <c r="A500" s="1"/>
      <c r="B500" s="15">
        <f>Kurse!B496</f>
        <v>40277</v>
      </c>
      <c r="C500" s="1"/>
      <c r="D500" s="20" t="str">
        <f>IF(ISNUMBER(VLOOKUP(B500,CASH!$B$7:$E$2815,2,FALSE)),VLOOKUP(B500,CASH!$B$7:$E$2815,2,FALSE),"")</f>
        <v/>
      </c>
      <c r="E500" s="1"/>
      <c r="F500" s="20">
        <f t="shared" si="603"/>
        <v>0</v>
      </c>
      <c r="G500" s="20"/>
      <c r="H500" s="20"/>
      <c r="I500" s="20"/>
      <c r="J500" s="20"/>
      <c r="K500" s="9"/>
      <c r="L500" s="9"/>
      <c r="M500" s="9"/>
      <c r="N500" s="9"/>
      <c r="O500" s="9"/>
      <c r="P500" s="9" t="str">
        <f>IF(ISNUMBER(VLOOKUP($B500,Anteile!$A$2:$BI$10000,12,FALSE)),VLOOKUP($B500,Anteile!$A$2:$BI$10000,12,FALSE),"0")</f>
        <v>0</v>
      </c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 t="str">
        <f>IF(ISNUMBER(VLOOKUP($B500,Anteile!$A$2:$BI$10000,24,FALSE)),VLOOKUP($B500,Anteile!$A$2:$BI$10000,24,FALSE),"0")</f>
        <v>0</v>
      </c>
      <c r="AC500" s="9" t="str">
        <f>IF(ISNUMBER(VLOOKUP($B500,Anteile!$A$2:$BI$10000,25,FALSE)),VLOOKUP($B500,Anteile!$A$2:$BI$10000,25,FALSE),"0")</f>
        <v>0</v>
      </c>
      <c r="AD500" s="9" t="str">
        <f>IF(ISNUMBER(VLOOKUP($B500,Anteile!$A$2:$BI$10000,26,FALSE)),VLOOKUP($B500,Anteile!$A$2:$BI$10000,26,FALSE),"0")</f>
        <v>0</v>
      </c>
      <c r="AE500" s="9" t="str">
        <f>IF(ISNUMBER(VLOOKUP($B500,Anteile!$A$2:$BI$10000,27,FALSE)),VLOOKUP($B500,Anteile!$A$2:$BI$10000,27,FALSE),"0")</f>
        <v>0</v>
      </c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5"/>
      <c r="AW500" s="13">
        <v>1</v>
      </c>
      <c r="AX500" s="5"/>
      <c r="AY500" s="5"/>
      <c r="AZ500" s="5"/>
      <c r="BA500" s="5"/>
      <c r="BB500" s="5"/>
      <c r="BC500" s="5"/>
      <c r="BD500" s="5"/>
      <c r="BE500" s="13">
        <f t="shared" ca="1" si="540"/>
        <v>859.94958481613298</v>
      </c>
      <c r="BF500" s="13">
        <f t="shared" ca="1" si="586"/>
        <v>0</v>
      </c>
      <c r="BG500" s="13">
        <f t="shared" ca="1" si="541"/>
        <v>76.467971530249116</v>
      </c>
      <c r="BH500" s="13"/>
      <c r="BI500" s="13"/>
      <c r="BJ500" s="13"/>
      <c r="BK500" s="13"/>
      <c r="BL500" s="13"/>
      <c r="BM500" s="13"/>
      <c r="BN500" s="13"/>
      <c r="BO500" s="13"/>
      <c r="BP500" s="13"/>
      <c r="BQ500" s="13"/>
      <c r="BR500" s="13"/>
      <c r="BS500" s="13">
        <f t="shared" ca="1" si="587"/>
        <v>0</v>
      </c>
      <c r="BT500" s="13">
        <f t="shared" ca="1" si="588"/>
        <v>44.03</v>
      </c>
      <c r="BU500" s="13">
        <f t="shared" ca="1" si="589"/>
        <v>29.403914590747327</v>
      </c>
      <c r="BV500" s="13">
        <f t="shared" ca="1" si="590"/>
        <v>28.380782918149468</v>
      </c>
      <c r="BW500" s="13">
        <f t="shared" ca="1" si="600"/>
        <v>0</v>
      </c>
      <c r="BX500" s="13"/>
      <c r="BY500" s="13"/>
      <c r="BZ500" s="13"/>
      <c r="CA500" s="13"/>
      <c r="CB500" s="13"/>
      <c r="CC500" s="13"/>
      <c r="CD500" s="13"/>
      <c r="CE500" s="13"/>
      <c r="CF500" s="13"/>
      <c r="CG500" s="13"/>
      <c r="CH500" s="13"/>
      <c r="CI500" s="13"/>
      <c r="CJ500" s="13"/>
      <c r="CK500" s="13"/>
      <c r="CL500" s="13"/>
      <c r="CM500" s="5"/>
      <c r="CN500" s="13">
        <f t="shared" ca="1" si="591"/>
        <v>6249.7</v>
      </c>
      <c r="CO500" s="13">
        <f t="shared" ca="1" si="592"/>
        <v>130.24</v>
      </c>
      <c r="CP500" s="13">
        <f t="shared" ca="1" si="593"/>
        <v>383.03750000000002</v>
      </c>
      <c r="CQ500" s="5"/>
      <c r="CR500" s="5"/>
      <c r="CS500" s="5"/>
      <c r="CT500" s="34">
        <f t="shared" ca="1" si="594"/>
        <v>1.0476177704617953</v>
      </c>
      <c r="CU500" s="34">
        <f t="shared" ca="1" si="595"/>
        <v>1.0388450187445162</v>
      </c>
      <c r="CV500" s="34">
        <f t="shared" ca="1" si="596"/>
        <v>0.91264441541317431</v>
      </c>
      <c r="CW500" s="5"/>
      <c r="CX500" s="5"/>
      <c r="CY500" s="5"/>
      <c r="CZ500" s="5"/>
      <c r="DA500" s="33">
        <f t="shared" ca="1" si="597"/>
        <v>1.3488</v>
      </c>
      <c r="DB500" s="13">
        <f t="shared" ca="1" si="598"/>
        <v>1159.9000000000001</v>
      </c>
      <c r="DC500" s="5"/>
      <c r="DD500" s="18">
        <f t="shared" ca="1" si="542"/>
        <v>0</v>
      </c>
      <c r="DE500" s="18">
        <f>IF(ISNUMBER(VLOOKUP(B500,CASH!$B$7:$D$10000,3,FALSE)),VLOOKUP(B500,CASH!$B$7:$D$10000,3,FALSE),0)</f>
        <v>0</v>
      </c>
      <c r="DF500" s="18">
        <f t="shared" si="543"/>
        <v>0</v>
      </c>
      <c r="DG500" s="18">
        <f t="shared" ca="1" si="604"/>
        <v>0</v>
      </c>
      <c r="DH500" s="18">
        <f t="shared" ca="1" si="605"/>
        <v>0</v>
      </c>
      <c r="DI500" s="18">
        <f t="shared" si="544"/>
        <v>0</v>
      </c>
      <c r="DJ500" s="18">
        <f t="shared" si="545"/>
        <v>0</v>
      </c>
      <c r="DK500" s="18">
        <f t="shared" si="546"/>
        <v>0</v>
      </c>
      <c r="DL500" s="18">
        <f t="shared" si="547"/>
        <v>0</v>
      </c>
      <c r="DM500" s="18">
        <f t="shared" si="548"/>
        <v>0</v>
      </c>
      <c r="DN500" s="18">
        <f t="shared" si="549"/>
        <v>0</v>
      </c>
      <c r="DO500" s="18">
        <f t="shared" si="550"/>
        <v>0</v>
      </c>
      <c r="DP500" s="18">
        <f t="shared" si="551"/>
        <v>0</v>
      </c>
      <c r="DQ500" s="18">
        <f t="shared" ca="1" si="552"/>
        <v>0</v>
      </c>
      <c r="DR500" s="18">
        <f t="shared" ca="1" si="553"/>
        <v>0</v>
      </c>
      <c r="DS500" s="18">
        <f t="shared" ca="1" si="554"/>
        <v>0</v>
      </c>
      <c r="DT500" s="18">
        <f t="shared" si="555"/>
        <v>0</v>
      </c>
      <c r="DU500" s="18">
        <f t="shared" si="556"/>
        <v>0</v>
      </c>
      <c r="DV500" s="18">
        <f t="shared" si="557"/>
        <v>0</v>
      </c>
      <c r="DW500" s="18">
        <f t="shared" si="558"/>
        <v>0</v>
      </c>
      <c r="DX500" s="18">
        <f t="shared" si="559"/>
        <v>0</v>
      </c>
      <c r="DY500" s="18">
        <f t="shared" si="560"/>
        <v>0</v>
      </c>
      <c r="DZ500" s="18">
        <f t="shared" si="561"/>
        <v>0</v>
      </c>
      <c r="EA500" s="18">
        <f t="shared" si="562"/>
        <v>0</v>
      </c>
      <c r="EB500" s="18">
        <f t="shared" si="563"/>
        <v>0</v>
      </c>
      <c r="EC500" s="18">
        <f t="shared" si="564"/>
        <v>0</v>
      </c>
      <c r="ED500" s="18">
        <f t="shared" si="565"/>
        <v>0</v>
      </c>
      <c r="EE500" s="18">
        <f t="shared" ca="1" si="566"/>
        <v>0</v>
      </c>
      <c r="EF500" s="18">
        <f t="shared" ca="1" si="567"/>
        <v>0</v>
      </c>
      <c r="EG500" s="18">
        <f t="shared" ca="1" si="568"/>
        <v>0</v>
      </c>
      <c r="EH500" s="18">
        <f t="shared" ca="1" si="569"/>
        <v>0</v>
      </c>
      <c r="EI500" s="18">
        <f t="shared" ca="1" si="570"/>
        <v>0</v>
      </c>
      <c r="EJ500" s="18">
        <f t="shared" si="571"/>
        <v>0</v>
      </c>
      <c r="EK500" s="18">
        <f t="shared" si="572"/>
        <v>0</v>
      </c>
      <c r="EL500" s="18">
        <f t="shared" si="573"/>
        <v>0</v>
      </c>
      <c r="EM500" s="18">
        <f t="shared" si="574"/>
        <v>0</v>
      </c>
      <c r="EN500" s="18">
        <f t="shared" si="575"/>
        <v>0</v>
      </c>
      <c r="EO500" s="18">
        <f t="shared" si="576"/>
        <v>0</v>
      </c>
      <c r="EP500" s="18">
        <f t="shared" si="577"/>
        <v>0</v>
      </c>
      <c r="EQ500" s="18">
        <f t="shared" si="578"/>
        <v>0</v>
      </c>
      <c r="ER500" s="18">
        <f t="shared" si="579"/>
        <v>0</v>
      </c>
      <c r="ES500" s="18">
        <f t="shared" si="580"/>
        <v>0</v>
      </c>
      <c r="ET500" s="18">
        <f t="shared" si="581"/>
        <v>0</v>
      </c>
      <c r="EU500" s="18">
        <f t="shared" si="582"/>
        <v>0</v>
      </c>
      <c r="EV500" s="18">
        <f t="shared" si="583"/>
        <v>0</v>
      </c>
      <c r="EW500" s="18">
        <f t="shared" si="584"/>
        <v>0</v>
      </c>
      <c r="EX500" s="18">
        <f t="shared" si="585"/>
        <v>0</v>
      </c>
      <c r="EY500" s="17"/>
      <c r="EZ500" s="1"/>
      <c r="FA500" s="54">
        <f t="shared" ca="1" si="535"/>
        <v>0</v>
      </c>
      <c r="FB500" s="54">
        <f t="shared" si="536"/>
        <v>0</v>
      </c>
      <c r="FC500" s="54">
        <f t="shared" ca="1" si="601"/>
        <v>0</v>
      </c>
      <c r="FD500" s="34" t="e">
        <f t="shared" ca="1" si="602"/>
        <v>#DIV/0!</v>
      </c>
      <c r="FE500" s="34" t="e">
        <f t="shared" ca="1" si="599"/>
        <v>#DIV/0!</v>
      </c>
      <c r="FH500">
        <f t="shared" si="537"/>
        <v>0</v>
      </c>
      <c r="FI500">
        <f t="shared" ca="1" si="538"/>
        <v>0</v>
      </c>
      <c r="FJ500">
        <f t="shared" ca="1" si="539"/>
        <v>0</v>
      </c>
    </row>
    <row r="501" spans="1:166" x14ac:dyDescent="0.25">
      <c r="A501" s="1"/>
      <c r="B501" s="15">
        <f>Kurse!B497</f>
        <v>40276</v>
      </c>
      <c r="C501" s="1"/>
      <c r="D501" s="20" t="str">
        <f>IF(ISNUMBER(VLOOKUP(B501,CASH!$B$7:$E$2815,2,FALSE)),VLOOKUP(B501,CASH!$B$7:$E$2815,2,FALSE),"")</f>
        <v/>
      </c>
      <c r="E501" s="1"/>
      <c r="F501" s="20">
        <f t="shared" si="603"/>
        <v>0</v>
      </c>
      <c r="G501" s="20"/>
      <c r="H501" s="20"/>
      <c r="I501" s="20"/>
      <c r="J501" s="20"/>
      <c r="K501" s="9"/>
      <c r="L501" s="9"/>
      <c r="M501" s="9"/>
      <c r="N501" s="9"/>
      <c r="O501" s="9"/>
      <c r="P501" s="9" t="str">
        <f>IF(ISNUMBER(VLOOKUP($B501,Anteile!$A$2:$BI$10000,12,FALSE)),VLOOKUP($B501,Anteile!$A$2:$BI$10000,12,FALSE),"0")</f>
        <v>0</v>
      </c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 t="str">
        <f>IF(ISNUMBER(VLOOKUP($B501,Anteile!$A$2:$BI$10000,24,FALSE)),VLOOKUP($B501,Anteile!$A$2:$BI$10000,24,FALSE),"0")</f>
        <v>0</v>
      </c>
      <c r="AC501" s="9" t="str">
        <f>IF(ISNUMBER(VLOOKUP($B501,Anteile!$A$2:$BI$10000,25,FALSE)),VLOOKUP($B501,Anteile!$A$2:$BI$10000,25,FALSE),"0")</f>
        <v>0</v>
      </c>
      <c r="AD501" s="9" t="str">
        <f>IF(ISNUMBER(VLOOKUP($B501,Anteile!$A$2:$BI$10000,26,FALSE)),VLOOKUP($B501,Anteile!$A$2:$BI$10000,26,FALSE),"0")</f>
        <v>0</v>
      </c>
      <c r="AE501" s="9" t="str">
        <f>IF(ISNUMBER(VLOOKUP($B501,Anteile!$A$2:$BI$10000,27,FALSE)),VLOOKUP($B501,Anteile!$A$2:$BI$10000,27,FALSE),"0")</f>
        <v>0</v>
      </c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5"/>
      <c r="AW501" s="13">
        <v>1</v>
      </c>
      <c r="AX501" s="5"/>
      <c r="AY501" s="5"/>
      <c r="AZ501" s="5"/>
      <c r="BA501" s="5"/>
      <c r="BB501" s="5"/>
      <c r="BC501" s="5"/>
      <c r="BD501" s="5"/>
      <c r="BE501" s="13">
        <f t="shared" ca="1" si="540"/>
        <v>859.61106955871355</v>
      </c>
      <c r="BF501" s="13">
        <f t="shared" ca="1" si="586"/>
        <v>0</v>
      </c>
      <c r="BG501" s="13">
        <f t="shared" ca="1" si="541"/>
        <v>77.038145100972329</v>
      </c>
      <c r="BH501" s="13"/>
      <c r="BI501" s="13"/>
      <c r="BJ501" s="13"/>
      <c r="BK501" s="13"/>
      <c r="BL501" s="13"/>
      <c r="BM501" s="13"/>
      <c r="BN501" s="13"/>
      <c r="BO501" s="13"/>
      <c r="BP501" s="13"/>
      <c r="BQ501" s="13"/>
      <c r="BR501" s="13"/>
      <c r="BS501" s="13">
        <f t="shared" ca="1" si="587"/>
        <v>0</v>
      </c>
      <c r="BT501" s="13">
        <f t="shared" ca="1" si="588"/>
        <v>43.47</v>
      </c>
      <c r="BU501" s="13">
        <f t="shared" ca="1" si="589"/>
        <v>29.588631264023938</v>
      </c>
      <c r="BV501" s="13">
        <f t="shared" ca="1" si="590"/>
        <v>28.421839940164549</v>
      </c>
      <c r="BW501" s="13">
        <f t="shared" ca="1" si="600"/>
        <v>0</v>
      </c>
      <c r="BX501" s="13"/>
      <c r="BY501" s="13"/>
      <c r="BZ501" s="13"/>
      <c r="CA501" s="13"/>
      <c r="CB501" s="13"/>
      <c r="CC501" s="13"/>
      <c r="CD501" s="13"/>
      <c r="CE501" s="13"/>
      <c r="CF501" s="13"/>
      <c r="CG501" s="13"/>
      <c r="CH501" s="13"/>
      <c r="CI501" s="13"/>
      <c r="CJ501" s="13"/>
      <c r="CK501" s="13"/>
      <c r="CL501" s="13"/>
      <c r="CM501" s="5"/>
      <c r="CN501" s="13">
        <f t="shared" ca="1" si="591"/>
        <v>6171.83</v>
      </c>
      <c r="CO501" s="13">
        <f t="shared" ca="1" si="592"/>
        <v>129.94</v>
      </c>
      <c r="CP501" s="13">
        <f t="shared" ca="1" si="593"/>
        <v>384</v>
      </c>
      <c r="CQ501" s="5"/>
      <c r="CR501" s="5"/>
      <c r="CS501" s="5"/>
      <c r="CT501" s="34">
        <f t="shared" ca="1" si="594"/>
        <v>1.0345646645869757</v>
      </c>
      <c r="CU501" s="34">
        <f t="shared" ca="1" si="595"/>
        <v>1.0364521017787349</v>
      </c>
      <c r="CV501" s="34">
        <f t="shared" ca="1" si="596"/>
        <v>0.91493771632975596</v>
      </c>
      <c r="CW501" s="5"/>
      <c r="CX501" s="5"/>
      <c r="CY501" s="5"/>
      <c r="CZ501" s="5"/>
      <c r="DA501" s="33">
        <f t="shared" ca="1" si="597"/>
        <v>1.337</v>
      </c>
      <c r="DB501" s="13">
        <f t="shared" ca="1" si="598"/>
        <v>1149.3</v>
      </c>
      <c r="DC501" s="5"/>
      <c r="DD501" s="18">
        <f t="shared" ca="1" si="542"/>
        <v>0</v>
      </c>
      <c r="DE501" s="18">
        <f>IF(ISNUMBER(VLOOKUP(B501,CASH!$B$7:$D$10000,3,FALSE)),VLOOKUP(B501,CASH!$B$7:$D$10000,3,FALSE),0)</f>
        <v>0</v>
      </c>
      <c r="DF501" s="18">
        <f t="shared" si="543"/>
        <v>0</v>
      </c>
      <c r="DG501" s="18">
        <f t="shared" ca="1" si="604"/>
        <v>0</v>
      </c>
      <c r="DH501" s="18">
        <f t="shared" ca="1" si="605"/>
        <v>0</v>
      </c>
      <c r="DI501" s="18">
        <f t="shared" si="544"/>
        <v>0</v>
      </c>
      <c r="DJ501" s="18">
        <f t="shared" si="545"/>
        <v>0</v>
      </c>
      <c r="DK501" s="18">
        <f t="shared" si="546"/>
        <v>0</v>
      </c>
      <c r="DL501" s="18">
        <f t="shared" si="547"/>
        <v>0</v>
      </c>
      <c r="DM501" s="18">
        <f t="shared" si="548"/>
        <v>0</v>
      </c>
      <c r="DN501" s="18">
        <f t="shared" si="549"/>
        <v>0</v>
      </c>
      <c r="DO501" s="18">
        <f t="shared" si="550"/>
        <v>0</v>
      </c>
      <c r="DP501" s="18">
        <f t="shared" si="551"/>
        <v>0</v>
      </c>
      <c r="DQ501" s="18">
        <f t="shared" ca="1" si="552"/>
        <v>0</v>
      </c>
      <c r="DR501" s="18">
        <f t="shared" ca="1" si="553"/>
        <v>0</v>
      </c>
      <c r="DS501" s="18">
        <f t="shared" ca="1" si="554"/>
        <v>0</v>
      </c>
      <c r="DT501" s="18">
        <f t="shared" si="555"/>
        <v>0</v>
      </c>
      <c r="DU501" s="18">
        <f t="shared" si="556"/>
        <v>0</v>
      </c>
      <c r="DV501" s="18">
        <f t="shared" si="557"/>
        <v>0</v>
      </c>
      <c r="DW501" s="18">
        <f t="shared" si="558"/>
        <v>0</v>
      </c>
      <c r="DX501" s="18">
        <f t="shared" si="559"/>
        <v>0</v>
      </c>
      <c r="DY501" s="18">
        <f t="shared" si="560"/>
        <v>0</v>
      </c>
      <c r="DZ501" s="18">
        <f t="shared" si="561"/>
        <v>0</v>
      </c>
      <c r="EA501" s="18">
        <f t="shared" si="562"/>
        <v>0</v>
      </c>
      <c r="EB501" s="18">
        <f t="shared" si="563"/>
        <v>0</v>
      </c>
      <c r="EC501" s="18">
        <f t="shared" si="564"/>
        <v>0</v>
      </c>
      <c r="ED501" s="18">
        <f t="shared" si="565"/>
        <v>0</v>
      </c>
      <c r="EE501" s="18">
        <f t="shared" ca="1" si="566"/>
        <v>0</v>
      </c>
      <c r="EF501" s="18">
        <f t="shared" ca="1" si="567"/>
        <v>0</v>
      </c>
      <c r="EG501" s="18">
        <f t="shared" ca="1" si="568"/>
        <v>0</v>
      </c>
      <c r="EH501" s="18">
        <f t="shared" ca="1" si="569"/>
        <v>0</v>
      </c>
      <c r="EI501" s="18">
        <f t="shared" ca="1" si="570"/>
        <v>0</v>
      </c>
      <c r="EJ501" s="18">
        <f t="shared" si="571"/>
        <v>0</v>
      </c>
      <c r="EK501" s="18">
        <f t="shared" si="572"/>
        <v>0</v>
      </c>
      <c r="EL501" s="18">
        <f t="shared" si="573"/>
        <v>0</v>
      </c>
      <c r="EM501" s="18">
        <f t="shared" si="574"/>
        <v>0</v>
      </c>
      <c r="EN501" s="18">
        <f t="shared" si="575"/>
        <v>0</v>
      </c>
      <c r="EO501" s="18">
        <f t="shared" si="576"/>
        <v>0</v>
      </c>
      <c r="EP501" s="18">
        <f t="shared" si="577"/>
        <v>0</v>
      </c>
      <c r="EQ501" s="18">
        <f t="shared" si="578"/>
        <v>0</v>
      </c>
      <c r="ER501" s="18">
        <f t="shared" si="579"/>
        <v>0</v>
      </c>
      <c r="ES501" s="18">
        <f t="shared" si="580"/>
        <v>0</v>
      </c>
      <c r="ET501" s="18">
        <f t="shared" si="581"/>
        <v>0</v>
      </c>
      <c r="EU501" s="18">
        <f t="shared" si="582"/>
        <v>0</v>
      </c>
      <c r="EV501" s="18">
        <f t="shared" si="583"/>
        <v>0</v>
      </c>
      <c r="EW501" s="18">
        <f t="shared" si="584"/>
        <v>0</v>
      </c>
      <c r="EX501" s="18">
        <f t="shared" si="585"/>
        <v>0</v>
      </c>
      <c r="EY501" s="17"/>
      <c r="EZ501" s="1"/>
      <c r="FA501" s="54">
        <f t="shared" ca="1" si="535"/>
        <v>0</v>
      </c>
      <c r="FB501" s="54">
        <f t="shared" si="536"/>
        <v>0</v>
      </c>
      <c r="FC501" s="54">
        <f t="shared" ca="1" si="601"/>
        <v>0</v>
      </c>
      <c r="FD501" s="34" t="e">
        <f t="shared" ca="1" si="602"/>
        <v>#DIV/0!</v>
      </c>
      <c r="FE501" s="34" t="e">
        <f t="shared" ca="1" si="599"/>
        <v>#DIV/0!</v>
      </c>
      <c r="FH501">
        <f t="shared" si="537"/>
        <v>0</v>
      </c>
      <c r="FI501">
        <f t="shared" ca="1" si="538"/>
        <v>0</v>
      </c>
      <c r="FJ501">
        <f t="shared" ca="1" si="539"/>
        <v>0</v>
      </c>
    </row>
    <row r="502" spans="1:166" x14ac:dyDescent="0.25">
      <c r="A502" s="1"/>
      <c r="B502" s="15">
        <f>Kurse!B498</f>
        <v>40275</v>
      </c>
      <c r="C502" s="1"/>
      <c r="D502" s="20" t="str">
        <f>IF(ISNUMBER(VLOOKUP(B502,CASH!$B$7:$E$2815,2,FALSE)),VLOOKUP(B502,CASH!$B$7:$E$2815,2,FALSE),"")</f>
        <v/>
      </c>
      <c r="E502" s="1"/>
      <c r="F502" s="20">
        <f t="shared" si="603"/>
        <v>0</v>
      </c>
      <c r="G502" s="20"/>
      <c r="H502" s="20"/>
      <c r="I502" s="20"/>
      <c r="J502" s="20"/>
      <c r="K502" s="9"/>
      <c r="L502" s="9"/>
      <c r="M502" s="9"/>
      <c r="N502" s="9"/>
      <c r="O502" s="9"/>
      <c r="P502" s="9" t="str">
        <f>IF(ISNUMBER(VLOOKUP($B502,Anteile!$A$2:$BI$10000,12,FALSE)),VLOOKUP($B502,Anteile!$A$2:$BI$10000,12,FALSE),"0")</f>
        <v>0</v>
      </c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 t="str">
        <f>IF(ISNUMBER(VLOOKUP($B502,Anteile!$A$2:$BI$10000,24,FALSE)),VLOOKUP($B502,Anteile!$A$2:$BI$10000,24,FALSE),"0")</f>
        <v>0</v>
      </c>
      <c r="AC502" s="9" t="str">
        <f>IF(ISNUMBER(VLOOKUP($B502,Anteile!$A$2:$BI$10000,25,FALSE)),VLOOKUP($B502,Anteile!$A$2:$BI$10000,25,FALSE),"0")</f>
        <v>0</v>
      </c>
      <c r="AD502" s="9" t="str">
        <f>IF(ISNUMBER(VLOOKUP($B502,Anteile!$A$2:$BI$10000,26,FALSE)),VLOOKUP($B502,Anteile!$A$2:$BI$10000,26,FALSE),"0")</f>
        <v>0</v>
      </c>
      <c r="AE502" s="9" t="str">
        <f>IF(ISNUMBER(VLOOKUP($B502,Anteile!$A$2:$BI$10000,27,FALSE)),VLOOKUP($B502,Anteile!$A$2:$BI$10000,27,FALSE),"0")</f>
        <v>0</v>
      </c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5"/>
      <c r="AW502" s="13">
        <v>1</v>
      </c>
      <c r="AX502" s="5"/>
      <c r="AY502" s="5"/>
      <c r="AZ502" s="5"/>
      <c r="BA502" s="5"/>
      <c r="BB502" s="5"/>
      <c r="BC502" s="5"/>
      <c r="BD502" s="5"/>
      <c r="BE502" s="13">
        <f t="shared" ca="1" si="540"/>
        <v>861.10277569392349</v>
      </c>
      <c r="BF502" s="13">
        <f t="shared" ca="1" si="586"/>
        <v>0</v>
      </c>
      <c r="BG502" s="13">
        <f t="shared" ca="1" si="541"/>
        <v>77.269317329332338</v>
      </c>
      <c r="BH502" s="13"/>
      <c r="BI502" s="13"/>
      <c r="BJ502" s="13"/>
      <c r="BK502" s="13"/>
      <c r="BL502" s="13"/>
      <c r="BM502" s="13"/>
      <c r="BN502" s="13"/>
      <c r="BO502" s="13"/>
      <c r="BP502" s="13"/>
      <c r="BQ502" s="13"/>
      <c r="BR502" s="13"/>
      <c r="BS502" s="13">
        <f t="shared" ca="1" si="587"/>
        <v>0</v>
      </c>
      <c r="BT502" s="13">
        <f t="shared" ca="1" si="588"/>
        <v>43.84</v>
      </c>
      <c r="BU502" s="13">
        <f t="shared" ca="1" si="589"/>
        <v>29.834958739684925</v>
      </c>
      <c r="BV502" s="13">
        <f t="shared" ca="1" si="590"/>
        <v>28.687171792948238</v>
      </c>
      <c r="BW502" s="13">
        <f t="shared" ca="1" si="600"/>
        <v>0</v>
      </c>
      <c r="BX502" s="13"/>
      <c r="BY502" s="13"/>
      <c r="BZ502" s="13"/>
      <c r="CA502" s="13"/>
      <c r="CB502" s="13"/>
      <c r="CC502" s="13"/>
      <c r="CD502" s="13"/>
      <c r="CE502" s="13"/>
      <c r="CF502" s="13"/>
      <c r="CG502" s="13"/>
      <c r="CH502" s="13"/>
      <c r="CI502" s="13"/>
      <c r="CJ502" s="13"/>
      <c r="CK502" s="13"/>
      <c r="CL502" s="13"/>
      <c r="CM502" s="5"/>
      <c r="CN502" s="13">
        <f t="shared" ca="1" si="591"/>
        <v>6222.41</v>
      </c>
      <c r="CO502" s="13">
        <f t="shared" ca="1" si="592"/>
        <v>130.21</v>
      </c>
      <c r="CP502" s="13">
        <f t="shared" ca="1" si="593"/>
        <v>382.92939999999999</v>
      </c>
      <c r="CQ502" s="5"/>
      <c r="CR502" s="5"/>
      <c r="CS502" s="5"/>
      <c r="CT502" s="34">
        <f t="shared" ca="1" si="594"/>
        <v>1.0430432326510359</v>
      </c>
      <c r="CU502" s="34">
        <f t="shared" ca="1" si="595"/>
        <v>1.0386057270479381</v>
      </c>
      <c r="CV502" s="34">
        <f t="shared" ca="1" si="596"/>
        <v>0.91238685091542615</v>
      </c>
      <c r="CW502" s="5"/>
      <c r="CX502" s="5"/>
      <c r="CY502" s="5"/>
      <c r="CZ502" s="5"/>
      <c r="DA502" s="33">
        <f t="shared" ca="1" si="597"/>
        <v>1.333</v>
      </c>
      <c r="DB502" s="13">
        <f t="shared" ca="1" si="598"/>
        <v>1147.8499999999999</v>
      </c>
      <c r="DC502" s="5"/>
      <c r="DD502" s="18">
        <f t="shared" ca="1" si="542"/>
        <v>0</v>
      </c>
      <c r="DE502" s="18">
        <f>IF(ISNUMBER(VLOOKUP(B502,CASH!$B$7:$D$10000,3,FALSE)),VLOOKUP(B502,CASH!$B$7:$D$10000,3,FALSE),0)</f>
        <v>0</v>
      </c>
      <c r="DF502" s="18">
        <f t="shared" si="543"/>
        <v>0</v>
      </c>
      <c r="DG502" s="18">
        <f t="shared" ca="1" si="604"/>
        <v>0</v>
      </c>
      <c r="DH502" s="18">
        <f t="shared" ca="1" si="605"/>
        <v>0</v>
      </c>
      <c r="DI502" s="18">
        <f t="shared" si="544"/>
        <v>0</v>
      </c>
      <c r="DJ502" s="18">
        <f t="shared" si="545"/>
        <v>0</v>
      </c>
      <c r="DK502" s="18">
        <f t="shared" si="546"/>
        <v>0</v>
      </c>
      <c r="DL502" s="18">
        <f t="shared" si="547"/>
        <v>0</v>
      </c>
      <c r="DM502" s="18">
        <f t="shared" si="548"/>
        <v>0</v>
      </c>
      <c r="DN502" s="18">
        <f t="shared" si="549"/>
        <v>0</v>
      </c>
      <c r="DO502" s="18">
        <f t="shared" si="550"/>
        <v>0</v>
      </c>
      <c r="DP502" s="18">
        <f t="shared" si="551"/>
        <v>0</v>
      </c>
      <c r="DQ502" s="18">
        <f t="shared" ca="1" si="552"/>
        <v>0</v>
      </c>
      <c r="DR502" s="18">
        <f t="shared" ca="1" si="553"/>
        <v>0</v>
      </c>
      <c r="DS502" s="18">
        <f t="shared" ca="1" si="554"/>
        <v>0</v>
      </c>
      <c r="DT502" s="18">
        <f t="shared" si="555"/>
        <v>0</v>
      </c>
      <c r="DU502" s="18">
        <f t="shared" si="556"/>
        <v>0</v>
      </c>
      <c r="DV502" s="18">
        <f t="shared" si="557"/>
        <v>0</v>
      </c>
      <c r="DW502" s="18">
        <f t="shared" si="558"/>
        <v>0</v>
      </c>
      <c r="DX502" s="18">
        <f t="shared" si="559"/>
        <v>0</v>
      </c>
      <c r="DY502" s="18">
        <f t="shared" si="560"/>
        <v>0</v>
      </c>
      <c r="DZ502" s="18">
        <f t="shared" si="561"/>
        <v>0</v>
      </c>
      <c r="EA502" s="18">
        <f t="shared" si="562"/>
        <v>0</v>
      </c>
      <c r="EB502" s="18">
        <f t="shared" si="563"/>
        <v>0</v>
      </c>
      <c r="EC502" s="18">
        <f t="shared" si="564"/>
        <v>0</v>
      </c>
      <c r="ED502" s="18">
        <f t="shared" si="565"/>
        <v>0</v>
      </c>
      <c r="EE502" s="18">
        <f t="shared" ca="1" si="566"/>
        <v>0</v>
      </c>
      <c r="EF502" s="18">
        <f t="shared" ca="1" si="567"/>
        <v>0</v>
      </c>
      <c r="EG502" s="18">
        <f t="shared" ca="1" si="568"/>
        <v>0</v>
      </c>
      <c r="EH502" s="18">
        <f t="shared" ca="1" si="569"/>
        <v>0</v>
      </c>
      <c r="EI502" s="18">
        <f t="shared" ca="1" si="570"/>
        <v>0</v>
      </c>
      <c r="EJ502" s="18">
        <f t="shared" si="571"/>
        <v>0</v>
      </c>
      <c r="EK502" s="18">
        <f t="shared" si="572"/>
        <v>0</v>
      </c>
      <c r="EL502" s="18">
        <f t="shared" si="573"/>
        <v>0</v>
      </c>
      <c r="EM502" s="18">
        <f t="shared" si="574"/>
        <v>0</v>
      </c>
      <c r="EN502" s="18">
        <f t="shared" si="575"/>
        <v>0</v>
      </c>
      <c r="EO502" s="18">
        <f t="shared" si="576"/>
        <v>0</v>
      </c>
      <c r="EP502" s="18">
        <f t="shared" si="577"/>
        <v>0</v>
      </c>
      <c r="EQ502" s="18">
        <f t="shared" si="578"/>
        <v>0</v>
      </c>
      <c r="ER502" s="18">
        <f t="shared" si="579"/>
        <v>0</v>
      </c>
      <c r="ES502" s="18">
        <f t="shared" si="580"/>
        <v>0</v>
      </c>
      <c r="ET502" s="18">
        <f t="shared" si="581"/>
        <v>0</v>
      </c>
      <c r="EU502" s="18">
        <f t="shared" si="582"/>
        <v>0</v>
      </c>
      <c r="EV502" s="18">
        <f t="shared" si="583"/>
        <v>0</v>
      </c>
      <c r="EW502" s="18">
        <f t="shared" si="584"/>
        <v>0</v>
      </c>
      <c r="EX502" s="18">
        <f t="shared" si="585"/>
        <v>0</v>
      </c>
      <c r="EY502" s="17"/>
      <c r="EZ502" s="1"/>
      <c r="FA502" s="54">
        <f t="shared" ca="1" si="535"/>
        <v>0</v>
      </c>
      <c r="FB502" s="54">
        <f t="shared" si="536"/>
        <v>0</v>
      </c>
      <c r="FC502" s="54">
        <f t="shared" ca="1" si="601"/>
        <v>0</v>
      </c>
      <c r="FD502" s="34" t="e">
        <f t="shared" ca="1" si="602"/>
        <v>#DIV/0!</v>
      </c>
      <c r="FE502" s="34" t="e">
        <f t="shared" ca="1" si="599"/>
        <v>#DIV/0!</v>
      </c>
      <c r="FH502">
        <f t="shared" si="537"/>
        <v>0</v>
      </c>
      <c r="FI502">
        <f t="shared" ca="1" si="538"/>
        <v>0</v>
      </c>
      <c r="FJ502">
        <f t="shared" ca="1" si="539"/>
        <v>0</v>
      </c>
    </row>
    <row r="503" spans="1:166" x14ac:dyDescent="0.25">
      <c r="A503" s="1"/>
      <c r="B503" s="15">
        <f>Kurse!B499</f>
        <v>40274</v>
      </c>
      <c r="C503" s="1"/>
      <c r="D503" s="20" t="str">
        <f>IF(ISNUMBER(VLOOKUP(B503,CASH!$B$7:$E$2815,2,FALSE)),VLOOKUP(B503,CASH!$B$7:$E$2815,2,FALSE),"")</f>
        <v/>
      </c>
      <c r="E503" s="1"/>
      <c r="F503" s="20">
        <f t="shared" si="603"/>
        <v>0</v>
      </c>
      <c r="G503" s="20"/>
      <c r="H503" s="20"/>
      <c r="I503" s="20"/>
      <c r="J503" s="20"/>
      <c r="K503" s="9"/>
      <c r="L503" s="9"/>
      <c r="M503" s="9"/>
      <c r="N503" s="9"/>
      <c r="O503" s="9"/>
      <c r="P503" s="9" t="str">
        <f>IF(ISNUMBER(VLOOKUP($B503,Anteile!$A$2:$BI$10000,12,FALSE)),VLOOKUP($B503,Anteile!$A$2:$BI$10000,12,FALSE),"0")</f>
        <v>0</v>
      </c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 t="str">
        <f>IF(ISNUMBER(VLOOKUP($B503,Anteile!$A$2:$BI$10000,24,FALSE)),VLOOKUP($B503,Anteile!$A$2:$BI$10000,24,FALSE),"0")</f>
        <v>0</v>
      </c>
      <c r="AC503" s="9" t="str">
        <f>IF(ISNUMBER(VLOOKUP($B503,Anteile!$A$2:$BI$10000,25,FALSE)),VLOOKUP($B503,Anteile!$A$2:$BI$10000,25,FALSE),"0")</f>
        <v>0</v>
      </c>
      <c r="AD503" s="9" t="str">
        <f>IF(ISNUMBER(VLOOKUP($B503,Anteile!$A$2:$BI$10000,26,FALSE)),VLOOKUP($B503,Anteile!$A$2:$BI$10000,26,FALSE),"0")</f>
        <v>0</v>
      </c>
      <c r="AE503" s="9" t="str">
        <f>IF(ISNUMBER(VLOOKUP($B503,Anteile!$A$2:$BI$10000,27,FALSE)),VLOOKUP($B503,Anteile!$A$2:$BI$10000,27,FALSE),"0")</f>
        <v>0</v>
      </c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5"/>
      <c r="AW503" s="13">
        <v>1</v>
      </c>
      <c r="AX503" s="5"/>
      <c r="AY503" s="5"/>
      <c r="AZ503" s="5"/>
      <c r="BA503" s="5"/>
      <c r="BB503" s="5"/>
      <c r="BC503" s="5"/>
      <c r="BD503" s="5"/>
      <c r="BE503" s="13">
        <f t="shared" ca="1" si="540"/>
        <v>847.69449219041917</v>
      </c>
      <c r="BF503" s="13">
        <f t="shared" ca="1" si="586"/>
        <v>0</v>
      </c>
      <c r="BG503" s="13">
        <f t="shared" ca="1" si="541"/>
        <v>76.937448621179286</v>
      </c>
      <c r="BH503" s="13"/>
      <c r="BI503" s="13"/>
      <c r="BJ503" s="13"/>
      <c r="BK503" s="13"/>
      <c r="BL503" s="13"/>
      <c r="BM503" s="13"/>
      <c r="BN503" s="13"/>
      <c r="BO503" s="13"/>
      <c r="BP503" s="13"/>
      <c r="BQ503" s="13"/>
      <c r="BR503" s="13"/>
      <c r="BS503" s="13">
        <f t="shared" ca="1" si="587"/>
        <v>0</v>
      </c>
      <c r="BT503" s="13">
        <f t="shared" ca="1" si="588"/>
        <v>43.96</v>
      </c>
      <c r="BU503" s="13">
        <f t="shared" ca="1" si="589"/>
        <v>28.865827629351585</v>
      </c>
      <c r="BV503" s="13">
        <f t="shared" ca="1" si="590"/>
        <v>28.480681563410805</v>
      </c>
      <c r="BW503" s="13">
        <f t="shared" ca="1" si="600"/>
        <v>0</v>
      </c>
      <c r="BX503" s="13"/>
      <c r="BY503" s="13"/>
      <c r="BZ503" s="13"/>
      <c r="CA503" s="13"/>
      <c r="CB503" s="13"/>
      <c r="CC503" s="13"/>
      <c r="CD503" s="13"/>
      <c r="CE503" s="13"/>
      <c r="CF503" s="13"/>
      <c r="CG503" s="13"/>
      <c r="CH503" s="13"/>
      <c r="CI503" s="13"/>
      <c r="CJ503" s="13"/>
      <c r="CK503" s="13"/>
      <c r="CL503" s="13"/>
      <c r="CM503" s="5"/>
      <c r="CN503" s="13">
        <f t="shared" ca="1" si="591"/>
        <v>6252.21</v>
      </c>
      <c r="CO503" s="13">
        <f t="shared" ca="1" si="592"/>
        <v>129.1</v>
      </c>
      <c r="CP503" s="13">
        <f t="shared" ca="1" si="593"/>
        <v>382.56880000000001</v>
      </c>
      <c r="CQ503" s="5"/>
      <c r="CR503" s="5"/>
      <c r="CS503" s="5"/>
      <c r="CT503" s="34">
        <f t="shared" ca="1" si="594"/>
        <v>1.0480385139541004</v>
      </c>
      <c r="CU503" s="34">
        <f t="shared" ca="1" si="595"/>
        <v>1.0297519342745474</v>
      </c>
      <c r="CV503" s="34">
        <f t="shared" ca="1" si="596"/>
        <v>0.91152766721618528</v>
      </c>
      <c r="CW503" s="5"/>
      <c r="CX503" s="5"/>
      <c r="CY503" s="5"/>
      <c r="CZ503" s="5"/>
      <c r="DA503" s="33">
        <f t="shared" ca="1" si="597"/>
        <v>1.3381000000000001</v>
      </c>
      <c r="DB503" s="13">
        <f t="shared" ca="1" si="598"/>
        <v>1134.3</v>
      </c>
      <c r="DC503" s="5"/>
      <c r="DD503" s="18">
        <f t="shared" ca="1" si="542"/>
        <v>0</v>
      </c>
      <c r="DE503" s="18">
        <f>IF(ISNUMBER(VLOOKUP(B503,CASH!$B$7:$D$10000,3,FALSE)),VLOOKUP(B503,CASH!$B$7:$D$10000,3,FALSE),0)</f>
        <v>0</v>
      </c>
      <c r="DF503" s="18">
        <f t="shared" si="543"/>
        <v>0</v>
      </c>
      <c r="DG503" s="18">
        <f t="shared" ca="1" si="604"/>
        <v>0</v>
      </c>
      <c r="DH503" s="18">
        <f t="shared" ca="1" si="605"/>
        <v>0</v>
      </c>
      <c r="DI503" s="18">
        <f t="shared" si="544"/>
        <v>0</v>
      </c>
      <c r="DJ503" s="18">
        <f t="shared" si="545"/>
        <v>0</v>
      </c>
      <c r="DK503" s="18">
        <f t="shared" si="546"/>
        <v>0</v>
      </c>
      <c r="DL503" s="18">
        <f t="shared" si="547"/>
        <v>0</v>
      </c>
      <c r="DM503" s="18">
        <f t="shared" si="548"/>
        <v>0</v>
      </c>
      <c r="DN503" s="18">
        <f t="shared" si="549"/>
        <v>0</v>
      </c>
      <c r="DO503" s="18">
        <f t="shared" si="550"/>
        <v>0</v>
      </c>
      <c r="DP503" s="18">
        <f t="shared" si="551"/>
        <v>0</v>
      </c>
      <c r="DQ503" s="18">
        <f t="shared" ca="1" si="552"/>
        <v>0</v>
      </c>
      <c r="DR503" s="18">
        <f t="shared" ca="1" si="553"/>
        <v>0</v>
      </c>
      <c r="DS503" s="18">
        <f t="shared" ca="1" si="554"/>
        <v>0</v>
      </c>
      <c r="DT503" s="18">
        <f t="shared" si="555"/>
        <v>0</v>
      </c>
      <c r="DU503" s="18">
        <f t="shared" si="556"/>
        <v>0</v>
      </c>
      <c r="DV503" s="18">
        <f t="shared" si="557"/>
        <v>0</v>
      </c>
      <c r="DW503" s="18">
        <f t="shared" si="558"/>
        <v>0</v>
      </c>
      <c r="DX503" s="18">
        <f t="shared" si="559"/>
        <v>0</v>
      </c>
      <c r="DY503" s="18">
        <f t="shared" si="560"/>
        <v>0</v>
      </c>
      <c r="DZ503" s="18">
        <f t="shared" si="561"/>
        <v>0</v>
      </c>
      <c r="EA503" s="18">
        <f t="shared" si="562"/>
        <v>0</v>
      </c>
      <c r="EB503" s="18">
        <f t="shared" si="563"/>
        <v>0</v>
      </c>
      <c r="EC503" s="18">
        <f t="shared" si="564"/>
        <v>0</v>
      </c>
      <c r="ED503" s="18">
        <f t="shared" si="565"/>
        <v>0</v>
      </c>
      <c r="EE503" s="18">
        <f t="shared" ca="1" si="566"/>
        <v>0</v>
      </c>
      <c r="EF503" s="18">
        <f t="shared" ca="1" si="567"/>
        <v>0</v>
      </c>
      <c r="EG503" s="18">
        <f t="shared" ca="1" si="568"/>
        <v>0</v>
      </c>
      <c r="EH503" s="18">
        <f t="shared" ca="1" si="569"/>
        <v>0</v>
      </c>
      <c r="EI503" s="18">
        <f t="shared" ca="1" si="570"/>
        <v>0</v>
      </c>
      <c r="EJ503" s="18">
        <f t="shared" si="571"/>
        <v>0</v>
      </c>
      <c r="EK503" s="18">
        <f t="shared" si="572"/>
        <v>0</v>
      </c>
      <c r="EL503" s="18">
        <f t="shared" si="573"/>
        <v>0</v>
      </c>
      <c r="EM503" s="18">
        <f t="shared" si="574"/>
        <v>0</v>
      </c>
      <c r="EN503" s="18">
        <f t="shared" si="575"/>
        <v>0</v>
      </c>
      <c r="EO503" s="18">
        <f t="shared" si="576"/>
        <v>0</v>
      </c>
      <c r="EP503" s="18">
        <f t="shared" si="577"/>
        <v>0</v>
      </c>
      <c r="EQ503" s="18">
        <f t="shared" si="578"/>
        <v>0</v>
      </c>
      <c r="ER503" s="18">
        <f t="shared" si="579"/>
        <v>0</v>
      </c>
      <c r="ES503" s="18">
        <f t="shared" si="580"/>
        <v>0</v>
      </c>
      <c r="ET503" s="18">
        <f t="shared" si="581"/>
        <v>0</v>
      </c>
      <c r="EU503" s="18">
        <f t="shared" si="582"/>
        <v>0</v>
      </c>
      <c r="EV503" s="18">
        <f t="shared" si="583"/>
        <v>0</v>
      </c>
      <c r="EW503" s="18">
        <f t="shared" si="584"/>
        <v>0</v>
      </c>
      <c r="EX503" s="18">
        <f t="shared" si="585"/>
        <v>0</v>
      </c>
      <c r="EY503" s="17"/>
      <c r="EZ503" s="1"/>
      <c r="FA503" s="54">
        <f t="shared" ca="1" si="535"/>
        <v>0</v>
      </c>
      <c r="FB503" s="54">
        <f t="shared" si="536"/>
        <v>0</v>
      </c>
      <c r="FC503" s="54">
        <f t="shared" ca="1" si="601"/>
        <v>0</v>
      </c>
      <c r="FD503" s="34" t="e">
        <f t="shared" ca="1" si="602"/>
        <v>#DIV/0!</v>
      </c>
      <c r="FE503" s="34" t="e">
        <f t="shared" ca="1" si="599"/>
        <v>#DIV/0!</v>
      </c>
      <c r="FH503">
        <f t="shared" si="537"/>
        <v>0</v>
      </c>
      <c r="FI503">
        <f t="shared" ca="1" si="538"/>
        <v>0</v>
      </c>
      <c r="FJ503">
        <f t="shared" ca="1" si="539"/>
        <v>0</v>
      </c>
    </row>
    <row r="504" spans="1:166" x14ac:dyDescent="0.25">
      <c r="A504" s="1"/>
      <c r="B504" s="15">
        <f>Kurse!B500</f>
        <v>40269</v>
      </c>
      <c r="C504" s="1"/>
      <c r="D504" s="20" t="str">
        <f>IF(ISNUMBER(VLOOKUP(B504,CASH!$B$7:$E$2815,2,FALSE)),VLOOKUP(B504,CASH!$B$7:$E$2815,2,FALSE),"")</f>
        <v/>
      </c>
      <c r="E504" s="1"/>
      <c r="F504" s="20">
        <f t="shared" si="603"/>
        <v>0</v>
      </c>
      <c r="G504" s="20"/>
      <c r="H504" s="20"/>
      <c r="I504" s="20"/>
      <c r="J504" s="20"/>
      <c r="K504" s="9"/>
      <c r="L504" s="9"/>
      <c r="M504" s="9"/>
      <c r="N504" s="9"/>
      <c r="O504" s="9"/>
      <c r="P504" s="9" t="str">
        <f>IF(ISNUMBER(VLOOKUP($B504,Anteile!$A$2:$BI$10000,12,FALSE)),VLOOKUP($B504,Anteile!$A$2:$BI$10000,12,FALSE),"0")</f>
        <v>0</v>
      </c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 t="str">
        <f>IF(ISNUMBER(VLOOKUP($B504,Anteile!$A$2:$BI$10000,24,FALSE)),VLOOKUP($B504,Anteile!$A$2:$BI$10000,24,FALSE),"0")</f>
        <v>0</v>
      </c>
      <c r="AC504" s="9" t="str">
        <f>IF(ISNUMBER(VLOOKUP($B504,Anteile!$A$2:$BI$10000,25,FALSE)),VLOOKUP($B504,Anteile!$A$2:$BI$10000,25,FALSE),"0")</f>
        <v>0</v>
      </c>
      <c r="AD504" s="9" t="str">
        <f>IF(ISNUMBER(VLOOKUP($B504,Anteile!$A$2:$BI$10000,26,FALSE)),VLOOKUP($B504,Anteile!$A$2:$BI$10000,26,FALSE),"0")</f>
        <v>0</v>
      </c>
      <c r="AE504" s="9" t="str">
        <f>IF(ISNUMBER(VLOOKUP($B504,Anteile!$A$2:$BI$10000,27,FALSE)),VLOOKUP($B504,Anteile!$A$2:$BI$10000,27,FALSE),"0")</f>
        <v>0</v>
      </c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5"/>
      <c r="AW504" s="13">
        <v>1</v>
      </c>
      <c r="AX504" s="5"/>
      <c r="AY504" s="5"/>
      <c r="AZ504" s="5"/>
      <c r="BA504" s="5"/>
      <c r="BB504" s="5"/>
      <c r="BC504" s="5"/>
      <c r="BD504" s="5"/>
      <c r="BE504" s="13">
        <f t="shared" ca="1" si="540"/>
        <v>829.10134687568996</v>
      </c>
      <c r="BF504" s="13">
        <f t="shared" ca="1" si="586"/>
        <v>0</v>
      </c>
      <c r="BG504" s="13">
        <f t="shared" ca="1" si="541"/>
        <v>75.712077721351292</v>
      </c>
      <c r="BH504" s="13"/>
      <c r="BI504" s="13"/>
      <c r="BJ504" s="13"/>
      <c r="BK504" s="13"/>
      <c r="BL504" s="13"/>
      <c r="BM504" s="13"/>
      <c r="BN504" s="13"/>
      <c r="BO504" s="13"/>
      <c r="BP504" s="13"/>
      <c r="BQ504" s="13"/>
      <c r="BR504" s="13"/>
      <c r="BS504" s="13">
        <f t="shared" ca="1" si="587"/>
        <v>0</v>
      </c>
      <c r="BT504" s="13">
        <f t="shared" ca="1" si="588"/>
        <v>43.68</v>
      </c>
      <c r="BU504" s="13">
        <f t="shared" ca="1" si="589"/>
        <v>28.865827629351585</v>
      </c>
      <c r="BV504" s="13">
        <f t="shared" ca="1" si="590"/>
        <v>27.725031279899905</v>
      </c>
      <c r="BW504" s="13">
        <f t="shared" ca="1" si="600"/>
        <v>0</v>
      </c>
      <c r="BX504" s="13"/>
      <c r="BY504" s="13"/>
      <c r="BZ504" s="13"/>
      <c r="CA504" s="13"/>
      <c r="CB504" s="13"/>
      <c r="CC504" s="13"/>
      <c r="CD504" s="13"/>
      <c r="CE504" s="13"/>
      <c r="CF504" s="13"/>
      <c r="CG504" s="13"/>
      <c r="CH504" s="13"/>
      <c r="CI504" s="13"/>
      <c r="CJ504" s="13"/>
      <c r="CK504" s="13"/>
      <c r="CL504" s="13"/>
      <c r="CM504" s="5"/>
      <c r="CN504" s="13">
        <f t="shared" ca="1" si="591"/>
        <v>6235.56</v>
      </c>
      <c r="CO504" s="13">
        <f t="shared" ca="1" si="592"/>
        <v>127.63</v>
      </c>
      <c r="CP504" s="13">
        <f t="shared" ca="1" si="593"/>
        <v>382.90260000000001</v>
      </c>
      <c r="CQ504" s="5"/>
      <c r="CR504" s="5"/>
      <c r="CS504" s="5"/>
      <c r="CT504" s="34">
        <f t="shared" ca="1" si="594"/>
        <v>1.0452475262461802</v>
      </c>
      <c r="CU504" s="34">
        <f t="shared" ca="1" si="595"/>
        <v>1.018026641142219</v>
      </c>
      <c r="CV504" s="34">
        <f t="shared" ca="1" si="596"/>
        <v>0.91232299588730736</v>
      </c>
      <c r="CW504" s="5"/>
      <c r="CX504" s="5"/>
      <c r="CY504" s="5"/>
      <c r="CZ504" s="5"/>
      <c r="DA504" s="33">
        <f t="shared" ca="1" si="597"/>
        <v>1.3587</v>
      </c>
      <c r="DB504" s="13">
        <f t="shared" ca="1" si="598"/>
        <v>1126.5</v>
      </c>
      <c r="DC504" s="5"/>
      <c r="DD504" s="18">
        <f t="shared" ca="1" si="542"/>
        <v>0</v>
      </c>
      <c r="DE504" s="18">
        <f>IF(ISNUMBER(VLOOKUP(B504,CASH!$B$7:$D$10000,3,FALSE)),VLOOKUP(B504,CASH!$B$7:$D$10000,3,FALSE),0)</f>
        <v>0</v>
      </c>
      <c r="DF504" s="18">
        <f t="shared" si="543"/>
        <v>0</v>
      </c>
      <c r="DG504" s="18">
        <f t="shared" ca="1" si="604"/>
        <v>0</v>
      </c>
      <c r="DH504" s="18">
        <f t="shared" ca="1" si="605"/>
        <v>0</v>
      </c>
      <c r="DI504" s="18">
        <f t="shared" si="544"/>
        <v>0</v>
      </c>
      <c r="DJ504" s="18">
        <f t="shared" si="545"/>
        <v>0</v>
      </c>
      <c r="DK504" s="18">
        <f t="shared" si="546"/>
        <v>0</v>
      </c>
      <c r="DL504" s="18">
        <f t="shared" si="547"/>
        <v>0</v>
      </c>
      <c r="DM504" s="18">
        <f t="shared" si="548"/>
        <v>0</v>
      </c>
      <c r="DN504" s="18">
        <f t="shared" si="549"/>
        <v>0</v>
      </c>
      <c r="DO504" s="18">
        <f t="shared" si="550"/>
        <v>0</v>
      </c>
      <c r="DP504" s="18">
        <f t="shared" si="551"/>
        <v>0</v>
      </c>
      <c r="DQ504" s="18">
        <f t="shared" ca="1" si="552"/>
        <v>0</v>
      </c>
      <c r="DR504" s="18">
        <f t="shared" ca="1" si="553"/>
        <v>0</v>
      </c>
      <c r="DS504" s="18">
        <f t="shared" ca="1" si="554"/>
        <v>0</v>
      </c>
      <c r="DT504" s="18">
        <f t="shared" si="555"/>
        <v>0</v>
      </c>
      <c r="DU504" s="18">
        <f t="shared" si="556"/>
        <v>0</v>
      </c>
      <c r="DV504" s="18">
        <f t="shared" si="557"/>
        <v>0</v>
      </c>
      <c r="DW504" s="18">
        <f t="shared" si="558"/>
        <v>0</v>
      </c>
      <c r="DX504" s="18">
        <f t="shared" si="559"/>
        <v>0</v>
      </c>
      <c r="DY504" s="18">
        <f t="shared" si="560"/>
        <v>0</v>
      </c>
      <c r="DZ504" s="18">
        <f t="shared" si="561"/>
        <v>0</v>
      </c>
      <c r="EA504" s="18">
        <f t="shared" si="562"/>
        <v>0</v>
      </c>
      <c r="EB504" s="18">
        <f t="shared" si="563"/>
        <v>0</v>
      </c>
      <c r="EC504" s="18">
        <f t="shared" si="564"/>
        <v>0</v>
      </c>
      <c r="ED504" s="18">
        <f t="shared" si="565"/>
        <v>0</v>
      </c>
      <c r="EE504" s="18">
        <f t="shared" ca="1" si="566"/>
        <v>0</v>
      </c>
      <c r="EF504" s="18">
        <f t="shared" ca="1" si="567"/>
        <v>0</v>
      </c>
      <c r="EG504" s="18">
        <f t="shared" ca="1" si="568"/>
        <v>0</v>
      </c>
      <c r="EH504" s="18">
        <f t="shared" ca="1" si="569"/>
        <v>0</v>
      </c>
      <c r="EI504" s="18">
        <f t="shared" ca="1" si="570"/>
        <v>0</v>
      </c>
      <c r="EJ504" s="18">
        <f t="shared" si="571"/>
        <v>0</v>
      </c>
      <c r="EK504" s="18">
        <f t="shared" si="572"/>
        <v>0</v>
      </c>
      <c r="EL504" s="18">
        <f t="shared" si="573"/>
        <v>0</v>
      </c>
      <c r="EM504" s="18">
        <f t="shared" si="574"/>
        <v>0</v>
      </c>
      <c r="EN504" s="18">
        <f t="shared" si="575"/>
        <v>0</v>
      </c>
      <c r="EO504" s="18">
        <f t="shared" si="576"/>
        <v>0</v>
      </c>
      <c r="EP504" s="18">
        <f t="shared" si="577"/>
        <v>0</v>
      </c>
      <c r="EQ504" s="18">
        <f t="shared" si="578"/>
        <v>0</v>
      </c>
      <c r="ER504" s="18">
        <f t="shared" si="579"/>
        <v>0</v>
      </c>
      <c r="ES504" s="18">
        <f t="shared" si="580"/>
        <v>0</v>
      </c>
      <c r="ET504" s="18">
        <f t="shared" si="581"/>
        <v>0</v>
      </c>
      <c r="EU504" s="18">
        <f t="shared" si="582"/>
        <v>0</v>
      </c>
      <c r="EV504" s="18">
        <f t="shared" si="583"/>
        <v>0</v>
      </c>
      <c r="EW504" s="18">
        <f t="shared" si="584"/>
        <v>0</v>
      </c>
      <c r="EX504" s="18">
        <f t="shared" si="585"/>
        <v>0</v>
      </c>
      <c r="EY504" s="17"/>
      <c r="EZ504" s="1"/>
      <c r="FA504" s="54">
        <f t="shared" ca="1" si="535"/>
        <v>0</v>
      </c>
      <c r="FB504" s="54">
        <f t="shared" si="536"/>
        <v>0</v>
      </c>
      <c r="FC504" s="54">
        <f t="shared" ca="1" si="601"/>
        <v>0</v>
      </c>
      <c r="FD504" s="34" t="e">
        <f t="shared" ca="1" si="602"/>
        <v>#DIV/0!</v>
      </c>
      <c r="FE504" s="34" t="e">
        <f t="shared" ca="1" si="599"/>
        <v>#DIV/0!</v>
      </c>
      <c r="FH504">
        <f t="shared" si="537"/>
        <v>0</v>
      </c>
      <c r="FI504">
        <f t="shared" ca="1" si="538"/>
        <v>0</v>
      </c>
      <c r="FJ504">
        <f t="shared" ca="1" si="539"/>
        <v>0</v>
      </c>
    </row>
    <row r="505" spans="1:166" x14ac:dyDescent="0.25">
      <c r="A505" s="1"/>
      <c r="B505" s="15">
        <f>Kurse!B501</f>
        <v>40268</v>
      </c>
      <c r="C505" s="1"/>
      <c r="D505" s="20" t="str">
        <f>IF(ISNUMBER(VLOOKUP(B505,CASH!$B$7:$E$2815,2,FALSE)),VLOOKUP(B505,CASH!$B$7:$E$2815,2,FALSE),"")</f>
        <v/>
      </c>
      <c r="E505" s="1"/>
      <c r="F505" s="20">
        <f t="shared" si="603"/>
        <v>0</v>
      </c>
      <c r="G505" s="20"/>
      <c r="H505" s="20"/>
      <c r="I505" s="20"/>
      <c r="J505" s="20"/>
      <c r="K505" s="9"/>
      <c r="L505" s="9"/>
      <c r="M505" s="9"/>
      <c r="N505" s="9"/>
      <c r="O505" s="9"/>
      <c r="P505" s="9" t="str">
        <f>IF(ISNUMBER(VLOOKUP($B505,Anteile!$A$2:$BI$10000,12,FALSE)),VLOOKUP($B505,Anteile!$A$2:$BI$10000,12,FALSE),"0")</f>
        <v>0</v>
      </c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 t="str">
        <f>IF(ISNUMBER(VLOOKUP($B505,Anteile!$A$2:$BI$10000,24,FALSE)),VLOOKUP($B505,Anteile!$A$2:$BI$10000,24,FALSE),"0")</f>
        <v>0</v>
      </c>
      <c r="AC505" s="9" t="str">
        <f>IF(ISNUMBER(VLOOKUP($B505,Anteile!$A$2:$BI$10000,25,FALSE)),VLOOKUP($B505,Anteile!$A$2:$BI$10000,25,FALSE),"0")</f>
        <v>0</v>
      </c>
      <c r="AD505" s="9" t="str">
        <f>IF(ISNUMBER(VLOOKUP($B505,Anteile!$A$2:$BI$10000,26,FALSE)),VLOOKUP($B505,Anteile!$A$2:$BI$10000,26,FALSE),"0")</f>
        <v>0</v>
      </c>
      <c r="AE505" s="9" t="str">
        <f>IF(ISNUMBER(VLOOKUP($B505,Anteile!$A$2:$BI$10000,27,FALSE)),VLOOKUP($B505,Anteile!$A$2:$BI$10000,27,FALSE),"0")</f>
        <v>0</v>
      </c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5"/>
      <c r="AW505" s="13">
        <v>1</v>
      </c>
      <c r="AX505" s="5"/>
      <c r="AY505" s="5"/>
      <c r="AZ505" s="5"/>
      <c r="BA505" s="5"/>
      <c r="BB505" s="5"/>
      <c r="BC505" s="5"/>
      <c r="BD505" s="5"/>
      <c r="BE505" s="13">
        <f t="shared" ca="1" si="540"/>
        <v>822.65936991569299</v>
      </c>
      <c r="BF505" s="13">
        <f t="shared" ca="1" si="586"/>
        <v>0</v>
      </c>
      <c r="BG505" s="13">
        <f t="shared" ca="1" si="541"/>
        <v>75.99467534388404</v>
      </c>
      <c r="BH505" s="13"/>
      <c r="BI505" s="13"/>
      <c r="BJ505" s="13"/>
      <c r="BK505" s="13"/>
      <c r="BL505" s="13"/>
      <c r="BM505" s="13"/>
      <c r="BN505" s="13"/>
      <c r="BO505" s="13"/>
      <c r="BP505" s="13"/>
      <c r="BQ505" s="13"/>
      <c r="BR505" s="13"/>
      <c r="BS505" s="13">
        <f t="shared" ca="1" si="587"/>
        <v>0</v>
      </c>
      <c r="BT505" s="13">
        <f t="shared" ca="1" si="588"/>
        <v>43.01</v>
      </c>
      <c r="BU505" s="13">
        <f t="shared" ca="1" si="589"/>
        <v>28.878864073361925</v>
      </c>
      <c r="BV505" s="13">
        <f t="shared" ca="1" si="590"/>
        <v>27.392397574323322</v>
      </c>
      <c r="BW505" s="13">
        <f t="shared" ca="1" si="600"/>
        <v>0</v>
      </c>
      <c r="BX505" s="13"/>
      <c r="BY505" s="13"/>
      <c r="BZ505" s="13"/>
      <c r="CA505" s="13"/>
      <c r="CB505" s="13"/>
      <c r="CC505" s="13"/>
      <c r="CD505" s="13"/>
      <c r="CE505" s="13"/>
      <c r="CF505" s="13"/>
      <c r="CG505" s="13"/>
      <c r="CH505" s="13"/>
      <c r="CI505" s="13"/>
      <c r="CJ505" s="13"/>
      <c r="CK505" s="13"/>
      <c r="CL505" s="13"/>
      <c r="CM505" s="5"/>
      <c r="CN505" s="13">
        <f t="shared" ca="1" si="591"/>
        <v>6153.55</v>
      </c>
      <c r="CO505" s="13">
        <f t="shared" ca="1" si="592"/>
        <v>127.86</v>
      </c>
      <c r="CP505" s="13">
        <f t="shared" ca="1" si="593"/>
        <v>382.7715</v>
      </c>
      <c r="CQ505" s="5"/>
      <c r="CR505" s="5"/>
      <c r="CS505" s="5"/>
      <c r="CT505" s="34">
        <f t="shared" ca="1" si="594"/>
        <v>1.0315004450493912</v>
      </c>
      <c r="CU505" s="34">
        <f t="shared" ca="1" si="595"/>
        <v>1.0198612108159846</v>
      </c>
      <c r="CV505" s="34">
        <f t="shared" ca="1" si="596"/>
        <v>0.91201063043259167</v>
      </c>
      <c r="CW505" s="5"/>
      <c r="CX505" s="5"/>
      <c r="CY505" s="5"/>
      <c r="CZ505" s="5"/>
      <c r="DA505" s="33">
        <f t="shared" ca="1" si="597"/>
        <v>1.3522000000000001</v>
      </c>
      <c r="DB505" s="13">
        <f t="shared" ca="1" si="598"/>
        <v>1112.4000000000001</v>
      </c>
      <c r="DC505" s="5"/>
      <c r="DD505" s="18">
        <f t="shared" ca="1" si="542"/>
        <v>0</v>
      </c>
      <c r="DE505" s="18">
        <f>IF(ISNUMBER(VLOOKUP(B505,CASH!$B$7:$D$10000,3,FALSE)),VLOOKUP(B505,CASH!$B$7:$D$10000,3,FALSE),0)</f>
        <v>0</v>
      </c>
      <c r="DF505" s="18">
        <f t="shared" si="543"/>
        <v>0</v>
      </c>
      <c r="DG505" s="18">
        <f t="shared" ca="1" si="604"/>
        <v>0</v>
      </c>
      <c r="DH505" s="18">
        <f t="shared" ca="1" si="605"/>
        <v>0</v>
      </c>
      <c r="DI505" s="18">
        <f t="shared" si="544"/>
        <v>0</v>
      </c>
      <c r="DJ505" s="18">
        <f t="shared" si="545"/>
        <v>0</v>
      </c>
      <c r="DK505" s="18">
        <f t="shared" si="546"/>
        <v>0</v>
      </c>
      <c r="DL505" s="18">
        <f t="shared" si="547"/>
        <v>0</v>
      </c>
      <c r="DM505" s="18">
        <f t="shared" si="548"/>
        <v>0</v>
      </c>
      <c r="DN505" s="18">
        <f t="shared" si="549"/>
        <v>0</v>
      </c>
      <c r="DO505" s="18">
        <f t="shared" si="550"/>
        <v>0</v>
      </c>
      <c r="DP505" s="18">
        <f t="shared" si="551"/>
        <v>0</v>
      </c>
      <c r="DQ505" s="18">
        <f t="shared" ca="1" si="552"/>
        <v>0</v>
      </c>
      <c r="DR505" s="18">
        <f t="shared" ca="1" si="553"/>
        <v>0</v>
      </c>
      <c r="DS505" s="18">
        <f t="shared" ca="1" si="554"/>
        <v>0</v>
      </c>
      <c r="DT505" s="18">
        <f t="shared" si="555"/>
        <v>0</v>
      </c>
      <c r="DU505" s="18">
        <f t="shared" si="556"/>
        <v>0</v>
      </c>
      <c r="DV505" s="18">
        <f t="shared" si="557"/>
        <v>0</v>
      </c>
      <c r="DW505" s="18">
        <f t="shared" si="558"/>
        <v>0</v>
      </c>
      <c r="DX505" s="18">
        <f t="shared" si="559"/>
        <v>0</v>
      </c>
      <c r="DY505" s="18">
        <f t="shared" si="560"/>
        <v>0</v>
      </c>
      <c r="DZ505" s="18">
        <f t="shared" si="561"/>
        <v>0</v>
      </c>
      <c r="EA505" s="18">
        <f t="shared" si="562"/>
        <v>0</v>
      </c>
      <c r="EB505" s="18">
        <f t="shared" si="563"/>
        <v>0</v>
      </c>
      <c r="EC505" s="18">
        <f t="shared" si="564"/>
        <v>0</v>
      </c>
      <c r="ED505" s="18">
        <f t="shared" si="565"/>
        <v>0</v>
      </c>
      <c r="EE505" s="18">
        <f t="shared" ca="1" si="566"/>
        <v>0</v>
      </c>
      <c r="EF505" s="18">
        <f t="shared" ca="1" si="567"/>
        <v>0</v>
      </c>
      <c r="EG505" s="18">
        <f t="shared" ca="1" si="568"/>
        <v>0</v>
      </c>
      <c r="EH505" s="18">
        <f t="shared" ca="1" si="569"/>
        <v>0</v>
      </c>
      <c r="EI505" s="18">
        <f t="shared" ca="1" si="570"/>
        <v>0</v>
      </c>
      <c r="EJ505" s="18">
        <f t="shared" si="571"/>
        <v>0</v>
      </c>
      <c r="EK505" s="18">
        <f t="shared" si="572"/>
        <v>0</v>
      </c>
      <c r="EL505" s="18">
        <f t="shared" si="573"/>
        <v>0</v>
      </c>
      <c r="EM505" s="18">
        <f t="shared" si="574"/>
        <v>0</v>
      </c>
      <c r="EN505" s="18">
        <f t="shared" si="575"/>
        <v>0</v>
      </c>
      <c r="EO505" s="18">
        <f t="shared" si="576"/>
        <v>0</v>
      </c>
      <c r="EP505" s="18">
        <f t="shared" si="577"/>
        <v>0</v>
      </c>
      <c r="EQ505" s="18">
        <f t="shared" si="578"/>
        <v>0</v>
      </c>
      <c r="ER505" s="18">
        <f t="shared" si="579"/>
        <v>0</v>
      </c>
      <c r="ES505" s="18">
        <f t="shared" si="580"/>
        <v>0</v>
      </c>
      <c r="ET505" s="18">
        <f t="shared" si="581"/>
        <v>0</v>
      </c>
      <c r="EU505" s="18">
        <f t="shared" si="582"/>
        <v>0</v>
      </c>
      <c r="EV505" s="18">
        <f t="shared" si="583"/>
        <v>0</v>
      </c>
      <c r="EW505" s="18">
        <f t="shared" si="584"/>
        <v>0</v>
      </c>
      <c r="EX505" s="18">
        <f t="shared" si="585"/>
        <v>0</v>
      </c>
      <c r="EY505" s="17"/>
      <c r="EZ505" s="1"/>
      <c r="FA505" s="54">
        <f t="shared" ca="1" si="535"/>
        <v>0</v>
      </c>
      <c r="FB505" s="54">
        <f t="shared" si="536"/>
        <v>0</v>
      </c>
      <c r="FC505" s="54">
        <f t="shared" ca="1" si="601"/>
        <v>0</v>
      </c>
      <c r="FD505" s="34" t="e">
        <f t="shared" ca="1" si="602"/>
        <v>#DIV/0!</v>
      </c>
      <c r="FE505" s="34" t="e">
        <f t="shared" ca="1" si="599"/>
        <v>#DIV/0!</v>
      </c>
      <c r="FH505">
        <f t="shared" si="537"/>
        <v>0</v>
      </c>
      <c r="FI505">
        <f t="shared" ca="1" si="538"/>
        <v>0</v>
      </c>
      <c r="FJ505">
        <f t="shared" ca="1" si="539"/>
        <v>0</v>
      </c>
    </row>
    <row r="506" spans="1:166" x14ac:dyDescent="0.25">
      <c r="A506" s="1"/>
      <c r="B506" s="15">
        <f>Kurse!B502</f>
        <v>40267</v>
      </c>
      <c r="C506" s="1"/>
      <c r="D506" s="20" t="str">
        <f>IF(ISNUMBER(VLOOKUP(B506,CASH!$B$7:$E$2815,2,FALSE)),VLOOKUP(B506,CASH!$B$7:$E$2815,2,FALSE),"")</f>
        <v/>
      </c>
      <c r="E506" s="1"/>
      <c r="F506" s="20">
        <f t="shared" si="603"/>
        <v>0</v>
      </c>
      <c r="G506" s="20"/>
      <c r="H506" s="20"/>
      <c r="I506" s="20"/>
      <c r="J506" s="20"/>
      <c r="K506" s="9"/>
      <c r="L506" s="9"/>
      <c r="M506" s="9"/>
      <c r="N506" s="9"/>
      <c r="O506" s="9"/>
      <c r="P506" s="9" t="str">
        <f>IF(ISNUMBER(VLOOKUP($B506,Anteile!$A$2:$BI$10000,12,FALSE)),VLOOKUP($B506,Anteile!$A$2:$BI$10000,12,FALSE),"0")</f>
        <v>0</v>
      </c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 t="str">
        <f>IF(ISNUMBER(VLOOKUP($B506,Anteile!$A$2:$BI$10000,24,FALSE)),VLOOKUP($B506,Anteile!$A$2:$BI$10000,24,FALSE),"0")</f>
        <v>0</v>
      </c>
      <c r="AC506" s="9" t="str">
        <f>IF(ISNUMBER(VLOOKUP($B506,Anteile!$A$2:$BI$10000,25,FALSE)),VLOOKUP($B506,Anteile!$A$2:$BI$10000,25,FALSE),"0")</f>
        <v>0</v>
      </c>
      <c r="AD506" s="9" t="str">
        <f>IF(ISNUMBER(VLOOKUP($B506,Anteile!$A$2:$BI$10000,26,FALSE)),VLOOKUP($B506,Anteile!$A$2:$BI$10000,26,FALSE),"0")</f>
        <v>0</v>
      </c>
      <c r="AE506" s="9" t="str">
        <f>IF(ISNUMBER(VLOOKUP($B506,Anteile!$A$2:$BI$10000,27,FALSE)),VLOOKUP($B506,Anteile!$A$2:$BI$10000,27,FALSE),"0")</f>
        <v>0</v>
      </c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5"/>
      <c r="AW506" s="13">
        <v>1</v>
      </c>
      <c r="AX506" s="5"/>
      <c r="AY506" s="5"/>
      <c r="AZ506" s="5"/>
      <c r="BA506" s="5"/>
      <c r="BB506" s="5"/>
      <c r="BC506" s="5"/>
      <c r="BD506" s="5"/>
      <c r="BE506" s="13">
        <f t="shared" ca="1" si="540"/>
        <v>821.31953235535036</v>
      </c>
      <c r="BF506" s="13">
        <f t="shared" ca="1" si="586"/>
        <v>0</v>
      </c>
      <c r="BG506" s="13">
        <f t="shared" ca="1" si="541"/>
        <v>76.468836100975494</v>
      </c>
      <c r="BH506" s="13"/>
      <c r="BI506" s="13"/>
      <c r="BJ506" s="13"/>
      <c r="BK506" s="13"/>
      <c r="BL506" s="13"/>
      <c r="BM506" s="13"/>
      <c r="BN506" s="13"/>
      <c r="BO506" s="13"/>
      <c r="BP506" s="13"/>
      <c r="BQ506" s="13"/>
      <c r="BR506" s="13"/>
      <c r="BS506" s="13">
        <f t="shared" ca="1" si="587"/>
        <v>0</v>
      </c>
      <c r="BT506" s="13">
        <f t="shared" ca="1" si="588"/>
        <v>43.05</v>
      </c>
      <c r="BU506" s="13">
        <f t="shared" ca="1" si="589"/>
        <v>29.302256310968801</v>
      </c>
      <c r="BV506" s="13">
        <f t="shared" ca="1" si="590"/>
        <v>27.552312160250207</v>
      </c>
      <c r="BW506" s="13">
        <f t="shared" ca="1" si="600"/>
        <v>0</v>
      </c>
      <c r="BX506" s="13"/>
      <c r="BY506" s="13"/>
      <c r="BZ506" s="13"/>
      <c r="CA506" s="13"/>
      <c r="CB506" s="13"/>
      <c r="CC506" s="13"/>
      <c r="CD506" s="13"/>
      <c r="CE506" s="13"/>
      <c r="CF506" s="13"/>
      <c r="CG506" s="13"/>
      <c r="CH506" s="13"/>
      <c r="CI506" s="13"/>
      <c r="CJ506" s="13"/>
      <c r="CK506" s="13"/>
      <c r="CL506" s="13"/>
      <c r="CM506" s="5"/>
      <c r="CN506" s="13">
        <f t="shared" ca="1" si="591"/>
        <v>6142.45</v>
      </c>
      <c r="CO506" s="13">
        <f t="shared" ca="1" si="592"/>
        <v>127.31</v>
      </c>
      <c r="CP506" s="13">
        <f t="shared" ca="1" si="593"/>
        <v>382.20600000000002</v>
      </c>
      <c r="CQ506" s="5"/>
      <c r="CR506" s="5"/>
      <c r="CS506" s="5"/>
      <c r="CT506" s="34">
        <f t="shared" ca="1" si="594"/>
        <v>1.0296397865774445</v>
      </c>
      <c r="CU506" s="34">
        <f t="shared" ca="1" si="595"/>
        <v>1.0154741963787191</v>
      </c>
      <c r="CV506" s="34">
        <f t="shared" ca="1" si="596"/>
        <v>0.91066324168627799</v>
      </c>
      <c r="CW506" s="5"/>
      <c r="CX506" s="5"/>
      <c r="CY506" s="5"/>
      <c r="CZ506" s="5"/>
      <c r="DA506" s="33">
        <f t="shared" ca="1" si="597"/>
        <v>1.3429</v>
      </c>
      <c r="DB506" s="13">
        <f t="shared" ca="1" si="598"/>
        <v>1102.95</v>
      </c>
      <c r="DC506" s="5"/>
      <c r="DD506" s="18">
        <f t="shared" ca="1" si="542"/>
        <v>0</v>
      </c>
      <c r="DE506" s="18">
        <f>IF(ISNUMBER(VLOOKUP(B506,CASH!$B$7:$D$10000,3,FALSE)),VLOOKUP(B506,CASH!$B$7:$D$10000,3,FALSE),0)</f>
        <v>0</v>
      </c>
      <c r="DF506" s="18">
        <f t="shared" si="543"/>
        <v>0</v>
      </c>
      <c r="DG506" s="18">
        <f t="shared" ca="1" si="604"/>
        <v>0</v>
      </c>
      <c r="DH506" s="18">
        <f t="shared" ca="1" si="605"/>
        <v>0</v>
      </c>
      <c r="DI506" s="18">
        <f t="shared" si="544"/>
        <v>0</v>
      </c>
      <c r="DJ506" s="18">
        <f t="shared" si="545"/>
        <v>0</v>
      </c>
      <c r="DK506" s="18">
        <f t="shared" si="546"/>
        <v>0</v>
      </c>
      <c r="DL506" s="18">
        <f t="shared" si="547"/>
        <v>0</v>
      </c>
      <c r="DM506" s="18">
        <f t="shared" si="548"/>
        <v>0</v>
      </c>
      <c r="DN506" s="18">
        <f t="shared" si="549"/>
        <v>0</v>
      </c>
      <c r="DO506" s="18">
        <f t="shared" si="550"/>
        <v>0</v>
      </c>
      <c r="DP506" s="18">
        <f t="shared" si="551"/>
        <v>0</v>
      </c>
      <c r="DQ506" s="18">
        <f t="shared" ca="1" si="552"/>
        <v>0</v>
      </c>
      <c r="DR506" s="18">
        <f t="shared" ca="1" si="553"/>
        <v>0</v>
      </c>
      <c r="DS506" s="18">
        <f t="shared" ca="1" si="554"/>
        <v>0</v>
      </c>
      <c r="DT506" s="18">
        <f t="shared" si="555"/>
        <v>0</v>
      </c>
      <c r="DU506" s="18">
        <f t="shared" si="556"/>
        <v>0</v>
      </c>
      <c r="DV506" s="18">
        <f t="shared" si="557"/>
        <v>0</v>
      </c>
      <c r="DW506" s="18">
        <f t="shared" si="558"/>
        <v>0</v>
      </c>
      <c r="DX506" s="18">
        <f t="shared" si="559"/>
        <v>0</v>
      </c>
      <c r="DY506" s="18">
        <f t="shared" si="560"/>
        <v>0</v>
      </c>
      <c r="DZ506" s="18">
        <f t="shared" si="561"/>
        <v>0</v>
      </c>
      <c r="EA506" s="18">
        <f t="shared" si="562"/>
        <v>0</v>
      </c>
      <c r="EB506" s="18">
        <f t="shared" si="563"/>
        <v>0</v>
      </c>
      <c r="EC506" s="18">
        <f t="shared" si="564"/>
        <v>0</v>
      </c>
      <c r="ED506" s="18">
        <f t="shared" si="565"/>
        <v>0</v>
      </c>
      <c r="EE506" s="18">
        <f t="shared" ca="1" si="566"/>
        <v>0</v>
      </c>
      <c r="EF506" s="18">
        <f t="shared" ca="1" si="567"/>
        <v>0</v>
      </c>
      <c r="EG506" s="18">
        <f t="shared" ca="1" si="568"/>
        <v>0</v>
      </c>
      <c r="EH506" s="18">
        <f t="shared" ca="1" si="569"/>
        <v>0</v>
      </c>
      <c r="EI506" s="18">
        <f t="shared" ca="1" si="570"/>
        <v>0</v>
      </c>
      <c r="EJ506" s="18">
        <f t="shared" si="571"/>
        <v>0</v>
      </c>
      <c r="EK506" s="18">
        <f t="shared" si="572"/>
        <v>0</v>
      </c>
      <c r="EL506" s="18">
        <f t="shared" si="573"/>
        <v>0</v>
      </c>
      <c r="EM506" s="18">
        <f t="shared" si="574"/>
        <v>0</v>
      </c>
      <c r="EN506" s="18">
        <f t="shared" si="575"/>
        <v>0</v>
      </c>
      <c r="EO506" s="18">
        <f t="shared" si="576"/>
        <v>0</v>
      </c>
      <c r="EP506" s="18">
        <f t="shared" si="577"/>
        <v>0</v>
      </c>
      <c r="EQ506" s="18">
        <f t="shared" si="578"/>
        <v>0</v>
      </c>
      <c r="ER506" s="18">
        <f t="shared" si="579"/>
        <v>0</v>
      </c>
      <c r="ES506" s="18">
        <f t="shared" si="580"/>
        <v>0</v>
      </c>
      <c r="ET506" s="18">
        <f t="shared" si="581"/>
        <v>0</v>
      </c>
      <c r="EU506" s="18">
        <f t="shared" si="582"/>
        <v>0</v>
      </c>
      <c r="EV506" s="18">
        <f t="shared" si="583"/>
        <v>0</v>
      </c>
      <c r="EW506" s="18">
        <f t="shared" si="584"/>
        <v>0</v>
      </c>
      <c r="EX506" s="18">
        <f t="shared" si="585"/>
        <v>0</v>
      </c>
      <c r="EY506" s="17"/>
      <c r="EZ506" s="1"/>
      <c r="FA506" s="54">
        <f t="shared" ca="1" si="535"/>
        <v>0</v>
      </c>
      <c r="FB506" s="54">
        <f t="shared" si="536"/>
        <v>0</v>
      </c>
      <c r="FC506" s="54">
        <f t="shared" ca="1" si="601"/>
        <v>0</v>
      </c>
      <c r="FD506" s="34" t="e">
        <f t="shared" ca="1" si="602"/>
        <v>#DIV/0!</v>
      </c>
      <c r="FE506" s="34" t="e">
        <f t="shared" ca="1" si="599"/>
        <v>#DIV/0!</v>
      </c>
      <c r="FH506">
        <f t="shared" si="537"/>
        <v>0</v>
      </c>
      <c r="FI506">
        <f t="shared" ca="1" si="538"/>
        <v>0</v>
      </c>
      <c r="FJ506">
        <f t="shared" ca="1" si="539"/>
        <v>0</v>
      </c>
    </row>
    <row r="507" spans="1:166" x14ac:dyDescent="0.25">
      <c r="A507" s="1"/>
      <c r="B507" s="15">
        <f>Kurse!B503</f>
        <v>40266</v>
      </c>
      <c r="C507" s="1"/>
      <c r="D507" s="20" t="str">
        <f>IF(ISNUMBER(VLOOKUP(B507,CASH!$B$7:$E$2815,2,FALSE)),VLOOKUP(B507,CASH!$B$7:$E$2815,2,FALSE),"")</f>
        <v/>
      </c>
      <c r="E507" s="1"/>
      <c r="F507" s="20">
        <f t="shared" si="603"/>
        <v>0</v>
      </c>
      <c r="G507" s="20"/>
      <c r="H507" s="20"/>
      <c r="I507" s="20"/>
      <c r="J507" s="20"/>
      <c r="K507" s="9"/>
      <c r="L507" s="9"/>
      <c r="M507" s="9"/>
      <c r="N507" s="9"/>
      <c r="O507" s="9"/>
      <c r="P507" s="9" t="str">
        <f>IF(ISNUMBER(VLOOKUP($B507,Anteile!$A$2:$BI$10000,12,FALSE)),VLOOKUP($B507,Anteile!$A$2:$BI$10000,12,FALSE),"0")</f>
        <v>0</v>
      </c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 t="str">
        <f>IF(ISNUMBER(VLOOKUP($B507,Anteile!$A$2:$BI$10000,24,FALSE)),VLOOKUP($B507,Anteile!$A$2:$BI$10000,24,FALSE),"0")</f>
        <v>0</v>
      </c>
      <c r="AC507" s="9" t="str">
        <f>IF(ISNUMBER(VLOOKUP($B507,Anteile!$A$2:$BI$10000,25,FALSE)),VLOOKUP($B507,Anteile!$A$2:$BI$10000,25,FALSE),"0")</f>
        <v>0</v>
      </c>
      <c r="AD507" s="9" t="str">
        <f>IF(ISNUMBER(VLOOKUP($B507,Anteile!$A$2:$BI$10000,26,FALSE)),VLOOKUP($B507,Anteile!$A$2:$BI$10000,26,FALSE),"0")</f>
        <v>0</v>
      </c>
      <c r="AE507" s="9" t="str">
        <f>IF(ISNUMBER(VLOOKUP($B507,Anteile!$A$2:$BI$10000,27,FALSE)),VLOOKUP($B507,Anteile!$A$2:$BI$10000,27,FALSE),"0")</f>
        <v>0</v>
      </c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5"/>
      <c r="AW507" s="13">
        <v>1</v>
      </c>
      <c r="AX507" s="5"/>
      <c r="AY507" s="5"/>
      <c r="AZ507" s="5"/>
      <c r="BA507" s="5"/>
      <c r="BB507" s="5"/>
      <c r="BC507" s="5"/>
      <c r="BD507" s="5"/>
      <c r="BE507" s="13">
        <f t="shared" ca="1" si="540"/>
        <v>822.49406880189804</v>
      </c>
      <c r="BF507" s="13">
        <f t="shared" ca="1" si="586"/>
        <v>0</v>
      </c>
      <c r="BG507" s="13">
        <f t="shared" ca="1" si="541"/>
        <v>76.02313167259787</v>
      </c>
      <c r="BH507" s="13"/>
      <c r="BI507" s="13"/>
      <c r="BJ507" s="13"/>
      <c r="BK507" s="13"/>
      <c r="BL507" s="13"/>
      <c r="BM507" s="13"/>
      <c r="BN507" s="13"/>
      <c r="BO507" s="13"/>
      <c r="BP507" s="13"/>
      <c r="BQ507" s="13"/>
      <c r="BR507" s="13"/>
      <c r="BS507" s="13">
        <f t="shared" ca="1" si="587"/>
        <v>0</v>
      </c>
      <c r="BT507" s="13">
        <f t="shared" ca="1" si="588"/>
        <v>43.05</v>
      </c>
      <c r="BU507" s="13">
        <f t="shared" ca="1" si="589"/>
        <v>28.936832740213525</v>
      </c>
      <c r="BV507" s="13">
        <f t="shared" ca="1" si="590"/>
        <v>27.276097271648872</v>
      </c>
      <c r="BW507" s="13">
        <f t="shared" ca="1" si="600"/>
        <v>0</v>
      </c>
      <c r="BX507" s="13"/>
      <c r="BY507" s="13"/>
      <c r="BZ507" s="13"/>
      <c r="CA507" s="13"/>
      <c r="CB507" s="13"/>
      <c r="CC507" s="13"/>
      <c r="CD507" s="13"/>
      <c r="CE507" s="13"/>
      <c r="CF507" s="13"/>
      <c r="CG507" s="13"/>
      <c r="CH507" s="13"/>
      <c r="CI507" s="13"/>
      <c r="CJ507" s="13"/>
      <c r="CK507" s="13"/>
      <c r="CL507" s="13"/>
      <c r="CM507" s="5"/>
      <c r="CN507" s="13">
        <f t="shared" ca="1" si="591"/>
        <v>6156.85</v>
      </c>
      <c r="CO507" s="13">
        <f t="shared" ca="1" si="592"/>
        <v>127.03</v>
      </c>
      <c r="CP507" s="13">
        <f t="shared" ca="1" si="593"/>
        <v>381.59120000000001</v>
      </c>
      <c r="CQ507" s="5"/>
      <c r="CR507" s="5"/>
      <c r="CS507" s="5"/>
      <c r="CT507" s="34">
        <f t="shared" ca="1" si="594"/>
        <v>1.0320536137842944</v>
      </c>
      <c r="CU507" s="34">
        <f t="shared" ca="1" si="595"/>
        <v>1.0132408072106565</v>
      </c>
      <c r="CV507" s="34">
        <f t="shared" ca="1" si="596"/>
        <v>0.90919838828002919</v>
      </c>
      <c r="CW507" s="5"/>
      <c r="CX507" s="5"/>
      <c r="CY507" s="5"/>
      <c r="CZ507" s="5"/>
      <c r="DA507" s="33">
        <f t="shared" ca="1" si="597"/>
        <v>1.3488</v>
      </c>
      <c r="DB507" s="13">
        <f t="shared" ca="1" si="598"/>
        <v>1109.3800000000001</v>
      </c>
      <c r="DC507" s="5"/>
      <c r="DD507" s="18">
        <f t="shared" ca="1" si="542"/>
        <v>0</v>
      </c>
      <c r="DE507" s="18">
        <f>IF(ISNUMBER(VLOOKUP(B507,CASH!$B$7:$D$10000,3,FALSE)),VLOOKUP(B507,CASH!$B$7:$D$10000,3,FALSE),0)</f>
        <v>0</v>
      </c>
      <c r="DF507" s="18">
        <f t="shared" si="543"/>
        <v>0</v>
      </c>
      <c r="DG507" s="18">
        <f t="shared" ca="1" si="604"/>
        <v>0</v>
      </c>
      <c r="DH507" s="18">
        <f t="shared" ca="1" si="605"/>
        <v>0</v>
      </c>
      <c r="DI507" s="18">
        <f t="shared" si="544"/>
        <v>0</v>
      </c>
      <c r="DJ507" s="18">
        <f t="shared" si="545"/>
        <v>0</v>
      </c>
      <c r="DK507" s="18">
        <f t="shared" si="546"/>
        <v>0</v>
      </c>
      <c r="DL507" s="18">
        <f t="shared" si="547"/>
        <v>0</v>
      </c>
      <c r="DM507" s="18">
        <f t="shared" si="548"/>
        <v>0</v>
      </c>
      <c r="DN507" s="18">
        <f t="shared" si="549"/>
        <v>0</v>
      </c>
      <c r="DO507" s="18">
        <f t="shared" si="550"/>
        <v>0</v>
      </c>
      <c r="DP507" s="18">
        <f t="shared" si="551"/>
        <v>0</v>
      </c>
      <c r="DQ507" s="18">
        <f t="shared" ca="1" si="552"/>
        <v>0</v>
      </c>
      <c r="DR507" s="18">
        <f t="shared" ca="1" si="553"/>
        <v>0</v>
      </c>
      <c r="DS507" s="18">
        <f t="shared" ca="1" si="554"/>
        <v>0</v>
      </c>
      <c r="DT507" s="18">
        <f t="shared" si="555"/>
        <v>0</v>
      </c>
      <c r="DU507" s="18">
        <f t="shared" si="556"/>
        <v>0</v>
      </c>
      <c r="DV507" s="18">
        <f t="shared" si="557"/>
        <v>0</v>
      </c>
      <c r="DW507" s="18">
        <f t="shared" si="558"/>
        <v>0</v>
      </c>
      <c r="DX507" s="18">
        <f t="shared" si="559"/>
        <v>0</v>
      </c>
      <c r="DY507" s="18">
        <f t="shared" si="560"/>
        <v>0</v>
      </c>
      <c r="DZ507" s="18">
        <f t="shared" si="561"/>
        <v>0</v>
      </c>
      <c r="EA507" s="18">
        <f t="shared" si="562"/>
        <v>0</v>
      </c>
      <c r="EB507" s="18">
        <f t="shared" si="563"/>
        <v>0</v>
      </c>
      <c r="EC507" s="18">
        <f t="shared" si="564"/>
        <v>0</v>
      </c>
      <c r="ED507" s="18">
        <f t="shared" si="565"/>
        <v>0</v>
      </c>
      <c r="EE507" s="18">
        <f t="shared" ca="1" si="566"/>
        <v>0</v>
      </c>
      <c r="EF507" s="18">
        <f t="shared" ca="1" si="567"/>
        <v>0</v>
      </c>
      <c r="EG507" s="18">
        <f t="shared" ca="1" si="568"/>
        <v>0</v>
      </c>
      <c r="EH507" s="18">
        <f t="shared" ca="1" si="569"/>
        <v>0</v>
      </c>
      <c r="EI507" s="18">
        <f t="shared" ca="1" si="570"/>
        <v>0</v>
      </c>
      <c r="EJ507" s="18">
        <f t="shared" si="571"/>
        <v>0</v>
      </c>
      <c r="EK507" s="18">
        <f t="shared" si="572"/>
        <v>0</v>
      </c>
      <c r="EL507" s="18">
        <f t="shared" si="573"/>
        <v>0</v>
      </c>
      <c r="EM507" s="18">
        <f t="shared" si="574"/>
        <v>0</v>
      </c>
      <c r="EN507" s="18">
        <f t="shared" si="575"/>
        <v>0</v>
      </c>
      <c r="EO507" s="18">
        <f t="shared" si="576"/>
        <v>0</v>
      </c>
      <c r="EP507" s="18">
        <f t="shared" si="577"/>
        <v>0</v>
      </c>
      <c r="EQ507" s="18">
        <f t="shared" si="578"/>
        <v>0</v>
      </c>
      <c r="ER507" s="18">
        <f t="shared" si="579"/>
        <v>0</v>
      </c>
      <c r="ES507" s="18">
        <f t="shared" si="580"/>
        <v>0</v>
      </c>
      <c r="ET507" s="18">
        <f t="shared" si="581"/>
        <v>0</v>
      </c>
      <c r="EU507" s="18">
        <f t="shared" si="582"/>
        <v>0</v>
      </c>
      <c r="EV507" s="18">
        <f t="shared" si="583"/>
        <v>0</v>
      </c>
      <c r="EW507" s="18">
        <f t="shared" si="584"/>
        <v>0</v>
      </c>
      <c r="EX507" s="18">
        <f t="shared" si="585"/>
        <v>0</v>
      </c>
      <c r="EY507" s="17"/>
      <c r="EZ507" s="1"/>
      <c r="FA507" s="54">
        <f t="shared" ca="1" si="535"/>
        <v>0</v>
      </c>
      <c r="FB507" s="54">
        <f t="shared" si="536"/>
        <v>0</v>
      </c>
      <c r="FC507" s="54">
        <f t="shared" ca="1" si="601"/>
        <v>0</v>
      </c>
      <c r="FD507" s="34" t="e">
        <f t="shared" ca="1" si="602"/>
        <v>#DIV/0!</v>
      </c>
      <c r="FE507" s="34" t="e">
        <f t="shared" ca="1" si="599"/>
        <v>#DIV/0!</v>
      </c>
      <c r="FH507">
        <f t="shared" si="537"/>
        <v>0</v>
      </c>
      <c r="FI507">
        <f t="shared" ca="1" si="538"/>
        <v>0</v>
      </c>
      <c r="FJ507">
        <f t="shared" ca="1" si="539"/>
        <v>0</v>
      </c>
    </row>
    <row r="508" spans="1:166" x14ac:dyDescent="0.25">
      <c r="A508" s="1"/>
      <c r="B508" s="15">
        <f>Kurse!B504</f>
        <v>40263</v>
      </c>
      <c r="C508" s="1"/>
      <c r="D508" s="20" t="str">
        <f>IF(ISNUMBER(VLOOKUP(B508,CASH!$B$7:$E$2815,2,FALSE)),VLOOKUP(B508,CASH!$B$7:$E$2815,2,FALSE),"")</f>
        <v/>
      </c>
      <c r="E508" s="1"/>
      <c r="F508" s="20">
        <f t="shared" si="603"/>
        <v>0</v>
      </c>
      <c r="G508" s="20"/>
      <c r="H508" s="20"/>
      <c r="I508" s="20"/>
      <c r="J508" s="20"/>
      <c r="K508" s="9"/>
      <c r="L508" s="9"/>
      <c r="M508" s="9"/>
      <c r="N508" s="9"/>
      <c r="O508" s="9"/>
      <c r="P508" s="9" t="str">
        <f>IF(ISNUMBER(VLOOKUP($B508,Anteile!$A$2:$BI$10000,12,FALSE)),VLOOKUP($B508,Anteile!$A$2:$BI$10000,12,FALSE),"0")</f>
        <v>0</v>
      </c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 t="str">
        <f>IF(ISNUMBER(VLOOKUP($B508,Anteile!$A$2:$BI$10000,24,FALSE)),VLOOKUP($B508,Anteile!$A$2:$BI$10000,24,FALSE),"0")</f>
        <v>0</v>
      </c>
      <c r="AC508" s="9" t="str">
        <f>IF(ISNUMBER(VLOOKUP($B508,Anteile!$A$2:$BI$10000,25,FALSE)),VLOOKUP($B508,Anteile!$A$2:$BI$10000,25,FALSE),"0")</f>
        <v>0</v>
      </c>
      <c r="AD508" s="9" t="str">
        <f>IF(ISNUMBER(VLOOKUP($B508,Anteile!$A$2:$BI$10000,26,FALSE)),VLOOKUP($B508,Anteile!$A$2:$BI$10000,26,FALSE),"0")</f>
        <v>0</v>
      </c>
      <c r="AE508" s="9" t="str">
        <f>IF(ISNUMBER(VLOOKUP($B508,Anteile!$A$2:$BI$10000,27,FALSE)),VLOOKUP($B508,Anteile!$A$2:$BI$10000,27,FALSE),"0")</f>
        <v>0</v>
      </c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5"/>
      <c r="AW508" s="13">
        <v>1</v>
      </c>
      <c r="AX508" s="5"/>
      <c r="AY508" s="5"/>
      <c r="AZ508" s="5"/>
      <c r="BA508" s="5"/>
      <c r="BB508" s="5"/>
      <c r="BC508" s="5"/>
      <c r="BD508" s="5"/>
      <c r="BE508" s="13">
        <f t="shared" ca="1" si="540"/>
        <v>824.95149977615267</v>
      </c>
      <c r="BF508" s="13">
        <f t="shared" ca="1" si="586"/>
        <v>0</v>
      </c>
      <c r="BG508" s="13">
        <f t="shared" ca="1" si="541"/>
        <v>76.533353230861053</v>
      </c>
      <c r="BH508" s="13"/>
      <c r="BI508" s="13"/>
      <c r="BJ508" s="13"/>
      <c r="BK508" s="13"/>
      <c r="BL508" s="13"/>
      <c r="BM508" s="13"/>
      <c r="BN508" s="13"/>
      <c r="BO508" s="13"/>
      <c r="BP508" s="13"/>
      <c r="BQ508" s="13"/>
      <c r="BR508" s="13"/>
      <c r="BS508" s="13">
        <f t="shared" ca="1" si="587"/>
        <v>0</v>
      </c>
      <c r="BT508" s="13">
        <f t="shared" ca="1" si="588"/>
        <v>43</v>
      </c>
      <c r="BU508" s="13">
        <f t="shared" ca="1" si="589"/>
        <v>28.898671840023873</v>
      </c>
      <c r="BV508" s="13">
        <f t="shared" ca="1" si="590"/>
        <v>27.160125354424711</v>
      </c>
      <c r="BW508" s="13">
        <f t="shared" ca="1" si="600"/>
        <v>0</v>
      </c>
      <c r="BX508" s="13"/>
      <c r="BY508" s="13"/>
      <c r="BZ508" s="13"/>
      <c r="CA508" s="13"/>
      <c r="CB508" s="13"/>
      <c r="CC508" s="13"/>
      <c r="CD508" s="13"/>
      <c r="CE508" s="13"/>
      <c r="CF508" s="13"/>
      <c r="CG508" s="13"/>
      <c r="CH508" s="13"/>
      <c r="CI508" s="13"/>
      <c r="CJ508" s="13"/>
      <c r="CK508" s="13"/>
      <c r="CL508" s="13"/>
      <c r="CM508" s="5"/>
      <c r="CN508" s="13">
        <f t="shared" ca="1" si="591"/>
        <v>6120.05</v>
      </c>
      <c r="CO508" s="13">
        <f t="shared" ca="1" si="592"/>
        <v>127.58</v>
      </c>
      <c r="CP508" s="13">
        <f t="shared" ca="1" si="593"/>
        <v>381.53570000000002</v>
      </c>
      <c r="CQ508" s="5"/>
      <c r="CR508" s="5"/>
      <c r="CS508" s="5"/>
      <c r="CT508" s="34">
        <f t="shared" ca="1" si="594"/>
        <v>1.0258849442556779</v>
      </c>
      <c r="CU508" s="34">
        <f t="shared" ca="1" si="595"/>
        <v>1.0176278216479222</v>
      </c>
      <c r="CV508" s="34">
        <f t="shared" ca="1" si="596"/>
        <v>0.90906615118821588</v>
      </c>
      <c r="CW508" s="5"/>
      <c r="CX508" s="5"/>
      <c r="CY508" s="5"/>
      <c r="CZ508" s="5"/>
      <c r="DA508" s="33">
        <f t="shared" ca="1" si="597"/>
        <v>1.3402000000000001</v>
      </c>
      <c r="DB508" s="13">
        <f t="shared" ca="1" si="598"/>
        <v>1105.5999999999999</v>
      </c>
      <c r="DC508" s="5"/>
      <c r="DD508" s="18">
        <f t="shared" ca="1" si="542"/>
        <v>0</v>
      </c>
      <c r="DE508" s="18">
        <f>IF(ISNUMBER(VLOOKUP(B508,CASH!$B$7:$D$10000,3,FALSE)),VLOOKUP(B508,CASH!$B$7:$D$10000,3,FALSE),0)</f>
        <v>0</v>
      </c>
      <c r="DF508" s="18">
        <f t="shared" si="543"/>
        <v>0</v>
      </c>
      <c r="DG508" s="18">
        <f t="shared" ca="1" si="604"/>
        <v>0</v>
      </c>
      <c r="DH508" s="18">
        <f t="shared" ca="1" si="605"/>
        <v>0</v>
      </c>
      <c r="DI508" s="18">
        <f t="shared" si="544"/>
        <v>0</v>
      </c>
      <c r="DJ508" s="18">
        <f t="shared" si="545"/>
        <v>0</v>
      </c>
      <c r="DK508" s="18">
        <f t="shared" si="546"/>
        <v>0</v>
      </c>
      <c r="DL508" s="18">
        <f t="shared" si="547"/>
        <v>0</v>
      </c>
      <c r="DM508" s="18">
        <f t="shared" si="548"/>
        <v>0</v>
      </c>
      <c r="DN508" s="18">
        <f t="shared" si="549"/>
        <v>0</v>
      </c>
      <c r="DO508" s="18">
        <f t="shared" si="550"/>
        <v>0</v>
      </c>
      <c r="DP508" s="18">
        <f t="shared" si="551"/>
        <v>0</v>
      </c>
      <c r="DQ508" s="18">
        <f t="shared" ca="1" si="552"/>
        <v>0</v>
      </c>
      <c r="DR508" s="18">
        <f t="shared" ca="1" si="553"/>
        <v>0</v>
      </c>
      <c r="DS508" s="18">
        <f t="shared" ca="1" si="554"/>
        <v>0</v>
      </c>
      <c r="DT508" s="18">
        <f t="shared" si="555"/>
        <v>0</v>
      </c>
      <c r="DU508" s="18">
        <f t="shared" si="556"/>
        <v>0</v>
      </c>
      <c r="DV508" s="18">
        <f t="shared" si="557"/>
        <v>0</v>
      </c>
      <c r="DW508" s="18">
        <f t="shared" si="558"/>
        <v>0</v>
      </c>
      <c r="DX508" s="18">
        <f t="shared" si="559"/>
        <v>0</v>
      </c>
      <c r="DY508" s="18">
        <f t="shared" si="560"/>
        <v>0</v>
      </c>
      <c r="DZ508" s="18">
        <f t="shared" si="561"/>
        <v>0</v>
      </c>
      <c r="EA508" s="18">
        <f t="shared" si="562"/>
        <v>0</v>
      </c>
      <c r="EB508" s="18">
        <f t="shared" si="563"/>
        <v>0</v>
      </c>
      <c r="EC508" s="18">
        <f t="shared" si="564"/>
        <v>0</v>
      </c>
      <c r="ED508" s="18">
        <f t="shared" si="565"/>
        <v>0</v>
      </c>
      <c r="EE508" s="18">
        <f t="shared" ca="1" si="566"/>
        <v>0</v>
      </c>
      <c r="EF508" s="18">
        <f t="shared" ca="1" si="567"/>
        <v>0</v>
      </c>
      <c r="EG508" s="18">
        <f t="shared" ca="1" si="568"/>
        <v>0</v>
      </c>
      <c r="EH508" s="18">
        <f t="shared" ca="1" si="569"/>
        <v>0</v>
      </c>
      <c r="EI508" s="18">
        <f t="shared" ca="1" si="570"/>
        <v>0</v>
      </c>
      <c r="EJ508" s="18">
        <f t="shared" si="571"/>
        <v>0</v>
      </c>
      <c r="EK508" s="18">
        <f t="shared" si="572"/>
        <v>0</v>
      </c>
      <c r="EL508" s="18">
        <f t="shared" si="573"/>
        <v>0</v>
      </c>
      <c r="EM508" s="18">
        <f t="shared" si="574"/>
        <v>0</v>
      </c>
      <c r="EN508" s="18">
        <f t="shared" si="575"/>
        <v>0</v>
      </c>
      <c r="EO508" s="18">
        <f t="shared" si="576"/>
        <v>0</v>
      </c>
      <c r="EP508" s="18">
        <f t="shared" si="577"/>
        <v>0</v>
      </c>
      <c r="EQ508" s="18">
        <f t="shared" si="578"/>
        <v>0</v>
      </c>
      <c r="ER508" s="18">
        <f t="shared" si="579"/>
        <v>0</v>
      </c>
      <c r="ES508" s="18">
        <f t="shared" si="580"/>
        <v>0</v>
      </c>
      <c r="ET508" s="18">
        <f t="shared" si="581"/>
        <v>0</v>
      </c>
      <c r="EU508" s="18">
        <f t="shared" si="582"/>
        <v>0</v>
      </c>
      <c r="EV508" s="18">
        <f t="shared" si="583"/>
        <v>0</v>
      </c>
      <c r="EW508" s="18">
        <f t="shared" si="584"/>
        <v>0</v>
      </c>
      <c r="EX508" s="18">
        <f t="shared" si="585"/>
        <v>0</v>
      </c>
      <c r="EY508" s="17"/>
      <c r="EZ508" s="1"/>
      <c r="FA508" s="54">
        <f t="shared" ca="1" si="535"/>
        <v>0</v>
      </c>
      <c r="FB508" s="54">
        <f t="shared" si="536"/>
        <v>0</v>
      </c>
      <c r="FC508" s="54">
        <f t="shared" ca="1" si="601"/>
        <v>0</v>
      </c>
      <c r="FD508" s="34" t="e">
        <f t="shared" ca="1" si="602"/>
        <v>#DIV/0!</v>
      </c>
      <c r="FE508" s="34" t="e">
        <f t="shared" ca="1" si="599"/>
        <v>#DIV/0!</v>
      </c>
      <c r="FH508">
        <f t="shared" si="537"/>
        <v>0</v>
      </c>
      <c r="FI508">
        <f t="shared" ca="1" si="538"/>
        <v>0</v>
      </c>
      <c r="FJ508">
        <f t="shared" ca="1" si="539"/>
        <v>0</v>
      </c>
    </row>
    <row r="509" spans="1:166" x14ac:dyDescent="0.25">
      <c r="A509" s="1"/>
      <c r="B509" s="15">
        <f>Kurse!B505</f>
        <v>40262</v>
      </c>
      <c r="C509" s="1"/>
      <c r="D509" s="20" t="str">
        <f>IF(ISNUMBER(VLOOKUP(B509,CASH!$B$7:$E$2815,2,FALSE)),VLOOKUP(B509,CASH!$B$7:$E$2815,2,FALSE),"")</f>
        <v/>
      </c>
      <c r="E509" s="1"/>
      <c r="F509" s="20">
        <f t="shared" si="603"/>
        <v>0</v>
      </c>
      <c r="G509" s="20"/>
      <c r="H509" s="20"/>
      <c r="I509" s="20"/>
      <c r="J509" s="20"/>
      <c r="K509" s="9"/>
      <c r="L509" s="9"/>
      <c r="M509" s="9"/>
      <c r="N509" s="9"/>
      <c r="O509" s="9"/>
      <c r="P509" s="9" t="str">
        <f>IF(ISNUMBER(VLOOKUP($B509,Anteile!$A$2:$BI$10000,12,FALSE)),VLOOKUP($B509,Anteile!$A$2:$BI$10000,12,FALSE),"0")</f>
        <v>0</v>
      </c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 t="str">
        <f>IF(ISNUMBER(VLOOKUP($B509,Anteile!$A$2:$BI$10000,24,FALSE)),VLOOKUP($B509,Anteile!$A$2:$BI$10000,24,FALSE),"0")</f>
        <v>0</v>
      </c>
      <c r="AC509" s="9" t="str">
        <f>IF(ISNUMBER(VLOOKUP($B509,Anteile!$A$2:$BI$10000,25,FALSE)),VLOOKUP($B509,Anteile!$A$2:$BI$10000,25,FALSE),"0")</f>
        <v>0</v>
      </c>
      <c r="AD509" s="9" t="str">
        <f>IF(ISNUMBER(VLOOKUP($B509,Anteile!$A$2:$BI$10000,26,FALSE)),VLOOKUP($B509,Anteile!$A$2:$BI$10000,26,FALSE),"0")</f>
        <v>0</v>
      </c>
      <c r="AE509" s="9" t="str">
        <f>IF(ISNUMBER(VLOOKUP($B509,Anteile!$A$2:$BI$10000,27,FALSE)),VLOOKUP($B509,Anteile!$A$2:$BI$10000,27,FALSE),"0")</f>
        <v>0</v>
      </c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5"/>
      <c r="AW509" s="13">
        <v>1</v>
      </c>
      <c r="AX509" s="5"/>
      <c r="AY509" s="5"/>
      <c r="AZ509" s="5"/>
      <c r="BA509" s="5"/>
      <c r="BB509" s="5"/>
      <c r="BC509" s="5"/>
      <c r="BD509" s="5"/>
      <c r="BE509" s="13">
        <f t="shared" ca="1" si="540"/>
        <v>818.78992859827133</v>
      </c>
      <c r="BF509" s="13">
        <f t="shared" ca="1" si="586"/>
        <v>0</v>
      </c>
      <c r="BG509" s="13">
        <f t="shared" ca="1" si="541"/>
        <v>77.151446824502074</v>
      </c>
      <c r="BH509" s="13"/>
      <c r="BI509" s="13"/>
      <c r="BJ509" s="13"/>
      <c r="BK509" s="13"/>
      <c r="BL509" s="13"/>
      <c r="BM509" s="13"/>
      <c r="BN509" s="13"/>
      <c r="BO509" s="13"/>
      <c r="BP509" s="13"/>
      <c r="BQ509" s="13"/>
      <c r="BR509" s="13"/>
      <c r="BS509" s="13">
        <f t="shared" ca="1" si="587"/>
        <v>0</v>
      </c>
      <c r="BT509" s="13">
        <f t="shared" ca="1" si="588"/>
        <v>43.19</v>
      </c>
      <c r="BU509" s="13">
        <f t="shared" ca="1" si="589"/>
        <v>28.80120255543029</v>
      </c>
      <c r="BV509" s="13">
        <f t="shared" ca="1" si="590"/>
        <v>27.275460353250658</v>
      </c>
      <c r="BW509" s="13">
        <f t="shared" ca="1" si="600"/>
        <v>0</v>
      </c>
      <c r="BX509" s="13"/>
      <c r="BY509" s="13"/>
      <c r="BZ509" s="13"/>
      <c r="CA509" s="13"/>
      <c r="CB509" s="13"/>
      <c r="CC509" s="13"/>
      <c r="CD509" s="13"/>
      <c r="CE509" s="13"/>
      <c r="CF509" s="13"/>
      <c r="CG509" s="13"/>
      <c r="CH509" s="13"/>
      <c r="CI509" s="13"/>
      <c r="CJ509" s="13"/>
      <c r="CK509" s="13"/>
      <c r="CL509" s="13"/>
      <c r="CM509" s="5"/>
      <c r="CN509" s="13">
        <f t="shared" ca="1" si="591"/>
        <v>6132.95</v>
      </c>
      <c r="CO509" s="13">
        <f t="shared" ca="1" si="592"/>
        <v>127.49</v>
      </c>
      <c r="CP509" s="13">
        <f t="shared" ca="1" si="593"/>
        <v>382.1968</v>
      </c>
      <c r="CQ509" s="5"/>
      <c r="CR509" s="5"/>
      <c r="CS509" s="5"/>
      <c r="CT509" s="34">
        <f t="shared" ca="1" si="594"/>
        <v>1.028047331128481</v>
      </c>
      <c r="CU509" s="34">
        <f t="shared" ca="1" si="595"/>
        <v>1.0169099465581877</v>
      </c>
      <c r="CV509" s="34">
        <f t="shared" ca="1" si="596"/>
        <v>0.91064132130349085</v>
      </c>
      <c r="CW509" s="5"/>
      <c r="CX509" s="5"/>
      <c r="CY509" s="5"/>
      <c r="CZ509" s="5"/>
      <c r="DA509" s="33">
        <f t="shared" ca="1" si="597"/>
        <v>1.3305</v>
      </c>
      <c r="DB509" s="13">
        <f t="shared" ca="1" si="598"/>
        <v>1089.4000000000001</v>
      </c>
      <c r="DC509" s="5"/>
      <c r="DD509" s="18">
        <f t="shared" ca="1" si="542"/>
        <v>0</v>
      </c>
      <c r="DE509" s="18">
        <f>IF(ISNUMBER(VLOOKUP(B509,CASH!$B$7:$D$10000,3,FALSE)),VLOOKUP(B509,CASH!$B$7:$D$10000,3,FALSE),0)</f>
        <v>0</v>
      </c>
      <c r="DF509" s="18">
        <f t="shared" si="543"/>
        <v>0</v>
      </c>
      <c r="DG509" s="18">
        <f t="shared" ca="1" si="604"/>
        <v>0</v>
      </c>
      <c r="DH509" s="18">
        <f t="shared" ca="1" si="605"/>
        <v>0</v>
      </c>
      <c r="DI509" s="18">
        <f t="shared" si="544"/>
        <v>0</v>
      </c>
      <c r="DJ509" s="18">
        <f t="shared" si="545"/>
        <v>0</v>
      </c>
      <c r="DK509" s="18">
        <f t="shared" si="546"/>
        <v>0</v>
      </c>
      <c r="DL509" s="18">
        <f t="shared" si="547"/>
        <v>0</v>
      </c>
      <c r="DM509" s="18">
        <f t="shared" si="548"/>
        <v>0</v>
      </c>
      <c r="DN509" s="18">
        <f t="shared" si="549"/>
        <v>0</v>
      </c>
      <c r="DO509" s="18">
        <f t="shared" si="550"/>
        <v>0</v>
      </c>
      <c r="DP509" s="18">
        <f t="shared" si="551"/>
        <v>0</v>
      </c>
      <c r="DQ509" s="18">
        <f t="shared" ca="1" si="552"/>
        <v>0</v>
      </c>
      <c r="DR509" s="18">
        <f t="shared" ca="1" si="553"/>
        <v>0</v>
      </c>
      <c r="DS509" s="18">
        <f t="shared" ca="1" si="554"/>
        <v>0</v>
      </c>
      <c r="DT509" s="18">
        <f t="shared" si="555"/>
        <v>0</v>
      </c>
      <c r="DU509" s="18">
        <f t="shared" si="556"/>
        <v>0</v>
      </c>
      <c r="DV509" s="18">
        <f t="shared" si="557"/>
        <v>0</v>
      </c>
      <c r="DW509" s="18">
        <f t="shared" si="558"/>
        <v>0</v>
      </c>
      <c r="DX509" s="18">
        <f t="shared" si="559"/>
        <v>0</v>
      </c>
      <c r="DY509" s="18">
        <f t="shared" si="560"/>
        <v>0</v>
      </c>
      <c r="DZ509" s="18">
        <f t="shared" si="561"/>
        <v>0</v>
      </c>
      <c r="EA509" s="18">
        <f t="shared" si="562"/>
        <v>0</v>
      </c>
      <c r="EB509" s="18">
        <f t="shared" si="563"/>
        <v>0</v>
      </c>
      <c r="EC509" s="18">
        <f t="shared" si="564"/>
        <v>0</v>
      </c>
      <c r="ED509" s="18">
        <f t="shared" si="565"/>
        <v>0</v>
      </c>
      <c r="EE509" s="18">
        <f t="shared" ca="1" si="566"/>
        <v>0</v>
      </c>
      <c r="EF509" s="18">
        <f t="shared" ca="1" si="567"/>
        <v>0</v>
      </c>
      <c r="EG509" s="18">
        <f t="shared" ca="1" si="568"/>
        <v>0</v>
      </c>
      <c r="EH509" s="18">
        <f t="shared" ca="1" si="569"/>
        <v>0</v>
      </c>
      <c r="EI509" s="18">
        <f t="shared" ca="1" si="570"/>
        <v>0</v>
      </c>
      <c r="EJ509" s="18">
        <f t="shared" si="571"/>
        <v>0</v>
      </c>
      <c r="EK509" s="18">
        <f t="shared" si="572"/>
        <v>0</v>
      </c>
      <c r="EL509" s="18">
        <f t="shared" si="573"/>
        <v>0</v>
      </c>
      <c r="EM509" s="18">
        <f t="shared" si="574"/>
        <v>0</v>
      </c>
      <c r="EN509" s="18">
        <f t="shared" si="575"/>
        <v>0</v>
      </c>
      <c r="EO509" s="18">
        <f t="shared" si="576"/>
        <v>0</v>
      </c>
      <c r="EP509" s="18">
        <f t="shared" si="577"/>
        <v>0</v>
      </c>
      <c r="EQ509" s="18">
        <f t="shared" si="578"/>
        <v>0</v>
      </c>
      <c r="ER509" s="18">
        <f t="shared" si="579"/>
        <v>0</v>
      </c>
      <c r="ES509" s="18">
        <f t="shared" si="580"/>
        <v>0</v>
      </c>
      <c r="ET509" s="18">
        <f t="shared" si="581"/>
        <v>0</v>
      </c>
      <c r="EU509" s="18">
        <f t="shared" si="582"/>
        <v>0</v>
      </c>
      <c r="EV509" s="18">
        <f t="shared" si="583"/>
        <v>0</v>
      </c>
      <c r="EW509" s="18">
        <f t="shared" si="584"/>
        <v>0</v>
      </c>
      <c r="EX509" s="18">
        <f t="shared" si="585"/>
        <v>0</v>
      </c>
      <c r="EY509" s="17"/>
      <c r="EZ509" s="1"/>
      <c r="FA509" s="54">
        <f t="shared" ca="1" si="535"/>
        <v>0</v>
      </c>
      <c r="FB509" s="54">
        <f t="shared" si="536"/>
        <v>0</v>
      </c>
      <c r="FC509" s="54">
        <f t="shared" ca="1" si="601"/>
        <v>0</v>
      </c>
      <c r="FD509" s="34" t="e">
        <f t="shared" ca="1" si="602"/>
        <v>#DIV/0!</v>
      </c>
      <c r="FE509" s="34" t="e">
        <f t="shared" ca="1" si="599"/>
        <v>#DIV/0!</v>
      </c>
      <c r="FH509">
        <f t="shared" si="537"/>
        <v>0</v>
      </c>
      <c r="FI509">
        <f t="shared" ca="1" si="538"/>
        <v>0</v>
      </c>
      <c r="FJ509">
        <f t="shared" ca="1" si="539"/>
        <v>0</v>
      </c>
    </row>
    <row r="510" spans="1:166" x14ac:dyDescent="0.25">
      <c r="A510" s="1"/>
      <c r="B510" s="15">
        <f>Kurse!B506</f>
        <v>40261</v>
      </c>
      <c r="C510" s="1"/>
      <c r="D510" s="20" t="str">
        <f>IF(ISNUMBER(VLOOKUP(B510,CASH!$B$7:$E$2815,2,FALSE)),VLOOKUP(B510,CASH!$B$7:$E$2815,2,FALSE),"")</f>
        <v/>
      </c>
      <c r="E510" s="1"/>
      <c r="F510" s="20">
        <f t="shared" si="603"/>
        <v>0</v>
      </c>
      <c r="G510" s="20"/>
      <c r="H510" s="20"/>
      <c r="I510" s="20"/>
      <c r="J510" s="20"/>
      <c r="K510" s="9"/>
      <c r="L510" s="9"/>
      <c r="M510" s="9"/>
      <c r="N510" s="9"/>
      <c r="O510" s="9"/>
      <c r="P510" s="9" t="str">
        <f>IF(ISNUMBER(VLOOKUP($B510,Anteile!$A$2:$BI$10000,12,FALSE)),VLOOKUP($B510,Anteile!$A$2:$BI$10000,12,FALSE),"0")</f>
        <v>0</v>
      </c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 t="str">
        <f>IF(ISNUMBER(VLOOKUP($B510,Anteile!$A$2:$BI$10000,24,FALSE)),VLOOKUP($B510,Anteile!$A$2:$BI$10000,24,FALSE),"0")</f>
        <v>0</v>
      </c>
      <c r="AC510" s="9" t="str">
        <f>IF(ISNUMBER(VLOOKUP($B510,Anteile!$A$2:$BI$10000,25,FALSE)),VLOOKUP($B510,Anteile!$A$2:$BI$10000,25,FALSE),"0")</f>
        <v>0</v>
      </c>
      <c r="AD510" s="9" t="str">
        <f>IF(ISNUMBER(VLOOKUP($B510,Anteile!$A$2:$BI$10000,26,FALSE)),VLOOKUP($B510,Anteile!$A$2:$BI$10000,26,FALSE),"0")</f>
        <v>0</v>
      </c>
      <c r="AE510" s="9" t="str">
        <f>IF(ISNUMBER(VLOOKUP($B510,Anteile!$A$2:$BI$10000,27,FALSE)),VLOOKUP($B510,Anteile!$A$2:$BI$10000,27,FALSE),"0")</f>
        <v>0</v>
      </c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5"/>
      <c r="AW510" s="13">
        <v>1</v>
      </c>
      <c r="AX510" s="5"/>
      <c r="AY510" s="5"/>
      <c r="AZ510" s="5"/>
      <c r="BA510" s="5"/>
      <c r="BB510" s="5"/>
      <c r="BC510" s="5"/>
      <c r="BD510" s="5"/>
      <c r="BE510" s="13">
        <f t="shared" ca="1" si="540"/>
        <v>815.36094852168685</v>
      </c>
      <c r="BF510" s="13">
        <f t="shared" ca="1" si="586"/>
        <v>0</v>
      </c>
      <c r="BG510" s="13">
        <f t="shared" ca="1" si="541"/>
        <v>77.097403571964577</v>
      </c>
      <c r="BH510" s="13"/>
      <c r="BI510" s="13"/>
      <c r="BJ510" s="13"/>
      <c r="BK510" s="13"/>
      <c r="BL510" s="13"/>
      <c r="BM510" s="13"/>
      <c r="BN510" s="13"/>
      <c r="BO510" s="13"/>
      <c r="BP510" s="13"/>
      <c r="BQ510" s="13"/>
      <c r="BR510" s="13"/>
      <c r="BS510" s="13">
        <f t="shared" ca="1" si="587"/>
        <v>0</v>
      </c>
      <c r="BT510" s="13">
        <f t="shared" ca="1" si="588"/>
        <v>42.76</v>
      </c>
      <c r="BU510" s="13">
        <f t="shared" ca="1" si="589"/>
        <v>28.905898244034223</v>
      </c>
      <c r="BV510" s="13">
        <f t="shared" ca="1" si="590"/>
        <v>27.285006753714544</v>
      </c>
      <c r="BW510" s="13">
        <f t="shared" ca="1" si="600"/>
        <v>0</v>
      </c>
      <c r="BX510" s="13"/>
      <c r="BY510" s="13"/>
      <c r="BZ510" s="13"/>
      <c r="CA510" s="13"/>
      <c r="CB510" s="13"/>
      <c r="CC510" s="13"/>
      <c r="CD510" s="13"/>
      <c r="CE510" s="13"/>
      <c r="CF510" s="13"/>
      <c r="CG510" s="13"/>
      <c r="CH510" s="13"/>
      <c r="CI510" s="13"/>
      <c r="CJ510" s="13"/>
      <c r="CK510" s="13"/>
      <c r="CL510" s="13"/>
      <c r="CM510" s="5"/>
      <c r="CN510" s="13">
        <f t="shared" ca="1" si="591"/>
        <v>6039</v>
      </c>
      <c r="CO510" s="13">
        <f t="shared" ca="1" si="592"/>
        <v>127.15</v>
      </c>
      <c r="CP510" s="13">
        <f t="shared" ca="1" si="593"/>
        <v>382.65609999999998</v>
      </c>
      <c r="CQ510" s="5"/>
      <c r="CR510" s="5"/>
      <c r="CS510" s="5"/>
      <c r="CT510" s="34">
        <f t="shared" ca="1" si="594"/>
        <v>1.012298784872679</v>
      </c>
      <c r="CU510" s="34">
        <f t="shared" ca="1" si="595"/>
        <v>1.0141979739969689</v>
      </c>
      <c r="CV510" s="34">
        <f t="shared" ca="1" si="596"/>
        <v>0.91173567258763211</v>
      </c>
      <c r="CW510" s="5"/>
      <c r="CX510" s="5"/>
      <c r="CY510" s="5"/>
      <c r="CZ510" s="5"/>
      <c r="DA510" s="33">
        <f t="shared" ca="1" si="597"/>
        <v>1.3326</v>
      </c>
      <c r="DB510" s="13">
        <f t="shared" ca="1" si="598"/>
        <v>1086.55</v>
      </c>
      <c r="DC510" s="5"/>
      <c r="DD510" s="18">
        <f t="shared" ca="1" si="542"/>
        <v>0</v>
      </c>
      <c r="DE510" s="18">
        <f>IF(ISNUMBER(VLOOKUP(B510,CASH!$B$7:$D$10000,3,FALSE)),VLOOKUP(B510,CASH!$B$7:$D$10000,3,FALSE),0)</f>
        <v>0</v>
      </c>
      <c r="DF510" s="18">
        <f t="shared" si="543"/>
        <v>0</v>
      </c>
      <c r="DG510" s="18">
        <f t="shared" ca="1" si="604"/>
        <v>0</v>
      </c>
      <c r="DH510" s="18">
        <f t="shared" ca="1" si="605"/>
        <v>0</v>
      </c>
      <c r="DI510" s="18">
        <f t="shared" si="544"/>
        <v>0</v>
      </c>
      <c r="DJ510" s="18">
        <f t="shared" si="545"/>
        <v>0</v>
      </c>
      <c r="DK510" s="18">
        <f t="shared" si="546"/>
        <v>0</v>
      </c>
      <c r="DL510" s="18">
        <f t="shared" si="547"/>
        <v>0</v>
      </c>
      <c r="DM510" s="18">
        <f t="shared" si="548"/>
        <v>0</v>
      </c>
      <c r="DN510" s="18">
        <f t="shared" si="549"/>
        <v>0</v>
      </c>
      <c r="DO510" s="18">
        <f t="shared" si="550"/>
        <v>0</v>
      </c>
      <c r="DP510" s="18">
        <f t="shared" si="551"/>
        <v>0</v>
      </c>
      <c r="DQ510" s="18">
        <f t="shared" ca="1" si="552"/>
        <v>0</v>
      </c>
      <c r="DR510" s="18">
        <f t="shared" ca="1" si="553"/>
        <v>0</v>
      </c>
      <c r="DS510" s="18">
        <f t="shared" ca="1" si="554"/>
        <v>0</v>
      </c>
      <c r="DT510" s="18">
        <f t="shared" si="555"/>
        <v>0</v>
      </c>
      <c r="DU510" s="18">
        <f t="shared" si="556"/>
        <v>0</v>
      </c>
      <c r="DV510" s="18">
        <f t="shared" si="557"/>
        <v>0</v>
      </c>
      <c r="DW510" s="18">
        <f t="shared" si="558"/>
        <v>0</v>
      </c>
      <c r="DX510" s="18">
        <f t="shared" si="559"/>
        <v>0</v>
      </c>
      <c r="DY510" s="18">
        <f t="shared" si="560"/>
        <v>0</v>
      </c>
      <c r="DZ510" s="18">
        <f t="shared" si="561"/>
        <v>0</v>
      </c>
      <c r="EA510" s="18">
        <f t="shared" si="562"/>
        <v>0</v>
      </c>
      <c r="EB510" s="18">
        <f t="shared" si="563"/>
        <v>0</v>
      </c>
      <c r="EC510" s="18">
        <f t="shared" si="564"/>
        <v>0</v>
      </c>
      <c r="ED510" s="18">
        <f t="shared" si="565"/>
        <v>0</v>
      </c>
      <c r="EE510" s="18">
        <f t="shared" ca="1" si="566"/>
        <v>0</v>
      </c>
      <c r="EF510" s="18">
        <f t="shared" ca="1" si="567"/>
        <v>0</v>
      </c>
      <c r="EG510" s="18">
        <f t="shared" ca="1" si="568"/>
        <v>0</v>
      </c>
      <c r="EH510" s="18">
        <f t="shared" ca="1" si="569"/>
        <v>0</v>
      </c>
      <c r="EI510" s="18">
        <f t="shared" ca="1" si="570"/>
        <v>0</v>
      </c>
      <c r="EJ510" s="18">
        <f t="shared" si="571"/>
        <v>0</v>
      </c>
      <c r="EK510" s="18">
        <f t="shared" si="572"/>
        <v>0</v>
      </c>
      <c r="EL510" s="18">
        <f t="shared" si="573"/>
        <v>0</v>
      </c>
      <c r="EM510" s="18">
        <f t="shared" si="574"/>
        <v>0</v>
      </c>
      <c r="EN510" s="18">
        <f t="shared" si="575"/>
        <v>0</v>
      </c>
      <c r="EO510" s="18">
        <f t="shared" si="576"/>
        <v>0</v>
      </c>
      <c r="EP510" s="18">
        <f t="shared" si="577"/>
        <v>0</v>
      </c>
      <c r="EQ510" s="18">
        <f t="shared" si="578"/>
        <v>0</v>
      </c>
      <c r="ER510" s="18">
        <f t="shared" si="579"/>
        <v>0</v>
      </c>
      <c r="ES510" s="18">
        <f t="shared" si="580"/>
        <v>0</v>
      </c>
      <c r="ET510" s="18">
        <f t="shared" si="581"/>
        <v>0</v>
      </c>
      <c r="EU510" s="18">
        <f t="shared" si="582"/>
        <v>0</v>
      </c>
      <c r="EV510" s="18">
        <f t="shared" si="583"/>
        <v>0</v>
      </c>
      <c r="EW510" s="18">
        <f t="shared" si="584"/>
        <v>0</v>
      </c>
      <c r="EX510" s="18">
        <f t="shared" si="585"/>
        <v>0</v>
      </c>
      <c r="EY510" s="17"/>
      <c r="EZ510" s="1"/>
      <c r="FA510" s="54">
        <f t="shared" ca="1" si="535"/>
        <v>0</v>
      </c>
      <c r="FB510" s="54">
        <f t="shared" si="536"/>
        <v>0</v>
      </c>
      <c r="FC510" s="54">
        <f t="shared" ca="1" si="601"/>
        <v>0</v>
      </c>
      <c r="FD510" s="34" t="e">
        <f t="shared" ca="1" si="602"/>
        <v>#DIV/0!</v>
      </c>
      <c r="FE510" s="34" t="e">
        <f t="shared" ca="1" si="599"/>
        <v>#DIV/0!</v>
      </c>
      <c r="FH510">
        <f t="shared" si="537"/>
        <v>0</v>
      </c>
      <c r="FI510">
        <f t="shared" ca="1" si="538"/>
        <v>0</v>
      </c>
      <c r="FJ510">
        <f t="shared" ca="1" si="539"/>
        <v>0</v>
      </c>
    </row>
    <row r="511" spans="1:166" x14ac:dyDescent="0.25">
      <c r="A511" s="1"/>
      <c r="B511" s="15">
        <f>Kurse!B507</f>
        <v>40260</v>
      </c>
      <c r="C511" s="1"/>
      <c r="D511" s="20" t="str">
        <f>IF(ISNUMBER(VLOOKUP(B511,CASH!$B$7:$E$2815,2,FALSE)),VLOOKUP(B511,CASH!$B$7:$E$2815,2,FALSE),"")</f>
        <v/>
      </c>
      <c r="E511" s="1"/>
      <c r="F511" s="20">
        <f t="shared" si="603"/>
        <v>0</v>
      </c>
      <c r="G511" s="20"/>
      <c r="H511" s="20"/>
      <c r="I511" s="20"/>
      <c r="J511" s="20"/>
      <c r="K511" s="9"/>
      <c r="L511" s="9"/>
      <c r="M511" s="9"/>
      <c r="N511" s="9"/>
      <c r="O511" s="9"/>
      <c r="P511" s="9" t="str">
        <f>IF(ISNUMBER(VLOOKUP($B511,Anteile!$A$2:$BI$10000,12,FALSE)),VLOOKUP($B511,Anteile!$A$2:$BI$10000,12,FALSE),"0")</f>
        <v>0</v>
      </c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 t="str">
        <f>IF(ISNUMBER(VLOOKUP($B511,Anteile!$A$2:$BI$10000,24,FALSE)),VLOOKUP($B511,Anteile!$A$2:$BI$10000,24,FALSE),"0")</f>
        <v>0</v>
      </c>
      <c r="AC511" s="9" t="str">
        <f>IF(ISNUMBER(VLOOKUP($B511,Anteile!$A$2:$BI$10000,25,FALSE)),VLOOKUP($B511,Anteile!$A$2:$BI$10000,25,FALSE),"0")</f>
        <v>0</v>
      </c>
      <c r="AD511" s="9" t="str">
        <f>IF(ISNUMBER(VLOOKUP($B511,Anteile!$A$2:$BI$10000,26,FALSE)),VLOOKUP($B511,Anteile!$A$2:$BI$10000,26,FALSE),"0")</f>
        <v>0</v>
      </c>
      <c r="AE511" s="9" t="str">
        <f>IF(ISNUMBER(VLOOKUP($B511,Anteile!$A$2:$BI$10000,27,FALSE)),VLOOKUP($B511,Anteile!$A$2:$BI$10000,27,FALSE),"0")</f>
        <v>0</v>
      </c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5"/>
      <c r="AW511" s="13">
        <v>1</v>
      </c>
      <c r="AX511" s="5"/>
      <c r="AY511" s="5"/>
      <c r="AZ511" s="5"/>
      <c r="BA511" s="5"/>
      <c r="BB511" s="5"/>
      <c r="BC511" s="5"/>
      <c r="BD511" s="5"/>
      <c r="BE511" s="13">
        <f t="shared" ca="1" si="540"/>
        <v>819.55585264408796</v>
      </c>
      <c r="BF511" s="13">
        <f t="shared" ca="1" si="586"/>
        <v>0</v>
      </c>
      <c r="BG511" s="13">
        <f t="shared" ca="1" si="541"/>
        <v>76.782531194295899</v>
      </c>
      <c r="BH511" s="13"/>
      <c r="BI511" s="13"/>
      <c r="BJ511" s="13"/>
      <c r="BK511" s="13"/>
      <c r="BL511" s="13"/>
      <c r="BM511" s="13"/>
      <c r="BN511" s="13"/>
      <c r="BO511" s="13"/>
      <c r="BP511" s="13"/>
      <c r="BQ511" s="13"/>
      <c r="BR511" s="13"/>
      <c r="BS511" s="13">
        <f t="shared" ca="1" si="587"/>
        <v>0</v>
      </c>
      <c r="BT511" s="13">
        <f t="shared" ca="1" si="588"/>
        <v>42.7</v>
      </c>
      <c r="BU511" s="13">
        <f t="shared" ca="1" si="589"/>
        <v>28.90671420083185</v>
      </c>
      <c r="BV511" s="13">
        <f t="shared" ca="1" si="590"/>
        <v>27.064765300059417</v>
      </c>
      <c r="BW511" s="13">
        <f t="shared" ca="1" si="600"/>
        <v>0</v>
      </c>
      <c r="BX511" s="13"/>
      <c r="BY511" s="13"/>
      <c r="BZ511" s="13"/>
      <c r="CA511" s="13"/>
      <c r="CB511" s="13"/>
      <c r="CC511" s="13"/>
      <c r="CD511" s="13"/>
      <c r="CE511" s="13"/>
      <c r="CF511" s="13"/>
      <c r="CG511" s="13"/>
      <c r="CH511" s="13"/>
      <c r="CI511" s="13"/>
      <c r="CJ511" s="13"/>
      <c r="CK511" s="13"/>
      <c r="CL511" s="13"/>
      <c r="CM511" s="5"/>
      <c r="CN511" s="13">
        <f t="shared" ca="1" si="591"/>
        <v>6017.27</v>
      </c>
      <c r="CO511" s="13">
        <f t="shared" ca="1" si="592"/>
        <v>126.68</v>
      </c>
      <c r="CP511" s="13">
        <f t="shared" ca="1" si="593"/>
        <v>382.50689999999997</v>
      </c>
      <c r="CQ511" s="5"/>
      <c r="CR511" s="5"/>
      <c r="CS511" s="5"/>
      <c r="CT511" s="34">
        <f t="shared" ca="1" si="594"/>
        <v>1.0086562525667868</v>
      </c>
      <c r="CU511" s="34">
        <f t="shared" ca="1" si="595"/>
        <v>1.0104490707505782</v>
      </c>
      <c r="CV511" s="34">
        <f t="shared" ca="1" si="596"/>
        <v>0.91138018116243313</v>
      </c>
      <c r="CW511" s="5"/>
      <c r="CX511" s="5"/>
      <c r="CY511" s="5"/>
      <c r="CZ511" s="5"/>
      <c r="DA511" s="33">
        <f t="shared" ca="1" si="597"/>
        <v>1.3464</v>
      </c>
      <c r="DB511" s="13">
        <f t="shared" ca="1" si="598"/>
        <v>1103.45</v>
      </c>
      <c r="DC511" s="5"/>
      <c r="DD511" s="18">
        <f t="shared" ca="1" si="542"/>
        <v>0</v>
      </c>
      <c r="DE511" s="18">
        <f>IF(ISNUMBER(VLOOKUP(B511,CASH!$B$7:$D$10000,3,FALSE)),VLOOKUP(B511,CASH!$B$7:$D$10000,3,FALSE),0)</f>
        <v>0</v>
      </c>
      <c r="DF511" s="18">
        <f t="shared" si="543"/>
        <v>0</v>
      </c>
      <c r="DG511" s="18">
        <f t="shared" ca="1" si="604"/>
        <v>0</v>
      </c>
      <c r="DH511" s="18">
        <f t="shared" ca="1" si="605"/>
        <v>0</v>
      </c>
      <c r="DI511" s="18">
        <f t="shared" si="544"/>
        <v>0</v>
      </c>
      <c r="DJ511" s="18">
        <f t="shared" si="545"/>
        <v>0</v>
      </c>
      <c r="DK511" s="18">
        <f t="shared" si="546"/>
        <v>0</v>
      </c>
      <c r="DL511" s="18">
        <f t="shared" si="547"/>
        <v>0</v>
      </c>
      <c r="DM511" s="18">
        <f t="shared" si="548"/>
        <v>0</v>
      </c>
      <c r="DN511" s="18">
        <f t="shared" si="549"/>
        <v>0</v>
      </c>
      <c r="DO511" s="18">
        <f t="shared" si="550"/>
        <v>0</v>
      </c>
      <c r="DP511" s="18">
        <f t="shared" si="551"/>
        <v>0</v>
      </c>
      <c r="DQ511" s="18">
        <f t="shared" ca="1" si="552"/>
        <v>0</v>
      </c>
      <c r="DR511" s="18">
        <f t="shared" ca="1" si="553"/>
        <v>0</v>
      </c>
      <c r="DS511" s="18">
        <f t="shared" ca="1" si="554"/>
        <v>0</v>
      </c>
      <c r="DT511" s="18">
        <f t="shared" si="555"/>
        <v>0</v>
      </c>
      <c r="DU511" s="18">
        <f t="shared" si="556"/>
        <v>0</v>
      </c>
      <c r="DV511" s="18">
        <f t="shared" si="557"/>
        <v>0</v>
      </c>
      <c r="DW511" s="18">
        <f t="shared" si="558"/>
        <v>0</v>
      </c>
      <c r="DX511" s="18">
        <f t="shared" si="559"/>
        <v>0</v>
      </c>
      <c r="DY511" s="18">
        <f t="shared" si="560"/>
        <v>0</v>
      </c>
      <c r="DZ511" s="18">
        <f t="shared" si="561"/>
        <v>0</v>
      </c>
      <c r="EA511" s="18">
        <f t="shared" si="562"/>
        <v>0</v>
      </c>
      <c r="EB511" s="18">
        <f t="shared" si="563"/>
        <v>0</v>
      </c>
      <c r="EC511" s="18">
        <f t="shared" si="564"/>
        <v>0</v>
      </c>
      <c r="ED511" s="18">
        <f t="shared" si="565"/>
        <v>0</v>
      </c>
      <c r="EE511" s="18">
        <f t="shared" ca="1" si="566"/>
        <v>0</v>
      </c>
      <c r="EF511" s="18">
        <f t="shared" ca="1" si="567"/>
        <v>0</v>
      </c>
      <c r="EG511" s="18">
        <f t="shared" ca="1" si="568"/>
        <v>0</v>
      </c>
      <c r="EH511" s="18">
        <f t="shared" ca="1" si="569"/>
        <v>0</v>
      </c>
      <c r="EI511" s="18">
        <f t="shared" ca="1" si="570"/>
        <v>0</v>
      </c>
      <c r="EJ511" s="18">
        <f t="shared" si="571"/>
        <v>0</v>
      </c>
      <c r="EK511" s="18">
        <f t="shared" si="572"/>
        <v>0</v>
      </c>
      <c r="EL511" s="18">
        <f t="shared" si="573"/>
        <v>0</v>
      </c>
      <c r="EM511" s="18">
        <f t="shared" si="574"/>
        <v>0</v>
      </c>
      <c r="EN511" s="18">
        <f t="shared" si="575"/>
        <v>0</v>
      </c>
      <c r="EO511" s="18">
        <f t="shared" si="576"/>
        <v>0</v>
      </c>
      <c r="EP511" s="18">
        <f t="shared" si="577"/>
        <v>0</v>
      </c>
      <c r="EQ511" s="18">
        <f t="shared" si="578"/>
        <v>0</v>
      </c>
      <c r="ER511" s="18">
        <f t="shared" si="579"/>
        <v>0</v>
      </c>
      <c r="ES511" s="18">
        <f t="shared" si="580"/>
        <v>0</v>
      </c>
      <c r="ET511" s="18">
        <f t="shared" si="581"/>
        <v>0</v>
      </c>
      <c r="EU511" s="18">
        <f t="shared" si="582"/>
        <v>0</v>
      </c>
      <c r="EV511" s="18">
        <f t="shared" si="583"/>
        <v>0</v>
      </c>
      <c r="EW511" s="18">
        <f t="shared" si="584"/>
        <v>0</v>
      </c>
      <c r="EX511" s="18">
        <f t="shared" si="585"/>
        <v>0</v>
      </c>
      <c r="EY511" s="17"/>
      <c r="EZ511" s="1"/>
      <c r="FA511" s="54">
        <f t="shared" ca="1" si="535"/>
        <v>0</v>
      </c>
      <c r="FB511" s="54">
        <f t="shared" si="536"/>
        <v>0</v>
      </c>
      <c r="FC511" s="54">
        <f t="shared" ca="1" si="601"/>
        <v>0</v>
      </c>
      <c r="FD511" s="34" t="e">
        <f t="shared" ca="1" si="602"/>
        <v>#DIV/0!</v>
      </c>
      <c r="FE511" s="34" t="e">
        <f t="shared" ca="1" si="599"/>
        <v>#DIV/0!</v>
      </c>
      <c r="FH511">
        <f t="shared" si="537"/>
        <v>0</v>
      </c>
      <c r="FI511">
        <f t="shared" ca="1" si="538"/>
        <v>0</v>
      </c>
      <c r="FJ511">
        <f t="shared" ca="1" si="539"/>
        <v>0</v>
      </c>
    </row>
    <row r="512" spans="1:166" x14ac:dyDescent="0.25">
      <c r="A512" s="1"/>
      <c r="B512" s="15">
        <f>Kurse!B508</f>
        <v>40259</v>
      </c>
      <c r="C512" s="1"/>
      <c r="D512" s="20" t="str">
        <f>IF(ISNUMBER(VLOOKUP(B512,CASH!$B$7:$E$2815,2,FALSE)),VLOOKUP(B512,CASH!$B$7:$E$2815,2,FALSE),"")</f>
        <v/>
      </c>
      <c r="E512" s="1"/>
      <c r="F512" s="20">
        <f t="shared" si="603"/>
        <v>0</v>
      </c>
      <c r="G512" s="20"/>
      <c r="H512" s="20"/>
      <c r="I512" s="20"/>
      <c r="J512" s="20"/>
      <c r="K512" s="9"/>
      <c r="L512" s="9"/>
      <c r="M512" s="9"/>
      <c r="N512" s="9"/>
      <c r="O512" s="9"/>
      <c r="P512" s="9" t="str">
        <f>IF(ISNUMBER(VLOOKUP($B512,Anteile!$A$2:$BI$10000,12,FALSE)),VLOOKUP($B512,Anteile!$A$2:$BI$10000,12,FALSE),"0")</f>
        <v>0</v>
      </c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 t="str">
        <f>IF(ISNUMBER(VLOOKUP($B512,Anteile!$A$2:$BI$10000,24,FALSE)),VLOOKUP($B512,Anteile!$A$2:$BI$10000,24,FALSE),"0")</f>
        <v>0</v>
      </c>
      <c r="AC512" s="9" t="str">
        <f>IF(ISNUMBER(VLOOKUP($B512,Anteile!$A$2:$BI$10000,25,FALSE)),VLOOKUP($B512,Anteile!$A$2:$BI$10000,25,FALSE),"0")</f>
        <v>0</v>
      </c>
      <c r="AD512" s="9" t="str">
        <f>IF(ISNUMBER(VLOOKUP($B512,Anteile!$A$2:$BI$10000,26,FALSE)),VLOOKUP($B512,Anteile!$A$2:$BI$10000,26,FALSE),"0")</f>
        <v>0</v>
      </c>
      <c r="AE512" s="9" t="str">
        <f>IF(ISNUMBER(VLOOKUP($B512,Anteile!$A$2:$BI$10000,27,FALSE)),VLOOKUP($B512,Anteile!$A$2:$BI$10000,27,FALSE),"0")</f>
        <v>0</v>
      </c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5"/>
      <c r="AW512" s="13">
        <v>1</v>
      </c>
      <c r="AX512" s="5"/>
      <c r="AY512" s="5"/>
      <c r="AZ512" s="5"/>
      <c r="BA512" s="5"/>
      <c r="BB512" s="5"/>
      <c r="BC512" s="5"/>
      <c r="BD512" s="5"/>
      <c r="BE512" s="13">
        <f t="shared" ca="1" si="540"/>
        <v>814.61005454813494</v>
      </c>
      <c r="BF512" s="13">
        <f t="shared" ca="1" si="586"/>
        <v>0</v>
      </c>
      <c r="BG512" s="13">
        <f t="shared" ca="1" si="541"/>
        <v>76.116762494471473</v>
      </c>
      <c r="BH512" s="13"/>
      <c r="BI512" s="13"/>
      <c r="BJ512" s="13"/>
      <c r="BK512" s="13"/>
      <c r="BL512" s="13"/>
      <c r="BM512" s="13"/>
      <c r="BN512" s="13"/>
      <c r="BO512" s="13"/>
      <c r="BP512" s="13"/>
      <c r="BQ512" s="13"/>
      <c r="BR512" s="13"/>
      <c r="BS512" s="13">
        <f t="shared" ca="1" si="587"/>
        <v>0</v>
      </c>
      <c r="BT512" s="13">
        <f t="shared" ca="1" si="588"/>
        <v>42.42</v>
      </c>
      <c r="BU512" s="13">
        <f t="shared" ca="1" si="589"/>
        <v>28.738265947224484</v>
      </c>
      <c r="BV512" s="13">
        <f t="shared" ca="1" si="590"/>
        <v>26.743328910511572</v>
      </c>
      <c r="BW512" s="13">
        <f t="shared" ca="1" si="600"/>
        <v>0</v>
      </c>
      <c r="BX512" s="13"/>
      <c r="BY512" s="13"/>
      <c r="BZ512" s="13"/>
      <c r="CA512" s="13"/>
      <c r="CB512" s="13"/>
      <c r="CC512" s="13"/>
      <c r="CD512" s="13"/>
      <c r="CE512" s="13"/>
      <c r="CF512" s="13"/>
      <c r="CG512" s="13"/>
      <c r="CH512" s="13"/>
      <c r="CI512" s="13"/>
      <c r="CJ512" s="13"/>
      <c r="CK512" s="13"/>
      <c r="CL512" s="13"/>
      <c r="CM512" s="5"/>
      <c r="CN512" s="13">
        <f t="shared" ca="1" si="591"/>
        <v>5987.5</v>
      </c>
      <c r="CO512" s="13">
        <f t="shared" ca="1" si="592"/>
        <v>126.66</v>
      </c>
      <c r="CP512" s="13">
        <f t="shared" ca="1" si="593"/>
        <v>382.33730000000003</v>
      </c>
      <c r="CQ512" s="5"/>
      <c r="CR512" s="5"/>
      <c r="CS512" s="5"/>
      <c r="CT512" s="34">
        <f t="shared" ca="1" si="594"/>
        <v>1.0036660000704032</v>
      </c>
      <c r="CU512" s="34">
        <f t="shared" ca="1" si="595"/>
        <v>1.0102895429528596</v>
      </c>
      <c r="CV512" s="34">
        <f t="shared" ca="1" si="596"/>
        <v>0.91097608367105432</v>
      </c>
      <c r="CW512" s="5"/>
      <c r="CX512" s="5"/>
      <c r="CY512" s="5"/>
      <c r="CZ512" s="5"/>
      <c r="DA512" s="33">
        <f t="shared" ca="1" si="597"/>
        <v>1.3566</v>
      </c>
      <c r="DB512" s="13">
        <f t="shared" ca="1" si="598"/>
        <v>1105.0999999999999</v>
      </c>
      <c r="DC512" s="5"/>
      <c r="DD512" s="18">
        <f t="shared" ca="1" si="542"/>
        <v>0</v>
      </c>
      <c r="DE512" s="18">
        <f>IF(ISNUMBER(VLOOKUP(B512,CASH!$B$7:$D$10000,3,FALSE)),VLOOKUP(B512,CASH!$B$7:$D$10000,3,FALSE),0)</f>
        <v>0</v>
      </c>
      <c r="DF512" s="18">
        <f t="shared" si="543"/>
        <v>0</v>
      </c>
      <c r="DG512" s="18">
        <f t="shared" ca="1" si="604"/>
        <v>0</v>
      </c>
      <c r="DH512" s="18">
        <f t="shared" ca="1" si="605"/>
        <v>0</v>
      </c>
      <c r="DI512" s="18">
        <f t="shared" si="544"/>
        <v>0</v>
      </c>
      <c r="DJ512" s="18">
        <f t="shared" si="545"/>
        <v>0</v>
      </c>
      <c r="DK512" s="18">
        <f t="shared" si="546"/>
        <v>0</v>
      </c>
      <c r="DL512" s="18">
        <f t="shared" si="547"/>
        <v>0</v>
      </c>
      <c r="DM512" s="18">
        <f t="shared" si="548"/>
        <v>0</v>
      </c>
      <c r="DN512" s="18">
        <f t="shared" si="549"/>
        <v>0</v>
      </c>
      <c r="DO512" s="18">
        <f t="shared" si="550"/>
        <v>0</v>
      </c>
      <c r="DP512" s="18">
        <f t="shared" si="551"/>
        <v>0</v>
      </c>
      <c r="DQ512" s="18">
        <f t="shared" ca="1" si="552"/>
        <v>0</v>
      </c>
      <c r="DR512" s="18">
        <f t="shared" ca="1" si="553"/>
        <v>0</v>
      </c>
      <c r="DS512" s="18">
        <f t="shared" ca="1" si="554"/>
        <v>0</v>
      </c>
      <c r="DT512" s="18">
        <f t="shared" si="555"/>
        <v>0</v>
      </c>
      <c r="DU512" s="18">
        <f t="shared" si="556"/>
        <v>0</v>
      </c>
      <c r="DV512" s="18">
        <f t="shared" si="557"/>
        <v>0</v>
      </c>
      <c r="DW512" s="18">
        <f t="shared" si="558"/>
        <v>0</v>
      </c>
      <c r="DX512" s="18">
        <f t="shared" si="559"/>
        <v>0</v>
      </c>
      <c r="DY512" s="18">
        <f t="shared" si="560"/>
        <v>0</v>
      </c>
      <c r="DZ512" s="18">
        <f t="shared" si="561"/>
        <v>0</v>
      </c>
      <c r="EA512" s="18">
        <f t="shared" si="562"/>
        <v>0</v>
      </c>
      <c r="EB512" s="18">
        <f t="shared" si="563"/>
        <v>0</v>
      </c>
      <c r="EC512" s="18">
        <f t="shared" si="564"/>
        <v>0</v>
      </c>
      <c r="ED512" s="18">
        <f t="shared" si="565"/>
        <v>0</v>
      </c>
      <c r="EE512" s="18">
        <f t="shared" ca="1" si="566"/>
        <v>0</v>
      </c>
      <c r="EF512" s="18">
        <f t="shared" ca="1" si="567"/>
        <v>0</v>
      </c>
      <c r="EG512" s="18">
        <f t="shared" ca="1" si="568"/>
        <v>0</v>
      </c>
      <c r="EH512" s="18">
        <f t="shared" ca="1" si="569"/>
        <v>0</v>
      </c>
      <c r="EI512" s="18">
        <f t="shared" ca="1" si="570"/>
        <v>0</v>
      </c>
      <c r="EJ512" s="18">
        <f t="shared" si="571"/>
        <v>0</v>
      </c>
      <c r="EK512" s="18">
        <f t="shared" si="572"/>
        <v>0</v>
      </c>
      <c r="EL512" s="18">
        <f t="shared" si="573"/>
        <v>0</v>
      </c>
      <c r="EM512" s="18">
        <f t="shared" si="574"/>
        <v>0</v>
      </c>
      <c r="EN512" s="18">
        <f t="shared" si="575"/>
        <v>0</v>
      </c>
      <c r="EO512" s="18">
        <f t="shared" si="576"/>
        <v>0</v>
      </c>
      <c r="EP512" s="18">
        <f t="shared" si="577"/>
        <v>0</v>
      </c>
      <c r="EQ512" s="18">
        <f t="shared" si="578"/>
        <v>0</v>
      </c>
      <c r="ER512" s="18">
        <f t="shared" si="579"/>
        <v>0</v>
      </c>
      <c r="ES512" s="18">
        <f t="shared" si="580"/>
        <v>0</v>
      </c>
      <c r="ET512" s="18">
        <f t="shared" si="581"/>
        <v>0</v>
      </c>
      <c r="EU512" s="18">
        <f t="shared" si="582"/>
        <v>0</v>
      </c>
      <c r="EV512" s="18">
        <f t="shared" si="583"/>
        <v>0</v>
      </c>
      <c r="EW512" s="18">
        <f t="shared" si="584"/>
        <v>0</v>
      </c>
      <c r="EX512" s="18">
        <f t="shared" si="585"/>
        <v>0</v>
      </c>
      <c r="EY512" s="17"/>
      <c r="EZ512" s="1"/>
      <c r="FA512" s="54">
        <f t="shared" ca="1" si="535"/>
        <v>0</v>
      </c>
      <c r="FB512" s="54">
        <f t="shared" si="536"/>
        <v>0</v>
      </c>
      <c r="FC512" s="54">
        <f t="shared" ca="1" si="601"/>
        <v>0</v>
      </c>
      <c r="FD512" s="34" t="e">
        <f t="shared" ca="1" si="602"/>
        <v>#DIV/0!</v>
      </c>
      <c r="FE512" s="34" t="e">
        <f t="shared" ca="1" si="599"/>
        <v>#DIV/0!</v>
      </c>
      <c r="FH512">
        <f t="shared" si="537"/>
        <v>0</v>
      </c>
      <c r="FI512">
        <f t="shared" ca="1" si="538"/>
        <v>0</v>
      </c>
      <c r="FJ512">
        <f t="shared" ca="1" si="539"/>
        <v>0</v>
      </c>
    </row>
    <row r="513" spans="1:166" x14ac:dyDescent="0.25">
      <c r="A513" s="1"/>
      <c r="B513" s="15">
        <f>Kurse!B509</f>
        <v>40256</v>
      </c>
      <c r="C513" s="1"/>
      <c r="D513" s="20" t="str">
        <f>IF(ISNUMBER(VLOOKUP(B513,CASH!$B$7:$E$2815,2,FALSE)),VLOOKUP(B513,CASH!$B$7:$E$2815,2,FALSE),"")</f>
        <v/>
      </c>
      <c r="E513" s="1"/>
      <c r="F513" s="20">
        <f t="shared" si="603"/>
        <v>0</v>
      </c>
      <c r="G513" s="20"/>
      <c r="H513" s="20"/>
      <c r="I513" s="20"/>
      <c r="J513" s="20"/>
      <c r="K513" s="9"/>
      <c r="L513" s="9"/>
      <c r="M513" s="9"/>
      <c r="N513" s="9"/>
      <c r="O513" s="9"/>
      <c r="P513" s="9" t="str">
        <f>IF(ISNUMBER(VLOOKUP($B513,Anteile!$A$2:$BI$10000,12,FALSE)),VLOOKUP($B513,Anteile!$A$2:$BI$10000,12,FALSE),"0")</f>
        <v>0</v>
      </c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 t="str">
        <f>IF(ISNUMBER(VLOOKUP($B513,Anteile!$A$2:$BI$10000,24,FALSE)),VLOOKUP($B513,Anteile!$A$2:$BI$10000,24,FALSE),"0")</f>
        <v>0</v>
      </c>
      <c r="AC513" s="9" t="str">
        <f>IF(ISNUMBER(VLOOKUP($B513,Anteile!$A$2:$BI$10000,25,FALSE)),VLOOKUP($B513,Anteile!$A$2:$BI$10000,25,FALSE),"0")</f>
        <v>0</v>
      </c>
      <c r="AD513" s="9" t="str">
        <f>IF(ISNUMBER(VLOOKUP($B513,Anteile!$A$2:$BI$10000,26,FALSE)),VLOOKUP($B513,Anteile!$A$2:$BI$10000,26,FALSE),"0")</f>
        <v>0</v>
      </c>
      <c r="AE513" s="9" t="str">
        <f>IF(ISNUMBER(VLOOKUP($B513,Anteile!$A$2:$BI$10000,27,FALSE)),VLOOKUP($B513,Anteile!$A$2:$BI$10000,27,FALSE),"0")</f>
        <v>0</v>
      </c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5"/>
      <c r="AW513" s="13">
        <v>1</v>
      </c>
      <c r="AX513" s="5"/>
      <c r="AY513" s="5"/>
      <c r="AZ513" s="5"/>
      <c r="BA513" s="5"/>
      <c r="BB513" s="5"/>
      <c r="BC513" s="5"/>
      <c r="BD513" s="5"/>
      <c r="BE513" s="13">
        <f t="shared" ca="1" si="540"/>
        <v>817.90967551186338</v>
      </c>
      <c r="BF513" s="13">
        <f t="shared" ca="1" si="586"/>
        <v>0</v>
      </c>
      <c r="BG513" s="13">
        <f t="shared" ca="1" si="541"/>
        <v>76.406238450735458</v>
      </c>
      <c r="BH513" s="13"/>
      <c r="BI513" s="13"/>
      <c r="BJ513" s="13"/>
      <c r="BK513" s="13"/>
      <c r="BL513" s="13"/>
      <c r="BM513" s="13"/>
      <c r="BN513" s="13"/>
      <c r="BO513" s="13"/>
      <c r="BP513" s="13"/>
      <c r="BQ513" s="13"/>
      <c r="BR513" s="13"/>
      <c r="BS513" s="13">
        <f t="shared" ca="1" si="587"/>
        <v>0</v>
      </c>
      <c r="BT513" s="13">
        <f t="shared" ca="1" si="588"/>
        <v>42.43</v>
      </c>
      <c r="BU513" s="13">
        <f t="shared" ca="1" si="589"/>
        <v>28.738265947224484</v>
      </c>
      <c r="BV513" s="13">
        <f t="shared" ca="1" si="590"/>
        <v>27.038214206519328</v>
      </c>
      <c r="BW513" s="13">
        <f t="shared" ca="1" si="600"/>
        <v>0</v>
      </c>
      <c r="BX513" s="13"/>
      <c r="BY513" s="13"/>
      <c r="BZ513" s="13"/>
      <c r="CA513" s="13"/>
      <c r="CB513" s="13"/>
      <c r="CC513" s="13"/>
      <c r="CD513" s="13"/>
      <c r="CE513" s="13"/>
      <c r="CF513" s="13"/>
      <c r="CG513" s="13"/>
      <c r="CH513" s="13"/>
      <c r="CI513" s="13"/>
      <c r="CJ513" s="13"/>
      <c r="CK513" s="13"/>
      <c r="CL513" s="13"/>
      <c r="CM513" s="5"/>
      <c r="CN513" s="13">
        <f t="shared" ca="1" si="591"/>
        <v>5982.43</v>
      </c>
      <c r="CO513" s="13">
        <f t="shared" ca="1" si="592"/>
        <v>127.07</v>
      </c>
      <c r="CP513" s="13">
        <f t="shared" ca="1" si="593"/>
        <v>382.33589999999998</v>
      </c>
      <c r="CQ513" s="5"/>
      <c r="CR513" s="5"/>
      <c r="CS513" s="5"/>
      <c r="CT513" s="34">
        <f t="shared" ca="1" si="594"/>
        <v>1.0028161317413249</v>
      </c>
      <c r="CU513" s="34">
        <f t="shared" ca="1" si="595"/>
        <v>1.0135598628060938</v>
      </c>
      <c r="CV513" s="34">
        <f t="shared" ca="1" si="596"/>
        <v>0.91097274796062999</v>
      </c>
      <c r="CW513" s="5"/>
      <c r="CX513" s="5"/>
      <c r="CY513" s="5"/>
      <c r="CZ513" s="5"/>
      <c r="DA513" s="33">
        <f t="shared" ca="1" si="597"/>
        <v>1.3529</v>
      </c>
      <c r="DB513" s="13">
        <f t="shared" ca="1" si="598"/>
        <v>1106.55</v>
      </c>
      <c r="DC513" s="5"/>
      <c r="DD513" s="18">
        <f t="shared" ca="1" si="542"/>
        <v>0</v>
      </c>
      <c r="DE513" s="18">
        <f>IF(ISNUMBER(VLOOKUP(B513,CASH!$B$7:$D$10000,3,FALSE)),VLOOKUP(B513,CASH!$B$7:$D$10000,3,FALSE),0)</f>
        <v>0</v>
      </c>
      <c r="DF513" s="18">
        <f t="shared" si="543"/>
        <v>0</v>
      </c>
      <c r="DG513" s="18">
        <f t="shared" ca="1" si="604"/>
        <v>0</v>
      </c>
      <c r="DH513" s="18">
        <f t="shared" ca="1" si="605"/>
        <v>0</v>
      </c>
      <c r="DI513" s="18">
        <f t="shared" si="544"/>
        <v>0</v>
      </c>
      <c r="DJ513" s="18">
        <f t="shared" si="545"/>
        <v>0</v>
      </c>
      <c r="DK513" s="18">
        <f t="shared" si="546"/>
        <v>0</v>
      </c>
      <c r="DL513" s="18">
        <f t="shared" si="547"/>
        <v>0</v>
      </c>
      <c r="DM513" s="18">
        <f t="shared" si="548"/>
        <v>0</v>
      </c>
      <c r="DN513" s="18">
        <f t="shared" si="549"/>
        <v>0</v>
      </c>
      <c r="DO513" s="18">
        <f t="shared" si="550"/>
        <v>0</v>
      </c>
      <c r="DP513" s="18">
        <f t="shared" si="551"/>
        <v>0</v>
      </c>
      <c r="DQ513" s="18">
        <f t="shared" ca="1" si="552"/>
        <v>0</v>
      </c>
      <c r="DR513" s="18">
        <f t="shared" ca="1" si="553"/>
        <v>0</v>
      </c>
      <c r="DS513" s="18">
        <f t="shared" ca="1" si="554"/>
        <v>0</v>
      </c>
      <c r="DT513" s="18">
        <f t="shared" si="555"/>
        <v>0</v>
      </c>
      <c r="DU513" s="18">
        <f t="shared" si="556"/>
        <v>0</v>
      </c>
      <c r="DV513" s="18">
        <f t="shared" si="557"/>
        <v>0</v>
      </c>
      <c r="DW513" s="18">
        <f t="shared" si="558"/>
        <v>0</v>
      </c>
      <c r="DX513" s="18">
        <f t="shared" si="559"/>
        <v>0</v>
      </c>
      <c r="DY513" s="18">
        <f t="shared" si="560"/>
        <v>0</v>
      </c>
      <c r="DZ513" s="18">
        <f t="shared" si="561"/>
        <v>0</v>
      </c>
      <c r="EA513" s="18">
        <f t="shared" si="562"/>
        <v>0</v>
      </c>
      <c r="EB513" s="18">
        <f t="shared" si="563"/>
        <v>0</v>
      </c>
      <c r="EC513" s="18">
        <f t="shared" si="564"/>
        <v>0</v>
      </c>
      <c r="ED513" s="18">
        <f t="shared" si="565"/>
        <v>0</v>
      </c>
      <c r="EE513" s="18">
        <f t="shared" ca="1" si="566"/>
        <v>0</v>
      </c>
      <c r="EF513" s="18">
        <f t="shared" ca="1" si="567"/>
        <v>0</v>
      </c>
      <c r="EG513" s="18">
        <f t="shared" ca="1" si="568"/>
        <v>0</v>
      </c>
      <c r="EH513" s="18">
        <f t="shared" ca="1" si="569"/>
        <v>0</v>
      </c>
      <c r="EI513" s="18">
        <f t="shared" ca="1" si="570"/>
        <v>0</v>
      </c>
      <c r="EJ513" s="18">
        <f t="shared" si="571"/>
        <v>0</v>
      </c>
      <c r="EK513" s="18">
        <f t="shared" si="572"/>
        <v>0</v>
      </c>
      <c r="EL513" s="18">
        <f t="shared" si="573"/>
        <v>0</v>
      </c>
      <c r="EM513" s="18">
        <f t="shared" si="574"/>
        <v>0</v>
      </c>
      <c r="EN513" s="18">
        <f t="shared" si="575"/>
        <v>0</v>
      </c>
      <c r="EO513" s="18">
        <f t="shared" si="576"/>
        <v>0</v>
      </c>
      <c r="EP513" s="18">
        <f t="shared" si="577"/>
        <v>0</v>
      </c>
      <c r="EQ513" s="18">
        <f t="shared" si="578"/>
        <v>0</v>
      </c>
      <c r="ER513" s="18">
        <f t="shared" si="579"/>
        <v>0</v>
      </c>
      <c r="ES513" s="18">
        <f t="shared" si="580"/>
        <v>0</v>
      </c>
      <c r="ET513" s="18">
        <f t="shared" si="581"/>
        <v>0</v>
      </c>
      <c r="EU513" s="18">
        <f t="shared" si="582"/>
        <v>0</v>
      </c>
      <c r="EV513" s="18">
        <f t="shared" si="583"/>
        <v>0</v>
      </c>
      <c r="EW513" s="18">
        <f t="shared" si="584"/>
        <v>0</v>
      </c>
      <c r="EX513" s="18">
        <f t="shared" si="585"/>
        <v>0</v>
      </c>
      <c r="EY513" s="17"/>
      <c r="EZ513" s="1"/>
      <c r="FA513" s="54">
        <f t="shared" ca="1" si="535"/>
        <v>0</v>
      </c>
      <c r="FB513" s="54">
        <f t="shared" si="536"/>
        <v>0</v>
      </c>
      <c r="FC513" s="54">
        <f t="shared" ca="1" si="601"/>
        <v>0</v>
      </c>
      <c r="FD513" s="34" t="e">
        <f t="shared" ca="1" si="602"/>
        <v>#DIV/0!</v>
      </c>
      <c r="FE513" s="34" t="e">
        <f t="shared" ca="1" si="599"/>
        <v>#DIV/0!</v>
      </c>
      <c r="FH513">
        <f t="shared" si="537"/>
        <v>0</v>
      </c>
      <c r="FI513">
        <f t="shared" ca="1" si="538"/>
        <v>0</v>
      </c>
      <c r="FJ513">
        <f t="shared" ca="1" si="539"/>
        <v>0</v>
      </c>
    </row>
    <row r="514" spans="1:166" x14ac:dyDescent="0.25">
      <c r="A514" s="1"/>
      <c r="B514" s="15">
        <f>Kurse!B510</f>
        <v>40255</v>
      </c>
      <c r="C514" s="1"/>
      <c r="D514" s="20" t="str">
        <f>IF(ISNUMBER(VLOOKUP(B514,CASH!$B$7:$E$2815,2,FALSE)),VLOOKUP(B514,CASH!$B$7:$E$2815,2,FALSE),"")</f>
        <v/>
      </c>
      <c r="E514" s="1"/>
      <c r="F514" s="20">
        <f t="shared" si="603"/>
        <v>0</v>
      </c>
      <c r="G514" s="20"/>
      <c r="H514" s="20"/>
      <c r="I514" s="20"/>
      <c r="J514" s="20"/>
      <c r="K514" s="9"/>
      <c r="L514" s="9"/>
      <c r="M514" s="9"/>
      <c r="N514" s="9"/>
      <c r="O514" s="9"/>
      <c r="P514" s="9" t="str">
        <f>IF(ISNUMBER(VLOOKUP($B514,Anteile!$A$2:$BI$10000,12,FALSE)),VLOOKUP($B514,Anteile!$A$2:$BI$10000,12,FALSE),"0")</f>
        <v>0</v>
      </c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 t="str">
        <f>IF(ISNUMBER(VLOOKUP($B514,Anteile!$A$2:$BI$10000,24,FALSE)),VLOOKUP($B514,Anteile!$A$2:$BI$10000,24,FALSE),"0")</f>
        <v>0</v>
      </c>
      <c r="AC514" s="9" t="str">
        <f>IF(ISNUMBER(VLOOKUP($B514,Anteile!$A$2:$BI$10000,25,FALSE)),VLOOKUP($B514,Anteile!$A$2:$BI$10000,25,FALSE),"0")</f>
        <v>0</v>
      </c>
      <c r="AD514" s="9" t="str">
        <f>IF(ISNUMBER(VLOOKUP($B514,Anteile!$A$2:$BI$10000,26,FALSE)),VLOOKUP($B514,Anteile!$A$2:$BI$10000,26,FALSE),"0")</f>
        <v>0</v>
      </c>
      <c r="AE514" s="9" t="str">
        <f>IF(ISNUMBER(VLOOKUP($B514,Anteile!$A$2:$BI$10000,27,FALSE)),VLOOKUP($B514,Anteile!$A$2:$BI$10000,27,FALSE),"0")</f>
        <v>0</v>
      </c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5"/>
      <c r="AW514" s="13">
        <v>1</v>
      </c>
      <c r="AX514" s="5"/>
      <c r="AY514" s="5"/>
      <c r="AZ514" s="5"/>
      <c r="BA514" s="5"/>
      <c r="BB514" s="5"/>
      <c r="BC514" s="5"/>
      <c r="BD514" s="5"/>
      <c r="BE514" s="13">
        <f t="shared" ca="1" si="540"/>
        <v>827.03894195444525</v>
      </c>
      <c r="BF514" s="13">
        <f t="shared" ca="1" si="586"/>
        <v>0</v>
      </c>
      <c r="BG514" s="13">
        <f t="shared" ca="1" si="541"/>
        <v>75.988243938280675</v>
      </c>
      <c r="BH514" s="13"/>
      <c r="BI514" s="13"/>
      <c r="BJ514" s="13"/>
      <c r="BK514" s="13"/>
      <c r="BL514" s="13"/>
      <c r="BM514" s="13"/>
      <c r="BN514" s="13"/>
      <c r="BO514" s="13"/>
      <c r="BP514" s="13"/>
      <c r="BQ514" s="13"/>
      <c r="BR514" s="13"/>
      <c r="BS514" s="13">
        <f t="shared" ca="1" si="587"/>
        <v>0</v>
      </c>
      <c r="BT514" s="13">
        <f t="shared" ca="1" si="588"/>
        <v>42.59</v>
      </c>
      <c r="BU514" s="13">
        <f t="shared" ca="1" si="589"/>
        <v>28.412931667891257</v>
      </c>
      <c r="BV514" s="13">
        <f t="shared" ca="1" si="590"/>
        <v>26.972814107274065</v>
      </c>
      <c r="BW514" s="13">
        <f t="shared" ca="1" si="600"/>
        <v>0</v>
      </c>
      <c r="BX514" s="13"/>
      <c r="BY514" s="13"/>
      <c r="BZ514" s="13"/>
      <c r="CA514" s="13"/>
      <c r="CB514" s="13"/>
      <c r="CC514" s="13"/>
      <c r="CD514" s="13"/>
      <c r="CE514" s="13"/>
      <c r="CF514" s="13"/>
      <c r="CG514" s="13"/>
      <c r="CH514" s="13"/>
      <c r="CI514" s="13"/>
      <c r="CJ514" s="13"/>
      <c r="CK514" s="13"/>
      <c r="CL514" s="13"/>
      <c r="CM514" s="5"/>
      <c r="CN514" s="13">
        <f t="shared" ca="1" si="591"/>
        <v>6012.31</v>
      </c>
      <c r="CO514" s="13">
        <f t="shared" ca="1" si="592"/>
        <v>126.63</v>
      </c>
      <c r="CP514" s="13">
        <f t="shared" ca="1" si="593"/>
        <v>382.47219999999999</v>
      </c>
      <c r="CQ514" s="5"/>
      <c r="CR514" s="5"/>
      <c r="CS514" s="5"/>
      <c r="CT514" s="34">
        <f t="shared" ca="1" si="594"/>
        <v>1.0078248231955385</v>
      </c>
      <c r="CU514" s="34">
        <f t="shared" ca="1" si="595"/>
        <v>1.0100502512562812</v>
      </c>
      <c r="CV514" s="34">
        <f t="shared" ca="1" si="596"/>
        <v>0.91129750319692104</v>
      </c>
      <c r="CW514" s="5"/>
      <c r="CX514" s="5"/>
      <c r="CY514" s="5"/>
      <c r="CZ514" s="5"/>
      <c r="DA514" s="33">
        <f t="shared" ca="1" si="597"/>
        <v>1.361</v>
      </c>
      <c r="DB514" s="13">
        <f t="shared" ca="1" si="598"/>
        <v>1125.5999999999999</v>
      </c>
      <c r="DC514" s="5"/>
      <c r="DD514" s="18">
        <f t="shared" ca="1" si="542"/>
        <v>0</v>
      </c>
      <c r="DE514" s="18">
        <f>IF(ISNUMBER(VLOOKUP(B514,CASH!$B$7:$D$10000,3,FALSE)),VLOOKUP(B514,CASH!$B$7:$D$10000,3,FALSE),0)</f>
        <v>0</v>
      </c>
      <c r="DF514" s="18">
        <f t="shared" si="543"/>
        <v>0</v>
      </c>
      <c r="DG514" s="18">
        <f t="shared" ca="1" si="604"/>
        <v>0</v>
      </c>
      <c r="DH514" s="18">
        <f t="shared" ca="1" si="605"/>
        <v>0</v>
      </c>
      <c r="DI514" s="18">
        <f t="shared" si="544"/>
        <v>0</v>
      </c>
      <c r="DJ514" s="18">
        <f t="shared" si="545"/>
        <v>0</v>
      </c>
      <c r="DK514" s="18">
        <f t="shared" si="546"/>
        <v>0</v>
      </c>
      <c r="DL514" s="18">
        <f t="shared" si="547"/>
        <v>0</v>
      </c>
      <c r="DM514" s="18">
        <f t="shared" si="548"/>
        <v>0</v>
      </c>
      <c r="DN514" s="18">
        <f t="shared" si="549"/>
        <v>0</v>
      </c>
      <c r="DO514" s="18">
        <f t="shared" si="550"/>
        <v>0</v>
      </c>
      <c r="DP514" s="18">
        <f t="shared" si="551"/>
        <v>0</v>
      </c>
      <c r="DQ514" s="18">
        <f t="shared" ca="1" si="552"/>
        <v>0</v>
      </c>
      <c r="DR514" s="18">
        <f t="shared" ca="1" si="553"/>
        <v>0</v>
      </c>
      <c r="DS514" s="18">
        <f t="shared" ca="1" si="554"/>
        <v>0</v>
      </c>
      <c r="DT514" s="18">
        <f t="shared" si="555"/>
        <v>0</v>
      </c>
      <c r="DU514" s="18">
        <f t="shared" si="556"/>
        <v>0</v>
      </c>
      <c r="DV514" s="18">
        <f t="shared" si="557"/>
        <v>0</v>
      </c>
      <c r="DW514" s="18">
        <f t="shared" si="558"/>
        <v>0</v>
      </c>
      <c r="DX514" s="18">
        <f t="shared" si="559"/>
        <v>0</v>
      </c>
      <c r="DY514" s="18">
        <f t="shared" si="560"/>
        <v>0</v>
      </c>
      <c r="DZ514" s="18">
        <f t="shared" si="561"/>
        <v>0</v>
      </c>
      <c r="EA514" s="18">
        <f t="shared" si="562"/>
        <v>0</v>
      </c>
      <c r="EB514" s="18">
        <f t="shared" si="563"/>
        <v>0</v>
      </c>
      <c r="EC514" s="18">
        <f t="shared" si="564"/>
        <v>0</v>
      </c>
      <c r="ED514" s="18">
        <f t="shared" si="565"/>
        <v>0</v>
      </c>
      <c r="EE514" s="18">
        <f t="shared" ca="1" si="566"/>
        <v>0</v>
      </c>
      <c r="EF514" s="18">
        <f t="shared" ca="1" si="567"/>
        <v>0</v>
      </c>
      <c r="EG514" s="18">
        <f t="shared" ca="1" si="568"/>
        <v>0</v>
      </c>
      <c r="EH514" s="18">
        <f t="shared" ca="1" si="569"/>
        <v>0</v>
      </c>
      <c r="EI514" s="18">
        <f t="shared" ca="1" si="570"/>
        <v>0</v>
      </c>
      <c r="EJ514" s="18">
        <f t="shared" si="571"/>
        <v>0</v>
      </c>
      <c r="EK514" s="18">
        <f t="shared" si="572"/>
        <v>0</v>
      </c>
      <c r="EL514" s="18">
        <f t="shared" si="573"/>
        <v>0</v>
      </c>
      <c r="EM514" s="18">
        <f t="shared" si="574"/>
        <v>0</v>
      </c>
      <c r="EN514" s="18">
        <f t="shared" si="575"/>
        <v>0</v>
      </c>
      <c r="EO514" s="18">
        <f t="shared" si="576"/>
        <v>0</v>
      </c>
      <c r="EP514" s="18">
        <f t="shared" si="577"/>
        <v>0</v>
      </c>
      <c r="EQ514" s="18">
        <f t="shared" si="578"/>
        <v>0</v>
      </c>
      <c r="ER514" s="18">
        <f t="shared" si="579"/>
        <v>0</v>
      </c>
      <c r="ES514" s="18">
        <f t="shared" si="580"/>
        <v>0</v>
      </c>
      <c r="ET514" s="18">
        <f t="shared" si="581"/>
        <v>0</v>
      </c>
      <c r="EU514" s="18">
        <f t="shared" si="582"/>
        <v>0</v>
      </c>
      <c r="EV514" s="18">
        <f t="shared" si="583"/>
        <v>0</v>
      </c>
      <c r="EW514" s="18">
        <f t="shared" si="584"/>
        <v>0</v>
      </c>
      <c r="EX514" s="18">
        <f t="shared" si="585"/>
        <v>0</v>
      </c>
      <c r="EY514" s="17"/>
      <c r="EZ514" s="1"/>
      <c r="FA514" s="54">
        <f t="shared" ca="1" si="535"/>
        <v>0</v>
      </c>
      <c r="FB514" s="54">
        <f t="shared" si="536"/>
        <v>0</v>
      </c>
      <c r="FC514" s="54">
        <f t="shared" ca="1" si="601"/>
        <v>0</v>
      </c>
      <c r="FD514" s="34" t="e">
        <f t="shared" ca="1" si="602"/>
        <v>#DIV/0!</v>
      </c>
      <c r="FE514" s="34" t="e">
        <f t="shared" ca="1" si="599"/>
        <v>#DIV/0!</v>
      </c>
      <c r="FH514">
        <f t="shared" si="537"/>
        <v>0</v>
      </c>
      <c r="FI514">
        <f t="shared" ca="1" si="538"/>
        <v>0</v>
      </c>
      <c r="FJ514">
        <f t="shared" ca="1" si="539"/>
        <v>0</v>
      </c>
    </row>
    <row r="515" spans="1:166" x14ac:dyDescent="0.25">
      <c r="A515" s="1"/>
      <c r="B515" s="15">
        <f>Kurse!B511</f>
        <v>40254</v>
      </c>
      <c r="C515" s="1"/>
      <c r="D515" s="20" t="str">
        <f>IF(ISNUMBER(VLOOKUP(B515,CASH!$B$7:$E$2815,2,FALSE)),VLOOKUP(B515,CASH!$B$7:$E$2815,2,FALSE),"")</f>
        <v/>
      </c>
      <c r="E515" s="1"/>
      <c r="F515" s="20">
        <f t="shared" si="603"/>
        <v>0</v>
      </c>
      <c r="G515" s="20"/>
      <c r="H515" s="20"/>
      <c r="I515" s="20"/>
      <c r="J515" s="20"/>
      <c r="K515" s="9"/>
      <c r="L515" s="9"/>
      <c r="M515" s="9"/>
      <c r="N515" s="9"/>
      <c r="O515" s="9"/>
      <c r="P515" s="9" t="str">
        <f>IF(ISNUMBER(VLOOKUP($B515,Anteile!$A$2:$BI$10000,12,FALSE)),VLOOKUP($B515,Anteile!$A$2:$BI$10000,12,FALSE),"0")</f>
        <v>0</v>
      </c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 t="str">
        <f>IF(ISNUMBER(VLOOKUP($B515,Anteile!$A$2:$BI$10000,24,FALSE)),VLOOKUP($B515,Anteile!$A$2:$BI$10000,24,FALSE),"0")</f>
        <v>0</v>
      </c>
      <c r="AC515" s="9" t="str">
        <f>IF(ISNUMBER(VLOOKUP($B515,Anteile!$A$2:$BI$10000,25,FALSE)),VLOOKUP($B515,Anteile!$A$2:$BI$10000,25,FALSE),"0")</f>
        <v>0</v>
      </c>
      <c r="AD515" s="9" t="str">
        <f>IF(ISNUMBER(VLOOKUP($B515,Anteile!$A$2:$BI$10000,26,FALSE)),VLOOKUP($B515,Anteile!$A$2:$BI$10000,26,FALSE),"0")</f>
        <v>0</v>
      </c>
      <c r="AE515" s="9" t="str">
        <f>IF(ISNUMBER(VLOOKUP($B515,Anteile!$A$2:$BI$10000,27,FALSE)),VLOOKUP($B515,Anteile!$A$2:$BI$10000,27,FALSE),"0")</f>
        <v>0</v>
      </c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5"/>
      <c r="AW515" s="13">
        <v>1</v>
      </c>
      <c r="AX515" s="5"/>
      <c r="AY515" s="5"/>
      <c r="AZ515" s="5"/>
      <c r="BA515" s="5"/>
      <c r="BB515" s="5"/>
      <c r="BC515" s="5"/>
      <c r="BD515" s="5"/>
      <c r="BE515" s="13">
        <f t="shared" ca="1" si="540"/>
        <v>816.95544554455455</v>
      </c>
      <c r="BF515" s="13">
        <f t="shared" ca="1" si="586"/>
        <v>0</v>
      </c>
      <c r="BG515" s="13">
        <f t="shared" ca="1" si="541"/>
        <v>75.400407687827609</v>
      </c>
      <c r="BH515" s="13"/>
      <c r="BI515" s="13"/>
      <c r="BJ515" s="13"/>
      <c r="BK515" s="13"/>
      <c r="BL515" s="13"/>
      <c r="BM515" s="13"/>
      <c r="BN515" s="13"/>
      <c r="BO515" s="13"/>
      <c r="BP515" s="13"/>
      <c r="BQ515" s="13"/>
      <c r="BR515" s="13"/>
      <c r="BS515" s="13">
        <f t="shared" ca="1" si="587"/>
        <v>0</v>
      </c>
      <c r="BT515" s="13">
        <f t="shared" ca="1" si="588"/>
        <v>42.61</v>
      </c>
      <c r="BU515" s="13">
        <f t="shared" ca="1" si="589"/>
        <v>28.312463599301108</v>
      </c>
      <c r="BV515" s="13">
        <f t="shared" ca="1" si="590"/>
        <v>26.841875364006988</v>
      </c>
      <c r="BW515" s="13">
        <f t="shared" ca="1" si="600"/>
        <v>0</v>
      </c>
      <c r="BX515" s="13"/>
      <c r="BY515" s="13"/>
      <c r="BZ515" s="13"/>
      <c r="CA515" s="13"/>
      <c r="CB515" s="13"/>
      <c r="CC515" s="13"/>
      <c r="CD515" s="13"/>
      <c r="CE515" s="13"/>
      <c r="CF515" s="13"/>
      <c r="CG515" s="13"/>
      <c r="CH515" s="13"/>
      <c r="CI515" s="13"/>
      <c r="CJ515" s="13"/>
      <c r="CK515" s="13"/>
      <c r="CL515" s="13"/>
      <c r="CM515" s="5"/>
      <c r="CN515" s="13">
        <f t="shared" ca="1" si="591"/>
        <v>6024.28</v>
      </c>
      <c r="CO515" s="13">
        <f t="shared" ca="1" si="592"/>
        <v>125.58</v>
      </c>
      <c r="CP515" s="13">
        <f t="shared" ca="1" si="593"/>
        <v>381.8809</v>
      </c>
      <c r="CQ515" s="5"/>
      <c r="CR515" s="5"/>
      <c r="CS515" s="5"/>
      <c r="CT515" s="34">
        <f t="shared" ca="1" si="594"/>
        <v>1.0098313170612323</v>
      </c>
      <c r="CU515" s="34">
        <f t="shared" ca="1" si="595"/>
        <v>1.0016750418760469</v>
      </c>
      <c r="CV515" s="34">
        <f t="shared" ca="1" si="596"/>
        <v>0.90988864207279141</v>
      </c>
      <c r="CW515" s="5"/>
      <c r="CX515" s="5"/>
      <c r="CY515" s="5"/>
      <c r="CZ515" s="5"/>
      <c r="DA515" s="33">
        <f t="shared" ca="1" si="597"/>
        <v>1.3735999999999999</v>
      </c>
      <c r="DB515" s="13">
        <f t="shared" ca="1" si="598"/>
        <v>1122.17</v>
      </c>
      <c r="DC515" s="5"/>
      <c r="DD515" s="18">
        <f t="shared" ca="1" si="542"/>
        <v>0</v>
      </c>
      <c r="DE515" s="18">
        <f>IF(ISNUMBER(VLOOKUP(B515,CASH!$B$7:$D$10000,3,FALSE)),VLOOKUP(B515,CASH!$B$7:$D$10000,3,FALSE),0)</f>
        <v>0</v>
      </c>
      <c r="DF515" s="18">
        <f t="shared" si="543"/>
        <v>0</v>
      </c>
      <c r="DG515" s="18">
        <f t="shared" ca="1" si="604"/>
        <v>0</v>
      </c>
      <c r="DH515" s="18">
        <f t="shared" ca="1" si="605"/>
        <v>0</v>
      </c>
      <c r="DI515" s="18">
        <f t="shared" si="544"/>
        <v>0</v>
      </c>
      <c r="DJ515" s="18">
        <f t="shared" si="545"/>
        <v>0</v>
      </c>
      <c r="DK515" s="18">
        <f t="shared" si="546"/>
        <v>0</v>
      </c>
      <c r="DL515" s="18">
        <f t="shared" si="547"/>
        <v>0</v>
      </c>
      <c r="DM515" s="18">
        <f t="shared" si="548"/>
        <v>0</v>
      </c>
      <c r="DN515" s="18">
        <f t="shared" si="549"/>
        <v>0</v>
      </c>
      <c r="DO515" s="18">
        <f t="shared" si="550"/>
        <v>0</v>
      </c>
      <c r="DP515" s="18">
        <f t="shared" si="551"/>
        <v>0</v>
      </c>
      <c r="DQ515" s="18">
        <f t="shared" ca="1" si="552"/>
        <v>0</v>
      </c>
      <c r="DR515" s="18">
        <f t="shared" ca="1" si="553"/>
        <v>0</v>
      </c>
      <c r="DS515" s="18">
        <f t="shared" ca="1" si="554"/>
        <v>0</v>
      </c>
      <c r="DT515" s="18">
        <f t="shared" si="555"/>
        <v>0</v>
      </c>
      <c r="DU515" s="18">
        <f t="shared" si="556"/>
        <v>0</v>
      </c>
      <c r="DV515" s="18">
        <f t="shared" si="557"/>
        <v>0</v>
      </c>
      <c r="DW515" s="18">
        <f t="shared" si="558"/>
        <v>0</v>
      </c>
      <c r="DX515" s="18">
        <f t="shared" si="559"/>
        <v>0</v>
      </c>
      <c r="DY515" s="18">
        <f t="shared" si="560"/>
        <v>0</v>
      </c>
      <c r="DZ515" s="18">
        <f t="shared" si="561"/>
        <v>0</v>
      </c>
      <c r="EA515" s="18">
        <f t="shared" si="562"/>
        <v>0</v>
      </c>
      <c r="EB515" s="18">
        <f t="shared" si="563"/>
        <v>0</v>
      </c>
      <c r="EC515" s="18">
        <f t="shared" si="564"/>
        <v>0</v>
      </c>
      <c r="ED515" s="18">
        <f t="shared" si="565"/>
        <v>0</v>
      </c>
      <c r="EE515" s="18">
        <f t="shared" ca="1" si="566"/>
        <v>0</v>
      </c>
      <c r="EF515" s="18">
        <f t="shared" ca="1" si="567"/>
        <v>0</v>
      </c>
      <c r="EG515" s="18">
        <f t="shared" ca="1" si="568"/>
        <v>0</v>
      </c>
      <c r="EH515" s="18">
        <f t="shared" ca="1" si="569"/>
        <v>0</v>
      </c>
      <c r="EI515" s="18">
        <f t="shared" ca="1" si="570"/>
        <v>0</v>
      </c>
      <c r="EJ515" s="18">
        <f t="shared" si="571"/>
        <v>0</v>
      </c>
      <c r="EK515" s="18">
        <f t="shared" si="572"/>
        <v>0</v>
      </c>
      <c r="EL515" s="18">
        <f t="shared" si="573"/>
        <v>0</v>
      </c>
      <c r="EM515" s="18">
        <f t="shared" si="574"/>
        <v>0</v>
      </c>
      <c r="EN515" s="18">
        <f t="shared" si="575"/>
        <v>0</v>
      </c>
      <c r="EO515" s="18">
        <f t="shared" si="576"/>
        <v>0</v>
      </c>
      <c r="EP515" s="18">
        <f t="shared" si="577"/>
        <v>0</v>
      </c>
      <c r="EQ515" s="18">
        <f t="shared" si="578"/>
        <v>0</v>
      </c>
      <c r="ER515" s="18">
        <f t="shared" si="579"/>
        <v>0</v>
      </c>
      <c r="ES515" s="18">
        <f t="shared" si="580"/>
        <v>0</v>
      </c>
      <c r="ET515" s="18">
        <f t="shared" si="581"/>
        <v>0</v>
      </c>
      <c r="EU515" s="18">
        <f t="shared" si="582"/>
        <v>0</v>
      </c>
      <c r="EV515" s="18">
        <f t="shared" si="583"/>
        <v>0</v>
      </c>
      <c r="EW515" s="18">
        <f t="shared" si="584"/>
        <v>0</v>
      </c>
      <c r="EX515" s="18">
        <f t="shared" si="585"/>
        <v>0</v>
      </c>
      <c r="EY515" s="17"/>
      <c r="EZ515" s="1"/>
      <c r="FA515" s="54">
        <f t="shared" ca="1" si="535"/>
        <v>0</v>
      </c>
      <c r="FB515" s="54">
        <f t="shared" si="536"/>
        <v>0</v>
      </c>
      <c r="FC515" s="54">
        <f t="shared" ca="1" si="601"/>
        <v>0</v>
      </c>
      <c r="FD515" s="34" t="e">
        <f t="shared" ca="1" si="602"/>
        <v>#DIV/0!</v>
      </c>
      <c r="FE515" s="34" t="e">
        <f t="shared" ca="1" si="599"/>
        <v>#DIV/0!</v>
      </c>
      <c r="FH515">
        <f t="shared" si="537"/>
        <v>0</v>
      </c>
      <c r="FI515">
        <f t="shared" ca="1" si="538"/>
        <v>0</v>
      </c>
      <c r="FJ515">
        <f t="shared" ca="1" si="539"/>
        <v>0</v>
      </c>
    </row>
    <row r="516" spans="1:166" x14ac:dyDescent="0.25">
      <c r="A516" s="1"/>
      <c r="B516" s="15">
        <f>Kurse!B512</f>
        <v>40253</v>
      </c>
      <c r="C516" s="1"/>
      <c r="D516" s="20" t="str">
        <f>IF(ISNUMBER(VLOOKUP(B516,CASH!$B$7:$E$2815,2,FALSE)),VLOOKUP(B516,CASH!$B$7:$E$2815,2,FALSE),"")</f>
        <v/>
      </c>
      <c r="E516" s="1"/>
      <c r="F516" s="20">
        <f t="shared" si="603"/>
        <v>0</v>
      </c>
      <c r="G516" s="20"/>
      <c r="H516" s="20"/>
      <c r="I516" s="20"/>
      <c r="J516" s="20"/>
      <c r="K516" s="9"/>
      <c r="L516" s="9"/>
      <c r="M516" s="9"/>
      <c r="N516" s="9"/>
      <c r="O516" s="9"/>
      <c r="P516" s="9" t="str">
        <f>IF(ISNUMBER(VLOOKUP($B516,Anteile!$A$2:$BI$10000,12,FALSE)),VLOOKUP($B516,Anteile!$A$2:$BI$10000,12,FALSE),"0")</f>
        <v>0</v>
      </c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 t="str">
        <f>IF(ISNUMBER(VLOOKUP($B516,Anteile!$A$2:$BI$10000,24,FALSE)),VLOOKUP($B516,Anteile!$A$2:$BI$10000,24,FALSE),"0")</f>
        <v>0</v>
      </c>
      <c r="AC516" s="9" t="str">
        <f>IF(ISNUMBER(VLOOKUP($B516,Anteile!$A$2:$BI$10000,25,FALSE)),VLOOKUP($B516,Anteile!$A$2:$BI$10000,25,FALSE),"0")</f>
        <v>0</v>
      </c>
      <c r="AD516" s="9" t="str">
        <f>IF(ISNUMBER(VLOOKUP($B516,Anteile!$A$2:$BI$10000,26,FALSE)),VLOOKUP($B516,Anteile!$A$2:$BI$10000,26,FALSE),"0")</f>
        <v>0</v>
      </c>
      <c r="AE516" s="9" t="str">
        <f>IF(ISNUMBER(VLOOKUP($B516,Anteile!$A$2:$BI$10000,27,FALSE)),VLOOKUP($B516,Anteile!$A$2:$BI$10000,27,FALSE),"0")</f>
        <v>0</v>
      </c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5"/>
      <c r="AW516" s="13">
        <v>1</v>
      </c>
      <c r="AX516" s="5"/>
      <c r="AY516" s="5"/>
      <c r="AZ516" s="5"/>
      <c r="BA516" s="5"/>
      <c r="BB516" s="5"/>
      <c r="BC516" s="5"/>
      <c r="BD516" s="5"/>
      <c r="BE516" s="13">
        <f t="shared" ca="1" si="540"/>
        <v>818.3105752469495</v>
      </c>
      <c r="BF516" s="13">
        <f t="shared" ca="1" si="586"/>
        <v>0</v>
      </c>
      <c r="BG516" s="13">
        <f t="shared" ca="1" si="541"/>
        <v>74.956420685647885</v>
      </c>
      <c r="BH516" s="13"/>
      <c r="BI516" s="13"/>
      <c r="BJ516" s="13"/>
      <c r="BK516" s="13"/>
      <c r="BL516" s="13"/>
      <c r="BM516" s="13"/>
      <c r="BN516" s="13"/>
      <c r="BO516" s="13"/>
      <c r="BP516" s="13"/>
      <c r="BQ516" s="13"/>
      <c r="BR516" s="13"/>
      <c r="BS516" s="13">
        <f t="shared" ca="1" si="587"/>
        <v>0</v>
      </c>
      <c r="BT516" s="13">
        <f t="shared" ca="1" si="588"/>
        <v>42.22</v>
      </c>
      <c r="BU516" s="13">
        <f t="shared" ca="1" si="589"/>
        <v>27.876234747239977</v>
      </c>
      <c r="BV516" s="13">
        <f t="shared" ca="1" si="590"/>
        <v>26.39453805926787</v>
      </c>
      <c r="BW516" s="13">
        <f t="shared" ca="1" si="600"/>
        <v>0</v>
      </c>
      <c r="BX516" s="13"/>
      <c r="BY516" s="13"/>
      <c r="BZ516" s="13"/>
      <c r="CA516" s="13"/>
      <c r="CB516" s="13"/>
      <c r="CC516" s="13"/>
      <c r="CD516" s="13"/>
      <c r="CE516" s="13"/>
      <c r="CF516" s="13"/>
      <c r="CG516" s="13"/>
      <c r="CH516" s="13"/>
      <c r="CI516" s="13"/>
      <c r="CJ516" s="13"/>
      <c r="CK516" s="13"/>
      <c r="CL516" s="13"/>
      <c r="CM516" s="5"/>
      <c r="CN516" s="13">
        <f t="shared" ca="1" si="591"/>
        <v>5970.99</v>
      </c>
      <c r="CO516" s="13">
        <f t="shared" ca="1" si="592"/>
        <v>125.05</v>
      </c>
      <c r="CP516" s="13">
        <f t="shared" ca="1" si="593"/>
        <v>380.93810000000002</v>
      </c>
      <c r="CQ516" s="5"/>
      <c r="CR516" s="5"/>
      <c r="CS516" s="5"/>
      <c r="CT516" s="34">
        <f t="shared" ca="1" si="594"/>
        <v>1.000898480126994</v>
      </c>
      <c r="CU516" s="34">
        <f t="shared" ca="1" si="595"/>
        <v>0.99744755523649986</v>
      </c>
      <c r="CV516" s="34">
        <f t="shared" ca="1" si="596"/>
        <v>0.90764227936717767</v>
      </c>
      <c r="CW516" s="5"/>
      <c r="CX516" s="5"/>
      <c r="CY516" s="5"/>
      <c r="CZ516" s="5"/>
      <c r="DA516" s="33">
        <f t="shared" ca="1" si="597"/>
        <v>1.3768</v>
      </c>
      <c r="DB516" s="13">
        <f t="shared" ca="1" si="598"/>
        <v>1126.6500000000001</v>
      </c>
      <c r="DC516" s="5"/>
      <c r="DD516" s="18">
        <f t="shared" ca="1" si="542"/>
        <v>0</v>
      </c>
      <c r="DE516" s="18">
        <f>IF(ISNUMBER(VLOOKUP(B516,CASH!$B$7:$D$10000,3,FALSE)),VLOOKUP(B516,CASH!$B$7:$D$10000,3,FALSE),0)</f>
        <v>0</v>
      </c>
      <c r="DF516" s="18">
        <f t="shared" si="543"/>
        <v>0</v>
      </c>
      <c r="DG516" s="18">
        <f t="shared" ca="1" si="604"/>
        <v>0</v>
      </c>
      <c r="DH516" s="18">
        <f t="shared" ca="1" si="605"/>
        <v>0</v>
      </c>
      <c r="DI516" s="18">
        <f t="shared" si="544"/>
        <v>0</v>
      </c>
      <c r="DJ516" s="18">
        <f t="shared" si="545"/>
        <v>0</v>
      </c>
      <c r="DK516" s="18">
        <f t="shared" si="546"/>
        <v>0</v>
      </c>
      <c r="DL516" s="18">
        <f t="shared" si="547"/>
        <v>0</v>
      </c>
      <c r="DM516" s="18">
        <f t="shared" si="548"/>
        <v>0</v>
      </c>
      <c r="DN516" s="18">
        <f t="shared" si="549"/>
        <v>0</v>
      </c>
      <c r="DO516" s="18">
        <f t="shared" si="550"/>
        <v>0</v>
      </c>
      <c r="DP516" s="18">
        <f t="shared" si="551"/>
        <v>0</v>
      </c>
      <c r="DQ516" s="18">
        <f t="shared" ca="1" si="552"/>
        <v>0</v>
      </c>
      <c r="DR516" s="18">
        <f t="shared" ca="1" si="553"/>
        <v>0</v>
      </c>
      <c r="DS516" s="18">
        <f t="shared" ca="1" si="554"/>
        <v>0</v>
      </c>
      <c r="DT516" s="18">
        <f t="shared" si="555"/>
        <v>0</v>
      </c>
      <c r="DU516" s="18">
        <f t="shared" si="556"/>
        <v>0</v>
      </c>
      <c r="DV516" s="18">
        <f t="shared" si="557"/>
        <v>0</v>
      </c>
      <c r="DW516" s="18">
        <f t="shared" si="558"/>
        <v>0</v>
      </c>
      <c r="DX516" s="18">
        <f t="shared" si="559"/>
        <v>0</v>
      </c>
      <c r="DY516" s="18">
        <f t="shared" si="560"/>
        <v>0</v>
      </c>
      <c r="DZ516" s="18">
        <f t="shared" si="561"/>
        <v>0</v>
      </c>
      <c r="EA516" s="18">
        <f t="shared" si="562"/>
        <v>0</v>
      </c>
      <c r="EB516" s="18">
        <f t="shared" si="563"/>
        <v>0</v>
      </c>
      <c r="EC516" s="18">
        <f t="shared" si="564"/>
        <v>0</v>
      </c>
      <c r="ED516" s="18">
        <f t="shared" si="565"/>
        <v>0</v>
      </c>
      <c r="EE516" s="18">
        <f t="shared" ca="1" si="566"/>
        <v>0</v>
      </c>
      <c r="EF516" s="18">
        <f t="shared" ca="1" si="567"/>
        <v>0</v>
      </c>
      <c r="EG516" s="18">
        <f t="shared" ca="1" si="568"/>
        <v>0</v>
      </c>
      <c r="EH516" s="18">
        <f t="shared" ca="1" si="569"/>
        <v>0</v>
      </c>
      <c r="EI516" s="18">
        <f t="shared" ca="1" si="570"/>
        <v>0</v>
      </c>
      <c r="EJ516" s="18">
        <f t="shared" si="571"/>
        <v>0</v>
      </c>
      <c r="EK516" s="18">
        <f t="shared" si="572"/>
        <v>0</v>
      </c>
      <c r="EL516" s="18">
        <f t="shared" si="573"/>
        <v>0</v>
      </c>
      <c r="EM516" s="18">
        <f t="shared" si="574"/>
        <v>0</v>
      </c>
      <c r="EN516" s="18">
        <f t="shared" si="575"/>
        <v>0</v>
      </c>
      <c r="EO516" s="18">
        <f t="shared" si="576"/>
        <v>0</v>
      </c>
      <c r="EP516" s="18">
        <f t="shared" si="577"/>
        <v>0</v>
      </c>
      <c r="EQ516" s="18">
        <f t="shared" si="578"/>
        <v>0</v>
      </c>
      <c r="ER516" s="18">
        <f t="shared" si="579"/>
        <v>0</v>
      </c>
      <c r="ES516" s="18">
        <f t="shared" si="580"/>
        <v>0</v>
      </c>
      <c r="ET516" s="18">
        <f t="shared" si="581"/>
        <v>0</v>
      </c>
      <c r="EU516" s="18">
        <f t="shared" si="582"/>
        <v>0</v>
      </c>
      <c r="EV516" s="18">
        <f t="shared" si="583"/>
        <v>0</v>
      </c>
      <c r="EW516" s="18">
        <f t="shared" si="584"/>
        <v>0</v>
      </c>
      <c r="EX516" s="18">
        <f t="shared" si="585"/>
        <v>0</v>
      </c>
      <c r="EY516" s="17"/>
      <c r="EZ516" s="1"/>
      <c r="FA516" s="54">
        <f t="shared" ca="1" si="535"/>
        <v>0</v>
      </c>
      <c r="FB516" s="54">
        <f t="shared" si="536"/>
        <v>0</v>
      </c>
      <c r="FC516" s="54">
        <f t="shared" ca="1" si="601"/>
        <v>0</v>
      </c>
      <c r="FD516" s="34" t="e">
        <f t="shared" ca="1" si="602"/>
        <v>#DIV/0!</v>
      </c>
      <c r="FE516" s="34" t="e">
        <f t="shared" ca="1" si="599"/>
        <v>#DIV/0!</v>
      </c>
      <c r="FH516">
        <f t="shared" si="537"/>
        <v>0</v>
      </c>
      <c r="FI516">
        <f t="shared" ca="1" si="538"/>
        <v>0</v>
      </c>
      <c r="FJ516">
        <f t="shared" ca="1" si="539"/>
        <v>0</v>
      </c>
    </row>
    <row r="517" spans="1:166" x14ac:dyDescent="0.25">
      <c r="A517" s="1"/>
      <c r="B517" s="15">
        <f>Kurse!B513</f>
        <v>40252</v>
      </c>
      <c r="C517" s="1"/>
      <c r="D517" s="20" t="str">
        <f>IF(ISNUMBER(VLOOKUP(B517,CASH!$B$7:$E$2815,2,FALSE)),VLOOKUP(B517,CASH!$B$7:$E$2815,2,FALSE),"")</f>
        <v/>
      </c>
      <c r="E517" s="1"/>
      <c r="F517" s="20">
        <f t="shared" si="603"/>
        <v>0</v>
      </c>
      <c r="G517" s="20"/>
      <c r="H517" s="20"/>
      <c r="I517" s="20"/>
      <c r="J517" s="20"/>
      <c r="K517" s="9"/>
      <c r="L517" s="9"/>
      <c r="M517" s="9"/>
      <c r="N517" s="9"/>
      <c r="O517" s="9"/>
      <c r="P517" s="9" t="str">
        <f>IF(ISNUMBER(VLOOKUP($B517,Anteile!$A$2:$BI$10000,12,FALSE)),VLOOKUP($B517,Anteile!$A$2:$BI$10000,12,FALSE),"0")</f>
        <v>0</v>
      </c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 t="str">
        <f>IF(ISNUMBER(VLOOKUP($B517,Anteile!$A$2:$BI$10000,24,FALSE)),VLOOKUP($B517,Anteile!$A$2:$BI$10000,24,FALSE),"0")</f>
        <v>0</v>
      </c>
      <c r="AC517" s="9" t="str">
        <f>IF(ISNUMBER(VLOOKUP($B517,Anteile!$A$2:$BI$10000,25,FALSE)),VLOOKUP($B517,Anteile!$A$2:$BI$10000,25,FALSE),"0")</f>
        <v>0</v>
      </c>
      <c r="AD517" s="9" t="str">
        <f>IF(ISNUMBER(VLOOKUP($B517,Anteile!$A$2:$BI$10000,26,FALSE)),VLOOKUP($B517,Anteile!$A$2:$BI$10000,26,FALSE),"0")</f>
        <v>0</v>
      </c>
      <c r="AE517" s="9" t="str">
        <f>IF(ISNUMBER(VLOOKUP($B517,Anteile!$A$2:$BI$10000,27,FALSE)),VLOOKUP($B517,Anteile!$A$2:$BI$10000,27,FALSE),"0")</f>
        <v>0</v>
      </c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5"/>
      <c r="AW517" s="13">
        <v>1</v>
      </c>
      <c r="AX517" s="5"/>
      <c r="AY517" s="5"/>
      <c r="AZ517" s="5"/>
      <c r="BA517" s="5"/>
      <c r="BB517" s="5"/>
      <c r="BC517" s="5"/>
      <c r="BD517" s="5"/>
      <c r="BE517" s="13">
        <f t="shared" ca="1" si="540"/>
        <v>811.11029842012874</v>
      </c>
      <c r="BF517" s="13">
        <f t="shared" ca="1" si="586"/>
        <v>0</v>
      </c>
      <c r="BG517" s="13">
        <f t="shared" ca="1" si="541"/>
        <v>75.409596255119951</v>
      </c>
      <c r="BH517" s="13"/>
      <c r="BI517" s="13"/>
      <c r="BJ517" s="13"/>
      <c r="BK517" s="13"/>
      <c r="BL517" s="13"/>
      <c r="BM517" s="13"/>
      <c r="BN517" s="13"/>
      <c r="BO517" s="13"/>
      <c r="BP517" s="13"/>
      <c r="BQ517" s="13"/>
      <c r="BR517" s="13"/>
      <c r="BS517" s="13">
        <f t="shared" ca="1" si="587"/>
        <v>0</v>
      </c>
      <c r="BT517" s="13">
        <f t="shared" ca="1" si="588"/>
        <v>41.83</v>
      </c>
      <c r="BU517" s="13">
        <f t="shared" ca="1" si="589"/>
        <v>28.03540081919251</v>
      </c>
      <c r="BV517" s="13">
        <f t="shared" ca="1" si="590"/>
        <v>26.353130485664131</v>
      </c>
      <c r="BW517" s="13">
        <f t="shared" ca="1" si="600"/>
        <v>0</v>
      </c>
      <c r="BX517" s="13"/>
      <c r="BY517" s="13"/>
      <c r="BZ517" s="13"/>
      <c r="CA517" s="13"/>
      <c r="CB517" s="13"/>
      <c r="CC517" s="13"/>
      <c r="CD517" s="13"/>
      <c r="CE517" s="13"/>
      <c r="CF517" s="13"/>
      <c r="CG517" s="13"/>
      <c r="CH517" s="13"/>
      <c r="CI517" s="13"/>
      <c r="CJ517" s="13"/>
      <c r="CK517" s="13"/>
      <c r="CL517" s="13"/>
      <c r="CM517" s="5"/>
      <c r="CN517" s="13">
        <f t="shared" ca="1" si="591"/>
        <v>5903.56</v>
      </c>
      <c r="CO517" s="13">
        <f t="shared" ca="1" si="592"/>
        <v>125.29</v>
      </c>
      <c r="CP517" s="13">
        <f t="shared" ca="1" si="593"/>
        <v>380.7697</v>
      </c>
      <c r="CQ517" s="5"/>
      <c r="CR517" s="5"/>
      <c r="CS517" s="5"/>
      <c r="CT517" s="34">
        <f t="shared" ca="1" si="594"/>
        <v>0.98959539897714077</v>
      </c>
      <c r="CU517" s="34">
        <f t="shared" ca="1" si="595"/>
        <v>0.99936188880912502</v>
      </c>
      <c r="CV517" s="34">
        <f t="shared" ca="1" si="596"/>
        <v>0.90724104105616221</v>
      </c>
      <c r="CW517" s="5"/>
      <c r="CX517" s="5"/>
      <c r="CY517" s="5"/>
      <c r="CZ517" s="5"/>
      <c r="DA517" s="33">
        <f t="shared" ca="1" si="597"/>
        <v>1.3672</v>
      </c>
      <c r="DB517" s="13">
        <f t="shared" ca="1" si="598"/>
        <v>1108.95</v>
      </c>
      <c r="DC517" s="5"/>
      <c r="DD517" s="18">
        <f t="shared" ca="1" si="542"/>
        <v>0</v>
      </c>
      <c r="DE517" s="18">
        <f>IF(ISNUMBER(VLOOKUP(B517,CASH!$B$7:$D$10000,3,FALSE)),VLOOKUP(B517,CASH!$B$7:$D$10000,3,FALSE),0)</f>
        <v>0</v>
      </c>
      <c r="DF517" s="18">
        <f t="shared" si="543"/>
        <v>0</v>
      </c>
      <c r="DG517" s="18">
        <f t="shared" ca="1" si="604"/>
        <v>0</v>
      </c>
      <c r="DH517" s="18">
        <f t="shared" ca="1" si="605"/>
        <v>0</v>
      </c>
      <c r="DI517" s="18">
        <f t="shared" si="544"/>
        <v>0</v>
      </c>
      <c r="DJ517" s="18">
        <f t="shared" si="545"/>
        <v>0</v>
      </c>
      <c r="DK517" s="18">
        <f t="shared" si="546"/>
        <v>0</v>
      </c>
      <c r="DL517" s="18">
        <f t="shared" si="547"/>
        <v>0</v>
      </c>
      <c r="DM517" s="18">
        <f t="shared" si="548"/>
        <v>0</v>
      </c>
      <c r="DN517" s="18">
        <f t="shared" si="549"/>
        <v>0</v>
      </c>
      <c r="DO517" s="18">
        <f t="shared" si="550"/>
        <v>0</v>
      </c>
      <c r="DP517" s="18">
        <f t="shared" si="551"/>
        <v>0</v>
      </c>
      <c r="DQ517" s="18">
        <f t="shared" ca="1" si="552"/>
        <v>0</v>
      </c>
      <c r="DR517" s="18">
        <f t="shared" ca="1" si="553"/>
        <v>0</v>
      </c>
      <c r="DS517" s="18">
        <f t="shared" ca="1" si="554"/>
        <v>0</v>
      </c>
      <c r="DT517" s="18">
        <f t="shared" si="555"/>
        <v>0</v>
      </c>
      <c r="DU517" s="18">
        <f t="shared" si="556"/>
        <v>0</v>
      </c>
      <c r="DV517" s="18">
        <f t="shared" si="557"/>
        <v>0</v>
      </c>
      <c r="DW517" s="18">
        <f t="shared" si="558"/>
        <v>0</v>
      </c>
      <c r="DX517" s="18">
        <f t="shared" si="559"/>
        <v>0</v>
      </c>
      <c r="DY517" s="18">
        <f t="shared" si="560"/>
        <v>0</v>
      </c>
      <c r="DZ517" s="18">
        <f t="shared" si="561"/>
        <v>0</v>
      </c>
      <c r="EA517" s="18">
        <f t="shared" si="562"/>
        <v>0</v>
      </c>
      <c r="EB517" s="18">
        <f t="shared" si="563"/>
        <v>0</v>
      </c>
      <c r="EC517" s="18">
        <f t="shared" si="564"/>
        <v>0</v>
      </c>
      <c r="ED517" s="18">
        <f t="shared" si="565"/>
        <v>0</v>
      </c>
      <c r="EE517" s="18">
        <f t="shared" ca="1" si="566"/>
        <v>0</v>
      </c>
      <c r="EF517" s="18">
        <f t="shared" ca="1" si="567"/>
        <v>0</v>
      </c>
      <c r="EG517" s="18">
        <f t="shared" ca="1" si="568"/>
        <v>0</v>
      </c>
      <c r="EH517" s="18">
        <f t="shared" ca="1" si="569"/>
        <v>0</v>
      </c>
      <c r="EI517" s="18">
        <f t="shared" ca="1" si="570"/>
        <v>0</v>
      </c>
      <c r="EJ517" s="18">
        <f t="shared" si="571"/>
        <v>0</v>
      </c>
      <c r="EK517" s="18">
        <f t="shared" si="572"/>
        <v>0</v>
      </c>
      <c r="EL517" s="18">
        <f t="shared" si="573"/>
        <v>0</v>
      </c>
      <c r="EM517" s="18">
        <f t="shared" si="574"/>
        <v>0</v>
      </c>
      <c r="EN517" s="18">
        <f t="shared" si="575"/>
        <v>0</v>
      </c>
      <c r="EO517" s="18">
        <f t="shared" si="576"/>
        <v>0</v>
      </c>
      <c r="EP517" s="18">
        <f t="shared" si="577"/>
        <v>0</v>
      </c>
      <c r="EQ517" s="18">
        <f t="shared" si="578"/>
        <v>0</v>
      </c>
      <c r="ER517" s="18">
        <f t="shared" si="579"/>
        <v>0</v>
      </c>
      <c r="ES517" s="18">
        <f t="shared" si="580"/>
        <v>0</v>
      </c>
      <c r="ET517" s="18">
        <f t="shared" si="581"/>
        <v>0</v>
      </c>
      <c r="EU517" s="18">
        <f t="shared" si="582"/>
        <v>0</v>
      </c>
      <c r="EV517" s="18">
        <f t="shared" si="583"/>
        <v>0</v>
      </c>
      <c r="EW517" s="18">
        <f t="shared" si="584"/>
        <v>0</v>
      </c>
      <c r="EX517" s="18">
        <f t="shared" si="585"/>
        <v>0</v>
      </c>
      <c r="EY517" s="17"/>
      <c r="EZ517" s="1"/>
      <c r="FA517" s="54">
        <f t="shared" ca="1" si="535"/>
        <v>0</v>
      </c>
      <c r="FB517" s="54">
        <f t="shared" si="536"/>
        <v>0</v>
      </c>
      <c r="FC517" s="54">
        <f t="shared" ca="1" si="601"/>
        <v>0</v>
      </c>
      <c r="FD517" s="34" t="e">
        <f t="shared" ca="1" si="602"/>
        <v>#DIV/0!</v>
      </c>
      <c r="FE517" s="34" t="e">
        <f t="shared" ca="1" si="599"/>
        <v>#DIV/0!</v>
      </c>
      <c r="FH517">
        <f t="shared" si="537"/>
        <v>0</v>
      </c>
      <c r="FI517">
        <f t="shared" ca="1" si="538"/>
        <v>0</v>
      </c>
      <c r="FJ517">
        <f t="shared" ca="1" si="539"/>
        <v>0</v>
      </c>
    </row>
    <row r="518" spans="1:166" x14ac:dyDescent="0.25">
      <c r="A518" s="1"/>
      <c r="B518" s="15">
        <f>Kurse!B514</f>
        <v>40249</v>
      </c>
      <c r="C518" s="1"/>
      <c r="D518" s="20" t="str">
        <f>IF(ISNUMBER(VLOOKUP(B518,CASH!$B$7:$E$2815,2,FALSE)),VLOOKUP(B518,CASH!$B$7:$E$2815,2,FALSE),"")</f>
        <v/>
      </c>
      <c r="E518" s="1"/>
      <c r="F518" s="20">
        <f t="shared" si="603"/>
        <v>0</v>
      </c>
      <c r="G518" s="20"/>
      <c r="H518" s="20"/>
      <c r="I518" s="20"/>
      <c r="J518" s="20"/>
      <c r="K518" s="9"/>
      <c r="L518" s="9"/>
      <c r="M518" s="9"/>
      <c r="N518" s="9"/>
      <c r="O518" s="9"/>
      <c r="P518" s="9" t="str">
        <f>IF(ISNUMBER(VLOOKUP($B518,Anteile!$A$2:$BI$10000,12,FALSE)),VLOOKUP($B518,Anteile!$A$2:$BI$10000,12,FALSE),"0")</f>
        <v>0</v>
      </c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 t="str">
        <f>IF(ISNUMBER(VLOOKUP($B518,Anteile!$A$2:$BI$10000,24,FALSE)),VLOOKUP($B518,Anteile!$A$2:$BI$10000,24,FALSE),"0")</f>
        <v>0</v>
      </c>
      <c r="AC518" s="9" t="str">
        <f>IF(ISNUMBER(VLOOKUP($B518,Anteile!$A$2:$BI$10000,25,FALSE)),VLOOKUP($B518,Anteile!$A$2:$BI$10000,25,FALSE),"0")</f>
        <v>0</v>
      </c>
      <c r="AD518" s="9" t="str">
        <f>IF(ISNUMBER(VLOOKUP($B518,Anteile!$A$2:$BI$10000,26,FALSE)),VLOOKUP($B518,Anteile!$A$2:$BI$10000,26,FALSE),"0")</f>
        <v>0</v>
      </c>
      <c r="AE518" s="9" t="str">
        <f>IF(ISNUMBER(VLOOKUP($B518,Anteile!$A$2:$BI$10000,27,FALSE)),VLOOKUP($B518,Anteile!$A$2:$BI$10000,27,FALSE),"0")</f>
        <v>0</v>
      </c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5"/>
      <c r="AW518" s="13">
        <v>1</v>
      </c>
      <c r="AX518" s="5"/>
      <c r="AY518" s="5"/>
      <c r="AZ518" s="5"/>
      <c r="BA518" s="5"/>
      <c r="BB518" s="5"/>
      <c r="BC518" s="5"/>
      <c r="BD518" s="5"/>
      <c r="BE518" s="13">
        <f t="shared" ca="1" si="540"/>
        <v>800.93063835974988</v>
      </c>
      <c r="BF518" s="13">
        <f t="shared" ca="1" si="586"/>
        <v>0</v>
      </c>
      <c r="BG518" s="13">
        <f t="shared" ca="1" si="541"/>
        <v>74.872764286752954</v>
      </c>
      <c r="BH518" s="13"/>
      <c r="BI518" s="13"/>
      <c r="BJ518" s="13"/>
      <c r="BK518" s="13"/>
      <c r="BL518" s="13"/>
      <c r="BM518" s="13"/>
      <c r="BN518" s="13"/>
      <c r="BO518" s="13"/>
      <c r="BP518" s="13"/>
      <c r="BQ518" s="13"/>
      <c r="BR518" s="13"/>
      <c r="BS518" s="13">
        <f t="shared" ca="1" si="587"/>
        <v>0</v>
      </c>
      <c r="BT518" s="13">
        <f t="shared" ca="1" si="588"/>
        <v>42.12</v>
      </c>
      <c r="BU518" s="13">
        <f t="shared" ca="1" si="589"/>
        <v>27.868256507197906</v>
      </c>
      <c r="BV518" s="13">
        <f t="shared" ca="1" si="590"/>
        <v>26.450487131016434</v>
      </c>
      <c r="BW518" s="13">
        <f t="shared" ca="1" si="600"/>
        <v>0</v>
      </c>
      <c r="BX518" s="13"/>
      <c r="BY518" s="13"/>
      <c r="BZ518" s="13"/>
      <c r="CA518" s="13"/>
      <c r="CB518" s="13"/>
      <c r="CC518" s="13"/>
      <c r="CD518" s="13"/>
      <c r="CE518" s="13"/>
      <c r="CF518" s="13"/>
      <c r="CG518" s="13"/>
      <c r="CH518" s="13"/>
      <c r="CI518" s="13"/>
      <c r="CJ518" s="13"/>
      <c r="CK518" s="13"/>
      <c r="CL518" s="13"/>
      <c r="CM518" s="5"/>
      <c r="CN518" s="13">
        <f t="shared" ca="1" si="591"/>
        <v>5945.11</v>
      </c>
      <c r="CO518" s="13">
        <f t="shared" ca="1" si="592"/>
        <v>125.24</v>
      </c>
      <c r="CP518" s="13">
        <f t="shared" ca="1" si="593"/>
        <v>380.50060000000002</v>
      </c>
      <c r="CQ518" s="5"/>
      <c r="CR518" s="5"/>
      <c r="CS518" s="5"/>
      <c r="CT518" s="34">
        <f t="shared" ca="1" si="594"/>
        <v>0.99656029623023878</v>
      </c>
      <c r="CU518" s="34">
        <f t="shared" ca="1" si="595"/>
        <v>0.99896306931482803</v>
      </c>
      <c r="CV518" s="34">
        <f t="shared" ca="1" si="596"/>
        <v>0.90659986985964058</v>
      </c>
      <c r="CW518" s="5"/>
      <c r="CX518" s="5"/>
      <c r="CY518" s="5"/>
      <c r="CZ518" s="5"/>
      <c r="DA518" s="33">
        <f t="shared" ca="1" si="597"/>
        <v>1.3754</v>
      </c>
      <c r="DB518" s="13">
        <f t="shared" ca="1" si="598"/>
        <v>1101.5999999999999</v>
      </c>
      <c r="DC518" s="5"/>
      <c r="DD518" s="18">
        <f t="shared" ca="1" si="542"/>
        <v>0</v>
      </c>
      <c r="DE518" s="18">
        <f>IF(ISNUMBER(VLOOKUP(B518,CASH!$B$7:$D$10000,3,FALSE)),VLOOKUP(B518,CASH!$B$7:$D$10000,3,FALSE),0)</f>
        <v>0</v>
      </c>
      <c r="DF518" s="18">
        <f t="shared" si="543"/>
        <v>0</v>
      </c>
      <c r="DG518" s="18">
        <f t="shared" ca="1" si="604"/>
        <v>0</v>
      </c>
      <c r="DH518" s="18">
        <f t="shared" ca="1" si="605"/>
        <v>0</v>
      </c>
      <c r="DI518" s="18">
        <f t="shared" si="544"/>
        <v>0</v>
      </c>
      <c r="DJ518" s="18">
        <f t="shared" si="545"/>
        <v>0</v>
      </c>
      <c r="DK518" s="18">
        <f t="shared" si="546"/>
        <v>0</v>
      </c>
      <c r="DL518" s="18">
        <f t="shared" si="547"/>
        <v>0</v>
      </c>
      <c r="DM518" s="18">
        <f t="shared" si="548"/>
        <v>0</v>
      </c>
      <c r="DN518" s="18">
        <f t="shared" si="549"/>
        <v>0</v>
      </c>
      <c r="DO518" s="18">
        <f t="shared" si="550"/>
        <v>0</v>
      </c>
      <c r="DP518" s="18">
        <f t="shared" si="551"/>
        <v>0</v>
      </c>
      <c r="DQ518" s="18">
        <f t="shared" ca="1" si="552"/>
        <v>0</v>
      </c>
      <c r="DR518" s="18">
        <f t="shared" ca="1" si="553"/>
        <v>0</v>
      </c>
      <c r="DS518" s="18">
        <f t="shared" ca="1" si="554"/>
        <v>0</v>
      </c>
      <c r="DT518" s="18">
        <f t="shared" si="555"/>
        <v>0</v>
      </c>
      <c r="DU518" s="18">
        <f t="shared" si="556"/>
        <v>0</v>
      </c>
      <c r="DV518" s="18">
        <f t="shared" si="557"/>
        <v>0</v>
      </c>
      <c r="DW518" s="18">
        <f t="shared" si="558"/>
        <v>0</v>
      </c>
      <c r="DX518" s="18">
        <f t="shared" si="559"/>
        <v>0</v>
      </c>
      <c r="DY518" s="18">
        <f t="shared" si="560"/>
        <v>0</v>
      </c>
      <c r="DZ518" s="18">
        <f t="shared" si="561"/>
        <v>0</v>
      </c>
      <c r="EA518" s="18">
        <f t="shared" si="562"/>
        <v>0</v>
      </c>
      <c r="EB518" s="18">
        <f t="shared" si="563"/>
        <v>0</v>
      </c>
      <c r="EC518" s="18">
        <f t="shared" si="564"/>
        <v>0</v>
      </c>
      <c r="ED518" s="18">
        <f t="shared" si="565"/>
        <v>0</v>
      </c>
      <c r="EE518" s="18">
        <f t="shared" ca="1" si="566"/>
        <v>0</v>
      </c>
      <c r="EF518" s="18">
        <f t="shared" ca="1" si="567"/>
        <v>0</v>
      </c>
      <c r="EG518" s="18">
        <f t="shared" ca="1" si="568"/>
        <v>0</v>
      </c>
      <c r="EH518" s="18">
        <f t="shared" ca="1" si="569"/>
        <v>0</v>
      </c>
      <c r="EI518" s="18">
        <f t="shared" ca="1" si="570"/>
        <v>0</v>
      </c>
      <c r="EJ518" s="18">
        <f t="shared" si="571"/>
        <v>0</v>
      </c>
      <c r="EK518" s="18">
        <f t="shared" si="572"/>
        <v>0</v>
      </c>
      <c r="EL518" s="18">
        <f t="shared" si="573"/>
        <v>0</v>
      </c>
      <c r="EM518" s="18">
        <f t="shared" si="574"/>
        <v>0</v>
      </c>
      <c r="EN518" s="18">
        <f t="shared" si="575"/>
        <v>0</v>
      </c>
      <c r="EO518" s="18">
        <f t="shared" si="576"/>
        <v>0</v>
      </c>
      <c r="EP518" s="18">
        <f t="shared" si="577"/>
        <v>0</v>
      </c>
      <c r="EQ518" s="18">
        <f t="shared" si="578"/>
        <v>0</v>
      </c>
      <c r="ER518" s="18">
        <f t="shared" si="579"/>
        <v>0</v>
      </c>
      <c r="ES518" s="18">
        <f t="shared" si="580"/>
        <v>0</v>
      </c>
      <c r="ET518" s="18">
        <f t="shared" si="581"/>
        <v>0</v>
      </c>
      <c r="EU518" s="18">
        <f t="shared" si="582"/>
        <v>0</v>
      </c>
      <c r="EV518" s="18">
        <f t="shared" si="583"/>
        <v>0</v>
      </c>
      <c r="EW518" s="18">
        <f t="shared" si="584"/>
        <v>0</v>
      </c>
      <c r="EX518" s="18">
        <f t="shared" si="585"/>
        <v>0</v>
      </c>
      <c r="EY518" s="17"/>
      <c r="EZ518" s="1"/>
      <c r="FA518" s="54">
        <f t="shared" ref="FA518:FA581" ca="1" si="606">DD518</f>
        <v>0</v>
      </c>
      <c r="FB518" s="54">
        <f t="shared" ref="FB518:FB581" si="607">DE518</f>
        <v>0</v>
      </c>
      <c r="FC518" s="54">
        <f t="shared" ca="1" si="601"/>
        <v>0</v>
      </c>
      <c r="FD518" s="34" t="e">
        <f t="shared" ca="1" si="602"/>
        <v>#DIV/0!</v>
      </c>
      <c r="FE518" s="34" t="e">
        <f t="shared" ca="1" si="599"/>
        <v>#DIV/0!</v>
      </c>
      <c r="FH518">
        <f t="shared" ref="FH518:FH581" si="608">DF518</f>
        <v>0</v>
      </c>
      <c r="FI518">
        <f t="shared" ref="FI518:FI581" ca="1" si="609">DG518</f>
        <v>0</v>
      </c>
      <c r="FJ518">
        <f t="shared" ref="FJ518:FJ581" ca="1" si="610">DH518</f>
        <v>0</v>
      </c>
    </row>
    <row r="519" spans="1:166" x14ac:dyDescent="0.25">
      <c r="A519" s="1"/>
      <c r="B519" s="15">
        <f>Kurse!B515</f>
        <v>40248</v>
      </c>
      <c r="C519" s="1"/>
      <c r="D519" s="20" t="str">
        <f>IF(ISNUMBER(VLOOKUP(B519,CASH!$B$7:$E$2815,2,FALSE)),VLOOKUP(B519,CASH!$B$7:$E$2815,2,FALSE),"")</f>
        <v/>
      </c>
      <c r="E519" s="1"/>
      <c r="F519" s="20">
        <f t="shared" si="603"/>
        <v>0</v>
      </c>
      <c r="G519" s="20"/>
      <c r="H519" s="20"/>
      <c r="I519" s="20"/>
      <c r="J519" s="20"/>
      <c r="K519" s="9"/>
      <c r="L519" s="9"/>
      <c r="M519" s="9"/>
      <c r="N519" s="9"/>
      <c r="O519" s="9"/>
      <c r="P519" s="9" t="str">
        <f>IF(ISNUMBER(VLOOKUP($B519,Anteile!$A$2:$BI$10000,12,FALSE)),VLOOKUP($B519,Anteile!$A$2:$BI$10000,12,FALSE),"0")</f>
        <v>0</v>
      </c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 t="str">
        <f>IF(ISNUMBER(VLOOKUP($B519,Anteile!$A$2:$BI$10000,24,FALSE)),VLOOKUP($B519,Anteile!$A$2:$BI$10000,24,FALSE),"0")</f>
        <v>0</v>
      </c>
      <c r="AC519" s="9" t="str">
        <f>IF(ISNUMBER(VLOOKUP($B519,Anteile!$A$2:$BI$10000,25,FALSE)),VLOOKUP($B519,Anteile!$A$2:$BI$10000,25,FALSE),"0")</f>
        <v>0</v>
      </c>
      <c r="AD519" s="9" t="str">
        <f>IF(ISNUMBER(VLOOKUP($B519,Anteile!$A$2:$BI$10000,26,FALSE)),VLOOKUP($B519,Anteile!$A$2:$BI$10000,26,FALSE),"0")</f>
        <v>0</v>
      </c>
      <c r="AE519" s="9" t="str">
        <f>IF(ISNUMBER(VLOOKUP($B519,Anteile!$A$2:$BI$10000,27,FALSE)),VLOOKUP($B519,Anteile!$A$2:$BI$10000,27,FALSE),"0")</f>
        <v>0</v>
      </c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5"/>
      <c r="AW519" s="13">
        <v>1</v>
      </c>
      <c r="AX519" s="5"/>
      <c r="AY519" s="5"/>
      <c r="AZ519" s="5"/>
      <c r="BA519" s="5"/>
      <c r="BB519" s="5"/>
      <c r="BC519" s="5"/>
      <c r="BD519" s="5"/>
      <c r="BE519" s="13">
        <f t="shared" ca="1" si="540"/>
        <v>811.59102535993566</v>
      </c>
      <c r="BF519" s="13">
        <f t="shared" ca="1" si="586"/>
        <v>0</v>
      </c>
      <c r="BG519" s="13">
        <f t="shared" ca="1" si="541"/>
        <v>74.983556237667173</v>
      </c>
      <c r="BH519" s="13"/>
      <c r="BI519" s="13"/>
      <c r="BJ519" s="13"/>
      <c r="BK519" s="13"/>
      <c r="BL519" s="13"/>
      <c r="BM519" s="13"/>
      <c r="BN519" s="13"/>
      <c r="BO519" s="13"/>
      <c r="BP519" s="13"/>
      <c r="BQ519" s="13"/>
      <c r="BR519" s="13"/>
      <c r="BS519" s="13">
        <f t="shared" ca="1" si="587"/>
        <v>0</v>
      </c>
      <c r="BT519" s="13">
        <f t="shared" ca="1" si="588"/>
        <v>41.99</v>
      </c>
      <c r="BU519" s="13">
        <f t="shared" ca="1" si="589"/>
        <v>27.917854271724039</v>
      </c>
      <c r="BV519" s="13">
        <f t="shared" ca="1" si="590"/>
        <v>26.514653219323247</v>
      </c>
      <c r="BW519" s="13">
        <f t="shared" ca="1" si="600"/>
        <v>0</v>
      </c>
      <c r="BX519" s="13"/>
      <c r="BY519" s="13"/>
      <c r="BZ519" s="13"/>
      <c r="CA519" s="13"/>
      <c r="CB519" s="13"/>
      <c r="CC519" s="13"/>
      <c r="CD519" s="13"/>
      <c r="CE519" s="13"/>
      <c r="CF519" s="13"/>
      <c r="CG519" s="13"/>
      <c r="CH519" s="13"/>
      <c r="CI519" s="13"/>
      <c r="CJ519" s="13"/>
      <c r="CK519" s="13"/>
      <c r="CL519" s="13"/>
      <c r="CM519" s="5"/>
      <c r="CN519" s="13">
        <f t="shared" ca="1" si="591"/>
        <v>5928.63</v>
      </c>
      <c r="CO519" s="13">
        <f t="shared" ca="1" si="592"/>
        <v>126.05</v>
      </c>
      <c r="CP519" s="13">
        <f t="shared" ca="1" si="593"/>
        <v>380.75299999999999</v>
      </c>
      <c r="CQ519" s="5"/>
      <c r="CR519" s="5"/>
      <c r="CS519" s="5"/>
      <c r="CT519" s="34">
        <f t="shared" ca="1" si="594"/>
        <v>0.99379780509351068</v>
      </c>
      <c r="CU519" s="34">
        <f t="shared" ca="1" si="595"/>
        <v>1.0054239451224376</v>
      </c>
      <c r="CV519" s="34">
        <f t="shared" ca="1" si="596"/>
        <v>0.90720125079610303</v>
      </c>
      <c r="CW519" s="5"/>
      <c r="CX519" s="5"/>
      <c r="CY519" s="5"/>
      <c r="CZ519" s="5"/>
      <c r="DA519" s="33">
        <f t="shared" ca="1" si="597"/>
        <v>1.3683000000000001</v>
      </c>
      <c r="DB519" s="13">
        <f t="shared" ca="1" si="598"/>
        <v>1110.5</v>
      </c>
      <c r="DC519" s="5"/>
      <c r="DD519" s="18">
        <f t="shared" ca="1" si="542"/>
        <v>0</v>
      </c>
      <c r="DE519" s="18">
        <f>IF(ISNUMBER(VLOOKUP(B519,CASH!$B$7:$D$10000,3,FALSE)),VLOOKUP(B519,CASH!$B$7:$D$10000,3,FALSE),0)</f>
        <v>0</v>
      </c>
      <c r="DF519" s="18">
        <f t="shared" si="543"/>
        <v>0</v>
      </c>
      <c r="DG519" s="18">
        <f t="shared" ca="1" si="604"/>
        <v>0</v>
      </c>
      <c r="DH519" s="18">
        <f t="shared" ca="1" si="605"/>
        <v>0</v>
      </c>
      <c r="DI519" s="18">
        <f t="shared" si="544"/>
        <v>0</v>
      </c>
      <c r="DJ519" s="18">
        <f t="shared" si="545"/>
        <v>0</v>
      </c>
      <c r="DK519" s="18">
        <f t="shared" si="546"/>
        <v>0</v>
      </c>
      <c r="DL519" s="18">
        <f t="shared" si="547"/>
        <v>0</v>
      </c>
      <c r="DM519" s="18">
        <f t="shared" si="548"/>
        <v>0</v>
      </c>
      <c r="DN519" s="18">
        <f t="shared" si="549"/>
        <v>0</v>
      </c>
      <c r="DO519" s="18">
        <f t="shared" si="550"/>
        <v>0</v>
      </c>
      <c r="DP519" s="18">
        <f t="shared" si="551"/>
        <v>0</v>
      </c>
      <c r="DQ519" s="18">
        <f t="shared" ca="1" si="552"/>
        <v>0</v>
      </c>
      <c r="DR519" s="18">
        <f t="shared" ca="1" si="553"/>
        <v>0</v>
      </c>
      <c r="DS519" s="18">
        <f t="shared" ca="1" si="554"/>
        <v>0</v>
      </c>
      <c r="DT519" s="18">
        <f t="shared" si="555"/>
        <v>0</v>
      </c>
      <c r="DU519" s="18">
        <f t="shared" si="556"/>
        <v>0</v>
      </c>
      <c r="DV519" s="18">
        <f t="shared" si="557"/>
        <v>0</v>
      </c>
      <c r="DW519" s="18">
        <f t="shared" si="558"/>
        <v>0</v>
      </c>
      <c r="DX519" s="18">
        <f t="shared" si="559"/>
        <v>0</v>
      </c>
      <c r="DY519" s="18">
        <f t="shared" si="560"/>
        <v>0</v>
      </c>
      <c r="DZ519" s="18">
        <f t="shared" si="561"/>
        <v>0</v>
      </c>
      <c r="EA519" s="18">
        <f t="shared" si="562"/>
        <v>0</v>
      </c>
      <c r="EB519" s="18">
        <f t="shared" si="563"/>
        <v>0</v>
      </c>
      <c r="EC519" s="18">
        <f t="shared" si="564"/>
        <v>0</v>
      </c>
      <c r="ED519" s="18">
        <f t="shared" si="565"/>
        <v>0</v>
      </c>
      <c r="EE519" s="18">
        <f t="shared" ca="1" si="566"/>
        <v>0</v>
      </c>
      <c r="EF519" s="18">
        <f t="shared" ca="1" si="567"/>
        <v>0</v>
      </c>
      <c r="EG519" s="18">
        <f t="shared" ca="1" si="568"/>
        <v>0</v>
      </c>
      <c r="EH519" s="18">
        <f t="shared" ca="1" si="569"/>
        <v>0</v>
      </c>
      <c r="EI519" s="18">
        <f t="shared" ca="1" si="570"/>
        <v>0</v>
      </c>
      <c r="EJ519" s="18">
        <f t="shared" si="571"/>
        <v>0</v>
      </c>
      <c r="EK519" s="18">
        <f t="shared" si="572"/>
        <v>0</v>
      </c>
      <c r="EL519" s="18">
        <f t="shared" si="573"/>
        <v>0</v>
      </c>
      <c r="EM519" s="18">
        <f t="shared" si="574"/>
        <v>0</v>
      </c>
      <c r="EN519" s="18">
        <f t="shared" si="575"/>
        <v>0</v>
      </c>
      <c r="EO519" s="18">
        <f t="shared" si="576"/>
        <v>0</v>
      </c>
      <c r="EP519" s="18">
        <f t="shared" si="577"/>
        <v>0</v>
      </c>
      <c r="EQ519" s="18">
        <f t="shared" si="578"/>
        <v>0</v>
      </c>
      <c r="ER519" s="18">
        <f t="shared" si="579"/>
        <v>0</v>
      </c>
      <c r="ES519" s="18">
        <f t="shared" si="580"/>
        <v>0</v>
      </c>
      <c r="ET519" s="18">
        <f t="shared" si="581"/>
        <v>0</v>
      </c>
      <c r="EU519" s="18">
        <f t="shared" si="582"/>
        <v>0</v>
      </c>
      <c r="EV519" s="18">
        <f t="shared" si="583"/>
        <v>0</v>
      </c>
      <c r="EW519" s="18">
        <f t="shared" si="584"/>
        <v>0</v>
      </c>
      <c r="EX519" s="18">
        <f t="shared" si="585"/>
        <v>0</v>
      </c>
      <c r="EY519" s="17"/>
      <c r="EZ519" s="1"/>
      <c r="FA519" s="54">
        <f t="shared" ca="1" si="606"/>
        <v>0</v>
      </c>
      <c r="FB519" s="54">
        <f t="shared" si="607"/>
        <v>0</v>
      </c>
      <c r="FC519" s="54">
        <f t="shared" ca="1" si="601"/>
        <v>0</v>
      </c>
      <c r="FD519" s="34" t="e">
        <f t="shared" ca="1" si="602"/>
        <v>#DIV/0!</v>
      </c>
      <c r="FE519" s="34" t="e">
        <f t="shared" ca="1" si="599"/>
        <v>#DIV/0!</v>
      </c>
      <c r="FH519">
        <f t="shared" si="608"/>
        <v>0</v>
      </c>
      <c r="FI519">
        <f t="shared" ca="1" si="609"/>
        <v>0</v>
      </c>
      <c r="FJ519">
        <f t="shared" ca="1" si="610"/>
        <v>0</v>
      </c>
    </row>
    <row r="520" spans="1:166" x14ac:dyDescent="0.25">
      <c r="A520" s="1"/>
      <c r="B520" s="15">
        <f>Kurse!B516</f>
        <v>40247</v>
      </c>
      <c r="C520" s="1"/>
      <c r="D520" s="20" t="str">
        <f>IF(ISNUMBER(VLOOKUP(B520,CASH!$B$7:$E$2815,2,FALSE)),VLOOKUP(B520,CASH!$B$7:$E$2815,2,FALSE),"")</f>
        <v/>
      </c>
      <c r="E520" s="1"/>
      <c r="F520" s="20">
        <f t="shared" si="603"/>
        <v>0</v>
      </c>
      <c r="G520" s="20"/>
      <c r="H520" s="20"/>
      <c r="I520" s="20"/>
      <c r="J520" s="20"/>
      <c r="K520" s="9"/>
      <c r="L520" s="9"/>
      <c r="M520" s="9"/>
      <c r="N520" s="9"/>
      <c r="O520" s="9"/>
      <c r="P520" s="9" t="str">
        <f>IF(ISNUMBER(VLOOKUP($B520,Anteile!$A$2:$BI$10000,12,FALSE)),VLOOKUP($B520,Anteile!$A$2:$BI$10000,12,FALSE),"0")</f>
        <v>0</v>
      </c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 t="str">
        <f>IF(ISNUMBER(VLOOKUP($B520,Anteile!$A$2:$BI$10000,24,FALSE)),VLOOKUP($B520,Anteile!$A$2:$BI$10000,24,FALSE),"0")</f>
        <v>0</v>
      </c>
      <c r="AC520" s="9" t="str">
        <f>IF(ISNUMBER(VLOOKUP($B520,Anteile!$A$2:$BI$10000,25,FALSE)),VLOOKUP($B520,Anteile!$A$2:$BI$10000,25,FALSE),"0")</f>
        <v>0</v>
      </c>
      <c r="AD520" s="9" t="str">
        <f>IF(ISNUMBER(VLOOKUP($B520,Anteile!$A$2:$BI$10000,26,FALSE)),VLOOKUP($B520,Anteile!$A$2:$BI$10000,26,FALSE),"0")</f>
        <v>0</v>
      </c>
      <c r="AE520" s="9" t="str">
        <f>IF(ISNUMBER(VLOOKUP($B520,Anteile!$A$2:$BI$10000,27,FALSE)),VLOOKUP($B520,Anteile!$A$2:$BI$10000,27,FALSE),"0")</f>
        <v>0</v>
      </c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5"/>
      <c r="AW520" s="13">
        <v>1</v>
      </c>
      <c r="AX520" s="5"/>
      <c r="AY520" s="5"/>
      <c r="AZ520" s="5"/>
      <c r="BA520" s="5"/>
      <c r="BB520" s="5"/>
      <c r="BC520" s="5"/>
      <c r="BD520" s="5"/>
      <c r="BE520" s="13">
        <f t="shared" ca="1" si="540"/>
        <v>812.75659824046909</v>
      </c>
      <c r="BF520" s="13">
        <f t="shared" ca="1" si="586"/>
        <v>0</v>
      </c>
      <c r="BG520" s="13">
        <f t="shared" ca="1" si="541"/>
        <v>75.205278592375365</v>
      </c>
      <c r="BH520" s="13"/>
      <c r="BI520" s="13"/>
      <c r="BJ520" s="13"/>
      <c r="BK520" s="13"/>
      <c r="BL520" s="13"/>
      <c r="BM520" s="13"/>
      <c r="BN520" s="13"/>
      <c r="BO520" s="13"/>
      <c r="BP520" s="13"/>
      <c r="BQ520" s="13"/>
      <c r="BR520" s="13"/>
      <c r="BS520" s="13">
        <f t="shared" ca="1" si="587"/>
        <v>0</v>
      </c>
      <c r="BT520" s="13">
        <f t="shared" ca="1" si="588"/>
        <v>42.09</v>
      </c>
      <c r="BU520" s="13">
        <f t="shared" ca="1" si="589"/>
        <v>27.859237536656888</v>
      </c>
      <c r="BV520" s="13">
        <f t="shared" ca="1" si="590"/>
        <v>26.693548387096769</v>
      </c>
      <c r="BW520" s="13">
        <f t="shared" ca="1" si="600"/>
        <v>0</v>
      </c>
      <c r="BX520" s="13"/>
      <c r="BY520" s="13"/>
      <c r="BZ520" s="13"/>
      <c r="CA520" s="13"/>
      <c r="CB520" s="13"/>
      <c r="CC520" s="13"/>
      <c r="CD520" s="13"/>
      <c r="CE520" s="13"/>
      <c r="CF520" s="13"/>
      <c r="CG520" s="13"/>
      <c r="CH520" s="13"/>
      <c r="CI520" s="13"/>
      <c r="CJ520" s="13"/>
      <c r="CK520" s="13"/>
      <c r="CL520" s="13"/>
      <c r="CM520" s="5"/>
      <c r="CN520" s="13">
        <f t="shared" ca="1" si="591"/>
        <v>5936.72</v>
      </c>
      <c r="CO520" s="13">
        <f t="shared" ca="1" si="592"/>
        <v>125.74</v>
      </c>
      <c r="CP520" s="13">
        <f t="shared" ca="1" si="593"/>
        <v>381.00119999999998</v>
      </c>
      <c r="CQ520" s="5"/>
      <c r="CR520" s="5"/>
      <c r="CS520" s="5"/>
      <c r="CT520" s="34">
        <f t="shared" ca="1" si="594"/>
        <v>0.99515390662847014</v>
      </c>
      <c r="CU520" s="34">
        <f t="shared" ca="1" si="595"/>
        <v>1.0029512642577969</v>
      </c>
      <c r="CV520" s="34">
        <f t="shared" ca="1" si="596"/>
        <v>0.90779262460129329</v>
      </c>
      <c r="CW520" s="5"/>
      <c r="CX520" s="5"/>
      <c r="CY520" s="5"/>
      <c r="CZ520" s="5"/>
      <c r="DA520" s="33">
        <f t="shared" ca="1" si="597"/>
        <v>1.3640000000000001</v>
      </c>
      <c r="DB520" s="13">
        <f t="shared" ca="1" si="598"/>
        <v>1108.5999999999999</v>
      </c>
      <c r="DC520" s="5"/>
      <c r="DD520" s="18">
        <f t="shared" ca="1" si="542"/>
        <v>0</v>
      </c>
      <c r="DE520" s="18">
        <f>IF(ISNUMBER(VLOOKUP(B520,CASH!$B$7:$D$10000,3,FALSE)),VLOOKUP(B520,CASH!$B$7:$D$10000,3,FALSE),0)</f>
        <v>0</v>
      </c>
      <c r="DF520" s="18">
        <f t="shared" si="543"/>
        <v>0</v>
      </c>
      <c r="DG520" s="18">
        <f t="shared" ca="1" si="604"/>
        <v>0</v>
      </c>
      <c r="DH520" s="18">
        <f t="shared" ca="1" si="605"/>
        <v>0</v>
      </c>
      <c r="DI520" s="18">
        <f t="shared" si="544"/>
        <v>0</v>
      </c>
      <c r="DJ520" s="18">
        <f t="shared" si="545"/>
        <v>0</v>
      </c>
      <c r="DK520" s="18">
        <f t="shared" si="546"/>
        <v>0</v>
      </c>
      <c r="DL520" s="18">
        <f t="shared" si="547"/>
        <v>0</v>
      </c>
      <c r="DM520" s="18">
        <f t="shared" si="548"/>
        <v>0</v>
      </c>
      <c r="DN520" s="18">
        <f t="shared" si="549"/>
        <v>0</v>
      </c>
      <c r="DO520" s="18">
        <f t="shared" si="550"/>
        <v>0</v>
      </c>
      <c r="DP520" s="18">
        <f t="shared" si="551"/>
        <v>0</v>
      </c>
      <c r="DQ520" s="18">
        <f t="shared" ca="1" si="552"/>
        <v>0</v>
      </c>
      <c r="DR520" s="18">
        <f t="shared" ca="1" si="553"/>
        <v>0</v>
      </c>
      <c r="DS520" s="18">
        <f t="shared" ca="1" si="554"/>
        <v>0</v>
      </c>
      <c r="DT520" s="18">
        <f t="shared" si="555"/>
        <v>0</v>
      </c>
      <c r="DU520" s="18">
        <f t="shared" si="556"/>
        <v>0</v>
      </c>
      <c r="DV520" s="18">
        <f t="shared" si="557"/>
        <v>0</v>
      </c>
      <c r="DW520" s="18">
        <f t="shared" si="558"/>
        <v>0</v>
      </c>
      <c r="DX520" s="18">
        <f t="shared" si="559"/>
        <v>0</v>
      </c>
      <c r="DY520" s="18">
        <f t="shared" si="560"/>
        <v>0</v>
      </c>
      <c r="DZ520" s="18">
        <f t="shared" si="561"/>
        <v>0</v>
      </c>
      <c r="EA520" s="18">
        <f t="shared" si="562"/>
        <v>0</v>
      </c>
      <c r="EB520" s="18">
        <f t="shared" si="563"/>
        <v>0</v>
      </c>
      <c r="EC520" s="18">
        <f t="shared" si="564"/>
        <v>0</v>
      </c>
      <c r="ED520" s="18">
        <f t="shared" si="565"/>
        <v>0</v>
      </c>
      <c r="EE520" s="18">
        <f t="shared" ca="1" si="566"/>
        <v>0</v>
      </c>
      <c r="EF520" s="18">
        <f t="shared" ca="1" si="567"/>
        <v>0</v>
      </c>
      <c r="EG520" s="18">
        <f t="shared" ca="1" si="568"/>
        <v>0</v>
      </c>
      <c r="EH520" s="18">
        <f t="shared" ca="1" si="569"/>
        <v>0</v>
      </c>
      <c r="EI520" s="18">
        <f t="shared" ca="1" si="570"/>
        <v>0</v>
      </c>
      <c r="EJ520" s="18">
        <f t="shared" si="571"/>
        <v>0</v>
      </c>
      <c r="EK520" s="18">
        <f t="shared" si="572"/>
        <v>0</v>
      </c>
      <c r="EL520" s="18">
        <f t="shared" si="573"/>
        <v>0</v>
      </c>
      <c r="EM520" s="18">
        <f t="shared" si="574"/>
        <v>0</v>
      </c>
      <c r="EN520" s="18">
        <f t="shared" si="575"/>
        <v>0</v>
      </c>
      <c r="EO520" s="18">
        <f t="shared" si="576"/>
        <v>0</v>
      </c>
      <c r="EP520" s="18">
        <f t="shared" si="577"/>
        <v>0</v>
      </c>
      <c r="EQ520" s="18">
        <f t="shared" si="578"/>
        <v>0</v>
      </c>
      <c r="ER520" s="18">
        <f t="shared" si="579"/>
        <v>0</v>
      </c>
      <c r="ES520" s="18">
        <f t="shared" si="580"/>
        <v>0</v>
      </c>
      <c r="ET520" s="18">
        <f t="shared" si="581"/>
        <v>0</v>
      </c>
      <c r="EU520" s="18">
        <f t="shared" si="582"/>
        <v>0</v>
      </c>
      <c r="EV520" s="18">
        <f t="shared" si="583"/>
        <v>0</v>
      </c>
      <c r="EW520" s="18">
        <f t="shared" si="584"/>
        <v>0</v>
      </c>
      <c r="EX520" s="18">
        <f t="shared" si="585"/>
        <v>0</v>
      </c>
      <c r="EY520" s="17"/>
      <c r="EZ520" s="1"/>
      <c r="FA520" s="54">
        <f t="shared" ca="1" si="606"/>
        <v>0</v>
      </c>
      <c r="FB520" s="54">
        <f t="shared" si="607"/>
        <v>0</v>
      </c>
      <c r="FC520" s="54">
        <f t="shared" ca="1" si="601"/>
        <v>0</v>
      </c>
      <c r="FD520" s="34" t="e">
        <f t="shared" ca="1" si="602"/>
        <v>#DIV/0!</v>
      </c>
      <c r="FE520" s="34" t="e">
        <f t="shared" ca="1" si="599"/>
        <v>#DIV/0!</v>
      </c>
      <c r="FH520">
        <f t="shared" si="608"/>
        <v>0</v>
      </c>
      <c r="FI520">
        <f t="shared" ca="1" si="609"/>
        <v>0</v>
      </c>
      <c r="FJ520">
        <f t="shared" ca="1" si="610"/>
        <v>0</v>
      </c>
    </row>
    <row r="521" spans="1:166" x14ac:dyDescent="0.25">
      <c r="A521" s="1"/>
      <c r="B521" s="15">
        <f>Kurse!B517</f>
        <v>40246</v>
      </c>
      <c r="C521" s="1"/>
      <c r="D521" s="20" t="str">
        <f>IF(ISNUMBER(VLOOKUP(B521,CASH!$B$7:$E$2815,2,FALSE)),VLOOKUP(B521,CASH!$B$7:$E$2815,2,FALSE),"")</f>
        <v/>
      </c>
      <c r="E521" s="1"/>
      <c r="F521" s="20">
        <f t="shared" si="603"/>
        <v>0</v>
      </c>
      <c r="G521" s="20"/>
      <c r="H521" s="20"/>
      <c r="I521" s="20"/>
      <c r="J521" s="20"/>
      <c r="K521" s="9"/>
      <c r="L521" s="9"/>
      <c r="M521" s="9"/>
      <c r="N521" s="9"/>
      <c r="O521" s="9"/>
      <c r="P521" s="9" t="str">
        <f>IF(ISNUMBER(VLOOKUP($B521,Anteile!$A$2:$BI$10000,12,FALSE)),VLOOKUP($B521,Anteile!$A$2:$BI$10000,12,FALSE),"0")</f>
        <v>0</v>
      </c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 t="str">
        <f>IF(ISNUMBER(VLOOKUP($B521,Anteile!$A$2:$BI$10000,24,FALSE)),VLOOKUP($B521,Anteile!$A$2:$BI$10000,24,FALSE),"0")</f>
        <v>0</v>
      </c>
      <c r="AC521" s="9" t="str">
        <f>IF(ISNUMBER(VLOOKUP($B521,Anteile!$A$2:$BI$10000,25,FALSE)),VLOOKUP($B521,Anteile!$A$2:$BI$10000,25,FALSE),"0")</f>
        <v>0</v>
      </c>
      <c r="AD521" s="9" t="str">
        <f>IF(ISNUMBER(VLOOKUP($B521,Anteile!$A$2:$BI$10000,26,FALSE)),VLOOKUP($B521,Anteile!$A$2:$BI$10000,26,FALSE),"0")</f>
        <v>0</v>
      </c>
      <c r="AE521" s="9" t="str">
        <f>IF(ISNUMBER(VLOOKUP($B521,Anteile!$A$2:$BI$10000,27,FALSE)),VLOOKUP($B521,Anteile!$A$2:$BI$10000,27,FALSE),"0")</f>
        <v>0</v>
      </c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5"/>
      <c r="AW521" s="13">
        <v>1</v>
      </c>
      <c r="AX521" s="5"/>
      <c r="AY521" s="5"/>
      <c r="AZ521" s="5"/>
      <c r="BA521" s="5"/>
      <c r="BB521" s="5"/>
      <c r="BC521" s="5"/>
      <c r="BD521" s="5"/>
      <c r="BE521" s="13">
        <f t="shared" ca="1" si="540"/>
        <v>825.26462805057338</v>
      </c>
      <c r="BF521" s="13">
        <f t="shared" ca="1" si="586"/>
        <v>0</v>
      </c>
      <c r="BG521" s="13">
        <f t="shared" ca="1" si="541"/>
        <v>75.242575713025573</v>
      </c>
      <c r="BH521" s="13"/>
      <c r="BI521" s="13"/>
      <c r="BJ521" s="13"/>
      <c r="BK521" s="13"/>
      <c r="BL521" s="13"/>
      <c r="BM521" s="13"/>
      <c r="BN521" s="13"/>
      <c r="BO521" s="13"/>
      <c r="BP521" s="13"/>
      <c r="BQ521" s="13"/>
      <c r="BR521" s="13"/>
      <c r="BS521" s="13">
        <f t="shared" ca="1" si="587"/>
        <v>0</v>
      </c>
      <c r="BT521" s="13">
        <f t="shared" ca="1" si="588"/>
        <v>41.83</v>
      </c>
      <c r="BU521" s="13">
        <f t="shared" ca="1" si="589"/>
        <v>28.087327256689207</v>
      </c>
      <c r="BV521" s="13">
        <f t="shared" ca="1" si="590"/>
        <v>26.565715965892384</v>
      </c>
      <c r="BW521" s="13">
        <f t="shared" ca="1" si="600"/>
        <v>0</v>
      </c>
      <c r="BX521" s="13"/>
      <c r="BY521" s="13"/>
      <c r="BZ521" s="13"/>
      <c r="CA521" s="13"/>
      <c r="CB521" s="13"/>
      <c r="CC521" s="13"/>
      <c r="CD521" s="13"/>
      <c r="CE521" s="13"/>
      <c r="CF521" s="13"/>
      <c r="CG521" s="13"/>
      <c r="CH521" s="13"/>
      <c r="CI521" s="13"/>
      <c r="CJ521" s="13"/>
      <c r="CK521" s="13"/>
      <c r="CL521" s="13"/>
      <c r="CM521" s="5"/>
      <c r="CN521" s="13">
        <f t="shared" ca="1" si="591"/>
        <v>5885.89</v>
      </c>
      <c r="CO521" s="13">
        <f t="shared" ca="1" si="592"/>
        <v>125.43</v>
      </c>
      <c r="CP521" s="13">
        <f t="shared" ca="1" si="593"/>
        <v>380.75599999999997</v>
      </c>
      <c r="CQ521" s="5"/>
      <c r="CR521" s="5"/>
      <c r="CS521" s="5"/>
      <c r="CT521" s="34">
        <f t="shared" ca="1" si="594"/>
        <v>0.98663343184206864</v>
      </c>
      <c r="CU521" s="34">
        <f t="shared" ca="1" si="595"/>
        <v>1.0004785833931562</v>
      </c>
      <c r="CV521" s="34">
        <f t="shared" ca="1" si="596"/>
        <v>0.90720839874701187</v>
      </c>
      <c r="CW521" s="5"/>
      <c r="CX521" s="5"/>
      <c r="CY521" s="5"/>
      <c r="CZ521" s="5"/>
      <c r="DA521" s="33">
        <f t="shared" ca="1" si="597"/>
        <v>1.3604000000000001</v>
      </c>
      <c r="DB521" s="13">
        <f t="shared" ca="1" si="598"/>
        <v>1122.69</v>
      </c>
      <c r="DC521" s="5"/>
      <c r="DD521" s="18">
        <f t="shared" ca="1" si="542"/>
        <v>0</v>
      </c>
      <c r="DE521" s="18">
        <f>IF(ISNUMBER(VLOOKUP(B521,CASH!$B$7:$D$10000,3,FALSE)),VLOOKUP(B521,CASH!$B$7:$D$10000,3,FALSE),0)</f>
        <v>0</v>
      </c>
      <c r="DF521" s="18">
        <f t="shared" si="543"/>
        <v>0</v>
      </c>
      <c r="DG521" s="18">
        <f t="shared" ca="1" si="604"/>
        <v>0</v>
      </c>
      <c r="DH521" s="18">
        <f t="shared" ca="1" si="605"/>
        <v>0</v>
      </c>
      <c r="DI521" s="18">
        <f t="shared" si="544"/>
        <v>0</v>
      </c>
      <c r="DJ521" s="18">
        <f t="shared" si="545"/>
        <v>0</v>
      </c>
      <c r="DK521" s="18">
        <f t="shared" si="546"/>
        <v>0</v>
      </c>
      <c r="DL521" s="18">
        <f t="shared" si="547"/>
        <v>0</v>
      </c>
      <c r="DM521" s="18">
        <f t="shared" si="548"/>
        <v>0</v>
      </c>
      <c r="DN521" s="18">
        <f t="shared" si="549"/>
        <v>0</v>
      </c>
      <c r="DO521" s="18">
        <f t="shared" si="550"/>
        <v>0</v>
      </c>
      <c r="DP521" s="18">
        <f t="shared" si="551"/>
        <v>0</v>
      </c>
      <c r="DQ521" s="18">
        <f t="shared" ca="1" si="552"/>
        <v>0</v>
      </c>
      <c r="DR521" s="18">
        <f t="shared" ca="1" si="553"/>
        <v>0</v>
      </c>
      <c r="DS521" s="18">
        <f t="shared" ca="1" si="554"/>
        <v>0</v>
      </c>
      <c r="DT521" s="18">
        <f t="shared" si="555"/>
        <v>0</v>
      </c>
      <c r="DU521" s="18">
        <f t="shared" si="556"/>
        <v>0</v>
      </c>
      <c r="DV521" s="18">
        <f t="shared" si="557"/>
        <v>0</v>
      </c>
      <c r="DW521" s="18">
        <f t="shared" si="558"/>
        <v>0</v>
      </c>
      <c r="DX521" s="18">
        <f t="shared" si="559"/>
        <v>0</v>
      </c>
      <c r="DY521" s="18">
        <f t="shared" si="560"/>
        <v>0</v>
      </c>
      <c r="DZ521" s="18">
        <f t="shared" si="561"/>
        <v>0</v>
      </c>
      <c r="EA521" s="18">
        <f t="shared" si="562"/>
        <v>0</v>
      </c>
      <c r="EB521" s="18">
        <f t="shared" si="563"/>
        <v>0</v>
      </c>
      <c r="EC521" s="18">
        <f t="shared" si="564"/>
        <v>0</v>
      </c>
      <c r="ED521" s="18">
        <f t="shared" si="565"/>
        <v>0</v>
      </c>
      <c r="EE521" s="18">
        <f t="shared" ca="1" si="566"/>
        <v>0</v>
      </c>
      <c r="EF521" s="18">
        <f t="shared" ca="1" si="567"/>
        <v>0</v>
      </c>
      <c r="EG521" s="18">
        <f t="shared" ca="1" si="568"/>
        <v>0</v>
      </c>
      <c r="EH521" s="18">
        <f t="shared" ca="1" si="569"/>
        <v>0</v>
      </c>
      <c r="EI521" s="18">
        <f t="shared" ca="1" si="570"/>
        <v>0</v>
      </c>
      <c r="EJ521" s="18">
        <f t="shared" si="571"/>
        <v>0</v>
      </c>
      <c r="EK521" s="18">
        <f t="shared" si="572"/>
        <v>0</v>
      </c>
      <c r="EL521" s="18">
        <f t="shared" si="573"/>
        <v>0</v>
      </c>
      <c r="EM521" s="18">
        <f t="shared" si="574"/>
        <v>0</v>
      </c>
      <c r="EN521" s="18">
        <f t="shared" si="575"/>
        <v>0</v>
      </c>
      <c r="EO521" s="18">
        <f t="shared" si="576"/>
        <v>0</v>
      </c>
      <c r="EP521" s="18">
        <f t="shared" si="577"/>
        <v>0</v>
      </c>
      <c r="EQ521" s="18">
        <f t="shared" si="578"/>
        <v>0</v>
      </c>
      <c r="ER521" s="18">
        <f t="shared" si="579"/>
        <v>0</v>
      </c>
      <c r="ES521" s="18">
        <f t="shared" si="580"/>
        <v>0</v>
      </c>
      <c r="ET521" s="18">
        <f t="shared" si="581"/>
        <v>0</v>
      </c>
      <c r="EU521" s="18">
        <f t="shared" si="582"/>
        <v>0</v>
      </c>
      <c r="EV521" s="18">
        <f t="shared" si="583"/>
        <v>0</v>
      </c>
      <c r="EW521" s="18">
        <f t="shared" si="584"/>
        <v>0</v>
      </c>
      <c r="EX521" s="18">
        <f t="shared" si="585"/>
        <v>0</v>
      </c>
      <c r="EY521" s="17"/>
      <c r="EZ521" s="1"/>
      <c r="FA521" s="54">
        <f t="shared" ca="1" si="606"/>
        <v>0</v>
      </c>
      <c r="FB521" s="54">
        <f t="shared" si="607"/>
        <v>0</v>
      </c>
      <c r="FC521" s="54">
        <f t="shared" ca="1" si="601"/>
        <v>0</v>
      </c>
      <c r="FD521" s="34" t="e">
        <f t="shared" ca="1" si="602"/>
        <v>#DIV/0!</v>
      </c>
      <c r="FE521" s="34" t="e">
        <f t="shared" ca="1" si="599"/>
        <v>#DIV/0!</v>
      </c>
      <c r="FH521">
        <f t="shared" si="608"/>
        <v>0</v>
      </c>
      <c r="FI521">
        <f t="shared" ca="1" si="609"/>
        <v>0</v>
      </c>
      <c r="FJ521">
        <f t="shared" ca="1" si="610"/>
        <v>0</v>
      </c>
    </row>
    <row r="522" spans="1:166" x14ac:dyDescent="0.25">
      <c r="A522" s="1"/>
      <c r="B522" s="15">
        <f>Kurse!B518</f>
        <v>40245</v>
      </c>
      <c r="C522" s="1"/>
      <c r="D522" s="20" t="str">
        <f>IF(ISNUMBER(VLOOKUP(B522,CASH!$B$7:$E$2815,2,FALSE)),VLOOKUP(B522,CASH!$B$7:$E$2815,2,FALSE),"")</f>
        <v/>
      </c>
      <c r="E522" s="1"/>
      <c r="F522" s="20">
        <f t="shared" si="603"/>
        <v>0</v>
      </c>
      <c r="G522" s="20"/>
      <c r="H522" s="20"/>
      <c r="I522" s="20"/>
      <c r="J522" s="20"/>
      <c r="K522" s="9"/>
      <c r="L522" s="9"/>
      <c r="M522" s="9"/>
      <c r="N522" s="9"/>
      <c r="O522" s="9"/>
      <c r="P522" s="9" t="str">
        <f>IF(ISNUMBER(VLOOKUP($B522,Anteile!$A$2:$BI$10000,12,FALSE)),VLOOKUP($B522,Anteile!$A$2:$BI$10000,12,FALSE),"0")</f>
        <v>0</v>
      </c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 t="str">
        <f>IF(ISNUMBER(VLOOKUP($B522,Anteile!$A$2:$BI$10000,24,FALSE)),VLOOKUP($B522,Anteile!$A$2:$BI$10000,24,FALSE),"0")</f>
        <v>0</v>
      </c>
      <c r="AC522" s="9" t="str">
        <f>IF(ISNUMBER(VLOOKUP($B522,Anteile!$A$2:$BI$10000,25,FALSE)),VLOOKUP($B522,Anteile!$A$2:$BI$10000,25,FALSE),"0")</f>
        <v>0</v>
      </c>
      <c r="AD522" s="9" t="str">
        <f>IF(ISNUMBER(VLOOKUP($B522,Anteile!$A$2:$BI$10000,26,FALSE)),VLOOKUP($B522,Anteile!$A$2:$BI$10000,26,FALSE),"0")</f>
        <v>0</v>
      </c>
      <c r="AE522" s="9" t="str">
        <f>IF(ISNUMBER(VLOOKUP($B522,Anteile!$A$2:$BI$10000,27,FALSE)),VLOOKUP($B522,Anteile!$A$2:$BI$10000,27,FALSE),"0")</f>
        <v>0</v>
      </c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5"/>
      <c r="AW522" s="13">
        <v>1</v>
      </c>
      <c r="AX522" s="5"/>
      <c r="AY522" s="5"/>
      <c r="AZ522" s="5"/>
      <c r="BA522" s="5"/>
      <c r="BB522" s="5"/>
      <c r="BC522" s="5"/>
      <c r="BD522" s="5"/>
      <c r="BE522" s="13">
        <f t="shared" ca="1" si="540"/>
        <v>824.28959541816562</v>
      </c>
      <c r="BF522" s="13">
        <f t="shared" ca="1" si="586"/>
        <v>0</v>
      </c>
      <c r="BG522" s="13">
        <f t="shared" ca="1" si="541"/>
        <v>75.020192378295022</v>
      </c>
      <c r="BH522" s="13"/>
      <c r="BI522" s="13"/>
      <c r="BJ522" s="13"/>
      <c r="BK522" s="13"/>
      <c r="BL522" s="13"/>
      <c r="BM522" s="13"/>
      <c r="BN522" s="13"/>
      <c r="BO522" s="13"/>
      <c r="BP522" s="13"/>
      <c r="BQ522" s="13"/>
      <c r="BR522" s="13"/>
      <c r="BS522" s="13">
        <f t="shared" ca="1" si="587"/>
        <v>0</v>
      </c>
      <c r="BT522" s="13">
        <f t="shared" ca="1" si="588"/>
        <v>41.85</v>
      </c>
      <c r="BU522" s="13">
        <f t="shared" ca="1" si="589"/>
        <v>27.968279609369265</v>
      </c>
      <c r="BV522" s="13">
        <f t="shared" ca="1" si="590"/>
        <v>26.536456421176297</v>
      </c>
      <c r="BW522" s="13">
        <f t="shared" ca="1" si="600"/>
        <v>0</v>
      </c>
      <c r="BX522" s="13"/>
      <c r="BY522" s="13"/>
      <c r="BZ522" s="13"/>
      <c r="CA522" s="13"/>
      <c r="CB522" s="13"/>
      <c r="CC522" s="13"/>
      <c r="CD522" s="13"/>
      <c r="CE522" s="13"/>
      <c r="CF522" s="13"/>
      <c r="CG522" s="13"/>
      <c r="CH522" s="13"/>
      <c r="CI522" s="13"/>
      <c r="CJ522" s="13"/>
      <c r="CK522" s="13"/>
      <c r="CL522" s="13"/>
      <c r="CM522" s="5"/>
      <c r="CN522" s="13">
        <f t="shared" ca="1" si="591"/>
        <v>5875.91</v>
      </c>
      <c r="CO522" s="13">
        <f t="shared" ca="1" si="592"/>
        <v>125.21</v>
      </c>
      <c r="CP522" s="13">
        <f t="shared" ca="1" si="593"/>
        <v>380.7774</v>
      </c>
      <c r="CQ522" s="5"/>
      <c r="CR522" s="5"/>
      <c r="CS522" s="5"/>
      <c r="CT522" s="34">
        <f t="shared" ca="1" si="594"/>
        <v>0.98496051548621011</v>
      </c>
      <c r="CU522" s="34">
        <f t="shared" ca="1" si="595"/>
        <v>0.99872377761824993</v>
      </c>
      <c r="CV522" s="34">
        <f t="shared" ca="1" si="596"/>
        <v>0.90725938746349488</v>
      </c>
      <c r="CW522" s="5"/>
      <c r="CX522" s="5"/>
      <c r="CY522" s="5"/>
      <c r="CZ522" s="5"/>
      <c r="DA522" s="33">
        <f t="shared" ca="1" si="597"/>
        <v>1.3619000000000001</v>
      </c>
      <c r="DB522" s="13">
        <f t="shared" ca="1" si="598"/>
        <v>1122.5999999999999</v>
      </c>
      <c r="DC522" s="5"/>
      <c r="DD522" s="18">
        <f t="shared" ca="1" si="542"/>
        <v>0</v>
      </c>
      <c r="DE522" s="18">
        <f>IF(ISNUMBER(VLOOKUP(B522,CASH!$B$7:$D$10000,3,FALSE)),VLOOKUP(B522,CASH!$B$7:$D$10000,3,FALSE),0)</f>
        <v>0</v>
      </c>
      <c r="DF522" s="18">
        <f t="shared" si="543"/>
        <v>0</v>
      </c>
      <c r="DG522" s="18">
        <f t="shared" ca="1" si="604"/>
        <v>0</v>
      </c>
      <c r="DH522" s="18">
        <f t="shared" ca="1" si="605"/>
        <v>0</v>
      </c>
      <c r="DI522" s="18">
        <f t="shared" si="544"/>
        <v>0</v>
      </c>
      <c r="DJ522" s="18">
        <f t="shared" si="545"/>
        <v>0</v>
      </c>
      <c r="DK522" s="18">
        <f t="shared" si="546"/>
        <v>0</v>
      </c>
      <c r="DL522" s="18">
        <f t="shared" si="547"/>
        <v>0</v>
      </c>
      <c r="DM522" s="18">
        <f t="shared" si="548"/>
        <v>0</v>
      </c>
      <c r="DN522" s="18">
        <f t="shared" si="549"/>
        <v>0</v>
      </c>
      <c r="DO522" s="18">
        <f t="shared" si="550"/>
        <v>0</v>
      </c>
      <c r="DP522" s="18">
        <f t="shared" si="551"/>
        <v>0</v>
      </c>
      <c r="DQ522" s="18">
        <f t="shared" ca="1" si="552"/>
        <v>0</v>
      </c>
      <c r="DR522" s="18">
        <f t="shared" ca="1" si="553"/>
        <v>0</v>
      </c>
      <c r="DS522" s="18">
        <f t="shared" ca="1" si="554"/>
        <v>0</v>
      </c>
      <c r="DT522" s="18">
        <f t="shared" si="555"/>
        <v>0</v>
      </c>
      <c r="DU522" s="18">
        <f t="shared" si="556"/>
        <v>0</v>
      </c>
      <c r="DV522" s="18">
        <f t="shared" si="557"/>
        <v>0</v>
      </c>
      <c r="DW522" s="18">
        <f t="shared" si="558"/>
        <v>0</v>
      </c>
      <c r="DX522" s="18">
        <f t="shared" si="559"/>
        <v>0</v>
      </c>
      <c r="DY522" s="18">
        <f t="shared" si="560"/>
        <v>0</v>
      </c>
      <c r="DZ522" s="18">
        <f t="shared" si="561"/>
        <v>0</v>
      </c>
      <c r="EA522" s="18">
        <f t="shared" si="562"/>
        <v>0</v>
      </c>
      <c r="EB522" s="18">
        <f t="shared" si="563"/>
        <v>0</v>
      </c>
      <c r="EC522" s="18">
        <f t="shared" si="564"/>
        <v>0</v>
      </c>
      <c r="ED522" s="18">
        <f t="shared" si="565"/>
        <v>0</v>
      </c>
      <c r="EE522" s="18">
        <f t="shared" ca="1" si="566"/>
        <v>0</v>
      </c>
      <c r="EF522" s="18">
        <f t="shared" ca="1" si="567"/>
        <v>0</v>
      </c>
      <c r="EG522" s="18">
        <f t="shared" ca="1" si="568"/>
        <v>0</v>
      </c>
      <c r="EH522" s="18">
        <f t="shared" ca="1" si="569"/>
        <v>0</v>
      </c>
      <c r="EI522" s="18">
        <f t="shared" ca="1" si="570"/>
        <v>0</v>
      </c>
      <c r="EJ522" s="18">
        <f t="shared" si="571"/>
        <v>0</v>
      </c>
      <c r="EK522" s="18">
        <f t="shared" si="572"/>
        <v>0</v>
      </c>
      <c r="EL522" s="18">
        <f t="shared" si="573"/>
        <v>0</v>
      </c>
      <c r="EM522" s="18">
        <f t="shared" si="574"/>
        <v>0</v>
      </c>
      <c r="EN522" s="18">
        <f t="shared" si="575"/>
        <v>0</v>
      </c>
      <c r="EO522" s="18">
        <f t="shared" si="576"/>
        <v>0</v>
      </c>
      <c r="EP522" s="18">
        <f t="shared" si="577"/>
        <v>0</v>
      </c>
      <c r="EQ522" s="18">
        <f t="shared" si="578"/>
        <v>0</v>
      </c>
      <c r="ER522" s="18">
        <f t="shared" si="579"/>
        <v>0</v>
      </c>
      <c r="ES522" s="18">
        <f t="shared" si="580"/>
        <v>0</v>
      </c>
      <c r="ET522" s="18">
        <f t="shared" si="581"/>
        <v>0</v>
      </c>
      <c r="EU522" s="18">
        <f t="shared" si="582"/>
        <v>0</v>
      </c>
      <c r="EV522" s="18">
        <f t="shared" si="583"/>
        <v>0</v>
      </c>
      <c r="EW522" s="18">
        <f t="shared" si="584"/>
        <v>0</v>
      </c>
      <c r="EX522" s="18">
        <f t="shared" si="585"/>
        <v>0</v>
      </c>
      <c r="EY522" s="17"/>
      <c r="EZ522" s="1"/>
      <c r="FA522" s="54">
        <f t="shared" ca="1" si="606"/>
        <v>0</v>
      </c>
      <c r="FB522" s="54">
        <f t="shared" si="607"/>
        <v>0</v>
      </c>
      <c r="FC522" s="54">
        <f t="shared" ca="1" si="601"/>
        <v>0</v>
      </c>
      <c r="FD522" s="34" t="e">
        <f t="shared" ca="1" si="602"/>
        <v>#DIV/0!</v>
      </c>
      <c r="FE522" s="34" t="e">
        <f t="shared" ca="1" si="599"/>
        <v>#DIV/0!</v>
      </c>
      <c r="FH522">
        <f t="shared" si="608"/>
        <v>0</v>
      </c>
      <c r="FI522">
        <f t="shared" ca="1" si="609"/>
        <v>0</v>
      </c>
      <c r="FJ522">
        <f t="shared" ca="1" si="610"/>
        <v>0</v>
      </c>
    </row>
    <row r="523" spans="1:166" x14ac:dyDescent="0.25">
      <c r="A523" s="1"/>
      <c r="B523" s="15">
        <f>Kurse!B519</f>
        <v>40242</v>
      </c>
      <c r="C523" s="1"/>
      <c r="D523" s="20" t="str">
        <f>IF(ISNUMBER(VLOOKUP(B523,CASH!$B$7:$E$2815,2,FALSE)),VLOOKUP(B523,CASH!$B$7:$E$2815,2,FALSE),"")</f>
        <v/>
      </c>
      <c r="E523" s="1"/>
      <c r="F523" s="20">
        <f t="shared" si="603"/>
        <v>0</v>
      </c>
      <c r="G523" s="20"/>
      <c r="H523" s="20"/>
      <c r="I523" s="20"/>
      <c r="J523" s="20"/>
      <c r="K523" s="9"/>
      <c r="L523" s="9"/>
      <c r="M523" s="9"/>
      <c r="N523" s="9"/>
      <c r="O523" s="9"/>
      <c r="P523" s="9" t="str">
        <f>IF(ISNUMBER(VLOOKUP($B523,Anteile!$A$2:$BI$10000,12,FALSE)),VLOOKUP($B523,Anteile!$A$2:$BI$10000,12,FALSE),"0")</f>
        <v>0</v>
      </c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 t="str">
        <f>IF(ISNUMBER(VLOOKUP($B523,Anteile!$A$2:$BI$10000,24,FALSE)),VLOOKUP($B523,Anteile!$A$2:$BI$10000,24,FALSE),"0")</f>
        <v>0</v>
      </c>
      <c r="AC523" s="9" t="str">
        <f>IF(ISNUMBER(VLOOKUP($B523,Anteile!$A$2:$BI$10000,25,FALSE)),VLOOKUP($B523,Anteile!$A$2:$BI$10000,25,FALSE),"0")</f>
        <v>0</v>
      </c>
      <c r="AD523" s="9" t="str">
        <f>IF(ISNUMBER(VLOOKUP($B523,Anteile!$A$2:$BI$10000,26,FALSE)),VLOOKUP($B523,Anteile!$A$2:$BI$10000,26,FALSE),"0")</f>
        <v>0</v>
      </c>
      <c r="AE523" s="9" t="str">
        <f>IF(ISNUMBER(VLOOKUP($B523,Anteile!$A$2:$BI$10000,27,FALSE)),VLOOKUP($B523,Anteile!$A$2:$BI$10000,27,FALSE),"0")</f>
        <v>0</v>
      </c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5"/>
      <c r="AW523" s="13">
        <v>1</v>
      </c>
      <c r="AX523" s="5"/>
      <c r="AY523" s="5"/>
      <c r="AZ523" s="5"/>
      <c r="BA523" s="5"/>
      <c r="BB523" s="5"/>
      <c r="BC523" s="5"/>
      <c r="BD523" s="5"/>
      <c r="BE523" s="13">
        <f t="shared" ref="BE523:BE586" ca="1" si="611">IF(ISNUMBER(DB523/DA523),DB523/DA523,BE524)</f>
        <v>832.85619907509351</v>
      </c>
      <c r="BF523" s="13">
        <f t="shared" ca="1" si="586"/>
        <v>0</v>
      </c>
      <c r="BG523" s="13">
        <f t="shared" ref="BG523:BG586" ca="1" si="612">IF(ISNUMBER(VLOOKUP($B523,INDIRECT("Kurse!"&amp;BG$10),2,FALSE)),VLOOKUP($B523,INDIRECT("Kurse!"&amp;BG$10),2,FALSE)/DA523,BG524)</f>
        <v>74.741246421493059</v>
      </c>
      <c r="BH523" s="13"/>
      <c r="BI523" s="13"/>
      <c r="BJ523" s="13"/>
      <c r="BK523" s="13"/>
      <c r="BL523" s="13"/>
      <c r="BM523" s="13"/>
      <c r="BN523" s="13"/>
      <c r="BO523" s="13"/>
      <c r="BP523" s="13"/>
      <c r="BQ523" s="13"/>
      <c r="BR523" s="13"/>
      <c r="BS523" s="13">
        <f t="shared" ca="1" si="587"/>
        <v>0</v>
      </c>
      <c r="BT523" s="13">
        <f t="shared" ca="1" si="588"/>
        <v>41.88</v>
      </c>
      <c r="BU523" s="13">
        <f t="shared" ca="1" si="589"/>
        <v>27.453571166409745</v>
      </c>
      <c r="BV523" s="13">
        <f t="shared" ca="1" si="590"/>
        <v>26.2277031490861</v>
      </c>
      <c r="BW523" s="13">
        <f t="shared" ca="1" si="600"/>
        <v>0</v>
      </c>
      <c r="BX523" s="13"/>
      <c r="BY523" s="13"/>
      <c r="BZ523" s="13"/>
      <c r="CA523" s="13"/>
      <c r="CB523" s="13"/>
      <c r="CC523" s="13"/>
      <c r="CD523" s="13"/>
      <c r="CE523" s="13"/>
      <c r="CF523" s="13"/>
      <c r="CG523" s="13"/>
      <c r="CH523" s="13"/>
      <c r="CI523" s="13"/>
      <c r="CJ523" s="13"/>
      <c r="CK523" s="13"/>
      <c r="CL523" s="13"/>
      <c r="CM523" s="5"/>
      <c r="CN523" s="13">
        <f t="shared" ca="1" si="591"/>
        <v>5877.36</v>
      </c>
      <c r="CO523" s="13">
        <f t="shared" ca="1" si="592"/>
        <v>124.31</v>
      </c>
      <c r="CP523" s="13">
        <f t="shared" ca="1" si="593"/>
        <v>381.57909999999998</v>
      </c>
      <c r="CQ523" s="5"/>
      <c r="CR523" s="5"/>
      <c r="CS523" s="5"/>
      <c r="CT523" s="34">
        <f t="shared" ca="1" si="594"/>
        <v>0.98520357447578877</v>
      </c>
      <c r="CU523" s="34">
        <f t="shared" ca="1" si="595"/>
        <v>0.99154502672090605</v>
      </c>
      <c r="CV523" s="34">
        <f t="shared" ca="1" si="596"/>
        <v>0.90916955821136347</v>
      </c>
      <c r="CW523" s="5"/>
      <c r="CX523" s="5"/>
      <c r="CY523" s="5"/>
      <c r="CZ523" s="5"/>
      <c r="DA523" s="33">
        <f t="shared" ca="1" si="597"/>
        <v>1.3623000000000001</v>
      </c>
      <c r="DB523" s="13">
        <f t="shared" ca="1" si="598"/>
        <v>1134.5999999999999</v>
      </c>
      <c r="DC523" s="5"/>
      <c r="DD523" s="18">
        <f t="shared" ref="DD523:DD560" ca="1" si="613">SUM(DI523:EX523)</f>
        <v>0</v>
      </c>
      <c r="DE523" s="18">
        <f>IF(ISNUMBER(VLOOKUP(B523,CASH!$B$7:$D$10000,3,FALSE)),VLOOKUP(B523,CASH!$B$7:$D$10000,3,FALSE),0)</f>
        <v>0</v>
      </c>
      <c r="DF523" s="18">
        <f t="shared" ref="DF523:DF560" si="614">SUM(DI523:DP523)</f>
        <v>0</v>
      </c>
      <c r="DG523" s="18">
        <f t="shared" ca="1" si="604"/>
        <v>0</v>
      </c>
      <c r="DH523" s="18">
        <f t="shared" ca="1" si="605"/>
        <v>0</v>
      </c>
      <c r="DI523" s="18">
        <f t="shared" ref="DI523:DI560" si="615">F523*AW523</f>
        <v>0</v>
      </c>
      <c r="DJ523" s="18">
        <f t="shared" ref="DJ523:DJ560" si="616">G523*AX523</f>
        <v>0</v>
      </c>
      <c r="DK523" s="18">
        <f t="shared" ref="DK523:DK560" si="617">H523*AY523</f>
        <v>0</v>
      </c>
      <c r="DL523" s="18">
        <f t="shared" ref="DL523:DL560" si="618">I523*AZ523</f>
        <v>0</v>
      </c>
      <c r="DM523" s="18">
        <f t="shared" ref="DM523:DM560" si="619">J523*BA523</f>
        <v>0</v>
      </c>
      <c r="DN523" s="18">
        <f t="shared" ref="DN523:DN560" si="620">K523*BB523</f>
        <v>0</v>
      </c>
      <c r="DO523" s="18">
        <f t="shared" ref="DO523:DO560" si="621">L523*BC523</f>
        <v>0</v>
      </c>
      <c r="DP523" s="18">
        <f t="shared" ref="DP523:DP560" si="622">M523*BD523</f>
        <v>0</v>
      </c>
      <c r="DQ523" s="18">
        <f t="shared" ref="DQ523:DQ560" ca="1" si="623">N523*BE523</f>
        <v>0</v>
      </c>
      <c r="DR523" s="18">
        <f t="shared" ref="DR523:DR560" ca="1" si="624">O523*BF523</f>
        <v>0</v>
      </c>
      <c r="DS523" s="18">
        <f t="shared" ref="DS523:DS560" ca="1" si="625">P523*BG523</f>
        <v>0</v>
      </c>
      <c r="DT523" s="18">
        <f t="shared" ref="DT523:DT560" si="626">Q523*BH523</f>
        <v>0</v>
      </c>
      <c r="DU523" s="18">
        <f t="shared" ref="DU523:DU560" si="627">R523*BI523</f>
        <v>0</v>
      </c>
      <c r="DV523" s="18">
        <f t="shared" ref="DV523:DV560" si="628">S523*BJ523</f>
        <v>0</v>
      </c>
      <c r="DW523" s="18">
        <f t="shared" ref="DW523:DW560" si="629">T523*BK523</f>
        <v>0</v>
      </c>
      <c r="DX523" s="18">
        <f t="shared" ref="DX523:DX560" si="630">U523*BL523</f>
        <v>0</v>
      </c>
      <c r="DY523" s="18">
        <f t="shared" ref="DY523:DY560" si="631">V523*BM523</f>
        <v>0</v>
      </c>
      <c r="DZ523" s="18">
        <f t="shared" ref="DZ523:DZ560" si="632">W523*BN523</f>
        <v>0</v>
      </c>
      <c r="EA523" s="18">
        <f t="shared" ref="EA523:EA560" si="633">X523*BO523</f>
        <v>0</v>
      </c>
      <c r="EB523" s="18">
        <f t="shared" ref="EB523:EB560" si="634">Y523*BP523</f>
        <v>0</v>
      </c>
      <c r="EC523" s="18">
        <f t="shared" ref="EC523:EC560" si="635">Z523*BQ523</f>
        <v>0</v>
      </c>
      <c r="ED523" s="18">
        <f t="shared" ref="ED523:ED560" si="636">AA523*BR523</f>
        <v>0</v>
      </c>
      <c r="EE523" s="18">
        <f t="shared" ref="EE523:EE560" ca="1" si="637">AB523*BS523</f>
        <v>0</v>
      </c>
      <c r="EF523" s="18">
        <f t="shared" ref="EF523:EF560" ca="1" si="638">AC523*BT523</f>
        <v>0</v>
      </c>
      <c r="EG523" s="18">
        <f t="shared" ref="EG523:EG560" ca="1" si="639">AD523*BU523</f>
        <v>0</v>
      </c>
      <c r="EH523" s="18">
        <f t="shared" ref="EH523:EH560" ca="1" si="640">AE523*BV523</f>
        <v>0</v>
      </c>
      <c r="EI523" s="18">
        <f t="shared" ref="EI523:EI560" ca="1" si="641">AF523*BW523</f>
        <v>0</v>
      </c>
      <c r="EJ523" s="18">
        <f t="shared" ref="EJ523:EJ560" si="642">AG523*BX523</f>
        <v>0</v>
      </c>
      <c r="EK523" s="18">
        <f t="shared" ref="EK523:EK560" si="643">AH523*BY523</f>
        <v>0</v>
      </c>
      <c r="EL523" s="18">
        <f t="shared" ref="EL523:EL560" si="644">AI523*BZ523</f>
        <v>0</v>
      </c>
      <c r="EM523" s="18">
        <f t="shared" ref="EM523:EM560" si="645">AJ523*CA523</f>
        <v>0</v>
      </c>
      <c r="EN523" s="18">
        <f t="shared" ref="EN523:EN560" si="646">AK523*CB523</f>
        <v>0</v>
      </c>
      <c r="EO523" s="18">
        <f t="shared" ref="EO523:EO560" si="647">AL523*CC523</f>
        <v>0</v>
      </c>
      <c r="EP523" s="18">
        <f t="shared" ref="EP523:EP560" si="648">AM523*CD523</f>
        <v>0</v>
      </c>
      <c r="EQ523" s="18">
        <f t="shared" ref="EQ523:EQ560" si="649">AN523*CE523</f>
        <v>0</v>
      </c>
      <c r="ER523" s="18">
        <f t="shared" ref="ER523:ER560" si="650">AO523*CF523</f>
        <v>0</v>
      </c>
      <c r="ES523" s="18">
        <f t="shared" ref="ES523:ES560" si="651">AP523*CG523</f>
        <v>0</v>
      </c>
      <c r="ET523" s="18">
        <f t="shared" ref="ET523:ET560" si="652">AQ523*CH523</f>
        <v>0</v>
      </c>
      <c r="EU523" s="18">
        <f t="shared" ref="EU523:EU560" si="653">AR523*CI523</f>
        <v>0</v>
      </c>
      <c r="EV523" s="18">
        <f t="shared" ref="EV523:EV560" si="654">AS523*CJ523</f>
        <v>0</v>
      </c>
      <c r="EW523" s="18">
        <f t="shared" ref="EW523:EW560" si="655">AT523*CK523</f>
        <v>0</v>
      </c>
      <c r="EX523" s="18">
        <f t="shared" ref="EX523:EX560" si="656">AU523*CL523</f>
        <v>0</v>
      </c>
      <c r="EY523" s="17"/>
      <c r="EZ523" s="1"/>
      <c r="FA523" s="54">
        <f t="shared" ca="1" si="606"/>
        <v>0</v>
      </c>
      <c r="FB523" s="54">
        <f t="shared" si="607"/>
        <v>0</v>
      </c>
      <c r="FC523" s="54">
        <f t="shared" ca="1" si="601"/>
        <v>0</v>
      </c>
      <c r="FD523" s="34" t="e">
        <f t="shared" ca="1" si="602"/>
        <v>#DIV/0!</v>
      </c>
      <c r="FE523" s="34" t="e">
        <f t="shared" ca="1" si="599"/>
        <v>#DIV/0!</v>
      </c>
      <c r="FH523">
        <f t="shared" si="608"/>
        <v>0</v>
      </c>
      <c r="FI523">
        <f t="shared" ca="1" si="609"/>
        <v>0</v>
      </c>
      <c r="FJ523">
        <f t="shared" ca="1" si="610"/>
        <v>0</v>
      </c>
    </row>
    <row r="524" spans="1:166" x14ac:dyDescent="0.25">
      <c r="A524" s="1"/>
      <c r="B524" s="15">
        <f>Kurse!B520</f>
        <v>40241</v>
      </c>
      <c r="C524" s="1"/>
      <c r="D524" s="20" t="str">
        <f>IF(ISNUMBER(VLOOKUP(B524,CASH!$B$7:$E$2815,2,FALSE)),VLOOKUP(B524,CASH!$B$7:$E$2815,2,FALSE),"")</f>
        <v/>
      </c>
      <c r="E524" s="1"/>
      <c r="F524" s="20">
        <f t="shared" si="603"/>
        <v>0</v>
      </c>
      <c r="G524" s="20"/>
      <c r="H524" s="20"/>
      <c r="I524" s="20"/>
      <c r="J524" s="20"/>
      <c r="K524" s="9"/>
      <c r="L524" s="9"/>
      <c r="M524" s="9"/>
      <c r="N524" s="9"/>
      <c r="O524" s="9"/>
      <c r="P524" s="9" t="str">
        <f>IF(ISNUMBER(VLOOKUP($B524,Anteile!$A$2:$BI$10000,12,FALSE)),VLOOKUP($B524,Anteile!$A$2:$BI$10000,12,FALSE),"0")</f>
        <v>0</v>
      </c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 t="str">
        <f>IF(ISNUMBER(VLOOKUP($B524,Anteile!$A$2:$BI$10000,24,FALSE)),VLOOKUP($B524,Anteile!$A$2:$BI$10000,24,FALSE),"0")</f>
        <v>0</v>
      </c>
      <c r="AC524" s="9" t="str">
        <f>IF(ISNUMBER(VLOOKUP($B524,Anteile!$A$2:$BI$10000,25,FALSE)),VLOOKUP($B524,Anteile!$A$2:$BI$10000,25,FALSE),"0")</f>
        <v>0</v>
      </c>
      <c r="AD524" s="9" t="str">
        <f>IF(ISNUMBER(VLOOKUP($B524,Anteile!$A$2:$BI$10000,26,FALSE)),VLOOKUP($B524,Anteile!$A$2:$BI$10000,26,FALSE),"0")</f>
        <v>0</v>
      </c>
      <c r="AE524" s="9" t="str">
        <f>IF(ISNUMBER(VLOOKUP($B524,Anteile!$A$2:$BI$10000,27,FALSE)),VLOOKUP($B524,Anteile!$A$2:$BI$10000,27,FALSE),"0")</f>
        <v>0</v>
      </c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5"/>
      <c r="AW524" s="13">
        <v>1</v>
      </c>
      <c r="AX524" s="5"/>
      <c r="AY524" s="5"/>
      <c r="AZ524" s="5"/>
      <c r="BA524" s="5"/>
      <c r="BB524" s="5"/>
      <c r="BC524" s="5"/>
      <c r="BD524" s="5"/>
      <c r="BE524" s="13">
        <f t="shared" ca="1" si="611"/>
        <v>833.91016200294553</v>
      </c>
      <c r="BF524" s="13">
        <f t="shared" ref="BF524:BF560" ca="1" si="657">IF(ISNUMBER(VLOOKUP($B524,INDIRECT("Kurse!"&amp;BF$10),2,FALSE)),VLOOKUP($B524,INDIRECT("Kurse!"&amp;BF$10),2,FALSE),BF525)</f>
        <v>0</v>
      </c>
      <c r="BG524" s="13">
        <f t="shared" ca="1" si="612"/>
        <v>74.727540500736382</v>
      </c>
      <c r="BH524" s="13"/>
      <c r="BI524" s="13"/>
      <c r="BJ524" s="13"/>
      <c r="BK524" s="13"/>
      <c r="BL524" s="13"/>
      <c r="BM524" s="13"/>
      <c r="BN524" s="13"/>
      <c r="BO524" s="13"/>
      <c r="BP524" s="13"/>
      <c r="BQ524" s="13"/>
      <c r="BR524" s="13"/>
      <c r="BS524" s="13">
        <f t="shared" ref="BS524:BS587" ca="1" si="658">IF(ISNUMBER(VLOOKUP($B524,INDIRECT("Kurse!"&amp;BS$10),2,FALSE)),VLOOKUP($B524,INDIRECT("Kurse!"&amp;BS$10),2,FALSE)/DA524,BS525)</f>
        <v>0</v>
      </c>
      <c r="BT524" s="13">
        <f t="shared" ref="BT524:BT587" ca="1" si="659">IF(ISNUMBER(VLOOKUP($B524,INDIRECT("Kurse!"&amp;BT$10),2,FALSE)),VLOOKUP($B524,INDIRECT("Kurse!"&amp;BT$10),2,FALSE),BT525)</f>
        <v>41.22</v>
      </c>
      <c r="BU524" s="13">
        <f t="shared" ref="BU524:BU587" ca="1" si="660">IF(ISNUMBER(VLOOKUP($B524,INDIRECT("Kurse!"&amp;BU$10),2,FALSE)),VLOOKUP($B524,INDIRECT("Kurse!"&amp;BU$10),2,FALSE)/DA524,BU525)</f>
        <v>27.488954344624446</v>
      </c>
      <c r="BV524" s="13">
        <f t="shared" ref="BV524:BV587" ca="1" si="661">IF(ISNUMBER(VLOOKUP($B524,INDIRECT("Kurse!"&amp;BV$10),2,FALSE)),VLOOKUP($B524,INDIRECT("Kurse!"&amp;BV$10),2,FALSE)/DA524,BV525)</f>
        <v>25.942562592047125</v>
      </c>
      <c r="BW524" s="13">
        <f t="shared" ca="1" si="600"/>
        <v>0</v>
      </c>
      <c r="BX524" s="13"/>
      <c r="BY524" s="13"/>
      <c r="BZ524" s="13"/>
      <c r="CA524" s="13"/>
      <c r="CB524" s="13"/>
      <c r="CC524" s="13"/>
      <c r="CD524" s="13"/>
      <c r="CE524" s="13"/>
      <c r="CF524" s="13"/>
      <c r="CG524" s="13"/>
      <c r="CH524" s="13"/>
      <c r="CI524" s="13"/>
      <c r="CJ524" s="13"/>
      <c r="CK524" s="13"/>
      <c r="CL524" s="13"/>
      <c r="CM524" s="5"/>
      <c r="CN524" s="13">
        <f t="shared" ref="CN524:CN587" ca="1" si="662">IF(ISNUMBER(VLOOKUP($B524,INDIRECT("Kurse!"&amp;CN$10),5,FALSE)),VLOOKUP($B524,INDIRECT("Kurse!"&amp;CN$10),5,FALSE),CN525)</f>
        <v>5795.32</v>
      </c>
      <c r="CO524" s="13">
        <f t="shared" ref="CO524:CO587" ca="1" si="663">IF(ISNUMBER(VLOOKUP($B524,INDIRECT("Kurse!"&amp;CO$10),2,FALSE)),VLOOKUP($B524,INDIRECT("Kurse!"&amp;CO$10),2,FALSE),CO525)</f>
        <v>124.45</v>
      </c>
      <c r="CP524" s="13">
        <f t="shared" ref="CP524:CP587" ca="1" si="664">IF(ISNUMBER(VLOOKUP($B524,INDIRECT("Kurse!"&amp;CP$10),2,FALSE)),VLOOKUP($B524,INDIRECT("Kurse!"&amp;CP$10),2,FALSE),CP525)</f>
        <v>380.75380000000001</v>
      </c>
      <c r="CQ524" s="5"/>
      <c r="CR524" s="5"/>
      <c r="CS524" s="5"/>
      <c r="CT524" s="34">
        <f t="shared" ref="CT524:CT587" ca="1" si="665">CN524/$CT$8</f>
        <v>0.97145146447231889</v>
      </c>
      <c r="CU524" s="34">
        <f t="shared" ref="CU524:CU587" ca="1" si="666">CO524/$CU$8</f>
        <v>0.99266172130493735</v>
      </c>
      <c r="CV524" s="34">
        <f t="shared" ref="CV524:CV587" ca="1" si="667">CP524/$CV$8</f>
        <v>0.90720315691634545</v>
      </c>
      <c r="CW524" s="5"/>
      <c r="CX524" s="5"/>
      <c r="CY524" s="5"/>
      <c r="CZ524" s="5"/>
      <c r="DA524" s="33">
        <f t="shared" ref="DA524:DA587" ca="1" si="668">IF(ISNUMBER(VLOOKUP($B524,INDIRECT("Kurse!"&amp;DA$10),5,FALSE)),VLOOKUP($B524,INDIRECT("Kurse!"&amp;DA$10),5,FALSE),DA525)</f>
        <v>1.3580000000000001</v>
      </c>
      <c r="DB524" s="13">
        <f t="shared" ref="DB524:DB587" ca="1" si="669">IF(ISNUMBER(VLOOKUP($B524,INDIRECT("Kurse!"&amp;DB$10),5,FALSE)),VLOOKUP($B524,INDIRECT("Kurse!"&amp;DB$10),5,FALSE),DB525)</f>
        <v>1132.45</v>
      </c>
      <c r="DC524" s="5"/>
      <c r="DD524" s="18">
        <f t="shared" ca="1" si="613"/>
        <v>0</v>
      </c>
      <c r="DE524" s="18">
        <f>IF(ISNUMBER(VLOOKUP(B524,CASH!$B$7:$D$10000,3,FALSE)),VLOOKUP(B524,CASH!$B$7:$D$10000,3,FALSE),0)</f>
        <v>0</v>
      </c>
      <c r="DF524" s="18">
        <f t="shared" si="614"/>
        <v>0</v>
      </c>
      <c r="DG524" s="18">
        <f t="shared" ca="1" si="604"/>
        <v>0</v>
      </c>
      <c r="DH524" s="18">
        <f t="shared" ca="1" si="605"/>
        <v>0</v>
      </c>
      <c r="DI524" s="18">
        <f t="shared" si="615"/>
        <v>0</v>
      </c>
      <c r="DJ524" s="18">
        <f t="shared" si="616"/>
        <v>0</v>
      </c>
      <c r="DK524" s="18">
        <f t="shared" si="617"/>
        <v>0</v>
      </c>
      <c r="DL524" s="18">
        <f t="shared" si="618"/>
        <v>0</v>
      </c>
      <c r="DM524" s="18">
        <f t="shared" si="619"/>
        <v>0</v>
      </c>
      <c r="DN524" s="18">
        <f t="shared" si="620"/>
        <v>0</v>
      </c>
      <c r="DO524" s="18">
        <f t="shared" si="621"/>
        <v>0</v>
      </c>
      <c r="DP524" s="18">
        <f t="shared" si="622"/>
        <v>0</v>
      </c>
      <c r="DQ524" s="18">
        <f t="shared" ca="1" si="623"/>
        <v>0</v>
      </c>
      <c r="DR524" s="18">
        <f t="shared" ca="1" si="624"/>
        <v>0</v>
      </c>
      <c r="DS524" s="18">
        <f t="shared" ca="1" si="625"/>
        <v>0</v>
      </c>
      <c r="DT524" s="18">
        <f t="shared" si="626"/>
        <v>0</v>
      </c>
      <c r="DU524" s="18">
        <f t="shared" si="627"/>
        <v>0</v>
      </c>
      <c r="DV524" s="18">
        <f t="shared" si="628"/>
        <v>0</v>
      </c>
      <c r="DW524" s="18">
        <f t="shared" si="629"/>
        <v>0</v>
      </c>
      <c r="DX524" s="18">
        <f t="shared" si="630"/>
        <v>0</v>
      </c>
      <c r="DY524" s="18">
        <f t="shared" si="631"/>
        <v>0</v>
      </c>
      <c r="DZ524" s="18">
        <f t="shared" si="632"/>
        <v>0</v>
      </c>
      <c r="EA524" s="18">
        <f t="shared" si="633"/>
        <v>0</v>
      </c>
      <c r="EB524" s="18">
        <f t="shared" si="634"/>
        <v>0</v>
      </c>
      <c r="EC524" s="18">
        <f t="shared" si="635"/>
        <v>0</v>
      </c>
      <c r="ED524" s="18">
        <f t="shared" si="636"/>
        <v>0</v>
      </c>
      <c r="EE524" s="18">
        <f t="shared" ca="1" si="637"/>
        <v>0</v>
      </c>
      <c r="EF524" s="18">
        <f t="shared" ca="1" si="638"/>
        <v>0</v>
      </c>
      <c r="EG524" s="18">
        <f t="shared" ca="1" si="639"/>
        <v>0</v>
      </c>
      <c r="EH524" s="18">
        <f t="shared" ca="1" si="640"/>
        <v>0</v>
      </c>
      <c r="EI524" s="18">
        <f t="shared" ca="1" si="641"/>
        <v>0</v>
      </c>
      <c r="EJ524" s="18">
        <f t="shared" si="642"/>
        <v>0</v>
      </c>
      <c r="EK524" s="18">
        <f t="shared" si="643"/>
        <v>0</v>
      </c>
      <c r="EL524" s="18">
        <f t="shared" si="644"/>
        <v>0</v>
      </c>
      <c r="EM524" s="18">
        <f t="shared" si="645"/>
        <v>0</v>
      </c>
      <c r="EN524" s="18">
        <f t="shared" si="646"/>
        <v>0</v>
      </c>
      <c r="EO524" s="18">
        <f t="shared" si="647"/>
        <v>0</v>
      </c>
      <c r="EP524" s="18">
        <f t="shared" si="648"/>
        <v>0</v>
      </c>
      <c r="EQ524" s="18">
        <f t="shared" si="649"/>
        <v>0</v>
      </c>
      <c r="ER524" s="18">
        <f t="shared" si="650"/>
        <v>0</v>
      </c>
      <c r="ES524" s="18">
        <f t="shared" si="651"/>
        <v>0</v>
      </c>
      <c r="ET524" s="18">
        <f t="shared" si="652"/>
        <v>0</v>
      </c>
      <c r="EU524" s="18">
        <f t="shared" si="653"/>
        <v>0</v>
      </c>
      <c r="EV524" s="18">
        <f t="shared" si="654"/>
        <v>0</v>
      </c>
      <c r="EW524" s="18">
        <f t="shared" si="655"/>
        <v>0</v>
      </c>
      <c r="EX524" s="18">
        <f t="shared" si="656"/>
        <v>0</v>
      </c>
      <c r="EY524" s="17"/>
      <c r="EZ524" s="1"/>
      <c r="FA524" s="54">
        <f t="shared" ca="1" si="606"/>
        <v>0</v>
      </c>
      <c r="FB524" s="54">
        <f t="shared" si="607"/>
        <v>0</v>
      </c>
      <c r="FC524" s="54">
        <f t="shared" ca="1" si="601"/>
        <v>0</v>
      </c>
      <c r="FD524" s="34" t="e">
        <f t="shared" ca="1" si="602"/>
        <v>#DIV/0!</v>
      </c>
      <c r="FE524" s="34" t="e">
        <f t="shared" ref="FE524:FE587" ca="1" si="670">IF($FE$9=B524,100%,FE525*(1+FD524))</f>
        <v>#DIV/0!</v>
      </c>
      <c r="FH524">
        <f t="shared" si="608"/>
        <v>0</v>
      </c>
      <c r="FI524">
        <f t="shared" ca="1" si="609"/>
        <v>0</v>
      </c>
      <c r="FJ524">
        <f t="shared" ca="1" si="610"/>
        <v>0</v>
      </c>
    </row>
    <row r="525" spans="1:166" x14ac:dyDescent="0.25">
      <c r="A525" s="1"/>
      <c r="B525" s="15">
        <f>Kurse!B521</f>
        <v>40240</v>
      </c>
      <c r="C525" s="1"/>
      <c r="D525" s="20" t="str">
        <f>IF(ISNUMBER(VLOOKUP(B525,CASH!$B$7:$E$2815,2,FALSE)),VLOOKUP(B525,CASH!$B$7:$E$2815,2,FALSE),"")</f>
        <v/>
      </c>
      <c r="E525" s="1"/>
      <c r="F525" s="20">
        <f t="shared" si="603"/>
        <v>0</v>
      </c>
      <c r="G525" s="20"/>
      <c r="H525" s="20"/>
      <c r="I525" s="20"/>
      <c r="J525" s="20"/>
      <c r="K525" s="9"/>
      <c r="L525" s="9"/>
      <c r="M525" s="9"/>
      <c r="N525" s="9"/>
      <c r="O525" s="9"/>
      <c r="P525" s="9" t="str">
        <f>IF(ISNUMBER(VLOOKUP($B525,Anteile!$A$2:$BI$10000,12,FALSE)),VLOOKUP($B525,Anteile!$A$2:$BI$10000,12,FALSE),"0")</f>
        <v>0</v>
      </c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 t="str">
        <f>IF(ISNUMBER(VLOOKUP($B525,Anteile!$A$2:$BI$10000,24,FALSE)),VLOOKUP($B525,Anteile!$A$2:$BI$10000,24,FALSE),"0")</f>
        <v>0</v>
      </c>
      <c r="AC525" s="9" t="str">
        <f>IF(ISNUMBER(VLOOKUP($B525,Anteile!$A$2:$BI$10000,25,FALSE)),VLOOKUP($B525,Anteile!$A$2:$BI$10000,25,FALSE),"0")</f>
        <v>0</v>
      </c>
      <c r="AD525" s="9" t="str">
        <f>IF(ISNUMBER(VLOOKUP($B525,Anteile!$A$2:$BI$10000,26,FALSE)),VLOOKUP($B525,Anteile!$A$2:$BI$10000,26,FALSE),"0")</f>
        <v>0</v>
      </c>
      <c r="AE525" s="9" t="str">
        <f>IF(ISNUMBER(VLOOKUP($B525,Anteile!$A$2:$BI$10000,27,FALSE)),VLOOKUP($B525,Anteile!$A$2:$BI$10000,27,FALSE),"0")</f>
        <v>0</v>
      </c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5"/>
      <c r="AW525" s="13">
        <v>1</v>
      </c>
      <c r="AX525" s="5"/>
      <c r="AY525" s="5"/>
      <c r="AZ525" s="5"/>
      <c r="BA525" s="5"/>
      <c r="BB525" s="5"/>
      <c r="BC525" s="5"/>
      <c r="BD525" s="5"/>
      <c r="BE525" s="13">
        <f t="shared" ca="1" si="611"/>
        <v>832.46952332287037</v>
      </c>
      <c r="BF525" s="13">
        <f t="shared" ca="1" si="657"/>
        <v>0</v>
      </c>
      <c r="BG525" s="13">
        <f t="shared" ca="1" si="612"/>
        <v>73.976202642528662</v>
      </c>
      <c r="BH525" s="13"/>
      <c r="BI525" s="13"/>
      <c r="BJ525" s="13"/>
      <c r="BK525" s="13"/>
      <c r="BL525" s="13"/>
      <c r="BM525" s="13"/>
      <c r="BN525" s="13"/>
      <c r="BO525" s="13"/>
      <c r="BP525" s="13"/>
      <c r="BQ525" s="13"/>
      <c r="BR525" s="13"/>
      <c r="BS525" s="13">
        <f t="shared" ca="1" si="658"/>
        <v>0</v>
      </c>
      <c r="BT525" s="13">
        <f t="shared" ca="1" si="659"/>
        <v>41.14</v>
      </c>
      <c r="BU525" s="13">
        <f t="shared" ca="1" si="660"/>
        <v>27.520256953062272</v>
      </c>
      <c r="BV525" s="13">
        <f t="shared" ca="1" si="661"/>
        <v>25.848602087743629</v>
      </c>
      <c r="BW525" s="13">
        <f t="shared" ca="1" si="600"/>
        <v>0</v>
      </c>
      <c r="BX525" s="13"/>
      <c r="BY525" s="13"/>
      <c r="BZ525" s="13"/>
      <c r="CA525" s="13"/>
      <c r="CB525" s="13"/>
      <c r="CC525" s="13"/>
      <c r="CD525" s="13"/>
      <c r="CE525" s="13"/>
      <c r="CF525" s="13"/>
      <c r="CG525" s="13"/>
      <c r="CH525" s="13"/>
      <c r="CI525" s="13"/>
      <c r="CJ525" s="13"/>
      <c r="CK525" s="13"/>
      <c r="CL525" s="13"/>
      <c r="CM525" s="5"/>
      <c r="CN525" s="13">
        <f t="shared" ca="1" si="662"/>
        <v>5817.88</v>
      </c>
      <c r="CO525" s="13">
        <f t="shared" ca="1" si="663"/>
        <v>123.87</v>
      </c>
      <c r="CP525" s="13">
        <f t="shared" ca="1" si="664"/>
        <v>380.94600000000003</v>
      </c>
      <c r="CQ525" s="5"/>
      <c r="CR525" s="5"/>
      <c r="CS525" s="5"/>
      <c r="CT525" s="34">
        <f t="shared" ca="1" si="665"/>
        <v>0.97523312709638377</v>
      </c>
      <c r="CU525" s="34">
        <f t="shared" ca="1" si="666"/>
        <v>0.98803541517109361</v>
      </c>
      <c r="CV525" s="34">
        <f t="shared" ca="1" si="667"/>
        <v>0.90766110230457098</v>
      </c>
      <c r="CW525" s="5"/>
      <c r="CX525" s="5"/>
      <c r="CY525" s="5"/>
      <c r="CZ525" s="5"/>
      <c r="DA525" s="33">
        <f t="shared" ca="1" si="668"/>
        <v>1.3698999999999999</v>
      </c>
      <c r="DB525" s="13">
        <f t="shared" ca="1" si="669"/>
        <v>1140.4000000000001</v>
      </c>
      <c r="DC525" s="5"/>
      <c r="DD525" s="18">
        <f t="shared" ca="1" si="613"/>
        <v>0</v>
      </c>
      <c r="DE525" s="18">
        <f>IF(ISNUMBER(VLOOKUP(B525,CASH!$B$7:$D$10000,3,FALSE)),VLOOKUP(B525,CASH!$B$7:$D$10000,3,FALSE),0)</f>
        <v>0</v>
      </c>
      <c r="DF525" s="18">
        <f t="shared" si="614"/>
        <v>0</v>
      </c>
      <c r="DG525" s="18">
        <f t="shared" ca="1" si="604"/>
        <v>0</v>
      </c>
      <c r="DH525" s="18">
        <f t="shared" ca="1" si="605"/>
        <v>0</v>
      </c>
      <c r="DI525" s="18">
        <f t="shared" si="615"/>
        <v>0</v>
      </c>
      <c r="DJ525" s="18">
        <f t="shared" si="616"/>
        <v>0</v>
      </c>
      <c r="DK525" s="18">
        <f t="shared" si="617"/>
        <v>0</v>
      </c>
      <c r="DL525" s="18">
        <f t="shared" si="618"/>
        <v>0</v>
      </c>
      <c r="DM525" s="18">
        <f t="shared" si="619"/>
        <v>0</v>
      </c>
      <c r="DN525" s="18">
        <f t="shared" si="620"/>
        <v>0</v>
      </c>
      <c r="DO525" s="18">
        <f t="shared" si="621"/>
        <v>0</v>
      </c>
      <c r="DP525" s="18">
        <f t="shared" si="622"/>
        <v>0</v>
      </c>
      <c r="DQ525" s="18">
        <f t="shared" ca="1" si="623"/>
        <v>0</v>
      </c>
      <c r="DR525" s="18">
        <f t="shared" ca="1" si="624"/>
        <v>0</v>
      </c>
      <c r="DS525" s="18">
        <f t="shared" ca="1" si="625"/>
        <v>0</v>
      </c>
      <c r="DT525" s="18">
        <f t="shared" si="626"/>
        <v>0</v>
      </c>
      <c r="DU525" s="18">
        <f t="shared" si="627"/>
        <v>0</v>
      </c>
      <c r="DV525" s="18">
        <f t="shared" si="628"/>
        <v>0</v>
      </c>
      <c r="DW525" s="18">
        <f t="shared" si="629"/>
        <v>0</v>
      </c>
      <c r="DX525" s="18">
        <f t="shared" si="630"/>
        <v>0</v>
      </c>
      <c r="DY525" s="18">
        <f t="shared" si="631"/>
        <v>0</v>
      </c>
      <c r="DZ525" s="18">
        <f t="shared" si="632"/>
        <v>0</v>
      </c>
      <c r="EA525" s="18">
        <f t="shared" si="633"/>
        <v>0</v>
      </c>
      <c r="EB525" s="18">
        <f t="shared" si="634"/>
        <v>0</v>
      </c>
      <c r="EC525" s="18">
        <f t="shared" si="635"/>
        <v>0</v>
      </c>
      <c r="ED525" s="18">
        <f t="shared" si="636"/>
        <v>0</v>
      </c>
      <c r="EE525" s="18">
        <f t="shared" ca="1" si="637"/>
        <v>0</v>
      </c>
      <c r="EF525" s="18">
        <f t="shared" ca="1" si="638"/>
        <v>0</v>
      </c>
      <c r="EG525" s="18">
        <f t="shared" ca="1" si="639"/>
        <v>0</v>
      </c>
      <c r="EH525" s="18">
        <f t="shared" ca="1" si="640"/>
        <v>0</v>
      </c>
      <c r="EI525" s="18">
        <f t="shared" ca="1" si="641"/>
        <v>0</v>
      </c>
      <c r="EJ525" s="18">
        <f t="shared" si="642"/>
        <v>0</v>
      </c>
      <c r="EK525" s="18">
        <f t="shared" si="643"/>
        <v>0</v>
      </c>
      <c r="EL525" s="18">
        <f t="shared" si="644"/>
        <v>0</v>
      </c>
      <c r="EM525" s="18">
        <f t="shared" si="645"/>
        <v>0</v>
      </c>
      <c r="EN525" s="18">
        <f t="shared" si="646"/>
        <v>0</v>
      </c>
      <c r="EO525" s="18">
        <f t="shared" si="647"/>
        <v>0</v>
      </c>
      <c r="EP525" s="18">
        <f t="shared" si="648"/>
        <v>0</v>
      </c>
      <c r="EQ525" s="18">
        <f t="shared" si="649"/>
        <v>0</v>
      </c>
      <c r="ER525" s="18">
        <f t="shared" si="650"/>
        <v>0</v>
      </c>
      <c r="ES525" s="18">
        <f t="shared" si="651"/>
        <v>0</v>
      </c>
      <c r="ET525" s="18">
        <f t="shared" si="652"/>
        <v>0</v>
      </c>
      <c r="EU525" s="18">
        <f t="shared" si="653"/>
        <v>0</v>
      </c>
      <c r="EV525" s="18">
        <f t="shared" si="654"/>
        <v>0</v>
      </c>
      <c r="EW525" s="18">
        <f t="shared" si="655"/>
        <v>0</v>
      </c>
      <c r="EX525" s="18">
        <f t="shared" si="656"/>
        <v>0</v>
      </c>
      <c r="EY525" s="17"/>
      <c r="EZ525" s="1"/>
      <c r="FA525" s="54">
        <f t="shared" ca="1" si="606"/>
        <v>0</v>
      </c>
      <c r="FB525" s="54">
        <f t="shared" si="607"/>
        <v>0</v>
      </c>
      <c r="FC525" s="54">
        <f t="shared" ca="1" si="601"/>
        <v>0</v>
      </c>
      <c r="FD525" s="34" t="e">
        <f t="shared" ca="1" si="602"/>
        <v>#DIV/0!</v>
      </c>
      <c r="FE525" s="34" t="e">
        <f t="shared" ca="1" si="670"/>
        <v>#DIV/0!</v>
      </c>
      <c r="FH525">
        <f t="shared" si="608"/>
        <v>0</v>
      </c>
      <c r="FI525">
        <f t="shared" ca="1" si="609"/>
        <v>0</v>
      </c>
      <c r="FJ525">
        <f t="shared" ca="1" si="610"/>
        <v>0</v>
      </c>
    </row>
    <row r="526" spans="1:166" x14ac:dyDescent="0.25">
      <c r="A526" s="1"/>
      <c r="B526" s="15">
        <f>Kurse!B522</f>
        <v>40239</v>
      </c>
      <c r="C526" s="1"/>
      <c r="D526" s="20" t="str">
        <f>IF(ISNUMBER(VLOOKUP(B526,CASH!$B$7:$E$2815,2,FALSE)),VLOOKUP(B526,CASH!$B$7:$E$2815,2,FALSE),"")</f>
        <v/>
      </c>
      <c r="E526" s="1"/>
      <c r="F526" s="20">
        <f t="shared" si="603"/>
        <v>0</v>
      </c>
      <c r="G526" s="20"/>
      <c r="H526" s="20"/>
      <c r="I526" s="20"/>
      <c r="J526" s="20"/>
      <c r="K526" s="9"/>
      <c r="L526" s="9"/>
      <c r="M526" s="9"/>
      <c r="N526" s="9"/>
      <c r="O526" s="9"/>
      <c r="P526" s="9" t="str">
        <f>IF(ISNUMBER(VLOOKUP($B526,Anteile!$A$2:$BI$10000,12,FALSE)),VLOOKUP($B526,Anteile!$A$2:$BI$10000,12,FALSE),"0")</f>
        <v>0</v>
      </c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 t="str">
        <f>IF(ISNUMBER(VLOOKUP($B526,Anteile!$A$2:$BI$10000,24,FALSE)),VLOOKUP($B526,Anteile!$A$2:$BI$10000,24,FALSE),"0")</f>
        <v>0</v>
      </c>
      <c r="AC526" s="9" t="str">
        <f>IF(ISNUMBER(VLOOKUP($B526,Anteile!$A$2:$BI$10000,25,FALSE)),VLOOKUP($B526,Anteile!$A$2:$BI$10000,25,FALSE),"0")</f>
        <v>0</v>
      </c>
      <c r="AD526" s="9" t="str">
        <f>IF(ISNUMBER(VLOOKUP($B526,Anteile!$A$2:$BI$10000,26,FALSE)),VLOOKUP($B526,Anteile!$A$2:$BI$10000,26,FALSE),"0")</f>
        <v>0</v>
      </c>
      <c r="AE526" s="9" t="str">
        <f>IF(ISNUMBER(VLOOKUP($B526,Anteile!$A$2:$BI$10000,27,FALSE)),VLOOKUP($B526,Anteile!$A$2:$BI$10000,27,FALSE),"0")</f>
        <v>0</v>
      </c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5"/>
      <c r="AW526" s="13">
        <v>1</v>
      </c>
      <c r="AX526" s="5"/>
      <c r="AY526" s="5"/>
      <c r="AZ526" s="5"/>
      <c r="BA526" s="5"/>
      <c r="BB526" s="5"/>
      <c r="BC526" s="5"/>
      <c r="BD526" s="5"/>
      <c r="BE526" s="13">
        <f t="shared" ca="1" si="611"/>
        <v>832.76305161906157</v>
      </c>
      <c r="BF526" s="13">
        <f t="shared" ca="1" si="657"/>
        <v>0</v>
      </c>
      <c r="BG526" s="13">
        <f t="shared" ca="1" si="612"/>
        <v>74.425435053968712</v>
      </c>
      <c r="BH526" s="13"/>
      <c r="BI526" s="13"/>
      <c r="BJ526" s="13"/>
      <c r="BK526" s="13"/>
      <c r="BL526" s="13"/>
      <c r="BM526" s="13"/>
      <c r="BN526" s="13"/>
      <c r="BO526" s="13"/>
      <c r="BP526" s="13"/>
      <c r="BQ526" s="13"/>
      <c r="BR526" s="13"/>
      <c r="BS526" s="13">
        <f t="shared" ca="1" si="658"/>
        <v>0</v>
      </c>
      <c r="BT526" s="13">
        <f t="shared" ca="1" si="659"/>
        <v>40.81</v>
      </c>
      <c r="BU526" s="13">
        <f t="shared" ca="1" si="660"/>
        <v>27.454291798223068</v>
      </c>
      <c r="BV526" s="13">
        <f t="shared" ca="1" si="661"/>
        <v>25.816873485571623</v>
      </c>
      <c r="BW526" s="13">
        <f t="shared" ca="1" si="600"/>
        <v>0</v>
      </c>
      <c r="BX526" s="13"/>
      <c r="BY526" s="13"/>
      <c r="BZ526" s="13"/>
      <c r="CA526" s="13"/>
      <c r="CB526" s="13"/>
      <c r="CC526" s="13"/>
      <c r="CD526" s="13"/>
      <c r="CE526" s="13"/>
      <c r="CF526" s="13"/>
      <c r="CG526" s="13"/>
      <c r="CH526" s="13"/>
      <c r="CI526" s="13"/>
      <c r="CJ526" s="13"/>
      <c r="CK526" s="13"/>
      <c r="CL526" s="13"/>
      <c r="CM526" s="5"/>
      <c r="CN526" s="13">
        <f t="shared" ca="1" si="662"/>
        <v>5776.56</v>
      </c>
      <c r="CO526" s="13">
        <f t="shared" ca="1" si="663"/>
        <v>123.38</v>
      </c>
      <c r="CP526" s="13">
        <f t="shared" ca="1" si="664"/>
        <v>380.95</v>
      </c>
      <c r="CQ526" s="5"/>
      <c r="CR526" s="5"/>
      <c r="CS526" s="5"/>
      <c r="CT526" s="34">
        <f t="shared" ca="1" si="665"/>
        <v>0.96830678402783954</v>
      </c>
      <c r="CU526" s="34">
        <f t="shared" ca="1" si="666"/>
        <v>0.98412698412698407</v>
      </c>
      <c r="CV526" s="34">
        <f t="shared" ca="1" si="667"/>
        <v>0.90767063290578265</v>
      </c>
      <c r="CW526" s="5"/>
      <c r="CX526" s="5"/>
      <c r="CY526" s="5"/>
      <c r="CZ526" s="5"/>
      <c r="DA526" s="33">
        <f t="shared" ca="1" si="668"/>
        <v>1.3619000000000001</v>
      </c>
      <c r="DB526" s="13">
        <f t="shared" ca="1" si="669"/>
        <v>1134.1400000000001</v>
      </c>
      <c r="DC526" s="5"/>
      <c r="DD526" s="18">
        <f t="shared" ca="1" si="613"/>
        <v>0</v>
      </c>
      <c r="DE526" s="18">
        <f>IF(ISNUMBER(VLOOKUP(B526,CASH!$B$7:$D$10000,3,FALSE)),VLOOKUP(B526,CASH!$B$7:$D$10000,3,FALSE),0)</f>
        <v>0</v>
      </c>
      <c r="DF526" s="18">
        <f t="shared" si="614"/>
        <v>0</v>
      </c>
      <c r="DG526" s="18">
        <f t="shared" ca="1" si="604"/>
        <v>0</v>
      </c>
      <c r="DH526" s="18">
        <f t="shared" ca="1" si="605"/>
        <v>0</v>
      </c>
      <c r="DI526" s="18">
        <f t="shared" si="615"/>
        <v>0</v>
      </c>
      <c r="DJ526" s="18">
        <f t="shared" si="616"/>
        <v>0</v>
      </c>
      <c r="DK526" s="18">
        <f t="shared" si="617"/>
        <v>0</v>
      </c>
      <c r="DL526" s="18">
        <f t="shared" si="618"/>
        <v>0</v>
      </c>
      <c r="DM526" s="18">
        <f t="shared" si="619"/>
        <v>0</v>
      </c>
      <c r="DN526" s="18">
        <f t="shared" si="620"/>
        <v>0</v>
      </c>
      <c r="DO526" s="18">
        <f t="shared" si="621"/>
        <v>0</v>
      </c>
      <c r="DP526" s="18">
        <f t="shared" si="622"/>
        <v>0</v>
      </c>
      <c r="DQ526" s="18">
        <f t="shared" ca="1" si="623"/>
        <v>0</v>
      </c>
      <c r="DR526" s="18">
        <f t="shared" ca="1" si="624"/>
        <v>0</v>
      </c>
      <c r="DS526" s="18">
        <f t="shared" ca="1" si="625"/>
        <v>0</v>
      </c>
      <c r="DT526" s="18">
        <f t="shared" si="626"/>
        <v>0</v>
      </c>
      <c r="DU526" s="18">
        <f t="shared" si="627"/>
        <v>0</v>
      </c>
      <c r="DV526" s="18">
        <f t="shared" si="628"/>
        <v>0</v>
      </c>
      <c r="DW526" s="18">
        <f t="shared" si="629"/>
        <v>0</v>
      </c>
      <c r="DX526" s="18">
        <f t="shared" si="630"/>
        <v>0</v>
      </c>
      <c r="DY526" s="18">
        <f t="shared" si="631"/>
        <v>0</v>
      </c>
      <c r="DZ526" s="18">
        <f t="shared" si="632"/>
        <v>0</v>
      </c>
      <c r="EA526" s="18">
        <f t="shared" si="633"/>
        <v>0</v>
      </c>
      <c r="EB526" s="18">
        <f t="shared" si="634"/>
        <v>0</v>
      </c>
      <c r="EC526" s="18">
        <f t="shared" si="635"/>
        <v>0</v>
      </c>
      <c r="ED526" s="18">
        <f t="shared" si="636"/>
        <v>0</v>
      </c>
      <c r="EE526" s="18">
        <f t="shared" ca="1" si="637"/>
        <v>0</v>
      </c>
      <c r="EF526" s="18">
        <f t="shared" ca="1" si="638"/>
        <v>0</v>
      </c>
      <c r="EG526" s="18">
        <f t="shared" ca="1" si="639"/>
        <v>0</v>
      </c>
      <c r="EH526" s="18">
        <f t="shared" ca="1" si="640"/>
        <v>0</v>
      </c>
      <c r="EI526" s="18">
        <f t="shared" ca="1" si="641"/>
        <v>0</v>
      </c>
      <c r="EJ526" s="18">
        <f t="shared" si="642"/>
        <v>0</v>
      </c>
      <c r="EK526" s="18">
        <f t="shared" si="643"/>
        <v>0</v>
      </c>
      <c r="EL526" s="18">
        <f t="shared" si="644"/>
        <v>0</v>
      </c>
      <c r="EM526" s="18">
        <f t="shared" si="645"/>
        <v>0</v>
      </c>
      <c r="EN526" s="18">
        <f t="shared" si="646"/>
        <v>0</v>
      </c>
      <c r="EO526" s="18">
        <f t="shared" si="647"/>
        <v>0</v>
      </c>
      <c r="EP526" s="18">
        <f t="shared" si="648"/>
        <v>0</v>
      </c>
      <c r="EQ526" s="18">
        <f t="shared" si="649"/>
        <v>0</v>
      </c>
      <c r="ER526" s="18">
        <f t="shared" si="650"/>
        <v>0</v>
      </c>
      <c r="ES526" s="18">
        <f t="shared" si="651"/>
        <v>0</v>
      </c>
      <c r="ET526" s="18">
        <f t="shared" si="652"/>
        <v>0</v>
      </c>
      <c r="EU526" s="18">
        <f t="shared" si="653"/>
        <v>0</v>
      </c>
      <c r="EV526" s="18">
        <f t="shared" si="654"/>
        <v>0</v>
      </c>
      <c r="EW526" s="18">
        <f t="shared" si="655"/>
        <v>0</v>
      </c>
      <c r="EX526" s="18">
        <f t="shared" si="656"/>
        <v>0</v>
      </c>
      <c r="EY526" s="17"/>
      <c r="EZ526" s="1"/>
      <c r="FA526" s="54">
        <f t="shared" ca="1" si="606"/>
        <v>0</v>
      </c>
      <c r="FB526" s="54">
        <f t="shared" si="607"/>
        <v>0</v>
      </c>
      <c r="FC526" s="54">
        <f t="shared" ca="1" si="601"/>
        <v>0</v>
      </c>
      <c r="FD526" s="34" t="e">
        <f t="shared" ca="1" si="602"/>
        <v>#DIV/0!</v>
      </c>
      <c r="FE526" s="34" t="e">
        <f t="shared" ca="1" si="670"/>
        <v>#DIV/0!</v>
      </c>
      <c r="FH526">
        <f t="shared" si="608"/>
        <v>0</v>
      </c>
      <c r="FI526">
        <f t="shared" ca="1" si="609"/>
        <v>0</v>
      </c>
      <c r="FJ526">
        <f t="shared" ca="1" si="610"/>
        <v>0</v>
      </c>
    </row>
    <row r="527" spans="1:166" x14ac:dyDescent="0.25">
      <c r="A527" s="1"/>
      <c r="B527" s="15">
        <f>Kurse!B523</f>
        <v>40238</v>
      </c>
      <c r="C527" s="1"/>
      <c r="D527" s="20" t="str">
        <f>IF(ISNUMBER(VLOOKUP(B527,CASH!$B$7:$E$2815,2,FALSE)),VLOOKUP(B527,CASH!$B$7:$E$2815,2,FALSE),"")</f>
        <v/>
      </c>
      <c r="E527" s="1"/>
      <c r="F527" s="20">
        <f t="shared" si="603"/>
        <v>0</v>
      </c>
      <c r="G527" s="20"/>
      <c r="H527" s="20"/>
      <c r="I527" s="20"/>
      <c r="J527" s="20"/>
      <c r="K527" s="9"/>
      <c r="L527" s="9"/>
      <c r="M527" s="9"/>
      <c r="N527" s="9"/>
      <c r="O527" s="9"/>
      <c r="P527" s="9" t="str">
        <f>IF(ISNUMBER(VLOOKUP($B527,Anteile!$A$2:$BI$10000,12,FALSE)),VLOOKUP($B527,Anteile!$A$2:$BI$10000,12,FALSE),"0")</f>
        <v>0</v>
      </c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 t="str">
        <f>IF(ISNUMBER(VLOOKUP($B527,Anteile!$A$2:$BI$10000,24,FALSE)),VLOOKUP($B527,Anteile!$A$2:$BI$10000,24,FALSE),"0")</f>
        <v>0</v>
      </c>
      <c r="AC527" s="9" t="str">
        <f>IF(ISNUMBER(VLOOKUP($B527,Anteile!$A$2:$BI$10000,25,FALSE)),VLOOKUP($B527,Anteile!$A$2:$BI$10000,25,FALSE),"0")</f>
        <v>0</v>
      </c>
      <c r="AD527" s="9" t="str">
        <f>IF(ISNUMBER(VLOOKUP($B527,Anteile!$A$2:$BI$10000,26,FALSE)),VLOOKUP($B527,Anteile!$A$2:$BI$10000,26,FALSE),"0")</f>
        <v>0</v>
      </c>
      <c r="AE527" s="9" t="str">
        <f>IF(ISNUMBER(VLOOKUP($B527,Anteile!$A$2:$BI$10000,27,FALSE)),VLOOKUP($B527,Anteile!$A$2:$BI$10000,27,FALSE),"0")</f>
        <v>0</v>
      </c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5"/>
      <c r="AW527" s="13">
        <v>1</v>
      </c>
      <c r="AX527" s="5"/>
      <c r="AY527" s="5"/>
      <c r="AZ527" s="5"/>
      <c r="BA527" s="5"/>
      <c r="BB527" s="5"/>
      <c r="BC527" s="5"/>
      <c r="BD527" s="5"/>
      <c r="BE527" s="13">
        <f t="shared" ca="1" si="611"/>
        <v>824.05427328368114</v>
      </c>
      <c r="BF527" s="13">
        <f t="shared" ca="1" si="657"/>
        <v>0</v>
      </c>
      <c r="BG527" s="13">
        <f t="shared" ca="1" si="612"/>
        <v>74.633139149030299</v>
      </c>
      <c r="BH527" s="13"/>
      <c r="BI527" s="13"/>
      <c r="BJ527" s="13"/>
      <c r="BK527" s="13"/>
      <c r="BL527" s="13"/>
      <c r="BM527" s="13"/>
      <c r="BN527" s="13"/>
      <c r="BO527" s="13"/>
      <c r="BP527" s="13"/>
      <c r="BQ527" s="13"/>
      <c r="BR527" s="13"/>
      <c r="BS527" s="13">
        <f t="shared" ca="1" si="658"/>
        <v>0</v>
      </c>
      <c r="BT527" s="13">
        <f t="shared" ca="1" si="659"/>
        <v>40.47</v>
      </c>
      <c r="BU527" s="13">
        <f t="shared" ca="1" si="660"/>
        <v>27.357864464272545</v>
      </c>
      <c r="BV527" s="13">
        <f t="shared" ca="1" si="661"/>
        <v>25.610205737040037</v>
      </c>
      <c r="BW527" s="13">
        <f t="shared" ca="1" si="600"/>
        <v>0</v>
      </c>
      <c r="BX527" s="13"/>
      <c r="BY527" s="13"/>
      <c r="BZ527" s="13"/>
      <c r="CA527" s="13"/>
      <c r="CB527" s="13"/>
      <c r="CC527" s="13"/>
      <c r="CD527" s="13"/>
      <c r="CE527" s="13"/>
      <c r="CF527" s="13"/>
      <c r="CG527" s="13"/>
      <c r="CH527" s="13"/>
      <c r="CI527" s="13"/>
      <c r="CJ527" s="13"/>
      <c r="CK527" s="13"/>
      <c r="CL527" s="13"/>
      <c r="CM527" s="5"/>
      <c r="CN527" s="13">
        <f t="shared" ca="1" si="662"/>
        <v>5713.51</v>
      </c>
      <c r="CO527" s="13">
        <f t="shared" ca="1" si="663"/>
        <v>121.88</v>
      </c>
      <c r="CP527" s="13">
        <f t="shared" ca="1" si="664"/>
        <v>380.95310000000001</v>
      </c>
      <c r="CQ527" s="5"/>
      <c r="CR527" s="5"/>
      <c r="CS527" s="5"/>
      <c r="CT527" s="34">
        <f t="shared" ca="1" si="665"/>
        <v>0.95773790865340291</v>
      </c>
      <c r="CU527" s="34">
        <f t="shared" ca="1" si="666"/>
        <v>0.97216239929807757</v>
      </c>
      <c r="CV527" s="34">
        <f t="shared" ca="1" si="667"/>
        <v>0.90767801912172175</v>
      </c>
      <c r="CW527" s="5"/>
      <c r="CX527" s="5"/>
      <c r="CY527" s="5"/>
      <c r="CZ527" s="5"/>
      <c r="DA527" s="33">
        <f t="shared" ca="1" si="668"/>
        <v>1.3561000000000001</v>
      </c>
      <c r="DB527" s="13">
        <f t="shared" ca="1" si="669"/>
        <v>1117.5</v>
      </c>
      <c r="DC527" s="5"/>
      <c r="DD527" s="18">
        <f t="shared" ca="1" si="613"/>
        <v>0</v>
      </c>
      <c r="DE527" s="18">
        <f>IF(ISNUMBER(VLOOKUP(B527,CASH!$B$7:$D$10000,3,FALSE)),VLOOKUP(B527,CASH!$B$7:$D$10000,3,FALSE),0)</f>
        <v>0</v>
      </c>
      <c r="DF527" s="18">
        <f t="shared" si="614"/>
        <v>0</v>
      </c>
      <c r="DG527" s="18">
        <f t="shared" ca="1" si="604"/>
        <v>0</v>
      </c>
      <c r="DH527" s="18">
        <f t="shared" ca="1" si="605"/>
        <v>0</v>
      </c>
      <c r="DI527" s="18">
        <f t="shared" si="615"/>
        <v>0</v>
      </c>
      <c r="DJ527" s="18">
        <f t="shared" si="616"/>
        <v>0</v>
      </c>
      <c r="DK527" s="18">
        <f t="shared" si="617"/>
        <v>0</v>
      </c>
      <c r="DL527" s="18">
        <f t="shared" si="618"/>
        <v>0</v>
      </c>
      <c r="DM527" s="18">
        <f t="shared" si="619"/>
        <v>0</v>
      </c>
      <c r="DN527" s="18">
        <f t="shared" si="620"/>
        <v>0</v>
      </c>
      <c r="DO527" s="18">
        <f t="shared" si="621"/>
        <v>0</v>
      </c>
      <c r="DP527" s="18">
        <f t="shared" si="622"/>
        <v>0</v>
      </c>
      <c r="DQ527" s="18">
        <f t="shared" ca="1" si="623"/>
        <v>0</v>
      </c>
      <c r="DR527" s="18">
        <f t="shared" ca="1" si="624"/>
        <v>0</v>
      </c>
      <c r="DS527" s="18">
        <f t="shared" ca="1" si="625"/>
        <v>0</v>
      </c>
      <c r="DT527" s="18">
        <f t="shared" si="626"/>
        <v>0</v>
      </c>
      <c r="DU527" s="18">
        <f t="shared" si="627"/>
        <v>0</v>
      </c>
      <c r="DV527" s="18">
        <f t="shared" si="628"/>
        <v>0</v>
      </c>
      <c r="DW527" s="18">
        <f t="shared" si="629"/>
        <v>0</v>
      </c>
      <c r="DX527" s="18">
        <f t="shared" si="630"/>
        <v>0</v>
      </c>
      <c r="DY527" s="18">
        <f t="shared" si="631"/>
        <v>0</v>
      </c>
      <c r="DZ527" s="18">
        <f t="shared" si="632"/>
        <v>0</v>
      </c>
      <c r="EA527" s="18">
        <f t="shared" si="633"/>
        <v>0</v>
      </c>
      <c r="EB527" s="18">
        <f t="shared" si="634"/>
        <v>0</v>
      </c>
      <c r="EC527" s="18">
        <f t="shared" si="635"/>
        <v>0</v>
      </c>
      <c r="ED527" s="18">
        <f t="shared" si="636"/>
        <v>0</v>
      </c>
      <c r="EE527" s="18">
        <f t="shared" ca="1" si="637"/>
        <v>0</v>
      </c>
      <c r="EF527" s="18">
        <f t="shared" ca="1" si="638"/>
        <v>0</v>
      </c>
      <c r="EG527" s="18">
        <f t="shared" ca="1" si="639"/>
        <v>0</v>
      </c>
      <c r="EH527" s="18">
        <f t="shared" ca="1" si="640"/>
        <v>0</v>
      </c>
      <c r="EI527" s="18">
        <f t="shared" ca="1" si="641"/>
        <v>0</v>
      </c>
      <c r="EJ527" s="18">
        <f t="shared" si="642"/>
        <v>0</v>
      </c>
      <c r="EK527" s="18">
        <f t="shared" si="643"/>
        <v>0</v>
      </c>
      <c r="EL527" s="18">
        <f t="shared" si="644"/>
        <v>0</v>
      </c>
      <c r="EM527" s="18">
        <f t="shared" si="645"/>
        <v>0</v>
      </c>
      <c r="EN527" s="18">
        <f t="shared" si="646"/>
        <v>0</v>
      </c>
      <c r="EO527" s="18">
        <f t="shared" si="647"/>
        <v>0</v>
      </c>
      <c r="EP527" s="18">
        <f t="shared" si="648"/>
        <v>0</v>
      </c>
      <c r="EQ527" s="18">
        <f t="shared" si="649"/>
        <v>0</v>
      </c>
      <c r="ER527" s="18">
        <f t="shared" si="650"/>
        <v>0</v>
      </c>
      <c r="ES527" s="18">
        <f t="shared" si="651"/>
        <v>0</v>
      </c>
      <c r="ET527" s="18">
        <f t="shared" si="652"/>
        <v>0</v>
      </c>
      <c r="EU527" s="18">
        <f t="shared" si="653"/>
        <v>0</v>
      </c>
      <c r="EV527" s="18">
        <f t="shared" si="654"/>
        <v>0</v>
      </c>
      <c r="EW527" s="18">
        <f t="shared" si="655"/>
        <v>0</v>
      </c>
      <c r="EX527" s="18">
        <f t="shared" si="656"/>
        <v>0</v>
      </c>
      <c r="EY527" s="17"/>
      <c r="EZ527" s="1"/>
      <c r="FA527" s="54">
        <f t="shared" ca="1" si="606"/>
        <v>0</v>
      </c>
      <c r="FB527" s="54">
        <f t="shared" si="607"/>
        <v>0</v>
      </c>
      <c r="FC527" s="54">
        <f t="shared" ca="1" si="601"/>
        <v>0</v>
      </c>
      <c r="FD527" s="34" t="e">
        <f t="shared" ca="1" si="602"/>
        <v>#DIV/0!</v>
      </c>
      <c r="FE527" s="34" t="e">
        <f t="shared" ca="1" si="670"/>
        <v>#DIV/0!</v>
      </c>
      <c r="FH527">
        <f t="shared" si="608"/>
        <v>0</v>
      </c>
      <c r="FI527">
        <f t="shared" ca="1" si="609"/>
        <v>0</v>
      </c>
      <c r="FJ527">
        <f t="shared" ca="1" si="610"/>
        <v>0</v>
      </c>
    </row>
    <row r="528" spans="1:166" x14ac:dyDescent="0.25">
      <c r="A528" s="1"/>
      <c r="B528" s="15">
        <f>Kurse!B524</f>
        <v>40235</v>
      </c>
      <c r="C528" s="1"/>
      <c r="D528" s="20" t="str">
        <f>IF(ISNUMBER(VLOOKUP(B528,CASH!$B$7:$E$2815,2,FALSE)),VLOOKUP(B528,CASH!$B$7:$E$2815,2,FALSE),"")</f>
        <v/>
      </c>
      <c r="E528" s="1"/>
      <c r="F528" s="20">
        <f t="shared" si="603"/>
        <v>0</v>
      </c>
      <c r="G528" s="20"/>
      <c r="H528" s="20"/>
      <c r="I528" s="20"/>
      <c r="J528" s="20"/>
      <c r="K528" s="9"/>
      <c r="L528" s="9"/>
      <c r="M528" s="9"/>
      <c r="N528" s="9"/>
      <c r="O528" s="9"/>
      <c r="P528" s="9" t="str">
        <f>IF(ISNUMBER(VLOOKUP($B528,Anteile!$A$2:$BI$10000,12,FALSE)),VLOOKUP($B528,Anteile!$A$2:$BI$10000,12,FALSE),"0")</f>
        <v>0</v>
      </c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 t="str">
        <f>IF(ISNUMBER(VLOOKUP($B528,Anteile!$A$2:$BI$10000,24,FALSE)),VLOOKUP($B528,Anteile!$A$2:$BI$10000,24,FALSE),"0")</f>
        <v>0</v>
      </c>
      <c r="AC528" s="9" t="str">
        <f>IF(ISNUMBER(VLOOKUP($B528,Anteile!$A$2:$BI$10000,25,FALSE)),VLOOKUP($B528,Anteile!$A$2:$BI$10000,25,FALSE),"0")</f>
        <v>0</v>
      </c>
      <c r="AD528" s="9" t="str">
        <f>IF(ISNUMBER(VLOOKUP($B528,Anteile!$A$2:$BI$10000,26,FALSE)),VLOOKUP($B528,Anteile!$A$2:$BI$10000,26,FALSE),"0")</f>
        <v>0</v>
      </c>
      <c r="AE528" s="9" t="str">
        <f>IF(ISNUMBER(VLOOKUP($B528,Anteile!$A$2:$BI$10000,27,FALSE)),VLOOKUP($B528,Anteile!$A$2:$BI$10000,27,FALSE),"0")</f>
        <v>0</v>
      </c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5"/>
      <c r="AW528" s="13">
        <v>1</v>
      </c>
      <c r="AX528" s="5"/>
      <c r="AY528" s="5"/>
      <c r="AZ528" s="5"/>
      <c r="BA528" s="5"/>
      <c r="BB528" s="5"/>
      <c r="BC528" s="5"/>
      <c r="BD528" s="5"/>
      <c r="BE528" s="13">
        <f t="shared" ca="1" si="611"/>
        <v>820.8330272533608</v>
      </c>
      <c r="BF528" s="13">
        <f t="shared" ca="1" si="657"/>
        <v>0</v>
      </c>
      <c r="BG528" s="13">
        <f t="shared" ca="1" si="612"/>
        <v>73.995445530008084</v>
      </c>
      <c r="BH528" s="13"/>
      <c r="BI528" s="13"/>
      <c r="BJ528" s="13"/>
      <c r="BK528" s="13"/>
      <c r="BL528" s="13"/>
      <c r="BM528" s="13"/>
      <c r="BN528" s="13"/>
      <c r="BO528" s="13"/>
      <c r="BP528" s="13"/>
      <c r="BQ528" s="13"/>
      <c r="BR528" s="13"/>
      <c r="BS528" s="13">
        <f t="shared" ca="1" si="658"/>
        <v>0</v>
      </c>
      <c r="BT528" s="13">
        <f t="shared" ca="1" si="659"/>
        <v>40</v>
      </c>
      <c r="BU528" s="13">
        <f t="shared" ca="1" si="660"/>
        <v>27.121134209946376</v>
      </c>
      <c r="BV528" s="13">
        <f t="shared" ca="1" si="661"/>
        <v>25.189157423051494</v>
      </c>
      <c r="BW528" s="13">
        <f t="shared" ref="BW528:BW591" ca="1" si="671">IF(ISNUMBER(VLOOKUP($B528,INDIRECT("Kurse!"&amp;BW$10),5,FALSE)),VLOOKUP($B528,INDIRECT("Kurse!"&amp;BW$10),5,FALSE),BW529)</f>
        <v>0</v>
      </c>
      <c r="BX528" s="13"/>
      <c r="BY528" s="13"/>
      <c r="BZ528" s="13"/>
      <c r="CA528" s="13"/>
      <c r="CB528" s="13"/>
      <c r="CC528" s="13"/>
      <c r="CD528" s="13"/>
      <c r="CE528" s="13"/>
      <c r="CF528" s="13"/>
      <c r="CG528" s="13"/>
      <c r="CH528" s="13"/>
      <c r="CI528" s="13"/>
      <c r="CJ528" s="13"/>
      <c r="CK528" s="13"/>
      <c r="CL528" s="13"/>
      <c r="CM528" s="5"/>
      <c r="CN528" s="13">
        <f t="shared" ca="1" si="662"/>
        <v>5598.46</v>
      </c>
      <c r="CO528" s="13">
        <f t="shared" ca="1" si="663"/>
        <v>121.38</v>
      </c>
      <c r="CP528" s="13">
        <f t="shared" ca="1" si="664"/>
        <v>380.8956</v>
      </c>
      <c r="CQ528" s="5"/>
      <c r="CR528" s="5"/>
      <c r="CS528" s="5"/>
      <c r="CT528" s="34">
        <f t="shared" ca="1" si="665"/>
        <v>0.93845243503200837</v>
      </c>
      <c r="CU528" s="34">
        <f t="shared" ca="1" si="666"/>
        <v>0.96817420435510881</v>
      </c>
      <c r="CV528" s="34">
        <f t="shared" ca="1" si="667"/>
        <v>0.90754101672930265</v>
      </c>
      <c r="CW528" s="5"/>
      <c r="CX528" s="5"/>
      <c r="CY528" s="5"/>
      <c r="CZ528" s="5"/>
      <c r="DA528" s="33">
        <f t="shared" ca="1" si="668"/>
        <v>1.3613</v>
      </c>
      <c r="DB528" s="13">
        <f t="shared" ca="1" si="669"/>
        <v>1117.4000000000001</v>
      </c>
      <c r="DC528" s="5"/>
      <c r="DD528" s="18">
        <f t="shared" ca="1" si="613"/>
        <v>0</v>
      </c>
      <c r="DE528" s="18">
        <f>IF(ISNUMBER(VLOOKUP(B528,CASH!$B$7:$D$10000,3,FALSE)),VLOOKUP(B528,CASH!$B$7:$D$10000,3,FALSE),0)</f>
        <v>0</v>
      </c>
      <c r="DF528" s="18">
        <f t="shared" si="614"/>
        <v>0</v>
      </c>
      <c r="DG528" s="18">
        <f t="shared" ca="1" si="604"/>
        <v>0</v>
      </c>
      <c r="DH528" s="18">
        <f t="shared" ca="1" si="605"/>
        <v>0</v>
      </c>
      <c r="DI528" s="18">
        <f t="shared" si="615"/>
        <v>0</v>
      </c>
      <c r="DJ528" s="18">
        <f t="shared" si="616"/>
        <v>0</v>
      </c>
      <c r="DK528" s="18">
        <f t="shared" si="617"/>
        <v>0</v>
      </c>
      <c r="DL528" s="18">
        <f t="shared" si="618"/>
        <v>0</v>
      </c>
      <c r="DM528" s="18">
        <f t="shared" si="619"/>
        <v>0</v>
      </c>
      <c r="DN528" s="18">
        <f t="shared" si="620"/>
        <v>0</v>
      </c>
      <c r="DO528" s="18">
        <f t="shared" si="621"/>
        <v>0</v>
      </c>
      <c r="DP528" s="18">
        <f t="shared" si="622"/>
        <v>0</v>
      </c>
      <c r="DQ528" s="18">
        <f t="shared" ca="1" si="623"/>
        <v>0</v>
      </c>
      <c r="DR528" s="18">
        <f t="shared" ca="1" si="624"/>
        <v>0</v>
      </c>
      <c r="DS528" s="18">
        <f t="shared" ca="1" si="625"/>
        <v>0</v>
      </c>
      <c r="DT528" s="18">
        <f t="shared" si="626"/>
        <v>0</v>
      </c>
      <c r="DU528" s="18">
        <f t="shared" si="627"/>
        <v>0</v>
      </c>
      <c r="DV528" s="18">
        <f t="shared" si="628"/>
        <v>0</v>
      </c>
      <c r="DW528" s="18">
        <f t="shared" si="629"/>
        <v>0</v>
      </c>
      <c r="DX528" s="18">
        <f t="shared" si="630"/>
        <v>0</v>
      </c>
      <c r="DY528" s="18">
        <f t="shared" si="631"/>
        <v>0</v>
      </c>
      <c r="DZ528" s="18">
        <f t="shared" si="632"/>
        <v>0</v>
      </c>
      <c r="EA528" s="18">
        <f t="shared" si="633"/>
        <v>0</v>
      </c>
      <c r="EB528" s="18">
        <f t="shared" si="634"/>
        <v>0</v>
      </c>
      <c r="EC528" s="18">
        <f t="shared" si="635"/>
        <v>0</v>
      </c>
      <c r="ED528" s="18">
        <f t="shared" si="636"/>
        <v>0</v>
      </c>
      <c r="EE528" s="18">
        <f t="shared" ca="1" si="637"/>
        <v>0</v>
      </c>
      <c r="EF528" s="18">
        <f t="shared" ca="1" si="638"/>
        <v>0</v>
      </c>
      <c r="EG528" s="18">
        <f t="shared" ca="1" si="639"/>
        <v>0</v>
      </c>
      <c r="EH528" s="18">
        <f t="shared" ca="1" si="640"/>
        <v>0</v>
      </c>
      <c r="EI528" s="18">
        <f t="shared" ca="1" si="641"/>
        <v>0</v>
      </c>
      <c r="EJ528" s="18">
        <f t="shared" si="642"/>
        <v>0</v>
      </c>
      <c r="EK528" s="18">
        <f t="shared" si="643"/>
        <v>0</v>
      </c>
      <c r="EL528" s="18">
        <f t="shared" si="644"/>
        <v>0</v>
      </c>
      <c r="EM528" s="18">
        <f t="shared" si="645"/>
        <v>0</v>
      </c>
      <c r="EN528" s="18">
        <f t="shared" si="646"/>
        <v>0</v>
      </c>
      <c r="EO528" s="18">
        <f t="shared" si="647"/>
        <v>0</v>
      </c>
      <c r="EP528" s="18">
        <f t="shared" si="648"/>
        <v>0</v>
      </c>
      <c r="EQ528" s="18">
        <f t="shared" si="649"/>
        <v>0</v>
      </c>
      <c r="ER528" s="18">
        <f t="shared" si="650"/>
        <v>0</v>
      </c>
      <c r="ES528" s="18">
        <f t="shared" si="651"/>
        <v>0</v>
      </c>
      <c r="ET528" s="18">
        <f t="shared" si="652"/>
        <v>0</v>
      </c>
      <c r="EU528" s="18">
        <f t="shared" si="653"/>
        <v>0</v>
      </c>
      <c r="EV528" s="18">
        <f t="shared" si="654"/>
        <v>0</v>
      </c>
      <c r="EW528" s="18">
        <f t="shared" si="655"/>
        <v>0</v>
      </c>
      <c r="EX528" s="18">
        <f t="shared" si="656"/>
        <v>0</v>
      </c>
      <c r="EY528" s="17"/>
      <c r="EZ528" s="1"/>
      <c r="FA528" s="54">
        <f t="shared" ca="1" si="606"/>
        <v>0</v>
      </c>
      <c r="FB528" s="54">
        <f t="shared" si="607"/>
        <v>0</v>
      </c>
      <c r="FC528" s="54">
        <f t="shared" ca="1" si="601"/>
        <v>0</v>
      </c>
      <c r="FD528" s="34" t="e">
        <f t="shared" ca="1" si="602"/>
        <v>#DIV/0!</v>
      </c>
      <c r="FE528" s="34" t="e">
        <f t="shared" ca="1" si="670"/>
        <v>#DIV/0!</v>
      </c>
      <c r="FH528">
        <f t="shared" si="608"/>
        <v>0</v>
      </c>
      <c r="FI528">
        <f t="shared" ca="1" si="609"/>
        <v>0</v>
      </c>
      <c r="FJ528">
        <f t="shared" ca="1" si="610"/>
        <v>0</v>
      </c>
    </row>
    <row r="529" spans="1:166" x14ac:dyDescent="0.25">
      <c r="A529" s="1"/>
      <c r="B529" s="15">
        <f>Kurse!B525</f>
        <v>40234</v>
      </c>
      <c r="C529" s="1"/>
      <c r="D529" s="20" t="str">
        <f>IF(ISNUMBER(VLOOKUP(B529,CASH!$B$7:$E$2815,2,FALSE)),VLOOKUP(B529,CASH!$B$7:$E$2815,2,FALSE),"")</f>
        <v/>
      </c>
      <c r="E529" s="1"/>
      <c r="F529" s="20">
        <f t="shared" si="603"/>
        <v>0</v>
      </c>
      <c r="G529" s="20"/>
      <c r="H529" s="20"/>
      <c r="I529" s="20"/>
      <c r="J529" s="20"/>
      <c r="K529" s="9"/>
      <c r="L529" s="9"/>
      <c r="M529" s="9"/>
      <c r="N529" s="9"/>
      <c r="O529" s="9"/>
      <c r="P529" s="9" t="str">
        <f>IF(ISNUMBER(VLOOKUP($B529,Anteile!$A$2:$BI$10000,12,FALSE)),VLOOKUP($B529,Anteile!$A$2:$BI$10000,12,FALSE),"0")</f>
        <v>0</v>
      </c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 t="str">
        <f>IF(ISNUMBER(VLOOKUP($B529,Anteile!$A$2:$BI$10000,24,FALSE)),VLOOKUP($B529,Anteile!$A$2:$BI$10000,24,FALSE),"0")</f>
        <v>0</v>
      </c>
      <c r="AC529" s="9" t="str">
        <f>IF(ISNUMBER(VLOOKUP($B529,Anteile!$A$2:$BI$10000,25,FALSE)),VLOOKUP($B529,Anteile!$A$2:$BI$10000,25,FALSE),"0")</f>
        <v>0</v>
      </c>
      <c r="AD529" s="9" t="str">
        <f>IF(ISNUMBER(VLOOKUP($B529,Anteile!$A$2:$BI$10000,26,FALSE)),VLOOKUP($B529,Anteile!$A$2:$BI$10000,26,FALSE),"0")</f>
        <v>0</v>
      </c>
      <c r="AE529" s="9" t="str">
        <f>IF(ISNUMBER(VLOOKUP($B529,Anteile!$A$2:$BI$10000,27,FALSE)),VLOOKUP($B529,Anteile!$A$2:$BI$10000,27,FALSE),"0")</f>
        <v>0</v>
      </c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5"/>
      <c r="AW529" s="13">
        <v>1</v>
      </c>
      <c r="AX529" s="5"/>
      <c r="AY529" s="5"/>
      <c r="AZ529" s="5"/>
      <c r="BA529" s="5"/>
      <c r="BB529" s="5"/>
      <c r="BC529" s="5"/>
      <c r="BD529" s="5"/>
      <c r="BE529" s="13">
        <f t="shared" ca="1" si="611"/>
        <v>816.10520094562662</v>
      </c>
      <c r="BF529" s="13">
        <f t="shared" ca="1" si="657"/>
        <v>0</v>
      </c>
      <c r="BG529" s="13">
        <f t="shared" ca="1" si="612"/>
        <v>73.899231678486998</v>
      </c>
      <c r="BH529" s="13"/>
      <c r="BI529" s="13"/>
      <c r="BJ529" s="13"/>
      <c r="BK529" s="13"/>
      <c r="BL529" s="13"/>
      <c r="BM529" s="13"/>
      <c r="BN529" s="13"/>
      <c r="BO529" s="13"/>
      <c r="BP529" s="13"/>
      <c r="BQ529" s="13"/>
      <c r="BR529" s="13"/>
      <c r="BS529" s="13">
        <f t="shared" ca="1" si="658"/>
        <v>0</v>
      </c>
      <c r="BT529" s="13">
        <f t="shared" ca="1" si="659"/>
        <v>39.590000000000003</v>
      </c>
      <c r="BU529" s="13">
        <f t="shared" ca="1" si="660"/>
        <v>27.024231678486998</v>
      </c>
      <c r="BV529" s="13">
        <f t="shared" ca="1" si="661"/>
        <v>24.977836879432626</v>
      </c>
      <c r="BW529" s="13">
        <f t="shared" ca="1" si="671"/>
        <v>0</v>
      </c>
      <c r="BX529" s="13"/>
      <c r="BY529" s="13"/>
      <c r="BZ529" s="13"/>
      <c r="CA529" s="13"/>
      <c r="CB529" s="13"/>
      <c r="CC529" s="13"/>
      <c r="CD529" s="13"/>
      <c r="CE529" s="13"/>
      <c r="CF529" s="13"/>
      <c r="CG529" s="13"/>
      <c r="CH529" s="13"/>
      <c r="CI529" s="13"/>
      <c r="CJ529" s="13"/>
      <c r="CK529" s="13"/>
      <c r="CL529" s="13"/>
      <c r="CM529" s="5"/>
      <c r="CN529" s="13">
        <f t="shared" ca="1" si="662"/>
        <v>5532.33</v>
      </c>
      <c r="CO529" s="13">
        <f t="shared" ca="1" si="663"/>
        <v>122.55</v>
      </c>
      <c r="CP529" s="13">
        <f t="shared" ca="1" si="664"/>
        <v>380.82659999999998</v>
      </c>
      <c r="CQ529" s="5"/>
      <c r="CR529" s="5"/>
      <c r="CS529" s="5"/>
      <c r="CT529" s="34">
        <f t="shared" ca="1" si="665"/>
        <v>0.92736726883832887</v>
      </c>
      <c r="CU529" s="34">
        <f t="shared" ca="1" si="666"/>
        <v>0.97750658052165584</v>
      </c>
      <c r="CV529" s="34">
        <f t="shared" ca="1" si="667"/>
        <v>0.90737661385839952</v>
      </c>
      <c r="CW529" s="5"/>
      <c r="CX529" s="5"/>
      <c r="CY529" s="5"/>
      <c r="CZ529" s="5"/>
      <c r="DA529" s="33">
        <f t="shared" ca="1" si="668"/>
        <v>1.3535999999999999</v>
      </c>
      <c r="DB529" s="13">
        <f t="shared" ca="1" si="669"/>
        <v>1104.68</v>
      </c>
      <c r="DC529" s="5"/>
      <c r="DD529" s="18">
        <f t="shared" ca="1" si="613"/>
        <v>0</v>
      </c>
      <c r="DE529" s="18">
        <f>IF(ISNUMBER(VLOOKUP(B529,CASH!$B$7:$D$10000,3,FALSE)),VLOOKUP(B529,CASH!$B$7:$D$10000,3,FALSE),0)</f>
        <v>0</v>
      </c>
      <c r="DF529" s="18">
        <f t="shared" si="614"/>
        <v>0</v>
      </c>
      <c r="DG529" s="18">
        <f t="shared" ca="1" si="604"/>
        <v>0</v>
      </c>
      <c r="DH529" s="18">
        <f t="shared" ca="1" si="605"/>
        <v>0</v>
      </c>
      <c r="DI529" s="18">
        <f t="shared" si="615"/>
        <v>0</v>
      </c>
      <c r="DJ529" s="18">
        <f t="shared" si="616"/>
        <v>0</v>
      </c>
      <c r="DK529" s="18">
        <f t="shared" si="617"/>
        <v>0</v>
      </c>
      <c r="DL529" s="18">
        <f t="shared" si="618"/>
        <v>0</v>
      </c>
      <c r="DM529" s="18">
        <f t="shared" si="619"/>
        <v>0</v>
      </c>
      <c r="DN529" s="18">
        <f t="shared" si="620"/>
        <v>0</v>
      </c>
      <c r="DO529" s="18">
        <f t="shared" si="621"/>
        <v>0</v>
      </c>
      <c r="DP529" s="18">
        <f t="shared" si="622"/>
        <v>0</v>
      </c>
      <c r="DQ529" s="18">
        <f t="shared" ca="1" si="623"/>
        <v>0</v>
      </c>
      <c r="DR529" s="18">
        <f t="shared" ca="1" si="624"/>
        <v>0</v>
      </c>
      <c r="DS529" s="18">
        <f t="shared" ca="1" si="625"/>
        <v>0</v>
      </c>
      <c r="DT529" s="18">
        <f t="shared" si="626"/>
        <v>0</v>
      </c>
      <c r="DU529" s="18">
        <f t="shared" si="627"/>
        <v>0</v>
      </c>
      <c r="DV529" s="18">
        <f t="shared" si="628"/>
        <v>0</v>
      </c>
      <c r="DW529" s="18">
        <f t="shared" si="629"/>
        <v>0</v>
      </c>
      <c r="DX529" s="18">
        <f t="shared" si="630"/>
        <v>0</v>
      </c>
      <c r="DY529" s="18">
        <f t="shared" si="631"/>
        <v>0</v>
      </c>
      <c r="DZ529" s="18">
        <f t="shared" si="632"/>
        <v>0</v>
      </c>
      <c r="EA529" s="18">
        <f t="shared" si="633"/>
        <v>0</v>
      </c>
      <c r="EB529" s="18">
        <f t="shared" si="634"/>
        <v>0</v>
      </c>
      <c r="EC529" s="18">
        <f t="shared" si="635"/>
        <v>0</v>
      </c>
      <c r="ED529" s="18">
        <f t="shared" si="636"/>
        <v>0</v>
      </c>
      <c r="EE529" s="18">
        <f t="shared" ca="1" si="637"/>
        <v>0</v>
      </c>
      <c r="EF529" s="18">
        <f t="shared" ca="1" si="638"/>
        <v>0</v>
      </c>
      <c r="EG529" s="18">
        <f t="shared" ca="1" si="639"/>
        <v>0</v>
      </c>
      <c r="EH529" s="18">
        <f t="shared" ca="1" si="640"/>
        <v>0</v>
      </c>
      <c r="EI529" s="18">
        <f t="shared" ca="1" si="641"/>
        <v>0</v>
      </c>
      <c r="EJ529" s="18">
        <f t="shared" si="642"/>
        <v>0</v>
      </c>
      <c r="EK529" s="18">
        <f t="shared" si="643"/>
        <v>0</v>
      </c>
      <c r="EL529" s="18">
        <f t="shared" si="644"/>
        <v>0</v>
      </c>
      <c r="EM529" s="18">
        <f t="shared" si="645"/>
        <v>0</v>
      </c>
      <c r="EN529" s="18">
        <f t="shared" si="646"/>
        <v>0</v>
      </c>
      <c r="EO529" s="18">
        <f t="shared" si="647"/>
        <v>0</v>
      </c>
      <c r="EP529" s="18">
        <f t="shared" si="648"/>
        <v>0</v>
      </c>
      <c r="EQ529" s="18">
        <f t="shared" si="649"/>
        <v>0</v>
      </c>
      <c r="ER529" s="18">
        <f t="shared" si="650"/>
        <v>0</v>
      </c>
      <c r="ES529" s="18">
        <f t="shared" si="651"/>
        <v>0</v>
      </c>
      <c r="ET529" s="18">
        <f t="shared" si="652"/>
        <v>0</v>
      </c>
      <c r="EU529" s="18">
        <f t="shared" si="653"/>
        <v>0</v>
      </c>
      <c r="EV529" s="18">
        <f t="shared" si="654"/>
        <v>0</v>
      </c>
      <c r="EW529" s="18">
        <f t="shared" si="655"/>
        <v>0</v>
      </c>
      <c r="EX529" s="18">
        <f t="shared" si="656"/>
        <v>0</v>
      </c>
      <c r="EY529" s="17"/>
      <c r="EZ529" s="1"/>
      <c r="FA529" s="54">
        <f t="shared" ca="1" si="606"/>
        <v>0</v>
      </c>
      <c r="FB529" s="54">
        <f t="shared" si="607"/>
        <v>0</v>
      </c>
      <c r="FC529" s="54">
        <f t="shared" ca="1" si="601"/>
        <v>0</v>
      </c>
      <c r="FD529" s="34" t="e">
        <f t="shared" ca="1" si="602"/>
        <v>#DIV/0!</v>
      </c>
      <c r="FE529" s="34" t="e">
        <f t="shared" ca="1" si="670"/>
        <v>#DIV/0!</v>
      </c>
      <c r="FH529">
        <f t="shared" si="608"/>
        <v>0</v>
      </c>
      <c r="FI529">
        <f t="shared" ca="1" si="609"/>
        <v>0</v>
      </c>
      <c r="FJ529">
        <f t="shared" ca="1" si="610"/>
        <v>0</v>
      </c>
    </row>
    <row r="530" spans="1:166" x14ac:dyDescent="0.25">
      <c r="A530" s="1"/>
      <c r="B530" s="15">
        <f>Kurse!B526</f>
        <v>40233</v>
      </c>
      <c r="C530" s="1"/>
      <c r="D530" s="20" t="str">
        <f>IF(ISNUMBER(VLOOKUP(B530,CASH!$B$7:$E$2815,2,FALSE)),VLOOKUP(B530,CASH!$B$7:$E$2815,2,FALSE),"")</f>
        <v/>
      </c>
      <c r="E530" s="1"/>
      <c r="F530" s="20">
        <f t="shared" si="603"/>
        <v>0</v>
      </c>
      <c r="G530" s="20"/>
      <c r="H530" s="20"/>
      <c r="I530" s="20"/>
      <c r="J530" s="20"/>
      <c r="K530" s="9"/>
      <c r="L530" s="9"/>
      <c r="M530" s="9"/>
      <c r="N530" s="9"/>
      <c r="O530" s="9"/>
      <c r="P530" s="9" t="str">
        <f>IF(ISNUMBER(VLOOKUP($B530,Anteile!$A$2:$BI$10000,12,FALSE)),VLOOKUP($B530,Anteile!$A$2:$BI$10000,12,FALSE),"0")</f>
        <v>0</v>
      </c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 t="str">
        <f>IF(ISNUMBER(VLOOKUP($B530,Anteile!$A$2:$BI$10000,24,FALSE)),VLOOKUP($B530,Anteile!$A$2:$BI$10000,24,FALSE),"0")</f>
        <v>0</v>
      </c>
      <c r="AC530" s="9" t="str">
        <f>IF(ISNUMBER(VLOOKUP($B530,Anteile!$A$2:$BI$10000,25,FALSE)),VLOOKUP($B530,Anteile!$A$2:$BI$10000,25,FALSE),"0")</f>
        <v>0</v>
      </c>
      <c r="AD530" s="9" t="str">
        <f>IF(ISNUMBER(VLOOKUP($B530,Anteile!$A$2:$BI$10000,26,FALSE)),VLOOKUP($B530,Anteile!$A$2:$BI$10000,26,FALSE),"0")</f>
        <v>0</v>
      </c>
      <c r="AE530" s="9" t="str">
        <f>IF(ISNUMBER(VLOOKUP($B530,Anteile!$A$2:$BI$10000,27,FALSE)),VLOOKUP($B530,Anteile!$A$2:$BI$10000,27,FALSE),"0")</f>
        <v>0</v>
      </c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5"/>
      <c r="AW530" s="13">
        <v>1</v>
      </c>
      <c r="AX530" s="5"/>
      <c r="AY530" s="5"/>
      <c r="AZ530" s="5"/>
      <c r="BA530" s="5"/>
      <c r="BB530" s="5"/>
      <c r="BC530" s="5"/>
      <c r="BD530" s="5"/>
      <c r="BE530" s="13">
        <f t="shared" ca="1" si="611"/>
        <v>812.62924667651396</v>
      </c>
      <c r="BF530" s="13">
        <f t="shared" ca="1" si="657"/>
        <v>0</v>
      </c>
      <c r="BG530" s="13">
        <f t="shared" ca="1" si="612"/>
        <v>73.618906942392911</v>
      </c>
      <c r="BH530" s="13"/>
      <c r="BI530" s="13"/>
      <c r="BJ530" s="13"/>
      <c r="BK530" s="13"/>
      <c r="BL530" s="13"/>
      <c r="BM530" s="13"/>
      <c r="BN530" s="13"/>
      <c r="BO530" s="13"/>
      <c r="BP530" s="13"/>
      <c r="BQ530" s="13"/>
      <c r="BR530" s="13"/>
      <c r="BS530" s="13">
        <f t="shared" ca="1" si="658"/>
        <v>0</v>
      </c>
      <c r="BT530" s="13">
        <f t="shared" ca="1" si="659"/>
        <v>40.229999999999997</v>
      </c>
      <c r="BU530" s="13">
        <f t="shared" ca="1" si="660"/>
        <v>27.097488921713438</v>
      </c>
      <c r="BV530" s="13">
        <f t="shared" ca="1" si="661"/>
        <v>25.251107828655829</v>
      </c>
      <c r="BW530" s="13">
        <f t="shared" ca="1" si="671"/>
        <v>0</v>
      </c>
      <c r="BX530" s="13"/>
      <c r="BY530" s="13"/>
      <c r="BZ530" s="13"/>
      <c r="CA530" s="13"/>
      <c r="CB530" s="13"/>
      <c r="CC530" s="13"/>
      <c r="CD530" s="13"/>
      <c r="CE530" s="13"/>
      <c r="CF530" s="13"/>
      <c r="CG530" s="13"/>
      <c r="CH530" s="13"/>
      <c r="CI530" s="13"/>
      <c r="CJ530" s="13"/>
      <c r="CK530" s="13"/>
      <c r="CL530" s="13"/>
      <c r="CM530" s="5"/>
      <c r="CN530" s="13">
        <f t="shared" ca="1" si="662"/>
        <v>5615.51</v>
      </c>
      <c r="CO530" s="13">
        <f t="shared" ca="1" si="663"/>
        <v>122.25</v>
      </c>
      <c r="CP530" s="13">
        <f t="shared" ca="1" si="664"/>
        <v>379.97210000000001</v>
      </c>
      <c r="CQ530" s="5"/>
      <c r="CR530" s="5"/>
      <c r="CS530" s="5"/>
      <c r="CT530" s="34">
        <f t="shared" ca="1" si="665"/>
        <v>0.94131047349567443</v>
      </c>
      <c r="CU530" s="34">
        <f t="shared" ca="1" si="666"/>
        <v>0.97511366355587459</v>
      </c>
      <c r="CV530" s="34">
        <f t="shared" ca="1" si="667"/>
        <v>0.90534063917453567</v>
      </c>
      <c r="CW530" s="5"/>
      <c r="CX530" s="5"/>
      <c r="CY530" s="5"/>
      <c r="CZ530" s="5"/>
      <c r="DA530" s="33">
        <f t="shared" ca="1" si="668"/>
        <v>1.3540000000000001</v>
      </c>
      <c r="DB530" s="13">
        <f t="shared" ca="1" si="669"/>
        <v>1100.3</v>
      </c>
      <c r="DC530" s="5"/>
      <c r="DD530" s="18">
        <f t="shared" ca="1" si="613"/>
        <v>0</v>
      </c>
      <c r="DE530" s="18">
        <f>IF(ISNUMBER(VLOOKUP(B530,CASH!$B$7:$D$10000,3,FALSE)),VLOOKUP(B530,CASH!$B$7:$D$10000,3,FALSE),0)</f>
        <v>0</v>
      </c>
      <c r="DF530" s="18">
        <f t="shared" si="614"/>
        <v>0</v>
      </c>
      <c r="DG530" s="18">
        <f t="shared" ca="1" si="604"/>
        <v>0</v>
      </c>
      <c r="DH530" s="18">
        <f t="shared" ca="1" si="605"/>
        <v>0</v>
      </c>
      <c r="DI530" s="18">
        <f t="shared" si="615"/>
        <v>0</v>
      </c>
      <c r="DJ530" s="18">
        <f t="shared" si="616"/>
        <v>0</v>
      </c>
      <c r="DK530" s="18">
        <f t="shared" si="617"/>
        <v>0</v>
      </c>
      <c r="DL530" s="18">
        <f t="shared" si="618"/>
        <v>0</v>
      </c>
      <c r="DM530" s="18">
        <f t="shared" si="619"/>
        <v>0</v>
      </c>
      <c r="DN530" s="18">
        <f t="shared" si="620"/>
        <v>0</v>
      </c>
      <c r="DO530" s="18">
        <f t="shared" si="621"/>
        <v>0</v>
      </c>
      <c r="DP530" s="18">
        <f t="shared" si="622"/>
        <v>0</v>
      </c>
      <c r="DQ530" s="18">
        <f t="shared" ca="1" si="623"/>
        <v>0</v>
      </c>
      <c r="DR530" s="18">
        <f t="shared" ca="1" si="624"/>
        <v>0</v>
      </c>
      <c r="DS530" s="18">
        <f t="shared" ca="1" si="625"/>
        <v>0</v>
      </c>
      <c r="DT530" s="18">
        <f t="shared" si="626"/>
        <v>0</v>
      </c>
      <c r="DU530" s="18">
        <f t="shared" si="627"/>
        <v>0</v>
      </c>
      <c r="DV530" s="18">
        <f t="shared" si="628"/>
        <v>0</v>
      </c>
      <c r="DW530" s="18">
        <f t="shared" si="629"/>
        <v>0</v>
      </c>
      <c r="DX530" s="18">
        <f t="shared" si="630"/>
        <v>0</v>
      </c>
      <c r="DY530" s="18">
        <f t="shared" si="631"/>
        <v>0</v>
      </c>
      <c r="DZ530" s="18">
        <f t="shared" si="632"/>
        <v>0</v>
      </c>
      <c r="EA530" s="18">
        <f t="shared" si="633"/>
        <v>0</v>
      </c>
      <c r="EB530" s="18">
        <f t="shared" si="634"/>
        <v>0</v>
      </c>
      <c r="EC530" s="18">
        <f t="shared" si="635"/>
        <v>0</v>
      </c>
      <c r="ED530" s="18">
        <f t="shared" si="636"/>
        <v>0</v>
      </c>
      <c r="EE530" s="18">
        <f t="shared" ca="1" si="637"/>
        <v>0</v>
      </c>
      <c r="EF530" s="18">
        <f t="shared" ca="1" si="638"/>
        <v>0</v>
      </c>
      <c r="EG530" s="18">
        <f t="shared" ca="1" si="639"/>
        <v>0</v>
      </c>
      <c r="EH530" s="18">
        <f t="shared" ca="1" si="640"/>
        <v>0</v>
      </c>
      <c r="EI530" s="18">
        <f t="shared" ca="1" si="641"/>
        <v>0</v>
      </c>
      <c r="EJ530" s="18">
        <f t="shared" si="642"/>
        <v>0</v>
      </c>
      <c r="EK530" s="18">
        <f t="shared" si="643"/>
        <v>0</v>
      </c>
      <c r="EL530" s="18">
        <f t="shared" si="644"/>
        <v>0</v>
      </c>
      <c r="EM530" s="18">
        <f t="shared" si="645"/>
        <v>0</v>
      </c>
      <c r="EN530" s="18">
        <f t="shared" si="646"/>
        <v>0</v>
      </c>
      <c r="EO530" s="18">
        <f t="shared" si="647"/>
        <v>0</v>
      </c>
      <c r="EP530" s="18">
        <f t="shared" si="648"/>
        <v>0</v>
      </c>
      <c r="EQ530" s="18">
        <f t="shared" si="649"/>
        <v>0</v>
      </c>
      <c r="ER530" s="18">
        <f t="shared" si="650"/>
        <v>0</v>
      </c>
      <c r="ES530" s="18">
        <f t="shared" si="651"/>
        <v>0</v>
      </c>
      <c r="ET530" s="18">
        <f t="shared" si="652"/>
        <v>0</v>
      </c>
      <c r="EU530" s="18">
        <f t="shared" si="653"/>
        <v>0</v>
      </c>
      <c r="EV530" s="18">
        <f t="shared" si="654"/>
        <v>0</v>
      </c>
      <c r="EW530" s="18">
        <f t="shared" si="655"/>
        <v>0</v>
      </c>
      <c r="EX530" s="18">
        <f t="shared" si="656"/>
        <v>0</v>
      </c>
      <c r="EY530" s="17"/>
      <c r="EZ530" s="1"/>
      <c r="FA530" s="54">
        <f t="shared" ca="1" si="606"/>
        <v>0</v>
      </c>
      <c r="FB530" s="54">
        <f t="shared" si="607"/>
        <v>0</v>
      </c>
      <c r="FC530" s="54">
        <f t="shared" ca="1" si="601"/>
        <v>0</v>
      </c>
      <c r="FD530" s="34" t="e">
        <f t="shared" ca="1" si="602"/>
        <v>#DIV/0!</v>
      </c>
      <c r="FE530" s="34" t="e">
        <f t="shared" ca="1" si="670"/>
        <v>#DIV/0!</v>
      </c>
      <c r="FH530">
        <f t="shared" si="608"/>
        <v>0</v>
      </c>
      <c r="FI530">
        <f t="shared" ca="1" si="609"/>
        <v>0</v>
      </c>
      <c r="FJ530">
        <f t="shared" ca="1" si="610"/>
        <v>0</v>
      </c>
    </row>
    <row r="531" spans="1:166" x14ac:dyDescent="0.25">
      <c r="A531" s="1"/>
      <c r="B531" s="15">
        <f>Kurse!B527</f>
        <v>40232</v>
      </c>
      <c r="C531" s="1"/>
      <c r="D531" s="20" t="str">
        <f>IF(ISNUMBER(VLOOKUP(B531,CASH!$B$7:$E$2815,2,FALSE)),VLOOKUP(B531,CASH!$B$7:$E$2815,2,FALSE),"")</f>
        <v/>
      </c>
      <c r="E531" s="1"/>
      <c r="F531" s="20">
        <f t="shared" si="603"/>
        <v>0</v>
      </c>
      <c r="G531" s="20"/>
      <c r="H531" s="20"/>
      <c r="I531" s="20"/>
      <c r="J531" s="20"/>
      <c r="K531" s="9"/>
      <c r="L531" s="9"/>
      <c r="M531" s="9"/>
      <c r="N531" s="9"/>
      <c r="O531" s="9"/>
      <c r="P531" s="9" t="str">
        <f>IF(ISNUMBER(VLOOKUP($B531,Anteile!$A$2:$BI$10000,12,FALSE)),VLOOKUP($B531,Anteile!$A$2:$BI$10000,12,FALSE),"0")</f>
        <v>0</v>
      </c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 t="str">
        <f>IF(ISNUMBER(VLOOKUP($B531,Anteile!$A$2:$BI$10000,24,FALSE)),VLOOKUP($B531,Anteile!$A$2:$BI$10000,24,FALSE),"0")</f>
        <v>0</v>
      </c>
      <c r="AC531" s="9" t="str">
        <f>IF(ISNUMBER(VLOOKUP($B531,Anteile!$A$2:$BI$10000,25,FALSE)),VLOOKUP($B531,Anteile!$A$2:$BI$10000,25,FALSE),"0")</f>
        <v>0</v>
      </c>
      <c r="AD531" s="9" t="str">
        <f>IF(ISNUMBER(VLOOKUP($B531,Anteile!$A$2:$BI$10000,26,FALSE)),VLOOKUP($B531,Anteile!$A$2:$BI$10000,26,FALSE),"0")</f>
        <v>0</v>
      </c>
      <c r="AE531" s="9" t="str">
        <f>IF(ISNUMBER(VLOOKUP($B531,Anteile!$A$2:$BI$10000,27,FALSE)),VLOOKUP($B531,Anteile!$A$2:$BI$10000,27,FALSE),"0")</f>
        <v>0</v>
      </c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5"/>
      <c r="AW531" s="13">
        <v>1</v>
      </c>
      <c r="AX531" s="5"/>
      <c r="AY531" s="5"/>
      <c r="AZ531" s="5"/>
      <c r="BA531" s="5"/>
      <c r="BB531" s="5"/>
      <c r="BC531" s="5"/>
      <c r="BD531" s="5"/>
      <c r="BE531" s="13">
        <f t="shared" ca="1" si="611"/>
        <v>817.83152133717908</v>
      </c>
      <c r="BF531" s="13">
        <f t="shared" ca="1" si="657"/>
        <v>0</v>
      </c>
      <c r="BG531" s="13">
        <f t="shared" ca="1" si="612"/>
        <v>73.877671769839509</v>
      </c>
      <c r="BH531" s="13"/>
      <c r="BI531" s="13"/>
      <c r="BJ531" s="13"/>
      <c r="BK531" s="13"/>
      <c r="BL531" s="13"/>
      <c r="BM531" s="13"/>
      <c r="BN531" s="13"/>
      <c r="BO531" s="13"/>
      <c r="BP531" s="13"/>
      <c r="BQ531" s="13"/>
      <c r="BR531" s="13"/>
      <c r="BS531" s="13">
        <f t="shared" ca="1" si="658"/>
        <v>0</v>
      </c>
      <c r="BT531" s="13">
        <f t="shared" ca="1" si="659"/>
        <v>40.14</v>
      </c>
      <c r="BU531" s="13">
        <f t="shared" ca="1" si="660"/>
        <v>27.438798905406404</v>
      </c>
      <c r="BV531" s="13">
        <f t="shared" ca="1" si="661"/>
        <v>25.471488795207453</v>
      </c>
      <c r="BW531" s="13">
        <f t="shared" ca="1" si="671"/>
        <v>0</v>
      </c>
      <c r="BX531" s="13"/>
      <c r="BY531" s="13"/>
      <c r="BZ531" s="13"/>
      <c r="CA531" s="13"/>
      <c r="CB531" s="13"/>
      <c r="CC531" s="13"/>
      <c r="CD531" s="13"/>
      <c r="CE531" s="13"/>
      <c r="CF531" s="13"/>
      <c r="CG531" s="13"/>
      <c r="CH531" s="13"/>
      <c r="CI531" s="13"/>
      <c r="CJ531" s="13"/>
      <c r="CK531" s="13"/>
      <c r="CL531" s="13"/>
      <c r="CM531" s="5"/>
      <c r="CN531" s="13">
        <f t="shared" ca="1" si="662"/>
        <v>5604.07</v>
      </c>
      <c r="CO531" s="13">
        <f t="shared" ca="1" si="663"/>
        <v>123.11</v>
      </c>
      <c r="CP531" s="13">
        <f t="shared" ca="1" si="664"/>
        <v>379.28960000000001</v>
      </c>
      <c r="CQ531" s="5"/>
      <c r="CR531" s="5"/>
      <c r="CS531" s="5"/>
      <c r="CT531" s="34">
        <f t="shared" ca="1" si="665"/>
        <v>0.93939282188134354</v>
      </c>
      <c r="CU531" s="34">
        <f t="shared" ca="1" si="666"/>
        <v>0.98197335885778092</v>
      </c>
      <c r="CV531" s="34">
        <f t="shared" ca="1" si="667"/>
        <v>0.90371448034277768</v>
      </c>
      <c r="CW531" s="5"/>
      <c r="CX531" s="5"/>
      <c r="CY531" s="5"/>
      <c r="CZ531" s="5"/>
      <c r="DA531" s="33">
        <f t="shared" ca="1" si="668"/>
        <v>1.3521000000000001</v>
      </c>
      <c r="DB531" s="13">
        <f t="shared" ca="1" si="669"/>
        <v>1105.79</v>
      </c>
      <c r="DC531" s="5"/>
      <c r="DD531" s="18">
        <f t="shared" ca="1" si="613"/>
        <v>0</v>
      </c>
      <c r="DE531" s="18">
        <f>IF(ISNUMBER(VLOOKUP(B531,CASH!$B$7:$D$10000,3,FALSE)),VLOOKUP(B531,CASH!$B$7:$D$10000,3,FALSE),0)</f>
        <v>0</v>
      </c>
      <c r="DF531" s="18">
        <f t="shared" si="614"/>
        <v>0</v>
      </c>
      <c r="DG531" s="18">
        <f t="shared" ca="1" si="604"/>
        <v>0</v>
      </c>
      <c r="DH531" s="18">
        <f t="shared" ca="1" si="605"/>
        <v>0</v>
      </c>
      <c r="DI531" s="18">
        <f t="shared" si="615"/>
        <v>0</v>
      </c>
      <c r="DJ531" s="18">
        <f t="shared" si="616"/>
        <v>0</v>
      </c>
      <c r="DK531" s="18">
        <f t="shared" si="617"/>
        <v>0</v>
      </c>
      <c r="DL531" s="18">
        <f t="shared" si="618"/>
        <v>0</v>
      </c>
      <c r="DM531" s="18">
        <f t="shared" si="619"/>
        <v>0</v>
      </c>
      <c r="DN531" s="18">
        <f t="shared" si="620"/>
        <v>0</v>
      </c>
      <c r="DO531" s="18">
        <f t="shared" si="621"/>
        <v>0</v>
      </c>
      <c r="DP531" s="18">
        <f t="shared" si="622"/>
        <v>0</v>
      </c>
      <c r="DQ531" s="18">
        <f t="shared" ca="1" si="623"/>
        <v>0</v>
      </c>
      <c r="DR531" s="18">
        <f t="shared" ca="1" si="624"/>
        <v>0</v>
      </c>
      <c r="DS531" s="18">
        <f t="shared" ca="1" si="625"/>
        <v>0</v>
      </c>
      <c r="DT531" s="18">
        <f t="shared" si="626"/>
        <v>0</v>
      </c>
      <c r="DU531" s="18">
        <f t="shared" si="627"/>
        <v>0</v>
      </c>
      <c r="DV531" s="18">
        <f t="shared" si="628"/>
        <v>0</v>
      </c>
      <c r="DW531" s="18">
        <f t="shared" si="629"/>
        <v>0</v>
      </c>
      <c r="DX531" s="18">
        <f t="shared" si="630"/>
        <v>0</v>
      </c>
      <c r="DY531" s="18">
        <f t="shared" si="631"/>
        <v>0</v>
      </c>
      <c r="DZ531" s="18">
        <f t="shared" si="632"/>
        <v>0</v>
      </c>
      <c r="EA531" s="18">
        <f t="shared" si="633"/>
        <v>0</v>
      </c>
      <c r="EB531" s="18">
        <f t="shared" si="634"/>
        <v>0</v>
      </c>
      <c r="EC531" s="18">
        <f t="shared" si="635"/>
        <v>0</v>
      </c>
      <c r="ED531" s="18">
        <f t="shared" si="636"/>
        <v>0</v>
      </c>
      <c r="EE531" s="18">
        <f t="shared" ca="1" si="637"/>
        <v>0</v>
      </c>
      <c r="EF531" s="18">
        <f t="shared" ca="1" si="638"/>
        <v>0</v>
      </c>
      <c r="EG531" s="18">
        <f t="shared" ca="1" si="639"/>
        <v>0</v>
      </c>
      <c r="EH531" s="18">
        <f t="shared" ca="1" si="640"/>
        <v>0</v>
      </c>
      <c r="EI531" s="18">
        <f t="shared" ca="1" si="641"/>
        <v>0</v>
      </c>
      <c r="EJ531" s="18">
        <f t="shared" si="642"/>
        <v>0</v>
      </c>
      <c r="EK531" s="18">
        <f t="shared" si="643"/>
        <v>0</v>
      </c>
      <c r="EL531" s="18">
        <f t="shared" si="644"/>
        <v>0</v>
      </c>
      <c r="EM531" s="18">
        <f t="shared" si="645"/>
        <v>0</v>
      </c>
      <c r="EN531" s="18">
        <f t="shared" si="646"/>
        <v>0</v>
      </c>
      <c r="EO531" s="18">
        <f t="shared" si="647"/>
        <v>0</v>
      </c>
      <c r="EP531" s="18">
        <f t="shared" si="648"/>
        <v>0</v>
      </c>
      <c r="EQ531" s="18">
        <f t="shared" si="649"/>
        <v>0</v>
      </c>
      <c r="ER531" s="18">
        <f t="shared" si="650"/>
        <v>0</v>
      </c>
      <c r="ES531" s="18">
        <f t="shared" si="651"/>
        <v>0</v>
      </c>
      <c r="ET531" s="18">
        <f t="shared" si="652"/>
        <v>0</v>
      </c>
      <c r="EU531" s="18">
        <f t="shared" si="653"/>
        <v>0</v>
      </c>
      <c r="EV531" s="18">
        <f t="shared" si="654"/>
        <v>0</v>
      </c>
      <c r="EW531" s="18">
        <f t="shared" si="655"/>
        <v>0</v>
      </c>
      <c r="EX531" s="18">
        <f t="shared" si="656"/>
        <v>0</v>
      </c>
      <c r="EY531" s="17"/>
      <c r="EZ531" s="1"/>
      <c r="FA531" s="54">
        <f t="shared" ca="1" si="606"/>
        <v>0</v>
      </c>
      <c r="FB531" s="54">
        <f t="shared" si="607"/>
        <v>0</v>
      </c>
      <c r="FC531" s="54">
        <f t="shared" ca="1" si="601"/>
        <v>0</v>
      </c>
      <c r="FD531" s="34" t="e">
        <f t="shared" ca="1" si="602"/>
        <v>#DIV/0!</v>
      </c>
      <c r="FE531" s="34" t="e">
        <f t="shared" ca="1" si="670"/>
        <v>#DIV/0!</v>
      </c>
      <c r="FH531">
        <f t="shared" si="608"/>
        <v>0</v>
      </c>
      <c r="FI531">
        <f t="shared" ca="1" si="609"/>
        <v>0</v>
      </c>
      <c r="FJ531">
        <f t="shared" ca="1" si="610"/>
        <v>0</v>
      </c>
    </row>
    <row r="532" spans="1:166" x14ac:dyDescent="0.25">
      <c r="A532" s="1"/>
      <c r="B532" s="15">
        <f>Kurse!B528</f>
        <v>40231</v>
      </c>
      <c r="C532" s="1"/>
      <c r="D532" s="20" t="str">
        <f>IF(ISNUMBER(VLOOKUP(B532,CASH!$B$7:$E$2815,2,FALSE)),VLOOKUP(B532,CASH!$B$7:$E$2815,2,FALSE),"")</f>
        <v/>
      </c>
      <c r="E532" s="1"/>
      <c r="F532" s="20">
        <f t="shared" si="603"/>
        <v>0</v>
      </c>
      <c r="G532" s="20"/>
      <c r="H532" s="20"/>
      <c r="I532" s="20"/>
      <c r="J532" s="20"/>
      <c r="K532" s="9"/>
      <c r="L532" s="9"/>
      <c r="M532" s="9"/>
      <c r="N532" s="9"/>
      <c r="O532" s="9"/>
      <c r="P532" s="9" t="str">
        <f>IF(ISNUMBER(VLOOKUP($B532,Anteile!$A$2:$BI$10000,12,FALSE)),VLOOKUP($B532,Anteile!$A$2:$BI$10000,12,FALSE),"0")</f>
        <v>0</v>
      </c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 t="str">
        <f>IF(ISNUMBER(VLOOKUP($B532,Anteile!$A$2:$BI$10000,24,FALSE)),VLOOKUP($B532,Anteile!$A$2:$BI$10000,24,FALSE),"0")</f>
        <v>0</v>
      </c>
      <c r="AC532" s="9" t="str">
        <f>IF(ISNUMBER(VLOOKUP($B532,Anteile!$A$2:$BI$10000,25,FALSE)),VLOOKUP($B532,Anteile!$A$2:$BI$10000,25,FALSE),"0")</f>
        <v>0</v>
      </c>
      <c r="AD532" s="9" t="str">
        <f>IF(ISNUMBER(VLOOKUP($B532,Anteile!$A$2:$BI$10000,26,FALSE)),VLOOKUP($B532,Anteile!$A$2:$BI$10000,26,FALSE),"0")</f>
        <v>0</v>
      </c>
      <c r="AE532" s="9" t="str">
        <f>IF(ISNUMBER(VLOOKUP($B532,Anteile!$A$2:$BI$10000,27,FALSE)),VLOOKUP($B532,Anteile!$A$2:$BI$10000,27,FALSE),"0")</f>
        <v>0</v>
      </c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5"/>
      <c r="AW532" s="13">
        <v>1</v>
      </c>
      <c r="AX532" s="5"/>
      <c r="AY532" s="5"/>
      <c r="AZ532" s="5"/>
      <c r="BA532" s="5"/>
      <c r="BB532" s="5"/>
      <c r="BC532" s="5"/>
      <c r="BD532" s="5"/>
      <c r="BE532" s="13">
        <f t="shared" ca="1" si="611"/>
        <v>818.84601249540606</v>
      </c>
      <c r="BF532" s="13">
        <f t="shared" ca="1" si="657"/>
        <v>0</v>
      </c>
      <c r="BG532" s="13">
        <f t="shared" ca="1" si="612"/>
        <v>73.480338110988598</v>
      </c>
      <c r="BH532" s="13"/>
      <c r="BI532" s="13"/>
      <c r="BJ532" s="13"/>
      <c r="BK532" s="13"/>
      <c r="BL532" s="13"/>
      <c r="BM532" s="13"/>
      <c r="BN532" s="13"/>
      <c r="BO532" s="13"/>
      <c r="BP532" s="13"/>
      <c r="BQ532" s="13"/>
      <c r="BR532" s="13"/>
      <c r="BS532" s="13">
        <f t="shared" ca="1" si="658"/>
        <v>0</v>
      </c>
      <c r="BT532" s="13">
        <f t="shared" ca="1" si="659"/>
        <v>40.619999999999997</v>
      </c>
      <c r="BU532" s="13">
        <f t="shared" ca="1" si="660"/>
        <v>27.107680999632489</v>
      </c>
      <c r="BV532" s="13">
        <f t="shared" ca="1" si="661"/>
        <v>25.402425578831313</v>
      </c>
      <c r="BW532" s="13">
        <f t="shared" ca="1" si="671"/>
        <v>0</v>
      </c>
      <c r="BX532" s="13"/>
      <c r="BY532" s="13"/>
      <c r="BZ532" s="13"/>
      <c r="CA532" s="13"/>
      <c r="CB532" s="13"/>
      <c r="CC532" s="13"/>
      <c r="CD532" s="13"/>
      <c r="CE532" s="13"/>
      <c r="CF532" s="13"/>
      <c r="CG532" s="13"/>
      <c r="CH532" s="13"/>
      <c r="CI532" s="13"/>
      <c r="CJ532" s="13"/>
      <c r="CK532" s="13"/>
      <c r="CL532" s="13"/>
      <c r="CM532" s="5"/>
      <c r="CN532" s="13">
        <f t="shared" ca="1" si="662"/>
        <v>5688.44</v>
      </c>
      <c r="CO532" s="13">
        <f t="shared" ca="1" si="663"/>
        <v>122.97</v>
      </c>
      <c r="CP532" s="13">
        <f t="shared" ca="1" si="664"/>
        <v>378.851</v>
      </c>
      <c r="CQ532" s="5"/>
      <c r="CR532" s="5"/>
      <c r="CS532" s="5"/>
      <c r="CT532" s="34">
        <f t="shared" ca="1" si="665"/>
        <v>0.9535355025370329</v>
      </c>
      <c r="CU532" s="34">
        <f t="shared" ca="1" si="666"/>
        <v>0.98085666427374962</v>
      </c>
      <c r="CV532" s="34">
        <f t="shared" ca="1" si="667"/>
        <v>0.90266944991990727</v>
      </c>
      <c r="CW532" s="5"/>
      <c r="CX532" s="5"/>
      <c r="CY532" s="5"/>
      <c r="CZ532" s="5"/>
      <c r="DA532" s="33">
        <f t="shared" ca="1" si="668"/>
        <v>1.3605</v>
      </c>
      <c r="DB532" s="13">
        <f t="shared" ca="1" si="669"/>
        <v>1114.04</v>
      </c>
      <c r="DC532" s="5"/>
      <c r="DD532" s="18">
        <f t="shared" ca="1" si="613"/>
        <v>0</v>
      </c>
      <c r="DE532" s="18">
        <f>IF(ISNUMBER(VLOOKUP(B532,CASH!$B$7:$D$10000,3,FALSE)),VLOOKUP(B532,CASH!$B$7:$D$10000,3,FALSE),0)</f>
        <v>0</v>
      </c>
      <c r="DF532" s="18">
        <f t="shared" si="614"/>
        <v>0</v>
      </c>
      <c r="DG532" s="18">
        <f t="shared" ca="1" si="604"/>
        <v>0</v>
      </c>
      <c r="DH532" s="18">
        <f t="shared" ca="1" si="605"/>
        <v>0</v>
      </c>
      <c r="DI532" s="18">
        <f t="shared" si="615"/>
        <v>0</v>
      </c>
      <c r="DJ532" s="18">
        <f t="shared" si="616"/>
        <v>0</v>
      </c>
      <c r="DK532" s="18">
        <f t="shared" si="617"/>
        <v>0</v>
      </c>
      <c r="DL532" s="18">
        <f t="shared" si="618"/>
        <v>0</v>
      </c>
      <c r="DM532" s="18">
        <f t="shared" si="619"/>
        <v>0</v>
      </c>
      <c r="DN532" s="18">
        <f t="shared" si="620"/>
        <v>0</v>
      </c>
      <c r="DO532" s="18">
        <f t="shared" si="621"/>
        <v>0</v>
      </c>
      <c r="DP532" s="18">
        <f t="shared" si="622"/>
        <v>0</v>
      </c>
      <c r="DQ532" s="18">
        <f t="shared" ca="1" si="623"/>
        <v>0</v>
      </c>
      <c r="DR532" s="18">
        <f t="shared" ca="1" si="624"/>
        <v>0</v>
      </c>
      <c r="DS532" s="18">
        <f t="shared" ca="1" si="625"/>
        <v>0</v>
      </c>
      <c r="DT532" s="18">
        <f t="shared" si="626"/>
        <v>0</v>
      </c>
      <c r="DU532" s="18">
        <f t="shared" si="627"/>
        <v>0</v>
      </c>
      <c r="DV532" s="18">
        <f t="shared" si="628"/>
        <v>0</v>
      </c>
      <c r="DW532" s="18">
        <f t="shared" si="629"/>
        <v>0</v>
      </c>
      <c r="DX532" s="18">
        <f t="shared" si="630"/>
        <v>0</v>
      </c>
      <c r="DY532" s="18">
        <f t="shared" si="631"/>
        <v>0</v>
      </c>
      <c r="DZ532" s="18">
        <f t="shared" si="632"/>
        <v>0</v>
      </c>
      <c r="EA532" s="18">
        <f t="shared" si="633"/>
        <v>0</v>
      </c>
      <c r="EB532" s="18">
        <f t="shared" si="634"/>
        <v>0</v>
      </c>
      <c r="EC532" s="18">
        <f t="shared" si="635"/>
        <v>0</v>
      </c>
      <c r="ED532" s="18">
        <f t="shared" si="636"/>
        <v>0</v>
      </c>
      <c r="EE532" s="18">
        <f t="shared" ca="1" si="637"/>
        <v>0</v>
      </c>
      <c r="EF532" s="18">
        <f t="shared" ca="1" si="638"/>
        <v>0</v>
      </c>
      <c r="EG532" s="18">
        <f t="shared" ca="1" si="639"/>
        <v>0</v>
      </c>
      <c r="EH532" s="18">
        <f t="shared" ca="1" si="640"/>
        <v>0</v>
      </c>
      <c r="EI532" s="18">
        <f t="shared" ca="1" si="641"/>
        <v>0</v>
      </c>
      <c r="EJ532" s="18">
        <f t="shared" si="642"/>
        <v>0</v>
      </c>
      <c r="EK532" s="18">
        <f t="shared" si="643"/>
        <v>0</v>
      </c>
      <c r="EL532" s="18">
        <f t="shared" si="644"/>
        <v>0</v>
      </c>
      <c r="EM532" s="18">
        <f t="shared" si="645"/>
        <v>0</v>
      </c>
      <c r="EN532" s="18">
        <f t="shared" si="646"/>
        <v>0</v>
      </c>
      <c r="EO532" s="18">
        <f t="shared" si="647"/>
        <v>0</v>
      </c>
      <c r="EP532" s="18">
        <f t="shared" si="648"/>
        <v>0</v>
      </c>
      <c r="EQ532" s="18">
        <f t="shared" si="649"/>
        <v>0</v>
      </c>
      <c r="ER532" s="18">
        <f t="shared" si="650"/>
        <v>0</v>
      </c>
      <c r="ES532" s="18">
        <f t="shared" si="651"/>
        <v>0</v>
      </c>
      <c r="ET532" s="18">
        <f t="shared" si="652"/>
        <v>0</v>
      </c>
      <c r="EU532" s="18">
        <f t="shared" si="653"/>
        <v>0</v>
      </c>
      <c r="EV532" s="18">
        <f t="shared" si="654"/>
        <v>0</v>
      </c>
      <c r="EW532" s="18">
        <f t="shared" si="655"/>
        <v>0</v>
      </c>
      <c r="EX532" s="18">
        <f t="shared" si="656"/>
        <v>0</v>
      </c>
      <c r="EY532" s="17"/>
      <c r="EZ532" s="1"/>
      <c r="FA532" s="54">
        <f t="shared" ca="1" si="606"/>
        <v>0</v>
      </c>
      <c r="FB532" s="54">
        <f t="shared" si="607"/>
        <v>0</v>
      </c>
      <c r="FC532" s="54">
        <f t="shared" ca="1" si="601"/>
        <v>0</v>
      </c>
      <c r="FD532" s="34" t="e">
        <f t="shared" ca="1" si="602"/>
        <v>#DIV/0!</v>
      </c>
      <c r="FE532" s="34" t="e">
        <f t="shared" ca="1" si="670"/>
        <v>#DIV/0!</v>
      </c>
      <c r="FH532">
        <f t="shared" si="608"/>
        <v>0</v>
      </c>
      <c r="FI532">
        <f t="shared" ca="1" si="609"/>
        <v>0</v>
      </c>
      <c r="FJ532">
        <f t="shared" ca="1" si="610"/>
        <v>0</v>
      </c>
    </row>
    <row r="533" spans="1:166" x14ac:dyDescent="0.25">
      <c r="A533" s="1"/>
      <c r="B533" s="15">
        <f>Kurse!B529</f>
        <v>40228</v>
      </c>
      <c r="C533" s="1"/>
      <c r="D533" s="20" t="str">
        <f>IF(ISNUMBER(VLOOKUP(B533,CASH!$B$7:$E$2815,2,FALSE)),VLOOKUP(B533,CASH!$B$7:$E$2815,2,FALSE),"")</f>
        <v/>
      </c>
      <c r="E533" s="1"/>
      <c r="F533" s="20">
        <f t="shared" si="603"/>
        <v>0</v>
      </c>
      <c r="G533" s="20"/>
      <c r="H533" s="20"/>
      <c r="I533" s="20"/>
      <c r="J533" s="20"/>
      <c r="K533" s="9"/>
      <c r="L533" s="9"/>
      <c r="M533" s="9"/>
      <c r="N533" s="9"/>
      <c r="O533" s="9"/>
      <c r="P533" s="9" t="str">
        <f>IF(ISNUMBER(VLOOKUP($B533,Anteile!$A$2:$BI$10000,12,FALSE)),VLOOKUP($B533,Anteile!$A$2:$BI$10000,12,FALSE),"0")</f>
        <v>0</v>
      </c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 t="str">
        <f>IF(ISNUMBER(VLOOKUP($B533,Anteile!$A$2:$BI$10000,24,FALSE)),VLOOKUP($B533,Anteile!$A$2:$BI$10000,24,FALSE),"0")</f>
        <v>0</v>
      </c>
      <c r="AC533" s="9" t="str">
        <f>IF(ISNUMBER(VLOOKUP($B533,Anteile!$A$2:$BI$10000,25,FALSE)),VLOOKUP($B533,Anteile!$A$2:$BI$10000,25,FALSE),"0")</f>
        <v>0</v>
      </c>
      <c r="AD533" s="9" t="str">
        <f>IF(ISNUMBER(VLOOKUP($B533,Anteile!$A$2:$BI$10000,26,FALSE)),VLOOKUP($B533,Anteile!$A$2:$BI$10000,26,FALSE),"0")</f>
        <v>0</v>
      </c>
      <c r="AE533" s="9" t="str">
        <f>IF(ISNUMBER(VLOOKUP($B533,Anteile!$A$2:$BI$10000,27,FALSE)),VLOOKUP($B533,Anteile!$A$2:$BI$10000,27,FALSE),"0")</f>
        <v>0</v>
      </c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5"/>
      <c r="AW533" s="13">
        <v>1</v>
      </c>
      <c r="AX533" s="5"/>
      <c r="AY533" s="5"/>
      <c r="AZ533" s="5"/>
      <c r="BA533" s="5"/>
      <c r="BB533" s="5"/>
      <c r="BC533" s="5"/>
      <c r="BD533" s="5"/>
      <c r="BE533" s="13">
        <f t="shared" ca="1" si="611"/>
        <v>822.33166715671859</v>
      </c>
      <c r="BF533" s="13">
        <f t="shared" ca="1" si="657"/>
        <v>0</v>
      </c>
      <c r="BG533" s="13">
        <f t="shared" ca="1" si="612"/>
        <v>73.31667156718612</v>
      </c>
      <c r="BH533" s="13"/>
      <c r="BI533" s="13"/>
      <c r="BJ533" s="13"/>
      <c r="BK533" s="13"/>
      <c r="BL533" s="13"/>
      <c r="BM533" s="13"/>
      <c r="BN533" s="13"/>
      <c r="BO533" s="13"/>
      <c r="BP533" s="13"/>
      <c r="BQ533" s="13"/>
      <c r="BR533" s="13"/>
      <c r="BS533" s="13">
        <f t="shared" ca="1" si="658"/>
        <v>0</v>
      </c>
      <c r="BT533" s="13">
        <f t="shared" ca="1" si="659"/>
        <v>40.72</v>
      </c>
      <c r="BU533" s="13">
        <f t="shared" ca="1" si="660"/>
        <v>26.337841811231989</v>
      </c>
      <c r="BV533" s="13">
        <f t="shared" ca="1" si="661"/>
        <v>25.132314025286679</v>
      </c>
      <c r="BW533" s="13">
        <f t="shared" ca="1" si="671"/>
        <v>0</v>
      </c>
      <c r="BX533" s="13"/>
      <c r="BY533" s="13"/>
      <c r="BZ533" s="13"/>
      <c r="CA533" s="13"/>
      <c r="CB533" s="13"/>
      <c r="CC533" s="13"/>
      <c r="CD533" s="13"/>
      <c r="CE533" s="13"/>
      <c r="CF533" s="13"/>
      <c r="CG533" s="13"/>
      <c r="CH533" s="13"/>
      <c r="CI533" s="13"/>
      <c r="CJ533" s="13"/>
      <c r="CK533" s="13"/>
      <c r="CL533" s="13"/>
      <c r="CM533" s="5"/>
      <c r="CN533" s="13">
        <f t="shared" ca="1" si="662"/>
        <v>5722.05</v>
      </c>
      <c r="CO533" s="13">
        <f t="shared" ca="1" si="663"/>
        <v>123</v>
      </c>
      <c r="CP533" s="13">
        <f t="shared" ca="1" si="664"/>
        <v>378.733</v>
      </c>
      <c r="CQ533" s="5"/>
      <c r="CR533" s="5"/>
      <c r="CS533" s="5"/>
      <c r="CT533" s="34">
        <f t="shared" ca="1" si="665"/>
        <v>0.95916944228857637</v>
      </c>
      <c r="CU533" s="34">
        <f t="shared" ca="1" si="666"/>
        <v>0.98109595597032784</v>
      </c>
      <c r="CV533" s="34">
        <f t="shared" ca="1" si="667"/>
        <v>0.90238829718416014</v>
      </c>
      <c r="CW533" s="5"/>
      <c r="CX533" s="5"/>
      <c r="CY533" s="5"/>
      <c r="CZ533" s="5"/>
      <c r="DA533" s="33">
        <f t="shared" ca="1" si="668"/>
        <v>1.3604000000000001</v>
      </c>
      <c r="DB533" s="13">
        <f t="shared" ca="1" si="669"/>
        <v>1118.7</v>
      </c>
      <c r="DC533" s="5"/>
      <c r="DD533" s="18">
        <f t="shared" ca="1" si="613"/>
        <v>0</v>
      </c>
      <c r="DE533" s="18">
        <f>IF(ISNUMBER(VLOOKUP(B533,CASH!$B$7:$D$10000,3,FALSE)),VLOOKUP(B533,CASH!$B$7:$D$10000,3,FALSE),0)</f>
        <v>0</v>
      </c>
      <c r="DF533" s="18">
        <f t="shared" si="614"/>
        <v>0</v>
      </c>
      <c r="DG533" s="18">
        <f t="shared" ca="1" si="604"/>
        <v>0</v>
      </c>
      <c r="DH533" s="18">
        <f t="shared" ca="1" si="605"/>
        <v>0</v>
      </c>
      <c r="DI533" s="18">
        <f t="shared" si="615"/>
        <v>0</v>
      </c>
      <c r="DJ533" s="18">
        <f t="shared" si="616"/>
        <v>0</v>
      </c>
      <c r="DK533" s="18">
        <f t="shared" si="617"/>
        <v>0</v>
      </c>
      <c r="DL533" s="18">
        <f t="shared" si="618"/>
        <v>0</v>
      </c>
      <c r="DM533" s="18">
        <f t="shared" si="619"/>
        <v>0</v>
      </c>
      <c r="DN533" s="18">
        <f t="shared" si="620"/>
        <v>0</v>
      </c>
      <c r="DO533" s="18">
        <f t="shared" si="621"/>
        <v>0</v>
      </c>
      <c r="DP533" s="18">
        <f t="shared" si="622"/>
        <v>0</v>
      </c>
      <c r="DQ533" s="18">
        <f t="shared" ca="1" si="623"/>
        <v>0</v>
      </c>
      <c r="DR533" s="18">
        <f t="shared" ca="1" si="624"/>
        <v>0</v>
      </c>
      <c r="DS533" s="18">
        <f t="shared" ca="1" si="625"/>
        <v>0</v>
      </c>
      <c r="DT533" s="18">
        <f t="shared" si="626"/>
        <v>0</v>
      </c>
      <c r="DU533" s="18">
        <f t="shared" si="627"/>
        <v>0</v>
      </c>
      <c r="DV533" s="18">
        <f t="shared" si="628"/>
        <v>0</v>
      </c>
      <c r="DW533" s="18">
        <f t="shared" si="629"/>
        <v>0</v>
      </c>
      <c r="DX533" s="18">
        <f t="shared" si="630"/>
        <v>0</v>
      </c>
      <c r="DY533" s="18">
        <f t="shared" si="631"/>
        <v>0</v>
      </c>
      <c r="DZ533" s="18">
        <f t="shared" si="632"/>
        <v>0</v>
      </c>
      <c r="EA533" s="18">
        <f t="shared" si="633"/>
        <v>0</v>
      </c>
      <c r="EB533" s="18">
        <f t="shared" si="634"/>
        <v>0</v>
      </c>
      <c r="EC533" s="18">
        <f t="shared" si="635"/>
        <v>0</v>
      </c>
      <c r="ED533" s="18">
        <f t="shared" si="636"/>
        <v>0</v>
      </c>
      <c r="EE533" s="18">
        <f t="shared" ca="1" si="637"/>
        <v>0</v>
      </c>
      <c r="EF533" s="18">
        <f t="shared" ca="1" si="638"/>
        <v>0</v>
      </c>
      <c r="EG533" s="18">
        <f t="shared" ca="1" si="639"/>
        <v>0</v>
      </c>
      <c r="EH533" s="18">
        <f t="shared" ca="1" si="640"/>
        <v>0</v>
      </c>
      <c r="EI533" s="18">
        <f t="shared" ca="1" si="641"/>
        <v>0</v>
      </c>
      <c r="EJ533" s="18">
        <f t="shared" si="642"/>
        <v>0</v>
      </c>
      <c r="EK533" s="18">
        <f t="shared" si="643"/>
        <v>0</v>
      </c>
      <c r="EL533" s="18">
        <f t="shared" si="644"/>
        <v>0</v>
      </c>
      <c r="EM533" s="18">
        <f t="shared" si="645"/>
        <v>0</v>
      </c>
      <c r="EN533" s="18">
        <f t="shared" si="646"/>
        <v>0</v>
      </c>
      <c r="EO533" s="18">
        <f t="shared" si="647"/>
        <v>0</v>
      </c>
      <c r="EP533" s="18">
        <f t="shared" si="648"/>
        <v>0</v>
      </c>
      <c r="EQ533" s="18">
        <f t="shared" si="649"/>
        <v>0</v>
      </c>
      <c r="ER533" s="18">
        <f t="shared" si="650"/>
        <v>0</v>
      </c>
      <c r="ES533" s="18">
        <f t="shared" si="651"/>
        <v>0</v>
      </c>
      <c r="ET533" s="18">
        <f t="shared" si="652"/>
        <v>0</v>
      </c>
      <c r="EU533" s="18">
        <f t="shared" si="653"/>
        <v>0</v>
      </c>
      <c r="EV533" s="18">
        <f t="shared" si="654"/>
        <v>0</v>
      </c>
      <c r="EW533" s="18">
        <f t="shared" si="655"/>
        <v>0</v>
      </c>
      <c r="EX533" s="18">
        <f t="shared" si="656"/>
        <v>0</v>
      </c>
      <c r="EY533" s="17"/>
      <c r="EZ533" s="1"/>
      <c r="FA533" s="54">
        <f t="shared" ca="1" si="606"/>
        <v>0</v>
      </c>
      <c r="FB533" s="54">
        <f t="shared" si="607"/>
        <v>0</v>
      </c>
      <c r="FC533" s="54">
        <f t="shared" ca="1" si="601"/>
        <v>0</v>
      </c>
      <c r="FD533" s="34" t="e">
        <f t="shared" ca="1" si="602"/>
        <v>#DIV/0!</v>
      </c>
      <c r="FE533" s="34" t="e">
        <f t="shared" ca="1" si="670"/>
        <v>#DIV/0!</v>
      </c>
      <c r="FH533">
        <f t="shared" si="608"/>
        <v>0</v>
      </c>
      <c r="FI533">
        <f t="shared" ca="1" si="609"/>
        <v>0</v>
      </c>
      <c r="FJ533">
        <f t="shared" ca="1" si="610"/>
        <v>0</v>
      </c>
    </row>
    <row r="534" spans="1:166" x14ac:dyDescent="0.25">
      <c r="A534" s="1"/>
      <c r="B534" s="15">
        <f>Kurse!B530</f>
        <v>40227</v>
      </c>
      <c r="C534" s="1"/>
      <c r="D534" s="20" t="str">
        <f>IF(ISNUMBER(VLOOKUP(B534,CASH!$B$7:$E$2815,2,FALSE)),VLOOKUP(B534,CASH!$B$7:$E$2815,2,FALSE),"")</f>
        <v/>
      </c>
      <c r="E534" s="1"/>
      <c r="F534" s="20">
        <f t="shared" si="603"/>
        <v>0</v>
      </c>
      <c r="G534" s="20"/>
      <c r="H534" s="20"/>
      <c r="I534" s="20"/>
      <c r="J534" s="20"/>
      <c r="K534" s="9"/>
      <c r="L534" s="9"/>
      <c r="M534" s="9"/>
      <c r="N534" s="9"/>
      <c r="O534" s="9"/>
      <c r="P534" s="9" t="str">
        <f>IF(ISNUMBER(VLOOKUP($B534,Anteile!$A$2:$BI$10000,12,FALSE)),VLOOKUP($B534,Anteile!$A$2:$BI$10000,12,FALSE),"0")</f>
        <v>0</v>
      </c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 t="str">
        <f>IF(ISNUMBER(VLOOKUP($B534,Anteile!$A$2:$BI$10000,24,FALSE)),VLOOKUP($B534,Anteile!$A$2:$BI$10000,24,FALSE),"0")</f>
        <v>0</v>
      </c>
      <c r="AC534" s="9" t="str">
        <f>IF(ISNUMBER(VLOOKUP($B534,Anteile!$A$2:$BI$10000,25,FALSE)),VLOOKUP($B534,Anteile!$A$2:$BI$10000,25,FALSE),"0")</f>
        <v>0</v>
      </c>
      <c r="AD534" s="9" t="str">
        <f>IF(ISNUMBER(VLOOKUP($B534,Anteile!$A$2:$BI$10000,26,FALSE)),VLOOKUP($B534,Anteile!$A$2:$BI$10000,26,FALSE),"0")</f>
        <v>0</v>
      </c>
      <c r="AE534" s="9" t="str">
        <f>IF(ISNUMBER(VLOOKUP($B534,Anteile!$A$2:$BI$10000,27,FALSE)),VLOOKUP($B534,Anteile!$A$2:$BI$10000,27,FALSE),"0")</f>
        <v>0</v>
      </c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5"/>
      <c r="AW534" s="13">
        <v>1</v>
      </c>
      <c r="AX534" s="5"/>
      <c r="AY534" s="5"/>
      <c r="AZ534" s="5"/>
      <c r="BA534" s="5"/>
      <c r="BB534" s="5"/>
      <c r="BC534" s="5"/>
      <c r="BD534" s="5"/>
      <c r="BE534" s="13">
        <f t="shared" ca="1" si="611"/>
        <v>817.67545488303006</v>
      </c>
      <c r="BF534" s="13">
        <f t="shared" ca="1" si="657"/>
        <v>0</v>
      </c>
      <c r="BG534" s="13">
        <f t="shared" ca="1" si="612"/>
        <v>73.991830672112883</v>
      </c>
      <c r="BH534" s="13"/>
      <c r="BI534" s="13"/>
      <c r="BJ534" s="13"/>
      <c r="BK534" s="13"/>
      <c r="BL534" s="13"/>
      <c r="BM534" s="13"/>
      <c r="BN534" s="13"/>
      <c r="BO534" s="13"/>
      <c r="BP534" s="13"/>
      <c r="BQ534" s="13"/>
      <c r="BR534" s="13"/>
      <c r="BS534" s="13">
        <f t="shared" ca="1" si="658"/>
        <v>0</v>
      </c>
      <c r="BT534" s="13">
        <f t="shared" ca="1" si="659"/>
        <v>40.53</v>
      </c>
      <c r="BU534" s="13">
        <f t="shared" ca="1" si="660"/>
        <v>27.240995172669884</v>
      </c>
      <c r="BV534" s="13">
        <f t="shared" ca="1" si="661"/>
        <v>25.651689565540288</v>
      </c>
      <c r="BW534" s="13">
        <f t="shared" ca="1" si="671"/>
        <v>0</v>
      </c>
      <c r="BX534" s="13"/>
      <c r="BY534" s="13"/>
      <c r="BZ534" s="13"/>
      <c r="CA534" s="13"/>
      <c r="CB534" s="13"/>
      <c r="CC534" s="13"/>
      <c r="CD534" s="13"/>
      <c r="CE534" s="13"/>
      <c r="CF534" s="13"/>
      <c r="CG534" s="13"/>
      <c r="CH534" s="13"/>
      <c r="CI534" s="13"/>
      <c r="CJ534" s="13"/>
      <c r="CK534" s="13"/>
      <c r="CL534" s="13"/>
      <c r="CM534" s="5"/>
      <c r="CN534" s="13">
        <f t="shared" ca="1" si="662"/>
        <v>5680.41</v>
      </c>
      <c r="CO534" s="13">
        <f t="shared" ca="1" si="663"/>
        <v>122.27</v>
      </c>
      <c r="CP534" s="13">
        <f t="shared" ca="1" si="664"/>
        <v>378.9941</v>
      </c>
      <c r="CQ534" s="5"/>
      <c r="CR534" s="5"/>
      <c r="CS534" s="5"/>
      <c r="CT534" s="34">
        <f t="shared" ca="1" si="665"/>
        <v>0.95218945861543536</v>
      </c>
      <c r="CU534" s="34">
        <f t="shared" ca="1" si="666"/>
        <v>0.97527319135359325</v>
      </c>
      <c r="CV534" s="34">
        <f t="shared" ca="1" si="667"/>
        <v>0.90301040717825831</v>
      </c>
      <c r="CW534" s="5"/>
      <c r="CX534" s="5"/>
      <c r="CY534" s="5"/>
      <c r="CZ534" s="5"/>
      <c r="DA534" s="33">
        <f t="shared" ca="1" si="668"/>
        <v>1.3465</v>
      </c>
      <c r="DB534" s="13">
        <f t="shared" ca="1" si="669"/>
        <v>1101</v>
      </c>
      <c r="DC534" s="5"/>
      <c r="DD534" s="18">
        <f t="shared" ca="1" si="613"/>
        <v>0</v>
      </c>
      <c r="DE534" s="18">
        <f>IF(ISNUMBER(VLOOKUP(B534,CASH!$B$7:$D$10000,3,FALSE)),VLOOKUP(B534,CASH!$B$7:$D$10000,3,FALSE),0)</f>
        <v>0</v>
      </c>
      <c r="DF534" s="18">
        <f t="shared" si="614"/>
        <v>0</v>
      </c>
      <c r="DG534" s="18">
        <f t="shared" ca="1" si="604"/>
        <v>0</v>
      </c>
      <c r="DH534" s="18">
        <f t="shared" ca="1" si="605"/>
        <v>0</v>
      </c>
      <c r="DI534" s="18">
        <f t="shared" si="615"/>
        <v>0</v>
      </c>
      <c r="DJ534" s="18">
        <f t="shared" si="616"/>
        <v>0</v>
      </c>
      <c r="DK534" s="18">
        <f t="shared" si="617"/>
        <v>0</v>
      </c>
      <c r="DL534" s="18">
        <f t="shared" si="618"/>
        <v>0</v>
      </c>
      <c r="DM534" s="18">
        <f t="shared" si="619"/>
        <v>0</v>
      </c>
      <c r="DN534" s="18">
        <f t="shared" si="620"/>
        <v>0</v>
      </c>
      <c r="DO534" s="18">
        <f t="shared" si="621"/>
        <v>0</v>
      </c>
      <c r="DP534" s="18">
        <f t="shared" si="622"/>
        <v>0</v>
      </c>
      <c r="DQ534" s="18">
        <f t="shared" ca="1" si="623"/>
        <v>0</v>
      </c>
      <c r="DR534" s="18">
        <f t="shared" ca="1" si="624"/>
        <v>0</v>
      </c>
      <c r="DS534" s="18">
        <f t="shared" ca="1" si="625"/>
        <v>0</v>
      </c>
      <c r="DT534" s="18">
        <f t="shared" si="626"/>
        <v>0</v>
      </c>
      <c r="DU534" s="18">
        <f t="shared" si="627"/>
        <v>0</v>
      </c>
      <c r="DV534" s="18">
        <f t="shared" si="628"/>
        <v>0</v>
      </c>
      <c r="DW534" s="18">
        <f t="shared" si="629"/>
        <v>0</v>
      </c>
      <c r="DX534" s="18">
        <f t="shared" si="630"/>
        <v>0</v>
      </c>
      <c r="DY534" s="18">
        <f t="shared" si="631"/>
        <v>0</v>
      </c>
      <c r="DZ534" s="18">
        <f t="shared" si="632"/>
        <v>0</v>
      </c>
      <c r="EA534" s="18">
        <f t="shared" si="633"/>
        <v>0</v>
      </c>
      <c r="EB534" s="18">
        <f t="shared" si="634"/>
        <v>0</v>
      </c>
      <c r="EC534" s="18">
        <f t="shared" si="635"/>
        <v>0</v>
      </c>
      <c r="ED534" s="18">
        <f t="shared" si="636"/>
        <v>0</v>
      </c>
      <c r="EE534" s="18">
        <f t="shared" ca="1" si="637"/>
        <v>0</v>
      </c>
      <c r="EF534" s="18">
        <f t="shared" ca="1" si="638"/>
        <v>0</v>
      </c>
      <c r="EG534" s="18">
        <f t="shared" ca="1" si="639"/>
        <v>0</v>
      </c>
      <c r="EH534" s="18">
        <f t="shared" ca="1" si="640"/>
        <v>0</v>
      </c>
      <c r="EI534" s="18">
        <f t="shared" ca="1" si="641"/>
        <v>0</v>
      </c>
      <c r="EJ534" s="18">
        <f t="shared" si="642"/>
        <v>0</v>
      </c>
      <c r="EK534" s="18">
        <f t="shared" si="643"/>
        <v>0</v>
      </c>
      <c r="EL534" s="18">
        <f t="shared" si="644"/>
        <v>0</v>
      </c>
      <c r="EM534" s="18">
        <f t="shared" si="645"/>
        <v>0</v>
      </c>
      <c r="EN534" s="18">
        <f t="shared" si="646"/>
        <v>0</v>
      </c>
      <c r="EO534" s="18">
        <f t="shared" si="647"/>
        <v>0</v>
      </c>
      <c r="EP534" s="18">
        <f t="shared" si="648"/>
        <v>0</v>
      </c>
      <c r="EQ534" s="18">
        <f t="shared" si="649"/>
        <v>0</v>
      </c>
      <c r="ER534" s="18">
        <f t="shared" si="650"/>
        <v>0</v>
      </c>
      <c r="ES534" s="18">
        <f t="shared" si="651"/>
        <v>0</v>
      </c>
      <c r="ET534" s="18">
        <f t="shared" si="652"/>
        <v>0</v>
      </c>
      <c r="EU534" s="18">
        <f t="shared" si="653"/>
        <v>0</v>
      </c>
      <c r="EV534" s="18">
        <f t="shared" si="654"/>
        <v>0</v>
      </c>
      <c r="EW534" s="18">
        <f t="shared" si="655"/>
        <v>0</v>
      </c>
      <c r="EX534" s="18">
        <f t="shared" si="656"/>
        <v>0</v>
      </c>
      <c r="EY534" s="17"/>
      <c r="EZ534" s="1"/>
      <c r="FA534" s="54">
        <f t="shared" ca="1" si="606"/>
        <v>0</v>
      </c>
      <c r="FB534" s="54">
        <f t="shared" si="607"/>
        <v>0</v>
      </c>
      <c r="FC534" s="54">
        <f t="shared" ca="1" si="601"/>
        <v>0</v>
      </c>
      <c r="FD534" s="34" t="e">
        <f t="shared" ca="1" si="602"/>
        <v>#DIV/0!</v>
      </c>
      <c r="FE534" s="34" t="e">
        <f t="shared" ca="1" si="670"/>
        <v>#DIV/0!</v>
      </c>
      <c r="FH534">
        <f t="shared" si="608"/>
        <v>0</v>
      </c>
      <c r="FI534">
        <f t="shared" ca="1" si="609"/>
        <v>0</v>
      </c>
      <c r="FJ534">
        <f t="shared" ca="1" si="610"/>
        <v>0</v>
      </c>
    </row>
    <row r="535" spans="1:166" x14ac:dyDescent="0.25">
      <c r="A535" s="1"/>
      <c r="B535" s="15">
        <f>Kurse!B531</f>
        <v>40226</v>
      </c>
      <c r="C535" s="1"/>
      <c r="D535" s="20" t="str">
        <f>IF(ISNUMBER(VLOOKUP(B535,CASH!$B$7:$E$2815,2,FALSE)),VLOOKUP(B535,CASH!$B$7:$E$2815,2,FALSE),"")</f>
        <v/>
      </c>
      <c r="E535" s="1"/>
      <c r="F535" s="20">
        <f t="shared" si="603"/>
        <v>0</v>
      </c>
      <c r="G535" s="20"/>
      <c r="H535" s="20"/>
      <c r="I535" s="20"/>
      <c r="J535" s="20"/>
      <c r="K535" s="9"/>
      <c r="L535" s="9"/>
      <c r="M535" s="9"/>
      <c r="N535" s="9"/>
      <c r="O535" s="9"/>
      <c r="P535" s="9" t="str">
        <f>IF(ISNUMBER(VLOOKUP($B535,Anteile!$A$2:$BI$10000,12,FALSE)),VLOOKUP($B535,Anteile!$A$2:$BI$10000,12,FALSE),"0")</f>
        <v>0</v>
      </c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 t="str">
        <f>IF(ISNUMBER(VLOOKUP($B535,Anteile!$A$2:$BI$10000,24,FALSE)),VLOOKUP($B535,Anteile!$A$2:$BI$10000,24,FALSE),"0")</f>
        <v>0</v>
      </c>
      <c r="AC535" s="9" t="str">
        <f>IF(ISNUMBER(VLOOKUP($B535,Anteile!$A$2:$BI$10000,25,FALSE)),VLOOKUP($B535,Anteile!$A$2:$BI$10000,25,FALSE),"0")</f>
        <v>0</v>
      </c>
      <c r="AD535" s="9" t="str">
        <f>IF(ISNUMBER(VLOOKUP($B535,Anteile!$A$2:$BI$10000,26,FALSE)),VLOOKUP($B535,Anteile!$A$2:$BI$10000,26,FALSE),"0")</f>
        <v>0</v>
      </c>
      <c r="AE535" s="9" t="str">
        <f>IF(ISNUMBER(VLOOKUP($B535,Anteile!$A$2:$BI$10000,27,FALSE)),VLOOKUP($B535,Anteile!$A$2:$BI$10000,27,FALSE),"0")</f>
        <v>0</v>
      </c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5"/>
      <c r="AW535" s="13">
        <v>1</v>
      </c>
      <c r="AX535" s="5"/>
      <c r="AY535" s="5"/>
      <c r="AZ535" s="5"/>
      <c r="BA535" s="5"/>
      <c r="BB535" s="5"/>
      <c r="BC535" s="5"/>
      <c r="BD535" s="5"/>
      <c r="BE535" s="13">
        <f t="shared" ca="1" si="611"/>
        <v>812.61943260326336</v>
      </c>
      <c r="BF535" s="13">
        <f t="shared" ca="1" si="657"/>
        <v>0</v>
      </c>
      <c r="BG535" s="13">
        <f t="shared" ca="1" si="612"/>
        <v>73.261796266353088</v>
      </c>
      <c r="BH535" s="13"/>
      <c r="BI535" s="13"/>
      <c r="BJ535" s="13"/>
      <c r="BK535" s="13"/>
      <c r="BL535" s="13"/>
      <c r="BM535" s="13"/>
      <c r="BN535" s="13"/>
      <c r="BO535" s="13"/>
      <c r="BP535" s="13"/>
      <c r="BQ535" s="13"/>
      <c r="BR535" s="13"/>
      <c r="BS535" s="13">
        <f t="shared" ca="1" si="658"/>
        <v>0</v>
      </c>
      <c r="BT535" s="13">
        <f t="shared" ca="1" si="659"/>
        <v>40.299999999999997</v>
      </c>
      <c r="BU535" s="13">
        <f t="shared" ca="1" si="660"/>
        <v>27.01014258415405</v>
      </c>
      <c r="BV535" s="13">
        <f t="shared" ca="1" si="661"/>
        <v>25.444656769072466</v>
      </c>
      <c r="BW535" s="13">
        <f t="shared" ca="1" si="671"/>
        <v>0</v>
      </c>
      <c r="BX535" s="13"/>
      <c r="BY535" s="13"/>
      <c r="BZ535" s="13"/>
      <c r="CA535" s="13"/>
      <c r="CB535" s="13"/>
      <c r="CC535" s="13"/>
      <c r="CD535" s="13"/>
      <c r="CE535" s="13"/>
      <c r="CF535" s="13"/>
      <c r="CG535" s="13"/>
      <c r="CH535" s="13"/>
      <c r="CI535" s="13"/>
      <c r="CJ535" s="13"/>
      <c r="CK535" s="13"/>
      <c r="CL535" s="13"/>
      <c r="CM535" s="5"/>
      <c r="CN535" s="13">
        <f t="shared" ca="1" si="662"/>
        <v>5648.34</v>
      </c>
      <c r="CO535" s="13">
        <f t="shared" ca="1" si="663"/>
        <v>121.09</v>
      </c>
      <c r="CP535" s="13">
        <f t="shared" ca="1" si="664"/>
        <v>379.01</v>
      </c>
      <c r="CQ535" s="5"/>
      <c r="CR535" s="5"/>
      <c r="CS535" s="5"/>
      <c r="CT535" s="34">
        <f t="shared" ca="1" si="665"/>
        <v>0.94681366427351343</v>
      </c>
      <c r="CU535" s="34">
        <f t="shared" ca="1" si="666"/>
        <v>0.965861051288187</v>
      </c>
      <c r="CV535" s="34">
        <f t="shared" ca="1" si="667"/>
        <v>0.90304829131807496</v>
      </c>
      <c r="CW535" s="5"/>
      <c r="CX535" s="5"/>
      <c r="CY535" s="5"/>
      <c r="CZ535" s="5"/>
      <c r="DA535" s="33">
        <f t="shared" ca="1" si="668"/>
        <v>1.3606</v>
      </c>
      <c r="DB535" s="13">
        <f t="shared" ca="1" si="669"/>
        <v>1105.6500000000001</v>
      </c>
      <c r="DC535" s="5"/>
      <c r="DD535" s="18">
        <f t="shared" ca="1" si="613"/>
        <v>0</v>
      </c>
      <c r="DE535" s="18">
        <f>IF(ISNUMBER(VLOOKUP(B535,CASH!$B$7:$D$10000,3,FALSE)),VLOOKUP(B535,CASH!$B$7:$D$10000,3,FALSE),0)</f>
        <v>0</v>
      </c>
      <c r="DF535" s="18">
        <f t="shared" si="614"/>
        <v>0</v>
      </c>
      <c r="DG535" s="18">
        <f t="shared" ca="1" si="604"/>
        <v>0</v>
      </c>
      <c r="DH535" s="18">
        <f t="shared" ca="1" si="605"/>
        <v>0</v>
      </c>
      <c r="DI535" s="18">
        <f t="shared" si="615"/>
        <v>0</v>
      </c>
      <c r="DJ535" s="18">
        <f t="shared" si="616"/>
        <v>0</v>
      </c>
      <c r="DK535" s="18">
        <f t="shared" si="617"/>
        <v>0</v>
      </c>
      <c r="DL535" s="18">
        <f t="shared" si="618"/>
        <v>0</v>
      </c>
      <c r="DM535" s="18">
        <f t="shared" si="619"/>
        <v>0</v>
      </c>
      <c r="DN535" s="18">
        <f t="shared" si="620"/>
        <v>0</v>
      </c>
      <c r="DO535" s="18">
        <f t="shared" si="621"/>
        <v>0</v>
      </c>
      <c r="DP535" s="18">
        <f t="shared" si="622"/>
        <v>0</v>
      </c>
      <c r="DQ535" s="18">
        <f t="shared" ca="1" si="623"/>
        <v>0</v>
      </c>
      <c r="DR535" s="18">
        <f t="shared" ca="1" si="624"/>
        <v>0</v>
      </c>
      <c r="DS535" s="18">
        <f t="shared" ca="1" si="625"/>
        <v>0</v>
      </c>
      <c r="DT535" s="18">
        <f t="shared" si="626"/>
        <v>0</v>
      </c>
      <c r="DU535" s="18">
        <f t="shared" si="627"/>
        <v>0</v>
      </c>
      <c r="DV535" s="18">
        <f t="shared" si="628"/>
        <v>0</v>
      </c>
      <c r="DW535" s="18">
        <f t="shared" si="629"/>
        <v>0</v>
      </c>
      <c r="DX535" s="18">
        <f t="shared" si="630"/>
        <v>0</v>
      </c>
      <c r="DY535" s="18">
        <f t="shared" si="631"/>
        <v>0</v>
      </c>
      <c r="DZ535" s="18">
        <f t="shared" si="632"/>
        <v>0</v>
      </c>
      <c r="EA535" s="18">
        <f t="shared" si="633"/>
        <v>0</v>
      </c>
      <c r="EB535" s="18">
        <f t="shared" si="634"/>
        <v>0</v>
      </c>
      <c r="EC535" s="18">
        <f t="shared" si="635"/>
        <v>0</v>
      </c>
      <c r="ED535" s="18">
        <f t="shared" si="636"/>
        <v>0</v>
      </c>
      <c r="EE535" s="18">
        <f t="shared" ca="1" si="637"/>
        <v>0</v>
      </c>
      <c r="EF535" s="18">
        <f t="shared" ca="1" si="638"/>
        <v>0</v>
      </c>
      <c r="EG535" s="18">
        <f t="shared" ca="1" si="639"/>
        <v>0</v>
      </c>
      <c r="EH535" s="18">
        <f t="shared" ca="1" si="640"/>
        <v>0</v>
      </c>
      <c r="EI535" s="18">
        <f t="shared" ca="1" si="641"/>
        <v>0</v>
      </c>
      <c r="EJ535" s="18">
        <f t="shared" si="642"/>
        <v>0</v>
      </c>
      <c r="EK535" s="18">
        <f t="shared" si="643"/>
        <v>0</v>
      </c>
      <c r="EL535" s="18">
        <f t="shared" si="644"/>
        <v>0</v>
      </c>
      <c r="EM535" s="18">
        <f t="shared" si="645"/>
        <v>0</v>
      </c>
      <c r="EN535" s="18">
        <f t="shared" si="646"/>
        <v>0</v>
      </c>
      <c r="EO535" s="18">
        <f t="shared" si="647"/>
        <v>0</v>
      </c>
      <c r="EP535" s="18">
        <f t="shared" si="648"/>
        <v>0</v>
      </c>
      <c r="EQ535" s="18">
        <f t="shared" si="649"/>
        <v>0</v>
      </c>
      <c r="ER535" s="18">
        <f t="shared" si="650"/>
        <v>0</v>
      </c>
      <c r="ES535" s="18">
        <f t="shared" si="651"/>
        <v>0</v>
      </c>
      <c r="ET535" s="18">
        <f t="shared" si="652"/>
        <v>0</v>
      </c>
      <c r="EU535" s="18">
        <f t="shared" si="653"/>
        <v>0</v>
      </c>
      <c r="EV535" s="18">
        <f t="shared" si="654"/>
        <v>0</v>
      </c>
      <c r="EW535" s="18">
        <f t="shared" si="655"/>
        <v>0</v>
      </c>
      <c r="EX535" s="18">
        <f t="shared" si="656"/>
        <v>0</v>
      </c>
      <c r="EY535" s="17"/>
      <c r="EZ535" s="1"/>
      <c r="FA535" s="54">
        <f t="shared" ca="1" si="606"/>
        <v>0</v>
      </c>
      <c r="FB535" s="54">
        <f t="shared" si="607"/>
        <v>0</v>
      </c>
      <c r="FC535" s="54">
        <f t="shared" ca="1" si="601"/>
        <v>0</v>
      </c>
      <c r="FD535" s="34" t="e">
        <f t="shared" ca="1" si="602"/>
        <v>#DIV/0!</v>
      </c>
      <c r="FE535" s="34" t="e">
        <f t="shared" ca="1" si="670"/>
        <v>#DIV/0!</v>
      </c>
      <c r="FH535">
        <f t="shared" si="608"/>
        <v>0</v>
      </c>
      <c r="FI535">
        <f t="shared" ca="1" si="609"/>
        <v>0</v>
      </c>
      <c r="FJ535">
        <f t="shared" ca="1" si="610"/>
        <v>0</v>
      </c>
    </row>
    <row r="536" spans="1:166" x14ac:dyDescent="0.25">
      <c r="A536" s="1"/>
      <c r="B536" s="15">
        <f>Kurse!B532</f>
        <v>40225</v>
      </c>
      <c r="C536" s="1"/>
      <c r="D536" s="20" t="str">
        <f>IF(ISNUMBER(VLOOKUP(B536,CASH!$B$7:$E$2815,2,FALSE)),VLOOKUP(B536,CASH!$B$7:$E$2815,2,FALSE),"")</f>
        <v/>
      </c>
      <c r="E536" s="1"/>
      <c r="F536" s="20">
        <f t="shared" si="603"/>
        <v>0</v>
      </c>
      <c r="G536" s="20"/>
      <c r="H536" s="20"/>
      <c r="I536" s="20"/>
      <c r="J536" s="20"/>
      <c r="K536" s="9"/>
      <c r="L536" s="9"/>
      <c r="M536" s="9"/>
      <c r="N536" s="9"/>
      <c r="O536" s="9"/>
      <c r="P536" s="9" t="str">
        <f>IF(ISNUMBER(VLOOKUP($B536,Anteile!$A$2:$BI$10000,12,FALSE)),VLOOKUP($B536,Anteile!$A$2:$BI$10000,12,FALSE),"0")</f>
        <v>0</v>
      </c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 t="str">
        <f>IF(ISNUMBER(VLOOKUP($B536,Anteile!$A$2:$BI$10000,24,FALSE)),VLOOKUP($B536,Anteile!$A$2:$BI$10000,24,FALSE),"0")</f>
        <v>0</v>
      </c>
      <c r="AC536" s="9" t="str">
        <f>IF(ISNUMBER(VLOOKUP($B536,Anteile!$A$2:$BI$10000,25,FALSE)),VLOOKUP($B536,Anteile!$A$2:$BI$10000,25,FALSE),"0")</f>
        <v>0</v>
      </c>
      <c r="AD536" s="9" t="str">
        <f>IF(ISNUMBER(VLOOKUP($B536,Anteile!$A$2:$BI$10000,26,FALSE)),VLOOKUP($B536,Anteile!$A$2:$BI$10000,26,FALSE),"0")</f>
        <v>0</v>
      </c>
      <c r="AE536" s="9" t="str">
        <f>IF(ISNUMBER(VLOOKUP($B536,Anteile!$A$2:$BI$10000,27,FALSE)),VLOOKUP($B536,Anteile!$A$2:$BI$10000,27,FALSE),"0")</f>
        <v>0</v>
      </c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5"/>
      <c r="AW536" s="13">
        <v>1</v>
      </c>
      <c r="AX536" s="5"/>
      <c r="AY536" s="5"/>
      <c r="AZ536" s="5"/>
      <c r="BA536" s="5"/>
      <c r="BB536" s="5"/>
      <c r="BC536" s="5"/>
      <c r="BD536" s="5"/>
      <c r="BE536" s="13">
        <f t="shared" ca="1" si="611"/>
        <v>812.53542620449093</v>
      </c>
      <c r="BF536" s="13">
        <f t="shared" ca="1" si="657"/>
        <v>0</v>
      </c>
      <c r="BG536" s="13">
        <f t="shared" ca="1" si="612"/>
        <v>72.327592471477359</v>
      </c>
      <c r="BH536" s="13"/>
      <c r="BI536" s="13"/>
      <c r="BJ536" s="13"/>
      <c r="BK536" s="13"/>
      <c r="BL536" s="13"/>
      <c r="BM536" s="13"/>
      <c r="BN536" s="13"/>
      <c r="BO536" s="13"/>
      <c r="BP536" s="13"/>
      <c r="BQ536" s="13"/>
      <c r="BR536" s="13"/>
      <c r="BS536" s="13">
        <f t="shared" ca="1" si="658"/>
        <v>0</v>
      </c>
      <c r="BT536" s="13">
        <f t="shared" ca="1" si="659"/>
        <v>39.74</v>
      </c>
      <c r="BU536" s="13">
        <f t="shared" ca="1" si="660"/>
        <v>26.538546174723098</v>
      </c>
      <c r="BV536" s="13">
        <f t="shared" ca="1" si="661"/>
        <v>24.823777341762948</v>
      </c>
      <c r="BW536" s="13">
        <f t="shared" ca="1" si="671"/>
        <v>0</v>
      </c>
      <c r="BX536" s="13"/>
      <c r="BY536" s="13"/>
      <c r="BZ536" s="13"/>
      <c r="CA536" s="13"/>
      <c r="CB536" s="13"/>
      <c r="CC536" s="13"/>
      <c r="CD536" s="13"/>
      <c r="CE536" s="13"/>
      <c r="CF536" s="13"/>
      <c r="CG536" s="13"/>
      <c r="CH536" s="13"/>
      <c r="CI536" s="13"/>
      <c r="CJ536" s="13"/>
      <c r="CK536" s="13"/>
      <c r="CL536" s="13"/>
      <c r="CM536" s="5"/>
      <c r="CN536" s="13">
        <f t="shared" ca="1" si="662"/>
        <v>5592.12</v>
      </c>
      <c r="CO536" s="13">
        <f t="shared" ca="1" si="663"/>
        <v>120.45</v>
      </c>
      <c r="CP536" s="13">
        <f t="shared" ca="1" si="664"/>
        <v>379.04649999999998</v>
      </c>
      <c r="CQ536" s="5"/>
      <c r="CR536" s="5"/>
      <c r="CS536" s="5"/>
      <c r="CT536" s="34">
        <f t="shared" ca="1" si="665"/>
        <v>0.93738968055343685</v>
      </c>
      <c r="CU536" s="34">
        <f t="shared" ca="1" si="666"/>
        <v>0.96075616176118683</v>
      </c>
      <c r="CV536" s="34">
        <f t="shared" ca="1" si="667"/>
        <v>0.90313525805413242</v>
      </c>
      <c r="CW536" s="5"/>
      <c r="CX536" s="5"/>
      <c r="CY536" s="5"/>
      <c r="CZ536" s="5"/>
      <c r="DA536" s="33">
        <f t="shared" ca="1" si="668"/>
        <v>1.3761000000000001</v>
      </c>
      <c r="DB536" s="13">
        <f t="shared" ca="1" si="669"/>
        <v>1118.1300000000001</v>
      </c>
      <c r="DC536" s="5"/>
      <c r="DD536" s="18">
        <f t="shared" ca="1" si="613"/>
        <v>0</v>
      </c>
      <c r="DE536" s="18">
        <f>IF(ISNUMBER(VLOOKUP(B536,CASH!$B$7:$D$10000,3,FALSE)),VLOOKUP(B536,CASH!$B$7:$D$10000,3,FALSE),0)</f>
        <v>0</v>
      </c>
      <c r="DF536" s="18">
        <f t="shared" si="614"/>
        <v>0</v>
      </c>
      <c r="DG536" s="18">
        <f t="shared" ca="1" si="604"/>
        <v>0</v>
      </c>
      <c r="DH536" s="18">
        <f t="shared" ca="1" si="605"/>
        <v>0</v>
      </c>
      <c r="DI536" s="18">
        <f t="shared" si="615"/>
        <v>0</v>
      </c>
      <c r="DJ536" s="18">
        <f t="shared" si="616"/>
        <v>0</v>
      </c>
      <c r="DK536" s="18">
        <f t="shared" si="617"/>
        <v>0</v>
      </c>
      <c r="DL536" s="18">
        <f t="shared" si="618"/>
        <v>0</v>
      </c>
      <c r="DM536" s="18">
        <f t="shared" si="619"/>
        <v>0</v>
      </c>
      <c r="DN536" s="18">
        <f t="shared" si="620"/>
        <v>0</v>
      </c>
      <c r="DO536" s="18">
        <f t="shared" si="621"/>
        <v>0</v>
      </c>
      <c r="DP536" s="18">
        <f t="shared" si="622"/>
        <v>0</v>
      </c>
      <c r="DQ536" s="18">
        <f t="shared" ca="1" si="623"/>
        <v>0</v>
      </c>
      <c r="DR536" s="18">
        <f t="shared" ca="1" si="624"/>
        <v>0</v>
      </c>
      <c r="DS536" s="18">
        <f t="shared" ca="1" si="625"/>
        <v>0</v>
      </c>
      <c r="DT536" s="18">
        <f t="shared" si="626"/>
        <v>0</v>
      </c>
      <c r="DU536" s="18">
        <f t="shared" si="627"/>
        <v>0</v>
      </c>
      <c r="DV536" s="18">
        <f t="shared" si="628"/>
        <v>0</v>
      </c>
      <c r="DW536" s="18">
        <f t="shared" si="629"/>
        <v>0</v>
      </c>
      <c r="DX536" s="18">
        <f t="shared" si="630"/>
        <v>0</v>
      </c>
      <c r="DY536" s="18">
        <f t="shared" si="631"/>
        <v>0</v>
      </c>
      <c r="DZ536" s="18">
        <f t="shared" si="632"/>
        <v>0</v>
      </c>
      <c r="EA536" s="18">
        <f t="shared" si="633"/>
        <v>0</v>
      </c>
      <c r="EB536" s="18">
        <f t="shared" si="634"/>
        <v>0</v>
      </c>
      <c r="EC536" s="18">
        <f t="shared" si="635"/>
        <v>0</v>
      </c>
      <c r="ED536" s="18">
        <f t="shared" si="636"/>
        <v>0</v>
      </c>
      <c r="EE536" s="18">
        <f t="shared" ca="1" si="637"/>
        <v>0</v>
      </c>
      <c r="EF536" s="18">
        <f t="shared" ca="1" si="638"/>
        <v>0</v>
      </c>
      <c r="EG536" s="18">
        <f t="shared" ca="1" si="639"/>
        <v>0</v>
      </c>
      <c r="EH536" s="18">
        <f t="shared" ca="1" si="640"/>
        <v>0</v>
      </c>
      <c r="EI536" s="18">
        <f t="shared" ca="1" si="641"/>
        <v>0</v>
      </c>
      <c r="EJ536" s="18">
        <f t="shared" si="642"/>
        <v>0</v>
      </c>
      <c r="EK536" s="18">
        <f t="shared" si="643"/>
        <v>0</v>
      </c>
      <c r="EL536" s="18">
        <f t="shared" si="644"/>
        <v>0</v>
      </c>
      <c r="EM536" s="18">
        <f t="shared" si="645"/>
        <v>0</v>
      </c>
      <c r="EN536" s="18">
        <f t="shared" si="646"/>
        <v>0</v>
      </c>
      <c r="EO536" s="18">
        <f t="shared" si="647"/>
        <v>0</v>
      </c>
      <c r="EP536" s="18">
        <f t="shared" si="648"/>
        <v>0</v>
      </c>
      <c r="EQ536" s="18">
        <f t="shared" si="649"/>
        <v>0</v>
      </c>
      <c r="ER536" s="18">
        <f t="shared" si="650"/>
        <v>0</v>
      </c>
      <c r="ES536" s="18">
        <f t="shared" si="651"/>
        <v>0</v>
      </c>
      <c r="ET536" s="18">
        <f t="shared" si="652"/>
        <v>0</v>
      </c>
      <c r="EU536" s="18">
        <f t="shared" si="653"/>
        <v>0</v>
      </c>
      <c r="EV536" s="18">
        <f t="shared" si="654"/>
        <v>0</v>
      </c>
      <c r="EW536" s="18">
        <f t="shared" si="655"/>
        <v>0</v>
      </c>
      <c r="EX536" s="18">
        <f t="shared" si="656"/>
        <v>0</v>
      </c>
      <c r="EY536" s="17"/>
      <c r="EZ536" s="1"/>
      <c r="FA536" s="54">
        <f t="shared" ca="1" si="606"/>
        <v>0</v>
      </c>
      <c r="FB536" s="54">
        <f t="shared" si="607"/>
        <v>0</v>
      </c>
      <c r="FC536" s="54">
        <f t="shared" ca="1" si="601"/>
        <v>0</v>
      </c>
      <c r="FD536" s="34" t="e">
        <f t="shared" ca="1" si="602"/>
        <v>#DIV/0!</v>
      </c>
      <c r="FE536" s="34" t="e">
        <f t="shared" ca="1" si="670"/>
        <v>#DIV/0!</v>
      </c>
      <c r="FH536">
        <f t="shared" si="608"/>
        <v>0</v>
      </c>
      <c r="FI536">
        <f t="shared" ca="1" si="609"/>
        <v>0</v>
      </c>
      <c r="FJ536">
        <f t="shared" ca="1" si="610"/>
        <v>0</v>
      </c>
    </row>
    <row r="537" spans="1:166" x14ac:dyDescent="0.25">
      <c r="A537" s="1"/>
      <c r="B537" s="15">
        <f>Kurse!B533</f>
        <v>40224</v>
      </c>
      <c r="C537" s="1"/>
      <c r="D537" s="20" t="str">
        <f>IF(ISNUMBER(VLOOKUP(B537,CASH!$B$7:$E$2815,2,FALSE)),VLOOKUP(B537,CASH!$B$7:$E$2815,2,FALSE),"")</f>
        <v/>
      </c>
      <c r="E537" s="1"/>
      <c r="F537" s="20">
        <f t="shared" si="603"/>
        <v>0</v>
      </c>
      <c r="G537" s="20"/>
      <c r="H537" s="20"/>
      <c r="I537" s="20"/>
      <c r="J537" s="20"/>
      <c r="K537" s="9"/>
      <c r="L537" s="9"/>
      <c r="M537" s="9"/>
      <c r="N537" s="9"/>
      <c r="O537" s="9"/>
      <c r="P537" s="9" t="str">
        <f>IF(ISNUMBER(VLOOKUP($B537,Anteile!$A$2:$BI$10000,12,FALSE)),VLOOKUP($B537,Anteile!$A$2:$BI$10000,12,FALSE),"0")</f>
        <v>0</v>
      </c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 t="str">
        <f>IF(ISNUMBER(VLOOKUP($B537,Anteile!$A$2:$BI$10000,24,FALSE)),VLOOKUP($B537,Anteile!$A$2:$BI$10000,24,FALSE),"0")</f>
        <v>0</v>
      </c>
      <c r="AC537" s="9" t="str">
        <f>IF(ISNUMBER(VLOOKUP($B537,Anteile!$A$2:$BI$10000,25,FALSE)),VLOOKUP($B537,Anteile!$A$2:$BI$10000,25,FALSE),"0")</f>
        <v>0</v>
      </c>
      <c r="AD537" s="9" t="str">
        <f>IF(ISNUMBER(VLOOKUP($B537,Anteile!$A$2:$BI$10000,26,FALSE)),VLOOKUP($B537,Anteile!$A$2:$BI$10000,26,FALSE),"0")</f>
        <v>0</v>
      </c>
      <c r="AE537" s="9" t="str">
        <f>IF(ISNUMBER(VLOOKUP($B537,Anteile!$A$2:$BI$10000,27,FALSE)),VLOOKUP($B537,Anteile!$A$2:$BI$10000,27,FALSE),"0")</f>
        <v>0</v>
      </c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5"/>
      <c r="AW537" s="13">
        <v>1</v>
      </c>
      <c r="AX537" s="5"/>
      <c r="AY537" s="5"/>
      <c r="AZ537" s="5"/>
      <c r="BA537" s="5"/>
      <c r="BB537" s="5"/>
      <c r="BC537" s="5"/>
      <c r="BD537" s="5"/>
      <c r="BE537" s="13">
        <f t="shared" ca="1" si="611"/>
        <v>808.28859307200116</v>
      </c>
      <c r="BF537" s="13">
        <f t="shared" ca="1" si="657"/>
        <v>0</v>
      </c>
      <c r="BG537" s="13">
        <f t="shared" ca="1" si="612"/>
        <v>73.199970581745973</v>
      </c>
      <c r="BH537" s="13"/>
      <c r="BI537" s="13"/>
      <c r="BJ537" s="13"/>
      <c r="BK537" s="13"/>
      <c r="BL537" s="13"/>
      <c r="BM537" s="13"/>
      <c r="BN537" s="13"/>
      <c r="BO537" s="13"/>
      <c r="BP537" s="13"/>
      <c r="BQ537" s="13"/>
      <c r="BR537" s="13"/>
      <c r="BS537" s="13">
        <f t="shared" ca="1" si="658"/>
        <v>0</v>
      </c>
      <c r="BT537" s="13">
        <f t="shared" ca="1" si="659"/>
        <v>39.340000000000003</v>
      </c>
      <c r="BU537" s="13">
        <f t="shared" ca="1" si="660"/>
        <v>26.538546174723098</v>
      </c>
      <c r="BV537" s="13">
        <f t="shared" ca="1" si="661"/>
        <v>24.909906597043467</v>
      </c>
      <c r="BW537" s="13">
        <f t="shared" ca="1" si="671"/>
        <v>0</v>
      </c>
      <c r="BX537" s="13"/>
      <c r="BY537" s="13"/>
      <c r="BZ537" s="13"/>
      <c r="CA537" s="13"/>
      <c r="CB537" s="13"/>
      <c r="CC537" s="13"/>
      <c r="CD537" s="13"/>
      <c r="CE537" s="13"/>
      <c r="CF537" s="13"/>
      <c r="CG537" s="13"/>
      <c r="CH537" s="13"/>
      <c r="CI537" s="13"/>
      <c r="CJ537" s="13"/>
      <c r="CK537" s="13"/>
      <c r="CL537" s="13"/>
      <c r="CM537" s="5"/>
      <c r="CN537" s="13">
        <f t="shared" ca="1" si="662"/>
        <v>5511.1</v>
      </c>
      <c r="CO537" s="13">
        <f t="shared" ca="1" si="663"/>
        <v>120.23</v>
      </c>
      <c r="CP537" s="13">
        <f t="shared" ca="1" si="664"/>
        <v>378.67930000000001</v>
      </c>
      <c r="CQ537" s="5"/>
      <c r="CR537" s="5"/>
      <c r="CS537" s="5"/>
      <c r="CT537" s="34">
        <f t="shared" ca="1" si="665"/>
        <v>0.92380854997711892</v>
      </c>
      <c r="CU537" s="34">
        <f t="shared" ca="1" si="666"/>
        <v>0.95900135598628056</v>
      </c>
      <c r="CV537" s="34">
        <f t="shared" ca="1" si="667"/>
        <v>0.90226034886289208</v>
      </c>
      <c r="CW537" s="5"/>
      <c r="CX537" s="5"/>
      <c r="CY537" s="5"/>
      <c r="CZ537" s="5"/>
      <c r="DA537" s="33">
        <f t="shared" ca="1" si="668"/>
        <v>1.3596999999999999</v>
      </c>
      <c r="DB537" s="13">
        <f t="shared" ca="1" si="669"/>
        <v>1099.03</v>
      </c>
      <c r="DC537" s="5"/>
      <c r="DD537" s="18">
        <f t="shared" ca="1" si="613"/>
        <v>0</v>
      </c>
      <c r="DE537" s="18">
        <f>IF(ISNUMBER(VLOOKUP(B537,CASH!$B$7:$D$10000,3,FALSE)),VLOOKUP(B537,CASH!$B$7:$D$10000,3,FALSE),0)</f>
        <v>0</v>
      </c>
      <c r="DF537" s="18">
        <f t="shared" si="614"/>
        <v>0</v>
      </c>
      <c r="DG537" s="18">
        <f t="shared" ca="1" si="604"/>
        <v>0</v>
      </c>
      <c r="DH537" s="18">
        <f t="shared" ca="1" si="605"/>
        <v>0</v>
      </c>
      <c r="DI537" s="18">
        <f t="shared" si="615"/>
        <v>0</v>
      </c>
      <c r="DJ537" s="18">
        <f t="shared" si="616"/>
        <v>0</v>
      </c>
      <c r="DK537" s="18">
        <f t="shared" si="617"/>
        <v>0</v>
      </c>
      <c r="DL537" s="18">
        <f t="shared" si="618"/>
        <v>0</v>
      </c>
      <c r="DM537" s="18">
        <f t="shared" si="619"/>
        <v>0</v>
      </c>
      <c r="DN537" s="18">
        <f t="shared" si="620"/>
        <v>0</v>
      </c>
      <c r="DO537" s="18">
        <f t="shared" si="621"/>
        <v>0</v>
      </c>
      <c r="DP537" s="18">
        <f t="shared" si="622"/>
        <v>0</v>
      </c>
      <c r="DQ537" s="18">
        <f t="shared" ca="1" si="623"/>
        <v>0</v>
      </c>
      <c r="DR537" s="18">
        <f t="shared" ca="1" si="624"/>
        <v>0</v>
      </c>
      <c r="DS537" s="18">
        <f t="shared" ca="1" si="625"/>
        <v>0</v>
      </c>
      <c r="DT537" s="18">
        <f t="shared" si="626"/>
        <v>0</v>
      </c>
      <c r="DU537" s="18">
        <f t="shared" si="627"/>
        <v>0</v>
      </c>
      <c r="DV537" s="18">
        <f t="shared" si="628"/>
        <v>0</v>
      </c>
      <c r="DW537" s="18">
        <f t="shared" si="629"/>
        <v>0</v>
      </c>
      <c r="DX537" s="18">
        <f t="shared" si="630"/>
        <v>0</v>
      </c>
      <c r="DY537" s="18">
        <f t="shared" si="631"/>
        <v>0</v>
      </c>
      <c r="DZ537" s="18">
        <f t="shared" si="632"/>
        <v>0</v>
      </c>
      <c r="EA537" s="18">
        <f t="shared" si="633"/>
        <v>0</v>
      </c>
      <c r="EB537" s="18">
        <f t="shared" si="634"/>
        <v>0</v>
      </c>
      <c r="EC537" s="18">
        <f t="shared" si="635"/>
        <v>0</v>
      </c>
      <c r="ED537" s="18">
        <f t="shared" si="636"/>
        <v>0</v>
      </c>
      <c r="EE537" s="18">
        <f t="shared" ca="1" si="637"/>
        <v>0</v>
      </c>
      <c r="EF537" s="18">
        <f t="shared" ca="1" si="638"/>
        <v>0</v>
      </c>
      <c r="EG537" s="18">
        <f t="shared" ca="1" si="639"/>
        <v>0</v>
      </c>
      <c r="EH537" s="18">
        <f t="shared" ca="1" si="640"/>
        <v>0</v>
      </c>
      <c r="EI537" s="18">
        <f t="shared" ca="1" si="641"/>
        <v>0</v>
      </c>
      <c r="EJ537" s="18">
        <f t="shared" si="642"/>
        <v>0</v>
      </c>
      <c r="EK537" s="18">
        <f t="shared" si="643"/>
        <v>0</v>
      </c>
      <c r="EL537" s="18">
        <f t="shared" si="644"/>
        <v>0</v>
      </c>
      <c r="EM537" s="18">
        <f t="shared" si="645"/>
        <v>0</v>
      </c>
      <c r="EN537" s="18">
        <f t="shared" si="646"/>
        <v>0</v>
      </c>
      <c r="EO537" s="18">
        <f t="shared" si="647"/>
        <v>0</v>
      </c>
      <c r="EP537" s="18">
        <f t="shared" si="648"/>
        <v>0</v>
      </c>
      <c r="EQ537" s="18">
        <f t="shared" si="649"/>
        <v>0</v>
      </c>
      <c r="ER537" s="18">
        <f t="shared" si="650"/>
        <v>0</v>
      </c>
      <c r="ES537" s="18">
        <f t="shared" si="651"/>
        <v>0</v>
      </c>
      <c r="ET537" s="18">
        <f t="shared" si="652"/>
        <v>0</v>
      </c>
      <c r="EU537" s="18">
        <f t="shared" si="653"/>
        <v>0</v>
      </c>
      <c r="EV537" s="18">
        <f t="shared" si="654"/>
        <v>0</v>
      </c>
      <c r="EW537" s="18">
        <f t="shared" si="655"/>
        <v>0</v>
      </c>
      <c r="EX537" s="18">
        <f t="shared" si="656"/>
        <v>0</v>
      </c>
      <c r="EY537" s="17"/>
      <c r="EZ537" s="1"/>
      <c r="FA537" s="54">
        <f t="shared" ca="1" si="606"/>
        <v>0</v>
      </c>
      <c r="FB537" s="54">
        <f t="shared" si="607"/>
        <v>0</v>
      </c>
      <c r="FC537" s="54">
        <f t="shared" ref="FC537:FC600" ca="1" si="672">FA537-FA538-FB537</f>
        <v>0</v>
      </c>
      <c r="FD537" s="34" t="e">
        <f t="shared" ref="FD537:FD600" ca="1" si="673">FC537/FA538</f>
        <v>#DIV/0!</v>
      </c>
      <c r="FE537" s="34" t="e">
        <f t="shared" ca="1" si="670"/>
        <v>#DIV/0!</v>
      </c>
      <c r="FH537">
        <f t="shared" si="608"/>
        <v>0</v>
      </c>
      <c r="FI537">
        <f t="shared" ca="1" si="609"/>
        <v>0</v>
      </c>
      <c r="FJ537">
        <f t="shared" ca="1" si="610"/>
        <v>0</v>
      </c>
    </row>
    <row r="538" spans="1:166" x14ac:dyDescent="0.25">
      <c r="A538" s="1"/>
      <c r="B538" s="15">
        <f>Kurse!B534</f>
        <v>40221</v>
      </c>
      <c r="C538" s="1"/>
      <c r="D538" s="20" t="str">
        <f>IF(ISNUMBER(VLOOKUP(B538,CASH!$B$7:$E$2815,2,FALSE)),VLOOKUP(B538,CASH!$B$7:$E$2815,2,FALSE),"")</f>
        <v/>
      </c>
      <c r="E538" s="1"/>
      <c r="F538" s="20">
        <f t="shared" si="603"/>
        <v>0</v>
      </c>
      <c r="G538" s="20"/>
      <c r="H538" s="20"/>
      <c r="I538" s="20"/>
      <c r="J538" s="20"/>
      <c r="K538" s="9"/>
      <c r="L538" s="9"/>
      <c r="M538" s="9"/>
      <c r="N538" s="9"/>
      <c r="O538" s="9"/>
      <c r="P538" s="9" t="str">
        <f>IF(ISNUMBER(VLOOKUP($B538,Anteile!$A$2:$BI$10000,12,FALSE)),VLOOKUP($B538,Anteile!$A$2:$BI$10000,12,FALSE),"0")</f>
        <v>0</v>
      </c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 t="str">
        <f>IF(ISNUMBER(VLOOKUP($B538,Anteile!$A$2:$BI$10000,24,FALSE)),VLOOKUP($B538,Anteile!$A$2:$BI$10000,24,FALSE),"0")</f>
        <v>0</v>
      </c>
      <c r="AC538" s="9" t="str">
        <f>IF(ISNUMBER(VLOOKUP($B538,Anteile!$A$2:$BI$10000,25,FALSE)),VLOOKUP($B538,Anteile!$A$2:$BI$10000,25,FALSE),"0")</f>
        <v>0</v>
      </c>
      <c r="AD538" s="9" t="str">
        <f>IF(ISNUMBER(VLOOKUP($B538,Anteile!$A$2:$BI$10000,26,FALSE)),VLOOKUP($B538,Anteile!$A$2:$BI$10000,26,FALSE),"0")</f>
        <v>0</v>
      </c>
      <c r="AE538" s="9" t="str">
        <f>IF(ISNUMBER(VLOOKUP($B538,Anteile!$A$2:$BI$10000,27,FALSE)),VLOOKUP($B538,Anteile!$A$2:$BI$10000,27,FALSE),"0")</f>
        <v>0</v>
      </c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5"/>
      <c r="AW538" s="13">
        <v>1</v>
      </c>
      <c r="AX538" s="5"/>
      <c r="AY538" s="5"/>
      <c r="AZ538" s="5"/>
      <c r="BA538" s="5"/>
      <c r="BB538" s="5"/>
      <c r="BC538" s="5"/>
      <c r="BD538" s="5"/>
      <c r="BE538" s="13">
        <f t="shared" ca="1" si="611"/>
        <v>801.29098510966048</v>
      </c>
      <c r="BF538" s="13">
        <f t="shared" ca="1" si="657"/>
        <v>0</v>
      </c>
      <c r="BG538" s="13">
        <f t="shared" ca="1" si="612"/>
        <v>73.006674979828361</v>
      </c>
      <c r="BH538" s="13"/>
      <c r="BI538" s="13"/>
      <c r="BJ538" s="13"/>
      <c r="BK538" s="13"/>
      <c r="BL538" s="13"/>
      <c r="BM538" s="13"/>
      <c r="BN538" s="13"/>
      <c r="BO538" s="13"/>
      <c r="BP538" s="13"/>
      <c r="BQ538" s="13"/>
      <c r="BR538" s="13"/>
      <c r="BS538" s="13">
        <f t="shared" ca="1" si="658"/>
        <v>0</v>
      </c>
      <c r="BT538" s="13">
        <f t="shared" ca="1" si="659"/>
        <v>39.200000000000003</v>
      </c>
      <c r="BU538" s="13">
        <f t="shared" ca="1" si="660"/>
        <v>26.538546174723098</v>
      </c>
      <c r="BV538" s="13">
        <f t="shared" ca="1" si="661"/>
        <v>24.76344164894007</v>
      </c>
      <c r="BW538" s="13">
        <f t="shared" ca="1" si="671"/>
        <v>0</v>
      </c>
      <c r="BX538" s="13"/>
      <c r="BY538" s="13"/>
      <c r="BZ538" s="13"/>
      <c r="CA538" s="13"/>
      <c r="CB538" s="13"/>
      <c r="CC538" s="13"/>
      <c r="CD538" s="13"/>
      <c r="CE538" s="13"/>
      <c r="CF538" s="13"/>
      <c r="CG538" s="13"/>
      <c r="CH538" s="13"/>
      <c r="CI538" s="13"/>
      <c r="CJ538" s="13"/>
      <c r="CK538" s="13"/>
      <c r="CL538" s="13"/>
      <c r="CM538" s="5"/>
      <c r="CN538" s="13">
        <f t="shared" ca="1" si="662"/>
        <v>5500.39</v>
      </c>
      <c r="CO538" s="13">
        <f t="shared" ca="1" si="663"/>
        <v>120.49</v>
      </c>
      <c r="CP538" s="13">
        <f t="shared" ca="1" si="664"/>
        <v>378.6925</v>
      </c>
      <c r="CQ538" s="5"/>
      <c r="CR538" s="5"/>
      <c r="CS538" s="5"/>
      <c r="CT538" s="34">
        <f t="shared" ca="1" si="665"/>
        <v>0.92201326599202438</v>
      </c>
      <c r="CU538" s="34">
        <f t="shared" ca="1" si="666"/>
        <v>0.96107521735662427</v>
      </c>
      <c r="CV538" s="34">
        <f t="shared" ca="1" si="667"/>
        <v>0.9022917998468909</v>
      </c>
      <c r="CW538" s="5"/>
      <c r="CX538" s="5"/>
      <c r="CY538" s="5"/>
      <c r="CZ538" s="5"/>
      <c r="DA538" s="33">
        <f t="shared" ca="1" si="668"/>
        <v>1.3633</v>
      </c>
      <c r="DB538" s="13">
        <f t="shared" ca="1" si="669"/>
        <v>1092.4000000000001</v>
      </c>
      <c r="DC538" s="5"/>
      <c r="DD538" s="18">
        <f t="shared" ca="1" si="613"/>
        <v>0</v>
      </c>
      <c r="DE538" s="18">
        <f>IF(ISNUMBER(VLOOKUP(B538,CASH!$B$7:$D$10000,3,FALSE)),VLOOKUP(B538,CASH!$B$7:$D$10000,3,FALSE),0)</f>
        <v>0</v>
      </c>
      <c r="DF538" s="18">
        <f t="shared" si="614"/>
        <v>0</v>
      </c>
      <c r="DG538" s="18">
        <f t="shared" ca="1" si="604"/>
        <v>0</v>
      </c>
      <c r="DH538" s="18">
        <f t="shared" ca="1" si="605"/>
        <v>0</v>
      </c>
      <c r="DI538" s="18">
        <f t="shared" si="615"/>
        <v>0</v>
      </c>
      <c r="DJ538" s="18">
        <f t="shared" si="616"/>
        <v>0</v>
      </c>
      <c r="DK538" s="18">
        <f t="shared" si="617"/>
        <v>0</v>
      </c>
      <c r="DL538" s="18">
        <f t="shared" si="618"/>
        <v>0</v>
      </c>
      <c r="DM538" s="18">
        <f t="shared" si="619"/>
        <v>0</v>
      </c>
      <c r="DN538" s="18">
        <f t="shared" si="620"/>
        <v>0</v>
      </c>
      <c r="DO538" s="18">
        <f t="shared" si="621"/>
        <v>0</v>
      </c>
      <c r="DP538" s="18">
        <f t="shared" si="622"/>
        <v>0</v>
      </c>
      <c r="DQ538" s="18">
        <f t="shared" ca="1" si="623"/>
        <v>0</v>
      </c>
      <c r="DR538" s="18">
        <f t="shared" ca="1" si="624"/>
        <v>0</v>
      </c>
      <c r="DS538" s="18">
        <f t="shared" ca="1" si="625"/>
        <v>0</v>
      </c>
      <c r="DT538" s="18">
        <f t="shared" si="626"/>
        <v>0</v>
      </c>
      <c r="DU538" s="18">
        <f t="shared" si="627"/>
        <v>0</v>
      </c>
      <c r="DV538" s="18">
        <f t="shared" si="628"/>
        <v>0</v>
      </c>
      <c r="DW538" s="18">
        <f t="shared" si="629"/>
        <v>0</v>
      </c>
      <c r="DX538" s="18">
        <f t="shared" si="630"/>
        <v>0</v>
      </c>
      <c r="DY538" s="18">
        <f t="shared" si="631"/>
        <v>0</v>
      </c>
      <c r="DZ538" s="18">
        <f t="shared" si="632"/>
        <v>0</v>
      </c>
      <c r="EA538" s="18">
        <f t="shared" si="633"/>
        <v>0</v>
      </c>
      <c r="EB538" s="18">
        <f t="shared" si="634"/>
        <v>0</v>
      </c>
      <c r="EC538" s="18">
        <f t="shared" si="635"/>
        <v>0</v>
      </c>
      <c r="ED538" s="18">
        <f t="shared" si="636"/>
        <v>0</v>
      </c>
      <c r="EE538" s="18">
        <f t="shared" ca="1" si="637"/>
        <v>0</v>
      </c>
      <c r="EF538" s="18">
        <f t="shared" ca="1" si="638"/>
        <v>0</v>
      </c>
      <c r="EG538" s="18">
        <f t="shared" ca="1" si="639"/>
        <v>0</v>
      </c>
      <c r="EH538" s="18">
        <f t="shared" ca="1" si="640"/>
        <v>0</v>
      </c>
      <c r="EI538" s="18">
        <f t="shared" ca="1" si="641"/>
        <v>0</v>
      </c>
      <c r="EJ538" s="18">
        <f t="shared" si="642"/>
        <v>0</v>
      </c>
      <c r="EK538" s="18">
        <f t="shared" si="643"/>
        <v>0</v>
      </c>
      <c r="EL538" s="18">
        <f t="shared" si="644"/>
        <v>0</v>
      </c>
      <c r="EM538" s="18">
        <f t="shared" si="645"/>
        <v>0</v>
      </c>
      <c r="EN538" s="18">
        <f t="shared" si="646"/>
        <v>0</v>
      </c>
      <c r="EO538" s="18">
        <f t="shared" si="647"/>
        <v>0</v>
      </c>
      <c r="EP538" s="18">
        <f t="shared" si="648"/>
        <v>0</v>
      </c>
      <c r="EQ538" s="18">
        <f t="shared" si="649"/>
        <v>0</v>
      </c>
      <c r="ER538" s="18">
        <f t="shared" si="650"/>
        <v>0</v>
      </c>
      <c r="ES538" s="18">
        <f t="shared" si="651"/>
        <v>0</v>
      </c>
      <c r="ET538" s="18">
        <f t="shared" si="652"/>
        <v>0</v>
      </c>
      <c r="EU538" s="18">
        <f t="shared" si="653"/>
        <v>0</v>
      </c>
      <c r="EV538" s="18">
        <f t="shared" si="654"/>
        <v>0</v>
      </c>
      <c r="EW538" s="18">
        <f t="shared" si="655"/>
        <v>0</v>
      </c>
      <c r="EX538" s="18">
        <f t="shared" si="656"/>
        <v>0</v>
      </c>
      <c r="EY538" s="17"/>
      <c r="EZ538" s="1"/>
      <c r="FA538" s="54">
        <f t="shared" ca="1" si="606"/>
        <v>0</v>
      </c>
      <c r="FB538" s="54">
        <f t="shared" si="607"/>
        <v>0</v>
      </c>
      <c r="FC538" s="54">
        <f t="shared" ca="1" si="672"/>
        <v>0</v>
      </c>
      <c r="FD538" s="34" t="e">
        <f t="shared" ca="1" si="673"/>
        <v>#DIV/0!</v>
      </c>
      <c r="FE538" s="34" t="e">
        <f t="shared" ca="1" si="670"/>
        <v>#DIV/0!</v>
      </c>
      <c r="FH538">
        <f t="shared" si="608"/>
        <v>0</v>
      </c>
      <c r="FI538">
        <f t="shared" ca="1" si="609"/>
        <v>0</v>
      </c>
      <c r="FJ538">
        <f t="shared" ca="1" si="610"/>
        <v>0</v>
      </c>
    </row>
    <row r="539" spans="1:166" x14ac:dyDescent="0.25">
      <c r="A539" s="1"/>
      <c r="B539" s="15">
        <f>Kurse!B535</f>
        <v>40220</v>
      </c>
      <c r="C539" s="1"/>
      <c r="D539" s="20" t="str">
        <f>IF(ISNUMBER(VLOOKUP(B539,CASH!$B$7:$E$2815,2,FALSE)),VLOOKUP(B539,CASH!$B$7:$E$2815,2,FALSE),"")</f>
        <v/>
      </c>
      <c r="E539" s="1"/>
      <c r="F539" s="20">
        <f t="shared" si="603"/>
        <v>0</v>
      </c>
      <c r="G539" s="20"/>
      <c r="H539" s="20"/>
      <c r="I539" s="20"/>
      <c r="J539" s="20"/>
      <c r="K539" s="9"/>
      <c r="L539" s="9"/>
      <c r="M539" s="9"/>
      <c r="N539" s="9"/>
      <c r="O539" s="9"/>
      <c r="P539" s="9" t="str">
        <f>IF(ISNUMBER(VLOOKUP($B539,Anteile!$A$2:$BI$10000,12,FALSE)),VLOOKUP($B539,Anteile!$A$2:$BI$10000,12,FALSE),"0")</f>
        <v>0</v>
      </c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 t="str">
        <f>IF(ISNUMBER(VLOOKUP($B539,Anteile!$A$2:$BI$10000,24,FALSE)),VLOOKUP($B539,Anteile!$A$2:$BI$10000,24,FALSE),"0")</f>
        <v>0</v>
      </c>
      <c r="AC539" s="9" t="str">
        <f>IF(ISNUMBER(VLOOKUP($B539,Anteile!$A$2:$BI$10000,25,FALSE)),VLOOKUP($B539,Anteile!$A$2:$BI$10000,25,FALSE),"0")</f>
        <v>0</v>
      </c>
      <c r="AD539" s="9" t="str">
        <f>IF(ISNUMBER(VLOOKUP($B539,Anteile!$A$2:$BI$10000,26,FALSE)),VLOOKUP($B539,Anteile!$A$2:$BI$10000,26,FALSE),"0")</f>
        <v>0</v>
      </c>
      <c r="AE539" s="9" t="str">
        <f>IF(ISNUMBER(VLOOKUP($B539,Anteile!$A$2:$BI$10000,27,FALSE)),VLOOKUP($B539,Anteile!$A$2:$BI$10000,27,FALSE),"0")</f>
        <v>0</v>
      </c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5"/>
      <c r="AW539" s="13">
        <v>1</v>
      </c>
      <c r="AX539" s="5"/>
      <c r="AY539" s="5"/>
      <c r="AZ539" s="5"/>
      <c r="BA539" s="5"/>
      <c r="BB539" s="5"/>
      <c r="BC539" s="5"/>
      <c r="BD539" s="5"/>
      <c r="BE539" s="13">
        <f t="shared" ca="1" si="611"/>
        <v>798.8156163181751</v>
      </c>
      <c r="BF539" s="13">
        <f t="shared" ca="1" si="657"/>
        <v>0</v>
      </c>
      <c r="BG539" s="13">
        <f t="shared" ca="1" si="612"/>
        <v>72.85421845299021</v>
      </c>
      <c r="BH539" s="13"/>
      <c r="BI539" s="13"/>
      <c r="BJ539" s="13"/>
      <c r="BK539" s="13"/>
      <c r="BL539" s="13"/>
      <c r="BM539" s="13"/>
      <c r="BN539" s="13"/>
      <c r="BO539" s="13"/>
      <c r="BP539" s="13"/>
      <c r="BQ539" s="13"/>
      <c r="BR539" s="13"/>
      <c r="BS539" s="13">
        <f t="shared" ca="1" si="658"/>
        <v>0</v>
      </c>
      <c r="BT539" s="13">
        <f t="shared" ca="1" si="659"/>
        <v>39.31</v>
      </c>
      <c r="BU539" s="13">
        <f t="shared" ca="1" si="660"/>
        <v>25.996798603026772</v>
      </c>
      <c r="BV539" s="13">
        <f t="shared" ca="1" si="661"/>
        <v>24.711215089925428</v>
      </c>
      <c r="BW539" s="13">
        <f t="shared" ca="1" si="671"/>
        <v>0</v>
      </c>
      <c r="BX539" s="13"/>
      <c r="BY539" s="13"/>
      <c r="BZ539" s="13"/>
      <c r="CA539" s="13"/>
      <c r="CB539" s="13"/>
      <c r="CC539" s="13"/>
      <c r="CD539" s="13"/>
      <c r="CE539" s="13"/>
      <c r="CF539" s="13"/>
      <c r="CG539" s="13"/>
      <c r="CH539" s="13"/>
      <c r="CI539" s="13"/>
      <c r="CJ539" s="13"/>
      <c r="CK539" s="13"/>
      <c r="CL539" s="13"/>
      <c r="CM539" s="5"/>
      <c r="CN539" s="13">
        <f t="shared" ca="1" si="662"/>
        <v>5503.93</v>
      </c>
      <c r="CO539" s="13">
        <f t="shared" ca="1" si="663"/>
        <v>119.24</v>
      </c>
      <c r="CP539" s="13">
        <f t="shared" ca="1" si="664"/>
        <v>378.13650000000001</v>
      </c>
      <c r="CQ539" s="5"/>
      <c r="CR539" s="5"/>
      <c r="CS539" s="5"/>
      <c r="CT539" s="34">
        <f t="shared" ca="1" si="665"/>
        <v>0.92260666518037493</v>
      </c>
      <c r="CU539" s="34">
        <f t="shared" ca="1" si="666"/>
        <v>0.95110472999920226</v>
      </c>
      <c r="CV539" s="34">
        <f t="shared" ca="1" si="667"/>
        <v>0.90096704627845514</v>
      </c>
      <c r="CW539" s="5"/>
      <c r="CX539" s="5"/>
      <c r="CY539" s="5"/>
      <c r="CZ539" s="5"/>
      <c r="DA539" s="33">
        <f t="shared" ca="1" si="668"/>
        <v>1.3677999999999999</v>
      </c>
      <c r="DB539" s="13">
        <f t="shared" ca="1" si="669"/>
        <v>1092.6199999999999</v>
      </c>
      <c r="DC539" s="5"/>
      <c r="DD539" s="18">
        <f t="shared" ca="1" si="613"/>
        <v>0</v>
      </c>
      <c r="DE539" s="18">
        <f>IF(ISNUMBER(VLOOKUP(B539,CASH!$B$7:$D$10000,3,FALSE)),VLOOKUP(B539,CASH!$B$7:$D$10000,3,FALSE),0)</f>
        <v>0</v>
      </c>
      <c r="DF539" s="18">
        <f t="shared" si="614"/>
        <v>0</v>
      </c>
      <c r="DG539" s="18">
        <f t="shared" ca="1" si="604"/>
        <v>0</v>
      </c>
      <c r="DH539" s="18">
        <f t="shared" ca="1" si="605"/>
        <v>0</v>
      </c>
      <c r="DI539" s="18">
        <f t="shared" si="615"/>
        <v>0</v>
      </c>
      <c r="DJ539" s="18">
        <f t="shared" si="616"/>
        <v>0</v>
      </c>
      <c r="DK539" s="18">
        <f t="shared" si="617"/>
        <v>0</v>
      </c>
      <c r="DL539" s="18">
        <f t="shared" si="618"/>
        <v>0</v>
      </c>
      <c r="DM539" s="18">
        <f t="shared" si="619"/>
        <v>0</v>
      </c>
      <c r="DN539" s="18">
        <f t="shared" si="620"/>
        <v>0</v>
      </c>
      <c r="DO539" s="18">
        <f t="shared" si="621"/>
        <v>0</v>
      </c>
      <c r="DP539" s="18">
        <f t="shared" si="622"/>
        <v>0</v>
      </c>
      <c r="DQ539" s="18">
        <f t="shared" ca="1" si="623"/>
        <v>0</v>
      </c>
      <c r="DR539" s="18">
        <f t="shared" ca="1" si="624"/>
        <v>0</v>
      </c>
      <c r="DS539" s="18">
        <f t="shared" ca="1" si="625"/>
        <v>0</v>
      </c>
      <c r="DT539" s="18">
        <f t="shared" si="626"/>
        <v>0</v>
      </c>
      <c r="DU539" s="18">
        <f t="shared" si="627"/>
        <v>0</v>
      </c>
      <c r="DV539" s="18">
        <f t="shared" si="628"/>
        <v>0</v>
      </c>
      <c r="DW539" s="18">
        <f t="shared" si="629"/>
        <v>0</v>
      </c>
      <c r="DX539" s="18">
        <f t="shared" si="630"/>
        <v>0</v>
      </c>
      <c r="DY539" s="18">
        <f t="shared" si="631"/>
        <v>0</v>
      </c>
      <c r="DZ539" s="18">
        <f t="shared" si="632"/>
        <v>0</v>
      </c>
      <c r="EA539" s="18">
        <f t="shared" si="633"/>
        <v>0</v>
      </c>
      <c r="EB539" s="18">
        <f t="shared" si="634"/>
        <v>0</v>
      </c>
      <c r="EC539" s="18">
        <f t="shared" si="635"/>
        <v>0</v>
      </c>
      <c r="ED539" s="18">
        <f t="shared" si="636"/>
        <v>0</v>
      </c>
      <c r="EE539" s="18">
        <f t="shared" ca="1" si="637"/>
        <v>0</v>
      </c>
      <c r="EF539" s="18">
        <f t="shared" ca="1" si="638"/>
        <v>0</v>
      </c>
      <c r="EG539" s="18">
        <f t="shared" ca="1" si="639"/>
        <v>0</v>
      </c>
      <c r="EH539" s="18">
        <f t="shared" ca="1" si="640"/>
        <v>0</v>
      </c>
      <c r="EI539" s="18">
        <f t="shared" ca="1" si="641"/>
        <v>0</v>
      </c>
      <c r="EJ539" s="18">
        <f t="shared" si="642"/>
        <v>0</v>
      </c>
      <c r="EK539" s="18">
        <f t="shared" si="643"/>
        <v>0</v>
      </c>
      <c r="EL539" s="18">
        <f t="shared" si="644"/>
        <v>0</v>
      </c>
      <c r="EM539" s="18">
        <f t="shared" si="645"/>
        <v>0</v>
      </c>
      <c r="EN539" s="18">
        <f t="shared" si="646"/>
        <v>0</v>
      </c>
      <c r="EO539" s="18">
        <f t="shared" si="647"/>
        <v>0</v>
      </c>
      <c r="EP539" s="18">
        <f t="shared" si="648"/>
        <v>0</v>
      </c>
      <c r="EQ539" s="18">
        <f t="shared" si="649"/>
        <v>0</v>
      </c>
      <c r="ER539" s="18">
        <f t="shared" si="650"/>
        <v>0</v>
      </c>
      <c r="ES539" s="18">
        <f t="shared" si="651"/>
        <v>0</v>
      </c>
      <c r="ET539" s="18">
        <f t="shared" si="652"/>
        <v>0</v>
      </c>
      <c r="EU539" s="18">
        <f t="shared" si="653"/>
        <v>0</v>
      </c>
      <c r="EV539" s="18">
        <f t="shared" si="654"/>
        <v>0</v>
      </c>
      <c r="EW539" s="18">
        <f t="shared" si="655"/>
        <v>0</v>
      </c>
      <c r="EX539" s="18">
        <f t="shared" si="656"/>
        <v>0</v>
      </c>
      <c r="EY539" s="17"/>
      <c r="EZ539" s="1"/>
      <c r="FA539" s="54">
        <f t="shared" ca="1" si="606"/>
        <v>0</v>
      </c>
      <c r="FB539" s="54">
        <f t="shared" si="607"/>
        <v>0</v>
      </c>
      <c r="FC539" s="54">
        <f t="shared" ca="1" si="672"/>
        <v>0</v>
      </c>
      <c r="FD539" s="34" t="e">
        <f t="shared" ca="1" si="673"/>
        <v>#DIV/0!</v>
      </c>
      <c r="FE539" s="34" t="e">
        <f t="shared" ca="1" si="670"/>
        <v>#DIV/0!</v>
      </c>
      <c r="FH539">
        <f t="shared" si="608"/>
        <v>0</v>
      </c>
      <c r="FI539">
        <f t="shared" ca="1" si="609"/>
        <v>0</v>
      </c>
      <c r="FJ539">
        <f t="shared" ca="1" si="610"/>
        <v>0</v>
      </c>
    </row>
    <row r="540" spans="1:166" x14ac:dyDescent="0.25">
      <c r="A540" s="1"/>
      <c r="B540" s="15">
        <f>Kurse!B536</f>
        <v>40219</v>
      </c>
      <c r="C540" s="1"/>
      <c r="D540" s="20" t="str">
        <f>IF(ISNUMBER(VLOOKUP(B540,CASH!$B$7:$E$2815,2,FALSE)),VLOOKUP(B540,CASH!$B$7:$E$2815,2,FALSE),"")</f>
        <v/>
      </c>
      <c r="E540" s="1"/>
      <c r="F540" s="20">
        <f t="shared" si="603"/>
        <v>0</v>
      </c>
      <c r="G540" s="20"/>
      <c r="H540" s="20"/>
      <c r="I540" s="20"/>
      <c r="J540" s="20"/>
      <c r="K540" s="9"/>
      <c r="L540" s="9"/>
      <c r="M540" s="9"/>
      <c r="N540" s="9"/>
      <c r="O540" s="9"/>
      <c r="P540" s="9" t="str">
        <f>IF(ISNUMBER(VLOOKUP($B540,Anteile!$A$2:$BI$10000,12,FALSE)),VLOOKUP($B540,Anteile!$A$2:$BI$10000,12,FALSE),"0")</f>
        <v>0</v>
      </c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 t="str">
        <f>IF(ISNUMBER(VLOOKUP($B540,Anteile!$A$2:$BI$10000,24,FALSE)),VLOOKUP($B540,Anteile!$A$2:$BI$10000,24,FALSE),"0")</f>
        <v>0</v>
      </c>
      <c r="AC540" s="9" t="str">
        <f>IF(ISNUMBER(VLOOKUP($B540,Anteile!$A$2:$BI$10000,25,FALSE)),VLOOKUP($B540,Anteile!$A$2:$BI$10000,25,FALSE),"0")</f>
        <v>0</v>
      </c>
      <c r="AD540" s="9" t="str">
        <f>IF(ISNUMBER(VLOOKUP($B540,Anteile!$A$2:$BI$10000,26,FALSE)),VLOOKUP($B540,Anteile!$A$2:$BI$10000,26,FALSE),"0")</f>
        <v>0</v>
      </c>
      <c r="AE540" s="9" t="str">
        <f>IF(ISNUMBER(VLOOKUP($B540,Anteile!$A$2:$BI$10000,27,FALSE)),VLOOKUP($B540,Anteile!$A$2:$BI$10000,27,FALSE),"0")</f>
        <v>0</v>
      </c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5"/>
      <c r="AW540" s="13">
        <v>1</v>
      </c>
      <c r="AX540" s="5"/>
      <c r="AY540" s="5"/>
      <c r="AZ540" s="5"/>
      <c r="BA540" s="5"/>
      <c r="BB540" s="5"/>
      <c r="BC540" s="5"/>
      <c r="BD540" s="5"/>
      <c r="BE540" s="13">
        <f t="shared" ca="1" si="611"/>
        <v>781.14086146682178</v>
      </c>
      <c r="BF540" s="13">
        <f t="shared" ca="1" si="657"/>
        <v>0</v>
      </c>
      <c r="BG540" s="13">
        <f t="shared" ca="1" si="612"/>
        <v>72.256984866123403</v>
      </c>
      <c r="BH540" s="13"/>
      <c r="BI540" s="13"/>
      <c r="BJ540" s="13"/>
      <c r="BK540" s="13"/>
      <c r="BL540" s="13"/>
      <c r="BM540" s="13"/>
      <c r="BN540" s="13"/>
      <c r="BO540" s="13"/>
      <c r="BP540" s="13"/>
      <c r="BQ540" s="13"/>
      <c r="BR540" s="13"/>
      <c r="BS540" s="13">
        <f t="shared" ca="1" si="658"/>
        <v>0</v>
      </c>
      <c r="BT540" s="13">
        <f t="shared" ca="1" si="659"/>
        <v>39.18</v>
      </c>
      <c r="BU540" s="13">
        <f t="shared" ca="1" si="660"/>
        <v>25.996798603026772</v>
      </c>
      <c r="BV540" s="13">
        <f t="shared" ca="1" si="661"/>
        <v>24.316065192083819</v>
      </c>
      <c r="BW540" s="13">
        <f t="shared" ca="1" si="671"/>
        <v>0</v>
      </c>
      <c r="BX540" s="13"/>
      <c r="BY540" s="13"/>
      <c r="BZ540" s="13"/>
      <c r="CA540" s="13"/>
      <c r="CB540" s="13"/>
      <c r="CC540" s="13"/>
      <c r="CD540" s="13"/>
      <c r="CE540" s="13"/>
      <c r="CF540" s="13"/>
      <c r="CG540" s="13"/>
      <c r="CH540" s="13"/>
      <c r="CI540" s="13"/>
      <c r="CJ540" s="13"/>
      <c r="CK540" s="13"/>
      <c r="CL540" s="13"/>
      <c r="CM540" s="5"/>
      <c r="CN540" s="13">
        <f t="shared" ca="1" si="662"/>
        <v>5536.37</v>
      </c>
      <c r="CO540" s="13">
        <f t="shared" ca="1" si="663"/>
        <v>118.65</v>
      </c>
      <c r="CP540" s="13">
        <f t="shared" ca="1" si="664"/>
        <v>378.00360000000001</v>
      </c>
      <c r="CQ540" s="5"/>
      <c r="CR540" s="5"/>
      <c r="CS540" s="5"/>
      <c r="CT540" s="34">
        <f t="shared" ca="1" si="665"/>
        <v>0.92804448147136176</v>
      </c>
      <c r="CU540" s="34">
        <f t="shared" ca="1" si="666"/>
        <v>0.94639865996649919</v>
      </c>
      <c r="CV540" s="34">
        <f t="shared" ca="1" si="667"/>
        <v>0.90065039205319419</v>
      </c>
      <c r="CW540" s="5"/>
      <c r="CX540" s="5"/>
      <c r="CY540" s="5"/>
      <c r="CZ540" s="5"/>
      <c r="DA540" s="33">
        <f t="shared" ca="1" si="668"/>
        <v>1.3744000000000001</v>
      </c>
      <c r="DB540" s="13">
        <f t="shared" ca="1" si="669"/>
        <v>1073.5999999999999</v>
      </c>
      <c r="DC540" s="5"/>
      <c r="DD540" s="18">
        <f t="shared" ca="1" si="613"/>
        <v>0</v>
      </c>
      <c r="DE540" s="18">
        <f>IF(ISNUMBER(VLOOKUP(B540,CASH!$B$7:$D$10000,3,FALSE)),VLOOKUP(B540,CASH!$B$7:$D$10000,3,FALSE),0)</f>
        <v>0</v>
      </c>
      <c r="DF540" s="18">
        <f t="shared" si="614"/>
        <v>0</v>
      </c>
      <c r="DG540" s="18">
        <f t="shared" ca="1" si="604"/>
        <v>0</v>
      </c>
      <c r="DH540" s="18">
        <f t="shared" ca="1" si="605"/>
        <v>0</v>
      </c>
      <c r="DI540" s="18">
        <f t="shared" si="615"/>
        <v>0</v>
      </c>
      <c r="DJ540" s="18">
        <f t="shared" si="616"/>
        <v>0</v>
      </c>
      <c r="DK540" s="18">
        <f t="shared" si="617"/>
        <v>0</v>
      </c>
      <c r="DL540" s="18">
        <f t="shared" si="618"/>
        <v>0</v>
      </c>
      <c r="DM540" s="18">
        <f t="shared" si="619"/>
        <v>0</v>
      </c>
      <c r="DN540" s="18">
        <f t="shared" si="620"/>
        <v>0</v>
      </c>
      <c r="DO540" s="18">
        <f t="shared" si="621"/>
        <v>0</v>
      </c>
      <c r="DP540" s="18">
        <f t="shared" si="622"/>
        <v>0</v>
      </c>
      <c r="DQ540" s="18">
        <f t="shared" ca="1" si="623"/>
        <v>0</v>
      </c>
      <c r="DR540" s="18">
        <f t="shared" ca="1" si="624"/>
        <v>0</v>
      </c>
      <c r="DS540" s="18">
        <f t="shared" ca="1" si="625"/>
        <v>0</v>
      </c>
      <c r="DT540" s="18">
        <f t="shared" si="626"/>
        <v>0</v>
      </c>
      <c r="DU540" s="18">
        <f t="shared" si="627"/>
        <v>0</v>
      </c>
      <c r="DV540" s="18">
        <f t="shared" si="628"/>
        <v>0</v>
      </c>
      <c r="DW540" s="18">
        <f t="shared" si="629"/>
        <v>0</v>
      </c>
      <c r="DX540" s="18">
        <f t="shared" si="630"/>
        <v>0</v>
      </c>
      <c r="DY540" s="18">
        <f t="shared" si="631"/>
        <v>0</v>
      </c>
      <c r="DZ540" s="18">
        <f t="shared" si="632"/>
        <v>0</v>
      </c>
      <c r="EA540" s="18">
        <f t="shared" si="633"/>
        <v>0</v>
      </c>
      <c r="EB540" s="18">
        <f t="shared" si="634"/>
        <v>0</v>
      </c>
      <c r="EC540" s="18">
        <f t="shared" si="635"/>
        <v>0</v>
      </c>
      <c r="ED540" s="18">
        <f t="shared" si="636"/>
        <v>0</v>
      </c>
      <c r="EE540" s="18">
        <f t="shared" ca="1" si="637"/>
        <v>0</v>
      </c>
      <c r="EF540" s="18">
        <f t="shared" ca="1" si="638"/>
        <v>0</v>
      </c>
      <c r="EG540" s="18">
        <f t="shared" ca="1" si="639"/>
        <v>0</v>
      </c>
      <c r="EH540" s="18">
        <f t="shared" ca="1" si="640"/>
        <v>0</v>
      </c>
      <c r="EI540" s="18">
        <f t="shared" ca="1" si="641"/>
        <v>0</v>
      </c>
      <c r="EJ540" s="18">
        <f t="shared" si="642"/>
        <v>0</v>
      </c>
      <c r="EK540" s="18">
        <f t="shared" si="643"/>
        <v>0</v>
      </c>
      <c r="EL540" s="18">
        <f t="shared" si="644"/>
        <v>0</v>
      </c>
      <c r="EM540" s="18">
        <f t="shared" si="645"/>
        <v>0</v>
      </c>
      <c r="EN540" s="18">
        <f t="shared" si="646"/>
        <v>0</v>
      </c>
      <c r="EO540" s="18">
        <f t="shared" si="647"/>
        <v>0</v>
      </c>
      <c r="EP540" s="18">
        <f t="shared" si="648"/>
        <v>0</v>
      </c>
      <c r="EQ540" s="18">
        <f t="shared" si="649"/>
        <v>0</v>
      </c>
      <c r="ER540" s="18">
        <f t="shared" si="650"/>
        <v>0</v>
      </c>
      <c r="ES540" s="18">
        <f t="shared" si="651"/>
        <v>0</v>
      </c>
      <c r="ET540" s="18">
        <f t="shared" si="652"/>
        <v>0</v>
      </c>
      <c r="EU540" s="18">
        <f t="shared" si="653"/>
        <v>0</v>
      </c>
      <c r="EV540" s="18">
        <f t="shared" si="654"/>
        <v>0</v>
      </c>
      <c r="EW540" s="18">
        <f t="shared" si="655"/>
        <v>0</v>
      </c>
      <c r="EX540" s="18">
        <f t="shared" si="656"/>
        <v>0</v>
      </c>
      <c r="EY540" s="17"/>
      <c r="EZ540" s="1"/>
      <c r="FA540" s="54">
        <f t="shared" ca="1" si="606"/>
        <v>0</v>
      </c>
      <c r="FB540" s="54">
        <f t="shared" si="607"/>
        <v>0</v>
      </c>
      <c r="FC540" s="54">
        <f t="shared" ca="1" si="672"/>
        <v>0</v>
      </c>
      <c r="FD540" s="34" t="e">
        <f t="shared" ca="1" si="673"/>
        <v>#DIV/0!</v>
      </c>
      <c r="FE540" s="34" t="e">
        <f t="shared" ca="1" si="670"/>
        <v>#DIV/0!</v>
      </c>
      <c r="FH540">
        <f t="shared" si="608"/>
        <v>0</v>
      </c>
      <c r="FI540">
        <f t="shared" ca="1" si="609"/>
        <v>0</v>
      </c>
      <c r="FJ540">
        <f t="shared" ca="1" si="610"/>
        <v>0</v>
      </c>
    </row>
    <row r="541" spans="1:166" x14ac:dyDescent="0.25">
      <c r="A541" s="1"/>
      <c r="B541" s="15">
        <f>Kurse!B537</f>
        <v>40218</v>
      </c>
      <c r="C541" s="1"/>
      <c r="D541" s="20" t="str">
        <f>IF(ISNUMBER(VLOOKUP(B541,CASH!$B$7:$E$2815,2,FALSE)),VLOOKUP(B541,CASH!$B$7:$E$2815,2,FALSE),"")</f>
        <v/>
      </c>
      <c r="E541" s="1"/>
      <c r="F541" s="20">
        <f t="shared" si="603"/>
        <v>0</v>
      </c>
      <c r="G541" s="20"/>
      <c r="H541" s="20"/>
      <c r="I541" s="20"/>
      <c r="J541" s="20"/>
      <c r="K541" s="9"/>
      <c r="L541" s="9"/>
      <c r="M541" s="9"/>
      <c r="N541" s="9"/>
      <c r="O541" s="9"/>
      <c r="P541" s="9" t="str">
        <f>IF(ISNUMBER(VLOOKUP($B541,Anteile!$A$2:$BI$10000,12,FALSE)),VLOOKUP($B541,Anteile!$A$2:$BI$10000,12,FALSE),"0")</f>
        <v>0</v>
      </c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 t="str">
        <f>IF(ISNUMBER(VLOOKUP($B541,Anteile!$A$2:$BI$10000,24,FALSE)),VLOOKUP($B541,Anteile!$A$2:$BI$10000,24,FALSE),"0")</f>
        <v>0</v>
      </c>
      <c r="AC541" s="9" t="str">
        <f>IF(ISNUMBER(VLOOKUP($B541,Anteile!$A$2:$BI$10000,25,FALSE)),VLOOKUP($B541,Anteile!$A$2:$BI$10000,25,FALSE),"0")</f>
        <v>0</v>
      </c>
      <c r="AD541" s="9" t="str">
        <f>IF(ISNUMBER(VLOOKUP($B541,Anteile!$A$2:$BI$10000,26,FALSE)),VLOOKUP($B541,Anteile!$A$2:$BI$10000,26,FALSE),"0")</f>
        <v>0</v>
      </c>
      <c r="AE541" s="9" t="str">
        <f>IF(ISNUMBER(VLOOKUP($B541,Anteile!$A$2:$BI$10000,27,FALSE)),VLOOKUP($B541,Anteile!$A$2:$BI$10000,27,FALSE),"0")</f>
        <v>0</v>
      </c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5"/>
      <c r="AW541" s="13">
        <v>1</v>
      </c>
      <c r="AX541" s="5"/>
      <c r="AY541" s="5"/>
      <c r="AZ541" s="5"/>
      <c r="BA541" s="5"/>
      <c r="BB541" s="5"/>
      <c r="BC541" s="5"/>
      <c r="BD541" s="5"/>
      <c r="BE541" s="13">
        <f t="shared" ca="1" si="611"/>
        <v>782.3183566814256</v>
      </c>
      <c r="BF541" s="13">
        <f t="shared" ca="1" si="657"/>
        <v>0</v>
      </c>
      <c r="BG541" s="13">
        <f t="shared" ca="1" si="612"/>
        <v>71.924221528634689</v>
      </c>
      <c r="BH541" s="13"/>
      <c r="BI541" s="13"/>
      <c r="BJ541" s="13"/>
      <c r="BK541" s="13"/>
      <c r="BL541" s="13"/>
      <c r="BM541" s="13"/>
      <c r="BN541" s="13"/>
      <c r="BO541" s="13"/>
      <c r="BP541" s="13"/>
      <c r="BQ541" s="13"/>
      <c r="BR541" s="13"/>
      <c r="BS541" s="13">
        <f t="shared" ca="1" si="658"/>
        <v>0</v>
      </c>
      <c r="BT541" s="13">
        <f t="shared" ca="1" si="659"/>
        <v>38.880000000000003</v>
      </c>
      <c r="BU541" s="13">
        <f t="shared" ca="1" si="660"/>
        <v>25.963562459171087</v>
      </c>
      <c r="BV541" s="13">
        <f t="shared" ca="1" si="661"/>
        <v>24.156202366262615</v>
      </c>
      <c r="BW541" s="13">
        <f t="shared" ca="1" si="671"/>
        <v>0</v>
      </c>
      <c r="BX541" s="13"/>
      <c r="BY541" s="13"/>
      <c r="BZ541" s="13"/>
      <c r="CA541" s="13"/>
      <c r="CB541" s="13"/>
      <c r="CC541" s="13"/>
      <c r="CD541" s="13"/>
      <c r="CE541" s="13"/>
      <c r="CF541" s="13"/>
      <c r="CG541" s="13"/>
      <c r="CH541" s="13"/>
      <c r="CI541" s="13"/>
      <c r="CJ541" s="13"/>
      <c r="CK541" s="13"/>
      <c r="CL541" s="13"/>
      <c r="CM541" s="5"/>
      <c r="CN541" s="13">
        <f t="shared" ca="1" si="662"/>
        <v>5498.26</v>
      </c>
      <c r="CO541" s="13">
        <f t="shared" ca="1" si="663"/>
        <v>118.39</v>
      </c>
      <c r="CP541" s="13">
        <f t="shared" ca="1" si="664"/>
        <v>378.93560000000002</v>
      </c>
      <c r="CQ541" s="5"/>
      <c r="CR541" s="5"/>
      <c r="CS541" s="5"/>
      <c r="CT541" s="34">
        <f t="shared" ca="1" si="665"/>
        <v>0.92165622071767783</v>
      </c>
      <c r="CU541" s="34">
        <f t="shared" ca="1" si="666"/>
        <v>0.94432479859615537</v>
      </c>
      <c r="CV541" s="34">
        <f t="shared" ca="1" si="667"/>
        <v>0.90287102213553616</v>
      </c>
      <c r="CW541" s="5"/>
      <c r="CX541" s="5"/>
      <c r="CY541" s="5"/>
      <c r="CZ541" s="5"/>
      <c r="DA541" s="33">
        <f t="shared" ca="1" si="668"/>
        <v>1.3776999999999999</v>
      </c>
      <c r="DB541" s="13">
        <f t="shared" ca="1" si="669"/>
        <v>1077.8</v>
      </c>
      <c r="DC541" s="5"/>
      <c r="DD541" s="18">
        <f t="shared" ca="1" si="613"/>
        <v>0</v>
      </c>
      <c r="DE541" s="18">
        <f>IF(ISNUMBER(VLOOKUP(B541,CASH!$B$7:$D$10000,3,FALSE)),VLOOKUP(B541,CASH!$B$7:$D$10000,3,FALSE),0)</f>
        <v>0</v>
      </c>
      <c r="DF541" s="18">
        <f t="shared" si="614"/>
        <v>0</v>
      </c>
      <c r="DG541" s="18">
        <f t="shared" ca="1" si="604"/>
        <v>0</v>
      </c>
      <c r="DH541" s="18">
        <f t="shared" ca="1" si="605"/>
        <v>0</v>
      </c>
      <c r="DI541" s="18">
        <f t="shared" si="615"/>
        <v>0</v>
      </c>
      <c r="DJ541" s="18">
        <f t="shared" si="616"/>
        <v>0</v>
      </c>
      <c r="DK541" s="18">
        <f t="shared" si="617"/>
        <v>0</v>
      </c>
      <c r="DL541" s="18">
        <f t="shared" si="618"/>
        <v>0</v>
      </c>
      <c r="DM541" s="18">
        <f t="shared" si="619"/>
        <v>0</v>
      </c>
      <c r="DN541" s="18">
        <f t="shared" si="620"/>
        <v>0</v>
      </c>
      <c r="DO541" s="18">
        <f t="shared" si="621"/>
        <v>0</v>
      </c>
      <c r="DP541" s="18">
        <f t="shared" si="622"/>
        <v>0</v>
      </c>
      <c r="DQ541" s="18">
        <f t="shared" ca="1" si="623"/>
        <v>0</v>
      </c>
      <c r="DR541" s="18">
        <f t="shared" ca="1" si="624"/>
        <v>0</v>
      </c>
      <c r="DS541" s="18">
        <f t="shared" ca="1" si="625"/>
        <v>0</v>
      </c>
      <c r="DT541" s="18">
        <f t="shared" si="626"/>
        <v>0</v>
      </c>
      <c r="DU541" s="18">
        <f t="shared" si="627"/>
        <v>0</v>
      </c>
      <c r="DV541" s="18">
        <f t="shared" si="628"/>
        <v>0</v>
      </c>
      <c r="DW541" s="18">
        <f t="shared" si="629"/>
        <v>0</v>
      </c>
      <c r="DX541" s="18">
        <f t="shared" si="630"/>
        <v>0</v>
      </c>
      <c r="DY541" s="18">
        <f t="shared" si="631"/>
        <v>0</v>
      </c>
      <c r="DZ541" s="18">
        <f t="shared" si="632"/>
        <v>0</v>
      </c>
      <c r="EA541" s="18">
        <f t="shared" si="633"/>
        <v>0</v>
      </c>
      <c r="EB541" s="18">
        <f t="shared" si="634"/>
        <v>0</v>
      </c>
      <c r="EC541" s="18">
        <f t="shared" si="635"/>
        <v>0</v>
      </c>
      <c r="ED541" s="18">
        <f t="shared" si="636"/>
        <v>0</v>
      </c>
      <c r="EE541" s="18">
        <f t="shared" ca="1" si="637"/>
        <v>0</v>
      </c>
      <c r="EF541" s="18">
        <f t="shared" ca="1" si="638"/>
        <v>0</v>
      </c>
      <c r="EG541" s="18">
        <f t="shared" ca="1" si="639"/>
        <v>0</v>
      </c>
      <c r="EH541" s="18">
        <f t="shared" ca="1" si="640"/>
        <v>0</v>
      </c>
      <c r="EI541" s="18">
        <f t="shared" ca="1" si="641"/>
        <v>0</v>
      </c>
      <c r="EJ541" s="18">
        <f t="shared" si="642"/>
        <v>0</v>
      </c>
      <c r="EK541" s="18">
        <f t="shared" si="643"/>
        <v>0</v>
      </c>
      <c r="EL541" s="18">
        <f t="shared" si="644"/>
        <v>0</v>
      </c>
      <c r="EM541" s="18">
        <f t="shared" si="645"/>
        <v>0</v>
      </c>
      <c r="EN541" s="18">
        <f t="shared" si="646"/>
        <v>0</v>
      </c>
      <c r="EO541" s="18">
        <f t="shared" si="647"/>
        <v>0</v>
      </c>
      <c r="EP541" s="18">
        <f t="shared" si="648"/>
        <v>0</v>
      </c>
      <c r="EQ541" s="18">
        <f t="shared" si="649"/>
        <v>0</v>
      </c>
      <c r="ER541" s="18">
        <f t="shared" si="650"/>
        <v>0</v>
      </c>
      <c r="ES541" s="18">
        <f t="shared" si="651"/>
        <v>0</v>
      </c>
      <c r="ET541" s="18">
        <f t="shared" si="652"/>
        <v>0</v>
      </c>
      <c r="EU541" s="18">
        <f t="shared" si="653"/>
        <v>0</v>
      </c>
      <c r="EV541" s="18">
        <f t="shared" si="654"/>
        <v>0</v>
      </c>
      <c r="EW541" s="18">
        <f t="shared" si="655"/>
        <v>0</v>
      </c>
      <c r="EX541" s="18">
        <f t="shared" si="656"/>
        <v>0</v>
      </c>
      <c r="EY541" s="17"/>
      <c r="EZ541" s="1"/>
      <c r="FA541" s="54">
        <f t="shared" ca="1" si="606"/>
        <v>0</v>
      </c>
      <c r="FB541" s="54">
        <f t="shared" si="607"/>
        <v>0</v>
      </c>
      <c r="FC541" s="54">
        <f t="shared" ca="1" si="672"/>
        <v>0</v>
      </c>
      <c r="FD541" s="34" t="e">
        <f t="shared" ca="1" si="673"/>
        <v>#DIV/0!</v>
      </c>
      <c r="FE541" s="34" t="e">
        <f t="shared" ca="1" si="670"/>
        <v>#DIV/0!</v>
      </c>
      <c r="FH541">
        <f t="shared" si="608"/>
        <v>0</v>
      </c>
      <c r="FI541">
        <f t="shared" ca="1" si="609"/>
        <v>0</v>
      </c>
      <c r="FJ541">
        <f t="shared" ca="1" si="610"/>
        <v>0</v>
      </c>
    </row>
    <row r="542" spans="1:166" x14ac:dyDescent="0.25">
      <c r="A542" s="1"/>
      <c r="B542" s="15">
        <f>Kurse!B538</f>
        <v>40217</v>
      </c>
      <c r="C542" s="1"/>
      <c r="D542" s="20" t="str">
        <f>IF(ISNUMBER(VLOOKUP(B542,CASH!$B$7:$E$2815,2,FALSE)),VLOOKUP(B542,CASH!$B$7:$E$2815,2,FALSE),"")</f>
        <v/>
      </c>
      <c r="E542" s="1"/>
      <c r="F542" s="20">
        <f t="shared" si="603"/>
        <v>0</v>
      </c>
      <c r="G542" s="20"/>
      <c r="H542" s="20"/>
      <c r="I542" s="20"/>
      <c r="J542" s="20"/>
      <c r="K542" s="9"/>
      <c r="L542" s="9"/>
      <c r="M542" s="9"/>
      <c r="N542" s="9"/>
      <c r="O542" s="9"/>
      <c r="P542" s="9" t="str">
        <f>IF(ISNUMBER(VLOOKUP($B542,Anteile!$A$2:$BI$10000,12,FALSE)),VLOOKUP($B542,Anteile!$A$2:$BI$10000,12,FALSE),"0")</f>
        <v>0</v>
      </c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 t="str">
        <f>IF(ISNUMBER(VLOOKUP($B542,Anteile!$A$2:$BI$10000,24,FALSE)),VLOOKUP($B542,Anteile!$A$2:$BI$10000,24,FALSE),"0")</f>
        <v>0</v>
      </c>
      <c r="AC542" s="9" t="str">
        <f>IF(ISNUMBER(VLOOKUP($B542,Anteile!$A$2:$BI$10000,25,FALSE)),VLOOKUP($B542,Anteile!$A$2:$BI$10000,25,FALSE),"0")</f>
        <v>0</v>
      </c>
      <c r="AD542" s="9" t="str">
        <f>IF(ISNUMBER(VLOOKUP($B542,Anteile!$A$2:$BI$10000,26,FALSE)),VLOOKUP($B542,Anteile!$A$2:$BI$10000,26,FALSE),"0")</f>
        <v>0</v>
      </c>
      <c r="AE542" s="9" t="str">
        <f>IF(ISNUMBER(VLOOKUP($B542,Anteile!$A$2:$BI$10000,27,FALSE)),VLOOKUP($B542,Anteile!$A$2:$BI$10000,27,FALSE),"0")</f>
        <v>0</v>
      </c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5"/>
      <c r="AW542" s="13">
        <v>1</v>
      </c>
      <c r="AX542" s="5"/>
      <c r="AY542" s="5"/>
      <c r="AZ542" s="5"/>
      <c r="BA542" s="5"/>
      <c r="BB542" s="5"/>
      <c r="BC542" s="5"/>
      <c r="BD542" s="5"/>
      <c r="BE542" s="13">
        <f t="shared" ca="1" si="611"/>
        <v>778.62584236741873</v>
      </c>
      <c r="BF542" s="13">
        <f t="shared" ca="1" si="657"/>
        <v>0</v>
      </c>
      <c r="BG542" s="13">
        <f t="shared" ca="1" si="612"/>
        <v>72.58277175505421</v>
      </c>
      <c r="BH542" s="13"/>
      <c r="BI542" s="13"/>
      <c r="BJ542" s="13"/>
      <c r="BK542" s="13"/>
      <c r="BL542" s="13"/>
      <c r="BM542" s="13"/>
      <c r="BN542" s="13"/>
      <c r="BO542" s="13"/>
      <c r="BP542" s="13"/>
      <c r="BQ542" s="13"/>
      <c r="BR542" s="13"/>
      <c r="BS542" s="13">
        <f t="shared" ca="1" si="658"/>
        <v>0</v>
      </c>
      <c r="BT542" s="13">
        <f t="shared" ca="1" si="659"/>
        <v>38.83</v>
      </c>
      <c r="BU542" s="13">
        <f t="shared" ca="1" si="660"/>
        <v>26.208614122472898</v>
      </c>
      <c r="BV542" s="13">
        <f t="shared" ca="1" si="661"/>
        <v>23.989159097568123</v>
      </c>
      <c r="BW542" s="13">
        <f t="shared" ca="1" si="671"/>
        <v>0</v>
      </c>
      <c r="BX542" s="13"/>
      <c r="BY542" s="13"/>
      <c r="BZ542" s="13"/>
      <c r="CA542" s="13"/>
      <c r="CB542" s="13"/>
      <c r="CC542" s="13"/>
      <c r="CD542" s="13"/>
      <c r="CE542" s="13"/>
      <c r="CF542" s="13"/>
      <c r="CG542" s="13"/>
      <c r="CH542" s="13"/>
      <c r="CI542" s="13"/>
      <c r="CJ542" s="13"/>
      <c r="CK542" s="13"/>
      <c r="CL542" s="13"/>
      <c r="CM542" s="5"/>
      <c r="CN542" s="13">
        <f t="shared" ca="1" si="662"/>
        <v>5484.85</v>
      </c>
      <c r="CO542" s="13">
        <f t="shared" ca="1" si="663"/>
        <v>118.31</v>
      </c>
      <c r="CP542" s="13">
        <f t="shared" ca="1" si="664"/>
        <v>378.8467</v>
      </c>
      <c r="CQ542" s="5"/>
      <c r="CR542" s="5"/>
      <c r="CS542" s="5"/>
      <c r="CT542" s="34">
        <f t="shared" ca="1" si="665"/>
        <v>0.91940834413129879</v>
      </c>
      <c r="CU542" s="34">
        <f t="shared" ca="1" si="666"/>
        <v>0.94368668740528039</v>
      </c>
      <c r="CV542" s="34">
        <f t="shared" ca="1" si="667"/>
        <v>0.9026592045236046</v>
      </c>
      <c r="CW542" s="5"/>
      <c r="CX542" s="5"/>
      <c r="CY542" s="5"/>
      <c r="CZ542" s="5"/>
      <c r="DA542" s="33">
        <f t="shared" ca="1" si="668"/>
        <v>1.3652</v>
      </c>
      <c r="DB542" s="13">
        <f t="shared" ca="1" si="669"/>
        <v>1062.98</v>
      </c>
      <c r="DC542" s="5"/>
      <c r="DD542" s="18">
        <f t="shared" ca="1" si="613"/>
        <v>0</v>
      </c>
      <c r="DE542" s="18">
        <f>IF(ISNUMBER(VLOOKUP(B542,CASH!$B$7:$D$10000,3,FALSE)),VLOOKUP(B542,CASH!$B$7:$D$10000,3,FALSE),0)</f>
        <v>0</v>
      </c>
      <c r="DF542" s="18">
        <f t="shared" si="614"/>
        <v>0</v>
      </c>
      <c r="DG542" s="18">
        <f t="shared" ca="1" si="604"/>
        <v>0</v>
      </c>
      <c r="DH542" s="18">
        <f t="shared" ca="1" si="605"/>
        <v>0</v>
      </c>
      <c r="DI542" s="18">
        <f t="shared" si="615"/>
        <v>0</v>
      </c>
      <c r="DJ542" s="18">
        <f t="shared" si="616"/>
        <v>0</v>
      </c>
      <c r="DK542" s="18">
        <f t="shared" si="617"/>
        <v>0</v>
      </c>
      <c r="DL542" s="18">
        <f t="shared" si="618"/>
        <v>0</v>
      </c>
      <c r="DM542" s="18">
        <f t="shared" si="619"/>
        <v>0</v>
      </c>
      <c r="DN542" s="18">
        <f t="shared" si="620"/>
        <v>0</v>
      </c>
      <c r="DO542" s="18">
        <f t="shared" si="621"/>
        <v>0</v>
      </c>
      <c r="DP542" s="18">
        <f t="shared" si="622"/>
        <v>0</v>
      </c>
      <c r="DQ542" s="18">
        <f t="shared" ca="1" si="623"/>
        <v>0</v>
      </c>
      <c r="DR542" s="18">
        <f t="shared" ca="1" si="624"/>
        <v>0</v>
      </c>
      <c r="DS542" s="18">
        <f t="shared" ca="1" si="625"/>
        <v>0</v>
      </c>
      <c r="DT542" s="18">
        <f t="shared" si="626"/>
        <v>0</v>
      </c>
      <c r="DU542" s="18">
        <f t="shared" si="627"/>
        <v>0</v>
      </c>
      <c r="DV542" s="18">
        <f t="shared" si="628"/>
        <v>0</v>
      </c>
      <c r="DW542" s="18">
        <f t="shared" si="629"/>
        <v>0</v>
      </c>
      <c r="DX542" s="18">
        <f t="shared" si="630"/>
        <v>0</v>
      </c>
      <c r="DY542" s="18">
        <f t="shared" si="631"/>
        <v>0</v>
      </c>
      <c r="DZ542" s="18">
        <f t="shared" si="632"/>
        <v>0</v>
      </c>
      <c r="EA542" s="18">
        <f t="shared" si="633"/>
        <v>0</v>
      </c>
      <c r="EB542" s="18">
        <f t="shared" si="634"/>
        <v>0</v>
      </c>
      <c r="EC542" s="18">
        <f t="shared" si="635"/>
        <v>0</v>
      </c>
      <c r="ED542" s="18">
        <f t="shared" si="636"/>
        <v>0</v>
      </c>
      <c r="EE542" s="18">
        <f t="shared" ca="1" si="637"/>
        <v>0</v>
      </c>
      <c r="EF542" s="18">
        <f t="shared" ca="1" si="638"/>
        <v>0</v>
      </c>
      <c r="EG542" s="18">
        <f t="shared" ca="1" si="639"/>
        <v>0</v>
      </c>
      <c r="EH542" s="18">
        <f t="shared" ca="1" si="640"/>
        <v>0</v>
      </c>
      <c r="EI542" s="18">
        <f t="shared" ca="1" si="641"/>
        <v>0</v>
      </c>
      <c r="EJ542" s="18">
        <f t="shared" si="642"/>
        <v>0</v>
      </c>
      <c r="EK542" s="18">
        <f t="shared" si="643"/>
        <v>0</v>
      </c>
      <c r="EL542" s="18">
        <f t="shared" si="644"/>
        <v>0</v>
      </c>
      <c r="EM542" s="18">
        <f t="shared" si="645"/>
        <v>0</v>
      </c>
      <c r="EN542" s="18">
        <f t="shared" si="646"/>
        <v>0</v>
      </c>
      <c r="EO542" s="18">
        <f t="shared" si="647"/>
        <v>0</v>
      </c>
      <c r="EP542" s="18">
        <f t="shared" si="648"/>
        <v>0</v>
      </c>
      <c r="EQ542" s="18">
        <f t="shared" si="649"/>
        <v>0</v>
      </c>
      <c r="ER542" s="18">
        <f t="shared" si="650"/>
        <v>0</v>
      </c>
      <c r="ES542" s="18">
        <f t="shared" si="651"/>
        <v>0</v>
      </c>
      <c r="ET542" s="18">
        <f t="shared" si="652"/>
        <v>0</v>
      </c>
      <c r="EU542" s="18">
        <f t="shared" si="653"/>
        <v>0</v>
      </c>
      <c r="EV542" s="18">
        <f t="shared" si="654"/>
        <v>0</v>
      </c>
      <c r="EW542" s="18">
        <f t="shared" si="655"/>
        <v>0</v>
      </c>
      <c r="EX542" s="18">
        <f t="shared" si="656"/>
        <v>0</v>
      </c>
      <c r="EY542" s="17"/>
      <c r="EZ542" s="1"/>
      <c r="FA542" s="54">
        <f t="shared" ca="1" si="606"/>
        <v>0</v>
      </c>
      <c r="FB542" s="54">
        <f t="shared" si="607"/>
        <v>0</v>
      </c>
      <c r="FC542" s="54">
        <f t="shared" ca="1" si="672"/>
        <v>0</v>
      </c>
      <c r="FD542" s="34" t="e">
        <f t="shared" ca="1" si="673"/>
        <v>#DIV/0!</v>
      </c>
      <c r="FE542" s="34" t="e">
        <f t="shared" ca="1" si="670"/>
        <v>#DIV/0!</v>
      </c>
      <c r="FH542">
        <f t="shared" si="608"/>
        <v>0</v>
      </c>
      <c r="FI542">
        <f t="shared" ca="1" si="609"/>
        <v>0</v>
      </c>
      <c r="FJ542">
        <f t="shared" ca="1" si="610"/>
        <v>0</v>
      </c>
    </row>
    <row r="543" spans="1:166" x14ac:dyDescent="0.25">
      <c r="A543" s="1"/>
      <c r="B543" s="15">
        <f>Kurse!B539</f>
        <v>40214</v>
      </c>
      <c r="C543" s="1"/>
      <c r="D543" s="20" t="str">
        <f>IF(ISNUMBER(VLOOKUP(B543,CASH!$B$7:$E$2815,2,FALSE)),VLOOKUP(B543,CASH!$B$7:$E$2815,2,FALSE),"")</f>
        <v/>
      </c>
      <c r="E543" s="1"/>
      <c r="F543" s="20">
        <f t="shared" si="603"/>
        <v>0</v>
      </c>
      <c r="G543" s="20"/>
      <c r="H543" s="20"/>
      <c r="I543" s="20"/>
      <c r="J543" s="20"/>
      <c r="K543" s="9"/>
      <c r="L543" s="9"/>
      <c r="M543" s="9"/>
      <c r="N543" s="9"/>
      <c r="O543" s="9"/>
      <c r="P543" s="9" t="str">
        <f>IF(ISNUMBER(VLOOKUP($B543,Anteile!$A$2:$BI$10000,12,FALSE)),VLOOKUP($B543,Anteile!$A$2:$BI$10000,12,FALSE),"0")</f>
        <v>0</v>
      </c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 t="str">
        <f>IF(ISNUMBER(VLOOKUP($B543,Anteile!$A$2:$BI$10000,24,FALSE)),VLOOKUP($B543,Anteile!$A$2:$BI$10000,24,FALSE),"0")</f>
        <v>0</v>
      </c>
      <c r="AC543" s="9" t="str">
        <f>IF(ISNUMBER(VLOOKUP($B543,Anteile!$A$2:$BI$10000,25,FALSE)),VLOOKUP($B543,Anteile!$A$2:$BI$10000,25,FALSE),"0")</f>
        <v>0</v>
      </c>
      <c r="AD543" s="9" t="str">
        <f>IF(ISNUMBER(VLOOKUP($B543,Anteile!$A$2:$BI$10000,26,FALSE)),VLOOKUP($B543,Anteile!$A$2:$BI$10000,26,FALSE),"0")</f>
        <v>0</v>
      </c>
      <c r="AE543" s="9" t="str">
        <f>IF(ISNUMBER(VLOOKUP($B543,Anteile!$A$2:$BI$10000,27,FALSE)),VLOOKUP($B543,Anteile!$A$2:$BI$10000,27,FALSE),"0")</f>
        <v>0</v>
      </c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5"/>
      <c r="AW543" s="13">
        <v>1</v>
      </c>
      <c r="AX543" s="5"/>
      <c r="AY543" s="5"/>
      <c r="AZ543" s="5"/>
      <c r="BA543" s="5"/>
      <c r="BB543" s="5"/>
      <c r="BC543" s="5"/>
      <c r="BD543" s="5"/>
      <c r="BE543" s="13">
        <f t="shared" ca="1" si="611"/>
        <v>779.06636423501868</v>
      </c>
      <c r="BF543" s="13">
        <f t="shared" ca="1" si="657"/>
        <v>0</v>
      </c>
      <c r="BG543" s="13">
        <f t="shared" ca="1" si="612"/>
        <v>72.451891417282496</v>
      </c>
      <c r="BH543" s="13"/>
      <c r="BI543" s="13"/>
      <c r="BJ543" s="13"/>
      <c r="BK543" s="13"/>
      <c r="BL543" s="13"/>
      <c r="BM543" s="13"/>
      <c r="BN543" s="13"/>
      <c r="BO543" s="13"/>
      <c r="BP543" s="13"/>
      <c r="BQ543" s="13"/>
      <c r="BR543" s="13"/>
      <c r="BS543" s="13">
        <f t="shared" ca="1" si="658"/>
        <v>0</v>
      </c>
      <c r="BT543" s="13">
        <f t="shared" ca="1" si="659"/>
        <v>38.6</v>
      </c>
      <c r="BU543" s="13">
        <f t="shared" ca="1" si="660"/>
        <v>26.28228579790737</v>
      </c>
      <c r="BV543" s="13">
        <f t="shared" ca="1" si="661"/>
        <v>24.057949806102293</v>
      </c>
      <c r="BW543" s="13">
        <f t="shared" ca="1" si="671"/>
        <v>0</v>
      </c>
      <c r="BX543" s="13"/>
      <c r="BY543" s="13"/>
      <c r="BZ543" s="13"/>
      <c r="CA543" s="13"/>
      <c r="CB543" s="13"/>
      <c r="CC543" s="13"/>
      <c r="CD543" s="13"/>
      <c r="CE543" s="13"/>
      <c r="CF543" s="13"/>
      <c r="CG543" s="13"/>
      <c r="CH543" s="13"/>
      <c r="CI543" s="13"/>
      <c r="CJ543" s="13"/>
      <c r="CK543" s="13"/>
      <c r="CL543" s="13"/>
      <c r="CM543" s="5"/>
      <c r="CN543" s="13">
        <f t="shared" ca="1" si="662"/>
        <v>5434.34</v>
      </c>
      <c r="CO543" s="13">
        <f t="shared" ca="1" si="663"/>
        <v>119.45</v>
      </c>
      <c r="CP543" s="13">
        <f t="shared" ca="1" si="664"/>
        <v>378.69670000000002</v>
      </c>
      <c r="CQ543" s="5"/>
      <c r="CR543" s="5"/>
      <c r="CS543" s="5"/>
      <c r="CT543" s="34">
        <f t="shared" ca="1" si="665"/>
        <v>0.91094150994949408</v>
      </c>
      <c r="CU543" s="34">
        <f t="shared" ca="1" si="666"/>
        <v>0.9527797718752492</v>
      </c>
      <c r="CV543" s="34">
        <f t="shared" ca="1" si="667"/>
        <v>0.90230180697816331</v>
      </c>
      <c r="CW543" s="5"/>
      <c r="CX543" s="5"/>
      <c r="CY543" s="5"/>
      <c r="CZ543" s="5"/>
      <c r="DA543" s="33">
        <f t="shared" ca="1" si="668"/>
        <v>1.3667</v>
      </c>
      <c r="DB543" s="13">
        <f t="shared" ca="1" si="669"/>
        <v>1064.75</v>
      </c>
      <c r="DC543" s="5"/>
      <c r="DD543" s="18">
        <f t="shared" ca="1" si="613"/>
        <v>0</v>
      </c>
      <c r="DE543" s="18">
        <f>IF(ISNUMBER(VLOOKUP(B543,CASH!$B$7:$D$10000,3,FALSE)),VLOOKUP(B543,CASH!$B$7:$D$10000,3,FALSE),0)</f>
        <v>0</v>
      </c>
      <c r="DF543" s="18">
        <f t="shared" si="614"/>
        <v>0</v>
      </c>
      <c r="DG543" s="18">
        <f t="shared" ca="1" si="604"/>
        <v>0</v>
      </c>
      <c r="DH543" s="18">
        <f t="shared" ca="1" si="605"/>
        <v>0</v>
      </c>
      <c r="DI543" s="18">
        <f t="shared" si="615"/>
        <v>0</v>
      </c>
      <c r="DJ543" s="18">
        <f t="shared" si="616"/>
        <v>0</v>
      </c>
      <c r="DK543" s="18">
        <f t="shared" si="617"/>
        <v>0</v>
      </c>
      <c r="DL543" s="18">
        <f t="shared" si="618"/>
        <v>0</v>
      </c>
      <c r="DM543" s="18">
        <f t="shared" si="619"/>
        <v>0</v>
      </c>
      <c r="DN543" s="18">
        <f t="shared" si="620"/>
        <v>0</v>
      </c>
      <c r="DO543" s="18">
        <f t="shared" si="621"/>
        <v>0</v>
      </c>
      <c r="DP543" s="18">
        <f t="shared" si="622"/>
        <v>0</v>
      </c>
      <c r="DQ543" s="18">
        <f t="shared" ca="1" si="623"/>
        <v>0</v>
      </c>
      <c r="DR543" s="18">
        <f t="shared" ca="1" si="624"/>
        <v>0</v>
      </c>
      <c r="DS543" s="18">
        <f t="shared" ca="1" si="625"/>
        <v>0</v>
      </c>
      <c r="DT543" s="18">
        <f t="shared" si="626"/>
        <v>0</v>
      </c>
      <c r="DU543" s="18">
        <f t="shared" si="627"/>
        <v>0</v>
      </c>
      <c r="DV543" s="18">
        <f t="shared" si="628"/>
        <v>0</v>
      </c>
      <c r="DW543" s="18">
        <f t="shared" si="629"/>
        <v>0</v>
      </c>
      <c r="DX543" s="18">
        <f t="shared" si="630"/>
        <v>0</v>
      </c>
      <c r="DY543" s="18">
        <f t="shared" si="631"/>
        <v>0</v>
      </c>
      <c r="DZ543" s="18">
        <f t="shared" si="632"/>
        <v>0</v>
      </c>
      <c r="EA543" s="18">
        <f t="shared" si="633"/>
        <v>0</v>
      </c>
      <c r="EB543" s="18">
        <f t="shared" si="634"/>
        <v>0</v>
      </c>
      <c r="EC543" s="18">
        <f t="shared" si="635"/>
        <v>0</v>
      </c>
      <c r="ED543" s="18">
        <f t="shared" si="636"/>
        <v>0</v>
      </c>
      <c r="EE543" s="18">
        <f t="shared" ca="1" si="637"/>
        <v>0</v>
      </c>
      <c r="EF543" s="18">
        <f t="shared" ca="1" si="638"/>
        <v>0</v>
      </c>
      <c r="EG543" s="18">
        <f t="shared" ca="1" si="639"/>
        <v>0</v>
      </c>
      <c r="EH543" s="18">
        <f t="shared" ca="1" si="640"/>
        <v>0</v>
      </c>
      <c r="EI543" s="18">
        <f t="shared" ca="1" si="641"/>
        <v>0</v>
      </c>
      <c r="EJ543" s="18">
        <f t="shared" si="642"/>
        <v>0</v>
      </c>
      <c r="EK543" s="18">
        <f t="shared" si="643"/>
        <v>0</v>
      </c>
      <c r="EL543" s="18">
        <f t="shared" si="644"/>
        <v>0</v>
      </c>
      <c r="EM543" s="18">
        <f t="shared" si="645"/>
        <v>0</v>
      </c>
      <c r="EN543" s="18">
        <f t="shared" si="646"/>
        <v>0</v>
      </c>
      <c r="EO543" s="18">
        <f t="shared" si="647"/>
        <v>0</v>
      </c>
      <c r="EP543" s="18">
        <f t="shared" si="648"/>
        <v>0</v>
      </c>
      <c r="EQ543" s="18">
        <f t="shared" si="649"/>
        <v>0</v>
      </c>
      <c r="ER543" s="18">
        <f t="shared" si="650"/>
        <v>0</v>
      </c>
      <c r="ES543" s="18">
        <f t="shared" si="651"/>
        <v>0</v>
      </c>
      <c r="ET543" s="18">
        <f t="shared" si="652"/>
        <v>0</v>
      </c>
      <c r="EU543" s="18">
        <f t="shared" si="653"/>
        <v>0</v>
      </c>
      <c r="EV543" s="18">
        <f t="shared" si="654"/>
        <v>0</v>
      </c>
      <c r="EW543" s="18">
        <f t="shared" si="655"/>
        <v>0</v>
      </c>
      <c r="EX543" s="18">
        <f t="shared" si="656"/>
        <v>0</v>
      </c>
      <c r="EY543" s="17"/>
      <c r="EZ543" s="1"/>
      <c r="FA543" s="54">
        <f t="shared" ca="1" si="606"/>
        <v>0</v>
      </c>
      <c r="FB543" s="54">
        <f t="shared" si="607"/>
        <v>0</v>
      </c>
      <c r="FC543" s="54">
        <f t="shared" ca="1" si="672"/>
        <v>0</v>
      </c>
      <c r="FD543" s="34" t="e">
        <f t="shared" ca="1" si="673"/>
        <v>#DIV/0!</v>
      </c>
      <c r="FE543" s="34" t="e">
        <f t="shared" ca="1" si="670"/>
        <v>#DIV/0!</v>
      </c>
      <c r="FH543">
        <f t="shared" si="608"/>
        <v>0</v>
      </c>
      <c r="FI543">
        <f t="shared" ca="1" si="609"/>
        <v>0</v>
      </c>
      <c r="FJ543">
        <f t="shared" ca="1" si="610"/>
        <v>0</v>
      </c>
    </row>
    <row r="544" spans="1:166" x14ac:dyDescent="0.25">
      <c r="A544" s="1"/>
      <c r="B544" s="15">
        <f>Kurse!B540</f>
        <v>40213</v>
      </c>
      <c r="C544" s="1"/>
      <c r="D544" s="20" t="str">
        <f>IF(ISNUMBER(VLOOKUP(B544,CASH!$B$7:$E$2815,2,FALSE)),VLOOKUP(B544,CASH!$B$7:$E$2815,2,FALSE),"")</f>
        <v/>
      </c>
      <c r="E544" s="1"/>
      <c r="F544" s="20">
        <f t="shared" si="603"/>
        <v>0</v>
      </c>
      <c r="G544" s="20"/>
      <c r="H544" s="20"/>
      <c r="I544" s="20"/>
      <c r="J544" s="20"/>
      <c r="K544" s="9"/>
      <c r="L544" s="9"/>
      <c r="M544" s="9"/>
      <c r="N544" s="9"/>
      <c r="O544" s="9"/>
      <c r="P544" s="9" t="str">
        <f>IF(ISNUMBER(VLOOKUP($B544,Anteile!$A$2:$BI$10000,12,FALSE)),VLOOKUP($B544,Anteile!$A$2:$BI$10000,12,FALSE),"0")</f>
        <v>0</v>
      </c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 t="str">
        <f>IF(ISNUMBER(VLOOKUP($B544,Anteile!$A$2:$BI$10000,24,FALSE)),VLOOKUP($B544,Anteile!$A$2:$BI$10000,24,FALSE),"0")</f>
        <v>0</v>
      </c>
      <c r="AC544" s="9" t="str">
        <f>IF(ISNUMBER(VLOOKUP($B544,Anteile!$A$2:$BI$10000,25,FALSE)),VLOOKUP($B544,Anteile!$A$2:$BI$10000,25,FALSE),"0")</f>
        <v>0</v>
      </c>
      <c r="AD544" s="9" t="str">
        <f>IF(ISNUMBER(VLOOKUP($B544,Anteile!$A$2:$BI$10000,26,FALSE)),VLOOKUP($B544,Anteile!$A$2:$BI$10000,26,FALSE),"0")</f>
        <v>0</v>
      </c>
      <c r="AE544" s="9" t="str">
        <f>IF(ISNUMBER(VLOOKUP($B544,Anteile!$A$2:$BI$10000,27,FALSE)),VLOOKUP($B544,Anteile!$A$2:$BI$10000,27,FALSE),"0")</f>
        <v>0</v>
      </c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5"/>
      <c r="AW544" s="13">
        <v>1</v>
      </c>
      <c r="AX544" s="5"/>
      <c r="AY544" s="5"/>
      <c r="AZ544" s="5"/>
      <c r="BA544" s="5"/>
      <c r="BB544" s="5"/>
      <c r="BC544" s="5"/>
      <c r="BD544" s="5"/>
      <c r="BE544" s="13">
        <f t="shared" ca="1" si="611"/>
        <v>774.63435931019421</v>
      </c>
      <c r="BF544" s="13">
        <f t="shared" ca="1" si="657"/>
        <v>0</v>
      </c>
      <c r="BG544" s="13">
        <f t="shared" ca="1" si="612"/>
        <v>72.262242596230806</v>
      </c>
      <c r="BH544" s="13"/>
      <c r="BI544" s="13"/>
      <c r="BJ544" s="13"/>
      <c r="BK544" s="13"/>
      <c r="BL544" s="13"/>
      <c r="BM544" s="13"/>
      <c r="BN544" s="13"/>
      <c r="BO544" s="13"/>
      <c r="BP544" s="13"/>
      <c r="BQ544" s="13"/>
      <c r="BR544" s="13"/>
      <c r="BS544" s="13">
        <f t="shared" ca="1" si="658"/>
        <v>0</v>
      </c>
      <c r="BT544" s="13">
        <f t="shared" ca="1" si="659"/>
        <v>39.450000000000003</v>
      </c>
      <c r="BU544" s="13">
        <f t="shared" ca="1" si="660"/>
        <v>26.588081204977076</v>
      </c>
      <c r="BV544" s="13">
        <f t="shared" ca="1" si="661"/>
        <v>24.688932547478714</v>
      </c>
      <c r="BW544" s="13">
        <f t="shared" ca="1" si="671"/>
        <v>0</v>
      </c>
      <c r="BX544" s="13"/>
      <c r="BY544" s="13"/>
      <c r="BZ544" s="13"/>
      <c r="CA544" s="13"/>
      <c r="CB544" s="13"/>
      <c r="CC544" s="13"/>
      <c r="CD544" s="13"/>
      <c r="CE544" s="13"/>
      <c r="CF544" s="13"/>
      <c r="CG544" s="13"/>
      <c r="CH544" s="13"/>
      <c r="CI544" s="13"/>
      <c r="CJ544" s="13"/>
      <c r="CK544" s="13"/>
      <c r="CL544" s="13"/>
      <c r="CM544" s="5"/>
      <c r="CN544" s="13">
        <f t="shared" ca="1" si="662"/>
        <v>5533.24</v>
      </c>
      <c r="CO544" s="13">
        <f t="shared" ca="1" si="663"/>
        <v>121.3</v>
      </c>
      <c r="CP544" s="13">
        <f t="shared" ca="1" si="664"/>
        <v>378.16739999999999</v>
      </c>
      <c r="CQ544" s="5"/>
      <c r="CR544" s="5"/>
      <c r="CS544" s="5"/>
      <c r="CT544" s="34">
        <f t="shared" ca="1" si="665"/>
        <v>0.92751980930765066</v>
      </c>
      <c r="CU544" s="34">
        <f t="shared" ca="1" si="666"/>
        <v>0.96753609316423383</v>
      </c>
      <c r="CV544" s="34">
        <f t="shared" ca="1" si="667"/>
        <v>0.90104067017281597</v>
      </c>
      <c r="CW544" s="5"/>
      <c r="CX544" s="5"/>
      <c r="CY544" s="5"/>
      <c r="CZ544" s="5"/>
      <c r="DA544" s="33">
        <f t="shared" ca="1" si="668"/>
        <v>1.3743000000000001</v>
      </c>
      <c r="DB544" s="13">
        <f t="shared" ca="1" si="669"/>
        <v>1064.58</v>
      </c>
      <c r="DC544" s="5"/>
      <c r="DD544" s="18">
        <f t="shared" ca="1" si="613"/>
        <v>0</v>
      </c>
      <c r="DE544" s="18">
        <f>IF(ISNUMBER(VLOOKUP(B544,CASH!$B$7:$D$10000,3,FALSE)),VLOOKUP(B544,CASH!$B$7:$D$10000,3,FALSE),0)</f>
        <v>0</v>
      </c>
      <c r="DF544" s="18">
        <f t="shared" si="614"/>
        <v>0</v>
      </c>
      <c r="DG544" s="18">
        <f t="shared" ca="1" si="604"/>
        <v>0</v>
      </c>
      <c r="DH544" s="18">
        <f t="shared" ca="1" si="605"/>
        <v>0</v>
      </c>
      <c r="DI544" s="18">
        <f t="shared" si="615"/>
        <v>0</v>
      </c>
      <c r="DJ544" s="18">
        <f t="shared" si="616"/>
        <v>0</v>
      </c>
      <c r="DK544" s="18">
        <f t="shared" si="617"/>
        <v>0</v>
      </c>
      <c r="DL544" s="18">
        <f t="shared" si="618"/>
        <v>0</v>
      </c>
      <c r="DM544" s="18">
        <f t="shared" si="619"/>
        <v>0</v>
      </c>
      <c r="DN544" s="18">
        <f t="shared" si="620"/>
        <v>0</v>
      </c>
      <c r="DO544" s="18">
        <f t="shared" si="621"/>
        <v>0</v>
      </c>
      <c r="DP544" s="18">
        <f t="shared" si="622"/>
        <v>0</v>
      </c>
      <c r="DQ544" s="18">
        <f t="shared" ca="1" si="623"/>
        <v>0</v>
      </c>
      <c r="DR544" s="18">
        <f t="shared" ca="1" si="624"/>
        <v>0</v>
      </c>
      <c r="DS544" s="18">
        <f t="shared" ca="1" si="625"/>
        <v>0</v>
      </c>
      <c r="DT544" s="18">
        <f t="shared" si="626"/>
        <v>0</v>
      </c>
      <c r="DU544" s="18">
        <f t="shared" si="627"/>
        <v>0</v>
      </c>
      <c r="DV544" s="18">
        <f t="shared" si="628"/>
        <v>0</v>
      </c>
      <c r="DW544" s="18">
        <f t="shared" si="629"/>
        <v>0</v>
      </c>
      <c r="DX544" s="18">
        <f t="shared" si="630"/>
        <v>0</v>
      </c>
      <c r="DY544" s="18">
        <f t="shared" si="631"/>
        <v>0</v>
      </c>
      <c r="DZ544" s="18">
        <f t="shared" si="632"/>
        <v>0</v>
      </c>
      <c r="EA544" s="18">
        <f t="shared" si="633"/>
        <v>0</v>
      </c>
      <c r="EB544" s="18">
        <f t="shared" si="634"/>
        <v>0</v>
      </c>
      <c r="EC544" s="18">
        <f t="shared" si="635"/>
        <v>0</v>
      </c>
      <c r="ED544" s="18">
        <f t="shared" si="636"/>
        <v>0</v>
      </c>
      <c r="EE544" s="18">
        <f t="shared" ca="1" si="637"/>
        <v>0</v>
      </c>
      <c r="EF544" s="18">
        <f t="shared" ca="1" si="638"/>
        <v>0</v>
      </c>
      <c r="EG544" s="18">
        <f t="shared" ca="1" si="639"/>
        <v>0</v>
      </c>
      <c r="EH544" s="18">
        <f t="shared" ca="1" si="640"/>
        <v>0</v>
      </c>
      <c r="EI544" s="18">
        <f t="shared" ca="1" si="641"/>
        <v>0</v>
      </c>
      <c r="EJ544" s="18">
        <f t="shared" si="642"/>
        <v>0</v>
      </c>
      <c r="EK544" s="18">
        <f t="shared" si="643"/>
        <v>0</v>
      </c>
      <c r="EL544" s="18">
        <f t="shared" si="644"/>
        <v>0</v>
      </c>
      <c r="EM544" s="18">
        <f t="shared" si="645"/>
        <v>0</v>
      </c>
      <c r="EN544" s="18">
        <f t="shared" si="646"/>
        <v>0</v>
      </c>
      <c r="EO544" s="18">
        <f t="shared" si="647"/>
        <v>0</v>
      </c>
      <c r="EP544" s="18">
        <f t="shared" si="648"/>
        <v>0</v>
      </c>
      <c r="EQ544" s="18">
        <f t="shared" si="649"/>
        <v>0</v>
      </c>
      <c r="ER544" s="18">
        <f t="shared" si="650"/>
        <v>0</v>
      </c>
      <c r="ES544" s="18">
        <f t="shared" si="651"/>
        <v>0</v>
      </c>
      <c r="ET544" s="18">
        <f t="shared" si="652"/>
        <v>0</v>
      </c>
      <c r="EU544" s="18">
        <f t="shared" si="653"/>
        <v>0</v>
      </c>
      <c r="EV544" s="18">
        <f t="shared" si="654"/>
        <v>0</v>
      </c>
      <c r="EW544" s="18">
        <f t="shared" si="655"/>
        <v>0</v>
      </c>
      <c r="EX544" s="18">
        <f t="shared" si="656"/>
        <v>0</v>
      </c>
      <c r="EY544" s="17"/>
      <c r="EZ544" s="1"/>
      <c r="FA544" s="54">
        <f t="shared" ca="1" si="606"/>
        <v>0</v>
      </c>
      <c r="FB544" s="54">
        <f t="shared" si="607"/>
        <v>0</v>
      </c>
      <c r="FC544" s="54">
        <f t="shared" ca="1" si="672"/>
        <v>0</v>
      </c>
      <c r="FD544" s="34" t="e">
        <f t="shared" ca="1" si="673"/>
        <v>#DIV/0!</v>
      </c>
      <c r="FE544" s="34" t="e">
        <f t="shared" ca="1" si="670"/>
        <v>#DIV/0!</v>
      </c>
      <c r="FH544">
        <f t="shared" si="608"/>
        <v>0</v>
      </c>
      <c r="FI544">
        <f t="shared" ca="1" si="609"/>
        <v>0</v>
      </c>
      <c r="FJ544">
        <f t="shared" ca="1" si="610"/>
        <v>0</v>
      </c>
    </row>
    <row r="545" spans="1:166" x14ac:dyDescent="0.25">
      <c r="A545" s="1"/>
      <c r="B545" s="15">
        <f>Kurse!B541</f>
        <v>40212</v>
      </c>
      <c r="C545" s="1"/>
      <c r="D545" s="20" t="str">
        <f>IF(ISNUMBER(VLOOKUP(B545,CASH!$B$7:$E$2815,2,FALSE)),VLOOKUP(B545,CASH!$B$7:$E$2815,2,FALSE),"")</f>
        <v/>
      </c>
      <c r="E545" s="1"/>
      <c r="F545" s="20">
        <f t="shared" si="603"/>
        <v>0</v>
      </c>
      <c r="G545" s="20"/>
      <c r="H545" s="20"/>
      <c r="I545" s="20"/>
      <c r="J545" s="20"/>
      <c r="K545" s="9"/>
      <c r="L545" s="9"/>
      <c r="M545" s="9"/>
      <c r="N545" s="9"/>
      <c r="O545" s="9"/>
      <c r="P545" s="9" t="str">
        <f>IF(ISNUMBER(VLOOKUP($B545,Anteile!$A$2:$BI$10000,12,FALSE)),VLOOKUP($B545,Anteile!$A$2:$BI$10000,12,FALSE),"0")</f>
        <v>0</v>
      </c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 t="str">
        <f>IF(ISNUMBER(VLOOKUP($B545,Anteile!$A$2:$BI$10000,24,FALSE)),VLOOKUP($B545,Anteile!$A$2:$BI$10000,24,FALSE),"0")</f>
        <v>0</v>
      </c>
      <c r="AC545" s="9" t="str">
        <f>IF(ISNUMBER(VLOOKUP($B545,Anteile!$A$2:$BI$10000,25,FALSE)),VLOOKUP($B545,Anteile!$A$2:$BI$10000,25,FALSE),"0")</f>
        <v>0</v>
      </c>
      <c r="AD545" s="9" t="str">
        <f>IF(ISNUMBER(VLOOKUP($B545,Anteile!$A$2:$BI$10000,26,FALSE)),VLOOKUP($B545,Anteile!$A$2:$BI$10000,26,FALSE),"0")</f>
        <v>0</v>
      </c>
      <c r="AE545" s="9" t="str">
        <f>IF(ISNUMBER(VLOOKUP($B545,Anteile!$A$2:$BI$10000,27,FALSE)),VLOOKUP($B545,Anteile!$A$2:$BI$10000,27,FALSE),"0")</f>
        <v>0</v>
      </c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5"/>
      <c r="AW545" s="13">
        <v>1</v>
      </c>
      <c r="AX545" s="5"/>
      <c r="AY545" s="5"/>
      <c r="AZ545" s="5"/>
      <c r="BA545" s="5"/>
      <c r="BB545" s="5"/>
      <c r="BC545" s="5"/>
      <c r="BD545" s="5"/>
      <c r="BE545" s="13">
        <f t="shared" ca="1" si="611"/>
        <v>797.77665851201618</v>
      </c>
      <c r="BF545" s="13">
        <f t="shared" ca="1" si="657"/>
        <v>0</v>
      </c>
      <c r="BG545" s="13">
        <f t="shared" ca="1" si="612"/>
        <v>71.852065045330264</v>
      </c>
      <c r="BH545" s="13"/>
      <c r="BI545" s="13"/>
      <c r="BJ545" s="13"/>
      <c r="BK545" s="13"/>
      <c r="BL545" s="13"/>
      <c r="BM545" s="13"/>
      <c r="BN545" s="13"/>
      <c r="BO545" s="13"/>
      <c r="BP545" s="13"/>
      <c r="BQ545" s="13"/>
      <c r="BR545" s="13"/>
      <c r="BS545" s="13">
        <f t="shared" ca="1" si="658"/>
        <v>0</v>
      </c>
      <c r="BT545" s="13">
        <f t="shared" ca="1" si="659"/>
        <v>40.54</v>
      </c>
      <c r="BU545" s="13">
        <f t="shared" ca="1" si="660"/>
        <v>26.435458339329404</v>
      </c>
      <c r="BV545" s="13">
        <f t="shared" ca="1" si="661"/>
        <v>25.097136278601241</v>
      </c>
      <c r="BW545" s="13">
        <f t="shared" ca="1" si="671"/>
        <v>0</v>
      </c>
      <c r="BX545" s="13"/>
      <c r="BY545" s="13"/>
      <c r="BZ545" s="13"/>
      <c r="CA545" s="13"/>
      <c r="CB545" s="13"/>
      <c r="CC545" s="13"/>
      <c r="CD545" s="13"/>
      <c r="CE545" s="13"/>
      <c r="CF545" s="13"/>
      <c r="CG545" s="13"/>
      <c r="CH545" s="13"/>
      <c r="CI545" s="13"/>
      <c r="CJ545" s="13"/>
      <c r="CK545" s="13"/>
      <c r="CL545" s="13"/>
      <c r="CM545" s="5"/>
      <c r="CN545" s="13">
        <f t="shared" ca="1" si="662"/>
        <v>5672.09</v>
      </c>
      <c r="CO545" s="13">
        <f t="shared" ca="1" si="663"/>
        <v>120.79</v>
      </c>
      <c r="CP545" s="13">
        <f t="shared" ca="1" si="664"/>
        <v>377.90449999999998</v>
      </c>
      <c r="CQ545" s="5"/>
      <c r="CR545" s="5"/>
      <c r="CS545" s="5"/>
      <c r="CT545" s="34">
        <f t="shared" ca="1" si="665"/>
        <v>0.95079480289592211</v>
      </c>
      <c r="CU545" s="34">
        <f t="shared" ca="1" si="666"/>
        <v>0.96346813432240574</v>
      </c>
      <c r="CV545" s="34">
        <f t="shared" ca="1" si="667"/>
        <v>0.90041427140817254</v>
      </c>
      <c r="CW545" s="5"/>
      <c r="CX545" s="5"/>
      <c r="CY545" s="5"/>
      <c r="CZ545" s="5"/>
      <c r="DA545" s="33">
        <f t="shared" ca="1" si="668"/>
        <v>1.3897999999999999</v>
      </c>
      <c r="DB545" s="13">
        <f t="shared" ca="1" si="669"/>
        <v>1108.75</v>
      </c>
      <c r="DC545" s="5"/>
      <c r="DD545" s="18">
        <f t="shared" ca="1" si="613"/>
        <v>0</v>
      </c>
      <c r="DE545" s="18">
        <f>IF(ISNUMBER(VLOOKUP(B545,CASH!$B$7:$D$10000,3,FALSE)),VLOOKUP(B545,CASH!$B$7:$D$10000,3,FALSE),0)</f>
        <v>0</v>
      </c>
      <c r="DF545" s="18">
        <f t="shared" si="614"/>
        <v>0</v>
      </c>
      <c r="DG545" s="18">
        <f t="shared" ca="1" si="604"/>
        <v>0</v>
      </c>
      <c r="DH545" s="18">
        <f t="shared" ca="1" si="605"/>
        <v>0</v>
      </c>
      <c r="DI545" s="18">
        <f t="shared" si="615"/>
        <v>0</v>
      </c>
      <c r="DJ545" s="18">
        <f t="shared" si="616"/>
        <v>0</v>
      </c>
      <c r="DK545" s="18">
        <f t="shared" si="617"/>
        <v>0</v>
      </c>
      <c r="DL545" s="18">
        <f t="shared" si="618"/>
        <v>0</v>
      </c>
      <c r="DM545" s="18">
        <f t="shared" si="619"/>
        <v>0</v>
      </c>
      <c r="DN545" s="18">
        <f t="shared" si="620"/>
        <v>0</v>
      </c>
      <c r="DO545" s="18">
        <f t="shared" si="621"/>
        <v>0</v>
      </c>
      <c r="DP545" s="18">
        <f t="shared" si="622"/>
        <v>0</v>
      </c>
      <c r="DQ545" s="18">
        <f t="shared" ca="1" si="623"/>
        <v>0</v>
      </c>
      <c r="DR545" s="18">
        <f t="shared" ca="1" si="624"/>
        <v>0</v>
      </c>
      <c r="DS545" s="18">
        <f t="shared" ca="1" si="625"/>
        <v>0</v>
      </c>
      <c r="DT545" s="18">
        <f t="shared" si="626"/>
        <v>0</v>
      </c>
      <c r="DU545" s="18">
        <f t="shared" si="627"/>
        <v>0</v>
      </c>
      <c r="DV545" s="18">
        <f t="shared" si="628"/>
        <v>0</v>
      </c>
      <c r="DW545" s="18">
        <f t="shared" si="629"/>
        <v>0</v>
      </c>
      <c r="DX545" s="18">
        <f t="shared" si="630"/>
        <v>0</v>
      </c>
      <c r="DY545" s="18">
        <f t="shared" si="631"/>
        <v>0</v>
      </c>
      <c r="DZ545" s="18">
        <f t="shared" si="632"/>
        <v>0</v>
      </c>
      <c r="EA545" s="18">
        <f t="shared" si="633"/>
        <v>0</v>
      </c>
      <c r="EB545" s="18">
        <f t="shared" si="634"/>
        <v>0</v>
      </c>
      <c r="EC545" s="18">
        <f t="shared" si="635"/>
        <v>0</v>
      </c>
      <c r="ED545" s="18">
        <f t="shared" si="636"/>
        <v>0</v>
      </c>
      <c r="EE545" s="18">
        <f t="shared" ca="1" si="637"/>
        <v>0</v>
      </c>
      <c r="EF545" s="18">
        <f t="shared" ca="1" si="638"/>
        <v>0</v>
      </c>
      <c r="EG545" s="18">
        <f t="shared" ca="1" si="639"/>
        <v>0</v>
      </c>
      <c r="EH545" s="18">
        <f t="shared" ca="1" si="640"/>
        <v>0</v>
      </c>
      <c r="EI545" s="18">
        <f t="shared" ca="1" si="641"/>
        <v>0</v>
      </c>
      <c r="EJ545" s="18">
        <f t="shared" si="642"/>
        <v>0</v>
      </c>
      <c r="EK545" s="18">
        <f t="shared" si="643"/>
        <v>0</v>
      </c>
      <c r="EL545" s="18">
        <f t="shared" si="644"/>
        <v>0</v>
      </c>
      <c r="EM545" s="18">
        <f t="shared" si="645"/>
        <v>0</v>
      </c>
      <c r="EN545" s="18">
        <f t="shared" si="646"/>
        <v>0</v>
      </c>
      <c r="EO545" s="18">
        <f t="shared" si="647"/>
        <v>0</v>
      </c>
      <c r="EP545" s="18">
        <f t="shared" si="648"/>
        <v>0</v>
      </c>
      <c r="EQ545" s="18">
        <f t="shared" si="649"/>
        <v>0</v>
      </c>
      <c r="ER545" s="18">
        <f t="shared" si="650"/>
        <v>0</v>
      </c>
      <c r="ES545" s="18">
        <f t="shared" si="651"/>
        <v>0</v>
      </c>
      <c r="ET545" s="18">
        <f t="shared" si="652"/>
        <v>0</v>
      </c>
      <c r="EU545" s="18">
        <f t="shared" si="653"/>
        <v>0</v>
      </c>
      <c r="EV545" s="18">
        <f t="shared" si="654"/>
        <v>0</v>
      </c>
      <c r="EW545" s="18">
        <f t="shared" si="655"/>
        <v>0</v>
      </c>
      <c r="EX545" s="18">
        <f t="shared" si="656"/>
        <v>0</v>
      </c>
      <c r="EY545" s="17"/>
      <c r="EZ545" s="1"/>
      <c r="FA545" s="54">
        <f t="shared" ca="1" si="606"/>
        <v>0</v>
      </c>
      <c r="FB545" s="54">
        <f t="shared" si="607"/>
        <v>0</v>
      </c>
      <c r="FC545" s="54">
        <f t="shared" ca="1" si="672"/>
        <v>0</v>
      </c>
      <c r="FD545" s="34" t="e">
        <f t="shared" ca="1" si="673"/>
        <v>#DIV/0!</v>
      </c>
      <c r="FE545" s="34" t="e">
        <f t="shared" ca="1" si="670"/>
        <v>#DIV/0!</v>
      </c>
      <c r="FH545">
        <f t="shared" si="608"/>
        <v>0</v>
      </c>
      <c r="FI545">
        <f t="shared" ca="1" si="609"/>
        <v>0</v>
      </c>
      <c r="FJ545">
        <f t="shared" ca="1" si="610"/>
        <v>0</v>
      </c>
    </row>
    <row r="546" spans="1:166" x14ac:dyDescent="0.25">
      <c r="A546" s="1"/>
      <c r="B546" s="15">
        <f>Kurse!B542</f>
        <v>40211</v>
      </c>
      <c r="C546" s="1"/>
      <c r="D546" s="20" t="str">
        <f>IF(ISNUMBER(VLOOKUP(B546,CASH!$B$7:$E$2815,2,FALSE)),VLOOKUP(B546,CASH!$B$7:$E$2815,2,FALSE),"")</f>
        <v/>
      </c>
      <c r="E546" s="1"/>
      <c r="F546" s="20">
        <f t="shared" si="603"/>
        <v>0</v>
      </c>
      <c r="G546" s="20"/>
      <c r="H546" s="20"/>
      <c r="I546" s="20"/>
      <c r="J546" s="20"/>
      <c r="K546" s="9"/>
      <c r="L546" s="9"/>
      <c r="M546" s="9"/>
      <c r="N546" s="9"/>
      <c r="O546" s="9"/>
      <c r="P546" s="9" t="str">
        <f>IF(ISNUMBER(VLOOKUP($B546,Anteile!$A$2:$BI$10000,12,FALSE)),VLOOKUP($B546,Anteile!$A$2:$BI$10000,12,FALSE),"0")</f>
        <v>0</v>
      </c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 t="str">
        <f>IF(ISNUMBER(VLOOKUP($B546,Anteile!$A$2:$BI$10000,24,FALSE)),VLOOKUP($B546,Anteile!$A$2:$BI$10000,24,FALSE),"0")</f>
        <v>0</v>
      </c>
      <c r="AC546" s="9" t="str">
        <f>IF(ISNUMBER(VLOOKUP($B546,Anteile!$A$2:$BI$10000,25,FALSE)),VLOOKUP($B546,Anteile!$A$2:$BI$10000,25,FALSE),"0")</f>
        <v>0</v>
      </c>
      <c r="AD546" s="9" t="str">
        <f>IF(ISNUMBER(VLOOKUP($B546,Anteile!$A$2:$BI$10000,26,FALSE)),VLOOKUP($B546,Anteile!$A$2:$BI$10000,26,FALSE),"0")</f>
        <v>0</v>
      </c>
      <c r="AE546" s="9" t="str">
        <f>IF(ISNUMBER(VLOOKUP($B546,Anteile!$A$2:$BI$10000,27,FALSE)),VLOOKUP($B546,Anteile!$A$2:$BI$10000,27,FALSE),"0")</f>
        <v>0</v>
      </c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5"/>
      <c r="AW546" s="13">
        <v>1</v>
      </c>
      <c r="AX546" s="5"/>
      <c r="AY546" s="5"/>
      <c r="AZ546" s="5"/>
      <c r="BA546" s="5"/>
      <c r="BB546" s="5"/>
      <c r="BC546" s="5"/>
      <c r="BD546" s="5"/>
      <c r="BE546" s="13">
        <f t="shared" ca="1" si="611"/>
        <v>797.82437558147853</v>
      </c>
      <c r="BF546" s="13">
        <f t="shared" ca="1" si="657"/>
        <v>0</v>
      </c>
      <c r="BG546" s="13">
        <f t="shared" ca="1" si="612"/>
        <v>71.495026121806347</v>
      </c>
      <c r="BH546" s="13"/>
      <c r="BI546" s="13"/>
      <c r="BJ546" s="13"/>
      <c r="BK546" s="13"/>
      <c r="BL546" s="13"/>
      <c r="BM546" s="13"/>
      <c r="BN546" s="13"/>
      <c r="BO546" s="13"/>
      <c r="BP546" s="13"/>
      <c r="BQ546" s="13"/>
      <c r="BR546" s="13"/>
      <c r="BS546" s="13">
        <f t="shared" ca="1" si="658"/>
        <v>0</v>
      </c>
      <c r="BT546" s="13">
        <f t="shared" ca="1" si="659"/>
        <v>40.75</v>
      </c>
      <c r="BU546" s="13">
        <f t="shared" ca="1" si="660"/>
        <v>26.286409504043512</v>
      </c>
      <c r="BV546" s="13">
        <f t="shared" ca="1" si="661"/>
        <v>24.647534530880982</v>
      </c>
      <c r="BW546" s="13">
        <f t="shared" ca="1" si="671"/>
        <v>0</v>
      </c>
      <c r="BX546" s="13"/>
      <c r="BY546" s="13"/>
      <c r="BZ546" s="13"/>
      <c r="CA546" s="13"/>
      <c r="CB546" s="13"/>
      <c r="CC546" s="13"/>
      <c r="CD546" s="13"/>
      <c r="CE546" s="13"/>
      <c r="CF546" s="13"/>
      <c r="CG546" s="13"/>
      <c r="CH546" s="13"/>
      <c r="CI546" s="13"/>
      <c r="CJ546" s="13"/>
      <c r="CK546" s="13"/>
      <c r="CL546" s="13"/>
      <c r="CM546" s="5"/>
      <c r="CN546" s="13">
        <f t="shared" ca="1" si="662"/>
        <v>5709.66</v>
      </c>
      <c r="CO546" s="13">
        <f t="shared" ca="1" si="663"/>
        <v>120.09</v>
      </c>
      <c r="CP546" s="13">
        <f t="shared" ca="1" si="664"/>
        <v>377.91950000000003</v>
      </c>
      <c r="CQ546" s="5"/>
      <c r="CR546" s="5"/>
      <c r="CS546" s="5"/>
      <c r="CT546" s="34">
        <f t="shared" ca="1" si="665"/>
        <v>0.95709254512934927</v>
      </c>
      <c r="CU546" s="34">
        <f t="shared" ca="1" si="666"/>
        <v>0.95788466140224937</v>
      </c>
      <c r="CV546" s="34">
        <f t="shared" ca="1" si="667"/>
        <v>0.90045001116271672</v>
      </c>
      <c r="CW546" s="5"/>
      <c r="CX546" s="5"/>
      <c r="CY546" s="5"/>
      <c r="CZ546" s="5"/>
      <c r="DA546" s="33">
        <f t="shared" ca="1" si="668"/>
        <v>1.3973</v>
      </c>
      <c r="DB546" s="13">
        <f t="shared" ca="1" si="669"/>
        <v>1114.8</v>
      </c>
      <c r="DC546" s="5"/>
      <c r="DD546" s="18">
        <f t="shared" ca="1" si="613"/>
        <v>0</v>
      </c>
      <c r="DE546" s="18">
        <f>IF(ISNUMBER(VLOOKUP(B546,CASH!$B$7:$D$10000,3,FALSE)),VLOOKUP(B546,CASH!$B$7:$D$10000,3,FALSE),0)</f>
        <v>0</v>
      </c>
      <c r="DF546" s="18">
        <f t="shared" si="614"/>
        <v>0</v>
      </c>
      <c r="DG546" s="18">
        <f t="shared" ca="1" si="604"/>
        <v>0</v>
      </c>
      <c r="DH546" s="18">
        <f t="shared" ca="1" si="605"/>
        <v>0</v>
      </c>
      <c r="DI546" s="18">
        <f t="shared" si="615"/>
        <v>0</v>
      </c>
      <c r="DJ546" s="18">
        <f t="shared" si="616"/>
        <v>0</v>
      </c>
      <c r="DK546" s="18">
        <f t="shared" si="617"/>
        <v>0</v>
      </c>
      <c r="DL546" s="18">
        <f t="shared" si="618"/>
        <v>0</v>
      </c>
      <c r="DM546" s="18">
        <f t="shared" si="619"/>
        <v>0</v>
      </c>
      <c r="DN546" s="18">
        <f t="shared" si="620"/>
        <v>0</v>
      </c>
      <c r="DO546" s="18">
        <f t="shared" si="621"/>
        <v>0</v>
      </c>
      <c r="DP546" s="18">
        <f t="shared" si="622"/>
        <v>0</v>
      </c>
      <c r="DQ546" s="18">
        <f t="shared" ca="1" si="623"/>
        <v>0</v>
      </c>
      <c r="DR546" s="18">
        <f t="shared" ca="1" si="624"/>
        <v>0</v>
      </c>
      <c r="DS546" s="18">
        <f t="shared" ca="1" si="625"/>
        <v>0</v>
      </c>
      <c r="DT546" s="18">
        <f t="shared" si="626"/>
        <v>0</v>
      </c>
      <c r="DU546" s="18">
        <f t="shared" si="627"/>
        <v>0</v>
      </c>
      <c r="DV546" s="18">
        <f t="shared" si="628"/>
        <v>0</v>
      </c>
      <c r="DW546" s="18">
        <f t="shared" si="629"/>
        <v>0</v>
      </c>
      <c r="DX546" s="18">
        <f t="shared" si="630"/>
        <v>0</v>
      </c>
      <c r="DY546" s="18">
        <f t="shared" si="631"/>
        <v>0</v>
      </c>
      <c r="DZ546" s="18">
        <f t="shared" si="632"/>
        <v>0</v>
      </c>
      <c r="EA546" s="18">
        <f t="shared" si="633"/>
        <v>0</v>
      </c>
      <c r="EB546" s="18">
        <f t="shared" si="634"/>
        <v>0</v>
      </c>
      <c r="EC546" s="18">
        <f t="shared" si="635"/>
        <v>0</v>
      </c>
      <c r="ED546" s="18">
        <f t="shared" si="636"/>
        <v>0</v>
      </c>
      <c r="EE546" s="18">
        <f t="shared" ca="1" si="637"/>
        <v>0</v>
      </c>
      <c r="EF546" s="18">
        <f t="shared" ca="1" si="638"/>
        <v>0</v>
      </c>
      <c r="EG546" s="18">
        <f t="shared" ca="1" si="639"/>
        <v>0</v>
      </c>
      <c r="EH546" s="18">
        <f t="shared" ca="1" si="640"/>
        <v>0</v>
      </c>
      <c r="EI546" s="18">
        <f t="shared" ca="1" si="641"/>
        <v>0</v>
      </c>
      <c r="EJ546" s="18">
        <f t="shared" si="642"/>
        <v>0</v>
      </c>
      <c r="EK546" s="18">
        <f t="shared" si="643"/>
        <v>0</v>
      </c>
      <c r="EL546" s="18">
        <f t="shared" si="644"/>
        <v>0</v>
      </c>
      <c r="EM546" s="18">
        <f t="shared" si="645"/>
        <v>0</v>
      </c>
      <c r="EN546" s="18">
        <f t="shared" si="646"/>
        <v>0</v>
      </c>
      <c r="EO546" s="18">
        <f t="shared" si="647"/>
        <v>0</v>
      </c>
      <c r="EP546" s="18">
        <f t="shared" si="648"/>
        <v>0</v>
      </c>
      <c r="EQ546" s="18">
        <f t="shared" si="649"/>
        <v>0</v>
      </c>
      <c r="ER546" s="18">
        <f t="shared" si="650"/>
        <v>0</v>
      </c>
      <c r="ES546" s="18">
        <f t="shared" si="651"/>
        <v>0</v>
      </c>
      <c r="ET546" s="18">
        <f t="shared" si="652"/>
        <v>0</v>
      </c>
      <c r="EU546" s="18">
        <f t="shared" si="653"/>
        <v>0</v>
      </c>
      <c r="EV546" s="18">
        <f t="shared" si="654"/>
        <v>0</v>
      </c>
      <c r="EW546" s="18">
        <f t="shared" si="655"/>
        <v>0</v>
      </c>
      <c r="EX546" s="18">
        <f t="shared" si="656"/>
        <v>0</v>
      </c>
      <c r="EY546" s="17"/>
      <c r="EZ546" s="1"/>
      <c r="FA546" s="54">
        <f t="shared" ca="1" si="606"/>
        <v>0</v>
      </c>
      <c r="FB546" s="54">
        <f t="shared" si="607"/>
        <v>0</v>
      </c>
      <c r="FC546" s="54">
        <f t="shared" ca="1" si="672"/>
        <v>0</v>
      </c>
      <c r="FD546" s="34" t="e">
        <f t="shared" ca="1" si="673"/>
        <v>#DIV/0!</v>
      </c>
      <c r="FE546" s="34" t="e">
        <f t="shared" ca="1" si="670"/>
        <v>#DIV/0!</v>
      </c>
      <c r="FH546">
        <f t="shared" si="608"/>
        <v>0</v>
      </c>
      <c r="FI546">
        <f t="shared" ca="1" si="609"/>
        <v>0</v>
      </c>
      <c r="FJ546">
        <f t="shared" ca="1" si="610"/>
        <v>0</v>
      </c>
    </row>
    <row r="547" spans="1:166" x14ac:dyDescent="0.25">
      <c r="A547" s="1"/>
      <c r="B547" s="15">
        <f>Kurse!B543</f>
        <v>40210</v>
      </c>
      <c r="C547" s="1"/>
      <c r="D547" s="20" t="str">
        <f>IF(ISNUMBER(VLOOKUP(B547,CASH!$B$7:$E$2815,2,FALSE)),VLOOKUP(B547,CASH!$B$7:$E$2815,2,FALSE),"")</f>
        <v/>
      </c>
      <c r="E547" s="1"/>
      <c r="F547" s="20">
        <f t="shared" si="603"/>
        <v>0</v>
      </c>
      <c r="G547" s="20"/>
      <c r="H547" s="20"/>
      <c r="I547" s="20"/>
      <c r="J547" s="20"/>
      <c r="K547" s="9"/>
      <c r="L547" s="9"/>
      <c r="M547" s="9"/>
      <c r="N547" s="9"/>
      <c r="O547" s="9"/>
      <c r="P547" s="9" t="str">
        <f>IF(ISNUMBER(VLOOKUP($B547,Anteile!$A$2:$BI$10000,12,FALSE)),VLOOKUP($B547,Anteile!$A$2:$BI$10000,12,FALSE),"0")</f>
        <v>0</v>
      </c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 t="str">
        <f>IF(ISNUMBER(VLOOKUP($B547,Anteile!$A$2:$BI$10000,24,FALSE)),VLOOKUP($B547,Anteile!$A$2:$BI$10000,24,FALSE),"0")</f>
        <v>0</v>
      </c>
      <c r="AC547" s="9" t="str">
        <f>IF(ISNUMBER(VLOOKUP($B547,Anteile!$A$2:$BI$10000,25,FALSE)),VLOOKUP($B547,Anteile!$A$2:$BI$10000,25,FALSE),"0")</f>
        <v>0</v>
      </c>
      <c r="AD547" s="9" t="str">
        <f>IF(ISNUMBER(VLOOKUP($B547,Anteile!$A$2:$BI$10000,26,FALSE)),VLOOKUP($B547,Anteile!$A$2:$BI$10000,26,FALSE),"0")</f>
        <v>0</v>
      </c>
      <c r="AE547" s="9" t="str">
        <f>IF(ISNUMBER(VLOOKUP($B547,Anteile!$A$2:$BI$10000,27,FALSE)),VLOOKUP($B547,Anteile!$A$2:$BI$10000,27,FALSE),"0")</f>
        <v>0</v>
      </c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5"/>
      <c r="AW547" s="13">
        <v>1</v>
      </c>
      <c r="AX547" s="5"/>
      <c r="AY547" s="5"/>
      <c r="AZ547" s="5"/>
      <c r="BA547" s="5"/>
      <c r="BB547" s="5"/>
      <c r="BC547" s="5"/>
      <c r="BD547" s="5"/>
      <c r="BE547" s="13">
        <f t="shared" ca="1" si="611"/>
        <v>792.81815570238439</v>
      </c>
      <c r="BF547" s="13">
        <f t="shared" ca="1" si="657"/>
        <v>0</v>
      </c>
      <c r="BG547" s="13">
        <f t="shared" ca="1" si="612"/>
        <v>71.667624245906353</v>
      </c>
      <c r="BH547" s="13"/>
      <c r="BI547" s="13"/>
      <c r="BJ547" s="13"/>
      <c r="BK547" s="13"/>
      <c r="BL547" s="13"/>
      <c r="BM547" s="13"/>
      <c r="BN547" s="13"/>
      <c r="BO547" s="13"/>
      <c r="BP547" s="13"/>
      <c r="BQ547" s="13"/>
      <c r="BR547" s="13"/>
      <c r="BS547" s="13">
        <f t="shared" ca="1" si="658"/>
        <v>0</v>
      </c>
      <c r="BT547" s="13">
        <f t="shared" ca="1" si="659"/>
        <v>40.36</v>
      </c>
      <c r="BU547" s="13">
        <f t="shared" ca="1" si="660"/>
        <v>25.912094225797183</v>
      </c>
      <c r="BV547" s="13">
        <f t="shared" ca="1" si="661"/>
        <v>24.569089342143062</v>
      </c>
      <c r="BW547" s="13">
        <f t="shared" ca="1" si="671"/>
        <v>0</v>
      </c>
      <c r="BX547" s="13"/>
      <c r="BY547" s="13"/>
      <c r="BZ547" s="13"/>
      <c r="CA547" s="13"/>
      <c r="CB547" s="13"/>
      <c r="CC547" s="13"/>
      <c r="CD547" s="13"/>
      <c r="CE547" s="13"/>
      <c r="CF547" s="13"/>
      <c r="CG547" s="13"/>
      <c r="CH547" s="13"/>
      <c r="CI547" s="13"/>
      <c r="CJ547" s="13"/>
      <c r="CK547" s="13"/>
      <c r="CL547" s="13"/>
      <c r="CM547" s="5"/>
      <c r="CN547" s="13">
        <f t="shared" ca="1" si="662"/>
        <v>5654.48</v>
      </c>
      <c r="CO547" s="13">
        <f t="shared" ca="1" si="663"/>
        <v>120.27</v>
      </c>
      <c r="CP547" s="13">
        <f t="shared" ca="1" si="664"/>
        <v>377.6567</v>
      </c>
      <c r="CQ547" s="5"/>
      <c r="CR547" s="5"/>
      <c r="CS547" s="5"/>
      <c r="CT547" s="34">
        <f t="shared" ca="1" si="665"/>
        <v>0.9478428933742119</v>
      </c>
      <c r="CU547" s="34">
        <f t="shared" ca="1" si="666"/>
        <v>0.9593204115817181</v>
      </c>
      <c r="CV547" s="34">
        <f t="shared" ca="1" si="667"/>
        <v>0.89982385066310355</v>
      </c>
      <c r="CW547" s="5"/>
      <c r="CX547" s="5"/>
      <c r="CY547" s="5"/>
      <c r="CZ547" s="5"/>
      <c r="DA547" s="33">
        <f t="shared" ca="1" si="668"/>
        <v>1.3924000000000001</v>
      </c>
      <c r="DB547" s="13">
        <f t="shared" ca="1" si="669"/>
        <v>1103.92</v>
      </c>
      <c r="DC547" s="5"/>
      <c r="DD547" s="18">
        <f t="shared" ca="1" si="613"/>
        <v>0</v>
      </c>
      <c r="DE547" s="18">
        <f>IF(ISNUMBER(VLOOKUP(B547,CASH!$B$7:$D$10000,3,FALSE)),VLOOKUP(B547,CASH!$B$7:$D$10000,3,FALSE),0)</f>
        <v>0</v>
      </c>
      <c r="DF547" s="18">
        <f t="shared" si="614"/>
        <v>0</v>
      </c>
      <c r="DG547" s="18">
        <f t="shared" ca="1" si="604"/>
        <v>0</v>
      </c>
      <c r="DH547" s="18">
        <f t="shared" ca="1" si="605"/>
        <v>0</v>
      </c>
      <c r="DI547" s="18">
        <f t="shared" si="615"/>
        <v>0</v>
      </c>
      <c r="DJ547" s="18">
        <f t="shared" si="616"/>
        <v>0</v>
      </c>
      <c r="DK547" s="18">
        <f t="shared" si="617"/>
        <v>0</v>
      </c>
      <c r="DL547" s="18">
        <f t="shared" si="618"/>
        <v>0</v>
      </c>
      <c r="DM547" s="18">
        <f t="shared" si="619"/>
        <v>0</v>
      </c>
      <c r="DN547" s="18">
        <f t="shared" si="620"/>
        <v>0</v>
      </c>
      <c r="DO547" s="18">
        <f t="shared" si="621"/>
        <v>0</v>
      </c>
      <c r="DP547" s="18">
        <f t="shared" si="622"/>
        <v>0</v>
      </c>
      <c r="DQ547" s="18">
        <f t="shared" ca="1" si="623"/>
        <v>0</v>
      </c>
      <c r="DR547" s="18">
        <f t="shared" ca="1" si="624"/>
        <v>0</v>
      </c>
      <c r="DS547" s="18">
        <f t="shared" ca="1" si="625"/>
        <v>0</v>
      </c>
      <c r="DT547" s="18">
        <f t="shared" si="626"/>
        <v>0</v>
      </c>
      <c r="DU547" s="18">
        <f t="shared" si="627"/>
        <v>0</v>
      </c>
      <c r="DV547" s="18">
        <f t="shared" si="628"/>
        <v>0</v>
      </c>
      <c r="DW547" s="18">
        <f t="shared" si="629"/>
        <v>0</v>
      </c>
      <c r="DX547" s="18">
        <f t="shared" si="630"/>
        <v>0</v>
      </c>
      <c r="DY547" s="18">
        <f t="shared" si="631"/>
        <v>0</v>
      </c>
      <c r="DZ547" s="18">
        <f t="shared" si="632"/>
        <v>0</v>
      </c>
      <c r="EA547" s="18">
        <f t="shared" si="633"/>
        <v>0</v>
      </c>
      <c r="EB547" s="18">
        <f t="shared" si="634"/>
        <v>0</v>
      </c>
      <c r="EC547" s="18">
        <f t="shared" si="635"/>
        <v>0</v>
      </c>
      <c r="ED547" s="18">
        <f t="shared" si="636"/>
        <v>0</v>
      </c>
      <c r="EE547" s="18">
        <f t="shared" ca="1" si="637"/>
        <v>0</v>
      </c>
      <c r="EF547" s="18">
        <f t="shared" ca="1" si="638"/>
        <v>0</v>
      </c>
      <c r="EG547" s="18">
        <f t="shared" ca="1" si="639"/>
        <v>0</v>
      </c>
      <c r="EH547" s="18">
        <f t="shared" ca="1" si="640"/>
        <v>0</v>
      </c>
      <c r="EI547" s="18">
        <f t="shared" ca="1" si="641"/>
        <v>0</v>
      </c>
      <c r="EJ547" s="18">
        <f t="shared" si="642"/>
        <v>0</v>
      </c>
      <c r="EK547" s="18">
        <f t="shared" si="643"/>
        <v>0</v>
      </c>
      <c r="EL547" s="18">
        <f t="shared" si="644"/>
        <v>0</v>
      </c>
      <c r="EM547" s="18">
        <f t="shared" si="645"/>
        <v>0</v>
      </c>
      <c r="EN547" s="18">
        <f t="shared" si="646"/>
        <v>0</v>
      </c>
      <c r="EO547" s="18">
        <f t="shared" si="647"/>
        <v>0</v>
      </c>
      <c r="EP547" s="18">
        <f t="shared" si="648"/>
        <v>0</v>
      </c>
      <c r="EQ547" s="18">
        <f t="shared" si="649"/>
        <v>0</v>
      </c>
      <c r="ER547" s="18">
        <f t="shared" si="650"/>
        <v>0</v>
      </c>
      <c r="ES547" s="18">
        <f t="shared" si="651"/>
        <v>0</v>
      </c>
      <c r="ET547" s="18">
        <f t="shared" si="652"/>
        <v>0</v>
      </c>
      <c r="EU547" s="18">
        <f t="shared" si="653"/>
        <v>0</v>
      </c>
      <c r="EV547" s="18">
        <f t="shared" si="654"/>
        <v>0</v>
      </c>
      <c r="EW547" s="18">
        <f t="shared" si="655"/>
        <v>0</v>
      </c>
      <c r="EX547" s="18">
        <f t="shared" si="656"/>
        <v>0</v>
      </c>
      <c r="EY547" s="17"/>
      <c r="EZ547" s="1"/>
      <c r="FA547" s="54">
        <f t="shared" ca="1" si="606"/>
        <v>0</v>
      </c>
      <c r="FB547" s="54">
        <f t="shared" si="607"/>
        <v>0</v>
      </c>
      <c r="FC547" s="54">
        <f t="shared" ca="1" si="672"/>
        <v>0</v>
      </c>
      <c r="FD547" s="34" t="e">
        <f t="shared" ca="1" si="673"/>
        <v>#DIV/0!</v>
      </c>
      <c r="FE547" s="34" t="e">
        <f t="shared" ca="1" si="670"/>
        <v>#DIV/0!</v>
      </c>
      <c r="FH547">
        <f t="shared" si="608"/>
        <v>0</v>
      </c>
      <c r="FI547">
        <f t="shared" ca="1" si="609"/>
        <v>0</v>
      </c>
      <c r="FJ547">
        <f t="shared" ca="1" si="610"/>
        <v>0</v>
      </c>
    </row>
    <row r="548" spans="1:166" x14ac:dyDescent="0.25">
      <c r="A548" s="1"/>
      <c r="B548" s="15">
        <f>Kurse!B544</f>
        <v>40207</v>
      </c>
      <c r="C548" s="1"/>
      <c r="D548" s="20" t="str">
        <f>IF(ISNUMBER(VLOOKUP(B548,CASH!$B$7:$E$2815,2,FALSE)),VLOOKUP(B548,CASH!$B$7:$E$2815,2,FALSE),"")</f>
        <v/>
      </c>
      <c r="E548" s="1"/>
      <c r="F548" s="20">
        <f t="shared" si="603"/>
        <v>0</v>
      </c>
      <c r="G548" s="20"/>
      <c r="H548" s="20"/>
      <c r="I548" s="20"/>
      <c r="J548" s="20"/>
      <c r="K548" s="9"/>
      <c r="L548" s="9"/>
      <c r="M548" s="9"/>
      <c r="N548" s="9"/>
      <c r="O548" s="9"/>
      <c r="P548" s="9" t="str">
        <f>IF(ISNUMBER(VLOOKUP($B548,Anteile!$A$2:$BI$10000,12,FALSE)),VLOOKUP($B548,Anteile!$A$2:$BI$10000,12,FALSE),"0")</f>
        <v>0</v>
      </c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 t="str">
        <f>IF(ISNUMBER(VLOOKUP($B548,Anteile!$A$2:$BI$10000,24,FALSE)),VLOOKUP($B548,Anteile!$A$2:$BI$10000,24,FALSE),"0")</f>
        <v>0</v>
      </c>
      <c r="AC548" s="9" t="str">
        <f>IF(ISNUMBER(VLOOKUP($B548,Anteile!$A$2:$BI$10000,25,FALSE)),VLOOKUP($B548,Anteile!$A$2:$BI$10000,25,FALSE),"0")</f>
        <v>0</v>
      </c>
      <c r="AD548" s="9" t="str">
        <f>IF(ISNUMBER(VLOOKUP($B548,Anteile!$A$2:$BI$10000,26,FALSE)),VLOOKUP($B548,Anteile!$A$2:$BI$10000,26,FALSE),"0")</f>
        <v>0</v>
      </c>
      <c r="AE548" s="9" t="str">
        <f>IF(ISNUMBER(VLOOKUP($B548,Anteile!$A$2:$BI$10000,27,FALSE)),VLOOKUP($B548,Anteile!$A$2:$BI$10000,27,FALSE),"0")</f>
        <v>0</v>
      </c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5"/>
      <c r="AW548" s="13">
        <v>1</v>
      </c>
      <c r="AX548" s="5"/>
      <c r="AY548" s="5"/>
      <c r="AZ548" s="5"/>
      <c r="BA548" s="5"/>
      <c r="BB548" s="5"/>
      <c r="BC548" s="5"/>
      <c r="BD548" s="5"/>
      <c r="BE548" s="13">
        <f t="shared" ca="1" si="611"/>
        <v>779.75761073438173</v>
      </c>
      <c r="BF548" s="13">
        <f t="shared" ca="1" si="657"/>
        <v>0</v>
      </c>
      <c r="BG548" s="13">
        <f t="shared" ca="1" si="612"/>
        <v>71.944885297936807</v>
      </c>
      <c r="BH548" s="13"/>
      <c r="BI548" s="13"/>
      <c r="BJ548" s="13"/>
      <c r="BK548" s="13"/>
      <c r="BL548" s="13"/>
      <c r="BM548" s="13"/>
      <c r="BN548" s="13"/>
      <c r="BO548" s="13"/>
      <c r="BP548" s="13"/>
      <c r="BQ548" s="13"/>
      <c r="BR548" s="13"/>
      <c r="BS548" s="13">
        <f t="shared" ca="1" si="658"/>
        <v>0</v>
      </c>
      <c r="BT548" s="13">
        <f t="shared" ca="1" si="659"/>
        <v>40.119999999999997</v>
      </c>
      <c r="BU548" s="13">
        <f t="shared" ca="1" si="660"/>
        <v>26.165055547540039</v>
      </c>
      <c r="BV548" s="13">
        <f t="shared" ca="1" si="661"/>
        <v>24.657336603664692</v>
      </c>
      <c r="BW548" s="13">
        <f t="shared" ca="1" si="671"/>
        <v>0</v>
      </c>
      <c r="BX548" s="13"/>
      <c r="BY548" s="13"/>
      <c r="BZ548" s="13"/>
      <c r="CA548" s="13"/>
      <c r="CB548" s="13"/>
      <c r="CC548" s="13"/>
      <c r="CD548" s="13"/>
      <c r="CE548" s="13"/>
      <c r="CF548" s="13"/>
      <c r="CG548" s="13"/>
      <c r="CH548" s="13"/>
      <c r="CI548" s="13"/>
      <c r="CJ548" s="13"/>
      <c r="CK548" s="13"/>
      <c r="CL548" s="13"/>
      <c r="CM548" s="5"/>
      <c r="CN548" s="13">
        <f t="shared" ca="1" si="662"/>
        <v>5608.79</v>
      </c>
      <c r="CO548" s="13">
        <f t="shared" ca="1" si="663"/>
        <v>119.94</v>
      </c>
      <c r="CP548" s="13">
        <f t="shared" ca="1" si="664"/>
        <v>377.3365</v>
      </c>
      <c r="CQ548" s="5"/>
      <c r="CR548" s="5"/>
      <c r="CS548" s="5"/>
      <c r="CT548" s="34">
        <f t="shared" ca="1" si="665"/>
        <v>0.94018402079914443</v>
      </c>
      <c r="CU548" s="34">
        <f t="shared" ca="1" si="666"/>
        <v>0.95668820291935863</v>
      </c>
      <c r="CV548" s="34">
        <f t="shared" ca="1" si="667"/>
        <v>0.89906092603610144</v>
      </c>
      <c r="CW548" s="5"/>
      <c r="CX548" s="5"/>
      <c r="CY548" s="5"/>
      <c r="CZ548" s="5"/>
      <c r="DA548" s="33">
        <f t="shared" ca="1" si="668"/>
        <v>1.3862000000000001</v>
      </c>
      <c r="DB548" s="13">
        <f t="shared" ca="1" si="669"/>
        <v>1080.9000000000001</v>
      </c>
      <c r="DC548" s="5"/>
      <c r="DD548" s="18">
        <f t="shared" ca="1" si="613"/>
        <v>0</v>
      </c>
      <c r="DE548" s="18">
        <f>IF(ISNUMBER(VLOOKUP(B548,CASH!$B$7:$D$10000,3,FALSE)),VLOOKUP(B548,CASH!$B$7:$D$10000,3,FALSE),0)</f>
        <v>0</v>
      </c>
      <c r="DF548" s="18">
        <f t="shared" si="614"/>
        <v>0</v>
      </c>
      <c r="DG548" s="18">
        <f t="shared" ca="1" si="604"/>
        <v>0</v>
      </c>
      <c r="DH548" s="18">
        <f t="shared" ca="1" si="605"/>
        <v>0</v>
      </c>
      <c r="DI548" s="18">
        <f t="shared" si="615"/>
        <v>0</v>
      </c>
      <c r="DJ548" s="18">
        <f t="shared" si="616"/>
        <v>0</v>
      </c>
      <c r="DK548" s="18">
        <f t="shared" si="617"/>
        <v>0</v>
      </c>
      <c r="DL548" s="18">
        <f t="shared" si="618"/>
        <v>0</v>
      </c>
      <c r="DM548" s="18">
        <f t="shared" si="619"/>
        <v>0</v>
      </c>
      <c r="DN548" s="18">
        <f t="shared" si="620"/>
        <v>0</v>
      </c>
      <c r="DO548" s="18">
        <f t="shared" si="621"/>
        <v>0</v>
      </c>
      <c r="DP548" s="18">
        <f t="shared" si="622"/>
        <v>0</v>
      </c>
      <c r="DQ548" s="18">
        <f t="shared" ca="1" si="623"/>
        <v>0</v>
      </c>
      <c r="DR548" s="18">
        <f t="shared" ca="1" si="624"/>
        <v>0</v>
      </c>
      <c r="DS548" s="18">
        <f t="shared" ca="1" si="625"/>
        <v>0</v>
      </c>
      <c r="DT548" s="18">
        <f t="shared" si="626"/>
        <v>0</v>
      </c>
      <c r="DU548" s="18">
        <f t="shared" si="627"/>
        <v>0</v>
      </c>
      <c r="DV548" s="18">
        <f t="shared" si="628"/>
        <v>0</v>
      </c>
      <c r="DW548" s="18">
        <f t="shared" si="629"/>
        <v>0</v>
      </c>
      <c r="DX548" s="18">
        <f t="shared" si="630"/>
        <v>0</v>
      </c>
      <c r="DY548" s="18">
        <f t="shared" si="631"/>
        <v>0</v>
      </c>
      <c r="DZ548" s="18">
        <f t="shared" si="632"/>
        <v>0</v>
      </c>
      <c r="EA548" s="18">
        <f t="shared" si="633"/>
        <v>0</v>
      </c>
      <c r="EB548" s="18">
        <f t="shared" si="634"/>
        <v>0</v>
      </c>
      <c r="EC548" s="18">
        <f t="shared" si="635"/>
        <v>0</v>
      </c>
      <c r="ED548" s="18">
        <f t="shared" si="636"/>
        <v>0</v>
      </c>
      <c r="EE548" s="18">
        <f t="shared" ca="1" si="637"/>
        <v>0</v>
      </c>
      <c r="EF548" s="18">
        <f t="shared" ca="1" si="638"/>
        <v>0</v>
      </c>
      <c r="EG548" s="18">
        <f t="shared" ca="1" si="639"/>
        <v>0</v>
      </c>
      <c r="EH548" s="18">
        <f t="shared" ca="1" si="640"/>
        <v>0</v>
      </c>
      <c r="EI548" s="18">
        <f t="shared" ca="1" si="641"/>
        <v>0</v>
      </c>
      <c r="EJ548" s="18">
        <f t="shared" si="642"/>
        <v>0</v>
      </c>
      <c r="EK548" s="18">
        <f t="shared" si="643"/>
        <v>0</v>
      </c>
      <c r="EL548" s="18">
        <f t="shared" si="644"/>
        <v>0</v>
      </c>
      <c r="EM548" s="18">
        <f t="shared" si="645"/>
        <v>0</v>
      </c>
      <c r="EN548" s="18">
        <f t="shared" si="646"/>
        <v>0</v>
      </c>
      <c r="EO548" s="18">
        <f t="shared" si="647"/>
        <v>0</v>
      </c>
      <c r="EP548" s="18">
        <f t="shared" si="648"/>
        <v>0</v>
      </c>
      <c r="EQ548" s="18">
        <f t="shared" si="649"/>
        <v>0</v>
      </c>
      <c r="ER548" s="18">
        <f t="shared" si="650"/>
        <v>0</v>
      </c>
      <c r="ES548" s="18">
        <f t="shared" si="651"/>
        <v>0</v>
      </c>
      <c r="ET548" s="18">
        <f t="shared" si="652"/>
        <v>0</v>
      </c>
      <c r="EU548" s="18">
        <f t="shared" si="653"/>
        <v>0</v>
      </c>
      <c r="EV548" s="18">
        <f t="shared" si="654"/>
        <v>0</v>
      </c>
      <c r="EW548" s="18">
        <f t="shared" si="655"/>
        <v>0</v>
      </c>
      <c r="EX548" s="18">
        <f t="shared" si="656"/>
        <v>0</v>
      </c>
      <c r="EY548" s="17"/>
      <c r="EZ548" s="1"/>
      <c r="FA548" s="54">
        <f t="shared" ca="1" si="606"/>
        <v>0</v>
      </c>
      <c r="FB548" s="54">
        <f t="shared" si="607"/>
        <v>0</v>
      </c>
      <c r="FC548" s="54">
        <f t="shared" ca="1" si="672"/>
        <v>0</v>
      </c>
      <c r="FD548" s="34" t="e">
        <f t="shared" ca="1" si="673"/>
        <v>#DIV/0!</v>
      </c>
      <c r="FE548" s="34" t="e">
        <f t="shared" ca="1" si="670"/>
        <v>#DIV/0!</v>
      </c>
      <c r="FH548">
        <f t="shared" si="608"/>
        <v>0</v>
      </c>
      <c r="FI548">
        <f t="shared" ca="1" si="609"/>
        <v>0</v>
      </c>
      <c r="FJ548">
        <f t="shared" ca="1" si="610"/>
        <v>0</v>
      </c>
    </row>
    <row r="549" spans="1:166" x14ac:dyDescent="0.25">
      <c r="A549" s="1"/>
      <c r="B549" s="15">
        <f>Kurse!B545</f>
        <v>40206</v>
      </c>
      <c r="C549" s="1"/>
      <c r="D549" s="20" t="str">
        <f>IF(ISNUMBER(VLOOKUP(B549,CASH!$B$7:$E$2815,2,FALSE)),VLOOKUP(B549,CASH!$B$7:$E$2815,2,FALSE),"")</f>
        <v/>
      </c>
      <c r="E549" s="1"/>
      <c r="F549" s="20">
        <f t="shared" si="603"/>
        <v>0</v>
      </c>
      <c r="G549" s="20"/>
      <c r="H549" s="20"/>
      <c r="I549" s="20"/>
      <c r="J549" s="20"/>
      <c r="K549" s="9"/>
      <c r="L549" s="9"/>
      <c r="M549" s="9"/>
      <c r="N549" s="9"/>
      <c r="O549" s="9"/>
      <c r="P549" s="9" t="str">
        <f>IF(ISNUMBER(VLOOKUP($B549,Anteile!$A$2:$BI$10000,12,FALSE)),VLOOKUP($B549,Anteile!$A$2:$BI$10000,12,FALSE),"0")</f>
        <v>0</v>
      </c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 t="str">
        <f>IF(ISNUMBER(VLOOKUP($B549,Anteile!$A$2:$BI$10000,24,FALSE)),VLOOKUP($B549,Anteile!$A$2:$BI$10000,24,FALSE),"0")</f>
        <v>0</v>
      </c>
      <c r="AC549" s="9" t="str">
        <f>IF(ISNUMBER(VLOOKUP($B549,Anteile!$A$2:$BI$10000,25,FALSE)),VLOOKUP($B549,Anteile!$A$2:$BI$10000,25,FALSE),"0")</f>
        <v>0</v>
      </c>
      <c r="AD549" s="9" t="str">
        <f>IF(ISNUMBER(VLOOKUP($B549,Anteile!$A$2:$BI$10000,26,FALSE)),VLOOKUP($B549,Anteile!$A$2:$BI$10000,26,FALSE),"0")</f>
        <v>0</v>
      </c>
      <c r="AE549" s="9" t="str">
        <f>IF(ISNUMBER(VLOOKUP($B549,Anteile!$A$2:$BI$10000,27,FALSE)),VLOOKUP($B549,Anteile!$A$2:$BI$10000,27,FALSE),"0")</f>
        <v>0</v>
      </c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5"/>
      <c r="AW549" s="13">
        <v>1</v>
      </c>
      <c r="AX549" s="5"/>
      <c r="AY549" s="5"/>
      <c r="AZ549" s="5"/>
      <c r="BA549" s="5"/>
      <c r="BB549" s="5"/>
      <c r="BC549" s="5"/>
      <c r="BD549" s="5"/>
      <c r="BE549" s="13">
        <f t="shared" ca="1" si="611"/>
        <v>777.71809196390188</v>
      </c>
      <c r="BF549" s="13">
        <f t="shared" ca="1" si="657"/>
        <v>0</v>
      </c>
      <c r="BG549" s="13">
        <f t="shared" ca="1" si="612"/>
        <v>71.379458530296517</v>
      </c>
      <c r="BH549" s="13"/>
      <c r="BI549" s="13"/>
      <c r="BJ549" s="13"/>
      <c r="BK549" s="13"/>
      <c r="BL549" s="13"/>
      <c r="BM549" s="13"/>
      <c r="BN549" s="13"/>
      <c r="BO549" s="13"/>
      <c r="BP549" s="13"/>
      <c r="BQ549" s="13"/>
      <c r="BR549" s="13"/>
      <c r="BS549" s="13">
        <f t="shared" ca="1" si="658"/>
        <v>0</v>
      </c>
      <c r="BT549" s="13">
        <f t="shared" ca="1" si="659"/>
        <v>39.74</v>
      </c>
      <c r="BU549" s="13">
        <f t="shared" ca="1" si="660"/>
        <v>26.579286635152556</v>
      </c>
      <c r="BV549" s="13">
        <f t="shared" ca="1" si="661"/>
        <v>24.652628563243088</v>
      </c>
      <c r="BW549" s="13">
        <f t="shared" ca="1" si="671"/>
        <v>0</v>
      </c>
      <c r="BX549" s="13"/>
      <c r="BY549" s="13"/>
      <c r="BZ549" s="13"/>
      <c r="CA549" s="13"/>
      <c r="CB549" s="13"/>
      <c r="CC549" s="13"/>
      <c r="CD549" s="13"/>
      <c r="CE549" s="13"/>
      <c r="CF549" s="13"/>
      <c r="CG549" s="13"/>
      <c r="CH549" s="13"/>
      <c r="CI549" s="13"/>
      <c r="CJ549" s="13"/>
      <c r="CK549" s="13"/>
      <c r="CL549" s="13"/>
      <c r="CM549" s="5"/>
      <c r="CN549" s="13">
        <f t="shared" ca="1" si="662"/>
        <v>5540.33</v>
      </c>
      <c r="CO549" s="13">
        <f t="shared" ca="1" si="663"/>
        <v>119.73</v>
      </c>
      <c r="CP549" s="13">
        <f t="shared" ca="1" si="664"/>
        <v>376.99709999999999</v>
      </c>
      <c r="CQ549" s="5"/>
      <c r="CR549" s="5"/>
      <c r="CS549" s="5"/>
      <c r="CT549" s="34">
        <f t="shared" ca="1" si="665"/>
        <v>0.92870828395324545</v>
      </c>
      <c r="CU549" s="34">
        <f t="shared" ca="1" si="666"/>
        <v>0.9550131610433118</v>
      </c>
      <c r="CV549" s="34">
        <f t="shared" ca="1" si="667"/>
        <v>0.89825225452328294</v>
      </c>
      <c r="CW549" s="5"/>
      <c r="CX549" s="5"/>
      <c r="CY549" s="5"/>
      <c r="CZ549" s="5"/>
      <c r="DA549" s="33">
        <f t="shared" ca="1" si="668"/>
        <v>1.3962000000000001</v>
      </c>
      <c r="DB549" s="13">
        <f t="shared" ca="1" si="669"/>
        <v>1085.8499999999999</v>
      </c>
      <c r="DC549" s="5"/>
      <c r="DD549" s="18">
        <f t="shared" ca="1" si="613"/>
        <v>0</v>
      </c>
      <c r="DE549" s="18">
        <f>IF(ISNUMBER(VLOOKUP(B549,CASH!$B$7:$D$10000,3,FALSE)),VLOOKUP(B549,CASH!$B$7:$D$10000,3,FALSE),0)</f>
        <v>0</v>
      </c>
      <c r="DF549" s="18">
        <f t="shared" si="614"/>
        <v>0</v>
      </c>
      <c r="DG549" s="18">
        <f t="shared" ca="1" si="604"/>
        <v>0</v>
      </c>
      <c r="DH549" s="18">
        <f t="shared" ca="1" si="605"/>
        <v>0</v>
      </c>
      <c r="DI549" s="18">
        <f t="shared" si="615"/>
        <v>0</v>
      </c>
      <c r="DJ549" s="18">
        <f t="shared" si="616"/>
        <v>0</v>
      </c>
      <c r="DK549" s="18">
        <f t="shared" si="617"/>
        <v>0</v>
      </c>
      <c r="DL549" s="18">
        <f t="shared" si="618"/>
        <v>0</v>
      </c>
      <c r="DM549" s="18">
        <f t="shared" si="619"/>
        <v>0</v>
      </c>
      <c r="DN549" s="18">
        <f t="shared" si="620"/>
        <v>0</v>
      </c>
      <c r="DO549" s="18">
        <f t="shared" si="621"/>
        <v>0</v>
      </c>
      <c r="DP549" s="18">
        <f t="shared" si="622"/>
        <v>0</v>
      </c>
      <c r="DQ549" s="18">
        <f t="shared" ca="1" si="623"/>
        <v>0</v>
      </c>
      <c r="DR549" s="18">
        <f t="shared" ca="1" si="624"/>
        <v>0</v>
      </c>
      <c r="DS549" s="18">
        <f t="shared" ca="1" si="625"/>
        <v>0</v>
      </c>
      <c r="DT549" s="18">
        <f t="shared" si="626"/>
        <v>0</v>
      </c>
      <c r="DU549" s="18">
        <f t="shared" si="627"/>
        <v>0</v>
      </c>
      <c r="DV549" s="18">
        <f t="shared" si="628"/>
        <v>0</v>
      </c>
      <c r="DW549" s="18">
        <f t="shared" si="629"/>
        <v>0</v>
      </c>
      <c r="DX549" s="18">
        <f t="shared" si="630"/>
        <v>0</v>
      </c>
      <c r="DY549" s="18">
        <f t="shared" si="631"/>
        <v>0</v>
      </c>
      <c r="DZ549" s="18">
        <f t="shared" si="632"/>
        <v>0</v>
      </c>
      <c r="EA549" s="18">
        <f t="shared" si="633"/>
        <v>0</v>
      </c>
      <c r="EB549" s="18">
        <f t="shared" si="634"/>
        <v>0</v>
      </c>
      <c r="EC549" s="18">
        <f t="shared" si="635"/>
        <v>0</v>
      </c>
      <c r="ED549" s="18">
        <f t="shared" si="636"/>
        <v>0</v>
      </c>
      <c r="EE549" s="18">
        <f t="shared" ca="1" si="637"/>
        <v>0</v>
      </c>
      <c r="EF549" s="18">
        <f t="shared" ca="1" si="638"/>
        <v>0</v>
      </c>
      <c r="EG549" s="18">
        <f t="shared" ca="1" si="639"/>
        <v>0</v>
      </c>
      <c r="EH549" s="18">
        <f t="shared" ca="1" si="640"/>
        <v>0</v>
      </c>
      <c r="EI549" s="18">
        <f t="shared" ca="1" si="641"/>
        <v>0</v>
      </c>
      <c r="EJ549" s="18">
        <f t="shared" si="642"/>
        <v>0</v>
      </c>
      <c r="EK549" s="18">
        <f t="shared" si="643"/>
        <v>0</v>
      </c>
      <c r="EL549" s="18">
        <f t="shared" si="644"/>
        <v>0</v>
      </c>
      <c r="EM549" s="18">
        <f t="shared" si="645"/>
        <v>0</v>
      </c>
      <c r="EN549" s="18">
        <f t="shared" si="646"/>
        <v>0</v>
      </c>
      <c r="EO549" s="18">
        <f t="shared" si="647"/>
        <v>0</v>
      </c>
      <c r="EP549" s="18">
        <f t="shared" si="648"/>
        <v>0</v>
      </c>
      <c r="EQ549" s="18">
        <f t="shared" si="649"/>
        <v>0</v>
      </c>
      <c r="ER549" s="18">
        <f t="shared" si="650"/>
        <v>0</v>
      </c>
      <c r="ES549" s="18">
        <f t="shared" si="651"/>
        <v>0</v>
      </c>
      <c r="ET549" s="18">
        <f t="shared" si="652"/>
        <v>0</v>
      </c>
      <c r="EU549" s="18">
        <f t="shared" si="653"/>
        <v>0</v>
      </c>
      <c r="EV549" s="18">
        <f t="shared" si="654"/>
        <v>0</v>
      </c>
      <c r="EW549" s="18">
        <f t="shared" si="655"/>
        <v>0</v>
      </c>
      <c r="EX549" s="18">
        <f t="shared" si="656"/>
        <v>0</v>
      </c>
      <c r="EY549" s="17"/>
      <c r="EZ549" s="1"/>
      <c r="FA549" s="54">
        <f t="shared" ca="1" si="606"/>
        <v>0</v>
      </c>
      <c r="FB549" s="54">
        <f t="shared" si="607"/>
        <v>0</v>
      </c>
      <c r="FC549" s="54">
        <f t="shared" ca="1" si="672"/>
        <v>0</v>
      </c>
      <c r="FD549" s="34" t="e">
        <f t="shared" ca="1" si="673"/>
        <v>#DIV/0!</v>
      </c>
      <c r="FE549" s="34" t="e">
        <f t="shared" ca="1" si="670"/>
        <v>#DIV/0!</v>
      </c>
      <c r="FH549">
        <f t="shared" si="608"/>
        <v>0</v>
      </c>
      <c r="FI549">
        <f t="shared" ca="1" si="609"/>
        <v>0</v>
      </c>
      <c r="FJ549">
        <f t="shared" ca="1" si="610"/>
        <v>0</v>
      </c>
    </row>
    <row r="550" spans="1:166" x14ac:dyDescent="0.25">
      <c r="A550" s="1"/>
      <c r="B550" s="15">
        <f>Kurse!B546</f>
        <v>40205</v>
      </c>
      <c r="C550" s="1"/>
      <c r="D550" s="20" t="str">
        <f>IF(ISNUMBER(VLOOKUP(B550,CASH!$B$7:$E$2815,2,FALSE)),VLOOKUP(B550,CASH!$B$7:$E$2815,2,FALSE),"")</f>
        <v/>
      </c>
      <c r="E550" s="1"/>
      <c r="F550" s="20">
        <f t="shared" ref="F550:F613" si="674">IF(ISNUMBER(F551+D550),F551+D550,F551)</f>
        <v>0</v>
      </c>
      <c r="G550" s="20"/>
      <c r="H550" s="20"/>
      <c r="I550" s="20"/>
      <c r="J550" s="20"/>
      <c r="K550" s="9"/>
      <c r="L550" s="9"/>
      <c r="M550" s="9"/>
      <c r="N550" s="9"/>
      <c r="O550" s="9"/>
      <c r="P550" s="9" t="str">
        <f>IF(ISNUMBER(VLOOKUP($B550,Anteile!$A$2:$BI$10000,12,FALSE)),VLOOKUP($B550,Anteile!$A$2:$BI$10000,12,FALSE),"0")</f>
        <v>0</v>
      </c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 t="str">
        <f>IF(ISNUMBER(VLOOKUP($B550,Anteile!$A$2:$BI$10000,24,FALSE)),VLOOKUP($B550,Anteile!$A$2:$BI$10000,24,FALSE),"0")</f>
        <v>0</v>
      </c>
      <c r="AC550" s="9" t="str">
        <f>IF(ISNUMBER(VLOOKUP($B550,Anteile!$A$2:$BI$10000,25,FALSE)),VLOOKUP($B550,Anteile!$A$2:$BI$10000,25,FALSE),"0")</f>
        <v>0</v>
      </c>
      <c r="AD550" s="9" t="str">
        <f>IF(ISNUMBER(VLOOKUP($B550,Anteile!$A$2:$BI$10000,26,FALSE)),VLOOKUP($B550,Anteile!$A$2:$BI$10000,26,FALSE),"0")</f>
        <v>0</v>
      </c>
      <c r="AE550" s="9" t="str">
        <f>IF(ISNUMBER(VLOOKUP($B550,Anteile!$A$2:$BI$10000,27,FALSE)),VLOOKUP($B550,Anteile!$A$2:$BI$10000,27,FALSE),"0")</f>
        <v>0</v>
      </c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5"/>
      <c r="AW550" s="13">
        <v>1</v>
      </c>
      <c r="AX550" s="5"/>
      <c r="AY550" s="5"/>
      <c r="AZ550" s="5"/>
      <c r="BA550" s="5"/>
      <c r="BB550" s="5"/>
      <c r="BC550" s="5"/>
      <c r="BD550" s="5"/>
      <c r="BE550" s="13">
        <f t="shared" ca="1" si="611"/>
        <v>776.44710578842319</v>
      </c>
      <c r="BF550" s="13">
        <f t="shared" ca="1" si="657"/>
        <v>0</v>
      </c>
      <c r="BG550" s="13">
        <f t="shared" ca="1" si="612"/>
        <v>71.257485029940113</v>
      </c>
      <c r="BH550" s="13"/>
      <c r="BI550" s="13"/>
      <c r="BJ550" s="13"/>
      <c r="BK550" s="13"/>
      <c r="BL550" s="13"/>
      <c r="BM550" s="13"/>
      <c r="BN550" s="13"/>
      <c r="BO550" s="13"/>
      <c r="BP550" s="13"/>
      <c r="BQ550" s="13"/>
      <c r="BR550" s="13"/>
      <c r="BS550" s="13">
        <f t="shared" ca="1" si="658"/>
        <v>0</v>
      </c>
      <c r="BT550" s="13">
        <f t="shared" ca="1" si="659"/>
        <v>40.18</v>
      </c>
      <c r="BU550" s="13">
        <f t="shared" ca="1" si="660"/>
        <v>26.340176789278587</v>
      </c>
      <c r="BV550" s="13">
        <f t="shared" ca="1" si="661"/>
        <v>24.237239806102082</v>
      </c>
      <c r="BW550" s="13">
        <f t="shared" ca="1" si="671"/>
        <v>0</v>
      </c>
      <c r="BX550" s="13"/>
      <c r="BY550" s="13"/>
      <c r="BZ550" s="13"/>
      <c r="CA550" s="13"/>
      <c r="CB550" s="13"/>
      <c r="CC550" s="13"/>
      <c r="CD550" s="13"/>
      <c r="CE550" s="13"/>
      <c r="CF550" s="13"/>
      <c r="CG550" s="13"/>
      <c r="CH550" s="13"/>
      <c r="CI550" s="13"/>
      <c r="CJ550" s="13"/>
      <c r="CK550" s="13"/>
      <c r="CL550" s="13"/>
      <c r="CM550" s="5"/>
      <c r="CN550" s="13">
        <f t="shared" ca="1" si="662"/>
        <v>5643.2</v>
      </c>
      <c r="CO550" s="13">
        <f t="shared" ca="1" si="663"/>
        <v>120.75</v>
      </c>
      <c r="CP550" s="13">
        <f t="shared" ca="1" si="664"/>
        <v>376.93790000000001</v>
      </c>
      <c r="CQ550" s="5"/>
      <c r="CR550" s="5"/>
      <c r="CS550" s="5"/>
      <c r="CT550" s="34">
        <f t="shared" ca="1" si="665"/>
        <v>0.94595206206217952</v>
      </c>
      <c r="CU550" s="34">
        <f t="shared" ca="1" si="666"/>
        <v>0.96314907872696809</v>
      </c>
      <c r="CV550" s="34">
        <f t="shared" ca="1" si="667"/>
        <v>0.89811120162534874</v>
      </c>
      <c r="CW550" s="5"/>
      <c r="CX550" s="5"/>
      <c r="CY550" s="5"/>
      <c r="CZ550" s="5"/>
      <c r="DA550" s="33">
        <f t="shared" ca="1" si="668"/>
        <v>1.4028</v>
      </c>
      <c r="DB550" s="13">
        <f t="shared" ca="1" si="669"/>
        <v>1089.2</v>
      </c>
      <c r="DC550" s="5"/>
      <c r="DD550" s="18">
        <f t="shared" ca="1" si="613"/>
        <v>0</v>
      </c>
      <c r="DE550" s="18">
        <f>IF(ISNUMBER(VLOOKUP(B550,CASH!$B$7:$D$10000,3,FALSE)),VLOOKUP(B550,CASH!$B$7:$D$10000,3,FALSE),0)</f>
        <v>0</v>
      </c>
      <c r="DF550" s="18">
        <f t="shared" si="614"/>
        <v>0</v>
      </c>
      <c r="DG550" s="18">
        <f t="shared" ca="1" si="604"/>
        <v>0</v>
      </c>
      <c r="DH550" s="18">
        <f t="shared" ca="1" si="605"/>
        <v>0</v>
      </c>
      <c r="DI550" s="18">
        <f t="shared" si="615"/>
        <v>0</v>
      </c>
      <c r="DJ550" s="18">
        <f t="shared" si="616"/>
        <v>0</v>
      </c>
      <c r="DK550" s="18">
        <f t="shared" si="617"/>
        <v>0</v>
      </c>
      <c r="DL550" s="18">
        <f t="shared" si="618"/>
        <v>0</v>
      </c>
      <c r="DM550" s="18">
        <f t="shared" si="619"/>
        <v>0</v>
      </c>
      <c r="DN550" s="18">
        <f t="shared" si="620"/>
        <v>0</v>
      </c>
      <c r="DO550" s="18">
        <f t="shared" si="621"/>
        <v>0</v>
      </c>
      <c r="DP550" s="18">
        <f t="shared" si="622"/>
        <v>0</v>
      </c>
      <c r="DQ550" s="18">
        <f t="shared" ca="1" si="623"/>
        <v>0</v>
      </c>
      <c r="DR550" s="18">
        <f t="shared" ca="1" si="624"/>
        <v>0</v>
      </c>
      <c r="DS550" s="18">
        <f t="shared" ca="1" si="625"/>
        <v>0</v>
      </c>
      <c r="DT550" s="18">
        <f t="shared" si="626"/>
        <v>0</v>
      </c>
      <c r="DU550" s="18">
        <f t="shared" si="627"/>
        <v>0</v>
      </c>
      <c r="DV550" s="18">
        <f t="shared" si="628"/>
        <v>0</v>
      </c>
      <c r="DW550" s="18">
        <f t="shared" si="629"/>
        <v>0</v>
      </c>
      <c r="DX550" s="18">
        <f t="shared" si="630"/>
        <v>0</v>
      </c>
      <c r="DY550" s="18">
        <f t="shared" si="631"/>
        <v>0</v>
      </c>
      <c r="DZ550" s="18">
        <f t="shared" si="632"/>
        <v>0</v>
      </c>
      <c r="EA550" s="18">
        <f t="shared" si="633"/>
        <v>0</v>
      </c>
      <c r="EB550" s="18">
        <f t="shared" si="634"/>
        <v>0</v>
      </c>
      <c r="EC550" s="18">
        <f t="shared" si="635"/>
        <v>0</v>
      </c>
      <c r="ED550" s="18">
        <f t="shared" si="636"/>
        <v>0</v>
      </c>
      <c r="EE550" s="18">
        <f t="shared" ca="1" si="637"/>
        <v>0</v>
      </c>
      <c r="EF550" s="18">
        <f t="shared" ca="1" si="638"/>
        <v>0</v>
      </c>
      <c r="EG550" s="18">
        <f t="shared" ca="1" si="639"/>
        <v>0</v>
      </c>
      <c r="EH550" s="18">
        <f t="shared" ca="1" si="640"/>
        <v>0</v>
      </c>
      <c r="EI550" s="18">
        <f t="shared" ca="1" si="641"/>
        <v>0</v>
      </c>
      <c r="EJ550" s="18">
        <f t="shared" si="642"/>
        <v>0</v>
      </c>
      <c r="EK550" s="18">
        <f t="shared" si="643"/>
        <v>0</v>
      </c>
      <c r="EL550" s="18">
        <f t="shared" si="644"/>
        <v>0</v>
      </c>
      <c r="EM550" s="18">
        <f t="shared" si="645"/>
        <v>0</v>
      </c>
      <c r="EN550" s="18">
        <f t="shared" si="646"/>
        <v>0</v>
      </c>
      <c r="EO550" s="18">
        <f t="shared" si="647"/>
        <v>0</v>
      </c>
      <c r="EP550" s="18">
        <f t="shared" si="648"/>
        <v>0</v>
      </c>
      <c r="EQ550" s="18">
        <f t="shared" si="649"/>
        <v>0</v>
      </c>
      <c r="ER550" s="18">
        <f t="shared" si="650"/>
        <v>0</v>
      </c>
      <c r="ES550" s="18">
        <f t="shared" si="651"/>
        <v>0</v>
      </c>
      <c r="ET550" s="18">
        <f t="shared" si="652"/>
        <v>0</v>
      </c>
      <c r="EU550" s="18">
        <f t="shared" si="653"/>
        <v>0</v>
      </c>
      <c r="EV550" s="18">
        <f t="shared" si="654"/>
        <v>0</v>
      </c>
      <c r="EW550" s="18">
        <f t="shared" si="655"/>
        <v>0</v>
      </c>
      <c r="EX550" s="18">
        <f t="shared" si="656"/>
        <v>0</v>
      </c>
      <c r="EY550" s="17"/>
      <c r="EZ550" s="1"/>
      <c r="FA550" s="54">
        <f t="shared" ca="1" si="606"/>
        <v>0</v>
      </c>
      <c r="FB550" s="54">
        <f t="shared" si="607"/>
        <v>0</v>
      </c>
      <c r="FC550" s="54">
        <f t="shared" ca="1" si="672"/>
        <v>0</v>
      </c>
      <c r="FD550" s="34" t="e">
        <f t="shared" ca="1" si="673"/>
        <v>#DIV/0!</v>
      </c>
      <c r="FE550" s="34" t="e">
        <f t="shared" ca="1" si="670"/>
        <v>#DIV/0!</v>
      </c>
      <c r="FH550">
        <f t="shared" si="608"/>
        <v>0</v>
      </c>
      <c r="FI550">
        <f t="shared" ca="1" si="609"/>
        <v>0</v>
      </c>
      <c r="FJ550">
        <f t="shared" ca="1" si="610"/>
        <v>0</v>
      </c>
    </row>
    <row r="551" spans="1:166" x14ac:dyDescent="0.25">
      <c r="A551" s="1"/>
      <c r="B551" s="15">
        <f>Kurse!B547</f>
        <v>40204</v>
      </c>
      <c r="C551" s="1"/>
      <c r="D551" s="20" t="str">
        <f>IF(ISNUMBER(VLOOKUP(B551,CASH!$B$7:$E$2815,2,FALSE)),VLOOKUP(B551,CASH!$B$7:$E$2815,2,FALSE),"")</f>
        <v/>
      </c>
      <c r="E551" s="1"/>
      <c r="F551" s="20">
        <f t="shared" si="674"/>
        <v>0</v>
      </c>
      <c r="G551" s="20"/>
      <c r="H551" s="20"/>
      <c r="I551" s="20"/>
      <c r="J551" s="20"/>
      <c r="K551" s="9"/>
      <c r="L551" s="9"/>
      <c r="M551" s="9"/>
      <c r="N551" s="9"/>
      <c r="O551" s="9"/>
      <c r="P551" s="9" t="str">
        <f>IF(ISNUMBER(VLOOKUP($B551,Anteile!$A$2:$BI$10000,12,FALSE)),VLOOKUP($B551,Anteile!$A$2:$BI$10000,12,FALSE),"0")</f>
        <v>0</v>
      </c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 t="str">
        <f>IF(ISNUMBER(VLOOKUP($B551,Anteile!$A$2:$BI$10000,24,FALSE)),VLOOKUP($B551,Anteile!$A$2:$BI$10000,24,FALSE),"0")</f>
        <v>0</v>
      </c>
      <c r="AC551" s="9" t="str">
        <f>IF(ISNUMBER(VLOOKUP($B551,Anteile!$A$2:$BI$10000,25,FALSE)),VLOOKUP($B551,Anteile!$A$2:$BI$10000,25,FALSE),"0")</f>
        <v>0</v>
      </c>
      <c r="AD551" s="9" t="str">
        <f>IF(ISNUMBER(VLOOKUP($B551,Anteile!$A$2:$BI$10000,26,FALSE)),VLOOKUP($B551,Anteile!$A$2:$BI$10000,26,FALSE),"0")</f>
        <v>0</v>
      </c>
      <c r="AE551" s="9" t="str">
        <f>IF(ISNUMBER(VLOOKUP($B551,Anteile!$A$2:$BI$10000,27,FALSE)),VLOOKUP($B551,Anteile!$A$2:$BI$10000,27,FALSE),"0")</f>
        <v>0</v>
      </c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5"/>
      <c r="AW551" s="13">
        <v>1</v>
      </c>
      <c r="AX551" s="5"/>
      <c r="AY551" s="5"/>
      <c r="AZ551" s="5"/>
      <c r="BA551" s="5"/>
      <c r="BB551" s="5"/>
      <c r="BC551" s="5"/>
      <c r="BD551" s="5"/>
      <c r="BE551" s="13">
        <f t="shared" ca="1" si="611"/>
        <v>780.94460227272725</v>
      </c>
      <c r="BF551" s="13">
        <f t="shared" ca="1" si="657"/>
        <v>0</v>
      </c>
      <c r="BG551" s="13">
        <f t="shared" ca="1" si="612"/>
        <v>71.44886363636364</v>
      </c>
      <c r="BH551" s="13"/>
      <c r="BI551" s="13"/>
      <c r="BJ551" s="13"/>
      <c r="BK551" s="13"/>
      <c r="BL551" s="13"/>
      <c r="BM551" s="13"/>
      <c r="BN551" s="13"/>
      <c r="BO551" s="13"/>
      <c r="BP551" s="13"/>
      <c r="BQ551" s="13"/>
      <c r="BR551" s="13"/>
      <c r="BS551" s="13">
        <f t="shared" ca="1" si="658"/>
        <v>0</v>
      </c>
      <c r="BT551" s="13">
        <f t="shared" ca="1" si="659"/>
        <v>40.51</v>
      </c>
      <c r="BU551" s="13">
        <f t="shared" ca="1" si="660"/>
        <v>26.548295454545457</v>
      </c>
      <c r="BV551" s="13">
        <f t="shared" ca="1" si="661"/>
        <v>24.38920454545455</v>
      </c>
      <c r="BW551" s="13">
        <f t="shared" ca="1" si="671"/>
        <v>0</v>
      </c>
      <c r="BX551" s="13"/>
      <c r="BY551" s="13"/>
      <c r="BZ551" s="13"/>
      <c r="CA551" s="13"/>
      <c r="CB551" s="13"/>
      <c r="CC551" s="13"/>
      <c r="CD551" s="13"/>
      <c r="CE551" s="13"/>
      <c r="CF551" s="13"/>
      <c r="CG551" s="13"/>
      <c r="CH551" s="13"/>
      <c r="CI551" s="13"/>
      <c r="CJ551" s="13"/>
      <c r="CK551" s="13"/>
      <c r="CL551" s="13"/>
      <c r="CM551" s="5"/>
      <c r="CN551" s="13">
        <f t="shared" ca="1" si="662"/>
        <v>5668.93</v>
      </c>
      <c r="CO551" s="13">
        <f t="shared" ca="1" si="663"/>
        <v>121.07</v>
      </c>
      <c r="CP551" s="13">
        <f t="shared" ca="1" si="664"/>
        <v>377.08749999999998</v>
      </c>
      <c r="CQ551" s="5"/>
      <c r="CR551" s="5"/>
      <c r="CS551" s="5"/>
      <c r="CT551" s="34">
        <f t="shared" ca="1" si="665"/>
        <v>0.95026510192553015</v>
      </c>
      <c r="CU551" s="34">
        <f t="shared" ca="1" si="666"/>
        <v>0.96570152349046812</v>
      </c>
      <c r="CV551" s="34">
        <f t="shared" ca="1" si="667"/>
        <v>0.89846764611066887</v>
      </c>
      <c r="CW551" s="5"/>
      <c r="CX551" s="5"/>
      <c r="CY551" s="5"/>
      <c r="CZ551" s="5"/>
      <c r="DA551" s="33">
        <f t="shared" ca="1" si="668"/>
        <v>1.4079999999999999</v>
      </c>
      <c r="DB551" s="13">
        <f t="shared" ca="1" si="669"/>
        <v>1099.57</v>
      </c>
      <c r="DC551" s="5"/>
      <c r="DD551" s="18">
        <f t="shared" ca="1" si="613"/>
        <v>0</v>
      </c>
      <c r="DE551" s="18">
        <f>IF(ISNUMBER(VLOOKUP(B551,CASH!$B$7:$D$10000,3,FALSE)),VLOOKUP(B551,CASH!$B$7:$D$10000,3,FALSE),0)</f>
        <v>0</v>
      </c>
      <c r="DF551" s="18">
        <f t="shared" si="614"/>
        <v>0</v>
      </c>
      <c r="DG551" s="18">
        <f t="shared" ca="1" si="604"/>
        <v>0</v>
      </c>
      <c r="DH551" s="18">
        <f t="shared" ca="1" si="605"/>
        <v>0</v>
      </c>
      <c r="DI551" s="18">
        <f t="shared" si="615"/>
        <v>0</v>
      </c>
      <c r="DJ551" s="18">
        <f t="shared" si="616"/>
        <v>0</v>
      </c>
      <c r="DK551" s="18">
        <f t="shared" si="617"/>
        <v>0</v>
      </c>
      <c r="DL551" s="18">
        <f t="shared" si="618"/>
        <v>0</v>
      </c>
      <c r="DM551" s="18">
        <f t="shared" si="619"/>
        <v>0</v>
      </c>
      <c r="DN551" s="18">
        <f t="shared" si="620"/>
        <v>0</v>
      </c>
      <c r="DO551" s="18">
        <f t="shared" si="621"/>
        <v>0</v>
      </c>
      <c r="DP551" s="18">
        <f t="shared" si="622"/>
        <v>0</v>
      </c>
      <c r="DQ551" s="18">
        <f t="shared" ca="1" si="623"/>
        <v>0</v>
      </c>
      <c r="DR551" s="18">
        <f t="shared" ca="1" si="624"/>
        <v>0</v>
      </c>
      <c r="DS551" s="18">
        <f t="shared" ca="1" si="625"/>
        <v>0</v>
      </c>
      <c r="DT551" s="18">
        <f t="shared" si="626"/>
        <v>0</v>
      </c>
      <c r="DU551" s="18">
        <f t="shared" si="627"/>
        <v>0</v>
      </c>
      <c r="DV551" s="18">
        <f t="shared" si="628"/>
        <v>0</v>
      </c>
      <c r="DW551" s="18">
        <f t="shared" si="629"/>
        <v>0</v>
      </c>
      <c r="DX551" s="18">
        <f t="shared" si="630"/>
        <v>0</v>
      </c>
      <c r="DY551" s="18">
        <f t="shared" si="631"/>
        <v>0</v>
      </c>
      <c r="DZ551" s="18">
        <f t="shared" si="632"/>
        <v>0</v>
      </c>
      <c r="EA551" s="18">
        <f t="shared" si="633"/>
        <v>0</v>
      </c>
      <c r="EB551" s="18">
        <f t="shared" si="634"/>
        <v>0</v>
      </c>
      <c r="EC551" s="18">
        <f t="shared" si="635"/>
        <v>0</v>
      </c>
      <c r="ED551" s="18">
        <f t="shared" si="636"/>
        <v>0</v>
      </c>
      <c r="EE551" s="18">
        <f t="shared" ca="1" si="637"/>
        <v>0</v>
      </c>
      <c r="EF551" s="18">
        <f t="shared" ca="1" si="638"/>
        <v>0</v>
      </c>
      <c r="EG551" s="18">
        <f t="shared" ca="1" si="639"/>
        <v>0</v>
      </c>
      <c r="EH551" s="18">
        <f t="shared" ca="1" si="640"/>
        <v>0</v>
      </c>
      <c r="EI551" s="18">
        <f t="shared" ca="1" si="641"/>
        <v>0</v>
      </c>
      <c r="EJ551" s="18">
        <f t="shared" si="642"/>
        <v>0</v>
      </c>
      <c r="EK551" s="18">
        <f t="shared" si="643"/>
        <v>0</v>
      </c>
      <c r="EL551" s="18">
        <f t="shared" si="644"/>
        <v>0</v>
      </c>
      <c r="EM551" s="18">
        <f t="shared" si="645"/>
        <v>0</v>
      </c>
      <c r="EN551" s="18">
        <f t="shared" si="646"/>
        <v>0</v>
      </c>
      <c r="EO551" s="18">
        <f t="shared" si="647"/>
        <v>0</v>
      </c>
      <c r="EP551" s="18">
        <f t="shared" si="648"/>
        <v>0</v>
      </c>
      <c r="EQ551" s="18">
        <f t="shared" si="649"/>
        <v>0</v>
      </c>
      <c r="ER551" s="18">
        <f t="shared" si="650"/>
        <v>0</v>
      </c>
      <c r="ES551" s="18">
        <f t="shared" si="651"/>
        <v>0</v>
      </c>
      <c r="ET551" s="18">
        <f t="shared" si="652"/>
        <v>0</v>
      </c>
      <c r="EU551" s="18">
        <f t="shared" si="653"/>
        <v>0</v>
      </c>
      <c r="EV551" s="18">
        <f t="shared" si="654"/>
        <v>0</v>
      </c>
      <c r="EW551" s="18">
        <f t="shared" si="655"/>
        <v>0</v>
      </c>
      <c r="EX551" s="18">
        <f t="shared" si="656"/>
        <v>0</v>
      </c>
      <c r="EY551" s="17"/>
      <c r="EZ551" s="1"/>
      <c r="FA551" s="54">
        <f t="shared" ca="1" si="606"/>
        <v>0</v>
      </c>
      <c r="FB551" s="54">
        <f t="shared" si="607"/>
        <v>0</v>
      </c>
      <c r="FC551" s="54">
        <f t="shared" ca="1" si="672"/>
        <v>0</v>
      </c>
      <c r="FD551" s="34" t="e">
        <f t="shared" ca="1" si="673"/>
        <v>#DIV/0!</v>
      </c>
      <c r="FE551" s="34" t="e">
        <f t="shared" ca="1" si="670"/>
        <v>#DIV/0!</v>
      </c>
      <c r="FH551">
        <f t="shared" si="608"/>
        <v>0</v>
      </c>
      <c r="FI551">
        <f t="shared" ca="1" si="609"/>
        <v>0</v>
      </c>
      <c r="FJ551">
        <f t="shared" ca="1" si="610"/>
        <v>0</v>
      </c>
    </row>
    <row r="552" spans="1:166" x14ac:dyDescent="0.25">
      <c r="A552" s="1"/>
      <c r="B552" s="15">
        <f>Kurse!B548</f>
        <v>40203</v>
      </c>
      <c r="C552" s="1"/>
      <c r="D552" s="20" t="str">
        <f>IF(ISNUMBER(VLOOKUP(B552,CASH!$B$7:$E$2815,2,FALSE)),VLOOKUP(B552,CASH!$B$7:$E$2815,2,FALSE),"")</f>
        <v/>
      </c>
      <c r="E552" s="1"/>
      <c r="F552" s="20">
        <f t="shared" si="674"/>
        <v>0</v>
      </c>
      <c r="G552" s="20"/>
      <c r="H552" s="20"/>
      <c r="I552" s="20"/>
      <c r="J552" s="20"/>
      <c r="K552" s="9"/>
      <c r="L552" s="9"/>
      <c r="M552" s="9"/>
      <c r="N552" s="9"/>
      <c r="O552" s="9"/>
      <c r="P552" s="9" t="str">
        <f>IF(ISNUMBER(VLOOKUP($B552,Anteile!$A$2:$BI$10000,12,FALSE)),VLOOKUP($B552,Anteile!$A$2:$BI$10000,12,FALSE),"0")</f>
        <v>0</v>
      </c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 t="str">
        <f>IF(ISNUMBER(VLOOKUP($B552,Anteile!$A$2:$BI$10000,24,FALSE)),VLOOKUP($B552,Anteile!$A$2:$BI$10000,24,FALSE),"0")</f>
        <v>0</v>
      </c>
      <c r="AC552" s="9" t="str">
        <f>IF(ISNUMBER(VLOOKUP($B552,Anteile!$A$2:$BI$10000,25,FALSE)),VLOOKUP($B552,Anteile!$A$2:$BI$10000,25,FALSE),"0")</f>
        <v>0</v>
      </c>
      <c r="AD552" s="9" t="str">
        <f>IF(ISNUMBER(VLOOKUP($B552,Anteile!$A$2:$BI$10000,26,FALSE)),VLOOKUP($B552,Anteile!$A$2:$BI$10000,26,FALSE),"0")</f>
        <v>0</v>
      </c>
      <c r="AE552" s="9" t="str">
        <f>IF(ISNUMBER(VLOOKUP($B552,Anteile!$A$2:$BI$10000,27,FALSE)),VLOOKUP($B552,Anteile!$A$2:$BI$10000,27,FALSE),"0")</f>
        <v>0</v>
      </c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5"/>
      <c r="AW552" s="13">
        <v>1</v>
      </c>
      <c r="AX552" s="5"/>
      <c r="AY552" s="5"/>
      <c r="AZ552" s="5"/>
      <c r="BA552" s="5"/>
      <c r="BB552" s="5"/>
      <c r="BC552" s="5"/>
      <c r="BD552" s="5"/>
      <c r="BE552" s="13">
        <f t="shared" ca="1" si="611"/>
        <v>778.09981620246003</v>
      </c>
      <c r="BF552" s="13">
        <f t="shared" ca="1" si="657"/>
        <v>0</v>
      </c>
      <c r="BG552" s="13">
        <f t="shared" ca="1" si="612"/>
        <v>71.228615863141528</v>
      </c>
      <c r="BH552" s="13"/>
      <c r="BI552" s="13"/>
      <c r="BJ552" s="13"/>
      <c r="BK552" s="13"/>
      <c r="BL552" s="13"/>
      <c r="BM552" s="13"/>
      <c r="BN552" s="13"/>
      <c r="BO552" s="13"/>
      <c r="BP552" s="13"/>
      <c r="BQ552" s="13"/>
      <c r="BR552" s="13"/>
      <c r="BS552" s="13">
        <f t="shared" ca="1" si="658"/>
        <v>0</v>
      </c>
      <c r="BT552" s="13">
        <f t="shared" ca="1" si="659"/>
        <v>40.33</v>
      </c>
      <c r="BU552" s="13">
        <f t="shared" ca="1" si="660"/>
        <v>26.756680333663226</v>
      </c>
      <c r="BV552" s="13">
        <f t="shared" ca="1" si="661"/>
        <v>24.819737028135162</v>
      </c>
      <c r="BW552" s="13">
        <f t="shared" ca="1" si="671"/>
        <v>0</v>
      </c>
      <c r="BX552" s="13"/>
      <c r="BY552" s="13"/>
      <c r="BZ552" s="13"/>
      <c r="CA552" s="13"/>
      <c r="CB552" s="13"/>
      <c r="CC552" s="13"/>
      <c r="CD552" s="13"/>
      <c r="CE552" s="13"/>
      <c r="CF552" s="13"/>
      <c r="CG552" s="13"/>
      <c r="CH552" s="13"/>
      <c r="CI552" s="13"/>
      <c r="CJ552" s="13"/>
      <c r="CK552" s="13"/>
      <c r="CL552" s="13"/>
      <c r="CM552" s="5"/>
      <c r="CN552" s="13">
        <f t="shared" ca="1" si="662"/>
        <v>5631.37</v>
      </c>
      <c r="CO552" s="13">
        <f t="shared" ca="1" si="663"/>
        <v>121.55</v>
      </c>
      <c r="CP552" s="13">
        <f t="shared" ca="1" si="664"/>
        <v>376.6678</v>
      </c>
      <c r="CQ552" s="5"/>
      <c r="CR552" s="5"/>
      <c r="CS552" s="5"/>
      <c r="CT552" s="34">
        <f t="shared" ca="1" si="665"/>
        <v>0.94396903596099657</v>
      </c>
      <c r="CU552" s="34">
        <f t="shared" ca="1" si="666"/>
        <v>0.96953019063571821</v>
      </c>
      <c r="CV552" s="34">
        <f t="shared" ca="1" si="667"/>
        <v>0.89746764777852406</v>
      </c>
      <c r="CW552" s="5"/>
      <c r="CX552" s="5"/>
      <c r="CY552" s="5"/>
      <c r="CZ552" s="5"/>
      <c r="DA552" s="33">
        <f t="shared" ca="1" si="668"/>
        <v>1.4146000000000001</v>
      </c>
      <c r="DB552" s="13">
        <f t="shared" ca="1" si="669"/>
        <v>1100.7</v>
      </c>
      <c r="DC552" s="5"/>
      <c r="DD552" s="18">
        <f t="shared" ca="1" si="613"/>
        <v>0</v>
      </c>
      <c r="DE552" s="18">
        <f>IF(ISNUMBER(VLOOKUP(B552,CASH!$B$7:$D$10000,3,FALSE)),VLOOKUP(B552,CASH!$B$7:$D$10000,3,FALSE),0)</f>
        <v>0</v>
      </c>
      <c r="DF552" s="18">
        <f t="shared" si="614"/>
        <v>0</v>
      </c>
      <c r="DG552" s="18">
        <f t="shared" ca="1" si="604"/>
        <v>0</v>
      </c>
      <c r="DH552" s="18">
        <f t="shared" ca="1" si="605"/>
        <v>0</v>
      </c>
      <c r="DI552" s="18">
        <f t="shared" si="615"/>
        <v>0</v>
      </c>
      <c r="DJ552" s="18">
        <f t="shared" si="616"/>
        <v>0</v>
      </c>
      <c r="DK552" s="18">
        <f t="shared" si="617"/>
        <v>0</v>
      </c>
      <c r="DL552" s="18">
        <f t="shared" si="618"/>
        <v>0</v>
      </c>
      <c r="DM552" s="18">
        <f t="shared" si="619"/>
        <v>0</v>
      </c>
      <c r="DN552" s="18">
        <f t="shared" si="620"/>
        <v>0</v>
      </c>
      <c r="DO552" s="18">
        <f t="shared" si="621"/>
        <v>0</v>
      </c>
      <c r="DP552" s="18">
        <f t="shared" si="622"/>
        <v>0</v>
      </c>
      <c r="DQ552" s="18">
        <f t="shared" ca="1" si="623"/>
        <v>0</v>
      </c>
      <c r="DR552" s="18">
        <f t="shared" ca="1" si="624"/>
        <v>0</v>
      </c>
      <c r="DS552" s="18">
        <f t="shared" ca="1" si="625"/>
        <v>0</v>
      </c>
      <c r="DT552" s="18">
        <f t="shared" si="626"/>
        <v>0</v>
      </c>
      <c r="DU552" s="18">
        <f t="shared" si="627"/>
        <v>0</v>
      </c>
      <c r="DV552" s="18">
        <f t="shared" si="628"/>
        <v>0</v>
      </c>
      <c r="DW552" s="18">
        <f t="shared" si="629"/>
        <v>0</v>
      </c>
      <c r="DX552" s="18">
        <f t="shared" si="630"/>
        <v>0</v>
      </c>
      <c r="DY552" s="18">
        <f t="shared" si="631"/>
        <v>0</v>
      </c>
      <c r="DZ552" s="18">
        <f t="shared" si="632"/>
        <v>0</v>
      </c>
      <c r="EA552" s="18">
        <f t="shared" si="633"/>
        <v>0</v>
      </c>
      <c r="EB552" s="18">
        <f t="shared" si="634"/>
        <v>0</v>
      </c>
      <c r="EC552" s="18">
        <f t="shared" si="635"/>
        <v>0</v>
      </c>
      <c r="ED552" s="18">
        <f t="shared" si="636"/>
        <v>0</v>
      </c>
      <c r="EE552" s="18">
        <f t="shared" ca="1" si="637"/>
        <v>0</v>
      </c>
      <c r="EF552" s="18">
        <f t="shared" ca="1" si="638"/>
        <v>0</v>
      </c>
      <c r="EG552" s="18">
        <f t="shared" ca="1" si="639"/>
        <v>0</v>
      </c>
      <c r="EH552" s="18">
        <f t="shared" ca="1" si="640"/>
        <v>0</v>
      </c>
      <c r="EI552" s="18">
        <f t="shared" ca="1" si="641"/>
        <v>0</v>
      </c>
      <c r="EJ552" s="18">
        <f t="shared" si="642"/>
        <v>0</v>
      </c>
      <c r="EK552" s="18">
        <f t="shared" si="643"/>
        <v>0</v>
      </c>
      <c r="EL552" s="18">
        <f t="shared" si="644"/>
        <v>0</v>
      </c>
      <c r="EM552" s="18">
        <f t="shared" si="645"/>
        <v>0</v>
      </c>
      <c r="EN552" s="18">
        <f t="shared" si="646"/>
        <v>0</v>
      </c>
      <c r="EO552" s="18">
        <f t="shared" si="647"/>
        <v>0</v>
      </c>
      <c r="EP552" s="18">
        <f t="shared" si="648"/>
        <v>0</v>
      </c>
      <c r="EQ552" s="18">
        <f t="shared" si="649"/>
        <v>0</v>
      </c>
      <c r="ER552" s="18">
        <f t="shared" si="650"/>
        <v>0</v>
      </c>
      <c r="ES552" s="18">
        <f t="shared" si="651"/>
        <v>0</v>
      </c>
      <c r="ET552" s="18">
        <f t="shared" si="652"/>
        <v>0</v>
      </c>
      <c r="EU552" s="18">
        <f t="shared" si="653"/>
        <v>0</v>
      </c>
      <c r="EV552" s="18">
        <f t="shared" si="654"/>
        <v>0</v>
      </c>
      <c r="EW552" s="18">
        <f t="shared" si="655"/>
        <v>0</v>
      </c>
      <c r="EX552" s="18">
        <f t="shared" si="656"/>
        <v>0</v>
      </c>
      <c r="EY552" s="17"/>
      <c r="EZ552" s="1"/>
      <c r="FA552" s="54">
        <f t="shared" ca="1" si="606"/>
        <v>0</v>
      </c>
      <c r="FB552" s="54">
        <f t="shared" si="607"/>
        <v>0</v>
      </c>
      <c r="FC552" s="54">
        <f t="shared" ca="1" si="672"/>
        <v>0</v>
      </c>
      <c r="FD552" s="34" t="e">
        <f t="shared" ca="1" si="673"/>
        <v>#DIV/0!</v>
      </c>
      <c r="FE552" s="34" t="e">
        <f t="shared" ca="1" si="670"/>
        <v>#DIV/0!</v>
      </c>
      <c r="FH552">
        <f t="shared" si="608"/>
        <v>0</v>
      </c>
      <c r="FI552">
        <f t="shared" ca="1" si="609"/>
        <v>0</v>
      </c>
      <c r="FJ552">
        <f t="shared" ca="1" si="610"/>
        <v>0</v>
      </c>
    </row>
    <row r="553" spans="1:166" x14ac:dyDescent="0.25">
      <c r="A553" s="1"/>
      <c r="B553" s="15">
        <f>Kurse!B549</f>
        <v>40200</v>
      </c>
      <c r="C553" s="1"/>
      <c r="D553" s="20" t="str">
        <f>IF(ISNUMBER(VLOOKUP(B553,CASH!$B$7:$E$2815,2,FALSE)),VLOOKUP(B553,CASH!$B$7:$E$2815,2,FALSE),"")</f>
        <v/>
      </c>
      <c r="E553" s="1"/>
      <c r="F553" s="20">
        <f t="shared" si="674"/>
        <v>0</v>
      </c>
      <c r="G553" s="20"/>
      <c r="H553" s="20"/>
      <c r="I553" s="20"/>
      <c r="J553" s="20"/>
      <c r="K553" s="9"/>
      <c r="L553" s="9"/>
      <c r="M553" s="9"/>
      <c r="N553" s="9"/>
      <c r="O553" s="9"/>
      <c r="P553" s="9" t="str">
        <f>IF(ISNUMBER(VLOOKUP($B553,Anteile!$A$2:$BI$10000,12,FALSE)),VLOOKUP($B553,Anteile!$A$2:$BI$10000,12,FALSE),"0")</f>
        <v>0</v>
      </c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 t="str">
        <f>IF(ISNUMBER(VLOOKUP($B553,Anteile!$A$2:$BI$10000,24,FALSE)),VLOOKUP($B553,Anteile!$A$2:$BI$10000,24,FALSE),"0")</f>
        <v>0</v>
      </c>
      <c r="AC553" s="9" t="str">
        <f>IF(ISNUMBER(VLOOKUP($B553,Anteile!$A$2:$BI$10000,25,FALSE)),VLOOKUP($B553,Anteile!$A$2:$BI$10000,25,FALSE),"0")</f>
        <v>0</v>
      </c>
      <c r="AD553" s="9" t="str">
        <f>IF(ISNUMBER(VLOOKUP($B553,Anteile!$A$2:$BI$10000,26,FALSE)),VLOOKUP($B553,Anteile!$A$2:$BI$10000,26,FALSE),"0")</f>
        <v>0</v>
      </c>
      <c r="AE553" s="9" t="str">
        <f>IF(ISNUMBER(VLOOKUP($B553,Anteile!$A$2:$BI$10000,27,FALSE)),VLOOKUP($B553,Anteile!$A$2:$BI$10000,27,FALSE),"0")</f>
        <v>0</v>
      </c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5"/>
      <c r="AW553" s="13">
        <v>1</v>
      </c>
      <c r="AX553" s="5"/>
      <c r="AY553" s="5"/>
      <c r="AZ553" s="5"/>
      <c r="BA553" s="5"/>
      <c r="BB553" s="5"/>
      <c r="BC553" s="5"/>
      <c r="BD553" s="5"/>
      <c r="BE553" s="13">
        <f t="shared" ca="1" si="611"/>
        <v>773.2323589779885</v>
      </c>
      <c r="BF553" s="13">
        <f t="shared" ca="1" si="657"/>
        <v>0</v>
      </c>
      <c r="BG553" s="13">
        <f t="shared" ca="1" si="612"/>
        <v>71.137377025974942</v>
      </c>
      <c r="BH553" s="13"/>
      <c r="BI553" s="13"/>
      <c r="BJ553" s="13"/>
      <c r="BK553" s="13"/>
      <c r="BL553" s="13"/>
      <c r="BM553" s="13"/>
      <c r="BN553" s="13"/>
      <c r="BO553" s="13"/>
      <c r="BP553" s="13"/>
      <c r="BQ553" s="13"/>
      <c r="BR553" s="13"/>
      <c r="BS553" s="13">
        <f t="shared" ca="1" si="658"/>
        <v>0</v>
      </c>
      <c r="BT553" s="13">
        <f t="shared" ca="1" si="659"/>
        <v>40.590000000000003</v>
      </c>
      <c r="BU553" s="13">
        <f t="shared" ca="1" si="660"/>
        <v>26.979970273904733</v>
      </c>
      <c r="BV553" s="13">
        <f t="shared" ca="1" si="661"/>
        <v>24.976997664378228</v>
      </c>
      <c r="BW553" s="13">
        <f t="shared" ca="1" si="671"/>
        <v>0</v>
      </c>
      <c r="BX553" s="13"/>
      <c r="BY553" s="13"/>
      <c r="BZ553" s="13"/>
      <c r="CA553" s="13"/>
      <c r="CB553" s="13"/>
      <c r="CC553" s="13"/>
      <c r="CD553" s="13"/>
      <c r="CE553" s="13"/>
      <c r="CF553" s="13"/>
      <c r="CG553" s="13"/>
      <c r="CH553" s="13"/>
      <c r="CI553" s="13"/>
      <c r="CJ553" s="13"/>
      <c r="CK553" s="13"/>
      <c r="CL553" s="13"/>
      <c r="CM553" s="5"/>
      <c r="CN553" s="13">
        <f t="shared" ca="1" si="662"/>
        <v>5695.32</v>
      </c>
      <c r="CO553" s="13">
        <f t="shared" ca="1" si="663"/>
        <v>123.33</v>
      </c>
      <c r="CP553" s="13">
        <f t="shared" ca="1" si="664"/>
        <v>376.66860000000003</v>
      </c>
      <c r="CQ553" s="5"/>
      <c r="CR553" s="5"/>
      <c r="CS553" s="5"/>
      <c r="CT553" s="34">
        <f t="shared" ca="1" si="665"/>
        <v>0.95468877553586118</v>
      </c>
      <c r="CU553" s="34">
        <f t="shared" ca="1" si="666"/>
        <v>0.9837281646326872</v>
      </c>
      <c r="CV553" s="34">
        <f t="shared" ca="1" si="667"/>
        <v>0.89746955389876648</v>
      </c>
      <c r="CW553" s="5"/>
      <c r="CX553" s="5"/>
      <c r="CY553" s="5"/>
      <c r="CZ553" s="5"/>
      <c r="DA553" s="33">
        <f t="shared" ca="1" si="668"/>
        <v>1.4129</v>
      </c>
      <c r="DB553" s="13">
        <f t="shared" ca="1" si="669"/>
        <v>1092.5</v>
      </c>
      <c r="DC553" s="5"/>
      <c r="DD553" s="18">
        <f t="shared" ca="1" si="613"/>
        <v>0</v>
      </c>
      <c r="DE553" s="18">
        <f>IF(ISNUMBER(VLOOKUP(B553,CASH!$B$7:$D$10000,3,FALSE)),VLOOKUP(B553,CASH!$B$7:$D$10000,3,FALSE),0)</f>
        <v>0</v>
      </c>
      <c r="DF553" s="18">
        <f t="shared" si="614"/>
        <v>0</v>
      </c>
      <c r="DG553" s="18">
        <f t="shared" ca="1" si="604"/>
        <v>0</v>
      </c>
      <c r="DH553" s="18">
        <f t="shared" ca="1" si="605"/>
        <v>0</v>
      </c>
      <c r="DI553" s="18">
        <f t="shared" si="615"/>
        <v>0</v>
      </c>
      <c r="DJ553" s="18">
        <f t="shared" si="616"/>
        <v>0</v>
      </c>
      <c r="DK553" s="18">
        <f t="shared" si="617"/>
        <v>0</v>
      </c>
      <c r="DL553" s="18">
        <f t="shared" si="618"/>
        <v>0</v>
      </c>
      <c r="DM553" s="18">
        <f t="shared" si="619"/>
        <v>0</v>
      </c>
      <c r="DN553" s="18">
        <f t="shared" si="620"/>
        <v>0</v>
      </c>
      <c r="DO553" s="18">
        <f t="shared" si="621"/>
        <v>0</v>
      </c>
      <c r="DP553" s="18">
        <f t="shared" si="622"/>
        <v>0</v>
      </c>
      <c r="DQ553" s="18">
        <f t="shared" ca="1" si="623"/>
        <v>0</v>
      </c>
      <c r="DR553" s="18">
        <f t="shared" ca="1" si="624"/>
        <v>0</v>
      </c>
      <c r="DS553" s="18">
        <f t="shared" ca="1" si="625"/>
        <v>0</v>
      </c>
      <c r="DT553" s="18">
        <f t="shared" si="626"/>
        <v>0</v>
      </c>
      <c r="DU553" s="18">
        <f t="shared" si="627"/>
        <v>0</v>
      </c>
      <c r="DV553" s="18">
        <f t="shared" si="628"/>
        <v>0</v>
      </c>
      <c r="DW553" s="18">
        <f t="shared" si="629"/>
        <v>0</v>
      </c>
      <c r="DX553" s="18">
        <f t="shared" si="630"/>
        <v>0</v>
      </c>
      <c r="DY553" s="18">
        <f t="shared" si="631"/>
        <v>0</v>
      </c>
      <c r="DZ553" s="18">
        <f t="shared" si="632"/>
        <v>0</v>
      </c>
      <c r="EA553" s="18">
        <f t="shared" si="633"/>
        <v>0</v>
      </c>
      <c r="EB553" s="18">
        <f t="shared" si="634"/>
        <v>0</v>
      </c>
      <c r="EC553" s="18">
        <f t="shared" si="635"/>
        <v>0</v>
      </c>
      <c r="ED553" s="18">
        <f t="shared" si="636"/>
        <v>0</v>
      </c>
      <c r="EE553" s="18">
        <f t="shared" ca="1" si="637"/>
        <v>0</v>
      </c>
      <c r="EF553" s="18">
        <f t="shared" ca="1" si="638"/>
        <v>0</v>
      </c>
      <c r="EG553" s="18">
        <f t="shared" ca="1" si="639"/>
        <v>0</v>
      </c>
      <c r="EH553" s="18">
        <f t="shared" ca="1" si="640"/>
        <v>0</v>
      </c>
      <c r="EI553" s="18">
        <f t="shared" ca="1" si="641"/>
        <v>0</v>
      </c>
      <c r="EJ553" s="18">
        <f t="shared" si="642"/>
        <v>0</v>
      </c>
      <c r="EK553" s="18">
        <f t="shared" si="643"/>
        <v>0</v>
      </c>
      <c r="EL553" s="18">
        <f t="shared" si="644"/>
        <v>0</v>
      </c>
      <c r="EM553" s="18">
        <f t="shared" si="645"/>
        <v>0</v>
      </c>
      <c r="EN553" s="18">
        <f t="shared" si="646"/>
        <v>0</v>
      </c>
      <c r="EO553" s="18">
        <f t="shared" si="647"/>
        <v>0</v>
      </c>
      <c r="EP553" s="18">
        <f t="shared" si="648"/>
        <v>0</v>
      </c>
      <c r="EQ553" s="18">
        <f t="shared" si="649"/>
        <v>0</v>
      </c>
      <c r="ER553" s="18">
        <f t="shared" si="650"/>
        <v>0</v>
      </c>
      <c r="ES553" s="18">
        <f t="shared" si="651"/>
        <v>0</v>
      </c>
      <c r="ET553" s="18">
        <f t="shared" si="652"/>
        <v>0</v>
      </c>
      <c r="EU553" s="18">
        <f t="shared" si="653"/>
        <v>0</v>
      </c>
      <c r="EV553" s="18">
        <f t="shared" si="654"/>
        <v>0</v>
      </c>
      <c r="EW553" s="18">
        <f t="shared" si="655"/>
        <v>0</v>
      </c>
      <c r="EX553" s="18">
        <f t="shared" si="656"/>
        <v>0</v>
      </c>
      <c r="EY553" s="17"/>
      <c r="EZ553" s="1"/>
      <c r="FA553" s="54">
        <f t="shared" ca="1" si="606"/>
        <v>0</v>
      </c>
      <c r="FB553" s="54">
        <f t="shared" si="607"/>
        <v>0</v>
      </c>
      <c r="FC553" s="54">
        <f t="shared" ca="1" si="672"/>
        <v>0</v>
      </c>
      <c r="FD553" s="34" t="e">
        <f t="shared" ca="1" si="673"/>
        <v>#DIV/0!</v>
      </c>
      <c r="FE553" s="34" t="e">
        <f t="shared" ca="1" si="670"/>
        <v>#DIV/0!</v>
      </c>
      <c r="FH553">
        <f t="shared" si="608"/>
        <v>0</v>
      </c>
      <c r="FI553">
        <f t="shared" ca="1" si="609"/>
        <v>0</v>
      </c>
      <c r="FJ553">
        <f t="shared" ca="1" si="610"/>
        <v>0</v>
      </c>
    </row>
    <row r="554" spans="1:166" x14ac:dyDescent="0.25">
      <c r="A554" s="1"/>
      <c r="B554" s="15">
        <f>Kurse!B550</f>
        <v>40199</v>
      </c>
      <c r="C554" s="1"/>
      <c r="D554" s="20" t="str">
        <f>IF(ISNUMBER(VLOOKUP(B554,CASH!$B$7:$E$2815,2,FALSE)),VLOOKUP(B554,CASH!$B$7:$E$2815,2,FALSE),"")</f>
        <v/>
      </c>
      <c r="E554" s="1"/>
      <c r="F554" s="20">
        <f t="shared" si="674"/>
        <v>0</v>
      </c>
      <c r="G554" s="20"/>
      <c r="H554" s="20"/>
      <c r="I554" s="20"/>
      <c r="J554" s="20"/>
      <c r="K554" s="9"/>
      <c r="L554" s="9"/>
      <c r="M554" s="9"/>
      <c r="N554" s="9"/>
      <c r="O554" s="9"/>
      <c r="P554" s="9" t="str">
        <f>IF(ISNUMBER(VLOOKUP($B554,Anteile!$A$2:$BI$10000,12,FALSE)),VLOOKUP($B554,Anteile!$A$2:$BI$10000,12,FALSE),"0")</f>
        <v>0</v>
      </c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 t="str">
        <f>IF(ISNUMBER(VLOOKUP($B554,Anteile!$A$2:$BI$10000,24,FALSE)),VLOOKUP($B554,Anteile!$A$2:$BI$10000,24,FALSE),"0")</f>
        <v>0</v>
      </c>
      <c r="AC554" s="9" t="str">
        <f>IF(ISNUMBER(VLOOKUP($B554,Anteile!$A$2:$BI$10000,25,FALSE)),VLOOKUP($B554,Anteile!$A$2:$BI$10000,25,FALSE),"0")</f>
        <v>0</v>
      </c>
      <c r="AD554" s="9" t="str">
        <f>IF(ISNUMBER(VLOOKUP($B554,Anteile!$A$2:$BI$10000,26,FALSE)),VLOOKUP($B554,Anteile!$A$2:$BI$10000,26,FALSE),"0")</f>
        <v>0</v>
      </c>
      <c r="AE554" s="9" t="str">
        <f>IF(ISNUMBER(VLOOKUP($B554,Anteile!$A$2:$BI$10000,27,FALSE)),VLOOKUP($B554,Anteile!$A$2:$BI$10000,27,FALSE),"0")</f>
        <v>0</v>
      </c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5"/>
      <c r="AW554" s="13">
        <v>1</v>
      </c>
      <c r="AX554" s="5"/>
      <c r="AY554" s="5"/>
      <c r="AZ554" s="5"/>
      <c r="BA554" s="5"/>
      <c r="BB554" s="5"/>
      <c r="BC554" s="5"/>
      <c r="BD554" s="5"/>
      <c r="BE554" s="13">
        <f t="shared" ca="1" si="611"/>
        <v>776.46140749148697</v>
      </c>
      <c r="BF554" s="13">
        <f t="shared" ca="1" si="657"/>
        <v>0</v>
      </c>
      <c r="BG554" s="13">
        <f t="shared" ca="1" si="612"/>
        <v>71.467082860385929</v>
      </c>
      <c r="BH554" s="13"/>
      <c r="BI554" s="13"/>
      <c r="BJ554" s="13"/>
      <c r="BK554" s="13"/>
      <c r="BL554" s="13"/>
      <c r="BM554" s="13"/>
      <c r="BN554" s="13"/>
      <c r="BO554" s="13"/>
      <c r="BP554" s="13"/>
      <c r="BQ554" s="13"/>
      <c r="BR554" s="13"/>
      <c r="BS554" s="13">
        <f t="shared" ca="1" si="658"/>
        <v>0</v>
      </c>
      <c r="BT554" s="13">
        <f t="shared" ca="1" si="659"/>
        <v>41.05</v>
      </c>
      <c r="BU554" s="13">
        <f t="shared" ca="1" si="660"/>
        <v>27.255959137343929</v>
      </c>
      <c r="BV554" s="13">
        <f t="shared" ca="1" si="661"/>
        <v>25.482406356413168</v>
      </c>
      <c r="BW554" s="13">
        <f t="shared" ca="1" si="671"/>
        <v>0</v>
      </c>
      <c r="BX554" s="13"/>
      <c r="BY554" s="13"/>
      <c r="BZ554" s="13"/>
      <c r="CA554" s="13"/>
      <c r="CB554" s="13"/>
      <c r="CC554" s="13"/>
      <c r="CD554" s="13"/>
      <c r="CE554" s="13"/>
      <c r="CF554" s="13"/>
      <c r="CG554" s="13"/>
      <c r="CH554" s="13"/>
      <c r="CI554" s="13"/>
      <c r="CJ554" s="13"/>
      <c r="CK554" s="13"/>
      <c r="CL554" s="13"/>
      <c r="CM554" s="5"/>
      <c r="CN554" s="13">
        <f t="shared" ca="1" si="662"/>
        <v>5746.97</v>
      </c>
      <c r="CO554" s="13">
        <f t="shared" ca="1" si="663"/>
        <v>124</v>
      </c>
      <c r="CP554" s="13">
        <f t="shared" ca="1" si="664"/>
        <v>376.33249999999998</v>
      </c>
      <c r="CQ554" s="5"/>
      <c r="CR554" s="5"/>
      <c r="CS554" s="5"/>
      <c r="CT554" s="34">
        <f t="shared" ca="1" si="665"/>
        <v>0.96334670437154168</v>
      </c>
      <c r="CU554" s="34">
        <f t="shared" ca="1" si="666"/>
        <v>0.98907234585626547</v>
      </c>
      <c r="CV554" s="34">
        <f t="shared" ca="1" si="667"/>
        <v>0.89666874513194761</v>
      </c>
      <c r="CW554" s="5"/>
      <c r="CX554" s="5"/>
      <c r="CY554" s="5"/>
      <c r="CZ554" s="5"/>
      <c r="DA554" s="33">
        <f t="shared" ca="1" si="668"/>
        <v>1.4096</v>
      </c>
      <c r="DB554" s="13">
        <f t="shared" ca="1" si="669"/>
        <v>1094.5</v>
      </c>
      <c r="DC554" s="5"/>
      <c r="DD554" s="18">
        <f t="shared" ca="1" si="613"/>
        <v>0</v>
      </c>
      <c r="DE554" s="18">
        <f>IF(ISNUMBER(VLOOKUP(B554,CASH!$B$7:$D$10000,3,FALSE)),VLOOKUP(B554,CASH!$B$7:$D$10000,3,FALSE),0)</f>
        <v>0</v>
      </c>
      <c r="DF554" s="18">
        <f t="shared" si="614"/>
        <v>0</v>
      </c>
      <c r="DG554" s="18">
        <f t="shared" ca="1" si="604"/>
        <v>0</v>
      </c>
      <c r="DH554" s="18">
        <f t="shared" ca="1" si="605"/>
        <v>0</v>
      </c>
      <c r="DI554" s="18">
        <f t="shared" si="615"/>
        <v>0</v>
      </c>
      <c r="DJ554" s="18">
        <f t="shared" si="616"/>
        <v>0</v>
      </c>
      <c r="DK554" s="18">
        <f t="shared" si="617"/>
        <v>0</v>
      </c>
      <c r="DL554" s="18">
        <f t="shared" si="618"/>
        <v>0</v>
      </c>
      <c r="DM554" s="18">
        <f t="shared" si="619"/>
        <v>0</v>
      </c>
      <c r="DN554" s="18">
        <f t="shared" si="620"/>
        <v>0</v>
      </c>
      <c r="DO554" s="18">
        <f t="shared" si="621"/>
        <v>0</v>
      </c>
      <c r="DP554" s="18">
        <f t="shared" si="622"/>
        <v>0</v>
      </c>
      <c r="DQ554" s="18">
        <f t="shared" ca="1" si="623"/>
        <v>0</v>
      </c>
      <c r="DR554" s="18">
        <f t="shared" ca="1" si="624"/>
        <v>0</v>
      </c>
      <c r="DS554" s="18">
        <f t="shared" ca="1" si="625"/>
        <v>0</v>
      </c>
      <c r="DT554" s="18">
        <f t="shared" si="626"/>
        <v>0</v>
      </c>
      <c r="DU554" s="18">
        <f t="shared" si="627"/>
        <v>0</v>
      </c>
      <c r="DV554" s="18">
        <f t="shared" si="628"/>
        <v>0</v>
      </c>
      <c r="DW554" s="18">
        <f t="shared" si="629"/>
        <v>0</v>
      </c>
      <c r="DX554" s="18">
        <f t="shared" si="630"/>
        <v>0</v>
      </c>
      <c r="DY554" s="18">
        <f t="shared" si="631"/>
        <v>0</v>
      </c>
      <c r="DZ554" s="18">
        <f t="shared" si="632"/>
        <v>0</v>
      </c>
      <c r="EA554" s="18">
        <f t="shared" si="633"/>
        <v>0</v>
      </c>
      <c r="EB554" s="18">
        <f t="shared" si="634"/>
        <v>0</v>
      </c>
      <c r="EC554" s="18">
        <f t="shared" si="635"/>
        <v>0</v>
      </c>
      <c r="ED554" s="18">
        <f t="shared" si="636"/>
        <v>0</v>
      </c>
      <c r="EE554" s="18">
        <f t="shared" ca="1" si="637"/>
        <v>0</v>
      </c>
      <c r="EF554" s="18">
        <f t="shared" ca="1" si="638"/>
        <v>0</v>
      </c>
      <c r="EG554" s="18">
        <f t="shared" ca="1" si="639"/>
        <v>0</v>
      </c>
      <c r="EH554" s="18">
        <f t="shared" ca="1" si="640"/>
        <v>0</v>
      </c>
      <c r="EI554" s="18">
        <f t="shared" ca="1" si="641"/>
        <v>0</v>
      </c>
      <c r="EJ554" s="18">
        <f t="shared" si="642"/>
        <v>0</v>
      </c>
      <c r="EK554" s="18">
        <f t="shared" si="643"/>
        <v>0</v>
      </c>
      <c r="EL554" s="18">
        <f t="shared" si="644"/>
        <v>0</v>
      </c>
      <c r="EM554" s="18">
        <f t="shared" si="645"/>
        <v>0</v>
      </c>
      <c r="EN554" s="18">
        <f t="shared" si="646"/>
        <v>0</v>
      </c>
      <c r="EO554" s="18">
        <f t="shared" si="647"/>
        <v>0</v>
      </c>
      <c r="EP554" s="18">
        <f t="shared" si="648"/>
        <v>0</v>
      </c>
      <c r="EQ554" s="18">
        <f t="shared" si="649"/>
        <v>0</v>
      </c>
      <c r="ER554" s="18">
        <f t="shared" si="650"/>
        <v>0</v>
      </c>
      <c r="ES554" s="18">
        <f t="shared" si="651"/>
        <v>0</v>
      </c>
      <c r="ET554" s="18">
        <f t="shared" si="652"/>
        <v>0</v>
      </c>
      <c r="EU554" s="18">
        <f t="shared" si="653"/>
        <v>0</v>
      </c>
      <c r="EV554" s="18">
        <f t="shared" si="654"/>
        <v>0</v>
      </c>
      <c r="EW554" s="18">
        <f t="shared" si="655"/>
        <v>0</v>
      </c>
      <c r="EX554" s="18">
        <f t="shared" si="656"/>
        <v>0</v>
      </c>
      <c r="EY554" s="17"/>
      <c r="EZ554" s="1"/>
      <c r="FA554" s="54">
        <f t="shared" ca="1" si="606"/>
        <v>0</v>
      </c>
      <c r="FB554" s="54">
        <f t="shared" si="607"/>
        <v>0</v>
      </c>
      <c r="FC554" s="54">
        <f t="shared" ca="1" si="672"/>
        <v>0</v>
      </c>
      <c r="FD554" s="34" t="e">
        <f t="shared" ca="1" si="673"/>
        <v>#DIV/0!</v>
      </c>
      <c r="FE554" s="34" t="e">
        <f t="shared" ca="1" si="670"/>
        <v>#DIV/0!</v>
      </c>
      <c r="FH554">
        <f t="shared" si="608"/>
        <v>0</v>
      </c>
      <c r="FI554">
        <f t="shared" ca="1" si="609"/>
        <v>0</v>
      </c>
      <c r="FJ554">
        <f t="shared" ca="1" si="610"/>
        <v>0</v>
      </c>
    </row>
    <row r="555" spans="1:166" x14ac:dyDescent="0.25">
      <c r="A555" s="1"/>
      <c r="B555" s="15">
        <f>Kurse!B551</f>
        <v>40198</v>
      </c>
      <c r="C555" s="1"/>
      <c r="D555" s="20" t="str">
        <f>IF(ISNUMBER(VLOOKUP(B555,CASH!$B$7:$E$2815,2,FALSE)),VLOOKUP(B555,CASH!$B$7:$E$2815,2,FALSE),"")</f>
        <v/>
      </c>
      <c r="E555" s="1"/>
      <c r="F555" s="20">
        <f t="shared" si="674"/>
        <v>0</v>
      </c>
      <c r="G555" s="20"/>
      <c r="H555" s="20"/>
      <c r="I555" s="20"/>
      <c r="J555" s="20"/>
      <c r="K555" s="9"/>
      <c r="L555" s="9"/>
      <c r="M555" s="9"/>
      <c r="N555" s="9"/>
      <c r="O555" s="9"/>
      <c r="P555" s="9" t="str">
        <f>IF(ISNUMBER(VLOOKUP($B555,Anteile!$A$2:$BI$10000,12,FALSE)),VLOOKUP($B555,Anteile!$A$2:$BI$10000,12,FALSE),"0")</f>
        <v>0</v>
      </c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 t="str">
        <f>IF(ISNUMBER(VLOOKUP($B555,Anteile!$A$2:$BI$10000,24,FALSE)),VLOOKUP($B555,Anteile!$A$2:$BI$10000,24,FALSE),"0")</f>
        <v>0</v>
      </c>
      <c r="AC555" s="9" t="str">
        <f>IF(ISNUMBER(VLOOKUP($B555,Anteile!$A$2:$BI$10000,25,FALSE)),VLOOKUP($B555,Anteile!$A$2:$BI$10000,25,FALSE),"0")</f>
        <v>0</v>
      </c>
      <c r="AD555" s="9" t="str">
        <f>IF(ISNUMBER(VLOOKUP($B555,Anteile!$A$2:$BI$10000,26,FALSE)),VLOOKUP($B555,Anteile!$A$2:$BI$10000,26,FALSE),"0")</f>
        <v>0</v>
      </c>
      <c r="AE555" s="9" t="str">
        <f>IF(ISNUMBER(VLOOKUP($B555,Anteile!$A$2:$BI$10000,27,FALSE)),VLOOKUP($B555,Anteile!$A$2:$BI$10000,27,FALSE),"0")</f>
        <v>0</v>
      </c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5"/>
      <c r="AW555" s="13">
        <v>1</v>
      </c>
      <c r="AX555" s="5"/>
      <c r="AY555" s="5"/>
      <c r="AZ555" s="5"/>
      <c r="BA555" s="5"/>
      <c r="BB555" s="5"/>
      <c r="BC555" s="5"/>
      <c r="BD555" s="5"/>
      <c r="BE555" s="13">
        <f t="shared" ca="1" si="611"/>
        <v>790.39688164422398</v>
      </c>
      <c r="BF555" s="13">
        <f t="shared" ca="1" si="657"/>
        <v>0</v>
      </c>
      <c r="BG555" s="13">
        <f t="shared" ca="1" si="612"/>
        <v>71.62296243798724</v>
      </c>
      <c r="BH555" s="13"/>
      <c r="BI555" s="13"/>
      <c r="BJ555" s="13"/>
      <c r="BK555" s="13"/>
      <c r="BL555" s="13"/>
      <c r="BM555" s="13"/>
      <c r="BN555" s="13"/>
      <c r="BO555" s="13"/>
      <c r="BP555" s="13"/>
      <c r="BQ555" s="13"/>
      <c r="BR555" s="13"/>
      <c r="BS555" s="13">
        <f t="shared" ca="1" si="658"/>
        <v>0</v>
      </c>
      <c r="BT555" s="13">
        <f t="shared" ca="1" si="659"/>
        <v>41.63</v>
      </c>
      <c r="BU555" s="13">
        <f t="shared" ca="1" si="660"/>
        <v>27.150956768249468</v>
      </c>
      <c r="BV555" s="13">
        <f t="shared" ca="1" si="661"/>
        <v>25.882352941176471</v>
      </c>
      <c r="BW555" s="13">
        <f t="shared" ca="1" si="671"/>
        <v>0</v>
      </c>
      <c r="BX555" s="13"/>
      <c r="BY555" s="13"/>
      <c r="BZ555" s="13"/>
      <c r="CA555" s="13"/>
      <c r="CB555" s="13"/>
      <c r="CC555" s="13"/>
      <c r="CD555" s="13"/>
      <c r="CE555" s="13"/>
      <c r="CF555" s="13"/>
      <c r="CG555" s="13"/>
      <c r="CH555" s="13"/>
      <c r="CI555" s="13"/>
      <c r="CJ555" s="13"/>
      <c r="CK555" s="13"/>
      <c r="CL555" s="13"/>
      <c r="CM555" s="5"/>
      <c r="CN555" s="13">
        <f t="shared" ca="1" si="662"/>
        <v>5851.53</v>
      </c>
      <c r="CO555" s="13">
        <f t="shared" ca="1" si="663"/>
        <v>124.7</v>
      </c>
      <c r="CP555" s="13">
        <f t="shared" ca="1" si="664"/>
        <v>375.36590000000001</v>
      </c>
      <c r="CQ555" s="5"/>
      <c r="CR555" s="5"/>
      <c r="CS555" s="5"/>
      <c r="CT555" s="34">
        <f t="shared" ca="1" si="665"/>
        <v>0.98087377192350178</v>
      </c>
      <c r="CU555" s="34">
        <f t="shared" ca="1" si="666"/>
        <v>0.99465581877642173</v>
      </c>
      <c r="CV555" s="34">
        <f t="shared" ca="1" si="667"/>
        <v>0.89436567534912381</v>
      </c>
      <c r="CW555" s="5"/>
      <c r="CX555" s="5"/>
      <c r="CY555" s="5"/>
      <c r="CZ555" s="5"/>
      <c r="DA555" s="33">
        <f t="shared" ca="1" si="668"/>
        <v>1.411</v>
      </c>
      <c r="DB555" s="13">
        <f t="shared" ca="1" si="669"/>
        <v>1115.25</v>
      </c>
      <c r="DC555" s="5"/>
      <c r="DD555" s="18">
        <f t="shared" ca="1" si="613"/>
        <v>0</v>
      </c>
      <c r="DE555" s="18">
        <f>IF(ISNUMBER(VLOOKUP(B555,CASH!$B$7:$D$10000,3,FALSE)),VLOOKUP(B555,CASH!$B$7:$D$10000,3,FALSE),0)</f>
        <v>0</v>
      </c>
      <c r="DF555" s="18">
        <f t="shared" si="614"/>
        <v>0</v>
      </c>
      <c r="DG555" s="18">
        <f t="shared" ca="1" si="604"/>
        <v>0</v>
      </c>
      <c r="DH555" s="18">
        <f t="shared" ca="1" si="605"/>
        <v>0</v>
      </c>
      <c r="DI555" s="18">
        <f t="shared" si="615"/>
        <v>0</v>
      </c>
      <c r="DJ555" s="18">
        <f t="shared" si="616"/>
        <v>0</v>
      </c>
      <c r="DK555" s="18">
        <f t="shared" si="617"/>
        <v>0</v>
      </c>
      <c r="DL555" s="18">
        <f t="shared" si="618"/>
        <v>0</v>
      </c>
      <c r="DM555" s="18">
        <f t="shared" si="619"/>
        <v>0</v>
      </c>
      <c r="DN555" s="18">
        <f t="shared" si="620"/>
        <v>0</v>
      </c>
      <c r="DO555" s="18">
        <f t="shared" si="621"/>
        <v>0</v>
      </c>
      <c r="DP555" s="18">
        <f t="shared" si="622"/>
        <v>0</v>
      </c>
      <c r="DQ555" s="18">
        <f t="shared" ca="1" si="623"/>
        <v>0</v>
      </c>
      <c r="DR555" s="18">
        <f t="shared" ca="1" si="624"/>
        <v>0</v>
      </c>
      <c r="DS555" s="18">
        <f t="shared" ca="1" si="625"/>
        <v>0</v>
      </c>
      <c r="DT555" s="18">
        <f t="shared" si="626"/>
        <v>0</v>
      </c>
      <c r="DU555" s="18">
        <f t="shared" si="627"/>
        <v>0</v>
      </c>
      <c r="DV555" s="18">
        <f t="shared" si="628"/>
        <v>0</v>
      </c>
      <c r="DW555" s="18">
        <f t="shared" si="629"/>
        <v>0</v>
      </c>
      <c r="DX555" s="18">
        <f t="shared" si="630"/>
        <v>0</v>
      </c>
      <c r="DY555" s="18">
        <f t="shared" si="631"/>
        <v>0</v>
      </c>
      <c r="DZ555" s="18">
        <f t="shared" si="632"/>
        <v>0</v>
      </c>
      <c r="EA555" s="18">
        <f t="shared" si="633"/>
        <v>0</v>
      </c>
      <c r="EB555" s="18">
        <f t="shared" si="634"/>
        <v>0</v>
      </c>
      <c r="EC555" s="18">
        <f t="shared" si="635"/>
        <v>0</v>
      </c>
      <c r="ED555" s="18">
        <f t="shared" si="636"/>
        <v>0</v>
      </c>
      <c r="EE555" s="18">
        <f t="shared" ca="1" si="637"/>
        <v>0</v>
      </c>
      <c r="EF555" s="18">
        <f t="shared" ca="1" si="638"/>
        <v>0</v>
      </c>
      <c r="EG555" s="18">
        <f t="shared" ca="1" si="639"/>
        <v>0</v>
      </c>
      <c r="EH555" s="18">
        <f t="shared" ca="1" si="640"/>
        <v>0</v>
      </c>
      <c r="EI555" s="18">
        <f t="shared" ca="1" si="641"/>
        <v>0</v>
      </c>
      <c r="EJ555" s="18">
        <f t="shared" si="642"/>
        <v>0</v>
      </c>
      <c r="EK555" s="18">
        <f t="shared" si="643"/>
        <v>0</v>
      </c>
      <c r="EL555" s="18">
        <f t="shared" si="644"/>
        <v>0</v>
      </c>
      <c r="EM555" s="18">
        <f t="shared" si="645"/>
        <v>0</v>
      </c>
      <c r="EN555" s="18">
        <f t="shared" si="646"/>
        <v>0</v>
      </c>
      <c r="EO555" s="18">
        <f t="shared" si="647"/>
        <v>0</v>
      </c>
      <c r="EP555" s="18">
        <f t="shared" si="648"/>
        <v>0</v>
      </c>
      <c r="EQ555" s="18">
        <f t="shared" si="649"/>
        <v>0</v>
      </c>
      <c r="ER555" s="18">
        <f t="shared" si="650"/>
        <v>0</v>
      </c>
      <c r="ES555" s="18">
        <f t="shared" si="651"/>
        <v>0</v>
      </c>
      <c r="ET555" s="18">
        <f t="shared" si="652"/>
        <v>0</v>
      </c>
      <c r="EU555" s="18">
        <f t="shared" si="653"/>
        <v>0</v>
      </c>
      <c r="EV555" s="18">
        <f t="shared" si="654"/>
        <v>0</v>
      </c>
      <c r="EW555" s="18">
        <f t="shared" si="655"/>
        <v>0</v>
      </c>
      <c r="EX555" s="18">
        <f t="shared" si="656"/>
        <v>0</v>
      </c>
      <c r="EY555" s="17"/>
      <c r="EZ555" s="1"/>
      <c r="FA555" s="54">
        <f t="shared" ca="1" si="606"/>
        <v>0</v>
      </c>
      <c r="FB555" s="54">
        <f t="shared" si="607"/>
        <v>0</v>
      </c>
      <c r="FC555" s="54">
        <f t="shared" ca="1" si="672"/>
        <v>0</v>
      </c>
      <c r="FD555" s="34" t="e">
        <f t="shared" ca="1" si="673"/>
        <v>#DIV/0!</v>
      </c>
      <c r="FE555" s="34" t="e">
        <f t="shared" ca="1" si="670"/>
        <v>#DIV/0!</v>
      </c>
      <c r="FH555">
        <f t="shared" si="608"/>
        <v>0</v>
      </c>
      <c r="FI555">
        <f t="shared" ca="1" si="609"/>
        <v>0</v>
      </c>
      <c r="FJ555">
        <f t="shared" ca="1" si="610"/>
        <v>0</v>
      </c>
    </row>
    <row r="556" spans="1:166" x14ac:dyDescent="0.25">
      <c r="A556" s="1"/>
      <c r="B556" s="15">
        <f>Kurse!B552</f>
        <v>40197</v>
      </c>
      <c r="C556" s="1"/>
      <c r="D556" s="20" t="str">
        <f>IF(ISNUMBER(VLOOKUP(B556,CASH!$B$7:$E$2815,2,FALSE)),VLOOKUP(B556,CASH!$B$7:$E$2815,2,FALSE),"")</f>
        <v/>
      </c>
      <c r="E556" s="1"/>
      <c r="F556" s="20">
        <f t="shared" si="674"/>
        <v>0</v>
      </c>
      <c r="G556" s="20"/>
      <c r="H556" s="20"/>
      <c r="I556" s="20"/>
      <c r="J556" s="20"/>
      <c r="K556" s="9"/>
      <c r="L556" s="9"/>
      <c r="M556" s="9"/>
      <c r="N556" s="9"/>
      <c r="O556" s="9"/>
      <c r="P556" s="9" t="str">
        <f>IF(ISNUMBER(VLOOKUP($B556,Anteile!$A$2:$BI$10000,12,FALSE)),VLOOKUP($B556,Anteile!$A$2:$BI$10000,12,FALSE),"0")</f>
        <v>0</v>
      </c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 t="str">
        <f>IF(ISNUMBER(VLOOKUP($B556,Anteile!$A$2:$BI$10000,24,FALSE)),VLOOKUP($B556,Anteile!$A$2:$BI$10000,24,FALSE),"0")</f>
        <v>0</v>
      </c>
      <c r="AC556" s="9" t="str">
        <f>IF(ISNUMBER(VLOOKUP($B556,Anteile!$A$2:$BI$10000,25,FALSE)),VLOOKUP($B556,Anteile!$A$2:$BI$10000,25,FALSE),"0")</f>
        <v>0</v>
      </c>
      <c r="AD556" s="9" t="str">
        <f>IF(ISNUMBER(VLOOKUP($B556,Anteile!$A$2:$BI$10000,26,FALSE)),VLOOKUP($B556,Anteile!$A$2:$BI$10000,26,FALSE),"0")</f>
        <v>0</v>
      </c>
      <c r="AE556" s="9" t="str">
        <f>IF(ISNUMBER(VLOOKUP($B556,Anteile!$A$2:$BI$10000,27,FALSE)),VLOOKUP($B556,Anteile!$A$2:$BI$10000,27,FALSE),"0")</f>
        <v>0</v>
      </c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5"/>
      <c r="AW556" s="13">
        <v>1</v>
      </c>
      <c r="AX556" s="5"/>
      <c r="AY556" s="5"/>
      <c r="AZ556" s="5"/>
      <c r="BA556" s="5"/>
      <c r="BB556" s="5"/>
      <c r="BC556" s="5"/>
      <c r="BD556" s="5"/>
      <c r="BE556" s="13">
        <f t="shared" ca="1" si="611"/>
        <v>796.91219717126467</v>
      </c>
      <c r="BF556" s="13">
        <f t="shared" ca="1" si="657"/>
        <v>0</v>
      </c>
      <c r="BG556" s="13">
        <f t="shared" ca="1" si="612"/>
        <v>70.809410446716143</v>
      </c>
      <c r="BH556" s="13"/>
      <c r="BI556" s="13"/>
      <c r="BJ556" s="13"/>
      <c r="BK556" s="13"/>
      <c r="BL556" s="13"/>
      <c r="BM556" s="13"/>
      <c r="BN556" s="13"/>
      <c r="BO556" s="13"/>
      <c r="BP556" s="13"/>
      <c r="BQ556" s="13"/>
      <c r="BR556" s="13"/>
      <c r="BS556" s="13">
        <f t="shared" ca="1" si="658"/>
        <v>0</v>
      </c>
      <c r="BT556" s="13">
        <f t="shared" ca="1" si="659"/>
        <v>42.26</v>
      </c>
      <c r="BU556" s="13">
        <f t="shared" ca="1" si="660"/>
        <v>27.048032488446999</v>
      </c>
      <c r="BV556" s="13">
        <f t="shared" ca="1" si="661"/>
        <v>25.976753956028571</v>
      </c>
      <c r="BW556" s="13">
        <f t="shared" ca="1" si="671"/>
        <v>0</v>
      </c>
      <c r="BX556" s="13"/>
      <c r="BY556" s="13"/>
      <c r="BZ556" s="13"/>
      <c r="CA556" s="13"/>
      <c r="CB556" s="13"/>
      <c r="CC556" s="13"/>
      <c r="CD556" s="13"/>
      <c r="CE556" s="13"/>
      <c r="CF556" s="13"/>
      <c r="CG556" s="13"/>
      <c r="CH556" s="13"/>
      <c r="CI556" s="13"/>
      <c r="CJ556" s="13"/>
      <c r="CK556" s="13"/>
      <c r="CL556" s="13"/>
      <c r="CM556" s="5"/>
      <c r="CN556" s="13">
        <f t="shared" ca="1" si="662"/>
        <v>5976.48</v>
      </c>
      <c r="CO556" s="13">
        <f t="shared" ca="1" si="663"/>
        <v>123.96</v>
      </c>
      <c r="CP556" s="13">
        <f t="shared" ca="1" si="664"/>
        <v>375.09390000000002</v>
      </c>
      <c r="CQ556" s="5"/>
      <c r="CR556" s="5"/>
      <c r="CS556" s="5"/>
      <c r="CT556" s="34">
        <f t="shared" ca="1" si="665"/>
        <v>1.0018187517496056</v>
      </c>
      <c r="CU556" s="34">
        <f t="shared" ca="1" si="666"/>
        <v>0.98875329026082781</v>
      </c>
      <c r="CV556" s="34">
        <f t="shared" ca="1" si="667"/>
        <v>0.89371759446672361</v>
      </c>
      <c r="CW556" s="5"/>
      <c r="CX556" s="5"/>
      <c r="CY556" s="5"/>
      <c r="CZ556" s="5"/>
      <c r="DA556" s="33">
        <f t="shared" ca="1" si="668"/>
        <v>1.4281999999999999</v>
      </c>
      <c r="DB556" s="13">
        <f t="shared" ca="1" si="669"/>
        <v>1138.1500000000001</v>
      </c>
      <c r="DC556" s="5"/>
      <c r="DD556" s="18">
        <f t="shared" ca="1" si="613"/>
        <v>0</v>
      </c>
      <c r="DE556" s="18">
        <f>IF(ISNUMBER(VLOOKUP(B556,CASH!$B$7:$D$10000,3,FALSE)),VLOOKUP(B556,CASH!$B$7:$D$10000,3,FALSE),0)</f>
        <v>0</v>
      </c>
      <c r="DF556" s="18">
        <f t="shared" si="614"/>
        <v>0</v>
      </c>
      <c r="DG556" s="18">
        <f t="shared" ca="1" si="604"/>
        <v>0</v>
      </c>
      <c r="DH556" s="18">
        <f t="shared" ca="1" si="605"/>
        <v>0</v>
      </c>
      <c r="DI556" s="18">
        <f t="shared" si="615"/>
        <v>0</v>
      </c>
      <c r="DJ556" s="18">
        <f t="shared" si="616"/>
        <v>0</v>
      </c>
      <c r="DK556" s="18">
        <f t="shared" si="617"/>
        <v>0</v>
      </c>
      <c r="DL556" s="18">
        <f t="shared" si="618"/>
        <v>0</v>
      </c>
      <c r="DM556" s="18">
        <f t="shared" si="619"/>
        <v>0</v>
      </c>
      <c r="DN556" s="18">
        <f t="shared" si="620"/>
        <v>0</v>
      </c>
      <c r="DO556" s="18">
        <f t="shared" si="621"/>
        <v>0</v>
      </c>
      <c r="DP556" s="18">
        <f t="shared" si="622"/>
        <v>0</v>
      </c>
      <c r="DQ556" s="18">
        <f t="shared" ca="1" si="623"/>
        <v>0</v>
      </c>
      <c r="DR556" s="18">
        <f t="shared" ca="1" si="624"/>
        <v>0</v>
      </c>
      <c r="DS556" s="18">
        <f t="shared" ca="1" si="625"/>
        <v>0</v>
      </c>
      <c r="DT556" s="18">
        <f t="shared" si="626"/>
        <v>0</v>
      </c>
      <c r="DU556" s="18">
        <f t="shared" si="627"/>
        <v>0</v>
      </c>
      <c r="DV556" s="18">
        <f t="shared" si="628"/>
        <v>0</v>
      </c>
      <c r="DW556" s="18">
        <f t="shared" si="629"/>
        <v>0</v>
      </c>
      <c r="DX556" s="18">
        <f t="shared" si="630"/>
        <v>0</v>
      </c>
      <c r="DY556" s="18">
        <f t="shared" si="631"/>
        <v>0</v>
      </c>
      <c r="DZ556" s="18">
        <f t="shared" si="632"/>
        <v>0</v>
      </c>
      <c r="EA556" s="18">
        <f t="shared" si="633"/>
        <v>0</v>
      </c>
      <c r="EB556" s="18">
        <f t="shared" si="634"/>
        <v>0</v>
      </c>
      <c r="EC556" s="18">
        <f t="shared" si="635"/>
        <v>0</v>
      </c>
      <c r="ED556" s="18">
        <f t="shared" si="636"/>
        <v>0</v>
      </c>
      <c r="EE556" s="18">
        <f t="shared" ca="1" si="637"/>
        <v>0</v>
      </c>
      <c r="EF556" s="18">
        <f t="shared" ca="1" si="638"/>
        <v>0</v>
      </c>
      <c r="EG556" s="18">
        <f t="shared" ca="1" si="639"/>
        <v>0</v>
      </c>
      <c r="EH556" s="18">
        <f t="shared" ca="1" si="640"/>
        <v>0</v>
      </c>
      <c r="EI556" s="18">
        <f t="shared" ca="1" si="641"/>
        <v>0</v>
      </c>
      <c r="EJ556" s="18">
        <f t="shared" si="642"/>
        <v>0</v>
      </c>
      <c r="EK556" s="18">
        <f t="shared" si="643"/>
        <v>0</v>
      </c>
      <c r="EL556" s="18">
        <f t="shared" si="644"/>
        <v>0</v>
      </c>
      <c r="EM556" s="18">
        <f t="shared" si="645"/>
        <v>0</v>
      </c>
      <c r="EN556" s="18">
        <f t="shared" si="646"/>
        <v>0</v>
      </c>
      <c r="EO556" s="18">
        <f t="shared" si="647"/>
        <v>0</v>
      </c>
      <c r="EP556" s="18">
        <f t="shared" si="648"/>
        <v>0</v>
      </c>
      <c r="EQ556" s="18">
        <f t="shared" si="649"/>
        <v>0</v>
      </c>
      <c r="ER556" s="18">
        <f t="shared" si="650"/>
        <v>0</v>
      </c>
      <c r="ES556" s="18">
        <f t="shared" si="651"/>
        <v>0</v>
      </c>
      <c r="ET556" s="18">
        <f t="shared" si="652"/>
        <v>0</v>
      </c>
      <c r="EU556" s="18">
        <f t="shared" si="653"/>
        <v>0</v>
      </c>
      <c r="EV556" s="18">
        <f t="shared" si="654"/>
        <v>0</v>
      </c>
      <c r="EW556" s="18">
        <f t="shared" si="655"/>
        <v>0</v>
      </c>
      <c r="EX556" s="18">
        <f t="shared" si="656"/>
        <v>0</v>
      </c>
      <c r="EY556" s="17"/>
      <c r="EZ556" s="1"/>
      <c r="FA556" s="54">
        <f t="shared" ca="1" si="606"/>
        <v>0</v>
      </c>
      <c r="FB556" s="54">
        <f t="shared" si="607"/>
        <v>0</v>
      </c>
      <c r="FC556" s="54">
        <f t="shared" ca="1" si="672"/>
        <v>0</v>
      </c>
      <c r="FD556" s="34" t="e">
        <f t="shared" ca="1" si="673"/>
        <v>#DIV/0!</v>
      </c>
      <c r="FE556" s="34" t="e">
        <f t="shared" ca="1" si="670"/>
        <v>#DIV/0!</v>
      </c>
      <c r="FH556">
        <f t="shared" si="608"/>
        <v>0</v>
      </c>
      <c r="FI556">
        <f t="shared" ca="1" si="609"/>
        <v>0</v>
      </c>
      <c r="FJ556">
        <f t="shared" ca="1" si="610"/>
        <v>0</v>
      </c>
    </row>
    <row r="557" spans="1:166" x14ac:dyDescent="0.25">
      <c r="A557" s="1"/>
      <c r="B557" s="15">
        <f>Kurse!B553</f>
        <v>40196</v>
      </c>
      <c r="C557" s="1"/>
      <c r="D557" s="20" t="str">
        <f>IF(ISNUMBER(VLOOKUP(B557,CASH!$B$7:$E$2815,2,FALSE)),VLOOKUP(B557,CASH!$B$7:$E$2815,2,FALSE),"")</f>
        <v/>
      </c>
      <c r="E557" s="1"/>
      <c r="F557" s="20">
        <f t="shared" si="674"/>
        <v>0</v>
      </c>
      <c r="G557" s="20"/>
      <c r="H557" s="20"/>
      <c r="I557" s="20"/>
      <c r="J557" s="20"/>
      <c r="K557" s="9"/>
      <c r="L557" s="9"/>
      <c r="M557" s="9"/>
      <c r="N557" s="9"/>
      <c r="O557" s="9"/>
      <c r="P557" s="9" t="str">
        <f>IF(ISNUMBER(VLOOKUP($B557,Anteile!$A$2:$BI$10000,12,FALSE)),VLOOKUP($B557,Anteile!$A$2:$BI$10000,12,FALSE),"0")</f>
        <v>0</v>
      </c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 t="str">
        <f>IF(ISNUMBER(VLOOKUP($B557,Anteile!$A$2:$BI$10000,24,FALSE)),VLOOKUP($B557,Anteile!$A$2:$BI$10000,24,FALSE),"0")</f>
        <v>0</v>
      </c>
      <c r="AC557" s="9" t="str">
        <f>IF(ISNUMBER(VLOOKUP($B557,Anteile!$A$2:$BI$10000,25,FALSE)),VLOOKUP($B557,Anteile!$A$2:$BI$10000,25,FALSE),"0")</f>
        <v>0</v>
      </c>
      <c r="AD557" s="9" t="str">
        <f>IF(ISNUMBER(VLOOKUP($B557,Anteile!$A$2:$BI$10000,26,FALSE)),VLOOKUP($B557,Anteile!$A$2:$BI$10000,26,FALSE),"0")</f>
        <v>0</v>
      </c>
      <c r="AE557" s="9" t="str">
        <f>IF(ISNUMBER(VLOOKUP($B557,Anteile!$A$2:$BI$10000,27,FALSE)),VLOOKUP($B557,Anteile!$A$2:$BI$10000,27,FALSE),"0")</f>
        <v>0</v>
      </c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5"/>
      <c r="AW557" s="13">
        <v>1</v>
      </c>
      <c r="AX557" s="5"/>
      <c r="AY557" s="5"/>
      <c r="AZ557" s="5"/>
      <c r="BA557" s="5"/>
      <c r="BB557" s="5"/>
      <c r="BC557" s="5"/>
      <c r="BD557" s="5"/>
      <c r="BE557" s="13">
        <f t="shared" ca="1" si="611"/>
        <v>788.3921133018606</v>
      </c>
      <c r="BF557" s="13">
        <f t="shared" ca="1" si="657"/>
        <v>0</v>
      </c>
      <c r="BG557" s="13">
        <f t="shared" ca="1" si="612"/>
        <v>70.154123854484865</v>
      </c>
      <c r="BH557" s="13"/>
      <c r="BI557" s="13"/>
      <c r="BJ557" s="13"/>
      <c r="BK557" s="13"/>
      <c r="BL557" s="13"/>
      <c r="BM557" s="13"/>
      <c r="BN557" s="13"/>
      <c r="BO557" s="13"/>
      <c r="BP557" s="13"/>
      <c r="BQ557" s="13"/>
      <c r="BR557" s="13"/>
      <c r="BS557" s="13">
        <f t="shared" ca="1" si="658"/>
        <v>0</v>
      </c>
      <c r="BT557" s="13">
        <f t="shared" ca="1" si="659"/>
        <v>41.93</v>
      </c>
      <c r="BU557" s="13">
        <f t="shared" ca="1" si="660"/>
        <v>27.131352402110526</v>
      </c>
      <c r="BV557" s="13">
        <f t="shared" ca="1" si="661"/>
        <v>25.735906692585395</v>
      </c>
      <c r="BW557" s="13">
        <f t="shared" ca="1" si="671"/>
        <v>0</v>
      </c>
      <c r="BX557" s="13"/>
      <c r="BY557" s="13"/>
      <c r="BZ557" s="13"/>
      <c r="CA557" s="13"/>
      <c r="CB557" s="13"/>
      <c r="CC557" s="13"/>
      <c r="CD557" s="13"/>
      <c r="CE557" s="13"/>
      <c r="CF557" s="13"/>
      <c r="CG557" s="13"/>
      <c r="CH557" s="13"/>
      <c r="CI557" s="13"/>
      <c r="CJ557" s="13"/>
      <c r="CK557" s="13"/>
      <c r="CL557" s="13"/>
      <c r="CM557" s="5"/>
      <c r="CN557" s="13">
        <f t="shared" ca="1" si="662"/>
        <v>5918.55</v>
      </c>
      <c r="CO557" s="13">
        <f t="shared" ca="1" si="663"/>
        <v>123.63</v>
      </c>
      <c r="CP557" s="13">
        <f t="shared" ca="1" si="664"/>
        <v>374.70409999999998</v>
      </c>
      <c r="CQ557" s="5"/>
      <c r="CR557" s="5"/>
      <c r="CS557" s="5"/>
      <c r="CT557" s="34">
        <f t="shared" ca="1" si="665"/>
        <v>0.99210812604871579</v>
      </c>
      <c r="CU557" s="34">
        <f t="shared" ca="1" si="666"/>
        <v>0.98612108159846845</v>
      </c>
      <c r="CV557" s="34">
        <f t="shared" ca="1" si="667"/>
        <v>0.89278883737863668</v>
      </c>
      <c r="CW557" s="5"/>
      <c r="CX557" s="5"/>
      <c r="CY557" s="5"/>
      <c r="CZ557" s="5"/>
      <c r="DA557" s="33">
        <f t="shared" ca="1" si="668"/>
        <v>1.4403999999999999</v>
      </c>
      <c r="DB557" s="13">
        <f t="shared" ca="1" si="669"/>
        <v>1135.5999999999999</v>
      </c>
      <c r="DC557" s="5"/>
      <c r="DD557" s="18">
        <f t="shared" ca="1" si="613"/>
        <v>0</v>
      </c>
      <c r="DE557" s="18">
        <f>IF(ISNUMBER(VLOOKUP(B557,CASH!$B$7:$D$10000,3,FALSE)),VLOOKUP(B557,CASH!$B$7:$D$10000,3,FALSE),0)</f>
        <v>0</v>
      </c>
      <c r="DF557" s="18">
        <f t="shared" si="614"/>
        <v>0</v>
      </c>
      <c r="DG557" s="18">
        <f t="shared" ca="1" si="604"/>
        <v>0</v>
      </c>
      <c r="DH557" s="18">
        <f t="shared" ca="1" si="605"/>
        <v>0</v>
      </c>
      <c r="DI557" s="18">
        <f t="shared" si="615"/>
        <v>0</v>
      </c>
      <c r="DJ557" s="18">
        <f t="shared" si="616"/>
        <v>0</v>
      </c>
      <c r="DK557" s="18">
        <f t="shared" si="617"/>
        <v>0</v>
      </c>
      <c r="DL557" s="18">
        <f t="shared" si="618"/>
        <v>0</v>
      </c>
      <c r="DM557" s="18">
        <f t="shared" si="619"/>
        <v>0</v>
      </c>
      <c r="DN557" s="18">
        <f t="shared" si="620"/>
        <v>0</v>
      </c>
      <c r="DO557" s="18">
        <f t="shared" si="621"/>
        <v>0</v>
      </c>
      <c r="DP557" s="18">
        <f t="shared" si="622"/>
        <v>0</v>
      </c>
      <c r="DQ557" s="18">
        <f t="shared" ca="1" si="623"/>
        <v>0</v>
      </c>
      <c r="DR557" s="18">
        <f t="shared" ca="1" si="624"/>
        <v>0</v>
      </c>
      <c r="DS557" s="18">
        <f t="shared" ca="1" si="625"/>
        <v>0</v>
      </c>
      <c r="DT557" s="18">
        <f t="shared" si="626"/>
        <v>0</v>
      </c>
      <c r="DU557" s="18">
        <f t="shared" si="627"/>
        <v>0</v>
      </c>
      <c r="DV557" s="18">
        <f t="shared" si="628"/>
        <v>0</v>
      </c>
      <c r="DW557" s="18">
        <f t="shared" si="629"/>
        <v>0</v>
      </c>
      <c r="DX557" s="18">
        <f t="shared" si="630"/>
        <v>0</v>
      </c>
      <c r="DY557" s="18">
        <f t="shared" si="631"/>
        <v>0</v>
      </c>
      <c r="DZ557" s="18">
        <f t="shared" si="632"/>
        <v>0</v>
      </c>
      <c r="EA557" s="18">
        <f t="shared" si="633"/>
        <v>0</v>
      </c>
      <c r="EB557" s="18">
        <f t="shared" si="634"/>
        <v>0</v>
      </c>
      <c r="EC557" s="18">
        <f t="shared" si="635"/>
        <v>0</v>
      </c>
      <c r="ED557" s="18">
        <f t="shared" si="636"/>
        <v>0</v>
      </c>
      <c r="EE557" s="18">
        <f t="shared" ca="1" si="637"/>
        <v>0</v>
      </c>
      <c r="EF557" s="18">
        <f t="shared" ca="1" si="638"/>
        <v>0</v>
      </c>
      <c r="EG557" s="18">
        <f t="shared" ca="1" si="639"/>
        <v>0</v>
      </c>
      <c r="EH557" s="18">
        <f t="shared" ca="1" si="640"/>
        <v>0</v>
      </c>
      <c r="EI557" s="18">
        <f t="shared" ca="1" si="641"/>
        <v>0</v>
      </c>
      <c r="EJ557" s="18">
        <f t="shared" si="642"/>
        <v>0</v>
      </c>
      <c r="EK557" s="18">
        <f t="shared" si="643"/>
        <v>0</v>
      </c>
      <c r="EL557" s="18">
        <f t="shared" si="644"/>
        <v>0</v>
      </c>
      <c r="EM557" s="18">
        <f t="shared" si="645"/>
        <v>0</v>
      </c>
      <c r="EN557" s="18">
        <f t="shared" si="646"/>
        <v>0</v>
      </c>
      <c r="EO557" s="18">
        <f t="shared" si="647"/>
        <v>0</v>
      </c>
      <c r="EP557" s="18">
        <f t="shared" si="648"/>
        <v>0</v>
      </c>
      <c r="EQ557" s="18">
        <f t="shared" si="649"/>
        <v>0</v>
      </c>
      <c r="ER557" s="18">
        <f t="shared" si="650"/>
        <v>0</v>
      </c>
      <c r="ES557" s="18">
        <f t="shared" si="651"/>
        <v>0</v>
      </c>
      <c r="ET557" s="18">
        <f t="shared" si="652"/>
        <v>0</v>
      </c>
      <c r="EU557" s="18">
        <f t="shared" si="653"/>
        <v>0</v>
      </c>
      <c r="EV557" s="18">
        <f t="shared" si="654"/>
        <v>0</v>
      </c>
      <c r="EW557" s="18">
        <f t="shared" si="655"/>
        <v>0</v>
      </c>
      <c r="EX557" s="18">
        <f t="shared" si="656"/>
        <v>0</v>
      </c>
      <c r="EY557" s="17"/>
      <c r="EZ557" s="1"/>
      <c r="FA557" s="54">
        <f t="shared" ca="1" si="606"/>
        <v>0</v>
      </c>
      <c r="FB557" s="54">
        <f t="shared" si="607"/>
        <v>0</v>
      </c>
      <c r="FC557" s="54">
        <f t="shared" ca="1" si="672"/>
        <v>0</v>
      </c>
      <c r="FD557" s="34" t="e">
        <f t="shared" ca="1" si="673"/>
        <v>#DIV/0!</v>
      </c>
      <c r="FE557" s="34" t="e">
        <f t="shared" ca="1" si="670"/>
        <v>#DIV/0!</v>
      </c>
      <c r="FH557">
        <f t="shared" si="608"/>
        <v>0</v>
      </c>
      <c r="FI557">
        <f t="shared" ca="1" si="609"/>
        <v>0</v>
      </c>
      <c r="FJ557">
        <f t="shared" ca="1" si="610"/>
        <v>0</v>
      </c>
    </row>
    <row r="558" spans="1:166" x14ac:dyDescent="0.25">
      <c r="A558" s="1"/>
      <c r="B558" s="15">
        <f>Kurse!B554</f>
        <v>40193</v>
      </c>
      <c r="C558" s="1"/>
      <c r="D558" s="20" t="str">
        <f>IF(ISNUMBER(VLOOKUP(B558,CASH!$B$7:$E$2815,2,FALSE)),VLOOKUP(B558,CASH!$B$7:$E$2815,2,FALSE),"")</f>
        <v/>
      </c>
      <c r="E558" s="1"/>
      <c r="F558" s="20">
        <f t="shared" si="674"/>
        <v>0</v>
      </c>
      <c r="G558" s="20"/>
      <c r="H558" s="20"/>
      <c r="I558" s="20"/>
      <c r="J558" s="20"/>
      <c r="K558" s="9"/>
      <c r="L558" s="9"/>
      <c r="M558" s="9"/>
      <c r="N558" s="9"/>
      <c r="O558" s="9"/>
      <c r="P558" s="9" t="str">
        <f>IF(ISNUMBER(VLOOKUP($B558,Anteile!$A$2:$BI$10000,12,FALSE)),VLOOKUP($B558,Anteile!$A$2:$BI$10000,12,FALSE),"0")</f>
        <v>0</v>
      </c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 t="str">
        <f>IF(ISNUMBER(VLOOKUP($B558,Anteile!$A$2:$BI$10000,24,FALSE)),VLOOKUP($B558,Anteile!$A$2:$BI$10000,24,FALSE),"0")</f>
        <v>0</v>
      </c>
      <c r="AC558" s="9" t="str">
        <f>IF(ISNUMBER(VLOOKUP($B558,Anteile!$A$2:$BI$10000,25,FALSE)),VLOOKUP($B558,Anteile!$A$2:$BI$10000,25,FALSE),"0")</f>
        <v>0</v>
      </c>
      <c r="AD558" s="9" t="str">
        <f>IF(ISNUMBER(VLOOKUP($B558,Anteile!$A$2:$BI$10000,26,FALSE)),VLOOKUP($B558,Anteile!$A$2:$BI$10000,26,FALSE),"0")</f>
        <v>0</v>
      </c>
      <c r="AE558" s="9" t="str">
        <f>IF(ISNUMBER(VLOOKUP($B558,Anteile!$A$2:$BI$10000,27,FALSE)),VLOOKUP($B558,Anteile!$A$2:$BI$10000,27,FALSE),"0")</f>
        <v>0</v>
      </c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5"/>
      <c r="AW558" s="13">
        <v>1</v>
      </c>
      <c r="AX558" s="5"/>
      <c r="AY558" s="5"/>
      <c r="AZ558" s="5"/>
      <c r="BA558" s="5"/>
      <c r="BB558" s="5"/>
      <c r="BC558" s="5"/>
      <c r="BD558" s="5"/>
      <c r="BE558" s="13">
        <f t="shared" ca="1" si="611"/>
        <v>785.4709767118527</v>
      </c>
      <c r="BF558" s="13">
        <f t="shared" ca="1" si="657"/>
        <v>0</v>
      </c>
      <c r="BG558" s="13">
        <f t="shared" ca="1" si="612"/>
        <v>70.246784845324996</v>
      </c>
      <c r="BH558" s="13"/>
      <c r="BI558" s="13"/>
      <c r="BJ558" s="13"/>
      <c r="BK558" s="13"/>
      <c r="BL558" s="13"/>
      <c r="BM558" s="13"/>
      <c r="BN558" s="13"/>
      <c r="BO558" s="13"/>
      <c r="BP558" s="13"/>
      <c r="BQ558" s="13"/>
      <c r="BR558" s="13"/>
      <c r="BS558" s="13">
        <f t="shared" ca="1" si="658"/>
        <v>0</v>
      </c>
      <c r="BT558" s="13">
        <f t="shared" ca="1" si="659"/>
        <v>41.65</v>
      </c>
      <c r="BU558" s="13">
        <f t="shared" ca="1" si="660"/>
        <v>27.292318387208898</v>
      </c>
      <c r="BV558" s="13">
        <f t="shared" ca="1" si="661"/>
        <v>25.72818908585332</v>
      </c>
      <c r="BW558" s="13">
        <f t="shared" ca="1" si="671"/>
        <v>0</v>
      </c>
      <c r="BX558" s="13"/>
      <c r="BY558" s="13"/>
      <c r="BZ558" s="13"/>
      <c r="CA558" s="13"/>
      <c r="CB558" s="13"/>
      <c r="CC558" s="13"/>
      <c r="CD558" s="13"/>
      <c r="CE558" s="13"/>
      <c r="CF558" s="13"/>
      <c r="CG558" s="13"/>
      <c r="CH558" s="13"/>
      <c r="CI558" s="13"/>
      <c r="CJ558" s="13"/>
      <c r="CK558" s="13"/>
      <c r="CL558" s="13"/>
      <c r="CM558" s="5"/>
      <c r="CN558" s="13">
        <f t="shared" ca="1" si="662"/>
        <v>5875.97</v>
      </c>
      <c r="CO558" s="13">
        <f t="shared" ca="1" si="663"/>
        <v>123.62</v>
      </c>
      <c r="CP558" s="13">
        <f t="shared" ca="1" si="664"/>
        <v>374.4966</v>
      </c>
      <c r="CQ558" s="5"/>
      <c r="CR558" s="5"/>
      <c r="CS558" s="5"/>
      <c r="CT558" s="34">
        <f t="shared" ca="1" si="665"/>
        <v>0.98497057309957203</v>
      </c>
      <c r="CU558" s="34">
        <f t="shared" ca="1" si="666"/>
        <v>0.98604131769960912</v>
      </c>
      <c r="CV558" s="34">
        <f t="shared" ca="1" si="667"/>
        <v>0.8922944374407763</v>
      </c>
      <c r="CW558" s="5"/>
      <c r="CX558" s="5"/>
      <c r="CY558" s="5"/>
      <c r="CZ558" s="5"/>
      <c r="DA558" s="33">
        <f t="shared" ca="1" si="668"/>
        <v>1.4384999999999999</v>
      </c>
      <c r="DB558" s="13">
        <f t="shared" ca="1" si="669"/>
        <v>1129.9000000000001</v>
      </c>
      <c r="DC558" s="5"/>
      <c r="DD558" s="18">
        <f t="shared" ca="1" si="613"/>
        <v>0</v>
      </c>
      <c r="DE558" s="18">
        <f>IF(ISNUMBER(VLOOKUP(B558,CASH!$B$7:$D$10000,3,FALSE)),VLOOKUP(B558,CASH!$B$7:$D$10000,3,FALSE),0)</f>
        <v>0</v>
      </c>
      <c r="DF558" s="18">
        <f t="shared" si="614"/>
        <v>0</v>
      </c>
      <c r="DG558" s="18">
        <f t="shared" ca="1" si="604"/>
        <v>0</v>
      </c>
      <c r="DH558" s="18">
        <f t="shared" ca="1" si="605"/>
        <v>0</v>
      </c>
      <c r="DI558" s="18">
        <f t="shared" si="615"/>
        <v>0</v>
      </c>
      <c r="DJ558" s="18">
        <f t="shared" si="616"/>
        <v>0</v>
      </c>
      <c r="DK558" s="18">
        <f t="shared" si="617"/>
        <v>0</v>
      </c>
      <c r="DL558" s="18">
        <f t="shared" si="618"/>
        <v>0</v>
      </c>
      <c r="DM558" s="18">
        <f t="shared" si="619"/>
        <v>0</v>
      </c>
      <c r="DN558" s="18">
        <f t="shared" si="620"/>
        <v>0</v>
      </c>
      <c r="DO558" s="18">
        <f t="shared" si="621"/>
        <v>0</v>
      </c>
      <c r="DP558" s="18">
        <f t="shared" si="622"/>
        <v>0</v>
      </c>
      <c r="DQ558" s="18">
        <f t="shared" ca="1" si="623"/>
        <v>0</v>
      </c>
      <c r="DR558" s="18">
        <f t="shared" ca="1" si="624"/>
        <v>0</v>
      </c>
      <c r="DS558" s="18">
        <f t="shared" ca="1" si="625"/>
        <v>0</v>
      </c>
      <c r="DT558" s="18">
        <f t="shared" si="626"/>
        <v>0</v>
      </c>
      <c r="DU558" s="18">
        <f t="shared" si="627"/>
        <v>0</v>
      </c>
      <c r="DV558" s="18">
        <f t="shared" si="628"/>
        <v>0</v>
      </c>
      <c r="DW558" s="18">
        <f t="shared" si="629"/>
        <v>0</v>
      </c>
      <c r="DX558" s="18">
        <f t="shared" si="630"/>
        <v>0</v>
      </c>
      <c r="DY558" s="18">
        <f t="shared" si="631"/>
        <v>0</v>
      </c>
      <c r="DZ558" s="18">
        <f t="shared" si="632"/>
        <v>0</v>
      </c>
      <c r="EA558" s="18">
        <f t="shared" si="633"/>
        <v>0</v>
      </c>
      <c r="EB558" s="18">
        <f t="shared" si="634"/>
        <v>0</v>
      </c>
      <c r="EC558" s="18">
        <f t="shared" si="635"/>
        <v>0</v>
      </c>
      <c r="ED558" s="18">
        <f t="shared" si="636"/>
        <v>0</v>
      </c>
      <c r="EE558" s="18">
        <f t="shared" ca="1" si="637"/>
        <v>0</v>
      </c>
      <c r="EF558" s="18">
        <f t="shared" ca="1" si="638"/>
        <v>0</v>
      </c>
      <c r="EG558" s="18">
        <f t="shared" ca="1" si="639"/>
        <v>0</v>
      </c>
      <c r="EH558" s="18">
        <f t="shared" ca="1" si="640"/>
        <v>0</v>
      </c>
      <c r="EI558" s="18">
        <f t="shared" ca="1" si="641"/>
        <v>0</v>
      </c>
      <c r="EJ558" s="18">
        <f t="shared" si="642"/>
        <v>0</v>
      </c>
      <c r="EK558" s="18">
        <f t="shared" si="643"/>
        <v>0</v>
      </c>
      <c r="EL558" s="18">
        <f t="shared" si="644"/>
        <v>0</v>
      </c>
      <c r="EM558" s="18">
        <f t="shared" si="645"/>
        <v>0</v>
      </c>
      <c r="EN558" s="18">
        <f t="shared" si="646"/>
        <v>0</v>
      </c>
      <c r="EO558" s="18">
        <f t="shared" si="647"/>
        <v>0</v>
      </c>
      <c r="EP558" s="18">
        <f t="shared" si="648"/>
        <v>0</v>
      </c>
      <c r="EQ558" s="18">
        <f t="shared" si="649"/>
        <v>0</v>
      </c>
      <c r="ER558" s="18">
        <f t="shared" si="650"/>
        <v>0</v>
      </c>
      <c r="ES558" s="18">
        <f t="shared" si="651"/>
        <v>0</v>
      </c>
      <c r="ET558" s="18">
        <f t="shared" si="652"/>
        <v>0</v>
      </c>
      <c r="EU558" s="18">
        <f t="shared" si="653"/>
        <v>0</v>
      </c>
      <c r="EV558" s="18">
        <f t="shared" si="654"/>
        <v>0</v>
      </c>
      <c r="EW558" s="18">
        <f t="shared" si="655"/>
        <v>0</v>
      </c>
      <c r="EX558" s="18">
        <f t="shared" si="656"/>
        <v>0</v>
      </c>
      <c r="EY558" s="17"/>
      <c r="EZ558" s="1"/>
      <c r="FA558" s="54">
        <f t="shared" ca="1" si="606"/>
        <v>0</v>
      </c>
      <c r="FB558" s="54">
        <f t="shared" si="607"/>
        <v>0</v>
      </c>
      <c r="FC558" s="54">
        <f t="shared" ca="1" si="672"/>
        <v>0</v>
      </c>
      <c r="FD558" s="34" t="e">
        <f t="shared" ca="1" si="673"/>
        <v>#DIV/0!</v>
      </c>
      <c r="FE558" s="34" t="e">
        <f t="shared" ca="1" si="670"/>
        <v>#DIV/0!</v>
      </c>
      <c r="FH558">
        <f t="shared" si="608"/>
        <v>0</v>
      </c>
      <c r="FI558">
        <f t="shared" ca="1" si="609"/>
        <v>0</v>
      </c>
      <c r="FJ558">
        <f t="shared" ca="1" si="610"/>
        <v>0</v>
      </c>
    </row>
    <row r="559" spans="1:166" x14ac:dyDescent="0.25">
      <c r="A559" s="1"/>
      <c r="B559" s="15">
        <f>Kurse!B555</f>
        <v>40192</v>
      </c>
      <c r="C559" s="1"/>
      <c r="D559" s="20" t="str">
        <f>IF(ISNUMBER(VLOOKUP(B559,CASH!$B$7:$E$2815,2,FALSE)),VLOOKUP(B559,CASH!$B$7:$E$2815,2,FALSE),"")</f>
        <v/>
      </c>
      <c r="E559" s="1"/>
      <c r="F559" s="20">
        <f t="shared" si="674"/>
        <v>0</v>
      </c>
      <c r="G559" s="20"/>
      <c r="H559" s="20"/>
      <c r="I559" s="20"/>
      <c r="J559" s="20"/>
      <c r="K559" s="9"/>
      <c r="L559" s="9"/>
      <c r="M559" s="9"/>
      <c r="N559" s="9"/>
      <c r="O559" s="9"/>
      <c r="P559" s="9" t="str">
        <f>IF(ISNUMBER(VLOOKUP($B559,Anteile!$A$2:$BI$10000,12,FALSE)),VLOOKUP($B559,Anteile!$A$2:$BI$10000,12,FALSE),"0")</f>
        <v>0</v>
      </c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 t="str">
        <f>IF(ISNUMBER(VLOOKUP($B559,Anteile!$A$2:$BI$10000,24,FALSE)),VLOOKUP($B559,Anteile!$A$2:$BI$10000,24,FALSE),"0")</f>
        <v>0</v>
      </c>
      <c r="AC559" s="9" t="str">
        <f>IF(ISNUMBER(VLOOKUP($B559,Anteile!$A$2:$BI$10000,25,FALSE)),VLOOKUP($B559,Anteile!$A$2:$BI$10000,25,FALSE),"0")</f>
        <v>0</v>
      </c>
      <c r="AD559" s="9" t="str">
        <f>IF(ISNUMBER(VLOOKUP($B559,Anteile!$A$2:$BI$10000,26,FALSE)),VLOOKUP($B559,Anteile!$A$2:$BI$10000,26,FALSE),"0")</f>
        <v>0</v>
      </c>
      <c r="AE559" s="9" t="str">
        <f>IF(ISNUMBER(VLOOKUP($B559,Anteile!$A$2:$BI$10000,27,FALSE)),VLOOKUP($B559,Anteile!$A$2:$BI$10000,27,FALSE),"0")</f>
        <v>0</v>
      </c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1"/>
      <c r="AW559" s="13">
        <v>1</v>
      </c>
      <c r="AX559" s="5"/>
      <c r="AY559" s="5"/>
      <c r="AZ559" s="5"/>
      <c r="BA559" s="5"/>
      <c r="BB559" s="5"/>
      <c r="BC559" s="5"/>
      <c r="BD559" s="5"/>
      <c r="BE559" s="13">
        <f t="shared" ca="1" si="611"/>
        <v>788.37080976686445</v>
      </c>
      <c r="BF559" s="13">
        <f t="shared" ca="1" si="657"/>
        <v>0</v>
      </c>
      <c r="BG559" s="13">
        <f t="shared" ca="1" si="612"/>
        <v>69.671678852255482</v>
      </c>
      <c r="BH559" s="13"/>
      <c r="BI559" s="13"/>
      <c r="BJ559" s="13"/>
      <c r="BK559" s="13"/>
      <c r="BL559" s="13"/>
      <c r="BM559" s="13"/>
      <c r="BN559" s="13"/>
      <c r="BO559" s="13"/>
      <c r="BP559" s="13"/>
      <c r="BQ559" s="13"/>
      <c r="BR559" s="13"/>
      <c r="BS559" s="13">
        <f t="shared" ca="1" si="658"/>
        <v>0</v>
      </c>
      <c r="BT559" s="13">
        <f t="shared" ca="1" si="659"/>
        <v>42.04</v>
      </c>
      <c r="BU559" s="13">
        <f t="shared" ca="1" si="660"/>
        <v>26.948544626845084</v>
      </c>
      <c r="BV559" s="13">
        <f t="shared" ca="1" si="661"/>
        <v>25.589736515381432</v>
      </c>
      <c r="BW559" s="13">
        <f t="shared" ca="1" si="671"/>
        <v>0</v>
      </c>
      <c r="BX559" s="13"/>
      <c r="BY559" s="13"/>
      <c r="BZ559" s="13"/>
      <c r="CA559" s="13"/>
      <c r="CB559" s="13"/>
      <c r="CC559" s="13"/>
      <c r="CD559" s="13"/>
      <c r="CE559" s="13"/>
      <c r="CF559" s="13"/>
      <c r="CG559" s="13"/>
      <c r="CH559" s="13"/>
      <c r="CI559" s="13"/>
      <c r="CJ559" s="13"/>
      <c r="CK559" s="13"/>
      <c r="CL559" s="13"/>
      <c r="CM559" s="1"/>
      <c r="CN559" s="13">
        <f t="shared" ca="1" si="662"/>
        <v>5988.88</v>
      </c>
      <c r="CO559" s="13">
        <f t="shared" ca="1" si="663"/>
        <v>122.76</v>
      </c>
      <c r="CP559" s="13">
        <f t="shared" ca="1" si="664"/>
        <v>373.9667</v>
      </c>
      <c r="CQ559" s="1"/>
      <c r="CR559" s="1"/>
      <c r="CS559" s="1"/>
      <c r="CT559" s="34">
        <f t="shared" ca="1" si="665"/>
        <v>1.0038973251777263</v>
      </c>
      <c r="CU559" s="34">
        <f t="shared" ca="1" si="666"/>
        <v>0.97918162239770279</v>
      </c>
      <c r="CV559" s="34">
        <f t="shared" ca="1" si="667"/>
        <v>0.89103187104524728</v>
      </c>
      <c r="CW559" s="1"/>
      <c r="CX559" s="1"/>
      <c r="CY559" s="1"/>
      <c r="CZ559" s="1"/>
      <c r="DA559" s="33">
        <f t="shared" ca="1" si="668"/>
        <v>1.4498</v>
      </c>
      <c r="DB559" s="13">
        <f t="shared" ca="1" si="669"/>
        <v>1142.98</v>
      </c>
      <c r="DC559" s="1"/>
      <c r="DD559" s="18">
        <f t="shared" ca="1" si="613"/>
        <v>0</v>
      </c>
      <c r="DE559" s="18">
        <f>IF(ISNUMBER(VLOOKUP(B559,CASH!$B$7:$D$10000,3,FALSE)),VLOOKUP(B559,CASH!$B$7:$D$10000,3,FALSE),0)</f>
        <v>0</v>
      </c>
      <c r="DF559" s="18">
        <f t="shared" si="614"/>
        <v>0</v>
      </c>
      <c r="DG559" s="18">
        <f t="shared" ca="1" si="604"/>
        <v>0</v>
      </c>
      <c r="DH559" s="18">
        <f t="shared" ca="1" si="605"/>
        <v>0</v>
      </c>
      <c r="DI559" s="18">
        <f t="shared" si="615"/>
        <v>0</v>
      </c>
      <c r="DJ559" s="18">
        <f t="shared" si="616"/>
        <v>0</v>
      </c>
      <c r="DK559" s="18">
        <f t="shared" si="617"/>
        <v>0</v>
      </c>
      <c r="DL559" s="18">
        <f t="shared" si="618"/>
        <v>0</v>
      </c>
      <c r="DM559" s="18">
        <f t="shared" si="619"/>
        <v>0</v>
      </c>
      <c r="DN559" s="18">
        <f t="shared" si="620"/>
        <v>0</v>
      </c>
      <c r="DO559" s="18">
        <f t="shared" si="621"/>
        <v>0</v>
      </c>
      <c r="DP559" s="18">
        <f t="shared" si="622"/>
        <v>0</v>
      </c>
      <c r="DQ559" s="18">
        <f t="shared" ca="1" si="623"/>
        <v>0</v>
      </c>
      <c r="DR559" s="18">
        <f t="shared" ca="1" si="624"/>
        <v>0</v>
      </c>
      <c r="DS559" s="18">
        <f t="shared" ca="1" si="625"/>
        <v>0</v>
      </c>
      <c r="DT559" s="18">
        <f t="shared" si="626"/>
        <v>0</v>
      </c>
      <c r="DU559" s="18">
        <f t="shared" si="627"/>
        <v>0</v>
      </c>
      <c r="DV559" s="18">
        <f t="shared" si="628"/>
        <v>0</v>
      </c>
      <c r="DW559" s="18">
        <f t="shared" si="629"/>
        <v>0</v>
      </c>
      <c r="DX559" s="18">
        <f t="shared" si="630"/>
        <v>0</v>
      </c>
      <c r="DY559" s="18">
        <f t="shared" si="631"/>
        <v>0</v>
      </c>
      <c r="DZ559" s="18">
        <f t="shared" si="632"/>
        <v>0</v>
      </c>
      <c r="EA559" s="18">
        <f t="shared" si="633"/>
        <v>0</v>
      </c>
      <c r="EB559" s="18">
        <f t="shared" si="634"/>
        <v>0</v>
      </c>
      <c r="EC559" s="18">
        <f t="shared" si="635"/>
        <v>0</v>
      </c>
      <c r="ED559" s="18">
        <f t="shared" si="636"/>
        <v>0</v>
      </c>
      <c r="EE559" s="18">
        <f t="shared" ca="1" si="637"/>
        <v>0</v>
      </c>
      <c r="EF559" s="18">
        <f t="shared" ca="1" si="638"/>
        <v>0</v>
      </c>
      <c r="EG559" s="18">
        <f t="shared" ca="1" si="639"/>
        <v>0</v>
      </c>
      <c r="EH559" s="18">
        <f t="shared" ca="1" si="640"/>
        <v>0</v>
      </c>
      <c r="EI559" s="18">
        <f t="shared" ca="1" si="641"/>
        <v>0</v>
      </c>
      <c r="EJ559" s="18">
        <f t="shared" si="642"/>
        <v>0</v>
      </c>
      <c r="EK559" s="18">
        <f t="shared" si="643"/>
        <v>0</v>
      </c>
      <c r="EL559" s="18">
        <f t="shared" si="644"/>
        <v>0</v>
      </c>
      <c r="EM559" s="18">
        <f t="shared" si="645"/>
        <v>0</v>
      </c>
      <c r="EN559" s="18">
        <f t="shared" si="646"/>
        <v>0</v>
      </c>
      <c r="EO559" s="18">
        <f t="shared" si="647"/>
        <v>0</v>
      </c>
      <c r="EP559" s="18">
        <f t="shared" si="648"/>
        <v>0</v>
      </c>
      <c r="EQ559" s="18">
        <f t="shared" si="649"/>
        <v>0</v>
      </c>
      <c r="ER559" s="18">
        <f t="shared" si="650"/>
        <v>0</v>
      </c>
      <c r="ES559" s="18">
        <f t="shared" si="651"/>
        <v>0</v>
      </c>
      <c r="ET559" s="18">
        <f t="shared" si="652"/>
        <v>0</v>
      </c>
      <c r="EU559" s="18">
        <f t="shared" si="653"/>
        <v>0</v>
      </c>
      <c r="EV559" s="18">
        <f t="shared" si="654"/>
        <v>0</v>
      </c>
      <c r="EW559" s="18">
        <f t="shared" si="655"/>
        <v>0</v>
      </c>
      <c r="EX559" s="18">
        <f t="shared" si="656"/>
        <v>0</v>
      </c>
      <c r="EY559" s="17"/>
      <c r="EZ559" s="1"/>
      <c r="FA559" s="54">
        <f t="shared" ca="1" si="606"/>
        <v>0</v>
      </c>
      <c r="FB559" s="54">
        <f t="shared" si="607"/>
        <v>0</v>
      </c>
      <c r="FC559" s="54">
        <f t="shared" ca="1" si="672"/>
        <v>0</v>
      </c>
      <c r="FD559" s="34" t="e">
        <f t="shared" ca="1" si="673"/>
        <v>#DIV/0!</v>
      </c>
      <c r="FE559" s="34" t="e">
        <f t="shared" ca="1" si="670"/>
        <v>#DIV/0!</v>
      </c>
      <c r="FH559">
        <f t="shared" si="608"/>
        <v>0</v>
      </c>
      <c r="FI559">
        <f t="shared" ca="1" si="609"/>
        <v>0</v>
      </c>
      <c r="FJ559">
        <f t="shared" ca="1" si="610"/>
        <v>0</v>
      </c>
    </row>
    <row r="560" spans="1:166" x14ac:dyDescent="0.25">
      <c r="A560" s="1"/>
      <c r="B560" s="15">
        <f>Kurse!B556</f>
        <v>40191</v>
      </c>
      <c r="C560" s="1"/>
      <c r="D560" s="20" t="str">
        <f>IF(ISNUMBER(VLOOKUP(B560,CASH!$B$7:$E$2815,2,FALSE)),VLOOKUP(B560,CASH!$B$7:$E$2815,2,FALSE),"")</f>
        <v/>
      </c>
      <c r="E560" s="1"/>
      <c r="F560" s="20">
        <f t="shared" si="674"/>
        <v>0</v>
      </c>
      <c r="G560" s="20"/>
      <c r="H560" s="20"/>
      <c r="I560" s="20"/>
      <c r="J560" s="20"/>
      <c r="K560" s="9"/>
      <c r="L560" s="9"/>
      <c r="M560" s="9"/>
      <c r="N560" s="9"/>
      <c r="O560" s="9"/>
      <c r="P560" s="9" t="str">
        <f>IF(ISNUMBER(VLOOKUP($B560,Anteile!$A$2:$BI$10000,12,FALSE)),VLOOKUP($B560,Anteile!$A$2:$BI$10000,12,FALSE),"0")</f>
        <v>0</v>
      </c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 t="str">
        <f>IF(ISNUMBER(VLOOKUP($B560,Anteile!$A$2:$BI$10000,24,FALSE)),VLOOKUP($B560,Anteile!$A$2:$BI$10000,24,FALSE),"0")</f>
        <v>0</v>
      </c>
      <c r="AC560" s="9" t="str">
        <f>IF(ISNUMBER(VLOOKUP($B560,Anteile!$A$2:$BI$10000,25,FALSE)),VLOOKUP($B560,Anteile!$A$2:$BI$10000,25,FALSE),"0")</f>
        <v>0</v>
      </c>
      <c r="AD560" s="9" t="str">
        <f>IF(ISNUMBER(VLOOKUP($B560,Anteile!$A$2:$BI$10000,26,FALSE)),VLOOKUP($B560,Anteile!$A$2:$BI$10000,26,FALSE),"0")</f>
        <v>0</v>
      </c>
      <c r="AE560" s="9" t="str">
        <f>IF(ISNUMBER(VLOOKUP($B560,Anteile!$A$2:$BI$10000,27,FALSE)),VLOOKUP($B560,Anteile!$A$2:$BI$10000,27,FALSE),"0")</f>
        <v>0</v>
      </c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1"/>
      <c r="AW560" s="13">
        <v>1</v>
      </c>
      <c r="AX560" s="5"/>
      <c r="AY560" s="5"/>
      <c r="AZ560" s="5"/>
      <c r="BA560" s="5"/>
      <c r="BB560" s="5"/>
      <c r="BC560" s="5"/>
      <c r="BD560" s="5"/>
      <c r="BE560" s="13">
        <f t="shared" ca="1" si="611"/>
        <v>783.84520038562187</v>
      </c>
      <c r="BF560" s="13">
        <f t="shared" ca="1" si="657"/>
        <v>0</v>
      </c>
      <c r="BG560" s="13">
        <f t="shared" ca="1" si="612"/>
        <v>69.687370885552966</v>
      </c>
      <c r="BH560" s="13"/>
      <c r="BI560" s="13"/>
      <c r="BJ560" s="13"/>
      <c r="BK560" s="13"/>
      <c r="BL560" s="13"/>
      <c r="BM560" s="13"/>
      <c r="BN560" s="13"/>
      <c r="BO560" s="13"/>
      <c r="BP560" s="13"/>
      <c r="BQ560" s="13"/>
      <c r="BR560" s="13"/>
      <c r="BS560" s="13">
        <f t="shared" ca="1" si="658"/>
        <v>0</v>
      </c>
      <c r="BT560" s="13">
        <f t="shared" ca="1" si="659"/>
        <v>41.73</v>
      </c>
      <c r="BU560" s="13">
        <f t="shared" ca="1" si="660"/>
        <v>26.483955378047103</v>
      </c>
      <c r="BV560" s="13">
        <f t="shared" ca="1" si="661"/>
        <v>25.513014736262221</v>
      </c>
      <c r="BW560" s="13">
        <f t="shared" ca="1" si="671"/>
        <v>0</v>
      </c>
      <c r="BX560" s="13"/>
      <c r="BY560" s="13"/>
      <c r="BZ560" s="13"/>
      <c r="CA560" s="13"/>
      <c r="CB560" s="13"/>
      <c r="CC560" s="13"/>
      <c r="CD560" s="13"/>
      <c r="CE560" s="13"/>
      <c r="CF560" s="13"/>
      <c r="CG560" s="13"/>
      <c r="CH560" s="13"/>
      <c r="CI560" s="13"/>
      <c r="CJ560" s="13"/>
      <c r="CK560" s="13"/>
      <c r="CL560" s="13"/>
      <c r="CM560" s="1"/>
      <c r="CN560" s="13">
        <f t="shared" ca="1" si="662"/>
        <v>5963.14</v>
      </c>
      <c r="CO560" s="13">
        <f t="shared" ca="1" si="663"/>
        <v>123.16</v>
      </c>
      <c r="CP560" s="13">
        <f t="shared" ca="1" si="664"/>
        <v>373.27010000000001</v>
      </c>
      <c r="CQ560" s="1"/>
      <c r="CR560" s="1"/>
      <c r="CS560" s="1"/>
      <c r="CT560" s="34">
        <f t="shared" ca="1" si="665"/>
        <v>0.99958260904548224</v>
      </c>
      <c r="CU560" s="34">
        <f t="shared" ca="1" si="666"/>
        <v>0.9823721783520778</v>
      </c>
      <c r="CV560" s="34">
        <f t="shared" ca="1" si="667"/>
        <v>0.88937211684421791</v>
      </c>
      <c r="CW560" s="1"/>
      <c r="CX560" s="1"/>
      <c r="CY560" s="1"/>
      <c r="CZ560" s="1"/>
      <c r="DA560" s="33">
        <f t="shared" ca="1" si="668"/>
        <v>1.4521999999999999</v>
      </c>
      <c r="DB560" s="13">
        <f t="shared" ca="1" si="669"/>
        <v>1138.3</v>
      </c>
      <c r="DC560" s="1"/>
      <c r="DD560" s="18">
        <f t="shared" ca="1" si="613"/>
        <v>0</v>
      </c>
      <c r="DE560" s="18">
        <f>IF(ISNUMBER(VLOOKUP(B560,CASH!$B$7:$D$10000,3,FALSE)),VLOOKUP(B560,CASH!$B$7:$D$10000,3,FALSE),0)</f>
        <v>0</v>
      </c>
      <c r="DF560" s="18">
        <f t="shared" si="614"/>
        <v>0</v>
      </c>
      <c r="DG560" s="18">
        <f t="shared" ca="1" si="604"/>
        <v>0</v>
      </c>
      <c r="DH560" s="18">
        <f t="shared" ca="1" si="605"/>
        <v>0</v>
      </c>
      <c r="DI560" s="18">
        <f t="shared" si="615"/>
        <v>0</v>
      </c>
      <c r="DJ560" s="18">
        <f t="shared" si="616"/>
        <v>0</v>
      </c>
      <c r="DK560" s="18">
        <f t="shared" si="617"/>
        <v>0</v>
      </c>
      <c r="DL560" s="18">
        <f t="shared" si="618"/>
        <v>0</v>
      </c>
      <c r="DM560" s="18">
        <f t="shared" si="619"/>
        <v>0</v>
      </c>
      <c r="DN560" s="18">
        <f t="shared" si="620"/>
        <v>0</v>
      </c>
      <c r="DO560" s="18">
        <f t="shared" si="621"/>
        <v>0</v>
      </c>
      <c r="DP560" s="18">
        <f t="shared" si="622"/>
        <v>0</v>
      </c>
      <c r="DQ560" s="18">
        <f t="shared" ca="1" si="623"/>
        <v>0</v>
      </c>
      <c r="DR560" s="18">
        <f t="shared" ca="1" si="624"/>
        <v>0</v>
      </c>
      <c r="DS560" s="18">
        <f t="shared" ca="1" si="625"/>
        <v>0</v>
      </c>
      <c r="DT560" s="18">
        <f t="shared" si="626"/>
        <v>0</v>
      </c>
      <c r="DU560" s="18">
        <f t="shared" si="627"/>
        <v>0</v>
      </c>
      <c r="DV560" s="18">
        <f t="shared" si="628"/>
        <v>0</v>
      </c>
      <c r="DW560" s="18">
        <f t="shared" si="629"/>
        <v>0</v>
      </c>
      <c r="DX560" s="18">
        <f t="shared" si="630"/>
        <v>0</v>
      </c>
      <c r="DY560" s="18">
        <f t="shared" si="631"/>
        <v>0</v>
      </c>
      <c r="DZ560" s="18">
        <f t="shared" si="632"/>
        <v>0</v>
      </c>
      <c r="EA560" s="18">
        <f t="shared" si="633"/>
        <v>0</v>
      </c>
      <c r="EB560" s="18">
        <f t="shared" si="634"/>
        <v>0</v>
      </c>
      <c r="EC560" s="18">
        <f t="shared" si="635"/>
        <v>0</v>
      </c>
      <c r="ED560" s="18">
        <f t="shared" si="636"/>
        <v>0</v>
      </c>
      <c r="EE560" s="18">
        <f t="shared" ca="1" si="637"/>
        <v>0</v>
      </c>
      <c r="EF560" s="18">
        <f t="shared" ca="1" si="638"/>
        <v>0</v>
      </c>
      <c r="EG560" s="18">
        <f t="shared" ca="1" si="639"/>
        <v>0</v>
      </c>
      <c r="EH560" s="18">
        <f t="shared" ca="1" si="640"/>
        <v>0</v>
      </c>
      <c r="EI560" s="18">
        <f t="shared" ca="1" si="641"/>
        <v>0</v>
      </c>
      <c r="EJ560" s="18">
        <f t="shared" si="642"/>
        <v>0</v>
      </c>
      <c r="EK560" s="18">
        <f t="shared" si="643"/>
        <v>0</v>
      </c>
      <c r="EL560" s="18">
        <f t="shared" si="644"/>
        <v>0</v>
      </c>
      <c r="EM560" s="18">
        <f t="shared" si="645"/>
        <v>0</v>
      </c>
      <c r="EN560" s="18">
        <f t="shared" si="646"/>
        <v>0</v>
      </c>
      <c r="EO560" s="18">
        <f t="shared" si="647"/>
        <v>0</v>
      </c>
      <c r="EP560" s="18">
        <f t="shared" si="648"/>
        <v>0</v>
      </c>
      <c r="EQ560" s="18">
        <f t="shared" si="649"/>
        <v>0</v>
      </c>
      <c r="ER560" s="18">
        <f t="shared" si="650"/>
        <v>0</v>
      </c>
      <c r="ES560" s="18">
        <f t="shared" si="651"/>
        <v>0</v>
      </c>
      <c r="ET560" s="18">
        <f t="shared" si="652"/>
        <v>0</v>
      </c>
      <c r="EU560" s="18">
        <f t="shared" si="653"/>
        <v>0</v>
      </c>
      <c r="EV560" s="18">
        <f t="shared" si="654"/>
        <v>0</v>
      </c>
      <c r="EW560" s="18">
        <f t="shared" si="655"/>
        <v>0</v>
      </c>
      <c r="EX560" s="18">
        <f t="shared" si="656"/>
        <v>0</v>
      </c>
      <c r="EY560" s="17"/>
      <c r="EZ560" s="1"/>
      <c r="FA560" s="54">
        <f t="shared" ca="1" si="606"/>
        <v>0</v>
      </c>
      <c r="FB560" s="54">
        <f t="shared" si="607"/>
        <v>0</v>
      </c>
      <c r="FC560" s="54">
        <f t="shared" ca="1" si="672"/>
        <v>0</v>
      </c>
      <c r="FD560" s="34" t="e">
        <f t="shared" ca="1" si="673"/>
        <v>#DIV/0!</v>
      </c>
      <c r="FE560" s="34" t="e">
        <f t="shared" ca="1" si="670"/>
        <v>#DIV/0!</v>
      </c>
      <c r="FH560">
        <f t="shared" si="608"/>
        <v>0</v>
      </c>
      <c r="FI560">
        <f t="shared" ca="1" si="609"/>
        <v>0</v>
      </c>
      <c r="FJ560">
        <f t="shared" ca="1" si="610"/>
        <v>0</v>
      </c>
    </row>
    <row r="561" spans="2:166" x14ac:dyDescent="0.25">
      <c r="B561" s="15">
        <f>Kurse!B557</f>
        <v>40190</v>
      </c>
      <c r="D561" s="20" t="str">
        <f>IF(ISNUMBER(VLOOKUP(B561,CASH!$B$7:$E$2815,2,FALSE)),VLOOKUP(B561,CASH!$B$7:$E$2815,2,FALSE),"")</f>
        <v/>
      </c>
      <c r="E561" s="1"/>
      <c r="F561" s="20">
        <f t="shared" si="674"/>
        <v>0</v>
      </c>
      <c r="P561" s="9" t="str">
        <f>IF(ISNUMBER(VLOOKUP($B561,Anteile!$A$2:$BI$10000,12,FALSE)),VLOOKUP($B561,Anteile!$A$2:$BI$10000,12,FALSE),"0")</f>
        <v>0</v>
      </c>
      <c r="AB561" s="9" t="str">
        <f>IF(ISNUMBER(VLOOKUP($B561,Anteile!$A$2:$BI$10000,24,FALSE)),VLOOKUP($B561,Anteile!$A$2:$BI$10000,24,FALSE),"0")</f>
        <v>0</v>
      </c>
      <c r="AC561" s="9" t="str">
        <f>IF(ISNUMBER(VLOOKUP($B561,Anteile!$A$2:$BI$10000,25,FALSE)),VLOOKUP($B561,Anteile!$A$2:$BI$10000,25,FALSE),"0")</f>
        <v>0</v>
      </c>
      <c r="AD561" s="9" t="str">
        <f>IF(ISNUMBER(VLOOKUP($B561,Anteile!$A$2:$BI$10000,26,FALSE)),VLOOKUP($B561,Anteile!$A$2:$BI$10000,26,FALSE),"0")</f>
        <v>0</v>
      </c>
      <c r="AE561" s="9" t="str">
        <f>IF(ISNUMBER(VLOOKUP($B561,Anteile!$A$2:$BI$10000,27,FALSE)),VLOOKUP($B561,Anteile!$A$2:$BI$10000,27,FALSE),"0")</f>
        <v>0</v>
      </c>
      <c r="BE561" s="13">
        <f t="shared" ca="1" si="611"/>
        <v>780.77932845101554</v>
      </c>
      <c r="BG561" s="13">
        <f t="shared" ca="1" si="612"/>
        <v>70.118833770899542</v>
      </c>
      <c r="BS561" s="13">
        <f t="shared" ca="1" si="658"/>
        <v>0</v>
      </c>
      <c r="BT561" s="13">
        <f t="shared" ca="1" si="659"/>
        <v>41.64</v>
      </c>
      <c r="BU561" s="13">
        <f t="shared" ca="1" si="660"/>
        <v>26.944866657454746</v>
      </c>
      <c r="BV561" s="13">
        <f t="shared" ca="1" si="661"/>
        <v>25.832527290313667</v>
      </c>
      <c r="BW561" s="13">
        <f t="shared" ca="1" si="671"/>
        <v>0</v>
      </c>
      <c r="CN561" s="13">
        <f t="shared" ca="1" si="662"/>
        <v>5943</v>
      </c>
      <c r="CO561" s="13">
        <f t="shared" ca="1" si="663"/>
        <v>123.86</v>
      </c>
      <c r="CP561" s="13">
        <f t="shared" ca="1" si="664"/>
        <v>373.56909999999999</v>
      </c>
      <c r="CT561" s="34">
        <f t="shared" ca="1" si="665"/>
        <v>0.99620660349367962</v>
      </c>
      <c r="CU561" s="34">
        <f t="shared" ca="1" si="666"/>
        <v>0.98795565127223417</v>
      </c>
      <c r="CV561" s="34">
        <f t="shared" ca="1" si="667"/>
        <v>0.89008452928479753</v>
      </c>
      <c r="DA561" s="33">
        <f t="shared" ca="1" si="668"/>
        <v>1.4474</v>
      </c>
      <c r="DB561" s="13">
        <f t="shared" ca="1" si="669"/>
        <v>1130.0999999999999</v>
      </c>
      <c r="DE561" s="18">
        <f>IF(ISNUMBER(VLOOKUP(B561,CASH!$B$7:$D$10000,3,FALSE)),VLOOKUP(B561,CASH!$B$7:$D$10000,3,FALSE),0)</f>
        <v>0</v>
      </c>
      <c r="DS561" s="18">
        <f t="shared" ref="DS561:DS624" ca="1" si="675">P561*BG561</f>
        <v>0</v>
      </c>
      <c r="FA561" s="54">
        <f t="shared" si="606"/>
        <v>0</v>
      </c>
      <c r="FB561" s="54">
        <f t="shared" si="607"/>
        <v>0</v>
      </c>
      <c r="FC561" s="54">
        <f t="shared" si="672"/>
        <v>0</v>
      </c>
      <c r="FD561" s="34" t="e">
        <f t="shared" si="673"/>
        <v>#DIV/0!</v>
      </c>
      <c r="FE561" s="34" t="e">
        <f t="shared" si="670"/>
        <v>#DIV/0!</v>
      </c>
      <c r="FH561">
        <f t="shared" si="608"/>
        <v>0</v>
      </c>
      <c r="FI561">
        <f t="shared" si="609"/>
        <v>0</v>
      </c>
      <c r="FJ561">
        <f t="shared" si="610"/>
        <v>0</v>
      </c>
    </row>
    <row r="562" spans="2:166" x14ac:dyDescent="0.25">
      <c r="B562" s="15">
        <f>Kurse!B558</f>
        <v>40189</v>
      </c>
      <c r="D562" s="20" t="str">
        <f>IF(ISNUMBER(VLOOKUP(B562,CASH!$B$7:$E$2815,2,FALSE)),VLOOKUP(B562,CASH!$B$7:$E$2815,2,FALSE),"")</f>
        <v/>
      </c>
      <c r="E562" s="1"/>
      <c r="F562" s="20">
        <f t="shared" si="674"/>
        <v>0</v>
      </c>
      <c r="P562" s="9" t="str">
        <f>IF(ISNUMBER(VLOOKUP($B562,Anteile!$A$2:$BI$10000,12,FALSE)),VLOOKUP($B562,Anteile!$A$2:$BI$10000,12,FALSE),"0")</f>
        <v>0</v>
      </c>
      <c r="AB562" s="9" t="str">
        <f>IF(ISNUMBER(VLOOKUP($B562,Anteile!$A$2:$BI$10000,24,FALSE)),VLOOKUP($B562,Anteile!$A$2:$BI$10000,24,FALSE),"0")</f>
        <v>0</v>
      </c>
      <c r="AC562" s="9" t="str">
        <f>IF(ISNUMBER(VLOOKUP($B562,Anteile!$A$2:$BI$10000,25,FALSE)),VLOOKUP($B562,Anteile!$A$2:$BI$10000,25,FALSE),"0")</f>
        <v>0</v>
      </c>
      <c r="AD562" s="9" t="str">
        <f>IF(ISNUMBER(VLOOKUP($B562,Anteile!$A$2:$BI$10000,26,FALSE)),VLOOKUP($B562,Anteile!$A$2:$BI$10000,26,FALSE),"0")</f>
        <v>0</v>
      </c>
      <c r="AE562" s="9" t="str">
        <f>IF(ISNUMBER(VLOOKUP($B562,Anteile!$A$2:$BI$10000,27,FALSE)),VLOOKUP($B562,Anteile!$A$2:$BI$10000,27,FALSE),"0")</f>
        <v>0</v>
      </c>
      <c r="BE562" s="13">
        <f t="shared" ca="1" si="611"/>
        <v>792.45933278191342</v>
      </c>
      <c r="BG562" s="13">
        <f t="shared" ca="1" si="612"/>
        <v>69.858009374138405</v>
      </c>
      <c r="BS562" s="13">
        <f t="shared" ca="1" si="658"/>
        <v>0</v>
      </c>
      <c r="BT562" s="13">
        <f t="shared" ca="1" si="659"/>
        <v>42.03</v>
      </c>
      <c r="BU562" s="13">
        <f t="shared" ca="1" si="660"/>
        <v>26.40199888950583</v>
      </c>
      <c r="BV562" s="13">
        <f t="shared" ca="1" si="661"/>
        <v>25.944306589467878</v>
      </c>
      <c r="BW562" s="13">
        <f t="shared" ca="1" si="671"/>
        <v>0</v>
      </c>
      <c r="CN562" s="13">
        <f t="shared" ca="1" si="662"/>
        <v>6040.5</v>
      </c>
      <c r="CO562" s="13">
        <f t="shared" ca="1" si="663"/>
        <v>124.65</v>
      </c>
      <c r="CP562" s="13">
        <f t="shared" ca="1" si="664"/>
        <v>373.80450000000002</v>
      </c>
      <c r="CT562" s="34">
        <f t="shared" ca="1" si="665"/>
        <v>1.0125502252067258</v>
      </c>
      <c r="CU562" s="34">
        <f t="shared" ca="1" si="666"/>
        <v>0.99425699928212496</v>
      </c>
      <c r="CV562" s="34">
        <f t="shared" ca="1" si="667"/>
        <v>0.89064540516611013</v>
      </c>
      <c r="DA562" s="33">
        <f t="shared" ca="1" si="668"/>
        <v>1.4508000000000001</v>
      </c>
      <c r="DB562" s="13">
        <f t="shared" ca="1" si="669"/>
        <v>1149.7</v>
      </c>
      <c r="DE562" s="18">
        <f>IF(ISNUMBER(VLOOKUP(B562,CASH!$B$7:$D$10000,3,FALSE)),VLOOKUP(B562,CASH!$B$7:$D$10000,3,FALSE),0)</f>
        <v>0</v>
      </c>
      <c r="DS562" s="18">
        <f t="shared" ca="1" si="675"/>
        <v>0</v>
      </c>
      <c r="FA562" s="54">
        <f t="shared" si="606"/>
        <v>0</v>
      </c>
      <c r="FB562" s="54">
        <f t="shared" si="607"/>
        <v>0</v>
      </c>
      <c r="FC562" s="54">
        <f t="shared" si="672"/>
        <v>0</v>
      </c>
      <c r="FD562" s="34" t="e">
        <f t="shared" si="673"/>
        <v>#DIV/0!</v>
      </c>
      <c r="FE562" s="34" t="e">
        <f t="shared" si="670"/>
        <v>#DIV/0!</v>
      </c>
      <c r="FH562">
        <f t="shared" si="608"/>
        <v>0</v>
      </c>
      <c r="FI562">
        <f t="shared" si="609"/>
        <v>0</v>
      </c>
      <c r="FJ562">
        <f t="shared" si="610"/>
        <v>0</v>
      </c>
    </row>
    <row r="563" spans="2:166" x14ac:dyDescent="0.25">
      <c r="B563" s="15">
        <f>Kurse!B559</f>
        <v>40186</v>
      </c>
      <c r="D563" s="20" t="str">
        <f>IF(ISNUMBER(VLOOKUP(B563,CASH!$B$7:$E$2815,2,FALSE)),VLOOKUP(B563,CASH!$B$7:$E$2815,2,FALSE),"")</f>
        <v/>
      </c>
      <c r="E563" s="1"/>
      <c r="F563" s="20">
        <f t="shared" si="674"/>
        <v>0</v>
      </c>
      <c r="P563" s="9" t="str">
        <f>IF(ISNUMBER(VLOOKUP($B563,Anteile!$A$2:$BI$10000,12,FALSE)),VLOOKUP($B563,Anteile!$A$2:$BI$10000,12,FALSE),"0")</f>
        <v>0</v>
      </c>
      <c r="AB563" s="9" t="str">
        <f>IF(ISNUMBER(VLOOKUP($B563,Anteile!$A$2:$BI$10000,24,FALSE)),VLOOKUP($B563,Anteile!$A$2:$BI$10000,24,FALSE),"0")</f>
        <v>0</v>
      </c>
      <c r="AC563" s="9" t="str">
        <f>IF(ISNUMBER(VLOOKUP($B563,Anteile!$A$2:$BI$10000,25,FALSE)),VLOOKUP($B563,Anteile!$A$2:$BI$10000,25,FALSE),"0")</f>
        <v>0</v>
      </c>
      <c r="AD563" s="9" t="str">
        <f>IF(ISNUMBER(VLOOKUP($B563,Anteile!$A$2:$BI$10000,26,FALSE)),VLOOKUP($B563,Anteile!$A$2:$BI$10000,26,FALSE),"0")</f>
        <v>0</v>
      </c>
      <c r="AE563" s="9" t="str">
        <f>IF(ISNUMBER(VLOOKUP($B563,Anteile!$A$2:$BI$10000,27,FALSE)),VLOOKUP($B563,Anteile!$A$2:$BI$10000,27,FALSE),"0")</f>
        <v>0</v>
      </c>
      <c r="BE563" s="13">
        <f t="shared" ca="1" si="611"/>
        <v>788.93670183231541</v>
      </c>
      <c r="BG563" s="13">
        <f t="shared" ca="1" si="612"/>
        <v>70.037479178234307</v>
      </c>
      <c r="BS563" s="13">
        <f t="shared" ca="1" si="658"/>
        <v>0</v>
      </c>
      <c r="BT563" s="13">
        <f t="shared" ca="1" si="659"/>
        <v>42.08</v>
      </c>
      <c r="BU563" s="13">
        <f t="shared" ca="1" si="660"/>
        <v>26.40199888950583</v>
      </c>
      <c r="BV563" s="13">
        <f t="shared" ca="1" si="661"/>
        <v>25.825930038867295</v>
      </c>
      <c r="BW563" s="13">
        <f t="shared" ca="1" si="671"/>
        <v>0</v>
      </c>
      <c r="CN563" s="13">
        <f t="shared" ca="1" si="662"/>
        <v>6037.61</v>
      </c>
      <c r="CO563" s="13">
        <f t="shared" ca="1" si="663"/>
        <v>124.71</v>
      </c>
      <c r="CP563" s="13">
        <f t="shared" ca="1" si="664"/>
        <v>373.73079999999999</v>
      </c>
      <c r="CT563" s="34">
        <f t="shared" ca="1" si="665"/>
        <v>1.0120657834964621</v>
      </c>
      <c r="CU563" s="34">
        <f t="shared" ca="1" si="666"/>
        <v>0.99473558267528106</v>
      </c>
      <c r="CV563" s="34">
        <f t="shared" ca="1" si="667"/>
        <v>0.89046980383878327</v>
      </c>
      <c r="DA563" s="33">
        <f t="shared" ca="1" si="668"/>
        <v>1.4408000000000001</v>
      </c>
      <c r="DB563" s="13">
        <f t="shared" ca="1" si="669"/>
        <v>1136.7</v>
      </c>
      <c r="DE563" s="18">
        <f>IF(ISNUMBER(VLOOKUP(B563,CASH!$B$7:$D$10000,3,FALSE)),VLOOKUP(B563,CASH!$B$7:$D$10000,3,FALSE),0)</f>
        <v>0</v>
      </c>
      <c r="DS563" s="18">
        <f t="shared" ca="1" si="675"/>
        <v>0</v>
      </c>
      <c r="FA563" s="54">
        <f t="shared" si="606"/>
        <v>0</v>
      </c>
      <c r="FB563" s="54">
        <f t="shared" si="607"/>
        <v>0</v>
      </c>
      <c r="FC563" s="54">
        <f t="shared" si="672"/>
        <v>0</v>
      </c>
      <c r="FD563" s="34" t="e">
        <f t="shared" si="673"/>
        <v>#DIV/0!</v>
      </c>
      <c r="FE563" s="34" t="e">
        <f t="shared" si="670"/>
        <v>#DIV/0!</v>
      </c>
      <c r="FH563">
        <f t="shared" si="608"/>
        <v>0</v>
      </c>
      <c r="FI563">
        <f t="shared" si="609"/>
        <v>0</v>
      </c>
      <c r="FJ563">
        <f t="shared" si="610"/>
        <v>0</v>
      </c>
    </row>
    <row r="564" spans="2:166" x14ac:dyDescent="0.25">
      <c r="B564" s="15">
        <f>Kurse!B560</f>
        <v>40185</v>
      </c>
      <c r="D564" s="20" t="str">
        <f>IF(ISNUMBER(VLOOKUP(B564,CASH!$B$7:$E$2815,2,FALSE)),VLOOKUP(B564,CASH!$B$7:$E$2815,2,FALSE),"")</f>
        <v/>
      </c>
      <c r="E564" s="1"/>
      <c r="F564" s="20">
        <f t="shared" si="674"/>
        <v>0</v>
      </c>
      <c r="P564" s="9" t="str">
        <f>IF(ISNUMBER(VLOOKUP($B564,Anteile!$A$2:$BI$10000,12,FALSE)),VLOOKUP($B564,Anteile!$A$2:$BI$10000,12,FALSE),"0")</f>
        <v>0</v>
      </c>
      <c r="AB564" s="9" t="str">
        <f>IF(ISNUMBER(VLOOKUP($B564,Anteile!$A$2:$BI$10000,24,FALSE)),VLOOKUP($B564,Anteile!$A$2:$BI$10000,24,FALSE),"0")</f>
        <v>0</v>
      </c>
      <c r="AC564" s="9" t="str">
        <f>IF(ISNUMBER(VLOOKUP($B564,Anteile!$A$2:$BI$10000,25,FALSE)),VLOOKUP($B564,Anteile!$A$2:$BI$10000,25,FALSE),"0")</f>
        <v>0</v>
      </c>
      <c r="AD564" s="9" t="str">
        <f>IF(ISNUMBER(VLOOKUP($B564,Anteile!$A$2:$BI$10000,26,FALSE)),VLOOKUP($B564,Anteile!$A$2:$BI$10000,26,FALSE),"0")</f>
        <v>0</v>
      </c>
      <c r="AE564" s="9" t="str">
        <f>IF(ISNUMBER(VLOOKUP($B564,Anteile!$A$2:$BI$10000,27,FALSE)),VLOOKUP($B564,Anteile!$A$2:$BI$10000,27,FALSE),"0")</f>
        <v>0</v>
      </c>
      <c r="BE564" s="13">
        <f t="shared" ca="1" si="611"/>
        <v>787.25990081721022</v>
      </c>
      <c r="BG564" s="13">
        <f t="shared" ca="1" si="612"/>
        <v>70.454704197806805</v>
      </c>
      <c r="BS564" s="13">
        <f t="shared" ca="1" si="658"/>
        <v>0</v>
      </c>
      <c r="BT564" s="13">
        <f t="shared" ca="1" si="659"/>
        <v>41.91</v>
      </c>
      <c r="BU564" s="13">
        <f t="shared" ca="1" si="660"/>
        <v>26.325347488999093</v>
      </c>
      <c r="BV564" s="13">
        <f t="shared" ca="1" si="661"/>
        <v>25.941188796535588</v>
      </c>
      <c r="BW564" s="13">
        <f t="shared" ca="1" si="671"/>
        <v>0</v>
      </c>
      <c r="CN564" s="13">
        <f t="shared" ca="1" si="662"/>
        <v>6019.36</v>
      </c>
      <c r="CO564" s="13">
        <f t="shared" ca="1" si="663"/>
        <v>124.94</v>
      </c>
      <c r="CP564" s="13">
        <f t="shared" ca="1" si="664"/>
        <v>373.76490000000001</v>
      </c>
      <c r="CT564" s="34">
        <f t="shared" ca="1" si="665"/>
        <v>1.0090065927655587</v>
      </c>
      <c r="CU564" s="34">
        <f t="shared" ca="1" si="666"/>
        <v>0.99657015234904678</v>
      </c>
      <c r="CV564" s="34">
        <f t="shared" ca="1" si="667"/>
        <v>0.89055105221411357</v>
      </c>
      <c r="DA564" s="33">
        <f t="shared" ca="1" si="668"/>
        <v>1.4317</v>
      </c>
      <c r="DB564" s="13">
        <f t="shared" ca="1" si="669"/>
        <v>1127.1199999999999</v>
      </c>
      <c r="DE564" s="18">
        <f>IF(ISNUMBER(VLOOKUP(B564,CASH!$B$7:$D$10000,3,FALSE)),VLOOKUP(B564,CASH!$B$7:$D$10000,3,FALSE),0)</f>
        <v>0</v>
      </c>
      <c r="DS564" s="18">
        <f t="shared" ca="1" si="675"/>
        <v>0</v>
      </c>
      <c r="FA564" s="54">
        <f t="shared" si="606"/>
        <v>0</v>
      </c>
      <c r="FB564" s="54">
        <f t="shared" si="607"/>
        <v>0</v>
      </c>
      <c r="FC564" s="54">
        <f t="shared" si="672"/>
        <v>0</v>
      </c>
      <c r="FD564" s="34" t="e">
        <f t="shared" si="673"/>
        <v>#DIV/0!</v>
      </c>
      <c r="FE564" s="34" t="e">
        <f t="shared" si="670"/>
        <v>#DIV/0!</v>
      </c>
      <c r="FH564">
        <f t="shared" si="608"/>
        <v>0</v>
      </c>
      <c r="FI564">
        <f t="shared" si="609"/>
        <v>0</v>
      </c>
      <c r="FJ564">
        <f t="shared" si="610"/>
        <v>0</v>
      </c>
    </row>
    <row r="565" spans="2:166" x14ac:dyDescent="0.25">
      <c r="B565" s="15">
        <f>Kurse!B561</f>
        <v>40184</v>
      </c>
      <c r="D565" s="20" t="str">
        <f>IF(ISNUMBER(VLOOKUP(B565,CASH!$B$7:$E$2815,2,FALSE)),VLOOKUP(B565,CASH!$B$7:$E$2815,2,FALSE),"")</f>
        <v/>
      </c>
      <c r="E565" s="1"/>
      <c r="F565" s="20">
        <f t="shared" si="674"/>
        <v>0</v>
      </c>
      <c r="P565" s="9" t="str">
        <f>IF(ISNUMBER(VLOOKUP($B565,Anteile!$A$2:$BI$10000,12,FALSE)),VLOOKUP($B565,Anteile!$A$2:$BI$10000,12,FALSE),"0")</f>
        <v>0</v>
      </c>
      <c r="AB565" s="9" t="str">
        <f>IF(ISNUMBER(VLOOKUP($B565,Anteile!$A$2:$BI$10000,24,FALSE)),VLOOKUP($B565,Anteile!$A$2:$BI$10000,24,FALSE),"0")</f>
        <v>0</v>
      </c>
      <c r="AC565" s="9" t="str">
        <f>IF(ISNUMBER(VLOOKUP($B565,Anteile!$A$2:$BI$10000,25,FALSE)),VLOOKUP($B565,Anteile!$A$2:$BI$10000,25,FALSE),"0")</f>
        <v>0</v>
      </c>
      <c r="AD565" s="9" t="str">
        <f>IF(ISNUMBER(VLOOKUP($B565,Anteile!$A$2:$BI$10000,26,FALSE)),VLOOKUP($B565,Anteile!$A$2:$BI$10000,26,FALSE),"0")</f>
        <v>0</v>
      </c>
      <c r="AE565" s="9" t="str">
        <f>IF(ISNUMBER(VLOOKUP($B565,Anteile!$A$2:$BI$10000,27,FALSE)),VLOOKUP($B565,Anteile!$A$2:$BI$10000,27,FALSE),"0")</f>
        <v>0</v>
      </c>
      <c r="BE565" s="13">
        <f t="shared" ca="1" si="611"/>
        <v>788.83410874244851</v>
      </c>
      <c r="BG565" s="13">
        <f t="shared" ca="1" si="612"/>
        <v>70.06457884869107</v>
      </c>
      <c r="BS565" s="13">
        <f t="shared" ca="1" si="658"/>
        <v>0</v>
      </c>
      <c r="BT565" s="13">
        <f t="shared" ca="1" si="659"/>
        <v>41.89</v>
      </c>
      <c r="BU565" s="13">
        <f t="shared" ca="1" si="660"/>
        <v>26.282897021040206</v>
      </c>
      <c r="BV565" s="13">
        <f t="shared" ca="1" si="661"/>
        <v>25.977362683147003</v>
      </c>
      <c r="BW565" s="13">
        <f t="shared" ca="1" si="671"/>
        <v>0</v>
      </c>
      <c r="CN565" s="13">
        <f t="shared" ca="1" si="662"/>
        <v>6034.33</v>
      </c>
      <c r="CO565" s="13">
        <f t="shared" ca="1" si="663"/>
        <v>124.06</v>
      </c>
      <c r="CP565" s="13">
        <f t="shared" ca="1" si="664"/>
        <v>374.03149999999999</v>
      </c>
      <c r="CT565" s="34">
        <f t="shared" ca="1" si="665"/>
        <v>1.0115159672993463</v>
      </c>
      <c r="CU565" s="34">
        <f t="shared" ca="1" si="666"/>
        <v>0.98955092924942167</v>
      </c>
      <c r="CV565" s="34">
        <f t="shared" ca="1" si="667"/>
        <v>0.89118626678487789</v>
      </c>
      <c r="DA565" s="33">
        <f t="shared" ca="1" si="668"/>
        <v>1.4400999999999999</v>
      </c>
      <c r="DB565" s="13">
        <f t="shared" ca="1" si="669"/>
        <v>1136</v>
      </c>
      <c r="DE565" s="18">
        <f>IF(ISNUMBER(VLOOKUP(B565,CASH!$B$7:$D$10000,3,FALSE)),VLOOKUP(B565,CASH!$B$7:$D$10000,3,FALSE),0)</f>
        <v>0</v>
      </c>
      <c r="DS565" s="18">
        <f t="shared" ca="1" si="675"/>
        <v>0</v>
      </c>
      <c r="FA565" s="54">
        <f t="shared" si="606"/>
        <v>0</v>
      </c>
      <c r="FB565" s="54">
        <f t="shared" si="607"/>
        <v>0</v>
      </c>
      <c r="FC565" s="54">
        <f t="shared" si="672"/>
        <v>0</v>
      </c>
      <c r="FD565" s="34" t="e">
        <f t="shared" si="673"/>
        <v>#DIV/0!</v>
      </c>
      <c r="FE565" s="34" t="e">
        <f t="shared" si="670"/>
        <v>#DIV/0!</v>
      </c>
      <c r="FH565">
        <f t="shared" si="608"/>
        <v>0</v>
      </c>
      <c r="FI565">
        <f t="shared" si="609"/>
        <v>0</v>
      </c>
      <c r="FJ565">
        <f t="shared" si="610"/>
        <v>0</v>
      </c>
    </row>
    <row r="566" spans="2:166" x14ac:dyDescent="0.25">
      <c r="B566" s="15">
        <f>Kurse!B562</f>
        <v>40183</v>
      </c>
      <c r="D566" s="20" t="str">
        <f>IF(ISNUMBER(VLOOKUP(B566,CASH!$B$7:$E$2815,2,FALSE)),VLOOKUP(B566,CASH!$B$7:$E$2815,2,FALSE),"")</f>
        <v/>
      </c>
      <c r="E566" s="1"/>
      <c r="F566" s="20">
        <f t="shared" si="674"/>
        <v>0</v>
      </c>
      <c r="P566" s="9" t="str">
        <f>IF(ISNUMBER(VLOOKUP($B566,Anteile!$A$2:$BI$10000,12,FALSE)),VLOOKUP($B566,Anteile!$A$2:$BI$10000,12,FALSE),"0")</f>
        <v>0</v>
      </c>
      <c r="AB566" s="9" t="str">
        <f>IF(ISNUMBER(VLOOKUP($B566,Anteile!$A$2:$BI$10000,24,FALSE)),VLOOKUP($B566,Anteile!$A$2:$BI$10000,24,FALSE),"0")</f>
        <v>0</v>
      </c>
      <c r="AC566" s="9" t="str">
        <f>IF(ISNUMBER(VLOOKUP($B566,Anteile!$A$2:$BI$10000,25,FALSE)),VLOOKUP($B566,Anteile!$A$2:$BI$10000,25,FALSE),"0")</f>
        <v>0</v>
      </c>
      <c r="AD566" s="9" t="str">
        <f>IF(ISNUMBER(VLOOKUP($B566,Anteile!$A$2:$BI$10000,26,FALSE)),VLOOKUP($B566,Anteile!$A$2:$BI$10000,26,FALSE),"0")</f>
        <v>0</v>
      </c>
      <c r="AE566" s="9" t="str">
        <f>IF(ISNUMBER(VLOOKUP($B566,Anteile!$A$2:$BI$10000,27,FALSE)),VLOOKUP($B566,Anteile!$A$2:$BI$10000,27,FALSE),"0")</f>
        <v>0</v>
      </c>
      <c r="BE566" s="13">
        <f t="shared" ca="1" si="611"/>
        <v>778.81214315554939</v>
      </c>
      <c r="BG566" s="13">
        <f t="shared" ca="1" si="612"/>
        <v>70.254839158891528</v>
      </c>
      <c r="BS566" s="13">
        <f t="shared" ca="1" si="658"/>
        <v>0</v>
      </c>
      <c r="BT566" s="13">
        <f t="shared" ca="1" si="659"/>
        <v>41.83</v>
      </c>
      <c r="BU566" s="13">
        <f t="shared" ca="1" si="660"/>
        <v>26.333379752123662</v>
      </c>
      <c r="BV566" s="13">
        <f t="shared" ca="1" si="661"/>
        <v>25.880796546442003</v>
      </c>
      <c r="BW566" s="13">
        <f t="shared" ca="1" si="671"/>
        <v>0</v>
      </c>
      <c r="CN566" s="13">
        <f t="shared" ca="1" si="662"/>
        <v>6031.86</v>
      </c>
      <c r="CO566" s="13">
        <f t="shared" ca="1" si="663"/>
        <v>123.46</v>
      </c>
      <c r="CP566" s="13">
        <f t="shared" ca="1" si="664"/>
        <v>374.01940000000002</v>
      </c>
      <c r="CT566" s="34">
        <f t="shared" ca="1" si="665"/>
        <v>1.0111019288826157</v>
      </c>
      <c r="CU566" s="34">
        <f t="shared" ca="1" si="666"/>
        <v>0.98476509531785905</v>
      </c>
      <c r="CV566" s="34">
        <f t="shared" ca="1" si="667"/>
        <v>0.89115743671621239</v>
      </c>
      <c r="DA566" s="33">
        <f t="shared" ca="1" si="668"/>
        <v>1.4361999999999999</v>
      </c>
      <c r="DB566" s="13">
        <f t="shared" ca="1" si="669"/>
        <v>1118.53</v>
      </c>
      <c r="DE566" s="18">
        <f>IF(ISNUMBER(VLOOKUP(B566,CASH!$B$7:$D$10000,3,FALSE)),VLOOKUP(B566,CASH!$B$7:$D$10000,3,FALSE),0)</f>
        <v>0</v>
      </c>
      <c r="DS566" s="18">
        <f t="shared" ca="1" si="675"/>
        <v>0</v>
      </c>
      <c r="FA566" s="54">
        <f t="shared" si="606"/>
        <v>0</v>
      </c>
      <c r="FB566" s="54">
        <f t="shared" si="607"/>
        <v>0</v>
      </c>
      <c r="FC566" s="54">
        <f t="shared" si="672"/>
        <v>0</v>
      </c>
      <c r="FD566" s="34" t="e">
        <f t="shared" si="673"/>
        <v>#DIV/0!</v>
      </c>
      <c r="FE566" s="34" t="e">
        <f t="shared" si="670"/>
        <v>#DIV/0!</v>
      </c>
      <c r="FH566">
        <f t="shared" si="608"/>
        <v>0</v>
      </c>
      <c r="FI566">
        <f t="shared" si="609"/>
        <v>0</v>
      </c>
      <c r="FJ566">
        <f t="shared" si="610"/>
        <v>0</v>
      </c>
    </row>
    <row r="567" spans="2:166" x14ac:dyDescent="0.25">
      <c r="B567" s="15">
        <f>Kurse!B563</f>
        <v>40182</v>
      </c>
      <c r="D567" s="20" t="str">
        <f>IF(ISNUMBER(VLOOKUP(B567,CASH!$B$7:$E$2815,2,FALSE)),VLOOKUP(B567,CASH!$B$7:$E$2815,2,FALSE),"")</f>
        <v/>
      </c>
      <c r="E567" s="1"/>
      <c r="F567" s="20">
        <f t="shared" si="674"/>
        <v>0</v>
      </c>
      <c r="P567" s="9" t="str">
        <f>IF(ISNUMBER(VLOOKUP($B567,Anteile!$A$2:$BI$10000,12,FALSE)),VLOOKUP($B567,Anteile!$A$2:$BI$10000,12,FALSE),"0")</f>
        <v>0</v>
      </c>
      <c r="AB567" s="9" t="str">
        <f>IF(ISNUMBER(VLOOKUP($B567,Anteile!$A$2:$BI$10000,24,FALSE)),VLOOKUP($B567,Anteile!$A$2:$BI$10000,24,FALSE),"0")</f>
        <v>0</v>
      </c>
      <c r="AC567" s="9" t="str">
        <f>IF(ISNUMBER(VLOOKUP($B567,Anteile!$A$2:$BI$10000,25,FALSE)),VLOOKUP($B567,Anteile!$A$2:$BI$10000,25,FALSE),"0")</f>
        <v>0</v>
      </c>
      <c r="AD567" s="9" t="str">
        <f>IF(ISNUMBER(VLOOKUP($B567,Anteile!$A$2:$BI$10000,26,FALSE)),VLOOKUP($B567,Anteile!$A$2:$BI$10000,26,FALSE),"0")</f>
        <v>0</v>
      </c>
      <c r="AE567" s="9" t="str">
        <f>IF(ISNUMBER(VLOOKUP($B567,Anteile!$A$2:$BI$10000,27,FALSE)),VLOOKUP($B567,Anteile!$A$2:$BI$10000,27,FALSE),"0")</f>
        <v>0</v>
      </c>
      <c r="BE567" s="13">
        <f t="shared" ca="1" si="611"/>
        <v>776.91507798960151</v>
      </c>
      <c r="BG567" s="13">
        <f t="shared" ca="1" si="612"/>
        <v>69.601386481802436</v>
      </c>
      <c r="BS567" s="13">
        <f t="shared" ca="1" si="658"/>
        <v>0</v>
      </c>
      <c r="BT567" s="13">
        <f t="shared" ca="1" si="659"/>
        <v>41.84</v>
      </c>
      <c r="BU567" s="13">
        <f t="shared" ca="1" si="660"/>
        <v>25.885615251299832</v>
      </c>
      <c r="BV567" s="13">
        <f t="shared" ca="1" si="661"/>
        <v>25.497400346620452</v>
      </c>
      <c r="BW567" s="13">
        <f t="shared" ca="1" si="671"/>
        <v>0</v>
      </c>
      <c r="CN567" s="13">
        <f t="shared" ca="1" si="662"/>
        <v>6048.3</v>
      </c>
      <c r="CO567" s="13">
        <f t="shared" ca="1" si="663"/>
        <v>122.7</v>
      </c>
      <c r="CP567" s="13">
        <f t="shared" ca="1" si="664"/>
        <v>374.7432</v>
      </c>
      <c r="CT567" s="34">
        <f t="shared" ca="1" si="665"/>
        <v>1.0138577149437695</v>
      </c>
      <c r="CU567" s="34">
        <f t="shared" ca="1" si="666"/>
        <v>0.97870303900454658</v>
      </c>
      <c r="CV567" s="34">
        <f t="shared" ca="1" si="667"/>
        <v>0.89288199900548182</v>
      </c>
      <c r="DA567" s="33">
        <f t="shared" ca="1" si="668"/>
        <v>1.4424999999999999</v>
      </c>
      <c r="DB567" s="13">
        <f t="shared" ca="1" si="669"/>
        <v>1120.7</v>
      </c>
      <c r="DE567" s="18">
        <f>IF(ISNUMBER(VLOOKUP(B567,CASH!$B$7:$D$10000,3,FALSE)),VLOOKUP(B567,CASH!$B$7:$D$10000,3,FALSE),0)</f>
        <v>0</v>
      </c>
      <c r="DS567" s="18">
        <f t="shared" ca="1" si="675"/>
        <v>0</v>
      </c>
      <c r="FA567" s="54">
        <f t="shared" si="606"/>
        <v>0</v>
      </c>
      <c r="FB567" s="54">
        <f t="shared" si="607"/>
        <v>0</v>
      </c>
      <c r="FC567" s="54">
        <f t="shared" si="672"/>
        <v>0</v>
      </c>
      <c r="FD567" s="34" t="e">
        <f t="shared" si="673"/>
        <v>#DIV/0!</v>
      </c>
      <c r="FE567" s="34" t="e">
        <f t="shared" si="670"/>
        <v>#DIV/0!</v>
      </c>
      <c r="FH567">
        <f t="shared" si="608"/>
        <v>0</v>
      </c>
      <c r="FI567">
        <f t="shared" si="609"/>
        <v>0</v>
      </c>
      <c r="FJ567">
        <f t="shared" si="610"/>
        <v>0</v>
      </c>
    </row>
    <row r="568" spans="2:166" x14ac:dyDescent="0.25">
      <c r="B568" s="15">
        <f>Kurse!B564</f>
        <v>40177</v>
      </c>
      <c r="D568" s="20" t="str">
        <f>IF(ISNUMBER(VLOOKUP(B568,CASH!$B$7:$E$2815,2,FALSE)),VLOOKUP(B568,CASH!$B$7:$E$2815,2,FALSE),"")</f>
        <v/>
      </c>
      <c r="E568" s="1"/>
      <c r="F568" s="20">
        <f t="shared" si="674"/>
        <v>0</v>
      </c>
      <c r="P568" s="9" t="str">
        <f>IF(ISNUMBER(VLOOKUP($B568,Anteile!$A$2:$BI$10000,12,FALSE)),VLOOKUP($B568,Anteile!$A$2:$BI$10000,12,FALSE),"0")</f>
        <v>0</v>
      </c>
      <c r="AB568" s="9" t="str">
        <f>IF(ISNUMBER(VLOOKUP($B568,Anteile!$A$2:$BI$10000,24,FALSE)),VLOOKUP($B568,Anteile!$A$2:$BI$10000,24,FALSE),"0")</f>
        <v>0</v>
      </c>
      <c r="AC568" s="9" t="str">
        <f>IF(ISNUMBER(VLOOKUP($B568,Anteile!$A$2:$BI$10000,25,FALSE)),VLOOKUP($B568,Anteile!$A$2:$BI$10000,25,FALSE),"0")</f>
        <v>0</v>
      </c>
      <c r="AD568" s="9" t="str">
        <f>IF(ISNUMBER(VLOOKUP($B568,Anteile!$A$2:$BI$10000,26,FALSE)),VLOOKUP($B568,Anteile!$A$2:$BI$10000,26,FALSE),"0")</f>
        <v>0</v>
      </c>
      <c r="AE568" s="9" t="str">
        <f>IF(ISNUMBER(VLOOKUP($B568,Anteile!$A$2:$BI$10000,27,FALSE)),VLOOKUP($B568,Anteile!$A$2:$BI$10000,27,FALSE),"0")</f>
        <v>0</v>
      </c>
      <c r="BE568" s="13">
        <f t="shared" ca="1" si="611"/>
        <v>762.34309623430966</v>
      </c>
      <c r="BG568" s="13">
        <f t="shared" ca="1" si="612"/>
        <v>69.721059972106005</v>
      </c>
      <c r="BS568" s="13">
        <f t="shared" ca="1" si="658"/>
        <v>0</v>
      </c>
      <c r="BT568" s="13">
        <f t="shared" ca="1" si="659"/>
        <v>41.11</v>
      </c>
      <c r="BU568" s="13">
        <f t="shared" ca="1" si="660"/>
        <v>25.599721059972108</v>
      </c>
      <c r="BV568" s="13">
        <f t="shared" ca="1" si="661"/>
        <v>25.034867503486751</v>
      </c>
      <c r="BW568" s="13">
        <f t="shared" ca="1" si="671"/>
        <v>0</v>
      </c>
      <c r="CN568" s="13">
        <f t="shared" ca="1" si="662"/>
        <v>5957.43</v>
      </c>
      <c r="CO568" s="13">
        <f t="shared" ca="1" si="663"/>
        <v>122.11</v>
      </c>
      <c r="CP568" s="13">
        <f t="shared" ca="1" si="664"/>
        <v>375.61869999999999</v>
      </c>
      <c r="CT568" s="34">
        <f t="shared" ca="1" si="665"/>
        <v>0.99862545950721049</v>
      </c>
      <c r="CU568" s="34">
        <f t="shared" ca="1" si="666"/>
        <v>0.97399696897184329</v>
      </c>
      <c r="CV568" s="34">
        <f t="shared" ca="1" si="667"/>
        <v>0.89496800934570753</v>
      </c>
      <c r="DA568" s="33">
        <f t="shared" ca="1" si="668"/>
        <v>1.4339999999999999</v>
      </c>
      <c r="DB568" s="13">
        <f t="shared" ca="1" si="669"/>
        <v>1093.2</v>
      </c>
      <c r="DE568" s="18">
        <f>IF(ISNUMBER(VLOOKUP(B568,CASH!$B$7:$D$10000,3,FALSE)),VLOOKUP(B568,CASH!$B$7:$D$10000,3,FALSE),0)</f>
        <v>0</v>
      </c>
      <c r="DS568" s="18">
        <f t="shared" ca="1" si="675"/>
        <v>0</v>
      </c>
      <c r="FA568" s="54">
        <f t="shared" si="606"/>
        <v>0</v>
      </c>
      <c r="FB568" s="54">
        <f t="shared" si="607"/>
        <v>0</v>
      </c>
      <c r="FC568" s="54">
        <f t="shared" si="672"/>
        <v>0</v>
      </c>
      <c r="FD568" s="34" t="e">
        <f t="shared" si="673"/>
        <v>#DIV/0!</v>
      </c>
      <c r="FE568" s="34" t="e">
        <f t="shared" si="670"/>
        <v>#DIV/0!</v>
      </c>
      <c r="FH568">
        <f t="shared" si="608"/>
        <v>0</v>
      </c>
      <c r="FI568">
        <f t="shared" si="609"/>
        <v>0</v>
      </c>
      <c r="FJ568">
        <f t="shared" si="610"/>
        <v>0</v>
      </c>
    </row>
    <row r="569" spans="2:166" x14ac:dyDescent="0.25">
      <c r="B569" s="15">
        <f>Kurse!B565</f>
        <v>40176</v>
      </c>
      <c r="D569" s="20" t="str">
        <f>IF(ISNUMBER(VLOOKUP(B569,CASH!$B$7:$E$2815,2,FALSE)),VLOOKUP(B569,CASH!$B$7:$E$2815,2,FALSE),"")</f>
        <v/>
      </c>
      <c r="E569" s="1"/>
      <c r="F569" s="20">
        <f t="shared" si="674"/>
        <v>0</v>
      </c>
      <c r="P569" s="9" t="str">
        <f>IF(ISNUMBER(VLOOKUP($B569,Anteile!$A$2:$BI$10000,12,FALSE)),VLOOKUP($B569,Anteile!$A$2:$BI$10000,12,FALSE),"0")</f>
        <v>0</v>
      </c>
      <c r="AB569" s="9" t="str">
        <f>IF(ISNUMBER(VLOOKUP($B569,Anteile!$A$2:$BI$10000,24,FALSE)),VLOOKUP($B569,Anteile!$A$2:$BI$10000,24,FALSE),"0")</f>
        <v>0</v>
      </c>
      <c r="AC569" s="9" t="str">
        <f>IF(ISNUMBER(VLOOKUP($B569,Anteile!$A$2:$BI$10000,25,FALSE)),VLOOKUP($B569,Anteile!$A$2:$BI$10000,25,FALSE),"0")</f>
        <v>0</v>
      </c>
      <c r="AD569" s="9" t="str">
        <f>IF(ISNUMBER(VLOOKUP($B569,Anteile!$A$2:$BI$10000,26,FALSE)),VLOOKUP($B569,Anteile!$A$2:$BI$10000,26,FALSE),"0")</f>
        <v>0</v>
      </c>
      <c r="AE569" s="9" t="str">
        <f>IF(ISNUMBER(VLOOKUP($B569,Anteile!$A$2:$BI$10000,27,FALSE)),VLOOKUP($B569,Anteile!$A$2:$BI$10000,27,FALSE),"0")</f>
        <v>0</v>
      </c>
      <c r="BE569" s="13">
        <f t="shared" ca="1" si="611"/>
        <v>762.27073017644193</v>
      </c>
      <c r="BG569" s="13">
        <f t="shared" ca="1" si="612"/>
        <v>70.130413557430785</v>
      </c>
      <c r="BS569" s="13">
        <f t="shared" ca="1" si="658"/>
        <v>0</v>
      </c>
      <c r="BT569" s="13">
        <f t="shared" ca="1" si="659"/>
        <v>41.26</v>
      </c>
      <c r="BU569" s="13">
        <f t="shared" ca="1" si="660"/>
        <v>25.915335797475414</v>
      </c>
      <c r="BV569" s="13">
        <f t="shared" ca="1" si="661"/>
        <v>25.036613431899017</v>
      </c>
      <c r="BW569" s="13">
        <f t="shared" ca="1" si="671"/>
        <v>0</v>
      </c>
      <c r="CN569" s="13">
        <f t="shared" ca="1" si="662"/>
        <v>6011.55</v>
      </c>
      <c r="CO569" s="13">
        <f t="shared" ca="1" si="663"/>
        <v>122.07</v>
      </c>
      <c r="CP569" s="13">
        <f t="shared" ca="1" si="664"/>
        <v>376.1044</v>
      </c>
      <c r="CT569" s="34">
        <f t="shared" ca="1" si="665"/>
        <v>1.0076974267596215</v>
      </c>
      <c r="CU569" s="34">
        <f t="shared" ca="1" si="666"/>
        <v>0.97367791337640575</v>
      </c>
      <c r="CV569" s="34">
        <f t="shared" ca="1" si="667"/>
        <v>0.89612526259784653</v>
      </c>
      <c r="DA569" s="33">
        <f t="shared" ca="1" si="668"/>
        <v>1.4339</v>
      </c>
      <c r="DB569" s="13">
        <f t="shared" ca="1" si="669"/>
        <v>1093.02</v>
      </c>
      <c r="DE569" s="18">
        <f>IF(ISNUMBER(VLOOKUP(B569,CASH!$B$7:$D$10000,3,FALSE)),VLOOKUP(B569,CASH!$B$7:$D$10000,3,FALSE),0)</f>
        <v>0</v>
      </c>
      <c r="DS569" s="18">
        <f t="shared" ca="1" si="675"/>
        <v>0</v>
      </c>
      <c r="FA569" s="54">
        <f t="shared" si="606"/>
        <v>0</v>
      </c>
      <c r="FB569" s="54">
        <f t="shared" si="607"/>
        <v>0</v>
      </c>
      <c r="FC569" s="54">
        <f t="shared" si="672"/>
        <v>0</v>
      </c>
      <c r="FD569" s="34" t="e">
        <f t="shared" si="673"/>
        <v>#DIV/0!</v>
      </c>
      <c r="FE569" s="34" t="e">
        <f t="shared" si="670"/>
        <v>#DIV/0!</v>
      </c>
      <c r="FH569">
        <f t="shared" si="608"/>
        <v>0</v>
      </c>
      <c r="FI569">
        <f t="shared" si="609"/>
        <v>0</v>
      </c>
      <c r="FJ569">
        <f t="shared" si="610"/>
        <v>0</v>
      </c>
    </row>
    <row r="570" spans="2:166" x14ac:dyDescent="0.25">
      <c r="B570" s="15">
        <f>Kurse!B566</f>
        <v>40175</v>
      </c>
      <c r="D570" s="20" t="str">
        <f>IF(ISNUMBER(VLOOKUP(B570,CASH!$B$7:$E$2815,2,FALSE)),VLOOKUP(B570,CASH!$B$7:$E$2815,2,FALSE),"")</f>
        <v/>
      </c>
      <c r="E570" s="1"/>
      <c r="F570" s="20">
        <f t="shared" si="674"/>
        <v>0</v>
      </c>
      <c r="P570" s="9" t="str">
        <f>IF(ISNUMBER(VLOOKUP($B570,Anteile!$A$2:$BI$10000,12,FALSE)),VLOOKUP($B570,Anteile!$A$2:$BI$10000,12,FALSE),"0")</f>
        <v>0</v>
      </c>
      <c r="AB570" s="9" t="str">
        <f>IF(ISNUMBER(VLOOKUP($B570,Anteile!$A$2:$BI$10000,24,FALSE)),VLOOKUP($B570,Anteile!$A$2:$BI$10000,24,FALSE),"0")</f>
        <v>0</v>
      </c>
      <c r="AC570" s="9" t="str">
        <f>IF(ISNUMBER(VLOOKUP($B570,Anteile!$A$2:$BI$10000,25,FALSE)),VLOOKUP($B570,Anteile!$A$2:$BI$10000,25,FALSE),"0")</f>
        <v>0</v>
      </c>
      <c r="AD570" s="9" t="str">
        <f>IF(ISNUMBER(VLOOKUP($B570,Anteile!$A$2:$BI$10000,26,FALSE)),VLOOKUP($B570,Anteile!$A$2:$BI$10000,26,FALSE),"0")</f>
        <v>0</v>
      </c>
      <c r="AE570" s="9" t="str">
        <f>IF(ISNUMBER(VLOOKUP($B570,Anteile!$A$2:$BI$10000,27,FALSE)),VLOOKUP($B570,Anteile!$A$2:$BI$10000,27,FALSE),"0")</f>
        <v>0</v>
      </c>
      <c r="BE570" s="13">
        <f t="shared" ca="1" si="611"/>
        <v>768.8561091010298</v>
      </c>
      <c r="BG570" s="13">
        <f t="shared" ca="1" si="612"/>
        <v>70.17091035926056</v>
      </c>
      <c r="BS570" s="13">
        <f t="shared" ca="1" si="658"/>
        <v>0</v>
      </c>
      <c r="BT570" s="13">
        <f t="shared" ca="1" si="659"/>
        <v>41.11</v>
      </c>
      <c r="BU570" s="13">
        <f t="shared" ca="1" si="660"/>
        <v>25.716671305315892</v>
      </c>
      <c r="BV570" s="13">
        <f t="shared" ca="1" si="661"/>
        <v>24.993042026161984</v>
      </c>
      <c r="BW570" s="13">
        <f t="shared" ca="1" si="671"/>
        <v>0</v>
      </c>
      <c r="CN570" s="13">
        <f t="shared" ca="1" si="662"/>
        <v>6002.92</v>
      </c>
      <c r="CO570" s="13">
        <f t="shared" ca="1" si="663"/>
        <v>121.55</v>
      </c>
      <c r="CP570" s="13">
        <f t="shared" ca="1" si="664"/>
        <v>376.91980000000001</v>
      </c>
      <c r="CT570" s="34">
        <f t="shared" ca="1" si="665"/>
        <v>1.0062508067044051</v>
      </c>
      <c r="CU570" s="34">
        <f t="shared" ca="1" si="666"/>
        <v>0.96953019063571821</v>
      </c>
      <c r="CV570" s="34">
        <f t="shared" ca="1" si="667"/>
        <v>0.89806807565486557</v>
      </c>
      <c r="DA570" s="33">
        <f t="shared" ca="1" si="668"/>
        <v>1.4372</v>
      </c>
      <c r="DB570" s="13">
        <f t="shared" ca="1" si="669"/>
        <v>1105</v>
      </c>
      <c r="DE570" s="18">
        <f>IF(ISNUMBER(VLOOKUP(B570,CASH!$B$7:$D$10000,3,FALSE)),VLOOKUP(B570,CASH!$B$7:$D$10000,3,FALSE),0)</f>
        <v>0</v>
      </c>
      <c r="DS570" s="18">
        <f t="shared" ca="1" si="675"/>
        <v>0</v>
      </c>
      <c r="FA570" s="54">
        <f t="shared" si="606"/>
        <v>0</v>
      </c>
      <c r="FB570" s="54">
        <f t="shared" si="607"/>
        <v>0</v>
      </c>
      <c r="FC570" s="54">
        <f t="shared" si="672"/>
        <v>0</v>
      </c>
      <c r="FD570" s="34" t="e">
        <f t="shared" si="673"/>
        <v>#DIV/0!</v>
      </c>
      <c r="FE570" s="34" t="e">
        <f t="shared" si="670"/>
        <v>#DIV/0!</v>
      </c>
      <c r="FH570">
        <f t="shared" si="608"/>
        <v>0</v>
      </c>
      <c r="FI570">
        <f t="shared" si="609"/>
        <v>0</v>
      </c>
      <c r="FJ570">
        <f t="shared" si="610"/>
        <v>0</v>
      </c>
    </row>
    <row r="571" spans="2:166" x14ac:dyDescent="0.25">
      <c r="B571" s="15">
        <f>Kurse!B567</f>
        <v>40170</v>
      </c>
      <c r="D571" s="20" t="str">
        <f>IF(ISNUMBER(VLOOKUP(B571,CASH!$B$7:$E$2815,2,FALSE)),VLOOKUP(B571,CASH!$B$7:$E$2815,2,FALSE),"")</f>
        <v/>
      </c>
      <c r="E571" s="1"/>
      <c r="F571" s="20">
        <f t="shared" si="674"/>
        <v>0</v>
      </c>
      <c r="P571" s="9" t="str">
        <f>IF(ISNUMBER(VLOOKUP($B571,Anteile!$A$2:$BI$10000,12,FALSE)),VLOOKUP($B571,Anteile!$A$2:$BI$10000,12,FALSE),"0")</f>
        <v>0</v>
      </c>
      <c r="AB571" s="9" t="str">
        <f>IF(ISNUMBER(VLOOKUP($B571,Anteile!$A$2:$BI$10000,24,FALSE)),VLOOKUP($B571,Anteile!$A$2:$BI$10000,24,FALSE),"0")</f>
        <v>0</v>
      </c>
      <c r="AC571" s="9" t="str">
        <f>IF(ISNUMBER(VLOOKUP($B571,Anteile!$A$2:$BI$10000,25,FALSE)),VLOOKUP($B571,Anteile!$A$2:$BI$10000,25,FALSE),"0")</f>
        <v>0</v>
      </c>
      <c r="AD571" s="9" t="str">
        <f>IF(ISNUMBER(VLOOKUP($B571,Anteile!$A$2:$BI$10000,26,FALSE)),VLOOKUP($B571,Anteile!$A$2:$BI$10000,26,FALSE),"0")</f>
        <v>0</v>
      </c>
      <c r="AE571" s="9" t="str">
        <f>IF(ISNUMBER(VLOOKUP($B571,Anteile!$A$2:$BI$10000,27,FALSE)),VLOOKUP($B571,Anteile!$A$2:$BI$10000,27,FALSE),"0")</f>
        <v>0</v>
      </c>
      <c r="BE571" s="13">
        <f t="shared" ca="1" si="611"/>
        <v>761.54168119986048</v>
      </c>
      <c r="BG571" s="13">
        <f t="shared" ca="1" si="612"/>
        <v>70.17091035926056</v>
      </c>
      <c r="BS571" s="13">
        <f t="shared" ca="1" si="658"/>
        <v>0</v>
      </c>
      <c r="BT571" s="13">
        <f t="shared" ca="1" si="659"/>
        <v>40.9</v>
      </c>
      <c r="BU571" s="13">
        <f t="shared" ca="1" si="660"/>
        <v>25.424561403508768</v>
      </c>
      <c r="BV571" s="13">
        <f t="shared" ca="1" si="661"/>
        <v>24.632019532612489</v>
      </c>
      <c r="BW571" s="13">
        <f t="shared" ca="1" si="671"/>
        <v>0</v>
      </c>
      <c r="CN571" s="13">
        <f t="shared" ca="1" si="662"/>
        <v>5957.44</v>
      </c>
      <c r="CO571" s="13">
        <f t="shared" ca="1" si="663"/>
        <v>120.8</v>
      </c>
      <c r="CP571" s="13">
        <f t="shared" ca="1" si="664"/>
        <v>377.92809999999997</v>
      </c>
      <c r="CT571" s="34">
        <f t="shared" ca="1" si="665"/>
        <v>0.99862713577610407</v>
      </c>
      <c r="CU571" s="34">
        <f t="shared" ca="1" si="666"/>
        <v>0.96354789822126496</v>
      </c>
      <c r="CV571" s="34">
        <f t="shared" ca="1" si="667"/>
        <v>0.90047050195532197</v>
      </c>
      <c r="DA571" s="33">
        <f t="shared" ca="1" si="668"/>
        <v>1.4335</v>
      </c>
      <c r="DB571" s="13">
        <f t="shared" ca="1" si="669"/>
        <v>1091.67</v>
      </c>
      <c r="DE571" s="18">
        <f>IF(ISNUMBER(VLOOKUP(B571,CASH!$B$7:$D$10000,3,FALSE)),VLOOKUP(B571,CASH!$B$7:$D$10000,3,FALSE),0)</f>
        <v>0</v>
      </c>
      <c r="DS571" s="18">
        <f t="shared" ca="1" si="675"/>
        <v>0</v>
      </c>
      <c r="FA571" s="54">
        <f t="shared" si="606"/>
        <v>0</v>
      </c>
      <c r="FB571" s="54">
        <f t="shared" si="607"/>
        <v>0</v>
      </c>
      <c r="FC571" s="54">
        <f t="shared" si="672"/>
        <v>0</v>
      </c>
      <c r="FD571" s="34" t="e">
        <f t="shared" si="673"/>
        <v>#DIV/0!</v>
      </c>
      <c r="FE571" s="34" t="e">
        <f t="shared" si="670"/>
        <v>#DIV/0!</v>
      </c>
      <c r="FH571">
        <f t="shared" si="608"/>
        <v>0</v>
      </c>
      <c r="FI571">
        <f t="shared" si="609"/>
        <v>0</v>
      </c>
      <c r="FJ571">
        <f t="shared" si="610"/>
        <v>0</v>
      </c>
    </row>
    <row r="572" spans="2:166" x14ac:dyDescent="0.25">
      <c r="B572" s="15">
        <f>Kurse!B568</f>
        <v>40169</v>
      </c>
      <c r="D572" s="20" t="str">
        <f>IF(ISNUMBER(VLOOKUP(B572,CASH!$B$7:$E$2815,2,FALSE)),VLOOKUP(B572,CASH!$B$7:$E$2815,2,FALSE),"")</f>
        <v/>
      </c>
      <c r="E572" s="1"/>
      <c r="F572" s="20">
        <f t="shared" si="674"/>
        <v>0</v>
      </c>
      <c r="P572" s="9" t="str">
        <f>IF(ISNUMBER(VLOOKUP($B572,Anteile!$A$2:$BI$10000,12,FALSE)),VLOOKUP($B572,Anteile!$A$2:$BI$10000,12,FALSE),"0")</f>
        <v>0</v>
      </c>
      <c r="AB572" s="9" t="str">
        <f>IF(ISNUMBER(VLOOKUP($B572,Anteile!$A$2:$BI$10000,24,FALSE)),VLOOKUP($B572,Anteile!$A$2:$BI$10000,24,FALSE),"0")</f>
        <v>0</v>
      </c>
      <c r="AC572" s="9" t="str">
        <f>IF(ISNUMBER(VLOOKUP($B572,Anteile!$A$2:$BI$10000,25,FALSE)),VLOOKUP($B572,Anteile!$A$2:$BI$10000,25,FALSE),"0")</f>
        <v>0</v>
      </c>
      <c r="AD572" s="9" t="str">
        <f>IF(ISNUMBER(VLOOKUP($B572,Anteile!$A$2:$BI$10000,26,FALSE)),VLOOKUP($B572,Anteile!$A$2:$BI$10000,26,FALSE),"0")</f>
        <v>0</v>
      </c>
      <c r="AE572" s="9" t="str">
        <f>IF(ISNUMBER(VLOOKUP($B572,Anteile!$A$2:$BI$10000,27,FALSE)),VLOOKUP($B572,Anteile!$A$2:$BI$10000,27,FALSE),"0")</f>
        <v>0</v>
      </c>
      <c r="BE572" s="13">
        <f t="shared" ca="1" si="611"/>
        <v>761.54385964912285</v>
      </c>
      <c r="BG572" s="13">
        <f t="shared" ca="1" si="612"/>
        <v>70.575438596491225</v>
      </c>
      <c r="BS572" s="13">
        <f t="shared" ca="1" si="658"/>
        <v>0</v>
      </c>
      <c r="BT572" s="13">
        <f t="shared" ca="1" si="659"/>
        <v>40.78</v>
      </c>
      <c r="BU572" s="13">
        <f t="shared" ca="1" si="660"/>
        <v>25.424561403508768</v>
      </c>
      <c r="BV572" s="13">
        <f t="shared" ca="1" si="661"/>
        <v>24.505263157894738</v>
      </c>
      <c r="BW572" s="13">
        <f t="shared" ca="1" si="671"/>
        <v>0</v>
      </c>
      <c r="CN572" s="13">
        <f t="shared" ca="1" si="662"/>
        <v>5945.69</v>
      </c>
      <c r="CO572" s="13">
        <f t="shared" ca="1" si="663"/>
        <v>120.45</v>
      </c>
      <c r="CP572" s="13">
        <f t="shared" ca="1" si="664"/>
        <v>377.93520000000001</v>
      </c>
      <c r="CT572" s="34">
        <f t="shared" ca="1" si="665"/>
        <v>0.9966575198260702</v>
      </c>
      <c r="CU572" s="34">
        <f t="shared" ca="1" si="666"/>
        <v>0.96075616176118683</v>
      </c>
      <c r="CV572" s="34">
        <f t="shared" ca="1" si="667"/>
        <v>0.90048741877247296</v>
      </c>
      <c r="DA572" s="33">
        <f t="shared" ca="1" si="668"/>
        <v>1.425</v>
      </c>
      <c r="DB572" s="13">
        <f t="shared" ca="1" si="669"/>
        <v>1085.2</v>
      </c>
      <c r="DE572" s="18">
        <f>IF(ISNUMBER(VLOOKUP(B572,CASH!$B$7:$D$10000,3,FALSE)),VLOOKUP(B572,CASH!$B$7:$D$10000,3,FALSE),0)</f>
        <v>0</v>
      </c>
      <c r="DS572" s="18">
        <f t="shared" ca="1" si="675"/>
        <v>0</v>
      </c>
      <c r="FA572" s="54">
        <f t="shared" si="606"/>
        <v>0</v>
      </c>
      <c r="FB572" s="54">
        <f t="shared" si="607"/>
        <v>0</v>
      </c>
      <c r="FC572" s="54">
        <f t="shared" si="672"/>
        <v>0</v>
      </c>
      <c r="FD572" s="34" t="e">
        <f t="shared" si="673"/>
        <v>#DIV/0!</v>
      </c>
      <c r="FE572" s="34" t="e">
        <f t="shared" si="670"/>
        <v>#DIV/0!</v>
      </c>
      <c r="FH572">
        <f t="shared" si="608"/>
        <v>0</v>
      </c>
      <c r="FI572">
        <f t="shared" si="609"/>
        <v>0</v>
      </c>
      <c r="FJ572">
        <f t="shared" si="610"/>
        <v>0</v>
      </c>
    </row>
    <row r="573" spans="2:166" x14ac:dyDescent="0.25">
      <c r="B573" s="15">
        <f>Kurse!B569</f>
        <v>40168</v>
      </c>
      <c r="D573" s="20" t="str">
        <f>IF(ISNUMBER(VLOOKUP(B573,CASH!$B$7:$E$2815,2,FALSE)),VLOOKUP(B573,CASH!$B$7:$E$2815,2,FALSE),"")</f>
        <v/>
      </c>
      <c r="E573" s="1"/>
      <c r="F573" s="20">
        <f t="shared" si="674"/>
        <v>0</v>
      </c>
      <c r="P573" s="9" t="str">
        <f>IF(ISNUMBER(VLOOKUP($B573,Anteile!$A$2:$BI$10000,12,FALSE)),VLOOKUP($B573,Anteile!$A$2:$BI$10000,12,FALSE),"0")</f>
        <v>0</v>
      </c>
      <c r="AB573" s="9" t="str">
        <f>IF(ISNUMBER(VLOOKUP($B573,Anteile!$A$2:$BI$10000,24,FALSE)),VLOOKUP($B573,Anteile!$A$2:$BI$10000,24,FALSE),"0")</f>
        <v>0</v>
      </c>
      <c r="AC573" s="9" t="str">
        <f>IF(ISNUMBER(VLOOKUP($B573,Anteile!$A$2:$BI$10000,25,FALSE)),VLOOKUP($B573,Anteile!$A$2:$BI$10000,25,FALSE),"0")</f>
        <v>0</v>
      </c>
      <c r="AD573" s="9" t="str">
        <f>IF(ISNUMBER(VLOOKUP($B573,Anteile!$A$2:$BI$10000,26,FALSE)),VLOOKUP($B573,Anteile!$A$2:$BI$10000,26,FALSE),"0")</f>
        <v>0</v>
      </c>
      <c r="AE573" s="9" t="str">
        <f>IF(ISNUMBER(VLOOKUP($B573,Anteile!$A$2:$BI$10000,27,FALSE)),VLOOKUP($B573,Anteile!$A$2:$BI$10000,27,FALSE),"0")</f>
        <v>0</v>
      </c>
      <c r="BE573" s="13">
        <f t="shared" ca="1" si="611"/>
        <v>767.36436821841096</v>
      </c>
      <c r="BG573" s="13">
        <f t="shared" ca="1" si="612"/>
        <v>70.430521526076305</v>
      </c>
      <c r="BS573" s="13">
        <f t="shared" ca="1" si="658"/>
        <v>0</v>
      </c>
      <c r="BT573" s="13">
        <f t="shared" ca="1" si="659"/>
        <v>40.520000000000003</v>
      </c>
      <c r="BU573" s="13">
        <f t="shared" ca="1" si="660"/>
        <v>25.222261113055652</v>
      </c>
      <c r="BV573" s="13">
        <f t="shared" ca="1" si="661"/>
        <v>24.25621281064053</v>
      </c>
      <c r="BW573" s="13">
        <f t="shared" ca="1" si="671"/>
        <v>0</v>
      </c>
      <c r="CN573" s="13">
        <f t="shared" ca="1" si="662"/>
        <v>5930.53</v>
      </c>
      <c r="CO573" s="13">
        <f t="shared" ca="1" si="663"/>
        <v>119.59</v>
      </c>
      <c r="CP573" s="13">
        <f t="shared" ca="1" si="664"/>
        <v>378.49779999999998</v>
      </c>
      <c r="CT573" s="34">
        <f t="shared" ca="1" si="665"/>
        <v>0.99411629618330333</v>
      </c>
      <c r="CU573" s="34">
        <f t="shared" ca="1" si="666"/>
        <v>0.9538964664592805</v>
      </c>
      <c r="CV573" s="34">
        <f t="shared" ca="1" si="667"/>
        <v>0.90182789783290807</v>
      </c>
      <c r="DA573" s="33">
        <f t="shared" ca="1" si="668"/>
        <v>1.4285000000000001</v>
      </c>
      <c r="DB573" s="13">
        <f t="shared" ca="1" si="669"/>
        <v>1096.18</v>
      </c>
      <c r="DE573" s="18">
        <f>IF(ISNUMBER(VLOOKUP(B573,CASH!$B$7:$D$10000,3,FALSE)),VLOOKUP(B573,CASH!$B$7:$D$10000,3,FALSE),0)</f>
        <v>0</v>
      </c>
      <c r="DS573" s="18">
        <f t="shared" ca="1" si="675"/>
        <v>0</v>
      </c>
      <c r="FA573" s="54">
        <f t="shared" si="606"/>
        <v>0</v>
      </c>
      <c r="FB573" s="54">
        <f t="shared" si="607"/>
        <v>0</v>
      </c>
      <c r="FC573" s="54">
        <f t="shared" si="672"/>
        <v>0</v>
      </c>
      <c r="FD573" s="34" t="e">
        <f t="shared" si="673"/>
        <v>#DIV/0!</v>
      </c>
      <c r="FE573" s="34" t="e">
        <f t="shared" si="670"/>
        <v>#DIV/0!</v>
      </c>
      <c r="FH573">
        <f t="shared" si="608"/>
        <v>0</v>
      </c>
      <c r="FI573">
        <f t="shared" si="609"/>
        <v>0</v>
      </c>
      <c r="FJ573">
        <f t="shared" si="610"/>
        <v>0</v>
      </c>
    </row>
    <row r="574" spans="2:166" x14ac:dyDescent="0.25">
      <c r="B574" s="15">
        <f>Kurse!B570</f>
        <v>40165</v>
      </c>
      <c r="D574" s="20" t="str">
        <f>IF(ISNUMBER(VLOOKUP(B574,CASH!$B$7:$E$2815,2,FALSE)),VLOOKUP(B574,CASH!$B$7:$E$2815,2,FALSE),"")</f>
        <v/>
      </c>
      <c r="E574" s="1"/>
      <c r="F574" s="20">
        <f t="shared" si="674"/>
        <v>0</v>
      </c>
      <c r="P574" s="9" t="str">
        <f>IF(ISNUMBER(VLOOKUP($B574,Anteile!$A$2:$BI$10000,12,FALSE)),VLOOKUP($B574,Anteile!$A$2:$BI$10000,12,FALSE),"0")</f>
        <v>0</v>
      </c>
      <c r="AB574" s="9" t="str">
        <f>IF(ISNUMBER(VLOOKUP($B574,Anteile!$A$2:$BI$10000,24,FALSE)),VLOOKUP($B574,Anteile!$A$2:$BI$10000,24,FALSE),"0")</f>
        <v>0</v>
      </c>
      <c r="AC574" s="9" t="str">
        <f>IF(ISNUMBER(VLOOKUP($B574,Anteile!$A$2:$BI$10000,25,FALSE)),VLOOKUP($B574,Anteile!$A$2:$BI$10000,25,FALSE),"0")</f>
        <v>0</v>
      </c>
      <c r="AD574" s="9" t="str">
        <f>IF(ISNUMBER(VLOOKUP($B574,Anteile!$A$2:$BI$10000,26,FALSE)),VLOOKUP($B574,Anteile!$A$2:$BI$10000,26,FALSE),"0")</f>
        <v>0</v>
      </c>
      <c r="AE574" s="9" t="str">
        <f>IF(ISNUMBER(VLOOKUP($B574,Anteile!$A$2:$BI$10000,27,FALSE)),VLOOKUP($B574,Anteile!$A$2:$BI$10000,27,FALSE),"0")</f>
        <v>0</v>
      </c>
      <c r="BE574" s="13">
        <f t="shared" ca="1" si="611"/>
        <v>776.083467094703</v>
      </c>
      <c r="BG574" s="13">
        <f t="shared" ca="1" si="612"/>
        <v>70.284039360736955</v>
      </c>
      <c r="BS574" s="13">
        <f t="shared" ca="1" si="658"/>
        <v>0</v>
      </c>
      <c r="BT574" s="13">
        <f t="shared" ca="1" si="659"/>
        <v>39.97</v>
      </c>
      <c r="BU574" s="13">
        <f t="shared" ca="1" si="660"/>
        <v>25.270430595296251</v>
      </c>
      <c r="BV574" s="13">
        <f t="shared" ca="1" si="661"/>
        <v>24.27245446297718</v>
      </c>
      <c r="BW574" s="13">
        <f t="shared" ca="1" si="671"/>
        <v>0</v>
      </c>
      <c r="CN574" s="13">
        <f t="shared" ca="1" si="662"/>
        <v>5831.21</v>
      </c>
      <c r="CO574" s="13">
        <f t="shared" ca="1" si="663"/>
        <v>120.32</v>
      </c>
      <c r="CP574" s="13">
        <f t="shared" ca="1" si="664"/>
        <v>378.73739999999998</v>
      </c>
      <c r="CT574" s="34">
        <f t="shared" ca="1" si="665"/>
        <v>0.97746759353161361</v>
      </c>
      <c r="CU574" s="34">
        <f t="shared" ca="1" si="666"/>
        <v>0.95971923107601487</v>
      </c>
      <c r="CV574" s="34">
        <f t="shared" ca="1" si="667"/>
        <v>0.90239878084549296</v>
      </c>
      <c r="DA574" s="33">
        <f t="shared" ca="1" si="668"/>
        <v>1.4329000000000001</v>
      </c>
      <c r="DB574" s="13">
        <f t="shared" ca="1" si="669"/>
        <v>1112.05</v>
      </c>
      <c r="DE574" s="18">
        <f>IF(ISNUMBER(VLOOKUP(B574,CASH!$B$7:$D$10000,3,FALSE)),VLOOKUP(B574,CASH!$B$7:$D$10000,3,FALSE),0)</f>
        <v>0</v>
      </c>
      <c r="DS574" s="18">
        <f t="shared" ca="1" si="675"/>
        <v>0</v>
      </c>
      <c r="FA574" s="54">
        <f t="shared" si="606"/>
        <v>0</v>
      </c>
      <c r="FB574" s="54">
        <f t="shared" si="607"/>
        <v>0</v>
      </c>
      <c r="FC574" s="54">
        <f t="shared" si="672"/>
        <v>0</v>
      </c>
      <c r="FD574" s="34" t="e">
        <f t="shared" si="673"/>
        <v>#DIV/0!</v>
      </c>
      <c r="FE574" s="34" t="e">
        <f t="shared" si="670"/>
        <v>#DIV/0!</v>
      </c>
      <c r="FH574">
        <f t="shared" si="608"/>
        <v>0</v>
      </c>
      <c r="FI574">
        <f t="shared" si="609"/>
        <v>0</v>
      </c>
      <c r="FJ574">
        <f t="shared" si="610"/>
        <v>0</v>
      </c>
    </row>
    <row r="575" spans="2:166" x14ac:dyDescent="0.25">
      <c r="B575" s="15">
        <f>Kurse!B571</f>
        <v>40164</v>
      </c>
      <c r="D575" s="20" t="str">
        <f>IF(ISNUMBER(VLOOKUP(B575,CASH!$B$7:$E$2815,2,FALSE)),VLOOKUP(B575,CASH!$B$7:$E$2815,2,FALSE),"")</f>
        <v/>
      </c>
      <c r="E575" s="1"/>
      <c r="F575" s="20">
        <f t="shared" si="674"/>
        <v>0</v>
      </c>
      <c r="P575" s="9" t="str">
        <f>IF(ISNUMBER(VLOOKUP($B575,Anteile!$A$2:$BI$10000,12,FALSE)),VLOOKUP($B575,Anteile!$A$2:$BI$10000,12,FALSE),"0")</f>
        <v>0</v>
      </c>
      <c r="AB575" s="9" t="str">
        <f>IF(ISNUMBER(VLOOKUP($B575,Anteile!$A$2:$BI$10000,24,FALSE)),VLOOKUP($B575,Anteile!$A$2:$BI$10000,24,FALSE),"0")</f>
        <v>0</v>
      </c>
      <c r="AC575" s="9" t="str">
        <f>IF(ISNUMBER(VLOOKUP($B575,Anteile!$A$2:$BI$10000,25,FALSE)),VLOOKUP($B575,Anteile!$A$2:$BI$10000,25,FALSE),"0")</f>
        <v>0</v>
      </c>
      <c r="AD575" s="9" t="str">
        <f>IF(ISNUMBER(VLOOKUP($B575,Anteile!$A$2:$BI$10000,26,FALSE)),VLOOKUP($B575,Anteile!$A$2:$BI$10000,26,FALSE),"0")</f>
        <v>0</v>
      </c>
      <c r="AE575" s="9" t="str">
        <f>IF(ISNUMBER(VLOOKUP($B575,Anteile!$A$2:$BI$10000,27,FALSE)),VLOOKUP($B575,Anteile!$A$2:$BI$10000,27,FALSE),"0")</f>
        <v>0</v>
      </c>
      <c r="BE575" s="13">
        <f t="shared" ca="1" si="611"/>
        <v>768.83931683513424</v>
      </c>
      <c r="BG575" s="13">
        <f t="shared" ca="1" si="612"/>
        <v>70.191704426629485</v>
      </c>
      <c r="BS575" s="13">
        <f t="shared" ca="1" si="658"/>
        <v>0</v>
      </c>
      <c r="BT575" s="13">
        <f t="shared" ca="1" si="659"/>
        <v>40.130000000000003</v>
      </c>
      <c r="BU575" s="13">
        <f t="shared" ca="1" si="660"/>
        <v>25.444405716277448</v>
      </c>
      <c r="BV575" s="13">
        <f t="shared" ca="1" si="661"/>
        <v>24.363889857093064</v>
      </c>
      <c r="BW575" s="13">
        <f t="shared" ca="1" si="671"/>
        <v>0</v>
      </c>
      <c r="CN575" s="13">
        <f t="shared" ca="1" si="662"/>
        <v>5844.44</v>
      </c>
      <c r="CO575" s="13">
        <f t="shared" ca="1" si="663"/>
        <v>120.66</v>
      </c>
      <c r="CP575" s="13">
        <f t="shared" ca="1" si="664"/>
        <v>378.27460000000002</v>
      </c>
      <c r="CT575" s="34">
        <f t="shared" ca="1" si="665"/>
        <v>0.97968529727790687</v>
      </c>
      <c r="CU575" s="34">
        <f t="shared" ca="1" si="666"/>
        <v>0.96243120363723378</v>
      </c>
      <c r="CV575" s="34">
        <f t="shared" ca="1" si="667"/>
        <v>0.90129609028529145</v>
      </c>
      <c r="DA575" s="33">
        <f t="shared" ca="1" si="668"/>
        <v>1.4345000000000001</v>
      </c>
      <c r="DB575" s="13">
        <f t="shared" ca="1" si="669"/>
        <v>1102.9000000000001</v>
      </c>
      <c r="DE575" s="18">
        <f>IF(ISNUMBER(VLOOKUP(B575,CASH!$B$7:$D$10000,3,FALSE)),VLOOKUP(B575,CASH!$B$7:$D$10000,3,FALSE),0)</f>
        <v>0</v>
      </c>
      <c r="DS575" s="18">
        <f t="shared" ca="1" si="675"/>
        <v>0</v>
      </c>
      <c r="FA575" s="54">
        <f t="shared" si="606"/>
        <v>0</v>
      </c>
      <c r="FB575" s="54">
        <f t="shared" si="607"/>
        <v>0</v>
      </c>
      <c r="FC575" s="54">
        <f t="shared" si="672"/>
        <v>0</v>
      </c>
      <c r="FD575" s="34" t="e">
        <f t="shared" si="673"/>
        <v>#DIV/0!</v>
      </c>
      <c r="FE575" s="34" t="e">
        <f t="shared" si="670"/>
        <v>#DIV/0!</v>
      </c>
      <c r="FH575">
        <f t="shared" si="608"/>
        <v>0</v>
      </c>
      <c r="FI575">
        <f t="shared" si="609"/>
        <v>0</v>
      </c>
      <c r="FJ575">
        <f t="shared" si="610"/>
        <v>0</v>
      </c>
    </row>
    <row r="576" spans="2:166" x14ac:dyDescent="0.25">
      <c r="B576" s="15">
        <f>Kurse!B572</f>
        <v>40163</v>
      </c>
      <c r="D576" s="20" t="str">
        <f>IF(ISNUMBER(VLOOKUP(B576,CASH!$B$7:$E$2815,2,FALSE)),VLOOKUP(B576,CASH!$B$7:$E$2815,2,FALSE),"")</f>
        <v/>
      </c>
      <c r="E576" s="1"/>
      <c r="F576" s="20">
        <f t="shared" si="674"/>
        <v>0</v>
      </c>
      <c r="P576" s="9" t="str">
        <f>IF(ISNUMBER(VLOOKUP($B576,Anteile!$A$2:$BI$10000,12,FALSE)),VLOOKUP($B576,Anteile!$A$2:$BI$10000,12,FALSE),"0")</f>
        <v>0</v>
      </c>
      <c r="AB576" s="9" t="str">
        <f>IF(ISNUMBER(VLOOKUP($B576,Anteile!$A$2:$BI$10000,24,FALSE)),VLOOKUP($B576,Anteile!$A$2:$BI$10000,24,FALSE),"0")</f>
        <v>0</v>
      </c>
      <c r="AC576" s="9" t="str">
        <f>IF(ISNUMBER(VLOOKUP($B576,Anteile!$A$2:$BI$10000,25,FALSE)),VLOOKUP($B576,Anteile!$A$2:$BI$10000,25,FALSE),"0")</f>
        <v>0</v>
      </c>
      <c r="AD576" s="9" t="str">
        <f>IF(ISNUMBER(VLOOKUP($B576,Anteile!$A$2:$BI$10000,26,FALSE)),VLOOKUP($B576,Anteile!$A$2:$BI$10000,26,FALSE),"0")</f>
        <v>0</v>
      </c>
      <c r="AE576" s="9" t="str">
        <f>IF(ISNUMBER(VLOOKUP($B576,Anteile!$A$2:$BI$10000,27,FALSE)),VLOOKUP($B576,Anteile!$A$2:$BI$10000,27,FALSE),"0")</f>
        <v>0</v>
      </c>
      <c r="BE576" s="13">
        <f t="shared" ca="1" si="611"/>
        <v>784.89292845830767</v>
      </c>
      <c r="BG576" s="13">
        <f t="shared" ca="1" si="612"/>
        <v>69.358947875783244</v>
      </c>
      <c r="BS576" s="13">
        <f t="shared" ca="1" si="658"/>
        <v>0</v>
      </c>
      <c r="BT576" s="13">
        <f t="shared" ca="1" si="659"/>
        <v>40.64</v>
      </c>
      <c r="BU576" s="13">
        <f t="shared" ca="1" si="660"/>
        <v>25.39420229980032</v>
      </c>
      <c r="BV576" s="13">
        <f t="shared" ca="1" si="661"/>
        <v>24.533498588445916</v>
      </c>
      <c r="BW576" s="13">
        <f t="shared" ca="1" si="671"/>
        <v>0</v>
      </c>
      <c r="CN576" s="13">
        <f t="shared" ca="1" si="662"/>
        <v>5903.43</v>
      </c>
      <c r="CO576" s="13">
        <f t="shared" ca="1" si="663"/>
        <v>120.07</v>
      </c>
      <c r="CP576" s="13">
        <f t="shared" ca="1" si="664"/>
        <v>377.44799999999998</v>
      </c>
      <c r="CT576" s="34">
        <f t="shared" ca="1" si="665"/>
        <v>0.98957360748152334</v>
      </c>
      <c r="CU576" s="34">
        <f t="shared" ca="1" si="666"/>
        <v>0.95772513360453049</v>
      </c>
      <c r="CV576" s="34">
        <f t="shared" ca="1" si="667"/>
        <v>0.89932659154487948</v>
      </c>
      <c r="DA576" s="33">
        <f t="shared" ca="1" si="668"/>
        <v>1.4522999999999999</v>
      </c>
      <c r="DB576" s="13">
        <f t="shared" ca="1" si="669"/>
        <v>1139.9000000000001</v>
      </c>
      <c r="DE576" s="18">
        <f>IF(ISNUMBER(VLOOKUP(B576,CASH!$B$7:$D$10000,3,FALSE)),VLOOKUP(B576,CASH!$B$7:$D$10000,3,FALSE),0)</f>
        <v>0</v>
      </c>
      <c r="DS576" s="18">
        <f t="shared" ca="1" si="675"/>
        <v>0</v>
      </c>
      <c r="FA576" s="54">
        <f t="shared" si="606"/>
        <v>0</v>
      </c>
      <c r="FB576" s="54">
        <f t="shared" si="607"/>
        <v>0</v>
      </c>
      <c r="FC576" s="54">
        <f t="shared" si="672"/>
        <v>0</v>
      </c>
      <c r="FD576" s="34" t="e">
        <f t="shared" si="673"/>
        <v>#DIV/0!</v>
      </c>
      <c r="FE576" s="34" t="e">
        <f t="shared" si="670"/>
        <v>#DIV/0!</v>
      </c>
      <c r="FH576">
        <f t="shared" si="608"/>
        <v>0</v>
      </c>
      <c r="FI576">
        <f t="shared" si="609"/>
        <v>0</v>
      </c>
      <c r="FJ576">
        <f t="shared" si="610"/>
        <v>0</v>
      </c>
    </row>
    <row r="577" spans="2:166" x14ac:dyDescent="0.25">
      <c r="B577" s="15">
        <f>Kurse!B573</f>
        <v>40162</v>
      </c>
      <c r="D577" s="20" t="str">
        <f>IF(ISNUMBER(VLOOKUP(B577,CASH!$B$7:$E$2815,2,FALSE)),VLOOKUP(B577,CASH!$B$7:$E$2815,2,FALSE),"")</f>
        <v/>
      </c>
      <c r="E577" s="1"/>
      <c r="F577" s="20">
        <f t="shared" si="674"/>
        <v>0</v>
      </c>
      <c r="P577" s="9" t="str">
        <f>IF(ISNUMBER(VLOOKUP($B577,Anteile!$A$2:$BI$10000,12,FALSE)),VLOOKUP($B577,Anteile!$A$2:$BI$10000,12,FALSE),"0")</f>
        <v>0</v>
      </c>
      <c r="AB577" s="9" t="str">
        <f>IF(ISNUMBER(VLOOKUP($B577,Anteile!$A$2:$BI$10000,24,FALSE)),VLOOKUP($B577,Anteile!$A$2:$BI$10000,24,FALSE),"0")</f>
        <v>0</v>
      </c>
      <c r="AC577" s="9" t="str">
        <f>IF(ISNUMBER(VLOOKUP($B577,Anteile!$A$2:$BI$10000,25,FALSE)),VLOOKUP($B577,Anteile!$A$2:$BI$10000,25,FALSE),"0")</f>
        <v>0</v>
      </c>
      <c r="AD577" s="9" t="str">
        <f>IF(ISNUMBER(VLOOKUP($B577,Anteile!$A$2:$BI$10000,26,FALSE)),VLOOKUP($B577,Anteile!$A$2:$BI$10000,26,FALSE),"0")</f>
        <v>0</v>
      </c>
      <c r="AE577" s="9" t="str">
        <f>IF(ISNUMBER(VLOOKUP($B577,Anteile!$A$2:$BI$10000,27,FALSE)),VLOOKUP($B577,Anteile!$A$2:$BI$10000,27,FALSE),"0")</f>
        <v>0</v>
      </c>
      <c r="BE577" s="13">
        <f t="shared" ca="1" si="611"/>
        <v>773.12929848693273</v>
      </c>
      <c r="BG577" s="13">
        <f t="shared" ca="1" si="612"/>
        <v>69.236588720770285</v>
      </c>
      <c r="BS577" s="13">
        <f t="shared" ca="1" si="658"/>
        <v>0</v>
      </c>
      <c r="BT577" s="13">
        <f t="shared" ca="1" si="659"/>
        <v>40.130000000000003</v>
      </c>
      <c r="BU577" s="13">
        <f t="shared" ca="1" si="660"/>
        <v>25.178817056396149</v>
      </c>
      <c r="BV577" s="13">
        <f t="shared" ca="1" si="661"/>
        <v>24.54607977991747</v>
      </c>
      <c r="BW577" s="13">
        <f t="shared" ca="1" si="671"/>
        <v>0</v>
      </c>
      <c r="CN577" s="13">
        <f t="shared" ca="1" si="662"/>
        <v>5811.34</v>
      </c>
      <c r="CO577" s="13">
        <f t="shared" ca="1" si="663"/>
        <v>119.68</v>
      </c>
      <c r="CP577" s="13">
        <f t="shared" ca="1" si="664"/>
        <v>377.20359999999999</v>
      </c>
      <c r="CT577" s="34">
        <f t="shared" ca="1" si="665"/>
        <v>0.97413684723993943</v>
      </c>
      <c r="CU577" s="34">
        <f t="shared" ca="1" si="666"/>
        <v>0.95461434154901492</v>
      </c>
      <c r="CV577" s="34">
        <f t="shared" ca="1" si="667"/>
        <v>0.89874427181084049</v>
      </c>
      <c r="DA577" s="33">
        <f t="shared" ca="1" si="668"/>
        <v>1.454</v>
      </c>
      <c r="DB577" s="13">
        <f t="shared" ca="1" si="669"/>
        <v>1124.1300000000001</v>
      </c>
      <c r="DE577" s="18">
        <f>IF(ISNUMBER(VLOOKUP(B577,CASH!$B$7:$D$10000,3,FALSE)),VLOOKUP(B577,CASH!$B$7:$D$10000,3,FALSE),0)</f>
        <v>0</v>
      </c>
      <c r="DS577" s="18">
        <f t="shared" ca="1" si="675"/>
        <v>0</v>
      </c>
      <c r="FA577" s="54">
        <f t="shared" si="606"/>
        <v>0</v>
      </c>
      <c r="FB577" s="54">
        <f t="shared" si="607"/>
        <v>0</v>
      </c>
      <c r="FC577" s="54">
        <f t="shared" si="672"/>
        <v>0</v>
      </c>
      <c r="FD577" s="34" t="e">
        <f t="shared" si="673"/>
        <v>#DIV/0!</v>
      </c>
      <c r="FE577" s="34" t="e">
        <f t="shared" si="670"/>
        <v>#DIV/0!</v>
      </c>
      <c r="FH577">
        <f t="shared" si="608"/>
        <v>0</v>
      </c>
      <c r="FI577">
        <f t="shared" si="609"/>
        <v>0</v>
      </c>
      <c r="FJ577">
        <f t="shared" si="610"/>
        <v>0</v>
      </c>
    </row>
    <row r="578" spans="2:166" x14ac:dyDescent="0.25">
      <c r="B578" s="15">
        <f>Kurse!B574</f>
        <v>40161</v>
      </c>
      <c r="D578" s="20" t="str">
        <f>IF(ISNUMBER(VLOOKUP(B578,CASH!$B$7:$E$2815,2,FALSE)),VLOOKUP(B578,CASH!$B$7:$E$2815,2,FALSE),"")</f>
        <v/>
      </c>
      <c r="E578" s="1"/>
      <c r="F578" s="20">
        <f t="shared" si="674"/>
        <v>0</v>
      </c>
      <c r="P578" s="9" t="str">
        <f>IF(ISNUMBER(VLOOKUP($B578,Anteile!$A$2:$BI$10000,12,FALSE)),VLOOKUP($B578,Anteile!$A$2:$BI$10000,12,FALSE),"0")</f>
        <v>0</v>
      </c>
      <c r="AB578" s="9" t="str">
        <f>IF(ISNUMBER(VLOOKUP($B578,Anteile!$A$2:$BI$10000,24,FALSE)),VLOOKUP($B578,Anteile!$A$2:$BI$10000,24,FALSE),"0")</f>
        <v>0</v>
      </c>
      <c r="AC578" s="9" t="str">
        <f>IF(ISNUMBER(VLOOKUP($B578,Anteile!$A$2:$BI$10000,25,FALSE)),VLOOKUP($B578,Anteile!$A$2:$BI$10000,25,FALSE),"0")</f>
        <v>0</v>
      </c>
      <c r="AD578" s="9" t="str">
        <f>IF(ISNUMBER(VLOOKUP($B578,Anteile!$A$2:$BI$10000,26,FALSE)),VLOOKUP($B578,Anteile!$A$2:$BI$10000,26,FALSE),"0")</f>
        <v>0</v>
      </c>
      <c r="AE578" s="9" t="str">
        <f>IF(ISNUMBER(VLOOKUP($B578,Anteile!$A$2:$BI$10000,27,FALSE)),VLOOKUP($B578,Anteile!$A$2:$BI$10000,27,FALSE),"0")</f>
        <v>0</v>
      </c>
      <c r="BE578" s="13">
        <f t="shared" ca="1" si="611"/>
        <v>769.29375639713419</v>
      </c>
      <c r="BG578" s="13">
        <f t="shared" ca="1" si="612"/>
        <v>68.781985670419644</v>
      </c>
      <c r="BS578" s="13">
        <f t="shared" ca="1" si="658"/>
        <v>0</v>
      </c>
      <c r="BT578" s="13">
        <f t="shared" ca="1" si="659"/>
        <v>40.1</v>
      </c>
      <c r="BU578" s="13">
        <f t="shared" ca="1" si="660"/>
        <v>25.233708631866254</v>
      </c>
      <c r="BV578" s="13">
        <f t="shared" ca="1" si="661"/>
        <v>24.455817127260321</v>
      </c>
      <c r="BW578" s="13">
        <f t="shared" ca="1" si="671"/>
        <v>0</v>
      </c>
      <c r="CN578" s="13">
        <f t="shared" ca="1" si="662"/>
        <v>5802.26</v>
      </c>
      <c r="CO578" s="13">
        <f t="shared" ca="1" si="663"/>
        <v>119.41</v>
      </c>
      <c r="CP578" s="13">
        <f t="shared" ca="1" si="664"/>
        <v>377.1551</v>
      </c>
      <c r="CT578" s="34">
        <f t="shared" ca="1" si="665"/>
        <v>0.9726147950845091</v>
      </c>
      <c r="CU578" s="34">
        <f t="shared" ca="1" si="666"/>
        <v>0.95246071627981166</v>
      </c>
      <c r="CV578" s="34">
        <f t="shared" ca="1" si="667"/>
        <v>0.89862871327114779</v>
      </c>
      <c r="DA578" s="33">
        <f t="shared" ca="1" si="668"/>
        <v>1.4655</v>
      </c>
      <c r="DB578" s="13">
        <f t="shared" ca="1" si="669"/>
        <v>1127.4000000000001</v>
      </c>
      <c r="DE578" s="18">
        <f>IF(ISNUMBER(VLOOKUP(B578,CASH!$B$7:$D$10000,3,FALSE)),VLOOKUP(B578,CASH!$B$7:$D$10000,3,FALSE),0)</f>
        <v>0</v>
      </c>
      <c r="DS578" s="18">
        <f t="shared" ca="1" si="675"/>
        <v>0</v>
      </c>
      <c r="FA578" s="54">
        <f t="shared" si="606"/>
        <v>0</v>
      </c>
      <c r="FB578" s="54">
        <f t="shared" si="607"/>
        <v>0</v>
      </c>
      <c r="FC578" s="54">
        <f t="shared" si="672"/>
        <v>0</v>
      </c>
      <c r="FD578" s="34" t="e">
        <f t="shared" si="673"/>
        <v>#DIV/0!</v>
      </c>
      <c r="FE578" s="34" t="e">
        <f t="shared" si="670"/>
        <v>#DIV/0!</v>
      </c>
      <c r="FH578">
        <f t="shared" si="608"/>
        <v>0</v>
      </c>
      <c r="FI578">
        <f t="shared" si="609"/>
        <v>0</v>
      </c>
      <c r="FJ578">
        <f t="shared" si="610"/>
        <v>0</v>
      </c>
    </row>
    <row r="579" spans="2:166" x14ac:dyDescent="0.25">
      <c r="B579" s="15">
        <f>Kurse!B575</f>
        <v>40158</v>
      </c>
      <c r="D579" s="20" t="str">
        <f>IF(ISNUMBER(VLOOKUP(B579,CASH!$B$7:$E$2815,2,FALSE)),VLOOKUP(B579,CASH!$B$7:$E$2815,2,FALSE),"")</f>
        <v/>
      </c>
      <c r="E579" s="1"/>
      <c r="F579" s="20">
        <f t="shared" si="674"/>
        <v>0</v>
      </c>
      <c r="P579" s="9" t="str">
        <f>IF(ISNUMBER(VLOOKUP($B579,Anteile!$A$2:$BI$10000,12,FALSE)),VLOOKUP($B579,Anteile!$A$2:$BI$10000,12,FALSE),"0")</f>
        <v>0</v>
      </c>
      <c r="AB579" s="9" t="str">
        <f>IF(ISNUMBER(VLOOKUP($B579,Anteile!$A$2:$BI$10000,24,FALSE)),VLOOKUP($B579,Anteile!$A$2:$BI$10000,24,FALSE),"0")</f>
        <v>0</v>
      </c>
      <c r="AC579" s="9" t="str">
        <f>IF(ISNUMBER(VLOOKUP($B579,Anteile!$A$2:$BI$10000,25,FALSE)),VLOOKUP($B579,Anteile!$A$2:$BI$10000,25,FALSE),"0")</f>
        <v>0</v>
      </c>
      <c r="AD579" s="9" t="str">
        <f>IF(ISNUMBER(VLOOKUP($B579,Anteile!$A$2:$BI$10000,26,FALSE)),VLOOKUP($B579,Anteile!$A$2:$BI$10000,26,FALSE),"0")</f>
        <v>0</v>
      </c>
      <c r="AE579" s="9" t="str">
        <f>IF(ISNUMBER(VLOOKUP($B579,Anteile!$A$2:$BI$10000,27,FALSE)),VLOOKUP($B579,Anteile!$A$2:$BI$10000,27,FALSE),"0")</f>
        <v>0</v>
      </c>
      <c r="BE579" s="13">
        <f t="shared" ca="1" si="611"/>
        <v>762.60691070817654</v>
      </c>
      <c r="BG579" s="13">
        <f t="shared" ca="1" si="612"/>
        <v>68.840232637700993</v>
      </c>
      <c r="BS579" s="13">
        <f t="shared" ca="1" si="658"/>
        <v>0</v>
      </c>
      <c r="BT579" s="13">
        <f t="shared" ca="1" si="659"/>
        <v>39.79</v>
      </c>
      <c r="BU579" s="13">
        <f t="shared" ca="1" si="660"/>
        <v>25.131713992473482</v>
      </c>
      <c r="BV579" s="13">
        <f t="shared" ca="1" si="661"/>
        <v>24.358535750940813</v>
      </c>
      <c r="BW579" s="13">
        <f t="shared" ca="1" si="671"/>
        <v>0</v>
      </c>
      <c r="CN579" s="13">
        <f t="shared" ca="1" si="662"/>
        <v>5756.29</v>
      </c>
      <c r="CO579" s="13">
        <f t="shared" ca="1" si="663"/>
        <v>118.1</v>
      </c>
      <c r="CP579" s="13">
        <f t="shared" ca="1" si="664"/>
        <v>377.09930000000003</v>
      </c>
      <c r="CT579" s="34">
        <f t="shared" ca="1" si="665"/>
        <v>0.96490898698041949</v>
      </c>
      <c r="CU579" s="34">
        <f t="shared" ca="1" si="666"/>
        <v>0.94201164552923344</v>
      </c>
      <c r="CV579" s="34">
        <f t="shared" ca="1" si="667"/>
        <v>0.8984957613842437</v>
      </c>
      <c r="DA579" s="33">
        <f t="shared" ca="1" si="668"/>
        <v>1.4615</v>
      </c>
      <c r="DB579" s="13">
        <f t="shared" ca="1" si="669"/>
        <v>1114.55</v>
      </c>
      <c r="DE579" s="18">
        <f>IF(ISNUMBER(VLOOKUP(B579,CASH!$B$7:$D$10000,3,FALSE)),VLOOKUP(B579,CASH!$B$7:$D$10000,3,FALSE),0)</f>
        <v>0</v>
      </c>
      <c r="DS579" s="18">
        <f t="shared" ca="1" si="675"/>
        <v>0</v>
      </c>
      <c r="FA579" s="54">
        <f t="shared" si="606"/>
        <v>0</v>
      </c>
      <c r="FB579" s="54">
        <f t="shared" si="607"/>
        <v>0</v>
      </c>
      <c r="FC579" s="54">
        <f t="shared" si="672"/>
        <v>0</v>
      </c>
      <c r="FD579" s="34" t="e">
        <f t="shared" si="673"/>
        <v>#DIV/0!</v>
      </c>
      <c r="FE579" s="34" t="e">
        <f t="shared" si="670"/>
        <v>#DIV/0!</v>
      </c>
      <c r="FH579">
        <f t="shared" si="608"/>
        <v>0</v>
      </c>
      <c r="FI579">
        <f t="shared" si="609"/>
        <v>0</v>
      </c>
      <c r="FJ579">
        <f t="shared" si="610"/>
        <v>0</v>
      </c>
    </row>
    <row r="580" spans="2:166" x14ac:dyDescent="0.25">
      <c r="B580" s="15">
        <f>Kurse!B576</f>
        <v>40157</v>
      </c>
      <c r="D580" s="20" t="str">
        <f>IF(ISNUMBER(VLOOKUP(B580,CASH!$B$7:$E$2815,2,FALSE)),VLOOKUP(B580,CASH!$B$7:$E$2815,2,FALSE),"")</f>
        <v/>
      </c>
      <c r="E580" s="1"/>
      <c r="F580" s="20">
        <f t="shared" si="674"/>
        <v>0</v>
      </c>
      <c r="P580" s="9" t="str">
        <f>IF(ISNUMBER(VLOOKUP($B580,Anteile!$A$2:$BI$10000,12,FALSE)),VLOOKUP($B580,Anteile!$A$2:$BI$10000,12,FALSE),"0")</f>
        <v>0</v>
      </c>
      <c r="AB580" s="9" t="str">
        <f>IF(ISNUMBER(VLOOKUP($B580,Anteile!$A$2:$BI$10000,24,FALSE)),VLOOKUP($B580,Anteile!$A$2:$BI$10000,24,FALSE),"0")</f>
        <v>0</v>
      </c>
      <c r="AC580" s="9" t="str">
        <f>IF(ISNUMBER(VLOOKUP($B580,Anteile!$A$2:$BI$10000,25,FALSE)),VLOOKUP($B580,Anteile!$A$2:$BI$10000,25,FALSE),"0")</f>
        <v>0</v>
      </c>
      <c r="AD580" s="9" t="str">
        <f>IF(ISNUMBER(VLOOKUP($B580,Anteile!$A$2:$BI$10000,26,FALSE)),VLOOKUP($B580,Anteile!$A$2:$BI$10000,26,FALSE),"0")</f>
        <v>0</v>
      </c>
      <c r="AE580" s="9" t="str">
        <f>IF(ISNUMBER(VLOOKUP($B580,Anteile!$A$2:$BI$10000,27,FALSE)),VLOOKUP($B580,Anteile!$A$2:$BI$10000,27,FALSE),"0")</f>
        <v>0</v>
      </c>
      <c r="BE580" s="13">
        <f t="shared" ca="1" si="611"/>
        <v>769.13152712704562</v>
      </c>
      <c r="BG580" s="13">
        <f t="shared" ca="1" si="612"/>
        <v>68.187682487947313</v>
      </c>
      <c r="BS580" s="13">
        <f t="shared" ca="1" si="658"/>
        <v>0</v>
      </c>
      <c r="BT580" s="13">
        <f t="shared" ca="1" si="659"/>
        <v>39.590000000000003</v>
      </c>
      <c r="BU580" s="13">
        <f t="shared" ca="1" si="660"/>
        <v>24.865892578257622</v>
      </c>
      <c r="BV580" s="13">
        <f t="shared" ca="1" si="661"/>
        <v>23.989950431180826</v>
      </c>
      <c r="BW580" s="13">
        <f t="shared" ca="1" si="671"/>
        <v>0</v>
      </c>
      <c r="CN580" s="13">
        <f t="shared" ca="1" si="662"/>
        <v>5709.02</v>
      </c>
      <c r="CO580" s="13">
        <f t="shared" ca="1" si="663"/>
        <v>117.72</v>
      </c>
      <c r="CP580" s="13">
        <f t="shared" ca="1" si="664"/>
        <v>377.33210000000003</v>
      </c>
      <c r="CT580" s="34">
        <f t="shared" ca="1" si="665"/>
        <v>0.95698526392015604</v>
      </c>
      <c r="CU580" s="34">
        <f t="shared" ca="1" si="666"/>
        <v>0.9389806173725771</v>
      </c>
      <c r="CV580" s="34">
        <f t="shared" ca="1" si="667"/>
        <v>0.89905044237476861</v>
      </c>
      <c r="DA580" s="33">
        <f t="shared" ca="1" si="668"/>
        <v>1.4726999999999999</v>
      </c>
      <c r="DB580" s="13">
        <f t="shared" ca="1" si="669"/>
        <v>1132.7</v>
      </c>
      <c r="DE580" s="18">
        <f>IF(ISNUMBER(VLOOKUP(B580,CASH!$B$7:$D$10000,3,FALSE)),VLOOKUP(B580,CASH!$B$7:$D$10000,3,FALSE),0)</f>
        <v>0</v>
      </c>
      <c r="DS580" s="18">
        <f t="shared" ca="1" si="675"/>
        <v>0</v>
      </c>
      <c r="FA580" s="54">
        <f t="shared" si="606"/>
        <v>0</v>
      </c>
      <c r="FB580" s="54">
        <f t="shared" si="607"/>
        <v>0</v>
      </c>
      <c r="FC580" s="54">
        <f t="shared" si="672"/>
        <v>0</v>
      </c>
      <c r="FD580" s="34" t="e">
        <f t="shared" si="673"/>
        <v>#DIV/0!</v>
      </c>
      <c r="FE580" s="34" t="e">
        <f t="shared" si="670"/>
        <v>#DIV/0!</v>
      </c>
      <c r="FH580">
        <f t="shared" si="608"/>
        <v>0</v>
      </c>
      <c r="FI580">
        <f t="shared" si="609"/>
        <v>0</v>
      </c>
      <c r="FJ580">
        <f t="shared" si="610"/>
        <v>0</v>
      </c>
    </row>
    <row r="581" spans="2:166" x14ac:dyDescent="0.25">
      <c r="B581" s="15">
        <f>Kurse!B577</f>
        <v>40156</v>
      </c>
      <c r="D581" s="20" t="str">
        <f>IF(ISNUMBER(VLOOKUP(B581,CASH!$B$7:$E$2815,2,FALSE)),VLOOKUP(B581,CASH!$B$7:$E$2815,2,FALSE),"")</f>
        <v/>
      </c>
      <c r="E581" s="1"/>
      <c r="F581" s="20">
        <f t="shared" si="674"/>
        <v>0</v>
      </c>
      <c r="P581" s="9" t="str">
        <f>IF(ISNUMBER(VLOOKUP($B581,Anteile!$A$2:$BI$10000,12,FALSE)),VLOOKUP($B581,Anteile!$A$2:$BI$10000,12,FALSE),"0")</f>
        <v>0</v>
      </c>
      <c r="AB581" s="9" t="str">
        <f>IF(ISNUMBER(VLOOKUP($B581,Anteile!$A$2:$BI$10000,24,FALSE)),VLOOKUP($B581,Anteile!$A$2:$BI$10000,24,FALSE),"0")</f>
        <v>0</v>
      </c>
      <c r="AC581" s="9" t="str">
        <f>IF(ISNUMBER(VLOOKUP($B581,Anteile!$A$2:$BI$10000,25,FALSE)),VLOOKUP($B581,Anteile!$A$2:$BI$10000,25,FALSE),"0")</f>
        <v>0</v>
      </c>
      <c r="AD581" s="9" t="str">
        <f>IF(ISNUMBER(VLOOKUP($B581,Anteile!$A$2:$BI$10000,26,FALSE)),VLOOKUP($B581,Anteile!$A$2:$BI$10000,26,FALSE),"0")</f>
        <v>0</v>
      </c>
      <c r="AE581" s="9" t="str">
        <f>IF(ISNUMBER(VLOOKUP($B581,Anteile!$A$2:$BI$10000,27,FALSE)),VLOOKUP($B581,Anteile!$A$2:$BI$10000,27,FALSE),"0")</f>
        <v>0</v>
      </c>
      <c r="BE581" s="13">
        <f t="shared" ca="1" si="611"/>
        <v>769.05327451645746</v>
      </c>
      <c r="BG581" s="13">
        <f t="shared" ca="1" si="612"/>
        <v>68.130302002035961</v>
      </c>
      <c r="BS581" s="13">
        <f t="shared" ca="1" si="658"/>
        <v>0</v>
      </c>
      <c r="BT581" s="13">
        <f t="shared" ca="1" si="659"/>
        <v>39.19</v>
      </c>
      <c r="BU581" s="13">
        <f t="shared" ca="1" si="660"/>
        <v>25.110281642348149</v>
      </c>
      <c r="BV581" s="13">
        <f t="shared" ca="1" si="661"/>
        <v>23.90906006107906</v>
      </c>
      <c r="BW581" s="13">
        <f t="shared" ca="1" si="671"/>
        <v>0</v>
      </c>
      <c r="CN581" s="13">
        <f t="shared" ca="1" si="662"/>
        <v>5647.84</v>
      </c>
      <c r="CO581" s="13">
        <f t="shared" ca="1" si="663"/>
        <v>118.37</v>
      </c>
      <c r="CP581" s="13">
        <f t="shared" ca="1" si="664"/>
        <v>376.86270000000002</v>
      </c>
      <c r="CT581" s="34">
        <f t="shared" ca="1" si="665"/>
        <v>0.94672985082883121</v>
      </c>
      <c r="CU581" s="34">
        <f t="shared" ca="1" si="666"/>
        <v>0.9441652707984366</v>
      </c>
      <c r="CV581" s="34">
        <f t="shared" ca="1" si="667"/>
        <v>0.89793202632256752</v>
      </c>
      <c r="DA581" s="33">
        <f t="shared" ca="1" si="668"/>
        <v>1.4735</v>
      </c>
      <c r="DB581" s="13">
        <f t="shared" ca="1" si="669"/>
        <v>1133.2</v>
      </c>
      <c r="DE581" s="18">
        <f>IF(ISNUMBER(VLOOKUP(B581,CASH!$B$7:$D$10000,3,FALSE)),VLOOKUP(B581,CASH!$B$7:$D$10000,3,FALSE),0)</f>
        <v>0</v>
      </c>
      <c r="DS581" s="18">
        <f t="shared" ca="1" si="675"/>
        <v>0</v>
      </c>
      <c r="FA581" s="54">
        <f t="shared" si="606"/>
        <v>0</v>
      </c>
      <c r="FB581" s="54">
        <f t="shared" si="607"/>
        <v>0</v>
      </c>
      <c r="FC581" s="54">
        <f t="shared" si="672"/>
        <v>0</v>
      </c>
      <c r="FD581" s="34" t="e">
        <f t="shared" si="673"/>
        <v>#DIV/0!</v>
      </c>
      <c r="FE581" s="34" t="e">
        <f t="shared" si="670"/>
        <v>#DIV/0!</v>
      </c>
      <c r="FH581">
        <f t="shared" si="608"/>
        <v>0</v>
      </c>
      <c r="FI581">
        <f t="shared" si="609"/>
        <v>0</v>
      </c>
      <c r="FJ581">
        <f t="shared" si="610"/>
        <v>0</v>
      </c>
    </row>
    <row r="582" spans="2:166" x14ac:dyDescent="0.25">
      <c r="B582" s="15">
        <f>Kurse!B578</f>
        <v>40155</v>
      </c>
      <c r="D582" s="20" t="str">
        <f>IF(ISNUMBER(VLOOKUP(B582,CASH!$B$7:$E$2815,2,FALSE)),VLOOKUP(B582,CASH!$B$7:$E$2815,2,FALSE),"")</f>
        <v/>
      </c>
      <c r="E582" s="1"/>
      <c r="F582" s="20">
        <f t="shared" si="674"/>
        <v>0</v>
      </c>
      <c r="P582" s="9" t="str">
        <f>IF(ISNUMBER(VLOOKUP($B582,Anteile!$A$2:$BI$10000,12,FALSE)),VLOOKUP($B582,Anteile!$A$2:$BI$10000,12,FALSE),"0")</f>
        <v>0</v>
      </c>
      <c r="AB582" s="9" t="str">
        <f>IF(ISNUMBER(VLOOKUP($B582,Anteile!$A$2:$BI$10000,24,FALSE)),VLOOKUP($B582,Anteile!$A$2:$BI$10000,24,FALSE),"0")</f>
        <v>0</v>
      </c>
      <c r="AC582" s="9" t="str">
        <f>IF(ISNUMBER(VLOOKUP($B582,Anteile!$A$2:$BI$10000,25,FALSE)),VLOOKUP($B582,Anteile!$A$2:$BI$10000,25,FALSE),"0")</f>
        <v>0</v>
      </c>
      <c r="AD582" s="9" t="str">
        <f>IF(ISNUMBER(VLOOKUP($B582,Anteile!$A$2:$BI$10000,26,FALSE)),VLOOKUP($B582,Anteile!$A$2:$BI$10000,26,FALSE),"0")</f>
        <v>0</v>
      </c>
      <c r="AE582" s="9" t="str">
        <f>IF(ISNUMBER(VLOOKUP($B582,Anteile!$A$2:$BI$10000,27,FALSE)),VLOOKUP($B582,Anteile!$A$2:$BI$10000,27,FALSE),"0")</f>
        <v>0</v>
      </c>
      <c r="BE582" s="13">
        <f t="shared" ca="1" si="611"/>
        <v>769.93259344998978</v>
      </c>
      <c r="BG582" s="13">
        <f t="shared" ca="1" si="612"/>
        <v>68.414243889153681</v>
      </c>
      <c r="BS582" s="13">
        <f t="shared" ca="1" si="658"/>
        <v>0</v>
      </c>
      <c r="BT582" s="13">
        <f t="shared" ca="1" si="659"/>
        <v>39.61</v>
      </c>
      <c r="BU582" s="13">
        <f t="shared" ca="1" si="660"/>
        <v>25.389800503846942</v>
      </c>
      <c r="BV582" s="13">
        <f t="shared" ca="1" si="661"/>
        <v>24.150609382447062</v>
      </c>
      <c r="BW582" s="13">
        <f t="shared" ca="1" si="671"/>
        <v>0</v>
      </c>
      <c r="CN582" s="13">
        <f t="shared" ca="1" si="662"/>
        <v>5688.58</v>
      </c>
      <c r="CO582" s="13">
        <f t="shared" ca="1" si="663"/>
        <v>118.87</v>
      </c>
      <c r="CP582" s="13">
        <f t="shared" ca="1" si="664"/>
        <v>376.83800000000002</v>
      </c>
      <c r="CT582" s="34">
        <f t="shared" ca="1" si="665"/>
        <v>0.95355897030154402</v>
      </c>
      <c r="CU582" s="34">
        <f t="shared" ca="1" si="666"/>
        <v>0.94815346574140547</v>
      </c>
      <c r="CV582" s="34">
        <f t="shared" ca="1" si="667"/>
        <v>0.89787317486008489</v>
      </c>
      <c r="DA582" s="33">
        <f t="shared" ca="1" si="668"/>
        <v>1.4686999999999999</v>
      </c>
      <c r="DB582" s="13">
        <f t="shared" ca="1" si="669"/>
        <v>1130.8</v>
      </c>
      <c r="DE582" s="18">
        <f>IF(ISNUMBER(VLOOKUP(B582,CASH!$B$7:$D$10000,3,FALSE)),VLOOKUP(B582,CASH!$B$7:$D$10000,3,FALSE),0)</f>
        <v>0</v>
      </c>
      <c r="DS582" s="18">
        <f t="shared" ca="1" si="675"/>
        <v>0</v>
      </c>
      <c r="FA582" s="54">
        <f t="shared" ref="FA582:FA645" si="676">DD582</f>
        <v>0</v>
      </c>
      <c r="FB582" s="54">
        <f t="shared" ref="FB582:FB645" si="677">DE582</f>
        <v>0</v>
      </c>
      <c r="FC582" s="54">
        <f t="shared" si="672"/>
        <v>0</v>
      </c>
      <c r="FD582" s="34" t="e">
        <f t="shared" si="673"/>
        <v>#DIV/0!</v>
      </c>
      <c r="FE582" s="34" t="e">
        <f t="shared" si="670"/>
        <v>#DIV/0!</v>
      </c>
      <c r="FH582">
        <f t="shared" ref="FH582:FH645" si="678">DF582</f>
        <v>0</v>
      </c>
      <c r="FI582">
        <f t="shared" ref="FI582:FI645" si="679">DG582</f>
        <v>0</v>
      </c>
      <c r="FJ582">
        <f t="shared" ref="FJ582:FJ645" si="680">DH582</f>
        <v>0</v>
      </c>
    </row>
    <row r="583" spans="2:166" x14ac:dyDescent="0.25">
      <c r="B583" s="15">
        <f>Kurse!B579</f>
        <v>40154</v>
      </c>
      <c r="D583" s="20" t="str">
        <f>IF(ISNUMBER(VLOOKUP(B583,CASH!$B$7:$E$2815,2,FALSE)),VLOOKUP(B583,CASH!$B$7:$E$2815,2,FALSE),"")</f>
        <v/>
      </c>
      <c r="E583" s="1"/>
      <c r="F583" s="20">
        <f t="shared" si="674"/>
        <v>0</v>
      </c>
      <c r="P583" s="9" t="str">
        <f>IF(ISNUMBER(VLOOKUP($B583,Anteile!$A$2:$BI$10000,12,FALSE)),VLOOKUP($B583,Anteile!$A$2:$BI$10000,12,FALSE),"0")</f>
        <v>0</v>
      </c>
      <c r="AB583" s="9" t="str">
        <f>IF(ISNUMBER(VLOOKUP($B583,Anteile!$A$2:$BI$10000,24,FALSE)),VLOOKUP($B583,Anteile!$A$2:$BI$10000,24,FALSE),"0")</f>
        <v>0</v>
      </c>
      <c r="AC583" s="9" t="str">
        <f>IF(ISNUMBER(VLOOKUP($B583,Anteile!$A$2:$BI$10000,25,FALSE)),VLOOKUP($B583,Anteile!$A$2:$BI$10000,25,FALSE),"0")</f>
        <v>0</v>
      </c>
      <c r="AD583" s="9" t="str">
        <f>IF(ISNUMBER(VLOOKUP($B583,Anteile!$A$2:$BI$10000,26,FALSE)),VLOOKUP($B583,Anteile!$A$2:$BI$10000,26,FALSE),"0")</f>
        <v>0</v>
      </c>
      <c r="AE583" s="9" t="str">
        <f>IF(ISNUMBER(VLOOKUP($B583,Anteile!$A$2:$BI$10000,27,FALSE)),VLOOKUP($B583,Anteile!$A$2:$BI$10000,27,FALSE),"0")</f>
        <v>0</v>
      </c>
      <c r="BE583" s="13">
        <f t="shared" ca="1" si="611"/>
        <v>781.11605337646586</v>
      </c>
      <c r="BG583" s="13">
        <f t="shared" ca="1" si="612"/>
        <v>67.792155276991508</v>
      </c>
      <c r="BS583" s="13">
        <f t="shared" ca="1" si="658"/>
        <v>0</v>
      </c>
      <c r="BT583" s="13">
        <f t="shared" ca="1" si="659"/>
        <v>40.229999999999997</v>
      </c>
      <c r="BU583" s="13">
        <f t="shared" ca="1" si="660"/>
        <v>24.98315136810891</v>
      </c>
      <c r="BV583" s="13">
        <f t="shared" ca="1" si="661"/>
        <v>24.181156490093006</v>
      </c>
      <c r="BW583" s="13">
        <f t="shared" ca="1" si="671"/>
        <v>0</v>
      </c>
      <c r="CN583" s="13">
        <f t="shared" ca="1" si="662"/>
        <v>5784.75</v>
      </c>
      <c r="CO583" s="13">
        <f t="shared" ca="1" si="663"/>
        <v>119.12</v>
      </c>
      <c r="CP583" s="13">
        <f t="shared" ca="1" si="664"/>
        <v>375.20049999999998</v>
      </c>
      <c r="CT583" s="34">
        <f t="shared" ca="1" si="665"/>
        <v>0.96967964825173536</v>
      </c>
      <c r="CU583" s="34">
        <f t="shared" ca="1" si="666"/>
        <v>0.95014756321288985</v>
      </c>
      <c r="CV583" s="34">
        <f t="shared" ca="1" si="667"/>
        <v>0.89397158498901719</v>
      </c>
      <c r="DA583" s="33">
        <f t="shared" ca="1" si="668"/>
        <v>1.4838</v>
      </c>
      <c r="DB583" s="13">
        <f t="shared" ca="1" si="669"/>
        <v>1159.02</v>
      </c>
      <c r="DE583" s="18">
        <f>IF(ISNUMBER(VLOOKUP(B583,CASH!$B$7:$D$10000,3,FALSE)),VLOOKUP(B583,CASH!$B$7:$D$10000,3,FALSE),0)</f>
        <v>0</v>
      </c>
      <c r="DS583" s="18">
        <f t="shared" ca="1" si="675"/>
        <v>0</v>
      </c>
      <c r="FA583" s="54">
        <f t="shared" si="676"/>
        <v>0</v>
      </c>
      <c r="FB583" s="54">
        <f t="shared" si="677"/>
        <v>0</v>
      </c>
      <c r="FC583" s="54">
        <f t="shared" si="672"/>
        <v>0</v>
      </c>
      <c r="FD583" s="34" t="e">
        <f t="shared" si="673"/>
        <v>#DIV/0!</v>
      </c>
      <c r="FE583" s="34" t="e">
        <f t="shared" si="670"/>
        <v>#DIV/0!</v>
      </c>
      <c r="FH583">
        <f t="shared" si="678"/>
        <v>0</v>
      </c>
      <c r="FI583">
        <f t="shared" si="679"/>
        <v>0</v>
      </c>
      <c r="FJ583">
        <f t="shared" si="680"/>
        <v>0</v>
      </c>
    </row>
    <row r="584" spans="2:166" x14ac:dyDescent="0.25">
      <c r="B584" s="15">
        <f>Kurse!B580</f>
        <v>40151</v>
      </c>
      <c r="D584" s="20" t="str">
        <f>IF(ISNUMBER(VLOOKUP(B584,CASH!$B$7:$E$2815,2,FALSE)),VLOOKUP(B584,CASH!$B$7:$E$2815,2,FALSE),"")</f>
        <v/>
      </c>
      <c r="E584" s="1"/>
      <c r="F584" s="20">
        <f t="shared" si="674"/>
        <v>0</v>
      </c>
      <c r="P584" s="9" t="str">
        <f>IF(ISNUMBER(VLOOKUP($B584,Anteile!$A$2:$BI$10000,12,FALSE)),VLOOKUP($B584,Anteile!$A$2:$BI$10000,12,FALSE),"0")</f>
        <v>0</v>
      </c>
      <c r="AC584" s="9" t="str">
        <f>IF(ISNUMBER(VLOOKUP($B584,Anteile!$A$2:$BI$10000,25,FALSE)),VLOOKUP($B584,Anteile!$A$2:$BI$10000,25,FALSE),"0")</f>
        <v>0</v>
      </c>
      <c r="AD584" s="9" t="str">
        <f>IF(ISNUMBER(VLOOKUP($B584,Anteile!$A$2:$BI$10000,26,FALSE)),VLOOKUP($B584,Anteile!$A$2:$BI$10000,26,FALSE),"0")</f>
        <v>0</v>
      </c>
      <c r="AE584" s="9" t="str">
        <f>IF(ISNUMBER(VLOOKUP($B584,Anteile!$A$2:$BI$10000,27,FALSE)),VLOOKUP($B584,Anteile!$A$2:$BI$10000,27,FALSE),"0")</f>
        <v>0</v>
      </c>
      <c r="BE584" s="13">
        <f t="shared" ca="1" si="611"/>
        <v>781.75698418041054</v>
      </c>
      <c r="BG584" s="13">
        <f t="shared" ca="1" si="612"/>
        <v>67.52608549309997</v>
      </c>
      <c r="BS584" s="13">
        <f t="shared" ca="1" si="658"/>
        <v>0</v>
      </c>
      <c r="BT584" s="13">
        <f t="shared" ca="1" si="659"/>
        <v>40.42</v>
      </c>
      <c r="BU584" s="13">
        <f t="shared" ca="1" si="660"/>
        <v>24.799730730393808</v>
      </c>
      <c r="BV584" s="13">
        <f t="shared" ca="1" si="661"/>
        <v>24.220801077078423</v>
      </c>
      <c r="BW584" s="13">
        <f t="shared" ca="1" si="671"/>
        <v>0</v>
      </c>
      <c r="CN584" s="13">
        <f t="shared" ca="1" si="662"/>
        <v>5817.65</v>
      </c>
      <c r="CO584" s="13">
        <f t="shared" ca="1" si="663"/>
        <v>118.37</v>
      </c>
      <c r="CP584" s="13">
        <f t="shared" ca="1" si="664"/>
        <v>376.58839999999998</v>
      </c>
      <c r="CT584" s="34">
        <f t="shared" ca="1" si="665"/>
        <v>0.97519457291182987</v>
      </c>
      <c r="CU584" s="34">
        <f t="shared" ca="1" si="666"/>
        <v>0.9441652707984366</v>
      </c>
      <c r="CV584" s="34">
        <f t="shared" ca="1" si="667"/>
        <v>0.89727846534447042</v>
      </c>
      <c r="DA584" s="33">
        <f t="shared" ca="1" si="668"/>
        <v>1.4855</v>
      </c>
      <c r="DB584" s="13">
        <f t="shared" ca="1" si="669"/>
        <v>1161.3</v>
      </c>
      <c r="DE584" s="18">
        <f>IF(ISNUMBER(VLOOKUP(B584,CASH!$B$7:$D$10000,3,FALSE)),VLOOKUP(B584,CASH!$B$7:$D$10000,3,FALSE),0)</f>
        <v>0</v>
      </c>
      <c r="DS584" s="18">
        <f t="shared" ca="1" si="675"/>
        <v>0</v>
      </c>
      <c r="FA584" s="54">
        <f t="shared" si="676"/>
        <v>0</v>
      </c>
      <c r="FB584" s="54">
        <f t="shared" si="677"/>
        <v>0</v>
      </c>
      <c r="FC584" s="54">
        <f t="shared" si="672"/>
        <v>0</v>
      </c>
      <c r="FD584" s="34" t="e">
        <f t="shared" si="673"/>
        <v>#DIV/0!</v>
      </c>
      <c r="FE584" s="34" t="e">
        <f t="shared" si="670"/>
        <v>#DIV/0!</v>
      </c>
      <c r="FH584">
        <f t="shared" si="678"/>
        <v>0</v>
      </c>
      <c r="FI584">
        <f t="shared" si="679"/>
        <v>0</v>
      </c>
      <c r="FJ584">
        <f t="shared" si="680"/>
        <v>0</v>
      </c>
    </row>
    <row r="585" spans="2:166" x14ac:dyDescent="0.25">
      <c r="B585" s="15">
        <f>Kurse!B581</f>
        <v>40150</v>
      </c>
      <c r="D585" s="20" t="str">
        <f>IF(ISNUMBER(VLOOKUP(B585,CASH!$B$7:$E$2815,2,FALSE)),VLOOKUP(B585,CASH!$B$7:$E$2815,2,FALSE),"")</f>
        <v/>
      </c>
      <c r="E585" s="1"/>
      <c r="F585" s="20">
        <f t="shared" si="674"/>
        <v>0</v>
      </c>
      <c r="P585" s="9" t="str">
        <f>IF(ISNUMBER(VLOOKUP($B585,Anteile!$A$2:$BI$10000,12,FALSE)),VLOOKUP($B585,Anteile!$A$2:$BI$10000,12,FALSE),"0")</f>
        <v>0</v>
      </c>
      <c r="AC585" s="9" t="str">
        <f>IF(ISNUMBER(VLOOKUP($B585,Anteile!$A$2:$BI$10000,25,FALSE)),VLOOKUP($B585,Anteile!$A$2:$BI$10000,25,FALSE),"0")</f>
        <v>0</v>
      </c>
      <c r="AD585" s="9" t="str">
        <f>IF(ISNUMBER(VLOOKUP($B585,Anteile!$A$2:$BI$10000,26,FALSE)),VLOOKUP($B585,Anteile!$A$2:$BI$10000,26,FALSE),"0")</f>
        <v>0</v>
      </c>
      <c r="AE585" s="9" t="str">
        <f>IF(ISNUMBER(VLOOKUP($B585,Anteile!$A$2:$BI$10000,27,FALSE)),VLOOKUP($B585,Anteile!$A$2:$BI$10000,27,FALSE),"0")</f>
        <v>0</v>
      </c>
      <c r="BE585" s="13">
        <f t="shared" ca="1" si="611"/>
        <v>800.68379472880565</v>
      </c>
      <c r="BG585" s="13">
        <f t="shared" ca="1" si="612"/>
        <v>66.580362477594107</v>
      </c>
      <c r="BS585" s="13">
        <f t="shared" ca="1" si="658"/>
        <v>0</v>
      </c>
      <c r="BT585" s="13">
        <f t="shared" ca="1" si="659"/>
        <v>39.979999999999997</v>
      </c>
      <c r="BU585" s="13">
        <f t="shared" ca="1" si="660"/>
        <v>24.902077939321515</v>
      </c>
      <c r="BV585" s="13">
        <f t="shared" ca="1" si="661"/>
        <v>23.952731859523336</v>
      </c>
      <c r="BW585" s="13">
        <f t="shared" ca="1" si="671"/>
        <v>0</v>
      </c>
      <c r="CN585" s="13">
        <f t="shared" ca="1" si="662"/>
        <v>5770.35</v>
      </c>
      <c r="CO585" s="13">
        <f t="shared" ca="1" si="663"/>
        <v>118.78</v>
      </c>
      <c r="CP585" s="13">
        <f t="shared" ca="1" si="664"/>
        <v>375.93630000000002</v>
      </c>
      <c r="CT585" s="34">
        <f t="shared" ca="1" si="665"/>
        <v>0.96726582104488545</v>
      </c>
      <c r="CU585" s="34">
        <f t="shared" ca="1" si="666"/>
        <v>0.94743559065167104</v>
      </c>
      <c r="CV585" s="34">
        <f t="shared" ca="1" si="667"/>
        <v>0.89572473908192207</v>
      </c>
      <c r="DA585" s="33">
        <f t="shared" ca="1" si="668"/>
        <v>1.5063</v>
      </c>
      <c r="DB585" s="13">
        <f t="shared" ca="1" si="669"/>
        <v>1206.07</v>
      </c>
      <c r="DE585" s="18">
        <f>IF(ISNUMBER(VLOOKUP(B585,CASH!$B$7:$D$10000,3,FALSE)),VLOOKUP(B585,CASH!$B$7:$D$10000,3,FALSE),0)</f>
        <v>0</v>
      </c>
      <c r="DS585" s="18">
        <f t="shared" ca="1" si="675"/>
        <v>0</v>
      </c>
      <c r="FA585" s="54">
        <f t="shared" si="676"/>
        <v>0</v>
      </c>
      <c r="FB585" s="54">
        <f t="shared" si="677"/>
        <v>0</v>
      </c>
      <c r="FC585" s="54">
        <f t="shared" si="672"/>
        <v>0</v>
      </c>
      <c r="FD585" s="34" t="e">
        <f t="shared" si="673"/>
        <v>#DIV/0!</v>
      </c>
      <c r="FE585" s="34" t="e">
        <f t="shared" si="670"/>
        <v>#DIV/0!</v>
      </c>
      <c r="FH585">
        <f t="shared" si="678"/>
        <v>0</v>
      </c>
      <c r="FI585">
        <f t="shared" si="679"/>
        <v>0</v>
      </c>
      <c r="FJ585">
        <f t="shared" si="680"/>
        <v>0</v>
      </c>
    </row>
    <row r="586" spans="2:166" x14ac:dyDescent="0.25">
      <c r="B586" s="15">
        <f>Kurse!B582</f>
        <v>40149</v>
      </c>
      <c r="D586" s="20" t="str">
        <f>IF(ISNUMBER(VLOOKUP(B586,CASH!$B$7:$E$2815,2,FALSE)),VLOOKUP(B586,CASH!$B$7:$E$2815,2,FALSE),"")</f>
        <v/>
      </c>
      <c r="E586" s="1"/>
      <c r="F586" s="20">
        <f t="shared" si="674"/>
        <v>0</v>
      </c>
      <c r="P586" s="9" t="str">
        <f>IF(ISNUMBER(VLOOKUP($B586,Anteile!$A$2:$BI$10000,12,FALSE)),VLOOKUP($B586,Anteile!$A$2:$BI$10000,12,FALSE),"0")</f>
        <v>0</v>
      </c>
      <c r="AC586" s="9" t="str">
        <f>IF(ISNUMBER(VLOOKUP($B586,Anteile!$A$2:$BI$10000,25,FALSE)),VLOOKUP($B586,Anteile!$A$2:$BI$10000,25,FALSE),"0")</f>
        <v>0</v>
      </c>
      <c r="AD586" s="9" t="str">
        <f>IF(ISNUMBER(VLOOKUP($B586,Anteile!$A$2:$BI$10000,26,FALSE)),VLOOKUP($B586,Anteile!$A$2:$BI$10000,26,FALSE),"0")</f>
        <v>0</v>
      </c>
      <c r="AE586" s="9" t="str">
        <f>IF(ISNUMBER(VLOOKUP($B586,Anteile!$A$2:$BI$10000,27,FALSE)),VLOOKUP($B586,Anteile!$A$2:$BI$10000,27,FALSE),"0")</f>
        <v>0</v>
      </c>
      <c r="BE586" s="13">
        <f t="shared" ca="1" si="611"/>
        <v>809.95751460435474</v>
      </c>
      <c r="BG586" s="13">
        <f t="shared" ca="1" si="612"/>
        <v>66.735262878385555</v>
      </c>
      <c r="BS586" s="13">
        <f t="shared" ca="1" si="658"/>
        <v>0</v>
      </c>
      <c r="BT586" s="13">
        <f t="shared" ca="1" si="659"/>
        <v>40.049999999999997</v>
      </c>
      <c r="BU586" s="13">
        <f t="shared" ca="1" si="660"/>
        <v>24.475570897503982</v>
      </c>
      <c r="BV586" s="13">
        <f t="shared" ca="1" si="661"/>
        <v>23.838289962825279</v>
      </c>
      <c r="BW586" s="13">
        <f t="shared" ca="1" si="671"/>
        <v>0</v>
      </c>
      <c r="CN586" s="13">
        <f t="shared" ca="1" si="662"/>
        <v>5781.68</v>
      </c>
      <c r="CO586" s="13">
        <f t="shared" ca="1" si="663"/>
        <v>117.75</v>
      </c>
      <c r="CP586" s="13">
        <f t="shared" ca="1" si="664"/>
        <v>376.50900000000001</v>
      </c>
      <c r="CT586" s="34">
        <f t="shared" ca="1" si="665"/>
        <v>0.96916503370138618</v>
      </c>
      <c r="CU586" s="34">
        <f t="shared" ca="1" si="666"/>
        <v>0.93921990906915531</v>
      </c>
      <c r="CV586" s="34">
        <f t="shared" ca="1" si="667"/>
        <v>0.8970892829104169</v>
      </c>
      <c r="DA586" s="33">
        <f t="shared" ca="1" si="668"/>
        <v>1.5064</v>
      </c>
      <c r="DB586" s="13">
        <f t="shared" ca="1" si="669"/>
        <v>1220.1199999999999</v>
      </c>
      <c r="DE586" s="18">
        <f>IF(ISNUMBER(VLOOKUP(B586,CASH!$B$7:$D$10000,3,FALSE)),VLOOKUP(B586,CASH!$B$7:$D$10000,3,FALSE),0)</f>
        <v>0</v>
      </c>
      <c r="DS586" s="18">
        <f t="shared" ca="1" si="675"/>
        <v>0</v>
      </c>
      <c r="FA586" s="54">
        <f t="shared" si="676"/>
        <v>0</v>
      </c>
      <c r="FB586" s="54">
        <f t="shared" si="677"/>
        <v>0</v>
      </c>
      <c r="FC586" s="54">
        <f t="shared" si="672"/>
        <v>0</v>
      </c>
      <c r="FD586" s="34" t="e">
        <f t="shared" si="673"/>
        <v>#DIV/0!</v>
      </c>
      <c r="FE586" s="34" t="e">
        <f t="shared" si="670"/>
        <v>#DIV/0!</v>
      </c>
      <c r="FH586">
        <f t="shared" si="678"/>
        <v>0</v>
      </c>
      <c r="FI586">
        <f t="shared" si="679"/>
        <v>0</v>
      </c>
      <c r="FJ586">
        <f t="shared" si="680"/>
        <v>0</v>
      </c>
    </row>
    <row r="587" spans="2:166" x14ac:dyDescent="0.25">
      <c r="B587" s="15">
        <f>Kurse!B583</f>
        <v>40148</v>
      </c>
      <c r="D587" s="20" t="str">
        <f>IF(ISNUMBER(VLOOKUP(B587,CASH!$B$7:$E$2815,2,FALSE)),VLOOKUP(B587,CASH!$B$7:$E$2815,2,FALSE),"")</f>
        <v/>
      </c>
      <c r="E587" s="1"/>
      <c r="F587" s="20">
        <f t="shared" si="674"/>
        <v>0</v>
      </c>
      <c r="P587" s="9" t="str">
        <f>IF(ISNUMBER(VLOOKUP($B587,Anteile!$A$2:$BI$10000,12,FALSE)),VLOOKUP($B587,Anteile!$A$2:$BI$10000,12,FALSE),"0")</f>
        <v>0</v>
      </c>
      <c r="AC587" s="9" t="str">
        <f>IF(ISNUMBER(VLOOKUP($B587,Anteile!$A$2:$BI$10000,25,FALSE)),VLOOKUP($B587,Anteile!$A$2:$BI$10000,25,FALSE),"0")</f>
        <v>0</v>
      </c>
      <c r="AD587" s="9" t="str">
        <f>IF(ISNUMBER(VLOOKUP($B587,Anteile!$A$2:$BI$10000,26,FALSE)),VLOOKUP($B587,Anteile!$A$2:$BI$10000,26,FALSE),"0")</f>
        <v>0</v>
      </c>
      <c r="AE587" s="9" t="str">
        <f>IF(ISNUMBER(VLOOKUP($B587,Anteile!$A$2:$BI$10000,27,FALSE)),VLOOKUP($B587,Anteile!$A$2:$BI$10000,27,FALSE),"0")</f>
        <v>0</v>
      </c>
      <c r="BE587" s="13">
        <f t="shared" ref="BE587:BE650" ca="1" si="681">IF(ISNUMBER(DB587/DA587),DB587/DA587,BE588)</f>
        <v>793.14687168610828</v>
      </c>
      <c r="BG587" s="13">
        <f t="shared" ref="BG587:BG650" ca="1" si="682">IF(ISNUMBER(VLOOKUP($B587,INDIRECT("Kurse!"&amp;BG$10),2,FALSE)),VLOOKUP($B587,INDIRECT("Kurse!"&amp;BG$10),2,FALSE)/DA587,BG588)</f>
        <v>66.721898197242851</v>
      </c>
      <c r="BS587" s="13">
        <f t="shared" ca="1" si="658"/>
        <v>0</v>
      </c>
      <c r="BT587" s="13">
        <f t="shared" ca="1" si="659"/>
        <v>39.85</v>
      </c>
      <c r="BU587" s="13">
        <f t="shared" ca="1" si="660"/>
        <v>24.410127253446447</v>
      </c>
      <c r="BV587" s="13">
        <f t="shared" ca="1" si="661"/>
        <v>23.601537645811241</v>
      </c>
      <c r="BW587" s="13">
        <f t="shared" ca="1" si="671"/>
        <v>0</v>
      </c>
      <c r="CN587" s="13">
        <f t="shared" ca="1" si="662"/>
        <v>5776.61</v>
      </c>
      <c r="CO587" s="13">
        <f t="shared" ca="1" si="663"/>
        <v>117.06</v>
      </c>
      <c r="CP587" s="13">
        <f t="shared" ca="1" si="664"/>
        <v>376.77080000000001</v>
      </c>
      <c r="CT587" s="34">
        <f t="shared" ca="1" si="665"/>
        <v>0.96831516537230766</v>
      </c>
      <c r="CU587" s="34">
        <f t="shared" ca="1" si="666"/>
        <v>0.93371620004785827</v>
      </c>
      <c r="CV587" s="34">
        <f t="shared" ca="1" si="667"/>
        <v>0.89771306075972712</v>
      </c>
      <c r="DA587" s="33">
        <f t="shared" ca="1" si="668"/>
        <v>1.5087999999999999</v>
      </c>
      <c r="DB587" s="13">
        <f t="shared" ca="1" si="669"/>
        <v>1196.7</v>
      </c>
      <c r="DE587" s="18">
        <f>IF(ISNUMBER(VLOOKUP(B587,CASH!$B$7:$D$10000,3,FALSE)),VLOOKUP(B587,CASH!$B$7:$D$10000,3,FALSE),0)</f>
        <v>0</v>
      </c>
      <c r="DS587" s="18">
        <f t="shared" ca="1" si="675"/>
        <v>0</v>
      </c>
      <c r="FA587" s="54">
        <f t="shared" si="676"/>
        <v>0</v>
      </c>
      <c r="FB587" s="54">
        <f t="shared" si="677"/>
        <v>0</v>
      </c>
      <c r="FC587" s="54">
        <f t="shared" si="672"/>
        <v>0</v>
      </c>
      <c r="FD587" s="34" t="e">
        <f t="shared" si="673"/>
        <v>#DIV/0!</v>
      </c>
      <c r="FE587" s="34" t="e">
        <f t="shared" si="670"/>
        <v>#DIV/0!</v>
      </c>
      <c r="FH587">
        <f t="shared" si="678"/>
        <v>0</v>
      </c>
      <c r="FI587">
        <f t="shared" si="679"/>
        <v>0</v>
      </c>
      <c r="FJ587">
        <f t="shared" si="680"/>
        <v>0</v>
      </c>
    </row>
    <row r="588" spans="2:166" x14ac:dyDescent="0.25">
      <c r="B588" s="15">
        <f>Kurse!B584</f>
        <v>40147</v>
      </c>
      <c r="D588" s="20" t="str">
        <f>IF(ISNUMBER(VLOOKUP(B588,CASH!$B$7:$E$2815,2,FALSE)),VLOOKUP(B588,CASH!$B$7:$E$2815,2,FALSE),"")</f>
        <v/>
      </c>
      <c r="E588" s="1"/>
      <c r="F588" s="20">
        <f t="shared" si="674"/>
        <v>0</v>
      </c>
      <c r="P588" s="9" t="str">
        <f>IF(ISNUMBER(VLOOKUP($B588,Anteile!$A$2:$BI$10000,12,FALSE)),VLOOKUP($B588,Anteile!$A$2:$BI$10000,12,FALSE),"0")</f>
        <v>0</v>
      </c>
      <c r="AC588" s="9" t="str">
        <f>IF(ISNUMBER(VLOOKUP($B588,Anteile!$A$2:$BI$10000,25,FALSE)),VLOOKUP($B588,Anteile!$A$2:$BI$10000,25,FALSE),"0")</f>
        <v>0</v>
      </c>
      <c r="AD588" s="9" t="str">
        <f>IF(ISNUMBER(VLOOKUP($B588,Anteile!$A$2:$BI$10000,26,FALSE)),VLOOKUP($B588,Anteile!$A$2:$BI$10000,26,FALSE),"0")</f>
        <v>0</v>
      </c>
      <c r="AE588" s="9" t="str">
        <f>IF(ISNUMBER(VLOOKUP($B588,Anteile!$A$2:$BI$10000,27,FALSE)),VLOOKUP($B588,Anteile!$A$2:$BI$10000,27,FALSE),"0")</f>
        <v>0</v>
      </c>
      <c r="BE588" s="13">
        <f t="shared" ca="1" si="681"/>
        <v>784.45065176908747</v>
      </c>
      <c r="BG588" s="13">
        <f t="shared" ca="1" si="682"/>
        <v>66.759776536312842</v>
      </c>
      <c r="BS588" s="13">
        <f t="shared" ref="BS588:BS651" ca="1" si="683">IF(ISNUMBER(VLOOKUP($B588,INDIRECT("Kurse!"&amp;BS$10),2,FALSE)),VLOOKUP($B588,INDIRECT("Kurse!"&amp;BS$10),2,FALSE)/DA588,BS589)</f>
        <v>0</v>
      </c>
      <c r="BT588" s="13">
        <f t="shared" ref="BT588:BT651" ca="1" si="684">IF(ISNUMBER(VLOOKUP($B588,INDIRECT("Kurse!"&amp;BT$10),2,FALSE)),VLOOKUP($B588,INDIRECT("Kurse!"&amp;BT$10),2,FALSE),BT589)</f>
        <v>38.81</v>
      </c>
      <c r="BU588" s="13">
        <f t="shared" ref="BU588:BU651" ca="1" si="685">IF(ISNUMBER(VLOOKUP($B588,INDIRECT("Kurse!"&amp;BU$10),2,FALSE)),VLOOKUP($B588,INDIRECT("Kurse!"&amp;BU$10),2,FALSE)/DA588,BU589)</f>
        <v>24.155360468209629</v>
      </c>
      <c r="BV588" s="13">
        <f t="shared" ref="BV588:BV651" ca="1" si="686">IF(ISNUMBER(VLOOKUP($B588,INDIRECT("Kurse!"&amp;BV$10),2,FALSE)),VLOOKUP($B588,INDIRECT("Kurse!"&amp;BV$10),2,FALSE)/DA588,BV589)</f>
        <v>23.191008246874166</v>
      </c>
      <c r="BW588" s="13">
        <f t="shared" ca="1" si="671"/>
        <v>0</v>
      </c>
      <c r="CN588" s="13">
        <f t="shared" ref="CN588:CN651" ca="1" si="687">IF(ISNUMBER(VLOOKUP($B588,INDIRECT("Kurse!"&amp;CN$10),5,FALSE)),VLOOKUP($B588,INDIRECT("Kurse!"&amp;CN$10),5,FALSE),CN589)</f>
        <v>5625.95</v>
      </c>
      <c r="CO588" s="13">
        <f t="shared" ref="CO588:CO651" ca="1" si="688">IF(ISNUMBER(VLOOKUP($B588,INDIRECT("Kurse!"&amp;CO$10),2,FALSE)),VLOOKUP($B588,INDIRECT("Kurse!"&amp;CO$10),2,FALSE),CO589)</f>
        <v>116.11</v>
      </c>
      <c r="CP588" s="13">
        <f t="shared" ref="CP588:CP651" ca="1" si="689">IF(ISNUMBER(VLOOKUP($B588,INDIRECT("Kurse!"&amp;CP$10),2,FALSE)),VLOOKUP($B588,INDIRECT("Kurse!"&amp;CP$10),2,FALSE),CP589)</f>
        <v>376.92649999999998</v>
      </c>
      <c r="CT588" s="34">
        <f t="shared" ref="CT588:CT651" ca="1" si="690">CN588/$CT$8</f>
        <v>0.94306049822064053</v>
      </c>
      <c r="CU588" s="34">
        <f t="shared" ref="CU588:CU651" ca="1" si="691">CO588/$CU$8</f>
        <v>0.92613862965621752</v>
      </c>
      <c r="CV588" s="34">
        <f t="shared" ref="CV588:CV651" ca="1" si="692">CP588/$CV$8</f>
        <v>0.89808403941189519</v>
      </c>
      <c r="DA588" s="33">
        <f t="shared" ref="DA588:DA651" ca="1" si="693">IF(ISNUMBER(VLOOKUP($B588,INDIRECT("Kurse!"&amp;DA$10),5,FALSE)),VLOOKUP($B588,INDIRECT("Kurse!"&amp;DA$10),5,FALSE),DA589)</f>
        <v>1.5036</v>
      </c>
      <c r="DB588" s="13">
        <f t="shared" ref="DB588:DB651" ca="1" si="694">IF(ISNUMBER(VLOOKUP($B588,INDIRECT("Kurse!"&amp;DB$10),5,FALSE)),VLOOKUP($B588,INDIRECT("Kurse!"&amp;DB$10),5,FALSE),DB589)</f>
        <v>1179.5</v>
      </c>
      <c r="DE588" s="18">
        <f>IF(ISNUMBER(VLOOKUP(B588,CASH!$B$7:$D$10000,3,FALSE)),VLOOKUP(B588,CASH!$B$7:$D$10000,3,FALSE),0)</f>
        <v>0</v>
      </c>
      <c r="DS588" s="18">
        <f t="shared" ca="1" si="675"/>
        <v>0</v>
      </c>
      <c r="FA588" s="54">
        <f t="shared" si="676"/>
        <v>0</v>
      </c>
      <c r="FB588" s="54">
        <f t="shared" si="677"/>
        <v>0</v>
      </c>
      <c r="FC588" s="54">
        <f t="shared" si="672"/>
        <v>0</v>
      </c>
      <c r="FD588" s="34" t="e">
        <f t="shared" si="673"/>
        <v>#DIV/0!</v>
      </c>
      <c r="FE588" s="34" t="e">
        <f t="shared" ref="FE588:FE651" si="695">IF($FE$9=B588,100%,FE589*(1+FD588))</f>
        <v>#DIV/0!</v>
      </c>
      <c r="FH588">
        <f t="shared" si="678"/>
        <v>0</v>
      </c>
      <c r="FI588">
        <f t="shared" si="679"/>
        <v>0</v>
      </c>
      <c r="FJ588">
        <f t="shared" si="680"/>
        <v>0</v>
      </c>
    </row>
    <row r="589" spans="2:166" x14ac:dyDescent="0.25">
      <c r="B589" s="15">
        <f>Kurse!B585</f>
        <v>40144</v>
      </c>
      <c r="D589" s="20" t="str">
        <f>IF(ISNUMBER(VLOOKUP(B589,CASH!$B$7:$E$2815,2,FALSE)),VLOOKUP(B589,CASH!$B$7:$E$2815,2,FALSE),"")</f>
        <v/>
      </c>
      <c r="E589" s="1"/>
      <c r="F589" s="20">
        <f t="shared" si="674"/>
        <v>0</v>
      </c>
      <c r="P589" s="9" t="str">
        <f>IF(ISNUMBER(VLOOKUP($B589,Anteile!$A$2:$BI$10000,12,FALSE)),VLOOKUP($B589,Anteile!$A$2:$BI$10000,12,FALSE),"0")</f>
        <v>0</v>
      </c>
      <c r="AC589" s="9" t="str">
        <f>IF(ISNUMBER(VLOOKUP($B589,Anteile!$A$2:$BI$10000,25,FALSE)),VLOOKUP($B589,Anteile!$A$2:$BI$10000,25,FALSE),"0")</f>
        <v>0</v>
      </c>
      <c r="AD589" s="9" t="str">
        <f>IF(ISNUMBER(VLOOKUP($B589,Anteile!$A$2:$BI$10000,26,FALSE)),VLOOKUP($B589,Anteile!$A$2:$BI$10000,26,FALSE),"0")</f>
        <v>0</v>
      </c>
      <c r="AE589" s="9" t="str">
        <f>IF(ISNUMBER(VLOOKUP($B589,Anteile!$A$2:$BI$10000,27,FALSE)),VLOOKUP($B589,Anteile!$A$2:$BI$10000,27,FALSE),"0")</f>
        <v>0</v>
      </c>
      <c r="BE589" s="13">
        <f t="shared" ca="1" si="681"/>
        <v>785.0947424606353</v>
      </c>
      <c r="BG589" s="13">
        <f t="shared" ca="1" si="682"/>
        <v>67.22044302108354</v>
      </c>
      <c r="BS589" s="13">
        <f t="shared" ca="1" si="683"/>
        <v>0</v>
      </c>
      <c r="BT589" s="13">
        <f t="shared" ca="1" si="684"/>
        <v>39.369999999999997</v>
      </c>
      <c r="BU589" s="13">
        <f t="shared" ca="1" si="685"/>
        <v>23.345342941019485</v>
      </c>
      <c r="BV589" s="13">
        <f t="shared" ca="1" si="686"/>
        <v>22.96503869762477</v>
      </c>
      <c r="BW589" s="13">
        <f t="shared" ca="1" si="671"/>
        <v>0</v>
      </c>
      <c r="CN589" s="13">
        <f t="shared" ca="1" si="687"/>
        <v>5685.61</v>
      </c>
      <c r="CO589" s="13">
        <f t="shared" ca="1" si="688"/>
        <v>116.65</v>
      </c>
      <c r="CP589" s="13">
        <f t="shared" ca="1" si="689"/>
        <v>376.71949999999998</v>
      </c>
      <c r="CT589" s="34">
        <f t="shared" ca="1" si="690"/>
        <v>0.95306111844013119</v>
      </c>
      <c r="CU589" s="34">
        <f t="shared" ca="1" si="691"/>
        <v>0.93044588019462393</v>
      </c>
      <c r="CV589" s="34">
        <f t="shared" ca="1" si="692"/>
        <v>0.89759083079918622</v>
      </c>
      <c r="DA589" s="33">
        <f t="shared" ca="1" si="693"/>
        <v>1.4987999999999999</v>
      </c>
      <c r="DB589" s="13">
        <f t="shared" ca="1" si="694"/>
        <v>1176.7</v>
      </c>
      <c r="DE589" s="18">
        <f>IF(ISNUMBER(VLOOKUP(B589,CASH!$B$7:$D$10000,3,FALSE)),VLOOKUP(B589,CASH!$B$7:$D$10000,3,FALSE),0)</f>
        <v>0</v>
      </c>
      <c r="DS589" s="18">
        <f t="shared" ca="1" si="675"/>
        <v>0</v>
      </c>
      <c r="FA589" s="54">
        <f t="shared" si="676"/>
        <v>0</v>
      </c>
      <c r="FB589" s="54">
        <f t="shared" si="677"/>
        <v>0</v>
      </c>
      <c r="FC589" s="54">
        <f t="shared" si="672"/>
        <v>0</v>
      </c>
      <c r="FD589" s="34" t="e">
        <f t="shared" si="673"/>
        <v>#DIV/0!</v>
      </c>
      <c r="FE589" s="34" t="e">
        <f t="shared" si="695"/>
        <v>#DIV/0!</v>
      </c>
      <c r="FH589">
        <f t="shared" si="678"/>
        <v>0</v>
      </c>
      <c r="FI589">
        <f t="shared" si="679"/>
        <v>0</v>
      </c>
      <c r="FJ589">
        <f t="shared" si="680"/>
        <v>0</v>
      </c>
    </row>
    <row r="590" spans="2:166" x14ac:dyDescent="0.25">
      <c r="B590" s="15">
        <f>Kurse!B586</f>
        <v>40143</v>
      </c>
      <c r="D590" s="20" t="str">
        <f>IF(ISNUMBER(VLOOKUP(B590,CASH!$B$7:$E$2815,2,FALSE)),VLOOKUP(B590,CASH!$B$7:$E$2815,2,FALSE),"")</f>
        <v/>
      </c>
      <c r="E590" s="1"/>
      <c r="F590" s="20">
        <f t="shared" si="674"/>
        <v>0</v>
      </c>
      <c r="P590" s="9" t="str">
        <f>IF(ISNUMBER(VLOOKUP($B590,Anteile!$A$2:$BI$10000,12,FALSE)),VLOOKUP($B590,Anteile!$A$2:$BI$10000,12,FALSE),"0")</f>
        <v>0</v>
      </c>
      <c r="AC590" s="9" t="str">
        <f>IF(ISNUMBER(VLOOKUP($B590,Anteile!$A$2:$BI$10000,25,FALSE)),VLOOKUP($B590,Anteile!$A$2:$BI$10000,25,FALSE),"0")</f>
        <v>0</v>
      </c>
      <c r="AD590" s="9" t="str">
        <f>IF(ISNUMBER(VLOOKUP($B590,Anteile!$A$2:$BI$10000,26,FALSE)),VLOOKUP($B590,Anteile!$A$2:$BI$10000,26,FALSE),"0")</f>
        <v>0</v>
      </c>
      <c r="AE590" s="9" t="str">
        <f>IF(ISNUMBER(VLOOKUP($B590,Anteile!$A$2:$BI$10000,27,FALSE)),VLOOKUP($B590,Anteile!$A$2:$BI$10000,27,FALSE),"0")</f>
        <v>0</v>
      </c>
      <c r="BE590" s="13">
        <f t="shared" ca="1" si="681"/>
        <v>791.42456421558802</v>
      </c>
      <c r="BG590" s="13">
        <f t="shared" ca="1" si="682"/>
        <v>67.715220730648497</v>
      </c>
      <c r="BS590" s="13">
        <f t="shared" ca="1" si="683"/>
        <v>0</v>
      </c>
      <c r="BT590" s="13">
        <f t="shared" ca="1" si="684"/>
        <v>38.92</v>
      </c>
      <c r="BU590" s="13">
        <f t="shared" ca="1" si="685"/>
        <v>24.003205770386693</v>
      </c>
      <c r="BV590" s="13">
        <f t="shared" ca="1" si="686"/>
        <v>23.408802511186799</v>
      </c>
      <c r="BW590" s="13">
        <f t="shared" ca="1" si="671"/>
        <v>0</v>
      </c>
      <c r="CN590" s="13">
        <f t="shared" ca="1" si="687"/>
        <v>5614.17</v>
      </c>
      <c r="CO590" s="13">
        <f t="shared" ca="1" si="688"/>
        <v>117.74</v>
      </c>
      <c r="CP590" s="13">
        <f t="shared" ca="1" si="689"/>
        <v>376.29930000000002</v>
      </c>
      <c r="CT590" s="34">
        <f t="shared" ca="1" si="690"/>
        <v>0.94108585346392581</v>
      </c>
      <c r="CU590" s="34">
        <f t="shared" ca="1" si="691"/>
        <v>0.93914014517029587</v>
      </c>
      <c r="CV590" s="34">
        <f t="shared" ca="1" si="692"/>
        <v>0.89658964114188999</v>
      </c>
      <c r="DA590" s="33">
        <f t="shared" ca="1" si="693"/>
        <v>1.4973000000000001</v>
      </c>
      <c r="DB590" s="13">
        <f t="shared" ca="1" si="694"/>
        <v>1185</v>
      </c>
      <c r="DE590" s="18">
        <f>IF(ISNUMBER(VLOOKUP(B590,CASH!$B$7:$D$10000,3,FALSE)),VLOOKUP(B590,CASH!$B$7:$D$10000,3,FALSE),0)</f>
        <v>0</v>
      </c>
      <c r="DS590" s="18">
        <f t="shared" ca="1" si="675"/>
        <v>0</v>
      </c>
      <c r="FA590" s="54">
        <f t="shared" si="676"/>
        <v>0</v>
      </c>
      <c r="FB590" s="54">
        <f t="shared" si="677"/>
        <v>0</v>
      </c>
      <c r="FC590" s="54">
        <f t="shared" si="672"/>
        <v>0</v>
      </c>
      <c r="FD590" s="34" t="e">
        <f t="shared" si="673"/>
        <v>#DIV/0!</v>
      </c>
      <c r="FE590" s="34" t="e">
        <f t="shared" si="695"/>
        <v>#DIV/0!</v>
      </c>
      <c r="FH590">
        <f t="shared" si="678"/>
        <v>0</v>
      </c>
      <c r="FI590">
        <f t="shared" si="679"/>
        <v>0</v>
      </c>
      <c r="FJ590">
        <f t="shared" si="680"/>
        <v>0</v>
      </c>
    </row>
    <row r="591" spans="2:166" x14ac:dyDescent="0.25">
      <c r="B591" s="15">
        <f>Kurse!B587</f>
        <v>40142</v>
      </c>
      <c r="D591" s="20" t="str">
        <f>IF(ISNUMBER(VLOOKUP(B591,CASH!$B$7:$E$2815,2,FALSE)),VLOOKUP(B591,CASH!$B$7:$E$2815,2,FALSE),"")</f>
        <v/>
      </c>
      <c r="E591" s="1"/>
      <c r="F591" s="20">
        <f t="shared" si="674"/>
        <v>0</v>
      </c>
      <c r="P591" s="9" t="str">
        <f>IF(ISNUMBER(VLOOKUP($B591,Anteile!$A$2:$BI$10000,12,FALSE)),VLOOKUP($B591,Anteile!$A$2:$BI$10000,12,FALSE),"0")</f>
        <v>0</v>
      </c>
      <c r="AC591" s="9" t="str">
        <f>IF(ISNUMBER(VLOOKUP($B591,Anteile!$A$2:$BI$10000,25,FALSE)),VLOOKUP($B591,Anteile!$A$2:$BI$10000,25,FALSE),"0")</f>
        <v>0</v>
      </c>
      <c r="AD591" s="9" t="str">
        <f>IF(ISNUMBER(VLOOKUP($B591,Anteile!$A$2:$BI$10000,26,FALSE)),VLOOKUP($B591,Anteile!$A$2:$BI$10000,26,FALSE),"0")</f>
        <v>0</v>
      </c>
      <c r="AE591" s="9" t="str">
        <f>IF(ISNUMBER(VLOOKUP($B591,Anteile!$A$2:$BI$10000,27,FALSE)),VLOOKUP($B591,Anteile!$A$2:$BI$10000,27,FALSE),"0")</f>
        <v>0</v>
      </c>
      <c r="BE591" s="13">
        <f t="shared" ca="1" si="681"/>
        <v>785.66706333465561</v>
      </c>
      <c r="BG591" s="13">
        <f t="shared" ca="1" si="682"/>
        <v>67.030278989818854</v>
      </c>
      <c r="BS591" s="13">
        <f t="shared" ca="1" si="683"/>
        <v>0</v>
      </c>
      <c r="BT591" s="13">
        <f t="shared" ca="1" si="684"/>
        <v>40.24</v>
      </c>
      <c r="BU591" s="13">
        <f t="shared" ca="1" si="685"/>
        <v>23.806690466746002</v>
      </c>
      <c r="BV591" s="13">
        <f t="shared" ca="1" si="686"/>
        <v>23.667856670633345</v>
      </c>
      <c r="BW591" s="13">
        <f t="shared" ca="1" si="671"/>
        <v>0</v>
      </c>
      <c r="CN591" s="13">
        <f t="shared" ca="1" si="687"/>
        <v>5803.02</v>
      </c>
      <c r="CO591" s="13">
        <f t="shared" ca="1" si="688"/>
        <v>117.44</v>
      </c>
      <c r="CP591" s="13">
        <f t="shared" ca="1" si="689"/>
        <v>375.00479999999999</v>
      </c>
      <c r="CT591" s="34">
        <f t="shared" ca="1" si="690"/>
        <v>0.97274219152042618</v>
      </c>
      <c r="CU591" s="34">
        <f t="shared" ca="1" si="691"/>
        <v>0.93674722820451461</v>
      </c>
      <c r="CV591" s="34">
        <f t="shared" ca="1" si="692"/>
        <v>0.89350530032473141</v>
      </c>
      <c r="DA591" s="33">
        <f t="shared" ca="1" si="693"/>
        <v>1.5125999999999999</v>
      </c>
      <c r="DB591" s="13">
        <f t="shared" ca="1" si="694"/>
        <v>1188.4000000000001</v>
      </c>
      <c r="DE591" s="18">
        <f>IF(ISNUMBER(VLOOKUP(B591,CASH!$B$7:$D$10000,3,FALSE)),VLOOKUP(B591,CASH!$B$7:$D$10000,3,FALSE),0)</f>
        <v>0</v>
      </c>
      <c r="DS591" s="18">
        <f t="shared" ca="1" si="675"/>
        <v>0</v>
      </c>
      <c r="FA591" s="54">
        <f t="shared" si="676"/>
        <v>0</v>
      </c>
      <c r="FB591" s="54">
        <f t="shared" si="677"/>
        <v>0</v>
      </c>
      <c r="FC591" s="54">
        <f t="shared" si="672"/>
        <v>0</v>
      </c>
      <c r="FD591" s="34" t="e">
        <f t="shared" si="673"/>
        <v>#DIV/0!</v>
      </c>
      <c r="FE591" s="34" t="e">
        <f t="shared" si="695"/>
        <v>#DIV/0!</v>
      </c>
      <c r="FH591">
        <f t="shared" si="678"/>
        <v>0</v>
      </c>
      <c r="FI591">
        <f t="shared" si="679"/>
        <v>0</v>
      </c>
      <c r="FJ591">
        <f t="shared" si="680"/>
        <v>0</v>
      </c>
    </row>
    <row r="592" spans="2:166" x14ac:dyDescent="0.25">
      <c r="B592" s="15">
        <f>Kurse!B588</f>
        <v>40141</v>
      </c>
      <c r="D592" s="20" t="str">
        <f>IF(ISNUMBER(VLOOKUP(B592,CASH!$B$7:$E$2815,2,FALSE)),VLOOKUP(B592,CASH!$B$7:$E$2815,2,FALSE),"")</f>
        <v/>
      </c>
      <c r="E592" s="1"/>
      <c r="F592" s="20">
        <f t="shared" si="674"/>
        <v>0</v>
      </c>
      <c r="P592" s="9" t="str">
        <f>IF(ISNUMBER(VLOOKUP($B592,Anteile!$A$2:$BI$10000,12,FALSE)),VLOOKUP($B592,Anteile!$A$2:$BI$10000,12,FALSE),"0")</f>
        <v>0</v>
      </c>
      <c r="AC592" s="9" t="str">
        <f>IF(ISNUMBER(VLOOKUP($B592,Anteile!$A$2:$BI$10000,25,FALSE)),VLOOKUP($B592,Anteile!$A$2:$BI$10000,25,FALSE),"0")</f>
        <v>0</v>
      </c>
      <c r="AD592" s="9" t="str">
        <f>IF(ISNUMBER(VLOOKUP($B592,Anteile!$A$2:$BI$10000,26,FALSE)),VLOOKUP($B592,Anteile!$A$2:$BI$10000,26,FALSE),"0")</f>
        <v>0</v>
      </c>
      <c r="AE592" s="9" t="str">
        <f>IF(ISNUMBER(VLOOKUP($B592,Anteile!$A$2:$BI$10000,27,FALSE)),VLOOKUP($B592,Anteile!$A$2:$BI$10000,27,FALSE),"0")</f>
        <v>0</v>
      </c>
      <c r="BE592" s="13">
        <f t="shared" ca="1" si="681"/>
        <v>780.06815448349596</v>
      </c>
      <c r="BG592" s="13">
        <f t="shared" ca="1" si="682"/>
        <v>67.907256447948683</v>
      </c>
      <c r="BS592" s="13">
        <f t="shared" ca="1" si="683"/>
        <v>0</v>
      </c>
      <c r="BT592" s="13">
        <f t="shared" ca="1" si="684"/>
        <v>40.06</v>
      </c>
      <c r="BU592" s="13">
        <f t="shared" ca="1" si="685"/>
        <v>23.69370573299479</v>
      </c>
      <c r="BV592" s="13">
        <f t="shared" ca="1" si="686"/>
        <v>23.767205666176668</v>
      </c>
      <c r="BW592" s="13">
        <f t="shared" ref="BW592:BW655" ca="1" si="696">IF(ISNUMBER(VLOOKUP($B592,INDIRECT("Kurse!"&amp;BW$10),5,FALSE)),VLOOKUP($B592,INDIRECT("Kurse!"&amp;BW$10),5,FALSE),BW593)</f>
        <v>0</v>
      </c>
      <c r="CN592" s="13">
        <f t="shared" ca="1" si="687"/>
        <v>5769.31</v>
      </c>
      <c r="CO592" s="13">
        <f t="shared" ca="1" si="688"/>
        <v>118.12</v>
      </c>
      <c r="CP592" s="13">
        <f t="shared" ca="1" si="689"/>
        <v>374.76780000000002</v>
      </c>
      <c r="CT592" s="34">
        <f t="shared" ca="1" si="690"/>
        <v>0.96709148907994635</v>
      </c>
      <c r="CU592" s="34">
        <f t="shared" ca="1" si="691"/>
        <v>0.94217117332695222</v>
      </c>
      <c r="CV592" s="34">
        <f t="shared" ca="1" si="692"/>
        <v>0.89294061220293419</v>
      </c>
      <c r="DA592" s="33">
        <f t="shared" ca="1" si="693"/>
        <v>1.4965999999999999</v>
      </c>
      <c r="DB592" s="13">
        <f t="shared" ca="1" si="694"/>
        <v>1167.45</v>
      </c>
      <c r="DE592" s="18">
        <f>IF(ISNUMBER(VLOOKUP(B592,CASH!$B$7:$D$10000,3,FALSE)),VLOOKUP(B592,CASH!$B$7:$D$10000,3,FALSE),0)</f>
        <v>0</v>
      </c>
      <c r="DS592" s="18">
        <f t="shared" ca="1" si="675"/>
        <v>0</v>
      </c>
      <c r="FA592" s="54">
        <f t="shared" si="676"/>
        <v>0</v>
      </c>
      <c r="FB592" s="54">
        <f t="shared" si="677"/>
        <v>0</v>
      </c>
      <c r="FC592" s="54">
        <f t="shared" si="672"/>
        <v>0</v>
      </c>
      <c r="FD592" s="34" t="e">
        <f t="shared" si="673"/>
        <v>#DIV/0!</v>
      </c>
      <c r="FE592" s="34" t="e">
        <f t="shared" si="695"/>
        <v>#DIV/0!</v>
      </c>
      <c r="FH592">
        <f t="shared" si="678"/>
        <v>0</v>
      </c>
      <c r="FI592">
        <f t="shared" si="679"/>
        <v>0</v>
      </c>
      <c r="FJ592">
        <f t="shared" si="680"/>
        <v>0</v>
      </c>
    </row>
    <row r="593" spans="2:166" x14ac:dyDescent="0.25">
      <c r="B593" s="15">
        <f>Kurse!B589</f>
        <v>40140</v>
      </c>
      <c r="D593" s="20" t="str">
        <f>IF(ISNUMBER(VLOOKUP(B593,CASH!$B$7:$E$2815,2,FALSE)),VLOOKUP(B593,CASH!$B$7:$E$2815,2,FALSE),"")</f>
        <v/>
      </c>
      <c r="E593" s="1"/>
      <c r="F593" s="20">
        <f t="shared" si="674"/>
        <v>0</v>
      </c>
      <c r="P593" s="9" t="str">
        <f>IF(ISNUMBER(VLOOKUP($B593,Anteile!$A$2:$BI$10000,12,FALSE)),VLOOKUP($B593,Anteile!$A$2:$BI$10000,12,FALSE),"0")</f>
        <v>0</v>
      </c>
      <c r="AC593" s="9" t="str">
        <f>IF(ISNUMBER(VLOOKUP($B593,Anteile!$A$2:$BI$10000,25,FALSE)),VLOOKUP($B593,Anteile!$A$2:$BI$10000,25,FALSE),"0")</f>
        <v>0</v>
      </c>
      <c r="AD593" s="9" t="str">
        <f>IF(ISNUMBER(VLOOKUP($B593,Anteile!$A$2:$BI$10000,26,FALSE)),VLOOKUP($B593,Anteile!$A$2:$BI$10000,26,FALSE),"0")</f>
        <v>0</v>
      </c>
      <c r="AE593" s="9" t="str">
        <f>IF(ISNUMBER(VLOOKUP($B593,Anteile!$A$2:$BI$10000,27,FALSE)),VLOOKUP($B593,Anteile!$A$2:$BI$10000,27,FALSE),"0")</f>
        <v>0</v>
      </c>
      <c r="BE593" s="13">
        <f t="shared" ca="1" si="681"/>
        <v>776.47924048940297</v>
      </c>
      <c r="BG593" s="13">
        <f t="shared" ca="1" si="682"/>
        <v>67.887945443605005</v>
      </c>
      <c r="BS593" s="13">
        <f t="shared" ca="1" si="683"/>
        <v>0</v>
      </c>
      <c r="BT593" s="13">
        <f t="shared" ca="1" si="684"/>
        <v>40.32</v>
      </c>
      <c r="BU593" s="13">
        <f t="shared" ca="1" si="685"/>
        <v>23.916554508748316</v>
      </c>
      <c r="BV593" s="13">
        <f t="shared" ca="1" si="686"/>
        <v>23.901851975663568</v>
      </c>
      <c r="BW593" s="13">
        <f t="shared" ca="1" si="696"/>
        <v>0</v>
      </c>
      <c r="CN593" s="13">
        <f t="shared" ca="1" si="687"/>
        <v>5801.48</v>
      </c>
      <c r="CO593" s="13">
        <f t="shared" ca="1" si="688"/>
        <v>117.56</v>
      </c>
      <c r="CP593" s="13">
        <f t="shared" ca="1" si="689"/>
        <v>374.57220000000001</v>
      </c>
      <c r="CT593" s="34">
        <f t="shared" ca="1" si="690"/>
        <v>0.97248404611080463</v>
      </c>
      <c r="CU593" s="34">
        <f t="shared" ca="1" si="691"/>
        <v>0.93770439499082714</v>
      </c>
      <c r="CV593" s="34">
        <f t="shared" ca="1" si="692"/>
        <v>0.89247456580367868</v>
      </c>
      <c r="DA593" s="33">
        <f t="shared" ca="1" si="693"/>
        <v>1.4957</v>
      </c>
      <c r="DB593" s="13">
        <f t="shared" ca="1" si="694"/>
        <v>1161.3800000000001</v>
      </c>
      <c r="DE593" s="18">
        <f>IF(ISNUMBER(VLOOKUP(B593,CASH!$B$7:$D$10000,3,FALSE)),VLOOKUP(B593,CASH!$B$7:$D$10000,3,FALSE),0)</f>
        <v>0</v>
      </c>
      <c r="DS593" s="18">
        <f t="shared" ca="1" si="675"/>
        <v>0</v>
      </c>
      <c r="FA593" s="54">
        <f t="shared" si="676"/>
        <v>0</v>
      </c>
      <c r="FB593" s="54">
        <f t="shared" si="677"/>
        <v>0</v>
      </c>
      <c r="FC593" s="54">
        <f t="shared" si="672"/>
        <v>0</v>
      </c>
      <c r="FD593" s="34" t="e">
        <f t="shared" si="673"/>
        <v>#DIV/0!</v>
      </c>
      <c r="FE593" s="34" t="e">
        <f t="shared" si="695"/>
        <v>#DIV/0!</v>
      </c>
      <c r="FH593">
        <f t="shared" si="678"/>
        <v>0</v>
      </c>
      <c r="FI593">
        <f t="shared" si="679"/>
        <v>0</v>
      </c>
      <c r="FJ593">
        <f t="shared" si="680"/>
        <v>0</v>
      </c>
    </row>
    <row r="594" spans="2:166" x14ac:dyDescent="0.25">
      <c r="B594" s="15">
        <f>Kurse!B590</f>
        <v>40137</v>
      </c>
      <c r="D594" s="20" t="str">
        <f>IF(ISNUMBER(VLOOKUP(B594,CASH!$B$7:$E$2815,2,FALSE)),VLOOKUP(B594,CASH!$B$7:$E$2815,2,FALSE),"")</f>
        <v/>
      </c>
      <c r="E594" s="1"/>
      <c r="F594" s="20">
        <f t="shared" si="674"/>
        <v>0</v>
      </c>
      <c r="P594" s="9" t="str">
        <f>IF(ISNUMBER(VLOOKUP($B594,Anteile!$A$2:$BI$10000,12,FALSE)),VLOOKUP($B594,Anteile!$A$2:$BI$10000,12,FALSE),"0")</f>
        <v>0</v>
      </c>
      <c r="AC594" s="9" t="str">
        <f>IF(ISNUMBER(VLOOKUP($B594,Anteile!$A$2:$BI$10000,25,FALSE)),VLOOKUP($B594,Anteile!$A$2:$BI$10000,25,FALSE),"0")</f>
        <v>0</v>
      </c>
      <c r="AD594" s="9" t="str">
        <f>IF(ISNUMBER(VLOOKUP($B594,Anteile!$A$2:$BI$10000,26,FALSE)),VLOOKUP($B594,Anteile!$A$2:$BI$10000,26,FALSE),"0")</f>
        <v>0</v>
      </c>
      <c r="AE594" s="9" t="str">
        <f>IF(ISNUMBER(VLOOKUP($B594,Anteile!$A$2:$BI$10000,27,FALSE)),VLOOKUP($B594,Anteile!$A$2:$BI$10000,27,FALSE),"0")</f>
        <v>0</v>
      </c>
      <c r="BE594" s="13">
        <f t="shared" ca="1" si="681"/>
        <v>773.75504710632572</v>
      </c>
      <c r="BG594" s="13">
        <f t="shared" ca="1" si="682"/>
        <v>68.135935397039034</v>
      </c>
      <c r="BS594" s="13">
        <f t="shared" ca="1" si="683"/>
        <v>0</v>
      </c>
      <c r="BT594" s="13">
        <f t="shared" ca="1" si="684"/>
        <v>39.53</v>
      </c>
      <c r="BU594" s="13">
        <f t="shared" ca="1" si="685"/>
        <v>23.916554508748316</v>
      </c>
      <c r="BV594" s="13">
        <f t="shared" ca="1" si="686"/>
        <v>23.761776581426652</v>
      </c>
      <c r="BW594" s="13">
        <f t="shared" ca="1" si="696"/>
        <v>0</v>
      </c>
      <c r="CN594" s="13">
        <f t="shared" ca="1" si="687"/>
        <v>5663.15</v>
      </c>
      <c r="CO594" s="13">
        <f t="shared" ca="1" si="688"/>
        <v>118.17</v>
      </c>
      <c r="CP594" s="13">
        <f t="shared" ca="1" si="689"/>
        <v>375.04160000000002</v>
      </c>
      <c r="CT594" s="34">
        <f t="shared" ca="1" si="690"/>
        <v>0.94929621850500279</v>
      </c>
      <c r="CU594" s="34">
        <f t="shared" ca="1" si="691"/>
        <v>0.94256999282124909</v>
      </c>
      <c r="CV594" s="34">
        <f t="shared" ca="1" si="692"/>
        <v>0.89359298185587976</v>
      </c>
      <c r="DA594" s="33">
        <f t="shared" ca="1" si="693"/>
        <v>1.486</v>
      </c>
      <c r="DB594" s="13">
        <f t="shared" ca="1" si="694"/>
        <v>1149.8</v>
      </c>
      <c r="DE594" s="18">
        <f>IF(ISNUMBER(VLOOKUP(B594,CASH!$B$7:$D$10000,3,FALSE)),VLOOKUP(B594,CASH!$B$7:$D$10000,3,FALSE),0)</f>
        <v>0</v>
      </c>
      <c r="DS594" s="18">
        <f t="shared" ca="1" si="675"/>
        <v>0</v>
      </c>
      <c r="FA594" s="54">
        <f t="shared" si="676"/>
        <v>0</v>
      </c>
      <c r="FB594" s="54">
        <f t="shared" si="677"/>
        <v>0</v>
      </c>
      <c r="FC594" s="54">
        <f t="shared" si="672"/>
        <v>0</v>
      </c>
      <c r="FD594" s="34" t="e">
        <f t="shared" si="673"/>
        <v>#DIV/0!</v>
      </c>
      <c r="FE594" s="34" t="e">
        <f t="shared" si="695"/>
        <v>#DIV/0!</v>
      </c>
      <c r="FH594">
        <f t="shared" si="678"/>
        <v>0</v>
      </c>
      <c r="FI594">
        <f t="shared" si="679"/>
        <v>0</v>
      </c>
      <c r="FJ594">
        <f t="shared" si="680"/>
        <v>0</v>
      </c>
    </row>
    <row r="595" spans="2:166" x14ac:dyDescent="0.25">
      <c r="B595" s="15">
        <f>Kurse!B591</f>
        <v>40136</v>
      </c>
      <c r="D595" s="20" t="str">
        <f>IF(ISNUMBER(VLOOKUP(B595,CASH!$B$7:$E$2815,2,FALSE)),VLOOKUP(B595,CASH!$B$7:$E$2815,2,FALSE),"")</f>
        <v/>
      </c>
      <c r="E595" s="1"/>
      <c r="F595" s="20">
        <f t="shared" si="674"/>
        <v>0</v>
      </c>
      <c r="P595" s="9" t="str">
        <f>IF(ISNUMBER(VLOOKUP($B595,Anteile!$A$2:$BI$10000,12,FALSE)),VLOOKUP($B595,Anteile!$A$2:$BI$10000,12,FALSE),"0")</f>
        <v>0</v>
      </c>
      <c r="AC595" s="9" t="str">
        <f>IF(ISNUMBER(VLOOKUP($B595,Anteile!$A$2:$BI$10000,25,FALSE)),VLOOKUP($B595,Anteile!$A$2:$BI$10000,25,FALSE),"0")</f>
        <v>0</v>
      </c>
      <c r="AD595" s="9" t="str">
        <f>IF(ISNUMBER(VLOOKUP($B595,Anteile!$A$2:$BI$10000,26,FALSE)),VLOOKUP($B595,Anteile!$A$2:$BI$10000,26,FALSE),"0")</f>
        <v>0</v>
      </c>
      <c r="AE595" s="9" t="str">
        <f>IF(ISNUMBER(VLOOKUP($B595,Anteile!$A$2:$BI$10000,27,FALSE)),VLOOKUP($B595,Anteile!$A$2:$BI$10000,27,FALSE),"0")</f>
        <v>0</v>
      </c>
      <c r="BE595" s="13">
        <f t="shared" ca="1" si="681"/>
        <v>766.8276000804666</v>
      </c>
      <c r="BG595" s="13">
        <f t="shared" ca="1" si="682"/>
        <v>67.873667270166962</v>
      </c>
      <c r="BS595" s="13">
        <f t="shared" ca="1" si="683"/>
        <v>0</v>
      </c>
      <c r="BT595" s="13">
        <f t="shared" ca="1" si="684"/>
        <v>39.83</v>
      </c>
      <c r="BU595" s="13">
        <f t="shared" ca="1" si="685"/>
        <v>23.958961979480986</v>
      </c>
      <c r="BV595" s="13">
        <f t="shared" ca="1" si="686"/>
        <v>23.757795212230938</v>
      </c>
      <c r="BW595" s="13">
        <f t="shared" ca="1" si="696"/>
        <v>0</v>
      </c>
      <c r="CN595" s="13">
        <f t="shared" ca="1" si="687"/>
        <v>5702.18</v>
      </c>
      <c r="CO595" s="13">
        <f t="shared" ca="1" si="688"/>
        <v>118.52</v>
      </c>
      <c r="CP595" s="13">
        <f t="shared" ca="1" si="689"/>
        <v>374.4753</v>
      </c>
      <c r="CT595" s="34">
        <f t="shared" ca="1" si="690"/>
        <v>0.9558386959969023</v>
      </c>
      <c r="CU595" s="34">
        <f t="shared" ca="1" si="691"/>
        <v>0.94536172928132722</v>
      </c>
      <c r="CV595" s="34">
        <f t="shared" ca="1" si="692"/>
        <v>0.89224368698932366</v>
      </c>
      <c r="DA595" s="33">
        <f t="shared" ca="1" si="693"/>
        <v>1.4913000000000001</v>
      </c>
      <c r="DB595" s="13">
        <f t="shared" ca="1" si="694"/>
        <v>1143.57</v>
      </c>
      <c r="DE595" s="18">
        <f>IF(ISNUMBER(VLOOKUP(B595,CASH!$B$7:$D$10000,3,FALSE)),VLOOKUP(B595,CASH!$B$7:$D$10000,3,FALSE),0)</f>
        <v>0</v>
      </c>
      <c r="DS595" s="18">
        <f t="shared" ca="1" si="675"/>
        <v>0</v>
      </c>
      <c r="FA595" s="54">
        <f t="shared" si="676"/>
        <v>0</v>
      </c>
      <c r="FB595" s="54">
        <f t="shared" si="677"/>
        <v>0</v>
      </c>
      <c r="FC595" s="54">
        <f t="shared" si="672"/>
        <v>0</v>
      </c>
      <c r="FD595" s="34" t="e">
        <f t="shared" si="673"/>
        <v>#DIV/0!</v>
      </c>
      <c r="FE595" s="34" t="e">
        <f t="shared" si="695"/>
        <v>#DIV/0!</v>
      </c>
      <c r="FH595">
        <f t="shared" si="678"/>
        <v>0</v>
      </c>
      <c r="FI595">
        <f t="shared" si="679"/>
        <v>0</v>
      </c>
      <c r="FJ595">
        <f t="shared" si="680"/>
        <v>0</v>
      </c>
    </row>
    <row r="596" spans="2:166" x14ac:dyDescent="0.25">
      <c r="B596" s="15">
        <f>Kurse!B592</f>
        <v>40135</v>
      </c>
      <c r="D596" s="20" t="str">
        <f>IF(ISNUMBER(VLOOKUP(B596,CASH!$B$7:$E$2815,2,FALSE)),VLOOKUP(B596,CASH!$B$7:$E$2815,2,FALSE),"")</f>
        <v/>
      </c>
      <c r="E596" s="1"/>
      <c r="F596" s="20">
        <f t="shared" si="674"/>
        <v>0</v>
      </c>
      <c r="P596" s="9" t="str">
        <f>IF(ISNUMBER(VLOOKUP($B596,Anteile!$A$2:$BI$10000,12,FALSE)),VLOOKUP($B596,Anteile!$A$2:$BI$10000,12,FALSE),"0")</f>
        <v>0</v>
      </c>
      <c r="AC596" s="9" t="str">
        <f>IF(ISNUMBER(VLOOKUP($B596,Anteile!$A$2:$BI$10000,25,FALSE)),VLOOKUP($B596,Anteile!$A$2:$BI$10000,25,FALSE),"0")</f>
        <v>0</v>
      </c>
      <c r="AD596" s="9" t="str">
        <f>IF(ISNUMBER(VLOOKUP($B596,Anteile!$A$2:$BI$10000,26,FALSE)),VLOOKUP($B596,Anteile!$A$2:$BI$10000,26,FALSE),"0")</f>
        <v>0</v>
      </c>
      <c r="AE596" s="9" t="str">
        <f>IF(ISNUMBER(VLOOKUP($B596,Anteile!$A$2:$BI$10000,27,FALSE)),VLOOKUP($B596,Anteile!$A$2:$BI$10000,27,FALSE),"0")</f>
        <v>0</v>
      </c>
      <c r="BE596" s="13">
        <f t="shared" ca="1" si="681"/>
        <v>764.37934724451577</v>
      </c>
      <c r="BG596" s="13">
        <f t="shared" ca="1" si="682"/>
        <v>67.903959336543608</v>
      </c>
      <c r="BS596" s="13">
        <f t="shared" ca="1" si="683"/>
        <v>0</v>
      </c>
      <c r="BT596" s="13">
        <f t="shared" ca="1" si="684"/>
        <v>40.5</v>
      </c>
      <c r="BU596" s="13">
        <f t="shared" ca="1" si="685"/>
        <v>24.143927233814875</v>
      </c>
      <c r="BV596" s="13">
        <f t="shared" ca="1" si="686"/>
        <v>24.023542001070091</v>
      </c>
      <c r="BW596" s="13">
        <f t="shared" ca="1" si="696"/>
        <v>0</v>
      </c>
      <c r="CN596" s="13">
        <f t="shared" ca="1" si="687"/>
        <v>5787.61</v>
      </c>
      <c r="CO596" s="13">
        <f t="shared" ca="1" si="688"/>
        <v>118.92</v>
      </c>
      <c r="CP596" s="13">
        <f t="shared" ca="1" si="689"/>
        <v>374.7269</v>
      </c>
      <c r="CT596" s="34">
        <f t="shared" ca="1" si="690"/>
        <v>0.97015906115531803</v>
      </c>
      <c r="CU596" s="34">
        <f t="shared" ca="1" si="691"/>
        <v>0.94855228523570234</v>
      </c>
      <c r="CV596" s="34">
        <f t="shared" ca="1" si="692"/>
        <v>0.89284316180554379</v>
      </c>
      <c r="DA596" s="33">
        <f t="shared" ca="1" si="693"/>
        <v>1.4952000000000001</v>
      </c>
      <c r="DB596" s="13">
        <f t="shared" ca="1" si="694"/>
        <v>1142.9000000000001</v>
      </c>
      <c r="DE596" s="18">
        <f>IF(ISNUMBER(VLOOKUP(B596,CASH!$B$7:$D$10000,3,FALSE)),VLOOKUP(B596,CASH!$B$7:$D$10000,3,FALSE),0)</f>
        <v>0</v>
      </c>
      <c r="DS596" s="18">
        <f t="shared" ca="1" si="675"/>
        <v>0</v>
      </c>
      <c r="FA596" s="54">
        <f t="shared" si="676"/>
        <v>0</v>
      </c>
      <c r="FB596" s="54">
        <f t="shared" si="677"/>
        <v>0</v>
      </c>
      <c r="FC596" s="54">
        <f t="shared" si="672"/>
        <v>0</v>
      </c>
      <c r="FD596" s="34" t="e">
        <f t="shared" si="673"/>
        <v>#DIV/0!</v>
      </c>
      <c r="FE596" s="34" t="e">
        <f t="shared" si="695"/>
        <v>#DIV/0!</v>
      </c>
      <c r="FH596">
        <f t="shared" si="678"/>
        <v>0</v>
      </c>
      <c r="FI596">
        <f t="shared" si="679"/>
        <v>0</v>
      </c>
      <c r="FJ596">
        <f t="shared" si="680"/>
        <v>0</v>
      </c>
    </row>
    <row r="597" spans="2:166" x14ac:dyDescent="0.25">
      <c r="B597" s="15">
        <f>Kurse!B593</f>
        <v>40134</v>
      </c>
      <c r="D597" s="20" t="str">
        <f>IF(ISNUMBER(VLOOKUP(B597,CASH!$B$7:$E$2815,2,FALSE)),VLOOKUP(B597,CASH!$B$7:$E$2815,2,FALSE),"")</f>
        <v/>
      </c>
      <c r="E597" s="1"/>
      <c r="F597" s="20">
        <f t="shared" si="674"/>
        <v>0</v>
      </c>
      <c r="P597" s="9" t="str">
        <f>IF(ISNUMBER(VLOOKUP($B597,Anteile!$A$2:$BI$10000,12,FALSE)),VLOOKUP($B597,Anteile!$A$2:$BI$10000,12,FALSE),"0")</f>
        <v>0</v>
      </c>
      <c r="AC597" s="9" t="str">
        <f>IF(ISNUMBER(VLOOKUP($B597,Anteile!$A$2:$BI$10000,25,FALSE)),VLOOKUP($B597,Anteile!$A$2:$BI$10000,25,FALSE),"0")</f>
        <v>0</v>
      </c>
      <c r="AD597" s="9" t="str">
        <f>IF(ISNUMBER(VLOOKUP($B597,Anteile!$A$2:$BI$10000,26,FALSE)),VLOOKUP($B597,Anteile!$A$2:$BI$10000,26,FALSE),"0")</f>
        <v>0</v>
      </c>
      <c r="AE597" s="9" t="str">
        <f>IF(ISNUMBER(VLOOKUP($B597,Anteile!$A$2:$BI$10000,27,FALSE)),VLOOKUP($B597,Anteile!$A$2:$BI$10000,27,FALSE),"0")</f>
        <v>0</v>
      </c>
      <c r="BE597" s="13">
        <f t="shared" ca="1" si="681"/>
        <v>767.11048349135899</v>
      </c>
      <c r="BG597" s="13">
        <f t="shared" ca="1" si="682"/>
        <v>68.112433595588726</v>
      </c>
      <c r="BS597" s="13">
        <f t="shared" ca="1" si="683"/>
        <v>0</v>
      </c>
      <c r="BT597" s="13">
        <f t="shared" ca="1" si="684"/>
        <v>40.590000000000003</v>
      </c>
      <c r="BU597" s="13">
        <f t="shared" ca="1" si="685"/>
        <v>24.335955887297423</v>
      </c>
      <c r="BV597" s="13">
        <f t="shared" ca="1" si="686"/>
        <v>24.120771972295067</v>
      </c>
      <c r="BW597" s="13">
        <f t="shared" ca="1" si="696"/>
        <v>0</v>
      </c>
      <c r="CN597" s="13">
        <f t="shared" ca="1" si="687"/>
        <v>5778.43</v>
      </c>
      <c r="CO597" s="13">
        <f t="shared" ca="1" si="688"/>
        <v>118.44</v>
      </c>
      <c r="CP597" s="13">
        <f t="shared" ca="1" si="689"/>
        <v>374.37599999999998</v>
      </c>
      <c r="CT597" s="34">
        <f t="shared" ca="1" si="690"/>
        <v>0.96862024631095123</v>
      </c>
      <c r="CU597" s="34">
        <f t="shared" ca="1" si="691"/>
        <v>0.94472361809045224</v>
      </c>
      <c r="CV597" s="34">
        <f t="shared" ca="1" si="692"/>
        <v>0.89200708981424137</v>
      </c>
      <c r="DA597" s="33">
        <f t="shared" ca="1" si="693"/>
        <v>1.4871000000000001</v>
      </c>
      <c r="DB597" s="13">
        <f t="shared" ca="1" si="694"/>
        <v>1140.77</v>
      </c>
      <c r="DE597" s="18">
        <f>IF(ISNUMBER(VLOOKUP(B597,CASH!$B$7:$D$10000,3,FALSE)),VLOOKUP(B597,CASH!$B$7:$D$10000,3,FALSE),0)</f>
        <v>0</v>
      </c>
      <c r="DS597" s="18">
        <f t="shared" ca="1" si="675"/>
        <v>0</v>
      </c>
      <c r="FA597" s="54">
        <f t="shared" si="676"/>
        <v>0</v>
      </c>
      <c r="FB597" s="54">
        <f t="shared" si="677"/>
        <v>0</v>
      </c>
      <c r="FC597" s="54">
        <f t="shared" si="672"/>
        <v>0</v>
      </c>
      <c r="FD597" s="34" t="e">
        <f t="shared" si="673"/>
        <v>#DIV/0!</v>
      </c>
      <c r="FE597" s="34" t="e">
        <f t="shared" si="695"/>
        <v>#DIV/0!</v>
      </c>
      <c r="FH597">
        <f t="shared" si="678"/>
        <v>0</v>
      </c>
      <c r="FI597">
        <f t="shared" si="679"/>
        <v>0</v>
      </c>
      <c r="FJ597">
        <f t="shared" si="680"/>
        <v>0</v>
      </c>
    </row>
    <row r="598" spans="2:166" x14ac:dyDescent="0.25">
      <c r="B598" s="15">
        <f>Kurse!B594</f>
        <v>40133</v>
      </c>
      <c r="D598" s="20" t="str">
        <f>IF(ISNUMBER(VLOOKUP(B598,CASH!$B$7:$E$2815,2,FALSE)),VLOOKUP(B598,CASH!$B$7:$E$2815,2,FALSE),"")</f>
        <v/>
      </c>
      <c r="E598" s="1"/>
      <c r="F598" s="20">
        <f t="shared" si="674"/>
        <v>0</v>
      </c>
      <c r="P598" s="9" t="str">
        <f>IF(ISNUMBER(VLOOKUP($B598,Anteile!$A$2:$BI$10000,12,FALSE)),VLOOKUP($B598,Anteile!$A$2:$BI$10000,12,FALSE),"0")</f>
        <v>0</v>
      </c>
      <c r="AC598" s="9" t="str">
        <f>IF(ISNUMBER(VLOOKUP($B598,Anteile!$A$2:$BI$10000,25,FALSE)),VLOOKUP($B598,Anteile!$A$2:$BI$10000,25,FALSE),"0")</f>
        <v>0</v>
      </c>
      <c r="AD598" s="9" t="str">
        <f>IF(ISNUMBER(VLOOKUP($B598,Anteile!$A$2:$BI$10000,26,FALSE)),VLOOKUP($B598,Anteile!$A$2:$BI$10000,26,FALSE),"0")</f>
        <v>0</v>
      </c>
      <c r="AE598" s="9" t="str">
        <f>IF(ISNUMBER(VLOOKUP($B598,Anteile!$A$2:$BI$10000,27,FALSE)),VLOOKUP($B598,Anteile!$A$2:$BI$10000,27,FALSE),"0")</f>
        <v>0</v>
      </c>
      <c r="BE598" s="13">
        <f t="shared" ca="1" si="681"/>
        <v>759.22835591749561</v>
      </c>
      <c r="BG598" s="13">
        <f t="shared" ca="1" si="682"/>
        <v>67.53888258460718</v>
      </c>
      <c r="BS598" s="13">
        <f t="shared" ca="1" si="683"/>
        <v>0</v>
      </c>
      <c r="BT598" s="13">
        <f t="shared" ca="1" si="684"/>
        <v>40.75</v>
      </c>
      <c r="BU598" s="13">
        <f t="shared" ca="1" si="685"/>
        <v>24.350844402910351</v>
      </c>
      <c r="BV598" s="13">
        <f t="shared" ca="1" si="686"/>
        <v>23.990387824577798</v>
      </c>
      <c r="BW598" s="13">
        <f t="shared" ca="1" si="696"/>
        <v>0</v>
      </c>
      <c r="CN598" s="13">
        <f t="shared" ca="1" si="687"/>
        <v>5804.82</v>
      </c>
      <c r="CO598" s="13">
        <f t="shared" ca="1" si="688"/>
        <v>117.66</v>
      </c>
      <c r="CP598" s="13">
        <f t="shared" ca="1" si="689"/>
        <v>374.5598</v>
      </c>
      <c r="CT598" s="34">
        <f t="shared" ca="1" si="690"/>
        <v>0.97304391992128236</v>
      </c>
      <c r="CU598" s="34">
        <f t="shared" ca="1" si="691"/>
        <v>0.93850203397942089</v>
      </c>
      <c r="CV598" s="34">
        <f t="shared" ca="1" si="692"/>
        <v>0.89244502093992217</v>
      </c>
      <c r="DA598" s="33">
        <f t="shared" ca="1" si="693"/>
        <v>1.4981</v>
      </c>
      <c r="DB598" s="13">
        <f t="shared" ca="1" si="694"/>
        <v>1137.4000000000001</v>
      </c>
      <c r="DE598" s="18">
        <f>IF(ISNUMBER(VLOOKUP(B598,CASH!$B$7:$D$10000,3,FALSE)),VLOOKUP(B598,CASH!$B$7:$D$10000,3,FALSE),0)</f>
        <v>0</v>
      </c>
      <c r="DS598" s="18">
        <f t="shared" ca="1" si="675"/>
        <v>0</v>
      </c>
      <c r="FA598" s="54">
        <f t="shared" si="676"/>
        <v>0</v>
      </c>
      <c r="FB598" s="54">
        <f t="shared" si="677"/>
        <v>0</v>
      </c>
      <c r="FC598" s="54">
        <f t="shared" si="672"/>
        <v>0</v>
      </c>
      <c r="FD598" s="34" t="e">
        <f t="shared" si="673"/>
        <v>#DIV/0!</v>
      </c>
      <c r="FE598" s="34" t="e">
        <f t="shared" si="695"/>
        <v>#DIV/0!</v>
      </c>
      <c r="FH598">
        <f t="shared" si="678"/>
        <v>0</v>
      </c>
      <c r="FI598">
        <f t="shared" si="679"/>
        <v>0</v>
      </c>
      <c r="FJ598">
        <f t="shared" si="680"/>
        <v>0</v>
      </c>
    </row>
    <row r="599" spans="2:166" x14ac:dyDescent="0.25">
      <c r="B599" s="15">
        <f>Kurse!B595</f>
        <v>40130</v>
      </c>
      <c r="D599" s="20" t="str">
        <f>IF(ISNUMBER(VLOOKUP(B599,CASH!$B$7:$E$2815,2,FALSE)),VLOOKUP(B599,CASH!$B$7:$E$2815,2,FALSE),"")</f>
        <v/>
      </c>
      <c r="E599" s="1"/>
      <c r="F599" s="20">
        <f t="shared" si="674"/>
        <v>0</v>
      </c>
      <c r="P599" s="9" t="str">
        <f>IF(ISNUMBER(VLOOKUP($B599,Anteile!$A$2:$BI$10000,12,FALSE)),VLOOKUP($B599,Anteile!$A$2:$BI$10000,12,FALSE),"0")</f>
        <v>0</v>
      </c>
      <c r="AC599" s="9" t="str">
        <f>IF(ISNUMBER(VLOOKUP($B599,Anteile!$A$2:$BI$10000,25,FALSE)),VLOOKUP($B599,Anteile!$A$2:$BI$10000,25,FALSE),"0")</f>
        <v>0</v>
      </c>
      <c r="AD599" s="9" t="str">
        <f>IF(ISNUMBER(VLOOKUP($B599,Anteile!$A$2:$BI$10000,26,FALSE)),VLOOKUP($B599,Anteile!$A$2:$BI$10000,26,FALSE),"0")</f>
        <v>0</v>
      </c>
      <c r="AE599" s="9" t="str">
        <f>IF(ISNUMBER(VLOOKUP($B599,Anteile!$A$2:$BI$10000,27,FALSE)),VLOOKUP($B599,Anteile!$A$2:$BI$10000,27,FALSE),"0")</f>
        <v>0</v>
      </c>
      <c r="BE599" s="13">
        <f t="shared" ca="1" si="681"/>
        <v>750.73815595222118</v>
      </c>
      <c r="BG599" s="13">
        <f t="shared" ca="1" si="682"/>
        <v>67.715742853308285</v>
      </c>
      <c r="BS599" s="13">
        <f t="shared" ca="1" si="683"/>
        <v>0</v>
      </c>
      <c r="BT599" s="13">
        <f t="shared" ca="1" si="684"/>
        <v>40.17</v>
      </c>
      <c r="BU599" s="13">
        <f t="shared" ca="1" si="685"/>
        <v>24.365856931955445</v>
      </c>
      <c r="BV599" s="13">
        <f t="shared" ca="1" si="686"/>
        <v>23.634411488390821</v>
      </c>
      <c r="BW599" s="13">
        <f t="shared" ca="1" si="696"/>
        <v>0</v>
      </c>
      <c r="CN599" s="13">
        <f t="shared" ca="1" si="687"/>
        <v>5686.83</v>
      </c>
      <c r="CO599" s="13">
        <f t="shared" ca="1" si="688"/>
        <v>117.65</v>
      </c>
      <c r="CP599" s="13">
        <f t="shared" ca="1" si="689"/>
        <v>373.92140000000001</v>
      </c>
      <c r="CT599" s="34">
        <f t="shared" ca="1" si="690"/>
        <v>0.95326562324515596</v>
      </c>
      <c r="CU599" s="34">
        <f t="shared" ca="1" si="691"/>
        <v>0.93842227008056156</v>
      </c>
      <c r="CV599" s="34">
        <f t="shared" ca="1" si="692"/>
        <v>0.89092393698652406</v>
      </c>
      <c r="DA599" s="33">
        <f t="shared" ca="1" si="693"/>
        <v>1.4902</v>
      </c>
      <c r="DB599" s="13">
        <f t="shared" ca="1" si="694"/>
        <v>1118.75</v>
      </c>
      <c r="DE599" s="18">
        <f>IF(ISNUMBER(VLOOKUP(B599,CASH!$B$7:$D$10000,3,FALSE)),VLOOKUP(B599,CASH!$B$7:$D$10000,3,FALSE),0)</f>
        <v>0</v>
      </c>
      <c r="DS599" s="18">
        <f t="shared" ca="1" si="675"/>
        <v>0</v>
      </c>
      <c r="FA599" s="54">
        <f t="shared" si="676"/>
        <v>0</v>
      </c>
      <c r="FB599" s="54">
        <f t="shared" si="677"/>
        <v>0</v>
      </c>
      <c r="FC599" s="54">
        <f t="shared" si="672"/>
        <v>0</v>
      </c>
      <c r="FD599" s="34" t="e">
        <f t="shared" si="673"/>
        <v>#DIV/0!</v>
      </c>
      <c r="FE599" s="34" t="e">
        <f t="shared" si="695"/>
        <v>#DIV/0!</v>
      </c>
      <c r="FH599">
        <f t="shared" si="678"/>
        <v>0</v>
      </c>
      <c r="FI599">
        <f t="shared" si="679"/>
        <v>0</v>
      </c>
      <c r="FJ599">
        <f t="shared" si="680"/>
        <v>0</v>
      </c>
    </row>
    <row r="600" spans="2:166" x14ac:dyDescent="0.25">
      <c r="B600" s="15">
        <f>Kurse!B596</f>
        <v>40129</v>
      </c>
      <c r="D600" s="20" t="str">
        <f>IF(ISNUMBER(VLOOKUP(B600,CASH!$B$7:$E$2815,2,FALSE)),VLOOKUP(B600,CASH!$B$7:$E$2815,2,FALSE),"")</f>
        <v/>
      </c>
      <c r="E600" s="1"/>
      <c r="F600" s="20">
        <f t="shared" si="674"/>
        <v>0</v>
      </c>
      <c r="P600" s="9" t="str">
        <f>IF(ISNUMBER(VLOOKUP($B600,Anteile!$A$2:$BI$10000,12,FALSE)),VLOOKUP($B600,Anteile!$A$2:$BI$10000,12,FALSE),"0")</f>
        <v>0</v>
      </c>
      <c r="AC600" s="9" t="str">
        <f>IF(ISNUMBER(VLOOKUP($B600,Anteile!$A$2:$BI$10000,25,FALSE)),VLOOKUP($B600,Anteile!$A$2:$BI$10000,25,FALSE),"0")</f>
        <v>0</v>
      </c>
      <c r="AD600" s="9" t="str">
        <f>IF(ISNUMBER(VLOOKUP($B600,Anteile!$A$2:$BI$10000,26,FALSE)),VLOOKUP($B600,Anteile!$A$2:$BI$10000,26,FALSE),"0")</f>
        <v>0</v>
      </c>
      <c r="AE600" s="9" t="str">
        <f>IF(ISNUMBER(VLOOKUP($B600,Anteile!$A$2:$BI$10000,27,FALSE)),VLOOKUP($B600,Anteile!$A$2:$BI$10000,27,FALSE),"0")</f>
        <v>0</v>
      </c>
      <c r="BE600" s="13">
        <f t="shared" ca="1" si="681"/>
        <v>743.70245708515642</v>
      </c>
      <c r="BG600" s="13">
        <f t="shared" ca="1" si="682"/>
        <v>67.849209020531816</v>
      </c>
      <c r="BS600" s="13">
        <f t="shared" ca="1" si="683"/>
        <v>0</v>
      </c>
      <c r="BT600" s="13">
        <f t="shared" ca="1" si="684"/>
        <v>39.97</v>
      </c>
      <c r="BU600" s="13">
        <f t="shared" ca="1" si="685"/>
        <v>24.355435880175023</v>
      </c>
      <c r="BV600" s="13">
        <f t="shared" ca="1" si="686"/>
        <v>23.614944463143722</v>
      </c>
      <c r="BW600" s="13">
        <f t="shared" ca="1" si="696"/>
        <v>0</v>
      </c>
      <c r="CN600" s="13">
        <f t="shared" ca="1" si="687"/>
        <v>5663.96</v>
      </c>
      <c r="CO600" s="13">
        <f t="shared" ca="1" si="688"/>
        <v>117.23</v>
      </c>
      <c r="CP600" s="13">
        <f t="shared" ca="1" si="689"/>
        <v>373.70979999999997</v>
      </c>
      <c r="CT600" s="34">
        <f t="shared" ca="1" si="690"/>
        <v>0.9494319962853881</v>
      </c>
      <c r="CU600" s="34">
        <f t="shared" ca="1" si="691"/>
        <v>0.93507218632846778</v>
      </c>
      <c r="CV600" s="34">
        <f t="shared" ca="1" si="692"/>
        <v>0.89041976818242141</v>
      </c>
      <c r="DA600" s="33">
        <f t="shared" ca="1" si="693"/>
        <v>1.4855</v>
      </c>
      <c r="DB600" s="13">
        <f t="shared" ca="1" si="694"/>
        <v>1104.77</v>
      </c>
      <c r="DE600" s="18">
        <f>IF(ISNUMBER(VLOOKUP(B600,CASH!$B$7:$D$10000,3,FALSE)),VLOOKUP(B600,CASH!$B$7:$D$10000,3,FALSE),0)</f>
        <v>0</v>
      </c>
      <c r="DS600" s="18">
        <f t="shared" ca="1" si="675"/>
        <v>0</v>
      </c>
      <c r="FA600" s="54">
        <f t="shared" si="676"/>
        <v>0</v>
      </c>
      <c r="FB600" s="54">
        <f t="shared" si="677"/>
        <v>0</v>
      </c>
      <c r="FC600" s="54">
        <f t="shared" si="672"/>
        <v>0</v>
      </c>
      <c r="FD600" s="34" t="e">
        <f t="shared" si="673"/>
        <v>#DIV/0!</v>
      </c>
      <c r="FE600" s="34" t="e">
        <f t="shared" si="695"/>
        <v>#DIV/0!</v>
      </c>
      <c r="FH600">
        <f t="shared" si="678"/>
        <v>0</v>
      </c>
      <c r="FI600">
        <f t="shared" si="679"/>
        <v>0</v>
      </c>
      <c r="FJ600">
        <f t="shared" si="680"/>
        <v>0</v>
      </c>
    </row>
    <row r="601" spans="2:166" x14ac:dyDescent="0.25">
      <c r="B601" s="15">
        <f>Kurse!B597</f>
        <v>40128</v>
      </c>
      <c r="D601" s="20" t="str">
        <f>IF(ISNUMBER(VLOOKUP(B601,CASH!$B$7:$E$2815,2,FALSE)),VLOOKUP(B601,CASH!$B$7:$E$2815,2,FALSE),"")</f>
        <v/>
      </c>
      <c r="E601" s="1"/>
      <c r="F601" s="20">
        <f t="shared" si="674"/>
        <v>0</v>
      </c>
      <c r="P601" s="9" t="str">
        <f>IF(ISNUMBER(VLOOKUP($B601,Anteile!$A$2:$BI$10000,12,FALSE)),VLOOKUP($B601,Anteile!$A$2:$BI$10000,12,FALSE),"0")</f>
        <v>0</v>
      </c>
      <c r="AC601" s="9" t="str">
        <f>IF(ISNUMBER(VLOOKUP($B601,Anteile!$A$2:$BI$10000,25,FALSE)),VLOOKUP($B601,Anteile!$A$2:$BI$10000,25,FALSE),"0")</f>
        <v>0</v>
      </c>
      <c r="AD601" s="9" t="str">
        <f>IF(ISNUMBER(VLOOKUP($B601,Anteile!$A$2:$BI$10000,26,FALSE)),VLOOKUP($B601,Anteile!$A$2:$BI$10000,26,FALSE),"0")</f>
        <v>0</v>
      </c>
      <c r="AE601" s="9" t="str">
        <f>IF(ISNUMBER(VLOOKUP($B601,Anteile!$A$2:$BI$10000,27,FALSE)),VLOOKUP($B601,Anteile!$A$2:$BI$10000,27,FALSE),"0")</f>
        <v>0</v>
      </c>
      <c r="BE601" s="13">
        <f t="shared" ca="1" si="681"/>
        <v>744.9776413268371</v>
      </c>
      <c r="BG601" s="13">
        <f t="shared" ca="1" si="682"/>
        <v>67.389708336114268</v>
      </c>
      <c r="BS601" s="13">
        <f t="shared" ca="1" si="683"/>
        <v>0</v>
      </c>
      <c r="BT601" s="13">
        <f t="shared" ca="1" si="684"/>
        <v>39.9</v>
      </c>
      <c r="BU601" s="13">
        <f t="shared" ca="1" si="685"/>
        <v>24.334245478208636</v>
      </c>
      <c r="BV601" s="13">
        <f t="shared" ca="1" si="686"/>
        <v>23.733564706667558</v>
      </c>
      <c r="BW601" s="13">
        <f t="shared" ca="1" si="696"/>
        <v>0</v>
      </c>
      <c r="CN601" s="13">
        <f t="shared" ca="1" si="687"/>
        <v>5668.35</v>
      </c>
      <c r="CO601" s="13">
        <f t="shared" ca="1" si="688"/>
        <v>116.75</v>
      </c>
      <c r="CP601" s="13">
        <f t="shared" ca="1" si="689"/>
        <v>373.55829999999997</v>
      </c>
      <c r="CT601" s="34">
        <f t="shared" ca="1" si="690"/>
        <v>0.95016787832969862</v>
      </c>
      <c r="CU601" s="34">
        <f t="shared" ca="1" si="691"/>
        <v>0.93124351918321768</v>
      </c>
      <c r="CV601" s="34">
        <f t="shared" ca="1" si="692"/>
        <v>0.89005879666152565</v>
      </c>
      <c r="DA601" s="33">
        <f t="shared" ca="1" si="693"/>
        <v>1.4983</v>
      </c>
      <c r="DB601" s="13">
        <f t="shared" ca="1" si="694"/>
        <v>1116.2</v>
      </c>
      <c r="DE601" s="18">
        <f>IF(ISNUMBER(VLOOKUP(B601,CASH!$B$7:$D$10000,3,FALSE)),VLOOKUP(B601,CASH!$B$7:$D$10000,3,FALSE),0)</f>
        <v>0</v>
      </c>
      <c r="DS601" s="18">
        <f t="shared" ca="1" si="675"/>
        <v>0</v>
      </c>
      <c r="FA601" s="54">
        <f t="shared" si="676"/>
        <v>0</v>
      </c>
      <c r="FB601" s="54">
        <f t="shared" si="677"/>
        <v>0</v>
      </c>
      <c r="FC601" s="54">
        <f t="shared" ref="FC601:FC664" si="697">FA601-FA602-FB601</f>
        <v>0</v>
      </c>
      <c r="FD601" s="34" t="e">
        <f t="shared" ref="FD601:FD664" si="698">FC601/FA602</f>
        <v>#DIV/0!</v>
      </c>
      <c r="FE601" s="34" t="e">
        <f t="shared" si="695"/>
        <v>#DIV/0!</v>
      </c>
      <c r="FH601">
        <f t="shared" si="678"/>
        <v>0</v>
      </c>
      <c r="FI601">
        <f t="shared" si="679"/>
        <v>0</v>
      </c>
      <c r="FJ601">
        <f t="shared" si="680"/>
        <v>0</v>
      </c>
    </row>
    <row r="602" spans="2:166" x14ac:dyDescent="0.25">
      <c r="B602" s="15">
        <f>Kurse!B598</f>
        <v>40127</v>
      </c>
      <c r="D602" s="20" t="str">
        <f>IF(ISNUMBER(VLOOKUP(B602,CASH!$B$7:$E$2815,2,FALSE)),VLOOKUP(B602,CASH!$B$7:$E$2815,2,FALSE),"")</f>
        <v/>
      </c>
      <c r="E602" s="1"/>
      <c r="F602" s="20">
        <f t="shared" si="674"/>
        <v>0</v>
      </c>
      <c r="P602" s="9" t="str">
        <f>IF(ISNUMBER(VLOOKUP($B602,Anteile!$A$2:$BI$10000,12,FALSE)),VLOOKUP($B602,Anteile!$A$2:$BI$10000,12,FALSE),"0")</f>
        <v>0</v>
      </c>
      <c r="AC602" s="9" t="str">
        <f>IF(ISNUMBER(VLOOKUP($B602,Anteile!$A$2:$BI$10000,25,FALSE)),VLOOKUP($B602,Anteile!$A$2:$BI$10000,25,FALSE),"0")</f>
        <v>0</v>
      </c>
      <c r="AD602" s="9" t="str">
        <f>IF(ISNUMBER(VLOOKUP($B602,Anteile!$A$2:$BI$10000,26,FALSE)),VLOOKUP($B602,Anteile!$A$2:$BI$10000,26,FALSE),"0")</f>
        <v>0</v>
      </c>
      <c r="AE602" s="9" t="str">
        <f>IF(ISNUMBER(VLOOKUP($B602,Anteile!$A$2:$BI$10000,27,FALSE)),VLOOKUP($B602,Anteile!$A$2:$BI$10000,27,FALSE),"0")</f>
        <v>0</v>
      </c>
      <c r="BE602" s="13">
        <f t="shared" ca="1" si="681"/>
        <v>737.90941231405509</v>
      </c>
      <c r="BG602" s="13">
        <f t="shared" ca="1" si="682"/>
        <v>67.086918817957425</v>
      </c>
      <c r="BS602" s="13">
        <f t="shared" ca="1" si="683"/>
        <v>0</v>
      </c>
      <c r="BT602" s="13">
        <f t="shared" ca="1" si="684"/>
        <v>39.72</v>
      </c>
      <c r="BU602" s="13">
        <f t="shared" ca="1" si="685"/>
        <v>24.261223400707088</v>
      </c>
      <c r="BV602" s="13">
        <f t="shared" ca="1" si="686"/>
        <v>23.500767126942829</v>
      </c>
      <c r="BW602" s="13">
        <f t="shared" ca="1" si="696"/>
        <v>0</v>
      </c>
      <c r="CN602" s="13">
        <f t="shared" ca="1" si="687"/>
        <v>5613.2</v>
      </c>
      <c r="CO602" s="13">
        <f t="shared" ca="1" si="688"/>
        <v>117.12</v>
      </c>
      <c r="CP602" s="13">
        <f t="shared" ca="1" si="689"/>
        <v>373.6397</v>
      </c>
      <c r="CT602" s="34">
        <f t="shared" ca="1" si="690"/>
        <v>0.94092325538124222</v>
      </c>
      <c r="CU602" s="34">
        <f t="shared" ca="1" si="691"/>
        <v>0.93419478344101459</v>
      </c>
      <c r="CV602" s="34">
        <f t="shared" ca="1" si="692"/>
        <v>0.89025274439618518</v>
      </c>
      <c r="DA602" s="33">
        <f t="shared" ca="1" si="693"/>
        <v>1.4991000000000001</v>
      </c>
      <c r="DB602" s="13">
        <f t="shared" ca="1" si="694"/>
        <v>1106.2</v>
      </c>
      <c r="DE602" s="18">
        <f>IF(ISNUMBER(VLOOKUP(B602,CASH!$B$7:$D$10000,3,FALSE)),VLOOKUP(B602,CASH!$B$7:$D$10000,3,FALSE),0)</f>
        <v>0</v>
      </c>
      <c r="DS602" s="18">
        <f t="shared" ca="1" si="675"/>
        <v>0</v>
      </c>
      <c r="FA602" s="54">
        <f t="shared" si="676"/>
        <v>0</v>
      </c>
      <c r="FB602" s="54">
        <f t="shared" si="677"/>
        <v>0</v>
      </c>
      <c r="FC602" s="54">
        <f t="shared" si="697"/>
        <v>0</v>
      </c>
      <c r="FD602" s="34" t="e">
        <f t="shared" si="698"/>
        <v>#DIV/0!</v>
      </c>
      <c r="FE602" s="34" t="e">
        <f t="shared" si="695"/>
        <v>#DIV/0!</v>
      </c>
      <c r="FH602">
        <f t="shared" si="678"/>
        <v>0</v>
      </c>
      <c r="FI602">
        <f t="shared" si="679"/>
        <v>0</v>
      </c>
      <c r="FJ602">
        <f t="shared" si="680"/>
        <v>0</v>
      </c>
    </row>
    <row r="603" spans="2:166" x14ac:dyDescent="0.25">
      <c r="B603" s="15">
        <f>Kurse!B599</f>
        <v>40126</v>
      </c>
      <c r="D603" s="20" t="str">
        <f>IF(ISNUMBER(VLOOKUP(B603,CASH!$B$7:$E$2815,2,FALSE)),VLOOKUP(B603,CASH!$B$7:$E$2815,2,FALSE),"")</f>
        <v/>
      </c>
      <c r="E603" s="1"/>
      <c r="F603" s="20">
        <f t="shared" si="674"/>
        <v>0</v>
      </c>
      <c r="P603" s="9" t="str">
        <f>IF(ISNUMBER(VLOOKUP($B603,Anteile!$A$2:$BI$10000,12,FALSE)),VLOOKUP($B603,Anteile!$A$2:$BI$10000,12,FALSE),"0")</f>
        <v>0</v>
      </c>
      <c r="AC603" s="9" t="str">
        <f>IF(ISNUMBER(VLOOKUP($B603,Anteile!$A$2:$BI$10000,25,FALSE)),VLOOKUP($B603,Anteile!$A$2:$BI$10000,25,FALSE),"0")</f>
        <v>0</v>
      </c>
      <c r="AD603" s="9" t="str">
        <f>IF(ISNUMBER(VLOOKUP($B603,Anteile!$A$2:$BI$10000,26,FALSE)),VLOOKUP($B603,Anteile!$A$2:$BI$10000,26,FALSE),"0")</f>
        <v>0</v>
      </c>
      <c r="AE603" s="9" t="str">
        <f>IF(ISNUMBER(VLOOKUP($B603,Anteile!$A$2:$BI$10000,27,FALSE)),VLOOKUP($B603,Anteile!$A$2:$BI$10000,27,FALSE),"0")</f>
        <v>0</v>
      </c>
      <c r="BE603" s="13">
        <f t="shared" ca="1" si="681"/>
        <v>735.93708344441484</v>
      </c>
      <c r="BG603" s="13">
        <f t="shared" ca="1" si="682"/>
        <v>66.875499866702214</v>
      </c>
      <c r="BS603" s="13">
        <f t="shared" ca="1" si="683"/>
        <v>0</v>
      </c>
      <c r="BT603" s="13">
        <f t="shared" ca="1" si="684"/>
        <v>39.799999999999997</v>
      </c>
      <c r="BU603" s="13">
        <f t="shared" ca="1" si="685"/>
        <v>24.126899493468411</v>
      </c>
      <c r="BV603" s="13">
        <f t="shared" ca="1" si="686"/>
        <v>23.400426552919221</v>
      </c>
      <c r="BW603" s="13">
        <f t="shared" ca="1" si="696"/>
        <v>0</v>
      </c>
      <c r="CN603" s="13">
        <f t="shared" ca="1" si="687"/>
        <v>5619.72</v>
      </c>
      <c r="CO603" s="13">
        <f t="shared" ca="1" si="688"/>
        <v>115.7</v>
      </c>
      <c r="CP603" s="13">
        <f t="shared" ca="1" si="689"/>
        <v>372.98289999999997</v>
      </c>
      <c r="CT603" s="34">
        <f t="shared" ca="1" si="690"/>
        <v>0.94201618269989928</v>
      </c>
      <c r="CU603" s="34">
        <f t="shared" ca="1" si="691"/>
        <v>0.92286830980298318</v>
      </c>
      <c r="CV603" s="34">
        <f t="shared" ca="1" si="692"/>
        <v>0.88868781967721278</v>
      </c>
      <c r="DA603" s="33">
        <f t="shared" ca="1" si="693"/>
        <v>1.5004</v>
      </c>
      <c r="DB603" s="13">
        <f t="shared" ca="1" si="694"/>
        <v>1104.2</v>
      </c>
      <c r="DE603" s="18">
        <f>IF(ISNUMBER(VLOOKUP(B603,CASH!$B$7:$D$10000,3,FALSE)),VLOOKUP(B603,CASH!$B$7:$D$10000,3,FALSE),0)</f>
        <v>0</v>
      </c>
      <c r="DS603" s="18">
        <f t="shared" ca="1" si="675"/>
        <v>0</v>
      </c>
      <c r="FA603" s="54">
        <f t="shared" si="676"/>
        <v>0</v>
      </c>
      <c r="FB603" s="54">
        <f t="shared" si="677"/>
        <v>0</v>
      </c>
      <c r="FC603" s="54">
        <f t="shared" si="697"/>
        <v>0</v>
      </c>
      <c r="FD603" s="34" t="e">
        <f t="shared" si="698"/>
        <v>#DIV/0!</v>
      </c>
      <c r="FE603" s="34" t="e">
        <f t="shared" si="695"/>
        <v>#DIV/0!</v>
      </c>
      <c r="FH603">
        <f t="shared" si="678"/>
        <v>0</v>
      </c>
      <c r="FI603">
        <f t="shared" si="679"/>
        <v>0</v>
      </c>
      <c r="FJ603">
        <f t="shared" si="680"/>
        <v>0</v>
      </c>
    </row>
    <row r="604" spans="2:166" x14ac:dyDescent="0.25">
      <c r="B604" s="15">
        <f>Kurse!B600</f>
        <v>40123</v>
      </c>
      <c r="D604" s="20" t="str">
        <f>IF(ISNUMBER(VLOOKUP(B604,CASH!$B$7:$E$2815,2,FALSE)),VLOOKUP(B604,CASH!$B$7:$E$2815,2,FALSE),"")</f>
        <v/>
      </c>
      <c r="E604" s="1"/>
      <c r="F604" s="20">
        <f t="shared" si="674"/>
        <v>0</v>
      </c>
      <c r="P604" s="9" t="str">
        <f>IF(ISNUMBER(VLOOKUP($B604,Anteile!$A$2:$BI$10000,12,FALSE)),VLOOKUP($B604,Anteile!$A$2:$BI$10000,12,FALSE),"0")</f>
        <v>0</v>
      </c>
      <c r="AC604" s="9" t="str">
        <f>IF(ISNUMBER(VLOOKUP($B604,Anteile!$A$2:$BI$10000,25,FALSE)),VLOOKUP($B604,Anteile!$A$2:$BI$10000,25,FALSE),"0")</f>
        <v>0</v>
      </c>
      <c r="AD604" s="9" t="str">
        <f>IF(ISNUMBER(VLOOKUP($B604,Anteile!$A$2:$BI$10000,26,FALSE)),VLOOKUP($B604,Anteile!$A$2:$BI$10000,26,FALSE),"0")</f>
        <v>0</v>
      </c>
      <c r="AE604" s="9" t="str">
        <f>IF(ISNUMBER(VLOOKUP($B604,Anteile!$A$2:$BI$10000,27,FALSE)),VLOOKUP($B604,Anteile!$A$2:$BI$10000,27,FALSE),"0")</f>
        <v>0</v>
      </c>
      <c r="BE604" s="13">
        <f t="shared" ca="1" si="681"/>
        <v>737.38462574951154</v>
      </c>
      <c r="BG604" s="13">
        <f t="shared" ca="1" si="682"/>
        <v>67.156235262413261</v>
      </c>
      <c r="BS604" s="13">
        <f t="shared" ca="1" si="683"/>
        <v>0</v>
      </c>
      <c r="BT604" s="13">
        <f t="shared" ca="1" si="684"/>
        <v>39.04</v>
      </c>
      <c r="BU604" s="13">
        <f t="shared" ca="1" si="685"/>
        <v>24.199959576904941</v>
      </c>
      <c r="BV604" s="13">
        <f t="shared" ca="1" si="686"/>
        <v>23.081587280199422</v>
      </c>
      <c r="BW604" s="13">
        <f t="shared" ca="1" si="696"/>
        <v>0</v>
      </c>
      <c r="CN604" s="13">
        <f t="shared" ca="1" si="687"/>
        <v>5488.25</v>
      </c>
      <c r="CO604" s="13">
        <f t="shared" ca="1" si="688"/>
        <v>115.35</v>
      </c>
      <c r="CP604" s="13">
        <f t="shared" ca="1" si="689"/>
        <v>372.69810000000001</v>
      </c>
      <c r="CT604" s="34">
        <f t="shared" ca="1" si="690"/>
        <v>0.91997827555513834</v>
      </c>
      <c r="CU604" s="34">
        <f t="shared" ca="1" si="691"/>
        <v>0.92007657334290494</v>
      </c>
      <c r="CV604" s="34">
        <f t="shared" ca="1" si="692"/>
        <v>0.88800924087093502</v>
      </c>
      <c r="DA604" s="33">
        <f t="shared" ca="1" si="693"/>
        <v>1.4843</v>
      </c>
      <c r="DB604" s="13">
        <f t="shared" ca="1" si="694"/>
        <v>1094.5</v>
      </c>
      <c r="DE604" s="18">
        <f>IF(ISNUMBER(VLOOKUP(B604,CASH!$B$7:$D$10000,3,FALSE)),VLOOKUP(B604,CASH!$B$7:$D$10000,3,FALSE),0)</f>
        <v>0</v>
      </c>
      <c r="DS604" s="18">
        <f t="shared" ca="1" si="675"/>
        <v>0</v>
      </c>
      <c r="FA604" s="54">
        <f t="shared" si="676"/>
        <v>0</v>
      </c>
      <c r="FB604" s="54">
        <f t="shared" si="677"/>
        <v>0</v>
      </c>
      <c r="FC604" s="54">
        <f t="shared" si="697"/>
        <v>0</v>
      </c>
      <c r="FD604" s="34" t="e">
        <f t="shared" si="698"/>
        <v>#DIV/0!</v>
      </c>
      <c r="FE604" s="34" t="e">
        <f t="shared" si="695"/>
        <v>#DIV/0!</v>
      </c>
      <c r="FH604">
        <f t="shared" si="678"/>
        <v>0</v>
      </c>
      <c r="FI604">
        <f t="shared" si="679"/>
        <v>0</v>
      </c>
      <c r="FJ604">
        <f t="shared" si="680"/>
        <v>0</v>
      </c>
    </row>
    <row r="605" spans="2:166" x14ac:dyDescent="0.25">
      <c r="B605" s="15">
        <f>Kurse!B601</f>
        <v>40122</v>
      </c>
      <c r="D605" s="20" t="str">
        <f>IF(ISNUMBER(VLOOKUP(B605,CASH!$B$7:$E$2815,2,FALSE)),VLOOKUP(B605,CASH!$B$7:$E$2815,2,FALSE),"")</f>
        <v/>
      </c>
      <c r="E605" s="1"/>
      <c r="F605" s="20">
        <f t="shared" si="674"/>
        <v>0</v>
      </c>
      <c r="P605" s="9" t="str">
        <f>IF(ISNUMBER(VLOOKUP($B605,Anteile!$A$2:$BI$10000,12,FALSE)),VLOOKUP($B605,Anteile!$A$2:$BI$10000,12,FALSE),"0")</f>
        <v>0</v>
      </c>
      <c r="AC605" s="9" t="str">
        <f>IF(ISNUMBER(VLOOKUP($B605,Anteile!$A$2:$BI$10000,25,FALSE)),VLOOKUP($B605,Anteile!$A$2:$BI$10000,25,FALSE),"0")</f>
        <v>0</v>
      </c>
      <c r="AD605" s="9" t="str">
        <f>IF(ISNUMBER(VLOOKUP($B605,Anteile!$A$2:$BI$10000,26,FALSE)),VLOOKUP($B605,Anteile!$A$2:$BI$10000,26,FALSE),"0")</f>
        <v>0</v>
      </c>
      <c r="AE605" s="9" t="str">
        <f>IF(ISNUMBER(VLOOKUP($B605,Anteile!$A$2:$BI$10000,27,FALSE)),VLOOKUP($B605,Anteile!$A$2:$BI$10000,27,FALSE),"0")</f>
        <v>0</v>
      </c>
      <c r="BE605" s="13">
        <f t="shared" ca="1" si="681"/>
        <v>732.82016806722686</v>
      </c>
      <c r="BG605" s="13">
        <f t="shared" ca="1" si="682"/>
        <v>66.857142857142861</v>
      </c>
      <c r="BS605" s="13">
        <f t="shared" ca="1" si="683"/>
        <v>0</v>
      </c>
      <c r="BT605" s="13">
        <f t="shared" ca="1" si="684"/>
        <v>38.950000000000003</v>
      </c>
      <c r="BU605" s="13">
        <f t="shared" ca="1" si="685"/>
        <v>23.818487394957984</v>
      </c>
      <c r="BV605" s="13">
        <f t="shared" ca="1" si="686"/>
        <v>22.877310924369748</v>
      </c>
      <c r="BW605" s="13">
        <f t="shared" ca="1" si="696"/>
        <v>0</v>
      </c>
      <c r="CN605" s="13">
        <f t="shared" ca="1" si="687"/>
        <v>5480.92</v>
      </c>
      <c r="CO605" s="13">
        <f t="shared" ca="1" si="688"/>
        <v>115.43</v>
      </c>
      <c r="CP605" s="13">
        <f t="shared" ca="1" si="689"/>
        <v>372.77010000000001</v>
      </c>
      <c r="CT605" s="34">
        <f t="shared" ca="1" si="690"/>
        <v>0.91874957045609595</v>
      </c>
      <c r="CU605" s="34">
        <f t="shared" ca="1" si="691"/>
        <v>0.92071468453378003</v>
      </c>
      <c r="CV605" s="34">
        <f t="shared" ca="1" si="692"/>
        <v>0.88818079169274677</v>
      </c>
      <c r="DA605" s="33">
        <f t="shared" ca="1" si="693"/>
        <v>1.4875</v>
      </c>
      <c r="DB605" s="13">
        <f t="shared" ca="1" si="694"/>
        <v>1090.07</v>
      </c>
      <c r="DE605" s="18">
        <f>IF(ISNUMBER(VLOOKUP(B605,CASH!$B$7:$D$10000,3,FALSE)),VLOOKUP(B605,CASH!$B$7:$D$10000,3,FALSE),0)</f>
        <v>0</v>
      </c>
      <c r="DS605" s="18">
        <f t="shared" ca="1" si="675"/>
        <v>0</v>
      </c>
      <c r="FA605" s="54">
        <f t="shared" si="676"/>
        <v>0</v>
      </c>
      <c r="FB605" s="54">
        <f t="shared" si="677"/>
        <v>0</v>
      </c>
      <c r="FC605" s="54">
        <f t="shared" si="697"/>
        <v>0</v>
      </c>
      <c r="FD605" s="34" t="e">
        <f t="shared" si="698"/>
        <v>#DIV/0!</v>
      </c>
      <c r="FE605" s="34" t="e">
        <f t="shared" si="695"/>
        <v>#DIV/0!</v>
      </c>
      <c r="FH605">
        <f t="shared" si="678"/>
        <v>0</v>
      </c>
      <c r="FI605">
        <f t="shared" si="679"/>
        <v>0</v>
      </c>
      <c r="FJ605">
        <f t="shared" si="680"/>
        <v>0</v>
      </c>
    </row>
    <row r="606" spans="2:166" x14ac:dyDescent="0.25">
      <c r="B606" s="15">
        <f>Kurse!B602</f>
        <v>40121</v>
      </c>
      <c r="D606" s="20" t="str">
        <f>IF(ISNUMBER(VLOOKUP(B606,CASH!$B$7:$E$2815,2,FALSE)),VLOOKUP(B606,CASH!$B$7:$E$2815,2,FALSE),"")</f>
        <v/>
      </c>
      <c r="E606" s="1"/>
      <c r="F606" s="20">
        <f t="shared" si="674"/>
        <v>0</v>
      </c>
      <c r="P606" s="9" t="str">
        <f>IF(ISNUMBER(VLOOKUP($B606,Anteile!$A$2:$BI$10000,12,FALSE)),VLOOKUP($B606,Anteile!$A$2:$BI$10000,12,FALSE),"0")</f>
        <v>0</v>
      </c>
      <c r="AC606" s="9" t="str">
        <f>IF(ISNUMBER(VLOOKUP($B606,Anteile!$A$2:$BI$10000,25,FALSE)),VLOOKUP($B606,Anteile!$A$2:$BI$10000,25,FALSE),"0")</f>
        <v>0</v>
      </c>
      <c r="AD606" s="9" t="str">
        <f>IF(ISNUMBER(VLOOKUP($B606,Anteile!$A$2:$BI$10000,26,FALSE)),VLOOKUP($B606,Anteile!$A$2:$BI$10000,26,FALSE),"0")</f>
        <v>0</v>
      </c>
      <c r="AE606" s="9" t="str">
        <f>IF(ISNUMBER(VLOOKUP($B606,Anteile!$A$2:$BI$10000,27,FALSE)),VLOOKUP($B606,Anteile!$A$2:$BI$10000,27,FALSE),"0")</f>
        <v>0</v>
      </c>
      <c r="BE606" s="13">
        <f t="shared" ca="1" si="681"/>
        <v>734.75950218634387</v>
      </c>
      <c r="BG606" s="13">
        <f t="shared" ca="1" si="682"/>
        <v>66.781029263370328</v>
      </c>
      <c r="BS606" s="13">
        <f t="shared" ca="1" si="683"/>
        <v>0</v>
      </c>
      <c r="BT606" s="13">
        <f t="shared" ca="1" si="684"/>
        <v>38.729999999999997</v>
      </c>
      <c r="BU606" s="13">
        <f t="shared" ca="1" si="685"/>
        <v>23.962327615203499</v>
      </c>
      <c r="BV606" s="13">
        <f t="shared" ca="1" si="686"/>
        <v>22.791792801883624</v>
      </c>
      <c r="BW606" s="13">
        <f t="shared" ca="1" si="696"/>
        <v>0</v>
      </c>
      <c r="CN606" s="13">
        <f t="shared" ca="1" si="687"/>
        <v>5444.23</v>
      </c>
      <c r="CO606" s="13">
        <f t="shared" ca="1" si="688"/>
        <v>115.43</v>
      </c>
      <c r="CP606" s="13">
        <f t="shared" ca="1" si="689"/>
        <v>372.5625</v>
      </c>
      <c r="CT606" s="34">
        <f t="shared" ca="1" si="690"/>
        <v>0.91259933988530961</v>
      </c>
      <c r="CU606" s="34">
        <f t="shared" ca="1" si="691"/>
        <v>0.92071468453378003</v>
      </c>
      <c r="CV606" s="34">
        <f t="shared" ca="1" si="692"/>
        <v>0.88768615348985602</v>
      </c>
      <c r="DA606" s="33">
        <f t="shared" ca="1" si="693"/>
        <v>1.4864999999999999</v>
      </c>
      <c r="DB606" s="13">
        <f t="shared" ca="1" si="694"/>
        <v>1092.22</v>
      </c>
      <c r="DE606" s="18">
        <f>IF(ISNUMBER(VLOOKUP(B606,CASH!$B$7:$D$10000,3,FALSE)),VLOOKUP(B606,CASH!$B$7:$D$10000,3,FALSE),0)</f>
        <v>0</v>
      </c>
      <c r="DS606" s="18">
        <f t="shared" ca="1" si="675"/>
        <v>0</v>
      </c>
      <c r="FA606" s="54">
        <f t="shared" si="676"/>
        <v>0</v>
      </c>
      <c r="FB606" s="54">
        <f t="shared" si="677"/>
        <v>0</v>
      </c>
      <c r="FC606" s="54">
        <f t="shared" si="697"/>
        <v>0</v>
      </c>
      <c r="FD606" s="34" t="e">
        <f t="shared" si="698"/>
        <v>#DIV/0!</v>
      </c>
      <c r="FE606" s="34" t="e">
        <f t="shared" si="695"/>
        <v>#DIV/0!</v>
      </c>
      <c r="FH606">
        <f t="shared" si="678"/>
        <v>0</v>
      </c>
      <c r="FI606">
        <f t="shared" si="679"/>
        <v>0</v>
      </c>
      <c r="FJ606">
        <f t="shared" si="680"/>
        <v>0</v>
      </c>
    </row>
    <row r="607" spans="2:166" x14ac:dyDescent="0.25">
      <c r="B607" s="15">
        <f>Kurse!B603</f>
        <v>40120</v>
      </c>
      <c r="D607" s="20" t="str">
        <f>IF(ISNUMBER(VLOOKUP(B607,CASH!$B$7:$E$2815,2,FALSE)),VLOOKUP(B607,CASH!$B$7:$E$2815,2,FALSE),"")</f>
        <v/>
      </c>
      <c r="E607" s="1"/>
      <c r="F607" s="20">
        <f t="shared" si="674"/>
        <v>0</v>
      </c>
      <c r="P607" s="9" t="str">
        <f>IF(ISNUMBER(VLOOKUP($B607,Anteile!$A$2:$BI$10000,12,FALSE)),VLOOKUP($B607,Anteile!$A$2:$BI$10000,12,FALSE),"0")</f>
        <v>0</v>
      </c>
      <c r="AC607" s="9" t="str">
        <f>IF(ISNUMBER(VLOOKUP($B607,Anteile!$A$2:$BI$10000,25,FALSE)),VLOOKUP($B607,Anteile!$A$2:$BI$10000,25,FALSE),"0")</f>
        <v>0</v>
      </c>
      <c r="AD607" s="9" t="str">
        <f>IF(ISNUMBER(VLOOKUP($B607,Anteile!$A$2:$BI$10000,26,FALSE)),VLOOKUP($B607,Anteile!$A$2:$BI$10000,26,FALSE),"0")</f>
        <v>0</v>
      </c>
      <c r="AE607" s="9" t="str">
        <f>IF(ISNUMBER(VLOOKUP($B607,Anteile!$A$2:$BI$10000,27,FALSE)),VLOOKUP($B607,Anteile!$A$2:$BI$10000,27,FALSE),"0")</f>
        <v>0</v>
      </c>
      <c r="BE607" s="13">
        <f t="shared" ca="1" si="681"/>
        <v>734.87677371172515</v>
      </c>
      <c r="BG607" s="13">
        <f t="shared" ca="1" si="682"/>
        <v>67.200760404643901</v>
      </c>
      <c r="BS607" s="13">
        <f t="shared" ca="1" si="683"/>
        <v>0</v>
      </c>
      <c r="BT607" s="13">
        <f t="shared" ca="1" si="684"/>
        <v>38.03</v>
      </c>
      <c r="BU607" s="13">
        <f t="shared" ca="1" si="685"/>
        <v>24.133495802870293</v>
      </c>
      <c r="BV607" s="13">
        <f t="shared" ca="1" si="686"/>
        <v>22.438726322221463</v>
      </c>
      <c r="BW607" s="13">
        <f t="shared" ca="1" si="696"/>
        <v>0</v>
      </c>
      <c r="CN607" s="13">
        <f t="shared" ca="1" si="687"/>
        <v>5353.35</v>
      </c>
      <c r="CO607" s="13">
        <f t="shared" ca="1" si="688"/>
        <v>114.39</v>
      </c>
      <c r="CP607" s="13">
        <f t="shared" ca="1" si="689"/>
        <v>373.59969999999998</v>
      </c>
      <c r="CT607" s="34">
        <f t="shared" ca="1" si="690"/>
        <v>0.89736540817985699</v>
      </c>
      <c r="CU607" s="34">
        <f t="shared" ca="1" si="691"/>
        <v>0.91241923905240485</v>
      </c>
      <c r="CV607" s="34">
        <f t="shared" ca="1" si="692"/>
        <v>0.89015743838406747</v>
      </c>
      <c r="DA607" s="33">
        <f t="shared" ca="1" si="693"/>
        <v>1.4729000000000001</v>
      </c>
      <c r="DB607" s="13">
        <f t="shared" ca="1" si="694"/>
        <v>1082.4000000000001</v>
      </c>
      <c r="DE607" s="18">
        <f>IF(ISNUMBER(VLOOKUP(B607,CASH!$B$7:$D$10000,3,FALSE)),VLOOKUP(B607,CASH!$B$7:$D$10000,3,FALSE),0)</f>
        <v>0</v>
      </c>
      <c r="DS607" s="18">
        <f t="shared" ca="1" si="675"/>
        <v>0</v>
      </c>
      <c r="FA607" s="54">
        <f t="shared" si="676"/>
        <v>0</v>
      </c>
      <c r="FB607" s="54">
        <f t="shared" si="677"/>
        <v>0</v>
      </c>
      <c r="FC607" s="54">
        <f t="shared" si="697"/>
        <v>0</v>
      </c>
      <c r="FD607" s="34" t="e">
        <f t="shared" si="698"/>
        <v>#DIV/0!</v>
      </c>
      <c r="FE607" s="34" t="e">
        <f t="shared" si="695"/>
        <v>#DIV/0!</v>
      </c>
      <c r="FH607">
        <f t="shared" si="678"/>
        <v>0</v>
      </c>
      <c r="FI607">
        <f t="shared" si="679"/>
        <v>0</v>
      </c>
      <c r="FJ607">
        <f t="shared" si="680"/>
        <v>0</v>
      </c>
    </row>
    <row r="608" spans="2:166" x14ac:dyDescent="0.25">
      <c r="B608" s="15">
        <f>Kurse!B604</f>
        <v>40119</v>
      </c>
      <c r="D608" s="20" t="str">
        <f>IF(ISNUMBER(VLOOKUP(B608,CASH!$B$7:$E$2815,2,FALSE)),VLOOKUP(B608,CASH!$B$7:$E$2815,2,FALSE),"")</f>
        <v/>
      </c>
      <c r="E608" s="1"/>
      <c r="F608" s="20">
        <f t="shared" si="674"/>
        <v>0</v>
      </c>
      <c r="P608" s="9" t="str">
        <f>IF(ISNUMBER(VLOOKUP($B608,Anteile!$A$2:$BI$10000,12,FALSE)),VLOOKUP($B608,Anteile!$A$2:$BI$10000,12,FALSE),"0")</f>
        <v>0</v>
      </c>
      <c r="AC608" s="9" t="str">
        <f>IF(ISNUMBER(VLOOKUP($B608,Anteile!$A$2:$BI$10000,25,FALSE)),VLOOKUP($B608,Anteile!$A$2:$BI$10000,25,FALSE),"0")</f>
        <v>0</v>
      </c>
      <c r="AD608" s="9" t="str">
        <f>IF(ISNUMBER(VLOOKUP($B608,Anteile!$A$2:$BI$10000,26,FALSE)),VLOOKUP($B608,Anteile!$A$2:$BI$10000,26,FALSE),"0")</f>
        <v>0</v>
      </c>
      <c r="AE608" s="9" t="str">
        <f>IF(ISNUMBER(VLOOKUP($B608,Anteile!$A$2:$BI$10000,27,FALSE)),VLOOKUP($B608,Anteile!$A$2:$BI$10000,27,FALSE),"0")</f>
        <v>0</v>
      </c>
      <c r="BE608" s="13">
        <f t="shared" ca="1" si="681"/>
        <v>719.02924451665319</v>
      </c>
      <c r="BG608" s="13">
        <f t="shared" ca="1" si="682"/>
        <v>67.404549147034928</v>
      </c>
      <c r="BS608" s="13">
        <f t="shared" ca="1" si="683"/>
        <v>0</v>
      </c>
      <c r="BT608" s="13">
        <f t="shared" ca="1" si="684"/>
        <v>38.47</v>
      </c>
      <c r="BU608" s="13">
        <f t="shared" ca="1" si="685"/>
        <v>24.133495802870293</v>
      </c>
      <c r="BV608" s="13">
        <f t="shared" ca="1" si="686"/>
        <v>22.562956945572704</v>
      </c>
      <c r="BW608" s="13">
        <f t="shared" ca="1" si="696"/>
        <v>0</v>
      </c>
      <c r="CN608" s="13">
        <f t="shared" ca="1" si="687"/>
        <v>5430.82</v>
      </c>
      <c r="CO608" s="13">
        <f t="shared" ca="1" si="688"/>
        <v>115.36</v>
      </c>
      <c r="CP608" s="13">
        <f t="shared" ca="1" si="689"/>
        <v>372.74450000000002</v>
      </c>
      <c r="CT608" s="34">
        <f t="shared" ca="1" si="690"/>
        <v>0.91035146329893069</v>
      </c>
      <c r="CU608" s="34">
        <f t="shared" ca="1" si="691"/>
        <v>0.92015633724176438</v>
      </c>
      <c r="CV608" s="34">
        <f t="shared" ca="1" si="692"/>
        <v>0.88811979584499157</v>
      </c>
      <c r="DA608" s="33">
        <f t="shared" ca="1" si="693"/>
        <v>1.4772000000000001</v>
      </c>
      <c r="DB608" s="13">
        <f t="shared" ca="1" si="694"/>
        <v>1062.1500000000001</v>
      </c>
      <c r="DE608" s="18">
        <f>IF(ISNUMBER(VLOOKUP(B608,CASH!$B$7:$D$10000,3,FALSE)),VLOOKUP(B608,CASH!$B$7:$D$10000,3,FALSE),0)</f>
        <v>0</v>
      </c>
      <c r="DS608" s="18">
        <f t="shared" ca="1" si="675"/>
        <v>0</v>
      </c>
      <c r="FA608" s="54">
        <f t="shared" si="676"/>
        <v>0</v>
      </c>
      <c r="FB608" s="54">
        <f t="shared" si="677"/>
        <v>0</v>
      </c>
      <c r="FC608" s="54">
        <f t="shared" si="697"/>
        <v>0</v>
      </c>
      <c r="FD608" s="34" t="e">
        <f t="shared" si="698"/>
        <v>#DIV/0!</v>
      </c>
      <c r="FE608" s="34" t="e">
        <f t="shared" si="695"/>
        <v>#DIV/0!</v>
      </c>
      <c r="FH608">
        <f t="shared" si="678"/>
        <v>0</v>
      </c>
      <c r="FI608">
        <f t="shared" si="679"/>
        <v>0</v>
      </c>
      <c r="FJ608">
        <f t="shared" si="680"/>
        <v>0</v>
      </c>
    </row>
    <row r="609" spans="2:166" x14ac:dyDescent="0.25">
      <c r="B609" s="15">
        <f>Kurse!B605</f>
        <v>40116</v>
      </c>
      <c r="D609" s="20" t="str">
        <f>IF(ISNUMBER(VLOOKUP(B609,CASH!$B$7:$E$2815,2,FALSE)),VLOOKUP(B609,CASH!$B$7:$E$2815,2,FALSE),"")</f>
        <v/>
      </c>
      <c r="E609" s="1"/>
      <c r="F609" s="20">
        <f t="shared" si="674"/>
        <v>0</v>
      </c>
      <c r="P609" s="9" t="str">
        <f>IF(ISNUMBER(VLOOKUP($B609,Anteile!$A$2:$BI$10000,12,FALSE)),VLOOKUP($B609,Anteile!$A$2:$BI$10000,12,FALSE),"0")</f>
        <v>0</v>
      </c>
      <c r="AC609" s="9" t="str">
        <f>IF(ISNUMBER(VLOOKUP($B609,Anteile!$A$2:$BI$10000,25,FALSE)),VLOOKUP($B609,Anteile!$A$2:$BI$10000,25,FALSE),"0")</f>
        <v>0</v>
      </c>
      <c r="AD609" s="9" t="str">
        <f>IF(ISNUMBER(VLOOKUP($B609,Anteile!$A$2:$BI$10000,26,FALSE)),VLOOKUP($B609,Anteile!$A$2:$BI$10000,26,FALSE),"0")</f>
        <v>0</v>
      </c>
      <c r="AE609" s="9" t="str">
        <f>IF(ISNUMBER(VLOOKUP($B609,Anteile!$A$2:$BI$10000,27,FALSE)),VLOOKUP($B609,Anteile!$A$2:$BI$10000,27,FALSE),"0")</f>
        <v>0</v>
      </c>
      <c r="BE609" s="13">
        <f t="shared" ca="1" si="681"/>
        <v>709.60728359831501</v>
      </c>
      <c r="BG609" s="13">
        <f t="shared" ca="1" si="682"/>
        <v>67.882864519635817</v>
      </c>
      <c r="BS609" s="13">
        <f t="shared" ca="1" si="683"/>
        <v>0</v>
      </c>
      <c r="BT609" s="13">
        <f t="shared" ca="1" si="684"/>
        <v>38.36</v>
      </c>
      <c r="BU609" s="13">
        <f t="shared" ca="1" si="685"/>
        <v>24.629705122978667</v>
      </c>
      <c r="BV609" s="13">
        <f t="shared" ca="1" si="686"/>
        <v>22.72727272727273</v>
      </c>
      <c r="BW609" s="13">
        <f t="shared" ca="1" si="696"/>
        <v>0</v>
      </c>
      <c r="CN609" s="13">
        <f t="shared" ca="1" si="687"/>
        <v>5414.96</v>
      </c>
      <c r="CO609" s="13">
        <f t="shared" ca="1" si="688"/>
        <v>115.81</v>
      </c>
      <c r="CP609" s="13">
        <f t="shared" ca="1" si="689"/>
        <v>372.19170000000003</v>
      </c>
      <c r="CT609" s="34">
        <f t="shared" ca="1" si="690"/>
        <v>0.90769290083360854</v>
      </c>
      <c r="CU609" s="34">
        <f t="shared" ca="1" si="691"/>
        <v>0.92374571269043626</v>
      </c>
      <c r="CV609" s="34">
        <f t="shared" ca="1" si="692"/>
        <v>0.88680266675752517</v>
      </c>
      <c r="DA609" s="33">
        <f t="shared" ca="1" si="693"/>
        <v>1.4718</v>
      </c>
      <c r="DB609" s="13">
        <f t="shared" ca="1" si="694"/>
        <v>1044.4000000000001</v>
      </c>
      <c r="DE609" s="18">
        <f>IF(ISNUMBER(VLOOKUP(B609,CASH!$B$7:$D$10000,3,FALSE)),VLOOKUP(B609,CASH!$B$7:$D$10000,3,FALSE),0)</f>
        <v>0</v>
      </c>
      <c r="DS609" s="18">
        <f t="shared" ca="1" si="675"/>
        <v>0</v>
      </c>
      <c r="FA609" s="54">
        <f t="shared" si="676"/>
        <v>0</v>
      </c>
      <c r="FB609" s="54">
        <f t="shared" si="677"/>
        <v>0</v>
      </c>
      <c r="FC609" s="54">
        <f t="shared" si="697"/>
        <v>0</v>
      </c>
      <c r="FD609" s="34" t="e">
        <f t="shared" si="698"/>
        <v>#DIV/0!</v>
      </c>
      <c r="FE609" s="34" t="e">
        <f t="shared" si="695"/>
        <v>#DIV/0!</v>
      </c>
      <c r="FH609">
        <f t="shared" si="678"/>
        <v>0</v>
      </c>
      <c r="FI609">
        <f t="shared" si="679"/>
        <v>0</v>
      </c>
      <c r="FJ609">
        <f t="shared" si="680"/>
        <v>0</v>
      </c>
    </row>
    <row r="610" spans="2:166" x14ac:dyDescent="0.25">
      <c r="B610" s="15">
        <f>Kurse!B606</f>
        <v>40115</v>
      </c>
      <c r="D610" s="20" t="str">
        <f>IF(ISNUMBER(VLOOKUP(B610,CASH!$B$7:$E$2815,2,FALSE)),VLOOKUP(B610,CASH!$B$7:$E$2815,2,FALSE),"")</f>
        <v/>
      </c>
      <c r="E610" s="1"/>
      <c r="F610" s="20">
        <f t="shared" si="674"/>
        <v>0</v>
      </c>
      <c r="P610" s="9" t="str">
        <f>IF(ISNUMBER(VLOOKUP($B610,Anteile!$A$2:$BI$10000,12,FALSE)),VLOOKUP($B610,Anteile!$A$2:$BI$10000,12,FALSE),"0")</f>
        <v>0</v>
      </c>
      <c r="AC610" s="9" t="str">
        <f>IF(ISNUMBER(VLOOKUP($B610,Anteile!$A$2:$BI$10000,25,FALSE)),VLOOKUP($B610,Anteile!$A$2:$BI$10000,25,FALSE),"0")</f>
        <v>0</v>
      </c>
      <c r="AD610" s="9" t="str">
        <f>IF(ISNUMBER(VLOOKUP($B610,Anteile!$A$2:$BI$10000,26,FALSE)),VLOOKUP($B610,Anteile!$A$2:$BI$10000,26,FALSE),"0")</f>
        <v>0</v>
      </c>
      <c r="AE610" s="9" t="str">
        <f>IF(ISNUMBER(VLOOKUP($B610,Anteile!$A$2:$BI$10000,27,FALSE)),VLOOKUP($B610,Anteile!$A$2:$BI$10000,27,FALSE),"0")</f>
        <v>0</v>
      </c>
      <c r="BE610" s="13">
        <f t="shared" ca="1" si="681"/>
        <v>704.92720409813955</v>
      </c>
      <c r="BG610" s="13">
        <f t="shared" ca="1" si="682"/>
        <v>67.032892963062821</v>
      </c>
      <c r="BS610" s="13">
        <f t="shared" ca="1" si="683"/>
        <v>0</v>
      </c>
      <c r="BT610" s="13">
        <f t="shared" ca="1" si="684"/>
        <v>39.130000000000003</v>
      </c>
      <c r="BU610" s="13">
        <f t="shared" ca="1" si="685"/>
        <v>23.988945807495284</v>
      </c>
      <c r="BV610" s="13">
        <f t="shared" ca="1" si="686"/>
        <v>22.721757886222701</v>
      </c>
      <c r="BW610" s="13">
        <f t="shared" ca="1" si="696"/>
        <v>0</v>
      </c>
      <c r="CN610" s="13">
        <f t="shared" ca="1" si="687"/>
        <v>5587.45</v>
      </c>
      <c r="CO610" s="13">
        <f t="shared" ca="1" si="688"/>
        <v>115.27</v>
      </c>
      <c r="CP610" s="13">
        <f t="shared" ca="1" si="689"/>
        <v>371.96550000000002</v>
      </c>
      <c r="CT610" s="34">
        <f t="shared" ca="1" si="690"/>
        <v>0.93660686298010432</v>
      </c>
      <c r="CU610" s="34">
        <f t="shared" ca="1" si="691"/>
        <v>0.91943846215202996</v>
      </c>
      <c r="CV610" s="34">
        <f t="shared" ca="1" si="692"/>
        <v>0.88626371125899961</v>
      </c>
      <c r="DA610" s="33">
        <f t="shared" ca="1" si="693"/>
        <v>1.4836</v>
      </c>
      <c r="DB610" s="13">
        <f t="shared" ca="1" si="694"/>
        <v>1045.83</v>
      </c>
      <c r="DE610" s="18">
        <f>IF(ISNUMBER(VLOOKUP(B610,CASH!$B$7:$D$10000,3,FALSE)),VLOOKUP(B610,CASH!$B$7:$D$10000,3,FALSE),0)</f>
        <v>0</v>
      </c>
      <c r="DS610" s="18">
        <f t="shared" ca="1" si="675"/>
        <v>0</v>
      </c>
      <c r="FA610" s="54">
        <f t="shared" si="676"/>
        <v>0</v>
      </c>
      <c r="FB610" s="54">
        <f t="shared" si="677"/>
        <v>0</v>
      </c>
      <c r="FC610" s="54">
        <f t="shared" si="697"/>
        <v>0</v>
      </c>
      <c r="FD610" s="34" t="e">
        <f t="shared" si="698"/>
        <v>#DIV/0!</v>
      </c>
      <c r="FE610" s="34" t="e">
        <f t="shared" si="695"/>
        <v>#DIV/0!</v>
      </c>
      <c r="FH610">
        <f t="shared" si="678"/>
        <v>0</v>
      </c>
      <c r="FI610">
        <f t="shared" si="679"/>
        <v>0</v>
      </c>
      <c r="FJ610">
        <f t="shared" si="680"/>
        <v>0</v>
      </c>
    </row>
    <row r="611" spans="2:166" x14ac:dyDescent="0.25">
      <c r="B611" s="15">
        <f>Kurse!B607</f>
        <v>40114</v>
      </c>
      <c r="D611" s="20" t="str">
        <f>IF(ISNUMBER(VLOOKUP(B611,CASH!$B$7:$E$2815,2,FALSE)),VLOOKUP(B611,CASH!$B$7:$E$2815,2,FALSE),"")</f>
        <v/>
      </c>
      <c r="E611" s="1"/>
      <c r="F611" s="20">
        <f t="shared" si="674"/>
        <v>0</v>
      </c>
      <c r="P611" s="9" t="str">
        <f>IF(ISNUMBER(VLOOKUP($B611,Anteile!$A$2:$BI$10000,12,FALSE)),VLOOKUP($B611,Anteile!$A$2:$BI$10000,12,FALSE),"0")</f>
        <v>0</v>
      </c>
      <c r="AC611" s="9" t="str">
        <f>IF(ISNUMBER(VLOOKUP($B611,Anteile!$A$2:$BI$10000,25,FALSE)),VLOOKUP($B611,Anteile!$A$2:$BI$10000,25,FALSE),"0")</f>
        <v>0</v>
      </c>
      <c r="AD611" s="9" t="str">
        <f>IF(ISNUMBER(VLOOKUP($B611,Anteile!$A$2:$BI$10000,26,FALSE)),VLOOKUP($B611,Anteile!$A$2:$BI$10000,26,FALSE),"0")</f>
        <v>0</v>
      </c>
      <c r="AE611" s="9" t="str">
        <f>IF(ISNUMBER(VLOOKUP($B611,Anteile!$A$2:$BI$10000,27,FALSE)),VLOOKUP($B611,Anteile!$A$2:$BI$10000,27,FALSE),"0")</f>
        <v>0</v>
      </c>
      <c r="BE611" s="13">
        <f t="shared" ca="1" si="681"/>
        <v>699.6806197336233</v>
      </c>
      <c r="BG611" s="13">
        <f t="shared" ca="1" si="682"/>
        <v>67.307692307692307</v>
      </c>
      <c r="BS611" s="13">
        <f t="shared" ca="1" si="683"/>
        <v>0</v>
      </c>
      <c r="BT611" s="13">
        <f t="shared" ca="1" si="684"/>
        <v>38.42</v>
      </c>
      <c r="BU611" s="13">
        <f t="shared" ca="1" si="685"/>
        <v>24.463169339494428</v>
      </c>
      <c r="BV611" s="13">
        <f t="shared" ca="1" si="686"/>
        <v>22.791519434628974</v>
      </c>
      <c r="BW611" s="13">
        <f t="shared" ca="1" si="696"/>
        <v>0</v>
      </c>
      <c r="CN611" s="13">
        <f t="shared" ca="1" si="687"/>
        <v>5496.27</v>
      </c>
      <c r="CO611" s="13">
        <f t="shared" ca="1" si="688"/>
        <v>117.16</v>
      </c>
      <c r="CP611" s="13">
        <f t="shared" ca="1" si="689"/>
        <v>371.64550000000003</v>
      </c>
      <c r="CT611" s="34">
        <f t="shared" ca="1" si="690"/>
        <v>0.9213226432078423</v>
      </c>
      <c r="CU611" s="34">
        <f t="shared" ca="1" si="691"/>
        <v>0.93451383903645202</v>
      </c>
      <c r="CV611" s="34">
        <f t="shared" ca="1" si="692"/>
        <v>0.88550126316205824</v>
      </c>
      <c r="DA611" s="33">
        <f t="shared" ca="1" si="693"/>
        <v>1.4716</v>
      </c>
      <c r="DB611" s="13">
        <f t="shared" ca="1" si="694"/>
        <v>1029.6500000000001</v>
      </c>
      <c r="DE611" s="18">
        <f>IF(ISNUMBER(VLOOKUP(B611,CASH!$B$7:$D$10000,3,FALSE)),VLOOKUP(B611,CASH!$B$7:$D$10000,3,FALSE),0)</f>
        <v>0</v>
      </c>
      <c r="DS611" s="18">
        <f t="shared" ca="1" si="675"/>
        <v>0</v>
      </c>
      <c r="FA611" s="54">
        <f t="shared" si="676"/>
        <v>0</v>
      </c>
      <c r="FB611" s="54">
        <f t="shared" si="677"/>
        <v>0</v>
      </c>
      <c r="FC611" s="54">
        <f t="shared" si="697"/>
        <v>0</v>
      </c>
      <c r="FD611" s="34" t="e">
        <f t="shared" si="698"/>
        <v>#DIV/0!</v>
      </c>
      <c r="FE611" s="34" t="e">
        <f t="shared" si="695"/>
        <v>#DIV/0!</v>
      </c>
      <c r="FH611">
        <f t="shared" si="678"/>
        <v>0</v>
      </c>
      <c r="FI611">
        <f t="shared" si="679"/>
        <v>0</v>
      </c>
      <c r="FJ611">
        <f t="shared" si="680"/>
        <v>0</v>
      </c>
    </row>
    <row r="612" spans="2:166" x14ac:dyDescent="0.25">
      <c r="B612" s="15">
        <f>Kurse!B608</f>
        <v>40113</v>
      </c>
      <c r="D612" s="20" t="str">
        <f>IF(ISNUMBER(VLOOKUP(B612,CASH!$B$7:$E$2815,2,FALSE)),VLOOKUP(B612,CASH!$B$7:$E$2815,2,FALSE),"")</f>
        <v/>
      </c>
      <c r="E612" s="1"/>
      <c r="F612" s="20">
        <f t="shared" si="674"/>
        <v>0</v>
      </c>
      <c r="P612" s="9" t="str">
        <f>IF(ISNUMBER(VLOOKUP($B612,Anteile!$A$2:$BI$10000,12,FALSE)),VLOOKUP($B612,Anteile!$A$2:$BI$10000,12,FALSE),"0")</f>
        <v>0</v>
      </c>
      <c r="AC612" s="9" t="str">
        <f>IF(ISNUMBER(VLOOKUP($B612,Anteile!$A$2:$BI$10000,25,FALSE)),VLOOKUP($B612,Anteile!$A$2:$BI$10000,25,FALSE),"0")</f>
        <v>0</v>
      </c>
      <c r="AD612" s="9" t="str">
        <f>IF(ISNUMBER(VLOOKUP($B612,Anteile!$A$2:$BI$10000,26,FALSE)),VLOOKUP($B612,Anteile!$A$2:$BI$10000,26,FALSE),"0")</f>
        <v>0</v>
      </c>
      <c r="AE612" s="9" t="str">
        <f>IF(ISNUMBER(VLOOKUP($B612,Anteile!$A$2:$BI$10000,27,FALSE)),VLOOKUP($B612,Anteile!$A$2:$BI$10000,27,FALSE),"0")</f>
        <v>0</v>
      </c>
      <c r="BE612" s="13">
        <f t="shared" ca="1" si="681"/>
        <v>701.99770533846265</v>
      </c>
      <c r="BG612" s="13">
        <f t="shared" ca="1" si="682"/>
        <v>67.490045218330295</v>
      </c>
      <c r="BS612" s="13">
        <f t="shared" ca="1" si="683"/>
        <v>0</v>
      </c>
      <c r="BT612" s="13">
        <f t="shared" ca="1" si="684"/>
        <v>39.22</v>
      </c>
      <c r="BU612" s="13">
        <f t="shared" ca="1" si="685"/>
        <v>24.498886414253896</v>
      </c>
      <c r="BV612" s="13">
        <f t="shared" ca="1" si="686"/>
        <v>23.385300668151448</v>
      </c>
      <c r="BW612" s="13">
        <f t="shared" ca="1" si="696"/>
        <v>0</v>
      </c>
      <c r="CN612" s="13">
        <f t="shared" ca="1" si="687"/>
        <v>5635.02</v>
      </c>
      <c r="CO612" s="13">
        <f t="shared" ca="1" si="688"/>
        <v>117.11</v>
      </c>
      <c r="CP612" s="13">
        <f t="shared" ca="1" si="689"/>
        <v>370.40460000000002</v>
      </c>
      <c r="CT612" s="34">
        <f t="shared" ca="1" si="690"/>
        <v>0.94458087410717728</v>
      </c>
      <c r="CU612" s="34">
        <f t="shared" ca="1" si="691"/>
        <v>0.93411501954215514</v>
      </c>
      <c r="CV612" s="34">
        <f t="shared" ca="1" si="692"/>
        <v>0.88254463240113734</v>
      </c>
      <c r="DA612" s="33">
        <f t="shared" ca="1" si="693"/>
        <v>1.4817</v>
      </c>
      <c r="DB612" s="13">
        <f t="shared" ca="1" si="694"/>
        <v>1040.1500000000001</v>
      </c>
      <c r="DE612" s="18">
        <f>IF(ISNUMBER(VLOOKUP(B612,CASH!$B$7:$D$10000,3,FALSE)),VLOOKUP(B612,CASH!$B$7:$D$10000,3,FALSE),0)</f>
        <v>0</v>
      </c>
      <c r="DS612" s="18">
        <f t="shared" ca="1" si="675"/>
        <v>0</v>
      </c>
      <c r="FA612" s="54">
        <f t="shared" si="676"/>
        <v>0</v>
      </c>
      <c r="FB612" s="54">
        <f t="shared" si="677"/>
        <v>0</v>
      </c>
      <c r="FC612" s="54">
        <f t="shared" si="697"/>
        <v>0</v>
      </c>
      <c r="FD612" s="34" t="e">
        <f t="shared" si="698"/>
        <v>#DIV/0!</v>
      </c>
      <c r="FE612" s="34" t="e">
        <f t="shared" si="695"/>
        <v>#DIV/0!</v>
      </c>
      <c r="FH612">
        <f t="shared" si="678"/>
        <v>0</v>
      </c>
      <c r="FI612">
        <f t="shared" si="679"/>
        <v>0</v>
      </c>
      <c r="FJ612">
        <f t="shared" si="680"/>
        <v>0</v>
      </c>
    </row>
    <row r="613" spans="2:166" x14ac:dyDescent="0.25">
      <c r="B613" s="15">
        <f>Kurse!B609</f>
        <v>40112</v>
      </c>
      <c r="D613" s="20" t="str">
        <f>IF(ISNUMBER(VLOOKUP(B613,CASH!$B$7:$E$2815,2,FALSE)),VLOOKUP(B613,CASH!$B$7:$E$2815,2,FALSE),"")</f>
        <v/>
      </c>
      <c r="E613" s="1"/>
      <c r="F613" s="20">
        <f t="shared" si="674"/>
        <v>0</v>
      </c>
      <c r="P613" s="9" t="str">
        <f>IF(ISNUMBER(VLOOKUP($B613,Anteile!$A$2:$BI$10000,12,FALSE)),VLOOKUP($B613,Anteile!$A$2:$BI$10000,12,FALSE),"0")</f>
        <v>0</v>
      </c>
      <c r="AC613" s="9" t="str">
        <f>IF(ISNUMBER(VLOOKUP($B613,Anteile!$A$2:$BI$10000,25,FALSE)),VLOOKUP($B613,Anteile!$A$2:$BI$10000,25,FALSE),"0")</f>
        <v>0</v>
      </c>
      <c r="AD613" s="9" t="str">
        <f>IF(ISNUMBER(VLOOKUP($B613,Anteile!$A$2:$BI$10000,26,FALSE)),VLOOKUP($B613,Anteile!$A$2:$BI$10000,26,FALSE),"0")</f>
        <v>0</v>
      </c>
      <c r="AE613" s="9" t="str">
        <f>IF(ISNUMBER(VLOOKUP($B613,Anteile!$A$2:$BI$10000,27,FALSE)),VLOOKUP($B613,Anteile!$A$2:$BI$10000,27,FALSE),"0")</f>
        <v>0</v>
      </c>
      <c r="BE613" s="13">
        <f t="shared" ca="1" si="681"/>
        <v>699.40095577842089</v>
      </c>
      <c r="BG613" s="13">
        <f t="shared" ca="1" si="682"/>
        <v>67.712189540284029</v>
      </c>
      <c r="BS613" s="13">
        <f t="shared" ca="1" si="683"/>
        <v>0</v>
      </c>
      <c r="BT613" s="13">
        <f t="shared" ca="1" si="684"/>
        <v>39.15</v>
      </c>
      <c r="BU613" s="13">
        <f t="shared" ca="1" si="685"/>
        <v>24.568534683814221</v>
      </c>
      <c r="BV613" s="13">
        <f t="shared" ca="1" si="686"/>
        <v>23.800228848354312</v>
      </c>
      <c r="BW613" s="13">
        <f t="shared" ca="1" si="696"/>
        <v>0</v>
      </c>
      <c r="CN613" s="13">
        <f t="shared" ca="1" si="687"/>
        <v>5642.16</v>
      </c>
      <c r="CO613" s="13">
        <f t="shared" ca="1" si="688"/>
        <v>117.64</v>
      </c>
      <c r="CP613" s="13">
        <f t="shared" ca="1" si="689"/>
        <v>369.4649</v>
      </c>
      <c r="CT613" s="34">
        <f t="shared" ca="1" si="690"/>
        <v>0.94577773009724031</v>
      </c>
      <c r="CU613" s="34">
        <f t="shared" ca="1" si="691"/>
        <v>0.93834250618170212</v>
      </c>
      <c r="CV613" s="34">
        <f t="shared" ca="1" si="692"/>
        <v>0.8803056559114627</v>
      </c>
      <c r="DA613" s="33">
        <f t="shared" ca="1" si="693"/>
        <v>1.4857</v>
      </c>
      <c r="DB613" s="13">
        <f t="shared" ca="1" si="694"/>
        <v>1039.0999999999999</v>
      </c>
      <c r="DE613" s="18">
        <f>IF(ISNUMBER(VLOOKUP(B613,CASH!$B$7:$D$10000,3,FALSE)),VLOOKUP(B613,CASH!$B$7:$D$10000,3,FALSE),0)</f>
        <v>0</v>
      </c>
      <c r="DS613" s="18">
        <f t="shared" ca="1" si="675"/>
        <v>0</v>
      </c>
      <c r="FA613" s="54">
        <f t="shared" si="676"/>
        <v>0</v>
      </c>
      <c r="FB613" s="54">
        <f t="shared" si="677"/>
        <v>0</v>
      </c>
      <c r="FC613" s="54">
        <f t="shared" si="697"/>
        <v>0</v>
      </c>
      <c r="FD613" s="34" t="e">
        <f t="shared" si="698"/>
        <v>#DIV/0!</v>
      </c>
      <c r="FE613" s="34" t="e">
        <f t="shared" si="695"/>
        <v>#DIV/0!</v>
      </c>
      <c r="FH613">
        <f t="shared" si="678"/>
        <v>0</v>
      </c>
      <c r="FI613">
        <f t="shared" si="679"/>
        <v>0</v>
      </c>
      <c r="FJ613">
        <f t="shared" si="680"/>
        <v>0</v>
      </c>
    </row>
    <row r="614" spans="2:166" x14ac:dyDescent="0.25">
      <c r="B614" s="15">
        <f>Kurse!B610</f>
        <v>40109</v>
      </c>
      <c r="D614" s="20" t="str">
        <f>IF(ISNUMBER(VLOOKUP(B614,CASH!$B$7:$E$2815,2,FALSE)),VLOOKUP(B614,CASH!$B$7:$E$2815,2,FALSE),"")</f>
        <v/>
      </c>
      <c r="E614" s="1"/>
      <c r="F614" s="20">
        <f t="shared" ref="F614:F677" si="699">IF(ISNUMBER(F615+D614),F615+D614,F615)</f>
        <v>0</v>
      </c>
      <c r="P614" s="9" t="str">
        <f>IF(ISNUMBER(VLOOKUP($B614,Anteile!$A$2:$BI$10000,12,FALSE)),VLOOKUP($B614,Anteile!$A$2:$BI$10000,12,FALSE),"0")</f>
        <v>0</v>
      </c>
      <c r="AC614" s="9" t="str">
        <f>IF(ISNUMBER(VLOOKUP($B614,Anteile!$A$2:$BI$10000,25,FALSE)),VLOOKUP($B614,Anteile!$A$2:$BI$10000,25,FALSE),"0")</f>
        <v>0</v>
      </c>
      <c r="AD614" s="9" t="str">
        <f>IF(ISNUMBER(VLOOKUP($B614,Anteile!$A$2:$BI$10000,26,FALSE)),VLOOKUP($B614,Anteile!$A$2:$BI$10000,26,FALSE),"0")</f>
        <v>0</v>
      </c>
      <c r="AE614" s="9" t="str">
        <f>IF(ISNUMBER(VLOOKUP($B614,Anteile!$A$2:$BI$10000,27,FALSE)),VLOOKUP($B614,Anteile!$A$2:$BI$10000,27,FALSE),"0")</f>
        <v>0</v>
      </c>
      <c r="BE614" s="13">
        <f t="shared" ca="1" si="681"/>
        <v>702.63876857466528</v>
      </c>
      <c r="BG614" s="13">
        <f t="shared" ca="1" si="682"/>
        <v>67.361897781035523</v>
      </c>
      <c r="BS614" s="13">
        <f t="shared" ca="1" si="683"/>
        <v>0</v>
      </c>
      <c r="BT614" s="13">
        <f t="shared" ca="1" si="684"/>
        <v>39.64</v>
      </c>
      <c r="BU614" s="13">
        <f t="shared" ca="1" si="685"/>
        <v>24.568534683814221</v>
      </c>
      <c r="BV614" s="13">
        <f t="shared" ca="1" si="686"/>
        <v>23.602318917838346</v>
      </c>
      <c r="BW614" s="13">
        <f t="shared" ca="1" si="696"/>
        <v>0</v>
      </c>
      <c r="CN614" s="13">
        <f t="shared" ca="1" si="687"/>
        <v>5740.25</v>
      </c>
      <c r="CO614" s="13">
        <f t="shared" ca="1" si="688"/>
        <v>117.62</v>
      </c>
      <c r="CP614" s="13">
        <f t="shared" ca="1" si="689"/>
        <v>369.85820000000001</v>
      </c>
      <c r="CT614" s="34">
        <f t="shared" ca="1" si="690"/>
        <v>0.96222025167501168</v>
      </c>
      <c r="CU614" s="34">
        <f t="shared" ca="1" si="691"/>
        <v>0.93818297838398346</v>
      </c>
      <c r="CV614" s="34">
        <f t="shared" ca="1" si="692"/>
        <v>0.88124275227560978</v>
      </c>
      <c r="DA614" s="33">
        <f t="shared" ca="1" si="693"/>
        <v>1.5006999999999999</v>
      </c>
      <c r="DB614" s="13">
        <f t="shared" ca="1" si="694"/>
        <v>1054.45</v>
      </c>
      <c r="DE614" s="18">
        <f>IF(ISNUMBER(VLOOKUP(B614,CASH!$B$7:$D$10000,3,FALSE)),VLOOKUP(B614,CASH!$B$7:$D$10000,3,FALSE),0)</f>
        <v>0</v>
      </c>
      <c r="DS614" s="18">
        <f t="shared" ca="1" si="675"/>
        <v>0</v>
      </c>
      <c r="FA614" s="54">
        <f t="shared" si="676"/>
        <v>0</v>
      </c>
      <c r="FB614" s="54">
        <f t="shared" si="677"/>
        <v>0</v>
      </c>
      <c r="FC614" s="54">
        <f t="shared" si="697"/>
        <v>0</v>
      </c>
      <c r="FD614" s="34" t="e">
        <f t="shared" si="698"/>
        <v>#DIV/0!</v>
      </c>
      <c r="FE614" s="34" t="e">
        <f t="shared" si="695"/>
        <v>#DIV/0!</v>
      </c>
      <c r="FH614">
        <f t="shared" si="678"/>
        <v>0</v>
      </c>
      <c r="FI614">
        <f t="shared" si="679"/>
        <v>0</v>
      </c>
      <c r="FJ614">
        <f t="shared" si="680"/>
        <v>0</v>
      </c>
    </row>
    <row r="615" spans="2:166" x14ac:dyDescent="0.25">
      <c r="B615" s="15">
        <f>Kurse!B611</f>
        <v>40108</v>
      </c>
      <c r="D615" s="20" t="str">
        <f>IF(ISNUMBER(VLOOKUP(B615,CASH!$B$7:$E$2815,2,FALSE)),VLOOKUP(B615,CASH!$B$7:$E$2815,2,FALSE),"")</f>
        <v/>
      </c>
      <c r="E615" s="1"/>
      <c r="F615" s="20">
        <f t="shared" si="699"/>
        <v>0</v>
      </c>
      <c r="P615" s="9" t="str">
        <f>IF(ISNUMBER(VLOOKUP($B615,Anteile!$A$2:$BI$10000,12,FALSE)),VLOOKUP($B615,Anteile!$A$2:$BI$10000,12,FALSE),"0")</f>
        <v>0</v>
      </c>
      <c r="AC615" s="9" t="str">
        <f>IF(ISNUMBER(VLOOKUP($B615,Anteile!$A$2:$BI$10000,25,FALSE)),VLOOKUP($B615,Anteile!$A$2:$BI$10000,25,FALSE),"0")</f>
        <v>0</v>
      </c>
      <c r="AD615" s="9" t="str">
        <f>IF(ISNUMBER(VLOOKUP($B615,Anteile!$A$2:$BI$10000,26,FALSE)),VLOOKUP($B615,Anteile!$A$2:$BI$10000,26,FALSE),"0")</f>
        <v>0</v>
      </c>
      <c r="AE615" s="9" t="str">
        <f>IF(ISNUMBER(VLOOKUP($B615,Anteile!$A$2:$BI$10000,27,FALSE)),VLOOKUP($B615,Anteile!$A$2:$BI$10000,27,FALSE),"0")</f>
        <v>0</v>
      </c>
      <c r="BE615" s="13">
        <f t="shared" ca="1" si="681"/>
        <v>705.23445294313262</v>
      </c>
      <c r="BG615" s="13">
        <f t="shared" ca="1" si="682"/>
        <v>67.289657465912867</v>
      </c>
      <c r="BS615" s="13">
        <f t="shared" ca="1" si="683"/>
        <v>0</v>
      </c>
      <c r="BT615" s="13">
        <f t="shared" ca="1" si="684"/>
        <v>39.86</v>
      </c>
      <c r="BU615" s="13">
        <f t="shared" ca="1" si="685"/>
        <v>24.602593947455937</v>
      </c>
      <c r="BV615" s="13">
        <f t="shared" ca="1" si="686"/>
        <v>23.398736282008645</v>
      </c>
      <c r="BW615" s="13">
        <f t="shared" ca="1" si="696"/>
        <v>0</v>
      </c>
      <c r="CN615" s="13">
        <f t="shared" ca="1" si="687"/>
        <v>5762.93</v>
      </c>
      <c r="CO615" s="13">
        <f t="shared" ca="1" si="688"/>
        <v>118.8</v>
      </c>
      <c r="CP615" s="13">
        <f t="shared" ca="1" si="689"/>
        <v>369.96940000000001</v>
      </c>
      <c r="CT615" s="34">
        <f t="shared" ca="1" si="690"/>
        <v>0.9660220295258003</v>
      </c>
      <c r="CU615" s="34">
        <f t="shared" ca="1" si="691"/>
        <v>0.94759511844938971</v>
      </c>
      <c r="CV615" s="34">
        <f t="shared" ca="1" si="692"/>
        <v>0.88150770298929693</v>
      </c>
      <c r="DA615" s="33">
        <f t="shared" ca="1" si="693"/>
        <v>1.5035000000000001</v>
      </c>
      <c r="DB615" s="13">
        <f t="shared" ca="1" si="694"/>
        <v>1060.32</v>
      </c>
      <c r="DE615" s="18">
        <f>IF(ISNUMBER(VLOOKUP(B615,CASH!$B$7:$D$10000,3,FALSE)),VLOOKUP(B615,CASH!$B$7:$D$10000,3,FALSE),0)</f>
        <v>0</v>
      </c>
      <c r="DS615" s="18">
        <f t="shared" ca="1" si="675"/>
        <v>0</v>
      </c>
      <c r="FA615" s="54">
        <f t="shared" si="676"/>
        <v>0</v>
      </c>
      <c r="FB615" s="54">
        <f t="shared" si="677"/>
        <v>0</v>
      </c>
      <c r="FC615" s="54">
        <f t="shared" si="697"/>
        <v>0</v>
      </c>
      <c r="FD615" s="34" t="e">
        <f t="shared" si="698"/>
        <v>#DIV/0!</v>
      </c>
      <c r="FE615" s="34" t="e">
        <f t="shared" si="695"/>
        <v>#DIV/0!</v>
      </c>
      <c r="FH615">
        <f t="shared" si="678"/>
        <v>0</v>
      </c>
      <c r="FI615">
        <f t="shared" si="679"/>
        <v>0</v>
      </c>
      <c r="FJ615">
        <f t="shared" si="680"/>
        <v>0</v>
      </c>
    </row>
    <row r="616" spans="2:166" x14ac:dyDescent="0.25">
      <c r="B616" s="15">
        <f>Kurse!B612</f>
        <v>40107</v>
      </c>
      <c r="D616" s="20" t="str">
        <f>IF(ISNUMBER(VLOOKUP(B616,CASH!$B$7:$E$2815,2,FALSE)),VLOOKUP(B616,CASH!$B$7:$E$2815,2,FALSE),"")</f>
        <v/>
      </c>
      <c r="E616" s="1"/>
      <c r="F616" s="20">
        <f t="shared" si="699"/>
        <v>0</v>
      </c>
      <c r="P616" s="9" t="str">
        <f>IF(ISNUMBER(VLOOKUP($B616,Anteile!$A$2:$BI$10000,12,FALSE)),VLOOKUP($B616,Anteile!$A$2:$BI$10000,12,FALSE),"0")</f>
        <v>0</v>
      </c>
      <c r="AC616" s="9" t="str">
        <f>IF(ISNUMBER(VLOOKUP($B616,Anteile!$A$2:$BI$10000,25,FALSE)),VLOOKUP($B616,Anteile!$A$2:$BI$10000,25,FALSE),"0")</f>
        <v>0</v>
      </c>
      <c r="AD616" s="9" t="str">
        <f>IF(ISNUMBER(VLOOKUP($B616,Anteile!$A$2:$BI$10000,26,FALSE)),VLOOKUP($B616,Anteile!$A$2:$BI$10000,26,FALSE),"0")</f>
        <v>0</v>
      </c>
      <c r="AE616" s="9" t="str">
        <f>IF(ISNUMBER(VLOOKUP($B616,Anteile!$A$2:$BI$10000,27,FALSE)),VLOOKUP($B616,Anteile!$A$2:$BI$10000,27,FALSE),"0")</f>
        <v>0</v>
      </c>
      <c r="BE616" s="13">
        <f t="shared" ca="1" si="681"/>
        <v>705.4434006262909</v>
      </c>
      <c r="BG616" s="13">
        <f t="shared" ca="1" si="682"/>
        <v>67.592777666733298</v>
      </c>
      <c r="BS616" s="13">
        <f t="shared" ca="1" si="683"/>
        <v>0</v>
      </c>
      <c r="BT616" s="13">
        <f t="shared" ca="1" si="684"/>
        <v>40.340000000000003</v>
      </c>
      <c r="BU616" s="13">
        <f t="shared" ca="1" si="685"/>
        <v>24.891731627690053</v>
      </c>
      <c r="BV616" s="13">
        <f t="shared" ca="1" si="686"/>
        <v>23.605836498101141</v>
      </c>
      <c r="BW616" s="13">
        <f t="shared" ca="1" si="696"/>
        <v>0</v>
      </c>
      <c r="CN616" s="13">
        <f t="shared" ca="1" si="687"/>
        <v>5833.49</v>
      </c>
      <c r="CO616" s="13">
        <f t="shared" ca="1" si="688"/>
        <v>118.49</v>
      </c>
      <c r="CP616" s="13">
        <f t="shared" ca="1" si="689"/>
        <v>370.17959999999999</v>
      </c>
      <c r="CT616" s="34">
        <f t="shared" ca="1" si="690"/>
        <v>0.97784978283936475</v>
      </c>
      <c r="CU616" s="34">
        <f t="shared" ca="1" si="691"/>
        <v>0.94512243758474912</v>
      </c>
      <c r="CV616" s="34">
        <f t="shared" ca="1" si="692"/>
        <v>0.88200853608297536</v>
      </c>
      <c r="DA616" s="33">
        <f t="shared" ca="1" si="693"/>
        <v>1.5008999999999999</v>
      </c>
      <c r="DB616" s="13">
        <f t="shared" ca="1" si="694"/>
        <v>1058.8</v>
      </c>
      <c r="DE616" s="18">
        <f>IF(ISNUMBER(VLOOKUP(B616,CASH!$B$7:$D$10000,3,FALSE)),VLOOKUP(B616,CASH!$B$7:$D$10000,3,FALSE),0)</f>
        <v>0</v>
      </c>
      <c r="DS616" s="18">
        <f t="shared" ca="1" si="675"/>
        <v>0</v>
      </c>
      <c r="FA616" s="54">
        <f t="shared" si="676"/>
        <v>0</v>
      </c>
      <c r="FB616" s="54">
        <f t="shared" si="677"/>
        <v>0</v>
      </c>
      <c r="FC616" s="54">
        <f t="shared" si="697"/>
        <v>0</v>
      </c>
      <c r="FD616" s="34" t="e">
        <f t="shared" si="698"/>
        <v>#DIV/0!</v>
      </c>
      <c r="FE616" s="34" t="e">
        <f t="shared" si="695"/>
        <v>#DIV/0!</v>
      </c>
      <c r="FH616">
        <f t="shared" si="678"/>
        <v>0</v>
      </c>
      <c r="FI616">
        <f t="shared" si="679"/>
        <v>0</v>
      </c>
      <c r="FJ616">
        <f t="shared" si="680"/>
        <v>0</v>
      </c>
    </row>
    <row r="617" spans="2:166" x14ac:dyDescent="0.25">
      <c r="B617" s="15">
        <f>Kurse!B613</f>
        <v>40106</v>
      </c>
      <c r="D617" s="20" t="str">
        <f>IF(ISNUMBER(VLOOKUP(B617,CASH!$B$7:$E$2815,2,FALSE)),VLOOKUP(B617,CASH!$B$7:$E$2815,2,FALSE),"")</f>
        <v/>
      </c>
      <c r="E617" s="1"/>
      <c r="F617" s="20">
        <f t="shared" si="699"/>
        <v>0</v>
      </c>
      <c r="P617" s="9" t="str">
        <f>IF(ISNUMBER(VLOOKUP($B617,Anteile!$A$2:$BI$10000,12,FALSE)),VLOOKUP($B617,Anteile!$A$2:$BI$10000,12,FALSE),"0")</f>
        <v>0</v>
      </c>
      <c r="AC617" s="9" t="str">
        <f>IF(ISNUMBER(VLOOKUP($B617,Anteile!$A$2:$BI$10000,25,FALSE)),VLOOKUP($B617,Anteile!$A$2:$BI$10000,25,FALSE),"0")</f>
        <v>0</v>
      </c>
      <c r="AD617" s="9" t="str">
        <f>IF(ISNUMBER(VLOOKUP($B617,Anteile!$A$2:$BI$10000,26,FALSE)),VLOOKUP($B617,Anteile!$A$2:$BI$10000,26,FALSE),"0")</f>
        <v>0</v>
      </c>
      <c r="AE617" s="9" t="str">
        <f>IF(ISNUMBER(VLOOKUP($B617,Anteile!$A$2:$BI$10000,27,FALSE)),VLOOKUP($B617,Anteile!$A$2:$BI$10000,27,FALSE),"0")</f>
        <v>0</v>
      </c>
      <c r="BE617" s="13">
        <f t="shared" ca="1" si="681"/>
        <v>706.92611695358028</v>
      </c>
      <c r="BG617" s="13">
        <f t="shared" ca="1" si="682"/>
        <v>68.24971531917744</v>
      </c>
      <c r="BS617" s="13">
        <f t="shared" ca="1" si="683"/>
        <v>0</v>
      </c>
      <c r="BT617" s="13">
        <f t="shared" ca="1" si="684"/>
        <v>40.18</v>
      </c>
      <c r="BU617" s="13">
        <f t="shared" ca="1" si="685"/>
        <v>25.085404246768039</v>
      </c>
      <c r="BV617" s="13">
        <f t="shared" ca="1" si="686"/>
        <v>23.832808627503518</v>
      </c>
      <c r="BW617" s="13">
        <f t="shared" ca="1" si="696"/>
        <v>0</v>
      </c>
      <c r="CN617" s="13">
        <f t="shared" ca="1" si="687"/>
        <v>5811.77</v>
      </c>
      <c r="CO617" s="13">
        <f t="shared" ca="1" si="688"/>
        <v>118.65</v>
      </c>
      <c r="CP617" s="13">
        <f t="shared" ca="1" si="689"/>
        <v>369.99149999999997</v>
      </c>
      <c r="CT617" s="34">
        <f t="shared" ca="1" si="690"/>
        <v>0.97420892680236626</v>
      </c>
      <c r="CU617" s="34">
        <f t="shared" ca="1" si="691"/>
        <v>0.94639865996649919</v>
      </c>
      <c r="CV617" s="34">
        <f t="shared" ca="1" si="692"/>
        <v>0.88156035956099188</v>
      </c>
      <c r="DA617" s="33">
        <f t="shared" ca="1" si="693"/>
        <v>1.4928999999999999</v>
      </c>
      <c r="DB617" s="13">
        <f t="shared" ca="1" si="694"/>
        <v>1055.3699999999999</v>
      </c>
      <c r="DE617" s="18">
        <f>IF(ISNUMBER(VLOOKUP(B617,CASH!$B$7:$D$10000,3,FALSE)),VLOOKUP(B617,CASH!$B$7:$D$10000,3,FALSE),0)</f>
        <v>0</v>
      </c>
      <c r="DS617" s="18">
        <f t="shared" ca="1" si="675"/>
        <v>0</v>
      </c>
      <c r="FA617" s="54">
        <f t="shared" si="676"/>
        <v>0</v>
      </c>
      <c r="FB617" s="54">
        <f t="shared" si="677"/>
        <v>0</v>
      </c>
      <c r="FC617" s="54">
        <f t="shared" si="697"/>
        <v>0</v>
      </c>
      <c r="FD617" s="34" t="e">
        <f t="shared" si="698"/>
        <v>#DIV/0!</v>
      </c>
      <c r="FE617" s="34" t="e">
        <f t="shared" si="695"/>
        <v>#DIV/0!</v>
      </c>
      <c r="FH617">
        <f t="shared" si="678"/>
        <v>0</v>
      </c>
      <c r="FI617">
        <f t="shared" si="679"/>
        <v>0</v>
      </c>
      <c r="FJ617">
        <f t="shared" si="680"/>
        <v>0</v>
      </c>
    </row>
    <row r="618" spans="2:166" x14ac:dyDescent="0.25">
      <c r="B618" s="15">
        <f>Kurse!B614</f>
        <v>40105</v>
      </c>
      <c r="D618" s="20" t="str">
        <f>IF(ISNUMBER(VLOOKUP(B618,CASH!$B$7:$E$2815,2,FALSE)),VLOOKUP(B618,CASH!$B$7:$E$2815,2,FALSE),"")</f>
        <v/>
      </c>
      <c r="E618" s="1"/>
      <c r="F618" s="20">
        <f t="shared" si="699"/>
        <v>0</v>
      </c>
      <c r="P618" s="9" t="str">
        <f>IF(ISNUMBER(VLOOKUP($B618,Anteile!$A$2:$BI$10000,12,FALSE)),VLOOKUP($B618,Anteile!$A$2:$BI$10000,12,FALSE),"0")</f>
        <v>0</v>
      </c>
      <c r="AC618" s="9" t="str">
        <f>IF(ISNUMBER(VLOOKUP($B618,Anteile!$A$2:$BI$10000,25,FALSE)),VLOOKUP($B618,Anteile!$A$2:$BI$10000,25,FALSE),"0")</f>
        <v>0</v>
      </c>
      <c r="AD618" s="9" t="str">
        <f>IF(ISNUMBER(VLOOKUP($B618,Anteile!$A$2:$BI$10000,26,FALSE)),VLOOKUP($B618,Anteile!$A$2:$BI$10000,26,FALSE),"0")</f>
        <v>0</v>
      </c>
      <c r="AE618" s="9" t="str">
        <f>IF(ISNUMBER(VLOOKUP($B618,Anteile!$A$2:$BI$10000,27,FALSE)),VLOOKUP($B618,Anteile!$A$2:$BI$10000,27,FALSE),"0")</f>
        <v>0</v>
      </c>
      <c r="BE618" s="13">
        <f t="shared" ca="1" si="681"/>
        <v>710.04209260372829</v>
      </c>
      <c r="BG618" s="13">
        <f t="shared" ca="1" si="682"/>
        <v>68.049709360593312</v>
      </c>
      <c r="BS618" s="13">
        <f t="shared" ca="1" si="683"/>
        <v>0</v>
      </c>
      <c r="BT618" s="13">
        <f t="shared" ca="1" si="684"/>
        <v>40.36</v>
      </c>
      <c r="BU618" s="13">
        <f t="shared" ca="1" si="685"/>
        <v>24.821273468296919</v>
      </c>
      <c r="BV618" s="13">
        <f t="shared" ca="1" si="686"/>
        <v>23.885882274336875</v>
      </c>
      <c r="BW618" s="13">
        <f t="shared" ca="1" si="696"/>
        <v>0</v>
      </c>
      <c r="CN618" s="13">
        <f t="shared" ca="1" si="687"/>
        <v>5852.56</v>
      </c>
      <c r="CO618" s="13">
        <f t="shared" ca="1" si="688"/>
        <v>117.5</v>
      </c>
      <c r="CP618" s="13">
        <f t="shared" ca="1" si="689"/>
        <v>369.27319999999997</v>
      </c>
      <c r="CT618" s="34">
        <f t="shared" ca="1" si="690"/>
        <v>0.9810464276195473</v>
      </c>
      <c r="CU618" s="34">
        <f t="shared" ca="1" si="691"/>
        <v>0.93722581159767082</v>
      </c>
      <c r="CV618" s="34">
        <f t="shared" ca="1" si="692"/>
        <v>0.8798489018483886</v>
      </c>
      <c r="DA618" s="33">
        <f t="shared" ca="1" si="693"/>
        <v>1.4966999999999999</v>
      </c>
      <c r="DB618" s="13">
        <f t="shared" ca="1" si="694"/>
        <v>1062.72</v>
      </c>
      <c r="DE618" s="18">
        <f>IF(ISNUMBER(VLOOKUP(B618,CASH!$B$7:$D$10000,3,FALSE)),VLOOKUP(B618,CASH!$B$7:$D$10000,3,FALSE),0)</f>
        <v>0</v>
      </c>
      <c r="DS618" s="18">
        <f t="shared" ca="1" si="675"/>
        <v>0</v>
      </c>
      <c r="FA618" s="54">
        <f t="shared" si="676"/>
        <v>0</v>
      </c>
      <c r="FB618" s="54">
        <f t="shared" si="677"/>
        <v>0</v>
      </c>
      <c r="FC618" s="54">
        <f t="shared" si="697"/>
        <v>0</v>
      </c>
      <c r="FD618" s="34" t="e">
        <f t="shared" si="698"/>
        <v>#DIV/0!</v>
      </c>
      <c r="FE618" s="34" t="e">
        <f t="shared" si="695"/>
        <v>#DIV/0!</v>
      </c>
      <c r="FH618">
        <f t="shared" si="678"/>
        <v>0</v>
      </c>
      <c r="FI618">
        <f t="shared" si="679"/>
        <v>0</v>
      </c>
      <c r="FJ618">
        <f t="shared" si="680"/>
        <v>0</v>
      </c>
    </row>
    <row r="619" spans="2:166" x14ac:dyDescent="0.25">
      <c r="B619" s="15">
        <f>Kurse!B615</f>
        <v>40102</v>
      </c>
      <c r="D619" s="20" t="str">
        <f>IF(ISNUMBER(VLOOKUP(B619,CASH!$B$7:$E$2815,2,FALSE)),VLOOKUP(B619,CASH!$B$7:$E$2815,2,FALSE),"")</f>
        <v/>
      </c>
      <c r="E619" s="1"/>
      <c r="F619" s="20">
        <f t="shared" si="699"/>
        <v>0</v>
      </c>
      <c r="P619" s="9" t="str">
        <f>IF(ISNUMBER(VLOOKUP($B619,Anteile!$A$2:$BI$10000,12,FALSE)),VLOOKUP($B619,Anteile!$A$2:$BI$10000,12,FALSE),"0")</f>
        <v>0</v>
      </c>
      <c r="AC619" s="9" t="str">
        <f>IF(ISNUMBER(VLOOKUP($B619,Anteile!$A$2:$BI$10000,25,FALSE)),VLOOKUP($B619,Anteile!$A$2:$BI$10000,25,FALSE),"0")</f>
        <v>0</v>
      </c>
      <c r="AD619" s="9" t="str">
        <f>IF(ISNUMBER(VLOOKUP($B619,Anteile!$A$2:$BI$10000,26,FALSE)),VLOOKUP($B619,Anteile!$A$2:$BI$10000,26,FALSE),"0")</f>
        <v>0</v>
      </c>
      <c r="AE619" s="9" t="str">
        <f>IF(ISNUMBER(VLOOKUP($B619,Anteile!$A$2:$BI$10000,27,FALSE)),VLOOKUP($B619,Anteile!$A$2:$BI$10000,27,FALSE),"0")</f>
        <v>0</v>
      </c>
      <c r="BE619" s="13">
        <f t="shared" ca="1" si="681"/>
        <v>706.01851851851859</v>
      </c>
      <c r="BG619" s="13">
        <f t="shared" ca="1" si="682"/>
        <v>68.357487922705317</v>
      </c>
      <c r="BS619" s="13">
        <f t="shared" ca="1" si="683"/>
        <v>0</v>
      </c>
      <c r="BT619" s="13">
        <f t="shared" ca="1" si="684"/>
        <v>39.75</v>
      </c>
      <c r="BU619" s="13">
        <f t="shared" ca="1" si="685"/>
        <v>24.765163714439076</v>
      </c>
      <c r="BV619" s="13">
        <f t="shared" ca="1" si="686"/>
        <v>23.711755233494365</v>
      </c>
      <c r="BW619" s="13">
        <f t="shared" ca="1" si="696"/>
        <v>0</v>
      </c>
      <c r="CN619" s="13">
        <f t="shared" ca="1" si="687"/>
        <v>5743.39</v>
      </c>
      <c r="CO619" s="13">
        <f t="shared" ca="1" si="688"/>
        <v>117.76</v>
      </c>
      <c r="CP619" s="13">
        <f t="shared" ca="1" si="689"/>
        <v>369.4554</v>
      </c>
      <c r="CT619" s="34">
        <f t="shared" ca="1" si="690"/>
        <v>0.96274660010761648</v>
      </c>
      <c r="CU619" s="34">
        <f t="shared" ca="1" si="691"/>
        <v>0.93929967296801464</v>
      </c>
      <c r="CV619" s="34">
        <f t="shared" ca="1" si="692"/>
        <v>0.88028302073358466</v>
      </c>
      <c r="DA619" s="33">
        <f t="shared" ca="1" si="693"/>
        <v>1.4903999999999999</v>
      </c>
      <c r="DB619" s="13">
        <f t="shared" ca="1" si="694"/>
        <v>1052.25</v>
      </c>
      <c r="DE619" s="18">
        <f>IF(ISNUMBER(VLOOKUP(B619,CASH!$B$7:$D$10000,3,FALSE)),VLOOKUP(B619,CASH!$B$7:$D$10000,3,FALSE),0)</f>
        <v>0</v>
      </c>
      <c r="DS619" s="18">
        <f t="shared" ca="1" si="675"/>
        <v>0</v>
      </c>
      <c r="FA619" s="54">
        <f t="shared" si="676"/>
        <v>0</v>
      </c>
      <c r="FB619" s="54">
        <f t="shared" si="677"/>
        <v>0</v>
      </c>
      <c r="FC619" s="54">
        <f t="shared" si="697"/>
        <v>0</v>
      </c>
      <c r="FD619" s="34" t="e">
        <f t="shared" si="698"/>
        <v>#DIV/0!</v>
      </c>
      <c r="FE619" s="34" t="e">
        <f t="shared" si="695"/>
        <v>#DIV/0!</v>
      </c>
      <c r="FH619">
        <f t="shared" si="678"/>
        <v>0</v>
      </c>
      <c r="FI619">
        <f t="shared" si="679"/>
        <v>0</v>
      </c>
      <c r="FJ619">
        <f t="shared" si="680"/>
        <v>0</v>
      </c>
    </row>
    <row r="620" spans="2:166" x14ac:dyDescent="0.25">
      <c r="B620" s="15">
        <f>Kurse!B616</f>
        <v>40101</v>
      </c>
      <c r="D620" s="20" t="str">
        <f>IF(ISNUMBER(VLOOKUP(B620,CASH!$B$7:$E$2815,2,FALSE)),VLOOKUP(B620,CASH!$B$7:$E$2815,2,FALSE),"")</f>
        <v/>
      </c>
      <c r="E620" s="1"/>
      <c r="F620" s="20">
        <f t="shared" si="699"/>
        <v>0</v>
      </c>
      <c r="P620" s="9" t="str">
        <f>IF(ISNUMBER(VLOOKUP($B620,Anteile!$A$2:$BI$10000,12,FALSE)),VLOOKUP($B620,Anteile!$A$2:$BI$10000,12,FALSE),"0")</f>
        <v>0</v>
      </c>
      <c r="AC620" s="9" t="str">
        <f>IF(ISNUMBER(VLOOKUP($B620,Anteile!$A$2:$BI$10000,25,FALSE)),VLOOKUP($B620,Anteile!$A$2:$BI$10000,25,FALSE),"0")</f>
        <v>0</v>
      </c>
      <c r="AD620" s="9" t="str">
        <f>IF(ISNUMBER(VLOOKUP($B620,Anteile!$A$2:$BI$10000,26,FALSE)),VLOOKUP($B620,Anteile!$A$2:$BI$10000,26,FALSE),"0")</f>
        <v>0</v>
      </c>
      <c r="AE620" s="9" t="str">
        <f>IF(ISNUMBER(VLOOKUP($B620,Anteile!$A$2:$BI$10000,27,FALSE)),VLOOKUP($B620,Anteile!$A$2:$BI$10000,27,FALSE),"0")</f>
        <v>0</v>
      </c>
      <c r="BE620" s="13">
        <f t="shared" ca="1" si="681"/>
        <v>703.39039721813549</v>
      </c>
      <c r="BG620" s="13">
        <f t="shared" ca="1" si="682"/>
        <v>68.108867192724347</v>
      </c>
      <c r="BS620" s="13">
        <f t="shared" ca="1" si="683"/>
        <v>0</v>
      </c>
      <c r="BT620" s="13">
        <f t="shared" ca="1" si="684"/>
        <v>40.020000000000003</v>
      </c>
      <c r="BU620" s="13">
        <f t="shared" ca="1" si="685"/>
        <v>24.889661628995583</v>
      </c>
      <c r="BV620" s="13">
        <f t="shared" ca="1" si="686"/>
        <v>23.873211180954929</v>
      </c>
      <c r="BW620" s="13">
        <f t="shared" ca="1" si="696"/>
        <v>0</v>
      </c>
      <c r="CN620" s="13">
        <f t="shared" ca="1" si="687"/>
        <v>5830.77</v>
      </c>
      <c r="CO620" s="13">
        <f t="shared" ca="1" si="688"/>
        <v>118.22</v>
      </c>
      <c r="CP620" s="13">
        <f t="shared" ca="1" si="689"/>
        <v>370.28489999999999</v>
      </c>
      <c r="CT620" s="34">
        <f t="shared" ca="1" si="690"/>
        <v>0.9773938377002932</v>
      </c>
      <c r="CU620" s="34">
        <f t="shared" ca="1" si="691"/>
        <v>0.94296881231554597</v>
      </c>
      <c r="CV620" s="34">
        <f t="shared" ca="1" si="692"/>
        <v>0.8822594291598751</v>
      </c>
      <c r="DA620" s="33">
        <f t="shared" ca="1" si="693"/>
        <v>1.4954000000000001</v>
      </c>
      <c r="DB620" s="13">
        <f t="shared" ca="1" si="694"/>
        <v>1051.8499999999999</v>
      </c>
      <c r="DE620" s="18">
        <f>IF(ISNUMBER(VLOOKUP(B620,CASH!$B$7:$D$10000,3,FALSE)),VLOOKUP(B620,CASH!$B$7:$D$10000,3,FALSE),0)</f>
        <v>0</v>
      </c>
      <c r="DS620" s="18">
        <f t="shared" ca="1" si="675"/>
        <v>0</v>
      </c>
      <c r="FA620" s="54">
        <f t="shared" si="676"/>
        <v>0</v>
      </c>
      <c r="FB620" s="54">
        <f t="shared" si="677"/>
        <v>0</v>
      </c>
      <c r="FC620" s="54">
        <f t="shared" si="697"/>
        <v>0</v>
      </c>
      <c r="FD620" s="34" t="e">
        <f t="shared" si="698"/>
        <v>#DIV/0!</v>
      </c>
      <c r="FE620" s="34" t="e">
        <f t="shared" si="695"/>
        <v>#DIV/0!</v>
      </c>
      <c r="FH620">
        <f t="shared" si="678"/>
        <v>0</v>
      </c>
      <c r="FI620">
        <f t="shared" si="679"/>
        <v>0</v>
      </c>
      <c r="FJ620">
        <f t="shared" si="680"/>
        <v>0</v>
      </c>
    </row>
    <row r="621" spans="2:166" x14ac:dyDescent="0.25">
      <c r="B621" s="15">
        <f>Kurse!B617</f>
        <v>40100</v>
      </c>
      <c r="D621" s="20" t="str">
        <f>IF(ISNUMBER(VLOOKUP(B621,CASH!$B$7:$E$2815,2,FALSE)),VLOOKUP(B621,CASH!$B$7:$E$2815,2,FALSE),"")</f>
        <v/>
      </c>
      <c r="E621" s="1"/>
      <c r="F621" s="20">
        <f t="shared" si="699"/>
        <v>0</v>
      </c>
      <c r="P621" s="9" t="str">
        <f>IF(ISNUMBER(VLOOKUP($B621,Anteile!$A$2:$BI$10000,12,FALSE)),VLOOKUP($B621,Anteile!$A$2:$BI$10000,12,FALSE),"0")</f>
        <v>0</v>
      </c>
      <c r="AC621" s="9" t="str">
        <f>IF(ISNUMBER(VLOOKUP($B621,Anteile!$A$2:$BI$10000,25,FALSE)),VLOOKUP($B621,Anteile!$A$2:$BI$10000,25,FALSE),"0")</f>
        <v>0</v>
      </c>
      <c r="AD621" s="9" t="str">
        <f>IF(ISNUMBER(VLOOKUP($B621,Anteile!$A$2:$BI$10000,26,FALSE)),VLOOKUP($B621,Anteile!$A$2:$BI$10000,26,FALSE),"0")</f>
        <v>0</v>
      </c>
      <c r="AE621" s="9" t="str">
        <f>IF(ISNUMBER(VLOOKUP($B621,Anteile!$A$2:$BI$10000,27,FALSE)),VLOOKUP($B621,Anteile!$A$2:$BI$10000,27,FALSE),"0")</f>
        <v>0</v>
      </c>
      <c r="BE621" s="13">
        <f t="shared" ca="1" si="681"/>
        <v>712.8885316184352</v>
      </c>
      <c r="BG621" s="13">
        <f t="shared" ca="1" si="682"/>
        <v>68.549035369774927</v>
      </c>
      <c r="BS621" s="13">
        <f t="shared" ca="1" si="683"/>
        <v>0</v>
      </c>
      <c r="BT621" s="13">
        <f t="shared" ca="1" si="684"/>
        <v>39.97</v>
      </c>
      <c r="BU621" s="13">
        <f t="shared" ca="1" si="685"/>
        <v>24.832529474812436</v>
      </c>
      <c r="BV621" s="13">
        <f t="shared" ca="1" si="686"/>
        <v>23.821007502679532</v>
      </c>
      <c r="BW621" s="13">
        <f t="shared" ca="1" si="696"/>
        <v>0</v>
      </c>
      <c r="CN621" s="13">
        <f t="shared" ca="1" si="687"/>
        <v>5854.14</v>
      </c>
      <c r="CO621" s="13">
        <f t="shared" ca="1" si="688"/>
        <v>117.25</v>
      </c>
      <c r="CP621" s="13">
        <f t="shared" ca="1" si="689"/>
        <v>370.4228</v>
      </c>
      <c r="CT621" s="34">
        <f t="shared" ca="1" si="690"/>
        <v>0.98131127810474339</v>
      </c>
      <c r="CU621" s="34">
        <f t="shared" ca="1" si="691"/>
        <v>0.93523171412618644</v>
      </c>
      <c r="CV621" s="34">
        <f t="shared" ca="1" si="692"/>
        <v>0.88258799663665088</v>
      </c>
      <c r="DA621" s="33">
        <f t="shared" ca="1" si="693"/>
        <v>1.4927999999999999</v>
      </c>
      <c r="DB621" s="13">
        <f t="shared" ca="1" si="694"/>
        <v>1064.2</v>
      </c>
      <c r="DE621" s="18">
        <f>IF(ISNUMBER(VLOOKUP(B621,CASH!$B$7:$D$10000,3,FALSE)),VLOOKUP(B621,CASH!$B$7:$D$10000,3,FALSE),0)</f>
        <v>0</v>
      </c>
      <c r="DS621" s="18">
        <f t="shared" ca="1" si="675"/>
        <v>0</v>
      </c>
      <c r="FA621" s="54">
        <f t="shared" si="676"/>
        <v>0</v>
      </c>
      <c r="FB621" s="54">
        <f t="shared" si="677"/>
        <v>0</v>
      </c>
      <c r="FC621" s="54">
        <f t="shared" si="697"/>
        <v>0</v>
      </c>
      <c r="FD621" s="34" t="e">
        <f t="shared" si="698"/>
        <v>#DIV/0!</v>
      </c>
      <c r="FE621" s="34" t="e">
        <f t="shared" si="695"/>
        <v>#DIV/0!</v>
      </c>
      <c r="FH621">
        <f t="shared" si="678"/>
        <v>0</v>
      </c>
      <c r="FI621">
        <f t="shared" si="679"/>
        <v>0</v>
      </c>
      <c r="FJ621">
        <f t="shared" si="680"/>
        <v>0</v>
      </c>
    </row>
    <row r="622" spans="2:166" x14ac:dyDescent="0.25">
      <c r="B622" s="15">
        <f>Kurse!B618</f>
        <v>40099</v>
      </c>
      <c r="D622" s="20" t="str">
        <f>IF(ISNUMBER(VLOOKUP(B622,CASH!$B$7:$E$2815,2,FALSE)),VLOOKUP(B622,CASH!$B$7:$E$2815,2,FALSE),"")</f>
        <v/>
      </c>
      <c r="E622" s="1"/>
      <c r="F622" s="20">
        <f t="shared" si="699"/>
        <v>0</v>
      </c>
      <c r="P622" s="9" t="str">
        <f>IF(ISNUMBER(VLOOKUP($B622,Anteile!$A$2:$BI$10000,12,FALSE)),VLOOKUP($B622,Anteile!$A$2:$BI$10000,12,FALSE),"0")</f>
        <v>0</v>
      </c>
      <c r="AC622" s="9" t="str">
        <f>IF(ISNUMBER(VLOOKUP($B622,Anteile!$A$2:$BI$10000,25,FALSE)),VLOOKUP($B622,Anteile!$A$2:$BI$10000,25,FALSE),"0")</f>
        <v>0</v>
      </c>
      <c r="AD622" s="9" t="str">
        <f>IF(ISNUMBER(VLOOKUP($B622,Anteile!$A$2:$BI$10000,26,FALSE)),VLOOKUP($B622,Anteile!$A$2:$BI$10000,26,FALSE),"0")</f>
        <v>0</v>
      </c>
      <c r="AE622" s="9" t="str">
        <f>IF(ISNUMBER(VLOOKUP($B622,Anteile!$A$2:$BI$10000,27,FALSE)),VLOOKUP($B622,Anteile!$A$2:$BI$10000,27,FALSE),"0")</f>
        <v>0</v>
      </c>
      <c r="BE622" s="13">
        <f t="shared" ca="1" si="681"/>
        <v>715.91108117211184</v>
      </c>
      <c r="BG622" s="13">
        <f t="shared" ca="1" si="682"/>
        <v>68.837992590097684</v>
      </c>
      <c r="BS622" s="13">
        <f t="shared" ca="1" si="683"/>
        <v>0</v>
      </c>
      <c r="BT622" s="13">
        <f t="shared" ca="1" si="684"/>
        <v>39.15</v>
      </c>
      <c r="BU622" s="13">
        <f t="shared" ca="1" si="685"/>
        <v>24.877062984169754</v>
      </c>
      <c r="BV622" s="13">
        <f t="shared" ca="1" si="686"/>
        <v>23.435500168406872</v>
      </c>
      <c r="BW622" s="13">
        <f t="shared" ca="1" si="696"/>
        <v>0</v>
      </c>
      <c r="CN622" s="13">
        <f t="shared" ca="1" si="687"/>
        <v>5714.31</v>
      </c>
      <c r="CO622" s="13">
        <f t="shared" ca="1" si="688"/>
        <v>117.71</v>
      </c>
      <c r="CP622" s="13">
        <f t="shared" ca="1" si="689"/>
        <v>370.93770000000001</v>
      </c>
      <c r="CT622" s="34">
        <f t="shared" ca="1" si="690"/>
        <v>0.95787201016489465</v>
      </c>
      <c r="CU622" s="34">
        <f t="shared" ca="1" si="691"/>
        <v>0.93890085347371777</v>
      </c>
      <c r="CV622" s="34">
        <f t="shared" ca="1" si="692"/>
        <v>0.88381482327763572</v>
      </c>
      <c r="DA622" s="33">
        <f t="shared" ca="1" si="693"/>
        <v>1.4844999999999999</v>
      </c>
      <c r="DB622" s="13">
        <f t="shared" ca="1" si="694"/>
        <v>1062.77</v>
      </c>
      <c r="DE622" s="18">
        <f>IF(ISNUMBER(VLOOKUP(B622,CASH!$B$7:$D$10000,3,FALSE)),VLOOKUP(B622,CASH!$B$7:$D$10000,3,FALSE),0)</f>
        <v>0</v>
      </c>
      <c r="DS622" s="18">
        <f t="shared" ca="1" si="675"/>
        <v>0</v>
      </c>
      <c r="FA622" s="54">
        <f t="shared" si="676"/>
        <v>0</v>
      </c>
      <c r="FB622" s="54">
        <f t="shared" si="677"/>
        <v>0</v>
      </c>
      <c r="FC622" s="54">
        <f t="shared" si="697"/>
        <v>0</v>
      </c>
      <c r="FD622" s="34" t="e">
        <f t="shared" si="698"/>
        <v>#DIV/0!</v>
      </c>
      <c r="FE622" s="34" t="e">
        <f t="shared" si="695"/>
        <v>#DIV/0!</v>
      </c>
      <c r="FH622">
        <f t="shared" si="678"/>
        <v>0</v>
      </c>
      <c r="FI622">
        <f t="shared" si="679"/>
        <v>0</v>
      </c>
      <c r="FJ622">
        <f t="shared" si="680"/>
        <v>0</v>
      </c>
    </row>
    <row r="623" spans="2:166" x14ac:dyDescent="0.25">
      <c r="B623" s="15">
        <f>Kurse!B619</f>
        <v>40098</v>
      </c>
      <c r="D623" s="20" t="str">
        <f>IF(ISNUMBER(VLOOKUP(B623,CASH!$B$7:$E$2815,2,FALSE)),VLOOKUP(B623,CASH!$B$7:$E$2815,2,FALSE),"")</f>
        <v/>
      </c>
      <c r="E623" s="1"/>
      <c r="F623" s="20">
        <f t="shared" si="699"/>
        <v>0</v>
      </c>
      <c r="P623" s="9" t="str">
        <f>IF(ISNUMBER(VLOOKUP($B623,Anteile!$A$2:$BI$10000,12,FALSE)),VLOOKUP($B623,Anteile!$A$2:$BI$10000,12,FALSE),"0")</f>
        <v>0</v>
      </c>
      <c r="AC623" s="9" t="str">
        <f>IF(ISNUMBER(VLOOKUP($B623,Anteile!$A$2:$BI$10000,25,FALSE)),VLOOKUP($B623,Anteile!$A$2:$BI$10000,25,FALSE),"0")</f>
        <v>0</v>
      </c>
      <c r="AD623" s="9" t="str">
        <f>IF(ISNUMBER(VLOOKUP($B623,Anteile!$A$2:$BI$10000,26,FALSE)),VLOOKUP($B623,Anteile!$A$2:$BI$10000,26,FALSE),"0")</f>
        <v>0</v>
      </c>
      <c r="AE623" s="9" t="str">
        <f>IF(ISNUMBER(VLOOKUP($B623,Anteile!$A$2:$BI$10000,27,FALSE)),VLOOKUP($B623,Anteile!$A$2:$BI$10000,27,FALSE),"0")</f>
        <v>0</v>
      </c>
      <c r="BE623" s="13">
        <f t="shared" ca="1" si="681"/>
        <v>712.89973632614431</v>
      </c>
      <c r="BG623" s="13">
        <f t="shared" ca="1" si="682"/>
        <v>69.129876276113848</v>
      </c>
      <c r="BS623" s="13">
        <f t="shared" ca="1" si="683"/>
        <v>0</v>
      </c>
      <c r="BT623" s="13">
        <f t="shared" ca="1" si="684"/>
        <v>39.54</v>
      </c>
      <c r="BU623" s="13">
        <f t="shared" ca="1" si="685"/>
        <v>24.998302668205579</v>
      </c>
      <c r="BV623" s="13">
        <f t="shared" ca="1" si="686"/>
        <v>23.507538367926443</v>
      </c>
      <c r="BW623" s="13">
        <f t="shared" ca="1" si="696"/>
        <v>0</v>
      </c>
      <c r="CN623" s="13">
        <f t="shared" ca="1" si="687"/>
        <v>5783.23</v>
      </c>
      <c r="CO623" s="13">
        <f t="shared" ca="1" si="688"/>
        <v>116.73</v>
      </c>
      <c r="CP623" s="13">
        <f t="shared" ca="1" si="689"/>
        <v>370.21010000000001</v>
      </c>
      <c r="CT623" s="34">
        <f t="shared" ca="1" si="690"/>
        <v>0.96942485537990108</v>
      </c>
      <c r="CU623" s="34">
        <f t="shared" ca="1" si="691"/>
        <v>0.93108399138549891</v>
      </c>
      <c r="CV623" s="34">
        <f t="shared" ca="1" si="692"/>
        <v>0.88208120691721514</v>
      </c>
      <c r="DA623" s="33">
        <f t="shared" ca="1" si="693"/>
        <v>1.4791000000000001</v>
      </c>
      <c r="DB623" s="13">
        <f t="shared" ca="1" si="694"/>
        <v>1054.45</v>
      </c>
      <c r="DE623" s="18">
        <f>IF(ISNUMBER(VLOOKUP(B623,CASH!$B$7:$D$10000,3,FALSE)),VLOOKUP(B623,CASH!$B$7:$D$10000,3,FALSE),0)</f>
        <v>0</v>
      </c>
      <c r="DS623" s="18">
        <f t="shared" ca="1" si="675"/>
        <v>0</v>
      </c>
      <c r="FA623" s="54">
        <f t="shared" si="676"/>
        <v>0</v>
      </c>
      <c r="FB623" s="54">
        <f t="shared" si="677"/>
        <v>0</v>
      </c>
      <c r="FC623" s="54">
        <f t="shared" si="697"/>
        <v>0</v>
      </c>
      <c r="FD623" s="34" t="e">
        <f t="shared" si="698"/>
        <v>#DIV/0!</v>
      </c>
      <c r="FE623" s="34" t="e">
        <f t="shared" si="695"/>
        <v>#DIV/0!</v>
      </c>
      <c r="FH623">
        <f t="shared" si="678"/>
        <v>0</v>
      </c>
      <c r="FI623">
        <f t="shared" si="679"/>
        <v>0</v>
      </c>
      <c r="FJ623">
        <f t="shared" si="680"/>
        <v>0</v>
      </c>
    </row>
    <row r="624" spans="2:166" x14ac:dyDescent="0.25">
      <c r="B624" s="15">
        <f>Kurse!B620</f>
        <v>40095</v>
      </c>
      <c r="D624" s="20" t="str">
        <f>IF(ISNUMBER(VLOOKUP(B624,CASH!$B$7:$E$2815,2,FALSE)),VLOOKUP(B624,CASH!$B$7:$E$2815,2,FALSE),"")</f>
        <v/>
      </c>
      <c r="E624" s="1"/>
      <c r="F624" s="20">
        <f t="shared" si="699"/>
        <v>0</v>
      </c>
      <c r="P624" s="9" t="str">
        <f>IF(ISNUMBER(VLOOKUP($B624,Anteile!$A$2:$BI$10000,12,FALSE)),VLOOKUP($B624,Anteile!$A$2:$BI$10000,12,FALSE),"0")</f>
        <v>0</v>
      </c>
      <c r="AC624" s="9" t="str">
        <f>IF(ISNUMBER(VLOOKUP($B624,Anteile!$A$2:$BI$10000,25,FALSE)),VLOOKUP($B624,Anteile!$A$2:$BI$10000,25,FALSE),"0")</f>
        <v>0</v>
      </c>
      <c r="AD624" s="9" t="str">
        <f>IF(ISNUMBER(VLOOKUP($B624,Anteile!$A$2:$BI$10000,26,FALSE)),VLOOKUP($B624,Anteile!$A$2:$BI$10000,26,FALSE),"0")</f>
        <v>0</v>
      </c>
      <c r="AE624" s="9" t="str">
        <f>IF(ISNUMBER(VLOOKUP($B624,Anteile!$A$2:$BI$10000,27,FALSE)),VLOOKUP($B624,Anteile!$A$2:$BI$10000,27,FALSE),"0")</f>
        <v>0</v>
      </c>
      <c r="BE624" s="13">
        <f t="shared" ca="1" si="681"/>
        <v>711.6912213999592</v>
      </c>
      <c r="BG624" s="13">
        <f t="shared" ca="1" si="682"/>
        <v>69.420870391744174</v>
      </c>
      <c r="BS624" s="13">
        <f t="shared" ca="1" si="683"/>
        <v>0</v>
      </c>
      <c r="BT624" s="13">
        <f t="shared" ca="1" si="684"/>
        <v>39.28</v>
      </c>
      <c r="BU624" s="13">
        <f t="shared" ca="1" si="685"/>
        <v>24.998302668205579</v>
      </c>
      <c r="BV624" s="13">
        <f t="shared" ca="1" si="686"/>
        <v>23.49786136193903</v>
      </c>
      <c r="BW624" s="13">
        <f t="shared" ca="1" si="696"/>
        <v>0</v>
      </c>
      <c r="CN624" s="13">
        <f t="shared" ca="1" si="687"/>
        <v>5711.88</v>
      </c>
      <c r="CO624" s="13">
        <f t="shared" ca="1" si="688"/>
        <v>116.63</v>
      </c>
      <c r="CP624" s="13">
        <f t="shared" ca="1" si="689"/>
        <v>370.73469999999998</v>
      </c>
      <c r="CT624" s="34">
        <f t="shared" ca="1" si="690"/>
        <v>0.9574646768237387</v>
      </c>
      <c r="CU624" s="34">
        <f t="shared" ca="1" si="691"/>
        <v>0.93028635239690505</v>
      </c>
      <c r="CV624" s="34">
        <f t="shared" ca="1" si="692"/>
        <v>0.88333114526613843</v>
      </c>
      <c r="DA624" s="33">
        <f t="shared" ca="1" si="693"/>
        <v>1.4729000000000001</v>
      </c>
      <c r="DB624" s="13">
        <f t="shared" ca="1" si="694"/>
        <v>1048.25</v>
      </c>
      <c r="DE624" s="18">
        <f>IF(ISNUMBER(VLOOKUP(B624,CASH!$B$7:$D$10000,3,FALSE)),VLOOKUP(B624,CASH!$B$7:$D$10000,3,FALSE),0)</f>
        <v>0</v>
      </c>
      <c r="DS624" s="18">
        <f t="shared" ca="1" si="675"/>
        <v>0</v>
      </c>
      <c r="FA624" s="54">
        <f t="shared" si="676"/>
        <v>0</v>
      </c>
      <c r="FB624" s="54">
        <f t="shared" si="677"/>
        <v>0</v>
      </c>
      <c r="FC624" s="54">
        <f t="shared" si="697"/>
        <v>0</v>
      </c>
      <c r="FD624" s="34" t="e">
        <f t="shared" si="698"/>
        <v>#DIV/0!</v>
      </c>
      <c r="FE624" s="34" t="e">
        <f t="shared" si="695"/>
        <v>#DIV/0!</v>
      </c>
      <c r="FH624">
        <f t="shared" si="678"/>
        <v>0</v>
      </c>
      <c r="FI624">
        <f t="shared" si="679"/>
        <v>0</v>
      </c>
      <c r="FJ624">
        <f t="shared" si="680"/>
        <v>0</v>
      </c>
    </row>
    <row r="625" spans="2:166" x14ac:dyDescent="0.25">
      <c r="B625" s="15">
        <f>Kurse!B621</f>
        <v>40094</v>
      </c>
      <c r="D625" s="20" t="str">
        <f>IF(ISNUMBER(VLOOKUP(B625,CASH!$B$7:$E$2815,2,FALSE)),VLOOKUP(B625,CASH!$B$7:$E$2815,2,FALSE),"")</f>
        <v/>
      </c>
      <c r="E625" s="1"/>
      <c r="F625" s="20">
        <f t="shared" si="699"/>
        <v>0</v>
      </c>
      <c r="P625" s="9" t="str">
        <f>IF(ISNUMBER(VLOOKUP($B625,Anteile!$A$2:$BI$10000,12,FALSE)),VLOOKUP($B625,Anteile!$A$2:$BI$10000,12,FALSE),"0")</f>
        <v>0</v>
      </c>
      <c r="AC625" s="9" t="str">
        <f>IF(ISNUMBER(VLOOKUP($B625,Anteile!$A$2:$BI$10000,25,FALSE)),VLOOKUP($B625,Anteile!$A$2:$BI$10000,25,FALSE),"0")</f>
        <v>0</v>
      </c>
      <c r="AD625" s="9" t="str">
        <f>IF(ISNUMBER(VLOOKUP($B625,Anteile!$A$2:$BI$10000,26,FALSE)),VLOOKUP($B625,Anteile!$A$2:$BI$10000,26,FALSE),"0")</f>
        <v>0</v>
      </c>
      <c r="AE625" s="9" t="str">
        <f>IF(ISNUMBER(VLOOKUP($B625,Anteile!$A$2:$BI$10000,27,FALSE)),VLOOKUP($B625,Anteile!$A$2:$BI$10000,27,FALSE),"0")</f>
        <v>0</v>
      </c>
      <c r="BE625" s="13">
        <f t="shared" ca="1" si="681"/>
        <v>710.43725463652356</v>
      </c>
      <c r="BG625" s="13">
        <f t="shared" ca="1" si="682"/>
        <v>69.243265195613915</v>
      </c>
      <c r="BS625" s="13">
        <f t="shared" ca="1" si="683"/>
        <v>0</v>
      </c>
      <c r="BT625" s="13">
        <f t="shared" ca="1" si="684"/>
        <v>39.39</v>
      </c>
      <c r="BU625" s="13">
        <f t="shared" ca="1" si="685"/>
        <v>24.928929199945848</v>
      </c>
      <c r="BV625" s="13">
        <f t="shared" ca="1" si="686"/>
        <v>23.270610532015706</v>
      </c>
      <c r="BW625" s="13">
        <f t="shared" ca="1" si="696"/>
        <v>0</v>
      </c>
      <c r="CN625" s="13">
        <f t="shared" ca="1" si="687"/>
        <v>5716.54</v>
      </c>
      <c r="CO625" s="13">
        <f t="shared" ca="1" si="688"/>
        <v>116.06</v>
      </c>
      <c r="CP625" s="13">
        <f t="shared" ca="1" si="689"/>
        <v>371.41809999999998</v>
      </c>
      <c r="CT625" s="34">
        <f t="shared" ca="1" si="690"/>
        <v>0.95824581812817755</v>
      </c>
      <c r="CU625" s="34">
        <f t="shared" ca="1" si="691"/>
        <v>0.92573981016192075</v>
      </c>
      <c r="CV625" s="34">
        <f t="shared" ca="1" si="692"/>
        <v>0.8849594484831691</v>
      </c>
      <c r="DA625" s="33">
        <f t="shared" ca="1" si="693"/>
        <v>1.4774</v>
      </c>
      <c r="DB625" s="13">
        <f t="shared" ca="1" si="694"/>
        <v>1049.5999999999999</v>
      </c>
      <c r="DE625" s="18">
        <f>IF(ISNUMBER(VLOOKUP(B625,CASH!$B$7:$D$10000,3,FALSE)),VLOOKUP(B625,CASH!$B$7:$D$10000,3,FALSE),0)</f>
        <v>0</v>
      </c>
      <c r="DS625" s="18">
        <f t="shared" ref="DS625:DS688" ca="1" si="700">P625*BG625</f>
        <v>0</v>
      </c>
      <c r="FA625" s="54">
        <f t="shared" si="676"/>
        <v>0</v>
      </c>
      <c r="FB625" s="54">
        <f t="shared" si="677"/>
        <v>0</v>
      </c>
      <c r="FC625" s="54">
        <f t="shared" si="697"/>
        <v>0</v>
      </c>
      <c r="FD625" s="34" t="e">
        <f t="shared" si="698"/>
        <v>#DIV/0!</v>
      </c>
      <c r="FE625" s="34" t="e">
        <f t="shared" si="695"/>
        <v>#DIV/0!</v>
      </c>
      <c r="FH625">
        <f t="shared" si="678"/>
        <v>0</v>
      </c>
      <c r="FI625">
        <f t="shared" si="679"/>
        <v>0</v>
      </c>
      <c r="FJ625">
        <f t="shared" si="680"/>
        <v>0</v>
      </c>
    </row>
    <row r="626" spans="2:166" x14ac:dyDescent="0.25">
      <c r="B626" s="15">
        <f>Kurse!B622</f>
        <v>40093</v>
      </c>
      <c r="D626" s="20" t="str">
        <f>IF(ISNUMBER(VLOOKUP(B626,CASH!$B$7:$E$2815,2,FALSE)),VLOOKUP(B626,CASH!$B$7:$E$2815,2,FALSE),"")</f>
        <v/>
      </c>
      <c r="E626" s="1"/>
      <c r="F626" s="20">
        <f t="shared" si="699"/>
        <v>0</v>
      </c>
      <c r="P626" s="9" t="str">
        <f>IF(ISNUMBER(VLOOKUP($B626,Anteile!$A$2:$BI$10000,12,FALSE)),VLOOKUP($B626,Anteile!$A$2:$BI$10000,12,FALSE),"0")</f>
        <v>0</v>
      </c>
      <c r="AC626" s="9" t="str">
        <f>IF(ISNUMBER(VLOOKUP($B626,Anteile!$A$2:$BI$10000,25,FALSE)),VLOOKUP($B626,Anteile!$A$2:$BI$10000,25,FALSE),"0")</f>
        <v>0</v>
      </c>
      <c r="AD626" s="9" t="str">
        <f>IF(ISNUMBER(VLOOKUP($B626,Anteile!$A$2:$BI$10000,26,FALSE)),VLOOKUP($B626,Anteile!$A$2:$BI$10000,26,FALSE),"0")</f>
        <v>0</v>
      </c>
      <c r="AE626" s="9" t="str">
        <f>IF(ISNUMBER(VLOOKUP($B626,Anteile!$A$2:$BI$10000,27,FALSE)),VLOOKUP($B626,Anteile!$A$2:$BI$10000,27,FALSE),"0")</f>
        <v>0</v>
      </c>
      <c r="BE626" s="13">
        <f t="shared" ca="1" si="681"/>
        <v>710.73734284743455</v>
      </c>
      <c r="BG626" s="13">
        <f t="shared" ca="1" si="682"/>
        <v>69.113149847094803</v>
      </c>
      <c r="BS626" s="13">
        <f t="shared" ca="1" si="683"/>
        <v>0</v>
      </c>
      <c r="BT626" s="13">
        <f t="shared" ca="1" si="684"/>
        <v>38.880000000000003</v>
      </c>
      <c r="BU626" s="13">
        <f t="shared" ca="1" si="685"/>
        <v>24.607543323139655</v>
      </c>
      <c r="BV626" s="13">
        <f t="shared" ca="1" si="686"/>
        <v>23.085287121984368</v>
      </c>
      <c r="BW626" s="13">
        <f t="shared" ca="1" si="696"/>
        <v>0</v>
      </c>
      <c r="CN626" s="13">
        <f t="shared" ca="1" si="687"/>
        <v>5640.75</v>
      </c>
      <c r="CO626" s="13">
        <f t="shared" ca="1" si="688"/>
        <v>115</v>
      </c>
      <c r="CP626" s="13">
        <f t="shared" ca="1" si="689"/>
        <v>370.8229</v>
      </c>
      <c r="CT626" s="34">
        <f t="shared" ca="1" si="690"/>
        <v>0.9455413761832363</v>
      </c>
      <c r="CU626" s="34">
        <f t="shared" ca="1" si="691"/>
        <v>0.9172848368828268</v>
      </c>
      <c r="CV626" s="34">
        <f t="shared" ca="1" si="692"/>
        <v>0.88354129502285805</v>
      </c>
      <c r="DA626" s="33">
        <f t="shared" ca="1" si="693"/>
        <v>1.4715</v>
      </c>
      <c r="DB626" s="13">
        <f t="shared" ca="1" si="694"/>
        <v>1045.8499999999999</v>
      </c>
      <c r="DE626" s="18">
        <f>IF(ISNUMBER(VLOOKUP(B626,CASH!$B$7:$D$10000,3,FALSE)),VLOOKUP(B626,CASH!$B$7:$D$10000,3,FALSE),0)</f>
        <v>0</v>
      </c>
      <c r="DS626" s="18">
        <f t="shared" ca="1" si="700"/>
        <v>0</v>
      </c>
      <c r="FA626" s="54">
        <f t="shared" si="676"/>
        <v>0</v>
      </c>
      <c r="FB626" s="54">
        <f t="shared" si="677"/>
        <v>0</v>
      </c>
      <c r="FC626" s="54">
        <f t="shared" si="697"/>
        <v>0</v>
      </c>
      <c r="FD626" s="34" t="e">
        <f t="shared" si="698"/>
        <v>#DIV/0!</v>
      </c>
      <c r="FE626" s="34" t="e">
        <f t="shared" si="695"/>
        <v>#DIV/0!</v>
      </c>
      <c r="FH626">
        <f t="shared" si="678"/>
        <v>0</v>
      </c>
      <c r="FI626">
        <f t="shared" si="679"/>
        <v>0</v>
      </c>
      <c r="FJ626">
        <f t="shared" si="680"/>
        <v>0</v>
      </c>
    </row>
    <row r="627" spans="2:166" x14ac:dyDescent="0.25">
      <c r="B627" s="15">
        <f>Kurse!B623</f>
        <v>40092</v>
      </c>
      <c r="D627" s="20" t="str">
        <f>IF(ISNUMBER(VLOOKUP(B627,CASH!$B$7:$E$2815,2,FALSE)),VLOOKUP(B627,CASH!$B$7:$E$2815,2,FALSE),"")</f>
        <v/>
      </c>
      <c r="E627" s="1"/>
      <c r="F627" s="20">
        <f t="shared" si="699"/>
        <v>0</v>
      </c>
      <c r="P627" s="9" t="str">
        <f>IF(ISNUMBER(VLOOKUP($B627,Anteile!$A$2:$BI$10000,12,FALSE)),VLOOKUP($B627,Anteile!$A$2:$BI$10000,12,FALSE),"0")</f>
        <v>0</v>
      </c>
      <c r="AC627" s="9" t="str">
        <f>IF(ISNUMBER(VLOOKUP($B627,Anteile!$A$2:$BI$10000,25,FALSE)),VLOOKUP($B627,Anteile!$A$2:$BI$10000,25,FALSE),"0")</f>
        <v>0</v>
      </c>
      <c r="AD627" s="9" t="str">
        <f>IF(ISNUMBER(VLOOKUP($B627,Anteile!$A$2:$BI$10000,26,FALSE)),VLOOKUP($B627,Anteile!$A$2:$BI$10000,26,FALSE),"0")</f>
        <v>0</v>
      </c>
      <c r="AE627" s="9" t="str">
        <f>IF(ISNUMBER(VLOOKUP($B627,Anteile!$A$2:$BI$10000,27,FALSE)),VLOOKUP($B627,Anteile!$A$2:$BI$10000,27,FALSE),"0")</f>
        <v>0</v>
      </c>
      <c r="BE627" s="13">
        <f t="shared" ca="1" si="681"/>
        <v>705.74806359559727</v>
      </c>
      <c r="BG627" s="13">
        <f t="shared" ca="1" si="682"/>
        <v>69.13982878108439</v>
      </c>
      <c r="BS627" s="13">
        <f t="shared" ca="1" si="683"/>
        <v>0</v>
      </c>
      <c r="BT627" s="13">
        <f t="shared" ca="1" si="684"/>
        <v>39.020000000000003</v>
      </c>
      <c r="BU627" s="13">
        <f t="shared" ca="1" si="685"/>
        <v>24.256013045250715</v>
      </c>
      <c r="BV627" s="13">
        <f t="shared" ca="1" si="686"/>
        <v>23.012637586628617</v>
      </c>
      <c r="BW627" s="13">
        <f t="shared" ca="1" si="696"/>
        <v>0</v>
      </c>
      <c r="CN627" s="13">
        <f t="shared" ca="1" si="687"/>
        <v>5657.64</v>
      </c>
      <c r="CO627" s="13">
        <f t="shared" ca="1" si="688"/>
        <v>113.65</v>
      </c>
      <c r="CP627" s="13">
        <f t="shared" ca="1" si="689"/>
        <v>371.35230000000001</v>
      </c>
      <c r="CT627" s="34">
        <f t="shared" ca="1" si="690"/>
        <v>0.94837259434460408</v>
      </c>
      <c r="CU627" s="34">
        <f t="shared" ca="1" si="691"/>
        <v>0.90651671053681104</v>
      </c>
      <c r="CV627" s="34">
        <f t="shared" ca="1" si="692"/>
        <v>0.88480267009323554</v>
      </c>
      <c r="DA627" s="33">
        <f t="shared" ca="1" si="693"/>
        <v>1.4718</v>
      </c>
      <c r="DB627" s="13">
        <f t="shared" ca="1" si="694"/>
        <v>1038.72</v>
      </c>
      <c r="DE627" s="18">
        <f>IF(ISNUMBER(VLOOKUP(B627,CASH!$B$7:$D$10000,3,FALSE)),VLOOKUP(B627,CASH!$B$7:$D$10000,3,FALSE),0)</f>
        <v>0</v>
      </c>
      <c r="DS627" s="18">
        <f t="shared" ca="1" si="700"/>
        <v>0</v>
      </c>
      <c r="FA627" s="54">
        <f t="shared" si="676"/>
        <v>0</v>
      </c>
      <c r="FB627" s="54">
        <f t="shared" si="677"/>
        <v>0</v>
      </c>
      <c r="FC627" s="54">
        <f t="shared" si="697"/>
        <v>0</v>
      </c>
      <c r="FD627" s="34" t="e">
        <f t="shared" si="698"/>
        <v>#DIV/0!</v>
      </c>
      <c r="FE627" s="34" t="e">
        <f t="shared" si="695"/>
        <v>#DIV/0!</v>
      </c>
      <c r="FH627">
        <f t="shared" si="678"/>
        <v>0</v>
      </c>
      <c r="FI627">
        <f t="shared" si="679"/>
        <v>0</v>
      </c>
      <c r="FJ627">
        <f t="shared" si="680"/>
        <v>0</v>
      </c>
    </row>
    <row r="628" spans="2:166" x14ac:dyDescent="0.25">
      <c r="B628" s="15">
        <f>Kurse!B624</f>
        <v>40091</v>
      </c>
      <c r="D628" s="20" t="str">
        <f>IF(ISNUMBER(VLOOKUP(B628,CASH!$B$7:$E$2815,2,FALSE)),VLOOKUP(B628,CASH!$B$7:$E$2815,2,FALSE),"")</f>
        <v/>
      </c>
      <c r="E628" s="1"/>
      <c r="F628" s="20">
        <f t="shared" si="699"/>
        <v>0</v>
      </c>
      <c r="P628" s="9" t="str">
        <f>IF(ISNUMBER(VLOOKUP($B628,Anteile!$A$2:$BI$10000,12,FALSE)),VLOOKUP($B628,Anteile!$A$2:$BI$10000,12,FALSE),"0")</f>
        <v>0</v>
      </c>
      <c r="AC628" s="9" t="str">
        <f>IF(ISNUMBER(VLOOKUP($B628,Anteile!$A$2:$BI$10000,25,FALSE)),VLOOKUP($B628,Anteile!$A$2:$BI$10000,25,FALSE),"0")</f>
        <v>0</v>
      </c>
      <c r="AD628" s="9" t="str">
        <f>IF(ISNUMBER(VLOOKUP($B628,Anteile!$A$2:$BI$10000,26,FALSE)),VLOOKUP($B628,Anteile!$A$2:$BI$10000,26,FALSE),"0")</f>
        <v>0</v>
      </c>
      <c r="AE628" s="9" t="str">
        <f>IF(ISNUMBER(VLOOKUP($B628,Anteile!$A$2:$BI$10000,27,FALSE)),VLOOKUP($B628,Anteile!$A$2:$BI$10000,27,FALSE),"0")</f>
        <v>0</v>
      </c>
      <c r="BE628" s="13">
        <f t="shared" ca="1" si="681"/>
        <v>693.04769052329937</v>
      </c>
      <c r="BG628" s="13">
        <f t="shared" ca="1" si="682"/>
        <v>69.072797980487138</v>
      </c>
      <c r="BS628" s="13">
        <f t="shared" ca="1" si="683"/>
        <v>0</v>
      </c>
      <c r="BT628" s="13">
        <f t="shared" ca="1" si="684"/>
        <v>38.200000000000003</v>
      </c>
      <c r="BU628" s="13">
        <f t="shared" ca="1" si="685"/>
        <v>23.940779149894251</v>
      </c>
      <c r="BV628" s="13">
        <f t="shared" ca="1" si="686"/>
        <v>22.630824861840761</v>
      </c>
      <c r="BW628" s="13">
        <f t="shared" ca="1" si="696"/>
        <v>0</v>
      </c>
      <c r="CN628" s="13">
        <f t="shared" ca="1" si="687"/>
        <v>5508.85</v>
      </c>
      <c r="CO628" s="13">
        <f t="shared" ca="1" si="688"/>
        <v>113.83</v>
      </c>
      <c r="CP628" s="13">
        <f t="shared" ca="1" si="689"/>
        <v>371.32400000000001</v>
      </c>
      <c r="CT628" s="34">
        <f t="shared" ca="1" si="690"/>
        <v>0.92343138947604864</v>
      </c>
      <c r="CU628" s="34">
        <f t="shared" ca="1" si="691"/>
        <v>0.90795246071627977</v>
      </c>
      <c r="CV628" s="34">
        <f t="shared" ca="1" si="692"/>
        <v>0.88473524108966228</v>
      </c>
      <c r="DA628" s="33">
        <f t="shared" ca="1" si="693"/>
        <v>1.4657</v>
      </c>
      <c r="DB628" s="13">
        <f t="shared" ca="1" si="694"/>
        <v>1015.8</v>
      </c>
      <c r="DE628" s="18">
        <f>IF(ISNUMBER(VLOOKUP(B628,CASH!$B$7:$D$10000,3,FALSE)),VLOOKUP(B628,CASH!$B$7:$D$10000,3,FALSE),0)</f>
        <v>0</v>
      </c>
      <c r="DS628" s="18">
        <f t="shared" ca="1" si="700"/>
        <v>0</v>
      </c>
      <c r="FA628" s="54">
        <f t="shared" si="676"/>
        <v>0</v>
      </c>
      <c r="FB628" s="54">
        <f t="shared" si="677"/>
        <v>0</v>
      </c>
      <c r="FC628" s="54">
        <f t="shared" si="697"/>
        <v>0</v>
      </c>
      <c r="FD628" s="34" t="e">
        <f t="shared" si="698"/>
        <v>#DIV/0!</v>
      </c>
      <c r="FE628" s="34" t="e">
        <f t="shared" si="695"/>
        <v>#DIV/0!</v>
      </c>
      <c r="FH628">
        <f t="shared" si="678"/>
        <v>0</v>
      </c>
      <c r="FI628">
        <f t="shared" si="679"/>
        <v>0</v>
      </c>
      <c r="FJ628">
        <f t="shared" si="680"/>
        <v>0</v>
      </c>
    </row>
    <row r="629" spans="2:166" x14ac:dyDescent="0.25">
      <c r="B629" s="15">
        <f>Kurse!B625</f>
        <v>40088</v>
      </c>
      <c r="D629" s="20" t="str">
        <f>IF(ISNUMBER(VLOOKUP(B629,CASH!$B$7:$E$2815,2,FALSE)),VLOOKUP(B629,CASH!$B$7:$E$2815,2,FALSE),"")</f>
        <v/>
      </c>
      <c r="E629" s="1"/>
      <c r="F629" s="20">
        <f t="shared" si="699"/>
        <v>0</v>
      </c>
      <c r="P629" s="9" t="str">
        <f>IF(ISNUMBER(VLOOKUP($B629,Anteile!$A$2:$BI$10000,12,FALSE)),VLOOKUP($B629,Anteile!$A$2:$BI$10000,12,FALSE),"0")</f>
        <v>0</v>
      </c>
      <c r="AC629" s="9" t="str">
        <f>IF(ISNUMBER(VLOOKUP($B629,Anteile!$A$2:$BI$10000,25,FALSE)),VLOOKUP($B629,Anteile!$A$2:$BI$10000,25,FALSE),"0")</f>
        <v>0</v>
      </c>
      <c r="AD629" s="9" t="str">
        <f>IF(ISNUMBER(VLOOKUP($B629,Anteile!$A$2:$BI$10000,26,FALSE)),VLOOKUP($B629,Anteile!$A$2:$BI$10000,26,FALSE),"0")</f>
        <v>0</v>
      </c>
      <c r="AE629" s="9" t="str">
        <f>IF(ISNUMBER(VLOOKUP($B629,Anteile!$A$2:$BI$10000,27,FALSE)),VLOOKUP($B629,Anteile!$A$2:$BI$10000,27,FALSE),"0")</f>
        <v>0</v>
      </c>
      <c r="BE629" s="13">
        <f t="shared" ca="1" si="681"/>
        <v>688.02744425385936</v>
      </c>
      <c r="BG629" s="13">
        <f t="shared" ca="1" si="682"/>
        <v>68.795883361921099</v>
      </c>
      <c r="BS629" s="13">
        <f t="shared" ca="1" si="683"/>
        <v>0</v>
      </c>
      <c r="BT629" s="13">
        <f t="shared" ca="1" si="684"/>
        <v>37.880000000000003</v>
      </c>
      <c r="BU629" s="13">
        <f t="shared" ca="1" si="685"/>
        <v>24.281303602058319</v>
      </c>
      <c r="BV629" s="13">
        <f t="shared" ca="1" si="686"/>
        <v>22.620926243567752</v>
      </c>
      <c r="BW629" s="13">
        <f t="shared" ca="1" si="696"/>
        <v>0</v>
      </c>
      <c r="CN629" s="13">
        <f t="shared" ca="1" si="687"/>
        <v>5467.9</v>
      </c>
      <c r="CO629" s="13">
        <f t="shared" ca="1" si="688"/>
        <v>115.07</v>
      </c>
      <c r="CP629" s="13">
        <f t="shared" ca="1" si="689"/>
        <v>371.64299999999997</v>
      </c>
      <c r="CT629" s="34">
        <f t="shared" ca="1" si="690"/>
        <v>0.91656706835656909</v>
      </c>
      <c r="CU629" s="34">
        <f t="shared" ca="1" si="691"/>
        <v>0.91784318417484234</v>
      </c>
      <c r="CV629" s="34">
        <f t="shared" ca="1" si="692"/>
        <v>0.88549530653630071</v>
      </c>
      <c r="DA629" s="33">
        <f t="shared" ca="1" si="693"/>
        <v>1.4575</v>
      </c>
      <c r="DB629" s="13">
        <f t="shared" ca="1" si="694"/>
        <v>1002.8</v>
      </c>
      <c r="DE629" s="18">
        <f>IF(ISNUMBER(VLOOKUP(B629,CASH!$B$7:$D$10000,3,FALSE)),VLOOKUP(B629,CASH!$B$7:$D$10000,3,FALSE),0)</f>
        <v>0</v>
      </c>
      <c r="DS629" s="18">
        <f t="shared" ca="1" si="700"/>
        <v>0</v>
      </c>
      <c r="FA629" s="54">
        <f t="shared" si="676"/>
        <v>0</v>
      </c>
      <c r="FB629" s="54">
        <f t="shared" si="677"/>
        <v>0</v>
      </c>
      <c r="FC629" s="54">
        <f t="shared" si="697"/>
        <v>0</v>
      </c>
      <c r="FD629" s="34" t="e">
        <f t="shared" si="698"/>
        <v>#DIV/0!</v>
      </c>
      <c r="FE629" s="34" t="e">
        <f t="shared" si="695"/>
        <v>#DIV/0!</v>
      </c>
      <c r="FH629">
        <f t="shared" si="678"/>
        <v>0</v>
      </c>
      <c r="FI629">
        <f t="shared" si="679"/>
        <v>0</v>
      </c>
      <c r="FJ629">
        <f t="shared" si="680"/>
        <v>0</v>
      </c>
    </row>
    <row r="630" spans="2:166" x14ac:dyDescent="0.25">
      <c r="B630" s="15">
        <f>Kurse!B626</f>
        <v>40087</v>
      </c>
      <c r="D630" s="20" t="str">
        <f>IF(ISNUMBER(VLOOKUP(B630,CASH!$B$7:$E$2815,2,FALSE)),VLOOKUP(B630,CASH!$B$7:$E$2815,2,FALSE),"")</f>
        <v/>
      </c>
      <c r="E630" s="1"/>
      <c r="F630" s="20">
        <f t="shared" si="699"/>
        <v>0</v>
      </c>
      <c r="P630" s="9" t="str">
        <f>IF(ISNUMBER(VLOOKUP($B630,Anteile!$A$2:$BI$10000,12,FALSE)),VLOOKUP($B630,Anteile!$A$2:$BI$10000,12,FALSE),"0")</f>
        <v>0</v>
      </c>
      <c r="AC630" s="9" t="str">
        <f>IF(ISNUMBER(VLOOKUP($B630,Anteile!$A$2:$BI$10000,25,FALSE)),VLOOKUP($B630,Anteile!$A$2:$BI$10000,25,FALSE),"0")</f>
        <v>0</v>
      </c>
      <c r="AD630" s="9" t="str">
        <f>IF(ISNUMBER(VLOOKUP($B630,Anteile!$A$2:$BI$10000,26,FALSE)),VLOOKUP($B630,Anteile!$A$2:$BI$10000,26,FALSE),"0")</f>
        <v>0</v>
      </c>
      <c r="AE630" s="9" t="str">
        <f>IF(ISNUMBER(VLOOKUP($B630,Anteile!$A$2:$BI$10000,27,FALSE)),VLOOKUP($B630,Anteile!$A$2:$BI$10000,27,FALSE),"0")</f>
        <v>0</v>
      </c>
      <c r="BE630" s="13">
        <f t="shared" ca="1" si="681"/>
        <v>688.33941731524214</v>
      </c>
      <c r="BG630" s="13">
        <f t="shared" ca="1" si="682"/>
        <v>68.992354845375033</v>
      </c>
      <c r="BS630" s="13">
        <f t="shared" ca="1" si="683"/>
        <v>0</v>
      </c>
      <c r="BT630" s="13">
        <f t="shared" ca="1" si="684"/>
        <v>38.61</v>
      </c>
      <c r="BU630" s="13">
        <f t="shared" ca="1" si="685"/>
        <v>25.109200109200106</v>
      </c>
      <c r="BV630" s="13">
        <f t="shared" ca="1" si="686"/>
        <v>22.956126454990013</v>
      </c>
      <c r="BW630" s="13">
        <f t="shared" ca="1" si="696"/>
        <v>0</v>
      </c>
      <c r="CN630" s="13">
        <f t="shared" ca="1" si="687"/>
        <v>5554.55</v>
      </c>
      <c r="CO630" s="13">
        <f t="shared" ca="1" si="688"/>
        <v>115.32</v>
      </c>
      <c r="CP630" s="13">
        <f t="shared" ca="1" si="689"/>
        <v>369.98779999999999</v>
      </c>
      <c r="CT630" s="34">
        <f t="shared" ca="1" si="690"/>
        <v>0.9310919383200098</v>
      </c>
      <c r="CU630" s="34">
        <f t="shared" ca="1" si="691"/>
        <v>0.91983728164632683</v>
      </c>
      <c r="CV630" s="34">
        <f t="shared" ca="1" si="692"/>
        <v>0.8815515437548711</v>
      </c>
      <c r="DA630" s="33">
        <f t="shared" ca="1" si="693"/>
        <v>1.4519</v>
      </c>
      <c r="DB630" s="13">
        <f t="shared" ca="1" si="694"/>
        <v>999.4</v>
      </c>
      <c r="DE630" s="18">
        <f>IF(ISNUMBER(VLOOKUP(B630,CASH!$B$7:$D$10000,3,FALSE)),VLOOKUP(B630,CASH!$B$7:$D$10000,3,FALSE),0)</f>
        <v>0</v>
      </c>
      <c r="DS630" s="18">
        <f t="shared" ca="1" si="700"/>
        <v>0</v>
      </c>
      <c r="FA630" s="54">
        <f t="shared" si="676"/>
        <v>0</v>
      </c>
      <c r="FB630" s="54">
        <f t="shared" si="677"/>
        <v>0</v>
      </c>
      <c r="FC630" s="54">
        <f t="shared" si="697"/>
        <v>0</v>
      </c>
      <c r="FD630" s="34" t="e">
        <f t="shared" si="698"/>
        <v>#DIV/0!</v>
      </c>
      <c r="FE630" s="34" t="e">
        <f t="shared" si="695"/>
        <v>#DIV/0!</v>
      </c>
      <c r="FH630">
        <f t="shared" si="678"/>
        <v>0</v>
      </c>
      <c r="FI630">
        <f t="shared" si="679"/>
        <v>0</v>
      </c>
      <c r="FJ630">
        <f t="shared" si="680"/>
        <v>0</v>
      </c>
    </row>
    <row r="631" spans="2:166" x14ac:dyDescent="0.25">
      <c r="B631" s="15">
        <f>Kurse!B627</f>
        <v>40086</v>
      </c>
      <c r="D631" s="20" t="str">
        <f>IF(ISNUMBER(VLOOKUP(B631,CASH!$B$7:$E$2815,2,FALSE)),VLOOKUP(B631,CASH!$B$7:$E$2815,2,FALSE),"")</f>
        <v/>
      </c>
      <c r="E631" s="1"/>
      <c r="F631" s="20">
        <f t="shared" si="699"/>
        <v>0</v>
      </c>
      <c r="P631" s="9" t="str">
        <f>IF(ISNUMBER(VLOOKUP($B631,Anteile!$A$2:$BI$10000,12,FALSE)),VLOOKUP($B631,Anteile!$A$2:$BI$10000,12,FALSE),"0")</f>
        <v>0</v>
      </c>
      <c r="AC631" s="9" t="str">
        <f>IF(ISNUMBER(VLOOKUP($B631,Anteile!$A$2:$BI$10000,25,FALSE)),VLOOKUP($B631,Anteile!$A$2:$BI$10000,25,FALSE),"0")</f>
        <v>0</v>
      </c>
      <c r="AD631" s="9" t="str">
        <f>IF(ISNUMBER(VLOOKUP($B631,Anteile!$A$2:$BI$10000,26,FALSE)),VLOOKUP($B631,Anteile!$A$2:$BI$10000,26,FALSE),"0")</f>
        <v>0</v>
      </c>
      <c r="AE631" s="9" t="str">
        <f>IF(ISNUMBER(VLOOKUP($B631,Anteile!$A$2:$BI$10000,27,FALSE)),VLOOKUP($B631,Anteile!$A$2:$BI$10000,27,FALSE),"0")</f>
        <v>0</v>
      </c>
      <c r="BE631" s="13">
        <f t="shared" ca="1" si="681"/>
        <v>687.6330876330876</v>
      </c>
      <c r="BG631" s="13">
        <f t="shared" ca="1" si="682"/>
        <v>68.48211848211848</v>
      </c>
      <c r="BS631" s="13">
        <f t="shared" ca="1" si="683"/>
        <v>0</v>
      </c>
      <c r="BT631" s="13">
        <f t="shared" ca="1" si="684"/>
        <v>39.229999999999997</v>
      </c>
      <c r="BU631" s="13">
        <f t="shared" ca="1" si="685"/>
        <v>25.109200109200106</v>
      </c>
      <c r="BV631" s="13">
        <f t="shared" ca="1" si="686"/>
        <v>22.815997815997815</v>
      </c>
      <c r="BW631" s="13">
        <f t="shared" ca="1" si="696"/>
        <v>0</v>
      </c>
      <c r="CN631" s="13">
        <f t="shared" ca="1" si="687"/>
        <v>5675.16</v>
      </c>
      <c r="CO631" s="13">
        <f t="shared" ca="1" si="688"/>
        <v>115.64</v>
      </c>
      <c r="CP631" s="13">
        <f t="shared" ca="1" si="689"/>
        <v>369.64010000000002</v>
      </c>
      <c r="CT631" s="34">
        <f t="shared" ca="1" si="690"/>
        <v>0.9513094174462714</v>
      </c>
      <c r="CU631" s="34">
        <f t="shared" ca="1" si="691"/>
        <v>0.92238972640982686</v>
      </c>
      <c r="CV631" s="34">
        <f t="shared" ca="1" si="692"/>
        <v>0.88072309624453815</v>
      </c>
      <c r="DA631" s="33">
        <f t="shared" ca="1" si="693"/>
        <v>1.4652000000000001</v>
      </c>
      <c r="DB631" s="13">
        <f t="shared" ca="1" si="694"/>
        <v>1007.52</v>
      </c>
      <c r="DE631" s="18">
        <f>IF(ISNUMBER(VLOOKUP(B631,CASH!$B$7:$D$10000,3,FALSE)),VLOOKUP(B631,CASH!$B$7:$D$10000,3,FALSE),0)</f>
        <v>0</v>
      </c>
      <c r="DS631" s="18">
        <f t="shared" ca="1" si="700"/>
        <v>0</v>
      </c>
      <c r="FA631" s="54">
        <f t="shared" si="676"/>
        <v>0</v>
      </c>
      <c r="FB631" s="54">
        <f t="shared" si="677"/>
        <v>0</v>
      </c>
      <c r="FC631" s="54">
        <f t="shared" si="697"/>
        <v>0</v>
      </c>
      <c r="FD631" s="34" t="e">
        <f t="shared" si="698"/>
        <v>#DIV/0!</v>
      </c>
      <c r="FE631" s="34" t="e">
        <f t="shared" si="695"/>
        <v>#DIV/0!</v>
      </c>
      <c r="FH631">
        <f t="shared" si="678"/>
        <v>0</v>
      </c>
      <c r="FI631">
        <f t="shared" si="679"/>
        <v>0</v>
      </c>
      <c r="FJ631">
        <f t="shared" si="680"/>
        <v>0</v>
      </c>
    </row>
    <row r="632" spans="2:166" x14ac:dyDescent="0.25">
      <c r="B632" s="15">
        <f>Kurse!B628</f>
        <v>40085</v>
      </c>
      <c r="D632" s="20" t="str">
        <f>IF(ISNUMBER(VLOOKUP(B632,CASH!$B$7:$E$2815,2,FALSE)),VLOOKUP(B632,CASH!$B$7:$E$2815,2,FALSE),"")</f>
        <v/>
      </c>
      <c r="E632" s="1"/>
      <c r="F632" s="20">
        <f t="shared" si="699"/>
        <v>0</v>
      </c>
      <c r="P632" s="9" t="str">
        <f>IF(ISNUMBER(VLOOKUP($B632,Anteile!$A$2:$BI$10000,12,FALSE)),VLOOKUP($B632,Anteile!$A$2:$BI$10000,12,FALSE),"0")</f>
        <v>0</v>
      </c>
      <c r="AC632" s="9" t="str">
        <f>IF(ISNUMBER(VLOOKUP($B632,Anteile!$A$2:$BI$10000,25,FALSE)),VLOOKUP($B632,Anteile!$A$2:$BI$10000,25,FALSE),"0")</f>
        <v>0</v>
      </c>
      <c r="AD632" s="9" t="str">
        <f>IF(ISNUMBER(VLOOKUP($B632,Anteile!$A$2:$BI$10000,26,FALSE)),VLOOKUP($B632,Anteile!$A$2:$BI$10000,26,FALSE),"0")</f>
        <v>0</v>
      </c>
      <c r="AE632" s="9" t="str">
        <f>IF(ISNUMBER(VLOOKUP($B632,Anteile!$A$2:$BI$10000,27,FALSE)),VLOOKUP($B632,Anteile!$A$2:$BI$10000,27,FALSE),"0")</f>
        <v>0</v>
      </c>
      <c r="BE632" s="13">
        <f t="shared" ca="1" si="681"/>
        <v>680.5688827964359</v>
      </c>
      <c r="BG632" s="13">
        <f t="shared" ca="1" si="682"/>
        <v>68.75257025359835</v>
      </c>
      <c r="BS632" s="13">
        <f t="shared" ca="1" si="683"/>
        <v>0</v>
      </c>
      <c r="BT632" s="13">
        <f t="shared" ca="1" si="684"/>
        <v>39.409999999999997</v>
      </c>
      <c r="BU632" s="13">
        <f t="shared" ca="1" si="685"/>
        <v>24.873200822481149</v>
      </c>
      <c r="BV632" s="13">
        <f t="shared" ca="1" si="686"/>
        <v>22.885538039753254</v>
      </c>
      <c r="BW632" s="13">
        <f t="shared" ca="1" si="696"/>
        <v>0</v>
      </c>
      <c r="CN632" s="13">
        <f t="shared" ca="1" si="687"/>
        <v>5713.52</v>
      </c>
      <c r="CO632" s="13">
        <f t="shared" ca="1" si="688"/>
        <v>114.92</v>
      </c>
      <c r="CP632" s="13">
        <f t="shared" ca="1" si="689"/>
        <v>370.14370000000002</v>
      </c>
      <c r="CT632" s="34">
        <f t="shared" ca="1" si="690"/>
        <v>0.95773958492229661</v>
      </c>
      <c r="CU632" s="34">
        <f t="shared" ca="1" si="691"/>
        <v>0.91664672569195182</v>
      </c>
      <c r="CV632" s="34">
        <f t="shared" ca="1" si="692"/>
        <v>0.8819229989370998</v>
      </c>
      <c r="DA632" s="33">
        <f t="shared" ca="1" si="693"/>
        <v>1.4590000000000001</v>
      </c>
      <c r="DB632" s="13">
        <f t="shared" ca="1" si="694"/>
        <v>992.95</v>
      </c>
      <c r="DE632" s="18">
        <f>IF(ISNUMBER(VLOOKUP(B632,CASH!$B$7:$D$10000,3,FALSE)),VLOOKUP(B632,CASH!$B$7:$D$10000,3,FALSE),0)</f>
        <v>0</v>
      </c>
      <c r="DS632" s="18">
        <f t="shared" ca="1" si="700"/>
        <v>0</v>
      </c>
      <c r="FA632" s="54">
        <f t="shared" si="676"/>
        <v>0</v>
      </c>
      <c r="FB632" s="54">
        <f t="shared" si="677"/>
        <v>0</v>
      </c>
      <c r="FC632" s="54">
        <f t="shared" si="697"/>
        <v>0</v>
      </c>
      <c r="FD632" s="34" t="e">
        <f t="shared" si="698"/>
        <v>#DIV/0!</v>
      </c>
      <c r="FE632" s="34" t="e">
        <f t="shared" si="695"/>
        <v>#DIV/0!</v>
      </c>
      <c r="FH632">
        <f t="shared" si="678"/>
        <v>0</v>
      </c>
      <c r="FI632">
        <f t="shared" si="679"/>
        <v>0</v>
      </c>
      <c r="FJ632">
        <f t="shared" si="680"/>
        <v>0</v>
      </c>
    </row>
    <row r="633" spans="2:166" x14ac:dyDescent="0.25">
      <c r="B633" s="15">
        <f>Kurse!B629</f>
        <v>40084</v>
      </c>
      <c r="D633" s="20" t="str">
        <f>IF(ISNUMBER(VLOOKUP(B633,CASH!$B$7:$E$2815,2,FALSE)),VLOOKUP(B633,CASH!$B$7:$E$2815,2,FALSE),"")</f>
        <v/>
      </c>
      <c r="E633" s="1"/>
      <c r="F633" s="20">
        <f t="shared" si="699"/>
        <v>0</v>
      </c>
      <c r="P633" s="9" t="str">
        <f>IF(ISNUMBER(VLOOKUP($B633,Anteile!$A$2:$BI$10000,12,FALSE)),VLOOKUP($B633,Anteile!$A$2:$BI$10000,12,FALSE),"0")</f>
        <v>0</v>
      </c>
      <c r="AC633" s="9" t="str">
        <f>IF(ISNUMBER(VLOOKUP($B633,Anteile!$A$2:$BI$10000,25,FALSE)),VLOOKUP($B633,Anteile!$A$2:$BI$10000,25,FALSE),"0")</f>
        <v>0</v>
      </c>
      <c r="AD633" s="9" t="str">
        <f>IF(ISNUMBER(VLOOKUP($B633,Anteile!$A$2:$BI$10000,26,FALSE)),VLOOKUP($B633,Anteile!$A$2:$BI$10000,26,FALSE),"0")</f>
        <v>0</v>
      </c>
      <c r="AE633" s="9" t="str">
        <f>IF(ISNUMBER(VLOOKUP($B633,Anteile!$A$2:$BI$10000,27,FALSE)),VLOOKUP($B633,Anteile!$A$2:$BI$10000,27,FALSE),"0")</f>
        <v>0</v>
      </c>
      <c r="BE633" s="13">
        <f t="shared" ca="1" si="681"/>
        <v>678.38577291381671</v>
      </c>
      <c r="BG633" s="13">
        <f t="shared" ca="1" si="682"/>
        <v>68.385772913816695</v>
      </c>
      <c r="BS633" s="13">
        <f t="shared" ca="1" si="683"/>
        <v>0</v>
      </c>
      <c r="BT633" s="13">
        <f t="shared" ca="1" si="684"/>
        <v>39.35</v>
      </c>
      <c r="BU633" s="13">
        <f t="shared" ca="1" si="685"/>
        <v>24.781121751025989</v>
      </c>
      <c r="BV633" s="13">
        <f t="shared" ca="1" si="686"/>
        <v>22.626538987688097</v>
      </c>
      <c r="BW633" s="13">
        <f t="shared" ca="1" si="696"/>
        <v>0</v>
      </c>
      <c r="CN633" s="13">
        <f t="shared" ca="1" si="687"/>
        <v>5736.31</v>
      </c>
      <c r="CO633" s="13">
        <f t="shared" ca="1" si="688"/>
        <v>113.88</v>
      </c>
      <c r="CP633" s="13">
        <f t="shared" ca="1" si="689"/>
        <v>369.98809999999997</v>
      </c>
      <c r="CT633" s="34">
        <f t="shared" ca="1" si="690"/>
        <v>0.96155980173091526</v>
      </c>
      <c r="CU633" s="34">
        <f t="shared" ca="1" si="691"/>
        <v>0.90835128021057665</v>
      </c>
      <c r="CV633" s="34">
        <f t="shared" ca="1" si="692"/>
        <v>0.88155225854996189</v>
      </c>
      <c r="DA633" s="33">
        <f t="shared" ca="1" si="693"/>
        <v>1.462</v>
      </c>
      <c r="DB633" s="13">
        <f t="shared" ca="1" si="694"/>
        <v>991.8</v>
      </c>
      <c r="DE633" s="18">
        <f>IF(ISNUMBER(VLOOKUP(B633,CASH!$B$7:$D$10000,3,FALSE)),VLOOKUP(B633,CASH!$B$7:$D$10000,3,FALSE),0)</f>
        <v>0</v>
      </c>
      <c r="DS633" s="18">
        <f t="shared" ca="1" si="700"/>
        <v>0</v>
      </c>
      <c r="FA633" s="54">
        <f t="shared" si="676"/>
        <v>0</v>
      </c>
      <c r="FB633" s="54">
        <f t="shared" si="677"/>
        <v>0</v>
      </c>
      <c r="FC633" s="54">
        <f t="shared" si="697"/>
        <v>0</v>
      </c>
      <c r="FD633" s="34" t="e">
        <f t="shared" si="698"/>
        <v>#DIV/0!</v>
      </c>
      <c r="FE633" s="34" t="e">
        <f t="shared" si="695"/>
        <v>#DIV/0!</v>
      </c>
      <c r="FH633">
        <f t="shared" si="678"/>
        <v>0</v>
      </c>
      <c r="FI633">
        <f t="shared" si="679"/>
        <v>0</v>
      </c>
      <c r="FJ633">
        <f t="shared" si="680"/>
        <v>0</v>
      </c>
    </row>
    <row r="634" spans="2:166" x14ac:dyDescent="0.25">
      <c r="B634" s="15">
        <f>Kurse!B630</f>
        <v>40081</v>
      </c>
      <c r="D634" s="20" t="str">
        <f>IF(ISNUMBER(VLOOKUP(B634,CASH!$B$7:$E$2815,2,FALSE)),VLOOKUP(B634,CASH!$B$7:$E$2815,2,FALSE),"")</f>
        <v/>
      </c>
      <c r="E634" s="1"/>
      <c r="F634" s="20">
        <f t="shared" si="699"/>
        <v>0</v>
      </c>
      <c r="P634" s="9" t="str">
        <f>IF(ISNUMBER(VLOOKUP($B634,Anteile!$A$2:$BI$10000,12,FALSE)),VLOOKUP($B634,Anteile!$A$2:$BI$10000,12,FALSE),"0")</f>
        <v>0</v>
      </c>
      <c r="AC634" s="9" t="str">
        <f>IF(ISNUMBER(VLOOKUP($B634,Anteile!$A$2:$BI$10000,25,FALSE)),VLOOKUP($B634,Anteile!$A$2:$BI$10000,25,FALSE),"0")</f>
        <v>0</v>
      </c>
      <c r="AD634" s="9" t="str">
        <f>IF(ISNUMBER(VLOOKUP($B634,Anteile!$A$2:$BI$10000,26,FALSE)),VLOOKUP($B634,Anteile!$A$2:$BI$10000,26,FALSE),"0")</f>
        <v>0</v>
      </c>
      <c r="AE634" s="9" t="str">
        <f>IF(ISNUMBER(VLOOKUP($B634,Anteile!$A$2:$BI$10000,27,FALSE)),VLOOKUP($B634,Anteile!$A$2:$BI$10000,27,FALSE),"0")</f>
        <v>0</v>
      </c>
      <c r="BE634" s="13">
        <f t="shared" ca="1" si="681"/>
        <v>674.93872549019602</v>
      </c>
      <c r="BG634" s="13">
        <f t="shared" ca="1" si="682"/>
        <v>68.014705882352942</v>
      </c>
      <c r="BS634" s="13">
        <f t="shared" ca="1" si="683"/>
        <v>0</v>
      </c>
      <c r="BT634" s="13">
        <f t="shared" ca="1" si="684"/>
        <v>38.659999999999997</v>
      </c>
      <c r="BU634" s="13">
        <f t="shared" ca="1" si="685"/>
        <v>25.027233115468405</v>
      </c>
      <c r="BV634" s="13">
        <f t="shared" ca="1" si="686"/>
        <v>22.610294117647058</v>
      </c>
      <c r="BW634" s="13">
        <f t="shared" ca="1" si="696"/>
        <v>0</v>
      </c>
      <c r="CN634" s="13">
        <f t="shared" ca="1" si="687"/>
        <v>5581.41</v>
      </c>
      <c r="CO634" s="13">
        <f t="shared" ca="1" si="688"/>
        <v>114.05</v>
      </c>
      <c r="CP634" s="13">
        <f t="shared" ca="1" si="689"/>
        <v>369.97239999999999</v>
      </c>
      <c r="CT634" s="34">
        <f t="shared" ca="1" si="690"/>
        <v>0.93559439656834231</v>
      </c>
      <c r="CU634" s="34">
        <f t="shared" ca="1" si="691"/>
        <v>0.90970726649118605</v>
      </c>
      <c r="CV634" s="34">
        <f t="shared" ca="1" si="692"/>
        <v>0.88151485094020576</v>
      </c>
      <c r="DA634" s="33">
        <f t="shared" ca="1" si="693"/>
        <v>1.4688000000000001</v>
      </c>
      <c r="DB634" s="13">
        <f t="shared" ca="1" si="694"/>
        <v>991.35</v>
      </c>
      <c r="DE634" s="18">
        <f>IF(ISNUMBER(VLOOKUP(B634,CASH!$B$7:$D$10000,3,FALSE)),VLOOKUP(B634,CASH!$B$7:$D$10000,3,FALSE),0)</f>
        <v>0</v>
      </c>
      <c r="DS634" s="18">
        <f t="shared" ca="1" si="700"/>
        <v>0</v>
      </c>
      <c r="FA634" s="54">
        <f t="shared" si="676"/>
        <v>0</v>
      </c>
      <c r="FB634" s="54">
        <f t="shared" si="677"/>
        <v>0</v>
      </c>
      <c r="FC634" s="54">
        <f t="shared" si="697"/>
        <v>0</v>
      </c>
      <c r="FD634" s="34" t="e">
        <f t="shared" si="698"/>
        <v>#DIV/0!</v>
      </c>
      <c r="FE634" s="34" t="e">
        <f t="shared" si="695"/>
        <v>#DIV/0!</v>
      </c>
      <c r="FH634">
        <f t="shared" si="678"/>
        <v>0</v>
      </c>
      <c r="FI634">
        <f t="shared" si="679"/>
        <v>0</v>
      </c>
      <c r="FJ634">
        <f t="shared" si="680"/>
        <v>0</v>
      </c>
    </row>
    <row r="635" spans="2:166" x14ac:dyDescent="0.25">
      <c r="B635" s="15">
        <f>Kurse!B631</f>
        <v>40080</v>
      </c>
      <c r="D635" s="20" t="str">
        <f>IF(ISNUMBER(VLOOKUP(B635,CASH!$B$7:$E$2815,2,FALSE)),VLOOKUP(B635,CASH!$B$7:$E$2815,2,FALSE),"")</f>
        <v/>
      </c>
      <c r="E635" s="1"/>
      <c r="F635" s="20">
        <f t="shared" si="699"/>
        <v>0</v>
      </c>
      <c r="P635" s="9" t="str">
        <f>IF(ISNUMBER(VLOOKUP($B635,Anteile!$A$2:$BI$10000,12,FALSE)),VLOOKUP($B635,Anteile!$A$2:$BI$10000,12,FALSE),"0")</f>
        <v>0</v>
      </c>
      <c r="AC635" s="9" t="str">
        <f>IF(ISNUMBER(VLOOKUP($B635,Anteile!$A$2:$BI$10000,25,FALSE)),VLOOKUP($B635,Anteile!$A$2:$BI$10000,25,FALSE),"0")</f>
        <v>0</v>
      </c>
      <c r="AD635" s="9" t="str">
        <f>IF(ISNUMBER(VLOOKUP($B635,Anteile!$A$2:$BI$10000,26,FALSE)),VLOOKUP($B635,Anteile!$A$2:$BI$10000,26,FALSE),"0")</f>
        <v>0</v>
      </c>
      <c r="AE635" s="9" t="str">
        <f>IF(ISNUMBER(VLOOKUP($B635,Anteile!$A$2:$BI$10000,27,FALSE)),VLOOKUP($B635,Anteile!$A$2:$BI$10000,27,FALSE),"0")</f>
        <v>0</v>
      </c>
      <c r="BE635" s="13">
        <f t="shared" ca="1" si="681"/>
        <v>680.23073247320633</v>
      </c>
      <c r="BG635" s="13">
        <f t="shared" ca="1" si="682"/>
        <v>68.332309372653413</v>
      </c>
      <c r="BS635" s="13">
        <f t="shared" ca="1" si="683"/>
        <v>0</v>
      </c>
      <c r="BT635" s="13">
        <f t="shared" ca="1" si="684"/>
        <v>38.83</v>
      </c>
      <c r="BU635" s="13">
        <f t="shared" ca="1" si="685"/>
        <v>25.264523175643387</v>
      </c>
      <c r="BV635" s="13">
        <f t="shared" ca="1" si="686"/>
        <v>22.670489453204997</v>
      </c>
      <c r="BW635" s="13">
        <f t="shared" ca="1" si="696"/>
        <v>0</v>
      </c>
      <c r="CN635" s="13">
        <f t="shared" ca="1" si="687"/>
        <v>5605.21</v>
      </c>
      <c r="CO635" s="13">
        <f t="shared" ca="1" si="688"/>
        <v>114.78</v>
      </c>
      <c r="CP635" s="13">
        <f t="shared" ca="1" si="689"/>
        <v>369.37939999999998</v>
      </c>
      <c r="CT635" s="34">
        <f t="shared" ca="1" si="690"/>
        <v>0.93958391653521922</v>
      </c>
      <c r="CU635" s="34">
        <f t="shared" ca="1" si="691"/>
        <v>0.91553003110792053</v>
      </c>
      <c r="CV635" s="34">
        <f t="shared" ca="1" si="692"/>
        <v>0.88010193931056102</v>
      </c>
      <c r="DA635" s="33">
        <f t="shared" ca="1" si="693"/>
        <v>1.4649000000000001</v>
      </c>
      <c r="DB635" s="13">
        <f t="shared" ca="1" si="694"/>
        <v>996.47</v>
      </c>
      <c r="DE635" s="18">
        <f>IF(ISNUMBER(VLOOKUP(B635,CASH!$B$7:$D$10000,3,FALSE)),VLOOKUP(B635,CASH!$B$7:$D$10000,3,FALSE),0)</f>
        <v>0</v>
      </c>
      <c r="DS635" s="18">
        <f t="shared" ca="1" si="700"/>
        <v>0</v>
      </c>
      <c r="FA635" s="54">
        <f t="shared" si="676"/>
        <v>0</v>
      </c>
      <c r="FB635" s="54">
        <f t="shared" si="677"/>
        <v>0</v>
      </c>
      <c r="FC635" s="54">
        <f t="shared" si="697"/>
        <v>0</v>
      </c>
      <c r="FD635" s="34" t="e">
        <f t="shared" si="698"/>
        <v>#DIV/0!</v>
      </c>
      <c r="FE635" s="34" t="e">
        <f t="shared" si="695"/>
        <v>#DIV/0!</v>
      </c>
      <c r="FH635">
        <f t="shared" si="678"/>
        <v>0</v>
      </c>
      <c r="FI635">
        <f t="shared" si="679"/>
        <v>0</v>
      </c>
      <c r="FJ635">
        <f t="shared" si="680"/>
        <v>0</v>
      </c>
    </row>
    <row r="636" spans="2:166" x14ac:dyDescent="0.25">
      <c r="B636" s="15">
        <f>Kurse!B632</f>
        <v>40079</v>
      </c>
      <c r="D636" s="20" t="str">
        <f>IF(ISNUMBER(VLOOKUP(B636,CASH!$B$7:$E$2815,2,FALSE)),VLOOKUP(B636,CASH!$B$7:$E$2815,2,FALSE),"")</f>
        <v/>
      </c>
      <c r="E636" s="1"/>
      <c r="F636" s="20">
        <f t="shared" si="699"/>
        <v>0</v>
      </c>
      <c r="P636" s="9" t="str">
        <f>IF(ISNUMBER(VLOOKUP($B636,Anteile!$A$2:$BI$10000,12,FALSE)),VLOOKUP($B636,Anteile!$A$2:$BI$10000,12,FALSE),"0")</f>
        <v>0</v>
      </c>
      <c r="AC636" s="9" t="str">
        <f>IF(ISNUMBER(VLOOKUP($B636,Anteile!$A$2:$BI$10000,25,FALSE)),VLOOKUP($B636,Anteile!$A$2:$BI$10000,25,FALSE),"0")</f>
        <v>0</v>
      </c>
      <c r="AD636" s="9" t="str">
        <f>IF(ISNUMBER(VLOOKUP($B636,Anteile!$A$2:$BI$10000,26,FALSE)),VLOOKUP($B636,Anteile!$A$2:$BI$10000,26,FALSE),"0")</f>
        <v>0</v>
      </c>
      <c r="AE636" s="9" t="str">
        <f>IF(ISNUMBER(VLOOKUP($B636,Anteile!$A$2:$BI$10000,27,FALSE)),VLOOKUP($B636,Anteile!$A$2:$BI$10000,27,FALSE),"0")</f>
        <v>0</v>
      </c>
      <c r="BE636" s="13">
        <f t="shared" ca="1" si="681"/>
        <v>685.13614449650311</v>
      </c>
      <c r="BG636" s="13">
        <f t="shared" ca="1" si="682"/>
        <v>68.228423983160184</v>
      </c>
      <c r="BS636" s="13">
        <f t="shared" ca="1" si="683"/>
        <v>0</v>
      </c>
      <c r="BT636" s="13">
        <f t="shared" ca="1" si="684"/>
        <v>39.6</v>
      </c>
      <c r="BU636" s="13">
        <f t="shared" ca="1" si="685"/>
        <v>24.935418082936778</v>
      </c>
      <c r="BV636" s="13">
        <f t="shared" ca="1" si="686"/>
        <v>22.808447070007475</v>
      </c>
      <c r="BW636" s="13">
        <f t="shared" ca="1" si="696"/>
        <v>0</v>
      </c>
      <c r="CN636" s="13">
        <f t="shared" ca="1" si="687"/>
        <v>5702.05</v>
      </c>
      <c r="CO636" s="13">
        <f t="shared" ca="1" si="688"/>
        <v>114.91</v>
      </c>
      <c r="CP636" s="13">
        <f t="shared" ca="1" si="689"/>
        <v>368.10050000000001</v>
      </c>
      <c r="CT636" s="34">
        <f t="shared" ca="1" si="690"/>
        <v>0.95581690450128487</v>
      </c>
      <c r="CU636" s="34">
        <f t="shared" ca="1" si="691"/>
        <v>0.91656696179309238</v>
      </c>
      <c r="CV636" s="34">
        <f t="shared" ca="1" si="692"/>
        <v>0.87705476783812852</v>
      </c>
      <c r="DA636" s="33">
        <f t="shared" ca="1" si="693"/>
        <v>1.4726999999999999</v>
      </c>
      <c r="DB636" s="13">
        <f t="shared" ca="1" si="694"/>
        <v>1009</v>
      </c>
      <c r="DE636" s="18">
        <f>IF(ISNUMBER(VLOOKUP(B636,CASH!$B$7:$D$10000,3,FALSE)),VLOOKUP(B636,CASH!$B$7:$D$10000,3,FALSE),0)</f>
        <v>0</v>
      </c>
      <c r="DS636" s="18">
        <f t="shared" ca="1" si="700"/>
        <v>0</v>
      </c>
      <c r="FA636" s="54">
        <f t="shared" si="676"/>
        <v>0</v>
      </c>
      <c r="FB636" s="54">
        <f t="shared" si="677"/>
        <v>0</v>
      </c>
      <c r="FC636" s="54">
        <f t="shared" si="697"/>
        <v>0</v>
      </c>
      <c r="FD636" s="34" t="e">
        <f t="shared" si="698"/>
        <v>#DIV/0!</v>
      </c>
      <c r="FE636" s="34" t="e">
        <f t="shared" si="695"/>
        <v>#DIV/0!</v>
      </c>
      <c r="FH636">
        <f t="shared" si="678"/>
        <v>0</v>
      </c>
      <c r="FI636">
        <f t="shared" si="679"/>
        <v>0</v>
      </c>
      <c r="FJ636">
        <f t="shared" si="680"/>
        <v>0</v>
      </c>
    </row>
    <row r="637" spans="2:166" x14ac:dyDescent="0.25">
      <c r="B637" s="15">
        <f>Kurse!B633</f>
        <v>40078</v>
      </c>
      <c r="D637" s="20" t="str">
        <f>IF(ISNUMBER(VLOOKUP(B637,CASH!$B$7:$E$2815,2,FALSE)),VLOOKUP(B637,CASH!$B$7:$E$2815,2,FALSE),"")</f>
        <v/>
      </c>
      <c r="E637" s="1"/>
      <c r="F637" s="20">
        <f t="shared" si="699"/>
        <v>0</v>
      </c>
      <c r="P637" s="9" t="str">
        <f>IF(ISNUMBER(VLOOKUP($B637,Anteile!$A$2:$BI$10000,12,FALSE)),VLOOKUP($B637,Anteile!$A$2:$BI$10000,12,FALSE),"0")</f>
        <v>0</v>
      </c>
      <c r="AC637" s="9" t="str">
        <f>IF(ISNUMBER(VLOOKUP($B637,Anteile!$A$2:$BI$10000,25,FALSE)),VLOOKUP($B637,Anteile!$A$2:$BI$10000,25,FALSE),"0")</f>
        <v>0</v>
      </c>
      <c r="AD637" s="9" t="str">
        <f>IF(ISNUMBER(VLOOKUP($B637,Anteile!$A$2:$BI$10000,26,FALSE)),VLOOKUP($B637,Anteile!$A$2:$BI$10000,26,FALSE),"0")</f>
        <v>0</v>
      </c>
      <c r="AE637" s="9" t="str">
        <f>IF(ISNUMBER(VLOOKUP($B637,Anteile!$A$2:$BI$10000,27,FALSE)),VLOOKUP($B637,Anteile!$A$2:$BI$10000,27,FALSE),"0")</f>
        <v>0</v>
      </c>
      <c r="BE637" s="13">
        <f t="shared" ca="1" si="681"/>
        <v>686.74454723478959</v>
      </c>
      <c r="BG637" s="13">
        <f t="shared" ca="1" si="682"/>
        <v>67.729083665338635</v>
      </c>
      <c r="BS637" s="13">
        <f t="shared" ca="1" si="683"/>
        <v>0</v>
      </c>
      <c r="BT637" s="13">
        <f t="shared" ca="1" si="684"/>
        <v>39.51</v>
      </c>
      <c r="BU637" s="13">
        <f t="shared" ca="1" si="685"/>
        <v>24.935418082936778</v>
      </c>
      <c r="BV637" s="13">
        <f t="shared" ca="1" si="686"/>
        <v>22.776689850766424</v>
      </c>
      <c r="BW637" s="13">
        <f t="shared" ca="1" si="696"/>
        <v>0</v>
      </c>
      <c r="CN637" s="13">
        <f t="shared" ca="1" si="687"/>
        <v>5709.38</v>
      </c>
      <c r="CO637" s="13">
        <f t="shared" ca="1" si="688"/>
        <v>114.58</v>
      </c>
      <c r="CP637" s="13">
        <f t="shared" ca="1" si="689"/>
        <v>368.81950000000001</v>
      </c>
      <c r="CT637" s="34">
        <f t="shared" ca="1" si="690"/>
        <v>0.95704560960032725</v>
      </c>
      <c r="CU637" s="34">
        <f t="shared" ca="1" si="691"/>
        <v>0.91393475313073302</v>
      </c>
      <c r="CV637" s="34">
        <f t="shared" ca="1" si="692"/>
        <v>0.87876789340594386</v>
      </c>
      <c r="DA637" s="33">
        <f t="shared" ca="1" si="693"/>
        <v>1.4809000000000001</v>
      </c>
      <c r="DB637" s="13">
        <f t="shared" ca="1" si="694"/>
        <v>1017</v>
      </c>
      <c r="DE637" s="18">
        <f>IF(ISNUMBER(VLOOKUP(B637,CASH!$B$7:$D$10000,3,FALSE)),VLOOKUP(B637,CASH!$B$7:$D$10000,3,FALSE),0)</f>
        <v>0</v>
      </c>
      <c r="DS637" s="18">
        <f t="shared" ca="1" si="700"/>
        <v>0</v>
      </c>
      <c r="FA637" s="54">
        <f t="shared" si="676"/>
        <v>0</v>
      </c>
      <c r="FB637" s="54">
        <f t="shared" si="677"/>
        <v>0</v>
      </c>
      <c r="FC637" s="54">
        <f t="shared" si="697"/>
        <v>0</v>
      </c>
      <c r="FD637" s="34" t="e">
        <f t="shared" si="698"/>
        <v>#DIV/0!</v>
      </c>
      <c r="FE637" s="34" t="e">
        <f t="shared" si="695"/>
        <v>#DIV/0!</v>
      </c>
      <c r="FH637">
        <f t="shared" si="678"/>
        <v>0</v>
      </c>
      <c r="FI637">
        <f t="shared" si="679"/>
        <v>0</v>
      </c>
      <c r="FJ637">
        <f t="shared" si="680"/>
        <v>0</v>
      </c>
    </row>
    <row r="638" spans="2:166" x14ac:dyDescent="0.25">
      <c r="B638" s="15">
        <f>Kurse!B634</f>
        <v>40077</v>
      </c>
      <c r="D638" s="20" t="str">
        <f>IF(ISNUMBER(VLOOKUP(B638,CASH!$B$7:$E$2815,2,FALSE)),VLOOKUP(B638,CASH!$B$7:$E$2815,2,FALSE),"")</f>
        <v/>
      </c>
      <c r="E638" s="1"/>
      <c r="F638" s="20">
        <f t="shared" si="699"/>
        <v>0</v>
      </c>
      <c r="P638" s="9" t="str">
        <f>IF(ISNUMBER(VLOOKUP($B638,Anteile!$A$2:$BI$10000,12,FALSE)),VLOOKUP($B638,Anteile!$A$2:$BI$10000,12,FALSE),"0")</f>
        <v>0</v>
      </c>
      <c r="AC638" s="9" t="str">
        <f>IF(ISNUMBER(VLOOKUP($B638,Anteile!$A$2:$BI$10000,25,FALSE)),VLOOKUP($B638,Anteile!$A$2:$BI$10000,25,FALSE),"0")</f>
        <v>0</v>
      </c>
      <c r="AD638" s="9" t="str">
        <f>IF(ISNUMBER(VLOOKUP($B638,Anteile!$A$2:$BI$10000,26,FALSE)),VLOOKUP($B638,Anteile!$A$2:$BI$10000,26,FALSE),"0")</f>
        <v>0</v>
      </c>
      <c r="AE638" s="9" t="str">
        <f>IF(ISNUMBER(VLOOKUP($B638,Anteile!$A$2:$BI$10000,27,FALSE)),VLOOKUP($B638,Anteile!$A$2:$BI$10000,27,FALSE),"0")</f>
        <v>0</v>
      </c>
      <c r="BE638" s="13">
        <f t="shared" ca="1" si="681"/>
        <v>683.35376651682327</v>
      </c>
      <c r="BG638" s="13">
        <f t="shared" ca="1" si="682"/>
        <v>68.158289061435767</v>
      </c>
      <c r="BS638" s="13">
        <f t="shared" ca="1" si="683"/>
        <v>0</v>
      </c>
      <c r="BT638" s="13">
        <f t="shared" ca="1" si="684"/>
        <v>39.31</v>
      </c>
      <c r="BU638" s="13">
        <f t="shared" ca="1" si="685"/>
        <v>24.935418082936778</v>
      </c>
      <c r="BV638" s="13">
        <f t="shared" ca="1" si="686"/>
        <v>22.68083367388639</v>
      </c>
      <c r="BW638" s="13">
        <f t="shared" ca="1" si="696"/>
        <v>0</v>
      </c>
      <c r="CN638" s="13">
        <f t="shared" ca="1" si="687"/>
        <v>5668.65</v>
      </c>
      <c r="CO638" s="13">
        <f t="shared" ca="1" si="688"/>
        <v>115.42</v>
      </c>
      <c r="CP638" s="13">
        <f t="shared" ca="1" si="689"/>
        <v>368.64850000000001</v>
      </c>
      <c r="CT638" s="34">
        <f t="shared" ca="1" si="690"/>
        <v>0.95021816639650791</v>
      </c>
      <c r="CU638" s="34">
        <f t="shared" ca="1" si="691"/>
        <v>0.92063492063492058</v>
      </c>
      <c r="CV638" s="34">
        <f t="shared" ca="1" si="692"/>
        <v>0.87836046020414082</v>
      </c>
      <c r="DA638" s="33">
        <f t="shared" ca="1" si="693"/>
        <v>1.4681999999999999</v>
      </c>
      <c r="DB638" s="13">
        <f t="shared" ca="1" si="694"/>
        <v>1003.3</v>
      </c>
      <c r="DE638" s="18">
        <f>IF(ISNUMBER(VLOOKUP(B638,CASH!$B$7:$D$10000,3,FALSE)),VLOOKUP(B638,CASH!$B$7:$D$10000,3,FALSE),0)</f>
        <v>0</v>
      </c>
      <c r="DS638" s="18">
        <f t="shared" ca="1" si="700"/>
        <v>0</v>
      </c>
      <c r="FA638" s="54">
        <f t="shared" si="676"/>
        <v>0</v>
      </c>
      <c r="FB638" s="54">
        <f t="shared" si="677"/>
        <v>0</v>
      </c>
      <c r="FC638" s="54">
        <f t="shared" si="697"/>
        <v>0</v>
      </c>
      <c r="FD638" s="34" t="e">
        <f t="shared" si="698"/>
        <v>#DIV/0!</v>
      </c>
      <c r="FE638" s="34" t="e">
        <f t="shared" si="695"/>
        <v>#DIV/0!</v>
      </c>
      <c r="FH638">
        <f t="shared" si="678"/>
        <v>0</v>
      </c>
      <c r="FI638">
        <f t="shared" si="679"/>
        <v>0</v>
      </c>
      <c r="FJ638">
        <f t="shared" si="680"/>
        <v>0</v>
      </c>
    </row>
    <row r="639" spans="2:166" x14ac:dyDescent="0.25">
      <c r="B639" s="15">
        <f>Kurse!B635</f>
        <v>40074</v>
      </c>
      <c r="D639" s="20" t="str">
        <f>IF(ISNUMBER(VLOOKUP(B639,CASH!$B$7:$E$2815,2,FALSE)),VLOOKUP(B639,CASH!$B$7:$E$2815,2,FALSE),"")</f>
        <v/>
      </c>
      <c r="E639" s="1"/>
      <c r="F639" s="20">
        <f t="shared" si="699"/>
        <v>0</v>
      </c>
      <c r="P639" s="9" t="str">
        <f>IF(ISNUMBER(VLOOKUP($B639,Anteile!$A$2:$BI$10000,12,FALSE)),VLOOKUP($B639,Anteile!$A$2:$BI$10000,12,FALSE),"0")</f>
        <v>0</v>
      </c>
      <c r="AC639" s="9" t="str">
        <f>IF(ISNUMBER(VLOOKUP($B639,Anteile!$A$2:$BI$10000,25,FALSE)),VLOOKUP($B639,Anteile!$A$2:$BI$10000,25,FALSE),"0")</f>
        <v>0</v>
      </c>
      <c r="AD639" s="9" t="str">
        <f>IF(ISNUMBER(VLOOKUP($B639,Anteile!$A$2:$BI$10000,26,FALSE)),VLOOKUP($B639,Anteile!$A$2:$BI$10000,26,FALSE),"0")</f>
        <v>0</v>
      </c>
      <c r="AE639" s="9" t="str">
        <f>IF(ISNUMBER(VLOOKUP($B639,Anteile!$A$2:$BI$10000,27,FALSE)),VLOOKUP($B639,Anteile!$A$2:$BI$10000,27,FALSE),"0")</f>
        <v>0</v>
      </c>
      <c r="BE639" s="13">
        <f t="shared" ca="1" si="681"/>
        <v>683.99048266485374</v>
      </c>
      <c r="BG639" s="13">
        <f t="shared" ca="1" si="682"/>
        <v>68.157715839564915</v>
      </c>
      <c r="BS639" s="13">
        <f t="shared" ca="1" si="683"/>
        <v>0</v>
      </c>
      <c r="BT639" s="13">
        <f t="shared" ca="1" si="684"/>
        <v>39.619999999999997</v>
      </c>
      <c r="BU639" s="13">
        <f t="shared" ca="1" si="685"/>
        <v>24.935418082936778</v>
      </c>
      <c r="BV639" s="13">
        <f t="shared" ca="1" si="686"/>
        <v>22.841604350781779</v>
      </c>
      <c r="BW639" s="13">
        <f t="shared" ca="1" si="696"/>
        <v>0</v>
      </c>
      <c r="CN639" s="13">
        <f t="shared" ca="1" si="687"/>
        <v>5703.83</v>
      </c>
      <c r="CO639" s="13">
        <f t="shared" ca="1" si="688"/>
        <v>115.62</v>
      </c>
      <c r="CP639" s="13">
        <f t="shared" ca="1" si="689"/>
        <v>368.32089999999999</v>
      </c>
      <c r="CT639" s="34">
        <f t="shared" ca="1" si="690"/>
        <v>0.95611528036435378</v>
      </c>
      <c r="CU639" s="34">
        <f t="shared" ca="1" si="691"/>
        <v>0.9222301986121082</v>
      </c>
      <c r="CV639" s="34">
        <f t="shared" ca="1" si="692"/>
        <v>0.87757990396489693</v>
      </c>
      <c r="DA639" s="33">
        <f t="shared" ca="1" si="693"/>
        <v>1.4710000000000001</v>
      </c>
      <c r="DB639" s="13">
        <f t="shared" ca="1" si="694"/>
        <v>1006.15</v>
      </c>
      <c r="DE639" s="18">
        <f>IF(ISNUMBER(VLOOKUP(B639,CASH!$B$7:$D$10000,3,FALSE)),VLOOKUP(B639,CASH!$B$7:$D$10000,3,FALSE),0)</f>
        <v>0</v>
      </c>
      <c r="DS639" s="18">
        <f t="shared" ca="1" si="700"/>
        <v>0</v>
      </c>
      <c r="FA639" s="54">
        <f t="shared" si="676"/>
        <v>0</v>
      </c>
      <c r="FB639" s="54">
        <f t="shared" si="677"/>
        <v>0</v>
      </c>
      <c r="FC639" s="54">
        <f t="shared" si="697"/>
        <v>0</v>
      </c>
      <c r="FD639" s="34" t="e">
        <f t="shared" si="698"/>
        <v>#DIV/0!</v>
      </c>
      <c r="FE639" s="34" t="e">
        <f t="shared" si="695"/>
        <v>#DIV/0!</v>
      </c>
      <c r="FH639">
        <f t="shared" si="678"/>
        <v>0</v>
      </c>
      <c r="FI639">
        <f t="shared" si="679"/>
        <v>0</v>
      </c>
      <c r="FJ639">
        <f t="shared" si="680"/>
        <v>0</v>
      </c>
    </row>
    <row r="640" spans="2:166" x14ac:dyDescent="0.25">
      <c r="B640" s="15">
        <f>Kurse!B636</f>
        <v>40073</v>
      </c>
      <c r="D640" s="20" t="str">
        <f>IF(ISNUMBER(VLOOKUP(B640,CASH!$B$7:$E$2815,2,FALSE)),VLOOKUP(B640,CASH!$B$7:$E$2815,2,FALSE),"")</f>
        <v/>
      </c>
      <c r="E640" s="1"/>
      <c r="F640" s="20">
        <f t="shared" si="699"/>
        <v>0</v>
      </c>
      <c r="P640" s="9" t="str">
        <f>IF(ISNUMBER(VLOOKUP($B640,Anteile!$A$2:$BI$10000,12,FALSE)),VLOOKUP($B640,Anteile!$A$2:$BI$10000,12,FALSE),"0")</f>
        <v>0</v>
      </c>
      <c r="AC640" s="9" t="str">
        <f>IF(ISNUMBER(VLOOKUP($B640,Anteile!$A$2:$BI$10000,25,FALSE)),VLOOKUP($B640,Anteile!$A$2:$BI$10000,25,FALSE),"0")</f>
        <v>0</v>
      </c>
      <c r="AD640" s="9" t="str">
        <f>IF(ISNUMBER(VLOOKUP($B640,Anteile!$A$2:$BI$10000,26,FALSE)),VLOOKUP($B640,Anteile!$A$2:$BI$10000,26,FALSE),"0")</f>
        <v>0</v>
      </c>
      <c r="AE640" s="9" t="str">
        <f>IF(ISNUMBER(VLOOKUP($B640,Anteile!$A$2:$BI$10000,27,FALSE)),VLOOKUP($B640,Anteile!$A$2:$BI$10000,27,FALSE),"0")</f>
        <v>0</v>
      </c>
      <c r="BE640" s="13">
        <f t="shared" ca="1" si="681"/>
        <v>688.31477457903304</v>
      </c>
      <c r="BG640" s="13">
        <f t="shared" ca="1" si="682"/>
        <v>68.183052688756106</v>
      </c>
      <c r="BS640" s="13">
        <f t="shared" ca="1" si="683"/>
        <v>0</v>
      </c>
      <c r="BT640" s="13">
        <f t="shared" ca="1" si="684"/>
        <v>39.81</v>
      </c>
      <c r="BU640" s="13">
        <f t="shared" ca="1" si="685"/>
        <v>25.047528517110266</v>
      </c>
      <c r="BV640" s="13">
        <f t="shared" ca="1" si="686"/>
        <v>22.840847365562194</v>
      </c>
      <c r="BW640" s="13">
        <f t="shared" ca="1" si="696"/>
        <v>0</v>
      </c>
      <c r="CN640" s="13">
        <f t="shared" ca="1" si="687"/>
        <v>5731.14</v>
      </c>
      <c r="CO640" s="13">
        <f t="shared" ca="1" si="688"/>
        <v>115.01</v>
      </c>
      <c r="CP640" s="13">
        <f t="shared" ca="1" si="689"/>
        <v>368.37490000000003</v>
      </c>
      <c r="CT640" s="34">
        <f t="shared" ca="1" si="690"/>
        <v>0.96069317071290039</v>
      </c>
      <c r="CU640" s="34">
        <f t="shared" ca="1" si="691"/>
        <v>0.91736460078168625</v>
      </c>
      <c r="CV640" s="34">
        <f t="shared" ca="1" si="692"/>
        <v>0.87770856708125589</v>
      </c>
      <c r="DA640" s="33">
        <f t="shared" ca="1" si="693"/>
        <v>1.4728000000000001</v>
      </c>
      <c r="DB640" s="13">
        <f t="shared" ca="1" si="694"/>
        <v>1013.75</v>
      </c>
      <c r="DE640" s="18">
        <f>IF(ISNUMBER(VLOOKUP(B640,CASH!$B$7:$D$10000,3,FALSE)),VLOOKUP(B640,CASH!$B$7:$D$10000,3,FALSE),0)</f>
        <v>0</v>
      </c>
      <c r="DS640" s="18">
        <f t="shared" ca="1" si="700"/>
        <v>0</v>
      </c>
      <c r="FA640" s="54">
        <f t="shared" si="676"/>
        <v>0</v>
      </c>
      <c r="FB640" s="54">
        <f t="shared" si="677"/>
        <v>0</v>
      </c>
      <c r="FC640" s="54">
        <f t="shared" si="697"/>
        <v>0</v>
      </c>
      <c r="FD640" s="34" t="e">
        <f t="shared" si="698"/>
        <v>#DIV/0!</v>
      </c>
      <c r="FE640" s="34" t="e">
        <f t="shared" si="695"/>
        <v>#DIV/0!</v>
      </c>
      <c r="FH640">
        <f t="shared" si="678"/>
        <v>0</v>
      </c>
      <c r="FI640">
        <f t="shared" si="679"/>
        <v>0</v>
      </c>
      <c r="FJ640">
        <f t="shared" si="680"/>
        <v>0</v>
      </c>
    </row>
    <row r="641" spans="2:166" x14ac:dyDescent="0.25">
      <c r="B641" s="15">
        <f>Kurse!B637</f>
        <v>40072</v>
      </c>
      <c r="D641" s="20" t="str">
        <f>IF(ISNUMBER(VLOOKUP(B641,CASH!$B$7:$E$2815,2,FALSE)),VLOOKUP(B641,CASH!$B$7:$E$2815,2,FALSE),"")</f>
        <v/>
      </c>
      <c r="E641" s="1"/>
      <c r="F641" s="20">
        <f t="shared" si="699"/>
        <v>0</v>
      </c>
      <c r="P641" s="9" t="str">
        <f>IF(ISNUMBER(VLOOKUP($B641,Anteile!$A$2:$BI$10000,12,FALSE)),VLOOKUP($B641,Anteile!$A$2:$BI$10000,12,FALSE),"0")</f>
        <v>0</v>
      </c>
      <c r="AC641" s="9" t="str">
        <f>IF(ISNUMBER(VLOOKUP($B641,Anteile!$A$2:$BI$10000,25,FALSE)),VLOOKUP($B641,Anteile!$A$2:$BI$10000,25,FALSE),"0")</f>
        <v>0</v>
      </c>
      <c r="AD641" s="9" t="str">
        <f>IF(ISNUMBER(VLOOKUP($B641,Anteile!$A$2:$BI$10000,26,FALSE)),VLOOKUP($B641,Anteile!$A$2:$BI$10000,26,FALSE),"0")</f>
        <v>0</v>
      </c>
      <c r="AE641" s="9" t="str">
        <f>IF(ISNUMBER(VLOOKUP($B641,Anteile!$A$2:$BI$10000,27,FALSE)),VLOOKUP($B641,Anteile!$A$2:$BI$10000,27,FALSE),"0")</f>
        <v>0</v>
      </c>
      <c r="BE641" s="13">
        <f t="shared" ca="1" si="681"/>
        <v>690.82256968048944</v>
      </c>
      <c r="BG641" s="13">
        <f t="shared" ca="1" si="682"/>
        <v>68.178110129163841</v>
      </c>
      <c r="BS641" s="13">
        <f t="shared" ca="1" si="683"/>
        <v>0</v>
      </c>
      <c r="BT641" s="13">
        <f t="shared" ca="1" si="684"/>
        <v>39.6</v>
      </c>
      <c r="BU641" s="13">
        <f t="shared" ca="1" si="685"/>
        <v>24.79265805574439</v>
      </c>
      <c r="BV641" s="13">
        <f t="shared" ca="1" si="686"/>
        <v>22.712440516655334</v>
      </c>
      <c r="BW641" s="13">
        <f t="shared" ca="1" si="696"/>
        <v>0</v>
      </c>
      <c r="CN641" s="13">
        <f t="shared" ca="1" si="687"/>
        <v>5700.26</v>
      </c>
      <c r="CO641" s="13">
        <f t="shared" ca="1" si="688"/>
        <v>114.21</v>
      </c>
      <c r="CP641" s="13">
        <f t="shared" ca="1" si="689"/>
        <v>369.19779999999997</v>
      </c>
      <c r="CT641" s="34">
        <f t="shared" ca="1" si="690"/>
        <v>0.95551685236932227</v>
      </c>
      <c r="CU641" s="34">
        <f t="shared" ca="1" si="691"/>
        <v>0.91098348887293601</v>
      </c>
      <c r="CV641" s="34">
        <f t="shared" ca="1" si="692"/>
        <v>0.87966925001554674</v>
      </c>
      <c r="DA641" s="33">
        <f t="shared" ca="1" si="693"/>
        <v>1.4710000000000001</v>
      </c>
      <c r="DB641" s="13">
        <f t="shared" ca="1" si="694"/>
        <v>1016.2</v>
      </c>
      <c r="DE641" s="18">
        <f>IF(ISNUMBER(VLOOKUP(B641,CASH!$B$7:$D$10000,3,FALSE)),VLOOKUP(B641,CASH!$B$7:$D$10000,3,FALSE),0)</f>
        <v>0</v>
      </c>
      <c r="DS641" s="18">
        <f t="shared" ca="1" si="700"/>
        <v>0</v>
      </c>
      <c r="FA641" s="54">
        <f t="shared" si="676"/>
        <v>0</v>
      </c>
      <c r="FB641" s="54">
        <f t="shared" si="677"/>
        <v>0</v>
      </c>
      <c r="FC641" s="54">
        <f t="shared" si="697"/>
        <v>0</v>
      </c>
      <c r="FD641" s="34" t="e">
        <f t="shared" si="698"/>
        <v>#DIV/0!</v>
      </c>
      <c r="FE641" s="34" t="e">
        <f t="shared" si="695"/>
        <v>#DIV/0!</v>
      </c>
      <c r="FH641">
        <f t="shared" si="678"/>
        <v>0</v>
      </c>
      <c r="FI641">
        <f t="shared" si="679"/>
        <v>0</v>
      </c>
      <c r="FJ641">
        <f t="shared" si="680"/>
        <v>0</v>
      </c>
    </row>
    <row r="642" spans="2:166" x14ac:dyDescent="0.25">
      <c r="B642" s="15">
        <f>Kurse!B638</f>
        <v>40071</v>
      </c>
      <c r="D642" s="20" t="str">
        <f>IF(ISNUMBER(VLOOKUP(B642,CASH!$B$7:$E$2815,2,FALSE)),VLOOKUP(B642,CASH!$B$7:$E$2815,2,FALSE),"")</f>
        <v/>
      </c>
      <c r="E642" s="1"/>
      <c r="F642" s="20">
        <f t="shared" si="699"/>
        <v>0</v>
      </c>
      <c r="P642" s="9" t="str">
        <f>IF(ISNUMBER(VLOOKUP($B642,Anteile!$A$2:$BI$10000,12,FALSE)),VLOOKUP($B642,Anteile!$A$2:$BI$10000,12,FALSE),"0")</f>
        <v>0</v>
      </c>
      <c r="AC642" s="9" t="str">
        <f>IF(ISNUMBER(VLOOKUP($B642,Anteile!$A$2:$BI$10000,25,FALSE)),VLOOKUP($B642,Anteile!$A$2:$BI$10000,25,FALSE),"0")</f>
        <v>0</v>
      </c>
      <c r="AD642" s="9" t="str">
        <f>IF(ISNUMBER(VLOOKUP($B642,Anteile!$A$2:$BI$10000,26,FALSE)),VLOOKUP($B642,Anteile!$A$2:$BI$10000,26,FALSE),"0")</f>
        <v>0</v>
      </c>
      <c r="AE642" s="9" t="str">
        <f>IF(ISNUMBER(VLOOKUP($B642,Anteile!$A$2:$BI$10000,27,FALSE)),VLOOKUP($B642,Anteile!$A$2:$BI$10000,27,FALSE),"0")</f>
        <v>0</v>
      </c>
      <c r="BE642" s="13">
        <f t="shared" ca="1" si="681"/>
        <v>686.07361963190181</v>
      </c>
      <c r="BG642" s="13">
        <f t="shared" ca="1" si="682"/>
        <v>67.648261758691206</v>
      </c>
      <c r="BS642" s="13">
        <f t="shared" ca="1" si="683"/>
        <v>0</v>
      </c>
      <c r="BT642" s="13">
        <f t="shared" ca="1" si="684"/>
        <v>39.04</v>
      </c>
      <c r="BU642" s="13">
        <f t="shared" ca="1" si="685"/>
        <v>24.553510565780506</v>
      </c>
      <c r="BV642" s="13">
        <f t="shared" ca="1" si="686"/>
        <v>22.283571915473754</v>
      </c>
      <c r="BW642" s="13">
        <f t="shared" ca="1" si="696"/>
        <v>0</v>
      </c>
      <c r="CN642" s="13">
        <f t="shared" ca="1" si="687"/>
        <v>5628.98</v>
      </c>
      <c r="CO642" s="13">
        <f t="shared" ca="1" si="688"/>
        <v>113.28</v>
      </c>
      <c r="CP642" s="13">
        <f t="shared" ca="1" si="689"/>
        <v>369.0727</v>
      </c>
      <c r="CT642" s="34">
        <f t="shared" ca="1" si="690"/>
        <v>0.94356840769541517</v>
      </c>
      <c r="CU642" s="34">
        <f t="shared" ca="1" si="691"/>
        <v>0.90356544627901414</v>
      </c>
      <c r="CV642" s="34">
        <f t="shared" ca="1" si="692"/>
        <v>0.87937118046264873</v>
      </c>
      <c r="DA642" s="33">
        <f t="shared" ca="1" si="693"/>
        <v>1.4670000000000001</v>
      </c>
      <c r="DB642" s="13">
        <f t="shared" ca="1" si="694"/>
        <v>1006.47</v>
      </c>
      <c r="DE642" s="18">
        <f>IF(ISNUMBER(VLOOKUP(B642,CASH!$B$7:$D$10000,3,FALSE)),VLOOKUP(B642,CASH!$B$7:$D$10000,3,FALSE),0)</f>
        <v>0</v>
      </c>
      <c r="DS642" s="18">
        <f t="shared" ca="1" si="700"/>
        <v>0</v>
      </c>
      <c r="FA642" s="54">
        <f t="shared" si="676"/>
        <v>0</v>
      </c>
      <c r="FB642" s="54">
        <f t="shared" si="677"/>
        <v>0</v>
      </c>
      <c r="FC642" s="54">
        <f t="shared" si="697"/>
        <v>0</v>
      </c>
      <c r="FD642" s="34" t="e">
        <f t="shared" si="698"/>
        <v>#DIV/0!</v>
      </c>
      <c r="FE642" s="34" t="e">
        <f t="shared" si="695"/>
        <v>#DIV/0!</v>
      </c>
      <c r="FH642">
        <f t="shared" si="678"/>
        <v>0</v>
      </c>
      <c r="FI642">
        <f t="shared" si="679"/>
        <v>0</v>
      </c>
      <c r="FJ642">
        <f t="shared" si="680"/>
        <v>0</v>
      </c>
    </row>
    <row r="643" spans="2:166" x14ac:dyDescent="0.25">
      <c r="B643" s="15">
        <f>Kurse!B639</f>
        <v>40070</v>
      </c>
      <c r="D643" s="20" t="str">
        <f>IF(ISNUMBER(VLOOKUP(B643,CASH!$B$7:$E$2815,2,FALSE)),VLOOKUP(B643,CASH!$B$7:$E$2815,2,FALSE),"")</f>
        <v/>
      </c>
      <c r="E643" s="1"/>
      <c r="F643" s="20">
        <f t="shared" si="699"/>
        <v>0</v>
      </c>
      <c r="P643" s="9" t="str">
        <f>IF(ISNUMBER(VLOOKUP($B643,Anteile!$A$2:$BI$10000,12,FALSE)),VLOOKUP($B643,Anteile!$A$2:$BI$10000,12,FALSE),"0")</f>
        <v>0</v>
      </c>
      <c r="AC643" s="9" t="str">
        <f>IF(ISNUMBER(VLOOKUP($B643,Anteile!$A$2:$BI$10000,25,FALSE)),VLOOKUP($B643,Anteile!$A$2:$BI$10000,25,FALSE),"0")</f>
        <v>0</v>
      </c>
      <c r="AD643" s="9" t="str">
        <f>IF(ISNUMBER(VLOOKUP($B643,Anteile!$A$2:$BI$10000,26,FALSE)),VLOOKUP($B643,Anteile!$A$2:$BI$10000,26,FALSE),"0")</f>
        <v>0</v>
      </c>
      <c r="AE643" s="9" t="str">
        <f>IF(ISNUMBER(VLOOKUP($B643,Anteile!$A$2:$BI$10000,27,FALSE)),VLOOKUP($B643,Anteile!$A$2:$BI$10000,27,FALSE),"0")</f>
        <v>0</v>
      </c>
      <c r="BE643" s="13">
        <f t="shared" ca="1" si="681"/>
        <v>683.08175671060724</v>
      </c>
      <c r="BG643" s="13">
        <f t="shared" ca="1" si="682"/>
        <v>67.304145891674068</v>
      </c>
      <c r="BS643" s="13">
        <f t="shared" ca="1" si="683"/>
        <v>0</v>
      </c>
      <c r="BT643" s="13">
        <f t="shared" ca="1" si="684"/>
        <v>38.97</v>
      </c>
      <c r="BU643" s="13">
        <f t="shared" ca="1" si="685"/>
        <v>24.725087084215563</v>
      </c>
      <c r="BV643" s="13">
        <f t="shared" ca="1" si="686"/>
        <v>22.095485281060039</v>
      </c>
      <c r="BW643" s="13">
        <f t="shared" ca="1" si="696"/>
        <v>0</v>
      </c>
      <c r="CN643" s="13">
        <f t="shared" ca="1" si="687"/>
        <v>5620.24</v>
      </c>
      <c r="CO643" s="13">
        <f t="shared" ca="1" si="688"/>
        <v>114.23</v>
      </c>
      <c r="CP643" s="13">
        <f t="shared" ca="1" si="689"/>
        <v>368.1413</v>
      </c>
      <c r="CT643" s="34">
        <f t="shared" ca="1" si="690"/>
        <v>0.94210334868236878</v>
      </c>
      <c r="CU643" s="34">
        <f t="shared" ca="1" si="691"/>
        <v>0.91114301667065489</v>
      </c>
      <c r="CV643" s="34">
        <f t="shared" ca="1" si="692"/>
        <v>0.87715197997048855</v>
      </c>
      <c r="DA643" s="33">
        <f t="shared" ca="1" si="693"/>
        <v>1.4641</v>
      </c>
      <c r="DB643" s="13">
        <f t="shared" ca="1" si="694"/>
        <v>1000.1</v>
      </c>
      <c r="DE643" s="18">
        <f>IF(ISNUMBER(VLOOKUP(B643,CASH!$B$7:$D$10000,3,FALSE)),VLOOKUP(B643,CASH!$B$7:$D$10000,3,FALSE),0)</f>
        <v>0</v>
      </c>
      <c r="DS643" s="18">
        <f t="shared" ca="1" si="700"/>
        <v>0</v>
      </c>
      <c r="FA643" s="54">
        <f t="shared" si="676"/>
        <v>0</v>
      </c>
      <c r="FB643" s="54">
        <f t="shared" si="677"/>
        <v>0</v>
      </c>
      <c r="FC643" s="54">
        <f t="shared" si="697"/>
        <v>0</v>
      </c>
      <c r="FD643" s="34" t="e">
        <f t="shared" si="698"/>
        <v>#DIV/0!</v>
      </c>
      <c r="FE643" s="34" t="e">
        <f t="shared" si="695"/>
        <v>#DIV/0!</v>
      </c>
      <c r="FH643">
        <f t="shared" si="678"/>
        <v>0</v>
      </c>
      <c r="FI643">
        <f t="shared" si="679"/>
        <v>0</v>
      </c>
      <c r="FJ643">
        <f t="shared" si="680"/>
        <v>0</v>
      </c>
    </row>
    <row r="644" spans="2:166" x14ac:dyDescent="0.25">
      <c r="B644" s="15">
        <f>Kurse!B640</f>
        <v>40067</v>
      </c>
      <c r="D644" s="20" t="str">
        <f>IF(ISNUMBER(VLOOKUP(B644,CASH!$B$7:$E$2815,2,FALSE)),VLOOKUP(B644,CASH!$B$7:$E$2815,2,FALSE),"")</f>
        <v/>
      </c>
      <c r="E644" s="1"/>
      <c r="F644" s="20">
        <f t="shared" si="699"/>
        <v>0</v>
      </c>
      <c r="P644" s="9" t="str">
        <f>IF(ISNUMBER(VLOOKUP($B644,Anteile!$A$2:$BI$10000,12,FALSE)),VLOOKUP($B644,Anteile!$A$2:$BI$10000,12,FALSE),"0")</f>
        <v>0</v>
      </c>
      <c r="AC644" s="9" t="str">
        <f>IF(ISNUMBER(VLOOKUP($B644,Anteile!$A$2:$BI$10000,25,FALSE)),VLOOKUP($B644,Anteile!$A$2:$BI$10000,25,FALSE),"0")</f>
        <v>0</v>
      </c>
      <c r="AD644" s="9" t="str">
        <f>IF(ISNUMBER(VLOOKUP($B644,Anteile!$A$2:$BI$10000,26,FALSE)),VLOOKUP($B644,Anteile!$A$2:$BI$10000,26,FALSE),"0")</f>
        <v>0</v>
      </c>
      <c r="AE644" s="9" t="str">
        <f>IF(ISNUMBER(VLOOKUP($B644,Anteile!$A$2:$BI$10000,27,FALSE)),VLOOKUP($B644,Anteile!$A$2:$BI$10000,27,FALSE),"0")</f>
        <v>0</v>
      </c>
      <c r="BE644" s="13">
        <f t="shared" ca="1" si="681"/>
        <v>689.67055593685654</v>
      </c>
      <c r="BG644" s="13">
        <f t="shared" ca="1" si="682"/>
        <v>67.501715854495529</v>
      </c>
      <c r="BS644" s="13">
        <f t="shared" ca="1" si="683"/>
        <v>0</v>
      </c>
      <c r="BT644" s="13">
        <f t="shared" ca="1" si="684"/>
        <v>39.1</v>
      </c>
      <c r="BU644" s="13">
        <f t="shared" ca="1" si="685"/>
        <v>25.319148936170212</v>
      </c>
      <c r="BV644" s="13">
        <f t="shared" ca="1" si="686"/>
        <v>22.429649965682909</v>
      </c>
      <c r="BW644" s="13">
        <f t="shared" ca="1" si="696"/>
        <v>0</v>
      </c>
      <c r="CN644" s="13">
        <f t="shared" ca="1" si="687"/>
        <v>5624.02</v>
      </c>
      <c r="CO644" s="13">
        <f t="shared" ca="1" si="688"/>
        <v>114.03</v>
      </c>
      <c r="CP644" s="13">
        <f t="shared" ca="1" si="689"/>
        <v>369.23360000000002</v>
      </c>
      <c r="CT644" s="34">
        <f t="shared" ca="1" si="690"/>
        <v>0.94273697832416703</v>
      </c>
      <c r="CU644" s="34">
        <f t="shared" ca="1" si="691"/>
        <v>0.90954773869346728</v>
      </c>
      <c r="CV644" s="34">
        <f t="shared" ca="1" si="692"/>
        <v>0.87975454889639226</v>
      </c>
      <c r="DA644" s="33">
        <f t="shared" ca="1" si="693"/>
        <v>1.4570000000000001</v>
      </c>
      <c r="DB644" s="13">
        <f t="shared" ca="1" si="694"/>
        <v>1004.85</v>
      </c>
      <c r="DE644" s="18">
        <f>IF(ISNUMBER(VLOOKUP(B644,CASH!$B$7:$D$10000,3,FALSE)),VLOOKUP(B644,CASH!$B$7:$D$10000,3,FALSE),0)</f>
        <v>0</v>
      </c>
      <c r="DS644" s="18">
        <f t="shared" ca="1" si="700"/>
        <v>0</v>
      </c>
      <c r="FA644" s="54">
        <f t="shared" si="676"/>
        <v>0</v>
      </c>
      <c r="FB644" s="54">
        <f t="shared" si="677"/>
        <v>0</v>
      </c>
      <c r="FC644" s="54">
        <f t="shared" si="697"/>
        <v>0</v>
      </c>
      <c r="FD644" s="34" t="e">
        <f t="shared" si="698"/>
        <v>#DIV/0!</v>
      </c>
      <c r="FE644" s="34" t="e">
        <f t="shared" si="695"/>
        <v>#DIV/0!</v>
      </c>
      <c r="FH644">
        <f t="shared" si="678"/>
        <v>0</v>
      </c>
      <c r="FI644">
        <f t="shared" si="679"/>
        <v>0</v>
      </c>
      <c r="FJ644">
        <f t="shared" si="680"/>
        <v>0</v>
      </c>
    </row>
    <row r="645" spans="2:166" x14ac:dyDescent="0.25">
      <c r="B645" s="15">
        <f>Kurse!B641</f>
        <v>40066</v>
      </c>
      <c r="D645" s="20" t="str">
        <f>IF(ISNUMBER(VLOOKUP(B645,CASH!$B$7:$E$2815,2,FALSE)),VLOOKUP(B645,CASH!$B$7:$E$2815,2,FALSE),"")</f>
        <v/>
      </c>
      <c r="E645" s="1"/>
      <c r="F645" s="20">
        <f t="shared" si="699"/>
        <v>0</v>
      </c>
      <c r="P645" s="9" t="str">
        <f>IF(ISNUMBER(VLOOKUP($B645,Anteile!$A$2:$BI$10000,12,FALSE)),VLOOKUP($B645,Anteile!$A$2:$BI$10000,12,FALSE),"0")</f>
        <v>0</v>
      </c>
      <c r="AC645" s="9" t="str">
        <f>IF(ISNUMBER(VLOOKUP($B645,Anteile!$A$2:$BI$10000,25,FALSE)),VLOOKUP($B645,Anteile!$A$2:$BI$10000,25,FALSE),"0")</f>
        <v>0</v>
      </c>
      <c r="AD645" s="9" t="str">
        <f>IF(ISNUMBER(VLOOKUP($B645,Anteile!$A$2:$BI$10000,26,FALSE)),VLOOKUP($B645,Anteile!$A$2:$BI$10000,26,FALSE),"0")</f>
        <v>0</v>
      </c>
      <c r="AE645" s="9" t="str">
        <f>IF(ISNUMBER(VLOOKUP($B645,Anteile!$A$2:$BI$10000,27,FALSE)),VLOOKUP($B645,Anteile!$A$2:$BI$10000,27,FALSE),"0")</f>
        <v>0</v>
      </c>
      <c r="BE645" s="13">
        <f t="shared" ca="1" si="681"/>
        <v>682.69428630221546</v>
      </c>
      <c r="BG645" s="13">
        <f t="shared" ca="1" si="682"/>
        <v>67.062212771795046</v>
      </c>
      <c r="BS645" s="13">
        <f t="shared" ca="1" si="683"/>
        <v>0</v>
      </c>
      <c r="BT645" s="13">
        <f t="shared" ca="1" si="684"/>
        <v>38.9</v>
      </c>
      <c r="BU645" s="13">
        <f t="shared" ca="1" si="685"/>
        <v>25.145757596542971</v>
      </c>
      <c r="BV645" s="13">
        <f t="shared" ca="1" si="686"/>
        <v>22.237464846697307</v>
      </c>
      <c r="BW645" s="13">
        <f t="shared" ca="1" si="696"/>
        <v>0</v>
      </c>
      <c r="CN645" s="13">
        <f t="shared" ca="1" si="687"/>
        <v>5594.77</v>
      </c>
      <c r="CO645" s="13">
        <f t="shared" ca="1" si="688"/>
        <v>113.01</v>
      </c>
      <c r="CP645" s="13">
        <f t="shared" ca="1" si="689"/>
        <v>368.78559999999999</v>
      </c>
      <c r="CT645" s="34">
        <f t="shared" ca="1" si="690"/>
        <v>0.93783389181025312</v>
      </c>
      <c r="CU645" s="34">
        <f t="shared" ca="1" si="691"/>
        <v>0.90141182100981099</v>
      </c>
      <c r="CV645" s="34">
        <f t="shared" ca="1" si="692"/>
        <v>0.87868712156067408</v>
      </c>
      <c r="DA645" s="33">
        <f t="shared" ca="1" si="693"/>
        <v>1.4579</v>
      </c>
      <c r="DB645" s="13">
        <f t="shared" ca="1" si="694"/>
        <v>995.3</v>
      </c>
      <c r="DE645" s="18">
        <f>IF(ISNUMBER(VLOOKUP(B645,CASH!$B$7:$D$10000,3,FALSE)),VLOOKUP(B645,CASH!$B$7:$D$10000,3,FALSE),0)</f>
        <v>0</v>
      </c>
      <c r="DS645" s="18">
        <f t="shared" ca="1" si="700"/>
        <v>0</v>
      </c>
      <c r="FA645" s="54">
        <f t="shared" si="676"/>
        <v>0</v>
      </c>
      <c r="FB645" s="54">
        <f t="shared" si="677"/>
        <v>0</v>
      </c>
      <c r="FC645" s="54">
        <f t="shared" si="697"/>
        <v>0</v>
      </c>
      <c r="FD645" s="34" t="e">
        <f t="shared" si="698"/>
        <v>#DIV/0!</v>
      </c>
      <c r="FE645" s="34" t="e">
        <f t="shared" si="695"/>
        <v>#DIV/0!</v>
      </c>
      <c r="FH645">
        <f t="shared" si="678"/>
        <v>0</v>
      </c>
      <c r="FI645">
        <f t="shared" si="679"/>
        <v>0</v>
      </c>
      <c r="FJ645">
        <f t="shared" si="680"/>
        <v>0</v>
      </c>
    </row>
    <row r="646" spans="2:166" x14ac:dyDescent="0.25">
      <c r="B646" s="15">
        <f>Kurse!B642</f>
        <v>40065</v>
      </c>
      <c r="D646" s="20" t="str">
        <f>IF(ISNUMBER(VLOOKUP(B646,CASH!$B$7:$E$2815,2,FALSE)),VLOOKUP(B646,CASH!$B$7:$E$2815,2,FALSE),"")</f>
        <v/>
      </c>
      <c r="E646" s="1"/>
      <c r="F646" s="20">
        <f t="shared" si="699"/>
        <v>0</v>
      </c>
      <c r="P646" s="9" t="str">
        <f>IF(ISNUMBER(VLOOKUP($B646,Anteile!$A$2:$BI$10000,12,FALSE)),VLOOKUP($B646,Anteile!$A$2:$BI$10000,12,FALSE),"0")</f>
        <v>0</v>
      </c>
      <c r="AC646" s="9" t="str">
        <f>IF(ISNUMBER(VLOOKUP($B646,Anteile!$A$2:$BI$10000,25,FALSE)),VLOOKUP($B646,Anteile!$A$2:$BI$10000,25,FALSE),"0")</f>
        <v>0</v>
      </c>
      <c r="AD646" s="9" t="str">
        <f>IF(ISNUMBER(VLOOKUP($B646,Anteile!$A$2:$BI$10000,26,FALSE)),VLOOKUP($B646,Anteile!$A$2:$BI$10000,26,FALSE),"0")</f>
        <v>0</v>
      </c>
      <c r="AE646" s="9" t="str">
        <f>IF(ISNUMBER(VLOOKUP($B646,Anteile!$A$2:$BI$10000,27,FALSE)),VLOOKUP($B646,Anteile!$A$2:$BI$10000,27,FALSE),"0")</f>
        <v>0</v>
      </c>
      <c r="BE646" s="13">
        <f t="shared" ca="1" si="681"/>
        <v>683.16375635913664</v>
      </c>
      <c r="BG646" s="13">
        <f t="shared" ca="1" si="682"/>
        <v>67.03561116458134</v>
      </c>
      <c r="BS646" s="13">
        <f t="shared" ca="1" si="683"/>
        <v>0</v>
      </c>
      <c r="BT646" s="13">
        <f t="shared" ca="1" si="684"/>
        <v>38.840000000000003</v>
      </c>
      <c r="BU646" s="13">
        <f t="shared" ca="1" si="685"/>
        <v>24.838443558366563</v>
      </c>
      <c r="BV646" s="13">
        <f t="shared" ca="1" si="686"/>
        <v>22.102296163893854</v>
      </c>
      <c r="BW646" s="13">
        <f t="shared" ca="1" si="696"/>
        <v>0</v>
      </c>
      <c r="CN646" s="13">
        <f t="shared" ca="1" si="687"/>
        <v>5574.26</v>
      </c>
      <c r="CO646" s="13">
        <f t="shared" ca="1" si="688"/>
        <v>113.19</v>
      </c>
      <c r="CP646" s="13">
        <f t="shared" ca="1" si="689"/>
        <v>368.69920000000002</v>
      </c>
      <c r="CT646" s="34">
        <f t="shared" ca="1" si="690"/>
        <v>0.93439586430938559</v>
      </c>
      <c r="CU646" s="34">
        <f t="shared" ca="1" si="691"/>
        <v>0.90284757118927972</v>
      </c>
      <c r="CV646" s="34">
        <f t="shared" ca="1" si="692"/>
        <v>0.87848126057449993</v>
      </c>
      <c r="DA646" s="33">
        <f t="shared" ca="1" si="693"/>
        <v>1.4545999999999999</v>
      </c>
      <c r="DB646" s="13">
        <f t="shared" ca="1" si="694"/>
        <v>993.73</v>
      </c>
      <c r="DE646" s="18">
        <f>IF(ISNUMBER(VLOOKUP(B646,CASH!$B$7:$D$10000,3,FALSE)),VLOOKUP(B646,CASH!$B$7:$D$10000,3,FALSE),0)</f>
        <v>0</v>
      </c>
      <c r="DS646" s="18">
        <f t="shared" ca="1" si="700"/>
        <v>0</v>
      </c>
      <c r="FA646" s="54">
        <f t="shared" ref="FA646:FA709" si="701">DD646</f>
        <v>0</v>
      </c>
      <c r="FB646" s="54">
        <f t="shared" ref="FB646:FB709" si="702">DE646</f>
        <v>0</v>
      </c>
      <c r="FC646" s="54">
        <f t="shared" si="697"/>
        <v>0</v>
      </c>
      <c r="FD646" s="34" t="e">
        <f t="shared" si="698"/>
        <v>#DIV/0!</v>
      </c>
      <c r="FE646" s="34" t="e">
        <f t="shared" si="695"/>
        <v>#DIV/0!</v>
      </c>
      <c r="FH646">
        <f t="shared" ref="FH646:FH709" si="703">DF646</f>
        <v>0</v>
      </c>
      <c r="FI646">
        <f t="shared" ref="FI646:FI709" si="704">DG646</f>
        <v>0</v>
      </c>
      <c r="FJ646">
        <f t="shared" ref="FJ646:FJ709" si="705">DH646</f>
        <v>0</v>
      </c>
    </row>
    <row r="647" spans="2:166" x14ac:dyDescent="0.25">
      <c r="B647" s="15">
        <f>Kurse!B643</f>
        <v>40064</v>
      </c>
      <c r="D647" s="20" t="str">
        <f>IF(ISNUMBER(VLOOKUP(B647,CASH!$B$7:$E$2815,2,FALSE)),VLOOKUP(B647,CASH!$B$7:$E$2815,2,FALSE),"")</f>
        <v/>
      </c>
      <c r="E647" s="1"/>
      <c r="F647" s="20">
        <f t="shared" si="699"/>
        <v>0</v>
      </c>
      <c r="P647" s="9" t="str">
        <f>IF(ISNUMBER(VLOOKUP($B647,Anteile!$A$2:$BI$10000,12,FALSE)),VLOOKUP($B647,Anteile!$A$2:$BI$10000,12,FALSE),"0")</f>
        <v>0</v>
      </c>
      <c r="AC647" s="9" t="str">
        <f>IF(ISNUMBER(VLOOKUP($B647,Anteile!$A$2:$BI$10000,25,FALSE)),VLOOKUP($B647,Anteile!$A$2:$BI$10000,25,FALSE),"0")</f>
        <v>0</v>
      </c>
      <c r="AD647" s="9" t="str">
        <f>IF(ISNUMBER(VLOOKUP($B647,Anteile!$A$2:$BI$10000,26,FALSE)),VLOOKUP($B647,Anteile!$A$2:$BI$10000,26,FALSE),"0")</f>
        <v>0</v>
      </c>
      <c r="AE647" s="9" t="str">
        <f>IF(ISNUMBER(VLOOKUP($B647,Anteile!$A$2:$BI$10000,27,FALSE)),VLOOKUP($B647,Anteile!$A$2:$BI$10000,27,FALSE),"0")</f>
        <v>0</v>
      </c>
      <c r="BE647" s="13">
        <f t="shared" ca="1" si="681"/>
        <v>689.93862492241919</v>
      </c>
      <c r="BG647" s="13">
        <f t="shared" ca="1" si="682"/>
        <v>67.140197227777392</v>
      </c>
      <c r="BS647" s="13">
        <f t="shared" ca="1" si="683"/>
        <v>0</v>
      </c>
      <c r="BT647" s="13">
        <f t="shared" ca="1" si="684"/>
        <v>38.47</v>
      </c>
      <c r="BU647" s="13">
        <f t="shared" ca="1" si="685"/>
        <v>24.970691676436111</v>
      </c>
      <c r="BV647" s="13">
        <f t="shared" ca="1" si="686"/>
        <v>22.191572994965863</v>
      </c>
      <c r="BW647" s="13">
        <f t="shared" ca="1" si="696"/>
        <v>0</v>
      </c>
      <c r="CN647" s="13">
        <f t="shared" ca="1" si="687"/>
        <v>5481.73</v>
      </c>
      <c r="CO647" s="13">
        <f t="shared" ca="1" si="688"/>
        <v>111.99</v>
      </c>
      <c r="CP647" s="13">
        <f t="shared" ca="1" si="689"/>
        <v>369.89350000000002</v>
      </c>
      <c r="CT647" s="34">
        <f t="shared" ca="1" si="690"/>
        <v>0.91888534823648127</v>
      </c>
      <c r="CU647" s="34">
        <f t="shared" ca="1" si="691"/>
        <v>0.89327590332615447</v>
      </c>
      <c r="CV647" s="34">
        <f t="shared" ca="1" si="692"/>
        <v>0.88132685983130366</v>
      </c>
      <c r="DA647" s="33">
        <f t="shared" ca="1" si="693"/>
        <v>1.4500999999999999</v>
      </c>
      <c r="DB647" s="13">
        <f t="shared" ca="1" si="694"/>
        <v>1000.48</v>
      </c>
      <c r="DE647" s="18">
        <f>IF(ISNUMBER(VLOOKUP(B647,CASH!$B$7:$D$10000,3,FALSE)),VLOOKUP(B647,CASH!$B$7:$D$10000,3,FALSE),0)</f>
        <v>0</v>
      </c>
      <c r="DS647" s="18">
        <f t="shared" ca="1" si="700"/>
        <v>0</v>
      </c>
      <c r="FA647" s="54">
        <f t="shared" si="701"/>
        <v>0</v>
      </c>
      <c r="FB647" s="54">
        <f t="shared" si="702"/>
        <v>0</v>
      </c>
      <c r="FC647" s="54">
        <f t="shared" si="697"/>
        <v>0</v>
      </c>
      <c r="FD647" s="34" t="e">
        <f t="shared" si="698"/>
        <v>#DIV/0!</v>
      </c>
      <c r="FE647" s="34" t="e">
        <f t="shared" si="695"/>
        <v>#DIV/0!</v>
      </c>
      <c r="FH647">
        <f t="shared" si="703"/>
        <v>0</v>
      </c>
      <c r="FI647">
        <f t="shared" si="704"/>
        <v>0</v>
      </c>
      <c r="FJ647">
        <f t="shared" si="705"/>
        <v>0</v>
      </c>
    </row>
    <row r="648" spans="2:166" x14ac:dyDescent="0.25">
      <c r="B648" s="15">
        <f>Kurse!B644</f>
        <v>40063</v>
      </c>
      <c r="D648" s="20" t="str">
        <f>IF(ISNUMBER(VLOOKUP(B648,CASH!$B$7:$E$2815,2,FALSE)),VLOOKUP(B648,CASH!$B$7:$E$2815,2,FALSE),"")</f>
        <v/>
      </c>
      <c r="E648" s="1"/>
      <c r="F648" s="20">
        <f t="shared" si="699"/>
        <v>0</v>
      </c>
      <c r="P648" s="9" t="str">
        <f>IF(ISNUMBER(VLOOKUP($B648,Anteile!$A$2:$BI$10000,12,FALSE)),VLOOKUP($B648,Anteile!$A$2:$BI$10000,12,FALSE),"0")</f>
        <v>0</v>
      </c>
      <c r="AC648" s="9" t="str">
        <f>IF(ISNUMBER(VLOOKUP($B648,Anteile!$A$2:$BI$10000,25,FALSE)),VLOOKUP($B648,Anteile!$A$2:$BI$10000,25,FALSE),"0")</f>
        <v>0</v>
      </c>
      <c r="AD648" s="9" t="str">
        <f>IF(ISNUMBER(VLOOKUP($B648,Anteile!$A$2:$BI$10000,26,FALSE)),VLOOKUP($B648,Anteile!$A$2:$BI$10000,26,FALSE),"0")</f>
        <v>0</v>
      </c>
      <c r="AE648" s="9" t="str">
        <f>IF(ISNUMBER(VLOOKUP($B648,Anteile!$A$2:$BI$10000,27,FALSE)),VLOOKUP($B648,Anteile!$A$2:$BI$10000,27,FALSE),"0")</f>
        <v>0</v>
      </c>
      <c r="BE648" s="13">
        <f t="shared" ca="1" si="681"/>
        <v>694.36885074314421</v>
      </c>
      <c r="BG648" s="13">
        <f t="shared" ca="1" si="682"/>
        <v>67.448189240108846</v>
      </c>
      <c r="BS648" s="13">
        <f t="shared" ca="1" si="683"/>
        <v>0</v>
      </c>
      <c r="BT648" s="13">
        <f t="shared" ca="1" si="684"/>
        <v>38.36</v>
      </c>
      <c r="BU648" s="13">
        <f t="shared" ca="1" si="685"/>
        <v>24.88312050798967</v>
      </c>
      <c r="BV648" s="13">
        <f t="shared" ca="1" si="686"/>
        <v>22.050101179261741</v>
      </c>
      <c r="BW648" s="13">
        <f t="shared" ca="1" si="696"/>
        <v>0</v>
      </c>
      <c r="CN648" s="13">
        <f t="shared" ca="1" si="687"/>
        <v>5463.51</v>
      </c>
      <c r="CO648" s="13">
        <f t="shared" ca="1" si="688"/>
        <v>112.22</v>
      </c>
      <c r="CP648" s="13">
        <f t="shared" ca="1" si="689"/>
        <v>369.72879999999998</v>
      </c>
      <c r="CT648" s="34">
        <f t="shared" ca="1" si="690"/>
        <v>0.91583118631225879</v>
      </c>
      <c r="CU648" s="34">
        <f t="shared" ca="1" si="691"/>
        <v>0.89511047299992019</v>
      </c>
      <c r="CV648" s="34">
        <f t="shared" ca="1" si="692"/>
        <v>0.88093443732640897</v>
      </c>
      <c r="DA648" s="33">
        <f t="shared" ca="1" si="693"/>
        <v>1.4331</v>
      </c>
      <c r="DB648" s="13">
        <f t="shared" ca="1" si="694"/>
        <v>995.1</v>
      </c>
      <c r="DE648" s="18">
        <f>IF(ISNUMBER(VLOOKUP(B648,CASH!$B$7:$D$10000,3,FALSE)),VLOOKUP(B648,CASH!$B$7:$D$10000,3,FALSE),0)</f>
        <v>0</v>
      </c>
      <c r="DS648" s="18">
        <f t="shared" ca="1" si="700"/>
        <v>0</v>
      </c>
      <c r="FA648" s="54">
        <f t="shared" si="701"/>
        <v>0</v>
      </c>
      <c r="FB648" s="54">
        <f t="shared" si="702"/>
        <v>0</v>
      </c>
      <c r="FC648" s="54">
        <f t="shared" si="697"/>
        <v>0</v>
      </c>
      <c r="FD648" s="34" t="e">
        <f t="shared" si="698"/>
        <v>#DIV/0!</v>
      </c>
      <c r="FE648" s="34" t="e">
        <f t="shared" si="695"/>
        <v>#DIV/0!</v>
      </c>
      <c r="FH648">
        <f t="shared" si="703"/>
        <v>0</v>
      </c>
      <c r="FI648">
        <f t="shared" si="704"/>
        <v>0</v>
      </c>
      <c r="FJ648">
        <f t="shared" si="705"/>
        <v>0</v>
      </c>
    </row>
    <row r="649" spans="2:166" x14ac:dyDescent="0.25">
      <c r="B649" s="15">
        <f>Kurse!B645</f>
        <v>40060</v>
      </c>
      <c r="D649" s="20" t="str">
        <f>IF(ISNUMBER(VLOOKUP(B649,CASH!$B$7:$E$2815,2,FALSE)),VLOOKUP(B649,CASH!$B$7:$E$2815,2,FALSE),"")</f>
        <v/>
      </c>
      <c r="E649" s="1"/>
      <c r="F649" s="20">
        <f t="shared" si="699"/>
        <v>0</v>
      </c>
      <c r="P649" s="9" t="str">
        <f>IF(ISNUMBER(VLOOKUP($B649,Anteile!$A$2:$BI$10000,12,FALSE)),VLOOKUP($B649,Anteile!$A$2:$BI$10000,12,FALSE),"0")</f>
        <v>0</v>
      </c>
      <c r="AC649" s="9" t="str">
        <f>IF(ISNUMBER(VLOOKUP($B649,Anteile!$A$2:$BI$10000,25,FALSE)),VLOOKUP($B649,Anteile!$A$2:$BI$10000,25,FALSE),"0")</f>
        <v>0</v>
      </c>
      <c r="AD649" s="9" t="str">
        <f>IF(ISNUMBER(VLOOKUP($B649,Anteile!$A$2:$BI$10000,26,FALSE)),VLOOKUP($B649,Anteile!$A$2:$BI$10000,26,FALSE),"0")</f>
        <v>0</v>
      </c>
      <c r="AE649" s="9" t="str">
        <f>IF(ISNUMBER(VLOOKUP($B649,Anteile!$A$2:$BI$10000,27,FALSE)),VLOOKUP($B649,Anteile!$A$2:$BI$10000,27,FALSE),"0")</f>
        <v>0</v>
      </c>
      <c r="BE649" s="13">
        <f t="shared" ca="1" si="681"/>
        <v>695.02553697614212</v>
      </c>
      <c r="BG649" s="13">
        <f t="shared" ca="1" si="682"/>
        <v>67.627509969915337</v>
      </c>
      <c r="BS649" s="13">
        <f t="shared" ca="1" si="683"/>
        <v>0</v>
      </c>
      <c r="BT649" s="13">
        <f t="shared" ca="1" si="684"/>
        <v>37.82</v>
      </c>
      <c r="BU649" s="13">
        <f t="shared" ca="1" si="685"/>
        <v>24.662422164696004</v>
      </c>
      <c r="BV649" s="13">
        <f t="shared" ca="1" si="686"/>
        <v>21.807877982229066</v>
      </c>
      <c r="BW649" s="13">
        <f t="shared" ca="1" si="696"/>
        <v>0</v>
      </c>
      <c r="CN649" s="13">
        <f t="shared" ca="1" si="687"/>
        <v>5384.43</v>
      </c>
      <c r="CO649" s="13">
        <f t="shared" ca="1" si="688"/>
        <v>111.91</v>
      </c>
      <c r="CP649" s="13">
        <f t="shared" ca="1" si="689"/>
        <v>369.07639999999998</v>
      </c>
      <c r="CT649" s="34">
        <f t="shared" ca="1" si="690"/>
        <v>0.90257525190130805</v>
      </c>
      <c r="CU649" s="34">
        <f t="shared" ca="1" si="691"/>
        <v>0.8926377921352795</v>
      </c>
      <c r="CV649" s="34">
        <f t="shared" ca="1" si="692"/>
        <v>0.87937999626876961</v>
      </c>
      <c r="DA649" s="33">
        <f t="shared" ca="1" si="693"/>
        <v>1.4293</v>
      </c>
      <c r="DB649" s="13">
        <f t="shared" ca="1" si="694"/>
        <v>993.4</v>
      </c>
      <c r="DE649" s="18">
        <f>IF(ISNUMBER(VLOOKUP(B649,CASH!$B$7:$D$10000,3,FALSE)),VLOOKUP(B649,CASH!$B$7:$D$10000,3,FALSE),0)</f>
        <v>0</v>
      </c>
      <c r="DS649" s="18">
        <f t="shared" ca="1" si="700"/>
        <v>0</v>
      </c>
      <c r="FA649" s="54">
        <f t="shared" si="701"/>
        <v>0</v>
      </c>
      <c r="FB649" s="54">
        <f t="shared" si="702"/>
        <v>0</v>
      </c>
      <c r="FC649" s="54">
        <f t="shared" si="697"/>
        <v>0</v>
      </c>
      <c r="FD649" s="34" t="e">
        <f t="shared" si="698"/>
        <v>#DIV/0!</v>
      </c>
      <c r="FE649" s="34" t="e">
        <f t="shared" si="695"/>
        <v>#DIV/0!</v>
      </c>
      <c r="FH649">
        <f t="shared" si="703"/>
        <v>0</v>
      </c>
      <c r="FI649">
        <f t="shared" si="704"/>
        <v>0</v>
      </c>
      <c r="FJ649">
        <f t="shared" si="705"/>
        <v>0</v>
      </c>
    </row>
    <row r="650" spans="2:166" x14ac:dyDescent="0.25">
      <c r="B650" s="15">
        <f>Kurse!B646</f>
        <v>40059</v>
      </c>
      <c r="D650" s="20" t="str">
        <f>IF(ISNUMBER(VLOOKUP(B650,CASH!$B$7:$E$2815,2,FALSE)),VLOOKUP(B650,CASH!$B$7:$E$2815,2,FALSE),"")</f>
        <v/>
      </c>
      <c r="E650" s="1"/>
      <c r="F650" s="20">
        <f t="shared" si="699"/>
        <v>0</v>
      </c>
      <c r="P650" s="9" t="str">
        <f>IF(ISNUMBER(VLOOKUP($B650,Anteile!$A$2:$BI$10000,12,FALSE)),VLOOKUP($B650,Anteile!$A$2:$BI$10000,12,FALSE),"0")</f>
        <v>0</v>
      </c>
      <c r="AC650" s="9" t="str">
        <f>IF(ISNUMBER(VLOOKUP($B650,Anteile!$A$2:$BI$10000,25,FALSE)),VLOOKUP($B650,Anteile!$A$2:$BI$10000,25,FALSE),"0")</f>
        <v>0</v>
      </c>
      <c r="AD650" s="9" t="str">
        <f>IF(ISNUMBER(VLOOKUP($B650,Anteile!$A$2:$BI$10000,26,FALSE)),VLOOKUP($B650,Anteile!$A$2:$BI$10000,26,FALSE),"0")</f>
        <v>0</v>
      </c>
      <c r="AE650" s="9" t="str">
        <f>IF(ISNUMBER(VLOOKUP($B650,Anteile!$A$2:$BI$10000,27,FALSE)),VLOOKUP($B650,Anteile!$A$2:$BI$10000,27,FALSE),"0")</f>
        <v>0</v>
      </c>
      <c r="BE650" s="13">
        <f t="shared" ca="1" si="681"/>
        <v>695.25112233445566</v>
      </c>
      <c r="BG650" s="13">
        <f t="shared" ca="1" si="682"/>
        <v>67.634680134680139</v>
      </c>
      <c r="BS650" s="13">
        <f t="shared" ca="1" si="683"/>
        <v>0</v>
      </c>
      <c r="BT650" s="13">
        <f t="shared" ca="1" si="684"/>
        <v>37.31</v>
      </c>
      <c r="BU650" s="13">
        <f t="shared" ca="1" si="685"/>
        <v>24.803591470258137</v>
      </c>
      <c r="BV650" s="13">
        <f t="shared" ca="1" si="686"/>
        <v>21.548821548821547</v>
      </c>
      <c r="BW650" s="13">
        <f t="shared" ca="1" si="696"/>
        <v>0</v>
      </c>
      <c r="CN650" s="13">
        <f t="shared" ca="1" si="687"/>
        <v>5301.42</v>
      </c>
      <c r="CO650" s="13">
        <f t="shared" ca="1" si="688"/>
        <v>111.7</v>
      </c>
      <c r="CP650" s="13">
        <f t="shared" ca="1" si="689"/>
        <v>369.0224</v>
      </c>
      <c r="CT650" s="34">
        <f t="shared" ca="1" si="690"/>
        <v>0.88866054381515447</v>
      </c>
      <c r="CU650" s="34">
        <f t="shared" ca="1" si="691"/>
        <v>0.89096275025923266</v>
      </c>
      <c r="CV650" s="34">
        <f t="shared" ca="1" si="692"/>
        <v>0.87925133315241077</v>
      </c>
      <c r="DA650" s="33">
        <f t="shared" ca="1" si="693"/>
        <v>1.4256</v>
      </c>
      <c r="DB650" s="13">
        <f t="shared" ca="1" si="694"/>
        <v>991.15</v>
      </c>
      <c r="DE650" s="18">
        <f>IF(ISNUMBER(VLOOKUP(B650,CASH!$B$7:$D$10000,3,FALSE)),VLOOKUP(B650,CASH!$B$7:$D$10000,3,FALSE),0)</f>
        <v>0</v>
      </c>
      <c r="DS650" s="18">
        <f t="shared" ca="1" si="700"/>
        <v>0</v>
      </c>
      <c r="FA650" s="54">
        <f t="shared" si="701"/>
        <v>0</v>
      </c>
      <c r="FB650" s="54">
        <f t="shared" si="702"/>
        <v>0</v>
      </c>
      <c r="FC650" s="54">
        <f t="shared" si="697"/>
        <v>0</v>
      </c>
      <c r="FD650" s="34" t="e">
        <f t="shared" si="698"/>
        <v>#DIV/0!</v>
      </c>
      <c r="FE650" s="34" t="e">
        <f t="shared" si="695"/>
        <v>#DIV/0!</v>
      </c>
      <c r="FH650">
        <f t="shared" si="703"/>
        <v>0</v>
      </c>
      <c r="FI650">
        <f t="shared" si="704"/>
        <v>0</v>
      </c>
      <c r="FJ650">
        <f t="shared" si="705"/>
        <v>0</v>
      </c>
    </row>
    <row r="651" spans="2:166" x14ac:dyDescent="0.25">
      <c r="B651" s="15">
        <f>Kurse!B647</f>
        <v>40058</v>
      </c>
      <c r="D651" s="20" t="str">
        <f>IF(ISNUMBER(VLOOKUP(B651,CASH!$B$7:$E$2815,2,FALSE)),VLOOKUP(B651,CASH!$B$7:$E$2815,2,FALSE),"")</f>
        <v/>
      </c>
      <c r="E651" s="1"/>
      <c r="F651" s="20">
        <f t="shared" si="699"/>
        <v>0</v>
      </c>
      <c r="P651" s="9" t="str">
        <f>IF(ISNUMBER(VLOOKUP($B651,Anteile!$A$2:$BI$10000,12,FALSE)),VLOOKUP($B651,Anteile!$A$2:$BI$10000,12,FALSE),"0")</f>
        <v>0</v>
      </c>
      <c r="AC651" s="9" t="str">
        <f>IF(ISNUMBER(VLOOKUP($B651,Anteile!$A$2:$BI$10000,25,FALSE)),VLOOKUP($B651,Anteile!$A$2:$BI$10000,25,FALSE),"0")</f>
        <v>0</v>
      </c>
      <c r="AD651" s="9" t="str">
        <f>IF(ISNUMBER(VLOOKUP($B651,Anteile!$A$2:$BI$10000,26,FALSE)),VLOOKUP($B651,Anteile!$A$2:$BI$10000,26,FALSE),"0")</f>
        <v>0</v>
      </c>
      <c r="AE651" s="9" t="str">
        <f>IF(ISNUMBER(VLOOKUP($B651,Anteile!$A$2:$BI$10000,27,FALSE)),VLOOKUP($B651,Anteile!$A$2:$BI$10000,27,FALSE),"0")</f>
        <v>0</v>
      </c>
      <c r="BE651" s="13">
        <f t="shared" ref="BE651:BE714" ca="1" si="706">IF(ISNUMBER(DB651/DA651),DB651/DA651,BE652)</f>
        <v>684.05858033774791</v>
      </c>
      <c r="BG651" s="13">
        <f t="shared" ref="BG651:BG714" ca="1" si="707">IF(ISNUMBER(VLOOKUP($B651,INDIRECT("Kurse!"&amp;BG$10),2,FALSE)),VLOOKUP($B651,INDIRECT("Kurse!"&amp;BG$10),2,FALSE)/DA651,BG652)</f>
        <v>67.339359540326527</v>
      </c>
      <c r="BS651" s="13">
        <f t="shared" ca="1" si="683"/>
        <v>0</v>
      </c>
      <c r="BT651" s="13">
        <f t="shared" ca="1" si="684"/>
        <v>37.299999999999997</v>
      </c>
      <c r="BU651" s="13">
        <f t="shared" ca="1" si="685"/>
        <v>24.868614673113306</v>
      </c>
      <c r="BV651" s="13">
        <f t="shared" ca="1" si="686"/>
        <v>21.26690491205942</v>
      </c>
      <c r="BW651" s="13">
        <f t="shared" ca="1" si="696"/>
        <v>0</v>
      </c>
      <c r="CN651" s="13">
        <f t="shared" ca="1" si="687"/>
        <v>5319.84</v>
      </c>
      <c r="CO651" s="13">
        <f t="shared" ca="1" si="688"/>
        <v>112.22</v>
      </c>
      <c r="CP651" s="13">
        <f t="shared" ca="1" si="689"/>
        <v>368.99400000000003</v>
      </c>
      <c r="CT651" s="34">
        <f t="shared" ca="1" si="690"/>
        <v>0.89174823111724999</v>
      </c>
      <c r="CU651" s="34">
        <f t="shared" ca="1" si="691"/>
        <v>0.89511047299992019</v>
      </c>
      <c r="CV651" s="34">
        <f t="shared" ca="1" si="692"/>
        <v>0.87918366588380725</v>
      </c>
      <c r="DA651" s="33">
        <f t="shared" ca="1" si="693"/>
        <v>1.4271</v>
      </c>
      <c r="DB651" s="13">
        <f t="shared" ca="1" si="694"/>
        <v>976.22</v>
      </c>
      <c r="DE651" s="18">
        <f>IF(ISNUMBER(VLOOKUP(B651,CASH!$B$7:$D$10000,3,FALSE)),VLOOKUP(B651,CASH!$B$7:$D$10000,3,FALSE),0)</f>
        <v>0</v>
      </c>
      <c r="DS651" s="18">
        <f t="shared" ca="1" si="700"/>
        <v>0</v>
      </c>
      <c r="FA651" s="54">
        <f t="shared" si="701"/>
        <v>0</v>
      </c>
      <c r="FB651" s="54">
        <f t="shared" si="702"/>
        <v>0</v>
      </c>
      <c r="FC651" s="54">
        <f t="shared" si="697"/>
        <v>0</v>
      </c>
      <c r="FD651" s="34" t="e">
        <f t="shared" si="698"/>
        <v>#DIV/0!</v>
      </c>
      <c r="FE651" s="34" t="e">
        <f t="shared" si="695"/>
        <v>#DIV/0!</v>
      </c>
      <c r="FH651">
        <f t="shared" si="703"/>
        <v>0</v>
      </c>
      <c r="FI651">
        <f t="shared" si="704"/>
        <v>0</v>
      </c>
      <c r="FJ651">
        <f t="shared" si="705"/>
        <v>0</v>
      </c>
    </row>
    <row r="652" spans="2:166" x14ac:dyDescent="0.25">
      <c r="B652" s="15">
        <f>Kurse!B648</f>
        <v>40057</v>
      </c>
      <c r="D652" s="20" t="str">
        <f>IF(ISNUMBER(VLOOKUP(B652,CASH!$B$7:$E$2815,2,FALSE)),VLOOKUP(B652,CASH!$B$7:$E$2815,2,FALSE),"")</f>
        <v/>
      </c>
      <c r="E652" s="1"/>
      <c r="F652" s="20">
        <f t="shared" si="699"/>
        <v>0</v>
      </c>
      <c r="P652" s="9" t="str">
        <f>IF(ISNUMBER(VLOOKUP($B652,Anteile!$A$2:$BI$10000,12,FALSE)),VLOOKUP($B652,Anteile!$A$2:$BI$10000,12,FALSE),"0")</f>
        <v>0</v>
      </c>
      <c r="AC652" s="9" t="str">
        <f>IF(ISNUMBER(VLOOKUP($B652,Anteile!$A$2:$BI$10000,25,FALSE)),VLOOKUP($B652,Anteile!$A$2:$BI$10000,25,FALSE),"0")</f>
        <v>0</v>
      </c>
      <c r="AD652" s="9" t="str">
        <f>IF(ISNUMBER(VLOOKUP($B652,Anteile!$A$2:$BI$10000,26,FALSE)),VLOOKUP($B652,Anteile!$A$2:$BI$10000,26,FALSE),"0")</f>
        <v>0</v>
      </c>
      <c r="AE652" s="9" t="str">
        <f>IF(ISNUMBER(VLOOKUP($B652,Anteile!$A$2:$BI$10000,27,FALSE)),VLOOKUP($B652,Anteile!$A$2:$BI$10000,27,FALSE),"0")</f>
        <v>0</v>
      </c>
      <c r="BE652" s="13">
        <f t="shared" ca="1" si="706"/>
        <v>671.24155405405406</v>
      </c>
      <c r="BG652" s="13">
        <f t="shared" ca="1" si="707"/>
        <v>67.511261261261254</v>
      </c>
      <c r="BS652" s="13">
        <f t="shared" ref="BS652:BS715" ca="1" si="708">IF(ISNUMBER(VLOOKUP($B652,INDIRECT("Kurse!"&amp;BS$10),2,FALSE)),VLOOKUP($B652,INDIRECT("Kurse!"&amp;BS$10),2,FALSE)/DA652,BS653)</f>
        <v>0</v>
      </c>
      <c r="BT652" s="13">
        <f t="shared" ref="BT652:BT715" ca="1" si="709">IF(ISNUMBER(VLOOKUP($B652,INDIRECT("Kurse!"&amp;BT$10),2,FALSE)),VLOOKUP($B652,INDIRECT("Kurse!"&amp;BT$10),2,FALSE),BT653)</f>
        <v>37.46</v>
      </c>
      <c r="BU652" s="13">
        <f t="shared" ref="BU652:BU715" ca="1" si="710">IF(ISNUMBER(VLOOKUP($B652,INDIRECT("Kurse!"&amp;BU$10),2,FALSE)),VLOOKUP($B652,INDIRECT("Kurse!"&amp;BU$10),2,FALSE)/DA652,BU653)</f>
        <v>25.358952702702702</v>
      </c>
      <c r="BV652" s="13">
        <f t="shared" ref="BV652:BV715" ca="1" si="711">IF(ISNUMBER(VLOOKUP($B652,INDIRECT("Kurse!"&amp;BV$10),2,FALSE)),VLOOKUP($B652,INDIRECT("Kurse!"&amp;BV$10),2,FALSE)/DA652,BV653)</f>
        <v>21.649774774774777</v>
      </c>
      <c r="BW652" s="13">
        <f t="shared" ca="1" si="696"/>
        <v>0</v>
      </c>
      <c r="CN652" s="13">
        <f t="shared" ref="CN652:CN715" ca="1" si="712">IF(ISNUMBER(VLOOKUP($B652,INDIRECT("Kurse!"&amp;CN$10),5,FALSE)),VLOOKUP($B652,INDIRECT("Kurse!"&amp;CN$10),5,FALSE),CN653)</f>
        <v>5327.29</v>
      </c>
      <c r="CO652" s="13">
        <f t="shared" ref="CO652:CO715" ca="1" si="713">IF(ISNUMBER(VLOOKUP($B652,INDIRECT("Kurse!"&amp;CO$10),2,FALSE)),VLOOKUP($B652,INDIRECT("Kurse!"&amp;CO$10),2,FALSE),CO653)</f>
        <v>112.38</v>
      </c>
      <c r="CP652" s="13">
        <f t="shared" ref="CP652:CP715" ca="1" si="714">IF(ISNUMBER(VLOOKUP($B652,INDIRECT("Kurse!"&amp;CP$10),2,FALSE)),VLOOKUP($B652,INDIRECT("Kurse!"&amp;CP$10),2,FALSE),CP653)</f>
        <v>368.5197</v>
      </c>
      <c r="CT652" s="34">
        <f t="shared" ref="CT652:CT715" ca="1" si="715">CN652/$CT$8</f>
        <v>0.89299705144301611</v>
      </c>
      <c r="CU652" s="34">
        <f t="shared" ref="CU652:CU715" ca="1" si="716">CO652/$CU$8</f>
        <v>0.89638669538167015</v>
      </c>
      <c r="CV652" s="34">
        <f t="shared" ref="CV652:CV715" ca="1" si="717">CP652/$CV$8</f>
        <v>0.87805357484512181</v>
      </c>
      <c r="DA652" s="33">
        <f t="shared" ref="DA652:DA715" ca="1" si="718">IF(ISNUMBER(VLOOKUP($B652,INDIRECT("Kurse!"&amp;DA$10),5,FALSE)),VLOOKUP($B652,INDIRECT("Kurse!"&amp;DA$10),5,FALSE),DA653)</f>
        <v>1.4208000000000001</v>
      </c>
      <c r="DB652" s="13">
        <f t="shared" ref="DB652:DB715" ca="1" si="719">IF(ISNUMBER(VLOOKUP($B652,INDIRECT("Kurse!"&amp;DB$10),5,FALSE)),VLOOKUP($B652,INDIRECT("Kurse!"&amp;DB$10),5,FALSE),DB653)</f>
        <v>953.7</v>
      </c>
      <c r="DE652" s="18">
        <f>IF(ISNUMBER(VLOOKUP(B652,CASH!$B$7:$D$10000,3,FALSE)),VLOOKUP(B652,CASH!$B$7:$D$10000,3,FALSE),0)</f>
        <v>0</v>
      </c>
      <c r="DS652" s="18">
        <f t="shared" ca="1" si="700"/>
        <v>0</v>
      </c>
      <c r="FA652" s="54">
        <f t="shared" si="701"/>
        <v>0</v>
      </c>
      <c r="FB652" s="54">
        <f t="shared" si="702"/>
        <v>0</v>
      </c>
      <c r="FC652" s="54">
        <f t="shared" si="697"/>
        <v>0</v>
      </c>
      <c r="FD652" s="34" t="e">
        <f t="shared" si="698"/>
        <v>#DIV/0!</v>
      </c>
      <c r="FE652" s="34" t="e">
        <f t="shared" ref="FE652:FE715" si="720">IF($FE$9=B652,100%,FE653*(1+FD652))</f>
        <v>#DIV/0!</v>
      </c>
      <c r="FH652">
        <f t="shared" si="703"/>
        <v>0</v>
      </c>
      <c r="FI652">
        <f t="shared" si="704"/>
        <v>0</v>
      </c>
      <c r="FJ652">
        <f t="shared" si="705"/>
        <v>0</v>
      </c>
    </row>
    <row r="653" spans="2:166" x14ac:dyDescent="0.25">
      <c r="B653" s="15">
        <f>Kurse!B649</f>
        <v>40056</v>
      </c>
      <c r="D653" s="20" t="str">
        <f>IF(ISNUMBER(VLOOKUP(B653,CASH!$B$7:$E$2815,2,FALSE)),VLOOKUP(B653,CASH!$B$7:$E$2815,2,FALSE),"")</f>
        <v/>
      </c>
      <c r="E653" s="1"/>
      <c r="F653" s="20">
        <f t="shared" si="699"/>
        <v>0</v>
      </c>
      <c r="P653" s="9" t="str">
        <f>IF(ISNUMBER(VLOOKUP($B653,Anteile!$A$2:$BI$10000,12,FALSE)),VLOOKUP($B653,Anteile!$A$2:$BI$10000,12,FALSE),"0")</f>
        <v>0</v>
      </c>
      <c r="AC653" s="9" t="str">
        <f>IF(ISNUMBER(VLOOKUP($B653,Anteile!$A$2:$BI$10000,25,FALSE)),VLOOKUP($B653,Anteile!$A$2:$BI$10000,25,FALSE),"0")</f>
        <v>0</v>
      </c>
      <c r="AD653" s="9" t="str">
        <f>IF(ISNUMBER(VLOOKUP($B653,Anteile!$A$2:$BI$10000,26,FALSE)),VLOOKUP($B653,Anteile!$A$2:$BI$10000,26,FALSE),"0")</f>
        <v>0</v>
      </c>
      <c r="AE653" s="9" t="str">
        <f>IF(ISNUMBER(VLOOKUP($B653,Anteile!$A$2:$BI$10000,27,FALSE)),VLOOKUP($B653,Anteile!$A$2:$BI$10000,27,FALSE),"0")</f>
        <v>0</v>
      </c>
      <c r="BE653" s="13">
        <f t="shared" ca="1" si="706"/>
        <v>663.80693311013465</v>
      </c>
      <c r="BG653" s="13">
        <f t="shared" ca="1" si="707"/>
        <v>67.165117741597371</v>
      </c>
      <c r="BS653" s="13">
        <f t="shared" ca="1" si="708"/>
        <v>0</v>
      </c>
      <c r="BT653" s="13">
        <f t="shared" ca="1" si="709"/>
        <v>38.159999999999997</v>
      </c>
      <c r="BU653" s="13">
        <f t="shared" ca="1" si="710"/>
        <v>25.102880658436217</v>
      </c>
      <c r="BV653" s="13">
        <f t="shared" ca="1" si="711"/>
        <v>21.385227034944549</v>
      </c>
      <c r="BW653" s="13">
        <f t="shared" ca="1" si="696"/>
        <v>0</v>
      </c>
      <c r="CN653" s="13">
        <f t="shared" ca="1" si="712"/>
        <v>5464.61</v>
      </c>
      <c r="CO653" s="13">
        <f t="shared" ca="1" si="713"/>
        <v>113.4</v>
      </c>
      <c r="CP653" s="13">
        <f t="shared" ca="1" si="714"/>
        <v>368.14620000000002</v>
      </c>
      <c r="CT653" s="34">
        <f t="shared" ca="1" si="715"/>
        <v>0.91601557589055971</v>
      </c>
      <c r="CU653" s="34">
        <f t="shared" ca="1" si="716"/>
        <v>0.90452261306532666</v>
      </c>
      <c r="CV653" s="34">
        <f t="shared" ca="1" si="717"/>
        <v>0.87716365495697302</v>
      </c>
      <c r="DA653" s="33">
        <f t="shared" ca="1" si="718"/>
        <v>1.4337</v>
      </c>
      <c r="DB653" s="13">
        <f t="shared" ca="1" si="719"/>
        <v>951.7</v>
      </c>
      <c r="DE653" s="18">
        <f>IF(ISNUMBER(VLOOKUP(B653,CASH!$B$7:$D$10000,3,FALSE)),VLOOKUP(B653,CASH!$B$7:$D$10000,3,FALSE),0)</f>
        <v>0</v>
      </c>
      <c r="DS653" s="18">
        <f t="shared" ca="1" si="700"/>
        <v>0</v>
      </c>
      <c r="FA653" s="54">
        <f t="shared" si="701"/>
        <v>0</v>
      </c>
      <c r="FB653" s="54">
        <f t="shared" si="702"/>
        <v>0</v>
      </c>
      <c r="FC653" s="54">
        <f t="shared" si="697"/>
        <v>0</v>
      </c>
      <c r="FD653" s="34" t="e">
        <f t="shared" si="698"/>
        <v>#DIV/0!</v>
      </c>
      <c r="FE653" s="34" t="e">
        <f t="shared" si="720"/>
        <v>#DIV/0!</v>
      </c>
      <c r="FH653">
        <f t="shared" si="703"/>
        <v>0</v>
      </c>
      <c r="FI653">
        <f t="shared" si="704"/>
        <v>0</v>
      </c>
      <c r="FJ653">
        <f t="shared" si="705"/>
        <v>0</v>
      </c>
    </row>
    <row r="654" spans="2:166" x14ac:dyDescent="0.25">
      <c r="B654" s="15">
        <f>Kurse!B650</f>
        <v>40053</v>
      </c>
      <c r="D654" s="20" t="str">
        <f>IF(ISNUMBER(VLOOKUP(B654,CASH!$B$7:$E$2815,2,FALSE)),VLOOKUP(B654,CASH!$B$7:$E$2815,2,FALSE),"")</f>
        <v/>
      </c>
      <c r="E654" s="1"/>
      <c r="F654" s="20">
        <f t="shared" si="699"/>
        <v>0</v>
      </c>
      <c r="P654" s="9" t="str">
        <f>IF(ISNUMBER(VLOOKUP($B654,Anteile!$A$2:$BI$10000,12,FALSE)),VLOOKUP($B654,Anteile!$A$2:$BI$10000,12,FALSE),"0")</f>
        <v>0</v>
      </c>
      <c r="AC654" s="9" t="str">
        <f>IF(ISNUMBER(VLOOKUP($B654,Anteile!$A$2:$BI$10000,25,FALSE)),VLOOKUP($B654,Anteile!$A$2:$BI$10000,25,FALSE),"0")</f>
        <v>0</v>
      </c>
      <c r="AD654" s="9" t="str">
        <f>IF(ISNUMBER(VLOOKUP($B654,Anteile!$A$2:$BI$10000,26,FALSE)),VLOOKUP($B654,Anteile!$A$2:$BI$10000,26,FALSE),"0")</f>
        <v>0</v>
      </c>
      <c r="AE654" s="9" t="str">
        <f>IF(ISNUMBER(VLOOKUP($B654,Anteile!$A$2:$BI$10000,27,FALSE)),VLOOKUP($B654,Anteile!$A$2:$BI$10000,27,FALSE),"0")</f>
        <v>0</v>
      </c>
      <c r="BE654" s="13">
        <f t="shared" ca="1" si="706"/>
        <v>667.28390748375375</v>
      </c>
      <c r="BG654" s="13">
        <f t="shared" ca="1" si="707"/>
        <v>67.165117741597371</v>
      </c>
      <c r="BS654" s="13">
        <f t="shared" ca="1" si="708"/>
        <v>0</v>
      </c>
      <c r="BT654" s="13">
        <f t="shared" ca="1" si="709"/>
        <v>38.409999999999997</v>
      </c>
      <c r="BU654" s="13">
        <f t="shared" ca="1" si="710"/>
        <v>25.176437705261687</v>
      </c>
      <c r="BV654" s="13">
        <f t="shared" ca="1" si="711"/>
        <v>21.731535182726574</v>
      </c>
      <c r="BW654" s="13">
        <f t="shared" ca="1" si="696"/>
        <v>0</v>
      </c>
      <c r="CN654" s="13">
        <f t="shared" ca="1" si="712"/>
        <v>5517.35</v>
      </c>
      <c r="CO654" s="13">
        <f t="shared" ca="1" si="713"/>
        <v>113.15</v>
      </c>
      <c r="CP654" s="13">
        <f t="shared" ca="1" si="714"/>
        <v>367.44159999999999</v>
      </c>
      <c r="CT654" s="34">
        <f t="shared" ca="1" si="715"/>
        <v>0.92485621803564755</v>
      </c>
      <c r="CU654" s="34">
        <f t="shared" ca="1" si="716"/>
        <v>0.90252851559384228</v>
      </c>
      <c r="CV654" s="34">
        <f t="shared" ca="1" si="717"/>
        <v>0.87548483955351997</v>
      </c>
      <c r="DA654" s="33">
        <f t="shared" ca="1" si="718"/>
        <v>1.4311</v>
      </c>
      <c r="DB654" s="13">
        <f t="shared" ca="1" si="719"/>
        <v>954.95</v>
      </c>
      <c r="DE654" s="18">
        <f>IF(ISNUMBER(VLOOKUP(B654,CASH!$B$7:$D$10000,3,FALSE)),VLOOKUP(B654,CASH!$B$7:$D$10000,3,FALSE),0)</f>
        <v>0</v>
      </c>
      <c r="DS654" s="18">
        <f t="shared" ca="1" si="700"/>
        <v>0</v>
      </c>
      <c r="FA654" s="54">
        <f t="shared" si="701"/>
        <v>0</v>
      </c>
      <c r="FB654" s="54">
        <f t="shared" si="702"/>
        <v>0</v>
      </c>
      <c r="FC654" s="54">
        <f t="shared" si="697"/>
        <v>0</v>
      </c>
      <c r="FD654" s="34" t="e">
        <f t="shared" si="698"/>
        <v>#DIV/0!</v>
      </c>
      <c r="FE654" s="34" t="e">
        <f t="shared" si="720"/>
        <v>#DIV/0!</v>
      </c>
      <c r="FH654">
        <f t="shared" si="703"/>
        <v>0</v>
      </c>
      <c r="FI654">
        <f t="shared" si="704"/>
        <v>0</v>
      </c>
      <c r="FJ654">
        <f t="shared" si="705"/>
        <v>0</v>
      </c>
    </row>
    <row r="655" spans="2:166" x14ac:dyDescent="0.25">
      <c r="B655" s="15">
        <f>Kurse!B651</f>
        <v>40052</v>
      </c>
      <c r="D655" s="20" t="str">
        <f>IF(ISNUMBER(VLOOKUP(B655,CASH!$B$7:$E$2815,2,FALSE)),VLOOKUP(B655,CASH!$B$7:$E$2815,2,FALSE),"")</f>
        <v/>
      </c>
      <c r="E655" s="1"/>
      <c r="F655" s="20">
        <f t="shared" si="699"/>
        <v>0</v>
      </c>
      <c r="P655" s="9" t="str">
        <f>IF(ISNUMBER(VLOOKUP($B655,Anteile!$A$2:$BI$10000,12,FALSE)),VLOOKUP($B655,Anteile!$A$2:$BI$10000,12,FALSE),"0")</f>
        <v>0</v>
      </c>
      <c r="AC655" s="9" t="str">
        <f>IF(ISNUMBER(VLOOKUP($B655,Anteile!$A$2:$BI$10000,25,FALSE)),VLOOKUP($B655,Anteile!$A$2:$BI$10000,25,FALSE),"0")</f>
        <v>0</v>
      </c>
      <c r="AD655" s="9" t="str">
        <f>IF(ISNUMBER(VLOOKUP($B655,Anteile!$A$2:$BI$10000,26,FALSE)),VLOOKUP($B655,Anteile!$A$2:$BI$10000,26,FALSE),"0")</f>
        <v>0</v>
      </c>
      <c r="AE655" s="9" t="str">
        <f>IF(ISNUMBER(VLOOKUP($B655,Anteile!$A$2:$BI$10000,27,FALSE)),VLOOKUP($B655,Anteile!$A$2:$BI$10000,27,FALSE),"0")</f>
        <v>0</v>
      </c>
      <c r="BE655" s="13">
        <f t="shared" ca="1" si="706"/>
        <v>660.69315888370795</v>
      </c>
      <c r="BG655" s="13">
        <f t="shared" ca="1" si="707"/>
        <v>66.824413668313724</v>
      </c>
      <c r="BS655" s="13">
        <f t="shared" ca="1" si="708"/>
        <v>0</v>
      </c>
      <c r="BT655" s="13">
        <f t="shared" ca="1" si="709"/>
        <v>38.03</v>
      </c>
      <c r="BU655" s="13">
        <f t="shared" ca="1" si="710"/>
        <v>24.831233906326119</v>
      </c>
      <c r="BV655" s="13">
        <f t="shared" ca="1" si="711"/>
        <v>21.448952606305241</v>
      </c>
      <c r="BW655" s="13">
        <f t="shared" ca="1" si="696"/>
        <v>0</v>
      </c>
      <c r="CN655" s="13">
        <f t="shared" ca="1" si="712"/>
        <v>5470.33</v>
      </c>
      <c r="CO655" s="13">
        <f t="shared" ca="1" si="713"/>
        <v>113.91</v>
      </c>
      <c r="CP655" s="13">
        <f t="shared" ca="1" si="714"/>
        <v>367.98689999999999</v>
      </c>
      <c r="CT655" s="34">
        <f t="shared" ca="1" si="715"/>
        <v>0.91697440169772515</v>
      </c>
      <c r="CU655" s="34">
        <f t="shared" ca="1" si="716"/>
        <v>0.90859057190715475</v>
      </c>
      <c r="CV655" s="34">
        <f t="shared" ca="1" si="717"/>
        <v>0.87678409876371421</v>
      </c>
      <c r="DA655" s="33">
        <f t="shared" ca="1" si="718"/>
        <v>1.4369000000000001</v>
      </c>
      <c r="DB655" s="13">
        <f t="shared" ca="1" si="719"/>
        <v>949.35</v>
      </c>
      <c r="DE655" s="18">
        <f>IF(ISNUMBER(VLOOKUP(B655,CASH!$B$7:$D$10000,3,FALSE)),VLOOKUP(B655,CASH!$B$7:$D$10000,3,FALSE),0)</f>
        <v>0</v>
      </c>
      <c r="DS655" s="18">
        <f t="shared" ca="1" si="700"/>
        <v>0</v>
      </c>
      <c r="FA655" s="54">
        <f t="shared" si="701"/>
        <v>0</v>
      </c>
      <c r="FB655" s="54">
        <f t="shared" si="702"/>
        <v>0</v>
      </c>
      <c r="FC655" s="54">
        <f t="shared" si="697"/>
        <v>0</v>
      </c>
      <c r="FD655" s="34" t="e">
        <f t="shared" si="698"/>
        <v>#DIV/0!</v>
      </c>
      <c r="FE655" s="34" t="e">
        <f t="shared" si="720"/>
        <v>#DIV/0!</v>
      </c>
      <c r="FH655">
        <f t="shared" si="703"/>
        <v>0</v>
      </c>
      <c r="FI655">
        <f t="shared" si="704"/>
        <v>0</v>
      </c>
      <c r="FJ655">
        <f t="shared" si="705"/>
        <v>0</v>
      </c>
    </row>
    <row r="656" spans="2:166" x14ac:dyDescent="0.25">
      <c r="B656" s="15">
        <f>Kurse!B652</f>
        <v>40051</v>
      </c>
      <c r="D656" s="20" t="str">
        <f>IF(ISNUMBER(VLOOKUP(B656,CASH!$B$7:$E$2815,2,FALSE)),VLOOKUP(B656,CASH!$B$7:$E$2815,2,FALSE),"")</f>
        <v/>
      </c>
      <c r="E656" s="1"/>
      <c r="F656" s="20">
        <f t="shared" si="699"/>
        <v>0</v>
      </c>
      <c r="P656" s="9" t="str">
        <f>IF(ISNUMBER(VLOOKUP($B656,Anteile!$A$2:$BI$10000,12,FALSE)),VLOOKUP($B656,Anteile!$A$2:$BI$10000,12,FALSE),"0")</f>
        <v>0</v>
      </c>
      <c r="AC656" s="9" t="str">
        <f>IF(ISNUMBER(VLOOKUP($B656,Anteile!$A$2:$BI$10000,25,FALSE)),VLOOKUP($B656,Anteile!$A$2:$BI$10000,25,FALSE),"0")</f>
        <v>0</v>
      </c>
      <c r="AD656" s="9" t="str">
        <f>IF(ISNUMBER(VLOOKUP($B656,Anteile!$A$2:$BI$10000,26,FALSE)),VLOOKUP($B656,Anteile!$A$2:$BI$10000,26,FALSE),"0")</f>
        <v>0</v>
      </c>
      <c r="AE656" s="9" t="str">
        <f>IF(ISNUMBER(VLOOKUP($B656,Anteile!$A$2:$BI$10000,27,FALSE)),VLOOKUP($B656,Anteile!$A$2:$BI$10000,27,FALSE),"0")</f>
        <v>0</v>
      </c>
      <c r="BE656" s="13">
        <f t="shared" ca="1" si="706"/>
        <v>663.82605030209356</v>
      </c>
      <c r="BG656" s="13">
        <f t="shared" ca="1" si="707"/>
        <v>67.458198679218768</v>
      </c>
      <c r="BS656" s="13">
        <f t="shared" ca="1" si="708"/>
        <v>0</v>
      </c>
      <c r="BT656" s="13">
        <f t="shared" ca="1" si="709"/>
        <v>38.229999999999997</v>
      </c>
      <c r="BU656" s="13">
        <f t="shared" ca="1" si="710"/>
        <v>25.136995925249405</v>
      </c>
      <c r="BV656" s="13">
        <f t="shared" ca="1" si="711"/>
        <v>21.856119151327807</v>
      </c>
      <c r="BW656" s="13">
        <f t="shared" ref="BW656:BW719" ca="1" si="721">IF(ISNUMBER(VLOOKUP($B656,INDIRECT("Kurse!"&amp;BW$10),5,FALSE)),VLOOKUP($B656,INDIRECT("Kurse!"&amp;BW$10),5,FALSE),BW657)</f>
        <v>0</v>
      </c>
      <c r="CN656" s="13">
        <f t="shared" ca="1" si="712"/>
        <v>5521.97</v>
      </c>
      <c r="CO656" s="13">
        <f t="shared" ca="1" si="713"/>
        <v>113.62</v>
      </c>
      <c r="CP656" s="13">
        <f t="shared" ca="1" si="714"/>
        <v>367.00029999999998</v>
      </c>
      <c r="CT656" s="34">
        <f t="shared" ca="1" si="715"/>
        <v>0.92563065426451185</v>
      </c>
      <c r="CU656" s="34">
        <f t="shared" ca="1" si="716"/>
        <v>0.90627741884023294</v>
      </c>
      <c r="CV656" s="34">
        <f t="shared" ca="1" si="717"/>
        <v>0.87443337597483162</v>
      </c>
      <c r="DA656" s="33">
        <f t="shared" ca="1" si="718"/>
        <v>1.4234</v>
      </c>
      <c r="DB656" s="13">
        <f t="shared" ca="1" si="719"/>
        <v>944.89</v>
      </c>
      <c r="DE656" s="18">
        <f>IF(ISNUMBER(VLOOKUP(B656,CASH!$B$7:$D$10000,3,FALSE)),VLOOKUP(B656,CASH!$B$7:$D$10000,3,FALSE),0)</f>
        <v>0</v>
      </c>
      <c r="DS656" s="18">
        <f t="shared" ca="1" si="700"/>
        <v>0</v>
      </c>
      <c r="FA656" s="54">
        <f t="shared" si="701"/>
        <v>0</v>
      </c>
      <c r="FB656" s="54">
        <f t="shared" si="702"/>
        <v>0</v>
      </c>
      <c r="FC656" s="54">
        <f t="shared" si="697"/>
        <v>0</v>
      </c>
      <c r="FD656" s="34" t="e">
        <f t="shared" si="698"/>
        <v>#DIV/0!</v>
      </c>
      <c r="FE656" s="34" t="e">
        <f t="shared" si="720"/>
        <v>#DIV/0!</v>
      </c>
      <c r="FH656">
        <f t="shared" si="703"/>
        <v>0</v>
      </c>
      <c r="FI656">
        <f t="shared" si="704"/>
        <v>0</v>
      </c>
      <c r="FJ656">
        <f t="shared" si="705"/>
        <v>0</v>
      </c>
    </row>
    <row r="657" spans="2:166" x14ac:dyDescent="0.25">
      <c r="B657" s="15">
        <f>Kurse!B653</f>
        <v>40050</v>
      </c>
      <c r="D657" s="20" t="str">
        <f>IF(ISNUMBER(VLOOKUP(B657,CASH!$B$7:$E$2815,2,FALSE)),VLOOKUP(B657,CASH!$B$7:$E$2815,2,FALSE),"")</f>
        <v/>
      </c>
      <c r="E657" s="1"/>
      <c r="F657" s="20">
        <f t="shared" si="699"/>
        <v>0</v>
      </c>
      <c r="P657" s="9" t="str">
        <f>IF(ISNUMBER(VLOOKUP($B657,Anteile!$A$2:$BI$10000,12,FALSE)),VLOOKUP($B657,Anteile!$A$2:$BI$10000,12,FALSE),"0")</f>
        <v>0</v>
      </c>
      <c r="AC657" s="9" t="str">
        <f>IF(ISNUMBER(VLOOKUP($B657,Anteile!$A$2:$BI$10000,25,FALSE)),VLOOKUP($B657,Anteile!$A$2:$BI$10000,25,FALSE),"0")</f>
        <v>0</v>
      </c>
      <c r="AD657" s="9" t="str">
        <f>IF(ISNUMBER(VLOOKUP($B657,Anteile!$A$2:$BI$10000,26,FALSE)),VLOOKUP($B657,Anteile!$A$2:$BI$10000,26,FALSE),"0")</f>
        <v>0</v>
      </c>
      <c r="AE657" s="9" t="str">
        <f>IF(ISNUMBER(VLOOKUP($B657,Anteile!$A$2:$BI$10000,27,FALSE)),VLOOKUP($B657,Anteile!$A$2:$BI$10000,27,FALSE),"0")</f>
        <v>0</v>
      </c>
      <c r="BE657" s="13">
        <f t="shared" ca="1" si="706"/>
        <v>661.65803108808291</v>
      </c>
      <c r="BG657" s="13">
        <f t="shared" ca="1" si="707"/>
        <v>67.679596695140745</v>
      </c>
      <c r="BS657" s="13">
        <f t="shared" ca="1" si="708"/>
        <v>0</v>
      </c>
      <c r="BT657" s="13">
        <f t="shared" ca="1" si="709"/>
        <v>38.450000000000003</v>
      </c>
      <c r="BU657" s="13">
        <f t="shared" ca="1" si="710"/>
        <v>24.88446996219017</v>
      </c>
      <c r="BV657" s="13">
        <f t="shared" ca="1" si="711"/>
        <v>21.950707183867809</v>
      </c>
      <c r="BW657" s="13">
        <f t="shared" ca="1" si="721"/>
        <v>0</v>
      </c>
      <c r="CN657" s="13">
        <f t="shared" ca="1" si="712"/>
        <v>5557.09</v>
      </c>
      <c r="CO657" s="13">
        <f t="shared" ca="1" si="713"/>
        <v>113.8</v>
      </c>
      <c r="CP657" s="13">
        <f t="shared" ca="1" si="714"/>
        <v>367.29750000000001</v>
      </c>
      <c r="CT657" s="34">
        <f t="shared" ca="1" si="715"/>
        <v>0.9315177106189958</v>
      </c>
      <c r="CU657" s="34">
        <f t="shared" ca="1" si="716"/>
        <v>0.90771316901970167</v>
      </c>
      <c r="CV657" s="34">
        <f t="shared" ca="1" si="717"/>
        <v>0.87514149964486609</v>
      </c>
      <c r="DA657" s="33">
        <f t="shared" ca="1" si="718"/>
        <v>1.4281999999999999</v>
      </c>
      <c r="DB657" s="13">
        <f t="shared" ca="1" si="719"/>
        <v>944.98</v>
      </c>
      <c r="DE657" s="18">
        <f>IF(ISNUMBER(VLOOKUP(B657,CASH!$B$7:$D$10000,3,FALSE)),VLOOKUP(B657,CASH!$B$7:$D$10000,3,FALSE),0)</f>
        <v>0</v>
      </c>
      <c r="DS657" s="18">
        <f t="shared" ca="1" si="700"/>
        <v>0</v>
      </c>
      <c r="FA657" s="54">
        <f t="shared" si="701"/>
        <v>0</v>
      </c>
      <c r="FB657" s="54">
        <f t="shared" si="702"/>
        <v>0</v>
      </c>
      <c r="FC657" s="54">
        <f t="shared" si="697"/>
        <v>0</v>
      </c>
      <c r="FD657" s="34" t="e">
        <f t="shared" si="698"/>
        <v>#DIV/0!</v>
      </c>
      <c r="FE657" s="34" t="e">
        <f t="shared" si="720"/>
        <v>#DIV/0!</v>
      </c>
      <c r="FH657">
        <f t="shared" si="703"/>
        <v>0</v>
      </c>
      <c r="FI657">
        <f t="shared" si="704"/>
        <v>0</v>
      </c>
      <c r="FJ657">
        <f t="shared" si="705"/>
        <v>0</v>
      </c>
    </row>
    <row r="658" spans="2:166" x14ac:dyDescent="0.25">
      <c r="B658" s="15">
        <f>Kurse!B654</f>
        <v>40049</v>
      </c>
      <c r="D658" s="20" t="str">
        <f>IF(ISNUMBER(VLOOKUP(B658,CASH!$B$7:$E$2815,2,FALSE)),VLOOKUP(B658,CASH!$B$7:$E$2815,2,FALSE),"")</f>
        <v/>
      </c>
      <c r="E658" s="1"/>
      <c r="F658" s="20">
        <f t="shared" si="699"/>
        <v>0</v>
      </c>
      <c r="P658" s="9" t="str">
        <f>IF(ISNUMBER(VLOOKUP($B658,Anteile!$A$2:$BI$10000,12,FALSE)),VLOOKUP($B658,Anteile!$A$2:$BI$10000,12,FALSE),"0")</f>
        <v>0</v>
      </c>
      <c r="AC658" s="9" t="str">
        <f>IF(ISNUMBER(VLOOKUP($B658,Anteile!$A$2:$BI$10000,25,FALSE)),VLOOKUP($B658,Anteile!$A$2:$BI$10000,25,FALSE),"0")</f>
        <v>0</v>
      </c>
      <c r="AD658" s="9" t="str">
        <f>IF(ISNUMBER(VLOOKUP($B658,Anteile!$A$2:$BI$10000,26,FALSE)),VLOOKUP($B658,Anteile!$A$2:$BI$10000,26,FALSE),"0")</f>
        <v>0</v>
      </c>
      <c r="AE658" s="9" t="str">
        <f>IF(ISNUMBER(VLOOKUP($B658,Anteile!$A$2:$BI$10000,27,FALSE)),VLOOKUP($B658,Anteile!$A$2:$BI$10000,27,FALSE),"0")</f>
        <v>0</v>
      </c>
      <c r="BE658" s="13">
        <f t="shared" ca="1" si="706"/>
        <v>660.93957851991877</v>
      </c>
      <c r="BG658" s="13">
        <f t="shared" ca="1" si="707"/>
        <v>67.618847581040399</v>
      </c>
      <c r="BS658" s="13">
        <f t="shared" ca="1" si="708"/>
        <v>0</v>
      </c>
      <c r="BT658" s="13">
        <f t="shared" ca="1" si="709"/>
        <v>38.29</v>
      </c>
      <c r="BU658" s="13">
        <f t="shared" ca="1" si="710"/>
        <v>24.917734369530216</v>
      </c>
      <c r="BV658" s="13">
        <f t="shared" ca="1" si="711"/>
        <v>22.026184975145281</v>
      </c>
      <c r="BW658" s="13">
        <f t="shared" ca="1" si="721"/>
        <v>0</v>
      </c>
      <c r="CN658" s="13">
        <f t="shared" ca="1" si="712"/>
        <v>5519.75</v>
      </c>
      <c r="CO658" s="13">
        <f t="shared" ca="1" si="713"/>
        <v>112.85</v>
      </c>
      <c r="CP658" s="13">
        <f t="shared" ca="1" si="714"/>
        <v>366.64710000000002</v>
      </c>
      <c r="CT658" s="34">
        <f t="shared" ca="1" si="715"/>
        <v>0.92525852257012253</v>
      </c>
      <c r="CU658" s="34">
        <f t="shared" ca="1" si="716"/>
        <v>0.90013559862806081</v>
      </c>
      <c r="CV658" s="34">
        <f t="shared" ca="1" si="717"/>
        <v>0.87359182388783252</v>
      </c>
      <c r="DA658" s="33">
        <f t="shared" ca="1" si="718"/>
        <v>1.4282999999999999</v>
      </c>
      <c r="DB658" s="13">
        <f t="shared" ca="1" si="719"/>
        <v>944.02</v>
      </c>
      <c r="DE658" s="18">
        <f>IF(ISNUMBER(VLOOKUP(B658,CASH!$B$7:$D$10000,3,FALSE)),VLOOKUP(B658,CASH!$B$7:$D$10000,3,FALSE),0)</f>
        <v>0</v>
      </c>
      <c r="DS658" s="18">
        <f t="shared" ca="1" si="700"/>
        <v>0</v>
      </c>
      <c r="FA658" s="54">
        <f t="shared" si="701"/>
        <v>0</v>
      </c>
      <c r="FB658" s="54">
        <f t="shared" si="702"/>
        <v>0</v>
      </c>
      <c r="FC658" s="54">
        <f t="shared" si="697"/>
        <v>0</v>
      </c>
      <c r="FD658" s="34" t="e">
        <f t="shared" si="698"/>
        <v>#DIV/0!</v>
      </c>
      <c r="FE658" s="34" t="e">
        <f t="shared" si="720"/>
        <v>#DIV/0!</v>
      </c>
      <c r="FH658">
        <f t="shared" si="703"/>
        <v>0</v>
      </c>
      <c r="FI658">
        <f t="shared" si="704"/>
        <v>0</v>
      </c>
      <c r="FJ658">
        <f t="shared" si="705"/>
        <v>0</v>
      </c>
    </row>
    <row r="659" spans="2:166" x14ac:dyDescent="0.25">
      <c r="B659" s="15">
        <f>Kurse!B655</f>
        <v>40046</v>
      </c>
      <c r="D659" s="20" t="str">
        <f>IF(ISNUMBER(VLOOKUP(B659,CASH!$B$7:$E$2815,2,FALSE)),VLOOKUP(B659,CASH!$B$7:$E$2815,2,FALSE),"")</f>
        <v/>
      </c>
      <c r="E659" s="1"/>
      <c r="F659" s="20">
        <f t="shared" si="699"/>
        <v>0</v>
      </c>
      <c r="P659" s="9" t="str">
        <f>IF(ISNUMBER(VLOOKUP($B659,Anteile!$A$2:$BI$10000,12,FALSE)),VLOOKUP($B659,Anteile!$A$2:$BI$10000,12,FALSE),"0")</f>
        <v>0</v>
      </c>
      <c r="AC659" s="9" t="str">
        <f>IF(ISNUMBER(VLOOKUP($B659,Anteile!$A$2:$BI$10000,25,FALSE)),VLOOKUP($B659,Anteile!$A$2:$BI$10000,25,FALSE),"0")</f>
        <v>0</v>
      </c>
      <c r="AD659" s="9" t="str">
        <f>IF(ISNUMBER(VLOOKUP($B659,Anteile!$A$2:$BI$10000,26,FALSE)),VLOOKUP($B659,Anteile!$A$2:$BI$10000,26,FALSE),"0")</f>
        <v>0</v>
      </c>
      <c r="AE659" s="9" t="str">
        <f>IF(ISNUMBER(VLOOKUP($B659,Anteile!$A$2:$BI$10000,27,FALSE)),VLOOKUP($B659,Anteile!$A$2:$BI$10000,27,FALSE),"0")</f>
        <v>0</v>
      </c>
      <c r="BE659" s="13">
        <f t="shared" ca="1" si="706"/>
        <v>665.32877286053326</v>
      </c>
      <c r="BG659" s="13">
        <f t="shared" ca="1" si="707"/>
        <v>67.311182465447445</v>
      </c>
      <c r="BS659" s="13">
        <f t="shared" ca="1" si="708"/>
        <v>0</v>
      </c>
      <c r="BT659" s="13">
        <f t="shared" ca="1" si="709"/>
        <v>37.97</v>
      </c>
      <c r="BU659" s="13">
        <f t="shared" ca="1" si="710"/>
        <v>24.22169482060589</v>
      </c>
      <c r="BV659" s="13">
        <f t="shared" ca="1" si="711"/>
        <v>21.548233980175905</v>
      </c>
      <c r="BW659" s="13">
        <f t="shared" ca="1" si="721"/>
        <v>0</v>
      </c>
      <c r="CN659" s="13">
        <f t="shared" ca="1" si="712"/>
        <v>5462.74</v>
      </c>
      <c r="CO659" s="13">
        <f t="shared" ca="1" si="713"/>
        <v>112.11</v>
      </c>
      <c r="CP659" s="13">
        <f t="shared" ca="1" si="714"/>
        <v>367.25529999999998</v>
      </c>
      <c r="CT659" s="34">
        <f t="shared" ca="1" si="715"/>
        <v>0.91570211360744791</v>
      </c>
      <c r="CU659" s="34">
        <f t="shared" ca="1" si="716"/>
        <v>0.89423307011246711</v>
      </c>
      <c r="CV659" s="34">
        <f t="shared" ca="1" si="717"/>
        <v>0.87504095180208175</v>
      </c>
      <c r="DA659" s="33">
        <f t="shared" ca="1" si="718"/>
        <v>1.4326000000000001</v>
      </c>
      <c r="DB659" s="13">
        <f t="shared" ca="1" si="719"/>
        <v>953.15</v>
      </c>
      <c r="DE659" s="18">
        <f>IF(ISNUMBER(VLOOKUP(B659,CASH!$B$7:$D$10000,3,FALSE)),VLOOKUP(B659,CASH!$B$7:$D$10000,3,FALSE),0)</f>
        <v>0</v>
      </c>
      <c r="DS659" s="18">
        <f t="shared" ca="1" si="700"/>
        <v>0</v>
      </c>
      <c r="FA659" s="54">
        <f t="shared" si="701"/>
        <v>0</v>
      </c>
      <c r="FB659" s="54">
        <f t="shared" si="702"/>
        <v>0</v>
      </c>
      <c r="FC659" s="54">
        <f t="shared" si="697"/>
        <v>0</v>
      </c>
      <c r="FD659" s="34" t="e">
        <f t="shared" si="698"/>
        <v>#DIV/0!</v>
      </c>
      <c r="FE659" s="34" t="e">
        <f t="shared" si="720"/>
        <v>#DIV/0!</v>
      </c>
      <c r="FH659">
        <f t="shared" si="703"/>
        <v>0</v>
      </c>
      <c r="FI659">
        <f t="shared" si="704"/>
        <v>0</v>
      </c>
      <c r="FJ659">
        <f t="shared" si="705"/>
        <v>0</v>
      </c>
    </row>
    <row r="660" spans="2:166" x14ac:dyDescent="0.25">
      <c r="B660" s="15">
        <f>Kurse!B656</f>
        <v>40045</v>
      </c>
      <c r="D660" s="20" t="str">
        <f>IF(ISNUMBER(VLOOKUP(B660,CASH!$B$7:$E$2815,2,FALSE)),VLOOKUP(B660,CASH!$B$7:$E$2815,2,FALSE),"")</f>
        <v/>
      </c>
      <c r="E660" s="1"/>
      <c r="F660" s="20">
        <f t="shared" si="699"/>
        <v>0</v>
      </c>
      <c r="P660" s="9" t="str">
        <f>IF(ISNUMBER(VLOOKUP($B660,Anteile!$A$2:$BI$10000,12,FALSE)),VLOOKUP($B660,Anteile!$A$2:$BI$10000,12,FALSE),"0")</f>
        <v>0</v>
      </c>
      <c r="AC660" s="9" t="str">
        <f>IF(ISNUMBER(VLOOKUP($B660,Anteile!$A$2:$BI$10000,25,FALSE)),VLOOKUP($B660,Anteile!$A$2:$BI$10000,25,FALSE),"0")</f>
        <v>0</v>
      </c>
      <c r="AD660" s="9" t="str">
        <f>IF(ISNUMBER(VLOOKUP($B660,Anteile!$A$2:$BI$10000,26,FALSE)),VLOOKUP($B660,Anteile!$A$2:$BI$10000,26,FALSE),"0")</f>
        <v>0</v>
      </c>
      <c r="AE660" s="9" t="str">
        <f>IF(ISNUMBER(VLOOKUP($B660,Anteile!$A$2:$BI$10000,27,FALSE)),VLOOKUP($B660,Anteile!$A$2:$BI$10000,27,FALSE),"0")</f>
        <v>0</v>
      </c>
      <c r="BE660" s="13">
        <f t="shared" ca="1" si="706"/>
        <v>659.52447748632346</v>
      </c>
      <c r="BG660" s="13">
        <f t="shared" ca="1" si="707"/>
        <v>67.358675831112365</v>
      </c>
      <c r="BS660" s="13">
        <f t="shared" ca="1" si="708"/>
        <v>0</v>
      </c>
      <c r="BT660" s="13">
        <f t="shared" ca="1" si="709"/>
        <v>37.130000000000003</v>
      </c>
      <c r="BU660" s="13">
        <f t="shared" ca="1" si="710"/>
        <v>24.666853696170573</v>
      </c>
      <c r="BV660" s="13">
        <f t="shared" ca="1" si="711"/>
        <v>21.440594753822417</v>
      </c>
      <c r="BW660" s="13">
        <f t="shared" ca="1" si="721"/>
        <v>0</v>
      </c>
      <c r="CN660" s="13">
        <f t="shared" ca="1" si="712"/>
        <v>5311.06</v>
      </c>
      <c r="CO660" s="13">
        <f t="shared" ca="1" si="713"/>
        <v>110.96</v>
      </c>
      <c r="CP660" s="13">
        <f t="shared" ca="1" si="714"/>
        <v>367.19319999999999</v>
      </c>
      <c r="CT660" s="34">
        <f t="shared" ca="1" si="715"/>
        <v>0.89027646702862906</v>
      </c>
      <c r="CU660" s="34">
        <f t="shared" ca="1" si="716"/>
        <v>0.88506022174363874</v>
      </c>
      <c r="CV660" s="34">
        <f t="shared" ca="1" si="717"/>
        <v>0.87489298921826908</v>
      </c>
      <c r="DA660" s="33">
        <f t="shared" ca="1" si="718"/>
        <v>1.4258</v>
      </c>
      <c r="DB660" s="13">
        <f t="shared" ca="1" si="719"/>
        <v>940.35</v>
      </c>
      <c r="DE660" s="18">
        <f>IF(ISNUMBER(VLOOKUP(B660,CASH!$B$7:$D$10000,3,FALSE)),VLOOKUP(B660,CASH!$B$7:$D$10000,3,FALSE),0)</f>
        <v>0</v>
      </c>
      <c r="DS660" s="18">
        <f t="shared" ca="1" si="700"/>
        <v>0</v>
      </c>
      <c r="FA660" s="54">
        <f t="shared" si="701"/>
        <v>0</v>
      </c>
      <c r="FB660" s="54">
        <f t="shared" si="702"/>
        <v>0</v>
      </c>
      <c r="FC660" s="54">
        <f t="shared" si="697"/>
        <v>0</v>
      </c>
      <c r="FD660" s="34" t="e">
        <f t="shared" si="698"/>
        <v>#DIV/0!</v>
      </c>
      <c r="FE660" s="34" t="e">
        <f t="shared" si="720"/>
        <v>#DIV/0!</v>
      </c>
      <c r="FH660">
        <f t="shared" si="703"/>
        <v>0</v>
      </c>
      <c r="FI660">
        <f t="shared" si="704"/>
        <v>0</v>
      </c>
      <c r="FJ660">
        <f t="shared" si="705"/>
        <v>0</v>
      </c>
    </row>
    <row r="661" spans="2:166" x14ac:dyDescent="0.25">
      <c r="B661" s="15">
        <f>Kurse!B657</f>
        <v>40044</v>
      </c>
      <c r="D661" s="20" t="str">
        <f>IF(ISNUMBER(VLOOKUP(B661,CASH!$B$7:$E$2815,2,FALSE)),VLOOKUP(B661,CASH!$B$7:$E$2815,2,FALSE),"")</f>
        <v/>
      </c>
      <c r="E661" s="1"/>
      <c r="F661" s="20">
        <f t="shared" si="699"/>
        <v>0</v>
      </c>
      <c r="P661" s="9" t="str">
        <f>IF(ISNUMBER(VLOOKUP($B661,Anteile!$A$2:$BI$10000,12,FALSE)),VLOOKUP($B661,Anteile!$A$2:$BI$10000,12,FALSE),"0")</f>
        <v>0</v>
      </c>
      <c r="AC661" s="9" t="str">
        <f>IF(ISNUMBER(VLOOKUP($B661,Anteile!$A$2:$BI$10000,25,FALSE)),VLOOKUP($B661,Anteile!$A$2:$BI$10000,25,FALSE),"0")</f>
        <v>0</v>
      </c>
      <c r="AD661" s="9" t="str">
        <f>IF(ISNUMBER(VLOOKUP($B661,Anteile!$A$2:$BI$10000,26,FALSE)),VLOOKUP($B661,Anteile!$A$2:$BI$10000,26,FALSE),"0")</f>
        <v>0</v>
      </c>
      <c r="AE661" s="9" t="str">
        <f>IF(ISNUMBER(VLOOKUP($B661,Anteile!$A$2:$BI$10000,27,FALSE)),VLOOKUP($B661,Anteile!$A$2:$BI$10000,27,FALSE),"0")</f>
        <v>0</v>
      </c>
      <c r="BE661" s="13">
        <f t="shared" ca="1" si="706"/>
        <v>662.86576380604868</v>
      </c>
      <c r="BG661" s="13">
        <f t="shared" ca="1" si="707"/>
        <v>67.293523261525507</v>
      </c>
      <c r="BS661" s="13">
        <f t="shared" ca="1" si="708"/>
        <v>0</v>
      </c>
      <c r="BT661" s="13">
        <f t="shared" ca="1" si="709"/>
        <v>36.61</v>
      </c>
      <c r="BU661" s="13">
        <f t="shared" ca="1" si="710"/>
        <v>24.41933899375482</v>
      </c>
      <c r="BV661" s="13">
        <f t="shared" ca="1" si="711"/>
        <v>21.079222510701001</v>
      </c>
      <c r="BW661" s="13">
        <f t="shared" ca="1" si="721"/>
        <v>0</v>
      </c>
      <c r="CN661" s="13">
        <f t="shared" ca="1" si="712"/>
        <v>5231.9799999999996</v>
      </c>
      <c r="CO661" s="13">
        <f t="shared" ca="1" si="713"/>
        <v>111.9</v>
      </c>
      <c r="CP661" s="13">
        <f t="shared" ca="1" si="714"/>
        <v>366.42840000000001</v>
      </c>
      <c r="CT661" s="34">
        <f t="shared" ca="1" si="715"/>
        <v>0.87702053261767821</v>
      </c>
      <c r="CU661" s="34">
        <f t="shared" ca="1" si="716"/>
        <v>0.89255802823642016</v>
      </c>
      <c r="CV661" s="34">
        <f t="shared" ca="1" si="717"/>
        <v>0.8730707382665791</v>
      </c>
      <c r="DA661" s="33">
        <f t="shared" ca="1" si="718"/>
        <v>1.4251</v>
      </c>
      <c r="DB661" s="13">
        <f t="shared" ca="1" si="719"/>
        <v>944.65</v>
      </c>
      <c r="DE661" s="18">
        <f>IF(ISNUMBER(VLOOKUP(B661,CASH!$B$7:$D$10000,3,FALSE)),VLOOKUP(B661,CASH!$B$7:$D$10000,3,FALSE),0)</f>
        <v>0</v>
      </c>
      <c r="DS661" s="18">
        <f t="shared" ca="1" si="700"/>
        <v>0</v>
      </c>
      <c r="FA661" s="54">
        <f t="shared" si="701"/>
        <v>0</v>
      </c>
      <c r="FB661" s="54">
        <f t="shared" si="702"/>
        <v>0</v>
      </c>
      <c r="FC661" s="54">
        <f t="shared" si="697"/>
        <v>0</v>
      </c>
      <c r="FD661" s="34" t="e">
        <f t="shared" si="698"/>
        <v>#DIV/0!</v>
      </c>
      <c r="FE661" s="34" t="e">
        <f t="shared" si="720"/>
        <v>#DIV/0!</v>
      </c>
      <c r="FH661">
        <f t="shared" si="703"/>
        <v>0</v>
      </c>
      <c r="FI661">
        <f t="shared" si="704"/>
        <v>0</v>
      </c>
      <c r="FJ661">
        <f t="shared" si="705"/>
        <v>0</v>
      </c>
    </row>
    <row r="662" spans="2:166" x14ac:dyDescent="0.25">
      <c r="B662" s="15">
        <f>Kurse!B658</f>
        <v>40043</v>
      </c>
      <c r="D662" s="20" t="str">
        <f>IF(ISNUMBER(VLOOKUP(B662,CASH!$B$7:$E$2815,2,FALSE)),VLOOKUP(B662,CASH!$B$7:$E$2815,2,FALSE),"")</f>
        <v/>
      </c>
      <c r="E662" s="1"/>
      <c r="F662" s="20">
        <f t="shared" si="699"/>
        <v>0</v>
      </c>
      <c r="P662" s="9" t="str">
        <f>IF(ISNUMBER(VLOOKUP($B662,Anteile!$A$2:$BI$10000,12,FALSE)),VLOOKUP($B662,Anteile!$A$2:$BI$10000,12,FALSE),"0")</f>
        <v>0</v>
      </c>
      <c r="AC662" s="9" t="str">
        <f>IF(ISNUMBER(VLOOKUP($B662,Anteile!$A$2:$BI$10000,25,FALSE)),VLOOKUP($B662,Anteile!$A$2:$BI$10000,25,FALSE),"0")</f>
        <v>0</v>
      </c>
      <c r="AD662" s="9" t="str">
        <f>IF(ISNUMBER(VLOOKUP($B662,Anteile!$A$2:$BI$10000,26,FALSE)),VLOOKUP($B662,Anteile!$A$2:$BI$10000,26,FALSE),"0")</f>
        <v>0</v>
      </c>
      <c r="AE662" s="9" t="str">
        <f>IF(ISNUMBER(VLOOKUP($B662,Anteile!$A$2:$BI$10000,27,FALSE)),VLOOKUP($B662,Anteile!$A$2:$BI$10000,27,FALSE),"0")</f>
        <v>0</v>
      </c>
      <c r="BE662" s="13">
        <f t="shared" ca="1" si="706"/>
        <v>664.20807453416148</v>
      </c>
      <c r="BG662" s="13">
        <f t="shared" ca="1" si="707"/>
        <v>67.617165443252389</v>
      </c>
      <c r="BS662" s="13">
        <f t="shared" ca="1" si="708"/>
        <v>0</v>
      </c>
      <c r="BT662" s="13">
        <f t="shared" ca="1" si="709"/>
        <v>36.71</v>
      </c>
      <c r="BU662" s="13">
        <f t="shared" ca="1" si="710"/>
        <v>24.541219649915302</v>
      </c>
      <c r="BV662" s="13">
        <f t="shared" ca="1" si="711"/>
        <v>21.266233766233764</v>
      </c>
      <c r="BW662" s="13">
        <f t="shared" ca="1" si="721"/>
        <v>0</v>
      </c>
      <c r="CN662" s="13">
        <f t="shared" ca="1" si="712"/>
        <v>5250.74</v>
      </c>
      <c r="CO662" s="13">
        <f t="shared" ca="1" si="713"/>
        <v>111.35</v>
      </c>
      <c r="CP662" s="13">
        <f t="shared" ca="1" si="714"/>
        <v>366.03370000000001</v>
      </c>
      <c r="CT662" s="34">
        <f t="shared" ca="1" si="715"/>
        <v>0.88016521306215767</v>
      </c>
      <c r="CU662" s="34">
        <f t="shared" ca="1" si="716"/>
        <v>0.88817101379915442</v>
      </c>
      <c r="CV662" s="34">
        <f t="shared" ca="1" si="717"/>
        <v>0.87213030619200782</v>
      </c>
      <c r="DA662" s="33">
        <f t="shared" ca="1" si="718"/>
        <v>1.4168000000000001</v>
      </c>
      <c r="DB662" s="13">
        <f t="shared" ca="1" si="719"/>
        <v>941.05</v>
      </c>
      <c r="DE662" s="18">
        <f>IF(ISNUMBER(VLOOKUP(B662,CASH!$B$7:$D$10000,3,FALSE)),VLOOKUP(B662,CASH!$B$7:$D$10000,3,FALSE),0)</f>
        <v>0</v>
      </c>
      <c r="DS662" s="18">
        <f t="shared" ca="1" si="700"/>
        <v>0</v>
      </c>
      <c r="FA662" s="54">
        <f t="shared" si="701"/>
        <v>0</v>
      </c>
      <c r="FB662" s="54">
        <f t="shared" si="702"/>
        <v>0</v>
      </c>
      <c r="FC662" s="54">
        <f t="shared" si="697"/>
        <v>0</v>
      </c>
      <c r="FD662" s="34" t="e">
        <f t="shared" si="698"/>
        <v>#DIV/0!</v>
      </c>
      <c r="FE662" s="34" t="e">
        <f t="shared" si="720"/>
        <v>#DIV/0!</v>
      </c>
      <c r="FH662">
        <f t="shared" si="703"/>
        <v>0</v>
      </c>
      <c r="FI662">
        <f t="shared" si="704"/>
        <v>0</v>
      </c>
      <c r="FJ662">
        <f t="shared" si="705"/>
        <v>0</v>
      </c>
    </row>
    <row r="663" spans="2:166" x14ac:dyDescent="0.25">
      <c r="B663" s="15">
        <f>Kurse!B659</f>
        <v>40042</v>
      </c>
      <c r="D663" s="20" t="str">
        <f>IF(ISNUMBER(VLOOKUP(B663,CASH!$B$7:$E$2815,2,FALSE)),VLOOKUP(B663,CASH!$B$7:$E$2815,2,FALSE),"")</f>
        <v/>
      </c>
      <c r="E663" s="1"/>
      <c r="F663" s="20">
        <f t="shared" si="699"/>
        <v>0</v>
      </c>
      <c r="P663" s="9" t="str">
        <f>IF(ISNUMBER(VLOOKUP($B663,Anteile!$A$2:$BI$10000,12,FALSE)),VLOOKUP($B663,Anteile!$A$2:$BI$10000,12,FALSE),"0")</f>
        <v>0</v>
      </c>
      <c r="AC663" s="9" t="str">
        <f>IF(ISNUMBER(VLOOKUP($B663,Anteile!$A$2:$BI$10000,25,FALSE)),VLOOKUP($B663,Anteile!$A$2:$BI$10000,25,FALSE),"0")</f>
        <v>0</v>
      </c>
      <c r="AD663" s="9" t="str">
        <f>IF(ISNUMBER(VLOOKUP($B663,Anteile!$A$2:$BI$10000,26,FALSE)),VLOOKUP($B663,Anteile!$A$2:$BI$10000,26,FALSE),"0")</f>
        <v>0</v>
      </c>
      <c r="AE663" s="9" t="str">
        <f>IF(ISNUMBER(VLOOKUP($B663,Anteile!$A$2:$BI$10000,27,FALSE)),VLOOKUP($B663,Anteile!$A$2:$BI$10000,27,FALSE),"0")</f>
        <v>0</v>
      </c>
      <c r="BE663" s="13">
        <f t="shared" ca="1" si="706"/>
        <v>663.80655226209058</v>
      </c>
      <c r="BG663" s="13">
        <f t="shared" ca="1" si="707"/>
        <v>67.749255424762453</v>
      </c>
      <c r="BS663" s="13">
        <f t="shared" ca="1" si="708"/>
        <v>0</v>
      </c>
      <c r="BT663" s="13">
        <f t="shared" ca="1" si="709"/>
        <v>36.229999999999997</v>
      </c>
      <c r="BU663" s="13">
        <f t="shared" ca="1" si="710"/>
        <v>24.670259537654236</v>
      </c>
      <c r="BV663" s="13">
        <f t="shared" ca="1" si="711"/>
        <v>21.223939866685576</v>
      </c>
      <c r="BW663" s="13">
        <f t="shared" ca="1" si="721"/>
        <v>0</v>
      </c>
      <c r="CN663" s="13">
        <f t="shared" ca="1" si="712"/>
        <v>5201.6099999999997</v>
      </c>
      <c r="CO663" s="13">
        <f t="shared" ca="1" si="713"/>
        <v>112.41</v>
      </c>
      <c r="CP663" s="13">
        <f t="shared" ca="1" si="714"/>
        <v>366.37830000000002</v>
      </c>
      <c r="CT663" s="34">
        <f t="shared" ca="1" si="715"/>
        <v>0.871929703987676</v>
      </c>
      <c r="CU663" s="34">
        <f t="shared" ca="1" si="716"/>
        <v>0.89662598707824837</v>
      </c>
      <c r="CV663" s="34">
        <f t="shared" ca="1" si="717"/>
        <v>0.87295136748640167</v>
      </c>
      <c r="DA663" s="33">
        <f t="shared" ca="1" si="718"/>
        <v>1.4101999999999999</v>
      </c>
      <c r="DB663" s="13">
        <f t="shared" ca="1" si="719"/>
        <v>936.1</v>
      </c>
      <c r="DE663" s="18">
        <f>IF(ISNUMBER(VLOOKUP(B663,CASH!$B$7:$D$10000,3,FALSE)),VLOOKUP(B663,CASH!$B$7:$D$10000,3,FALSE),0)</f>
        <v>0</v>
      </c>
      <c r="DS663" s="18">
        <f t="shared" ca="1" si="700"/>
        <v>0</v>
      </c>
      <c r="FA663" s="54">
        <f t="shared" si="701"/>
        <v>0</v>
      </c>
      <c r="FB663" s="54">
        <f t="shared" si="702"/>
        <v>0</v>
      </c>
      <c r="FC663" s="54">
        <f t="shared" si="697"/>
        <v>0</v>
      </c>
      <c r="FD663" s="34" t="e">
        <f t="shared" si="698"/>
        <v>#DIV/0!</v>
      </c>
      <c r="FE663" s="34" t="e">
        <f t="shared" si="720"/>
        <v>#DIV/0!</v>
      </c>
      <c r="FH663">
        <f t="shared" si="703"/>
        <v>0</v>
      </c>
      <c r="FI663">
        <f t="shared" si="704"/>
        <v>0</v>
      </c>
      <c r="FJ663">
        <f t="shared" si="705"/>
        <v>0</v>
      </c>
    </row>
    <row r="664" spans="2:166" x14ac:dyDescent="0.25">
      <c r="B664" s="15">
        <f>Kurse!B660</f>
        <v>40039</v>
      </c>
      <c r="D664" s="20" t="str">
        <f>IF(ISNUMBER(VLOOKUP(B664,CASH!$B$7:$E$2815,2,FALSE)),VLOOKUP(B664,CASH!$B$7:$E$2815,2,FALSE),"")</f>
        <v/>
      </c>
      <c r="E664" s="1"/>
      <c r="F664" s="20">
        <f t="shared" si="699"/>
        <v>0</v>
      </c>
      <c r="P664" s="9" t="str">
        <f>IF(ISNUMBER(VLOOKUP($B664,Anteile!$A$2:$BI$10000,12,FALSE)),VLOOKUP($B664,Anteile!$A$2:$BI$10000,12,FALSE),"0")</f>
        <v>0</v>
      </c>
      <c r="AC664" s="9" t="str">
        <f>IF(ISNUMBER(VLOOKUP($B664,Anteile!$A$2:$BI$10000,25,FALSE)),VLOOKUP($B664,Anteile!$A$2:$BI$10000,25,FALSE),"0")</f>
        <v>0</v>
      </c>
      <c r="AD664" s="9" t="str">
        <f>IF(ISNUMBER(VLOOKUP($B664,Anteile!$A$2:$BI$10000,26,FALSE)),VLOOKUP($B664,Anteile!$A$2:$BI$10000,26,FALSE),"0")</f>
        <v>0</v>
      </c>
      <c r="AE664" s="9" t="str">
        <f>IF(ISNUMBER(VLOOKUP($B664,Anteile!$A$2:$BI$10000,27,FALSE)),VLOOKUP($B664,Anteile!$A$2:$BI$10000,27,FALSE),"0")</f>
        <v>0</v>
      </c>
      <c r="BE664" s="13">
        <f t="shared" ca="1" si="706"/>
        <v>666.04464474332804</v>
      </c>
      <c r="BG664" s="13">
        <f t="shared" ca="1" si="707"/>
        <v>67.424829237377651</v>
      </c>
      <c r="BS664" s="13">
        <f t="shared" ca="1" si="708"/>
        <v>0</v>
      </c>
      <c r="BT664" s="13">
        <f t="shared" ca="1" si="709"/>
        <v>36.96</v>
      </c>
      <c r="BU664" s="13">
        <f t="shared" ca="1" si="710"/>
        <v>25.19540877403</v>
      </c>
      <c r="BV664" s="13">
        <f t="shared" ca="1" si="711"/>
        <v>21.913949721850575</v>
      </c>
      <c r="BW664" s="13">
        <f t="shared" ca="1" si="721"/>
        <v>0</v>
      </c>
      <c r="CN664" s="13">
        <f t="shared" ca="1" si="712"/>
        <v>5309.11</v>
      </c>
      <c r="CO664" s="13">
        <f t="shared" ca="1" si="713"/>
        <v>113.32</v>
      </c>
      <c r="CP664" s="13">
        <f t="shared" ca="1" si="714"/>
        <v>365.7328</v>
      </c>
      <c r="CT664" s="34">
        <f t="shared" ca="1" si="715"/>
        <v>0.88994959459436795</v>
      </c>
      <c r="CU664" s="34">
        <f t="shared" ca="1" si="716"/>
        <v>0.90388450187445157</v>
      </c>
      <c r="CV664" s="34">
        <f t="shared" ca="1" si="717"/>
        <v>0.87141336671585257</v>
      </c>
      <c r="DA664" s="33">
        <f t="shared" ca="1" si="718"/>
        <v>1.4200999999999999</v>
      </c>
      <c r="DB664" s="13">
        <f t="shared" ca="1" si="719"/>
        <v>945.85</v>
      </c>
      <c r="DE664" s="18">
        <f>IF(ISNUMBER(VLOOKUP(B664,CASH!$B$7:$D$10000,3,FALSE)),VLOOKUP(B664,CASH!$B$7:$D$10000,3,FALSE),0)</f>
        <v>0</v>
      </c>
      <c r="DS664" s="18">
        <f t="shared" ca="1" si="700"/>
        <v>0</v>
      </c>
      <c r="FA664" s="54">
        <f t="shared" si="701"/>
        <v>0</v>
      </c>
      <c r="FB664" s="54">
        <f t="shared" si="702"/>
        <v>0</v>
      </c>
      <c r="FC664" s="54">
        <f t="shared" si="697"/>
        <v>0</v>
      </c>
      <c r="FD664" s="34" t="e">
        <f t="shared" si="698"/>
        <v>#DIV/0!</v>
      </c>
      <c r="FE664" s="34" t="e">
        <f t="shared" si="720"/>
        <v>#DIV/0!</v>
      </c>
      <c r="FH664">
        <f t="shared" si="703"/>
        <v>0</v>
      </c>
      <c r="FI664">
        <f t="shared" si="704"/>
        <v>0</v>
      </c>
      <c r="FJ664">
        <f t="shared" si="705"/>
        <v>0</v>
      </c>
    </row>
    <row r="665" spans="2:166" x14ac:dyDescent="0.25">
      <c r="B665" s="15">
        <f>Kurse!B661</f>
        <v>40038</v>
      </c>
      <c r="D665" s="20" t="str">
        <f>IF(ISNUMBER(VLOOKUP(B665,CASH!$B$7:$E$2815,2,FALSE)),VLOOKUP(B665,CASH!$B$7:$E$2815,2,FALSE),"")</f>
        <v/>
      </c>
      <c r="E665" s="1"/>
      <c r="F665" s="20">
        <f t="shared" si="699"/>
        <v>0</v>
      </c>
      <c r="P665" s="9" t="str">
        <f>IF(ISNUMBER(VLOOKUP($B665,Anteile!$A$2:$BI$10000,12,FALSE)),VLOOKUP($B665,Anteile!$A$2:$BI$10000,12,FALSE),"0")</f>
        <v>0</v>
      </c>
      <c r="AC665" s="9" t="str">
        <f>IF(ISNUMBER(VLOOKUP($B665,Anteile!$A$2:$BI$10000,25,FALSE)),VLOOKUP($B665,Anteile!$A$2:$BI$10000,25,FALSE),"0")</f>
        <v>0</v>
      </c>
      <c r="AD665" s="9" t="str">
        <f>IF(ISNUMBER(VLOOKUP($B665,Anteile!$A$2:$BI$10000,26,FALSE)),VLOOKUP($B665,Anteile!$A$2:$BI$10000,26,FALSE),"0")</f>
        <v>0</v>
      </c>
      <c r="AE665" s="9" t="str">
        <f>IF(ISNUMBER(VLOOKUP($B665,Anteile!$A$2:$BI$10000,27,FALSE)),VLOOKUP($B665,Anteile!$A$2:$BI$10000,27,FALSE),"0")</f>
        <v>0</v>
      </c>
      <c r="BE665" s="13">
        <f t="shared" ca="1" si="706"/>
        <v>670.36777583187393</v>
      </c>
      <c r="BG665" s="13">
        <f t="shared" ca="1" si="707"/>
        <v>67.019264448336259</v>
      </c>
      <c r="BS665" s="13">
        <f t="shared" ca="1" si="708"/>
        <v>0</v>
      </c>
      <c r="BT665" s="13">
        <f t="shared" ca="1" si="709"/>
        <v>37.24</v>
      </c>
      <c r="BU665" s="13">
        <f t="shared" ca="1" si="710"/>
        <v>24.819614711033275</v>
      </c>
      <c r="BV665" s="13">
        <f t="shared" ca="1" si="711"/>
        <v>21.877408056042032</v>
      </c>
      <c r="BW665" s="13">
        <f t="shared" ca="1" si="721"/>
        <v>0</v>
      </c>
      <c r="CN665" s="13">
        <f t="shared" ca="1" si="712"/>
        <v>5401.11</v>
      </c>
      <c r="CO665" s="13">
        <f t="shared" ca="1" si="713"/>
        <v>112.74</v>
      </c>
      <c r="CP665" s="13">
        <f t="shared" ca="1" si="714"/>
        <v>364.73790000000002</v>
      </c>
      <c r="CT665" s="34">
        <f t="shared" ca="1" si="715"/>
        <v>0.90537126841590909</v>
      </c>
      <c r="CU665" s="34">
        <f t="shared" ca="1" si="716"/>
        <v>0.89925819574060772</v>
      </c>
      <c r="CV665" s="34">
        <f t="shared" ca="1" si="717"/>
        <v>0.86904286792945551</v>
      </c>
      <c r="DA665" s="33">
        <f t="shared" ca="1" si="718"/>
        <v>1.4275</v>
      </c>
      <c r="DB665" s="13">
        <f t="shared" ca="1" si="719"/>
        <v>956.95</v>
      </c>
      <c r="DE665" s="18">
        <f>IF(ISNUMBER(VLOOKUP(B665,CASH!$B$7:$D$10000,3,FALSE)),VLOOKUP(B665,CASH!$B$7:$D$10000,3,FALSE),0)</f>
        <v>0</v>
      </c>
      <c r="DS665" s="18">
        <f t="shared" ca="1" si="700"/>
        <v>0</v>
      </c>
      <c r="FA665" s="54">
        <f t="shared" si="701"/>
        <v>0</v>
      </c>
      <c r="FB665" s="54">
        <f t="shared" si="702"/>
        <v>0</v>
      </c>
      <c r="FC665" s="54">
        <f t="shared" ref="FC665:FC728" si="722">FA665-FA666-FB665</f>
        <v>0</v>
      </c>
      <c r="FD665" s="34" t="e">
        <f t="shared" ref="FD665:FD728" si="723">FC665/FA666</f>
        <v>#DIV/0!</v>
      </c>
      <c r="FE665" s="34" t="e">
        <f t="shared" si="720"/>
        <v>#DIV/0!</v>
      </c>
      <c r="FH665">
        <f t="shared" si="703"/>
        <v>0</v>
      </c>
      <c r="FI665">
        <f t="shared" si="704"/>
        <v>0</v>
      </c>
      <c r="FJ665">
        <f t="shared" si="705"/>
        <v>0</v>
      </c>
    </row>
    <row r="666" spans="2:166" x14ac:dyDescent="0.25">
      <c r="B666" s="15">
        <f>Kurse!B662</f>
        <v>40037</v>
      </c>
      <c r="D666" s="20" t="str">
        <f>IF(ISNUMBER(VLOOKUP(B666,CASH!$B$7:$E$2815,2,FALSE)),VLOOKUP(B666,CASH!$B$7:$E$2815,2,FALSE),"")</f>
        <v/>
      </c>
      <c r="E666" s="1"/>
      <c r="F666" s="20">
        <f t="shared" si="699"/>
        <v>0</v>
      </c>
      <c r="P666" s="9" t="str">
        <f>IF(ISNUMBER(VLOOKUP($B666,Anteile!$A$2:$BI$10000,12,FALSE)),VLOOKUP($B666,Anteile!$A$2:$BI$10000,12,FALSE),"0")</f>
        <v>0</v>
      </c>
      <c r="AC666" s="9" t="str">
        <f>IF(ISNUMBER(VLOOKUP($B666,Anteile!$A$2:$BI$10000,25,FALSE)),VLOOKUP($B666,Anteile!$A$2:$BI$10000,25,FALSE),"0")</f>
        <v>0</v>
      </c>
      <c r="AD666" s="9" t="str">
        <f>IF(ISNUMBER(VLOOKUP($B666,Anteile!$A$2:$BI$10000,26,FALSE)),VLOOKUP($B666,Anteile!$A$2:$BI$10000,26,FALSE),"0")</f>
        <v>0</v>
      </c>
      <c r="AE666" s="9" t="str">
        <f>IF(ISNUMBER(VLOOKUP($B666,Anteile!$A$2:$BI$10000,27,FALSE)),VLOOKUP($B666,Anteile!$A$2:$BI$10000,27,FALSE),"0")</f>
        <v>0</v>
      </c>
      <c r="BE666" s="13">
        <f t="shared" ca="1" si="706"/>
        <v>667.69836803601584</v>
      </c>
      <c r="BG666" s="13">
        <f t="shared" ca="1" si="707"/>
        <v>67.079347214406297</v>
      </c>
      <c r="BS666" s="13">
        <f t="shared" ca="1" si="708"/>
        <v>0</v>
      </c>
      <c r="BT666" s="13">
        <f t="shared" ca="1" si="709"/>
        <v>36.94</v>
      </c>
      <c r="BU666" s="13">
        <f t="shared" ca="1" si="710"/>
        <v>24.416150815981993</v>
      </c>
      <c r="BV666" s="13">
        <f t="shared" ca="1" si="711"/>
        <v>21.574282498593135</v>
      </c>
      <c r="BW666" s="13">
        <f t="shared" ca="1" si="721"/>
        <v>0</v>
      </c>
      <c r="CN666" s="13">
        <f t="shared" ca="1" si="712"/>
        <v>5350.09</v>
      </c>
      <c r="CO666" s="13">
        <f t="shared" ca="1" si="713"/>
        <v>112.58</v>
      </c>
      <c r="CP666" s="13">
        <f t="shared" ca="1" si="714"/>
        <v>365.12799999999999</v>
      </c>
      <c r="CT666" s="34">
        <f t="shared" ca="1" si="715"/>
        <v>0.89681894452052846</v>
      </c>
      <c r="CU666" s="34">
        <f t="shared" ca="1" si="716"/>
        <v>0.89798197335885777</v>
      </c>
      <c r="CV666" s="34">
        <f t="shared" ca="1" si="717"/>
        <v>0.86997233981263311</v>
      </c>
      <c r="DA666" s="33">
        <f t="shared" ca="1" si="718"/>
        <v>1.4216</v>
      </c>
      <c r="DB666" s="13">
        <f t="shared" ca="1" si="719"/>
        <v>949.2</v>
      </c>
      <c r="DE666" s="18">
        <f>IF(ISNUMBER(VLOOKUP(B666,CASH!$B$7:$D$10000,3,FALSE)),VLOOKUP(B666,CASH!$B$7:$D$10000,3,FALSE),0)</f>
        <v>0</v>
      </c>
      <c r="DS666" s="18">
        <f t="shared" ca="1" si="700"/>
        <v>0</v>
      </c>
      <c r="FA666" s="54">
        <f t="shared" si="701"/>
        <v>0</v>
      </c>
      <c r="FB666" s="54">
        <f t="shared" si="702"/>
        <v>0</v>
      </c>
      <c r="FC666" s="54">
        <f t="shared" si="722"/>
        <v>0</v>
      </c>
      <c r="FD666" s="34" t="e">
        <f t="shared" si="723"/>
        <v>#DIV/0!</v>
      </c>
      <c r="FE666" s="34" t="e">
        <f t="shared" si="720"/>
        <v>#DIV/0!</v>
      </c>
      <c r="FH666">
        <f t="shared" si="703"/>
        <v>0</v>
      </c>
      <c r="FI666">
        <f t="shared" si="704"/>
        <v>0</v>
      </c>
      <c r="FJ666">
        <f t="shared" si="705"/>
        <v>0</v>
      </c>
    </row>
    <row r="667" spans="2:166" x14ac:dyDescent="0.25">
      <c r="B667" s="15">
        <f>Kurse!B663</f>
        <v>40036</v>
      </c>
      <c r="D667" s="20" t="str">
        <f>IF(ISNUMBER(VLOOKUP(B667,CASH!$B$7:$E$2815,2,FALSE)),VLOOKUP(B667,CASH!$B$7:$E$2815,2,FALSE),"")</f>
        <v/>
      </c>
      <c r="E667" s="1"/>
      <c r="F667" s="20">
        <f t="shared" si="699"/>
        <v>0</v>
      </c>
      <c r="P667" s="9" t="str">
        <f>IF(ISNUMBER(VLOOKUP($B667,Anteile!$A$2:$BI$10000,12,FALSE)),VLOOKUP($B667,Anteile!$A$2:$BI$10000,12,FALSE),"0")</f>
        <v>0</v>
      </c>
      <c r="AC667" s="9" t="str">
        <f>IF(ISNUMBER(VLOOKUP($B667,Anteile!$A$2:$BI$10000,25,FALSE)),VLOOKUP($B667,Anteile!$A$2:$BI$10000,25,FALSE),"0")</f>
        <v>0</v>
      </c>
      <c r="AD667" s="9" t="str">
        <f>IF(ISNUMBER(VLOOKUP($B667,Anteile!$A$2:$BI$10000,26,FALSE)),VLOOKUP($B667,Anteile!$A$2:$BI$10000,26,FALSE),"0")</f>
        <v>0</v>
      </c>
      <c r="AE667" s="9" t="str">
        <f>IF(ISNUMBER(VLOOKUP($B667,Anteile!$A$2:$BI$10000,27,FALSE)),VLOOKUP($B667,Anteile!$A$2:$BI$10000,27,FALSE),"0")</f>
        <v>0</v>
      </c>
      <c r="BE667" s="13">
        <f t="shared" ca="1" si="706"/>
        <v>669.18781367074291</v>
      </c>
      <c r="BG667" s="13">
        <f t="shared" ca="1" si="707"/>
        <v>67.470135010956383</v>
      </c>
      <c r="BS667" s="13">
        <f t="shared" ca="1" si="708"/>
        <v>0</v>
      </c>
      <c r="BT667" s="13">
        <f t="shared" ca="1" si="709"/>
        <v>36.549999999999997</v>
      </c>
      <c r="BU667" s="13">
        <f t="shared" ca="1" si="710"/>
        <v>24.853325793454438</v>
      </c>
      <c r="BV667" s="13">
        <f t="shared" ca="1" si="711"/>
        <v>21.792606206262811</v>
      </c>
      <c r="BW667" s="13">
        <f t="shared" ca="1" si="721"/>
        <v>0</v>
      </c>
      <c r="CN667" s="13">
        <f t="shared" ca="1" si="712"/>
        <v>5285.81</v>
      </c>
      <c r="CO667" s="13">
        <f t="shared" ca="1" si="713"/>
        <v>113.16</v>
      </c>
      <c r="CP667" s="13">
        <f t="shared" ca="1" si="714"/>
        <v>364.03649999999999</v>
      </c>
      <c r="CT667" s="34">
        <f t="shared" ca="1" si="715"/>
        <v>0.88604388807217349</v>
      </c>
      <c r="CU667" s="34">
        <f t="shared" ca="1" si="716"/>
        <v>0.9026082794927015</v>
      </c>
      <c r="CV667" s="34">
        <f t="shared" ca="1" si="717"/>
        <v>0.86737167700697193</v>
      </c>
      <c r="DA667" s="33">
        <f t="shared" ca="1" si="718"/>
        <v>1.4147000000000001</v>
      </c>
      <c r="DB667" s="13">
        <f t="shared" ca="1" si="719"/>
        <v>946.7</v>
      </c>
      <c r="DE667" s="18">
        <f>IF(ISNUMBER(VLOOKUP(B667,CASH!$B$7:$D$10000,3,FALSE)),VLOOKUP(B667,CASH!$B$7:$D$10000,3,FALSE),0)</f>
        <v>0</v>
      </c>
      <c r="DS667" s="18">
        <f t="shared" ca="1" si="700"/>
        <v>0</v>
      </c>
      <c r="FA667" s="54">
        <f t="shared" si="701"/>
        <v>0</v>
      </c>
      <c r="FB667" s="54">
        <f t="shared" si="702"/>
        <v>0</v>
      </c>
      <c r="FC667" s="54">
        <f t="shared" si="722"/>
        <v>0</v>
      </c>
      <c r="FD667" s="34" t="e">
        <f t="shared" si="723"/>
        <v>#DIV/0!</v>
      </c>
      <c r="FE667" s="34" t="e">
        <f t="shared" si="720"/>
        <v>#DIV/0!</v>
      </c>
      <c r="FH667">
        <f t="shared" si="703"/>
        <v>0</v>
      </c>
      <c r="FI667">
        <f t="shared" si="704"/>
        <v>0</v>
      </c>
      <c r="FJ667">
        <f t="shared" si="705"/>
        <v>0</v>
      </c>
    </row>
    <row r="668" spans="2:166" x14ac:dyDescent="0.25">
      <c r="B668" s="15">
        <f>Kurse!B664</f>
        <v>40035</v>
      </c>
      <c r="D668" s="20" t="str">
        <f>IF(ISNUMBER(VLOOKUP(B668,CASH!$B$7:$E$2815,2,FALSE)),VLOOKUP(B668,CASH!$B$7:$E$2815,2,FALSE),"")</f>
        <v/>
      </c>
      <c r="E668" s="1"/>
      <c r="F668" s="20">
        <f t="shared" si="699"/>
        <v>0</v>
      </c>
      <c r="P668" s="9" t="str">
        <f>IF(ISNUMBER(VLOOKUP($B668,Anteile!$A$2:$BI$10000,12,FALSE)),VLOOKUP($B668,Anteile!$A$2:$BI$10000,12,FALSE),"0")</f>
        <v>0</v>
      </c>
      <c r="AC668" s="9" t="str">
        <f>IF(ISNUMBER(VLOOKUP($B668,Anteile!$A$2:$BI$10000,25,FALSE)),VLOOKUP($B668,Anteile!$A$2:$BI$10000,25,FALSE),"0")</f>
        <v>0</v>
      </c>
      <c r="AD668" s="9" t="str">
        <f>IF(ISNUMBER(VLOOKUP($B668,Anteile!$A$2:$BI$10000,26,FALSE)),VLOOKUP($B668,Anteile!$A$2:$BI$10000,26,FALSE),"0")</f>
        <v>0</v>
      </c>
      <c r="AE668" s="9" t="str">
        <f>IF(ISNUMBER(VLOOKUP($B668,Anteile!$A$2:$BI$10000,27,FALSE)),VLOOKUP($B668,Anteile!$A$2:$BI$10000,27,FALSE),"0")</f>
        <v>0</v>
      </c>
      <c r="BE668" s="13">
        <f t="shared" ca="1" si="706"/>
        <v>668.32755325925393</v>
      </c>
      <c r="BG668" s="13">
        <f t="shared" ca="1" si="707"/>
        <v>67.789652487791074</v>
      </c>
      <c r="BS668" s="13">
        <f t="shared" ca="1" si="708"/>
        <v>0</v>
      </c>
      <c r="BT668" s="13">
        <f t="shared" ca="1" si="709"/>
        <v>37.07</v>
      </c>
      <c r="BU668" s="13">
        <f t="shared" ca="1" si="710"/>
        <v>24.559416802321469</v>
      </c>
      <c r="BV668" s="13">
        <f t="shared" ca="1" si="711"/>
        <v>22.075164555170218</v>
      </c>
      <c r="BW668" s="13">
        <f t="shared" ca="1" si="721"/>
        <v>0</v>
      </c>
      <c r="CN668" s="13">
        <f t="shared" ca="1" si="712"/>
        <v>5418.12</v>
      </c>
      <c r="CO668" s="13">
        <f t="shared" ca="1" si="713"/>
        <v>113.19</v>
      </c>
      <c r="CP668" s="13">
        <f t="shared" ca="1" si="714"/>
        <v>364.85599999999999</v>
      </c>
      <c r="CT668" s="34">
        <f t="shared" ca="1" si="715"/>
        <v>0.9082226018040005</v>
      </c>
      <c r="CU668" s="34">
        <f t="shared" ca="1" si="716"/>
        <v>0.90284757118927972</v>
      </c>
      <c r="CV668" s="34">
        <f t="shared" ca="1" si="717"/>
        <v>0.86932425893023291</v>
      </c>
      <c r="DA668" s="33">
        <f t="shared" ca="1" si="718"/>
        <v>1.4129</v>
      </c>
      <c r="DB668" s="13">
        <f t="shared" ca="1" si="719"/>
        <v>944.28</v>
      </c>
      <c r="DE668" s="18">
        <f>IF(ISNUMBER(VLOOKUP(B668,CASH!$B$7:$D$10000,3,FALSE)),VLOOKUP(B668,CASH!$B$7:$D$10000,3,FALSE),0)</f>
        <v>0</v>
      </c>
      <c r="DS668" s="18">
        <f t="shared" ca="1" si="700"/>
        <v>0</v>
      </c>
      <c r="FA668" s="54">
        <f t="shared" si="701"/>
        <v>0</v>
      </c>
      <c r="FB668" s="54">
        <f t="shared" si="702"/>
        <v>0</v>
      </c>
      <c r="FC668" s="54">
        <f t="shared" si="722"/>
        <v>0</v>
      </c>
      <c r="FD668" s="34" t="e">
        <f t="shared" si="723"/>
        <v>#DIV/0!</v>
      </c>
      <c r="FE668" s="34" t="e">
        <f t="shared" si="720"/>
        <v>#DIV/0!</v>
      </c>
      <c r="FH668">
        <f t="shared" si="703"/>
        <v>0</v>
      </c>
      <c r="FI668">
        <f t="shared" si="704"/>
        <v>0</v>
      </c>
      <c r="FJ668">
        <f t="shared" si="705"/>
        <v>0</v>
      </c>
    </row>
    <row r="669" spans="2:166" x14ac:dyDescent="0.25">
      <c r="B669" s="15">
        <f>Kurse!B665</f>
        <v>40032</v>
      </c>
      <c r="D669" s="20" t="str">
        <f>IF(ISNUMBER(VLOOKUP(B669,CASH!$B$7:$E$2815,2,FALSE)),VLOOKUP(B669,CASH!$B$7:$E$2815,2,FALSE),"")</f>
        <v/>
      </c>
      <c r="E669" s="1"/>
      <c r="F669" s="20">
        <f t="shared" si="699"/>
        <v>0</v>
      </c>
      <c r="P669" s="9" t="str">
        <f>IF(ISNUMBER(VLOOKUP($B669,Anteile!$A$2:$BI$10000,12,FALSE)),VLOOKUP($B669,Anteile!$A$2:$BI$10000,12,FALSE),"0")</f>
        <v>0</v>
      </c>
      <c r="AC669" s="9" t="str">
        <f>IF(ISNUMBER(VLOOKUP($B669,Anteile!$A$2:$BI$10000,25,FALSE)),VLOOKUP($B669,Anteile!$A$2:$BI$10000,25,FALSE),"0")</f>
        <v>0</v>
      </c>
      <c r="AD669" s="9" t="str">
        <f>IF(ISNUMBER(VLOOKUP($B669,Anteile!$A$2:$BI$10000,26,FALSE)),VLOOKUP($B669,Anteile!$A$2:$BI$10000,26,FALSE),"0")</f>
        <v>0</v>
      </c>
      <c r="AE669" s="9" t="str">
        <f>IF(ISNUMBER(VLOOKUP($B669,Anteile!$A$2:$BI$10000,27,FALSE)),VLOOKUP($B669,Anteile!$A$2:$BI$10000,27,FALSE),"0")</f>
        <v>0</v>
      </c>
      <c r="BE669" s="13">
        <f t="shared" ca="1" si="706"/>
        <v>672.56574772615102</v>
      </c>
      <c r="BG669" s="13">
        <f t="shared" ca="1" si="707"/>
        <v>67.63731227525912</v>
      </c>
      <c r="BS669" s="13">
        <f t="shared" ca="1" si="708"/>
        <v>0</v>
      </c>
      <c r="BT669" s="13">
        <f t="shared" ca="1" si="709"/>
        <v>37.25</v>
      </c>
      <c r="BU669" s="13">
        <f t="shared" ca="1" si="710"/>
        <v>24.212084890361705</v>
      </c>
      <c r="BV669" s="13">
        <f t="shared" ca="1" si="711"/>
        <v>21.948811957977863</v>
      </c>
      <c r="BW669" s="13">
        <f t="shared" ca="1" si="721"/>
        <v>0</v>
      </c>
      <c r="CN669" s="13">
        <f t="shared" ca="1" si="712"/>
        <v>5458.96</v>
      </c>
      <c r="CO669" s="13">
        <f t="shared" ca="1" si="713"/>
        <v>112.83</v>
      </c>
      <c r="CP669" s="13">
        <f t="shared" ca="1" si="714"/>
        <v>365.16820000000001</v>
      </c>
      <c r="CT669" s="34">
        <f t="shared" ca="1" si="715"/>
        <v>0.91506848396564988</v>
      </c>
      <c r="CU669" s="34">
        <f t="shared" ca="1" si="716"/>
        <v>0.89997607083034215</v>
      </c>
      <c r="CV669" s="34">
        <f t="shared" ca="1" si="717"/>
        <v>0.87006812235481146</v>
      </c>
      <c r="DA669" s="33">
        <f t="shared" ca="1" si="718"/>
        <v>1.4182999999999999</v>
      </c>
      <c r="DB669" s="13">
        <f t="shared" ca="1" si="719"/>
        <v>953.9</v>
      </c>
      <c r="DE669" s="18">
        <f>IF(ISNUMBER(VLOOKUP(B669,CASH!$B$7:$D$10000,3,FALSE)),VLOOKUP(B669,CASH!$B$7:$D$10000,3,FALSE),0)</f>
        <v>0</v>
      </c>
      <c r="DS669" s="18">
        <f t="shared" ca="1" si="700"/>
        <v>0</v>
      </c>
      <c r="FA669" s="54">
        <f t="shared" si="701"/>
        <v>0</v>
      </c>
      <c r="FB669" s="54">
        <f t="shared" si="702"/>
        <v>0</v>
      </c>
      <c r="FC669" s="54">
        <f t="shared" si="722"/>
        <v>0</v>
      </c>
      <c r="FD669" s="34" t="e">
        <f t="shared" si="723"/>
        <v>#DIV/0!</v>
      </c>
      <c r="FE669" s="34" t="e">
        <f t="shared" si="720"/>
        <v>#DIV/0!</v>
      </c>
      <c r="FH669">
        <f t="shared" si="703"/>
        <v>0</v>
      </c>
      <c r="FI669">
        <f t="shared" si="704"/>
        <v>0</v>
      </c>
      <c r="FJ669">
        <f t="shared" si="705"/>
        <v>0</v>
      </c>
    </row>
    <row r="670" spans="2:166" x14ac:dyDescent="0.25">
      <c r="B670" s="15">
        <f>Kurse!B666</f>
        <v>40031</v>
      </c>
      <c r="D670" s="20" t="str">
        <f>IF(ISNUMBER(VLOOKUP(B670,CASH!$B$7:$E$2815,2,FALSE)),VLOOKUP(B670,CASH!$B$7:$E$2815,2,FALSE),"")</f>
        <v/>
      </c>
      <c r="E670" s="1"/>
      <c r="F670" s="20">
        <f t="shared" si="699"/>
        <v>0</v>
      </c>
      <c r="P670" s="9" t="str">
        <f>IF(ISNUMBER(VLOOKUP($B670,Anteile!$A$2:$BI$10000,12,FALSE)),VLOOKUP($B670,Anteile!$A$2:$BI$10000,12,FALSE),"0")</f>
        <v>0</v>
      </c>
      <c r="AC670" s="9" t="str">
        <f>IF(ISNUMBER(VLOOKUP($B670,Anteile!$A$2:$BI$10000,25,FALSE)),VLOOKUP($B670,Anteile!$A$2:$BI$10000,25,FALSE),"0")</f>
        <v>0</v>
      </c>
      <c r="AD670" s="9" t="str">
        <f>IF(ISNUMBER(VLOOKUP($B670,Anteile!$A$2:$BI$10000,26,FALSE)),VLOOKUP($B670,Anteile!$A$2:$BI$10000,26,FALSE),"0")</f>
        <v>0</v>
      </c>
      <c r="AE670" s="9" t="str">
        <f>IF(ISNUMBER(VLOOKUP($B670,Anteile!$A$2:$BI$10000,27,FALSE)),VLOOKUP($B670,Anteile!$A$2:$BI$10000,27,FALSE),"0")</f>
        <v>0</v>
      </c>
      <c r="BE670" s="13">
        <f t="shared" ca="1" si="706"/>
        <v>669.92831790660443</v>
      </c>
      <c r="BG670" s="13">
        <f t="shared" ca="1" si="707"/>
        <v>66.768738255967705</v>
      </c>
      <c r="BS670" s="13">
        <f t="shared" ca="1" si="708"/>
        <v>0</v>
      </c>
      <c r="BT670" s="13">
        <f t="shared" ca="1" si="709"/>
        <v>36.799999999999997</v>
      </c>
      <c r="BU670" s="13">
        <f t="shared" ca="1" si="710"/>
        <v>24.323195768668661</v>
      </c>
      <c r="BV670" s="13">
        <f t="shared" ca="1" si="711"/>
        <v>21.727329668035352</v>
      </c>
      <c r="BW670" s="13">
        <f t="shared" ca="1" si="721"/>
        <v>0</v>
      </c>
      <c r="CN670" s="13">
        <f t="shared" ca="1" si="712"/>
        <v>5369.98</v>
      </c>
      <c r="CO670" s="13">
        <f t="shared" ca="1" si="713"/>
        <v>112.15</v>
      </c>
      <c r="CP670" s="13">
        <f t="shared" ca="1" si="714"/>
        <v>365.4864</v>
      </c>
      <c r="CT670" s="34">
        <f t="shared" ca="1" si="715"/>
        <v>0.9001530433499898</v>
      </c>
      <c r="CU670" s="34">
        <f t="shared" ca="1" si="716"/>
        <v>0.89455212570790466</v>
      </c>
      <c r="CV670" s="34">
        <f t="shared" ca="1" si="717"/>
        <v>0.87082628168120768</v>
      </c>
      <c r="DA670" s="33">
        <f t="shared" ca="1" si="718"/>
        <v>1.4369000000000001</v>
      </c>
      <c r="DB670" s="13">
        <f t="shared" ca="1" si="719"/>
        <v>962.62</v>
      </c>
      <c r="DE670" s="18">
        <f>IF(ISNUMBER(VLOOKUP(B670,CASH!$B$7:$D$10000,3,FALSE)),VLOOKUP(B670,CASH!$B$7:$D$10000,3,FALSE),0)</f>
        <v>0</v>
      </c>
      <c r="DS670" s="18">
        <f t="shared" ca="1" si="700"/>
        <v>0</v>
      </c>
      <c r="FA670" s="54">
        <f t="shared" si="701"/>
        <v>0</v>
      </c>
      <c r="FB670" s="54">
        <f t="shared" si="702"/>
        <v>0</v>
      </c>
      <c r="FC670" s="54">
        <f t="shared" si="722"/>
        <v>0</v>
      </c>
      <c r="FD670" s="34" t="e">
        <f t="shared" si="723"/>
        <v>#DIV/0!</v>
      </c>
      <c r="FE670" s="34" t="e">
        <f t="shared" si="720"/>
        <v>#DIV/0!</v>
      </c>
      <c r="FH670">
        <f t="shared" si="703"/>
        <v>0</v>
      </c>
      <c r="FI670">
        <f t="shared" si="704"/>
        <v>0</v>
      </c>
      <c r="FJ670">
        <f t="shared" si="705"/>
        <v>0</v>
      </c>
    </row>
    <row r="671" spans="2:166" x14ac:dyDescent="0.25">
      <c r="B671" s="15">
        <f>Kurse!B667</f>
        <v>40030</v>
      </c>
      <c r="D671" s="20" t="str">
        <f>IF(ISNUMBER(VLOOKUP(B671,CASH!$B$7:$E$2815,2,FALSE)),VLOOKUP(B671,CASH!$B$7:$E$2815,2,FALSE),"")</f>
        <v/>
      </c>
      <c r="E671" s="1"/>
      <c r="F671" s="20">
        <f t="shared" si="699"/>
        <v>0</v>
      </c>
      <c r="P671" s="9" t="str">
        <f>IF(ISNUMBER(VLOOKUP($B671,Anteile!$A$2:$BI$10000,12,FALSE)),VLOOKUP($B671,Anteile!$A$2:$BI$10000,12,FALSE),"0")</f>
        <v>0</v>
      </c>
      <c r="AC671" s="9" t="str">
        <f>IF(ISNUMBER(VLOOKUP($B671,Anteile!$A$2:$BI$10000,25,FALSE)),VLOOKUP($B671,Anteile!$A$2:$BI$10000,25,FALSE),"0")</f>
        <v>0</v>
      </c>
      <c r="AD671" s="9" t="str">
        <f>IF(ISNUMBER(VLOOKUP($B671,Anteile!$A$2:$BI$10000,26,FALSE)),VLOOKUP($B671,Anteile!$A$2:$BI$10000,26,FALSE),"0")</f>
        <v>0</v>
      </c>
      <c r="AE671" s="9" t="str">
        <f>IF(ISNUMBER(VLOOKUP($B671,Anteile!$A$2:$BI$10000,27,FALSE)),VLOOKUP($B671,Anteile!$A$2:$BI$10000,27,FALSE),"0")</f>
        <v>0</v>
      </c>
      <c r="BE671" s="13">
        <f t="shared" ca="1" si="706"/>
        <v>668.67929766118391</v>
      </c>
      <c r="BG671" s="13">
        <f t="shared" ca="1" si="707"/>
        <v>66.736067735443115</v>
      </c>
      <c r="BS671" s="13">
        <f t="shared" ca="1" si="708"/>
        <v>0</v>
      </c>
      <c r="BT671" s="13">
        <f t="shared" ca="1" si="709"/>
        <v>36.64</v>
      </c>
      <c r="BU671" s="13">
        <f t="shared" ca="1" si="710"/>
        <v>24.109931292941912</v>
      </c>
      <c r="BV671" s="13">
        <f t="shared" ca="1" si="711"/>
        <v>21.639253244499965</v>
      </c>
      <c r="BW671" s="13">
        <f t="shared" ca="1" si="721"/>
        <v>0</v>
      </c>
      <c r="CN671" s="13">
        <f t="shared" ca="1" si="712"/>
        <v>5353.01</v>
      </c>
      <c r="CO671" s="13">
        <f t="shared" ca="1" si="713"/>
        <v>112.91</v>
      </c>
      <c r="CP671" s="13">
        <f t="shared" ca="1" si="714"/>
        <v>364.94830000000002</v>
      </c>
      <c r="CT671" s="34">
        <f t="shared" ca="1" si="715"/>
        <v>0.89730841503747305</v>
      </c>
      <c r="CU671" s="34">
        <f t="shared" ca="1" si="716"/>
        <v>0.90061418202121712</v>
      </c>
      <c r="CV671" s="34">
        <f t="shared" ca="1" si="717"/>
        <v>0.86954417755319457</v>
      </c>
      <c r="DA671" s="33">
        <f t="shared" ca="1" si="718"/>
        <v>1.4409000000000001</v>
      </c>
      <c r="DB671" s="13">
        <f t="shared" ca="1" si="719"/>
        <v>963.5</v>
      </c>
      <c r="DE671" s="18">
        <f>IF(ISNUMBER(VLOOKUP(B671,CASH!$B$7:$D$10000,3,FALSE)),VLOOKUP(B671,CASH!$B$7:$D$10000,3,FALSE),0)</f>
        <v>0</v>
      </c>
      <c r="DS671" s="18">
        <f t="shared" ca="1" si="700"/>
        <v>0</v>
      </c>
      <c r="FA671" s="54">
        <f t="shared" si="701"/>
        <v>0</v>
      </c>
      <c r="FB671" s="54">
        <f t="shared" si="702"/>
        <v>0</v>
      </c>
      <c r="FC671" s="54">
        <f t="shared" si="722"/>
        <v>0</v>
      </c>
      <c r="FD671" s="34" t="e">
        <f t="shared" si="723"/>
        <v>#DIV/0!</v>
      </c>
      <c r="FE671" s="34" t="e">
        <f t="shared" si="720"/>
        <v>#DIV/0!</v>
      </c>
      <c r="FH671">
        <f t="shared" si="703"/>
        <v>0</v>
      </c>
      <c r="FI671">
        <f t="shared" si="704"/>
        <v>0</v>
      </c>
      <c r="FJ671">
        <f t="shared" si="705"/>
        <v>0</v>
      </c>
    </row>
    <row r="672" spans="2:166" x14ac:dyDescent="0.25">
      <c r="B672" s="15">
        <f>Kurse!B668</f>
        <v>40029</v>
      </c>
      <c r="D672" s="20" t="str">
        <f>IF(ISNUMBER(VLOOKUP(B672,CASH!$B$7:$E$2815,2,FALSE)),VLOOKUP(B672,CASH!$B$7:$E$2815,2,FALSE),"")</f>
        <v/>
      </c>
      <c r="E672" s="1"/>
      <c r="F672" s="20">
        <f t="shared" si="699"/>
        <v>0</v>
      </c>
      <c r="P672" s="9" t="str">
        <f>IF(ISNUMBER(VLOOKUP($B672,Anteile!$A$2:$BI$10000,12,FALSE)),VLOOKUP($B672,Anteile!$A$2:$BI$10000,12,FALSE),"0")</f>
        <v>0</v>
      </c>
      <c r="AC672" s="9" t="str">
        <f>IF(ISNUMBER(VLOOKUP($B672,Anteile!$A$2:$BI$10000,25,FALSE)),VLOOKUP($B672,Anteile!$A$2:$BI$10000,25,FALSE),"0")</f>
        <v>0</v>
      </c>
      <c r="AD672" s="9" t="str">
        <f>IF(ISNUMBER(VLOOKUP($B672,Anteile!$A$2:$BI$10000,26,FALSE)),VLOOKUP($B672,Anteile!$A$2:$BI$10000,26,FALSE),"0")</f>
        <v>0</v>
      </c>
      <c r="AE672" s="9" t="str">
        <f>IF(ISNUMBER(VLOOKUP($B672,Anteile!$A$2:$BI$10000,27,FALSE)),VLOOKUP($B672,Anteile!$A$2:$BI$10000,27,FALSE),"0")</f>
        <v>0</v>
      </c>
      <c r="BE672" s="13">
        <f t="shared" ca="1" si="706"/>
        <v>669.59145453284316</v>
      </c>
      <c r="BG672" s="13">
        <f t="shared" ca="1" si="707"/>
        <v>66.490948186169106</v>
      </c>
      <c r="BS672" s="13">
        <f t="shared" ca="1" si="708"/>
        <v>0</v>
      </c>
      <c r="BT672" s="13">
        <f t="shared" ca="1" si="709"/>
        <v>36.76</v>
      </c>
      <c r="BU672" s="13">
        <f t="shared" ca="1" si="710"/>
        <v>24.332385378372752</v>
      </c>
      <c r="BV672" s="13">
        <f t="shared" ca="1" si="711"/>
        <v>21.779843240618714</v>
      </c>
      <c r="BW672" s="13">
        <f t="shared" ca="1" si="721"/>
        <v>0</v>
      </c>
      <c r="CN672" s="13">
        <f t="shared" ca="1" si="712"/>
        <v>5417.02</v>
      </c>
      <c r="CO672" s="13">
        <f t="shared" ca="1" si="713"/>
        <v>112.32</v>
      </c>
      <c r="CP672" s="13">
        <f t="shared" ca="1" si="714"/>
        <v>365.33940000000001</v>
      </c>
      <c r="CT672" s="34">
        <f t="shared" ca="1" si="715"/>
        <v>0.90803821222569958</v>
      </c>
      <c r="CU672" s="34">
        <f t="shared" ca="1" si="716"/>
        <v>0.89590811198851394</v>
      </c>
      <c r="CV672" s="34">
        <f t="shared" ca="1" si="717"/>
        <v>0.87047603208667512</v>
      </c>
      <c r="DA672" s="33">
        <f t="shared" ca="1" si="718"/>
        <v>1.4417</v>
      </c>
      <c r="DB672" s="13">
        <f t="shared" ca="1" si="719"/>
        <v>965.35</v>
      </c>
      <c r="DE672" s="18">
        <f>IF(ISNUMBER(VLOOKUP(B672,CASH!$B$7:$D$10000,3,FALSE)),VLOOKUP(B672,CASH!$B$7:$D$10000,3,FALSE),0)</f>
        <v>0</v>
      </c>
      <c r="DS672" s="18">
        <f t="shared" ca="1" si="700"/>
        <v>0</v>
      </c>
      <c r="FA672" s="54">
        <f t="shared" si="701"/>
        <v>0</v>
      </c>
      <c r="FB672" s="54">
        <f t="shared" si="702"/>
        <v>0</v>
      </c>
      <c r="FC672" s="54">
        <f t="shared" si="722"/>
        <v>0</v>
      </c>
      <c r="FD672" s="34" t="e">
        <f t="shared" si="723"/>
        <v>#DIV/0!</v>
      </c>
      <c r="FE672" s="34" t="e">
        <f t="shared" si="720"/>
        <v>#DIV/0!</v>
      </c>
      <c r="FH672">
        <f t="shared" si="703"/>
        <v>0</v>
      </c>
      <c r="FI672">
        <f t="shared" si="704"/>
        <v>0</v>
      </c>
      <c r="FJ672">
        <f t="shared" si="705"/>
        <v>0</v>
      </c>
    </row>
    <row r="673" spans="2:166" x14ac:dyDescent="0.25">
      <c r="B673" s="15">
        <f>Kurse!B669</f>
        <v>40028</v>
      </c>
      <c r="D673" s="20" t="str">
        <f>IF(ISNUMBER(VLOOKUP(B673,CASH!$B$7:$E$2815,2,FALSE)),VLOOKUP(B673,CASH!$B$7:$E$2815,2,FALSE),"")</f>
        <v/>
      </c>
      <c r="E673" s="1"/>
      <c r="F673" s="20">
        <f t="shared" si="699"/>
        <v>0</v>
      </c>
      <c r="P673" s="9" t="str">
        <f>IF(ISNUMBER(VLOOKUP($B673,Anteile!$A$2:$BI$10000,12,FALSE)),VLOOKUP($B673,Anteile!$A$2:$BI$10000,12,FALSE),"0")</f>
        <v>0</v>
      </c>
      <c r="AC673" s="9" t="str">
        <f>IF(ISNUMBER(VLOOKUP($B673,Anteile!$A$2:$BI$10000,25,FALSE)),VLOOKUP($B673,Anteile!$A$2:$BI$10000,25,FALSE),"0")</f>
        <v>0</v>
      </c>
      <c r="AD673" s="9" t="str">
        <f>IF(ISNUMBER(VLOOKUP($B673,Anteile!$A$2:$BI$10000,26,FALSE)),VLOOKUP($B673,Anteile!$A$2:$BI$10000,26,FALSE),"0")</f>
        <v>0</v>
      </c>
      <c r="AE673" s="9" t="str">
        <f>IF(ISNUMBER(VLOOKUP($B673,Anteile!$A$2:$BI$10000,27,FALSE)),VLOOKUP($B673,Anteile!$A$2:$BI$10000,27,FALSE),"0")</f>
        <v>0</v>
      </c>
      <c r="BE673" s="13">
        <f t="shared" ca="1" si="706"/>
        <v>663.16191269345541</v>
      </c>
      <c r="BG673" s="13">
        <f t="shared" ca="1" si="707"/>
        <v>66.160038864598505</v>
      </c>
      <c r="BS673" s="13">
        <f t="shared" ca="1" si="708"/>
        <v>0</v>
      </c>
      <c r="BT673" s="13">
        <f t="shared" ca="1" si="709"/>
        <v>36.869999999999997</v>
      </c>
      <c r="BU673" s="13">
        <f t="shared" ca="1" si="710"/>
        <v>24.311194392393642</v>
      </c>
      <c r="BV673" s="13">
        <f t="shared" ca="1" si="711"/>
        <v>21.896037198972863</v>
      </c>
      <c r="BW673" s="13">
        <f t="shared" ca="1" si="721"/>
        <v>0</v>
      </c>
      <c r="CN673" s="13">
        <f t="shared" ca="1" si="712"/>
        <v>5426.85</v>
      </c>
      <c r="CO673" s="13">
        <f t="shared" ca="1" si="713"/>
        <v>111.21</v>
      </c>
      <c r="CP673" s="13">
        <f t="shared" ca="1" si="714"/>
        <v>365.84769999999997</v>
      </c>
      <c r="CT673" s="34">
        <f t="shared" ca="1" si="715"/>
        <v>0.90968598454815341</v>
      </c>
      <c r="CU673" s="34">
        <f t="shared" ca="1" si="716"/>
        <v>0.88705431921512312</v>
      </c>
      <c r="CV673" s="34">
        <f t="shared" ca="1" si="717"/>
        <v>0.87168713323566049</v>
      </c>
      <c r="DA673" s="33">
        <f t="shared" ca="1" si="718"/>
        <v>1.4409000000000001</v>
      </c>
      <c r="DB673" s="13">
        <f t="shared" ca="1" si="719"/>
        <v>955.55</v>
      </c>
      <c r="DE673" s="18">
        <f>IF(ISNUMBER(VLOOKUP(B673,CASH!$B$7:$D$10000,3,FALSE)),VLOOKUP(B673,CASH!$B$7:$D$10000,3,FALSE),0)</f>
        <v>0</v>
      </c>
      <c r="DS673" s="18">
        <f t="shared" ca="1" si="700"/>
        <v>0</v>
      </c>
      <c r="FA673" s="54">
        <f t="shared" si="701"/>
        <v>0</v>
      </c>
      <c r="FB673" s="54">
        <f t="shared" si="702"/>
        <v>0</v>
      </c>
      <c r="FC673" s="54">
        <f t="shared" si="722"/>
        <v>0</v>
      </c>
      <c r="FD673" s="34" t="e">
        <f t="shared" si="723"/>
        <v>#DIV/0!</v>
      </c>
      <c r="FE673" s="34" t="e">
        <f t="shared" si="720"/>
        <v>#DIV/0!</v>
      </c>
      <c r="FH673">
        <f t="shared" si="703"/>
        <v>0</v>
      </c>
      <c r="FI673">
        <f t="shared" si="704"/>
        <v>0</v>
      </c>
      <c r="FJ673">
        <f t="shared" si="705"/>
        <v>0</v>
      </c>
    </row>
    <row r="674" spans="2:166" x14ac:dyDescent="0.25">
      <c r="B674" s="15">
        <f>Kurse!B670</f>
        <v>40025</v>
      </c>
      <c r="D674" s="20" t="str">
        <f>IF(ISNUMBER(VLOOKUP(B674,CASH!$B$7:$E$2815,2,FALSE)),VLOOKUP(B674,CASH!$B$7:$E$2815,2,FALSE),"")</f>
        <v/>
      </c>
      <c r="E674" s="1"/>
      <c r="F674" s="20">
        <f t="shared" si="699"/>
        <v>0</v>
      </c>
      <c r="P674" s="9" t="str">
        <f>IF(ISNUMBER(VLOOKUP($B674,Anteile!$A$2:$BI$10000,12,FALSE)),VLOOKUP($B674,Anteile!$A$2:$BI$10000,12,FALSE),"0")</f>
        <v>0</v>
      </c>
      <c r="AC674" s="9" t="str">
        <f>IF(ISNUMBER(VLOOKUP($B674,Anteile!$A$2:$BI$10000,25,FALSE)),VLOOKUP($B674,Anteile!$A$2:$BI$10000,25,FALSE),"0")</f>
        <v>0</v>
      </c>
      <c r="AD674" s="9" t="str">
        <f>IF(ISNUMBER(VLOOKUP($B674,Anteile!$A$2:$BI$10000,26,FALSE)),VLOOKUP($B674,Anteile!$A$2:$BI$10000,26,FALSE),"0")</f>
        <v>0</v>
      </c>
      <c r="AE674" s="9" t="str">
        <f>IF(ISNUMBER(VLOOKUP($B674,Anteile!$A$2:$BI$10000,27,FALSE)),VLOOKUP($B674,Anteile!$A$2:$BI$10000,27,FALSE),"0")</f>
        <v>0</v>
      </c>
      <c r="BE674" s="13">
        <f t="shared" ca="1" si="706"/>
        <v>669.01655443322113</v>
      </c>
      <c r="BG674" s="13">
        <f t="shared" ca="1" si="707"/>
        <v>66.308922558922561</v>
      </c>
      <c r="BS674" s="13">
        <f t="shared" ca="1" si="708"/>
        <v>0</v>
      </c>
      <c r="BT674" s="13">
        <f t="shared" ca="1" si="709"/>
        <v>36.29</v>
      </c>
      <c r="BU674" s="13">
        <f t="shared" ca="1" si="710"/>
        <v>24.33361391694725</v>
      </c>
      <c r="BV674" s="13">
        <f t="shared" ca="1" si="711"/>
        <v>21.597923681257015</v>
      </c>
      <c r="BW674" s="13">
        <f t="shared" ca="1" si="721"/>
        <v>0</v>
      </c>
      <c r="CN674" s="13">
        <f t="shared" ca="1" si="712"/>
        <v>5332.14</v>
      </c>
      <c r="CO674" s="13">
        <f t="shared" ca="1" si="713"/>
        <v>111.19</v>
      </c>
      <c r="CP674" s="13">
        <f t="shared" ca="1" si="714"/>
        <v>364.7901</v>
      </c>
      <c r="CT674" s="34">
        <f t="shared" ca="1" si="715"/>
        <v>0.89381004185643431</v>
      </c>
      <c r="CU674" s="34">
        <f t="shared" ca="1" si="716"/>
        <v>0.88689479141740446</v>
      </c>
      <c r="CV674" s="34">
        <f t="shared" ca="1" si="717"/>
        <v>0.86916724227526909</v>
      </c>
      <c r="DA674" s="33">
        <f t="shared" ca="1" si="718"/>
        <v>1.4256</v>
      </c>
      <c r="DB674" s="13">
        <f t="shared" ca="1" si="719"/>
        <v>953.75</v>
      </c>
      <c r="DE674" s="18">
        <f>IF(ISNUMBER(VLOOKUP(B674,CASH!$B$7:$D$10000,3,FALSE)),VLOOKUP(B674,CASH!$B$7:$D$10000,3,FALSE),0)</f>
        <v>0</v>
      </c>
      <c r="DS674" s="18">
        <f t="shared" ca="1" si="700"/>
        <v>0</v>
      </c>
      <c r="FA674" s="54">
        <f t="shared" si="701"/>
        <v>0</v>
      </c>
      <c r="FB674" s="54">
        <f t="shared" si="702"/>
        <v>0</v>
      </c>
      <c r="FC674" s="54">
        <f t="shared" si="722"/>
        <v>0</v>
      </c>
      <c r="FD674" s="34" t="e">
        <f t="shared" si="723"/>
        <v>#DIV/0!</v>
      </c>
      <c r="FE674" s="34" t="e">
        <f t="shared" si="720"/>
        <v>#DIV/0!</v>
      </c>
      <c r="FH674">
        <f t="shared" si="703"/>
        <v>0</v>
      </c>
      <c r="FI674">
        <f t="shared" si="704"/>
        <v>0</v>
      </c>
      <c r="FJ674">
        <f t="shared" si="705"/>
        <v>0</v>
      </c>
    </row>
    <row r="675" spans="2:166" x14ac:dyDescent="0.25">
      <c r="B675" s="15">
        <f>Kurse!B671</f>
        <v>40024</v>
      </c>
      <c r="D675" s="20" t="str">
        <f>IF(ISNUMBER(VLOOKUP(B675,CASH!$B$7:$E$2815,2,FALSE)),VLOOKUP(B675,CASH!$B$7:$E$2815,2,FALSE),"")</f>
        <v/>
      </c>
      <c r="E675" s="1"/>
      <c r="F675" s="20">
        <f t="shared" si="699"/>
        <v>0</v>
      </c>
      <c r="P675" s="9" t="str">
        <f>IF(ISNUMBER(VLOOKUP($B675,Anteile!$A$2:$BI$10000,12,FALSE)),VLOOKUP($B675,Anteile!$A$2:$BI$10000,12,FALSE),"0")</f>
        <v>0</v>
      </c>
      <c r="AC675" s="9" t="str">
        <f>IF(ISNUMBER(VLOOKUP($B675,Anteile!$A$2:$BI$10000,25,FALSE)),VLOOKUP($B675,Anteile!$A$2:$BI$10000,25,FALSE),"0")</f>
        <v>0</v>
      </c>
      <c r="AD675" s="9" t="str">
        <f>IF(ISNUMBER(VLOOKUP($B675,Anteile!$A$2:$BI$10000,26,FALSE)),VLOOKUP($B675,Anteile!$A$2:$BI$10000,26,FALSE),"0")</f>
        <v>0</v>
      </c>
      <c r="AE675" s="9" t="str">
        <f>IF(ISNUMBER(VLOOKUP($B675,Anteile!$A$2:$BI$10000,27,FALSE)),VLOOKUP($B675,Anteile!$A$2:$BI$10000,27,FALSE),"0")</f>
        <v>0</v>
      </c>
      <c r="BE675" s="13">
        <f t="shared" ca="1" si="706"/>
        <v>663.3884825676347</v>
      </c>
      <c r="BG675" s="13">
        <f t="shared" ca="1" si="707"/>
        <v>66.87495562025137</v>
      </c>
      <c r="BS675" s="13">
        <f t="shared" ca="1" si="708"/>
        <v>0</v>
      </c>
      <c r="BT675" s="13">
        <f t="shared" ca="1" si="709"/>
        <v>36.35</v>
      </c>
      <c r="BU675" s="13">
        <f t="shared" ca="1" si="710"/>
        <v>24.17098629553362</v>
      </c>
      <c r="BV675" s="13">
        <f t="shared" ca="1" si="711"/>
        <v>21.586309735141658</v>
      </c>
      <c r="BW675" s="13">
        <f t="shared" ca="1" si="721"/>
        <v>0</v>
      </c>
      <c r="CN675" s="13">
        <f t="shared" ca="1" si="712"/>
        <v>5360.66</v>
      </c>
      <c r="CO675" s="13">
        <f t="shared" ca="1" si="713"/>
        <v>109.41</v>
      </c>
      <c r="CP675" s="13">
        <f t="shared" ca="1" si="714"/>
        <v>364.13310000000001</v>
      </c>
      <c r="CT675" s="34">
        <f t="shared" ca="1" si="715"/>
        <v>0.89859076074111199</v>
      </c>
      <c r="CU675" s="34">
        <f t="shared" ca="1" si="716"/>
        <v>0.87269681742043548</v>
      </c>
      <c r="CV675" s="34">
        <f t="shared" ca="1" si="717"/>
        <v>0.86760184102623616</v>
      </c>
      <c r="DA675" s="33">
        <f t="shared" ca="1" si="718"/>
        <v>1.4083000000000001</v>
      </c>
      <c r="DB675" s="13">
        <f t="shared" ca="1" si="719"/>
        <v>934.25</v>
      </c>
      <c r="DE675" s="18">
        <f>IF(ISNUMBER(VLOOKUP(B675,CASH!$B$7:$D$10000,3,FALSE)),VLOOKUP(B675,CASH!$B$7:$D$10000,3,FALSE),0)</f>
        <v>0</v>
      </c>
      <c r="DS675" s="18">
        <f t="shared" ca="1" si="700"/>
        <v>0</v>
      </c>
      <c r="FA675" s="54">
        <f t="shared" si="701"/>
        <v>0</v>
      </c>
      <c r="FB675" s="54">
        <f t="shared" si="702"/>
        <v>0</v>
      </c>
      <c r="FC675" s="54">
        <f t="shared" si="722"/>
        <v>0</v>
      </c>
      <c r="FD675" s="34" t="e">
        <f t="shared" si="723"/>
        <v>#DIV/0!</v>
      </c>
      <c r="FE675" s="34" t="e">
        <f t="shared" si="720"/>
        <v>#DIV/0!</v>
      </c>
      <c r="FH675">
        <f t="shared" si="703"/>
        <v>0</v>
      </c>
      <c r="FI675">
        <f t="shared" si="704"/>
        <v>0</v>
      </c>
      <c r="FJ675">
        <f t="shared" si="705"/>
        <v>0</v>
      </c>
    </row>
    <row r="676" spans="2:166" x14ac:dyDescent="0.25">
      <c r="B676" s="15">
        <f>Kurse!B672</f>
        <v>40023</v>
      </c>
      <c r="D676" s="20" t="str">
        <f>IF(ISNUMBER(VLOOKUP(B676,CASH!$B$7:$E$2815,2,FALSE)),VLOOKUP(B676,CASH!$B$7:$E$2815,2,FALSE),"")</f>
        <v/>
      </c>
      <c r="E676" s="1"/>
      <c r="F676" s="20">
        <f t="shared" si="699"/>
        <v>0</v>
      </c>
      <c r="P676" s="9" t="str">
        <f>IF(ISNUMBER(VLOOKUP($B676,Anteile!$A$2:$BI$10000,12,FALSE)),VLOOKUP($B676,Anteile!$A$2:$BI$10000,12,FALSE),"0")</f>
        <v>0</v>
      </c>
      <c r="AC676" s="9" t="str">
        <f>IF(ISNUMBER(VLOOKUP($B676,Anteile!$A$2:$BI$10000,25,FALSE)),VLOOKUP($B676,Anteile!$A$2:$BI$10000,25,FALSE),"0")</f>
        <v>0</v>
      </c>
      <c r="AD676" s="9" t="str">
        <f>IF(ISNUMBER(VLOOKUP($B676,Anteile!$A$2:$BI$10000,26,FALSE)),VLOOKUP($B676,Anteile!$A$2:$BI$10000,26,FALSE),"0")</f>
        <v>0</v>
      </c>
      <c r="AE676" s="9" t="str">
        <f>IF(ISNUMBER(VLOOKUP($B676,Anteile!$A$2:$BI$10000,27,FALSE)),VLOOKUP($B676,Anteile!$A$2:$BI$10000,27,FALSE),"0")</f>
        <v>0</v>
      </c>
      <c r="BE676" s="13">
        <f t="shared" ca="1" si="706"/>
        <v>662.6730412444698</v>
      </c>
      <c r="BG676" s="13">
        <f t="shared" ca="1" si="707"/>
        <v>66.975881261595546</v>
      </c>
      <c r="BS676" s="13">
        <f t="shared" ca="1" si="708"/>
        <v>0</v>
      </c>
      <c r="BT676" s="13">
        <f t="shared" ca="1" si="709"/>
        <v>35.56</v>
      </c>
      <c r="BU676" s="13">
        <f t="shared" ca="1" si="710"/>
        <v>24.090195518766947</v>
      </c>
      <c r="BV676" s="13">
        <f t="shared" ca="1" si="711"/>
        <v>21.400028542885686</v>
      </c>
      <c r="BW676" s="13">
        <f t="shared" ca="1" si="721"/>
        <v>0</v>
      </c>
      <c r="CN676" s="13">
        <f t="shared" ca="1" si="712"/>
        <v>5270.32</v>
      </c>
      <c r="CO676" s="13">
        <f t="shared" ca="1" si="713"/>
        <v>109.65</v>
      </c>
      <c r="CP676" s="13">
        <f t="shared" ca="1" si="714"/>
        <v>364.27670000000001</v>
      </c>
      <c r="CT676" s="34">
        <f t="shared" ca="1" si="715"/>
        <v>0.88344734755591603</v>
      </c>
      <c r="CU676" s="34">
        <f t="shared" ca="1" si="716"/>
        <v>0.87461115099306053</v>
      </c>
      <c r="CV676" s="34">
        <f t="shared" ca="1" si="717"/>
        <v>0.86794398960973862</v>
      </c>
      <c r="DA676" s="33">
        <f t="shared" ca="1" si="718"/>
        <v>1.4014</v>
      </c>
      <c r="DB676" s="13">
        <f t="shared" ca="1" si="719"/>
        <v>928.67</v>
      </c>
      <c r="DE676" s="18">
        <f>IF(ISNUMBER(VLOOKUP(B676,CASH!$B$7:$D$10000,3,FALSE)),VLOOKUP(B676,CASH!$B$7:$D$10000,3,FALSE),0)</f>
        <v>0</v>
      </c>
      <c r="DS676" s="18">
        <f t="shared" ca="1" si="700"/>
        <v>0</v>
      </c>
      <c r="FA676" s="54">
        <f t="shared" si="701"/>
        <v>0</v>
      </c>
      <c r="FB676" s="54">
        <f t="shared" si="702"/>
        <v>0</v>
      </c>
      <c r="FC676" s="54">
        <f t="shared" si="722"/>
        <v>0</v>
      </c>
      <c r="FD676" s="34" t="e">
        <f t="shared" si="723"/>
        <v>#DIV/0!</v>
      </c>
      <c r="FE676" s="34" t="e">
        <f t="shared" si="720"/>
        <v>#DIV/0!</v>
      </c>
      <c r="FH676">
        <f t="shared" si="703"/>
        <v>0</v>
      </c>
      <c r="FI676">
        <f t="shared" si="704"/>
        <v>0</v>
      </c>
      <c r="FJ676">
        <f t="shared" si="705"/>
        <v>0</v>
      </c>
    </row>
    <row r="677" spans="2:166" x14ac:dyDescent="0.25">
      <c r="B677" s="15">
        <f>Kurse!B673</f>
        <v>40022</v>
      </c>
      <c r="D677" s="20" t="str">
        <f>IF(ISNUMBER(VLOOKUP(B677,CASH!$B$7:$E$2815,2,FALSE)),VLOOKUP(B677,CASH!$B$7:$E$2815,2,FALSE),"")</f>
        <v/>
      </c>
      <c r="E677" s="1"/>
      <c r="F677" s="20">
        <f t="shared" si="699"/>
        <v>0</v>
      </c>
      <c r="P677" s="9" t="str">
        <f>IF(ISNUMBER(VLOOKUP($B677,Anteile!$A$2:$BI$10000,12,FALSE)),VLOOKUP($B677,Anteile!$A$2:$BI$10000,12,FALSE),"0")</f>
        <v>0</v>
      </c>
      <c r="AC677" s="9" t="str">
        <f>IF(ISNUMBER(VLOOKUP($B677,Anteile!$A$2:$BI$10000,25,FALSE)),VLOOKUP($B677,Anteile!$A$2:$BI$10000,25,FALSE),"0")</f>
        <v>0</v>
      </c>
      <c r="AD677" s="9" t="str">
        <f>IF(ISNUMBER(VLOOKUP($B677,Anteile!$A$2:$BI$10000,26,FALSE)),VLOOKUP($B677,Anteile!$A$2:$BI$10000,26,FALSE),"0")</f>
        <v>0</v>
      </c>
      <c r="AE677" s="9" t="str">
        <f>IF(ISNUMBER(VLOOKUP($B677,Anteile!$A$2:$BI$10000,27,FALSE)),VLOOKUP($B677,Anteile!$A$2:$BI$10000,27,FALSE),"0")</f>
        <v>0</v>
      </c>
      <c r="BE677" s="13">
        <f t="shared" ca="1" si="706"/>
        <v>663.90950866030391</v>
      </c>
      <c r="BG677" s="13">
        <f t="shared" ca="1" si="707"/>
        <v>66.786850477200417</v>
      </c>
      <c r="BS677" s="13">
        <f t="shared" ca="1" si="708"/>
        <v>0</v>
      </c>
      <c r="BT677" s="13">
        <f t="shared" ca="1" si="709"/>
        <v>35.26</v>
      </c>
      <c r="BU677" s="13">
        <f t="shared" ca="1" si="710"/>
        <v>24.100388829975259</v>
      </c>
      <c r="BV677" s="13">
        <f t="shared" ca="1" si="711"/>
        <v>21.569459172852596</v>
      </c>
      <c r="BW677" s="13">
        <f t="shared" ca="1" si="721"/>
        <v>0</v>
      </c>
      <c r="CN677" s="13">
        <f t="shared" ca="1" si="712"/>
        <v>5174.74</v>
      </c>
      <c r="CO677" s="13">
        <f t="shared" ca="1" si="713"/>
        <v>110.02</v>
      </c>
      <c r="CP677" s="13">
        <f t="shared" ca="1" si="714"/>
        <v>363.92419999999998</v>
      </c>
      <c r="CT677" s="34">
        <f t="shared" ca="1" si="715"/>
        <v>0.8674255694704498</v>
      </c>
      <c r="CU677" s="34">
        <f t="shared" ca="1" si="716"/>
        <v>0.87756241525085743</v>
      </c>
      <c r="CV677" s="34">
        <f t="shared" ca="1" si="717"/>
        <v>0.86710410537795146</v>
      </c>
      <c r="DA677" s="33">
        <f t="shared" ca="1" si="718"/>
        <v>1.4145000000000001</v>
      </c>
      <c r="DB677" s="13">
        <f t="shared" ca="1" si="719"/>
        <v>939.1</v>
      </c>
      <c r="DE677" s="18">
        <f>IF(ISNUMBER(VLOOKUP(B677,CASH!$B$7:$D$10000,3,FALSE)),VLOOKUP(B677,CASH!$B$7:$D$10000,3,FALSE),0)</f>
        <v>0</v>
      </c>
      <c r="DS677" s="18">
        <f t="shared" ca="1" si="700"/>
        <v>0</v>
      </c>
      <c r="FA677" s="54">
        <f t="shared" si="701"/>
        <v>0</v>
      </c>
      <c r="FB677" s="54">
        <f t="shared" si="702"/>
        <v>0</v>
      </c>
      <c r="FC677" s="54">
        <f t="shared" si="722"/>
        <v>0</v>
      </c>
      <c r="FD677" s="34" t="e">
        <f t="shared" si="723"/>
        <v>#DIV/0!</v>
      </c>
      <c r="FE677" s="34" t="e">
        <f t="shared" si="720"/>
        <v>#DIV/0!</v>
      </c>
      <c r="FH677">
        <f t="shared" si="703"/>
        <v>0</v>
      </c>
      <c r="FI677">
        <f t="shared" si="704"/>
        <v>0</v>
      </c>
      <c r="FJ677">
        <f t="shared" si="705"/>
        <v>0</v>
      </c>
    </row>
    <row r="678" spans="2:166" x14ac:dyDescent="0.25">
      <c r="B678" s="15">
        <f>Kurse!B674</f>
        <v>40021</v>
      </c>
      <c r="D678" s="20" t="str">
        <f>IF(ISNUMBER(VLOOKUP(B678,CASH!$B$7:$E$2815,2,FALSE)),VLOOKUP(B678,CASH!$B$7:$E$2815,2,FALSE),"")</f>
        <v/>
      </c>
      <c r="E678" s="1"/>
      <c r="F678" s="20">
        <f t="shared" ref="F678:F679" si="724">IF(ISNUMBER(F679+D678),F679+D678,F679)</f>
        <v>0</v>
      </c>
      <c r="P678" s="9" t="str">
        <f>IF(ISNUMBER(VLOOKUP($B678,Anteile!$A$2:$BI$10000,12,FALSE)),VLOOKUP($B678,Anteile!$A$2:$BI$10000,12,FALSE),"0")</f>
        <v>0</v>
      </c>
      <c r="AC678" s="9" t="str">
        <f>IF(ISNUMBER(VLOOKUP($B678,Anteile!$A$2:$BI$10000,25,FALSE)),VLOOKUP($B678,Anteile!$A$2:$BI$10000,25,FALSE),"0")</f>
        <v>0</v>
      </c>
      <c r="AD678" s="9" t="str">
        <f>IF(ISNUMBER(VLOOKUP($B678,Anteile!$A$2:$BI$10000,26,FALSE)),VLOOKUP($B678,Anteile!$A$2:$BI$10000,26,FALSE),"0")</f>
        <v>0</v>
      </c>
      <c r="AE678" s="9" t="str">
        <f>IF(ISNUMBER(VLOOKUP($B678,Anteile!$A$2:$BI$10000,27,FALSE)),VLOOKUP($B678,Anteile!$A$2:$BI$10000,27,FALSE),"0")</f>
        <v>0</v>
      </c>
      <c r="BE678" s="13">
        <f t="shared" ca="1" si="706"/>
        <v>669.59421510811558</v>
      </c>
      <c r="BG678" s="13">
        <f t="shared" ca="1" si="707"/>
        <v>66.329682673406339</v>
      </c>
      <c r="BS678" s="13">
        <f t="shared" ca="1" si="708"/>
        <v>0</v>
      </c>
      <c r="BT678" s="13">
        <f t="shared" ca="1" si="709"/>
        <v>35.590000000000003</v>
      </c>
      <c r="BU678" s="13">
        <f t="shared" ca="1" si="710"/>
        <v>23.616961527660767</v>
      </c>
      <c r="BV678" s="13">
        <f t="shared" ca="1" si="711"/>
        <v>21.342319573153606</v>
      </c>
      <c r="BW678" s="13">
        <f t="shared" ca="1" si="721"/>
        <v>0</v>
      </c>
      <c r="CN678" s="13">
        <f t="shared" ca="1" si="712"/>
        <v>5251.55</v>
      </c>
      <c r="CO678" s="13">
        <f t="shared" ca="1" si="713"/>
        <v>108.99</v>
      </c>
      <c r="CP678" s="13">
        <f t="shared" ca="1" si="714"/>
        <v>363.94720000000001</v>
      </c>
      <c r="CT678" s="34">
        <f t="shared" ca="1" si="715"/>
        <v>0.8803009908425431</v>
      </c>
      <c r="CU678" s="34">
        <f t="shared" ca="1" si="716"/>
        <v>0.86934673366834159</v>
      </c>
      <c r="CV678" s="34">
        <f t="shared" ca="1" si="717"/>
        <v>0.86715890633491921</v>
      </c>
      <c r="DA678" s="33">
        <f t="shared" ca="1" si="718"/>
        <v>1.4244000000000001</v>
      </c>
      <c r="DB678" s="13">
        <f t="shared" ca="1" si="719"/>
        <v>953.77</v>
      </c>
      <c r="DE678" s="18">
        <f>IF(ISNUMBER(VLOOKUP(B678,CASH!$B$7:$D$10000,3,FALSE)),VLOOKUP(B678,CASH!$B$7:$D$10000,3,FALSE),0)</f>
        <v>0</v>
      </c>
      <c r="DS678" s="18">
        <f t="shared" ca="1" si="700"/>
        <v>0</v>
      </c>
      <c r="FA678" s="54">
        <f t="shared" si="701"/>
        <v>0</v>
      </c>
      <c r="FB678" s="54">
        <f t="shared" si="702"/>
        <v>0</v>
      </c>
      <c r="FC678" s="54">
        <f t="shared" si="722"/>
        <v>0</v>
      </c>
      <c r="FD678" s="34" t="e">
        <f t="shared" si="723"/>
        <v>#DIV/0!</v>
      </c>
      <c r="FE678" s="34" t="e">
        <f t="shared" si="720"/>
        <v>#DIV/0!</v>
      </c>
      <c r="FH678">
        <f t="shared" si="703"/>
        <v>0</v>
      </c>
      <c r="FI678">
        <f t="shared" si="704"/>
        <v>0</v>
      </c>
      <c r="FJ678">
        <f t="shared" si="705"/>
        <v>0</v>
      </c>
    </row>
    <row r="679" spans="2:166" x14ac:dyDescent="0.25">
      <c r="B679" s="15">
        <f>Kurse!B675</f>
        <v>40018</v>
      </c>
      <c r="D679" s="20" t="str">
        <f>IF(ISNUMBER(VLOOKUP(B679,CASH!$B$7:$E$2815,2,FALSE)),VLOOKUP(B679,CASH!$B$7:$E$2815,2,FALSE),"")</f>
        <v/>
      </c>
      <c r="E679" s="1"/>
      <c r="F679" s="20">
        <f t="shared" si="724"/>
        <v>0</v>
      </c>
      <c r="P679" s="9" t="str">
        <f>IF(ISNUMBER(VLOOKUP($B679,Anteile!$A$2:$BI$10000,12,FALSE)),VLOOKUP($B679,Anteile!$A$2:$BI$10000,12,FALSE),"0")</f>
        <v>0</v>
      </c>
      <c r="AC679" s="9" t="str">
        <f>IF(ISNUMBER(VLOOKUP($B679,Anteile!$A$2:$BI$10000,25,FALSE)),VLOOKUP($B679,Anteile!$A$2:$BI$10000,25,FALSE),"0")</f>
        <v>0</v>
      </c>
      <c r="AD679" s="9" t="str">
        <f>IF(ISNUMBER(VLOOKUP($B679,Anteile!$A$2:$BI$10000,26,FALSE)),VLOOKUP($B679,Anteile!$A$2:$BI$10000,26,FALSE),"0")</f>
        <v>0</v>
      </c>
      <c r="AE679" s="9" t="str">
        <f>IF(ISNUMBER(VLOOKUP($B679,Anteile!$A$2:$BI$10000,27,FALSE)),VLOOKUP($B679,Anteile!$A$2:$BI$10000,27,FALSE),"0")</f>
        <v>0</v>
      </c>
      <c r="BE679" s="13">
        <f t="shared" ca="1" si="706"/>
        <v>669.30769772519193</v>
      </c>
      <c r="BG679" s="13">
        <f t="shared" ca="1" si="707"/>
        <v>66.406084935558852</v>
      </c>
      <c r="BS679" s="13">
        <f t="shared" ca="1" si="708"/>
        <v>0</v>
      </c>
      <c r="BT679" s="13">
        <f t="shared" ca="1" si="709"/>
        <v>35.44</v>
      </c>
      <c r="BU679" s="13">
        <f t="shared" ca="1" si="710"/>
        <v>23.522783294598209</v>
      </c>
      <c r="BV679" s="13">
        <f t="shared" ca="1" si="711"/>
        <v>21.156419466159591</v>
      </c>
      <c r="BW679" s="13">
        <f t="shared" ca="1" si="721"/>
        <v>0</v>
      </c>
      <c r="CN679" s="13">
        <f t="shared" ca="1" si="712"/>
        <v>5229.3599999999997</v>
      </c>
      <c r="CO679" s="13">
        <f t="shared" ca="1" si="713"/>
        <v>108.66</v>
      </c>
      <c r="CP679" s="13">
        <f t="shared" ca="1" si="714"/>
        <v>364.42399999999998</v>
      </c>
      <c r="CT679" s="34">
        <f t="shared" ca="1" si="715"/>
        <v>0.87658135016754302</v>
      </c>
      <c r="CU679" s="34">
        <f t="shared" ca="1" si="716"/>
        <v>0.86671452500598223</v>
      </c>
      <c r="CV679" s="34">
        <f t="shared" ca="1" si="717"/>
        <v>0.86829495399936196</v>
      </c>
      <c r="DA679" s="33">
        <f t="shared" ca="1" si="718"/>
        <v>1.4198999999999999</v>
      </c>
      <c r="DB679" s="13">
        <f t="shared" ca="1" si="719"/>
        <v>950.35</v>
      </c>
      <c r="DE679" s="18">
        <f>IF(ISNUMBER(VLOOKUP(B679,CASH!$B$7:$D$10000,3,FALSE)),VLOOKUP(B679,CASH!$B$7:$D$10000,3,FALSE),0)</f>
        <v>0</v>
      </c>
      <c r="DS679" s="18">
        <f t="shared" ca="1" si="700"/>
        <v>0</v>
      </c>
      <c r="FA679" s="54">
        <f t="shared" si="701"/>
        <v>0</v>
      </c>
      <c r="FB679" s="54">
        <f t="shared" si="702"/>
        <v>0</v>
      </c>
      <c r="FC679" s="54">
        <f t="shared" si="722"/>
        <v>0</v>
      </c>
      <c r="FD679" s="34" t="e">
        <f t="shared" si="723"/>
        <v>#DIV/0!</v>
      </c>
      <c r="FE679" s="34" t="e">
        <f t="shared" si="720"/>
        <v>#DIV/0!</v>
      </c>
      <c r="FH679">
        <f t="shared" si="703"/>
        <v>0</v>
      </c>
      <c r="FI679">
        <f t="shared" si="704"/>
        <v>0</v>
      </c>
      <c r="FJ679">
        <f t="shared" si="705"/>
        <v>0</v>
      </c>
    </row>
    <row r="680" spans="2:166" x14ac:dyDescent="0.25">
      <c r="B680" s="15">
        <f>Kurse!B676</f>
        <v>40017</v>
      </c>
      <c r="P680" s="9" t="str">
        <f>IF(ISNUMBER(VLOOKUP($B680,Anteile!$A$2:$BI$10000,12,FALSE)),VLOOKUP($B680,Anteile!$A$2:$BI$10000,12,FALSE),"0")</f>
        <v>0</v>
      </c>
      <c r="AC680" s="9" t="str">
        <f>IF(ISNUMBER(VLOOKUP($B680,Anteile!$A$2:$BI$10000,25,FALSE)),VLOOKUP($B680,Anteile!$A$2:$BI$10000,25,FALSE),"0")</f>
        <v>0</v>
      </c>
      <c r="AD680" s="9" t="str">
        <f>IF(ISNUMBER(VLOOKUP($B680,Anteile!$A$2:$BI$10000,26,FALSE)),VLOOKUP($B680,Anteile!$A$2:$BI$10000,26,FALSE),"0")</f>
        <v>0</v>
      </c>
      <c r="AE680" s="9" t="str">
        <f>IF(ISNUMBER(VLOOKUP($B680,Anteile!$A$2:$BI$10000,27,FALSE)),VLOOKUP($B680,Anteile!$A$2:$BI$10000,27,FALSE),"0")</f>
        <v>0</v>
      </c>
      <c r="BE680" s="13">
        <f t="shared" ca="1" si="706"/>
        <v>670.15041310641902</v>
      </c>
      <c r="BG680" s="13">
        <f t="shared" ca="1" si="707"/>
        <v>66.457171103735618</v>
      </c>
      <c r="BS680" s="13">
        <f t="shared" ca="1" si="708"/>
        <v>0</v>
      </c>
      <c r="BT680" s="13">
        <f t="shared" ca="1" si="709"/>
        <v>35.46</v>
      </c>
      <c r="BU680" s="13">
        <f t="shared" ca="1" si="710"/>
        <v>23.331685615422639</v>
      </c>
      <c r="BV680" s="13">
        <f t="shared" ca="1" si="711"/>
        <v>21.170821269684346</v>
      </c>
      <c r="BW680" s="13">
        <f t="shared" ca="1" si="721"/>
        <v>0</v>
      </c>
      <c r="CN680" s="13">
        <f t="shared" ca="1" si="712"/>
        <v>5247.28</v>
      </c>
      <c r="CO680" s="13">
        <f t="shared" ca="1" si="713"/>
        <v>107.38</v>
      </c>
      <c r="CP680" s="13">
        <f t="shared" ca="1" si="714"/>
        <v>364.06830000000002</v>
      </c>
      <c r="CT680" s="34">
        <f t="shared" ca="1" si="715"/>
        <v>0.8795852240249562</v>
      </c>
      <c r="CU680" s="34">
        <f t="shared" ca="1" si="716"/>
        <v>0.85650474595198212</v>
      </c>
      <c r="CV680" s="34">
        <f t="shared" ca="1" si="717"/>
        <v>0.86744744528660556</v>
      </c>
      <c r="DA680" s="33">
        <f t="shared" ca="1" si="718"/>
        <v>1.4160999999999999</v>
      </c>
      <c r="DB680" s="13">
        <f t="shared" ca="1" si="719"/>
        <v>949</v>
      </c>
      <c r="DE680" s="18">
        <f>IF(ISNUMBER(VLOOKUP(B680,CASH!$B$7:$D$10000,3,FALSE)),VLOOKUP(B680,CASH!$B$7:$D$10000,3,FALSE),0)</f>
        <v>0</v>
      </c>
      <c r="DS680" s="18">
        <f t="shared" ca="1" si="700"/>
        <v>0</v>
      </c>
      <c r="FA680" s="54">
        <f t="shared" si="701"/>
        <v>0</v>
      </c>
      <c r="FB680" s="54">
        <f t="shared" si="702"/>
        <v>0</v>
      </c>
      <c r="FC680" s="54">
        <f t="shared" si="722"/>
        <v>0</v>
      </c>
      <c r="FD680" s="34" t="e">
        <f t="shared" si="723"/>
        <v>#DIV/0!</v>
      </c>
      <c r="FE680" s="34" t="e">
        <f t="shared" si="720"/>
        <v>#DIV/0!</v>
      </c>
      <c r="FH680">
        <f t="shared" si="703"/>
        <v>0</v>
      </c>
      <c r="FI680">
        <f t="shared" si="704"/>
        <v>0</v>
      </c>
      <c r="FJ680">
        <f t="shared" si="705"/>
        <v>0</v>
      </c>
    </row>
    <row r="681" spans="2:166" x14ac:dyDescent="0.25">
      <c r="B681" s="15">
        <f>Kurse!B677</f>
        <v>40016</v>
      </c>
      <c r="P681" s="9" t="str">
        <f>IF(ISNUMBER(VLOOKUP($B681,Anteile!$A$2:$BI$10000,12,FALSE)),VLOOKUP($B681,Anteile!$A$2:$BI$10000,12,FALSE),"0")</f>
        <v>0</v>
      </c>
      <c r="AC681" s="9" t="str">
        <f>IF(ISNUMBER(VLOOKUP($B681,Anteile!$A$2:$BI$10000,25,FALSE)),VLOOKUP($B681,Anteile!$A$2:$BI$10000,25,FALSE),"0")</f>
        <v>0</v>
      </c>
      <c r="AD681" s="9" t="str">
        <f>IF(ISNUMBER(VLOOKUP($B681,Anteile!$A$2:$BI$10000,26,FALSE)),VLOOKUP($B681,Anteile!$A$2:$BI$10000,26,FALSE),"0")</f>
        <v>0</v>
      </c>
      <c r="AE681" s="9" t="str">
        <f>IF(ISNUMBER(VLOOKUP($B681,Anteile!$A$2:$BI$10000,27,FALSE)),VLOOKUP($B681,Anteile!$A$2:$BI$10000,27,FALSE),"0")</f>
        <v>0</v>
      </c>
      <c r="BE681" s="13">
        <f t="shared" ca="1" si="706"/>
        <v>669.2719335304887</v>
      </c>
      <c r="BG681" s="13">
        <f t="shared" ca="1" si="707"/>
        <v>66.032953105196455</v>
      </c>
      <c r="BS681" s="13">
        <f t="shared" ca="1" si="708"/>
        <v>0</v>
      </c>
      <c r="BT681" s="13">
        <f t="shared" ca="1" si="709"/>
        <v>34.79</v>
      </c>
      <c r="BU681" s="13">
        <f t="shared" ca="1" si="710"/>
        <v>23.334741585692157</v>
      </c>
      <c r="BV681" s="13">
        <f t="shared" ca="1" si="711"/>
        <v>20.701309674693704</v>
      </c>
      <c r="BW681" s="13">
        <f t="shared" ca="1" si="721"/>
        <v>0</v>
      </c>
      <c r="CN681" s="13">
        <f t="shared" ca="1" si="712"/>
        <v>5121.5600000000004</v>
      </c>
      <c r="CO681" s="13">
        <f t="shared" ca="1" si="713"/>
        <v>107.24</v>
      </c>
      <c r="CP681" s="13">
        <f t="shared" ca="1" si="714"/>
        <v>364.48309999999998</v>
      </c>
      <c r="CT681" s="34">
        <f t="shared" ca="1" si="715"/>
        <v>0.85851117149404177</v>
      </c>
      <c r="CU681" s="34">
        <f t="shared" ca="1" si="716"/>
        <v>0.85538805136795082</v>
      </c>
      <c r="CV681" s="34">
        <f t="shared" ca="1" si="717"/>
        <v>0.86843576863226579</v>
      </c>
      <c r="DA681" s="33">
        <f t="shared" ca="1" si="718"/>
        <v>1.4201999999999999</v>
      </c>
      <c r="DB681" s="13">
        <f t="shared" ca="1" si="719"/>
        <v>950.5</v>
      </c>
      <c r="DE681" s="18">
        <f>IF(ISNUMBER(VLOOKUP(B681,CASH!$B$7:$D$10000,3,FALSE)),VLOOKUP(B681,CASH!$B$7:$D$10000,3,FALSE),0)</f>
        <v>0</v>
      </c>
      <c r="DS681" s="18">
        <f t="shared" ca="1" si="700"/>
        <v>0</v>
      </c>
      <c r="FA681" s="54">
        <f t="shared" si="701"/>
        <v>0</v>
      </c>
      <c r="FB681" s="54">
        <f t="shared" si="702"/>
        <v>0</v>
      </c>
      <c r="FC681" s="54">
        <f t="shared" si="722"/>
        <v>0</v>
      </c>
      <c r="FD681" s="34" t="e">
        <f t="shared" si="723"/>
        <v>#DIV/0!</v>
      </c>
      <c r="FE681" s="34" t="e">
        <f t="shared" si="720"/>
        <v>#DIV/0!</v>
      </c>
      <c r="FH681">
        <f t="shared" si="703"/>
        <v>0</v>
      </c>
      <c r="FI681">
        <f t="shared" si="704"/>
        <v>0</v>
      </c>
      <c r="FJ681">
        <f t="shared" si="705"/>
        <v>0</v>
      </c>
    </row>
    <row r="682" spans="2:166" x14ac:dyDescent="0.25">
      <c r="B682" s="15">
        <f>Kurse!B678</f>
        <v>40015</v>
      </c>
      <c r="P682" s="9" t="str">
        <f>IF(ISNUMBER(VLOOKUP($B682,Anteile!$A$2:$BI$10000,12,FALSE)),VLOOKUP($B682,Anteile!$A$2:$BI$10000,12,FALSE),"0")</f>
        <v>0</v>
      </c>
      <c r="AC682" s="9" t="str">
        <f>IF(ISNUMBER(VLOOKUP($B682,Anteile!$A$2:$BI$10000,25,FALSE)),VLOOKUP($B682,Anteile!$A$2:$BI$10000,25,FALSE),"0")</f>
        <v>0</v>
      </c>
      <c r="AD682" s="9" t="str">
        <f>IF(ISNUMBER(VLOOKUP($B682,Anteile!$A$2:$BI$10000,26,FALSE)),VLOOKUP($B682,Anteile!$A$2:$BI$10000,26,FALSE),"0")</f>
        <v>0</v>
      </c>
      <c r="AE682" s="9" t="str">
        <f>IF(ISNUMBER(VLOOKUP($B682,Anteile!$A$2:$BI$10000,27,FALSE)),VLOOKUP($B682,Anteile!$A$2:$BI$10000,27,FALSE),"0")</f>
        <v>0</v>
      </c>
      <c r="BE682" s="13">
        <f t="shared" ca="1" si="706"/>
        <v>668.12227074235807</v>
      </c>
      <c r="BG682" s="13">
        <f t="shared" ca="1" si="707"/>
        <v>65.882518664600653</v>
      </c>
      <c r="BS682" s="13">
        <f t="shared" ca="1" si="708"/>
        <v>0</v>
      </c>
      <c r="BT682" s="13">
        <f t="shared" ca="1" si="709"/>
        <v>34.69</v>
      </c>
      <c r="BU682" s="13">
        <f t="shared" ca="1" si="710"/>
        <v>23.263839977461615</v>
      </c>
      <c r="BV682" s="13">
        <f t="shared" ca="1" si="711"/>
        <v>20.812790533878012</v>
      </c>
      <c r="BW682" s="13">
        <f t="shared" ca="1" si="721"/>
        <v>0</v>
      </c>
      <c r="CN682" s="13">
        <f t="shared" ca="1" si="712"/>
        <v>5093.97</v>
      </c>
      <c r="CO682" s="13">
        <f t="shared" ca="1" si="713"/>
        <v>106.53</v>
      </c>
      <c r="CP682" s="13">
        <f t="shared" ca="1" si="714"/>
        <v>363.8202</v>
      </c>
      <c r="CT682" s="34">
        <f t="shared" ca="1" si="715"/>
        <v>0.85388634561647303</v>
      </c>
      <c r="CU682" s="34">
        <f t="shared" ca="1" si="716"/>
        <v>0.84972481454893511</v>
      </c>
      <c r="CV682" s="34">
        <f t="shared" ca="1" si="717"/>
        <v>0.86685630974644556</v>
      </c>
      <c r="DA682" s="33">
        <f t="shared" ca="1" si="718"/>
        <v>1.4198</v>
      </c>
      <c r="DB682" s="13">
        <f t="shared" ca="1" si="719"/>
        <v>948.6</v>
      </c>
      <c r="DE682" s="18">
        <f>IF(ISNUMBER(VLOOKUP(B682,CASH!$B$7:$D$10000,3,FALSE)),VLOOKUP(B682,CASH!$B$7:$D$10000,3,FALSE),0)</f>
        <v>0</v>
      </c>
      <c r="DS682" s="18">
        <f t="shared" ca="1" si="700"/>
        <v>0</v>
      </c>
      <c r="FA682" s="54">
        <f t="shared" si="701"/>
        <v>0</v>
      </c>
      <c r="FB682" s="54">
        <f t="shared" si="702"/>
        <v>0</v>
      </c>
      <c r="FC682" s="54">
        <f t="shared" si="722"/>
        <v>0</v>
      </c>
      <c r="FD682" s="34" t="e">
        <f t="shared" si="723"/>
        <v>#DIV/0!</v>
      </c>
      <c r="FE682" s="34" t="e">
        <f t="shared" si="720"/>
        <v>#DIV/0!</v>
      </c>
      <c r="FH682">
        <f t="shared" si="703"/>
        <v>0</v>
      </c>
      <c r="FI682">
        <f t="shared" si="704"/>
        <v>0</v>
      </c>
      <c r="FJ682">
        <f t="shared" si="705"/>
        <v>0</v>
      </c>
    </row>
    <row r="683" spans="2:166" x14ac:dyDescent="0.25">
      <c r="B683" s="15">
        <f>Kurse!B679</f>
        <v>40014</v>
      </c>
      <c r="P683" s="9" t="str">
        <f>IF(ISNUMBER(VLOOKUP($B683,Anteile!$A$2:$BI$10000,12,FALSE)),VLOOKUP($B683,Anteile!$A$2:$BI$10000,12,FALSE),"0")</f>
        <v>0</v>
      </c>
      <c r="AC683" s="9" t="str">
        <f>IF(ISNUMBER(VLOOKUP($B683,Anteile!$A$2:$BI$10000,25,FALSE)),VLOOKUP($B683,Anteile!$A$2:$BI$10000,25,FALSE),"0")</f>
        <v>0</v>
      </c>
      <c r="AD683" s="9" t="str">
        <f>IF(ISNUMBER(VLOOKUP($B683,Anteile!$A$2:$BI$10000,26,FALSE)),VLOOKUP($B683,Anteile!$A$2:$BI$10000,26,FALSE),"0")</f>
        <v>0</v>
      </c>
      <c r="AE683" s="9" t="str">
        <f>IF(ISNUMBER(VLOOKUP($B683,Anteile!$A$2:$BI$10000,27,FALSE)),VLOOKUP($B683,Anteile!$A$2:$BI$10000,27,FALSE),"0")</f>
        <v>0</v>
      </c>
      <c r="BE683" s="13">
        <f t="shared" ca="1" si="706"/>
        <v>667.68949257512838</v>
      </c>
      <c r="BG683" s="13">
        <f t="shared" ca="1" si="707"/>
        <v>65.648532620170315</v>
      </c>
      <c r="BS683" s="13">
        <f t="shared" ca="1" si="708"/>
        <v>0</v>
      </c>
      <c r="BT683" s="13">
        <f t="shared" ca="1" si="709"/>
        <v>34.4</v>
      </c>
      <c r="BU683" s="13">
        <f t="shared" ca="1" si="710"/>
        <v>22.717923256968582</v>
      </c>
      <c r="BV683" s="13">
        <f t="shared" ca="1" si="711"/>
        <v>20.705186853402772</v>
      </c>
      <c r="BW683" s="13">
        <f t="shared" ca="1" si="721"/>
        <v>0</v>
      </c>
      <c r="CN683" s="13">
        <f t="shared" ca="1" si="712"/>
        <v>5030.1499999999996</v>
      </c>
      <c r="CO683" s="13">
        <f t="shared" ca="1" si="713"/>
        <v>105.45</v>
      </c>
      <c r="CP683" s="13">
        <f t="shared" ca="1" si="714"/>
        <v>363.2928</v>
      </c>
      <c r="CT683" s="34">
        <f t="shared" ca="1" si="715"/>
        <v>0.84318839753722563</v>
      </c>
      <c r="CU683" s="34">
        <f t="shared" ca="1" si="716"/>
        <v>0.84111031347212251</v>
      </c>
      <c r="CV683" s="34">
        <f t="shared" ca="1" si="717"/>
        <v>0.86559969997667385</v>
      </c>
      <c r="DA683" s="33">
        <f t="shared" ca="1" si="718"/>
        <v>1.4209000000000001</v>
      </c>
      <c r="DB683" s="13">
        <f t="shared" ca="1" si="719"/>
        <v>948.72</v>
      </c>
      <c r="DE683" s="18">
        <f>IF(ISNUMBER(VLOOKUP(B683,CASH!$B$7:$D$10000,3,FALSE)),VLOOKUP(B683,CASH!$B$7:$D$10000,3,FALSE),0)</f>
        <v>0</v>
      </c>
      <c r="DS683" s="18">
        <f t="shared" ca="1" si="700"/>
        <v>0</v>
      </c>
      <c r="FA683" s="54">
        <f t="shared" si="701"/>
        <v>0</v>
      </c>
      <c r="FB683" s="54">
        <f t="shared" si="702"/>
        <v>0</v>
      </c>
      <c r="FC683" s="54">
        <f t="shared" si="722"/>
        <v>0</v>
      </c>
      <c r="FD683" s="34" t="e">
        <f t="shared" si="723"/>
        <v>#DIV/0!</v>
      </c>
      <c r="FE683" s="34" t="e">
        <f t="shared" si="720"/>
        <v>#DIV/0!</v>
      </c>
      <c r="FH683">
        <f t="shared" si="703"/>
        <v>0</v>
      </c>
      <c r="FI683">
        <f t="shared" si="704"/>
        <v>0</v>
      </c>
      <c r="FJ683">
        <f t="shared" si="705"/>
        <v>0</v>
      </c>
    </row>
    <row r="684" spans="2:166" x14ac:dyDescent="0.25">
      <c r="B684" s="15">
        <f>Kurse!B680</f>
        <v>40011</v>
      </c>
      <c r="P684" s="9" t="str">
        <f>IF(ISNUMBER(VLOOKUP($B684,Anteile!$A$2:$BI$10000,12,FALSE)),VLOOKUP($B684,Anteile!$A$2:$BI$10000,12,FALSE),"0")</f>
        <v>0</v>
      </c>
      <c r="AC684" s="9" t="str">
        <f>IF(ISNUMBER(VLOOKUP($B684,Anteile!$A$2:$BI$10000,25,FALSE)),VLOOKUP($B684,Anteile!$A$2:$BI$10000,25,FALSE),"0")</f>
        <v>0</v>
      </c>
      <c r="AD684" s="9" t="str">
        <f>IF(ISNUMBER(VLOOKUP($B684,Anteile!$A$2:$BI$10000,26,FALSE)),VLOOKUP($B684,Anteile!$A$2:$BI$10000,26,FALSE),"0")</f>
        <v>0</v>
      </c>
      <c r="AE684" s="9" t="str">
        <f>IF(ISNUMBER(VLOOKUP($B684,Anteile!$A$2:$BI$10000,27,FALSE)),VLOOKUP($B684,Anteile!$A$2:$BI$10000,27,FALSE),"0")</f>
        <v>0</v>
      </c>
      <c r="BE684" s="13">
        <f t="shared" ca="1" si="706"/>
        <v>664.37335981275271</v>
      </c>
      <c r="BG684" s="13">
        <f t="shared" ca="1" si="707"/>
        <v>66.047237392722892</v>
      </c>
      <c r="BS684" s="13">
        <f t="shared" ca="1" si="708"/>
        <v>0</v>
      </c>
      <c r="BT684" s="13">
        <f t="shared" ca="1" si="709"/>
        <v>33.99</v>
      </c>
      <c r="BU684" s="13">
        <f t="shared" ca="1" si="710"/>
        <v>22.717923256968582</v>
      </c>
      <c r="BV684" s="13">
        <f t="shared" ca="1" si="711"/>
        <v>20.23547769345344</v>
      </c>
      <c r="BW684" s="13">
        <f t="shared" ca="1" si="721"/>
        <v>0</v>
      </c>
      <c r="CN684" s="13">
        <f t="shared" ca="1" si="712"/>
        <v>4978.3999999999996</v>
      </c>
      <c r="CO684" s="13">
        <f t="shared" ca="1" si="713"/>
        <v>104.29</v>
      </c>
      <c r="CP684" s="13">
        <f t="shared" ca="1" si="714"/>
        <v>365.0256</v>
      </c>
      <c r="CT684" s="34">
        <f t="shared" ca="1" si="715"/>
        <v>0.83451370601260877</v>
      </c>
      <c r="CU684" s="34">
        <f t="shared" ca="1" si="716"/>
        <v>0.83185770120443492</v>
      </c>
      <c r="CV684" s="34">
        <f t="shared" ca="1" si="717"/>
        <v>0.86972835642161195</v>
      </c>
      <c r="DA684" s="33">
        <f t="shared" ca="1" si="718"/>
        <v>1.4098999999999999</v>
      </c>
      <c r="DB684" s="13">
        <f t="shared" ca="1" si="719"/>
        <v>936.7</v>
      </c>
      <c r="DE684" s="18">
        <f>IF(ISNUMBER(VLOOKUP(B684,CASH!$B$7:$D$10000,3,FALSE)),VLOOKUP(B684,CASH!$B$7:$D$10000,3,FALSE),0)</f>
        <v>0</v>
      </c>
      <c r="DS684" s="18">
        <f t="shared" ca="1" si="700"/>
        <v>0</v>
      </c>
      <c r="FA684" s="54">
        <f t="shared" si="701"/>
        <v>0</v>
      </c>
      <c r="FB684" s="54">
        <f t="shared" si="702"/>
        <v>0</v>
      </c>
      <c r="FC684" s="54">
        <f t="shared" si="722"/>
        <v>0</v>
      </c>
      <c r="FD684" s="34" t="e">
        <f t="shared" si="723"/>
        <v>#DIV/0!</v>
      </c>
      <c r="FE684" s="34" t="e">
        <f t="shared" si="720"/>
        <v>#DIV/0!</v>
      </c>
      <c r="FH684">
        <f t="shared" si="703"/>
        <v>0</v>
      </c>
      <c r="FI684">
        <f t="shared" si="704"/>
        <v>0</v>
      </c>
      <c r="FJ684">
        <f t="shared" si="705"/>
        <v>0</v>
      </c>
    </row>
    <row r="685" spans="2:166" x14ac:dyDescent="0.25">
      <c r="B685" s="15">
        <f>Kurse!B681</f>
        <v>40010</v>
      </c>
      <c r="P685" s="9" t="str">
        <f>IF(ISNUMBER(VLOOKUP($B685,Anteile!$A$2:$BI$10000,12,FALSE)),VLOOKUP($B685,Anteile!$A$2:$BI$10000,12,FALSE),"0")</f>
        <v>0</v>
      </c>
      <c r="AC685" s="9" t="str">
        <f>IF(ISNUMBER(VLOOKUP($B685,Anteile!$A$2:$BI$10000,25,FALSE)),VLOOKUP($B685,Anteile!$A$2:$BI$10000,25,FALSE),"0")</f>
        <v>0</v>
      </c>
      <c r="AD685" s="9" t="str">
        <f>IF(ISNUMBER(VLOOKUP($B685,Anteile!$A$2:$BI$10000,26,FALSE)),VLOOKUP($B685,Anteile!$A$2:$BI$10000,26,FALSE),"0")</f>
        <v>0</v>
      </c>
      <c r="AE685" s="9" t="str">
        <f>IF(ISNUMBER(VLOOKUP($B685,Anteile!$A$2:$BI$10000,27,FALSE)),VLOOKUP($B685,Anteile!$A$2:$BI$10000,27,FALSE),"0")</f>
        <v>0</v>
      </c>
      <c r="BE685" s="13">
        <f t="shared" ca="1" si="706"/>
        <v>662.77423920736021</v>
      </c>
      <c r="BG685" s="13">
        <f t="shared" ca="1" si="707"/>
        <v>65.704175513092707</v>
      </c>
      <c r="BS685" s="13">
        <f t="shared" ca="1" si="708"/>
        <v>0</v>
      </c>
      <c r="BT685" s="13">
        <f t="shared" ca="1" si="709"/>
        <v>33.86</v>
      </c>
      <c r="BU685" s="13">
        <f t="shared" ca="1" si="710"/>
        <v>22.583156404812456</v>
      </c>
      <c r="BV685" s="13">
        <f t="shared" ca="1" si="711"/>
        <v>19.950460014154281</v>
      </c>
      <c r="BW685" s="13">
        <f t="shared" ca="1" si="721"/>
        <v>0</v>
      </c>
      <c r="CN685" s="13">
        <f t="shared" ca="1" si="712"/>
        <v>4957.1899999999996</v>
      </c>
      <c r="CO685" s="13">
        <f t="shared" ca="1" si="713"/>
        <v>103.88</v>
      </c>
      <c r="CP685" s="13">
        <f t="shared" ca="1" si="714"/>
        <v>363.9701</v>
      </c>
      <c r="CT685" s="34">
        <f t="shared" ca="1" si="715"/>
        <v>0.83095833968918609</v>
      </c>
      <c r="CU685" s="34">
        <f t="shared" ca="1" si="716"/>
        <v>0.82858738135120036</v>
      </c>
      <c r="CV685" s="34">
        <f t="shared" ca="1" si="717"/>
        <v>0.86721346902685659</v>
      </c>
      <c r="DA685" s="33">
        <f t="shared" ca="1" si="718"/>
        <v>1.413</v>
      </c>
      <c r="DB685" s="13">
        <f t="shared" ca="1" si="719"/>
        <v>936.5</v>
      </c>
      <c r="DE685" s="18">
        <f>IF(ISNUMBER(VLOOKUP(B685,CASH!$B$7:$D$10000,3,FALSE)),VLOOKUP(B685,CASH!$B$7:$D$10000,3,FALSE),0)</f>
        <v>0</v>
      </c>
      <c r="DS685" s="18">
        <f t="shared" ca="1" si="700"/>
        <v>0</v>
      </c>
      <c r="FA685" s="54">
        <f t="shared" si="701"/>
        <v>0</v>
      </c>
      <c r="FB685" s="54">
        <f t="shared" si="702"/>
        <v>0</v>
      </c>
      <c r="FC685" s="54">
        <f t="shared" si="722"/>
        <v>0</v>
      </c>
      <c r="FD685" s="34" t="e">
        <f t="shared" si="723"/>
        <v>#DIV/0!</v>
      </c>
      <c r="FE685" s="34" t="e">
        <f t="shared" si="720"/>
        <v>#DIV/0!</v>
      </c>
      <c r="FH685">
        <f t="shared" si="703"/>
        <v>0</v>
      </c>
      <c r="FI685">
        <f t="shared" si="704"/>
        <v>0</v>
      </c>
      <c r="FJ685">
        <f t="shared" si="705"/>
        <v>0</v>
      </c>
    </row>
    <row r="686" spans="2:166" x14ac:dyDescent="0.25">
      <c r="B686" s="15">
        <f>Kurse!B682</f>
        <v>40009</v>
      </c>
      <c r="P686" s="9" t="str">
        <f>IF(ISNUMBER(VLOOKUP($B686,Anteile!$A$2:$BI$10000,12,FALSE)),VLOOKUP($B686,Anteile!$A$2:$BI$10000,12,FALSE),"0")</f>
        <v>0</v>
      </c>
      <c r="AC686" s="9" t="str">
        <f>IF(ISNUMBER(VLOOKUP($B686,Anteile!$A$2:$BI$10000,25,FALSE)),VLOOKUP($B686,Anteile!$A$2:$BI$10000,25,FALSE),"0")</f>
        <v>0</v>
      </c>
      <c r="AD686" s="9" t="str">
        <f>IF(ISNUMBER(VLOOKUP($B686,Anteile!$A$2:$BI$10000,26,FALSE)),VLOOKUP($B686,Anteile!$A$2:$BI$10000,26,FALSE),"0")</f>
        <v>0</v>
      </c>
      <c r="AE686" s="9" t="str">
        <f>IF(ISNUMBER(VLOOKUP($B686,Anteile!$A$2:$BI$10000,27,FALSE)),VLOOKUP($B686,Anteile!$A$2:$BI$10000,27,FALSE),"0")</f>
        <v>0</v>
      </c>
      <c r="BE686" s="13">
        <f t="shared" ca="1" si="706"/>
        <v>666.38279753033851</v>
      </c>
      <c r="BG686" s="13">
        <f t="shared" ca="1" si="707"/>
        <v>65.701511603150948</v>
      </c>
      <c r="BS686" s="13">
        <f t="shared" ca="1" si="708"/>
        <v>0</v>
      </c>
      <c r="BT686" s="13">
        <f t="shared" ca="1" si="709"/>
        <v>33.729999999999997</v>
      </c>
      <c r="BU686" s="13">
        <f t="shared" ca="1" si="710"/>
        <v>22.397274856291247</v>
      </c>
      <c r="BV686" s="13">
        <f t="shared" ca="1" si="711"/>
        <v>19.806968987296855</v>
      </c>
      <c r="BW686" s="13">
        <f t="shared" ca="1" si="721"/>
        <v>0</v>
      </c>
      <c r="CN686" s="13">
        <f t="shared" ca="1" si="712"/>
        <v>4928.4399999999996</v>
      </c>
      <c r="CO686" s="13">
        <f t="shared" ca="1" si="713"/>
        <v>102.36</v>
      </c>
      <c r="CP686" s="13">
        <f t="shared" ca="1" si="714"/>
        <v>365.01839999999999</v>
      </c>
      <c r="CT686" s="34">
        <f t="shared" ca="1" si="715"/>
        <v>0.82613906661995451</v>
      </c>
      <c r="CU686" s="34">
        <f t="shared" ca="1" si="716"/>
        <v>0.8164632687245752</v>
      </c>
      <c r="CV686" s="34">
        <f t="shared" ca="1" si="717"/>
        <v>0.8697112013394307</v>
      </c>
      <c r="DA686" s="33">
        <f t="shared" ca="1" si="718"/>
        <v>1.4091</v>
      </c>
      <c r="DB686" s="13">
        <f t="shared" ca="1" si="719"/>
        <v>939</v>
      </c>
      <c r="DE686" s="18">
        <f>IF(ISNUMBER(VLOOKUP(B686,CASH!$B$7:$D$10000,3,FALSE)),VLOOKUP(B686,CASH!$B$7:$D$10000,3,FALSE),0)</f>
        <v>0</v>
      </c>
      <c r="DS686" s="18">
        <f t="shared" ca="1" si="700"/>
        <v>0</v>
      </c>
      <c r="FA686" s="54">
        <f t="shared" si="701"/>
        <v>0</v>
      </c>
      <c r="FB686" s="54">
        <f t="shared" si="702"/>
        <v>0</v>
      </c>
      <c r="FC686" s="54">
        <f t="shared" si="722"/>
        <v>0</v>
      </c>
      <c r="FD686" s="34" t="e">
        <f t="shared" si="723"/>
        <v>#DIV/0!</v>
      </c>
      <c r="FE686" s="34" t="e">
        <f t="shared" si="720"/>
        <v>#DIV/0!</v>
      </c>
      <c r="FH686">
        <f t="shared" si="703"/>
        <v>0</v>
      </c>
      <c r="FI686">
        <f t="shared" si="704"/>
        <v>0</v>
      </c>
      <c r="FJ686">
        <f t="shared" si="705"/>
        <v>0</v>
      </c>
    </row>
    <row r="687" spans="2:166" x14ac:dyDescent="0.25">
      <c r="B687" s="15">
        <f>Kurse!B683</f>
        <v>40008</v>
      </c>
      <c r="P687" s="9" t="str">
        <f>IF(ISNUMBER(VLOOKUP($B687,Anteile!$A$2:$BI$10000,12,FALSE)),VLOOKUP($B687,Anteile!$A$2:$BI$10000,12,FALSE),"0")</f>
        <v>0</v>
      </c>
      <c r="AC687" s="9" t="str">
        <f>IF(ISNUMBER(VLOOKUP($B687,Anteile!$A$2:$BI$10000,25,FALSE)),VLOOKUP($B687,Anteile!$A$2:$BI$10000,25,FALSE),"0")</f>
        <v>0</v>
      </c>
      <c r="AD687" s="9" t="str">
        <f>IF(ISNUMBER(VLOOKUP($B687,Anteile!$A$2:$BI$10000,26,FALSE)),VLOOKUP($B687,Anteile!$A$2:$BI$10000,26,FALSE),"0")</f>
        <v>0</v>
      </c>
      <c r="AE687" s="9" t="str">
        <f>IF(ISNUMBER(VLOOKUP($B687,Anteile!$A$2:$BI$10000,27,FALSE)),VLOOKUP($B687,Anteile!$A$2:$BI$10000,27,FALSE),"0")</f>
        <v>0</v>
      </c>
      <c r="BE687" s="13">
        <f t="shared" ca="1" si="706"/>
        <v>661.42070248229493</v>
      </c>
      <c r="BG687" s="13">
        <f t="shared" ca="1" si="707"/>
        <v>66.12060948565707</v>
      </c>
      <c r="BS687" s="13">
        <f t="shared" ca="1" si="708"/>
        <v>0</v>
      </c>
      <c r="BT687" s="13">
        <f t="shared" ca="1" si="709"/>
        <v>32.840000000000003</v>
      </c>
      <c r="BU687" s="13">
        <f t="shared" ca="1" si="710"/>
        <v>22.526647113527435</v>
      </c>
      <c r="BV687" s="13">
        <f t="shared" ca="1" si="711"/>
        <v>19.264611202518065</v>
      </c>
      <c r="BW687" s="13">
        <f t="shared" ca="1" si="721"/>
        <v>0</v>
      </c>
      <c r="CN687" s="13">
        <f t="shared" ca="1" si="712"/>
        <v>4781.6899999999996</v>
      </c>
      <c r="CO687" s="13">
        <f t="shared" ca="1" si="713"/>
        <v>101.74</v>
      </c>
      <c r="CP687" s="13">
        <f t="shared" ca="1" si="714"/>
        <v>364.60489999999999</v>
      </c>
      <c r="CT687" s="34">
        <f t="shared" ca="1" si="715"/>
        <v>0.80153982060570295</v>
      </c>
      <c r="CU687" s="34">
        <f t="shared" ca="1" si="716"/>
        <v>0.81151790699529391</v>
      </c>
      <c r="CV687" s="34">
        <f t="shared" ca="1" si="717"/>
        <v>0.86872597543916419</v>
      </c>
      <c r="DA687" s="33">
        <f t="shared" ca="1" si="718"/>
        <v>1.3978999999999999</v>
      </c>
      <c r="DB687" s="13">
        <f t="shared" ca="1" si="719"/>
        <v>924.6</v>
      </c>
      <c r="DE687" s="18">
        <f>IF(ISNUMBER(VLOOKUP(B687,CASH!$B$7:$D$10000,3,FALSE)),VLOOKUP(B687,CASH!$B$7:$D$10000,3,FALSE),0)</f>
        <v>0</v>
      </c>
      <c r="DS687" s="18">
        <f t="shared" ca="1" si="700"/>
        <v>0</v>
      </c>
      <c r="FA687" s="54">
        <f t="shared" si="701"/>
        <v>0</v>
      </c>
      <c r="FB687" s="54">
        <f t="shared" si="702"/>
        <v>0</v>
      </c>
      <c r="FC687" s="54">
        <f t="shared" si="722"/>
        <v>0</v>
      </c>
      <c r="FD687" s="34" t="e">
        <f t="shared" si="723"/>
        <v>#DIV/0!</v>
      </c>
      <c r="FE687" s="34" t="e">
        <f t="shared" si="720"/>
        <v>#DIV/0!</v>
      </c>
      <c r="FH687">
        <f t="shared" si="703"/>
        <v>0</v>
      </c>
      <c r="FI687">
        <f t="shared" si="704"/>
        <v>0</v>
      </c>
      <c r="FJ687">
        <f t="shared" si="705"/>
        <v>0</v>
      </c>
    </row>
    <row r="688" spans="2:166" x14ac:dyDescent="0.25">
      <c r="B688" s="15">
        <f>Kurse!B684</f>
        <v>40007</v>
      </c>
      <c r="P688" s="9" t="str">
        <f>IF(ISNUMBER(VLOOKUP($B688,Anteile!$A$2:$BI$10000,12,FALSE)),VLOOKUP($B688,Anteile!$A$2:$BI$10000,12,FALSE),"0")</f>
        <v>0</v>
      </c>
      <c r="AC688" s="9" t="str">
        <f>IF(ISNUMBER(VLOOKUP($B688,Anteile!$A$2:$BI$10000,25,FALSE)),VLOOKUP($B688,Anteile!$A$2:$BI$10000,25,FALSE),"0")</f>
        <v>0</v>
      </c>
      <c r="AD688" s="9" t="str">
        <f>IF(ISNUMBER(VLOOKUP($B688,Anteile!$A$2:$BI$10000,26,FALSE)),VLOOKUP($B688,Anteile!$A$2:$BI$10000,26,FALSE),"0")</f>
        <v>0</v>
      </c>
      <c r="AE688" s="9" t="str">
        <f>IF(ISNUMBER(VLOOKUP($B688,Anteile!$A$2:$BI$10000,27,FALSE)),VLOOKUP($B688,Anteile!$A$2:$BI$10000,27,FALSE),"0")</f>
        <v>0</v>
      </c>
      <c r="BE688" s="13">
        <f t="shared" ca="1" si="706"/>
        <v>656.52018578063587</v>
      </c>
      <c r="BG688" s="13">
        <f t="shared" ca="1" si="707"/>
        <v>65.887817077527686</v>
      </c>
      <c r="BS688" s="13">
        <f t="shared" ca="1" si="708"/>
        <v>0</v>
      </c>
      <c r="BT688" s="13">
        <f t="shared" ca="1" si="709"/>
        <v>32.4</v>
      </c>
      <c r="BU688" s="13">
        <f t="shared" ca="1" si="710"/>
        <v>21.986423722758129</v>
      </c>
      <c r="BV688" s="13">
        <f t="shared" ca="1" si="711"/>
        <v>18.806716684530191</v>
      </c>
      <c r="BW688" s="13">
        <f t="shared" ca="1" si="721"/>
        <v>0</v>
      </c>
      <c r="CN688" s="13">
        <f t="shared" ca="1" si="712"/>
        <v>4722.34</v>
      </c>
      <c r="CO688" s="13">
        <f t="shared" ca="1" si="713"/>
        <v>101.8</v>
      </c>
      <c r="CP688" s="13">
        <f t="shared" ca="1" si="714"/>
        <v>366.10649999999998</v>
      </c>
      <c r="CT688" s="34">
        <f t="shared" ca="1" si="715"/>
        <v>0.79159116472191537</v>
      </c>
      <c r="CU688" s="34">
        <f t="shared" ca="1" si="716"/>
        <v>0.81199649038845012</v>
      </c>
      <c r="CV688" s="34">
        <f t="shared" ca="1" si="717"/>
        <v>0.87230376313406199</v>
      </c>
      <c r="DA688" s="33">
        <f t="shared" ca="1" si="718"/>
        <v>1.3995</v>
      </c>
      <c r="DB688" s="13">
        <f t="shared" ca="1" si="719"/>
        <v>918.8</v>
      </c>
      <c r="DE688" s="18">
        <f>IF(ISNUMBER(VLOOKUP(B688,CASH!$B$7:$D$10000,3,FALSE)),VLOOKUP(B688,CASH!$B$7:$D$10000,3,FALSE),0)</f>
        <v>0</v>
      </c>
      <c r="DS688" s="18">
        <f t="shared" ca="1" si="700"/>
        <v>0</v>
      </c>
      <c r="FA688" s="54">
        <f t="shared" si="701"/>
        <v>0</v>
      </c>
      <c r="FB688" s="54">
        <f t="shared" si="702"/>
        <v>0</v>
      </c>
      <c r="FC688" s="54">
        <f t="shared" si="722"/>
        <v>0</v>
      </c>
      <c r="FD688" s="34" t="e">
        <f t="shared" si="723"/>
        <v>#DIV/0!</v>
      </c>
      <c r="FE688" s="34" t="e">
        <f t="shared" si="720"/>
        <v>#DIV/0!</v>
      </c>
      <c r="FH688">
        <f t="shared" si="703"/>
        <v>0</v>
      </c>
      <c r="FI688">
        <f t="shared" si="704"/>
        <v>0</v>
      </c>
      <c r="FJ688">
        <f t="shared" si="705"/>
        <v>0</v>
      </c>
    </row>
    <row r="689" spans="2:166" x14ac:dyDescent="0.25">
      <c r="B689" s="15">
        <f>Kurse!B685</f>
        <v>40004</v>
      </c>
      <c r="P689" s="9" t="str">
        <f>IF(ISNUMBER(VLOOKUP($B689,Anteile!$A$2:$BI$10000,12,FALSE)),VLOOKUP($B689,Anteile!$A$2:$BI$10000,12,FALSE),"0")</f>
        <v>0</v>
      </c>
      <c r="AC689" s="9" t="str">
        <f>IF(ISNUMBER(VLOOKUP($B689,Anteile!$A$2:$BI$10000,25,FALSE)),VLOOKUP($B689,Anteile!$A$2:$BI$10000,25,FALSE),"0")</f>
        <v>0</v>
      </c>
      <c r="AD689" s="9" t="str">
        <f>IF(ISNUMBER(VLOOKUP($B689,Anteile!$A$2:$BI$10000,26,FALSE)),VLOOKUP($B689,Anteile!$A$2:$BI$10000,26,FALSE),"0")</f>
        <v>0</v>
      </c>
      <c r="AE689" s="9" t="str">
        <f>IF(ISNUMBER(VLOOKUP($B689,Anteile!$A$2:$BI$10000,27,FALSE)),VLOOKUP($B689,Anteile!$A$2:$BI$10000,27,FALSE),"0")</f>
        <v>0</v>
      </c>
      <c r="BE689" s="13">
        <f t="shared" ca="1" si="706"/>
        <v>654.52784156142366</v>
      </c>
      <c r="BG689" s="13">
        <f t="shared" ca="1" si="707"/>
        <v>66.130884041331797</v>
      </c>
      <c r="BS689" s="13">
        <f t="shared" ca="1" si="708"/>
        <v>0</v>
      </c>
      <c r="BT689" s="13">
        <f t="shared" ca="1" si="709"/>
        <v>31.83</v>
      </c>
      <c r="BU689" s="13">
        <f t="shared" ca="1" si="710"/>
        <v>22.581802525832376</v>
      </c>
      <c r="BV689" s="13">
        <f t="shared" ca="1" si="711"/>
        <v>19.223593570608497</v>
      </c>
      <c r="BW689" s="13">
        <f t="shared" ca="1" si="721"/>
        <v>0</v>
      </c>
      <c r="CN689" s="13">
        <f t="shared" ca="1" si="712"/>
        <v>4576.3100000000004</v>
      </c>
      <c r="CO689" s="13">
        <f t="shared" ca="1" si="713"/>
        <v>101.87</v>
      </c>
      <c r="CP689" s="13">
        <f t="shared" ca="1" si="714"/>
        <v>365.66370000000001</v>
      </c>
      <c r="CT689" s="34">
        <f t="shared" ca="1" si="715"/>
        <v>0.76711261006800624</v>
      </c>
      <c r="CU689" s="34">
        <f t="shared" ca="1" si="716"/>
        <v>0.81255483768046588</v>
      </c>
      <c r="CV689" s="34">
        <f t="shared" ca="1" si="717"/>
        <v>0.87124872557991928</v>
      </c>
      <c r="DA689" s="33">
        <f t="shared" ca="1" si="718"/>
        <v>1.3935999999999999</v>
      </c>
      <c r="DB689" s="13">
        <f t="shared" ca="1" si="719"/>
        <v>912.15</v>
      </c>
      <c r="DE689" s="18">
        <f>IF(ISNUMBER(VLOOKUP(B689,CASH!$B$7:$D$10000,3,FALSE)),VLOOKUP(B689,CASH!$B$7:$D$10000,3,FALSE),0)</f>
        <v>0</v>
      </c>
      <c r="DS689" s="18">
        <f t="shared" ref="DS689:DS752" ca="1" si="725">P689*BG689</f>
        <v>0</v>
      </c>
      <c r="FA689" s="54">
        <f t="shared" si="701"/>
        <v>0</v>
      </c>
      <c r="FB689" s="54">
        <f t="shared" si="702"/>
        <v>0</v>
      </c>
      <c r="FC689" s="54">
        <f t="shared" si="722"/>
        <v>0</v>
      </c>
      <c r="FD689" s="34" t="e">
        <f t="shared" si="723"/>
        <v>#DIV/0!</v>
      </c>
      <c r="FE689" s="34" t="e">
        <f t="shared" si="720"/>
        <v>#DIV/0!</v>
      </c>
      <c r="FH689">
        <f t="shared" si="703"/>
        <v>0</v>
      </c>
      <c r="FI689">
        <f t="shared" si="704"/>
        <v>0</v>
      </c>
      <c r="FJ689">
        <f t="shared" si="705"/>
        <v>0</v>
      </c>
    </row>
    <row r="690" spans="2:166" x14ac:dyDescent="0.25">
      <c r="B690" s="15">
        <f>Kurse!B686</f>
        <v>40003</v>
      </c>
      <c r="P690" s="9" t="str">
        <f>IF(ISNUMBER(VLOOKUP($B690,Anteile!$A$2:$BI$10000,12,FALSE)),VLOOKUP($B690,Anteile!$A$2:$BI$10000,12,FALSE),"0")</f>
        <v>0</v>
      </c>
      <c r="AC690" s="9" t="str">
        <f>IF(ISNUMBER(VLOOKUP($B690,Anteile!$A$2:$BI$10000,25,FALSE)),VLOOKUP($B690,Anteile!$A$2:$BI$10000,25,FALSE),"0")</f>
        <v>0</v>
      </c>
      <c r="AD690" s="9" t="str">
        <f>IF(ISNUMBER(VLOOKUP($B690,Anteile!$A$2:$BI$10000,26,FALSE)),VLOOKUP($B690,Anteile!$A$2:$BI$10000,26,FALSE),"0")</f>
        <v>0</v>
      </c>
      <c r="AE690" s="9" t="str">
        <f>IF(ISNUMBER(VLOOKUP($B690,Anteile!$A$2:$BI$10000,27,FALSE)),VLOOKUP($B690,Anteile!$A$2:$BI$10000,27,FALSE),"0")</f>
        <v>0</v>
      </c>
      <c r="BE690" s="13">
        <f t="shared" ca="1" si="706"/>
        <v>651.82012847965746</v>
      </c>
      <c r="BG690" s="13">
        <f t="shared" ca="1" si="707"/>
        <v>65.710206995003574</v>
      </c>
      <c r="BS690" s="13">
        <f t="shared" ca="1" si="708"/>
        <v>0</v>
      </c>
      <c r="BT690" s="13">
        <f t="shared" ca="1" si="709"/>
        <v>32.17</v>
      </c>
      <c r="BU690" s="13">
        <f t="shared" ca="1" si="710"/>
        <v>22.384011420413991</v>
      </c>
      <c r="BV690" s="13">
        <f t="shared" ca="1" si="711"/>
        <v>19.271948608137045</v>
      </c>
      <c r="BW690" s="13">
        <f t="shared" ca="1" si="721"/>
        <v>0</v>
      </c>
      <c r="CN690" s="13">
        <f t="shared" ca="1" si="712"/>
        <v>4630.07</v>
      </c>
      <c r="CO690" s="13">
        <f t="shared" ca="1" si="713"/>
        <v>102.09</v>
      </c>
      <c r="CP690" s="13">
        <f t="shared" ca="1" si="714"/>
        <v>366.07839999999999</v>
      </c>
      <c r="CT690" s="34">
        <f t="shared" ca="1" si="715"/>
        <v>0.7761242316402458</v>
      </c>
      <c r="CU690" s="34">
        <f t="shared" ca="1" si="716"/>
        <v>0.81430964345537205</v>
      </c>
      <c r="CV690" s="34">
        <f t="shared" ca="1" si="717"/>
        <v>0.87223681066054926</v>
      </c>
      <c r="DA690" s="33">
        <f t="shared" ca="1" si="718"/>
        <v>1.401</v>
      </c>
      <c r="DB690" s="13">
        <f t="shared" ca="1" si="719"/>
        <v>913.2</v>
      </c>
      <c r="DE690" s="18">
        <f>IF(ISNUMBER(VLOOKUP(B690,CASH!$B$7:$D$10000,3,FALSE)),VLOOKUP(B690,CASH!$B$7:$D$10000,3,FALSE),0)</f>
        <v>0</v>
      </c>
      <c r="DS690" s="18">
        <f t="shared" ca="1" si="725"/>
        <v>0</v>
      </c>
      <c r="FA690" s="54">
        <f t="shared" si="701"/>
        <v>0</v>
      </c>
      <c r="FB690" s="54">
        <f t="shared" si="702"/>
        <v>0</v>
      </c>
      <c r="FC690" s="54">
        <f t="shared" si="722"/>
        <v>0</v>
      </c>
      <c r="FD690" s="34" t="e">
        <f t="shared" si="723"/>
        <v>#DIV/0!</v>
      </c>
      <c r="FE690" s="34" t="e">
        <f t="shared" si="720"/>
        <v>#DIV/0!</v>
      </c>
      <c r="FH690">
        <f t="shared" si="703"/>
        <v>0</v>
      </c>
      <c r="FI690">
        <f t="shared" si="704"/>
        <v>0</v>
      </c>
      <c r="FJ690">
        <f t="shared" si="705"/>
        <v>0</v>
      </c>
    </row>
    <row r="691" spans="2:166" x14ac:dyDescent="0.25">
      <c r="B691" s="15">
        <f>Kurse!B687</f>
        <v>40002</v>
      </c>
      <c r="P691" s="9" t="str">
        <f>IF(ISNUMBER(VLOOKUP($B691,Anteile!$A$2:$BI$10000,12,FALSE)),VLOOKUP($B691,Anteile!$A$2:$BI$10000,12,FALSE),"0")</f>
        <v>0</v>
      </c>
      <c r="AC691" s="9" t="str">
        <f>IF(ISNUMBER(VLOOKUP($B691,Anteile!$A$2:$BI$10000,25,FALSE)),VLOOKUP($B691,Anteile!$A$2:$BI$10000,25,FALSE),"0")</f>
        <v>0</v>
      </c>
      <c r="AD691" s="9" t="str">
        <f>IF(ISNUMBER(VLOOKUP($B691,Anteile!$A$2:$BI$10000,26,FALSE)),VLOOKUP($B691,Anteile!$A$2:$BI$10000,26,FALSE),"0")</f>
        <v>0</v>
      </c>
      <c r="AE691" s="9" t="str">
        <f>IF(ISNUMBER(VLOOKUP($B691,Anteile!$A$2:$BI$10000,27,FALSE)),VLOOKUP($B691,Anteile!$A$2:$BI$10000,27,FALSE),"0")</f>
        <v>0</v>
      </c>
      <c r="BE691" s="13">
        <f t="shared" ca="1" si="706"/>
        <v>654.71725331794573</v>
      </c>
      <c r="BG691" s="13">
        <f t="shared" ca="1" si="707"/>
        <v>66.265147143681475</v>
      </c>
      <c r="BS691" s="13">
        <f t="shared" ca="1" si="708"/>
        <v>0</v>
      </c>
      <c r="BT691" s="13">
        <f t="shared" ca="1" si="709"/>
        <v>31.95</v>
      </c>
      <c r="BU691" s="13">
        <f t="shared" ca="1" si="710"/>
        <v>22.663012117714946</v>
      </c>
      <c r="BV691" s="13">
        <f t="shared" ca="1" si="711"/>
        <v>19.409982688978648</v>
      </c>
      <c r="BW691" s="13">
        <f t="shared" ca="1" si="721"/>
        <v>0</v>
      </c>
      <c r="CN691" s="13">
        <f t="shared" ca="1" si="712"/>
        <v>4572.6499999999996</v>
      </c>
      <c r="CO691" s="13">
        <f t="shared" ca="1" si="713"/>
        <v>102.76</v>
      </c>
      <c r="CP691" s="13">
        <f t="shared" ca="1" si="714"/>
        <v>365.87189999999998</v>
      </c>
      <c r="CT691" s="34">
        <f t="shared" ca="1" si="715"/>
        <v>0.76649909565293184</v>
      </c>
      <c r="CU691" s="34">
        <f t="shared" ca="1" si="716"/>
        <v>0.81965382467895032</v>
      </c>
      <c r="CV691" s="34">
        <f t="shared" ca="1" si="717"/>
        <v>0.87174479337299171</v>
      </c>
      <c r="DA691" s="33">
        <f t="shared" ca="1" si="718"/>
        <v>1.3864000000000001</v>
      </c>
      <c r="DB691" s="13">
        <f t="shared" ca="1" si="719"/>
        <v>907.7</v>
      </c>
      <c r="DE691" s="18">
        <f>IF(ISNUMBER(VLOOKUP(B691,CASH!$B$7:$D$10000,3,FALSE)),VLOOKUP(B691,CASH!$B$7:$D$10000,3,FALSE),0)</f>
        <v>0</v>
      </c>
      <c r="DS691" s="18">
        <f t="shared" ca="1" si="725"/>
        <v>0</v>
      </c>
      <c r="FA691" s="54">
        <f t="shared" si="701"/>
        <v>0</v>
      </c>
      <c r="FB691" s="54">
        <f t="shared" si="702"/>
        <v>0</v>
      </c>
      <c r="FC691" s="54">
        <f t="shared" si="722"/>
        <v>0</v>
      </c>
      <c r="FD691" s="34" t="e">
        <f t="shared" si="723"/>
        <v>#DIV/0!</v>
      </c>
      <c r="FE691" s="34" t="e">
        <f t="shared" si="720"/>
        <v>#DIV/0!</v>
      </c>
      <c r="FH691">
        <f t="shared" si="703"/>
        <v>0</v>
      </c>
      <c r="FI691">
        <f t="shared" si="704"/>
        <v>0</v>
      </c>
      <c r="FJ691">
        <f t="shared" si="705"/>
        <v>0</v>
      </c>
    </row>
    <row r="692" spans="2:166" x14ac:dyDescent="0.25">
      <c r="B692" s="15">
        <f>Kurse!B688</f>
        <v>40001</v>
      </c>
      <c r="P692" s="9" t="str">
        <f>IF(ISNUMBER(VLOOKUP($B692,Anteile!$A$2:$BI$10000,12,FALSE)),VLOOKUP($B692,Anteile!$A$2:$BI$10000,12,FALSE),"0")</f>
        <v>0</v>
      </c>
      <c r="AC692" s="9" t="str">
        <f>IF(ISNUMBER(VLOOKUP($B692,Anteile!$A$2:$BI$10000,25,FALSE)),VLOOKUP($B692,Anteile!$A$2:$BI$10000,25,FALSE),"0")</f>
        <v>0</v>
      </c>
      <c r="AD692" s="9" t="str">
        <f>IF(ISNUMBER(VLOOKUP($B692,Anteile!$A$2:$BI$10000,26,FALSE)),VLOOKUP($B692,Anteile!$A$2:$BI$10000,26,FALSE),"0")</f>
        <v>0</v>
      </c>
      <c r="AE692" s="9" t="str">
        <f>IF(ISNUMBER(VLOOKUP($B692,Anteile!$A$2:$BI$10000,27,FALSE)),VLOOKUP($B692,Anteile!$A$2:$BI$10000,27,FALSE),"0")</f>
        <v>0</v>
      </c>
      <c r="BE692" s="13">
        <f t="shared" ca="1" si="706"/>
        <v>664.23173803526458</v>
      </c>
      <c r="BG692" s="13">
        <f t="shared" ca="1" si="707"/>
        <v>66.218064051817208</v>
      </c>
      <c r="BS692" s="13">
        <f t="shared" ca="1" si="708"/>
        <v>0</v>
      </c>
      <c r="BT692" s="13">
        <f t="shared" ca="1" si="709"/>
        <v>32.299999999999997</v>
      </c>
      <c r="BU692" s="13">
        <f t="shared" ca="1" si="710"/>
        <v>22.914717524289312</v>
      </c>
      <c r="BV692" s="13">
        <f t="shared" ca="1" si="711"/>
        <v>19.661748830514576</v>
      </c>
      <c r="BW692" s="13">
        <f t="shared" ca="1" si="721"/>
        <v>0</v>
      </c>
      <c r="CN692" s="13">
        <f t="shared" ca="1" si="712"/>
        <v>4598.1899999999996</v>
      </c>
      <c r="CO692" s="13">
        <f t="shared" ca="1" si="713"/>
        <v>103.75</v>
      </c>
      <c r="CP692" s="13">
        <f t="shared" ca="1" si="714"/>
        <v>365.14780000000002</v>
      </c>
      <c r="CT692" s="34">
        <f t="shared" ca="1" si="715"/>
        <v>0.77078028640730312</v>
      </c>
      <c r="CU692" s="34">
        <f t="shared" ca="1" si="716"/>
        <v>0.8275504506660285</v>
      </c>
      <c r="CV692" s="34">
        <f t="shared" ca="1" si="717"/>
        <v>0.8700195162886315</v>
      </c>
      <c r="DA692" s="33">
        <f t="shared" ca="1" si="718"/>
        <v>1.3895</v>
      </c>
      <c r="DB692" s="13">
        <f t="shared" ca="1" si="719"/>
        <v>922.95</v>
      </c>
      <c r="DE692" s="18">
        <f>IF(ISNUMBER(VLOOKUP(B692,CASH!$B$7:$D$10000,3,FALSE)),VLOOKUP(B692,CASH!$B$7:$D$10000,3,FALSE),0)</f>
        <v>0</v>
      </c>
      <c r="DS692" s="18">
        <f t="shared" ca="1" si="725"/>
        <v>0</v>
      </c>
      <c r="FA692" s="54">
        <f t="shared" si="701"/>
        <v>0</v>
      </c>
      <c r="FB692" s="54">
        <f t="shared" si="702"/>
        <v>0</v>
      </c>
      <c r="FC692" s="54">
        <f t="shared" si="722"/>
        <v>0</v>
      </c>
      <c r="FD692" s="34" t="e">
        <f t="shared" si="723"/>
        <v>#DIV/0!</v>
      </c>
      <c r="FE692" s="34" t="e">
        <f t="shared" si="720"/>
        <v>#DIV/0!</v>
      </c>
      <c r="FH692">
        <f t="shared" si="703"/>
        <v>0</v>
      </c>
      <c r="FI692">
        <f t="shared" si="704"/>
        <v>0</v>
      </c>
      <c r="FJ692">
        <f t="shared" si="705"/>
        <v>0</v>
      </c>
    </row>
    <row r="693" spans="2:166" x14ac:dyDescent="0.25">
      <c r="B693" s="15">
        <f>Kurse!B689</f>
        <v>40000</v>
      </c>
      <c r="P693" s="9" t="str">
        <f>IF(ISNUMBER(VLOOKUP($B693,Anteile!$A$2:$BI$10000,12,FALSE)),VLOOKUP($B693,Anteile!$A$2:$BI$10000,12,FALSE),"0")</f>
        <v>0</v>
      </c>
      <c r="AC693" s="9" t="str">
        <f>IF(ISNUMBER(VLOOKUP($B693,Anteile!$A$2:$BI$10000,25,FALSE)),VLOOKUP($B693,Anteile!$A$2:$BI$10000,25,FALSE),"0")</f>
        <v>0</v>
      </c>
      <c r="AD693" s="9" t="str">
        <f>IF(ISNUMBER(VLOOKUP($B693,Anteile!$A$2:$BI$10000,26,FALSE)),VLOOKUP($B693,Anteile!$A$2:$BI$10000,26,FALSE),"0")</f>
        <v>0</v>
      </c>
      <c r="BE693" s="13">
        <f t="shared" ca="1" si="706"/>
        <v>661.7941386704789</v>
      </c>
      <c r="BG693" s="13">
        <f t="shared" ca="1" si="707"/>
        <v>65.75411007862759</v>
      </c>
      <c r="BS693" s="13">
        <f t="shared" ca="1" si="708"/>
        <v>0</v>
      </c>
      <c r="BT693" s="13">
        <f t="shared" ca="1" si="709"/>
        <v>32.54</v>
      </c>
      <c r="BU693" s="13">
        <f t="shared" ca="1" si="710"/>
        <v>22.866333095067905</v>
      </c>
      <c r="BV693" s="13">
        <f t="shared" ca="1" si="711"/>
        <v>19.542530378842031</v>
      </c>
      <c r="BW693" s="13">
        <f t="shared" ca="1" si="721"/>
        <v>0</v>
      </c>
      <c r="CN693" s="13">
        <f t="shared" ca="1" si="712"/>
        <v>4651.82</v>
      </c>
      <c r="CO693" s="13">
        <f t="shared" ca="1" si="713"/>
        <v>104.29</v>
      </c>
      <c r="CP693" s="13">
        <f t="shared" ca="1" si="714"/>
        <v>365.96469999999999</v>
      </c>
      <c r="CT693" s="34">
        <f t="shared" ca="1" si="715"/>
        <v>0.77977011648392536</v>
      </c>
      <c r="CU693" s="34">
        <f t="shared" ca="1" si="716"/>
        <v>0.83185770120443492</v>
      </c>
      <c r="CV693" s="34">
        <f t="shared" ca="1" si="717"/>
        <v>0.8719659033211048</v>
      </c>
      <c r="DA693" s="33">
        <f t="shared" ca="1" si="718"/>
        <v>1.399</v>
      </c>
      <c r="DB693" s="13">
        <f t="shared" ca="1" si="719"/>
        <v>925.85</v>
      </c>
      <c r="DE693" s="18">
        <f>IF(ISNUMBER(VLOOKUP(B693,CASH!$B$7:$D$10000,3,FALSE)),VLOOKUP(B693,CASH!$B$7:$D$10000,3,FALSE),0)</f>
        <v>0</v>
      </c>
      <c r="DS693" s="18">
        <f t="shared" ca="1" si="725"/>
        <v>0</v>
      </c>
      <c r="FA693" s="54">
        <f t="shared" si="701"/>
        <v>0</v>
      </c>
      <c r="FB693" s="54">
        <f t="shared" si="702"/>
        <v>0</v>
      </c>
      <c r="FC693" s="54">
        <f t="shared" si="722"/>
        <v>0</v>
      </c>
      <c r="FD693" s="34" t="e">
        <f t="shared" si="723"/>
        <v>#DIV/0!</v>
      </c>
      <c r="FE693" s="34" t="e">
        <f t="shared" si="720"/>
        <v>#DIV/0!</v>
      </c>
      <c r="FH693">
        <f t="shared" si="703"/>
        <v>0</v>
      </c>
      <c r="FI693">
        <f t="shared" si="704"/>
        <v>0</v>
      </c>
      <c r="FJ693">
        <f t="shared" si="705"/>
        <v>0</v>
      </c>
    </row>
    <row r="694" spans="2:166" x14ac:dyDescent="0.25">
      <c r="B694" s="15">
        <f>Kurse!B690</f>
        <v>39997</v>
      </c>
      <c r="P694" s="9" t="str">
        <f>IF(ISNUMBER(VLOOKUP($B694,Anteile!$A$2:$BI$10000,12,FALSE)),VLOOKUP($B694,Anteile!$A$2:$BI$10000,12,FALSE),"0")</f>
        <v>0</v>
      </c>
      <c r="AC694" s="9" t="str">
        <f>IF(ISNUMBER(VLOOKUP($B694,Anteile!$A$2:$BI$10000,25,FALSE)),VLOOKUP($B694,Anteile!$A$2:$BI$10000,25,FALSE),"0")</f>
        <v>0</v>
      </c>
      <c r="AD694" s="9" t="str">
        <f>IF(ISNUMBER(VLOOKUP($B694,Anteile!$A$2:$BI$10000,26,FALSE)),VLOOKUP($B694,Anteile!$A$2:$BI$10000,26,FALSE),"0")</f>
        <v>0</v>
      </c>
      <c r="BE694" s="13">
        <f t="shared" ca="1" si="706"/>
        <v>666.45202833226017</v>
      </c>
      <c r="BG694" s="13">
        <f t="shared" ca="1" si="707"/>
        <v>65.936896329684487</v>
      </c>
      <c r="BS694" s="13">
        <f t="shared" ca="1" si="708"/>
        <v>0</v>
      </c>
      <c r="BT694" s="13">
        <f t="shared" ca="1" si="709"/>
        <v>32.92</v>
      </c>
      <c r="BU694" s="13">
        <f t="shared" ca="1" si="710"/>
        <v>22.951992559204406</v>
      </c>
      <c r="BV694" s="13">
        <f t="shared" ca="1" si="711"/>
        <v>19.939901266366174</v>
      </c>
      <c r="BW694" s="13">
        <f t="shared" ca="1" si="721"/>
        <v>0</v>
      </c>
      <c r="CN694" s="13">
        <f t="shared" ca="1" si="712"/>
        <v>4708.21</v>
      </c>
      <c r="CO694" s="13">
        <f t="shared" ca="1" si="713"/>
        <v>104.11</v>
      </c>
      <c r="CP694" s="13">
        <f t="shared" ca="1" si="714"/>
        <v>365.26679999999999</v>
      </c>
      <c r="CT694" s="34">
        <f t="shared" ca="1" si="715"/>
        <v>0.78922259677519391</v>
      </c>
      <c r="CU694" s="34">
        <f t="shared" ca="1" si="716"/>
        <v>0.83042195102496608</v>
      </c>
      <c r="CV694" s="34">
        <f t="shared" ca="1" si="717"/>
        <v>0.87030305167468147</v>
      </c>
      <c r="DA694" s="33">
        <f t="shared" ca="1" si="718"/>
        <v>1.3976999999999999</v>
      </c>
      <c r="DB694" s="13">
        <f t="shared" ca="1" si="719"/>
        <v>931.5</v>
      </c>
      <c r="DE694" s="18">
        <f>IF(ISNUMBER(VLOOKUP(B694,CASH!$B$7:$D$10000,3,FALSE)),VLOOKUP(B694,CASH!$B$7:$D$10000,3,FALSE),0)</f>
        <v>0</v>
      </c>
      <c r="DS694" s="18">
        <f t="shared" ca="1" si="725"/>
        <v>0</v>
      </c>
      <c r="FA694" s="54">
        <f t="shared" si="701"/>
        <v>0</v>
      </c>
      <c r="FB694" s="54">
        <f t="shared" si="702"/>
        <v>0</v>
      </c>
      <c r="FC694" s="54">
        <f t="shared" si="722"/>
        <v>0</v>
      </c>
      <c r="FD694" s="34" t="e">
        <f t="shared" si="723"/>
        <v>#DIV/0!</v>
      </c>
      <c r="FE694" s="34" t="e">
        <f t="shared" si="720"/>
        <v>#DIV/0!</v>
      </c>
      <c r="FH694">
        <f t="shared" si="703"/>
        <v>0</v>
      </c>
      <c r="FI694">
        <f t="shared" si="704"/>
        <v>0</v>
      </c>
      <c r="FJ694">
        <f t="shared" si="705"/>
        <v>0</v>
      </c>
    </row>
    <row r="695" spans="2:166" x14ac:dyDescent="0.25">
      <c r="B695" s="15">
        <f>Kurse!B691</f>
        <v>39996</v>
      </c>
      <c r="P695" s="9" t="str">
        <f>IF(ISNUMBER(VLOOKUP($B695,Anteile!$A$2:$BI$10000,12,FALSE)),VLOOKUP($B695,Anteile!$A$2:$BI$10000,12,FALSE),"0")</f>
        <v>0</v>
      </c>
      <c r="AC695" s="9" t="str">
        <f>IF(ISNUMBER(VLOOKUP($B695,Anteile!$A$2:$BI$10000,25,FALSE)),VLOOKUP($B695,Anteile!$A$2:$BI$10000,25,FALSE),"0")</f>
        <v>0</v>
      </c>
      <c r="AD695" s="9" t="str">
        <f>IF(ISNUMBER(VLOOKUP($B695,Anteile!$A$2:$BI$10000,26,FALSE)),VLOOKUP($B695,Anteile!$A$2:$BI$10000,26,FALSE),"0")</f>
        <v>0</v>
      </c>
      <c r="BE695" s="13">
        <f t="shared" ca="1" si="706"/>
        <v>667.25644699140412</v>
      </c>
      <c r="BG695" s="13">
        <f t="shared" ca="1" si="707"/>
        <v>66.01719197707736</v>
      </c>
      <c r="BS695" s="13">
        <f t="shared" ca="1" si="708"/>
        <v>0</v>
      </c>
      <c r="BT695" s="13">
        <f t="shared" ca="1" si="709"/>
        <v>32.92</v>
      </c>
      <c r="BU695" s="13">
        <f t="shared" ca="1" si="710"/>
        <v>23.094555873925504</v>
      </c>
      <c r="BV695" s="13">
        <f t="shared" ca="1" si="711"/>
        <v>19.964183381088827</v>
      </c>
      <c r="BW695" s="13">
        <f t="shared" ca="1" si="721"/>
        <v>0</v>
      </c>
      <c r="CN695" s="13">
        <f t="shared" ca="1" si="712"/>
        <v>4718.49</v>
      </c>
      <c r="CO695" s="13">
        <f t="shared" ca="1" si="713"/>
        <v>104.16</v>
      </c>
      <c r="CP695" s="13">
        <f t="shared" ca="1" si="714"/>
        <v>364.52620000000002</v>
      </c>
      <c r="CT695" s="34">
        <f t="shared" ca="1" si="715"/>
        <v>0.79094580119786173</v>
      </c>
      <c r="CU695" s="34">
        <f t="shared" ca="1" si="716"/>
        <v>0.83082077051926295</v>
      </c>
      <c r="CV695" s="34">
        <f t="shared" ca="1" si="717"/>
        <v>0.86853846086032271</v>
      </c>
      <c r="DA695" s="33">
        <f t="shared" ca="1" si="718"/>
        <v>1.3959999999999999</v>
      </c>
      <c r="DB695" s="13">
        <f t="shared" ca="1" si="719"/>
        <v>931.49</v>
      </c>
      <c r="DE695" s="18">
        <f>IF(ISNUMBER(VLOOKUP(B695,CASH!$B$7:$D$10000,3,FALSE)),VLOOKUP(B695,CASH!$B$7:$D$10000,3,FALSE),0)</f>
        <v>0</v>
      </c>
      <c r="DS695" s="18">
        <f t="shared" ca="1" si="725"/>
        <v>0</v>
      </c>
      <c r="FA695" s="54">
        <f t="shared" si="701"/>
        <v>0</v>
      </c>
      <c r="FB695" s="54">
        <f t="shared" si="702"/>
        <v>0</v>
      </c>
      <c r="FC695" s="54">
        <f t="shared" si="722"/>
        <v>0</v>
      </c>
      <c r="FD695" s="34" t="e">
        <f t="shared" si="723"/>
        <v>#DIV/0!</v>
      </c>
      <c r="FE695" s="34" t="e">
        <f t="shared" si="720"/>
        <v>#DIV/0!</v>
      </c>
      <c r="FH695">
        <f t="shared" si="703"/>
        <v>0</v>
      </c>
      <c r="FI695">
        <f t="shared" si="704"/>
        <v>0</v>
      </c>
      <c r="FJ695">
        <f t="shared" si="705"/>
        <v>0</v>
      </c>
    </row>
    <row r="696" spans="2:166" x14ac:dyDescent="0.25">
      <c r="B696" s="15">
        <f>Kurse!B692</f>
        <v>39995</v>
      </c>
      <c r="P696" s="9" t="str">
        <f>IF(ISNUMBER(VLOOKUP($B696,Anteile!$A$2:$BI$10000,12,FALSE)),VLOOKUP($B696,Anteile!$A$2:$BI$10000,12,FALSE),"0")</f>
        <v>0</v>
      </c>
      <c r="AC696" s="9" t="str">
        <f>IF(ISNUMBER(VLOOKUP($B696,Anteile!$A$2:$BI$10000,25,FALSE)),VLOOKUP($B696,Anteile!$A$2:$BI$10000,25,FALSE),"0")</f>
        <v>0</v>
      </c>
      <c r="BE696" s="13">
        <f t="shared" ca="1" si="706"/>
        <v>665.16083421703775</v>
      </c>
      <c r="BG696" s="13">
        <f t="shared" ca="1" si="707"/>
        <v>65.231530576175317</v>
      </c>
      <c r="BS696" s="13">
        <f t="shared" ca="1" si="708"/>
        <v>0</v>
      </c>
      <c r="BT696" s="13">
        <f t="shared" ca="1" si="709"/>
        <v>33.78</v>
      </c>
      <c r="BU696" s="13">
        <f t="shared" ca="1" si="710"/>
        <v>23.181591508157013</v>
      </c>
      <c r="BV696" s="13">
        <f t="shared" ca="1" si="711"/>
        <v>19.879816189466244</v>
      </c>
      <c r="BW696" s="13">
        <f t="shared" ca="1" si="721"/>
        <v>0</v>
      </c>
      <c r="CN696" s="13">
        <f t="shared" ca="1" si="712"/>
        <v>4905.4399999999996</v>
      </c>
      <c r="CO696" s="13">
        <f t="shared" ca="1" si="713"/>
        <v>104.37</v>
      </c>
      <c r="CP696" s="13">
        <f t="shared" ca="1" si="714"/>
        <v>365.38920000000002</v>
      </c>
      <c r="CT696" s="34">
        <f t="shared" ca="1" si="715"/>
        <v>0.82228364816456934</v>
      </c>
      <c r="CU696" s="34">
        <f t="shared" ca="1" si="716"/>
        <v>0.8324958123953099</v>
      </c>
      <c r="CV696" s="34">
        <f t="shared" ca="1" si="717"/>
        <v>0.87059468807176166</v>
      </c>
      <c r="DA696" s="33">
        <f t="shared" ca="1" si="718"/>
        <v>1.4145000000000001</v>
      </c>
      <c r="DB696" s="13">
        <f t="shared" ca="1" si="719"/>
        <v>940.87</v>
      </c>
      <c r="DE696" s="18">
        <f>IF(ISNUMBER(VLOOKUP(B696,CASH!$B$7:$D$10000,3,FALSE)),VLOOKUP(B696,CASH!$B$7:$D$10000,3,FALSE),0)</f>
        <v>0</v>
      </c>
      <c r="DS696" s="18">
        <f t="shared" ca="1" si="725"/>
        <v>0</v>
      </c>
      <c r="FA696" s="54">
        <f t="shared" si="701"/>
        <v>0</v>
      </c>
      <c r="FB696" s="54">
        <f t="shared" si="702"/>
        <v>0</v>
      </c>
      <c r="FC696" s="54">
        <f t="shared" si="722"/>
        <v>0</v>
      </c>
      <c r="FD696" s="34" t="e">
        <f t="shared" si="723"/>
        <v>#DIV/0!</v>
      </c>
      <c r="FE696" s="34" t="e">
        <f t="shared" si="720"/>
        <v>#DIV/0!</v>
      </c>
      <c r="FH696">
        <f t="shared" si="703"/>
        <v>0</v>
      </c>
      <c r="FI696">
        <f t="shared" si="704"/>
        <v>0</v>
      </c>
      <c r="FJ696">
        <f t="shared" si="705"/>
        <v>0</v>
      </c>
    </row>
    <row r="697" spans="2:166" x14ac:dyDescent="0.25">
      <c r="B697" s="15">
        <f>Kurse!B693</f>
        <v>39994</v>
      </c>
      <c r="P697" s="9" t="str">
        <f>IF(ISNUMBER(VLOOKUP($B697,Anteile!$A$2:$BI$10000,12,FALSE)),VLOOKUP($B697,Anteile!$A$2:$BI$10000,12,FALSE),"0")</f>
        <v>0</v>
      </c>
      <c r="AC697" s="9" t="str">
        <f>IF(ISNUMBER(VLOOKUP($B697,Anteile!$A$2:$BI$10000,25,FALSE)),VLOOKUP($B697,Anteile!$A$2:$BI$10000,25,FALSE),"0")</f>
        <v>0</v>
      </c>
      <c r="BE697" s="13">
        <f t="shared" ca="1" si="706"/>
        <v>661.71546626772101</v>
      </c>
      <c r="BG697" s="13">
        <f t="shared" ca="1" si="707"/>
        <v>65.633682410771527</v>
      </c>
      <c r="BS697" s="13">
        <f t="shared" ca="1" si="708"/>
        <v>0</v>
      </c>
      <c r="BT697" s="13">
        <f t="shared" ca="1" si="709"/>
        <v>33.18</v>
      </c>
      <c r="BU697" s="13">
        <f t="shared" ca="1" si="710"/>
        <v>23.181591508157013</v>
      </c>
      <c r="BV697" s="13">
        <f t="shared" ca="1" si="711"/>
        <v>19.719313243570564</v>
      </c>
      <c r="BW697" s="13">
        <f t="shared" ca="1" si="721"/>
        <v>0</v>
      </c>
      <c r="CN697" s="13">
        <f t="shared" ca="1" si="712"/>
        <v>4808.6400000000003</v>
      </c>
      <c r="CO697" s="13">
        <f t="shared" ca="1" si="713"/>
        <v>104.73</v>
      </c>
      <c r="CP697" s="13">
        <f t="shared" ca="1" si="714"/>
        <v>365.20440000000002</v>
      </c>
      <c r="CT697" s="34">
        <f t="shared" ca="1" si="715"/>
        <v>0.80605736527407834</v>
      </c>
      <c r="CU697" s="34">
        <f t="shared" ca="1" si="716"/>
        <v>0.83536731275424747</v>
      </c>
      <c r="CV697" s="34">
        <f t="shared" ca="1" si="717"/>
        <v>0.87015437429577802</v>
      </c>
      <c r="DA697" s="33">
        <f t="shared" ca="1" si="718"/>
        <v>1.4036999999999999</v>
      </c>
      <c r="DB697" s="13">
        <f t="shared" ca="1" si="719"/>
        <v>928.85</v>
      </c>
      <c r="DE697" s="18">
        <f>IF(ISNUMBER(VLOOKUP(B697,CASH!$B$7:$D$10000,3,FALSE)),VLOOKUP(B697,CASH!$B$7:$D$10000,3,FALSE),0)</f>
        <v>0</v>
      </c>
      <c r="DS697" s="18">
        <f t="shared" ca="1" si="725"/>
        <v>0</v>
      </c>
      <c r="FA697" s="54">
        <f t="shared" si="701"/>
        <v>0</v>
      </c>
      <c r="FB697" s="54">
        <f t="shared" si="702"/>
        <v>0</v>
      </c>
      <c r="FC697" s="54">
        <f t="shared" si="722"/>
        <v>0</v>
      </c>
      <c r="FD697" s="34" t="e">
        <f t="shared" si="723"/>
        <v>#DIV/0!</v>
      </c>
      <c r="FE697" s="34" t="e">
        <f t="shared" si="720"/>
        <v>#DIV/0!</v>
      </c>
      <c r="FH697">
        <f t="shared" si="703"/>
        <v>0</v>
      </c>
      <c r="FI697">
        <f t="shared" si="704"/>
        <v>0</v>
      </c>
      <c r="FJ697">
        <f t="shared" si="705"/>
        <v>0</v>
      </c>
    </row>
    <row r="698" spans="2:166" x14ac:dyDescent="0.25">
      <c r="B698" s="15">
        <f>Kurse!B694</f>
        <v>39993</v>
      </c>
      <c r="P698" s="9" t="str">
        <f>IF(ISNUMBER(VLOOKUP($B698,Anteile!$A$2:$BI$10000,12,FALSE)),VLOOKUP($B698,Anteile!$A$2:$BI$10000,12,FALSE),"0")</f>
        <v>0</v>
      </c>
      <c r="AC698" s="9" t="str">
        <f>IF(ISNUMBER(VLOOKUP($B698,Anteile!$A$2:$BI$10000,25,FALSE)),VLOOKUP($B698,Anteile!$A$2:$BI$10000,25,FALSE),"0")</f>
        <v>0</v>
      </c>
      <c r="BE698" s="13">
        <f t="shared" ca="1" si="706"/>
        <v>665.9808442710181</v>
      </c>
      <c r="BG698" s="13">
        <f t="shared" ca="1" si="707"/>
        <v>65.349414686058893</v>
      </c>
      <c r="BS698" s="13">
        <f t="shared" ca="1" si="708"/>
        <v>0</v>
      </c>
      <c r="BT698" s="13">
        <f t="shared" ca="1" si="709"/>
        <v>33.54</v>
      </c>
      <c r="BU698" s="13">
        <f t="shared" ca="1" si="710"/>
        <v>22.880454061724016</v>
      </c>
      <c r="BV698" s="13">
        <f t="shared" ca="1" si="711"/>
        <v>19.730400851365733</v>
      </c>
      <c r="BW698" s="13">
        <f t="shared" ca="1" si="721"/>
        <v>0</v>
      </c>
      <c r="CN698" s="13">
        <f t="shared" ca="1" si="712"/>
        <v>4885.09</v>
      </c>
      <c r="CO698" s="13">
        <f t="shared" ca="1" si="713"/>
        <v>103.48</v>
      </c>
      <c r="CP698" s="13">
        <f t="shared" ca="1" si="714"/>
        <v>365.47030000000001</v>
      </c>
      <c r="CT698" s="34">
        <f t="shared" ca="1" si="715"/>
        <v>0.8188724409660002</v>
      </c>
      <c r="CU698" s="34">
        <f t="shared" ca="1" si="716"/>
        <v>0.82539682539682535</v>
      </c>
      <c r="CV698" s="34">
        <f t="shared" ca="1" si="717"/>
        <v>0.87078792101133029</v>
      </c>
      <c r="DA698" s="33">
        <f t="shared" ca="1" si="718"/>
        <v>1.4095</v>
      </c>
      <c r="DB698" s="13">
        <f t="shared" ca="1" si="719"/>
        <v>938.7</v>
      </c>
      <c r="DE698" s="18">
        <f>IF(ISNUMBER(VLOOKUP(B698,CASH!$B$7:$D$10000,3,FALSE)),VLOOKUP(B698,CASH!$B$7:$D$10000,3,FALSE),0)</f>
        <v>0</v>
      </c>
      <c r="DS698" s="18">
        <f t="shared" ca="1" si="725"/>
        <v>0</v>
      </c>
      <c r="FA698" s="54">
        <f t="shared" si="701"/>
        <v>0</v>
      </c>
      <c r="FB698" s="54">
        <f t="shared" si="702"/>
        <v>0</v>
      </c>
      <c r="FC698" s="54">
        <f t="shared" si="722"/>
        <v>0</v>
      </c>
      <c r="FD698" s="34" t="e">
        <f t="shared" si="723"/>
        <v>#DIV/0!</v>
      </c>
      <c r="FE698" s="34" t="e">
        <f t="shared" si="720"/>
        <v>#DIV/0!</v>
      </c>
      <c r="FH698">
        <f t="shared" si="703"/>
        <v>0</v>
      </c>
      <c r="FI698">
        <f t="shared" si="704"/>
        <v>0</v>
      </c>
      <c r="FJ698">
        <f t="shared" si="705"/>
        <v>0</v>
      </c>
    </row>
    <row r="699" spans="2:166" x14ac:dyDescent="0.25">
      <c r="B699" s="15">
        <f>Kurse!B695</f>
        <v>39990</v>
      </c>
      <c r="P699" s="9" t="str">
        <f>IF(ISNUMBER(VLOOKUP($B699,Anteile!$A$2:$BI$10000,12,FALSE)),VLOOKUP($B699,Anteile!$A$2:$BI$10000,12,FALSE),"0")</f>
        <v>0</v>
      </c>
      <c r="AC699" s="9" t="str">
        <f>IF(ISNUMBER(VLOOKUP($B699,Anteile!$A$2:$BI$10000,25,FALSE)),VLOOKUP($B699,Anteile!$A$2:$BI$10000,25,FALSE),"0")</f>
        <v>0</v>
      </c>
      <c r="BE699" s="13">
        <f t="shared" ca="1" si="706"/>
        <v>667.41373176805405</v>
      </c>
      <c r="BG699" s="13">
        <f t="shared" ca="1" si="707"/>
        <v>65.172536463891845</v>
      </c>
      <c r="BS699" s="13">
        <f t="shared" ca="1" si="708"/>
        <v>0</v>
      </c>
      <c r="BT699" s="13">
        <f t="shared" ca="1" si="709"/>
        <v>32.96</v>
      </c>
      <c r="BU699" s="13">
        <f t="shared" ca="1" si="710"/>
        <v>23.244397011739597</v>
      </c>
      <c r="BV699" s="13">
        <f t="shared" ca="1" si="711"/>
        <v>19.715403770900036</v>
      </c>
      <c r="BW699" s="13">
        <f t="shared" ca="1" si="721"/>
        <v>0</v>
      </c>
      <c r="CN699" s="13">
        <f t="shared" ca="1" si="712"/>
        <v>4776.47</v>
      </c>
      <c r="CO699" s="13">
        <f t="shared" ca="1" si="713"/>
        <v>103.93</v>
      </c>
      <c r="CP699" s="13">
        <f t="shared" ca="1" si="714"/>
        <v>364.58859999999999</v>
      </c>
      <c r="CT699" s="34">
        <f t="shared" ca="1" si="715"/>
        <v>0.80066480824321995</v>
      </c>
      <c r="CU699" s="34">
        <f t="shared" ca="1" si="716"/>
        <v>0.82898620084549735</v>
      </c>
      <c r="CV699" s="34">
        <f t="shared" ca="1" si="717"/>
        <v>0.86868713823922616</v>
      </c>
      <c r="DA699" s="33">
        <f t="shared" ca="1" si="718"/>
        <v>1.4055</v>
      </c>
      <c r="DB699" s="13">
        <f t="shared" ca="1" si="719"/>
        <v>938.05</v>
      </c>
      <c r="DE699" s="18">
        <f>IF(ISNUMBER(VLOOKUP(B699,CASH!$B$7:$D$10000,3,FALSE)),VLOOKUP(B699,CASH!$B$7:$D$10000,3,FALSE),0)</f>
        <v>0</v>
      </c>
      <c r="DS699" s="18">
        <f t="shared" ca="1" si="725"/>
        <v>0</v>
      </c>
      <c r="FA699" s="54">
        <f t="shared" si="701"/>
        <v>0</v>
      </c>
      <c r="FB699" s="54">
        <f t="shared" si="702"/>
        <v>0</v>
      </c>
      <c r="FC699" s="54">
        <f t="shared" si="722"/>
        <v>0</v>
      </c>
      <c r="FD699" s="34" t="e">
        <f t="shared" si="723"/>
        <v>#DIV/0!</v>
      </c>
      <c r="FE699" s="34" t="e">
        <f t="shared" si="720"/>
        <v>#DIV/0!</v>
      </c>
      <c r="FH699">
        <f t="shared" si="703"/>
        <v>0</v>
      </c>
      <c r="FI699">
        <f t="shared" si="704"/>
        <v>0</v>
      </c>
      <c r="FJ699">
        <f t="shared" si="705"/>
        <v>0</v>
      </c>
    </row>
    <row r="700" spans="2:166" x14ac:dyDescent="0.25">
      <c r="B700" s="15">
        <f>Kurse!B696</f>
        <v>39989</v>
      </c>
      <c r="P700" s="9" t="str">
        <f>IF(ISNUMBER(VLOOKUP($B700,Anteile!$A$2:$BI$10000,12,FALSE)),VLOOKUP($B700,Anteile!$A$2:$BI$10000,12,FALSE),"0")</f>
        <v>0</v>
      </c>
      <c r="AC700" s="9" t="str">
        <f>IF(ISNUMBER(VLOOKUP($B700,Anteile!$A$2:$BI$10000,25,FALSE)),VLOOKUP($B700,Anteile!$A$2:$BI$10000,25,FALSE),"0")</f>
        <v>0</v>
      </c>
      <c r="BE700" s="13">
        <f t="shared" ca="1" si="706"/>
        <v>670.3211991434689</v>
      </c>
      <c r="BG700" s="13">
        <f t="shared" ca="1" si="707"/>
        <v>65.024982155603141</v>
      </c>
      <c r="BS700" s="13">
        <f t="shared" ca="1" si="708"/>
        <v>0</v>
      </c>
      <c r="BT700" s="13">
        <f t="shared" ca="1" si="709"/>
        <v>32.99</v>
      </c>
      <c r="BU700" s="13">
        <f t="shared" ca="1" si="710"/>
        <v>22.876516773733044</v>
      </c>
      <c r="BV700" s="13">
        <f t="shared" ca="1" si="711"/>
        <v>19.47180585296217</v>
      </c>
      <c r="BW700" s="13">
        <f t="shared" ca="1" si="721"/>
        <v>0</v>
      </c>
      <c r="CN700" s="13">
        <f t="shared" ca="1" si="712"/>
        <v>4800.5600000000004</v>
      </c>
      <c r="CO700" s="13">
        <f t="shared" ca="1" si="713"/>
        <v>103.06</v>
      </c>
      <c r="CP700" s="13">
        <f t="shared" ca="1" si="714"/>
        <v>363.9289</v>
      </c>
      <c r="CT700" s="34">
        <f t="shared" ca="1" si="715"/>
        <v>0.80470294000801257</v>
      </c>
      <c r="CU700" s="34">
        <f t="shared" ca="1" si="716"/>
        <v>0.82204674164473157</v>
      </c>
      <c r="CV700" s="34">
        <f t="shared" ca="1" si="717"/>
        <v>0.8671153038343753</v>
      </c>
      <c r="DA700" s="33">
        <f t="shared" ca="1" si="718"/>
        <v>1.401</v>
      </c>
      <c r="DB700" s="13">
        <f t="shared" ca="1" si="719"/>
        <v>939.12</v>
      </c>
      <c r="DE700" s="18">
        <f>IF(ISNUMBER(VLOOKUP(B700,CASH!$B$7:$D$10000,3,FALSE)),VLOOKUP(B700,CASH!$B$7:$D$10000,3,FALSE),0)</f>
        <v>0</v>
      </c>
      <c r="DS700" s="18">
        <f t="shared" ca="1" si="725"/>
        <v>0</v>
      </c>
      <c r="FA700" s="54">
        <f t="shared" si="701"/>
        <v>0</v>
      </c>
      <c r="FB700" s="54">
        <f t="shared" si="702"/>
        <v>0</v>
      </c>
      <c r="FC700" s="54">
        <f t="shared" si="722"/>
        <v>0</v>
      </c>
      <c r="FD700" s="34" t="e">
        <f t="shared" si="723"/>
        <v>#DIV/0!</v>
      </c>
      <c r="FE700" s="34" t="e">
        <f t="shared" si="720"/>
        <v>#DIV/0!</v>
      </c>
      <c r="FH700">
        <f t="shared" si="703"/>
        <v>0</v>
      </c>
      <c r="FI700">
        <f t="shared" si="704"/>
        <v>0</v>
      </c>
      <c r="FJ700">
        <f t="shared" si="705"/>
        <v>0</v>
      </c>
    </row>
    <row r="701" spans="2:166" x14ac:dyDescent="0.25">
      <c r="B701" s="15">
        <f>Kurse!B697</f>
        <v>39988</v>
      </c>
      <c r="P701" s="9" t="str">
        <f>IF(ISNUMBER(VLOOKUP($B701,Anteile!$A$2:$BI$10000,12,FALSE)),VLOOKUP($B701,Anteile!$A$2:$BI$10000,12,FALSE),"0")</f>
        <v>0</v>
      </c>
      <c r="AC701" s="9" t="str">
        <f>IF(ISNUMBER(VLOOKUP($B701,Anteile!$A$2:$BI$10000,25,FALSE)),VLOOKUP($B701,Anteile!$A$2:$BI$10000,25,FALSE),"0")</f>
        <v>0</v>
      </c>
      <c r="BE701" s="13">
        <f t="shared" ca="1" si="706"/>
        <v>668.62716970305553</v>
      </c>
      <c r="BG701" s="13">
        <f t="shared" ca="1" si="707"/>
        <v>65.005020800459036</v>
      </c>
      <c r="BS701" s="13">
        <f t="shared" ca="1" si="708"/>
        <v>0</v>
      </c>
      <c r="BT701" s="13">
        <f t="shared" ca="1" si="709"/>
        <v>33.26</v>
      </c>
      <c r="BU701" s="13">
        <f t="shared" ca="1" si="710"/>
        <v>22.794434084062544</v>
      </c>
      <c r="BV701" s="13">
        <f t="shared" ca="1" si="711"/>
        <v>19.344426911490459</v>
      </c>
      <c r="BW701" s="13">
        <f t="shared" ca="1" si="721"/>
        <v>0</v>
      </c>
      <c r="CN701" s="13">
        <f t="shared" ca="1" si="712"/>
        <v>4836.01</v>
      </c>
      <c r="CO701" s="13">
        <f t="shared" ca="1" si="713"/>
        <v>101.72</v>
      </c>
      <c r="CP701" s="13">
        <f t="shared" ca="1" si="714"/>
        <v>362.97660000000002</v>
      </c>
      <c r="CT701" s="34">
        <f t="shared" ca="1" si="715"/>
        <v>0.81064531323598688</v>
      </c>
      <c r="CU701" s="34">
        <f t="shared" ca="1" si="716"/>
        <v>0.81135837919757514</v>
      </c>
      <c r="CV701" s="34">
        <f t="shared" ca="1" si="717"/>
        <v>0.86484630595088363</v>
      </c>
      <c r="DA701" s="33">
        <f t="shared" ca="1" si="718"/>
        <v>1.3942000000000001</v>
      </c>
      <c r="DB701" s="13">
        <f t="shared" ca="1" si="719"/>
        <v>932.2</v>
      </c>
      <c r="DE701" s="18">
        <f>IF(ISNUMBER(VLOOKUP(B701,CASH!$B$7:$D$10000,3,FALSE)),VLOOKUP(B701,CASH!$B$7:$D$10000,3,FALSE),0)</f>
        <v>0</v>
      </c>
      <c r="DS701" s="18">
        <f t="shared" ca="1" si="725"/>
        <v>0</v>
      </c>
      <c r="FA701" s="54">
        <f t="shared" si="701"/>
        <v>0</v>
      </c>
      <c r="FB701" s="54">
        <f t="shared" si="702"/>
        <v>0</v>
      </c>
      <c r="FC701" s="54">
        <f t="shared" si="722"/>
        <v>0</v>
      </c>
      <c r="FD701" s="34" t="e">
        <f t="shared" si="723"/>
        <v>#DIV/0!</v>
      </c>
      <c r="FE701" s="34" t="e">
        <f t="shared" si="720"/>
        <v>#DIV/0!</v>
      </c>
      <c r="FH701">
        <f t="shared" si="703"/>
        <v>0</v>
      </c>
      <c r="FI701">
        <f t="shared" si="704"/>
        <v>0</v>
      </c>
      <c r="FJ701">
        <f t="shared" si="705"/>
        <v>0</v>
      </c>
    </row>
    <row r="702" spans="2:166" x14ac:dyDescent="0.25">
      <c r="B702" s="15">
        <f>Kurse!B698</f>
        <v>39987</v>
      </c>
      <c r="P702" s="9" t="str">
        <f>IF(ISNUMBER(VLOOKUP($B702,Anteile!$A$2:$BI$10000,12,FALSE)),VLOOKUP($B702,Anteile!$A$2:$BI$10000,12,FALSE),"0")</f>
        <v>0</v>
      </c>
      <c r="AC702" s="9" t="str">
        <f>IF(ISNUMBER(VLOOKUP($B702,Anteile!$A$2:$BI$10000,25,FALSE)),VLOOKUP($B702,Anteile!$A$2:$BI$10000,25,FALSE),"0")</f>
        <v>0</v>
      </c>
      <c r="BE702" s="13">
        <f t="shared" ca="1" si="706"/>
        <v>657.21191440961115</v>
      </c>
      <c r="BG702" s="13">
        <f t="shared" ca="1" si="707"/>
        <v>64.285206511694042</v>
      </c>
      <c r="BS702" s="13">
        <f t="shared" ca="1" si="708"/>
        <v>0</v>
      </c>
      <c r="BT702" s="13">
        <f t="shared" ca="1" si="709"/>
        <v>32.64</v>
      </c>
      <c r="BU702" s="13">
        <f t="shared" ca="1" si="710"/>
        <v>23.266897746967071</v>
      </c>
      <c r="BV702" s="13">
        <f t="shared" ca="1" si="711"/>
        <v>19.338532640092431</v>
      </c>
      <c r="BW702" s="13">
        <f t="shared" ca="1" si="721"/>
        <v>0</v>
      </c>
      <c r="CN702" s="13">
        <f t="shared" ca="1" si="712"/>
        <v>4707.1499999999996</v>
      </c>
      <c r="CO702" s="13">
        <f t="shared" ca="1" si="713"/>
        <v>103.92</v>
      </c>
      <c r="CP702" s="13">
        <f t="shared" ca="1" si="714"/>
        <v>362.63839999999999</v>
      </c>
      <c r="CT702" s="34">
        <f t="shared" ca="1" si="715"/>
        <v>0.78904491227246742</v>
      </c>
      <c r="CU702" s="34">
        <f t="shared" ca="1" si="716"/>
        <v>0.8289064369466379</v>
      </c>
      <c r="CV702" s="34">
        <f t="shared" ca="1" si="717"/>
        <v>0.86404049361842861</v>
      </c>
      <c r="DA702" s="33">
        <f t="shared" ca="1" si="718"/>
        <v>1.4067000000000001</v>
      </c>
      <c r="DB702" s="13">
        <f t="shared" ca="1" si="719"/>
        <v>924.5</v>
      </c>
      <c r="DE702" s="18">
        <f>IF(ISNUMBER(VLOOKUP(B702,CASH!$B$7:$D$10000,3,FALSE)),VLOOKUP(B702,CASH!$B$7:$D$10000,3,FALSE),0)</f>
        <v>0</v>
      </c>
      <c r="DS702" s="18">
        <f t="shared" ca="1" si="725"/>
        <v>0</v>
      </c>
      <c r="FA702" s="54">
        <f t="shared" si="701"/>
        <v>0</v>
      </c>
      <c r="FB702" s="54">
        <f t="shared" si="702"/>
        <v>0</v>
      </c>
      <c r="FC702" s="54">
        <f t="shared" si="722"/>
        <v>0</v>
      </c>
      <c r="FD702" s="34" t="e">
        <f t="shared" si="723"/>
        <v>#DIV/0!</v>
      </c>
      <c r="FE702" s="34" t="e">
        <f t="shared" si="720"/>
        <v>#DIV/0!</v>
      </c>
      <c r="FH702">
        <f t="shared" si="703"/>
        <v>0</v>
      </c>
      <c r="FI702">
        <f t="shared" si="704"/>
        <v>0</v>
      </c>
      <c r="FJ702">
        <f t="shared" si="705"/>
        <v>0</v>
      </c>
    </row>
    <row r="703" spans="2:166" x14ac:dyDescent="0.25">
      <c r="B703" s="15">
        <f>Kurse!B699</f>
        <v>39986</v>
      </c>
      <c r="P703" s="9" t="str">
        <f>IF(ISNUMBER(VLOOKUP($B703,Anteile!$A$2:$BI$10000,12,FALSE)),VLOOKUP($B703,Anteile!$A$2:$BI$10000,12,FALSE),"0")</f>
        <v>0</v>
      </c>
      <c r="AC703" s="9" t="str">
        <f>IF(ISNUMBER(VLOOKUP($B703,Anteile!$A$2:$BI$10000,25,FALSE)),VLOOKUP($B703,Anteile!$A$2:$BI$10000,25,FALSE),"0")</f>
        <v>0</v>
      </c>
      <c r="BE703" s="13">
        <f t="shared" ca="1" si="706"/>
        <v>665.51126516464467</v>
      </c>
      <c r="BG703" s="13">
        <f t="shared" ca="1" si="707"/>
        <v>65.453495089543608</v>
      </c>
      <c r="BS703" s="13">
        <f t="shared" ca="1" si="708"/>
        <v>0</v>
      </c>
      <c r="BT703" s="13">
        <f t="shared" ca="1" si="709"/>
        <v>32.64</v>
      </c>
      <c r="BU703" s="13">
        <f t="shared" ca="1" si="710"/>
        <v>23.266897746967071</v>
      </c>
      <c r="BV703" s="13">
        <f t="shared" ca="1" si="711"/>
        <v>19.338532640092431</v>
      </c>
      <c r="BW703" s="13">
        <f t="shared" ca="1" si="721"/>
        <v>0</v>
      </c>
      <c r="CN703" s="13">
        <f t="shared" ca="1" si="712"/>
        <v>4693.3999999999996</v>
      </c>
      <c r="CO703" s="13">
        <f t="shared" ca="1" si="713"/>
        <v>103.92</v>
      </c>
      <c r="CP703" s="13">
        <f t="shared" ca="1" si="714"/>
        <v>362.85129999999998</v>
      </c>
      <c r="CT703" s="34">
        <f t="shared" ca="1" si="715"/>
        <v>0.78674004254370444</v>
      </c>
      <c r="CU703" s="34">
        <f t="shared" ca="1" si="716"/>
        <v>0.8289064369466379</v>
      </c>
      <c r="CV703" s="34">
        <f t="shared" ca="1" si="717"/>
        <v>0.86454775986792487</v>
      </c>
      <c r="DA703" s="33">
        <f t="shared" ca="1" si="718"/>
        <v>1.3848</v>
      </c>
      <c r="DB703" s="13">
        <f t="shared" ca="1" si="719"/>
        <v>921.6</v>
      </c>
      <c r="DE703" s="18">
        <f>IF(ISNUMBER(VLOOKUP(B703,CASH!$B$7:$D$10000,3,FALSE)),VLOOKUP(B703,CASH!$B$7:$D$10000,3,FALSE),0)</f>
        <v>0</v>
      </c>
      <c r="DS703" s="18">
        <f t="shared" ca="1" si="725"/>
        <v>0</v>
      </c>
      <c r="FA703" s="54">
        <f t="shared" si="701"/>
        <v>0</v>
      </c>
      <c r="FB703" s="54">
        <f t="shared" si="702"/>
        <v>0</v>
      </c>
      <c r="FC703" s="54">
        <f t="shared" si="722"/>
        <v>0</v>
      </c>
      <c r="FD703" s="34" t="e">
        <f t="shared" si="723"/>
        <v>#DIV/0!</v>
      </c>
      <c r="FE703" s="34" t="e">
        <f t="shared" si="720"/>
        <v>#DIV/0!</v>
      </c>
      <c r="FH703">
        <f t="shared" si="703"/>
        <v>0</v>
      </c>
      <c r="FI703">
        <f t="shared" si="704"/>
        <v>0</v>
      </c>
      <c r="FJ703">
        <f t="shared" si="705"/>
        <v>0</v>
      </c>
    </row>
    <row r="704" spans="2:166" x14ac:dyDescent="0.25">
      <c r="B704" s="15">
        <f>Kurse!B700</f>
        <v>39983</v>
      </c>
      <c r="P704" s="9" t="str">
        <f>IF(ISNUMBER(VLOOKUP($B704,Anteile!$A$2:$BI$10000,12,FALSE)),VLOOKUP($B704,Anteile!$A$2:$BI$10000,12,FALSE),"0")</f>
        <v>0</v>
      </c>
      <c r="AC704" s="9" t="str">
        <f>IF(ISNUMBER(VLOOKUP($B704,Anteile!$A$2:$BI$10000,25,FALSE)),VLOOKUP($B704,Anteile!$A$2:$BI$10000,25,FALSE),"0")</f>
        <v>0</v>
      </c>
      <c r="BE704" s="13">
        <f t="shared" ca="1" si="706"/>
        <v>669.80048801492751</v>
      </c>
      <c r="BG704" s="13">
        <f t="shared" ca="1" si="707"/>
        <v>65.422707047509689</v>
      </c>
      <c r="BS704" s="13">
        <f t="shared" ca="1" si="708"/>
        <v>0</v>
      </c>
      <c r="BT704" s="13">
        <f t="shared" ca="1" si="709"/>
        <v>33.56</v>
      </c>
      <c r="BU704" s="13">
        <f t="shared" ca="1" si="710"/>
        <v>23.02999856466198</v>
      </c>
      <c r="BV704" s="13">
        <f t="shared" ca="1" si="711"/>
        <v>19.585187311611886</v>
      </c>
      <c r="BW704" s="13">
        <f t="shared" ca="1" si="721"/>
        <v>0</v>
      </c>
      <c r="CN704" s="13">
        <f t="shared" ca="1" si="712"/>
        <v>4839.46</v>
      </c>
      <c r="CO704" s="13">
        <f t="shared" ca="1" si="713"/>
        <v>102.89</v>
      </c>
      <c r="CP704" s="13">
        <f t="shared" ca="1" si="714"/>
        <v>362.13619999999997</v>
      </c>
      <c r="CT704" s="34">
        <f t="shared" ca="1" si="715"/>
        <v>0.81122362600429454</v>
      </c>
      <c r="CU704" s="34">
        <f t="shared" ca="1" si="716"/>
        <v>0.82069075536412217</v>
      </c>
      <c r="CV704" s="34">
        <f t="shared" ca="1" si="717"/>
        <v>0.86284392663629106</v>
      </c>
      <c r="DA704" s="33">
        <f t="shared" ca="1" si="718"/>
        <v>1.3934</v>
      </c>
      <c r="DB704" s="13">
        <f t="shared" ca="1" si="719"/>
        <v>933.3</v>
      </c>
      <c r="DE704" s="18">
        <f>IF(ISNUMBER(VLOOKUP(B704,CASH!$B$7:$D$10000,3,FALSE)),VLOOKUP(B704,CASH!$B$7:$D$10000,3,FALSE),0)</f>
        <v>0</v>
      </c>
      <c r="DS704" s="18">
        <f t="shared" ca="1" si="725"/>
        <v>0</v>
      </c>
      <c r="FA704" s="54">
        <f t="shared" si="701"/>
        <v>0</v>
      </c>
      <c r="FB704" s="54">
        <f t="shared" si="702"/>
        <v>0</v>
      </c>
      <c r="FC704" s="54">
        <f t="shared" si="722"/>
        <v>0</v>
      </c>
      <c r="FD704" s="34" t="e">
        <f t="shared" si="723"/>
        <v>#DIV/0!</v>
      </c>
      <c r="FE704" s="34" t="e">
        <f t="shared" si="720"/>
        <v>#DIV/0!</v>
      </c>
      <c r="FH704">
        <f t="shared" si="703"/>
        <v>0</v>
      </c>
      <c r="FI704">
        <f t="shared" si="704"/>
        <v>0</v>
      </c>
      <c r="FJ704">
        <f t="shared" si="705"/>
        <v>0</v>
      </c>
    </row>
    <row r="705" spans="2:166" x14ac:dyDescent="0.25">
      <c r="B705" s="15">
        <f>Kurse!B701</f>
        <v>39982</v>
      </c>
      <c r="P705" s="9" t="str">
        <f>IF(ISNUMBER(VLOOKUP($B705,Anteile!$A$2:$BI$10000,12,FALSE)),VLOOKUP($B705,Anteile!$A$2:$BI$10000,12,FALSE),"0")</f>
        <v>0</v>
      </c>
      <c r="AC705" s="9" t="str">
        <f>IF(ISNUMBER(VLOOKUP($B705,Anteile!$A$2:$BI$10000,25,FALSE)),VLOOKUP($B705,Anteile!$A$2:$BI$10000,25,FALSE),"0")</f>
        <v>0</v>
      </c>
      <c r="BE705" s="13">
        <f t="shared" ca="1" si="706"/>
        <v>670.93248975483505</v>
      </c>
      <c r="BG705" s="13">
        <f t="shared" ca="1" si="707"/>
        <v>65.482780933208716</v>
      </c>
      <c r="BS705" s="13">
        <f t="shared" ca="1" si="708"/>
        <v>0</v>
      </c>
      <c r="BT705" s="13">
        <f t="shared" ca="1" si="709"/>
        <v>33.130000000000003</v>
      </c>
      <c r="BU705" s="13">
        <f t="shared" ca="1" si="710"/>
        <v>22.891652886620175</v>
      </c>
      <c r="BV705" s="13">
        <f t="shared" ca="1" si="711"/>
        <v>19.440649938888487</v>
      </c>
      <c r="BW705" s="13">
        <f t="shared" ca="1" si="721"/>
        <v>0</v>
      </c>
      <c r="CN705" s="13">
        <f t="shared" ca="1" si="712"/>
        <v>4837.4799999999996</v>
      </c>
      <c r="CO705" s="13">
        <f t="shared" ca="1" si="713"/>
        <v>103.75</v>
      </c>
      <c r="CP705" s="13">
        <f t="shared" ca="1" si="714"/>
        <v>362.37689999999998</v>
      </c>
      <c r="CT705" s="34">
        <f t="shared" ca="1" si="715"/>
        <v>0.81089172476335269</v>
      </c>
      <c r="CU705" s="34">
        <f t="shared" ca="1" si="716"/>
        <v>0.8275504506660285</v>
      </c>
      <c r="CV705" s="34">
        <f t="shared" ca="1" si="717"/>
        <v>0.86341743056420917</v>
      </c>
      <c r="DA705" s="33">
        <f t="shared" ca="1" si="718"/>
        <v>1.3909</v>
      </c>
      <c r="DB705" s="13">
        <f t="shared" ca="1" si="719"/>
        <v>933.2</v>
      </c>
      <c r="DE705" s="18">
        <f>IF(ISNUMBER(VLOOKUP(B705,CASH!$B$7:$D$10000,3,FALSE)),VLOOKUP(B705,CASH!$B$7:$D$10000,3,FALSE),0)</f>
        <v>0</v>
      </c>
      <c r="DS705" s="18">
        <f t="shared" ca="1" si="725"/>
        <v>0</v>
      </c>
      <c r="FA705" s="54">
        <f t="shared" si="701"/>
        <v>0</v>
      </c>
      <c r="FB705" s="54">
        <f t="shared" si="702"/>
        <v>0</v>
      </c>
      <c r="FC705" s="54">
        <f t="shared" si="722"/>
        <v>0</v>
      </c>
      <c r="FD705" s="34" t="e">
        <f t="shared" si="723"/>
        <v>#DIV/0!</v>
      </c>
      <c r="FE705" s="34" t="e">
        <f t="shared" si="720"/>
        <v>#DIV/0!</v>
      </c>
      <c r="FH705">
        <f t="shared" si="703"/>
        <v>0</v>
      </c>
      <c r="FI705">
        <f t="shared" si="704"/>
        <v>0</v>
      </c>
      <c r="FJ705">
        <f t="shared" si="705"/>
        <v>0</v>
      </c>
    </row>
    <row r="706" spans="2:166" x14ac:dyDescent="0.25">
      <c r="B706" s="15">
        <f>Kurse!B702</f>
        <v>39981</v>
      </c>
      <c r="P706" s="9" t="str">
        <f>IF(ISNUMBER(VLOOKUP($B706,Anteile!$A$2:$BI$10000,12,FALSE)),VLOOKUP($B706,Anteile!$A$2:$BI$10000,12,FALSE),"0")</f>
        <v>0</v>
      </c>
      <c r="AC706" s="9" t="str">
        <f>IF(ISNUMBER(VLOOKUP($B706,Anteile!$A$2:$BI$10000,25,FALSE)),VLOOKUP($B706,Anteile!$A$2:$BI$10000,25,FALSE),"0")</f>
        <v>0</v>
      </c>
      <c r="BE706" s="13">
        <f t="shared" ca="1" si="706"/>
        <v>673.49130216908861</v>
      </c>
      <c r="BG706" s="13">
        <f t="shared" ca="1" si="707"/>
        <v>65.452072446130728</v>
      </c>
      <c r="BS706" s="13">
        <f t="shared" ca="1" si="708"/>
        <v>0</v>
      </c>
      <c r="BT706" s="13">
        <f t="shared" ca="1" si="709"/>
        <v>32.97</v>
      </c>
      <c r="BU706" s="13">
        <f t="shared" ca="1" si="710"/>
        <v>23.086835134941655</v>
      </c>
      <c r="BV706" s="13">
        <f t="shared" ca="1" si="711"/>
        <v>19.486004724747655</v>
      </c>
      <c r="BW706" s="13">
        <f t="shared" ca="1" si="721"/>
        <v>0</v>
      </c>
      <c r="CN706" s="13">
        <f t="shared" ca="1" si="712"/>
        <v>4799.9799999999996</v>
      </c>
      <c r="CO706" s="13">
        <f t="shared" ca="1" si="713"/>
        <v>103.92</v>
      </c>
      <c r="CP706" s="13">
        <f t="shared" ca="1" si="714"/>
        <v>361.97669999999999</v>
      </c>
      <c r="CT706" s="34">
        <f t="shared" ca="1" si="715"/>
        <v>0.80460571641218104</v>
      </c>
      <c r="CU706" s="34">
        <f t="shared" ca="1" si="716"/>
        <v>0.8289064369466379</v>
      </c>
      <c r="CV706" s="34">
        <f t="shared" ca="1" si="717"/>
        <v>0.86246389391297185</v>
      </c>
      <c r="DA706" s="33">
        <f t="shared" ca="1" si="718"/>
        <v>1.3969</v>
      </c>
      <c r="DB706" s="13">
        <f t="shared" ca="1" si="719"/>
        <v>940.8</v>
      </c>
      <c r="DE706" s="18">
        <f>IF(ISNUMBER(VLOOKUP(B706,CASH!$B$7:$D$10000,3,FALSE)),VLOOKUP(B706,CASH!$B$7:$D$10000,3,FALSE),0)</f>
        <v>0</v>
      </c>
      <c r="DS706" s="18">
        <f t="shared" ca="1" si="725"/>
        <v>0</v>
      </c>
      <c r="FA706" s="54">
        <f t="shared" si="701"/>
        <v>0</v>
      </c>
      <c r="FB706" s="54">
        <f t="shared" si="702"/>
        <v>0</v>
      </c>
      <c r="FC706" s="54">
        <f t="shared" si="722"/>
        <v>0</v>
      </c>
      <c r="FD706" s="34" t="e">
        <f t="shared" si="723"/>
        <v>#DIV/0!</v>
      </c>
      <c r="FE706" s="34" t="e">
        <f t="shared" si="720"/>
        <v>#DIV/0!</v>
      </c>
      <c r="FH706">
        <f t="shared" si="703"/>
        <v>0</v>
      </c>
      <c r="FI706">
        <f t="shared" si="704"/>
        <v>0</v>
      </c>
      <c r="FJ706">
        <f t="shared" si="705"/>
        <v>0</v>
      </c>
    </row>
    <row r="707" spans="2:166" x14ac:dyDescent="0.25">
      <c r="B707" s="15">
        <f>Kurse!B703</f>
        <v>39980</v>
      </c>
      <c r="P707" s="9" t="str">
        <f>IF(ISNUMBER(VLOOKUP($B707,Anteile!$A$2:$BI$10000,12,FALSE)),VLOOKUP($B707,Anteile!$A$2:$BI$10000,12,FALSE),"0")</f>
        <v>0</v>
      </c>
      <c r="AC707" s="9" t="str">
        <f>IF(ISNUMBER(VLOOKUP($B707,Anteile!$A$2:$BI$10000,25,FALSE)),VLOOKUP($B707,Anteile!$A$2:$BI$10000,25,FALSE),"0")</f>
        <v>0</v>
      </c>
      <c r="BE707" s="13">
        <f t="shared" ca="1" si="706"/>
        <v>676.12566961054006</v>
      </c>
      <c r="BG707" s="13">
        <f t="shared" ca="1" si="707"/>
        <v>66.794556247285357</v>
      </c>
      <c r="BS707" s="13">
        <f t="shared" ca="1" si="708"/>
        <v>0</v>
      </c>
      <c r="BT707" s="13">
        <f t="shared" ca="1" si="709"/>
        <v>33.64</v>
      </c>
      <c r="BU707" s="13">
        <f t="shared" ca="1" si="710"/>
        <v>23.215578398725931</v>
      </c>
      <c r="BV707" s="13">
        <f t="shared" ca="1" si="711"/>
        <v>20.117272332416388</v>
      </c>
      <c r="BW707" s="13">
        <f t="shared" ca="1" si="721"/>
        <v>0</v>
      </c>
      <c r="CN707" s="13">
        <f t="shared" ca="1" si="712"/>
        <v>4890.72</v>
      </c>
      <c r="CO707" s="13">
        <f t="shared" ca="1" si="713"/>
        <v>104.55</v>
      </c>
      <c r="CP707" s="13">
        <f t="shared" ca="1" si="714"/>
        <v>361.12889999999999</v>
      </c>
      <c r="CT707" s="34">
        <f t="shared" ca="1" si="715"/>
        <v>0.81981618035312287</v>
      </c>
      <c r="CU707" s="34">
        <f t="shared" ca="1" si="716"/>
        <v>0.83393156257477863</v>
      </c>
      <c r="CV707" s="34">
        <f t="shared" ca="1" si="717"/>
        <v>0.8604438829861375</v>
      </c>
      <c r="DA707" s="33">
        <f t="shared" ca="1" si="718"/>
        <v>1.3814</v>
      </c>
      <c r="DB707" s="13">
        <f t="shared" ca="1" si="719"/>
        <v>934</v>
      </c>
      <c r="DE707" s="18">
        <f>IF(ISNUMBER(VLOOKUP(B707,CASH!$B$7:$D$10000,3,FALSE)),VLOOKUP(B707,CASH!$B$7:$D$10000,3,FALSE),0)</f>
        <v>0</v>
      </c>
      <c r="DS707" s="18">
        <f t="shared" ca="1" si="725"/>
        <v>0</v>
      </c>
      <c r="FA707" s="54">
        <f t="shared" si="701"/>
        <v>0</v>
      </c>
      <c r="FB707" s="54">
        <f t="shared" si="702"/>
        <v>0</v>
      </c>
      <c r="FC707" s="54">
        <f t="shared" si="722"/>
        <v>0</v>
      </c>
      <c r="FD707" s="34" t="e">
        <f t="shared" si="723"/>
        <v>#DIV/0!</v>
      </c>
      <c r="FE707" s="34" t="e">
        <f t="shared" si="720"/>
        <v>#DIV/0!</v>
      </c>
      <c r="FH707">
        <f t="shared" si="703"/>
        <v>0</v>
      </c>
      <c r="FI707">
        <f t="shared" si="704"/>
        <v>0</v>
      </c>
      <c r="FJ707">
        <f t="shared" si="705"/>
        <v>0</v>
      </c>
    </row>
    <row r="708" spans="2:166" x14ac:dyDescent="0.25">
      <c r="B708" s="15">
        <f>Kurse!B704</f>
        <v>39979</v>
      </c>
      <c r="P708" s="9" t="str">
        <f>IF(ISNUMBER(VLOOKUP($B708,Anteile!$A$2:$BI$10000,12,FALSE)),VLOOKUP($B708,Anteile!$A$2:$BI$10000,12,FALSE),"0")</f>
        <v>0</v>
      </c>
      <c r="AC708" s="9" t="str">
        <f>IF(ISNUMBER(VLOOKUP($B708,Anteile!$A$2:$BI$10000,25,FALSE)),VLOOKUP($B708,Anteile!$A$2:$BI$10000,25,FALSE),"0")</f>
        <v>0</v>
      </c>
      <c r="BE708" s="13">
        <f t="shared" ca="1" si="706"/>
        <v>675.59895455205469</v>
      </c>
      <c r="BG708" s="13">
        <f t="shared" ca="1" si="707"/>
        <v>67.184550602584579</v>
      </c>
      <c r="BS708" s="13">
        <f t="shared" ca="1" si="708"/>
        <v>0</v>
      </c>
      <c r="BT708" s="13">
        <f t="shared" ca="1" si="709"/>
        <v>33.67</v>
      </c>
      <c r="BU708" s="13">
        <f t="shared" ca="1" si="710"/>
        <v>23.704080151009148</v>
      </c>
      <c r="BV708" s="13">
        <f t="shared" ca="1" si="711"/>
        <v>20.313634383621316</v>
      </c>
      <c r="BW708" s="13">
        <f t="shared" ca="1" si="721"/>
        <v>0</v>
      </c>
      <c r="CN708" s="13">
        <f t="shared" ca="1" si="712"/>
        <v>4889.9399999999996</v>
      </c>
      <c r="CO708" s="13">
        <f t="shared" ca="1" si="713"/>
        <v>105.95</v>
      </c>
      <c r="CP708" s="13">
        <f t="shared" ca="1" si="714"/>
        <v>360.51710000000003</v>
      </c>
      <c r="CT708" s="34">
        <f t="shared" ca="1" si="715"/>
        <v>0.81968543137941841</v>
      </c>
      <c r="CU708" s="34">
        <f t="shared" ca="1" si="716"/>
        <v>0.84509850841509138</v>
      </c>
      <c r="CV708" s="34">
        <f t="shared" ca="1" si="717"/>
        <v>0.85898617753079765</v>
      </c>
      <c r="DA708" s="33">
        <f t="shared" ca="1" si="718"/>
        <v>1.3774</v>
      </c>
      <c r="DB708" s="13">
        <f t="shared" ca="1" si="719"/>
        <v>930.57</v>
      </c>
      <c r="DE708" s="18">
        <f>IF(ISNUMBER(VLOOKUP(B708,CASH!$B$7:$D$10000,3,FALSE)),VLOOKUP(B708,CASH!$B$7:$D$10000,3,FALSE),0)</f>
        <v>0</v>
      </c>
      <c r="DS708" s="18">
        <f t="shared" ca="1" si="725"/>
        <v>0</v>
      </c>
      <c r="FA708" s="54">
        <f t="shared" si="701"/>
        <v>0</v>
      </c>
      <c r="FB708" s="54">
        <f t="shared" si="702"/>
        <v>0</v>
      </c>
      <c r="FC708" s="54">
        <f t="shared" si="722"/>
        <v>0</v>
      </c>
      <c r="FD708" s="34" t="e">
        <f t="shared" si="723"/>
        <v>#DIV/0!</v>
      </c>
      <c r="FE708" s="34" t="e">
        <f t="shared" si="720"/>
        <v>#DIV/0!</v>
      </c>
      <c r="FH708">
        <f t="shared" si="703"/>
        <v>0</v>
      </c>
      <c r="FI708">
        <f t="shared" si="704"/>
        <v>0</v>
      </c>
      <c r="FJ708">
        <f t="shared" si="705"/>
        <v>0</v>
      </c>
    </row>
    <row r="709" spans="2:166" x14ac:dyDescent="0.25">
      <c r="B709" s="15">
        <f>Kurse!B705</f>
        <v>39976</v>
      </c>
      <c r="P709" s="9" t="str">
        <f>IF(ISNUMBER(VLOOKUP($B709,Anteile!$A$2:$BI$10000,12,FALSE)),VLOOKUP($B709,Anteile!$A$2:$BI$10000,12,FALSE),"0")</f>
        <v>0</v>
      </c>
      <c r="AC709" s="9" t="str">
        <f>IF(ISNUMBER(VLOOKUP($B709,Anteile!$A$2:$BI$10000,25,FALSE)),VLOOKUP($B709,Anteile!$A$2:$BI$10000,25,FALSE),"0")</f>
        <v>0</v>
      </c>
      <c r="BE709" s="13">
        <f t="shared" ca="1" si="706"/>
        <v>669.21155904388161</v>
      </c>
      <c r="BG709" s="13">
        <f t="shared" ca="1" si="707"/>
        <v>66.179093828041388</v>
      </c>
      <c r="BS709" s="13">
        <f t="shared" ca="1" si="708"/>
        <v>0</v>
      </c>
      <c r="BT709" s="13">
        <f t="shared" ca="1" si="709"/>
        <v>34.53</v>
      </c>
      <c r="BU709" s="13">
        <f t="shared" ca="1" si="710"/>
        <v>23.553335711737422</v>
      </c>
      <c r="BV709" s="13">
        <f t="shared" ca="1" si="711"/>
        <v>20.485194434534428</v>
      </c>
      <c r="BW709" s="13">
        <f t="shared" ca="1" si="721"/>
        <v>0</v>
      </c>
      <c r="CN709" s="13">
        <f t="shared" ca="1" si="712"/>
        <v>5069.24</v>
      </c>
      <c r="CO709" s="13">
        <f t="shared" ca="1" si="713"/>
        <v>105.63</v>
      </c>
      <c r="CP709" s="13">
        <f t="shared" ca="1" si="714"/>
        <v>359.05279999999999</v>
      </c>
      <c r="CT709" s="34">
        <f t="shared" ca="1" si="715"/>
        <v>0.84974093264248696</v>
      </c>
      <c r="CU709" s="34">
        <f t="shared" ca="1" si="716"/>
        <v>0.84254606365159124</v>
      </c>
      <c r="CV709" s="34">
        <f t="shared" ca="1" si="717"/>
        <v>0.8554972626921995</v>
      </c>
      <c r="DA709" s="33">
        <f t="shared" ca="1" si="718"/>
        <v>1.4015</v>
      </c>
      <c r="DB709" s="13">
        <f t="shared" ca="1" si="719"/>
        <v>937.9</v>
      </c>
      <c r="DE709" s="18">
        <f>IF(ISNUMBER(VLOOKUP(B709,CASH!$B$7:$D$10000,3,FALSE)),VLOOKUP(B709,CASH!$B$7:$D$10000,3,FALSE),0)</f>
        <v>0</v>
      </c>
      <c r="DS709" s="18">
        <f t="shared" ca="1" si="725"/>
        <v>0</v>
      </c>
      <c r="FA709" s="54">
        <f t="shared" si="701"/>
        <v>0</v>
      </c>
      <c r="FB709" s="54">
        <f t="shared" si="702"/>
        <v>0</v>
      </c>
      <c r="FC709" s="54">
        <f t="shared" si="722"/>
        <v>0</v>
      </c>
      <c r="FD709" s="34" t="e">
        <f t="shared" si="723"/>
        <v>#DIV/0!</v>
      </c>
      <c r="FE709" s="34" t="e">
        <f t="shared" si="720"/>
        <v>#DIV/0!</v>
      </c>
      <c r="FH709">
        <f t="shared" si="703"/>
        <v>0</v>
      </c>
      <c r="FI709">
        <f t="shared" si="704"/>
        <v>0</v>
      </c>
      <c r="FJ709">
        <f t="shared" si="705"/>
        <v>0</v>
      </c>
    </row>
    <row r="710" spans="2:166" x14ac:dyDescent="0.25">
      <c r="B710" s="15">
        <f>Kurse!B706</f>
        <v>39975</v>
      </c>
      <c r="P710" s="9" t="str">
        <f>IF(ISNUMBER(VLOOKUP($B710,Anteile!$A$2:$BI$10000,12,FALSE)),VLOOKUP($B710,Anteile!$A$2:$BI$10000,12,FALSE),"0")</f>
        <v>0</v>
      </c>
      <c r="AC710" s="9" t="str">
        <f>IF(ISNUMBER(VLOOKUP($B710,Anteile!$A$2:$BI$10000,25,FALSE)),VLOOKUP($B710,Anteile!$A$2:$BI$10000,25,FALSE),"0")</f>
        <v>0</v>
      </c>
      <c r="BE710" s="13">
        <f t="shared" ca="1" si="706"/>
        <v>677.70380338550899</v>
      </c>
      <c r="BG710" s="13">
        <f t="shared" ca="1" si="707"/>
        <v>65.549968128054402</v>
      </c>
      <c r="BS710" s="13">
        <f t="shared" ca="1" si="708"/>
        <v>0</v>
      </c>
      <c r="BT710" s="13">
        <f t="shared" ca="1" si="709"/>
        <v>34.6</v>
      </c>
      <c r="BU710" s="13">
        <f t="shared" ca="1" si="710"/>
        <v>23.353593135502319</v>
      </c>
      <c r="BV710" s="13">
        <f t="shared" ca="1" si="711"/>
        <v>20.355549259862595</v>
      </c>
      <c r="BW710" s="13">
        <f t="shared" ca="1" si="721"/>
        <v>0</v>
      </c>
      <c r="CN710" s="13">
        <f t="shared" ca="1" si="712"/>
        <v>5107.26</v>
      </c>
      <c r="CO710" s="13">
        <f t="shared" ca="1" si="713"/>
        <v>103.61</v>
      </c>
      <c r="CP710" s="13">
        <f t="shared" ca="1" si="714"/>
        <v>358.41149999999999</v>
      </c>
      <c r="CT710" s="34">
        <f t="shared" ca="1" si="715"/>
        <v>0.85611410697612833</v>
      </c>
      <c r="CU710" s="34">
        <f t="shared" ca="1" si="716"/>
        <v>0.82643375608199721</v>
      </c>
      <c r="CV710" s="34">
        <f t="shared" ca="1" si="717"/>
        <v>0.8539692690529227</v>
      </c>
      <c r="DA710" s="33">
        <f t="shared" ca="1" si="718"/>
        <v>1.4118999999999999</v>
      </c>
      <c r="DB710" s="13">
        <f t="shared" ca="1" si="719"/>
        <v>956.85</v>
      </c>
      <c r="DE710" s="18">
        <f>IF(ISNUMBER(VLOOKUP(B710,CASH!$B$7:$D$10000,3,FALSE)),VLOOKUP(B710,CASH!$B$7:$D$10000,3,FALSE),0)</f>
        <v>0</v>
      </c>
      <c r="DS710" s="18">
        <f t="shared" ca="1" si="725"/>
        <v>0</v>
      </c>
      <c r="FA710" s="54">
        <f t="shared" ref="FA710:FA773" si="726">DD710</f>
        <v>0</v>
      </c>
      <c r="FB710" s="54">
        <f t="shared" ref="FB710:FB773" si="727">DE710</f>
        <v>0</v>
      </c>
      <c r="FC710" s="54">
        <f t="shared" si="722"/>
        <v>0</v>
      </c>
      <c r="FD710" s="34" t="e">
        <f t="shared" si="723"/>
        <v>#DIV/0!</v>
      </c>
      <c r="FE710" s="34" t="e">
        <f t="shared" si="720"/>
        <v>#DIV/0!</v>
      </c>
      <c r="FH710">
        <f t="shared" ref="FH710:FH773" si="728">DF710</f>
        <v>0</v>
      </c>
      <c r="FI710">
        <f t="shared" ref="FI710:FI773" si="729">DG710</f>
        <v>0</v>
      </c>
      <c r="FJ710">
        <f t="shared" ref="FJ710:FJ773" si="730">DH710</f>
        <v>0</v>
      </c>
    </row>
    <row r="711" spans="2:166" x14ac:dyDescent="0.25">
      <c r="B711" s="15">
        <f>Kurse!B707</f>
        <v>39974</v>
      </c>
      <c r="P711" s="9" t="str">
        <f>IF(ISNUMBER(VLOOKUP($B711,Anteile!$A$2:$BI$10000,12,FALSE)),VLOOKUP($B711,Anteile!$A$2:$BI$10000,12,FALSE),"0")</f>
        <v>0</v>
      </c>
      <c r="AC711" s="9" t="str">
        <f>IF(ISNUMBER(VLOOKUP($B711,Anteile!$A$2:$BI$10000,25,FALSE)),VLOOKUP($B711,Anteile!$A$2:$BI$10000,25,FALSE),"0")</f>
        <v>0</v>
      </c>
      <c r="BE711" s="13">
        <f t="shared" ca="1" si="706"/>
        <v>681.73042545584553</v>
      </c>
      <c r="BG711" s="13">
        <f t="shared" ca="1" si="707"/>
        <v>65.934930282445464</v>
      </c>
      <c r="BS711" s="13">
        <f t="shared" ca="1" si="708"/>
        <v>0</v>
      </c>
      <c r="BT711" s="13">
        <f t="shared" ca="1" si="709"/>
        <v>34.270000000000003</v>
      </c>
      <c r="BU711" s="13">
        <f t="shared" ca="1" si="710"/>
        <v>23.353593135502319</v>
      </c>
      <c r="BV711" s="13">
        <f t="shared" ca="1" si="711"/>
        <v>20.500536288880944</v>
      </c>
      <c r="BW711" s="13">
        <f t="shared" ca="1" si="721"/>
        <v>0</v>
      </c>
      <c r="CN711" s="13">
        <f t="shared" ca="1" si="712"/>
        <v>5051.18</v>
      </c>
      <c r="CO711" s="13">
        <f t="shared" ca="1" si="713"/>
        <v>103.61</v>
      </c>
      <c r="CP711" s="13">
        <f t="shared" ca="1" si="714"/>
        <v>359.18639999999999</v>
      </c>
      <c r="CT711" s="34">
        <f t="shared" ca="1" si="715"/>
        <v>0.84671359102056287</v>
      </c>
      <c r="CU711" s="34">
        <f t="shared" ca="1" si="716"/>
        <v>0.82643375608199721</v>
      </c>
      <c r="CV711" s="34">
        <f t="shared" ca="1" si="717"/>
        <v>0.8558155847726725</v>
      </c>
      <c r="DA711" s="33">
        <f t="shared" ca="1" si="718"/>
        <v>1.3985000000000001</v>
      </c>
      <c r="DB711" s="13">
        <f t="shared" ca="1" si="719"/>
        <v>953.4</v>
      </c>
      <c r="DE711" s="18">
        <f>IF(ISNUMBER(VLOOKUP(B711,CASH!$B$7:$D$10000,3,FALSE)),VLOOKUP(B711,CASH!$B$7:$D$10000,3,FALSE),0)</f>
        <v>0</v>
      </c>
      <c r="DS711" s="18">
        <f t="shared" ca="1" si="725"/>
        <v>0</v>
      </c>
      <c r="FA711" s="54">
        <f t="shared" si="726"/>
        <v>0</v>
      </c>
      <c r="FB711" s="54">
        <f t="shared" si="727"/>
        <v>0</v>
      </c>
      <c r="FC711" s="54">
        <f t="shared" si="722"/>
        <v>0</v>
      </c>
      <c r="FD711" s="34" t="e">
        <f t="shared" si="723"/>
        <v>#DIV/0!</v>
      </c>
      <c r="FE711" s="34" t="e">
        <f t="shared" si="720"/>
        <v>#DIV/0!</v>
      </c>
      <c r="FH711">
        <f t="shared" si="728"/>
        <v>0</v>
      </c>
      <c r="FI711">
        <f t="shared" si="729"/>
        <v>0</v>
      </c>
      <c r="FJ711">
        <f t="shared" si="730"/>
        <v>0</v>
      </c>
    </row>
    <row r="712" spans="2:166" x14ac:dyDescent="0.25">
      <c r="B712" s="15">
        <f>Kurse!B708</f>
        <v>39973</v>
      </c>
      <c r="P712" s="9" t="str">
        <f>IF(ISNUMBER(VLOOKUP($B712,Anteile!$A$2:$BI$10000,12,FALSE)),VLOOKUP($B712,Anteile!$A$2:$BI$10000,12,FALSE),"0")</f>
        <v>0</v>
      </c>
      <c r="AC712" s="9" t="str">
        <f>IF(ISNUMBER(VLOOKUP($B712,Anteile!$A$2:$BI$10000,25,FALSE)),VLOOKUP($B712,Anteile!$A$2:$BI$10000,25,FALSE),"0")</f>
        <v>0</v>
      </c>
      <c r="BE712" s="13">
        <f t="shared" ca="1" si="706"/>
        <v>679.7169475855203</v>
      </c>
      <c r="BG712" s="13">
        <f t="shared" ca="1" si="707"/>
        <v>65.642557428347914</v>
      </c>
      <c r="BS712" s="13">
        <f t="shared" ca="1" si="708"/>
        <v>0</v>
      </c>
      <c r="BT712" s="13">
        <f t="shared" ca="1" si="709"/>
        <v>33.869999999999997</v>
      </c>
      <c r="BU712" s="13">
        <f t="shared" ca="1" si="710"/>
        <v>22.800654292013373</v>
      </c>
      <c r="BV712" s="13">
        <f t="shared" ca="1" si="711"/>
        <v>19.927458928952422</v>
      </c>
      <c r="BW712" s="13">
        <f t="shared" ca="1" si="721"/>
        <v>0</v>
      </c>
      <c r="CN712" s="13">
        <f t="shared" ca="1" si="712"/>
        <v>4997.8599999999997</v>
      </c>
      <c r="CO712" s="13">
        <f t="shared" ca="1" si="713"/>
        <v>104.74</v>
      </c>
      <c r="CP712" s="13">
        <f t="shared" ca="1" si="714"/>
        <v>358.9855</v>
      </c>
      <c r="CT712" s="34">
        <f t="shared" ca="1" si="715"/>
        <v>0.8377757252796435</v>
      </c>
      <c r="CU712" s="34">
        <f t="shared" ca="1" si="716"/>
        <v>0.83544707665310669</v>
      </c>
      <c r="CV712" s="34">
        <f t="shared" ca="1" si="717"/>
        <v>0.85533691032681147</v>
      </c>
      <c r="DA712" s="33">
        <f t="shared" ca="1" si="718"/>
        <v>1.4060999999999999</v>
      </c>
      <c r="DB712" s="13">
        <f t="shared" ca="1" si="719"/>
        <v>955.75</v>
      </c>
      <c r="DE712" s="18">
        <f>IF(ISNUMBER(VLOOKUP(B712,CASH!$B$7:$D$10000,3,FALSE)),VLOOKUP(B712,CASH!$B$7:$D$10000,3,FALSE),0)</f>
        <v>0</v>
      </c>
      <c r="DS712" s="18">
        <f t="shared" ca="1" si="725"/>
        <v>0</v>
      </c>
      <c r="FA712" s="54">
        <f t="shared" si="726"/>
        <v>0</v>
      </c>
      <c r="FB712" s="54">
        <f t="shared" si="727"/>
        <v>0</v>
      </c>
      <c r="FC712" s="54">
        <f t="shared" si="722"/>
        <v>0</v>
      </c>
      <c r="FD712" s="34" t="e">
        <f t="shared" si="723"/>
        <v>#DIV/0!</v>
      </c>
      <c r="FE712" s="34" t="e">
        <f t="shared" si="720"/>
        <v>#DIV/0!</v>
      </c>
      <c r="FH712">
        <f t="shared" si="728"/>
        <v>0</v>
      </c>
      <c r="FI712">
        <f t="shared" si="729"/>
        <v>0</v>
      </c>
      <c r="FJ712">
        <f t="shared" si="730"/>
        <v>0</v>
      </c>
    </row>
    <row r="713" spans="2:166" x14ac:dyDescent="0.25">
      <c r="B713" s="15">
        <f>Kurse!B709</f>
        <v>39972</v>
      </c>
      <c r="P713" s="9" t="str">
        <f>IF(ISNUMBER(VLOOKUP($B713,Anteile!$A$2:$BI$10000,12,FALSE)),VLOOKUP($B713,Anteile!$A$2:$BI$10000,12,FALSE),"0")</f>
        <v>0</v>
      </c>
      <c r="AC713" s="9" t="str">
        <f>IF(ISNUMBER(VLOOKUP($B713,Anteile!$A$2:$BI$10000,25,FALSE)),VLOOKUP($B713,Anteile!$A$2:$BI$10000,25,FALSE),"0")</f>
        <v>0</v>
      </c>
      <c r="BE713" s="13">
        <f t="shared" ca="1" si="706"/>
        <v>684.77995548854904</v>
      </c>
      <c r="BG713" s="13">
        <f t="shared" ca="1" si="707"/>
        <v>66.034891234115875</v>
      </c>
      <c r="BS713" s="13">
        <f t="shared" ca="1" si="708"/>
        <v>0</v>
      </c>
      <c r="BT713" s="13">
        <f t="shared" ca="1" si="709"/>
        <v>33.700000000000003</v>
      </c>
      <c r="BU713" s="13">
        <f t="shared" ca="1" si="710"/>
        <v>22.973652092756119</v>
      </c>
      <c r="BV713" s="13">
        <f t="shared" ca="1" si="711"/>
        <v>20.14502117883552</v>
      </c>
      <c r="BW713" s="13">
        <f t="shared" ca="1" si="721"/>
        <v>0</v>
      </c>
      <c r="CN713" s="13">
        <f t="shared" ca="1" si="712"/>
        <v>5004.72</v>
      </c>
      <c r="CO713" s="13">
        <f t="shared" ca="1" si="713"/>
        <v>104.53</v>
      </c>
      <c r="CP713" s="13">
        <f t="shared" ca="1" si="714"/>
        <v>358.99220000000003</v>
      </c>
      <c r="CT713" s="34">
        <f t="shared" ca="1" si="715"/>
        <v>0.83892564574068462</v>
      </c>
      <c r="CU713" s="34">
        <f t="shared" ca="1" si="716"/>
        <v>0.83377203477705986</v>
      </c>
      <c r="CV713" s="34">
        <f t="shared" ca="1" si="717"/>
        <v>0.85535287408384131</v>
      </c>
      <c r="DA713" s="33">
        <f t="shared" ca="1" si="718"/>
        <v>1.3929</v>
      </c>
      <c r="DB713" s="13">
        <f t="shared" ca="1" si="719"/>
        <v>953.83</v>
      </c>
      <c r="DE713" s="18">
        <f>IF(ISNUMBER(VLOOKUP(B713,CASH!$B$7:$D$10000,3,FALSE)),VLOOKUP(B713,CASH!$B$7:$D$10000,3,FALSE),0)</f>
        <v>0</v>
      </c>
      <c r="DS713" s="18">
        <f t="shared" ca="1" si="725"/>
        <v>0</v>
      </c>
      <c r="FA713" s="54">
        <f t="shared" si="726"/>
        <v>0</v>
      </c>
      <c r="FB713" s="54">
        <f t="shared" si="727"/>
        <v>0</v>
      </c>
      <c r="FC713" s="54">
        <f t="shared" si="722"/>
        <v>0</v>
      </c>
      <c r="FD713" s="34" t="e">
        <f t="shared" si="723"/>
        <v>#DIV/0!</v>
      </c>
      <c r="FE713" s="34" t="e">
        <f t="shared" si="720"/>
        <v>#DIV/0!</v>
      </c>
      <c r="FH713">
        <f t="shared" si="728"/>
        <v>0</v>
      </c>
      <c r="FI713">
        <f t="shared" si="729"/>
        <v>0</v>
      </c>
      <c r="FJ713">
        <f t="shared" si="730"/>
        <v>0</v>
      </c>
    </row>
    <row r="714" spans="2:166" x14ac:dyDescent="0.25">
      <c r="B714" s="15">
        <f>Kurse!B710</f>
        <v>39969</v>
      </c>
      <c r="P714" s="9" t="str">
        <f>IF(ISNUMBER(VLOOKUP($B714,Anteile!$A$2:$BI$10000,12,FALSE)),VLOOKUP($B714,Anteile!$A$2:$BI$10000,12,FALSE),"0")</f>
        <v>0</v>
      </c>
      <c r="AC714" s="9" t="str">
        <f>IF(ISNUMBER(VLOOKUP($B714,Anteile!$A$2:$BI$10000,25,FALSE)),VLOOKUP($B714,Anteile!$A$2:$BI$10000,25,FALSE),"0")</f>
        <v>0</v>
      </c>
      <c r="BE714" s="13">
        <f t="shared" ca="1" si="706"/>
        <v>684.06731113498029</v>
      </c>
      <c r="BG714" s="13">
        <f t="shared" ca="1" si="707"/>
        <v>66.058002148227715</v>
      </c>
      <c r="BS714" s="13">
        <f t="shared" ca="1" si="708"/>
        <v>0</v>
      </c>
      <c r="BT714" s="13">
        <f t="shared" ca="1" si="709"/>
        <v>33.94</v>
      </c>
      <c r="BU714" s="13">
        <f t="shared" ca="1" si="710"/>
        <v>23.021840315073394</v>
      </c>
      <c r="BV714" s="13">
        <f t="shared" ca="1" si="711"/>
        <v>20.472610096670245</v>
      </c>
      <c r="BW714" s="13">
        <f t="shared" ca="1" si="721"/>
        <v>0</v>
      </c>
      <c r="CN714" s="13">
        <f t="shared" ca="1" si="712"/>
        <v>5077.03</v>
      </c>
      <c r="CO714" s="13">
        <f t="shared" ca="1" si="713"/>
        <v>103.01</v>
      </c>
      <c r="CP714" s="13">
        <f t="shared" ca="1" si="714"/>
        <v>360.37799999999999</v>
      </c>
      <c r="CT714" s="34">
        <f t="shared" ca="1" si="715"/>
        <v>0.85104674611063702</v>
      </c>
      <c r="CU714" s="34">
        <f t="shared" ca="1" si="716"/>
        <v>0.8216479221504347</v>
      </c>
      <c r="CV714" s="34">
        <f t="shared" ca="1" si="717"/>
        <v>0.85865475087365828</v>
      </c>
      <c r="DA714" s="33">
        <f t="shared" ca="1" si="718"/>
        <v>1.3965000000000001</v>
      </c>
      <c r="DB714" s="13">
        <f t="shared" ca="1" si="719"/>
        <v>955.3</v>
      </c>
      <c r="DE714" s="18">
        <f>IF(ISNUMBER(VLOOKUP(B714,CASH!$B$7:$D$10000,3,FALSE)),VLOOKUP(B714,CASH!$B$7:$D$10000,3,FALSE),0)</f>
        <v>0</v>
      </c>
      <c r="DS714" s="18">
        <f t="shared" ca="1" si="725"/>
        <v>0</v>
      </c>
      <c r="FA714" s="54">
        <f t="shared" si="726"/>
        <v>0</v>
      </c>
      <c r="FB714" s="54">
        <f t="shared" si="727"/>
        <v>0</v>
      </c>
      <c r="FC714" s="54">
        <f t="shared" si="722"/>
        <v>0</v>
      </c>
      <c r="FD714" s="34" t="e">
        <f t="shared" si="723"/>
        <v>#DIV/0!</v>
      </c>
      <c r="FE714" s="34" t="e">
        <f t="shared" si="720"/>
        <v>#DIV/0!</v>
      </c>
      <c r="FH714">
        <f t="shared" si="728"/>
        <v>0</v>
      </c>
      <c r="FI714">
        <f t="shared" si="729"/>
        <v>0</v>
      </c>
      <c r="FJ714">
        <f t="shared" si="730"/>
        <v>0</v>
      </c>
    </row>
    <row r="715" spans="2:166" x14ac:dyDescent="0.25">
      <c r="B715" s="15">
        <f>Kurse!B711</f>
        <v>39968</v>
      </c>
      <c r="P715" s="9" t="str">
        <f>IF(ISNUMBER(VLOOKUP($B715,Anteile!$A$2:$BI$10000,12,FALSE)),VLOOKUP($B715,Anteile!$A$2:$BI$10000,12,FALSE),"0")</f>
        <v>0</v>
      </c>
      <c r="AC715" s="9" t="str">
        <f>IF(ISNUMBER(VLOOKUP($B715,Anteile!$A$2:$BI$10000,25,FALSE)),VLOOKUP($B715,Anteile!$A$2:$BI$10000,25,FALSE),"0")</f>
        <v>0</v>
      </c>
      <c r="BE715" s="13">
        <f t="shared" ref="BE715:BE778" ca="1" si="731">IF(ISNUMBER(DB715/DA715),DB715/DA715,BE716)</f>
        <v>690.50476526650186</v>
      </c>
      <c r="BG715" s="13">
        <f t="shared" ref="BG715:BG777" ca="1" si="732">IF(ISNUMBER(VLOOKUP($B715,INDIRECT("Kurse!"&amp;BG$10),2,FALSE)),VLOOKUP($B715,INDIRECT("Kurse!"&amp;BG$10),2,FALSE)/DA715,BG716)</f>
        <v>65.139428168019762</v>
      </c>
      <c r="BS715" s="13">
        <f t="shared" ca="1" si="708"/>
        <v>0</v>
      </c>
      <c r="BT715" s="13">
        <f t="shared" ca="1" si="709"/>
        <v>33.729999999999997</v>
      </c>
      <c r="BU715" s="13">
        <f t="shared" ca="1" si="710"/>
        <v>22.760324744087541</v>
      </c>
      <c r="BV715" s="13">
        <f t="shared" ca="1" si="711"/>
        <v>20.049417578538648</v>
      </c>
      <c r="BW715" s="13">
        <f t="shared" ca="1" si="721"/>
        <v>0</v>
      </c>
      <c r="CN715" s="13">
        <f t="shared" ca="1" si="712"/>
        <v>5064.8</v>
      </c>
      <c r="CO715" s="13">
        <f t="shared" ca="1" si="713"/>
        <v>103.91</v>
      </c>
      <c r="CP715" s="13">
        <f t="shared" ca="1" si="714"/>
        <v>361.50779999999997</v>
      </c>
      <c r="CT715" s="34">
        <f t="shared" ca="1" si="715"/>
        <v>0.84899666925370831</v>
      </c>
      <c r="CU715" s="34">
        <f t="shared" ca="1" si="716"/>
        <v>0.82882667304777857</v>
      </c>
      <c r="CV715" s="34">
        <f t="shared" ca="1" si="717"/>
        <v>0.86134666918592218</v>
      </c>
      <c r="DA715" s="33">
        <f t="shared" ca="1" si="718"/>
        <v>1.4165000000000001</v>
      </c>
      <c r="DB715" s="13">
        <f t="shared" ca="1" si="719"/>
        <v>978.1</v>
      </c>
      <c r="DE715" s="18">
        <f>IF(ISNUMBER(VLOOKUP(B715,CASH!$B$7:$D$10000,3,FALSE)),VLOOKUP(B715,CASH!$B$7:$D$10000,3,FALSE),0)</f>
        <v>0</v>
      </c>
      <c r="DS715" s="18">
        <f t="shared" ca="1" si="725"/>
        <v>0</v>
      </c>
      <c r="FA715" s="54">
        <f t="shared" si="726"/>
        <v>0</v>
      </c>
      <c r="FB715" s="54">
        <f t="shared" si="727"/>
        <v>0</v>
      </c>
      <c r="FC715" s="54">
        <f t="shared" si="722"/>
        <v>0</v>
      </c>
      <c r="FD715" s="34" t="e">
        <f t="shared" si="723"/>
        <v>#DIV/0!</v>
      </c>
      <c r="FE715" s="34" t="e">
        <f t="shared" si="720"/>
        <v>#DIV/0!</v>
      </c>
      <c r="FH715">
        <f t="shared" si="728"/>
        <v>0</v>
      </c>
      <c r="FI715">
        <f t="shared" si="729"/>
        <v>0</v>
      </c>
      <c r="FJ715">
        <f t="shared" si="730"/>
        <v>0</v>
      </c>
    </row>
    <row r="716" spans="2:166" x14ac:dyDescent="0.25">
      <c r="B716" s="15">
        <f>Kurse!B712</f>
        <v>39967</v>
      </c>
      <c r="P716" s="9" t="str">
        <f>IF(ISNUMBER(VLOOKUP($B716,Anteile!$A$2:$BI$10000,12,FALSE)),VLOOKUP($B716,Anteile!$A$2:$BI$10000,12,FALSE),"0")</f>
        <v>0</v>
      </c>
      <c r="AC716" s="9" t="str">
        <f>IF(ISNUMBER(VLOOKUP($B716,Anteile!$A$2:$BI$10000,25,FALSE)),VLOOKUP($B716,Anteile!$A$2:$BI$10000,25,FALSE),"0")</f>
        <v>0</v>
      </c>
      <c r="BE716" s="13">
        <f t="shared" ca="1" si="731"/>
        <v>682.05926030690898</v>
      </c>
      <c r="BG716" s="13">
        <f t="shared" ca="1" si="732"/>
        <v>65.348985220281449</v>
      </c>
      <c r="BS716" s="13">
        <f t="shared" ref="BS716:BS779" ca="1" si="733">IF(ISNUMBER(VLOOKUP($B716,INDIRECT("Kurse!"&amp;BS$10),2,FALSE)),VLOOKUP($B716,INDIRECT("Kurse!"&amp;BS$10),2,FALSE)/DA716,BS717)</f>
        <v>0</v>
      </c>
      <c r="BT716" s="13">
        <f t="shared" ref="BT716:BT779" ca="1" si="734">IF(ISNUMBER(VLOOKUP($B716,INDIRECT("Kurse!"&amp;BT$10),2,FALSE)),VLOOKUP($B716,INDIRECT("Kurse!"&amp;BT$10),2,FALSE),BT717)</f>
        <v>33.799999999999997</v>
      </c>
      <c r="BU716" s="13">
        <f t="shared" ref="BU716:BU779" ca="1" si="735">IF(ISNUMBER(VLOOKUP($B716,INDIRECT("Kurse!"&amp;BU$10),2,FALSE)),VLOOKUP($B716,INDIRECT("Kurse!"&amp;BU$10),2,FALSE)/DA716,BU717)</f>
        <v>23.152535181387456</v>
      </c>
      <c r="BV716" s="13">
        <f t="shared" ref="BV716:BV779" ca="1" si="736">IF(ISNUMBER(VLOOKUP($B716,INDIRECT("Kurse!"&amp;BV$10),2,FALSE)),VLOOKUP($B716,INDIRECT("Kurse!"&amp;BV$10),2,FALSE)/DA716,BV717)</f>
        <v>20.147090021922072</v>
      </c>
      <c r="BW716" s="13">
        <f t="shared" ca="1" si="721"/>
        <v>0</v>
      </c>
      <c r="CN716" s="13">
        <f t="shared" ref="CN716:CN779" ca="1" si="737">IF(ISNUMBER(VLOOKUP($B716,INDIRECT("Kurse!"&amp;CN$10),5,FALSE)),VLOOKUP($B716,INDIRECT("Kurse!"&amp;CN$10),5,FALSE),CN717)</f>
        <v>5054.53</v>
      </c>
      <c r="CO716" s="13">
        <f t="shared" ref="CO716:CO779" ca="1" si="738">IF(ISNUMBER(VLOOKUP($B716,INDIRECT("Kurse!"&amp;CO$10),2,FALSE)),VLOOKUP($B716,INDIRECT("Kurse!"&amp;CO$10),2,FALSE),CO717)</f>
        <v>104.79</v>
      </c>
      <c r="CP716" s="13">
        <f t="shared" ref="CP716:CP779" ca="1" si="739">IF(ISNUMBER(VLOOKUP($B716,INDIRECT("Kurse!"&amp;CP$10),2,FALSE)),VLOOKUP($B716,INDIRECT("Kurse!"&amp;CP$10),2,FALSE),CP717)</f>
        <v>361.82119999999998</v>
      </c>
      <c r="CT716" s="34">
        <f t="shared" ref="CT716:CT779" ca="1" si="740">CN716/$CT$8</f>
        <v>0.84727514109993407</v>
      </c>
      <c r="CU716" s="34">
        <f t="shared" ref="CU716:CU779" ca="1" si="741">CO716/$CU$8</f>
        <v>0.83584589614740368</v>
      </c>
      <c r="CV716" s="34">
        <f t="shared" ref="CV716:CV779" ca="1" si="742">CP716/$CV$8</f>
        <v>0.86209339179086431</v>
      </c>
      <c r="DA716" s="33">
        <f t="shared" ref="DA716:DA779" ca="1" si="743">IF(ISNUMBER(VLOOKUP($B716,INDIRECT("Kurse!"&amp;DA$10),5,FALSE)),VLOOKUP($B716,INDIRECT("Kurse!"&amp;DA$10),5,FALSE),DA717)</f>
        <v>1.4140999999999999</v>
      </c>
      <c r="DB716" s="13">
        <f t="shared" ref="DB716:DB779" ca="1" si="744">IF(ISNUMBER(VLOOKUP($B716,INDIRECT("Kurse!"&amp;DB$10),5,FALSE)),VLOOKUP($B716,INDIRECT("Kurse!"&amp;DB$10),5,FALSE),DB717)</f>
        <v>964.5</v>
      </c>
      <c r="DE716" s="18">
        <f>IF(ISNUMBER(VLOOKUP(B716,CASH!$B$7:$D$10000,3,FALSE)),VLOOKUP(B716,CASH!$B$7:$D$10000,3,FALSE),0)</f>
        <v>0</v>
      </c>
      <c r="DS716" s="18">
        <f t="shared" ca="1" si="725"/>
        <v>0</v>
      </c>
      <c r="FA716" s="54">
        <f t="shared" si="726"/>
        <v>0</v>
      </c>
      <c r="FB716" s="54">
        <f t="shared" si="727"/>
        <v>0</v>
      </c>
      <c r="FC716" s="54">
        <f t="shared" si="722"/>
        <v>0</v>
      </c>
      <c r="FD716" s="34" t="e">
        <f t="shared" si="723"/>
        <v>#DIV/0!</v>
      </c>
      <c r="FE716" s="34" t="e">
        <f t="shared" ref="FE716:FE779" si="745">IF($FE$9=B716,100%,FE717*(1+FD716))</f>
        <v>#DIV/0!</v>
      </c>
      <c r="FH716">
        <f t="shared" si="728"/>
        <v>0</v>
      </c>
      <c r="FI716">
        <f t="shared" si="729"/>
        <v>0</v>
      </c>
      <c r="FJ716">
        <f t="shared" si="730"/>
        <v>0</v>
      </c>
    </row>
    <row r="717" spans="2:166" x14ac:dyDescent="0.25">
      <c r="B717" s="15">
        <f>Kurse!B713</f>
        <v>39966</v>
      </c>
      <c r="P717" s="9" t="str">
        <f>IF(ISNUMBER(VLOOKUP($B717,Anteile!$A$2:$BI$10000,12,FALSE)),VLOOKUP($B717,Anteile!$A$2:$BI$10000,12,FALSE),"0")</f>
        <v>0</v>
      </c>
      <c r="AC717" s="9" t="str">
        <f>IF(ISNUMBER(VLOOKUP($B717,Anteile!$A$2:$BI$10000,25,FALSE)),VLOOKUP($B717,Anteile!$A$2:$BI$10000,25,FALSE),"0")</f>
        <v>0</v>
      </c>
      <c r="BE717" s="13">
        <f t="shared" ca="1" si="731"/>
        <v>687.90254830579681</v>
      </c>
      <c r="BG717" s="13">
        <f t="shared" ca="1" si="732"/>
        <v>64.715765891907026</v>
      </c>
      <c r="BS717" s="13">
        <f t="shared" ca="1" si="733"/>
        <v>0</v>
      </c>
      <c r="BT717" s="13">
        <f t="shared" ca="1" si="734"/>
        <v>34.450000000000003</v>
      </c>
      <c r="BU717" s="13">
        <f t="shared" ca="1" si="735"/>
        <v>22.82273872864744</v>
      </c>
      <c r="BV717" s="13">
        <f t="shared" ca="1" si="736"/>
        <v>20.232427891346962</v>
      </c>
      <c r="BW717" s="13">
        <f t="shared" ca="1" si="721"/>
        <v>0</v>
      </c>
      <c r="CN717" s="13">
        <f t="shared" ca="1" si="737"/>
        <v>5144.0600000000004</v>
      </c>
      <c r="CO717" s="13">
        <f t="shared" ca="1" si="738"/>
        <v>104.07</v>
      </c>
      <c r="CP717" s="13">
        <f t="shared" ca="1" si="739"/>
        <v>361.32440000000003</v>
      </c>
      <c r="CT717" s="34">
        <f t="shared" ca="1" si="740"/>
        <v>0.86228277650474472</v>
      </c>
      <c r="CU717" s="34">
        <f t="shared" ca="1" si="741"/>
        <v>0.83010289542952853</v>
      </c>
      <c r="CV717" s="34">
        <f t="shared" ca="1" si="742"/>
        <v>0.86090969112036275</v>
      </c>
      <c r="DA717" s="33">
        <f t="shared" ca="1" si="743"/>
        <v>1.4283999999999999</v>
      </c>
      <c r="DB717" s="13">
        <f t="shared" ca="1" si="744"/>
        <v>982.6</v>
      </c>
      <c r="DE717" s="18">
        <f>IF(ISNUMBER(VLOOKUP(B717,CASH!$B$7:$D$10000,3,FALSE)),VLOOKUP(B717,CASH!$B$7:$D$10000,3,FALSE),0)</f>
        <v>0</v>
      </c>
      <c r="DS717" s="18">
        <f t="shared" ca="1" si="725"/>
        <v>0</v>
      </c>
      <c r="FA717" s="54">
        <f t="shared" si="726"/>
        <v>0</v>
      </c>
      <c r="FB717" s="54">
        <f t="shared" si="727"/>
        <v>0</v>
      </c>
      <c r="FC717" s="54">
        <f t="shared" si="722"/>
        <v>0</v>
      </c>
      <c r="FD717" s="34" t="e">
        <f t="shared" si="723"/>
        <v>#DIV/0!</v>
      </c>
      <c r="FE717" s="34" t="e">
        <f t="shared" si="745"/>
        <v>#DIV/0!</v>
      </c>
      <c r="FH717">
        <f t="shared" si="728"/>
        <v>0</v>
      </c>
      <c r="FI717">
        <f t="shared" si="729"/>
        <v>0</v>
      </c>
      <c r="FJ717">
        <f t="shared" si="730"/>
        <v>0</v>
      </c>
    </row>
    <row r="718" spans="2:166" x14ac:dyDescent="0.25">
      <c r="B718" s="15">
        <f>Kurse!B714</f>
        <v>39965</v>
      </c>
      <c r="P718" s="9" t="str">
        <f>IF(ISNUMBER(VLOOKUP($B718,Anteile!$A$2:$BI$10000,12,FALSE)),VLOOKUP($B718,Anteile!$A$2:$BI$10000,12,FALSE),"0")</f>
        <v>0</v>
      </c>
      <c r="AC718" s="9" t="str">
        <f>IF(ISNUMBER(VLOOKUP($B718,Anteile!$A$2:$BI$10000,25,FALSE)),VLOOKUP($B718,Anteile!$A$2:$BI$10000,25,FALSE),"0")</f>
        <v>0</v>
      </c>
      <c r="BE718" s="13">
        <f t="shared" ca="1" si="731"/>
        <v>688.26724989417244</v>
      </c>
      <c r="BG718" s="13">
        <f t="shared" ca="1" si="732"/>
        <v>65.225059968957254</v>
      </c>
      <c r="BS718" s="13">
        <f t="shared" ca="1" si="733"/>
        <v>0</v>
      </c>
      <c r="BT718" s="13">
        <f t="shared" ca="1" si="734"/>
        <v>33.47</v>
      </c>
      <c r="BU718" s="13">
        <f t="shared" ca="1" si="735"/>
        <v>22.527550155411134</v>
      </c>
      <c r="BV718" s="13">
        <f t="shared" ca="1" si="736"/>
        <v>19.836111896015822</v>
      </c>
      <c r="BW718" s="13">
        <f t="shared" ca="1" si="721"/>
        <v>0</v>
      </c>
      <c r="CN718" s="13">
        <f t="shared" ca="1" si="737"/>
        <v>5142.5600000000004</v>
      </c>
      <c r="CO718" s="13">
        <f t="shared" ca="1" si="738"/>
        <v>101.95</v>
      </c>
      <c r="CP718" s="13">
        <f t="shared" ca="1" si="739"/>
        <v>361.53250000000003</v>
      </c>
      <c r="CT718" s="34">
        <f t="shared" ca="1" si="740"/>
        <v>0.86203133617069783</v>
      </c>
      <c r="CU718" s="34">
        <f t="shared" ca="1" si="741"/>
        <v>0.81319294887134086</v>
      </c>
      <c r="CV718" s="34">
        <f t="shared" ca="1" si="742"/>
        <v>0.86140552064840503</v>
      </c>
      <c r="DA718" s="33">
        <f t="shared" ca="1" si="743"/>
        <v>1.4174</v>
      </c>
      <c r="DB718" s="13">
        <f t="shared" ca="1" si="744"/>
        <v>975.55</v>
      </c>
      <c r="DE718" s="18">
        <f>IF(ISNUMBER(VLOOKUP(B718,CASH!$B$7:$D$10000,3,FALSE)),VLOOKUP(B718,CASH!$B$7:$D$10000,3,FALSE),0)</f>
        <v>0</v>
      </c>
      <c r="DS718" s="18">
        <f t="shared" ca="1" si="725"/>
        <v>0</v>
      </c>
      <c r="FA718" s="54">
        <f t="shared" si="726"/>
        <v>0</v>
      </c>
      <c r="FB718" s="54">
        <f t="shared" si="727"/>
        <v>0</v>
      </c>
      <c r="FC718" s="54">
        <f t="shared" si="722"/>
        <v>0</v>
      </c>
      <c r="FD718" s="34" t="e">
        <f t="shared" si="723"/>
        <v>#DIV/0!</v>
      </c>
      <c r="FE718" s="34" t="e">
        <f t="shared" si="745"/>
        <v>#DIV/0!</v>
      </c>
      <c r="FH718">
        <f t="shared" si="728"/>
        <v>0</v>
      </c>
      <c r="FI718">
        <f t="shared" si="729"/>
        <v>0</v>
      </c>
      <c r="FJ718">
        <f t="shared" si="730"/>
        <v>0</v>
      </c>
    </row>
    <row r="719" spans="2:166" x14ac:dyDescent="0.25">
      <c r="B719" s="15">
        <f>Kurse!B715</f>
        <v>39962</v>
      </c>
      <c r="P719" s="9" t="str">
        <f>IF(ISNUMBER(VLOOKUP($B719,Anteile!$A$2:$BI$10000,12,FALSE)),VLOOKUP($B719,Anteile!$A$2:$BI$10000,12,FALSE),"0")</f>
        <v>0</v>
      </c>
      <c r="AC719" s="9" t="str">
        <f>IF(ISNUMBER(VLOOKUP($B719,Anteile!$A$2:$BI$10000,25,FALSE)),VLOOKUP($B719,Anteile!$A$2:$BI$10000,25,FALSE),"0")</f>
        <v>0</v>
      </c>
      <c r="BE719" s="13">
        <f t="shared" ca="1" si="731"/>
        <v>691.57954224357161</v>
      </c>
      <c r="BG719" s="13">
        <f t="shared" ca="1" si="732"/>
        <v>64.806442497880752</v>
      </c>
      <c r="BS719" s="13">
        <f t="shared" ca="1" si="733"/>
        <v>0</v>
      </c>
      <c r="BT719" s="13">
        <f t="shared" ca="1" si="734"/>
        <v>33.47</v>
      </c>
      <c r="BU719" s="13">
        <f t="shared" ca="1" si="735"/>
        <v>22.527550155411134</v>
      </c>
      <c r="BV719" s="13">
        <f t="shared" ca="1" si="736"/>
        <v>19.836111896015822</v>
      </c>
      <c r="BW719" s="13">
        <f t="shared" ca="1" si="721"/>
        <v>0</v>
      </c>
      <c r="CN719" s="13">
        <f t="shared" ca="1" si="737"/>
        <v>4940.82</v>
      </c>
      <c r="CO719" s="13">
        <f t="shared" ca="1" si="738"/>
        <v>101.95</v>
      </c>
      <c r="CP719" s="13">
        <f t="shared" ca="1" si="739"/>
        <v>361.09390000000002</v>
      </c>
      <c r="CT719" s="34">
        <f t="shared" ca="1" si="740"/>
        <v>0.82821428751028803</v>
      </c>
      <c r="CU719" s="34">
        <f t="shared" ca="1" si="741"/>
        <v>0.81319294887134086</v>
      </c>
      <c r="CV719" s="34">
        <f t="shared" ca="1" si="742"/>
        <v>0.86036049022553462</v>
      </c>
      <c r="DA719" s="33">
        <f t="shared" ca="1" si="743"/>
        <v>1.4156</v>
      </c>
      <c r="DB719" s="13">
        <f t="shared" ca="1" si="744"/>
        <v>979</v>
      </c>
      <c r="DE719" s="18">
        <f>IF(ISNUMBER(VLOOKUP(B719,CASH!$B$7:$D$10000,3,FALSE)),VLOOKUP(B719,CASH!$B$7:$D$10000,3,FALSE),0)</f>
        <v>0</v>
      </c>
      <c r="DS719" s="18">
        <f t="shared" ca="1" si="725"/>
        <v>0</v>
      </c>
      <c r="FA719" s="54">
        <f t="shared" si="726"/>
        <v>0</v>
      </c>
      <c r="FB719" s="54">
        <f t="shared" si="727"/>
        <v>0</v>
      </c>
      <c r="FC719" s="54">
        <f t="shared" si="722"/>
        <v>0</v>
      </c>
      <c r="FD719" s="34" t="e">
        <f t="shared" si="723"/>
        <v>#DIV/0!</v>
      </c>
      <c r="FE719" s="34" t="e">
        <f t="shared" si="745"/>
        <v>#DIV/0!</v>
      </c>
      <c r="FH719">
        <f t="shared" si="728"/>
        <v>0</v>
      </c>
      <c r="FI719">
        <f t="shared" si="729"/>
        <v>0</v>
      </c>
      <c r="FJ719">
        <f t="shared" si="730"/>
        <v>0</v>
      </c>
    </row>
    <row r="720" spans="2:166" x14ac:dyDescent="0.25">
      <c r="B720" s="15">
        <f>Kurse!B716</f>
        <v>39961</v>
      </c>
      <c r="P720" s="9" t="str">
        <f>IF(ISNUMBER(VLOOKUP($B720,Anteile!$A$2:$BI$10000,12,FALSE)),VLOOKUP($B720,Anteile!$A$2:$BI$10000,12,FALSE),"0")</f>
        <v>0</v>
      </c>
      <c r="AC720" s="9" t="str">
        <f>IF(ISNUMBER(VLOOKUP($B720,Anteile!$A$2:$BI$10000,25,FALSE)),VLOOKUP($B720,Anteile!$A$2:$BI$10000,25,FALSE),"0")</f>
        <v>0</v>
      </c>
      <c r="BE720" s="13">
        <f t="shared" ca="1" si="731"/>
        <v>688.17666881766684</v>
      </c>
      <c r="BG720" s="13">
        <f t="shared" ca="1" si="732"/>
        <v>65.454936545493652</v>
      </c>
      <c r="BS720" s="13">
        <f t="shared" ca="1" si="733"/>
        <v>0</v>
      </c>
      <c r="BT720" s="13">
        <f t="shared" ca="1" si="734"/>
        <v>33.42</v>
      </c>
      <c r="BU720" s="13">
        <f t="shared" ca="1" si="735"/>
        <v>22.883377919167089</v>
      </c>
      <c r="BV720" s="13">
        <f t="shared" ca="1" si="736"/>
        <v>19.839391983939198</v>
      </c>
      <c r="BW720" s="13">
        <f t="shared" ref="BW720:BW783" ca="1" si="746">IF(ISNUMBER(VLOOKUP($B720,INDIRECT("Kurse!"&amp;BW$10),5,FALSE)),VLOOKUP($B720,INDIRECT("Kurse!"&amp;BW$10),5,FALSE),BW721)</f>
        <v>0</v>
      </c>
      <c r="CN720" s="13">
        <f t="shared" ca="1" si="737"/>
        <v>4932.88</v>
      </c>
      <c r="CO720" s="13">
        <f t="shared" ca="1" si="738"/>
        <v>102.07</v>
      </c>
      <c r="CP720" s="13">
        <f t="shared" ca="1" si="739"/>
        <v>360.61779999999999</v>
      </c>
      <c r="CT720" s="34">
        <f t="shared" ca="1" si="740"/>
        <v>0.82688333000873337</v>
      </c>
      <c r="CU720" s="34">
        <f t="shared" ca="1" si="741"/>
        <v>0.81415011565765327</v>
      </c>
      <c r="CV720" s="34">
        <f t="shared" ca="1" si="742"/>
        <v>0.85922611041630381</v>
      </c>
      <c r="DA720" s="33">
        <f t="shared" ca="1" si="743"/>
        <v>1.3947000000000001</v>
      </c>
      <c r="DB720" s="13">
        <f t="shared" ca="1" si="744"/>
        <v>959.8</v>
      </c>
      <c r="DE720" s="18">
        <f>IF(ISNUMBER(VLOOKUP(B720,CASH!$B$7:$D$10000,3,FALSE)),VLOOKUP(B720,CASH!$B$7:$D$10000,3,FALSE),0)</f>
        <v>0</v>
      </c>
      <c r="DS720" s="18">
        <f t="shared" ca="1" si="725"/>
        <v>0</v>
      </c>
      <c r="FA720" s="54">
        <f t="shared" si="726"/>
        <v>0</v>
      </c>
      <c r="FB720" s="54">
        <f t="shared" si="727"/>
        <v>0</v>
      </c>
      <c r="FC720" s="54">
        <f t="shared" si="722"/>
        <v>0</v>
      </c>
      <c r="FD720" s="34" t="e">
        <f t="shared" si="723"/>
        <v>#DIV/0!</v>
      </c>
      <c r="FE720" s="34" t="e">
        <f t="shared" si="745"/>
        <v>#DIV/0!</v>
      </c>
      <c r="FH720">
        <f t="shared" si="728"/>
        <v>0</v>
      </c>
      <c r="FI720">
        <f t="shared" si="729"/>
        <v>0</v>
      </c>
      <c r="FJ720">
        <f t="shared" si="730"/>
        <v>0</v>
      </c>
    </row>
    <row r="721" spans="2:166" x14ac:dyDescent="0.25">
      <c r="B721" s="15">
        <f>Kurse!B717</f>
        <v>39960</v>
      </c>
      <c r="P721" s="9" t="str">
        <f>IF(ISNUMBER(VLOOKUP($B721,Anteile!$A$2:$BI$10000,12,FALSE)),VLOOKUP($B721,Anteile!$A$2:$BI$10000,12,FALSE),"0")</f>
        <v>0</v>
      </c>
      <c r="AC721" s="9" t="str">
        <f>IF(ISNUMBER(VLOOKUP($B721,Anteile!$A$2:$BI$10000,25,FALSE)),VLOOKUP($B721,Anteile!$A$2:$BI$10000,25,FALSE),"0")</f>
        <v>0</v>
      </c>
      <c r="BE721" s="13">
        <f t="shared" ca="1" si="731"/>
        <v>684.0792422818306</v>
      </c>
      <c r="BG721" s="13">
        <f t="shared" ca="1" si="732"/>
        <v>66.105126165859303</v>
      </c>
      <c r="BS721" s="13">
        <f t="shared" ca="1" si="733"/>
        <v>0</v>
      </c>
      <c r="BT721" s="13">
        <f t="shared" ca="1" si="734"/>
        <v>33.81</v>
      </c>
      <c r="BU721" s="13">
        <f t="shared" ca="1" si="735"/>
        <v>22.883377919167089</v>
      </c>
      <c r="BV721" s="13">
        <f t="shared" ca="1" si="736"/>
        <v>19.803340322464031</v>
      </c>
      <c r="BW721" s="13">
        <f t="shared" ca="1" si="746"/>
        <v>0</v>
      </c>
      <c r="CN721" s="13">
        <f t="shared" ca="1" si="737"/>
        <v>5000.7700000000004</v>
      </c>
      <c r="CO721" s="13">
        <f t="shared" ca="1" si="738"/>
        <v>101.74</v>
      </c>
      <c r="CP721" s="13">
        <f t="shared" ca="1" si="739"/>
        <v>360.85860000000002</v>
      </c>
      <c r="CT721" s="34">
        <f t="shared" ca="1" si="740"/>
        <v>0.83826351952769451</v>
      </c>
      <c r="CU721" s="34">
        <f t="shared" ca="1" si="741"/>
        <v>0.81151790699529391</v>
      </c>
      <c r="CV721" s="34">
        <f t="shared" ca="1" si="742"/>
        <v>0.8597998526092524</v>
      </c>
      <c r="DA721" s="33">
        <f t="shared" ca="1" si="743"/>
        <v>1.3831</v>
      </c>
      <c r="DB721" s="13">
        <f t="shared" ca="1" si="744"/>
        <v>946.15</v>
      </c>
      <c r="DE721" s="18">
        <f>IF(ISNUMBER(VLOOKUP(B721,CASH!$B$7:$D$10000,3,FALSE)),VLOOKUP(B721,CASH!$B$7:$D$10000,3,FALSE),0)</f>
        <v>0</v>
      </c>
      <c r="DS721" s="18">
        <f t="shared" ca="1" si="725"/>
        <v>0</v>
      </c>
      <c r="FA721" s="54">
        <f t="shared" si="726"/>
        <v>0</v>
      </c>
      <c r="FB721" s="54">
        <f t="shared" si="727"/>
        <v>0</v>
      </c>
      <c r="FC721" s="54">
        <f t="shared" si="722"/>
        <v>0</v>
      </c>
      <c r="FD721" s="34" t="e">
        <f t="shared" si="723"/>
        <v>#DIV/0!</v>
      </c>
      <c r="FE721" s="34" t="e">
        <f t="shared" si="745"/>
        <v>#DIV/0!</v>
      </c>
      <c r="FH721">
        <f t="shared" si="728"/>
        <v>0</v>
      </c>
      <c r="FI721">
        <f t="shared" si="729"/>
        <v>0</v>
      </c>
      <c r="FJ721">
        <f t="shared" si="730"/>
        <v>0</v>
      </c>
    </row>
    <row r="722" spans="2:166" x14ac:dyDescent="0.25">
      <c r="B722" s="15">
        <f>Kurse!B718</f>
        <v>39959</v>
      </c>
      <c r="P722" s="9" t="str">
        <f>IF(ISNUMBER(VLOOKUP($B722,Anteile!$A$2:$BI$10000,12,FALSE)),VLOOKUP($B722,Anteile!$A$2:$BI$10000,12,FALSE),"0")</f>
        <v>0</v>
      </c>
      <c r="AC722" s="9" t="str">
        <f>IF(ISNUMBER(VLOOKUP($B722,Anteile!$A$2:$BI$10000,25,FALSE)),VLOOKUP($B722,Anteile!$A$2:$BI$10000,25,FALSE),"0")</f>
        <v>0</v>
      </c>
      <c r="BE722" s="13">
        <f t="shared" ca="1" si="731"/>
        <v>680.68758487599177</v>
      </c>
      <c r="BG722" s="13">
        <f t="shared" ca="1" si="732"/>
        <v>65.527839325280539</v>
      </c>
      <c r="BS722" s="13">
        <f t="shared" ca="1" si="733"/>
        <v>0</v>
      </c>
      <c r="BT722" s="13">
        <f t="shared" ca="1" si="734"/>
        <v>33.56</v>
      </c>
      <c r="BU722" s="13">
        <f t="shared" ca="1" si="735"/>
        <v>22.342934743763848</v>
      </c>
      <c r="BV722" s="13">
        <f t="shared" ca="1" si="736"/>
        <v>19.19805589307412</v>
      </c>
      <c r="BW722" s="13">
        <f t="shared" ca="1" si="746"/>
        <v>0</v>
      </c>
      <c r="CN722" s="13">
        <f t="shared" ca="1" si="737"/>
        <v>4985.6000000000004</v>
      </c>
      <c r="CO722" s="13">
        <f t="shared" ca="1" si="738"/>
        <v>101.09</v>
      </c>
      <c r="CP722" s="13">
        <f t="shared" ca="1" si="739"/>
        <v>361.67619999999999</v>
      </c>
      <c r="CT722" s="34">
        <f t="shared" ca="1" si="740"/>
        <v>0.83572061961603394</v>
      </c>
      <c r="CU722" s="34">
        <f t="shared" ca="1" si="741"/>
        <v>0.80633325356943453</v>
      </c>
      <c r="CV722" s="34">
        <f t="shared" ca="1" si="742"/>
        <v>0.86174790749693775</v>
      </c>
      <c r="DA722" s="33">
        <f t="shared" ca="1" si="743"/>
        <v>1.3991</v>
      </c>
      <c r="DB722" s="13">
        <f t="shared" ca="1" si="744"/>
        <v>952.35</v>
      </c>
      <c r="DE722" s="18">
        <f>IF(ISNUMBER(VLOOKUP(B722,CASH!$B$7:$D$10000,3,FALSE)),VLOOKUP(B722,CASH!$B$7:$D$10000,3,FALSE),0)</f>
        <v>0</v>
      </c>
      <c r="DS722" s="18">
        <f t="shared" ca="1" si="725"/>
        <v>0</v>
      </c>
      <c r="FA722" s="54">
        <f t="shared" si="726"/>
        <v>0</v>
      </c>
      <c r="FB722" s="54">
        <f t="shared" si="727"/>
        <v>0</v>
      </c>
      <c r="FC722" s="54">
        <f t="shared" si="722"/>
        <v>0</v>
      </c>
      <c r="FD722" s="34" t="e">
        <f t="shared" si="723"/>
        <v>#DIV/0!</v>
      </c>
      <c r="FE722" s="34" t="e">
        <f t="shared" si="745"/>
        <v>#DIV/0!</v>
      </c>
      <c r="FH722">
        <f t="shared" si="728"/>
        <v>0</v>
      </c>
      <c r="FI722">
        <f t="shared" si="729"/>
        <v>0</v>
      </c>
      <c r="FJ722">
        <f t="shared" si="730"/>
        <v>0</v>
      </c>
    </row>
    <row r="723" spans="2:166" x14ac:dyDescent="0.25">
      <c r="B723" s="15">
        <f>Kurse!B719</f>
        <v>39958</v>
      </c>
      <c r="P723" s="9" t="str">
        <f>IF(ISNUMBER(VLOOKUP($B723,Anteile!$A$2:$BI$10000,12,FALSE)),VLOOKUP($B723,Anteile!$A$2:$BI$10000,12,FALSE),"0")</f>
        <v>0</v>
      </c>
      <c r="AC723" s="9" t="str">
        <f>IF(ISNUMBER(VLOOKUP($B723,Anteile!$A$2:$BI$10000,25,FALSE)),VLOOKUP($B723,Anteile!$A$2:$BI$10000,25,FALSE),"0")</f>
        <v>0</v>
      </c>
      <c r="BE723" s="13">
        <f t="shared" ca="1" si="731"/>
        <v>682.50285551113643</v>
      </c>
      <c r="BG723" s="13">
        <f t="shared" ca="1" si="732"/>
        <v>65.382966561874824</v>
      </c>
      <c r="BS723" s="13">
        <f t="shared" ca="1" si="733"/>
        <v>0</v>
      </c>
      <c r="BT723" s="13">
        <f t="shared" ca="1" si="734"/>
        <v>33.299999999999997</v>
      </c>
      <c r="BU723" s="13">
        <f t="shared" ca="1" si="735"/>
        <v>22.223015419760134</v>
      </c>
      <c r="BV723" s="13">
        <f t="shared" ca="1" si="736"/>
        <v>19.36036550542547</v>
      </c>
      <c r="BW723" s="13">
        <f t="shared" ca="1" si="746"/>
        <v>0</v>
      </c>
      <c r="CN723" s="13">
        <f t="shared" ca="1" si="737"/>
        <v>4918.45</v>
      </c>
      <c r="CO723" s="13">
        <f t="shared" ca="1" si="738"/>
        <v>100.72</v>
      </c>
      <c r="CP723" s="13">
        <f t="shared" ca="1" si="739"/>
        <v>361.20830000000001</v>
      </c>
      <c r="CT723" s="34">
        <f t="shared" ca="1" si="740"/>
        <v>0.82446447399520251</v>
      </c>
      <c r="CU723" s="34">
        <f t="shared" ca="1" si="741"/>
        <v>0.80338198931163751</v>
      </c>
      <c r="CV723" s="34">
        <f t="shared" ca="1" si="742"/>
        <v>0.86063306542019113</v>
      </c>
      <c r="DA723" s="33">
        <f t="shared" ca="1" si="743"/>
        <v>1.4008</v>
      </c>
      <c r="DB723" s="13">
        <f t="shared" ca="1" si="744"/>
        <v>956.05</v>
      </c>
      <c r="DE723" s="18">
        <f>IF(ISNUMBER(VLOOKUP(B723,CASH!$B$7:$D$10000,3,FALSE)),VLOOKUP(B723,CASH!$B$7:$D$10000,3,FALSE),0)</f>
        <v>0</v>
      </c>
      <c r="DS723" s="18">
        <f t="shared" ca="1" si="725"/>
        <v>0</v>
      </c>
      <c r="FA723" s="54">
        <f t="shared" si="726"/>
        <v>0</v>
      </c>
      <c r="FB723" s="54">
        <f t="shared" si="727"/>
        <v>0</v>
      </c>
      <c r="FC723" s="54">
        <f t="shared" si="722"/>
        <v>0</v>
      </c>
      <c r="FD723" s="34" t="e">
        <f t="shared" si="723"/>
        <v>#DIV/0!</v>
      </c>
      <c r="FE723" s="34" t="e">
        <f t="shared" si="745"/>
        <v>#DIV/0!</v>
      </c>
      <c r="FH723">
        <f t="shared" si="728"/>
        <v>0</v>
      </c>
      <c r="FI723">
        <f t="shared" si="729"/>
        <v>0</v>
      </c>
      <c r="FJ723">
        <f t="shared" si="730"/>
        <v>0</v>
      </c>
    </row>
    <row r="724" spans="2:166" x14ac:dyDescent="0.25">
      <c r="B724" s="15">
        <f>Kurse!B720</f>
        <v>39955</v>
      </c>
      <c r="P724" s="9" t="str">
        <f>IF(ISNUMBER(VLOOKUP($B724,Anteile!$A$2:$BI$10000,12,FALSE)),VLOOKUP($B724,Anteile!$A$2:$BI$10000,12,FALSE),"0")</f>
        <v>0</v>
      </c>
      <c r="AC724" s="9" t="str">
        <f>IF(ISNUMBER(VLOOKUP($B724,Anteile!$A$2:$BI$10000,25,FALSE)),VLOOKUP($B724,Anteile!$A$2:$BI$10000,25,FALSE),"0")</f>
        <v>0</v>
      </c>
      <c r="BE724" s="13">
        <f t="shared" ca="1" si="731"/>
        <v>683.30237210631617</v>
      </c>
      <c r="BG724" s="13">
        <f t="shared" ca="1" si="732"/>
        <v>65.382966561874824</v>
      </c>
      <c r="BS724" s="13">
        <f t="shared" ca="1" si="733"/>
        <v>0</v>
      </c>
      <c r="BT724" s="13">
        <f t="shared" ca="1" si="734"/>
        <v>33.25</v>
      </c>
      <c r="BU724" s="13">
        <f t="shared" ca="1" si="735"/>
        <v>22.213489568448129</v>
      </c>
      <c r="BV724" s="13">
        <f t="shared" ca="1" si="736"/>
        <v>19.341240354386969</v>
      </c>
      <c r="BW724" s="13">
        <f t="shared" ca="1" si="746"/>
        <v>0</v>
      </c>
      <c r="CN724" s="13">
        <f t="shared" ca="1" si="737"/>
        <v>4918.75</v>
      </c>
      <c r="CO724" s="13">
        <f t="shared" ca="1" si="738"/>
        <v>102.51</v>
      </c>
      <c r="CP724" s="13">
        <f t="shared" ca="1" si="739"/>
        <v>365.14510000000001</v>
      </c>
      <c r="CT724" s="34">
        <f t="shared" ca="1" si="740"/>
        <v>0.82451476206201191</v>
      </c>
      <c r="CU724" s="34">
        <f t="shared" ca="1" si="741"/>
        <v>0.81765972720746594</v>
      </c>
      <c r="CV724" s="34">
        <f t="shared" ca="1" si="742"/>
        <v>0.87001308313281356</v>
      </c>
      <c r="DA724" s="33">
        <f t="shared" ca="1" si="743"/>
        <v>1.3996</v>
      </c>
      <c r="DB724" s="13">
        <f t="shared" ca="1" si="744"/>
        <v>956.35</v>
      </c>
      <c r="DE724" s="18">
        <f>IF(ISNUMBER(VLOOKUP(B724,CASH!$B$7:$D$10000,3,FALSE)),VLOOKUP(B724,CASH!$B$7:$D$10000,3,FALSE),0)</f>
        <v>0</v>
      </c>
      <c r="DS724" s="18">
        <f t="shared" ca="1" si="725"/>
        <v>0</v>
      </c>
      <c r="FA724" s="54">
        <f t="shared" si="726"/>
        <v>0</v>
      </c>
      <c r="FB724" s="54">
        <f t="shared" si="727"/>
        <v>0</v>
      </c>
      <c r="FC724" s="54">
        <f t="shared" si="722"/>
        <v>0</v>
      </c>
      <c r="FD724" s="34" t="e">
        <f t="shared" si="723"/>
        <v>#DIV/0!</v>
      </c>
      <c r="FE724" s="34" t="e">
        <f t="shared" si="745"/>
        <v>#DIV/0!</v>
      </c>
      <c r="FH724">
        <f t="shared" si="728"/>
        <v>0</v>
      </c>
      <c r="FI724">
        <f t="shared" si="729"/>
        <v>0</v>
      </c>
      <c r="FJ724">
        <f t="shared" si="730"/>
        <v>0</v>
      </c>
    </row>
    <row r="725" spans="2:166" x14ac:dyDescent="0.25">
      <c r="B725" s="15">
        <f>Kurse!B721</f>
        <v>39954</v>
      </c>
      <c r="P725" s="9" t="str">
        <f>IF(ISNUMBER(VLOOKUP($B725,Anteile!$A$2:$BI$10000,12,FALSE)),VLOOKUP($B725,Anteile!$A$2:$BI$10000,12,FALSE),"0")</f>
        <v>0</v>
      </c>
      <c r="AC725" s="9" t="str">
        <f>IF(ISNUMBER(VLOOKUP($B725,Anteile!$A$2:$BI$10000,25,FALSE)),VLOOKUP($B725,Anteile!$A$2:$BI$10000,25,FALSE),"0")</f>
        <v>0</v>
      </c>
      <c r="BE725" s="13">
        <f t="shared" ca="1" si="731"/>
        <v>683.5665590240402</v>
      </c>
      <c r="BG725" s="13">
        <f t="shared" ca="1" si="732"/>
        <v>65.733763903839247</v>
      </c>
      <c r="BS725" s="13">
        <f t="shared" ca="1" si="733"/>
        <v>0</v>
      </c>
      <c r="BT725" s="13">
        <f t="shared" ca="1" si="734"/>
        <v>33.99</v>
      </c>
      <c r="BU725" s="13">
        <f t="shared" ca="1" si="735"/>
        <v>22.459194776931447</v>
      </c>
      <c r="BV725" s="13">
        <f t="shared" ca="1" si="736"/>
        <v>19.891186071817192</v>
      </c>
      <c r="BW725" s="13">
        <f t="shared" ca="1" si="746"/>
        <v>0</v>
      </c>
      <c r="CN725" s="13">
        <f t="shared" ca="1" si="737"/>
        <v>4900.67</v>
      </c>
      <c r="CO725" s="13">
        <f t="shared" ca="1" si="738"/>
        <v>103.03</v>
      </c>
      <c r="CP725" s="13">
        <f t="shared" ca="1" si="739"/>
        <v>364.959</v>
      </c>
      <c r="CT725" s="34">
        <f t="shared" ca="1" si="740"/>
        <v>0.82148406790230033</v>
      </c>
      <c r="CU725" s="34">
        <f t="shared" ca="1" si="741"/>
        <v>0.82180744994815347</v>
      </c>
      <c r="CV725" s="34">
        <f t="shared" ca="1" si="742"/>
        <v>0.86956967191143597</v>
      </c>
      <c r="DA725" s="33">
        <f t="shared" ca="1" si="743"/>
        <v>1.3935</v>
      </c>
      <c r="DB725" s="13">
        <f t="shared" ca="1" si="744"/>
        <v>952.55</v>
      </c>
      <c r="DE725" s="18">
        <f>IF(ISNUMBER(VLOOKUP(B725,CASH!$B$7:$D$10000,3,FALSE)),VLOOKUP(B725,CASH!$B$7:$D$10000,3,FALSE),0)</f>
        <v>0</v>
      </c>
      <c r="DS725" s="18">
        <f t="shared" ca="1" si="725"/>
        <v>0</v>
      </c>
      <c r="FA725" s="54">
        <f t="shared" si="726"/>
        <v>0</v>
      </c>
      <c r="FB725" s="54">
        <f t="shared" si="727"/>
        <v>0</v>
      </c>
      <c r="FC725" s="54">
        <f t="shared" si="722"/>
        <v>0</v>
      </c>
      <c r="FD725" s="34" t="e">
        <f t="shared" si="723"/>
        <v>#DIV/0!</v>
      </c>
      <c r="FE725" s="34" t="e">
        <f t="shared" si="745"/>
        <v>#DIV/0!</v>
      </c>
      <c r="FH725">
        <f t="shared" si="728"/>
        <v>0</v>
      </c>
      <c r="FI725">
        <f t="shared" si="729"/>
        <v>0</v>
      </c>
      <c r="FJ725">
        <f t="shared" si="730"/>
        <v>0</v>
      </c>
    </row>
    <row r="726" spans="2:166" x14ac:dyDescent="0.25">
      <c r="B726" s="15">
        <f>Kurse!B722</f>
        <v>39953</v>
      </c>
      <c r="P726" s="9" t="str">
        <f>IF(ISNUMBER(VLOOKUP($B726,Anteile!$A$2:$BI$10000,12,FALSE)),VLOOKUP($B726,Anteile!$A$2:$BI$10000,12,FALSE),"0")</f>
        <v>0</v>
      </c>
      <c r="AC726" s="9" t="str">
        <f>IF(ISNUMBER(VLOOKUP($B726,Anteile!$A$2:$BI$10000,25,FALSE)),VLOOKUP($B726,Anteile!$A$2:$BI$10000,25,FALSE),"0")</f>
        <v>0</v>
      </c>
      <c r="BE726" s="13">
        <f t="shared" ca="1" si="731"/>
        <v>679.83315197678633</v>
      </c>
      <c r="BG726" s="13">
        <f t="shared" ca="1" si="732"/>
        <v>66.869785999274569</v>
      </c>
      <c r="BS726" s="13">
        <f t="shared" ca="1" si="733"/>
        <v>0</v>
      </c>
      <c r="BT726" s="13">
        <f t="shared" ca="1" si="734"/>
        <v>33.99</v>
      </c>
      <c r="BU726" s="13">
        <f t="shared" ca="1" si="735"/>
        <v>22.459194776931447</v>
      </c>
      <c r="BV726" s="13">
        <f t="shared" ca="1" si="736"/>
        <v>19.891186071817192</v>
      </c>
      <c r="BW726" s="13">
        <f t="shared" ca="1" si="746"/>
        <v>0</v>
      </c>
      <c r="CN726" s="13">
        <f t="shared" ca="1" si="737"/>
        <v>5038.9399999999996</v>
      </c>
      <c r="CO726" s="13">
        <f t="shared" ca="1" si="738"/>
        <v>103.03</v>
      </c>
      <c r="CP726" s="13">
        <f t="shared" ca="1" si="739"/>
        <v>364.49639999999999</v>
      </c>
      <c r="CT726" s="34">
        <f t="shared" ca="1" si="740"/>
        <v>0.84466183789474025</v>
      </c>
      <c r="CU726" s="34">
        <f t="shared" ca="1" si="741"/>
        <v>0.82180744994815347</v>
      </c>
      <c r="CV726" s="34">
        <f t="shared" ca="1" si="742"/>
        <v>0.86846745788129498</v>
      </c>
      <c r="DA726" s="33">
        <f t="shared" ca="1" si="743"/>
        <v>1.3785000000000001</v>
      </c>
      <c r="DB726" s="13">
        <f t="shared" ca="1" si="744"/>
        <v>937.15</v>
      </c>
      <c r="DE726" s="18">
        <f>IF(ISNUMBER(VLOOKUP(B726,CASH!$B$7:$D$10000,3,FALSE)),VLOOKUP(B726,CASH!$B$7:$D$10000,3,FALSE),0)</f>
        <v>0</v>
      </c>
      <c r="DS726" s="18">
        <f t="shared" ca="1" si="725"/>
        <v>0</v>
      </c>
      <c r="FA726" s="54">
        <f t="shared" si="726"/>
        <v>0</v>
      </c>
      <c r="FB726" s="54">
        <f t="shared" si="727"/>
        <v>0</v>
      </c>
      <c r="FC726" s="54">
        <f t="shared" si="722"/>
        <v>0</v>
      </c>
      <c r="FD726" s="34" t="e">
        <f t="shared" si="723"/>
        <v>#DIV/0!</v>
      </c>
      <c r="FE726" s="34" t="e">
        <f t="shared" si="745"/>
        <v>#DIV/0!</v>
      </c>
      <c r="FH726">
        <f t="shared" si="728"/>
        <v>0</v>
      </c>
      <c r="FI726">
        <f t="shared" si="729"/>
        <v>0</v>
      </c>
      <c r="FJ726">
        <f t="shared" si="730"/>
        <v>0</v>
      </c>
    </row>
    <row r="727" spans="2:166" x14ac:dyDescent="0.25">
      <c r="B727" s="15">
        <f>Kurse!B723</f>
        <v>39952</v>
      </c>
      <c r="P727" s="9" t="str">
        <f>IF(ISNUMBER(VLOOKUP($B727,Anteile!$A$2:$BI$10000,12,FALSE)),VLOOKUP($B727,Anteile!$A$2:$BI$10000,12,FALSE),"0")</f>
        <v>0</v>
      </c>
      <c r="AC727" s="9" t="str">
        <f>IF(ISNUMBER(VLOOKUP($B727,Anteile!$A$2:$BI$10000,25,FALSE)),VLOOKUP($B727,Anteile!$A$2:$BI$10000,25,FALSE),"0")</f>
        <v>0</v>
      </c>
      <c r="BE727" s="13">
        <f t="shared" ca="1" si="731"/>
        <v>678.60284415774811</v>
      </c>
      <c r="BG727" s="13">
        <f t="shared" ca="1" si="732"/>
        <v>67.064946488784628</v>
      </c>
      <c r="BS727" s="13">
        <f t="shared" ca="1" si="733"/>
        <v>0</v>
      </c>
      <c r="BT727" s="13">
        <f t="shared" ca="1" si="734"/>
        <v>33.799999999999997</v>
      </c>
      <c r="BU727" s="13">
        <f t="shared" ca="1" si="735"/>
        <v>22.108195279284562</v>
      </c>
      <c r="BV727" s="13">
        <f t="shared" ca="1" si="736"/>
        <v>19.828470898695205</v>
      </c>
      <c r="BW727" s="13">
        <f t="shared" ca="1" si="746"/>
        <v>0</v>
      </c>
      <c r="CN727" s="13">
        <f t="shared" ca="1" si="737"/>
        <v>4959.62</v>
      </c>
      <c r="CO727" s="13">
        <f t="shared" ca="1" si="738"/>
        <v>101.99</v>
      </c>
      <c r="CP727" s="13">
        <f t="shared" ca="1" si="739"/>
        <v>364.66050000000001</v>
      </c>
      <c r="CT727" s="34">
        <f t="shared" ca="1" si="740"/>
        <v>0.83136567303034214</v>
      </c>
      <c r="CU727" s="34">
        <f t="shared" ca="1" si="741"/>
        <v>0.81351200446677829</v>
      </c>
      <c r="CV727" s="34">
        <f t="shared" ca="1" si="742"/>
        <v>0.86885845079600776</v>
      </c>
      <c r="DA727" s="33">
        <f t="shared" ca="1" si="743"/>
        <v>1.3642000000000001</v>
      </c>
      <c r="DB727" s="13">
        <f t="shared" ca="1" si="744"/>
        <v>925.75</v>
      </c>
      <c r="DE727" s="18">
        <f>IF(ISNUMBER(VLOOKUP(B727,CASH!$B$7:$D$10000,3,FALSE)),VLOOKUP(B727,CASH!$B$7:$D$10000,3,FALSE),0)</f>
        <v>0</v>
      </c>
      <c r="DS727" s="18">
        <f t="shared" ca="1" si="725"/>
        <v>0</v>
      </c>
      <c r="FA727" s="54">
        <f t="shared" si="726"/>
        <v>0</v>
      </c>
      <c r="FB727" s="54">
        <f t="shared" si="727"/>
        <v>0</v>
      </c>
      <c r="FC727" s="54">
        <f t="shared" si="722"/>
        <v>0</v>
      </c>
      <c r="FD727" s="34" t="e">
        <f t="shared" si="723"/>
        <v>#DIV/0!</v>
      </c>
      <c r="FE727" s="34" t="e">
        <f t="shared" si="745"/>
        <v>#DIV/0!</v>
      </c>
      <c r="FH727">
        <f t="shared" si="728"/>
        <v>0</v>
      </c>
      <c r="FI727">
        <f t="shared" si="729"/>
        <v>0</v>
      </c>
      <c r="FJ727">
        <f t="shared" si="730"/>
        <v>0</v>
      </c>
    </row>
    <row r="728" spans="2:166" x14ac:dyDescent="0.25">
      <c r="B728" s="15">
        <f>Kurse!B724</f>
        <v>39951</v>
      </c>
      <c r="P728" s="9" t="str">
        <f>IF(ISNUMBER(VLOOKUP($B728,Anteile!$A$2:$BI$10000,12,FALSE)),VLOOKUP($B728,Anteile!$A$2:$BI$10000,12,FALSE),"0")</f>
        <v>0</v>
      </c>
      <c r="AC728" s="9" t="str">
        <f>IF(ISNUMBER(VLOOKUP($B728,Anteile!$A$2:$BI$10000,25,FALSE)),VLOOKUP($B728,Anteile!$A$2:$BI$10000,25,FALSE),"0")</f>
        <v>0</v>
      </c>
      <c r="BE728" s="13">
        <f t="shared" ca="1" si="731"/>
        <v>678.168130489335</v>
      </c>
      <c r="BG728" s="13">
        <f t="shared" ca="1" si="732"/>
        <v>67.193150786035872</v>
      </c>
      <c r="BS728" s="13">
        <f t="shared" ca="1" si="733"/>
        <v>0</v>
      </c>
      <c r="BT728" s="13">
        <f t="shared" ca="1" si="734"/>
        <v>33.31</v>
      </c>
      <c r="BU728" s="13">
        <f t="shared" ca="1" si="735"/>
        <v>22.724924348660416</v>
      </c>
      <c r="BV728" s="13">
        <f t="shared" ca="1" si="736"/>
        <v>19.4922134474869</v>
      </c>
      <c r="BW728" s="13">
        <f t="shared" ca="1" si="746"/>
        <v>0</v>
      </c>
      <c r="CN728" s="13">
        <f t="shared" ca="1" si="737"/>
        <v>4851.96</v>
      </c>
      <c r="CO728" s="13">
        <f t="shared" ca="1" si="738"/>
        <v>100.96</v>
      </c>
      <c r="CP728" s="13">
        <f t="shared" ca="1" si="739"/>
        <v>365.27940000000001</v>
      </c>
      <c r="CT728" s="34">
        <f t="shared" ca="1" si="740"/>
        <v>0.8133189621213518</v>
      </c>
      <c r="CU728" s="34">
        <f t="shared" ca="1" si="741"/>
        <v>0.80529632288426245</v>
      </c>
      <c r="CV728" s="34">
        <f t="shared" ca="1" si="742"/>
        <v>0.87033307306849861</v>
      </c>
      <c r="DA728" s="33">
        <f t="shared" ca="1" si="743"/>
        <v>1.3549</v>
      </c>
      <c r="DB728" s="13">
        <f t="shared" ca="1" si="744"/>
        <v>918.85</v>
      </c>
      <c r="DE728" s="18">
        <f>IF(ISNUMBER(VLOOKUP(B728,CASH!$B$7:$D$10000,3,FALSE)),VLOOKUP(B728,CASH!$B$7:$D$10000,3,FALSE),0)</f>
        <v>0</v>
      </c>
      <c r="DS728" s="18">
        <f t="shared" ca="1" si="725"/>
        <v>0</v>
      </c>
      <c r="FA728" s="54">
        <f t="shared" si="726"/>
        <v>0</v>
      </c>
      <c r="FB728" s="54">
        <f t="shared" si="727"/>
        <v>0</v>
      </c>
      <c r="FC728" s="54">
        <f t="shared" si="722"/>
        <v>0</v>
      </c>
      <c r="FD728" s="34" t="e">
        <f t="shared" si="723"/>
        <v>#DIV/0!</v>
      </c>
      <c r="FE728" s="34" t="e">
        <f t="shared" si="745"/>
        <v>#DIV/0!</v>
      </c>
      <c r="FH728">
        <f t="shared" si="728"/>
        <v>0</v>
      </c>
      <c r="FI728">
        <f t="shared" si="729"/>
        <v>0</v>
      </c>
      <c r="FJ728">
        <f t="shared" si="730"/>
        <v>0</v>
      </c>
    </row>
    <row r="729" spans="2:166" x14ac:dyDescent="0.25">
      <c r="B729" s="15">
        <f>Kurse!B725</f>
        <v>39948</v>
      </c>
      <c r="P729" s="9" t="str">
        <f>IF(ISNUMBER(VLOOKUP($B729,Anteile!$A$2:$BI$10000,12,FALSE)),VLOOKUP($B729,Anteile!$A$2:$BI$10000,12,FALSE),"0")</f>
        <v>0</v>
      </c>
      <c r="AC729" s="9" t="str">
        <f>IF(ISNUMBER(VLOOKUP($B729,Anteile!$A$2:$BI$10000,25,FALSE)),VLOOKUP($B729,Anteile!$A$2:$BI$10000,25,FALSE),"0")</f>
        <v>0</v>
      </c>
      <c r="BE729" s="13">
        <f t="shared" ca="1" si="731"/>
        <v>689.71394693938055</v>
      </c>
      <c r="BG729" s="13">
        <f t="shared" ca="1" si="732"/>
        <v>67.222469245590631</v>
      </c>
      <c r="BS729" s="13">
        <f t="shared" ca="1" si="733"/>
        <v>0</v>
      </c>
      <c r="BT729" s="13">
        <f t="shared" ca="1" si="734"/>
        <v>32.49</v>
      </c>
      <c r="BU729" s="13">
        <f t="shared" ca="1" si="735"/>
        <v>22.306210167481847</v>
      </c>
      <c r="BV729" s="13">
        <f t="shared" ca="1" si="736"/>
        <v>19.015858900251963</v>
      </c>
      <c r="BW729" s="13">
        <f t="shared" ca="1" si="746"/>
        <v>0</v>
      </c>
      <c r="CN729" s="13">
        <f t="shared" ca="1" si="737"/>
        <v>4737.5</v>
      </c>
      <c r="CO729" s="13">
        <f t="shared" ca="1" si="738"/>
        <v>100.14</v>
      </c>
      <c r="CP729" s="13">
        <f t="shared" ca="1" si="739"/>
        <v>366.07130000000001</v>
      </c>
      <c r="CT729" s="34">
        <f t="shared" ca="1" si="740"/>
        <v>0.79413238836468236</v>
      </c>
      <c r="CU729" s="34">
        <f t="shared" ca="1" si="741"/>
        <v>0.79875568317779366</v>
      </c>
      <c r="CV729" s="34">
        <f t="shared" ca="1" si="742"/>
        <v>0.87221989384339849</v>
      </c>
      <c r="DA729" s="33">
        <f t="shared" ca="1" si="743"/>
        <v>1.3493999999999999</v>
      </c>
      <c r="DB729" s="13">
        <f t="shared" ca="1" si="744"/>
        <v>930.7</v>
      </c>
      <c r="DE729" s="18">
        <f>IF(ISNUMBER(VLOOKUP(B729,CASH!$B$7:$D$10000,3,FALSE)),VLOOKUP(B729,CASH!$B$7:$D$10000,3,FALSE),0)</f>
        <v>0</v>
      </c>
      <c r="DS729" s="18">
        <f t="shared" ca="1" si="725"/>
        <v>0</v>
      </c>
      <c r="FA729" s="54">
        <f t="shared" si="726"/>
        <v>0</v>
      </c>
      <c r="FB729" s="54">
        <f t="shared" si="727"/>
        <v>0</v>
      </c>
      <c r="FC729" s="54">
        <f t="shared" ref="FC729:FC792" si="747">FA729-FA730-FB729</f>
        <v>0</v>
      </c>
      <c r="FD729" s="34" t="e">
        <f t="shared" ref="FD729:FD792" si="748">FC729/FA730</f>
        <v>#DIV/0!</v>
      </c>
      <c r="FE729" s="34" t="e">
        <f t="shared" si="745"/>
        <v>#DIV/0!</v>
      </c>
      <c r="FH729">
        <f t="shared" si="728"/>
        <v>0</v>
      </c>
      <c r="FI729">
        <f t="shared" si="729"/>
        <v>0</v>
      </c>
      <c r="FJ729">
        <f t="shared" si="730"/>
        <v>0</v>
      </c>
    </row>
    <row r="730" spans="2:166" x14ac:dyDescent="0.25">
      <c r="B730" s="15">
        <f>Kurse!B726</f>
        <v>39947</v>
      </c>
      <c r="P730" s="9" t="str">
        <f>IF(ISNUMBER(VLOOKUP($B730,Anteile!$A$2:$BI$10000,12,FALSE)),VLOOKUP($B730,Anteile!$A$2:$BI$10000,12,FALSE),"0")</f>
        <v>0</v>
      </c>
      <c r="AC730" s="9" t="str">
        <f>IF(ISNUMBER(VLOOKUP($B730,Anteile!$A$2:$BI$10000,25,FALSE)),VLOOKUP($B730,Anteile!$A$2:$BI$10000,25,FALSE),"0")</f>
        <v>0</v>
      </c>
      <c r="BE730" s="13">
        <f t="shared" ca="1" si="731"/>
        <v>678.99061032863858</v>
      </c>
      <c r="BG730" s="13">
        <f t="shared" ca="1" si="732"/>
        <v>66.475938967136159</v>
      </c>
      <c r="BS730" s="13">
        <f t="shared" ca="1" si="733"/>
        <v>0</v>
      </c>
      <c r="BT730" s="13">
        <f t="shared" ca="1" si="734"/>
        <v>32.29</v>
      </c>
      <c r="BU730" s="13">
        <f t="shared" ca="1" si="735"/>
        <v>22.76261737089202</v>
      </c>
      <c r="BV730" s="13">
        <f t="shared" ca="1" si="736"/>
        <v>18.595950704225352</v>
      </c>
      <c r="BW730" s="13">
        <f t="shared" ca="1" si="746"/>
        <v>0</v>
      </c>
      <c r="CN730" s="13">
        <f t="shared" ca="1" si="737"/>
        <v>4738.47</v>
      </c>
      <c r="CO730" s="13">
        <f t="shared" ca="1" si="738"/>
        <v>101.34</v>
      </c>
      <c r="CP730" s="13">
        <f t="shared" ca="1" si="739"/>
        <v>365.03199999999998</v>
      </c>
      <c r="CT730" s="34">
        <f t="shared" ca="1" si="740"/>
        <v>0.79429498644736607</v>
      </c>
      <c r="CU730" s="34">
        <f t="shared" ca="1" si="741"/>
        <v>0.80832735104091891</v>
      </c>
      <c r="CV730" s="34">
        <f t="shared" ca="1" si="742"/>
        <v>0.86974360538355067</v>
      </c>
      <c r="DA730" s="33">
        <f t="shared" ca="1" si="743"/>
        <v>1.3632</v>
      </c>
      <c r="DB730" s="13">
        <f t="shared" ca="1" si="744"/>
        <v>925.6</v>
      </c>
      <c r="DE730" s="18">
        <f>IF(ISNUMBER(VLOOKUP(B730,CASH!$B$7:$D$10000,3,FALSE)),VLOOKUP(B730,CASH!$B$7:$D$10000,3,FALSE),0)</f>
        <v>0</v>
      </c>
      <c r="DS730" s="18">
        <f t="shared" ca="1" si="725"/>
        <v>0</v>
      </c>
      <c r="FA730" s="54">
        <f t="shared" si="726"/>
        <v>0</v>
      </c>
      <c r="FB730" s="54">
        <f t="shared" si="727"/>
        <v>0</v>
      </c>
      <c r="FC730" s="54">
        <f t="shared" si="747"/>
        <v>0</v>
      </c>
      <c r="FD730" s="34" t="e">
        <f t="shared" si="748"/>
        <v>#DIV/0!</v>
      </c>
      <c r="FE730" s="34" t="e">
        <f t="shared" si="745"/>
        <v>#DIV/0!</v>
      </c>
      <c r="FH730">
        <f t="shared" si="728"/>
        <v>0</v>
      </c>
      <c r="FI730">
        <f t="shared" si="729"/>
        <v>0</v>
      </c>
      <c r="FJ730">
        <f t="shared" si="730"/>
        <v>0</v>
      </c>
    </row>
    <row r="731" spans="2:166" x14ac:dyDescent="0.25">
      <c r="B731" s="15">
        <f>Kurse!B727</f>
        <v>39946</v>
      </c>
      <c r="P731" s="9" t="str">
        <f>IF(ISNUMBER(VLOOKUP($B731,Anteile!$A$2:$BI$10000,12,FALSE)),VLOOKUP($B731,Anteile!$A$2:$BI$10000,12,FALSE),"0")</f>
        <v>0</v>
      </c>
      <c r="AC731" s="9" t="str">
        <f>IF(ISNUMBER(VLOOKUP($B731,Anteile!$A$2:$BI$10000,25,FALSE)),VLOOKUP($B731,Anteile!$A$2:$BI$10000,25,FALSE),"0")</f>
        <v>0</v>
      </c>
      <c r="BE731" s="13">
        <f t="shared" ca="1" si="731"/>
        <v>682.64176018901355</v>
      </c>
      <c r="BG731" s="13">
        <f t="shared" ca="1" si="732"/>
        <v>66.900472533963381</v>
      </c>
      <c r="BS731" s="13">
        <f t="shared" ca="1" si="733"/>
        <v>0</v>
      </c>
      <c r="BT731" s="13">
        <f t="shared" ca="1" si="734"/>
        <v>32.130000000000003</v>
      </c>
      <c r="BU731" s="13">
        <f t="shared" ca="1" si="735"/>
        <v>22.836680448907263</v>
      </c>
      <c r="BV731" s="13">
        <f t="shared" ca="1" si="736"/>
        <v>18.997341996455994</v>
      </c>
      <c r="BW731" s="13">
        <f t="shared" ca="1" si="746"/>
        <v>0</v>
      </c>
      <c r="CN731" s="13">
        <f t="shared" ca="1" si="737"/>
        <v>4727.6099999999997</v>
      </c>
      <c r="CO731" s="13">
        <f t="shared" ca="1" si="738"/>
        <v>101.92</v>
      </c>
      <c r="CP731" s="13">
        <f t="shared" ca="1" si="739"/>
        <v>363.6139</v>
      </c>
      <c r="CT731" s="34">
        <f t="shared" ca="1" si="740"/>
        <v>0.7924745584288666</v>
      </c>
      <c r="CU731" s="34">
        <f t="shared" ca="1" si="741"/>
        <v>0.81295365717476264</v>
      </c>
      <c r="CV731" s="34">
        <f t="shared" ca="1" si="742"/>
        <v>0.86636476898894854</v>
      </c>
      <c r="DA731" s="33">
        <f t="shared" ca="1" si="743"/>
        <v>1.3544</v>
      </c>
      <c r="DB731" s="13">
        <f t="shared" ca="1" si="744"/>
        <v>924.57</v>
      </c>
      <c r="DE731" s="18">
        <f>IF(ISNUMBER(VLOOKUP(B731,CASH!$B$7:$D$10000,3,FALSE)),VLOOKUP(B731,CASH!$B$7:$D$10000,3,FALSE),0)</f>
        <v>0</v>
      </c>
      <c r="DS731" s="18">
        <f t="shared" ca="1" si="725"/>
        <v>0</v>
      </c>
      <c r="FA731" s="54">
        <f t="shared" si="726"/>
        <v>0</v>
      </c>
      <c r="FB731" s="54">
        <f t="shared" si="727"/>
        <v>0</v>
      </c>
      <c r="FC731" s="54">
        <f t="shared" si="747"/>
        <v>0</v>
      </c>
      <c r="FD731" s="34" t="e">
        <f t="shared" si="748"/>
        <v>#DIV/0!</v>
      </c>
      <c r="FE731" s="34" t="e">
        <f t="shared" si="745"/>
        <v>#DIV/0!</v>
      </c>
      <c r="FH731">
        <f t="shared" si="728"/>
        <v>0</v>
      </c>
      <c r="FI731">
        <f t="shared" si="729"/>
        <v>0</v>
      </c>
      <c r="FJ731">
        <f t="shared" si="730"/>
        <v>0</v>
      </c>
    </row>
    <row r="732" spans="2:166" x14ac:dyDescent="0.25">
      <c r="B732" s="15">
        <f>Kurse!B728</f>
        <v>39945</v>
      </c>
      <c r="P732" s="9" t="str">
        <f>IF(ISNUMBER(VLOOKUP($B732,Anteile!$A$2:$BI$10000,12,FALSE)),VLOOKUP($B732,Anteile!$A$2:$BI$10000,12,FALSE),"0")</f>
        <v>0</v>
      </c>
      <c r="AC732" s="9" t="str">
        <f>IF(ISNUMBER(VLOOKUP($B732,Anteile!$A$2:$BI$10000,25,FALSE)),VLOOKUP($B732,Anteile!$A$2:$BI$10000,25,FALSE),"0")</f>
        <v>0</v>
      </c>
      <c r="BE732" s="13">
        <f t="shared" ca="1" si="731"/>
        <v>677.00182815356493</v>
      </c>
      <c r="BG732" s="13">
        <f t="shared" ca="1" si="732"/>
        <v>66.427787934186483</v>
      </c>
      <c r="BS732" s="13">
        <f t="shared" ca="1" si="733"/>
        <v>0</v>
      </c>
      <c r="BT732" s="13">
        <f t="shared" ca="1" si="734"/>
        <v>32.97</v>
      </c>
      <c r="BU732" s="13">
        <f t="shared" ca="1" si="735"/>
        <v>22.771480804387568</v>
      </c>
      <c r="BV732" s="13">
        <f t="shared" ca="1" si="736"/>
        <v>19.115173674588668</v>
      </c>
      <c r="BW732" s="13">
        <f t="shared" ca="1" si="746"/>
        <v>0</v>
      </c>
      <c r="CN732" s="13">
        <f t="shared" ca="1" si="737"/>
        <v>4854.1099999999997</v>
      </c>
      <c r="CO732" s="13">
        <f t="shared" ca="1" si="738"/>
        <v>103.45</v>
      </c>
      <c r="CP732" s="13">
        <f t="shared" ca="1" si="739"/>
        <v>362.23700000000002</v>
      </c>
      <c r="CT732" s="34">
        <f t="shared" ca="1" si="740"/>
        <v>0.81367935993348561</v>
      </c>
      <c r="CU732" s="34">
        <f t="shared" ca="1" si="741"/>
        <v>0.82515753370024725</v>
      </c>
      <c r="CV732" s="34">
        <f t="shared" ca="1" si="742"/>
        <v>0.86308409778682771</v>
      </c>
      <c r="DA732" s="33">
        <f t="shared" ca="1" si="743"/>
        <v>1.3674999999999999</v>
      </c>
      <c r="DB732" s="13">
        <f t="shared" ca="1" si="744"/>
        <v>925.8</v>
      </c>
      <c r="DE732" s="18">
        <f>IF(ISNUMBER(VLOOKUP(B732,CASH!$B$7:$D$10000,3,FALSE)),VLOOKUP(B732,CASH!$B$7:$D$10000,3,FALSE),0)</f>
        <v>0</v>
      </c>
      <c r="DS732" s="18">
        <f t="shared" ca="1" si="725"/>
        <v>0</v>
      </c>
      <c r="FA732" s="54">
        <f t="shared" si="726"/>
        <v>0</v>
      </c>
      <c r="FB732" s="54">
        <f t="shared" si="727"/>
        <v>0</v>
      </c>
      <c r="FC732" s="54">
        <f t="shared" si="747"/>
        <v>0</v>
      </c>
      <c r="FD732" s="34" t="e">
        <f t="shared" si="748"/>
        <v>#DIV/0!</v>
      </c>
      <c r="FE732" s="34" t="e">
        <f t="shared" si="745"/>
        <v>#DIV/0!</v>
      </c>
      <c r="FH732">
        <f t="shared" si="728"/>
        <v>0</v>
      </c>
      <c r="FI732">
        <f t="shared" si="729"/>
        <v>0</v>
      </c>
      <c r="FJ732">
        <f t="shared" si="730"/>
        <v>0</v>
      </c>
    </row>
    <row r="733" spans="2:166" x14ac:dyDescent="0.25">
      <c r="B733" s="15">
        <f>Kurse!B729</f>
        <v>39944</v>
      </c>
      <c r="P733" s="9" t="str">
        <f>IF(ISNUMBER(VLOOKUP($B733,Anteile!$A$2:$BI$10000,12,FALSE)),VLOOKUP($B733,Anteile!$A$2:$BI$10000,12,FALSE),"0")</f>
        <v>0</v>
      </c>
      <c r="AC733" s="9" t="str">
        <f>IF(ISNUMBER(VLOOKUP($B733,Anteile!$A$2:$BI$10000,25,FALSE)),VLOOKUP($B733,Anteile!$A$2:$BI$10000,25,FALSE),"0")</f>
        <v>0</v>
      </c>
      <c r="BE733" s="13">
        <f t="shared" ca="1" si="731"/>
        <v>672.01530987781541</v>
      </c>
      <c r="BG733" s="13">
        <f t="shared" ca="1" si="732"/>
        <v>67.054320624171936</v>
      </c>
      <c r="BS733" s="13">
        <f t="shared" ca="1" si="733"/>
        <v>0</v>
      </c>
      <c r="BT733" s="13">
        <f t="shared" ca="1" si="734"/>
        <v>33</v>
      </c>
      <c r="BU733" s="13">
        <f t="shared" ca="1" si="735"/>
        <v>22.67775651405859</v>
      </c>
      <c r="BV733" s="13">
        <f t="shared" ca="1" si="736"/>
        <v>19.29927866921831</v>
      </c>
      <c r="BW733" s="13">
        <f t="shared" ca="1" si="746"/>
        <v>0</v>
      </c>
      <c r="CN733" s="13">
        <f t="shared" ca="1" si="737"/>
        <v>4866.91</v>
      </c>
      <c r="CO733" s="13">
        <f t="shared" ca="1" si="738"/>
        <v>102.72</v>
      </c>
      <c r="CP733" s="13">
        <f t="shared" ca="1" si="739"/>
        <v>363.68470000000002</v>
      </c>
      <c r="CT733" s="34">
        <f t="shared" ca="1" si="740"/>
        <v>0.81582498411735216</v>
      </c>
      <c r="CU733" s="34">
        <f t="shared" ca="1" si="741"/>
        <v>0.81933476908351277</v>
      </c>
      <c r="CV733" s="34">
        <f t="shared" ca="1" si="742"/>
        <v>0.86653346063039693</v>
      </c>
      <c r="DA733" s="33">
        <f t="shared" ca="1" si="743"/>
        <v>1.3586</v>
      </c>
      <c r="DB733" s="13">
        <f t="shared" ca="1" si="744"/>
        <v>913</v>
      </c>
      <c r="DE733" s="18">
        <f>IF(ISNUMBER(VLOOKUP(B733,CASH!$B$7:$D$10000,3,FALSE)),VLOOKUP(B733,CASH!$B$7:$D$10000,3,FALSE),0)</f>
        <v>0</v>
      </c>
      <c r="DS733" s="18">
        <f t="shared" ca="1" si="725"/>
        <v>0</v>
      </c>
      <c r="FA733" s="54">
        <f t="shared" si="726"/>
        <v>0</v>
      </c>
      <c r="FB733" s="54">
        <f t="shared" si="727"/>
        <v>0</v>
      </c>
      <c r="FC733" s="54">
        <f t="shared" si="747"/>
        <v>0</v>
      </c>
      <c r="FD733" s="34" t="e">
        <f t="shared" si="748"/>
        <v>#DIV/0!</v>
      </c>
      <c r="FE733" s="34" t="e">
        <f t="shared" si="745"/>
        <v>#DIV/0!</v>
      </c>
      <c r="FH733">
        <f t="shared" si="728"/>
        <v>0</v>
      </c>
      <c r="FI733">
        <f t="shared" si="729"/>
        <v>0</v>
      </c>
      <c r="FJ733">
        <f t="shared" si="730"/>
        <v>0</v>
      </c>
    </row>
    <row r="734" spans="2:166" x14ac:dyDescent="0.25">
      <c r="B734" s="15">
        <f>Kurse!B730</f>
        <v>39941</v>
      </c>
      <c r="P734" s="9" t="str">
        <f>IF(ISNUMBER(VLOOKUP($B734,Anteile!$A$2:$BI$10000,12,FALSE)),VLOOKUP($B734,Anteile!$A$2:$BI$10000,12,FALSE),"0")</f>
        <v>0</v>
      </c>
      <c r="AC734" s="9" t="str">
        <f>IF(ISNUMBER(VLOOKUP($B734,Anteile!$A$2:$BI$10000,25,FALSE)),VLOOKUP($B734,Anteile!$A$2:$BI$10000,25,FALSE),"0")</f>
        <v>0</v>
      </c>
      <c r="BE734" s="13">
        <f t="shared" ca="1" si="731"/>
        <v>671.98503521126759</v>
      </c>
      <c r="BG734" s="13">
        <f t="shared" ca="1" si="732"/>
        <v>67.084800469483568</v>
      </c>
      <c r="BS734" s="13">
        <f t="shared" ca="1" si="733"/>
        <v>0</v>
      </c>
      <c r="BT734" s="13">
        <f t="shared" ca="1" si="734"/>
        <v>33.46</v>
      </c>
      <c r="BU734" s="13">
        <f t="shared" ca="1" si="735"/>
        <v>22.447183098591552</v>
      </c>
      <c r="BV734" s="13">
        <f t="shared" ca="1" si="736"/>
        <v>19.270833333333332</v>
      </c>
      <c r="BW734" s="13">
        <f t="shared" ca="1" si="746"/>
        <v>0</v>
      </c>
      <c r="CN734" s="13">
        <f t="shared" ca="1" si="737"/>
        <v>4913.8999999999996</v>
      </c>
      <c r="CO734" s="13">
        <f t="shared" ca="1" si="738"/>
        <v>101.55</v>
      </c>
      <c r="CP734" s="13">
        <f t="shared" ca="1" si="739"/>
        <v>362.46960000000001</v>
      </c>
      <c r="CT734" s="34">
        <f t="shared" ca="1" si="740"/>
        <v>0.82370177164859359</v>
      </c>
      <c r="CU734" s="34">
        <f t="shared" ca="1" si="741"/>
        <v>0.81000239291696574</v>
      </c>
      <c r="CV734" s="34">
        <f t="shared" ca="1" si="742"/>
        <v>0.86363830224729199</v>
      </c>
      <c r="DA734" s="33">
        <f t="shared" ca="1" si="743"/>
        <v>1.3632</v>
      </c>
      <c r="DB734" s="13">
        <f t="shared" ca="1" si="744"/>
        <v>916.05</v>
      </c>
      <c r="DE734" s="18">
        <f>IF(ISNUMBER(VLOOKUP(B734,CASH!$B$7:$D$10000,3,FALSE)),VLOOKUP(B734,CASH!$B$7:$D$10000,3,FALSE),0)</f>
        <v>0</v>
      </c>
      <c r="DS734" s="18">
        <f t="shared" ca="1" si="725"/>
        <v>0</v>
      </c>
      <c r="FA734" s="54">
        <f t="shared" si="726"/>
        <v>0</v>
      </c>
      <c r="FB734" s="54">
        <f t="shared" si="727"/>
        <v>0</v>
      </c>
      <c r="FC734" s="54">
        <f t="shared" si="747"/>
        <v>0</v>
      </c>
      <c r="FD734" s="34" t="e">
        <f t="shared" si="748"/>
        <v>#DIV/0!</v>
      </c>
      <c r="FE734" s="34" t="e">
        <f t="shared" si="745"/>
        <v>#DIV/0!</v>
      </c>
      <c r="FH734">
        <f t="shared" si="728"/>
        <v>0</v>
      </c>
      <c r="FI734">
        <f t="shared" si="729"/>
        <v>0</v>
      </c>
      <c r="FJ734">
        <f t="shared" si="730"/>
        <v>0</v>
      </c>
    </row>
    <row r="735" spans="2:166" x14ac:dyDescent="0.25">
      <c r="B735" s="15">
        <f>Kurse!B731</f>
        <v>39940</v>
      </c>
      <c r="P735" s="9" t="str">
        <f>IF(ISNUMBER(VLOOKUP($B735,Anteile!$A$2:$BI$10000,12,FALSE)),VLOOKUP($B735,Anteile!$A$2:$BI$10000,12,FALSE),"0")</f>
        <v>0</v>
      </c>
      <c r="AC735" s="9" t="str">
        <f>IF(ISNUMBER(VLOOKUP($B735,Anteile!$A$2:$BI$10000,25,FALSE)),VLOOKUP($B735,Anteile!$A$2:$BI$10000,25,FALSE),"0")</f>
        <v>0</v>
      </c>
      <c r="BE735" s="13">
        <f t="shared" ca="1" si="731"/>
        <v>682.02733995667438</v>
      </c>
      <c r="BG735" s="13">
        <f t="shared" ca="1" si="732"/>
        <v>68.320011951893619</v>
      </c>
      <c r="BS735" s="13">
        <f t="shared" ca="1" si="733"/>
        <v>0</v>
      </c>
      <c r="BT735" s="13">
        <f t="shared" ca="1" si="734"/>
        <v>32.94</v>
      </c>
      <c r="BU735" s="13">
        <f t="shared" ca="1" si="735"/>
        <v>21.939194741166805</v>
      </c>
      <c r="BV735" s="13">
        <f t="shared" ca="1" si="736"/>
        <v>19.347127810562483</v>
      </c>
      <c r="BW735" s="13">
        <f t="shared" ca="1" si="746"/>
        <v>0</v>
      </c>
      <c r="CN735" s="13">
        <f t="shared" ca="1" si="737"/>
        <v>4804.1000000000004</v>
      </c>
      <c r="CO735" s="13">
        <f t="shared" ca="1" si="738"/>
        <v>100.38</v>
      </c>
      <c r="CP735" s="13">
        <f t="shared" ca="1" si="739"/>
        <v>363.71420000000001</v>
      </c>
      <c r="CT735" s="34">
        <f t="shared" ca="1" si="740"/>
        <v>0.80529633919636323</v>
      </c>
      <c r="CU735" s="34">
        <f t="shared" ca="1" si="741"/>
        <v>0.80067001675041871</v>
      </c>
      <c r="CV735" s="34">
        <f t="shared" ca="1" si="742"/>
        <v>0.86660374881433366</v>
      </c>
      <c r="DA735" s="33">
        <f t="shared" ca="1" si="743"/>
        <v>1.3387</v>
      </c>
      <c r="DB735" s="13">
        <f t="shared" ca="1" si="744"/>
        <v>913.03</v>
      </c>
      <c r="DE735" s="18">
        <f>IF(ISNUMBER(VLOOKUP(B735,CASH!$B$7:$D$10000,3,FALSE)),VLOOKUP(B735,CASH!$B$7:$D$10000,3,FALSE),0)</f>
        <v>0</v>
      </c>
      <c r="DS735" s="18">
        <f t="shared" ca="1" si="725"/>
        <v>0</v>
      </c>
      <c r="FA735" s="54">
        <f t="shared" si="726"/>
        <v>0</v>
      </c>
      <c r="FB735" s="54">
        <f t="shared" si="727"/>
        <v>0</v>
      </c>
      <c r="FC735" s="54">
        <f t="shared" si="747"/>
        <v>0</v>
      </c>
      <c r="FD735" s="34" t="e">
        <f t="shared" si="748"/>
        <v>#DIV/0!</v>
      </c>
      <c r="FE735" s="34" t="e">
        <f t="shared" si="745"/>
        <v>#DIV/0!</v>
      </c>
      <c r="FH735">
        <f t="shared" si="728"/>
        <v>0</v>
      </c>
      <c r="FI735">
        <f t="shared" si="729"/>
        <v>0</v>
      </c>
      <c r="FJ735">
        <f t="shared" si="730"/>
        <v>0</v>
      </c>
    </row>
    <row r="736" spans="2:166" x14ac:dyDescent="0.25">
      <c r="B736" s="15">
        <f>Kurse!B732</f>
        <v>39939</v>
      </c>
      <c r="P736" s="9" t="str">
        <f>IF(ISNUMBER(VLOOKUP($B736,Anteile!$A$2:$BI$10000,12,FALSE)),VLOOKUP($B736,Anteile!$A$2:$BI$10000,12,FALSE),"0")</f>
        <v>0</v>
      </c>
      <c r="AC736" s="9" t="str">
        <f>IF(ISNUMBER(VLOOKUP($B736,Anteile!$A$2:$BI$10000,25,FALSE)),VLOOKUP($B736,Anteile!$A$2:$BI$10000,25,FALSE),"0")</f>
        <v>0</v>
      </c>
      <c r="BE736" s="13">
        <f t="shared" ca="1" si="731"/>
        <v>684.51127819548867</v>
      </c>
      <c r="BG736" s="13">
        <f t="shared" ca="1" si="732"/>
        <v>68.68421052631578</v>
      </c>
      <c r="BS736" s="13">
        <f t="shared" ca="1" si="733"/>
        <v>0</v>
      </c>
      <c r="BT736" s="13">
        <f t="shared" ca="1" si="734"/>
        <v>33.19</v>
      </c>
      <c r="BU736" s="13">
        <f t="shared" ca="1" si="735"/>
        <v>21.108677592326863</v>
      </c>
      <c r="BV736" s="13">
        <f t="shared" ca="1" si="736"/>
        <v>19.390977443609021</v>
      </c>
      <c r="BW736" s="13">
        <f t="shared" ca="1" si="746"/>
        <v>0</v>
      </c>
      <c r="CN736" s="13">
        <f t="shared" ca="1" si="737"/>
        <v>4880.71</v>
      </c>
      <c r="CO736" s="13">
        <f t="shared" ca="1" si="738"/>
        <v>100.37</v>
      </c>
      <c r="CP736" s="13">
        <f t="shared" ca="1" si="739"/>
        <v>364.21800000000002</v>
      </c>
      <c r="CT736" s="34">
        <f t="shared" ca="1" si="740"/>
        <v>0.81813823519058337</v>
      </c>
      <c r="CU736" s="34">
        <f t="shared" ca="1" si="741"/>
        <v>0.80059025285155938</v>
      </c>
      <c r="CV736" s="34">
        <f t="shared" ca="1" si="742"/>
        <v>0.86780412803695595</v>
      </c>
      <c r="DA736" s="33">
        <f t="shared" ca="1" si="743"/>
        <v>1.33</v>
      </c>
      <c r="DB736" s="13">
        <f t="shared" ca="1" si="744"/>
        <v>910.4</v>
      </c>
      <c r="DE736" s="18">
        <f>IF(ISNUMBER(VLOOKUP(B736,CASH!$B$7:$D$10000,3,FALSE)),VLOOKUP(B736,CASH!$B$7:$D$10000,3,FALSE),0)</f>
        <v>0</v>
      </c>
      <c r="DS736" s="18">
        <f t="shared" ca="1" si="725"/>
        <v>0</v>
      </c>
      <c r="FA736" s="54">
        <f t="shared" si="726"/>
        <v>0</v>
      </c>
      <c r="FB736" s="54">
        <f t="shared" si="727"/>
        <v>0</v>
      </c>
      <c r="FC736" s="54">
        <f t="shared" si="747"/>
        <v>0</v>
      </c>
      <c r="FD736" s="34" t="e">
        <f t="shared" si="748"/>
        <v>#DIV/0!</v>
      </c>
      <c r="FE736" s="34" t="e">
        <f t="shared" si="745"/>
        <v>#DIV/0!</v>
      </c>
      <c r="FH736">
        <f t="shared" si="728"/>
        <v>0</v>
      </c>
      <c r="FI736">
        <f t="shared" si="729"/>
        <v>0</v>
      </c>
      <c r="FJ736">
        <f t="shared" si="730"/>
        <v>0</v>
      </c>
    </row>
    <row r="737" spans="2:166" x14ac:dyDescent="0.25">
      <c r="B737" s="15">
        <f>Kurse!B733</f>
        <v>39938</v>
      </c>
      <c r="P737" s="9" t="str">
        <f>IF(ISNUMBER(VLOOKUP($B737,Anteile!$A$2:$BI$10000,12,FALSE)),VLOOKUP($B737,Anteile!$A$2:$BI$10000,12,FALSE),"0")</f>
        <v>0</v>
      </c>
      <c r="AC737" s="9" t="str">
        <f>IF(ISNUMBER(VLOOKUP($B737,Anteile!$A$2:$BI$10000,25,FALSE)),VLOOKUP($B737,Anteile!$A$2:$BI$10000,25,FALSE),"0")</f>
        <v>0</v>
      </c>
      <c r="BE737" s="13">
        <f t="shared" ca="1" si="731"/>
        <v>674.69743666842055</v>
      </c>
      <c r="BG737" s="13">
        <f t="shared" ca="1" si="732"/>
        <v>67.661429752687368</v>
      </c>
      <c r="BS737" s="13">
        <f t="shared" ca="1" si="733"/>
        <v>0</v>
      </c>
      <c r="BT737" s="13">
        <f t="shared" ca="1" si="734"/>
        <v>32.700000000000003</v>
      </c>
      <c r="BU737" s="13">
        <f t="shared" ca="1" si="735"/>
        <v>21.108677592326863</v>
      </c>
      <c r="BV737" s="13">
        <f t="shared" ca="1" si="736"/>
        <v>19.168608584529803</v>
      </c>
      <c r="BW737" s="13">
        <f t="shared" ca="1" si="746"/>
        <v>0</v>
      </c>
      <c r="CN737" s="13">
        <f t="shared" ca="1" si="737"/>
        <v>4853.03</v>
      </c>
      <c r="CO737" s="13">
        <f t="shared" ca="1" si="738"/>
        <v>99.93</v>
      </c>
      <c r="CP737" s="13">
        <f t="shared" ca="1" si="739"/>
        <v>363.89100000000002</v>
      </c>
      <c r="CT737" s="34">
        <f t="shared" ca="1" si="740"/>
        <v>0.81349832289297186</v>
      </c>
      <c r="CU737" s="34">
        <f t="shared" ca="1" si="741"/>
        <v>0.79708064130174683</v>
      </c>
      <c r="CV737" s="34">
        <f t="shared" ca="1" si="742"/>
        <v>0.86702500138789385</v>
      </c>
      <c r="DA737" s="33">
        <f t="shared" ca="1" si="743"/>
        <v>1.3303</v>
      </c>
      <c r="DB737" s="13">
        <f t="shared" ca="1" si="744"/>
        <v>897.55</v>
      </c>
      <c r="DE737" s="18">
        <f>IF(ISNUMBER(VLOOKUP(B737,CASH!$B$7:$D$10000,3,FALSE)),VLOOKUP(B737,CASH!$B$7:$D$10000,3,FALSE),0)</f>
        <v>0</v>
      </c>
      <c r="DS737" s="18">
        <f t="shared" ca="1" si="725"/>
        <v>0</v>
      </c>
      <c r="FA737" s="54">
        <f t="shared" si="726"/>
        <v>0</v>
      </c>
      <c r="FB737" s="54">
        <f t="shared" si="727"/>
        <v>0</v>
      </c>
      <c r="FC737" s="54">
        <f t="shared" si="747"/>
        <v>0</v>
      </c>
      <c r="FD737" s="34" t="e">
        <f t="shared" si="748"/>
        <v>#DIV/0!</v>
      </c>
      <c r="FE737" s="34" t="e">
        <f t="shared" si="745"/>
        <v>#DIV/0!</v>
      </c>
      <c r="FH737">
        <f t="shared" si="728"/>
        <v>0</v>
      </c>
      <c r="FI737">
        <f t="shared" si="729"/>
        <v>0</v>
      </c>
      <c r="FJ737">
        <f t="shared" si="730"/>
        <v>0</v>
      </c>
    </row>
    <row r="738" spans="2:166" x14ac:dyDescent="0.25">
      <c r="B738" s="15">
        <f>Kurse!B734</f>
        <v>39937</v>
      </c>
      <c r="P738" s="9" t="str">
        <f>IF(ISNUMBER(VLOOKUP($B738,Anteile!$A$2:$BI$10000,12,FALSE)),VLOOKUP($B738,Anteile!$A$2:$BI$10000,12,FALSE),"0")</f>
        <v>0</v>
      </c>
      <c r="AC738" s="9" t="str">
        <f>IF(ISNUMBER(VLOOKUP($B738,Anteile!$A$2:$BI$10000,25,FALSE)),VLOOKUP($B738,Anteile!$A$2:$BI$10000,25,FALSE),"0")</f>
        <v>0</v>
      </c>
      <c r="BE738" s="13">
        <f t="shared" ca="1" si="731"/>
        <v>672.87567084078717</v>
      </c>
      <c r="BG738" s="13">
        <f t="shared" ca="1" si="732"/>
        <v>66.815195226946599</v>
      </c>
      <c r="BS738" s="13">
        <f t="shared" ca="1" si="733"/>
        <v>0</v>
      </c>
      <c r="BT738" s="13">
        <f t="shared" ca="1" si="734"/>
        <v>32.49</v>
      </c>
      <c r="BU738" s="13">
        <f t="shared" ca="1" si="735"/>
        <v>21.108677592326863</v>
      </c>
      <c r="BV738" s="13">
        <f t="shared" ca="1" si="736"/>
        <v>18.917710196779964</v>
      </c>
      <c r="BW738" s="13">
        <f t="shared" ca="1" si="746"/>
        <v>0</v>
      </c>
      <c r="CN738" s="13">
        <f t="shared" ca="1" si="737"/>
        <v>4902.45</v>
      </c>
      <c r="CO738" s="13">
        <f t="shared" ca="1" si="738"/>
        <v>98.14</v>
      </c>
      <c r="CP738" s="13">
        <f t="shared" ca="1" si="739"/>
        <v>365.06200000000001</v>
      </c>
      <c r="CT738" s="34">
        <f t="shared" ca="1" si="740"/>
        <v>0.82178244376536924</v>
      </c>
      <c r="CU738" s="34">
        <f t="shared" ca="1" si="741"/>
        <v>0.7828029034059184</v>
      </c>
      <c r="CV738" s="34">
        <f t="shared" ca="1" si="742"/>
        <v>0.86981508489263903</v>
      </c>
      <c r="DA738" s="33">
        <f t="shared" ca="1" si="743"/>
        <v>1.3415999999999999</v>
      </c>
      <c r="DB738" s="13">
        <f t="shared" ca="1" si="744"/>
        <v>902.73</v>
      </c>
      <c r="DE738" s="18">
        <f>IF(ISNUMBER(VLOOKUP(B738,CASH!$B$7:$D$10000,3,FALSE)),VLOOKUP(B738,CASH!$B$7:$D$10000,3,FALSE),0)</f>
        <v>0</v>
      </c>
      <c r="DS738" s="18">
        <f t="shared" ca="1" si="725"/>
        <v>0</v>
      </c>
      <c r="FA738" s="54">
        <f t="shared" si="726"/>
        <v>0</v>
      </c>
      <c r="FB738" s="54">
        <f t="shared" si="727"/>
        <v>0</v>
      </c>
      <c r="FC738" s="54">
        <f t="shared" si="747"/>
        <v>0</v>
      </c>
      <c r="FD738" s="34" t="e">
        <f t="shared" si="748"/>
        <v>#DIV/0!</v>
      </c>
      <c r="FE738" s="34" t="e">
        <f t="shared" si="745"/>
        <v>#DIV/0!</v>
      </c>
      <c r="FH738">
        <f t="shared" si="728"/>
        <v>0</v>
      </c>
      <c r="FI738">
        <f t="shared" si="729"/>
        <v>0</v>
      </c>
      <c r="FJ738">
        <f t="shared" si="730"/>
        <v>0</v>
      </c>
    </row>
    <row r="739" spans="2:166" x14ac:dyDescent="0.25">
      <c r="B739" s="15">
        <f>Kurse!B735</f>
        <v>39933</v>
      </c>
      <c r="P739" s="9" t="str">
        <f>IF(ISNUMBER(VLOOKUP($B739,Anteile!$A$2:$BI$10000,12,FALSE)),VLOOKUP($B739,Anteile!$A$2:$BI$10000,12,FALSE),"0")</f>
        <v>0</v>
      </c>
      <c r="AC739" s="9" t="str">
        <f>IF(ISNUMBER(VLOOKUP($B739,Anteile!$A$2:$BI$10000,25,FALSE)),VLOOKUP($B739,Anteile!$A$2:$BI$10000,25,FALSE),"0")</f>
        <v>0</v>
      </c>
      <c r="BE739" s="13">
        <f t="shared" ca="1" si="731"/>
        <v>669.2999018201042</v>
      </c>
      <c r="BG739" s="13">
        <f t="shared" ca="1" si="732"/>
        <v>66.815195226946599</v>
      </c>
      <c r="BS739" s="13">
        <f t="shared" ca="1" si="733"/>
        <v>0</v>
      </c>
      <c r="BT739" s="13">
        <f t="shared" ca="1" si="734"/>
        <v>31.87</v>
      </c>
      <c r="BU739" s="13">
        <f t="shared" ca="1" si="735"/>
        <v>21.108677592326863</v>
      </c>
      <c r="BV739" s="13">
        <f t="shared" ca="1" si="736"/>
        <v>18.117966920927419</v>
      </c>
      <c r="BW739" s="13">
        <f t="shared" ca="1" si="746"/>
        <v>0</v>
      </c>
      <c r="CN739" s="13">
        <f t="shared" ca="1" si="737"/>
        <v>4769.45</v>
      </c>
      <c r="CO739" s="13">
        <f t="shared" ca="1" si="738"/>
        <v>97.13</v>
      </c>
      <c r="CP739" s="13">
        <f t="shared" ca="1" si="739"/>
        <v>364.52120000000002</v>
      </c>
      <c r="CT739" s="34">
        <f t="shared" ca="1" si="740"/>
        <v>0.79948806747988055</v>
      </c>
      <c r="CU739" s="34">
        <f t="shared" ca="1" si="741"/>
        <v>0.77474674962112144</v>
      </c>
      <c r="CV739" s="34">
        <f t="shared" ca="1" si="742"/>
        <v>0.86852654760880799</v>
      </c>
      <c r="DA739" s="33">
        <f t="shared" ca="1" si="743"/>
        <v>1.3241000000000001</v>
      </c>
      <c r="DB739" s="13">
        <f t="shared" ca="1" si="744"/>
        <v>886.22</v>
      </c>
      <c r="DE739" s="18">
        <f>IF(ISNUMBER(VLOOKUP(B739,CASH!$B$7:$D$10000,3,FALSE)),VLOOKUP(B739,CASH!$B$7:$D$10000,3,FALSE),0)</f>
        <v>0</v>
      </c>
      <c r="DS739" s="18">
        <f t="shared" ca="1" si="725"/>
        <v>0</v>
      </c>
      <c r="FA739" s="54">
        <f t="shared" si="726"/>
        <v>0</v>
      </c>
      <c r="FB739" s="54">
        <f t="shared" si="727"/>
        <v>0</v>
      </c>
      <c r="FC739" s="54">
        <f t="shared" si="747"/>
        <v>0</v>
      </c>
      <c r="FD739" s="34" t="e">
        <f t="shared" si="748"/>
        <v>#DIV/0!</v>
      </c>
      <c r="FE739" s="34" t="e">
        <f t="shared" si="745"/>
        <v>#DIV/0!</v>
      </c>
      <c r="FH739">
        <f t="shared" si="728"/>
        <v>0</v>
      </c>
      <c r="FI739">
        <f t="shared" si="729"/>
        <v>0</v>
      </c>
      <c r="FJ739">
        <f t="shared" si="730"/>
        <v>0</v>
      </c>
    </row>
    <row r="740" spans="2:166" x14ac:dyDescent="0.25">
      <c r="B740" s="15">
        <f>Kurse!B736</f>
        <v>39932</v>
      </c>
      <c r="P740" s="9" t="str">
        <f>IF(ISNUMBER(VLOOKUP($B740,Anteile!$A$2:$BI$10000,12,FALSE)),VLOOKUP($B740,Anteile!$A$2:$BI$10000,12,FALSE),"0")</f>
        <v>0</v>
      </c>
      <c r="AC740" s="9" t="str">
        <f>IF(ISNUMBER(VLOOKUP($B740,Anteile!$A$2:$BI$10000,25,FALSE)),VLOOKUP($B740,Anteile!$A$2:$BI$10000,25,FALSE),"0")</f>
        <v>0</v>
      </c>
      <c r="BE740" s="13">
        <f t="shared" ca="1" si="731"/>
        <v>674.08607823924024</v>
      </c>
      <c r="BG740" s="13">
        <f t="shared" ca="1" si="732"/>
        <v>66.34506670686666</v>
      </c>
      <c r="BS740" s="13">
        <f t="shared" ca="1" si="733"/>
        <v>0</v>
      </c>
      <c r="BT740" s="13">
        <f t="shared" ca="1" si="734"/>
        <v>31.38</v>
      </c>
      <c r="BU740" s="13">
        <f t="shared" ca="1" si="735"/>
        <v>21.731516028325593</v>
      </c>
      <c r="BV740" s="13">
        <f t="shared" ca="1" si="736"/>
        <v>17.607597799050275</v>
      </c>
      <c r="BW740" s="13">
        <f t="shared" ca="1" si="746"/>
        <v>0</v>
      </c>
      <c r="CN740" s="13">
        <f t="shared" ca="1" si="737"/>
        <v>4704.5600000000004</v>
      </c>
      <c r="CO740" s="13">
        <f t="shared" ca="1" si="738"/>
        <v>96.76</v>
      </c>
      <c r="CP740" s="13">
        <f t="shared" ca="1" si="739"/>
        <v>364.81639999999999</v>
      </c>
      <c r="CT740" s="34">
        <f t="shared" ca="1" si="740"/>
        <v>0.7886107586290132</v>
      </c>
      <c r="CU740" s="34">
        <f t="shared" ca="1" si="741"/>
        <v>0.77179548536332454</v>
      </c>
      <c r="CV740" s="34">
        <f t="shared" ca="1" si="742"/>
        <v>0.86922990597823635</v>
      </c>
      <c r="DA740" s="33">
        <f t="shared" ca="1" si="743"/>
        <v>1.3267</v>
      </c>
      <c r="DB740" s="13">
        <f t="shared" ca="1" si="744"/>
        <v>894.31</v>
      </c>
      <c r="DE740" s="18">
        <f>IF(ISNUMBER(VLOOKUP(B740,CASH!$B$7:$D$10000,3,FALSE)),VLOOKUP(B740,CASH!$B$7:$D$10000,3,FALSE),0)</f>
        <v>0</v>
      </c>
      <c r="DS740" s="18">
        <f t="shared" ca="1" si="725"/>
        <v>0</v>
      </c>
      <c r="FA740" s="54">
        <f t="shared" si="726"/>
        <v>0</v>
      </c>
      <c r="FB740" s="54">
        <f t="shared" si="727"/>
        <v>0</v>
      </c>
      <c r="FC740" s="54">
        <f t="shared" si="747"/>
        <v>0</v>
      </c>
      <c r="FD740" s="34" t="e">
        <f t="shared" si="748"/>
        <v>#DIV/0!</v>
      </c>
      <c r="FE740" s="34" t="e">
        <f t="shared" si="745"/>
        <v>#DIV/0!</v>
      </c>
      <c r="FH740">
        <f t="shared" si="728"/>
        <v>0</v>
      </c>
      <c r="FI740">
        <f t="shared" si="729"/>
        <v>0</v>
      </c>
      <c r="FJ740">
        <f t="shared" si="730"/>
        <v>0</v>
      </c>
    </row>
    <row r="741" spans="2:166" x14ac:dyDescent="0.25">
      <c r="B741" s="15">
        <f>Kurse!B737</f>
        <v>39931</v>
      </c>
      <c r="P741" s="9" t="str">
        <f>IF(ISNUMBER(VLOOKUP($B741,Anteile!$A$2:$BI$10000,12,FALSE)),VLOOKUP($B741,Anteile!$A$2:$BI$10000,12,FALSE),"0")</f>
        <v>0</v>
      </c>
      <c r="AC741" s="9" t="str">
        <f>IF(ISNUMBER(VLOOKUP($B741,Anteile!$A$2:$BI$10000,25,FALSE)),VLOOKUP($B741,Anteile!$A$2:$BI$10000,25,FALSE),"0")</f>
        <v>0</v>
      </c>
      <c r="BE741" s="13">
        <f t="shared" ca="1" si="731"/>
        <v>678.21518312647538</v>
      </c>
      <c r="BG741" s="13">
        <f t="shared" ca="1" si="732"/>
        <v>66.763115815122219</v>
      </c>
      <c r="BS741" s="13">
        <f t="shared" ca="1" si="733"/>
        <v>0</v>
      </c>
      <c r="BT741" s="13">
        <f t="shared" ca="1" si="734"/>
        <v>30.75</v>
      </c>
      <c r="BU741" s="13">
        <f t="shared" ca="1" si="735"/>
        <v>21.731516028325593</v>
      </c>
      <c r="BV741" s="13">
        <f t="shared" ca="1" si="736"/>
        <v>17.185715373486637</v>
      </c>
      <c r="BW741" s="13">
        <f t="shared" ca="1" si="746"/>
        <v>0</v>
      </c>
      <c r="CN741" s="13">
        <f t="shared" ca="1" si="737"/>
        <v>4607.42</v>
      </c>
      <c r="CO741" s="13">
        <f t="shared" ca="1" si="738"/>
        <v>98</v>
      </c>
      <c r="CP741" s="13">
        <f t="shared" ca="1" si="739"/>
        <v>365.13510000000002</v>
      </c>
      <c r="CT741" s="34">
        <f t="shared" ca="1" si="740"/>
        <v>0.77232748259613826</v>
      </c>
      <c r="CU741" s="34">
        <f t="shared" ca="1" si="741"/>
        <v>0.78168620882188722</v>
      </c>
      <c r="CV741" s="34">
        <f t="shared" ca="1" si="742"/>
        <v>0.8699892566297841</v>
      </c>
      <c r="DA741" s="33">
        <f t="shared" ca="1" si="743"/>
        <v>1.3132999999999999</v>
      </c>
      <c r="DB741" s="13">
        <f t="shared" ca="1" si="744"/>
        <v>890.7</v>
      </c>
      <c r="DE741" s="18">
        <f>IF(ISNUMBER(VLOOKUP(B741,CASH!$B$7:$D$10000,3,FALSE)),VLOOKUP(B741,CASH!$B$7:$D$10000,3,FALSE),0)</f>
        <v>0</v>
      </c>
      <c r="DS741" s="18">
        <f t="shared" ca="1" si="725"/>
        <v>0</v>
      </c>
      <c r="FA741" s="54">
        <f t="shared" si="726"/>
        <v>0</v>
      </c>
      <c r="FB741" s="54">
        <f t="shared" si="727"/>
        <v>0</v>
      </c>
      <c r="FC741" s="54">
        <f t="shared" si="747"/>
        <v>0</v>
      </c>
      <c r="FD741" s="34" t="e">
        <f t="shared" si="748"/>
        <v>#DIV/0!</v>
      </c>
      <c r="FE741" s="34" t="e">
        <f t="shared" si="745"/>
        <v>#DIV/0!</v>
      </c>
      <c r="FH741">
        <f t="shared" si="728"/>
        <v>0</v>
      </c>
      <c r="FI741">
        <f t="shared" si="729"/>
        <v>0</v>
      </c>
      <c r="FJ741">
        <f t="shared" si="730"/>
        <v>0</v>
      </c>
    </row>
    <row r="742" spans="2:166" x14ac:dyDescent="0.25">
      <c r="B742" s="15">
        <f>Kurse!B738</f>
        <v>39930</v>
      </c>
      <c r="P742" s="9" t="str">
        <f>IF(ISNUMBER(VLOOKUP($B742,Anteile!$A$2:$BI$10000,12,FALSE)),VLOOKUP($B742,Anteile!$A$2:$BI$10000,12,FALSE),"0")</f>
        <v>0</v>
      </c>
      <c r="AC742" s="9" t="str">
        <f>IF(ISNUMBER(VLOOKUP($B742,Anteile!$A$2:$BI$10000,25,FALSE)),VLOOKUP($B742,Anteile!$A$2:$BI$10000,25,FALSE),"0")</f>
        <v>0</v>
      </c>
      <c r="BE742" s="13">
        <f t="shared" ca="1" si="731"/>
        <v>695.30866093366092</v>
      </c>
      <c r="BG742" s="13">
        <f t="shared" ca="1" si="732"/>
        <v>67.644348894348894</v>
      </c>
      <c r="BS742" s="13">
        <f t="shared" ca="1" si="733"/>
        <v>0</v>
      </c>
      <c r="BT742" s="13">
        <f t="shared" ca="1" si="734"/>
        <v>31.21</v>
      </c>
      <c r="BU742" s="13">
        <f t="shared" ca="1" si="735"/>
        <v>21.813574938574938</v>
      </c>
      <c r="BV742" s="13">
        <f t="shared" ca="1" si="736"/>
        <v>17.5982800982801</v>
      </c>
      <c r="BW742" s="13">
        <f t="shared" ca="1" si="746"/>
        <v>0</v>
      </c>
      <c r="CN742" s="13">
        <f t="shared" ca="1" si="737"/>
        <v>4694.07</v>
      </c>
      <c r="CO742" s="13">
        <f t="shared" ca="1" si="738"/>
        <v>97.49</v>
      </c>
      <c r="CP742" s="13">
        <f t="shared" ca="1" si="739"/>
        <v>365.34780000000001</v>
      </c>
      <c r="CT742" s="34">
        <f t="shared" ca="1" si="740"/>
        <v>0.78685235255957875</v>
      </c>
      <c r="CU742" s="34">
        <f t="shared" ca="1" si="741"/>
        <v>0.77761824998005891</v>
      </c>
      <c r="CV742" s="34">
        <f t="shared" ca="1" si="742"/>
        <v>0.87049604634921984</v>
      </c>
      <c r="DA742" s="33">
        <f t="shared" ca="1" si="743"/>
        <v>1.3024</v>
      </c>
      <c r="DB742" s="13">
        <f t="shared" ca="1" si="744"/>
        <v>905.57</v>
      </c>
      <c r="DE742" s="18">
        <f>IF(ISNUMBER(VLOOKUP(B742,CASH!$B$7:$D$10000,3,FALSE)),VLOOKUP(B742,CASH!$B$7:$D$10000,3,FALSE),0)</f>
        <v>0</v>
      </c>
      <c r="DS742" s="18">
        <f t="shared" ca="1" si="725"/>
        <v>0</v>
      </c>
      <c r="FA742" s="54">
        <f t="shared" si="726"/>
        <v>0</v>
      </c>
      <c r="FB742" s="54">
        <f t="shared" si="727"/>
        <v>0</v>
      </c>
      <c r="FC742" s="54">
        <f t="shared" si="747"/>
        <v>0</v>
      </c>
      <c r="FD742" s="34" t="e">
        <f t="shared" si="748"/>
        <v>#DIV/0!</v>
      </c>
      <c r="FE742" s="34" t="e">
        <f t="shared" si="745"/>
        <v>#DIV/0!</v>
      </c>
      <c r="FH742">
        <f t="shared" si="728"/>
        <v>0</v>
      </c>
      <c r="FI742">
        <f t="shared" si="729"/>
        <v>0</v>
      </c>
      <c r="FJ742">
        <f t="shared" si="730"/>
        <v>0</v>
      </c>
    </row>
    <row r="743" spans="2:166" x14ac:dyDescent="0.25">
      <c r="B743" s="15">
        <f>Kurse!B739</f>
        <v>39927</v>
      </c>
      <c r="P743" s="9" t="str">
        <f>IF(ISNUMBER(VLOOKUP($B743,Anteile!$A$2:$BI$10000,12,FALSE)),VLOOKUP($B743,Anteile!$A$2:$BI$10000,12,FALSE),"0")</f>
        <v>0</v>
      </c>
      <c r="AC743" s="9" t="str">
        <f>IF(ISNUMBER(VLOOKUP($B743,Anteile!$A$2:$BI$10000,25,FALSE)),VLOOKUP($B743,Anteile!$A$2:$BI$10000,25,FALSE),"0")</f>
        <v>0</v>
      </c>
      <c r="BE743" s="13">
        <f t="shared" ca="1" si="731"/>
        <v>688.7882219705549</v>
      </c>
      <c r="BG743" s="13">
        <f t="shared" ca="1" si="732"/>
        <v>66.719516798792</v>
      </c>
      <c r="BS743" s="13">
        <f t="shared" ca="1" si="733"/>
        <v>0</v>
      </c>
      <c r="BT743" s="13">
        <f t="shared" ca="1" si="734"/>
        <v>31.1</v>
      </c>
      <c r="BU743" s="13">
        <f t="shared" ca="1" si="735"/>
        <v>21.494903737259342</v>
      </c>
      <c r="BV743" s="13">
        <f t="shared" ca="1" si="736"/>
        <v>17.69724424311061</v>
      </c>
      <c r="BW743" s="13">
        <f t="shared" ca="1" si="746"/>
        <v>0</v>
      </c>
      <c r="CN743" s="13">
        <f t="shared" ca="1" si="737"/>
        <v>4674.32</v>
      </c>
      <c r="CO743" s="13">
        <f t="shared" ca="1" si="738"/>
        <v>97.09</v>
      </c>
      <c r="CP743" s="13">
        <f t="shared" ca="1" si="739"/>
        <v>364.68689999999998</v>
      </c>
      <c r="CT743" s="34">
        <f t="shared" ca="1" si="740"/>
        <v>0.78354172149462831</v>
      </c>
      <c r="CU743" s="34">
        <f t="shared" ca="1" si="741"/>
        <v>0.77442769402568401</v>
      </c>
      <c r="CV743" s="34">
        <f t="shared" ca="1" si="742"/>
        <v>0.86892135276400539</v>
      </c>
      <c r="DA743" s="33">
        <f t="shared" ca="1" si="743"/>
        <v>1.3245</v>
      </c>
      <c r="DB743" s="13">
        <f t="shared" ca="1" si="744"/>
        <v>912.3</v>
      </c>
      <c r="DE743" s="18">
        <f>IF(ISNUMBER(VLOOKUP(B743,CASH!$B$7:$D$10000,3,FALSE)),VLOOKUP(B743,CASH!$B$7:$D$10000,3,FALSE),0)</f>
        <v>0</v>
      </c>
      <c r="DS743" s="18">
        <f t="shared" ca="1" si="725"/>
        <v>0</v>
      </c>
      <c r="FA743" s="54">
        <f t="shared" si="726"/>
        <v>0</v>
      </c>
      <c r="FB743" s="54">
        <f t="shared" si="727"/>
        <v>0</v>
      </c>
      <c r="FC743" s="54">
        <f t="shared" si="747"/>
        <v>0</v>
      </c>
      <c r="FD743" s="34" t="e">
        <f t="shared" si="748"/>
        <v>#DIV/0!</v>
      </c>
      <c r="FE743" s="34" t="e">
        <f t="shared" si="745"/>
        <v>#DIV/0!</v>
      </c>
      <c r="FH743">
        <f t="shared" si="728"/>
        <v>0</v>
      </c>
      <c r="FI743">
        <f t="shared" si="729"/>
        <v>0</v>
      </c>
      <c r="FJ743">
        <f t="shared" si="730"/>
        <v>0</v>
      </c>
    </row>
    <row r="744" spans="2:166" x14ac:dyDescent="0.25">
      <c r="B744" s="15">
        <f>Kurse!B740</f>
        <v>39926</v>
      </c>
      <c r="P744" s="9" t="str">
        <f>IF(ISNUMBER(VLOOKUP($B744,Anteile!$A$2:$BI$10000,12,FALSE)),VLOOKUP($B744,Anteile!$A$2:$BI$10000,12,FALSE),"0")</f>
        <v>0</v>
      </c>
      <c r="AC744" s="9" t="str">
        <f>IF(ISNUMBER(VLOOKUP($B744,Anteile!$A$2:$BI$10000,25,FALSE)),VLOOKUP($B744,Anteile!$A$2:$BI$10000,25,FALSE),"0")</f>
        <v>0</v>
      </c>
      <c r="BE744" s="13">
        <f t="shared" ca="1" si="731"/>
        <v>689.43238095238098</v>
      </c>
      <c r="BG744" s="13">
        <f t="shared" ca="1" si="732"/>
        <v>67.070476190476185</v>
      </c>
      <c r="BS744" s="13">
        <f t="shared" ca="1" si="733"/>
        <v>0</v>
      </c>
      <c r="BT744" s="13">
        <f t="shared" ca="1" si="734"/>
        <v>30.39</v>
      </c>
      <c r="BU744" s="13">
        <f t="shared" ca="1" si="735"/>
        <v>21.348571428571429</v>
      </c>
      <c r="BV744" s="13">
        <f t="shared" ca="1" si="736"/>
        <v>17.630476190476191</v>
      </c>
      <c r="BW744" s="13">
        <f t="shared" ca="1" si="746"/>
        <v>0</v>
      </c>
      <c r="CN744" s="13">
        <f t="shared" ca="1" si="737"/>
        <v>4538.21</v>
      </c>
      <c r="CO744" s="13">
        <f t="shared" ca="1" si="738"/>
        <v>97.97</v>
      </c>
      <c r="CP744" s="13">
        <f t="shared" ca="1" si="739"/>
        <v>365.19889999999998</v>
      </c>
      <c r="CT744" s="34">
        <f t="shared" ca="1" si="740"/>
        <v>0.76072602558321589</v>
      </c>
      <c r="CU744" s="34">
        <f t="shared" ca="1" si="741"/>
        <v>0.781446917125309</v>
      </c>
      <c r="CV744" s="34">
        <f t="shared" ca="1" si="742"/>
        <v>0.87014126971911177</v>
      </c>
      <c r="DA744" s="33">
        <f t="shared" ca="1" si="743"/>
        <v>1.3125</v>
      </c>
      <c r="DB744" s="13">
        <f t="shared" ca="1" si="744"/>
        <v>904.88</v>
      </c>
      <c r="DE744" s="18">
        <f>IF(ISNUMBER(VLOOKUP(B744,CASH!$B$7:$D$10000,3,FALSE)),VLOOKUP(B744,CASH!$B$7:$D$10000,3,FALSE),0)</f>
        <v>0</v>
      </c>
      <c r="DS744" s="18">
        <f t="shared" ca="1" si="725"/>
        <v>0</v>
      </c>
      <c r="FA744" s="54">
        <f t="shared" si="726"/>
        <v>0</v>
      </c>
      <c r="FB744" s="54">
        <f t="shared" si="727"/>
        <v>0</v>
      </c>
      <c r="FC744" s="54">
        <f t="shared" si="747"/>
        <v>0</v>
      </c>
      <c r="FD744" s="34" t="e">
        <f t="shared" si="748"/>
        <v>#DIV/0!</v>
      </c>
      <c r="FE744" s="34" t="e">
        <f t="shared" si="745"/>
        <v>#DIV/0!</v>
      </c>
      <c r="FH744">
        <f t="shared" si="728"/>
        <v>0</v>
      </c>
      <c r="FI744">
        <f t="shared" si="729"/>
        <v>0</v>
      </c>
      <c r="FJ744">
        <f t="shared" si="730"/>
        <v>0</v>
      </c>
    </row>
    <row r="745" spans="2:166" x14ac:dyDescent="0.25">
      <c r="B745" s="15">
        <f>Kurse!B741</f>
        <v>39925</v>
      </c>
      <c r="P745" s="9" t="str">
        <f>IF(ISNUMBER(VLOOKUP($B745,Anteile!$A$2:$BI$10000,12,FALSE)),VLOOKUP($B745,Anteile!$A$2:$BI$10000,12,FALSE),"0")</f>
        <v>0</v>
      </c>
      <c r="AC745" s="9" t="str">
        <f>IF(ISNUMBER(VLOOKUP($B745,Anteile!$A$2:$BI$10000,25,FALSE)),VLOOKUP($B745,Anteile!$A$2:$BI$10000,25,FALSE),"0")</f>
        <v>0</v>
      </c>
      <c r="BE745" s="13">
        <f t="shared" ca="1" si="731"/>
        <v>686.00984463928626</v>
      </c>
      <c r="BG745" s="13">
        <f t="shared" ca="1" si="732"/>
        <v>67.658821719735428</v>
      </c>
      <c r="BS745" s="13">
        <f t="shared" ca="1" si="733"/>
        <v>0</v>
      </c>
      <c r="BT745" s="13">
        <f t="shared" ca="1" si="734"/>
        <v>30.49</v>
      </c>
      <c r="BU745" s="13">
        <f t="shared" ca="1" si="735"/>
        <v>21.535148438701739</v>
      </c>
      <c r="BV745" s="13">
        <f t="shared" ca="1" si="736"/>
        <v>17.504999230887556</v>
      </c>
      <c r="BW745" s="13">
        <f t="shared" ca="1" si="746"/>
        <v>0</v>
      </c>
      <c r="CN745" s="13">
        <f t="shared" ca="1" si="737"/>
        <v>4594.42</v>
      </c>
      <c r="CO745" s="13">
        <f t="shared" ca="1" si="738"/>
        <v>97.44</v>
      </c>
      <c r="CP745" s="13">
        <f t="shared" ca="1" si="739"/>
        <v>365.99310000000003</v>
      </c>
      <c r="CT745" s="34">
        <f t="shared" ca="1" si="740"/>
        <v>0.77014833303439867</v>
      </c>
      <c r="CU745" s="34">
        <f t="shared" ca="1" si="741"/>
        <v>0.77721943048576214</v>
      </c>
      <c r="CV745" s="34">
        <f t="shared" ca="1" si="742"/>
        <v>0.87203357058970843</v>
      </c>
      <c r="DA745" s="33">
        <f t="shared" ca="1" si="743"/>
        <v>1.3002</v>
      </c>
      <c r="DB745" s="13">
        <f t="shared" ca="1" si="744"/>
        <v>891.95</v>
      </c>
      <c r="DE745" s="18">
        <f>IF(ISNUMBER(VLOOKUP(B745,CASH!$B$7:$D$10000,3,FALSE)),VLOOKUP(B745,CASH!$B$7:$D$10000,3,FALSE),0)</f>
        <v>0</v>
      </c>
      <c r="DS745" s="18">
        <f t="shared" ca="1" si="725"/>
        <v>0</v>
      </c>
      <c r="FA745" s="54">
        <f t="shared" si="726"/>
        <v>0</v>
      </c>
      <c r="FB745" s="54">
        <f t="shared" si="727"/>
        <v>0</v>
      </c>
      <c r="FC745" s="54">
        <f t="shared" si="747"/>
        <v>0</v>
      </c>
      <c r="FD745" s="34" t="e">
        <f t="shared" si="748"/>
        <v>#DIV/0!</v>
      </c>
      <c r="FE745" s="34" t="e">
        <f t="shared" si="745"/>
        <v>#DIV/0!</v>
      </c>
      <c r="FH745">
        <f t="shared" si="728"/>
        <v>0</v>
      </c>
      <c r="FI745">
        <f t="shared" si="729"/>
        <v>0</v>
      </c>
      <c r="FJ745">
        <f t="shared" si="730"/>
        <v>0</v>
      </c>
    </row>
    <row r="746" spans="2:166" x14ac:dyDescent="0.25">
      <c r="B746" s="15">
        <f>Kurse!B742</f>
        <v>39924</v>
      </c>
      <c r="P746" s="9" t="str">
        <f>IF(ISNUMBER(VLOOKUP($B746,Anteile!$A$2:$BI$10000,12,FALSE)),VLOOKUP($B746,Anteile!$A$2:$BI$10000,12,FALSE),"0")</f>
        <v>0</v>
      </c>
      <c r="AC746" s="9" t="str">
        <f>IF(ISNUMBER(VLOOKUP($B746,Anteile!$A$2:$BI$10000,25,FALSE)),VLOOKUP($B746,Anteile!$A$2:$BI$10000,25,FALSE),"0")</f>
        <v>0</v>
      </c>
      <c r="BE746" s="13">
        <f t="shared" ca="1" si="731"/>
        <v>681.56165442597603</v>
      </c>
      <c r="BG746" s="13">
        <f t="shared" ca="1" si="732"/>
        <v>67.885581754928481</v>
      </c>
      <c r="BS746" s="13">
        <f t="shared" ca="1" si="733"/>
        <v>0</v>
      </c>
      <c r="BT746" s="13">
        <f t="shared" ca="1" si="734"/>
        <v>30.13</v>
      </c>
      <c r="BU746" s="13">
        <f t="shared" ca="1" si="735"/>
        <v>22.118283726323924</v>
      </c>
      <c r="BV746" s="13">
        <f t="shared" ca="1" si="736"/>
        <v>17.533822960958638</v>
      </c>
      <c r="BW746" s="13">
        <f t="shared" ca="1" si="746"/>
        <v>0</v>
      </c>
      <c r="CN746" s="13">
        <f t="shared" ca="1" si="737"/>
        <v>4501.63</v>
      </c>
      <c r="CO746" s="13">
        <f t="shared" ca="1" si="738"/>
        <v>98.25</v>
      </c>
      <c r="CP746" s="13">
        <f t="shared" ca="1" si="739"/>
        <v>365.76710000000003</v>
      </c>
      <c r="CT746" s="34">
        <f t="shared" ca="1" si="740"/>
        <v>0.7545942339702596</v>
      </c>
      <c r="CU746" s="34">
        <f t="shared" ca="1" si="741"/>
        <v>0.7836803062933716</v>
      </c>
      <c r="CV746" s="34">
        <f t="shared" ca="1" si="742"/>
        <v>0.8714950916212435</v>
      </c>
      <c r="DA746" s="33">
        <f t="shared" ca="1" si="743"/>
        <v>1.2935000000000001</v>
      </c>
      <c r="DB746" s="13">
        <f t="shared" ca="1" si="744"/>
        <v>881.6</v>
      </c>
      <c r="DE746" s="18">
        <f>IF(ISNUMBER(VLOOKUP(B746,CASH!$B$7:$D$10000,3,FALSE)),VLOOKUP(B746,CASH!$B$7:$D$10000,3,FALSE),0)</f>
        <v>0</v>
      </c>
      <c r="DS746" s="18">
        <f t="shared" ca="1" si="725"/>
        <v>0</v>
      </c>
      <c r="FA746" s="54">
        <f t="shared" si="726"/>
        <v>0</v>
      </c>
      <c r="FB746" s="54">
        <f t="shared" si="727"/>
        <v>0</v>
      </c>
      <c r="FC746" s="54">
        <f t="shared" si="747"/>
        <v>0</v>
      </c>
      <c r="FD746" s="34" t="e">
        <f t="shared" si="748"/>
        <v>#DIV/0!</v>
      </c>
      <c r="FE746" s="34" t="e">
        <f t="shared" si="745"/>
        <v>#DIV/0!</v>
      </c>
      <c r="FH746">
        <f t="shared" si="728"/>
        <v>0</v>
      </c>
      <c r="FI746">
        <f t="shared" si="729"/>
        <v>0</v>
      </c>
      <c r="FJ746">
        <f t="shared" si="730"/>
        <v>0</v>
      </c>
    </row>
    <row r="747" spans="2:166" x14ac:dyDescent="0.25">
      <c r="B747" s="15">
        <f>Kurse!B743</f>
        <v>39923</v>
      </c>
      <c r="P747" s="9" t="str">
        <f>IF(ISNUMBER(VLOOKUP($B747,Anteile!$A$2:$BI$10000,12,FALSE)),VLOOKUP($B747,Anteile!$A$2:$BI$10000,12,FALSE),"0")</f>
        <v>0</v>
      </c>
      <c r="AC747" s="9" t="str">
        <f>IF(ISNUMBER(VLOOKUP($B747,Anteile!$A$2:$BI$10000,25,FALSE)),VLOOKUP($B747,Anteile!$A$2:$BI$10000,25,FALSE),"0")</f>
        <v>0</v>
      </c>
      <c r="BE747" s="13">
        <f t="shared" ca="1" si="731"/>
        <v>684.64102961699484</v>
      </c>
      <c r="BG747" s="13">
        <f t="shared" ca="1" si="732"/>
        <v>68.150100790820289</v>
      </c>
      <c r="BS747" s="13">
        <f t="shared" ca="1" si="733"/>
        <v>0</v>
      </c>
      <c r="BT747" s="13">
        <f t="shared" ca="1" si="734"/>
        <v>30.08</v>
      </c>
      <c r="BU747" s="13">
        <f t="shared" ca="1" si="735"/>
        <v>22.142967902000308</v>
      </c>
      <c r="BV747" s="13">
        <f t="shared" ca="1" si="736"/>
        <v>17.762443789734842</v>
      </c>
      <c r="BW747" s="13">
        <f t="shared" ca="1" si="746"/>
        <v>0</v>
      </c>
      <c r="CN747" s="13">
        <f t="shared" ca="1" si="737"/>
        <v>4486.3</v>
      </c>
      <c r="CO747" s="13">
        <f t="shared" ca="1" si="738"/>
        <v>99.44</v>
      </c>
      <c r="CP747" s="13">
        <f t="shared" ca="1" si="739"/>
        <v>365.32089999999999</v>
      </c>
      <c r="CT747" s="34">
        <f t="shared" ca="1" si="740"/>
        <v>0.75202451375630064</v>
      </c>
      <c r="CU747" s="34">
        <f t="shared" ca="1" si="741"/>
        <v>0.7931722102576374</v>
      </c>
      <c r="CV747" s="34">
        <f t="shared" ca="1" si="742"/>
        <v>0.87043195305607068</v>
      </c>
      <c r="DA747" s="33">
        <f t="shared" ca="1" si="743"/>
        <v>1.2898000000000001</v>
      </c>
      <c r="DB747" s="13">
        <f t="shared" ca="1" si="744"/>
        <v>883.05</v>
      </c>
      <c r="DE747" s="18">
        <f>IF(ISNUMBER(VLOOKUP(B747,CASH!$B$7:$D$10000,3,FALSE)),VLOOKUP(B747,CASH!$B$7:$D$10000,3,FALSE),0)</f>
        <v>0</v>
      </c>
      <c r="DS747" s="18">
        <f t="shared" ca="1" si="725"/>
        <v>0</v>
      </c>
      <c r="FA747" s="54">
        <f t="shared" si="726"/>
        <v>0</v>
      </c>
      <c r="FB747" s="54">
        <f t="shared" si="727"/>
        <v>0</v>
      </c>
      <c r="FC747" s="54">
        <f t="shared" si="747"/>
        <v>0</v>
      </c>
      <c r="FD747" s="34" t="e">
        <f t="shared" si="748"/>
        <v>#DIV/0!</v>
      </c>
      <c r="FE747" s="34" t="e">
        <f t="shared" si="745"/>
        <v>#DIV/0!</v>
      </c>
      <c r="FH747">
        <f t="shared" si="728"/>
        <v>0</v>
      </c>
      <c r="FI747">
        <f t="shared" si="729"/>
        <v>0</v>
      </c>
      <c r="FJ747">
        <f t="shared" si="730"/>
        <v>0</v>
      </c>
    </row>
    <row r="748" spans="2:166" x14ac:dyDescent="0.25">
      <c r="B748" s="15">
        <f>Kurse!B744</f>
        <v>39920</v>
      </c>
      <c r="P748" s="9" t="str">
        <f>IF(ISNUMBER(VLOOKUP($B748,Anteile!$A$2:$BI$10000,12,FALSE)),VLOOKUP($B748,Anteile!$A$2:$BI$10000,12,FALSE),"0")</f>
        <v>0</v>
      </c>
      <c r="AC748" s="9" t="str">
        <f>IF(ISNUMBER(VLOOKUP($B748,Anteile!$A$2:$BI$10000,25,FALSE)),VLOOKUP($B748,Anteile!$A$2:$BI$10000,25,FALSE),"0")</f>
        <v>0</v>
      </c>
      <c r="BE748" s="13">
        <f t="shared" ca="1" si="731"/>
        <v>664.80104270489915</v>
      </c>
      <c r="BG748" s="13">
        <f t="shared" ca="1" si="732"/>
        <v>67.990492984742772</v>
      </c>
      <c r="BS748" s="13">
        <f t="shared" ca="1" si="733"/>
        <v>0</v>
      </c>
      <c r="BT748" s="13">
        <f t="shared" ca="1" si="734"/>
        <v>31.18</v>
      </c>
      <c r="BU748" s="13">
        <f t="shared" ca="1" si="735"/>
        <v>21.567124127884689</v>
      </c>
      <c r="BV748" s="13">
        <f t="shared" ca="1" si="736"/>
        <v>17.83332055508702</v>
      </c>
      <c r="BW748" s="13">
        <f t="shared" ca="1" si="746"/>
        <v>0</v>
      </c>
      <c r="CN748" s="13">
        <f t="shared" ca="1" si="737"/>
        <v>4676.84</v>
      </c>
      <c r="CO748" s="13">
        <f t="shared" ca="1" si="738"/>
        <v>99.18</v>
      </c>
      <c r="CP748" s="13">
        <f t="shared" ca="1" si="739"/>
        <v>365.50729999999999</v>
      </c>
      <c r="CT748" s="34">
        <f t="shared" ca="1" si="740"/>
        <v>0.78396414125582714</v>
      </c>
      <c r="CU748" s="34">
        <f t="shared" ca="1" si="741"/>
        <v>0.79109834888729369</v>
      </c>
      <c r="CV748" s="34">
        <f t="shared" ca="1" si="742"/>
        <v>0.87087607907253906</v>
      </c>
      <c r="DA748" s="33">
        <f t="shared" ca="1" si="743"/>
        <v>1.3043</v>
      </c>
      <c r="DB748" s="13">
        <f t="shared" ca="1" si="744"/>
        <v>867.1</v>
      </c>
      <c r="DE748" s="18">
        <f>IF(ISNUMBER(VLOOKUP(B748,CASH!$B$7:$D$10000,3,FALSE)),VLOOKUP(B748,CASH!$B$7:$D$10000,3,FALSE),0)</f>
        <v>0</v>
      </c>
      <c r="DS748" s="18">
        <f t="shared" ca="1" si="725"/>
        <v>0</v>
      </c>
      <c r="FA748" s="54">
        <f t="shared" si="726"/>
        <v>0</v>
      </c>
      <c r="FB748" s="54">
        <f t="shared" si="727"/>
        <v>0</v>
      </c>
      <c r="FC748" s="54">
        <f t="shared" si="747"/>
        <v>0</v>
      </c>
      <c r="FD748" s="34" t="e">
        <f t="shared" si="748"/>
        <v>#DIV/0!</v>
      </c>
      <c r="FE748" s="34" t="e">
        <f t="shared" si="745"/>
        <v>#DIV/0!</v>
      </c>
      <c r="FH748">
        <f t="shared" si="728"/>
        <v>0</v>
      </c>
      <c r="FI748">
        <f t="shared" si="729"/>
        <v>0</v>
      </c>
      <c r="FJ748">
        <f t="shared" si="730"/>
        <v>0</v>
      </c>
    </row>
    <row r="749" spans="2:166" x14ac:dyDescent="0.25">
      <c r="B749" s="15">
        <f>Kurse!B745</f>
        <v>39919</v>
      </c>
      <c r="P749" s="9" t="str">
        <f>IF(ISNUMBER(VLOOKUP($B749,Anteile!$A$2:$BI$10000,12,FALSE)),VLOOKUP($B749,Anteile!$A$2:$BI$10000,12,FALSE),"0")</f>
        <v>0</v>
      </c>
      <c r="AC749" s="9" t="str">
        <f>IF(ISNUMBER(VLOOKUP($B749,Anteile!$A$2:$BI$10000,25,FALSE)),VLOOKUP($B749,Anteile!$A$2:$BI$10000,25,FALSE),"0")</f>
        <v>0</v>
      </c>
      <c r="BE749" s="13">
        <f t="shared" ca="1" si="731"/>
        <v>664.31604488929338</v>
      </c>
      <c r="BG749" s="13">
        <f t="shared" ca="1" si="732"/>
        <v>67.20503488019412</v>
      </c>
      <c r="BS749" s="13">
        <f t="shared" ca="1" si="733"/>
        <v>0</v>
      </c>
      <c r="BT749" s="13">
        <f t="shared" ca="1" si="734"/>
        <v>30.68</v>
      </c>
      <c r="BU749" s="13">
        <f t="shared" ca="1" si="735"/>
        <v>21.329996966939643</v>
      </c>
      <c r="BV749" s="13">
        <f t="shared" ca="1" si="736"/>
        <v>17.773733697300578</v>
      </c>
      <c r="BW749" s="13">
        <f t="shared" ca="1" si="746"/>
        <v>0</v>
      </c>
      <c r="CN749" s="13">
        <f t="shared" ca="1" si="737"/>
        <v>4609.46</v>
      </c>
      <c r="CO749" s="13">
        <f t="shared" ca="1" si="738"/>
        <v>97.23</v>
      </c>
      <c r="CP749" s="13">
        <f t="shared" ca="1" si="739"/>
        <v>365.26889999999997</v>
      </c>
      <c r="CT749" s="34">
        <f t="shared" ca="1" si="740"/>
        <v>0.77266944145044192</v>
      </c>
      <c r="CU749" s="34">
        <f t="shared" ca="1" si="741"/>
        <v>0.7755443886097152</v>
      </c>
      <c r="CV749" s="34">
        <f t="shared" ca="1" si="742"/>
        <v>0.87030805524031762</v>
      </c>
      <c r="DA749" s="33">
        <f t="shared" ca="1" si="743"/>
        <v>1.3188</v>
      </c>
      <c r="DB749" s="13">
        <f t="shared" ca="1" si="744"/>
        <v>876.1</v>
      </c>
      <c r="DE749" s="18">
        <f>IF(ISNUMBER(VLOOKUP(B749,CASH!$B$7:$D$10000,3,FALSE)),VLOOKUP(B749,CASH!$B$7:$D$10000,3,FALSE),0)</f>
        <v>0</v>
      </c>
      <c r="DS749" s="18">
        <f t="shared" ca="1" si="725"/>
        <v>0</v>
      </c>
      <c r="FA749" s="54">
        <f t="shared" si="726"/>
        <v>0</v>
      </c>
      <c r="FB749" s="54">
        <f t="shared" si="727"/>
        <v>0</v>
      </c>
      <c r="FC749" s="54">
        <f t="shared" si="747"/>
        <v>0</v>
      </c>
      <c r="FD749" s="34" t="e">
        <f t="shared" si="748"/>
        <v>#DIV/0!</v>
      </c>
      <c r="FE749" s="34" t="e">
        <f t="shared" si="745"/>
        <v>#DIV/0!</v>
      </c>
      <c r="FH749">
        <f t="shared" si="728"/>
        <v>0</v>
      </c>
      <c r="FI749">
        <f t="shared" si="729"/>
        <v>0</v>
      </c>
      <c r="FJ749">
        <f t="shared" si="730"/>
        <v>0</v>
      </c>
    </row>
    <row r="750" spans="2:166" x14ac:dyDescent="0.25">
      <c r="B750" s="15">
        <f>Kurse!B746</f>
        <v>39918</v>
      </c>
      <c r="P750" s="9" t="str">
        <f>IF(ISNUMBER(VLOOKUP($B750,Anteile!$A$2:$BI$10000,12,FALSE)),VLOOKUP($B750,Anteile!$A$2:$BI$10000,12,FALSE),"0")</f>
        <v>0</v>
      </c>
      <c r="AC750" s="9" t="str">
        <f>IF(ISNUMBER(VLOOKUP($B750,Anteile!$A$2:$BI$10000,25,FALSE)),VLOOKUP($B750,Anteile!$A$2:$BI$10000,25,FALSE),"0")</f>
        <v>0</v>
      </c>
      <c r="BE750" s="13">
        <f t="shared" ca="1" si="731"/>
        <v>674.04297170525035</v>
      </c>
      <c r="BG750" s="13">
        <f t="shared" ca="1" si="732"/>
        <v>66.704493871992739</v>
      </c>
      <c r="BS750" s="13">
        <f t="shared" ca="1" si="733"/>
        <v>0</v>
      </c>
      <c r="BT750" s="13">
        <f t="shared" ca="1" si="734"/>
        <v>30.16</v>
      </c>
      <c r="BU750" s="13">
        <f t="shared" ca="1" si="735"/>
        <v>21.523679830534117</v>
      </c>
      <c r="BV750" s="13">
        <f t="shared" ca="1" si="736"/>
        <v>17.604781358753215</v>
      </c>
      <c r="BW750" s="13">
        <f t="shared" ca="1" si="746"/>
        <v>0</v>
      </c>
      <c r="CN750" s="13">
        <f t="shared" ca="1" si="737"/>
        <v>4549.79</v>
      </c>
      <c r="CO750" s="13">
        <f t="shared" ca="1" si="738"/>
        <v>97.29</v>
      </c>
      <c r="CP750" s="13">
        <f t="shared" ca="1" si="739"/>
        <v>365.16090000000003</v>
      </c>
      <c r="CT750" s="34">
        <f t="shared" ca="1" si="740"/>
        <v>0.76266714496205767</v>
      </c>
      <c r="CU750" s="34">
        <f t="shared" ca="1" si="741"/>
        <v>0.77602297200287151</v>
      </c>
      <c r="CV750" s="34">
        <f t="shared" ca="1" si="742"/>
        <v>0.87005072900760005</v>
      </c>
      <c r="DA750" s="33">
        <f t="shared" ca="1" si="743"/>
        <v>1.3218000000000001</v>
      </c>
      <c r="DB750" s="13">
        <f t="shared" ca="1" si="744"/>
        <v>890.95</v>
      </c>
      <c r="DE750" s="18">
        <f>IF(ISNUMBER(VLOOKUP(B750,CASH!$B$7:$D$10000,3,FALSE)),VLOOKUP(B750,CASH!$B$7:$D$10000,3,FALSE),0)</f>
        <v>0</v>
      </c>
      <c r="DS750" s="18">
        <f t="shared" ca="1" si="725"/>
        <v>0</v>
      </c>
      <c r="FA750" s="54">
        <f t="shared" si="726"/>
        <v>0</v>
      </c>
      <c r="FB750" s="54">
        <f t="shared" si="727"/>
        <v>0</v>
      </c>
      <c r="FC750" s="54">
        <f t="shared" si="747"/>
        <v>0</v>
      </c>
      <c r="FD750" s="34" t="e">
        <f t="shared" si="748"/>
        <v>#DIV/0!</v>
      </c>
      <c r="FE750" s="34" t="e">
        <f t="shared" si="745"/>
        <v>#DIV/0!</v>
      </c>
      <c r="FH750">
        <f t="shared" si="728"/>
        <v>0</v>
      </c>
      <c r="FI750">
        <f t="shared" si="729"/>
        <v>0</v>
      </c>
      <c r="FJ750">
        <f t="shared" si="730"/>
        <v>0</v>
      </c>
    </row>
    <row r="751" spans="2:166" x14ac:dyDescent="0.25">
      <c r="B751" s="15">
        <f>Kurse!B747</f>
        <v>39917</v>
      </c>
      <c r="P751" s="9" t="str">
        <f>IF(ISNUMBER(VLOOKUP($B751,Anteile!$A$2:$BI$10000,12,FALSE)),VLOOKUP($B751,Anteile!$A$2:$BI$10000,12,FALSE),"0")</f>
        <v>0</v>
      </c>
      <c r="AC751" s="9" t="str">
        <f>IF(ISNUMBER(VLOOKUP($B751,Anteile!$A$2:$BI$10000,25,FALSE)),VLOOKUP($B751,Anteile!$A$2:$BI$10000,25,FALSE),"0")</f>
        <v>0</v>
      </c>
      <c r="BE751" s="13">
        <f t="shared" ca="1" si="731"/>
        <v>670.36031961405092</v>
      </c>
      <c r="BG751" s="13">
        <f t="shared" ca="1" si="732"/>
        <v>66.191768430574399</v>
      </c>
      <c r="BS751" s="13">
        <f t="shared" ca="1" si="733"/>
        <v>0</v>
      </c>
      <c r="BT751" s="13">
        <f t="shared" ca="1" si="734"/>
        <v>30.23</v>
      </c>
      <c r="BU751" s="13">
        <f t="shared" ca="1" si="735"/>
        <v>21.023669531132217</v>
      </c>
      <c r="BV751" s="13">
        <f t="shared" ca="1" si="736"/>
        <v>17.5787728026534</v>
      </c>
      <c r="BW751" s="13">
        <f t="shared" ca="1" si="746"/>
        <v>0</v>
      </c>
      <c r="CN751" s="13">
        <f t="shared" ca="1" si="737"/>
        <v>4557.01</v>
      </c>
      <c r="CO751" s="13">
        <f t="shared" ca="1" si="738"/>
        <v>95.78</v>
      </c>
      <c r="CP751" s="13">
        <f t="shared" ca="1" si="739"/>
        <v>364.67009999999999</v>
      </c>
      <c r="CT751" s="34">
        <f t="shared" ca="1" si="740"/>
        <v>0.7638774111032699</v>
      </c>
      <c r="CU751" s="34">
        <f t="shared" ca="1" si="741"/>
        <v>0.76397862327510568</v>
      </c>
      <c r="CV751" s="34">
        <f t="shared" ca="1" si="742"/>
        <v>0.86888132423891595</v>
      </c>
      <c r="DA751" s="33">
        <f t="shared" ca="1" si="743"/>
        <v>1.3266</v>
      </c>
      <c r="DB751" s="13">
        <f t="shared" ca="1" si="744"/>
        <v>889.3</v>
      </c>
      <c r="DE751" s="18">
        <f>IF(ISNUMBER(VLOOKUP(B751,CASH!$B$7:$D$10000,3,FALSE)),VLOOKUP(B751,CASH!$B$7:$D$10000,3,FALSE),0)</f>
        <v>0</v>
      </c>
      <c r="DS751" s="18">
        <f t="shared" ca="1" si="725"/>
        <v>0</v>
      </c>
      <c r="FA751" s="54">
        <f t="shared" si="726"/>
        <v>0</v>
      </c>
      <c r="FB751" s="54">
        <f t="shared" si="727"/>
        <v>0</v>
      </c>
      <c r="FC751" s="54">
        <f t="shared" si="747"/>
        <v>0</v>
      </c>
      <c r="FD751" s="34" t="e">
        <f t="shared" si="748"/>
        <v>#DIV/0!</v>
      </c>
      <c r="FE751" s="34" t="e">
        <f t="shared" si="745"/>
        <v>#DIV/0!</v>
      </c>
      <c r="FH751">
        <f t="shared" si="728"/>
        <v>0</v>
      </c>
      <c r="FI751">
        <f t="shared" si="729"/>
        <v>0</v>
      </c>
      <c r="FJ751">
        <f t="shared" si="730"/>
        <v>0</v>
      </c>
    </row>
    <row r="752" spans="2:166" x14ac:dyDescent="0.25">
      <c r="B752" s="15">
        <f>Kurse!B748</f>
        <v>39912</v>
      </c>
      <c r="P752" s="9" t="str">
        <f>IF(ISNUMBER(VLOOKUP($B752,Anteile!$A$2:$BI$10000,12,FALSE)),VLOOKUP($B752,Anteile!$A$2:$BI$10000,12,FALSE),"0")</f>
        <v>0</v>
      </c>
      <c r="AC752" s="9" t="str">
        <f>IF(ISNUMBER(VLOOKUP($B752,Anteile!$A$2:$BI$10000,25,FALSE)),VLOOKUP($B752,Anteile!$A$2:$BI$10000,25,FALSE),"0")</f>
        <v>0</v>
      </c>
      <c r="BE752" s="13">
        <f t="shared" ca="1" si="731"/>
        <v>668.95290352080474</v>
      </c>
      <c r="BG752" s="13">
        <f t="shared" ca="1" si="732"/>
        <v>66.643804298125289</v>
      </c>
      <c r="BS752" s="13">
        <f t="shared" ca="1" si="733"/>
        <v>0</v>
      </c>
      <c r="BT752" s="13">
        <f t="shared" ca="1" si="734"/>
        <v>29.76</v>
      </c>
      <c r="BU752" s="13">
        <f t="shared" ca="1" si="735"/>
        <v>20.659960371894527</v>
      </c>
      <c r="BV752" s="13">
        <f t="shared" ca="1" si="736"/>
        <v>17.413504039018441</v>
      </c>
      <c r="BW752" s="13">
        <f t="shared" ca="1" si="746"/>
        <v>0</v>
      </c>
      <c r="CN752" s="13">
        <f t="shared" ca="1" si="737"/>
        <v>4491.12</v>
      </c>
      <c r="CO752" s="13">
        <f t="shared" ca="1" si="738"/>
        <v>93.99</v>
      </c>
      <c r="CP752" s="13">
        <f t="shared" ca="1" si="739"/>
        <v>363.27870000000001</v>
      </c>
      <c r="CT752" s="34">
        <f t="shared" ca="1" si="740"/>
        <v>0.75283247536303788</v>
      </c>
      <c r="CU752" s="34">
        <f t="shared" ca="1" si="741"/>
        <v>0.74970088537927726</v>
      </c>
      <c r="CV752" s="34">
        <f t="shared" ca="1" si="742"/>
        <v>0.86556610460740246</v>
      </c>
      <c r="DA752" s="33">
        <f t="shared" ca="1" si="743"/>
        <v>1.3122</v>
      </c>
      <c r="DB752" s="13">
        <f t="shared" ca="1" si="744"/>
        <v>877.8</v>
      </c>
      <c r="DE752" s="18">
        <f>IF(ISNUMBER(VLOOKUP(B752,CASH!$B$7:$D$10000,3,FALSE)),VLOOKUP(B752,CASH!$B$7:$D$10000,3,FALSE),0)</f>
        <v>0</v>
      </c>
      <c r="DS752" s="18">
        <f t="shared" ca="1" si="725"/>
        <v>0</v>
      </c>
      <c r="FA752" s="54">
        <f t="shared" si="726"/>
        <v>0</v>
      </c>
      <c r="FB752" s="54">
        <f t="shared" si="727"/>
        <v>0</v>
      </c>
      <c r="FC752" s="54">
        <f t="shared" si="747"/>
        <v>0</v>
      </c>
      <c r="FD752" s="34" t="e">
        <f t="shared" si="748"/>
        <v>#DIV/0!</v>
      </c>
      <c r="FE752" s="34" t="e">
        <f t="shared" si="745"/>
        <v>#DIV/0!</v>
      </c>
      <c r="FH752">
        <f t="shared" si="728"/>
        <v>0</v>
      </c>
      <c r="FI752">
        <f t="shared" si="729"/>
        <v>0</v>
      </c>
      <c r="FJ752">
        <f t="shared" si="730"/>
        <v>0</v>
      </c>
    </row>
    <row r="753" spans="2:166" x14ac:dyDescent="0.25">
      <c r="B753" s="15">
        <f>Kurse!B749</f>
        <v>39911</v>
      </c>
      <c r="P753" s="9" t="str">
        <f>IF(ISNUMBER(VLOOKUP($B753,Anteile!$A$2:$BI$10000,12,FALSE)),VLOOKUP($B753,Anteile!$A$2:$BI$10000,12,FALSE),"0")</f>
        <v>0</v>
      </c>
      <c r="AC753" s="9" t="str">
        <f>IF(ISNUMBER(VLOOKUP($B753,Anteile!$A$2:$BI$10000,25,FALSE)),VLOOKUP($B753,Anteile!$A$2:$BI$10000,25,FALSE),"0")</f>
        <v>0</v>
      </c>
      <c r="BE753" s="13">
        <f t="shared" ca="1" si="731"/>
        <v>664.97998640586059</v>
      </c>
      <c r="BG753" s="13">
        <f t="shared" ca="1" si="732"/>
        <v>65.712559474359949</v>
      </c>
      <c r="BS753" s="13">
        <f t="shared" ca="1" si="733"/>
        <v>0</v>
      </c>
      <c r="BT753" s="13">
        <f t="shared" ca="1" si="734"/>
        <v>29.11</v>
      </c>
      <c r="BU753" s="13">
        <f t="shared" ca="1" si="735"/>
        <v>20.882108602069327</v>
      </c>
      <c r="BV753" s="13">
        <f t="shared" ca="1" si="736"/>
        <v>16.637716184578203</v>
      </c>
      <c r="BW753" s="13">
        <f t="shared" ca="1" si="746"/>
        <v>0</v>
      </c>
      <c r="CN753" s="13">
        <f t="shared" ca="1" si="737"/>
        <v>4357.92</v>
      </c>
      <c r="CO753" s="13">
        <f t="shared" ca="1" si="738"/>
        <v>94.6</v>
      </c>
      <c r="CP753" s="13">
        <f t="shared" ca="1" si="739"/>
        <v>364.47739999999999</v>
      </c>
      <c r="CT753" s="34">
        <f t="shared" ca="1" si="740"/>
        <v>0.73050457369967636</v>
      </c>
      <c r="CU753" s="34">
        <f t="shared" ca="1" si="741"/>
        <v>0.75456648320969921</v>
      </c>
      <c r="CV753" s="34">
        <f t="shared" ca="1" si="742"/>
        <v>0.86842218752553901</v>
      </c>
      <c r="DA753" s="33">
        <f t="shared" ca="1" si="743"/>
        <v>1.3241000000000001</v>
      </c>
      <c r="DB753" s="13">
        <f t="shared" ca="1" si="744"/>
        <v>880.5</v>
      </c>
      <c r="DE753" s="18">
        <f>IF(ISNUMBER(VLOOKUP(B753,CASH!$B$7:$D$10000,3,FALSE)),VLOOKUP(B753,CASH!$B$7:$D$10000,3,FALSE),0)</f>
        <v>0</v>
      </c>
      <c r="DS753" s="18">
        <f t="shared" ref="DS753:DS816" ca="1" si="749">P753*BG753</f>
        <v>0</v>
      </c>
      <c r="FA753" s="54">
        <f t="shared" si="726"/>
        <v>0</v>
      </c>
      <c r="FB753" s="54">
        <f t="shared" si="727"/>
        <v>0</v>
      </c>
      <c r="FC753" s="54">
        <f t="shared" si="747"/>
        <v>0</v>
      </c>
      <c r="FD753" s="34" t="e">
        <f t="shared" si="748"/>
        <v>#DIV/0!</v>
      </c>
      <c r="FE753" s="34" t="e">
        <f t="shared" si="745"/>
        <v>#DIV/0!</v>
      </c>
      <c r="FH753">
        <f t="shared" si="728"/>
        <v>0</v>
      </c>
      <c r="FI753">
        <f t="shared" si="729"/>
        <v>0</v>
      </c>
      <c r="FJ753">
        <f t="shared" si="730"/>
        <v>0</v>
      </c>
    </row>
    <row r="754" spans="2:166" x14ac:dyDescent="0.25">
      <c r="B754" s="15">
        <f>Kurse!B750</f>
        <v>39910</v>
      </c>
      <c r="P754" s="9" t="str">
        <f>IF(ISNUMBER(VLOOKUP($B754,Anteile!$A$2:$BI$10000,12,FALSE)),VLOOKUP($B754,Anteile!$A$2:$BI$10000,12,FALSE),"0")</f>
        <v>0</v>
      </c>
      <c r="AC754" s="9" t="str">
        <f>IF(ISNUMBER(VLOOKUP($B754,Anteile!$A$2:$BI$10000,25,FALSE)),VLOOKUP($B754,Anteile!$A$2:$BI$10000,25,FALSE),"0")</f>
        <v>0</v>
      </c>
      <c r="BE754" s="13">
        <f t="shared" ca="1" si="731"/>
        <v>665.12136288255692</v>
      </c>
      <c r="BG754" s="13">
        <f t="shared" ca="1" si="732"/>
        <v>65.20428162219207</v>
      </c>
      <c r="BS754" s="13">
        <f t="shared" ca="1" si="733"/>
        <v>0</v>
      </c>
      <c r="BT754" s="13">
        <f t="shared" ca="1" si="734"/>
        <v>29.01</v>
      </c>
      <c r="BU754" s="13">
        <f t="shared" ca="1" si="735"/>
        <v>20.850293984622343</v>
      </c>
      <c r="BV754" s="13">
        <f t="shared" ca="1" si="736"/>
        <v>16.764661540780942</v>
      </c>
      <c r="BW754" s="13">
        <f t="shared" ca="1" si="746"/>
        <v>0</v>
      </c>
      <c r="CN754" s="13">
        <f t="shared" ca="1" si="737"/>
        <v>4322.5</v>
      </c>
      <c r="CO754" s="13">
        <f t="shared" ca="1" si="738"/>
        <v>94.41</v>
      </c>
      <c r="CP754" s="13">
        <f t="shared" ca="1" si="739"/>
        <v>364.41309999999999</v>
      </c>
      <c r="CT754" s="34">
        <f t="shared" ca="1" si="740"/>
        <v>0.72456722927838302</v>
      </c>
      <c r="CU754" s="34">
        <f t="shared" ca="1" si="741"/>
        <v>0.75305096913137104</v>
      </c>
      <c r="CV754" s="34">
        <f t="shared" ca="1" si="742"/>
        <v>0.86826898311105982</v>
      </c>
      <c r="DA754" s="33">
        <f t="shared" ca="1" si="743"/>
        <v>1.3266</v>
      </c>
      <c r="DB754" s="13">
        <f t="shared" ca="1" si="744"/>
        <v>882.35</v>
      </c>
      <c r="DE754" s="18">
        <f>IF(ISNUMBER(VLOOKUP(B754,CASH!$B$7:$D$10000,3,FALSE)),VLOOKUP(B754,CASH!$B$7:$D$10000,3,FALSE),0)</f>
        <v>0</v>
      </c>
      <c r="DS754" s="18">
        <f t="shared" ca="1" si="749"/>
        <v>0</v>
      </c>
      <c r="FA754" s="54">
        <f t="shared" si="726"/>
        <v>0</v>
      </c>
      <c r="FB754" s="54">
        <f t="shared" si="727"/>
        <v>0</v>
      </c>
      <c r="FC754" s="54">
        <f t="shared" si="747"/>
        <v>0</v>
      </c>
      <c r="FD754" s="34" t="e">
        <f t="shared" si="748"/>
        <v>#DIV/0!</v>
      </c>
      <c r="FE754" s="34" t="e">
        <f t="shared" si="745"/>
        <v>#DIV/0!</v>
      </c>
      <c r="FH754">
        <f t="shared" si="728"/>
        <v>0</v>
      </c>
      <c r="FI754">
        <f t="shared" si="729"/>
        <v>0</v>
      </c>
      <c r="FJ754">
        <f t="shared" si="730"/>
        <v>0</v>
      </c>
    </row>
    <row r="755" spans="2:166" x14ac:dyDescent="0.25">
      <c r="B755" s="15">
        <f>Kurse!B751</f>
        <v>39909</v>
      </c>
      <c r="P755" s="9" t="str">
        <f>IF(ISNUMBER(VLOOKUP($B755,Anteile!$A$2:$BI$10000,12,FALSE)),VLOOKUP($B755,Anteile!$A$2:$BI$10000,12,FALSE),"0")</f>
        <v>0</v>
      </c>
      <c r="AC755" s="9" t="str">
        <f>IF(ISNUMBER(VLOOKUP($B755,Anteile!$A$2:$BI$10000,25,FALSE)),VLOOKUP($B755,Anteile!$A$2:$BI$10000,25,FALSE),"0")</f>
        <v>0</v>
      </c>
      <c r="BE755" s="13">
        <f t="shared" ca="1" si="731"/>
        <v>653.33583208395794</v>
      </c>
      <c r="BG755" s="13">
        <f t="shared" ca="1" si="732"/>
        <v>64.985007496251868</v>
      </c>
      <c r="BS755" s="13">
        <f t="shared" ca="1" si="733"/>
        <v>0</v>
      </c>
      <c r="BT755" s="13">
        <f t="shared" ca="1" si="734"/>
        <v>29.25</v>
      </c>
      <c r="BU755" s="13">
        <f t="shared" ca="1" si="735"/>
        <v>20.8095952023988</v>
      </c>
      <c r="BV755" s="13">
        <f t="shared" ca="1" si="736"/>
        <v>16.866566716641678</v>
      </c>
      <c r="BW755" s="13">
        <f t="shared" ca="1" si="746"/>
        <v>0</v>
      </c>
      <c r="CN755" s="13">
        <f t="shared" ca="1" si="737"/>
        <v>4349.8100000000004</v>
      </c>
      <c r="CO755" s="13">
        <f t="shared" ca="1" si="738"/>
        <v>93.95</v>
      </c>
      <c r="CP755" s="13">
        <f t="shared" ca="1" si="739"/>
        <v>364.11380000000003</v>
      </c>
      <c r="CT755" s="34">
        <f t="shared" ca="1" si="740"/>
        <v>0.72914511962692963</v>
      </c>
      <c r="CU755" s="34">
        <f t="shared" ca="1" si="741"/>
        <v>0.74938182978383983</v>
      </c>
      <c r="CV755" s="34">
        <f t="shared" ca="1" si="742"/>
        <v>0.86755585587538941</v>
      </c>
      <c r="DA755" s="33">
        <f t="shared" ca="1" si="743"/>
        <v>1.3340000000000001</v>
      </c>
      <c r="DB755" s="13">
        <f t="shared" ca="1" si="744"/>
        <v>871.55</v>
      </c>
      <c r="DE755" s="18">
        <f>IF(ISNUMBER(VLOOKUP(B755,CASH!$B$7:$D$10000,3,FALSE)),VLOOKUP(B755,CASH!$B$7:$D$10000,3,FALSE),0)</f>
        <v>0</v>
      </c>
      <c r="DS755" s="18">
        <f t="shared" ca="1" si="749"/>
        <v>0</v>
      </c>
      <c r="FA755" s="54">
        <f t="shared" si="726"/>
        <v>0</v>
      </c>
      <c r="FB755" s="54">
        <f t="shared" si="727"/>
        <v>0</v>
      </c>
      <c r="FC755" s="54">
        <f t="shared" si="747"/>
        <v>0</v>
      </c>
      <c r="FD755" s="34" t="e">
        <f t="shared" si="748"/>
        <v>#DIV/0!</v>
      </c>
      <c r="FE755" s="34" t="e">
        <f t="shared" si="745"/>
        <v>#DIV/0!</v>
      </c>
      <c r="FH755">
        <f t="shared" si="728"/>
        <v>0</v>
      </c>
      <c r="FI755">
        <f t="shared" si="729"/>
        <v>0</v>
      </c>
      <c r="FJ755">
        <f t="shared" si="730"/>
        <v>0</v>
      </c>
    </row>
    <row r="756" spans="2:166" x14ac:dyDescent="0.25">
      <c r="B756" s="15">
        <f>Kurse!B752</f>
        <v>39906</v>
      </c>
      <c r="P756" s="9" t="str">
        <f>IF(ISNUMBER(VLOOKUP($B756,Anteile!$A$2:$BI$10000,12,FALSE)),VLOOKUP($B756,Anteile!$A$2:$BI$10000,12,FALSE),"0")</f>
        <v>0</v>
      </c>
      <c r="AC756" s="9" t="str">
        <f>IF(ISNUMBER(VLOOKUP($B756,Anteile!$A$2:$BI$10000,25,FALSE)),VLOOKUP($B756,Anteile!$A$2:$BI$10000,25,FALSE),"0")</f>
        <v>0</v>
      </c>
      <c r="BE756" s="13">
        <f t="shared" ca="1" si="731"/>
        <v>661.49966624638432</v>
      </c>
      <c r="BG756" s="13">
        <f t="shared" ca="1" si="732"/>
        <v>64.028776978417255</v>
      </c>
      <c r="BS756" s="13">
        <f t="shared" ca="1" si="733"/>
        <v>0</v>
      </c>
      <c r="BT756" s="13">
        <f t="shared" ca="1" si="734"/>
        <v>29.43</v>
      </c>
      <c r="BU756" s="13">
        <f t="shared" ca="1" si="735"/>
        <v>20.470221760735743</v>
      </c>
      <c r="BV756" s="13">
        <f t="shared" ca="1" si="736"/>
        <v>16.524512348883778</v>
      </c>
      <c r="BW756" s="13">
        <f t="shared" ca="1" si="746"/>
        <v>0</v>
      </c>
      <c r="CN756" s="13">
        <f t="shared" ca="1" si="737"/>
        <v>4384.99</v>
      </c>
      <c r="CO756" s="13">
        <f t="shared" ca="1" si="738"/>
        <v>93.66</v>
      </c>
      <c r="CP756" s="13">
        <f t="shared" ca="1" si="739"/>
        <v>364.88510000000002</v>
      </c>
      <c r="CT756" s="34">
        <f t="shared" ca="1" si="740"/>
        <v>0.73504223359477538</v>
      </c>
      <c r="CU756" s="34">
        <f t="shared" ca="1" si="741"/>
        <v>0.7470686767169179</v>
      </c>
      <c r="CV756" s="34">
        <f t="shared" ca="1" si="742"/>
        <v>0.86939359405404859</v>
      </c>
      <c r="DA756" s="33">
        <f t="shared" ca="1" si="743"/>
        <v>1.3483000000000001</v>
      </c>
      <c r="DB756" s="13">
        <f t="shared" ca="1" si="744"/>
        <v>891.9</v>
      </c>
      <c r="DE756" s="18">
        <f>IF(ISNUMBER(VLOOKUP(B756,CASH!$B$7:$D$10000,3,FALSE)),VLOOKUP(B756,CASH!$B$7:$D$10000,3,FALSE),0)</f>
        <v>0</v>
      </c>
      <c r="DS756" s="18">
        <f t="shared" ca="1" si="749"/>
        <v>0</v>
      </c>
      <c r="FA756" s="54">
        <f t="shared" si="726"/>
        <v>0</v>
      </c>
      <c r="FB756" s="54">
        <f t="shared" si="727"/>
        <v>0</v>
      </c>
      <c r="FC756" s="54">
        <f t="shared" si="747"/>
        <v>0</v>
      </c>
      <c r="FD756" s="34" t="e">
        <f t="shared" si="748"/>
        <v>#DIV/0!</v>
      </c>
      <c r="FE756" s="34" t="e">
        <f t="shared" si="745"/>
        <v>#DIV/0!</v>
      </c>
      <c r="FH756">
        <f t="shared" si="728"/>
        <v>0</v>
      </c>
      <c r="FI756">
        <f t="shared" si="729"/>
        <v>0</v>
      </c>
      <c r="FJ756">
        <f t="shared" si="730"/>
        <v>0</v>
      </c>
    </row>
    <row r="757" spans="2:166" x14ac:dyDescent="0.25">
      <c r="B757" s="15">
        <f>Kurse!B753</f>
        <v>39905</v>
      </c>
      <c r="P757" s="9" t="str">
        <f>IF(ISNUMBER(VLOOKUP($B757,Anteile!$A$2:$BI$10000,12,FALSE)),VLOOKUP($B757,Anteile!$A$2:$BI$10000,12,FALSE),"0")</f>
        <v>0</v>
      </c>
      <c r="AC757" s="9" t="str">
        <f>IF(ISNUMBER(VLOOKUP($B757,Anteile!$A$2:$BI$10000,25,FALSE)),VLOOKUP($B757,Anteile!$A$2:$BI$10000,25,FALSE),"0")</f>
        <v>0</v>
      </c>
      <c r="BE757" s="13">
        <f t="shared" ca="1" si="731"/>
        <v>673.51740518073177</v>
      </c>
      <c r="BG757" s="13">
        <f t="shared" ca="1" si="732"/>
        <v>63.408298077636765</v>
      </c>
      <c r="BS757" s="13">
        <f t="shared" ca="1" si="733"/>
        <v>0</v>
      </c>
      <c r="BT757" s="13">
        <f t="shared" ca="1" si="734"/>
        <v>29.73</v>
      </c>
      <c r="BU757" s="13">
        <f t="shared" ca="1" si="735"/>
        <v>19.594745045646849</v>
      </c>
      <c r="BV757" s="13">
        <f t="shared" ca="1" si="736"/>
        <v>16.425443479551696</v>
      </c>
      <c r="BW757" s="13">
        <f t="shared" ca="1" si="746"/>
        <v>0</v>
      </c>
      <c r="CN757" s="13">
        <f t="shared" ca="1" si="737"/>
        <v>4381.92</v>
      </c>
      <c r="CO757" s="13">
        <f t="shared" ca="1" si="738"/>
        <v>91.74</v>
      </c>
      <c r="CP757" s="13">
        <f t="shared" ca="1" si="739"/>
        <v>367.31099999999998</v>
      </c>
      <c r="CT757" s="34">
        <f t="shared" ca="1" si="740"/>
        <v>0.73452761904442621</v>
      </c>
      <c r="CU757" s="34">
        <f t="shared" ca="1" si="741"/>
        <v>0.73175400813591762</v>
      </c>
      <c r="CV757" s="34">
        <f t="shared" ca="1" si="742"/>
        <v>0.87517366542395569</v>
      </c>
      <c r="DA757" s="33">
        <f t="shared" ca="1" si="743"/>
        <v>1.3472999999999999</v>
      </c>
      <c r="DB757" s="13">
        <f t="shared" ca="1" si="744"/>
        <v>907.43</v>
      </c>
      <c r="DE757" s="18">
        <f>IF(ISNUMBER(VLOOKUP(B757,CASH!$B$7:$D$10000,3,FALSE)),VLOOKUP(B757,CASH!$B$7:$D$10000,3,FALSE),0)</f>
        <v>0</v>
      </c>
      <c r="DS757" s="18">
        <f t="shared" ca="1" si="749"/>
        <v>0</v>
      </c>
      <c r="FA757" s="54">
        <f t="shared" si="726"/>
        <v>0</v>
      </c>
      <c r="FB757" s="54">
        <f t="shared" si="727"/>
        <v>0</v>
      </c>
      <c r="FC757" s="54">
        <f t="shared" si="747"/>
        <v>0</v>
      </c>
      <c r="FD757" s="34" t="e">
        <f t="shared" si="748"/>
        <v>#DIV/0!</v>
      </c>
      <c r="FE757" s="34" t="e">
        <f t="shared" si="745"/>
        <v>#DIV/0!</v>
      </c>
      <c r="FH757">
        <f t="shared" si="728"/>
        <v>0</v>
      </c>
      <c r="FI757">
        <f t="shared" si="729"/>
        <v>0</v>
      </c>
      <c r="FJ757">
        <f t="shared" si="730"/>
        <v>0</v>
      </c>
    </row>
    <row r="758" spans="2:166" x14ac:dyDescent="0.25">
      <c r="B758" s="15">
        <f>Kurse!B754</f>
        <v>39904</v>
      </c>
      <c r="P758" s="9" t="str">
        <f>IF(ISNUMBER(VLOOKUP($B758,Anteile!$A$2:$BI$10000,12,FALSE)),VLOOKUP($B758,Anteile!$A$2:$BI$10000,12,FALSE),"0")</f>
        <v>0</v>
      </c>
      <c r="AC758" s="9" t="str">
        <f>IF(ISNUMBER(VLOOKUP($B758,Anteile!$A$2:$BI$10000,25,FALSE)),VLOOKUP($B758,Anteile!$A$2:$BI$10000,25,FALSE),"0")</f>
        <v>0</v>
      </c>
      <c r="BE758" s="13">
        <f t="shared" ca="1" si="731"/>
        <v>699.02582691436339</v>
      </c>
      <c r="BG758" s="13">
        <f t="shared" ca="1" si="732"/>
        <v>63.917837184715296</v>
      </c>
      <c r="BS758" s="13">
        <f t="shared" ca="1" si="733"/>
        <v>0</v>
      </c>
      <c r="BT758" s="13">
        <f t="shared" ca="1" si="734"/>
        <v>28.33</v>
      </c>
      <c r="BU758" s="13">
        <f t="shared" ca="1" si="735"/>
        <v>19.566530735538439</v>
      </c>
      <c r="BV758" s="13">
        <f t="shared" ca="1" si="736"/>
        <v>15.835976438604439</v>
      </c>
      <c r="BW758" s="13">
        <f t="shared" ca="1" si="746"/>
        <v>0</v>
      </c>
      <c r="CN758" s="13">
        <f t="shared" ca="1" si="737"/>
        <v>4131.07</v>
      </c>
      <c r="CO758" s="13">
        <f t="shared" ca="1" si="738"/>
        <v>90.69</v>
      </c>
      <c r="CP758" s="13">
        <f t="shared" ca="1" si="739"/>
        <v>366.94970000000001</v>
      </c>
      <c r="CT758" s="34">
        <f t="shared" ca="1" si="740"/>
        <v>0.69247841384732201</v>
      </c>
      <c r="CU758" s="34">
        <f t="shared" ca="1" si="741"/>
        <v>0.72337879875568312</v>
      </c>
      <c r="CV758" s="34">
        <f t="shared" ca="1" si="742"/>
        <v>0.87431281386950277</v>
      </c>
      <c r="DA758" s="33">
        <f t="shared" ca="1" si="743"/>
        <v>1.3242</v>
      </c>
      <c r="DB758" s="13">
        <f t="shared" ca="1" si="744"/>
        <v>925.65</v>
      </c>
      <c r="DE758" s="18">
        <f>IF(ISNUMBER(VLOOKUP(B758,CASH!$B$7:$D$10000,3,FALSE)),VLOOKUP(B758,CASH!$B$7:$D$10000,3,FALSE),0)</f>
        <v>0</v>
      </c>
      <c r="DS758" s="18">
        <f t="shared" ca="1" si="749"/>
        <v>0</v>
      </c>
      <c r="FA758" s="54">
        <f t="shared" si="726"/>
        <v>0</v>
      </c>
      <c r="FB758" s="54">
        <f t="shared" si="727"/>
        <v>0</v>
      </c>
      <c r="FC758" s="54">
        <f t="shared" si="747"/>
        <v>0</v>
      </c>
      <c r="FD758" s="34" t="e">
        <f t="shared" si="748"/>
        <v>#DIV/0!</v>
      </c>
      <c r="FE758" s="34" t="e">
        <f t="shared" si="745"/>
        <v>#DIV/0!</v>
      </c>
      <c r="FH758">
        <f t="shared" si="728"/>
        <v>0</v>
      </c>
      <c r="FI758">
        <f t="shared" si="729"/>
        <v>0</v>
      </c>
      <c r="FJ758">
        <f t="shared" si="730"/>
        <v>0</v>
      </c>
    </row>
    <row r="759" spans="2:166" x14ac:dyDescent="0.25">
      <c r="B759" s="15">
        <f>Kurse!B755</f>
        <v>39903</v>
      </c>
      <c r="P759" s="9" t="str">
        <f>IF(ISNUMBER(VLOOKUP($B759,Anteile!$A$2:$BI$10000,12,FALSE)),VLOOKUP($B759,Anteile!$A$2:$BI$10000,12,FALSE),"0")</f>
        <v>0</v>
      </c>
      <c r="AC759" s="9" t="str">
        <f>IF(ISNUMBER(VLOOKUP($B759,Anteile!$A$2:$BI$10000,25,FALSE)),VLOOKUP($B759,Anteile!$A$2:$BI$10000,25,FALSE),"0")</f>
        <v>0</v>
      </c>
      <c r="BE759" s="13">
        <f t="shared" ca="1" si="731"/>
        <v>692.91694953609408</v>
      </c>
      <c r="BG759" s="13">
        <f t="shared" ca="1" si="732"/>
        <v>63.558874556837893</v>
      </c>
      <c r="BS759" s="13">
        <f t="shared" ca="1" si="733"/>
        <v>0</v>
      </c>
      <c r="BT759" s="13">
        <f t="shared" ca="1" si="734"/>
        <v>27.88</v>
      </c>
      <c r="BU759" s="13">
        <f t="shared" ca="1" si="735"/>
        <v>20.034698649769929</v>
      </c>
      <c r="BV759" s="13">
        <f t="shared" ca="1" si="736"/>
        <v>15.516330994946065</v>
      </c>
      <c r="BW759" s="13">
        <f t="shared" ca="1" si="746"/>
        <v>0</v>
      </c>
      <c r="CN759" s="13">
        <f t="shared" ca="1" si="737"/>
        <v>4084.76</v>
      </c>
      <c r="CO759" s="13">
        <f t="shared" ca="1" si="738"/>
        <v>91.01</v>
      </c>
      <c r="CP759" s="13">
        <f t="shared" ca="1" si="739"/>
        <v>366.09879999999998</v>
      </c>
      <c r="CT759" s="34">
        <f t="shared" ca="1" si="740"/>
        <v>0.68471561260084857</v>
      </c>
      <c r="CU759" s="34">
        <f t="shared" ca="1" si="741"/>
        <v>0.72593124351918326</v>
      </c>
      <c r="CV759" s="34">
        <f t="shared" ca="1" si="742"/>
        <v>0.87228541672672932</v>
      </c>
      <c r="DA759" s="33">
        <f t="shared" ca="1" si="743"/>
        <v>1.3257000000000001</v>
      </c>
      <c r="DB759" s="13">
        <f t="shared" ca="1" si="744"/>
        <v>918.6</v>
      </c>
      <c r="DE759" s="18">
        <f>IF(ISNUMBER(VLOOKUP(B759,CASH!$B$7:$D$10000,3,FALSE)),VLOOKUP(B759,CASH!$B$7:$D$10000,3,FALSE),0)</f>
        <v>0</v>
      </c>
      <c r="DS759" s="18">
        <f t="shared" ca="1" si="749"/>
        <v>0</v>
      </c>
      <c r="FA759" s="54">
        <f t="shared" si="726"/>
        <v>0</v>
      </c>
      <c r="FB759" s="54">
        <f t="shared" si="727"/>
        <v>0</v>
      </c>
      <c r="FC759" s="54">
        <f t="shared" si="747"/>
        <v>0</v>
      </c>
      <c r="FD759" s="34" t="e">
        <f t="shared" si="748"/>
        <v>#DIV/0!</v>
      </c>
      <c r="FE759" s="34" t="e">
        <f t="shared" si="745"/>
        <v>#DIV/0!</v>
      </c>
      <c r="FH759">
        <f t="shared" si="728"/>
        <v>0</v>
      </c>
      <c r="FI759">
        <f t="shared" si="729"/>
        <v>0</v>
      </c>
      <c r="FJ759">
        <f t="shared" si="730"/>
        <v>0</v>
      </c>
    </row>
    <row r="760" spans="2:166" x14ac:dyDescent="0.25">
      <c r="B760" s="15">
        <f>Kurse!B756</f>
        <v>39902</v>
      </c>
      <c r="P760" s="9" t="str">
        <f>IF(ISNUMBER(VLOOKUP($B760,Anteile!$A$2:$BI$10000,12,FALSE)),VLOOKUP($B760,Anteile!$A$2:$BI$10000,12,FALSE),"0")</f>
        <v>0</v>
      </c>
      <c r="AC760" s="9" t="str">
        <f>IF(ISNUMBER(VLOOKUP($B760,Anteile!$A$2:$BI$10000,25,FALSE)),VLOOKUP($B760,Anteile!$A$2:$BI$10000,25,FALSE),"0")</f>
        <v>0</v>
      </c>
      <c r="BE760" s="13">
        <f t="shared" ca="1" si="731"/>
        <v>696.53420294251487</v>
      </c>
      <c r="BG760" s="13">
        <f t="shared" ca="1" si="732"/>
        <v>63.544668587896261</v>
      </c>
      <c r="BS760" s="13">
        <f t="shared" ca="1" si="733"/>
        <v>0</v>
      </c>
      <c r="BT760" s="13">
        <f t="shared" ca="1" si="734"/>
        <v>26.93</v>
      </c>
      <c r="BU760" s="13">
        <f t="shared" ca="1" si="735"/>
        <v>20.878204155922951</v>
      </c>
      <c r="BV760" s="13">
        <f t="shared" ca="1" si="736"/>
        <v>15.372364629152131</v>
      </c>
      <c r="BW760" s="13">
        <f t="shared" ca="1" si="746"/>
        <v>0</v>
      </c>
      <c r="CN760" s="13">
        <f t="shared" ca="1" si="737"/>
        <v>3989.23</v>
      </c>
      <c r="CO760" s="13">
        <f t="shared" ca="1" si="738"/>
        <v>92.38</v>
      </c>
      <c r="CP760" s="13">
        <f t="shared" ca="1" si="739"/>
        <v>365.72390000000001</v>
      </c>
      <c r="CT760" s="34">
        <f t="shared" ca="1" si="740"/>
        <v>0.66870221585985046</v>
      </c>
      <c r="CU760" s="34">
        <f t="shared" ca="1" si="741"/>
        <v>0.73685889766291768</v>
      </c>
      <c r="CV760" s="34">
        <f t="shared" ca="1" si="742"/>
        <v>0.87139216112815643</v>
      </c>
      <c r="DA760" s="33">
        <f t="shared" ca="1" si="743"/>
        <v>1.3186</v>
      </c>
      <c r="DB760" s="13">
        <f t="shared" ca="1" si="744"/>
        <v>918.45</v>
      </c>
      <c r="DE760" s="18">
        <f>IF(ISNUMBER(VLOOKUP(B760,CASH!$B$7:$D$10000,3,FALSE)),VLOOKUP(B760,CASH!$B$7:$D$10000,3,FALSE),0)</f>
        <v>0</v>
      </c>
      <c r="DS760" s="18">
        <f t="shared" ca="1" si="749"/>
        <v>0</v>
      </c>
      <c r="FA760" s="54">
        <f t="shared" si="726"/>
        <v>0</v>
      </c>
      <c r="FB760" s="54">
        <f t="shared" si="727"/>
        <v>0</v>
      </c>
      <c r="FC760" s="54">
        <f t="shared" si="747"/>
        <v>0</v>
      </c>
      <c r="FD760" s="34" t="e">
        <f t="shared" si="748"/>
        <v>#DIV/0!</v>
      </c>
      <c r="FE760" s="34" t="e">
        <f t="shared" si="745"/>
        <v>#DIV/0!</v>
      </c>
      <c r="FH760">
        <f t="shared" si="728"/>
        <v>0</v>
      </c>
      <c r="FI760">
        <f t="shared" si="729"/>
        <v>0</v>
      </c>
      <c r="FJ760">
        <f t="shared" si="730"/>
        <v>0</v>
      </c>
    </row>
    <row r="761" spans="2:166" x14ac:dyDescent="0.25">
      <c r="B761" s="15">
        <f>Kurse!B757</f>
        <v>39899</v>
      </c>
      <c r="P761" s="9" t="str">
        <f>IF(ISNUMBER(VLOOKUP($B761,Anteile!$A$2:$BI$10000,12,FALSE)),VLOOKUP($B761,Anteile!$A$2:$BI$10000,12,FALSE),"0")</f>
        <v>0</v>
      </c>
      <c r="AC761" s="9" t="str">
        <f>IF(ISNUMBER(VLOOKUP($B761,Anteile!$A$2:$BI$10000,25,FALSE)),VLOOKUP($B761,Anteile!$A$2:$BI$10000,25,FALSE),"0")</f>
        <v>0</v>
      </c>
      <c r="BE761" s="13">
        <f t="shared" ca="1" si="731"/>
        <v>695.26604952208925</v>
      </c>
      <c r="BG761" s="13">
        <f t="shared" ca="1" si="732"/>
        <v>63.573417626251221</v>
      </c>
      <c r="BS761" s="13">
        <f t="shared" ca="1" si="733"/>
        <v>0</v>
      </c>
      <c r="BT761" s="13">
        <f t="shared" ca="1" si="734"/>
        <v>27.99</v>
      </c>
      <c r="BU761" s="13">
        <f t="shared" ca="1" si="735"/>
        <v>20.711974110032362</v>
      </c>
      <c r="BV761" s="13">
        <f t="shared" ca="1" si="736"/>
        <v>16.06081131933469</v>
      </c>
      <c r="BW761" s="13">
        <f t="shared" ca="1" si="746"/>
        <v>0</v>
      </c>
      <c r="CN761" s="13">
        <f t="shared" ca="1" si="737"/>
        <v>4203.55</v>
      </c>
      <c r="CO761" s="13">
        <f t="shared" ca="1" si="738"/>
        <v>91.73</v>
      </c>
      <c r="CP761" s="13">
        <f t="shared" ca="1" si="739"/>
        <v>364.25639999999999</v>
      </c>
      <c r="CT761" s="34">
        <f t="shared" ca="1" si="740"/>
        <v>0.7046280107884666</v>
      </c>
      <c r="CU761" s="34">
        <f t="shared" ca="1" si="741"/>
        <v>0.73167424423705829</v>
      </c>
      <c r="CV761" s="34">
        <f t="shared" ca="1" si="742"/>
        <v>0.86789562180858881</v>
      </c>
      <c r="DA761" s="33">
        <f t="shared" ca="1" si="743"/>
        <v>1.3287</v>
      </c>
      <c r="DB761" s="13">
        <f t="shared" ca="1" si="744"/>
        <v>923.8</v>
      </c>
      <c r="DE761" s="18">
        <f>IF(ISNUMBER(VLOOKUP(B761,CASH!$B$7:$D$10000,3,FALSE)),VLOOKUP(B761,CASH!$B$7:$D$10000,3,FALSE),0)</f>
        <v>0</v>
      </c>
      <c r="DS761" s="18">
        <f t="shared" ca="1" si="749"/>
        <v>0</v>
      </c>
      <c r="FA761" s="54">
        <f t="shared" si="726"/>
        <v>0</v>
      </c>
      <c r="FB761" s="54">
        <f t="shared" si="727"/>
        <v>0</v>
      </c>
      <c r="FC761" s="54">
        <f t="shared" si="747"/>
        <v>0</v>
      </c>
      <c r="FD761" s="34" t="e">
        <f t="shared" si="748"/>
        <v>#DIV/0!</v>
      </c>
      <c r="FE761" s="34" t="e">
        <f t="shared" si="745"/>
        <v>#DIV/0!</v>
      </c>
      <c r="FH761">
        <f t="shared" si="728"/>
        <v>0</v>
      </c>
      <c r="FI761">
        <f t="shared" si="729"/>
        <v>0</v>
      </c>
      <c r="FJ761">
        <f t="shared" si="730"/>
        <v>0</v>
      </c>
    </row>
    <row r="762" spans="2:166" x14ac:dyDescent="0.25">
      <c r="B762" s="15">
        <f>Kurse!B758</f>
        <v>39898</v>
      </c>
      <c r="P762" s="9" t="str">
        <f>IF(ISNUMBER(VLOOKUP($B762,Anteile!$A$2:$BI$10000,12,FALSE)),VLOOKUP($B762,Anteile!$A$2:$BI$10000,12,FALSE),"0")</f>
        <v>0</v>
      </c>
      <c r="AC762" s="9" t="str">
        <f>IF(ISNUMBER(VLOOKUP($B762,Anteile!$A$2:$BI$10000,25,FALSE)),VLOOKUP($B762,Anteile!$A$2:$BI$10000,25,FALSE),"0")</f>
        <v>0</v>
      </c>
      <c r="BE762" s="13">
        <f t="shared" ca="1" si="731"/>
        <v>690.6933767001774</v>
      </c>
      <c r="BG762" s="13">
        <f t="shared" ca="1" si="732"/>
        <v>62.50739207569486</v>
      </c>
      <c r="BS762" s="13">
        <f t="shared" ca="1" si="733"/>
        <v>0</v>
      </c>
      <c r="BT762" s="13">
        <f t="shared" ca="1" si="734"/>
        <v>28.29</v>
      </c>
      <c r="BU762" s="13">
        <f t="shared" ca="1" si="735"/>
        <v>20.084269662921351</v>
      </c>
      <c r="BV762" s="13">
        <f t="shared" ca="1" si="736"/>
        <v>15.996451803666471</v>
      </c>
      <c r="BW762" s="13">
        <f t="shared" ca="1" si="746"/>
        <v>0</v>
      </c>
      <c r="CN762" s="13">
        <f t="shared" ca="1" si="737"/>
        <v>4259.37</v>
      </c>
      <c r="CO762" s="13">
        <f t="shared" ca="1" si="738"/>
        <v>91.44</v>
      </c>
      <c r="CP762" s="13">
        <f t="shared" ca="1" si="739"/>
        <v>362.12970000000001</v>
      </c>
      <c r="CT762" s="34">
        <f t="shared" ca="1" si="740"/>
        <v>0.7139849437527972</v>
      </c>
      <c r="CU762" s="34">
        <f t="shared" ca="1" si="741"/>
        <v>0.72936109117013637</v>
      </c>
      <c r="CV762" s="34">
        <f t="shared" ca="1" si="742"/>
        <v>0.86282843940932197</v>
      </c>
      <c r="DA762" s="33">
        <f t="shared" ca="1" si="743"/>
        <v>1.3528</v>
      </c>
      <c r="DB762" s="13">
        <f t="shared" ca="1" si="744"/>
        <v>934.37</v>
      </c>
      <c r="DE762" s="18">
        <f>IF(ISNUMBER(VLOOKUP(B762,CASH!$B$7:$D$10000,3,FALSE)),VLOOKUP(B762,CASH!$B$7:$D$10000,3,FALSE),0)</f>
        <v>0</v>
      </c>
      <c r="DS762" s="18">
        <f t="shared" ca="1" si="749"/>
        <v>0</v>
      </c>
      <c r="FA762" s="54">
        <f t="shared" si="726"/>
        <v>0</v>
      </c>
      <c r="FB762" s="54">
        <f t="shared" si="727"/>
        <v>0</v>
      </c>
      <c r="FC762" s="54">
        <f t="shared" si="747"/>
        <v>0</v>
      </c>
      <c r="FD762" s="34" t="e">
        <f t="shared" si="748"/>
        <v>#DIV/0!</v>
      </c>
      <c r="FE762" s="34" t="e">
        <f t="shared" si="745"/>
        <v>#DIV/0!</v>
      </c>
      <c r="FH762">
        <f t="shared" si="728"/>
        <v>0</v>
      </c>
      <c r="FI762">
        <f t="shared" si="729"/>
        <v>0</v>
      </c>
      <c r="FJ762">
        <f t="shared" si="730"/>
        <v>0</v>
      </c>
    </row>
    <row r="763" spans="2:166" x14ac:dyDescent="0.25">
      <c r="B763" s="15">
        <f>Kurse!B759</f>
        <v>39897</v>
      </c>
      <c r="P763" s="9" t="str">
        <f>IF(ISNUMBER(VLOOKUP($B763,Anteile!$A$2:$BI$10000,12,FALSE)),VLOOKUP($B763,Anteile!$A$2:$BI$10000,12,FALSE),"0")</f>
        <v>0</v>
      </c>
      <c r="AC763" s="9" t="str">
        <f>IF(ISNUMBER(VLOOKUP($B763,Anteile!$A$2:$BI$10000,25,FALSE)),VLOOKUP($B763,Anteile!$A$2:$BI$10000,25,FALSE),"0")</f>
        <v>0</v>
      </c>
      <c r="BE763" s="13">
        <f t="shared" ca="1" si="731"/>
        <v>689.12050677666468</v>
      </c>
      <c r="BG763" s="13">
        <f t="shared" ca="1" si="732"/>
        <v>61.940188568061288</v>
      </c>
      <c r="BS763" s="13">
        <f t="shared" ca="1" si="733"/>
        <v>0</v>
      </c>
      <c r="BT763" s="13">
        <f t="shared" ca="1" si="734"/>
        <v>28.24</v>
      </c>
      <c r="BU763" s="13">
        <f t="shared" ca="1" si="735"/>
        <v>19.910135533294049</v>
      </c>
      <c r="BV763" s="13">
        <f t="shared" ca="1" si="736"/>
        <v>15.615792575132588</v>
      </c>
      <c r="BW763" s="13">
        <f t="shared" ca="1" si="746"/>
        <v>0</v>
      </c>
      <c r="CN763" s="13">
        <f t="shared" ca="1" si="737"/>
        <v>4223.29</v>
      </c>
      <c r="CO763" s="13">
        <f t="shared" ca="1" si="738"/>
        <v>91.23</v>
      </c>
      <c r="CP763" s="13">
        <f t="shared" ca="1" si="739"/>
        <v>362.97</v>
      </c>
      <c r="CT763" s="34">
        <f t="shared" ca="1" si="740"/>
        <v>0.70793696558452335</v>
      </c>
      <c r="CU763" s="34">
        <f t="shared" ca="1" si="741"/>
        <v>0.72768604929408953</v>
      </c>
      <c r="CV763" s="34">
        <f t="shared" ca="1" si="742"/>
        <v>0.86483058045888428</v>
      </c>
      <c r="DA763" s="33">
        <f t="shared" ca="1" si="743"/>
        <v>1.3575999999999999</v>
      </c>
      <c r="DB763" s="13">
        <f t="shared" ca="1" si="744"/>
        <v>935.55</v>
      </c>
      <c r="DE763" s="18">
        <f>IF(ISNUMBER(VLOOKUP(B763,CASH!$B$7:$D$10000,3,FALSE)),VLOOKUP(B763,CASH!$B$7:$D$10000,3,FALSE),0)</f>
        <v>0</v>
      </c>
      <c r="DS763" s="18">
        <f t="shared" ca="1" si="749"/>
        <v>0</v>
      </c>
      <c r="FA763" s="54">
        <f t="shared" si="726"/>
        <v>0</v>
      </c>
      <c r="FB763" s="54">
        <f t="shared" si="727"/>
        <v>0</v>
      </c>
      <c r="FC763" s="54">
        <f t="shared" si="747"/>
        <v>0</v>
      </c>
      <c r="FD763" s="34" t="e">
        <f t="shared" si="748"/>
        <v>#DIV/0!</v>
      </c>
      <c r="FE763" s="34" t="e">
        <f t="shared" si="745"/>
        <v>#DIV/0!</v>
      </c>
      <c r="FH763">
        <f t="shared" si="728"/>
        <v>0</v>
      </c>
      <c r="FI763">
        <f t="shared" si="729"/>
        <v>0</v>
      </c>
      <c r="FJ763">
        <f t="shared" si="730"/>
        <v>0</v>
      </c>
    </row>
    <row r="764" spans="2:166" x14ac:dyDescent="0.25">
      <c r="B764" s="15">
        <f>Kurse!B760</f>
        <v>39896</v>
      </c>
      <c r="P764" s="9" t="str">
        <f>IF(ISNUMBER(VLOOKUP($B764,Anteile!$A$2:$BI$10000,12,FALSE)),VLOOKUP($B764,Anteile!$A$2:$BI$10000,12,FALSE),"0")</f>
        <v>0</v>
      </c>
      <c r="AC764" s="9" t="str">
        <f>IF(ISNUMBER(VLOOKUP($B764,Anteile!$A$2:$BI$10000,25,FALSE)),VLOOKUP($B764,Anteile!$A$2:$BI$10000,25,FALSE),"0")</f>
        <v>0</v>
      </c>
      <c r="BE764" s="13">
        <f t="shared" ca="1" si="731"/>
        <v>689.53773094902431</v>
      </c>
      <c r="BG764" s="13">
        <f t="shared" ca="1" si="732"/>
        <v>62.98137567707947</v>
      </c>
      <c r="BS764" s="13">
        <f t="shared" ca="1" si="733"/>
        <v>0</v>
      </c>
      <c r="BT764" s="13">
        <f t="shared" ca="1" si="734"/>
        <v>28.14</v>
      </c>
      <c r="BU764" s="13">
        <f t="shared" ca="1" si="735"/>
        <v>19.640869629739559</v>
      </c>
      <c r="BV764" s="13">
        <f t="shared" ca="1" si="736"/>
        <v>15.567262743934112</v>
      </c>
      <c r="BW764" s="13">
        <f t="shared" ca="1" si="746"/>
        <v>0</v>
      </c>
      <c r="CN764" s="13">
        <f t="shared" ca="1" si="737"/>
        <v>4187.3599999999997</v>
      </c>
      <c r="CO764" s="13">
        <f t="shared" ca="1" si="738"/>
        <v>87.8</v>
      </c>
      <c r="CP764" s="13">
        <f t="shared" ca="1" si="739"/>
        <v>362.79309999999998</v>
      </c>
      <c r="CT764" s="34">
        <f t="shared" ca="1" si="740"/>
        <v>0.70191413144965409</v>
      </c>
      <c r="CU764" s="34">
        <f t="shared" ca="1" si="741"/>
        <v>0.70032703198532342</v>
      </c>
      <c r="CV764" s="34">
        <f t="shared" ca="1" si="742"/>
        <v>0.86440908962029372</v>
      </c>
      <c r="DA764" s="33">
        <f t="shared" ca="1" si="743"/>
        <v>1.3476999999999999</v>
      </c>
      <c r="DB764" s="13">
        <f t="shared" ca="1" si="744"/>
        <v>929.29</v>
      </c>
      <c r="DE764" s="18">
        <f>IF(ISNUMBER(VLOOKUP(B764,CASH!$B$7:$D$10000,3,FALSE)),VLOOKUP(B764,CASH!$B$7:$D$10000,3,FALSE),0)</f>
        <v>0</v>
      </c>
      <c r="DS764" s="18">
        <f t="shared" ca="1" si="749"/>
        <v>0</v>
      </c>
      <c r="FA764" s="54">
        <f t="shared" si="726"/>
        <v>0</v>
      </c>
      <c r="FB764" s="54">
        <f t="shared" si="727"/>
        <v>0</v>
      </c>
      <c r="FC764" s="54">
        <f t="shared" si="747"/>
        <v>0</v>
      </c>
      <c r="FD764" s="34" t="e">
        <f t="shared" si="748"/>
        <v>#DIV/0!</v>
      </c>
      <c r="FE764" s="34" t="e">
        <f t="shared" si="745"/>
        <v>#DIV/0!</v>
      </c>
      <c r="FH764">
        <f t="shared" si="728"/>
        <v>0</v>
      </c>
      <c r="FI764">
        <f t="shared" si="729"/>
        <v>0</v>
      </c>
      <c r="FJ764">
        <f t="shared" si="730"/>
        <v>0</v>
      </c>
    </row>
    <row r="765" spans="2:166" x14ac:dyDescent="0.25">
      <c r="B765" s="15">
        <f>Kurse!B761</f>
        <v>39895</v>
      </c>
      <c r="P765" s="9" t="str">
        <f>IF(ISNUMBER(VLOOKUP($B765,Anteile!$A$2:$BI$10000,12,FALSE)),VLOOKUP($B765,Anteile!$A$2:$BI$10000,12,FALSE),"0")</f>
        <v>0</v>
      </c>
      <c r="AC765" s="9" t="str">
        <f>IF(ISNUMBER(VLOOKUP($B765,Anteile!$A$2:$BI$10000,25,FALSE)),VLOOKUP($B765,Anteile!$A$2:$BI$10000,25,FALSE),"0")</f>
        <v>0</v>
      </c>
      <c r="BE765" s="13">
        <f t="shared" ca="1" si="731"/>
        <v>691.78786543264289</v>
      </c>
      <c r="BG765" s="13">
        <f t="shared" ca="1" si="732"/>
        <v>62.230057293962098</v>
      </c>
      <c r="BS765" s="13">
        <f t="shared" ca="1" si="733"/>
        <v>0</v>
      </c>
      <c r="BT765" s="13">
        <f t="shared" ca="1" si="734"/>
        <v>28.06</v>
      </c>
      <c r="BU765" s="13">
        <f t="shared" ca="1" si="735"/>
        <v>18.884971353018951</v>
      </c>
      <c r="BV765" s="13">
        <f t="shared" ca="1" si="736"/>
        <v>15.351843690318789</v>
      </c>
      <c r="BW765" s="13">
        <f t="shared" ca="1" si="746"/>
        <v>0</v>
      </c>
      <c r="CN765" s="13">
        <f t="shared" ca="1" si="737"/>
        <v>4176.37</v>
      </c>
      <c r="CO765" s="13">
        <f t="shared" ca="1" si="738"/>
        <v>89.07</v>
      </c>
      <c r="CP765" s="13">
        <f t="shared" ca="1" si="739"/>
        <v>363.85039999999998</v>
      </c>
      <c r="CT765" s="34">
        <f t="shared" ca="1" si="740"/>
        <v>0.70007191193553742</v>
      </c>
      <c r="CU765" s="34">
        <f t="shared" ca="1" si="741"/>
        <v>0.71045704714046409</v>
      </c>
      <c r="CV765" s="34">
        <f t="shared" ca="1" si="742"/>
        <v>0.86692826578559434</v>
      </c>
      <c r="DA765" s="33">
        <f t="shared" ca="1" si="743"/>
        <v>1.3613999999999999</v>
      </c>
      <c r="DB765" s="13">
        <f t="shared" ca="1" si="744"/>
        <v>941.8</v>
      </c>
      <c r="DE765" s="18">
        <f>IF(ISNUMBER(VLOOKUP(B765,CASH!$B$7:$D$10000,3,FALSE)),VLOOKUP(B765,CASH!$B$7:$D$10000,3,FALSE),0)</f>
        <v>0</v>
      </c>
      <c r="DS765" s="18">
        <f t="shared" ca="1" si="749"/>
        <v>0</v>
      </c>
      <c r="FA765" s="54">
        <f t="shared" si="726"/>
        <v>0</v>
      </c>
      <c r="FB765" s="54">
        <f t="shared" si="727"/>
        <v>0</v>
      </c>
      <c r="FC765" s="54">
        <f t="shared" si="747"/>
        <v>0</v>
      </c>
      <c r="FD765" s="34" t="e">
        <f t="shared" si="748"/>
        <v>#DIV/0!</v>
      </c>
      <c r="FE765" s="34" t="e">
        <f t="shared" si="745"/>
        <v>#DIV/0!</v>
      </c>
      <c r="FH765">
        <f t="shared" si="728"/>
        <v>0</v>
      </c>
      <c r="FI765">
        <f t="shared" si="729"/>
        <v>0</v>
      </c>
      <c r="FJ765">
        <f t="shared" si="730"/>
        <v>0</v>
      </c>
    </row>
    <row r="766" spans="2:166" x14ac:dyDescent="0.25">
      <c r="B766" s="15">
        <f>Kurse!B762</f>
        <v>39892</v>
      </c>
      <c r="P766" s="9" t="str">
        <f>IF(ISNUMBER(VLOOKUP($B766,Anteile!$A$2:$BI$10000,12,FALSE)),VLOOKUP($B766,Anteile!$A$2:$BI$10000,12,FALSE),"0")</f>
        <v>0</v>
      </c>
      <c r="AC766" s="9" t="str">
        <f>IF(ISNUMBER(VLOOKUP($B766,Anteile!$A$2:$BI$10000,25,FALSE)),VLOOKUP($B766,Anteile!$A$2:$BI$10000,25,FALSE),"0")</f>
        <v>0</v>
      </c>
      <c r="BE766" s="13">
        <f t="shared" ca="1" si="731"/>
        <v>700.23565800132553</v>
      </c>
      <c r="BG766" s="13">
        <f t="shared" ca="1" si="732"/>
        <v>62.0516974740408</v>
      </c>
      <c r="BS766" s="13">
        <f t="shared" ca="1" si="733"/>
        <v>0</v>
      </c>
      <c r="BT766" s="13">
        <f t="shared" ca="1" si="734"/>
        <v>27.25</v>
      </c>
      <c r="BU766" s="13">
        <f t="shared" ca="1" si="735"/>
        <v>18.373471927384525</v>
      </c>
      <c r="BV766" s="13">
        <f t="shared" ca="1" si="736"/>
        <v>14.691803520141393</v>
      </c>
      <c r="BW766" s="13">
        <f t="shared" ca="1" si="746"/>
        <v>0</v>
      </c>
      <c r="CN766" s="13">
        <f t="shared" ca="1" si="737"/>
        <v>4068.74</v>
      </c>
      <c r="CO766" s="13">
        <f t="shared" ca="1" si="738"/>
        <v>86.12</v>
      </c>
      <c r="CP766" s="13">
        <f t="shared" ca="1" si="739"/>
        <v>364.24939999999998</v>
      </c>
      <c r="CT766" s="34">
        <f t="shared" ca="1" si="740"/>
        <v>0.68203022983322792</v>
      </c>
      <c r="CU766" s="34">
        <f t="shared" ca="1" si="741"/>
        <v>0.68692669697694819</v>
      </c>
      <c r="CV766" s="34">
        <f t="shared" ca="1" si="742"/>
        <v>0.86787894325646819</v>
      </c>
      <c r="DA766" s="33">
        <f t="shared" ca="1" si="743"/>
        <v>1.3579000000000001</v>
      </c>
      <c r="DB766" s="13">
        <f t="shared" ca="1" si="744"/>
        <v>950.85</v>
      </c>
      <c r="DE766" s="18">
        <f>IF(ISNUMBER(VLOOKUP(B766,CASH!$B$7:$D$10000,3,FALSE)),VLOOKUP(B766,CASH!$B$7:$D$10000,3,FALSE),0)</f>
        <v>0</v>
      </c>
      <c r="DS766" s="18">
        <f t="shared" ca="1" si="749"/>
        <v>0</v>
      </c>
      <c r="FA766" s="54">
        <f t="shared" si="726"/>
        <v>0</v>
      </c>
      <c r="FB766" s="54">
        <f t="shared" si="727"/>
        <v>0</v>
      </c>
      <c r="FC766" s="54">
        <f t="shared" si="747"/>
        <v>0</v>
      </c>
      <c r="FD766" s="34" t="e">
        <f t="shared" si="748"/>
        <v>#DIV/0!</v>
      </c>
      <c r="FE766" s="34" t="e">
        <f t="shared" si="745"/>
        <v>#DIV/0!</v>
      </c>
      <c r="FH766">
        <f t="shared" si="728"/>
        <v>0</v>
      </c>
      <c r="FI766">
        <f t="shared" si="729"/>
        <v>0</v>
      </c>
      <c r="FJ766">
        <f t="shared" si="730"/>
        <v>0</v>
      </c>
    </row>
    <row r="767" spans="2:166" x14ac:dyDescent="0.25">
      <c r="B767" s="15">
        <f>Kurse!B763</f>
        <v>39891</v>
      </c>
      <c r="P767" s="9" t="str">
        <f>IF(ISNUMBER(VLOOKUP($B767,Anteile!$A$2:$BI$10000,12,FALSE)),VLOOKUP($B767,Anteile!$A$2:$BI$10000,12,FALSE),"0")</f>
        <v>0</v>
      </c>
      <c r="AC767" s="9" t="str">
        <f>IF(ISNUMBER(VLOOKUP($B767,Anteile!$A$2:$BI$10000,25,FALSE)),VLOOKUP($B767,Anteile!$A$2:$BI$10000,25,FALSE),"0")</f>
        <v>0</v>
      </c>
      <c r="BE767" s="13">
        <f t="shared" ca="1" si="731"/>
        <v>697.52580338189</v>
      </c>
      <c r="BG767" s="13">
        <f t="shared" ca="1" si="732"/>
        <v>61.810994802723073</v>
      </c>
      <c r="BS767" s="13">
        <f t="shared" ca="1" si="733"/>
        <v>0</v>
      </c>
      <c r="BT767" s="13">
        <f t="shared" ca="1" si="734"/>
        <v>27.14</v>
      </c>
      <c r="BU767" s="13">
        <f t="shared" ca="1" si="735"/>
        <v>18.373471927384525</v>
      </c>
      <c r="BV767" s="13">
        <f t="shared" ca="1" si="736"/>
        <v>14.720737866920429</v>
      </c>
      <c r="BW767" s="13">
        <f t="shared" ca="1" si="746"/>
        <v>0</v>
      </c>
      <c r="CN767" s="13">
        <f t="shared" ca="1" si="737"/>
        <v>4043.46</v>
      </c>
      <c r="CO767" s="13">
        <f t="shared" ca="1" si="738"/>
        <v>86.84</v>
      </c>
      <c r="CP767" s="13">
        <f t="shared" ca="1" si="739"/>
        <v>364.29700000000003</v>
      </c>
      <c r="CT767" s="34">
        <f t="shared" ca="1" si="740"/>
        <v>0.6777926220700915</v>
      </c>
      <c r="CU767" s="34">
        <f t="shared" ca="1" si="741"/>
        <v>0.69266969769482334</v>
      </c>
      <c r="CV767" s="34">
        <f t="shared" ca="1" si="742"/>
        <v>0.86799235741088843</v>
      </c>
      <c r="DA767" s="33">
        <f t="shared" ca="1" si="743"/>
        <v>1.3661000000000001</v>
      </c>
      <c r="DB767" s="13">
        <f t="shared" ca="1" si="744"/>
        <v>952.89</v>
      </c>
      <c r="DE767" s="18">
        <f>IF(ISNUMBER(VLOOKUP(B767,CASH!$B$7:$D$10000,3,FALSE)),VLOOKUP(B767,CASH!$B$7:$D$10000,3,FALSE),0)</f>
        <v>0</v>
      </c>
      <c r="DS767" s="18">
        <f t="shared" ca="1" si="749"/>
        <v>0</v>
      </c>
      <c r="FA767" s="54">
        <f t="shared" si="726"/>
        <v>0</v>
      </c>
      <c r="FB767" s="54">
        <f t="shared" si="727"/>
        <v>0</v>
      </c>
      <c r="FC767" s="54">
        <f t="shared" si="747"/>
        <v>0</v>
      </c>
      <c r="FD767" s="34" t="e">
        <f t="shared" si="748"/>
        <v>#DIV/0!</v>
      </c>
      <c r="FE767" s="34" t="e">
        <f t="shared" si="745"/>
        <v>#DIV/0!</v>
      </c>
      <c r="FH767">
        <f t="shared" si="728"/>
        <v>0</v>
      </c>
      <c r="FI767">
        <f t="shared" si="729"/>
        <v>0</v>
      </c>
      <c r="FJ767">
        <f t="shared" si="730"/>
        <v>0</v>
      </c>
    </row>
    <row r="768" spans="2:166" x14ac:dyDescent="0.25">
      <c r="B768" s="15">
        <f>Kurse!B764</f>
        <v>39890</v>
      </c>
      <c r="P768" s="9" t="str">
        <f>IF(ISNUMBER(VLOOKUP($B768,Anteile!$A$2:$BI$10000,12,FALSE)),VLOOKUP($B768,Anteile!$A$2:$BI$10000,12,FALSE),"0")</f>
        <v>0</v>
      </c>
      <c r="AC768" s="9" t="str">
        <f>IF(ISNUMBER(VLOOKUP($B768,Anteile!$A$2:$BI$10000,25,FALSE)),VLOOKUP($B768,Anteile!$A$2:$BI$10000,25,FALSE),"0")</f>
        <v>0</v>
      </c>
      <c r="BE768" s="13">
        <f t="shared" ca="1" si="731"/>
        <v>693.83668323073493</v>
      </c>
      <c r="BG768" s="13">
        <f t="shared" ca="1" si="732"/>
        <v>61.96692130831417</v>
      </c>
      <c r="BS768" s="13">
        <f t="shared" ca="1" si="733"/>
        <v>0</v>
      </c>
      <c r="BT768" s="13">
        <f t="shared" ca="1" si="734"/>
        <v>26.96</v>
      </c>
      <c r="BU768" s="13">
        <f t="shared" ca="1" si="735"/>
        <v>18.423199584662168</v>
      </c>
      <c r="BV768" s="13">
        <f t="shared" ca="1" si="736"/>
        <v>14.5516576429578</v>
      </c>
      <c r="BW768" s="13">
        <f t="shared" ca="1" si="746"/>
        <v>0</v>
      </c>
      <c r="CN768" s="13">
        <f t="shared" ca="1" si="737"/>
        <v>3996.32</v>
      </c>
      <c r="CO768" s="13">
        <f t="shared" ca="1" si="738"/>
        <v>86.62</v>
      </c>
      <c r="CP768" s="13">
        <f t="shared" ca="1" si="739"/>
        <v>362.1225</v>
      </c>
      <c r="CT768" s="34">
        <f t="shared" ca="1" si="740"/>
        <v>0.66989069050544536</v>
      </c>
      <c r="CU768" s="34">
        <f t="shared" ca="1" si="741"/>
        <v>0.69091489191991706</v>
      </c>
      <c r="CV768" s="34">
        <f t="shared" ca="1" si="742"/>
        <v>0.86281128432714083</v>
      </c>
      <c r="DA768" s="33">
        <f t="shared" ca="1" si="743"/>
        <v>1.3483000000000001</v>
      </c>
      <c r="DB768" s="13">
        <f t="shared" ca="1" si="744"/>
        <v>935.5</v>
      </c>
      <c r="DE768" s="18">
        <f>IF(ISNUMBER(VLOOKUP(B768,CASH!$B$7:$D$10000,3,FALSE)),VLOOKUP(B768,CASH!$B$7:$D$10000,3,FALSE),0)</f>
        <v>0</v>
      </c>
      <c r="DS768" s="18">
        <f t="shared" ca="1" si="749"/>
        <v>0</v>
      </c>
      <c r="FA768" s="54">
        <f t="shared" si="726"/>
        <v>0</v>
      </c>
      <c r="FB768" s="54">
        <f t="shared" si="727"/>
        <v>0</v>
      </c>
      <c r="FC768" s="54">
        <f t="shared" si="747"/>
        <v>0</v>
      </c>
      <c r="FD768" s="34" t="e">
        <f t="shared" si="748"/>
        <v>#DIV/0!</v>
      </c>
      <c r="FE768" s="34" t="e">
        <f t="shared" si="745"/>
        <v>#DIV/0!</v>
      </c>
      <c r="FH768">
        <f t="shared" si="728"/>
        <v>0</v>
      </c>
      <c r="FI768">
        <f t="shared" si="729"/>
        <v>0</v>
      </c>
      <c r="FJ768">
        <f t="shared" si="730"/>
        <v>0</v>
      </c>
    </row>
    <row r="769" spans="2:166" x14ac:dyDescent="0.25">
      <c r="B769" s="15">
        <f>Kurse!B765</f>
        <v>39889</v>
      </c>
      <c r="P769" s="9" t="str">
        <f>IF(ISNUMBER(VLOOKUP($B769,Anteile!$A$2:$BI$10000,12,FALSE)),VLOOKUP($B769,Anteile!$A$2:$BI$10000,12,FALSE),"0")</f>
        <v>0</v>
      </c>
      <c r="AC769" s="9" t="str">
        <f>IF(ISNUMBER(VLOOKUP($B769,Anteile!$A$2:$BI$10000,25,FALSE)),VLOOKUP($B769,Anteile!$A$2:$BI$10000,25,FALSE),"0")</f>
        <v>0</v>
      </c>
      <c r="BE769" s="13">
        <f t="shared" ca="1" si="731"/>
        <v>701.18161589810484</v>
      </c>
      <c r="BG769" s="13">
        <f t="shared" ca="1" si="732"/>
        <v>63.584746412951745</v>
      </c>
      <c r="BS769" s="13">
        <f t="shared" ca="1" si="733"/>
        <v>0</v>
      </c>
      <c r="BT769" s="13">
        <f t="shared" ca="1" si="734"/>
        <v>27.15</v>
      </c>
      <c r="BU769" s="13">
        <f t="shared" ca="1" si="735"/>
        <v>18.698687945983277</v>
      </c>
      <c r="BV769" s="13">
        <f t="shared" ca="1" si="736"/>
        <v>15.00038364152536</v>
      </c>
      <c r="BW769" s="13">
        <f t="shared" ca="1" si="746"/>
        <v>0</v>
      </c>
      <c r="CN769" s="13">
        <f t="shared" ca="1" si="737"/>
        <v>3987.77</v>
      </c>
      <c r="CO769" s="13">
        <f t="shared" ca="1" si="738"/>
        <v>86.37</v>
      </c>
      <c r="CP769" s="13">
        <f t="shared" ca="1" si="739"/>
        <v>363.85840000000002</v>
      </c>
      <c r="CT769" s="34">
        <f t="shared" ca="1" si="740"/>
        <v>0.66845748060137822</v>
      </c>
      <c r="CU769" s="34">
        <f t="shared" ca="1" si="741"/>
        <v>0.68892079444843268</v>
      </c>
      <c r="CV769" s="34">
        <f t="shared" ca="1" si="742"/>
        <v>0.86694732698801802</v>
      </c>
      <c r="DA769" s="33">
        <f t="shared" ca="1" si="743"/>
        <v>1.3032999999999999</v>
      </c>
      <c r="DB769" s="13">
        <f t="shared" ca="1" si="744"/>
        <v>913.85</v>
      </c>
      <c r="DE769" s="18">
        <f>IF(ISNUMBER(VLOOKUP(B769,CASH!$B$7:$D$10000,3,FALSE)),VLOOKUP(B769,CASH!$B$7:$D$10000,3,FALSE),0)</f>
        <v>0</v>
      </c>
      <c r="DS769" s="18">
        <f t="shared" ca="1" si="749"/>
        <v>0</v>
      </c>
      <c r="FA769" s="54">
        <f t="shared" si="726"/>
        <v>0</v>
      </c>
      <c r="FB769" s="54">
        <f t="shared" si="727"/>
        <v>0</v>
      </c>
      <c r="FC769" s="54">
        <f t="shared" si="747"/>
        <v>0</v>
      </c>
      <c r="FD769" s="34" t="e">
        <f t="shared" si="748"/>
        <v>#DIV/0!</v>
      </c>
      <c r="FE769" s="34" t="e">
        <f t="shared" si="745"/>
        <v>#DIV/0!</v>
      </c>
      <c r="FH769">
        <f t="shared" si="728"/>
        <v>0</v>
      </c>
      <c r="FI769">
        <f t="shared" si="729"/>
        <v>0</v>
      </c>
      <c r="FJ769">
        <f t="shared" si="730"/>
        <v>0</v>
      </c>
    </row>
    <row r="770" spans="2:166" x14ac:dyDescent="0.25">
      <c r="B770" s="15">
        <f>Kurse!B766</f>
        <v>39888</v>
      </c>
      <c r="P770" s="9" t="str">
        <f>IF(ISNUMBER(VLOOKUP($B770,Anteile!$A$2:$BI$10000,12,FALSE)),VLOOKUP($B770,Anteile!$A$2:$BI$10000,12,FALSE),"0")</f>
        <v>0</v>
      </c>
      <c r="AC770" s="9" t="str">
        <f>IF(ISNUMBER(VLOOKUP($B770,Anteile!$A$2:$BI$10000,25,FALSE)),VLOOKUP($B770,Anteile!$A$2:$BI$10000,25,FALSE),"0")</f>
        <v>0</v>
      </c>
      <c r="BE770" s="13">
        <f t="shared" ca="1" si="731"/>
        <v>711.49992292276852</v>
      </c>
      <c r="BG770" s="13">
        <f t="shared" ca="1" si="732"/>
        <v>63.943271157700003</v>
      </c>
      <c r="BS770" s="13">
        <f t="shared" ca="1" si="733"/>
        <v>0</v>
      </c>
      <c r="BT770" s="13">
        <f t="shared" ca="1" si="734"/>
        <v>27.33</v>
      </c>
      <c r="BU770" s="13">
        <f t="shared" ca="1" si="735"/>
        <v>18.444581470633572</v>
      </c>
      <c r="BV770" s="13">
        <f t="shared" ca="1" si="736"/>
        <v>15.006936950824723</v>
      </c>
      <c r="BW770" s="13">
        <f t="shared" ca="1" si="746"/>
        <v>0</v>
      </c>
      <c r="CN770" s="13">
        <f t="shared" ca="1" si="737"/>
        <v>4044.54</v>
      </c>
      <c r="CO770" s="13">
        <f t="shared" ca="1" si="738"/>
        <v>85.6</v>
      </c>
      <c r="CP770" s="13">
        <f t="shared" ca="1" si="739"/>
        <v>363.42910000000001</v>
      </c>
      <c r="CT770" s="34">
        <f t="shared" ca="1" si="740"/>
        <v>0.67797365911060525</v>
      </c>
      <c r="CU770" s="34">
        <f t="shared" ca="1" si="741"/>
        <v>0.68277897423626055</v>
      </c>
      <c r="CV770" s="34">
        <f t="shared" ca="1" si="742"/>
        <v>0.86592445521296491</v>
      </c>
      <c r="DA770" s="33">
        <f t="shared" ca="1" si="743"/>
        <v>1.2974000000000001</v>
      </c>
      <c r="DB770" s="13">
        <f t="shared" ca="1" si="744"/>
        <v>923.1</v>
      </c>
      <c r="DE770" s="18">
        <f>IF(ISNUMBER(VLOOKUP(B770,CASH!$B$7:$D$10000,3,FALSE)),VLOOKUP(B770,CASH!$B$7:$D$10000,3,FALSE),0)</f>
        <v>0</v>
      </c>
      <c r="DS770" s="18">
        <f t="shared" ca="1" si="749"/>
        <v>0</v>
      </c>
      <c r="FA770" s="54">
        <f t="shared" si="726"/>
        <v>0</v>
      </c>
      <c r="FB770" s="54">
        <f t="shared" si="727"/>
        <v>0</v>
      </c>
      <c r="FC770" s="54">
        <f t="shared" si="747"/>
        <v>0</v>
      </c>
      <c r="FD770" s="34" t="e">
        <f t="shared" si="748"/>
        <v>#DIV/0!</v>
      </c>
      <c r="FE770" s="34" t="e">
        <f t="shared" si="745"/>
        <v>#DIV/0!</v>
      </c>
      <c r="FH770">
        <f t="shared" si="728"/>
        <v>0</v>
      </c>
      <c r="FI770">
        <f t="shared" si="729"/>
        <v>0</v>
      </c>
      <c r="FJ770">
        <f t="shared" si="730"/>
        <v>0</v>
      </c>
    </row>
    <row r="771" spans="2:166" x14ac:dyDescent="0.25">
      <c r="B771" s="15">
        <f>Kurse!B767</f>
        <v>39885</v>
      </c>
      <c r="P771" s="9" t="str">
        <f>IF(ISNUMBER(VLOOKUP($B771,Anteile!$A$2:$BI$10000,12,FALSE)),VLOOKUP($B771,Anteile!$A$2:$BI$10000,12,FALSE),"0")</f>
        <v>0</v>
      </c>
      <c r="AC771" s="9" t="str">
        <f>IF(ISNUMBER(VLOOKUP($B771,Anteile!$A$2:$BI$10000,25,FALSE)),VLOOKUP($B771,Anteile!$A$2:$BI$10000,25,FALSE),"0")</f>
        <v>0</v>
      </c>
      <c r="BE771" s="13">
        <f t="shared" ca="1" si="731"/>
        <v>718.84427941517754</v>
      </c>
      <c r="BG771" s="13">
        <f t="shared" ca="1" si="732"/>
        <v>0</v>
      </c>
      <c r="BS771" s="13">
        <f t="shared" ca="1" si="733"/>
        <v>0</v>
      </c>
      <c r="BT771" s="13">
        <f t="shared" ca="1" si="734"/>
        <v>26.59</v>
      </c>
      <c r="BU771" s="13">
        <f t="shared" ca="1" si="735"/>
        <v>17.799953585518683</v>
      </c>
      <c r="BV771" s="13">
        <f t="shared" ca="1" si="736"/>
        <v>14.736597818519378</v>
      </c>
      <c r="BW771" s="13">
        <f t="shared" ca="1" si="746"/>
        <v>0</v>
      </c>
      <c r="CN771" s="13">
        <f t="shared" ca="1" si="737"/>
        <v>3953.6</v>
      </c>
      <c r="CO771" s="13">
        <f t="shared" ca="1" si="738"/>
        <v>84.79</v>
      </c>
      <c r="CP771" s="13">
        <f t="shared" ca="1" si="739"/>
        <v>361.82889999999998</v>
      </c>
      <c r="CT771" s="34">
        <f t="shared" ca="1" si="740"/>
        <v>0.6627296697917906</v>
      </c>
      <c r="CU771" s="34">
        <f t="shared" ca="1" si="741"/>
        <v>0.6763180984286512</v>
      </c>
      <c r="CV771" s="34">
        <f t="shared" ca="1" si="742"/>
        <v>0.86211173819819698</v>
      </c>
      <c r="DA771" s="33">
        <f t="shared" ca="1" si="743"/>
        <v>1.2927</v>
      </c>
      <c r="DB771" s="13">
        <f t="shared" ca="1" si="744"/>
        <v>929.25</v>
      </c>
      <c r="DE771" s="18">
        <f>IF(ISNUMBER(VLOOKUP(B771,CASH!$B$7:$D$10000,3,FALSE)),VLOOKUP(B771,CASH!$B$7:$D$10000,3,FALSE),0)</f>
        <v>0</v>
      </c>
      <c r="DS771" s="18">
        <f t="shared" ca="1" si="749"/>
        <v>0</v>
      </c>
      <c r="FA771" s="54">
        <f t="shared" si="726"/>
        <v>0</v>
      </c>
      <c r="FB771" s="54">
        <f t="shared" si="727"/>
        <v>0</v>
      </c>
      <c r="FC771" s="54">
        <f t="shared" si="747"/>
        <v>0</v>
      </c>
      <c r="FD771" s="34" t="e">
        <f t="shared" si="748"/>
        <v>#DIV/0!</v>
      </c>
      <c r="FE771" s="34" t="e">
        <f t="shared" si="745"/>
        <v>#DIV/0!</v>
      </c>
      <c r="FH771">
        <f t="shared" si="728"/>
        <v>0</v>
      </c>
      <c r="FI771">
        <f t="shared" si="729"/>
        <v>0</v>
      </c>
      <c r="FJ771">
        <f t="shared" si="730"/>
        <v>0</v>
      </c>
    </row>
    <row r="772" spans="2:166" x14ac:dyDescent="0.25">
      <c r="B772" s="15">
        <f>Kurse!B768</f>
        <v>39884</v>
      </c>
      <c r="P772" s="9" t="str">
        <f>IF(ISNUMBER(VLOOKUP($B772,Anteile!$A$2:$BI$10000,12,FALSE)),VLOOKUP($B772,Anteile!$A$2:$BI$10000,12,FALSE),"0")</f>
        <v>0</v>
      </c>
      <c r="AC772" s="9" t="str">
        <f>IF(ISNUMBER(VLOOKUP($B772,Anteile!$A$2:$BI$10000,25,FALSE)),VLOOKUP($B772,Anteile!$A$2:$BI$10000,25,FALSE),"0")</f>
        <v>0</v>
      </c>
      <c r="BE772" s="13">
        <f t="shared" ca="1" si="731"/>
        <v>716.35658914728685</v>
      </c>
      <c r="BG772" s="13">
        <f t="shared" ca="1" si="732"/>
        <v>0</v>
      </c>
      <c r="BS772" s="13">
        <f t="shared" ca="1" si="733"/>
        <v>0</v>
      </c>
      <c r="BT772" s="13">
        <f t="shared" ca="1" si="734"/>
        <v>26.4</v>
      </c>
      <c r="BU772" s="13">
        <f t="shared" ca="1" si="735"/>
        <v>18.302325581395348</v>
      </c>
      <c r="BV772" s="13">
        <f t="shared" ca="1" si="736"/>
        <v>14.426356589147286</v>
      </c>
      <c r="BW772" s="13">
        <f t="shared" ca="1" si="746"/>
        <v>0</v>
      </c>
      <c r="CN772" s="13">
        <f t="shared" ca="1" si="737"/>
        <v>3956.22</v>
      </c>
      <c r="CO772" s="13">
        <f t="shared" ca="1" si="738"/>
        <v>85.29</v>
      </c>
      <c r="CP772" s="13">
        <f t="shared" ca="1" si="739"/>
        <v>362.87779999999998</v>
      </c>
      <c r="CT772" s="34">
        <f t="shared" ca="1" si="740"/>
        <v>0.66316885224192579</v>
      </c>
      <c r="CU772" s="34">
        <f t="shared" ca="1" si="741"/>
        <v>0.68030629337162007</v>
      </c>
      <c r="CV772" s="34">
        <f t="shared" ca="1" si="742"/>
        <v>0.86461090010095287</v>
      </c>
      <c r="DA772" s="33">
        <f t="shared" ca="1" si="743"/>
        <v>1.29</v>
      </c>
      <c r="DB772" s="13">
        <f t="shared" ca="1" si="744"/>
        <v>924.1</v>
      </c>
      <c r="DE772" s="18">
        <f>IF(ISNUMBER(VLOOKUP(B772,CASH!$B$7:$D$10000,3,FALSE)),VLOOKUP(B772,CASH!$B$7:$D$10000,3,FALSE),0)</f>
        <v>0</v>
      </c>
      <c r="DS772" s="18">
        <f t="shared" ca="1" si="749"/>
        <v>0</v>
      </c>
      <c r="FA772" s="54">
        <f t="shared" si="726"/>
        <v>0</v>
      </c>
      <c r="FB772" s="54">
        <f t="shared" si="727"/>
        <v>0</v>
      </c>
      <c r="FC772" s="54">
        <f t="shared" si="747"/>
        <v>0</v>
      </c>
      <c r="FD772" s="34" t="e">
        <f t="shared" si="748"/>
        <v>#DIV/0!</v>
      </c>
      <c r="FE772" s="34" t="e">
        <f t="shared" si="745"/>
        <v>#DIV/0!</v>
      </c>
      <c r="FH772">
        <f t="shared" si="728"/>
        <v>0</v>
      </c>
      <c r="FI772">
        <f t="shared" si="729"/>
        <v>0</v>
      </c>
      <c r="FJ772">
        <f t="shared" si="730"/>
        <v>0</v>
      </c>
    </row>
    <row r="773" spans="2:166" x14ac:dyDescent="0.25">
      <c r="B773" s="15">
        <f>Kurse!B769</f>
        <v>39883</v>
      </c>
      <c r="P773" s="9" t="str">
        <f>IF(ISNUMBER(VLOOKUP($B773,Anteile!$A$2:$BI$10000,12,FALSE)),VLOOKUP($B773,Anteile!$A$2:$BI$10000,12,FALSE),"0")</f>
        <v>0</v>
      </c>
      <c r="AC773" s="9" t="str">
        <f>IF(ISNUMBER(VLOOKUP($B773,Anteile!$A$2:$BI$10000,25,FALSE)),VLOOKUP($B773,Anteile!$A$2:$BI$10000,25,FALSE),"0")</f>
        <v>0</v>
      </c>
      <c r="BE773" s="13">
        <f t="shared" ca="1" si="731"/>
        <v>709.30959075288979</v>
      </c>
      <c r="BG773" s="13">
        <f t="shared" ca="1" si="732"/>
        <v>0</v>
      </c>
      <c r="BS773" s="13">
        <f t="shared" ca="1" si="733"/>
        <v>0</v>
      </c>
      <c r="BT773" s="13">
        <f t="shared" ca="1" si="734"/>
        <v>26.22</v>
      </c>
      <c r="BU773" s="13">
        <f t="shared" ca="1" si="735"/>
        <v>17.861605748203687</v>
      </c>
      <c r="BV773" s="13">
        <f t="shared" ca="1" si="736"/>
        <v>14.440799750078099</v>
      </c>
      <c r="BW773" s="13">
        <f t="shared" ca="1" si="746"/>
        <v>0</v>
      </c>
      <c r="CN773" s="13">
        <f t="shared" ca="1" si="737"/>
        <v>3914.1</v>
      </c>
      <c r="CO773" s="13">
        <f t="shared" ca="1" si="738"/>
        <v>83.72</v>
      </c>
      <c r="CP773" s="13">
        <f t="shared" ca="1" si="739"/>
        <v>361.42520000000002</v>
      </c>
      <c r="CT773" s="34">
        <f t="shared" ca="1" si="740"/>
        <v>0.65610840766188983</v>
      </c>
      <c r="CU773" s="34">
        <f t="shared" ca="1" si="741"/>
        <v>0.66778336125069793</v>
      </c>
      <c r="CV773" s="34">
        <f t="shared" ca="1" si="742"/>
        <v>0.86114986227089929</v>
      </c>
      <c r="DA773" s="33">
        <f t="shared" ca="1" si="743"/>
        <v>1.2804</v>
      </c>
      <c r="DB773" s="13">
        <f t="shared" ca="1" si="744"/>
        <v>908.2</v>
      </c>
      <c r="DE773" s="18">
        <f>IF(ISNUMBER(VLOOKUP(B773,CASH!$B$7:$D$10000,3,FALSE)),VLOOKUP(B773,CASH!$B$7:$D$10000,3,FALSE),0)</f>
        <v>0</v>
      </c>
      <c r="DS773" s="18">
        <f t="shared" ca="1" si="749"/>
        <v>0</v>
      </c>
      <c r="FA773" s="54">
        <f t="shared" si="726"/>
        <v>0</v>
      </c>
      <c r="FB773" s="54">
        <f t="shared" si="727"/>
        <v>0</v>
      </c>
      <c r="FC773" s="54">
        <f t="shared" si="747"/>
        <v>0</v>
      </c>
      <c r="FD773" s="34" t="e">
        <f t="shared" si="748"/>
        <v>#DIV/0!</v>
      </c>
      <c r="FE773" s="34" t="e">
        <f t="shared" si="745"/>
        <v>#DIV/0!</v>
      </c>
      <c r="FH773">
        <f t="shared" si="728"/>
        <v>0</v>
      </c>
      <c r="FI773">
        <f t="shared" si="729"/>
        <v>0</v>
      </c>
      <c r="FJ773">
        <f t="shared" si="730"/>
        <v>0</v>
      </c>
    </row>
    <row r="774" spans="2:166" x14ac:dyDescent="0.25">
      <c r="B774" s="15">
        <f>Kurse!B770</f>
        <v>39882</v>
      </c>
      <c r="P774" s="9" t="str">
        <f>IF(ISNUMBER(VLOOKUP($B774,Anteile!$A$2:$BI$10000,12,FALSE)),VLOOKUP($B774,Anteile!$A$2:$BI$10000,12,FALSE),"0")</f>
        <v>0</v>
      </c>
      <c r="AC774" s="9" t="str">
        <f>IF(ISNUMBER(VLOOKUP($B774,Anteile!$A$2:$BI$10000,25,FALSE)),VLOOKUP($B774,Anteile!$A$2:$BI$10000,25,FALSE),"0")</f>
        <v>0</v>
      </c>
      <c r="BE774" s="13">
        <f t="shared" ca="1" si="731"/>
        <v>705.0959421201635</v>
      </c>
      <c r="BG774" s="13">
        <f t="shared" ca="1" si="732"/>
        <v>0</v>
      </c>
      <c r="BS774" s="13">
        <f t="shared" ca="1" si="733"/>
        <v>0</v>
      </c>
      <c r="BT774" s="13">
        <f t="shared" ca="1" si="734"/>
        <v>26.16</v>
      </c>
      <c r="BU774" s="13">
        <f t="shared" ca="1" si="735"/>
        <v>17.87511796162315</v>
      </c>
      <c r="BV774" s="13">
        <f t="shared" ca="1" si="736"/>
        <v>14.257628184963824</v>
      </c>
      <c r="BW774" s="13">
        <f t="shared" ca="1" si="746"/>
        <v>0</v>
      </c>
      <c r="CN774" s="13">
        <f t="shared" ca="1" si="737"/>
        <v>3886.98</v>
      </c>
      <c r="CO774" s="13">
        <f t="shared" ca="1" si="738"/>
        <v>83.84</v>
      </c>
      <c r="CP774" s="13">
        <f t="shared" ca="1" si="739"/>
        <v>362.38040000000001</v>
      </c>
      <c r="CT774" s="34">
        <f t="shared" ca="1" si="740"/>
        <v>0.65156236642232257</v>
      </c>
      <c r="CU774" s="34">
        <f t="shared" ca="1" si="741"/>
        <v>0.66874052803701045</v>
      </c>
      <c r="CV774" s="34">
        <f t="shared" ca="1" si="742"/>
        <v>0.86342576984026953</v>
      </c>
      <c r="DA774" s="33">
        <f t="shared" ca="1" si="743"/>
        <v>1.2716000000000001</v>
      </c>
      <c r="DB774" s="13">
        <f t="shared" ca="1" si="744"/>
        <v>896.6</v>
      </c>
      <c r="DE774" s="18">
        <f>IF(ISNUMBER(VLOOKUP(B774,CASH!$B$7:$D$10000,3,FALSE)),VLOOKUP(B774,CASH!$B$7:$D$10000,3,FALSE),0)</f>
        <v>0</v>
      </c>
      <c r="DS774" s="18">
        <f t="shared" ca="1" si="749"/>
        <v>0</v>
      </c>
      <c r="FA774" s="54">
        <f t="shared" ref="FA774:FA837" si="750">DD774</f>
        <v>0</v>
      </c>
      <c r="FB774" s="54">
        <f t="shared" ref="FB774:FB837" si="751">DE774</f>
        <v>0</v>
      </c>
      <c r="FC774" s="54">
        <f t="shared" si="747"/>
        <v>0</v>
      </c>
      <c r="FD774" s="34" t="e">
        <f t="shared" si="748"/>
        <v>#DIV/0!</v>
      </c>
      <c r="FE774" s="34" t="e">
        <f t="shared" si="745"/>
        <v>#DIV/0!</v>
      </c>
      <c r="FH774">
        <f t="shared" ref="FH774:FH837" si="752">DF774</f>
        <v>0</v>
      </c>
      <c r="FI774">
        <f t="shared" ref="FI774:FI837" si="753">DG774</f>
        <v>0</v>
      </c>
      <c r="FJ774">
        <f t="shared" ref="FJ774:FJ837" si="754">DH774</f>
        <v>0</v>
      </c>
    </row>
    <row r="775" spans="2:166" x14ac:dyDescent="0.25">
      <c r="B775" s="15">
        <f>Kurse!B771</f>
        <v>39881</v>
      </c>
      <c r="P775" s="9" t="str">
        <f>IF(ISNUMBER(VLOOKUP($B775,Anteile!$A$2:$BI$10000,12,FALSE)),VLOOKUP($B775,Anteile!$A$2:$BI$10000,12,FALSE),"0")</f>
        <v>0</v>
      </c>
      <c r="AC775" s="9" t="str">
        <f>IF(ISNUMBER(VLOOKUP($B775,Anteile!$A$2:$BI$10000,25,FALSE)),VLOOKUP($B775,Anteile!$A$2:$BI$10000,25,FALSE),"0")</f>
        <v>0</v>
      </c>
      <c r="BE775" s="13">
        <f t="shared" ca="1" si="731"/>
        <v>729.88824601727822</v>
      </c>
      <c r="BG775" s="13">
        <f t="shared" ca="1" si="732"/>
        <v>0</v>
      </c>
      <c r="BS775" s="13">
        <f t="shared" ca="1" si="733"/>
        <v>0</v>
      </c>
      <c r="BT775" s="13">
        <f t="shared" ca="1" si="734"/>
        <v>24.9</v>
      </c>
      <c r="BU775" s="13">
        <f t="shared" ca="1" si="735"/>
        <v>18.467147499405563</v>
      </c>
      <c r="BV775" s="13">
        <f t="shared" ca="1" si="736"/>
        <v>13.870175160497741</v>
      </c>
      <c r="BW775" s="13">
        <f t="shared" ca="1" si="746"/>
        <v>0</v>
      </c>
      <c r="CN775" s="13">
        <f t="shared" ca="1" si="737"/>
        <v>3692.03</v>
      </c>
      <c r="CO775" s="13">
        <f t="shared" ca="1" si="738"/>
        <v>83.91</v>
      </c>
      <c r="CP775" s="13">
        <f t="shared" ca="1" si="739"/>
        <v>363.02379999999999</v>
      </c>
      <c r="CT775" s="34">
        <f t="shared" ca="1" si="740"/>
        <v>0.61888350434069828</v>
      </c>
      <c r="CU775" s="34">
        <f t="shared" ca="1" si="741"/>
        <v>0.66929887532902599</v>
      </c>
      <c r="CV775" s="34">
        <f t="shared" ca="1" si="742"/>
        <v>0.86495876704518249</v>
      </c>
      <c r="DA775" s="33">
        <f t="shared" ca="1" si="743"/>
        <v>1.2617</v>
      </c>
      <c r="DB775" s="13">
        <f t="shared" ca="1" si="744"/>
        <v>920.9</v>
      </c>
      <c r="DE775" s="18">
        <f>IF(ISNUMBER(VLOOKUP(B775,CASH!$B$7:$D$10000,3,FALSE)),VLOOKUP(B775,CASH!$B$7:$D$10000,3,FALSE),0)</f>
        <v>0</v>
      </c>
      <c r="DS775" s="18">
        <f t="shared" ca="1" si="749"/>
        <v>0</v>
      </c>
      <c r="FA775" s="54">
        <f t="shared" si="750"/>
        <v>0</v>
      </c>
      <c r="FB775" s="54">
        <f t="shared" si="751"/>
        <v>0</v>
      </c>
      <c r="FC775" s="54">
        <f t="shared" si="747"/>
        <v>0</v>
      </c>
      <c r="FD775" s="34" t="e">
        <f t="shared" si="748"/>
        <v>#DIV/0!</v>
      </c>
      <c r="FE775" s="34" t="e">
        <f t="shared" si="745"/>
        <v>#DIV/0!</v>
      </c>
      <c r="FH775">
        <f t="shared" si="752"/>
        <v>0</v>
      </c>
      <c r="FI775">
        <f t="shared" si="753"/>
        <v>0</v>
      </c>
      <c r="FJ775">
        <f t="shared" si="754"/>
        <v>0</v>
      </c>
    </row>
    <row r="776" spans="2:166" x14ac:dyDescent="0.25">
      <c r="B776" s="15">
        <f>Kurse!B772</f>
        <v>39878</v>
      </c>
      <c r="P776" s="9" t="str">
        <f>IF(ISNUMBER(VLOOKUP($B776,Anteile!$A$2:$BI$10000,12,FALSE)),VLOOKUP($B776,Anteile!$A$2:$BI$10000,12,FALSE),"0")</f>
        <v>0</v>
      </c>
      <c r="AC776" s="9" t="str">
        <f>IF(ISNUMBER(VLOOKUP($B776,Anteile!$A$2:$BI$10000,25,FALSE)),VLOOKUP($B776,Anteile!$A$2:$BI$10000,25,FALSE),"0")</f>
        <v>0</v>
      </c>
      <c r="BE776" s="13">
        <f t="shared" ca="1" si="731"/>
        <v>741.86413902053721</v>
      </c>
      <c r="BG776" s="13">
        <f t="shared" ca="1" si="732"/>
        <v>0</v>
      </c>
      <c r="BS776" s="13">
        <f t="shared" ca="1" si="733"/>
        <v>0</v>
      </c>
      <c r="BT776" s="13">
        <f t="shared" ca="1" si="734"/>
        <v>25.15</v>
      </c>
      <c r="BU776" s="13">
        <f t="shared" ca="1" si="735"/>
        <v>18.823064770932067</v>
      </c>
      <c r="BV776" s="13">
        <f t="shared" ca="1" si="736"/>
        <v>13.902053712480253</v>
      </c>
      <c r="BW776" s="13">
        <f t="shared" ca="1" si="746"/>
        <v>0</v>
      </c>
      <c r="CN776" s="13">
        <f t="shared" ca="1" si="737"/>
        <v>3666.41</v>
      </c>
      <c r="CO776" s="13">
        <f t="shared" ca="1" si="738"/>
        <v>83.98</v>
      </c>
      <c r="CP776" s="13">
        <f t="shared" ca="1" si="739"/>
        <v>364.04719999999998</v>
      </c>
      <c r="CT776" s="34">
        <f t="shared" ca="1" si="740"/>
        <v>0.6145889034351778</v>
      </c>
      <c r="CU776" s="34">
        <f t="shared" ca="1" si="741"/>
        <v>0.66985722262104175</v>
      </c>
      <c r="CV776" s="34">
        <f t="shared" ca="1" si="742"/>
        <v>0.86739717136521333</v>
      </c>
      <c r="DA776" s="33">
        <f t="shared" ca="1" si="743"/>
        <v>1.266</v>
      </c>
      <c r="DB776" s="13">
        <f t="shared" ca="1" si="744"/>
        <v>939.2</v>
      </c>
      <c r="DE776" s="18">
        <f>IF(ISNUMBER(VLOOKUP(B776,CASH!$B$7:$D$10000,3,FALSE)),VLOOKUP(B776,CASH!$B$7:$D$10000,3,FALSE),0)</f>
        <v>0</v>
      </c>
      <c r="DS776" s="18">
        <f t="shared" ca="1" si="749"/>
        <v>0</v>
      </c>
      <c r="FA776" s="54">
        <f t="shared" si="750"/>
        <v>0</v>
      </c>
      <c r="FB776" s="54">
        <f t="shared" si="751"/>
        <v>0</v>
      </c>
      <c r="FC776" s="54">
        <f t="shared" si="747"/>
        <v>0</v>
      </c>
      <c r="FD776" s="34" t="e">
        <f t="shared" si="748"/>
        <v>#DIV/0!</v>
      </c>
      <c r="FE776" s="34" t="e">
        <f t="shared" si="745"/>
        <v>#DIV/0!</v>
      </c>
      <c r="FH776">
        <f t="shared" si="752"/>
        <v>0</v>
      </c>
      <c r="FI776">
        <f t="shared" si="753"/>
        <v>0</v>
      </c>
      <c r="FJ776">
        <f t="shared" si="754"/>
        <v>0</v>
      </c>
    </row>
    <row r="777" spans="2:166" x14ac:dyDescent="0.25">
      <c r="B777" s="15">
        <f>Kurse!B773</f>
        <v>39877</v>
      </c>
      <c r="P777" s="9" t="str">
        <f>IF(ISNUMBER(VLOOKUP($B777,Anteile!$A$2:$BI$10000,12,FALSE)),VLOOKUP($B777,Anteile!$A$2:$BI$10000,12,FALSE),"0")</f>
        <v>0</v>
      </c>
      <c r="AC777" s="9" t="str">
        <f>IF(ISNUMBER(VLOOKUP($B777,Anteile!$A$2:$BI$10000,25,FALSE)),VLOOKUP($B777,Anteile!$A$2:$BI$10000,25,FALSE),"0")</f>
        <v>0</v>
      </c>
      <c r="BE777" s="13">
        <f t="shared" ca="1" si="731"/>
        <v>741.58494777963801</v>
      </c>
      <c r="BG777" s="13">
        <f t="shared" ca="1" si="732"/>
        <v>0</v>
      </c>
      <c r="BS777" s="13">
        <f t="shared" ca="1" si="733"/>
        <v>0</v>
      </c>
      <c r="BT777" s="13">
        <f t="shared" ca="1" si="734"/>
        <v>25.47</v>
      </c>
      <c r="BU777" s="13">
        <f t="shared" ca="1" si="735"/>
        <v>18.679741688591246</v>
      </c>
      <c r="BV777" s="13">
        <f t="shared" ca="1" si="736"/>
        <v>14.03173084589014</v>
      </c>
      <c r="BW777" s="13">
        <f t="shared" ca="1" si="746"/>
        <v>0</v>
      </c>
      <c r="CN777" s="13">
        <f t="shared" ca="1" si="737"/>
        <v>3695.49</v>
      </c>
      <c r="CO777" s="13">
        <f t="shared" ca="1" si="738"/>
        <v>84.94</v>
      </c>
      <c r="CP777" s="13">
        <f t="shared" ca="1" si="739"/>
        <v>362.976</v>
      </c>
      <c r="CT777" s="34">
        <f t="shared" ca="1" si="740"/>
        <v>0.61946349337789974</v>
      </c>
      <c r="CU777" s="34">
        <f t="shared" ca="1" si="741"/>
        <v>0.67751455691154183</v>
      </c>
      <c r="CV777" s="34">
        <f t="shared" ca="1" si="742"/>
        <v>0.86484487636070184</v>
      </c>
      <c r="DA777" s="33">
        <f t="shared" ca="1" si="743"/>
        <v>1.2543</v>
      </c>
      <c r="DB777" s="13">
        <f t="shared" ca="1" si="744"/>
        <v>930.17</v>
      </c>
      <c r="DE777" s="18">
        <f>IF(ISNUMBER(VLOOKUP(B777,CASH!$B$7:$D$10000,3,FALSE)),VLOOKUP(B777,CASH!$B$7:$D$10000,3,FALSE),0)</f>
        <v>0</v>
      </c>
      <c r="DS777" s="18">
        <f t="shared" ca="1" si="749"/>
        <v>0</v>
      </c>
      <c r="FA777" s="54">
        <f t="shared" si="750"/>
        <v>0</v>
      </c>
      <c r="FB777" s="54">
        <f t="shared" si="751"/>
        <v>0</v>
      </c>
      <c r="FC777" s="54">
        <f t="shared" si="747"/>
        <v>0</v>
      </c>
      <c r="FD777" s="34" t="e">
        <f t="shared" si="748"/>
        <v>#DIV/0!</v>
      </c>
      <c r="FE777" s="34" t="e">
        <f t="shared" si="745"/>
        <v>#DIV/0!</v>
      </c>
      <c r="FH777">
        <f t="shared" si="752"/>
        <v>0</v>
      </c>
      <c r="FI777">
        <f t="shared" si="753"/>
        <v>0</v>
      </c>
      <c r="FJ777">
        <f t="shared" si="754"/>
        <v>0</v>
      </c>
    </row>
    <row r="778" spans="2:166" x14ac:dyDescent="0.25">
      <c r="B778" s="15">
        <f>Kurse!B774</f>
        <v>39876</v>
      </c>
      <c r="P778" s="9" t="str">
        <f>IF(ISNUMBER(VLOOKUP($B778,Anteile!$A$2:$BI$10000,12,FALSE)),VLOOKUP($B778,Anteile!$A$2:$BI$10000,12,FALSE),"0")</f>
        <v>0</v>
      </c>
      <c r="AC778" s="9" t="str">
        <f>IF(ISNUMBER(VLOOKUP($B778,Anteile!$A$2:$BI$10000,25,FALSE)),VLOOKUP($B778,Anteile!$A$2:$BI$10000,25,FALSE),"0")</f>
        <v>0</v>
      </c>
      <c r="BE778" s="13">
        <f t="shared" ca="1" si="731"/>
        <v>719.38573577139232</v>
      </c>
      <c r="BG778" s="13"/>
      <c r="BS778" s="13">
        <f t="shared" ca="1" si="733"/>
        <v>0</v>
      </c>
      <c r="BT778" s="13">
        <f t="shared" ca="1" si="734"/>
        <v>26.42</v>
      </c>
      <c r="BU778" s="13">
        <f t="shared" ca="1" si="735"/>
        <v>18.586242381065464</v>
      </c>
      <c r="BV778" s="13">
        <f t="shared" ca="1" si="736"/>
        <v>14.082165756352408</v>
      </c>
      <c r="BW778" s="13">
        <f t="shared" ca="1" si="746"/>
        <v>0</v>
      </c>
      <c r="CN778" s="13">
        <f t="shared" ca="1" si="737"/>
        <v>3890.94</v>
      </c>
      <c r="CO778" s="13">
        <f t="shared" ca="1" si="738"/>
        <v>83.45</v>
      </c>
      <c r="CP778" s="13">
        <f t="shared" ca="1" si="739"/>
        <v>363.447</v>
      </c>
      <c r="CT778" s="34">
        <f t="shared" ca="1" si="740"/>
        <v>0.65222616890420626</v>
      </c>
      <c r="CU778" s="34">
        <f t="shared" ca="1" si="741"/>
        <v>0.66562973598149477</v>
      </c>
      <c r="CV778" s="34">
        <f t="shared" ca="1" si="742"/>
        <v>0.86596710465338755</v>
      </c>
      <c r="DA778" s="33">
        <f t="shared" ca="1" si="743"/>
        <v>1.2633000000000001</v>
      </c>
      <c r="DB778" s="13">
        <f t="shared" ca="1" si="744"/>
        <v>908.8</v>
      </c>
      <c r="DE778" s="18">
        <f>IF(ISNUMBER(VLOOKUP(B778,CASH!$B$7:$D$10000,3,FALSE)),VLOOKUP(B778,CASH!$B$7:$D$10000,3,FALSE),0)</f>
        <v>0</v>
      </c>
      <c r="DS778" s="18">
        <f t="shared" si="749"/>
        <v>0</v>
      </c>
      <c r="FA778" s="54">
        <f t="shared" si="750"/>
        <v>0</v>
      </c>
      <c r="FB778" s="54">
        <f t="shared" si="751"/>
        <v>0</v>
      </c>
      <c r="FC778" s="54">
        <f t="shared" si="747"/>
        <v>0</v>
      </c>
      <c r="FD778" s="34" t="e">
        <f t="shared" si="748"/>
        <v>#DIV/0!</v>
      </c>
      <c r="FE778" s="34" t="e">
        <f t="shared" si="745"/>
        <v>#DIV/0!</v>
      </c>
      <c r="FH778">
        <f t="shared" si="752"/>
        <v>0</v>
      </c>
      <c r="FI778">
        <f t="shared" si="753"/>
        <v>0</v>
      </c>
      <c r="FJ778">
        <f t="shared" si="754"/>
        <v>0</v>
      </c>
    </row>
    <row r="779" spans="2:166" x14ac:dyDescent="0.25">
      <c r="B779" s="15">
        <f>Kurse!B775</f>
        <v>39875</v>
      </c>
      <c r="P779" s="9" t="str">
        <f>IF(ISNUMBER(VLOOKUP($B779,Anteile!$A$2:$BI$10000,12,FALSE)),VLOOKUP($B779,Anteile!$A$2:$BI$10000,12,FALSE),"0")</f>
        <v>0</v>
      </c>
      <c r="AC779" s="9" t="str">
        <f>IF(ISNUMBER(VLOOKUP($B779,Anteile!$A$2:$BI$10000,25,FALSE)),VLOOKUP($B779,Anteile!$A$2:$BI$10000,25,FALSE),"0")</f>
        <v>0</v>
      </c>
      <c r="BE779" s="13">
        <f t="shared" ref="BE779:BE842" ca="1" si="755">IF(ISNUMBER(DB779/DA779),DB779/DA779,BE780)</f>
        <v>729.18496048535167</v>
      </c>
      <c r="BG779" s="13"/>
      <c r="BS779" s="13">
        <f t="shared" ca="1" si="733"/>
        <v>0</v>
      </c>
      <c r="BT779" s="13">
        <f t="shared" ca="1" si="734"/>
        <v>25.43</v>
      </c>
      <c r="BU779" s="13">
        <f t="shared" ca="1" si="735"/>
        <v>19.014927756046941</v>
      </c>
      <c r="BV779" s="13">
        <f t="shared" ca="1" si="736"/>
        <v>13.698411431308374</v>
      </c>
      <c r="BW779" s="13">
        <f t="shared" ca="1" si="746"/>
        <v>0</v>
      </c>
      <c r="CN779" s="13">
        <f t="shared" ca="1" si="737"/>
        <v>3690.72</v>
      </c>
      <c r="CO779" s="13">
        <f t="shared" ca="1" si="738"/>
        <v>84.05</v>
      </c>
      <c r="CP779" s="13">
        <f t="shared" ca="1" si="739"/>
        <v>362.72789999999998</v>
      </c>
      <c r="CT779" s="34">
        <f t="shared" ca="1" si="740"/>
        <v>0.61866391311563063</v>
      </c>
      <c r="CU779" s="34">
        <f t="shared" ca="1" si="741"/>
        <v>0.67041556991305729</v>
      </c>
      <c r="CV779" s="34">
        <f t="shared" ca="1" si="742"/>
        <v>0.86425374082054185</v>
      </c>
      <c r="DA779" s="33">
        <f t="shared" ca="1" si="743"/>
        <v>1.2526999999999999</v>
      </c>
      <c r="DB779" s="13">
        <f t="shared" ca="1" si="744"/>
        <v>913.45</v>
      </c>
      <c r="DE779" s="18">
        <f>IF(ISNUMBER(VLOOKUP(B779,CASH!$B$7:$D$10000,3,FALSE)),VLOOKUP(B779,CASH!$B$7:$D$10000,3,FALSE),0)</f>
        <v>0</v>
      </c>
      <c r="DS779" s="18">
        <f t="shared" si="749"/>
        <v>0</v>
      </c>
      <c r="FA779" s="54">
        <f t="shared" si="750"/>
        <v>0</v>
      </c>
      <c r="FB779" s="54">
        <f t="shared" si="751"/>
        <v>0</v>
      </c>
      <c r="FC779" s="54">
        <f t="shared" si="747"/>
        <v>0</v>
      </c>
      <c r="FD779" s="34" t="e">
        <f t="shared" si="748"/>
        <v>#DIV/0!</v>
      </c>
      <c r="FE779" s="34" t="e">
        <f t="shared" si="745"/>
        <v>#DIV/0!</v>
      </c>
      <c r="FH779">
        <f t="shared" si="752"/>
        <v>0</v>
      </c>
      <c r="FI779">
        <f t="shared" si="753"/>
        <v>0</v>
      </c>
      <c r="FJ779">
        <f t="shared" si="754"/>
        <v>0</v>
      </c>
    </row>
    <row r="780" spans="2:166" x14ac:dyDescent="0.25">
      <c r="B780" s="15">
        <f>Kurse!B776</f>
        <v>39874</v>
      </c>
      <c r="P780" s="9" t="str">
        <f>IF(ISNUMBER(VLOOKUP($B780,Anteile!$A$2:$BI$10000,12,FALSE)),VLOOKUP($B780,Anteile!$A$2:$BI$10000,12,FALSE),"0")</f>
        <v>0</v>
      </c>
      <c r="AC780" s="9" t="str">
        <f>IF(ISNUMBER(VLOOKUP($B780,Anteile!$A$2:$BI$10000,25,FALSE)),VLOOKUP($B780,Anteile!$A$2:$BI$10000,25,FALSE),"0")</f>
        <v>0</v>
      </c>
      <c r="BE780" s="13">
        <f t="shared" ca="1" si="755"/>
        <v>737.91895549717378</v>
      </c>
      <c r="BG780" s="13"/>
      <c r="BS780" s="13">
        <f t="shared" ref="BS780:BS843" ca="1" si="756">IF(ISNUMBER(VLOOKUP($B780,INDIRECT("Kurse!"&amp;BS$10),2,FALSE)),VLOOKUP($B780,INDIRECT("Kurse!"&amp;BS$10),2,FALSE)/DA780,BS781)</f>
        <v>0</v>
      </c>
      <c r="BT780" s="13">
        <f t="shared" ref="BT780:BT843" ca="1" si="757">IF(ISNUMBER(VLOOKUP($B780,INDIRECT("Kurse!"&amp;BT$10),2,FALSE)),VLOOKUP($B780,INDIRECT("Kurse!"&amp;BT$10),2,FALSE),BT781)</f>
        <v>25.89</v>
      </c>
      <c r="BU780" s="13">
        <f t="shared" ref="BU780:BU843" ca="1" si="758">IF(ISNUMBER(VLOOKUP($B780,INDIRECT("Kurse!"&amp;BU$10),2,FALSE)),VLOOKUP($B780,INDIRECT("Kurse!"&amp;BU$10),2,FALSE)/DA780,BU781)</f>
        <v>19.60831144017196</v>
      </c>
      <c r="BV780" s="13">
        <f t="shared" ref="BV780:BV843" ca="1" si="759">IF(ISNUMBER(VLOOKUP($B780,INDIRECT("Kurse!"&amp;BV$10),2,FALSE)),VLOOKUP($B780,INDIRECT("Kurse!"&amp;BV$10),2,FALSE)/DA780,BV781)</f>
        <v>13.629488098081364</v>
      </c>
      <c r="BW780" s="13">
        <f t="shared" ca="1" si="746"/>
        <v>0</v>
      </c>
      <c r="CN780" s="13">
        <f t="shared" ref="CN780:CN843" ca="1" si="760">IF(ISNUMBER(VLOOKUP($B780,INDIRECT("Kurse!"&amp;CN$10),5,FALSE)),VLOOKUP($B780,INDIRECT("Kurse!"&amp;CN$10),5,FALSE),CN781)</f>
        <v>3710.07</v>
      </c>
      <c r="CO780" s="13">
        <f t="shared" ref="CO780:CO843" ca="1" si="761">IF(ISNUMBER(VLOOKUP($B780,INDIRECT("Kurse!"&amp;CO$10),2,FALSE)),VLOOKUP($B780,INDIRECT("Kurse!"&amp;CO$10),2,FALSE),CO781)</f>
        <v>86.43</v>
      </c>
      <c r="CP780" s="13">
        <f t="shared" ref="CP780:CP843" ca="1" si="762">IF(ISNUMBER(VLOOKUP($B780,INDIRECT("Kurse!"&amp;CP$10),2,FALSE)),VLOOKUP($B780,INDIRECT("Kurse!"&amp;CP$10),2,FALSE),CP781)</f>
        <v>362.45960000000002</v>
      </c>
      <c r="CT780" s="34">
        <f t="shared" ref="CT780:CT843" ca="1" si="763">CN780/$CT$8</f>
        <v>0.62190749342483531</v>
      </c>
      <c r="CU780" s="34">
        <f t="shared" ref="CU780:CU843" ca="1" si="764">CO780/$CU$8</f>
        <v>0.68939937784158889</v>
      </c>
      <c r="CV780" s="34">
        <f t="shared" ref="CV780:CV843" ca="1" si="765">CP780/$CV$8</f>
        <v>0.86361447574426264</v>
      </c>
      <c r="DA780" s="33">
        <f t="shared" ref="DA780:DA843" ca="1" si="766">IF(ISNUMBER(VLOOKUP($B780,INDIRECT("Kurse!"&amp;DA$10),5,FALSE)),VLOOKUP($B780,INDIRECT("Kurse!"&amp;DA$10),5,FALSE),DA781)</f>
        <v>1.2561</v>
      </c>
      <c r="DB780" s="13">
        <f t="shared" ref="DB780:DB843" ca="1" si="767">IF(ISNUMBER(VLOOKUP($B780,INDIRECT("Kurse!"&amp;DB$10),5,FALSE)),VLOOKUP($B780,INDIRECT("Kurse!"&amp;DB$10),5,FALSE),DB781)</f>
        <v>926.9</v>
      </c>
      <c r="DE780" s="18">
        <f>IF(ISNUMBER(VLOOKUP(B780,CASH!$B$7:$D$10000,3,FALSE)),VLOOKUP(B780,CASH!$B$7:$D$10000,3,FALSE),0)</f>
        <v>0</v>
      </c>
      <c r="DS780" s="18">
        <f t="shared" si="749"/>
        <v>0</v>
      </c>
      <c r="FA780" s="54">
        <f t="shared" si="750"/>
        <v>0</v>
      </c>
      <c r="FB780" s="54">
        <f t="shared" si="751"/>
        <v>0</v>
      </c>
      <c r="FC780" s="54">
        <f t="shared" si="747"/>
        <v>0</v>
      </c>
      <c r="FD780" s="34" t="e">
        <f t="shared" si="748"/>
        <v>#DIV/0!</v>
      </c>
      <c r="FE780" s="34" t="e">
        <f t="shared" ref="FE780:FE843" si="768">IF($FE$9=B780,100%,FE781*(1+FD780))</f>
        <v>#DIV/0!</v>
      </c>
      <c r="FH780">
        <f t="shared" si="752"/>
        <v>0</v>
      </c>
      <c r="FI780">
        <f t="shared" si="753"/>
        <v>0</v>
      </c>
      <c r="FJ780">
        <f t="shared" si="754"/>
        <v>0</v>
      </c>
    </row>
    <row r="781" spans="2:166" x14ac:dyDescent="0.25">
      <c r="B781" s="15">
        <f>Kurse!B777</f>
        <v>39871</v>
      </c>
      <c r="P781" s="9" t="str">
        <f>IF(ISNUMBER(VLOOKUP($B781,Anteile!$A$2:$BI$10000,12,FALSE)),VLOOKUP($B781,Anteile!$A$2:$BI$10000,12,FALSE),"0")</f>
        <v>0</v>
      </c>
      <c r="AC781" s="9" t="str">
        <f>IF(ISNUMBER(VLOOKUP($B781,Anteile!$A$2:$BI$10000,25,FALSE)),VLOOKUP($B781,Anteile!$A$2:$BI$10000,25,FALSE),"0")</f>
        <v>0</v>
      </c>
      <c r="BE781" s="13">
        <f t="shared" ca="1" si="755"/>
        <v>741.55885137267273</v>
      </c>
      <c r="BG781" s="13"/>
      <c r="BS781" s="13">
        <f t="shared" ca="1" si="756"/>
        <v>0</v>
      </c>
      <c r="BT781" s="13">
        <f t="shared" ca="1" si="757"/>
        <v>27.25</v>
      </c>
      <c r="BU781" s="13">
        <f t="shared" ca="1" si="758"/>
        <v>19.146418428526349</v>
      </c>
      <c r="BV781" s="13">
        <f t="shared" ca="1" si="759"/>
        <v>14.19217418744083</v>
      </c>
      <c r="BW781" s="13">
        <f t="shared" ca="1" si="746"/>
        <v>0</v>
      </c>
      <c r="CN781" s="13">
        <f t="shared" ca="1" si="760"/>
        <v>3843.74</v>
      </c>
      <c r="CO781" s="13">
        <f t="shared" ca="1" si="761"/>
        <v>86.61</v>
      </c>
      <c r="CP781" s="13">
        <f t="shared" ca="1" si="762"/>
        <v>361.55599999999998</v>
      </c>
      <c r="CT781" s="34">
        <f t="shared" ca="1" si="763"/>
        <v>0.6443141797261982</v>
      </c>
      <c r="CU781" s="34">
        <f t="shared" ca="1" si="764"/>
        <v>0.69083512802105762</v>
      </c>
      <c r="CV781" s="34">
        <f t="shared" ca="1" si="765"/>
        <v>0.86146151293052409</v>
      </c>
      <c r="DA781" s="33">
        <f t="shared" ca="1" si="766"/>
        <v>1.2676000000000001</v>
      </c>
      <c r="DB781" s="13">
        <f t="shared" ca="1" si="767"/>
        <v>940</v>
      </c>
      <c r="DE781" s="18">
        <f>IF(ISNUMBER(VLOOKUP(B781,CASH!$B$7:$D$10000,3,FALSE)),VLOOKUP(B781,CASH!$B$7:$D$10000,3,FALSE),0)</f>
        <v>0</v>
      </c>
      <c r="DS781" s="18">
        <f t="shared" si="749"/>
        <v>0</v>
      </c>
      <c r="FA781" s="54">
        <f t="shared" si="750"/>
        <v>0</v>
      </c>
      <c r="FB781" s="54">
        <f t="shared" si="751"/>
        <v>0</v>
      </c>
      <c r="FC781" s="54">
        <f t="shared" si="747"/>
        <v>0</v>
      </c>
      <c r="FD781" s="34" t="e">
        <f t="shared" si="748"/>
        <v>#DIV/0!</v>
      </c>
      <c r="FE781" s="34" t="e">
        <f t="shared" si="768"/>
        <v>#DIV/0!</v>
      </c>
      <c r="FH781">
        <f t="shared" si="752"/>
        <v>0</v>
      </c>
      <c r="FI781">
        <f t="shared" si="753"/>
        <v>0</v>
      </c>
      <c r="FJ781">
        <f t="shared" si="754"/>
        <v>0</v>
      </c>
    </row>
    <row r="782" spans="2:166" x14ac:dyDescent="0.25">
      <c r="B782" s="15">
        <f>Kurse!B778</f>
        <v>39870</v>
      </c>
      <c r="P782" s="9" t="str">
        <f>IF(ISNUMBER(VLOOKUP($B782,Anteile!$A$2:$BI$10000,12,FALSE)),VLOOKUP($B782,Anteile!$A$2:$BI$10000,12,FALSE),"0")</f>
        <v>0</v>
      </c>
      <c r="AC782" s="9" t="str">
        <f>IF(ISNUMBER(VLOOKUP($B782,Anteile!$A$2:$BI$10000,25,FALSE)),VLOOKUP($B782,Anteile!$A$2:$BI$10000,25,FALSE),"0")</f>
        <v>0</v>
      </c>
      <c r="BE782" s="13">
        <f t="shared" ca="1" si="755"/>
        <v>742.56390090444347</v>
      </c>
      <c r="BG782" s="13"/>
      <c r="BS782" s="13">
        <f t="shared" ca="1" si="756"/>
        <v>0</v>
      </c>
      <c r="BT782" s="13">
        <f t="shared" ca="1" si="757"/>
        <v>27.74</v>
      </c>
      <c r="BU782" s="13">
        <f t="shared" ca="1" si="758"/>
        <v>19.300039323633502</v>
      </c>
      <c r="BV782" s="13">
        <f t="shared" ca="1" si="759"/>
        <v>14.337396775462052</v>
      </c>
      <c r="BW782" s="13">
        <f t="shared" ca="1" si="746"/>
        <v>0</v>
      </c>
      <c r="CN782" s="13">
        <f t="shared" ca="1" si="760"/>
        <v>3942.62</v>
      </c>
      <c r="CO782" s="13">
        <f t="shared" ca="1" si="761"/>
        <v>85.7</v>
      </c>
      <c r="CP782" s="13">
        <f t="shared" ca="1" si="762"/>
        <v>361.67610000000002</v>
      </c>
      <c r="CT782" s="34">
        <f t="shared" ca="1" si="763"/>
        <v>0.66088912654656751</v>
      </c>
      <c r="CU782" s="34">
        <f t="shared" ca="1" si="764"/>
        <v>0.68357661322485441</v>
      </c>
      <c r="CV782" s="34">
        <f t="shared" ca="1" si="765"/>
        <v>0.86174766923190749</v>
      </c>
      <c r="DA782" s="33">
        <f t="shared" ca="1" si="766"/>
        <v>1.2715000000000001</v>
      </c>
      <c r="DB782" s="13">
        <f t="shared" ca="1" si="767"/>
        <v>944.17</v>
      </c>
      <c r="DE782" s="18">
        <f>IF(ISNUMBER(VLOOKUP(B782,CASH!$B$7:$D$10000,3,FALSE)),VLOOKUP(B782,CASH!$B$7:$D$10000,3,FALSE),0)</f>
        <v>0</v>
      </c>
      <c r="DS782" s="18">
        <f t="shared" si="749"/>
        <v>0</v>
      </c>
      <c r="FA782" s="54">
        <f t="shared" si="750"/>
        <v>0</v>
      </c>
      <c r="FB782" s="54">
        <f t="shared" si="751"/>
        <v>0</v>
      </c>
      <c r="FC782" s="54">
        <f t="shared" si="747"/>
        <v>0</v>
      </c>
      <c r="FD782" s="34" t="e">
        <f t="shared" si="748"/>
        <v>#DIV/0!</v>
      </c>
      <c r="FE782" s="34" t="e">
        <f t="shared" si="768"/>
        <v>#DIV/0!</v>
      </c>
      <c r="FH782">
        <f t="shared" si="752"/>
        <v>0</v>
      </c>
      <c r="FI782">
        <f t="shared" si="753"/>
        <v>0</v>
      </c>
      <c r="FJ782">
        <f t="shared" si="754"/>
        <v>0</v>
      </c>
    </row>
    <row r="783" spans="2:166" x14ac:dyDescent="0.25">
      <c r="B783" s="15">
        <f>Kurse!B779</f>
        <v>39869</v>
      </c>
      <c r="P783" s="9" t="str">
        <f>IF(ISNUMBER(VLOOKUP($B783,Anteile!$A$2:$BI$10000,12,FALSE)),VLOOKUP($B783,Anteile!$A$2:$BI$10000,12,FALSE),"0")</f>
        <v>0</v>
      </c>
      <c r="AC783" s="9" t="str">
        <f>IF(ISNUMBER(VLOOKUP($B783,Anteile!$A$2:$BI$10000,25,FALSE)),VLOOKUP($B783,Anteile!$A$2:$BI$10000,25,FALSE),"0")</f>
        <v>0</v>
      </c>
      <c r="BE783" s="13">
        <f t="shared" ca="1" si="755"/>
        <v>748.70303411413295</v>
      </c>
      <c r="BG783" s="13"/>
      <c r="BS783" s="13">
        <f t="shared" ca="1" si="756"/>
        <v>0</v>
      </c>
      <c r="BT783" s="13">
        <f t="shared" ca="1" si="757"/>
        <v>27.14</v>
      </c>
      <c r="BU783" s="13">
        <f t="shared" ca="1" si="758"/>
        <v>18.990724728816225</v>
      </c>
      <c r="BV783" s="13">
        <f t="shared" ca="1" si="759"/>
        <v>14.313787140386733</v>
      </c>
      <c r="BW783" s="13">
        <f t="shared" ca="1" si="746"/>
        <v>0</v>
      </c>
      <c r="CN783" s="13">
        <f t="shared" ca="1" si="760"/>
        <v>3846.21</v>
      </c>
      <c r="CO783" s="13">
        <f t="shared" ca="1" si="761"/>
        <v>84.85</v>
      </c>
      <c r="CP783" s="13">
        <f t="shared" ca="1" si="762"/>
        <v>361.93310000000002</v>
      </c>
      <c r="CT783" s="34">
        <f t="shared" ca="1" si="763"/>
        <v>0.64472821814292869</v>
      </c>
      <c r="CU783" s="34">
        <f t="shared" ca="1" si="764"/>
        <v>0.67679668182180741</v>
      </c>
      <c r="CV783" s="34">
        <f t="shared" ca="1" si="765"/>
        <v>0.86236001035976362</v>
      </c>
      <c r="DA783" s="33">
        <f t="shared" ca="1" si="766"/>
        <v>1.2722</v>
      </c>
      <c r="DB783" s="13">
        <f t="shared" ca="1" si="767"/>
        <v>952.5</v>
      </c>
      <c r="DE783" s="18">
        <f>IF(ISNUMBER(VLOOKUP(B783,CASH!$B$7:$D$10000,3,FALSE)),VLOOKUP(B783,CASH!$B$7:$D$10000,3,FALSE),0)</f>
        <v>0</v>
      </c>
      <c r="DS783" s="18">
        <f t="shared" si="749"/>
        <v>0</v>
      </c>
      <c r="FA783" s="54">
        <f t="shared" si="750"/>
        <v>0</v>
      </c>
      <c r="FB783" s="54">
        <f t="shared" si="751"/>
        <v>0</v>
      </c>
      <c r="FC783" s="54">
        <f t="shared" si="747"/>
        <v>0</v>
      </c>
      <c r="FD783" s="34" t="e">
        <f t="shared" si="748"/>
        <v>#DIV/0!</v>
      </c>
      <c r="FE783" s="34" t="e">
        <f t="shared" si="768"/>
        <v>#DIV/0!</v>
      </c>
      <c r="FH783">
        <f t="shared" si="752"/>
        <v>0</v>
      </c>
      <c r="FI783">
        <f t="shared" si="753"/>
        <v>0</v>
      </c>
      <c r="FJ783">
        <f t="shared" si="754"/>
        <v>0</v>
      </c>
    </row>
    <row r="784" spans="2:166" x14ac:dyDescent="0.25">
      <c r="B784" s="15">
        <f>Kurse!B780</f>
        <v>39868</v>
      </c>
      <c r="P784" s="9" t="str">
        <f>IF(ISNUMBER(VLOOKUP($B784,Anteile!$A$2:$BI$10000,12,FALSE)),VLOOKUP($B784,Anteile!$A$2:$BI$10000,12,FALSE),"0")</f>
        <v>0</v>
      </c>
      <c r="AC784" s="9" t="str">
        <f>IF(ISNUMBER(VLOOKUP($B784,Anteile!$A$2:$BI$10000,25,FALSE)),VLOOKUP($B784,Anteile!$A$2:$BI$10000,25,FALSE),"0")</f>
        <v>0</v>
      </c>
      <c r="BE784" s="13">
        <f t="shared" ca="1" si="755"/>
        <v>746.79098679098684</v>
      </c>
      <c r="BG784" s="13"/>
      <c r="BS784" s="13">
        <f t="shared" ca="1" si="756"/>
        <v>0</v>
      </c>
      <c r="BT784" s="13">
        <f t="shared" ca="1" si="757"/>
        <v>27.21</v>
      </c>
      <c r="BU784" s="13">
        <f t="shared" ca="1" si="758"/>
        <v>19.238539238539239</v>
      </c>
      <c r="BV784" s="13">
        <f t="shared" ca="1" si="759"/>
        <v>14.079254079254081</v>
      </c>
      <c r="BW784" s="13">
        <f t="shared" ref="BW784:BW847" ca="1" si="769">IF(ISNUMBER(VLOOKUP($B784,INDIRECT("Kurse!"&amp;BW$10),5,FALSE)),VLOOKUP($B784,INDIRECT("Kurse!"&amp;BW$10),5,FALSE),BW785)</f>
        <v>0</v>
      </c>
      <c r="CN784" s="13">
        <f t="shared" ca="1" si="760"/>
        <v>3895.75</v>
      </c>
      <c r="CO784" s="13">
        <f t="shared" ca="1" si="761"/>
        <v>85.95</v>
      </c>
      <c r="CP784" s="13">
        <f t="shared" ca="1" si="762"/>
        <v>361.88040000000001</v>
      </c>
      <c r="CT784" s="34">
        <f t="shared" ca="1" si="763"/>
        <v>0.65303245424204981</v>
      </c>
      <c r="CU784" s="34">
        <f t="shared" ca="1" si="764"/>
        <v>0.68557071069633879</v>
      </c>
      <c r="CV784" s="34">
        <f t="shared" ca="1" si="765"/>
        <v>0.86223444468879851</v>
      </c>
      <c r="DA784" s="33">
        <f t="shared" ca="1" si="766"/>
        <v>1.2869999999999999</v>
      </c>
      <c r="DB784" s="13">
        <f t="shared" ca="1" si="767"/>
        <v>961.12</v>
      </c>
      <c r="DE784" s="18">
        <f>IF(ISNUMBER(VLOOKUP(B784,CASH!$B$7:$D$10000,3,FALSE)),VLOOKUP(B784,CASH!$B$7:$D$10000,3,FALSE),0)</f>
        <v>0</v>
      </c>
      <c r="DS784" s="18">
        <f t="shared" si="749"/>
        <v>0</v>
      </c>
      <c r="FA784" s="54">
        <f t="shared" si="750"/>
        <v>0</v>
      </c>
      <c r="FB784" s="54">
        <f t="shared" si="751"/>
        <v>0</v>
      </c>
      <c r="FC784" s="54">
        <f t="shared" si="747"/>
        <v>0</v>
      </c>
      <c r="FD784" s="34" t="e">
        <f t="shared" si="748"/>
        <v>#DIV/0!</v>
      </c>
      <c r="FE784" s="34" t="e">
        <f t="shared" si="768"/>
        <v>#DIV/0!</v>
      </c>
      <c r="FH784">
        <f t="shared" si="752"/>
        <v>0</v>
      </c>
      <c r="FI784">
        <f t="shared" si="753"/>
        <v>0</v>
      </c>
      <c r="FJ784">
        <f t="shared" si="754"/>
        <v>0</v>
      </c>
    </row>
    <row r="785" spans="2:166" x14ac:dyDescent="0.25">
      <c r="B785" s="15">
        <f>Kurse!B781</f>
        <v>39867</v>
      </c>
      <c r="P785" s="9" t="str">
        <f>IF(ISNUMBER(VLOOKUP($B785,Anteile!$A$2:$BI$10000,12,FALSE)),VLOOKUP($B785,Anteile!$A$2:$BI$10000,12,FALSE),"0")</f>
        <v>0</v>
      </c>
      <c r="AC785" s="9" t="str">
        <f>IF(ISNUMBER(VLOOKUP($B785,Anteile!$A$2:$BI$10000,25,FALSE)),VLOOKUP($B785,Anteile!$A$2:$BI$10000,25,FALSE),"0")</f>
        <v>0</v>
      </c>
      <c r="BE785" s="13">
        <f t="shared" ca="1" si="755"/>
        <v>780.45795499407825</v>
      </c>
      <c r="BG785" s="13"/>
      <c r="BS785" s="13">
        <f t="shared" ca="1" si="756"/>
        <v>0</v>
      </c>
      <c r="BT785" s="13">
        <f t="shared" ca="1" si="757"/>
        <v>27.6</v>
      </c>
      <c r="BU785" s="13">
        <f t="shared" ca="1" si="758"/>
        <v>19.644690090801422</v>
      </c>
      <c r="BV785" s="13">
        <f t="shared" ca="1" si="759"/>
        <v>14.512435846821949</v>
      </c>
      <c r="BW785" s="13">
        <f t="shared" ca="1" si="769"/>
        <v>0</v>
      </c>
      <c r="CN785" s="13">
        <f t="shared" ca="1" si="760"/>
        <v>3936.45</v>
      </c>
      <c r="CO785" s="13">
        <f t="shared" ca="1" si="761"/>
        <v>87.21</v>
      </c>
      <c r="CP785" s="13">
        <f t="shared" ca="1" si="762"/>
        <v>359.54390000000001</v>
      </c>
      <c r="CT785" s="34">
        <f t="shared" ca="1" si="763"/>
        <v>0.65985486863918807</v>
      </c>
      <c r="CU785" s="34">
        <f t="shared" ca="1" si="764"/>
        <v>0.69562096195262013</v>
      </c>
      <c r="CV785" s="34">
        <f t="shared" ca="1" si="765"/>
        <v>0.85666738225597439</v>
      </c>
      <c r="DA785" s="33">
        <f t="shared" ca="1" si="766"/>
        <v>1.2665</v>
      </c>
      <c r="DB785" s="13">
        <f t="shared" ca="1" si="767"/>
        <v>988.45</v>
      </c>
      <c r="DE785" s="18">
        <f>IF(ISNUMBER(VLOOKUP(B785,CASH!$B$7:$D$10000,3,FALSE)),VLOOKUP(B785,CASH!$B$7:$D$10000,3,FALSE),0)</f>
        <v>0</v>
      </c>
      <c r="DS785" s="18">
        <f t="shared" si="749"/>
        <v>0</v>
      </c>
      <c r="FA785" s="54">
        <f t="shared" si="750"/>
        <v>0</v>
      </c>
      <c r="FB785" s="54">
        <f t="shared" si="751"/>
        <v>0</v>
      </c>
      <c r="FC785" s="54">
        <f t="shared" si="747"/>
        <v>0</v>
      </c>
      <c r="FD785" s="34" t="e">
        <f t="shared" si="748"/>
        <v>#DIV/0!</v>
      </c>
      <c r="FE785" s="34" t="e">
        <f t="shared" si="768"/>
        <v>#DIV/0!</v>
      </c>
      <c r="FH785">
        <f t="shared" si="752"/>
        <v>0</v>
      </c>
      <c r="FI785">
        <f t="shared" si="753"/>
        <v>0</v>
      </c>
      <c r="FJ785">
        <f t="shared" si="754"/>
        <v>0</v>
      </c>
    </row>
    <row r="786" spans="2:166" x14ac:dyDescent="0.25">
      <c r="B786" s="15">
        <f>Kurse!B782</f>
        <v>39864</v>
      </c>
      <c r="P786" s="9" t="str">
        <f>IF(ISNUMBER(VLOOKUP($B786,Anteile!$A$2:$BI$10000,12,FALSE)),VLOOKUP($B786,Anteile!$A$2:$BI$10000,12,FALSE),"0")</f>
        <v>0</v>
      </c>
      <c r="AC786" s="9" t="str">
        <f>IF(ISNUMBER(VLOOKUP($B786,Anteile!$A$2:$BI$10000,25,FALSE)),VLOOKUP($B786,Anteile!$A$2:$BI$10000,25,FALSE),"0")</f>
        <v>0</v>
      </c>
      <c r="BE786" s="13">
        <f t="shared" ca="1" si="755"/>
        <v>773.27257147308558</v>
      </c>
      <c r="BG786" s="13"/>
      <c r="BS786" s="13">
        <f t="shared" ca="1" si="756"/>
        <v>0</v>
      </c>
      <c r="BT786" s="13">
        <f t="shared" ca="1" si="757"/>
        <v>27.85</v>
      </c>
      <c r="BU786" s="13">
        <f t="shared" ca="1" si="758"/>
        <v>19.739814598426424</v>
      </c>
      <c r="BV786" s="13">
        <f t="shared" ca="1" si="759"/>
        <v>14.107657552387629</v>
      </c>
      <c r="BW786" s="13">
        <f t="shared" ca="1" si="769"/>
        <v>0</v>
      </c>
      <c r="CN786" s="13">
        <f t="shared" ca="1" si="760"/>
        <v>4014.66</v>
      </c>
      <c r="CO786" s="13">
        <f t="shared" ca="1" si="761"/>
        <v>88.09</v>
      </c>
      <c r="CP786" s="13">
        <f t="shared" ca="1" si="762"/>
        <v>360.6121</v>
      </c>
      <c r="CT786" s="34">
        <f t="shared" ca="1" si="763"/>
        <v>0.67296496765639169</v>
      </c>
      <c r="CU786" s="34">
        <f t="shared" ca="1" si="764"/>
        <v>0.70264018505224535</v>
      </c>
      <c r="CV786" s="34">
        <f t="shared" ca="1" si="765"/>
        <v>0.85921252930957703</v>
      </c>
      <c r="DA786" s="33">
        <f t="shared" ca="1" si="766"/>
        <v>1.2837000000000001</v>
      </c>
      <c r="DB786" s="13">
        <f t="shared" ca="1" si="767"/>
        <v>992.65</v>
      </c>
      <c r="DE786" s="18">
        <f>IF(ISNUMBER(VLOOKUP(B786,CASH!$B$7:$D$10000,3,FALSE)),VLOOKUP(B786,CASH!$B$7:$D$10000,3,FALSE),0)</f>
        <v>0</v>
      </c>
      <c r="DS786" s="18">
        <f t="shared" si="749"/>
        <v>0</v>
      </c>
      <c r="FA786" s="54">
        <f t="shared" si="750"/>
        <v>0</v>
      </c>
      <c r="FB786" s="54">
        <f t="shared" si="751"/>
        <v>0</v>
      </c>
      <c r="FC786" s="54">
        <f t="shared" si="747"/>
        <v>0</v>
      </c>
      <c r="FD786" s="34" t="e">
        <f t="shared" si="748"/>
        <v>#DIV/0!</v>
      </c>
      <c r="FE786" s="34" t="e">
        <f t="shared" si="768"/>
        <v>#DIV/0!</v>
      </c>
      <c r="FH786">
        <f t="shared" si="752"/>
        <v>0</v>
      </c>
      <c r="FI786">
        <f t="shared" si="753"/>
        <v>0</v>
      </c>
      <c r="FJ786">
        <f t="shared" si="754"/>
        <v>0</v>
      </c>
    </row>
    <row r="787" spans="2:166" x14ac:dyDescent="0.25">
      <c r="B787" s="15">
        <f>Kurse!B783</f>
        <v>39863</v>
      </c>
      <c r="P787" s="9" t="str">
        <f>IF(ISNUMBER(VLOOKUP($B787,Anteile!$A$2:$BI$10000,12,FALSE)),VLOOKUP($B787,Anteile!$A$2:$BI$10000,12,FALSE),"0")</f>
        <v>0</v>
      </c>
      <c r="AC787" s="9" t="str">
        <f>IF(ISNUMBER(VLOOKUP($B787,Anteile!$A$2:$BI$10000,25,FALSE)),VLOOKUP($B787,Anteile!$A$2:$BI$10000,25,FALSE),"0")</f>
        <v>0</v>
      </c>
      <c r="BE787" s="13">
        <f t="shared" ca="1" si="755"/>
        <v>771.46582378506514</v>
      </c>
      <c r="BG787" s="13"/>
      <c r="BS787" s="13">
        <f t="shared" ca="1" si="756"/>
        <v>0</v>
      </c>
      <c r="BT787" s="13">
        <f t="shared" ca="1" si="757"/>
        <v>28.87</v>
      </c>
      <c r="BU787" s="13">
        <f t="shared" ca="1" si="758"/>
        <v>19.976293954958514</v>
      </c>
      <c r="BV787" s="13">
        <f t="shared" ca="1" si="759"/>
        <v>14.8478862109838</v>
      </c>
      <c r="BW787" s="13">
        <f t="shared" ca="1" si="769"/>
        <v>0</v>
      </c>
      <c r="CN787" s="13">
        <f t="shared" ca="1" si="760"/>
        <v>4215.21</v>
      </c>
      <c r="CO787" s="13">
        <f t="shared" ca="1" si="761"/>
        <v>89.53</v>
      </c>
      <c r="CP787" s="13">
        <f t="shared" ca="1" si="762"/>
        <v>359.91180000000003</v>
      </c>
      <c r="CT787" s="34">
        <f t="shared" ca="1" si="763"/>
        <v>0.70658254031845757</v>
      </c>
      <c r="CU787" s="34">
        <f t="shared" ca="1" si="764"/>
        <v>0.71412618648799553</v>
      </c>
      <c r="CV787" s="34">
        <f t="shared" ca="1" si="765"/>
        <v>0.85754395930242677</v>
      </c>
      <c r="DA787" s="33">
        <f t="shared" ca="1" si="766"/>
        <v>1.2655000000000001</v>
      </c>
      <c r="DB787" s="13">
        <f t="shared" ca="1" si="767"/>
        <v>976.29</v>
      </c>
      <c r="DE787" s="18">
        <f>IF(ISNUMBER(VLOOKUP(B787,CASH!$B$7:$D$10000,3,FALSE)),VLOOKUP(B787,CASH!$B$7:$D$10000,3,FALSE),0)</f>
        <v>0</v>
      </c>
      <c r="DS787" s="18">
        <f t="shared" si="749"/>
        <v>0</v>
      </c>
      <c r="FA787" s="54">
        <f t="shared" si="750"/>
        <v>0</v>
      </c>
      <c r="FB787" s="54">
        <f t="shared" si="751"/>
        <v>0</v>
      </c>
      <c r="FC787" s="54">
        <f t="shared" si="747"/>
        <v>0</v>
      </c>
      <c r="FD787" s="34" t="e">
        <f t="shared" si="748"/>
        <v>#DIV/0!</v>
      </c>
      <c r="FE787" s="34" t="e">
        <f t="shared" si="768"/>
        <v>#DIV/0!</v>
      </c>
      <c r="FH787">
        <f t="shared" si="752"/>
        <v>0</v>
      </c>
      <c r="FI787">
        <f t="shared" si="753"/>
        <v>0</v>
      </c>
      <c r="FJ787">
        <f t="shared" si="754"/>
        <v>0</v>
      </c>
    </row>
    <row r="788" spans="2:166" x14ac:dyDescent="0.25">
      <c r="B788" s="15">
        <f>Kurse!B784</f>
        <v>39862</v>
      </c>
      <c r="P788" s="9" t="str">
        <f>IF(ISNUMBER(VLOOKUP($B788,Anteile!$A$2:$BI$10000,12,FALSE)),VLOOKUP($B788,Anteile!$A$2:$BI$10000,12,FALSE),"0")</f>
        <v>0</v>
      </c>
      <c r="AC788" s="9" t="str">
        <f>IF(ISNUMBER(VLOOKUP($B788,Anteile!$A$2:$BI$10000,25,FALSE)),VLOOKUP($B788,Anteile!$A$2:$BI$10000,25,FALSE),"0")</f>
        <v>0</v>
      </c>
      <c r="BE788" s="13">
        <f t="shared" ca="1" si="755"/>
        <v>781.33057456629001</v>
      </c>
      <c r="BG788" s="13"/>
      <c r="BS788" s="13">
        <f t="shared" ca="1" si="756"/>
        <v>0</v>
      </c>
      <c r="BT788" s="13">
        <f t="shared" ca="1" si="757"/>
        <v>28.86</v>
      </c>
      <c r="BU788" s="13">
        <f t="shared" ca="1" si="758"/>
        <v>20.507719242400128</v>
      </c>
      <c r="BV788" s="13">
        <f t="shared" ca="1" si="759"/>
        <v>14.809804233646348</v>
      </c>
      <c r="BW788" s="13">
        <f t="shared" ca="1" si="769"/>
        <v>0</v>
      </c>
      <c r="CN788" s="13">
        <f t="shared" ca="1" si="760"/>
        <v>4204.96</v>
      </c>
      <c r="CO788" s="13">
        <f t="shared" ca="1" si="761"/>
        <v>90.84</v>
      </c>
      <c r="CP788" s="13">
        <f t="shared" ca="1" si="762"/>
        <v>360.76350000000002</v>
      </c>
      <c r="CT788" s="34">
        <f t="shared" ca="1" si="763"/>
        <v>0.7048643647024706</v>
      </c>
      <c r="CU788" s="34">
        <f t="shared" ca="1" si="764"/>
        <v>0.72457525723857386</v>
      </c>
      <c r="CV788" s="34">
        <f t="shared" ca="1" si="765"/>
        <v>0.85957326256544253</v>
      </c>
      <c r="DA788" s="33">
        <f t="shared" ca="1" si="766"/>
        <v>1.2565999999999999</v>
      </c>
      <c r="DB788" s="13">
        <f t="shared" ca="1" si="767"/>
        <v>981.82</v>
      </c>
      <c r="DE788" s="18">
        <f>IF(ISNUMBER(VLOOKUP(B788,CASH!$B$7:$D$10000,3,FALSE)),VLOOKUP(B788,CASH!$B$7:$D$10000,3,FALSE),0)</f>
        <v>0</v>
      </c>
      <c r="DS788" s="18">
        <f t="shared" si="749"/>
        <v>0</v>
      </c>
      <c r="FA788" s="54">
        <f t="shared" si="750"/>
        <v>0</v>
      </c>
      <c r="FB788" s="54">
        <f t="shared" si="751"/>
        <v>0</v>
      </c>
      <c r="FC788" s="54">
        <f t="shared" si="747"/>
        <v>0</v>
      </c>
      <c r="FD788" s="34" t="e">
        <f t="shared" si="748"/>
        <v>#DIV/0!</v>
      </c>
      <c r="FE788" s="34" t="e">
        <f t="shared" si="768"/>
        <v>#DIV/0!</v>
      </c>
      <c r="FH788">
        <f t="shared" si="752"/>
        <v>0</v>
      </c>
      <c r="FI788">
        <f t="shared" si="753"/>
        <v>0</v>
      </c>
      <c r="FJ788">
        <f t="shared" si="754"/>
        <v>0</v>
      </c>
    </row>
    <row r="789" spans="2:166" x14ac:dyDescent="0.25">
      <c r="B789" s="15">
        <f>Kurse!B785</f>
        <v>39861</v>
      </c>
      <c r="P789" s="9" t="str">
        <f>IF(ISNUMBER(VLOOKUP($B789,Anteile!$A$2:$BI$10000,12,FALSE)),VLOOKUP($B789,Anteile!$A$2:$BI$10000,12,FALSE),"0")</f>
        <v>0</v>
      </c>
      <c r="AC789" s="9" t="str">
        <f>IF(ISNUMBER(VLOOKUP($B789,Anteile!$A$2:$BI$10000,25,FALSE)),VLOOKUP($B789,Anteile!$A$2:$BI$10000,25,FALSE),"0")</f>
        <v>0</v>
      </c>
      <c r="BE789" s="13">
        <f t="shared" ca="1" si="755"/>
        <v>769.19713831478532</v>
      </c>
      <c r="BG789" s="13"/>
      <c r="BS789" s="13">
        <f t="shared" ca="1" si="756"/>
        <v>0</v>
      </c>
      <c r="BT789" s="13">
        <f t="shared" ca="1" si="757"/>
        <v>28.94</v>
      </c>
      <c r="BU789" s="13">
        <f t="shared" ca="1" si="758"/>
        <v>21.025437201907788</v>
      </c>
      <c r="BV789" s="13">
        <f t="shared" ca="1" si="759"/>
        <v>14.920508744038155</v>
      </c>
      <c r="BW789" s="13">
        <f t="shared" ca="1" si="769"/>
        <v>0</v>
      </c>
      <c r="CN789" s="13">
        <f t="shared" ca="1" si="760"/>
        <v>4216.6000000000004</v>
      </c>
      <c r="CO789" s="13">
        <f t="shared" ca="1" si="761"/>
        <v>92.85</v>
      </c>
      <c r="CP789" s="13">
        <f t="shared" ca="1" si="762"/>
        <v>360.47469999999998</v>
      </c>
      <c r="CT789" s="34">
        <f t="shared" ca="1" si="763"/>
        <v>0.70681554169467442</v>
      </c>
      <c r="CU789" s="34">
        <f t="shared" ca="1" si="764"/>
        <v>0.74060780090930833</v>
      </c>
      <c r="CV789" s="34">
        <f t="shared" ca="1" si="765"/>
        <v>0.85888515315795277</v>
      </c>
      <c r="DA789" s="33">
        <f t="shared" ca="1" si="766"/>
        <v>1.258</v>
      </c>
      <c r="DB789" s="13">
        <f t="shared" ca="1" si="767"/>
        <v>967.65</v>
      </c>
      <c r="DE789" s="18">
        <f>IF(ISNUMBER(VLOOKUP(B789,CASH!$B$7:$D$10000,3,FALSE)),VLOOKUP(B789,CASH!$B$7:$D$10000,3,FALSE),0)</f>
        <v>0</v>
      </c>
      <c r="DS789" s="18">
        <f t="shared" si="749"/>
        <v>0</v>
      </c>
      <c r="FA789" s="54">
        <f t="shared" si="750"/>
        <v>0</v>
      </c>
      <c r="FB789" s="54">
        <f t="shared" si="751"/>
        <v>0</v>
      </c>
      <c r="FC789" s="54">
        <f t="shared" si="747"/>
        <v>0</v>
      </c>
      <c r="FD789" s="34" t="e">
        <f t="shared" si="748"/>
        <v>#DIV/0!</v>
      </c>
      <c r="FE789" s="34" t="e">
        <f t="shared" si="768"/>
        <v>#DIV/0!</v>
      </c>
      <c r="FH789">
        <f t="shared" si="752"/>
        <v>0</v>
      </c>
      <c r="FI789">
        <f t="shared" si="753"/>
        <v>0</v>
      </c>
      <c r="FJ789">
        <f t="shared" si="754"/>
        <v>0</v>
      </c>
    </row>
    <row r="790" spans="2:166" x14ac:dyDescent="0.25">
      <c r="B790" s="15">
        <f>Kurse!B786</f>
        <v>39860</v>
      </c>
      <c r="P790" s="9" t="str">
        <f>IF(ISNUMBER(VLOOKUP($B790,Anteile!$A$2:$BI$10000,12,FALSE)),VLOOKUP($B790,Anteile!$A$2:$BI$10000,12,FALSE),"0")</f>
        <v>0</v>
      </c>
      <c r="AC790" s="9" t="str">
        <f>IF(ISNUMBER(VLOOKUP($B790,Anteile!$A$2:$BI$10000,25,FALSE)),VLOOKUP($B790,Anteile!$A$2:$BI$10000,25,FALSE),"0")</f>
        <v>0</v>
      </c>
      <c r="BE790" s="13">
        <f t="shared" ca="1" si="755"/>
        <v>735.67744960150014</v>
      </c>
      <c r="BG790" s="13"/>
      <c r="BS790" s="13">
        <f t="shared" ca="1" si="756"/>
        <v>0</v>
      </c>
      <c r="BT790" s="13">
        <f t="shared" ca="1" si="757"/>
        <v>29.67</v>
      </c>
      <c r="BU790" s="13">
        <f t="shared" ca="1" si="758"/>
        <v>20.706360368807626</v>
      </c>
      <c r="BV790" s="13">
        <f t="shared" ca="1" si="759"/>
        <v>15.41647132364432</v>
      </c>
      <c r="BW790" s="13">
        <f t="shared" ca="1" si="769"/>
        <v>0</v>
      </c>
      <c r="CN790" s="13">
        <f t="shared" ca="1" si="760"/>
        <v>4366.6400000000003</v>
      </c>
      <c r="CO790" s="13">
        <f t="shared" ca="1" si="761"/>
        <v>93.06</v>
      </c>
      <c r="CP790" s="13">
        <f t="shared" ca="1" si="762"/>
        <v>359.88470000000001</v>
      </c>
      <c r="CT790" s="34">
        <f t="shared" ca="1" si="763"/>
        <v>0.73196628017493548</v>
      </c>
      <c r="CU790" s="34">
        <f t="shared" ca="1" si="764"/>
        <v>0.74228284278535539</v>
      </c>
      <c r="CV790" s="34">
        <f t="shared" ca="1" si="765"/>
        <v>0.85747938947921698</v>
      </c>
      <c r="DA790" s="33">
        <f t="shared" ca="1" si="766"/>
        <v>1.2798</v>
      </c>
      <c r="DB790" s="13">
        <f t="shared" ca="1" si="767"/>
        <v>941.52</v>
      </c>
      <c r="DE790" s="18">
        <f>IF(ISNUMBER(VLOOKUP(B790,CASH!$B$7:$D$10000,3,FALSE)),VLOOKUP(B790,CASH!$B$7:$D$10000,3,FALSE),0)</f>
        <v>0</v>
      </c>
      <c r="DS790" s="18">
        <f t="shared" si="749"/>
        <v>0</v>
      </c>
      <c r="FA790" s="54">
        <f t="shared" si="750"/>
        <v>0</v>
      </c>
      <c r="FB790" s="54">
        <f t="shared" si="751"/>
        <v>0</v>
      </c>
      <c r="FC790" s="54">
        <f t="shared" si="747"/>
        <v>0</v>
      </c>
      <c r="FD790" s="34" t="e">
        <f t="shared" si="748"/>
        <v>#DIV/0!</v>
      </c>
      <c r="FE790" s="34" t="e">
        <f t="shared" si="768"/>
        <v>#DIV/0!</v>
      </c>
      <c r="FH790">
        <f t="shared" si="752"/>
        <v>0</v>
      </c>
      <c r="FI790">
        <f t="shared" si="753"/>
        <v>0</v>
      </c>
      <c r="FJ790">
        <f t="shared" si="754"/>
        <v>0</v>
      </c>
    </row>
    <row r="791" spans="2:166" x14ac:dyDescent="0.25">
      <c r="B791" s="15">
        <f>Kurse!B787</f>
        <v>39857</v>
      </c>
      <c r="P791" s="9" t="str">
        <f>IF(ISNUMBER(VLOOKUP($B791,Anteile!$A$2:$BI$10000,12,FALSE)),VLOOKUP($B791,Anteile!$A$2:$BI$10000,12,FALSE),"0")</f>
        <v>0</v>
      </c>
      <c r="AC791" s="9" t="str">
        <f>IF(ISNUMBER(VLOOKUP($B791,Anteile!$A$2:$BI$10000,25,FALSE)),VLOOKUP($B791,Anteile!$A$2:$BI$10000,25,FALSE),"0")</f>
        <v>0</v>
      </c>
      <c r="BE791" s="13">
        <f t="shared" ca="1" si="755"/>
        <v>731.55275639530362</v>
      </c>
      <c r="BG791" s="13"/>
      <c r="BS791" s="13">
        <f t="shared" ca="1" si="756"/>
        <v>0</v>
      </c>
      <c r="BT791" s="13">
        <f t="shared" ca="1" si="757"/>
        <v>30.08</v>
      </c>
      <c r="BU791" s="13">
        <f t="shared" ca="1" si="758"/>
        <v>20.581603296788739</v>
      </c>
      <c r="BV791" s="13">
        <f t="shared" ca="1" si="759"/>
        <v>15.535339398180547</v>
      </c>
      <c r="BW791" s="13">
        <f t="shared" ca="1" si="769"/>
        <v>0</v>
      </c>
      <c r="CN791" s="13">
        <f t="shared" ca="1" si="760"/>
        <v>4413.3900000000003</v>
      </c>
      <c r="CO791" s="13">
        <f t="shared" ca="1" si="761"/>
        <v>93.52</v>
      </c>
      <c r="CP791" s="13">
        <f t="shared" ca="1" si="762"/>
        <v>359.28210000000001</v>
      </c>
      <c r="CT791" s="34">
        <f t="shared" ca="1" si="763"/>
        <v>0.73980283725272944</v>
      </c>
      <c r="CU791" s="34">
        <f t="shared" ca="1" si="764"/>
        <v>0.7459519821328866</v>
      </c>
      <c r="CV791" s="34">
        <f t="shared" ca="1" si="765"/>
        <v>0.85604360440666416</v>
      </c>
      <c r="DA791" s="33">
        <f t="shared" ca="1" si="766"/>
        <v>1.2861</v>
      </c>
      <c r="DB791" s="13">
        <f t="shared" ca="1" si="767"/>
        <v>940.85</v>
      </c>
      <c r="DE791" s="18">
        <f>IF(ISNUMBER(VLOOKUP(B791,CASH!$B$7:$D$10000,3,FALSE)),VLOOKUP(B791,CASH!$B$7:$D$10000,3,FALSE),0)</f>
        <v>0</v>
      </c>
      <c r="DS791" s="18">
        <f t="shared" si="749"/>
        <v>0</v>
      </c>
      <c r="FA791" s="54">
        <f t="shared" si="750"/>
        <v>0</v>
      </c>
      <c r="FB791" s="54">
        <f t="shared" si="751"/>
        <v>0</v>
      </c>
      <c r="FC791" s="54">
        <f t="shared" si="747"/>
        <v>0</v>
      </c>
      <c r="FD791" s="34" t="e">
        <f t="shared" si="748"/>
        <v>#DIV/0!</v>
      </c>
      <c r="FE791" s="34" t="e">
        <f t="shared" si="768"/>
        <v>#DIV/0!</v>
      </c>
      <c r="FH791">
        <f t="shared" si="752"/>
        <v>0</v>
      </c>
      <c r="FI791">
        <f t="shared" si="753"/>
        <v>0</v>
      </c>
      <c r="FJ791">
        <f t="shared" si="754"/>
        <v>0</v>
      </c>
    </row>
    <row r="792" spans="2:166" x14ac:dyDescent="0.25">
      <c r="B792" s="15">
        <f>Kurse!B788</f>
        <v>39856</v>
      </c>
      <c r="P792" s="9" t="str">
        <f>IF(ISNUMBER(VLOOKUP($B792,Anteile!$A$2:$BI$10000,12,FALSE)),VLOOKUP($B792,Anteile!$A$2:$BI$10000,12,FALSE),"0")</f>
        <v>0</v>
      </c>
      <c r="AC792" s="9" t="str">
        <f>IF(ISNUMBER(VLOOKUP($B792,Anteile!$A$2:$BI$10000,25,FALSE)),VLOOKUP($B792,Anteile!$A$2:$BI$10000,25,FALSE),"0")</f>
        <v>0</v>
      </c>
      <c r="BE792" s="13">
        <f t="shared" ca="1" si="755"/>
        <v>731.81782915664519</v>
      </c>
      <c r="BG792" s="13"/>
      <c r="BS792" s="13">
        <f t="shared" ca="1" si="756"/>
        <v>0</v>
      </c>
      <c r="BT792" s="13">
        <f t="shared" ca="1" si="757"/>
        <v>29.98</v>
      </c>
      <c r="BU792" s="13">
        <f t="shared" ca="1" si="758"/>
        <v>20.986888044068586</v>
      </c>
      <c r="BV792" s="13">
        <f t="shared" ca="1" si="759"/>
        <v>15.175731243696175</v>
      </c>
      <c r="BW792" s="13">
        <f t="shared" ca="1" si="769"/>
        <v>0</v>
      </c>
      <c r="CN792" s="13">
        <f t="shared" ca="1" si="760"/>
        <v>4407.5600000000004</v>
      </c>
      <c r="CO792" s="13">
        <f t="shared" ca="1" si="761"/>
        <v>94.08</v>
      </c>
      <c r="CP792" s="13">
        <f t="shared" ca="1" si="762"/>
        <v>358.70370000000003</v>
      </c>
      <c r="CT792" s="34">
        <f t="shared" ca="1" si="763"/>
        <v>0.73882557248773395</v>
      </c>
      <c r="CU792" s="34">
        <f t="shared" ca="1" si="764"/>
        <v>0.75041876046901168</v>
      </c>
      <c r="CV792" s="34">
        <f t="shared" ca="1" si="765"/>
        <v>0.85466547947144245</v>
      </c>
      <c r="DA792" s="33">
        <f t="shared" ca="1" si="766"/>
        <v>1.2888999999999999</v>
      </c>
      <c r="DB792" s="13">
        <f t="shared" ca="1" si="767"/>
        <v>943.24</v>
      </c>
      <c r="DE792" s="18">
        <f>IF(ISNUMBER(VLOOKUP(B792,CASH!$B$7:$D$10000,3,FALSE)),VLOOKUP(B792,CASH!$B$7:$D$10000,3,FALSE),0)</f>
        <v>0</v>
      </c>
      <c r="DS792" s="18">
        <f t="shared" si="749"/>
        <v>0</v>
      </c>
      <c r="FA792" s="54">
        <f t="shared" si="750"/>
        <v>0</v>
      </c>
      <c r="FB792" s="54">
        <f t="shared" si="751"/>
        <v>0</v>
      </c>
      <c r="FC792" s="54">
        <f t="shared" si="747"/>
        <v>0</v>
      </c>
      <c r="FD792" s="34" t="e">
        <f t="shared" si="748"/>
        <v>#DIV/0!</v>
      </c>
      <c r="FE792" s="34" t="e">
        <f t="shared" si="768"/>
        <v>#DIV/0!</v>
      </c>
      <c r="FH792">
        <f t="shared" si="752"/>
        <v>0</v>
      </c>
      <c r="FI792">
        <f t="shared" si="753"/>
        <v>0</v>
      </c>
      <c r="FJ792">
        <f t="shared" si="754"/>
        <v>0</v>
      </c>
    </row>
    <row r="793" spans="2:166" x14ac:dyDescent="0.25">
      <c r="B793" s="15">
        <f>Kurse!B789</f>
        <v>39855</v>
      </c>
      <c r="P793" s="9" t="str">
        <f>IF(ISNUMBER(VLOOKUP($B793,Anteile!$A$2:$BI$10000,12,FALSE)),VLOOKUP($B793,Anteile!$A$2:$BI$10000,12,FALSE),"0")</f>
        <v>0</v>
      </c>
      <c r="AC793" s="9" t="str">
        <f>IF(ISNUMBER(VLOOKUP($B793,Anteile!$A$2:$BI$10000,25,FALSE)),VLOOKUP($B793,Anteile!$A$2:$BI$10000,25,FALSE),"0")</f>
        <v>0</v>
      </c>
      <c r="BE793" s="13">
        <f t="shared" ca="1" si="755"/>
        <v>728.29719437320284</v>
      </c>
      <c r="BG793" s="13"/>
      <c r="BS793" s="13">
        <f t="shared" ca="1" si="756"/>
        <v>0</v>
      </c>
      <c r="BT793" s="13">
        <f t="shared" ca="1" si="757"/>
        <v>30.38</v>
      </c>
      <c r="BU793" s="13">
        <f t="shared" ca="1" si="758"/>
        <v>20.968241673121614</v>
      </c>
      <c r="BV793" s="13">
        <f t="shared" ca="1" si="759"/>
        <v>15.504779668920495</v>
      </c>
      <c r="BW793" s="13">
        <f t="shared" ca="1" si="769"/>
        <v>0</v>
      </c>
      <c r="CN793" s="13">
        <f t="shared" ca="1" si="760"/>
        <v>4530.09</v>
      </c>
      <c r="CO793" s="13">
        <f t="shared" ca="1" si="761"/>
        <v>94.91</v>
      </c>
      <c r="CP793" s="13">
        <f t="shared" ca="1" si="762"/>
        <v>355.88709999999998</v>
      </c>
      <c r="CT793" s="34">
        <f t="shared" ca="1" si="763"/>
        <v>0.75936489524157547</v>
      </c>
      <c r="CU793" s="34">
        <f t="shared" ca="1" si="764"/>
        <v>0.75703916407433991</v>
      </c>
      <c r="CV793" s="34">
        <f t="shared" ca="1" si="765"/>
        <v>0.84795450662817573</v>
      </c>
      <c r="DA793" s="33">
        <f t="shared" ca="1" si="766"/>
        <v>1.2867</v>
      </c>
      <c r="DB793" s="13">
        <f t="shared" ca="1" si="767"/>
        <v>937.1</v>
      </c>
      <c r="DE793" s="18">
        <f>IF(ISNUMBER(VLOOKUP(B793,CASH!$B$7:$D$10000,3,FALSE)),VLOOKUP(B793,CASH!$B$7:$D$10000,3,FALSE),0)</f>
        <v>0</v>
      </c>
      <c r="DS793" s="18">
        <f t="shared" si="749"/>
        <v>0</v>
      </c>
      <c r="FA793" s="54">
        <f t="shared" si="750"/>
        <v>0</v>
      </c>
      <c r="FB793" s="54">
        <f t="shared" si="751"/>
        <v>0</v>
      </c>
      <c r="FC793" s="54">
        <f t="shared" ref="FC793:FC856" si="770">FA793-FA794-FB793</f>
        <v>0</v>
      </c>
      <c r="FD793" s="34" t="e">
        <f t="shared" ref="FD793:FD856" si="771">FC793/FA794</f>
        <v>#DIV/0!</v>
      </c>
      <c r="FE793" s="34" t="e">
        <f t="shared" si="768"/>
        <v>#DIV/0!</v>
      </c>
      <c r="FH793">
        <f t="shared" si="752"/>
        <v>0</v>
      </c>
      <c r="FI793">
        <f t="shared" si="753"/>
        <v>0</v>
      </c>
      <c r="FJ793">
        <f t="shared" si="754"/>
        <v>0</v>
      </c>
    </row>
    <row r="794" spans="2:166" x14ac:dyDescent="0.25">
      <c r="B794" s="15">
        <f>Kurse!B790</f>
        <v>39854</v>
      </c>
      <c r="P794" s="9" t="str">
        <f>IF(ISNUMBER(VLOOKUP($B794,Anteile!$A$2:$BI$10000,12,FALSE)),VLOOKUP($B794,Anteile!$A$2:$BI$10000,12,FALSE),"0")</f>
        <v>0</v>
      </c>
      <c r="AC794" s="9" t="str">
        <f>IF(ISNUMBER(VLOOKUP($B794,Anteile!$A$2:$BI$10000,25,FALSE)),VLOOKUP($B794,Anteile!$A$2:$BI$10000,25,FALSE),"0")</f>
        <v>0</v>
      </c>
      <c r="BE794" s="13">
        <f t="shared" ca="1" si="755"/>
        <v>709.23315259488777</v>
      </c>
      <c r="BG794" s="13"/>
      <c r="BS794" s="13">
        <f t="shared" ca="1" si="756"/>
        <v>0</v>
      </c>
      <c r="BT794" s="13">
        <f t="shared" ca="1" si="757"/>
        <v>30.47</v>
      </c>
      <c r="BU794" s="13">
        <f t="shared" ca="1" si="758"/>
        <v>20.968241673121614</v>
      </c>
      <c r="BV794" s="13">
        <f t="shared" ca="1" si="759"/>
        <v>15.670023237800157</v>
      </c>
      <c r="BW794" s="13">
        <f t="shared" ca="1" si="769"/>
        <v>0</v>
      </c>
      <c r="CN794" s="13">
        <f t="shared" ca="1" si="760"/>
        <v>4505.54</v>
      </c>
      <c r="CO794" s="13">
        <f t="shared" ca="1" si="761"/>
        <v>94.85</v>
      </c>
      <c r="CP794" s="13">
        <f t="shared" ca="1" si="762"/>
        <v>356.60879999999997</v>
      </c>
      <c r="CT794" s="34">
        <f t="shared" ca="1" si="763"/>
        <v>0.75524965510767517</v>
      </c>
      <c r="CU794" s="34">
        <f t="shared" ca="1" si="764"/>
        <v>0.75656058068118359</v>
      </c>
      <c r="CV794" s="34">
        <f t="shared" ca="1" si="765"/>
        <v>0.849674065351809</v>
      </c>
      <c r="DA794" s="33">
        <f t="shared" ca="1" si="766"/>
        <v>1.2909999999999999</v>
      </c>
      <c r="DB794" s="13">
        <f t="shared" ca="1" si="767"/>
        <v>915.62</v>
      </c>
      <c r="DE794" s="18">
        <f>IF(ISNUMBER(VLOOKUP(B794,CASH!$B$7:$D$10000,3,FALSE)),VLOOKUP(B794,CASH!$B$7:$D$10000,3,FALSE),0)</f>
        <v>0</v>
      </c>
      <c r="DS794" s="18">
        <f t="shared" si="749"/>
        <v>0</v>
      </c>
      <c r="FA794" s="54">
        <f t="shared" si="750"/>
        <v>0</v>
      </c>
      <c r="FB794" s="54">
        <f t="shared" si="751"/>
        <v>0</v>
      </c>
      <c r="FC794" s="54">
        <f t="shared" si="770"/>
        <v>0</v>
      </c>
      <c r="FD794" s="34" t="e">
        <f t="shared" si="771"/>
        <v>#DIV/0!</v>
      </c>
      <c r="FE794" s="34" t="e">
        <f t="shared" si="768"/>
        <v>#DIV/0!</v>
      </c>
      <c r="FH794">
        <f t="shared" si="752"/>
        <v>0</v>
      </c>
      <c r="FI794">
        <f t="shared" si="753"/>
        <v>0</v>
      </c>
      <c r="FJ794">
        <f t="shared" si="754"/>
        <v>0</v>
      </c>
    </row>
    <row r="795" spans="2:166" x14ac:dyDescent="0.25">
      <c r="B795" s="15">
        <f>Kurse!B791</f>
        <v>39853</v>
      </c>
      <c r="P795" s="9" t="str">
        <f>IF(ISNUMBER(VLOOKUP($B795,Anteile!$A$2:$BI$10000,12,FALSE)),VLOOKUP($B795,Anteile!$A$2:$BI$10000,12,FALSE),"0")</f>
        <v>0</v>
      </c>
      <c r="AC795" s="9" t="str">
        <f>IF(ISNUMBER(VLOOKUP($B795,Anteile!$A$2:$BI$10000,25,FALSE)),VLOOKUP($B795,Anteile!$A$2:$BI$10000,25,FALSE),"0")</f>
        <v>0</v>
      </c>
      <c r="BE795" s="13">
        <f t="shared" ca="1" si="755"/>
        <v>689.71450617283949</v>
      </c>
      <c r="BG795" s="13"/>
      <c r="BS795" s="13">
        <f t="shared" ca="1" si="756"/>
        <v>0</v>
      </c>
      <c r="BT795" s="13">
        <f t="shared" ca="1" si="757"/>
        <v>31.34</v>
      </c>
      <c r="BU795" s="13">
        <f t="shared" ca="1" si="758"/>
        <v>20.99537037037037</v>
      </c>
      <c r="BV795" s="13">
        <f t="shared" ca="1" si="759"/>
        <v>15.709876543209875</v>
      </c>
      <c r="BW795" s="13">
        <f t="shared" ca="1" si="769"/>
        <v>0</v>
      </c>
      <c r="CN795" s="13">
        <f t="shared" ca="1" si="760"/>
        <v>4666.82</v>
      </c>
      <c r="CO795" s="13">
        <f t="shared" ca="1" si="761"/>
        <v>95.19</v>
      </c>
      <c r="CP795" s="13">
        <f t="shared" ca="1" si="762"/>
        <v>356.39699999999999</v>
      </c>
      <c r="CT795" s="34">
        <f t="shared" ca="1" si="763"/>
        <v>0.78228451982439395</v>
      </c>
      <c r="CU795" s="34">
        <f t="shared" ca="1" si="764"/>
        <v>0.75927255324240239</v>
      </c>
      <c r="CV795" s="34">
        <f t="shared" ca="1" si="765"/>
        <v>0.84916942001764595</v>
      </c>
      <c r="DA795" s="33">
        <f t="shared" ca="1" si="766"/>
        <v>1.296</v>
      </c>
      <c r="DB795" s="13">
        <f t="shared" ca="1" si="767"/>
        <v>893.87</v>
      </c>
      <c r="DE795" s="18">
        <f>IF(ISNUMBER(VLOOKUP(B795,CASH!$B$7:$D$10000,3,FALSE)),VLOOKUP(B795,CASH!$B$7:$D$10000,3,FALSE),0)</f>
        <v>0</v>
      </c>
      <c r="DS795" s="18">
        <f t="shared" si="749"/>
        <v>0</v>
      </c>
      <c r="FA795" s="54">
        <f t="shared" si="750"/>
        <v>0</v>
      </c>
      <c r="FB795" s="54">
        <f t="shared" si="751"/>
        <v>0</v>
      </c>
      <c r="FC795" s="54">
        <f t="shared" si="770"/>
        <v>0</v>
      </c>
      <c r="FD795" s="34" t="e">
        <f t="shared" si="771"/>
        <v>#DIV/0!</v>
      </c>
      <c r="FE795" s="34" t="e">
        <f t="shared" si="768"/>
        <v>#DIV/0!</v>
      </c>
      <c r="FH795">
        <f t="shared" si="752"/>
        <v>0</v>
      </c>
      <c r="FI795">
        <f t="shared" si="753"/>
        <v>0</v>
      </c>
      <c r="FJ795">
        <f t="shared" si="754"/>
        <v>0</v>
      </c>
    </row>
    <row r="796" spans="2:166" x14ac:dyDescent="0.25">
      <c r="B796" s="15">
        <f>Kurse!B792</f>
        <v>39850</v>
      </c>
      <c r="P796" s="9" t="str">
        <f>IF(ISNUMBER(VLOOKUP($B796,Anteile!$A$2:$BI$10000,12,FALSE)),VLOOKUP($B796,Anteile!$A$2:$BI$10000,12,FALSE),"0")</f>
        <v>0</v>
      </c>
      <c r="AC796" s="9" t="str">
        <f>IF(ISNUMBER(VLOOKUP($B796,Anteile!$A$2:$BI$10000,25,FALSE)),VLOOKUP($B796,Anteile!$A$2:$BI$10000,25,FALSE),"0")</f>
        <v>0</v>
      </c>
      <c r="BE796" s="13">
        <f t="shared" ca="1" si="755"/>
        <v>704.72837022132796</v>
      </c>
      <c r="BG796" s="13"/>
      <c r="BS796" s="13">
        <f t="shared" ca="1" si="756"/>
        <v>0</v>
      </c>
      <c r="BT796" s="13">
        <f t="shared" ca="1" si="757"/>
        <v>31.21</v>
      </c>
      <c r="BU796" s="13">
        <f t="shared" ca="1" si="758"/>
        <v>20.987463240984368</v>
      </c>
      <c r="BV796" s="13">
        <f t="shared" ca="1" si="759"/>
        <v>15.547128927410617</v>
      </c>
      <c r="BW796" s="13">
        <f t="shared" ca="1" si="769"/>
        <v>0</v>
      </c>
      <c r="CN796" s="13">
        <f t="shared" ca="1" si="760"/>
        <v>4644.63</v>
      </c>
      <c r="CO796" s="13">
        <f t="shared" ca="1" si="761"/>
        <v>93.62</v>
      </c>
      <c r="CP796" s="13">
        <f t="shared" ca="1" si="762"/>
        <v>358.14100000000002</v>
      </c>
      <c r="CT796" s="34">
        <f t="shared" ca="1" si="763"/>
        <v>0.7785648791493941</v>
      </c>
      <c r="CU796" s="34">
        <f t="shared" ca="1" si="764"/>
        <v>0.74674962112148047</v>
      </c>
      <c r="CV796" s="34">
        <f t="shared" ca="1" si="765"/>
        <v>0.85332476214597697</v>
      </c>
      <c r="DA796" s="33">
        <f t="shared" ca="1" si="766"/>
        <v>1.2922</v>
      </c>
      <c r="DB796" s="13">
        <f t="shared" ca="1" si="767"/>
        <v>910.65</v>
      </c>
      <c r="DE796" s="18">
        <f>IF(ISNUMBER(VLOOKUP(B796,CASH!$B$7:$D$10000,3,FALSE)),VLOOKUP(B796,CASH!$B$7:$D$10000,3,FALSE),0)</f>
        <v>0</v>
      </c>
      <c r="DS796" s="18">
        <f t="shared" si="749"/>
        <v>0</v>
      </c>
      <c r="FA796" s="54">
        <f t="shared" si="750"/>
        <v>0</v>
      </c>
      <c r="FB796" s="54">
        <f t="shared" si="751"/>
        <v>0</v>
      </c>
      <c r="FC796" s="54">
        <f t="shared" si="770"/>
        <v>0</v>
      </c>
      <c r="FD796" s="34" t="e">
        <f t="shared" si="771"/>
        <v>#DIV/0!</v>
      </c>
      <c r="FE796" s="34" t="e">
        <f t="shared" si="768"/>
        <v>#DIV/0!</v>
      </c>
      <c r="FH796">
        <f t="shared" si="752"/>
        <v>0</v>
      </c>
      <c r="FI796">
        <f t="shared" si="753"/>
        <v>0</v>
      </c>
      <c r="FJ796">
        <f t="shared" si="754"/>
        <v>0</v>
      </c>
    </row>
    <row r="797" spans="2:166" x14ac:dyDescent="0.25">
      <c r="B797" s="15">
        <f>Kurse!B793</f>
        <v>39849</v>
      </c>
      <c r="P797" s="9" t="str">
        <f>IF(ISNUMBER(VLOOKUP($B797,Anteile!$A$2:$BI$10000,12,FALSE)),VLOOKUP($B797,Anteile!$A$2:$BI$10000,12,FALSE),"0")</f>
        <v>0</v>
      </c>
      <c r="AC797" s="9" t="str">
        <f>IF(ISNUMBER(VLOOKUP($B797,Anteile!$A$2:$BI$10000,25,FALSE)),VLOOKUP($B797,Anteile!$A$2:$BI$10000,25,FALSE),"0")</f>
        <v>0</v>
      </c>
      <c r="BE797" s="13">
        <f t="shared" ca="1" si="755"/>
        <v>711.46387238035663</v>
      </c>
      <c r="BG797" s="13"/>
      <c r="BS797" s="13">
        <f t="shared" ca="1" si="756"/>
        <v>0</v>
      </c>
      <c r="BT797" s="13">
        <f t="shared" ca="1" si="757"/>
        <v>30.58</v>
      </c>
      <c r="BU797" s="13">
        <f t="shared" ca="1" si="758"/>
        <v>21.44197685329997</v>
      </c>
      <c r="BV797" s="13">
        <f t="shared" ca="1" si="759"/>
        <v>15.123553331248045</v>
      </c>
      <c r="BW797" s="13">
        <f t="shared" ca="1" si="769"/>
        <v>0</v>
      </c>
      <c r="CN797" s="13">
        <f t="shared" ca="1" si="760"/>
        <v>4510.49</v>
      </c>
      <c r="CO797" s="13">
        <f t="shared" ca="1" si="761"/>
        <v>93.68</v>
      </c>
      <c r="CP797" s="13">
        <f t="shared" ca="1" si="762"/>
        <v>357.72320000000002</v>
      </c>
      <c r="CT797" s="34">
        <f t="shared" ca="1" si="763"/>
        <v>0.75607940821002972</v>
      </c>
      <c r="CU797" s="34">
        <f t="shared" ca="1" si="764"/>
        <v>0.74722820451463667</v>
      </c>
      <c r="CV797" s="34">
        <f t="shared" ca="1" si="765"/>
        <v>0.85232929084940778</v>
      </c>
      <c r="DA797" s="33">
        <f t="shared" ca="1" si="766"/>
        <v>1.2787999999999999</v>
      </c>
      <c r="DB797" s="13">
        <f t="shared" ca="1" si="767"/>
        <v>909.82</v>
      </c>
      <c r="DE797" s="18">
        <f>IF(ISNUMBER(VLOOKUP(B797,CASH!$B$7:$D$10000,3,FALSE)),VLOOKUP(B797,CASH!$B$7:$D$10000,3,FALSE),0)</f>
        <v>0</v>
      </c>
      <c r="DS797" s="18">
        <f t="shared" si="749"/>
        <v>0</v>
      </c>
      <c r="FA797" s="54">
        <f t="shared" si="750"/>
        <v>0</v>
      </c>
      <c r="FB797" s="54">
        <f t="shared" si="751"/>
        <v>0</v>
      </c>
      <c r="FC797" s="54">
        <f t="shared" si="770"/>
        <v>0</v>
      </c>
      <c r="FD797" s="34" t="e">
        <f t="shared" si="771"/>
        <v>#DIV/0!</v>
      </c>
      <c r="FE797" s="34" t="e">
        <f t="shared" si="768"/>
        <v>#DIV/0!</v>
      </c>
      <c r="FH797">
        <f t="shared" si="752"/>
        <v>0</v>
      </c>
      <c r="FI797">
        <f t="shared" si="753"/>
        <v>0</v>
      </c>
      <c r="FJ797">
        <f t="shared" si="754"/>
        <v>0</v>
      </c>
    </row>
    <row r="798" spans="2:166" x14ac:dyDescent="0.25">
      <c r="B798" s="15">
        <f>Kurse!B794</f>
        <v>39848</v>
      </c>
      <c r="P798" s="9" t="str">
        <f>IF(ISNUMBER(VLOOKUP($B798,Anteile!$A$2:$BI$10000,12,FALSE)),VLOOKUP($B798,Anteile!$A$2:$BI$10000,12,FALSE),"0")</f>
        <v>0</v>
      </c>
      <c r="AC798" s="9" t="str">
        <f>IF(ISNUMBER(VLOOKUP($B798,Anteile!$A$2:$BI$10000,25,FALSE)),VLOOKUP($B798,Anteile!$A$2:$BI$10000,25,FALSE),"0")</f>
        <v>0</v>
      </c>
      <c r="BE798" s="13">
        <f t="shared" ca="1" si="755"/>
        <v>704.4977044587971</v>
      </c>
      <c r="BG798" s="13"/>
      <c r="BS798" s="13">
        <f t="shared" ca="1" si="756"/>
        <v>0</v>
      </c>
      <c r="BT798" s="13">
        <f t="shared" ca="1" si="757"/>
        <v>30.61</v>
      </c>
      <c r="BU798" s="13">
        <f t="shared" ca="1" si="758"/>
        <v>21.064508598552642</v>
      </c>
      <c r="BV798" s="13">
        <f t="shared" ca="1" si="759"/>
        <v>15.033849505875031</v>
      </c>
      <c r="BW798" s="13">
        <f t="shared" ca="1" si="769"/>
        <v>0</v>
      </c>
      <c r="CN798" s="13">
        <f t="shared" ca="1" si="760"/>
        <v>4492.79</v>
      </c>
      <c r="CO798" s="13">
        <f t="shared" ca="1" si="761"/>
        <v>91.86</v>
      </c>
      <c r="CP798" s="13">
        <f t="shared" ca="1" si="762"/>
        <v>357.48140000000001</v>
      </c>
      <c r="CT798" s="34">
        <f t="shared" ca="1" si="763"/>
        <v>0.75311241226827674</v>
      </c>
      <c r="CU798" s="34">
        <f t="shared" ca="1" si="764"/>
        <v>0.73271117492223015</v>
      </c>
      <c r="CV798" s="34">
        <f t="shared" ca="1" si="765"/>
        <v>0.85175316600615636</v>
      </c>
      <c r="DA798" s="33">
        <f t="shared" ca="1" si="766"/>
        <v>1.2850999999999999</v>
      </c>
      <c r="DB798" s="13">
        <f t="shared" ca="1" si="767"/>
        <v>905.35</v>
      </c>
      <c r="DE798" s="18">
        <f>IF(ISNUMBER(VLOOKUP(B798,CASH!$B$7:$D$10000,3,FALSE)),VLOOKUP(B798,CASH!$B$7:$D$10000,3,FALSE),0)</f>
        <v>0</v>
      </c>
      <c r="DS798" s="18">
        <f t="shared" si="749"/>
        <v>0</v>
      </c>
      <c r="FA798" s="54">
        <f t="shared" si="750"/>
        <v>0</v>
      </c>
      <c r="FB798" s="54">
        <f t="shared" si="751"/>
        <v>0</v>
      </c>
      <c r="FC798" s="54">
        <f t="shared" si="770"/>
        <v>0</v>
      </c>
      <c r="FD798" s="34" t="e">
        <f t="shared" si="771"/>
        <v>#DIV/0!</v>
      </c>
      <c r="FE798" s="34" t="e">
        <f t="shared" si="768"/>
        <v>#DIV/0!</v>
      </c>
      <c r="FH798">
        <f t="shared" si="752"/>
        <v>0</v>
      </c>
      <c r="FI798">
        <f t="shared" si="753"/>
        <v>0</v>
      </c>
      <c r="FJ798">
        <f t="shared" si="754"/>
        <v>0</v>
      </c>
    </row>
    <row r="799" spans="2:166" x14ac:dyDescent="0.25">
      <c r="B799" s="15">
        <f>Kurse!B795</f>
        <v>39847</v>
      </c>
      <c r="P799" s="9" t="str">
        <f>IF(ISNUMBER(VLOOKUP($B799,Anteile!$A$2:$BI$10000,12,FALSE)),VLOOKUP($B799,Anteile!$A$2:$BI$10000,12,FALSE),"0")</f>
        <v>0</v>
      </c>
      <c r="AC799" s="9" t="str">
        <f>IF(ISNUMBER(VLOOKUP($B799,Anteile!$A$2:$BI$10000,25,FALSE)),VLOOKUP($B799,Anteile!$A$2:$BI$10000,25,FALSE),"0")</f>
        <v>0</v>
      </c>
      <c r="BE799" s="13">
        <f t="shared" ca="1" si="755"/>
        <v>690.06994081930679</v>
      </c>
      <c r="BG799" s="13"/>
      <c r="BS799" s="13">
        <f t="shared" ca="1" si="756"/>
        <v>0</v>
      </c>
      <c r="BT799" s="13">
        <f t="shared" ca="1" si="757"/>
        <v>29.82</v>
      </c>
      <c r="BU799" s="13">
        <f t="shared" ca="1" si="758"/>
        <v>20.667127814925834</v>
      </c>
      <c r="BV799" s="13">
        <f t="shared" ca="1" si="759"/>
        <v>14.549227576665899</v>
      </c>
      <c r="BW799" s="13">
        <f t="shared" ca="1" si="769"/>
        <v>0</v>
      </c>
      <c r="CN799" s="13">
        <f t="shared" ca="1" si="760"/>
        <v>4374.96</v>
      </c>
      <c r="CO799" s="13">
        <f t="shared" ca="1" si="761"/>
        <v>92.6</v>
      </c>
      <c r="CP799" s="13">
        <f t="shared" ca="1" si="762"/>
        <v>357.93349999999998</v>
      </c>
      <c r="CT799" s="34">
        <f t="shared" ca="1" si="763"/>
        <v>0.73336093589444873</v>
      </c>
      <c r="CU799" s="34">
        <f t="shared" ca="1" si="764"/>
        <v>0.73861370343782395</v>
      </c>
      <c r="CV799" s="34">
        <f t="shared" ca="1" si="765"/>
        <v>0.85283036220811637</v>
      </c>
      <c r="DA799" s="33">
        <f t="shared" ca="1" si="766"/>
        <v>1.3010999999999999</v>
      </c>
      <c r="DB799" s="13">
        <f t="shared" ca="1" si="767"/>
        <v>897.85</v>
      </c>
      <c r="DE799" s="18">
        <f>IF(ISNUMBER(VLOOKUP(B799,CASH!$B$7:$D$10000,3,FALSE)),VLOOKUP(B799,CASH!$B$7:$D$10000,3,FALSE),0)</f>
        <v>0</v>
      </c>
      <c r="DS799" s="18">
        <f t="shared" si="749"/>
        <v>0</v>
      </c>
      <c r="FA799" s="54">
        <f t="shared" si="750"/>
        <v>0</v>
      </c>
      <c r="FB799" s="54">
        <f t="shared" si="751"/>
        <v>0</v>
      </c>
      <c r="FC799" s="54">
        <f t="shared" si="770"/>
        <v>0</v>
      </c>
      <c r="FD799" s="34" t="e">
        <f t="shared" si="771"/>
        <v>#DIV/0!</v>
      </c>
      <c r="FE799" s="34" t="e">
        <f t="shared" si="768"/>
        <v>#DIV/0!</v>
      </c>
      <c r="FH799">
        <f t="shared" si="752"/>
        <v>0</v>
      </c>
      <c r="FI799">
        <f t="shared" si="753"/>
        <v>0</v>
      </c>
      <c r="FJ799">
        <f t="shared" si="754"/>
        <v>0</v>
      </c>
    </row>
    <row r="800" spans="2:166" x14ac:dyDescent="0.25">
      <c r="B800" s="15">
        <f>Kurse!B796</f>
        <v>39846</v>
      </c>
      <c r="P800" s="9" t="str">
        <f>IF(ISNUMBER(VLOOKUP($B800,Anteile!$A$2:$BI$10000,12,FALSE)),VLOOKUP($B800,Anteile!$A$2:$BI$10000,12,FALSE),"0")</f>
        <v>0</v>
      </c>
      <c r="AC800" s="9" t="str">
        <f>IF(ISNUMBER(VLOOKUP($B800,Anteile!$A$2:$BI$10000,25,FALSE)),VLOOKUP($B800,Anteile!$A$2:$BI$10000,25,FALSE),"0")</f>
        <v>0</v>
      </c>
      <c r="BE800" s="13">
        <f t="shared" ca="1" si="755"/>
        <v>702.58351545426171</v>
      </c>
      <c r="BG800" s="13"/>
      <c r="BS800" s="13">
        <f t="shared" ca="1" si="756"/>
        <v>0</v>
      </c>
      <c r="BT800" s="13">
        <f t="shared" ca="1" si="757"/>
        <v>29.28</v>
      </c>
      <c r="BU800" s="13">
        <f t="shared" ca="1" si="758"/>
        <v>21.479862628785515</v>
      </c>
      <c r="BV800" s="13">
        <f t="shared" ca="1" si="759"/>
        <v>14.548860443334375</v>
      </c>
      <c r="BW800" s="13">
        <f t="shared" ca="1" si="769"/>
        <v>0</v>
      </c>
      <c r="CN800" s="13">
        <f t="shared" ca="1" si="760"/>
        <v>4271.04</v>
      </c>
      <c r="CO800" s="13">
        <f t="shared" ca="1" si="761"/>
        <v>93.42</v>
      </c>
      <c r="CP800" s="13">
        <f t="shared" ca="1" si="762"/>
        <v>357.387</v>
      </c>
      <c r="CT800" s="34">
        <f t="shared" ca="1" si="763"/>
        <v>0.71594114955168187</v>
      </c>
      <c r="CU800" s="34">
        <f t="shared" ca="1" si="764"/>
        <v>0.74515434314429285</v>
      </c>
      <c r="CV800" s="34">
        <f t="shared" ca="1" si="765"/>
        <v>0.85152824381755865</v>
      </c>
      <c r="DA800" s="33">
        <f t="shared" ca="1" si="766"/>
        <v>1.2811999999999999</v>
      </c>
      <c r="DB800" s="13">
        <f t="shared" ca="1" si="767"/>
        <v>900.15</v>
      </c>
      <c r="DE800" s="18">
        <f>IF(ISNUMBER(VLOOKUP(B800,CASH!$B$7:$D$10000,3,FALSE)),VLOOKUP(B800,CASH!$B$7:$D$10000,3,FALSE),0)</f>
        <v>0</v>
      </c>
      <c r="DS800" s="18">
        <f t="shared" si="749"/>
        <v>0</v>
      </c>
      <c r="FA800" s="54">
        <f t="shared" si="750"/>
        <v>0</v>
      </c>
      <c r="FB800" s="54">
        <f t="shared" si="751"/>
        <v>0</v>
      </c>
      <c r="FC800" s="54">
        <f t="shared" si="770"/>
        <v>0</v>
      </c>
      <c r="FD800" s="34" t="e">
        <f t="shared" si="771"/>
        <v>#DIV/0!</v>
      </c>
      <c r="FE800" s="34" t="e">
        <f t="shared" si="768"/>
        <v>#DIV/0!</v>
      </c>
      <c r="FH800">
        <f t="shared" si="752"/>
        <v>0</v>
      </c>
      <c r="FI800">
        <f t="shared" si="753"/>
        <v>0</v>
      </c>
      <c r="FJ800">
        <f t="shared" si="754"/>
        <v>0</v>
      </c>
    </row>
    <row r="801" spans="2:166" x14ac:dyDescent="0.25">
      <c r="B801" s="15">
        <f>Kurse!B797</f>
        <v>39843</v>
      </c>
      <c r="P801" s="9" t="str">
        <f>IF(ISNUMBER(VLOOKUP($B801,Anteile!$A$2:$BI$10000,12,FALSE)),VLOOKUP($B801,Anteile!$A$2:$BI$10000,12,FALSE),"0")</f>
        <v>0</v>
      </c>
      <c r="AC801" s="9" t="str">
        <f>IF(ISNUMBER(VLOOKUP($B801,Anteile!$A$2:$BI$10000,25,FALSE)),VLOOKUP($B801,Anteile!$A$2:$BI$10000,25,FALSE),"0")</f>
        <v>0</v>
      </c>
      <c r="BE801" s="13">
        <f t="shared" ca="1" si="755"/>
        <v>722.70139592918974</v>
      </c>
      <c r="BG801" s="13"/>
      <c r="BS801" s="13">
        <f t="shared" ca="1" si="756"/>
        <v>0</v>
      </c>
      <c r="BT801" s="13">
        <f t="shared" ca="1" si="757"/>
        <v>30.04</v>
      </c>
      <c r="BU801" s="13">
        <f t="shared" ca="1" si="758"/>
        <v>22.061919987522419</v>
      </c>
      <c r="BV801" s="13">
        <f t="shared" ca="1" si="759"/>
        <v>14.879513374405365</v>
      </c>
      <c r="BW801" s="13">
        <f t="shared" ca="1" si="769"/>
        <v>0</v>
      </c>
      <c r="CN801" s="13">
        <f t="shared" ca="1" si="760"/>
        <v>4338.3500000000004</v>
      </c>
      <c r="CO801" s="13">
        <f t="shared" ca="1" si="761"/>
        <v>93.03</v>
      </c>
      <c r="CP801" s="13">
        <f t="shared" ca="1" si="762"/>
        <v>356.29230000000001</v>
      </c>
      <c r="CT801" s="34">
        <f t="shared" ca="1" si="763"/>
        <v>0.72722411547481158</v>
      </c>
      <c r="CU801" s="34">
        <f t="shared" ca="1" si="764"/>
        <v>0.74204355108877718</v>
      </c>
      <c r="CV801" s="34">
        <f t="shared" ca="1" si="765"/>
        <v>0.84891995653092789</v>
      </c>
      <c r="DA801" s="33">
        <f t="shared" ca="1" si="766"/>
        <v>1.2823</v>
      </c>
      <c r="DB801" s="13">
        <f t="shared" ca="1" si="767"/>
        <v>926.72</v>
      </c>
      <c r="DE801" s="18">
        <f>IF(ISNUMBER(VLOOKUP(B801,CASH!$B$7:$D$10000,3,FALSE)),VLOOKUP(B801,CASH!$B$7:$D$10000,3,FALSE),0)</f>
        <v>0</v>
      </c>
      <c r="DS801" s="18">
        <f t="shared" si="749"/>
        <v>0</v>
      </c>
      <c r="FA801" s="54">
        <f t="shared" si="750"/>
        <v>0</v>
      </c>
      <c r="FB801" s="54">
        <f t="shared" si="751"/>
        <v>0</v>
      </c>
      <c r="FC801" s="54">
        <f t="shared" si="770"/>
        <v>0</v>
      </c>
      <c r="FD801" s="34" t="e">
        <f t="shared" si="771"/>
        <v>#DIV/0!</v>
      </c>
      <c r="FE801" s="34" t="e">
        <f t="shared" si="768"/>
        <v>#DIV/0!</v>
      </c>
      <c r="FH801">
        <f t="shared" si="752"/>
        <v>0</v>
      </c>
      <c r="FI801">
        <f t="shared" si="753"/>
        <v>0</v>
      </c>
      <c r="FJ801">
        <f t="shared" si="754"/>
        <v>0</v>
      </c>
    </row>
    <row r="802" spans="2:166" x14ac:dyDescent="0.25">
      <c r="B802" s="15">
        <f>Kurse!B798</f>
        <v>39842</v>
      </c>
      <c r="P802" s="9" t="str">
        <f>IF(ISNUMBER(VLOOKUP($B802,Anteile!$A$2:$BI$10000,12,FALSE)),VLOOKUP($B802,Anteile!$A$2:$BI$10000,12,FALSE),"0")</f>
        <v>0</v>
      </c>
      <c r="AC802" s="9" t="str">
        <f>IF(ISNUMBER(VLOOKUP($B802,Anteile!$A$2:$BI$10000,25,FALSE)),VLOOKUP($B802,Anteile!$A$2:$BI$10000,25,FALSE),"0")</f>
        <v>0</v>
      </c>
      <c r="BE802" s="13">
        <f t="shared" ca="1" si="755"/>
        <v>699.96134817563382</v>
      </c>
      <c r="BG802" s="13"/>
      <c r="BS802" s="13">
        <f t="shared" ca="1" si="756"/>
        <v>0</v>
      </c>
      <c r="BT802" s="13">
        <f t="shared" ca="1" si="757"/>
        <v>29.97</v>
      </c>
      <c r="BU802" s="13">
        <f t="shared" ca="1" si="758"/>
        <v>21.567717996289421</v>
      </c>
      <c r="BV802" s="13">
        <f t="shared" ca="1" si="759"/>
        <v>14.826839826839826</v>
      </c>
      <c r="BW802" s="13">
        <f t="shared" ca="1" si="769"/>
        <v>0</v>
      </c>
      <c r="CN802" s="13">
        <f t="shared" ca="1" si="760"/>
        <v>4428.1099999999997</v>
      </c>
      <c r="CO802" s="13">
        <f t="shared" ca="1" si="761"/>
        <v>92.8</v>
      </c>
      <c r="CP802" s="13">
        <f t="shared" ca="1" si="762"/>
        <v>356.64870000000002</v>
      </c>
      <c r="CT802" s="34">
        <f t="shared" ca="1" si="763"/>
        <v>0.74227030506417591</v>
      </c>
      <c r="CU802" s="34">
        <f t="shared" ca="1" si="764"/>
        <v>0.74020898141501157</v>
      </c>
      <c r="CV802" s="34">
        <f t="shared" ca="1" si="765"/>
        <v>0.84976913309889646</v>
      </c>
      <c r="DA802" s="33">
        <f t="shared" ca="1" si="766"/>
        <v>1.2936000000000001</v>
      </c>
      <c r="DB802" s="13">
        <f t="shared" ca="1" si="767"/>
        <v>905.47</v>
      </c>
      <c r="DE802" s="18">
        <f>IF(ISNUMBER(VLOOKUP(B802,CASH!$B$7:$D$10000,3,FALSE)),VLOOKUP(B802,CASH!$B$7:$D$10000,3,FALSE),0)</f>
        <v>0</v>
      </c>
      <c r="DS802" s="18">
        <f t="shared" si="749"/>
        <v>0</v>
      </c>
      <c r="FA802" s="54">
        <f t="shared" si="750"/>
        <v>0</v>
      </c>
      <c r="FB802" s="54">
        <f t="shared" si="751"/>
        <v>0</v>
      </c>
      <c r="FC802" s="54">
        <f t="shared" si="770"/>
        <v>0</v>
      </c>
      <c r="FD802" s="34" t="e">
        <f t="shared" si="771"/>
        <v>#DIV/0!</v>
      </c>
      <c r="FE802" s="34" t="e">
        <f t="shared" si="768"/>
        <v>#DIV/0!</v>
      </c>
      <c r="FH802">
        <f t="shared" si="752"/>
        <v>0</v>
      </c>
      <c r="FI802">
        <f t="shared" si="753"/>
        <v>0</v>
      </c>
      <c r="FJ802">
        <f t="shared" si="754"/>
        <v>0</v>
      </c>
    </row>
    <row r="803" spans="2:166" x14ac:dyDescent="0.25">
      <c r="B803" s="15">
        <f>Kurse!B799</f>
        <v>39841</v>
      </c>
      <c r="P803" s="9" t="str">
        <f>IF(ISNUMBER(VLOOKUP($B803,Anteile!$A$2:$BI$10000,12,FALSE)),VLOOKUP($B803,Anteile!$A$2:$BI$10000,12,FALSE),"0")</f>
        <v>0</v>
      </c>
      <c r="AC803" s="9" t="str">
        <f>IF(ISNUMBER(VLOOKUP($B803,Anteile!$A$2:$BI$10000,25,FALSE)),VLOOKUP($B803,Anteile!$A$2:$BI$10000,25,FALSE),"0")</f>
        <v>0</v>
      </c>
      <c r="BE803" s="13">
        <f t="shared" ca="1" si="755"/>
        <v>673.06668694395864</v>
      </c>
      <c r="BG803" s="13"/>
      <c r="BS803" s="13">
        <f t="shared" ca="1" si="756"/>
        <v>0</v>
      </c>
      <c r="BT803" s="13">
        <f t="shared" ca="1" si="757"/>
        <v>0</v>
      </c>
      <c r="BU803" s="13">
        <f t="shared" ca="1" si="758"/>
        <v>21.381806978356312</v>
      </c>
      <c r="BV803" s="13">
        <f t="shared" ca="1" si="759"/>
        <v>14.607254201201432</v>
      </c>
      <c r="BW803" s="13">
        <f t="shared" ca="1" si="769"/>
        <v>0</v>
      </c>
      <c r="CN803" s="13">
        <f t="shared" ca="1" si="760"/>
        <v>4518.72</v>
      </c>
      <c r="CO803" s="13">
        <f t="shared" ca="1" si="761"/>
        <v>90.91</v>
      </c>
      <c r="CP803" s="13">
        <f t="shared" ca="1" si="762"/>
        <v>357.59949999999998</v>
      </c>
      <c r="CT803" s="34">
        <f t="shared" ca="1" si="763"/>
        <v>0.75745897750950031</v>
      </c>
      <c r="CU803" s="34">
        <f t="shared" ca="1" si="764"/>
        <v>0.72513360453058939</v>
      </c>
      <c r="CV803" s="34">
        <f t="shared" ca="1" si="765"/>
        <v>0.85203455700693376</v>
      </c>
      <c r="DA803" s="33">
        <f t="shared" ca="1" si="766"/>
        <v>1.3150999999999999</v>
      </c>
      <c r="DB803" s="13">
        <f t="shared" ca="1" si="767"/>
        <v>885.15</v>
      </c>
      <c r="DE803" s="18">
        <f>IF(ISNUMBER(VLOOKUP(B803,CASH!$B$7:$D$10000,3,FALSE)),VLOOKUP(B803,CASH!$B$7:$D$10000,3,FALSE),0)</f>
        <v>0</v>
      </c>
      <c r="DS803" s="18">
        <f t="shared" si="749"/>
        <v>0</v>
      </c>
      <c r="FA803" s="54">
        <f t="shared" si="750"/>
        <v>0</v>
      </c>
      <c r="FB803" s="54">
        <f t="shared" si="751"/>
        <v>0</v>
      </c>
      <c r="FC803" s="54">
        <f t="shared" si="770"/>
        <v>0</v>
      </c>
      <c r="FD803" s="34" t="e">
        <f t="shared" si="771"/>
        <v>#DIV/0!</v>
      </c>
      <c r="FE803" s="34" t="e">
        <f t="shared" si="768"/>
        <v>#DIV/0!</v>
      </c>
      <c r="FH803">
        <f t="shared" si="752"/>
        <v>0</v>
      </c>
      <c r="FI803">
        <f t="shared" si="753"/>
        <v>0</v>
      </c>
      <c r="FJ803">
        <f t="shared" si="754"/>
        <v>0</v>
      </c>
    </row>
    <row r="804" spans="2:166" x14ac:dyDescent="0.25">
      <c r="B804" s="15">
        <f>Kurse!B800</f>
        <v>39840</v>
      </c>
      <c r="P804" s="9" t="str">
        <f>IF(ISNUMBER(VLOOKUP($B804,Anteile!$A$2:$BI$10000,12,FALSE)),VLOOKUP($B804,Anteile!$A$2:$BI$10000,12,FALSE),"0")</f>
        <v>0</v>
      </c>
      <c r="BE804" s="13">
        <f t="shared" ca="1" si="755"/>
        <v>681.07780805328491</v>
      </c>
      <c r="BG804" s="13"/>
      <c r="BS804" s="13">
        <f t="shared" ca="1" si="756"/>
        <v>0</v>
      </c>
      <c r="BT804" s="13">
        <f t="shared" ca="1" si="757"/>
        <v>0</v>
      </c>
      <c r="BU804" s="13">
        <f t="shared" ca="1" si="758"/>
        <v>21.381806978356312</v>
      </c>
      <c r="BV804" s="13">
        <f t="shared" ca="1" si="759"/>
        <v>14.146230699364216</v>
      </c>
      <c r="BW804" s="13">
        <f t="shared" ca="1" si="769"/>
        <v>0</v>
      </c>
      <c r="CN804" s="13">
        <f t="shared" ca="1" si="760"/>
        <v>4323.42</v>
      </c>
      <c r="CO804" s="13">
        <f t="shared" ca="1" si="761"/>
        <v>91.24</v>
      </c>
      <c r="CP804" s="13">
        <f t="shared" ca="1" si="762"/>
        <v>356.30009999999999</v>
      </c>
      <c r="CT804" s="34">
        <f t="shared" ca="1" si="763"/>
        <v>0.72472144601659838</v>
      </c>
      <c r="CU804" s="34">
        <f t="shared" ca="1" si="764"/>
        <v>0.72776581319294875</v>
      </c>
      <c r="CV804" s="34">
        <f t="shared" ca="1" si="765"/>
        <v>0.84893854120329082</v>
      </c>
      <c r="DA804" s="33">
        <f t="shared" ca="1" si="766"/>
        <v>1.3211999999999999</v>
      </c>
      <c r="DB804" s="13">
        <f t="shared" ca="1" si="767"/>
        <v>899.84</v>
      </c>
      <c r="DE804" s="18">
        <f>IF(ISNUMBER(VLOOKUP(B804,CASH!$B$7:$D$10000,3,FALSE)),VLOOKUP(B804,CASH!$B$7:$D$10000,3,FALSE),0)</f>
        <v>0</v>
      </c>
      <c r="DS804" s="18">
        <f t="shared" si="749"/>
        <v>0</v>
      </c>
      <c r="FA804" s="54">
        <f t="shared" si="750"/>
        <v>0</v>
      </c>
      <c r="FB804" s="54">
        <f t="shared" si="751"/>
        <v>0</v>
      </c>
      <c r="FC804" s="54">
        <f t="shared" si="770"/>
        <v>0</v>
      </c>
      <c r="FD804" s="34" t="e">
        <f t="shared" si="771"/>
        <v>#DIV/0!</v>
      </c>
      <c r="FE804" s="34" t="e">
        <f t="shared" si="768"/>
        <v>#DIV/0!</v>
      </c>
      <c r="FH804">
        <f t="shared" si="752"/>
        <v>0</v>
      </c>
      <c r="FI804">
        <f t="shared" si="753"/>
        <v>0</v>
      </c>
      <c r="FJ804">
        <f t="shared" si="754"/>
        <v>0</v>
      </c>
    </row>
    <row r="805" spans="2:166" x14ac:dyDescent="0.25">
      <c r="B805" s="15">
        <f>Kurse!B801</f>
        <v>39839</v>
      </c>
      <c r="P805" s="9" t="str">
        <f>IF(ISNUMBER(VLOOKUP($B805,Anteile!$A$2:$BI$10000,12,FALSE)),VLOOKUP($B805,Anteile!$A$2:$BI$10000,12,FALSE),"0")</f>
        <v>0</v>
      </c>
      <c r="BE805" s="13">
        <f t="shared" ca="1" si="755"/>
        <v>685.63954810827204</v>
      </c>
      <c r="BG805" s="13"/>
      <c r="BS805" s="13">
        <f t="shared" ca="1" si="756"/>
        <v>0</v>
      </c>
      <c r="BT805" s="13">
        <f t="shared" ca="1" si="757"/>
        <v>0</v>
      </c>
      <c r="BU805" s="13">
        <f t="shared" ca="1" si="758"/>
        <v>21.381806978356312</v>
      </c>
      <c r="BV805" s="13">
        <f t="shared" ca="1" si="759"/>
        <v>14.087497156721509</v>
      </c>
      <c r="BW805" s="13">
        <f t="shared" ca="1" si="769"/>
        <v>0</v>
      </c>
      <c r="CN805" s="13">
        <f t="shared" ca="1" si="760"/>
        <v>4326.87</v>
      </c>
      <c r="CO805" s="13">
        <f t="shared" ca="1" si="761"/>
        <v>91.33</v>
      </c>
      <c r="CP805" s="13">
        <f t="shared" ca="1" si="762"/>
        <v>358.17689999999999</v>
      </c>
      <c r="CT805" s="34">
        <f t="shared" ca="1" si="763"/>
        <v>0.72529975878490616</v>
      </c>
      <c r="CU805" s="34">
        <f t="shared" ca="1" si="764"/>
        <v>0.72848368828268317</v>
      </c>
      <c r="CV805" s="34">
        <f t="shared" ca="1" si="765"/>
        <v>0.85341029929185253</v>
      </c>
      <c r="DA805" s="33">
        <f t="shared" ca="1" si="766"/>
        <v>1.3189</v>
      </c>
      <c r="DB805" s="13">
        <f t="shared" ca="1" si="767"/>
        <v>904.29</v>
      </c>
      <c r="DE805" s="18">
        <f>IF(ISNUMBER(VLOOKUP(B805,CASH!$B$7:$D$10000,3,FALSE)),VLOOKUP(B805,CASH!$B$7:$D$10000,3,FALSE),0)</f>
        <v>0</v>
      </c>
      <c r="DS805" s="18">
        <f t="shared" si="749"/>
        <v>0</v>
      </c>
      <c r="FA805" s="54">
        <f t="shared" si="750"/>
        <v>0</v>
      </c>
      <c r="FB805" s="54">
        <f t="shared" si="751"/>
        <v>0</v>
      </c>
      <c r="FC805" s="54">
        <f t="shared" si="770"/>
        <v>0</v>
      </c>
      <c r="FD805" s="34" t="e">
        <f t="shared" si="771"/>
        <v>#DIV/0!</v>
      </c>
      <c r="FE805" s="34" t="e">
        <f t="shared" si="768"/>
        <v>#DIV/0!</v>
      </c>
      <c r="FH805">
        <f t="shared" si="752"/>
        <v>0</v>
      </c>
      <c r="FI805">
        <f t="shared" si="753"/>
        <v>0</v>
      </c>
      <c r="FJ805">
        <f t="shared" si="754"/>
        <v>0</v>
      </c>
    </row>
    <row r="806" spans="2:166" x14ac:dyDescent="0.25">
      <c r="B806" s="15">
        <f>Kurse!B802</f>
        <v>39836</v>
      </c>
      <c r="P806" s="9" t="str">
        <f>IF(ISNUMBER(VLOOKUP($B806,Anteile!$A$2:$BI$10000,12,FALSE)),VLOOKUP($B806,Anteile!$A$2:$BI$10000,12,FALSE),"0")</f>
        <v>0</v>
      </c>
      <c r="BE806" s="13">
        <f t="shared" ca="1" si="755"/>
        <v>692.75206038665942</v>
      </c>
      <c r="BG806" s="13"/>
      <c r="BS806" s="13">
        <f t="shared" ca="1" si="756"/>
        <v>0</v>
      </c>
      <c r="BT806" s="13">
        <f t="shared" ca="1" si="757"/>
        <v>0</v>
      </c>
      <c r="BU806" s="13">
        <f t="shared" ca="1" si="758"/>
        <v>21.381806978356312</v>
      </c>
      <c r="BV806" s="13">
        <f t="shared" ca="1" si="759"/>
        <v>14.072248324732342</v>
      </c>
      <c r="BW806" s="13">
        <f t="shared" ca="1" si="769"/>
        <v>0</v>
      </c>
      <c r="CN806" s="13">
        <f t="shared" ca="1" si="760"/>
        <v>4178.9399999999996</v>
      </c>
      <c r="CO806" s="13">
        <f t="shared" ca="1" si="761"/>
        <v>91.79</v>
      </c>
      <c r="CP806" s="13">
        <f t="shared" ca="1" si="762"/>
        <v>362.10919999999999</v>
      </c>
      <c r="CT806" s="34">
        <f t="shared" ca="1" si="763"/>
        <v>0.70050271304120426</v>
      </c>
      <c r="CU806" s="34">
        <f t="shared" ca="1" si="764"/>
        <v>0.73215282763021461</v>
      </c>
      <c r="CV806" s="34">
        <f t="shared" ca="1" si="765"/>
        <v>0.86277959507811164</v>
      </c>
      <c r="DA806" s="33">
        <f t="shared" ca="1" si="766"/>
        <v>1.2983</v>
      </c>
      <c r="DB806" s="13">
        <f t="shared" ca="1" si="767"/>
        <v>899.4</v>
      </c>
      <c r="DE806" s="18">
        <f>IF(ISNUMBER(VLOOKUP(B806,CASH!$B$7:$D$10000,3,FALSE)),VLOOKUP(B806,CASH!$B$7:$D$10000,3,FALSE),0)</f>
        <v>0</v>
      </c>
      <c r="DS806" s="18">
        <f t="shared" si="749"/>
        <v>0</v>
      </c>
      <c r="FA806" s="54">
        <f t="shared" si="750"/>
        <v>0</v>
      </c>
      <c r="FB806" s="54">
        <f t="shared" si="751"/>
        <v>0</v>
      </c>
      <c r="FC806" s="54">
        <f t="shared" si="770"/>
        <v>0</v>
      </c>
      <c r="FD806" s="34" t="e">
        <f t="shared" si="771"/>
        <v>#DIV/0!</v>
      </c>
      <c r="FE806" s="34" t="e">
        <f t="shared" si="768"/>
        <v>#DIV/0!</v>
      </c>
      <c r="FH806">
        <f t="shared" si="752"/>
        <v>0</v>
      </c>
      <c r="FI806">
        <f t="shared" si="753"/>
        <v>0</v>
      </c>
      <c r="FJ806">
        <f t="shared" si="754"/>
        <v>0</v>
      </c>
    </row>
    <row r="807" spans="2:166" x14ac:dyDescent="0.25">
      <c r="B807" s="15">
        <f>Kurse!B803</f>
        <v>39835</v>
      </c>
      <c r="P807" s="9" t="str">
        <f>IF(ISNUMBER(VLOOKUP($B807,Anteile!$A$2:$BI$10000,12,FALSE)),VLOOKUP($B807,Anteile!$A$2:$BI$10000,12,FALSE),"0")</f>
        <v>0</v>
      </c>
      <c r="BE807" s="13">
        <f t="shared" ca="1" si="755"/>
        <v>658.07890486810743</v>
      </c>
      <c r="BG807" s="13"/>
      <c r="BS807" s="13">
        <f t="shared" ca="1" si="756"/>
        <v>0</v>
      </c>
      <c r="BT807" s="13">
        <f t="shared" ca="1" si="757"/>
        <v>0</v>
      </c>
      <c r="BU807" s="13">
        <f t="shared" ca="1" si="758"/>
        <v>21.279704683534572</v>
      </c>
      <c r="BV807" s="13">
        <f t="shared" ca="1" si="759"/>
        <v>14.242867030685225</v>
      </c>
      <c r="BW807" s="13">
        <f t="shared" ca="1" si="769"/>
        <v>0</v>
      </c>
      <c r="CN807" s="13">
        <f t="shared" ca="1" si="760"/>
        <v>4219.42</v>
      </c>
      <c r="CO807" s="13">
        <f t="shared" ca="1" si="761"/>
        <v>91.97</v>
      </c>
      <c r="CP807" s="13">
        <f t="shared" ca="1" si="762"/>
        <v>361.14080000000001</v>
      </c>
      <c r="CT807" s="34">
        <f t="shared" ca="1" si="763"/>
        <v>0.70728824952268243</v>
      </c>
      <c r="CU807" s="34">
        <f t="shared" ca="1" si="764"/>
        <v>0.73358857780968334</v>
      </c>
      <c r="CV807" s="34">
        <f t="shared" ca="1" si="765"/>
        <v>0.86047223652474258</v>
      </c>
      <c r="DA807" s="33">
        <f t="shared" ca="1" si="766"/>
        <v>1.3003</v>
      </c>
      <c r="DB807" s="13">
        <f t="shared" ca="1" si="767"/>
        <v>855.7</v>
      </c>
      <c r="DE807" s="18">
        <f>IF(ISNUMBER(VLOOKUP(B807,CASH!$B$7:$D$10000,3,FALSE)),VLOOKUP(B807,CASH!$B$7:$D$10000,3,FALSE),0)</f>
        <v>0</v>
      </c>
      <c r="DS807" s="18">
        <f t="shared" si="749"/>
        <v>0</v>
      </c>
      <c r="FA807" s="54">
        <f t="shared" si="750"/>
        <v>0</v>
      </c>
      <c r="FB807" s="54">
        <f t="shared" si="751"/>
        <v>0</v>
      </c>
      <c r="FC807" s="54">
        <f t="shared" si="770"/>
        <v>0</v>
      </c>
      <c r="FD807" s="34" t="e">
        <f t="shared" si="771"/>
        <v>#DIV/0!</v>
      </c>
      <c r="FE807" s="34" t="e">
        <f t="shared" si="768"/>
        <v>#DIV/0!</v>
      </c>
      <c r="FH807">
        <f t="shared" si="752"/>
        <v>0</v>
      </c>
      <c r="FI807">
        <f t="shared" si="753"/>
        <v>0</v>
      </c>
      <c r="FJ807">
        <f t="shared" si="754"/>
        <v>0</v>
      </c>
    </row>
    <row r="808" spans="2:166" x14ac:dyDescent="0.25">
      <c r="B808" s="15">
        <f>Kurse!B804</f>
        <v>39834</v>
      </c>
      <c r="P808" s="9" t="str">
        <f>IF(ISNUMBER(VLOOKUP($B808,Anteile!$A$2:$BI$10000,12,FALSE)),VLOOKUP($B808,Anteile!$A$2:$BI$10000,12,FALSE),"0")</f>
        <v>0</v>
      </c>
      <c r="BE808" s="13">
        <f t="shared" ca="1" si="755"/>
        <v>655.42993385632985</v>
      </c>
      <c r="BG808" s="13"/>
      <c r="BS808" s="13">
        <f t="shared" ca="1" si="756"/>
        <v>0</v>
      </c>
      <c r="BT808" s="13">
        <f t="shared" ca="1" si="757"/>
        <v>0</v>
      </c>
      <c r="BU808" s="13">
        <f t="shared" ca="1" si="758"/>
        <v>21.327488078757113</v>
      </c>
      <c r="BV808" s="13">
        <f t="shared" ca="1" si="759"/>
        <v>14.267035840639902</v>
      </c>
      <c r="BW808" s="13">
        <f t="shared" ca="1" si="769"/>
        <v>0</v>
      </c>
      <c r="CN808" s="13">
        <f t="shared" ca="1" si="760"/>
        <v>4261.1499999999996</v>
      </c>
      <c r="CO808" s="13">
        <f t="shared" ca="1" si="761"/>
        <v>93.76</v>
      </c>
      <c r="CP808" s="13">
        <f t="shared" ca="1" si="762"/>
        <v>361.2799</v>
      </c>
      <c r="CT808" s="34">
        <f t="shared" ca="1" si="763"/>
        <v>0.71428331961586611</v>
      </c>
      <c r="CU808" s="34">
        <f t="shared" ca="1" si="764"/>
        <v>0.74786631570551165</v>
      </c>
      <c r="CV808" s="34">
        <f t="shared" ca="1" si="765"/>
        <v>0.86080366318188173</v>
      </c>
      <c r="DA808" s="33">
        <f t="shared" ca="1" si="766"/>
        <v>1.3002</v>
      </c>
      <c r="DB808" s="13">
        <f t="shared" ca="1" si="767"/>
        <v>852.19</v>
      </c>
      <c r="DE808" s="18">
        <f>IF(ISNUMBER(VLOOKUP(B808,CASH!$B$7:$D$10000,3,FALSE)),VLOOKUP(B808,CASH!$B$7:$D$10000,3,FALSE),0)</f>
        <v>0</v>
      </c>
      <c r="DS808" s="18">
        <f t="shared" si="749"/>
        <v>0</v>
      </c>
      <c r="FA808" s="54">
        <f t="shared" si="750"/>
        <v>0</v>
      </c>
      <c r="FB808" s="54">
        <f t="shared" si="751"/>
        <v>0</v>
      </c>
      <c r="FC808" s="54">
        <f t="shared" si="770"/>
        <v>0</v>
      </c>
      <c r="FD808" s="34" t="e">
        <f t="shared" si="771"/>
        <v>#DIV/0!</v>
      </c>
      <c r="FE808" s="34" t="e">
        <f t="shared" si="768"/>
        <v>#DIV/0!</v>
      </c>
      <c r="FH808">
        <f t="shared" si="752"/>
        <v>0</v>
      </c>
      <c r="FI808">
        <f t="shared" si="753"/>
        <v>0</v>
      </c>
      <c r="FJ808">
        <f t="shared" si="754"/>
        <v>0</v>
      </c>
    </row>
    <row r="809" spans="2:166" x14ac:dyDescent="0.25">
      <c r="B809" s="15">
        <f>Kurse!B805</f>
        <v>39833</v>
      </c>
      <c r="P809" s="9" t="str">
        <f>IF(ISNUMBER(VLOOKUP($B809,Anteile!$A$2:$BI$10000,12,FALSE)),VLOOKUP($B809,Anteile!$A$2:$BI$10000,12,FALSE),"0")</f>
        <v>0</v>
      </c>
      <c r="BE809" s="13">
        <f t="shared" ca="1" si="755"/>
        <v>662.86579212916251</v>
      </c>
      <c r="BG809" s="13"/>
      <c r="BS809" s="13">
        <f t="shared" ca="1" si="756"/>
        <v>0</v>
      </c>
      <c r="BT809" s="13">
        <f t="shared" ca="1" si="757"/>
        <v>0</v>
      </c>
      <c r="BU809" s="13">
        <f t="shared" ca="1" si="758"/>
        <v>21.95917100054335</v>
      </c>
      <c r="BV809" s="13">
        <f t="shared" ca="1" si="759"/>
        <v>14.468679655359777</v>
      </c>
      <c r="BW809" s="13">
        <f t="shared" ca="1" si="769"/>
        <v>0</v>
      </c>
      <c r="CN809" s="13">
        <f t="shared" ca="1" si="760"/>
        <v>4239.8500000000004</v>
      </c>
      <c r="CO809" s="13">
        <f t="shared" ca="1" si="761"/>
        <v>95.3</v>
      </c>
      <c r="CP809" s="13">
        <f t="shared" ca="1" si="762"/>
        <v>360.6465</v>
      </c>
      <c r="CT809" s="34">
        <f t="shared" ca="1" si="763"/>
        <v>0.71071286687240076</v>
      </c>
      <c r="CU809" s="34">
        <f t="shared" ca="1" si="764"/>
        <v>0.76014995612985559</v>
      </c>
      <c r="CV809" s="34">
        <f t="shared" ca="1" si="765"/>
        <v>0.85929449247999834</v>
      </c>
      <c r="DA809" s="33">
        <f t="shared" ca="1" si="766"/>
        <v>1.2883</v>
      </c>
      <c r="DB809" s="13">
        <f t="shared" ca="1" si="767"/>
        <v>853.97</v>
      </c>
      <c r="DE809" s="18">
        <f>IF(ISNUMBER(VLOOKUP(B809,CASH!$B$7:$D$10000,3,FALSE)),VLOOKUP(B809,CASH!$B$7:$D$10000,3,FALSE),0)</f>
        <v>0</v>
      </c>
      <c r="DS809" s="18">
        <f t="shared" si="749"/>
        <v>0</v>
      </c>
      <c r="FA809" s="54">
        <f t="shared" si="750"/>
        <v>0</v>
      </c>
      <c r="FB809" s="54">
        <f t="shared" si="751"/>
        <v>0</v>
      </c>
      <c r="FC809" s="54">
        <f t="shared" si="770"/>
        <v>0</v>
      </c>
      <c r="FD809" s="34" t="e">
        <f t="shared" si="771"/>
        <v>#DIV/0!</v>
      </c>
      <c r="FE809" s="34" t="e">
        <f t="shared" si="768"/>
        <v>#DIV/0!</v>
      </c>
      <c r="FH809">
        <f t="shared" si="752"/>
        <v>0</v>
      </c>
      <c r="FI809">
        <f t="shared" si="753"/>
        <v>0</v>
      </c>
      <c r="FJ809">
        <f t="shared" si="754"/>
        <v>0</v>
      </c>
    </row>
    <row r="810" spans="2:166" x14ac:dyDescent="0.25">
      <c r="B810" s="15">
        <f>Kurse!B806</f>
        <v>39832</v>
      </c>
      <c r="P810" s="9" t="str">
        <f>IF(ISNUMBER(VLOOKUP($B810,Anteile!$A$2:$BI$10000,12,FALSE)),VLOOKUP($B810,Anteile!$A$2:$BI$10000,12,FALSE),"")</f>
        <v/>
      </c>
      <c r="BE810" s="13">
        <f t="shared" ca="1" si="755"/>
        <v>636.65317345146275</v>
      </c>
      <c r="BG810" s="13"/>
      <c r="BS810" s="13">
        <f t="shared" ca="1" si="756"/>
        <v>0</v>
      </c>
      <c r="BT810" s="13">
        <f t="shared" ca="1" si="757"/>
        <v>0</v>
      </c>
      <c r="BU810" s="13">
        <f t="shared" ca="1" si="758"/>
        <v>21.522951195295196</v>
      </c>
      <c r="BV810" s="13">
        <f t="shared" ca="1" si="759"/>
        <v>14.687237455128695</v>
      </c>
      <c r="BW810" s="13">
        <f t="shared" ca="1" si="769"/>
        <v>0</v>
      </c>
      <c r="CN810" s="13">
        <f t="shared" ca="1" si="760"/>
        <v>4316.1400000000003</v>
      </c>
      <c r="CO810" s="13">
        <f t="shared" ca="1" si="761"/>
        <v>94.97</v>
      </c>
      <c r="CP810" s="13">
        <f t="shared" ca="1" si="762"/>
        <v>360.02330000000001</v>
      </c>
      <c r="CT810" s="34">
        <f t="shared" ca="1" si="763"/>
        <v>0.72350112226202434</v>
      </c>
      <c r="CU810" s="34">
        <f t="shared" ca="1" si="764"/>
        <v>0.75751774746749623</v>
      </c>
      <c r="CV810" s="34">
        <f t="shared" ca="1" si="765"/>
        <v>0.85780962481120482</v>
      </c>
      <c r="DA810" s="33">
        <f t="shared" ca="1" si="766"/>
        <v>1.3092999999999999</v>
      </c>
      <c r="DB810" s="13">
        <f t="shared" ca="1" si="767"/>
        <v>833.57</v>
      </c>
      <c r="DE810" s="18">
        <f>IF(ISNUMBER(VLOOKUP(B810,CASH!$B$7:$D$10000,3,FALSE)),VLOOKUP(B810,CASH!$B$7:$D$10000,3,FALSE),0)</f>
        <v>0</v>
      </c>
      <c r="DS810" s="18" t="e">
        <f t="shared" si="749"/>
        <v>#VALUE!</v>
      </c>
      <c r="FA810" s="54">
        <f t="shared" si="750"/>
        <v>0</v>
      </c>
      <c r="FB810" s="54">
        <f t="shared" si="751"/>
        <v>0</v>
      </c>
      <c r="FC810" s="54">
        <f t="shared" si="770"/>
        <v>0</v>
      </c>
      <c r="FD810" s="34" t="e">
        <f t="shared" si="771"/>
        <v>#DIV/0!</v>
      </c>
      <c r="FE810" s="34" t="e">
        <f t="shared" si="768"/>
        <v>#DIV/0!</v>
      </c>
      <c r="FH810">
        <f t="shared" si="752"/>
        <v>0</v>
      </c>
      <c r="FI810">
        <f t="shared" si="753"/>
        <v>0</v>
      </c>
      <c r="FJ810">
        <f t="shared" si="754"/>
        <v>0</v>
      </c>
    </row>
    <row r="811" spans="2:166" x14ac:dyDescent="0.25">
      <c r="B811" s="15">
        <f>Kurse!B807</f>
        <v>39829</v>
      </c>
      <c r="P811" s="9" t="str">
        <f>IF(ISNUMBER(VLOOKUP($B811,Anteile!$A$2:$BI$10000,12,FALSE)),VLOOKUP($B811,Anteile!$A$2:$BI$10000,12,FALSE),"")</f>
        <v/>
      </c>
      <c r="BE811" s="13">
        <f t="shared" ca="1" si="755"/>
        <v>634.03693931398413</v>
      </c>
      <c r="BG811" s="13"/>
      <c r="BS811" s="13">
        <f t="shared" ca="1" si="756"/>
        <v>0</v>
      </c>
      <c r="BT811" s="13">
        <f t="shared" ca="1" si="757"/>
        <v>0</v>
      </c>
      <c r="BU811" s="13">
        <f t="shared" ca="1" si="758"/>
        <v>20.859404447794951</v>
      </c>
      <c r="BV811" s="13">
        <f t="shared" ca="1" si="759"/>
        <v>14.602336977007162</v>
      </c>
      <c r="BW811" s="13">
        <f t="shared" ca="1" si="769"/>
        <v>0</v>
      </c>
      <c r="CN811" s="13">
        <f t="shared" ca="1" si="760"/>
        <v>4366.28</v>
      </c>
      <c r="CO811" s="13">
        <f t="shared" ca="1" si="761"/>
        <v>94.46</v>
      </c>
      <c r="CP811" s="13">
        <f t="shared" ca="1" si="762"/>
        <v>360.28649999999999</v>
      </c>
      <c r="CT811" s="34">
        <f t="shared" ca="1" si="763"/>
        <v>0.73190593449476415</v>
      </c>
      <c r="CU811" s="34">
        <f t="shared" ca="1" si="764"/>
        <v>0.75344978862566792</v>
      </c>
      <c r="CV811" s="34">
        <f t="shared" ca="1" si="765"/>
        <v>0.85843673837093915</v>
      </c>
      <c r="DA811" s="33">
        <f t="shared" ca="1" si="766"/>
        <v>1.3265</v>
      </c>
      <c r="DB811" s="13">
        <f t="shared" ca="1" si="767"/>
        <v>841.05</v>
      </c>
      <c r="DE811" s="18">
        <f>IF(ISNUMBER(VLOOKUP(B811,CASH!$B$7:$D$10000,3,FALSE)),VLOOKUP(B811,CASH!$B$7:$D$10000,3,FALSE),0)</f>
        <v>0</v>
      </c>
      <c r="DS811" s="18" t="e">
        <f t="shared" si="749"/>
        <v>#VALUE!</v>
      </c>
      <c r="FA811" s="54">
        <f t="shared" si="750"/>
        <v>0</v>
      </c>
      <c r="FB811" s="54">
        <f t="shared" si="751"/>
        <v>0</v>
      </c>
      <c r="FC811" s="54">
        <f t="shared" si="770"/>
        <v>0</v>
      </c>
      <c r="FD811" s="34" t="e">
        <f t="shared" si="771"/>
        <v>#DIV/0!</v>
      </c>
      <c r="FE811" s="34" t="e">
        <f t="shared" si="768"/>
        <v>#DIV/0!</v>
      </c>
      <c r="FH811">
        <f t="shared" si="752"/>
        <v>0</v>
      </c>
      <c r="FI811">
        <f t="shared" si="753"/>
        <v>0</v>
      </c>
      <c r="FJ811">
        <f t="shared" si="754"/>
        <v>0</v>
      </c>
    </row>
    <row r="812" spans="2:166" x14ac:dyDescent="0.25">
      <c r="B812" s="15">
        <f>Kurse!B808</f>
        <v>39828</v>
      </c>
      <c r="P812" s="9" t="str">
        <f>IF(ISNUMBER(VLOOKUP($B812,Anteile!$A$2:$BI$10000,12,FALSE)),VLOOKUP($B812,Anteile!$A$2:$BI$10000,12,FALSE),"")</f>
        <v/>
      </c>
      <c r="BE812" s="13">
        <f t="shared" ca="1" si="755"/>
        <v>621.45625902561369</v>
      </c>
      <c r="BG812" s="13"/>
      <c r="BS812" s="13">
        <f t="shared" ca="1" si="756"/>
        <v>0</v>
      </c>
      <c r="BT812" s="13">
        <f t="shared" ca="1" si="757"/>
        <v>0</v>
      </c>
      <c r="BU812" s="13">
        <f t="shared" ca="1" si="758"/>
        <v>21.927491069392719</v>
      </c>
      <c r="BV812" s="13">
        <f t="shared" ca="1" si="759"/>
        <v>14.410579919434522</v>
      </c>
      <c r="BW812" s="13">
        <f t="shared" ca="1" si="769"/>
        <v>0</v>
      </c>
      <c r="CN812" s="13">
        <f t="shared" ca="1" si="760"/>
        <v>4336.7299999999996</v>
      </c>
      <c r="CO812" s="13">
        <f t="shared" ca="1" si="761"/>
        <v>96.03</v>
      </c>
      <c r="CP812" s="13">
        <f t="shared" ca="1" si="762"/>
        <v>359.4006</v>
      </c>
      <c r="CT812" s="34">
        <f t="shared" ca="1" si="763"/>
        <v>0.72695255991404084</v>
      </c>
      <c r="CU812" s="34">
        <f t="shared" ca="1" si="764"/>
        <v>0.76597272074659006</v>
      </c>
      <c r="CV812" s="34">
        <f t="shared" ca="1" si="765"/>
        <v>0.85632594846756271</v>
      </c>
      <c r="DA812" s="33">
        <f t="shared" ca="1" si="766"/>
        <v>1.3157000000000001</v>
      </c>
      <c r="DB812" s="13">
        <f t="shared" ca="1" si="767"/>
        <v>817.65</v>
      </c>
      <c r="DE812" s="18">
        <f>IF(ISNUMBER(VLOOKUP(B812,CASH!$B$7:$D$10000,3,FALSE)),VLOOKUP(B812,CASH!$B$7:$D$10000,3,FALSE),0)</f>
        <v>0</v>
      </c>
      <c r="DS812" s="18" t="e">
        <f t="shared" si="749"/>
        <v>#VALUE!</v>
      </c>
      <c r="FA812" s="54">
        <f t="shared" si="750"/>
        <v>0</v>
      </c>
      <c r="FB812" s="54">
        <f t="shared" si="751"/>
        <v>0</v>
      </c>
      <c r="FC812" s="54">
        <f t="shared" si="770"/>
        <v>0</v>
      </c>
      <c r="FD812" s="34" t="e">
        <f t="shared" si="771"/>
        <v>#DIV/0!</v>
      </c>
      <c r="FE812" s="34" t="e">
        <f t="shared" si="768"/>
        <v>#DIV/0!</v>
      </c>
      <c r="FH812">
        <f t="shared" si="752"/>
        <v>0</v>
      </c>
      <c r="FI812">
        <f t="shared" si="753"/>
        <v>0</v>
      </c>
      <c r="FJ812">
        <f t="shared" si="754"/>
        <v>0</v>
      </c>
    </row>
    <row r="813" spans="2:166" x14ac:dyDescent="0.25">
      <c r="B813" s="15">
        <f>Kurse!B809</f>
        <v>39827</v>
      </c>
      <c r="P813" s="9" t="str">
        <f>IF(ISNUMBER(VLOOKUP($B813,Anteile!$A$2:$BI$10000,12,FALSE)),VLOOKUP($B813,Anteile!$A$2:$BI$10000,12,FALSE),"")</f>
        <v/>
      </c>
      <c r="BE813" s="13">
        <f t="shared" ca="1" si="755"/>
        <v>615.51502308332704</v>
      </c>
      <c r="BG813" s="13"/>
      <c r="BS813" s="13">
        <f t="shared" ca="1" si="756"/>
        <v>0</v>
      </c>
      <c r="BT813" s="13">
        <f t="shared" ca="1" si="757"/>
        <v>0</v>
      </c>
      <c r="BU813" s="13">
        <f t="shared" ca="1" si="758"/>
        <v>21.61507606145463</v>
      </c>
      <c r="BV813" s="13">
        <f t="shared" ca="1" si="759"/>
        <v>14.796034208733824</v>
      </c>
      <c r="BW813" s="13">
        <f t="shared" ca="1" si="769"/>
        <v>0</v>
      </c>
      <c r="CN813" s="13">
        <f t="shared" ca="1" si="760"/>
        <v>4422.3500000000004</v>
      </c>
      <c r="CO813" s="13">
        <f t="shared" ca="1" si="761"/>
        <v>97.04</v>
      </c>
      <c r="CP813" s="13">
        <f t="shared" ca="1" si="762"/>
        <v>359.33609999999999</v>
      </c>
      <c r="CT813" s="34">
        <f t="shared" ca="1" si="763"/>
        <v>0.74130477418143603</v>
      </c>
      <c r="CU813" s="34">
        <f t="shared" ca="1" si="764"/>
        <v>0.77402887453138713</v>
      </c>
      <c r="CV813" s="34">
        <f t="shared" ca="1" si="765"/>
        <v>0.856172267523023</v>
      </c>
      <c r="DA813" s="33">
        <f t="shared" ca="1" si="766"/>
        <v>1.3212999999999999</v>
      </c>
      <c r="DB813" s="13">
        <f t="shared" ca="1" si="767"/>
        <v>813.28</v>
      </c>
      <c r="DE813" s="18">
        <f>IF(ISNUMBER(VLOOKUP(B813,CASH!$B$7:$D$10000,3,FALSE)),VLOOKUP(B813,CASH!$B$7:$D$10000,3,FALSE),0)</f>
        <v>0</v>
      </c>
      <c r="DS813" s="18" t="e">
        <f t="shared" si="749"/>
        <v>#VALUE!</v>
      </c>
      <c r="FA813" s="54">
        <f t="shared" si="750"/>
        <v>0</v>
      </c>
      <c r="FB813" s="54">
        <f t="shared" si="751"/>
        <v>0</v>
      </c>
      <c r="FC813" s="54">
        <f t="shared" si="770"/>
        <v>0</v>
      </c>
      <c r="FD813" s="34" t="e">
        <f t="shared" si="771"/>
        <v>#DIV/0!</v>
      </c>
      <c r="FE813" s="34" t="e">
        <f t="shared" si="768"/>
        <v>#DIV/0!</v>
      </c>
      <c r="FH813">
        <f t="shared" si="752"/>
        <v>0</v>
      </c>
      <c r="FI813">
        <f t="shared" si="753"/>
        <v>0</v>
      </c>
      <c r="FJ813">
        <f t="shared" si="754"/>
        <v>0</v>
      </c>
    </row>
    <row r="814" spans="2:166" x14ac:dyDescent="0.25">
      <c r="B814" s="15">
        <f>Kurse!B810</f>
        <v>39826</v>
      </c>
      <c r="P814" s="9" t="str">
        <f>IF(ISNUMBER(VLOOKUP($B814,Anteile!$A$2:$BI$10000,12,FALSE)),VLOOKUP($B814,Anteile!$A$2:$BI$10000,12,FALSE),"")</f>
        <v/>
      </c>
      <c r="BE814" s="13">
        <f t="shared" ca="1" si="755"/>
        <v>622.33841024475248</v>
      </c>
      <c r="BG814" s="13"/>
      <c r="BS814" s="13">
        <f t="shared" ca="1" si="756"/>
        <v>0</v>
      </c>
      <c r="BT814" s="13">
        <f t="shared" ca="1" si="757"/>
        <v>0</v>
      </c>
      <c r="BU814" s="13">
        <f t="shared" ca="1" si="758"/>
        <v>22.709706751534437</v>
      </c>
      <c r="BV814" s="13">
        <f t="shared" ca="1" si="759"/>
        <v>15.033719784799574</v>
      </c>
      <c r="BW814" s="13">
        <f t="shared" ca="1" si="769"/>
        <v>0</v>
      </c>
      <c r="CN814" s="13">
        <f t="shared" ca="1" si="760"/>
        <v>4636.9399999999996</v>
      </c>
      <c r="CO814" s="13">
        <f t="shared" ca="1" si="761"/>
        <v>97.23</v>
      </c>
      <c r="CP814" s="13">
        <f t="shared" ca="1" si="762"/>
        <v>359.5247</v>
      </c>
      <c r="CT814" s="34">
        <f t="shared" ca="1" si="763"/>
        <v>0.77727582837018039</v>
      </c>
      <c r="CU814" s="34">
        <f t="shared" ca="1" si="764"/>
        <v>0.7755443886097152</v>
      </c>
      <c r="CV814" s="34">
        <f t="shared" ca="1" si="765"/>
        <v>0.8566216353701579</v>
      </c>
      <c r="DA814" s="33">
        <f t="shared" ca="1" si="766"/>
        <v>1.3197000000000001</v>
      </c>
      <c r="DB814" s="13">
        <f t="shared" ca="1" si="767"/>
        <v>821.3</v>
      </c>
      <c r="DE814" s="18">
        <f>IF(ISNUMBER(VLOOKUP(B814,CASH!$B$7:$D$10000,3,FALSE)),VLOOKUP(B814,CASH!$B$7:$D$10000,3,FALSE),0)</f>
        <v>0</v>
      </c>
      <c r="DS814" s="18" t="e">
        <f t="shared" si="749"/>
        <v>#VALUE!</v>
      </c>
      <c r="FA814" s="54">
        <f t="shared" si="750"/>
        <v>0</v>
      </c>
      <c r="FB814" s="54">
        <f t="shared" si="751"/>
        <v>0</v>
      </c>
      <c r="FC814" s="54">
        <f t="shared" si="770"/>
        <v>0</v>
      </c>
      <c r="FD814" s="34" t="e">
        <f t="shared" si="771"/>
        <v>#DIV/0!</v>
      </c>
      <c r="FE814" s="34" t="e">
        <f t="shared" si="768"/>
        <v>#DIV/0!</v>
      </c>
      <c r="FH814">
        <f t="shared" si="752"/>
        <v>0</v>
      </c>
      <c r="FI814">
        <f t="shared" si="753"/>
        <v>0</v>
      </c>
      <c r="FJ814">
        <f t="shared" si="754"/>
        <v>0</v>
      </c>
    </row>
    <row r="815" spans="2:166" x14ac:dyDescent="0.25">
      <c r="B815" s="15">
        <f>Kurse!B811</f>
        <v>39825</v>
      </c>
      <c r="P815" s="9" t="str">
        <f>IF(ISNUMBER(VLOOKUP($B815,Anteile!$A$2:$BI$10000,12,FALSE)),VLOOKUP($B815,Anteile!$A$2:$BI$10000,12,FALSE),"")</f>
        <v/>
      </c>
      <c r="BE815" s="13">
        <f t="shared" ca="1" si="755"/>
        <v>616.03533463093277</v>
      </c>
      <c r="BG815" s="13"/>
      <c r="BS815" s="13">
        <f t="shared" ca="1" si="756"/>
        <v>0</v>
      </c>
      <c r="BT815" s="13">
        <f t="shared" ca="1" si="757"/>
        <v>0</v>
      </c>
      <c r="BU815" s="13">
        <f t="shared" ca="1" si="758"/>
        <v>22.21561338289963</v>
      </c>
      <c r="BV815" s="13">
        <f t="shared" ca="1" si="759"/>
        <v>14.912412037730199</v>
      </c>
      <c r="BW815" s="13">
        <f t="shared" ca="1" si="769"/>
        <v>0</v>
      </c>
      <c r="CN815" s="13">
        <f t="shared" ca="1" si="760"/>
        <v>4719.62</v>
      </c>
      <c r="CO815" s="13">
        <f t="shared" ca="1" si="761"/>
        <v>98.2</v>
      </c>
      <c r="CP815" s="13">
        <f t="shared" ca="1" si="762"/>
        <v>359.20569999999998</v>
      </c>
      <c r="CT815" s="34">
        <f t="shared" ca="1" si="763"/>
        <v>0.79113521958284372</v>
      </c>
      <c r="CU815" s="34">
        <f t="shared" ca="1" si="764"/>
        <v>0.78328148679907472</v>
      </c>
      <c r="CV815" s="34">
        <f t="shared" ca="1" si="765"/>
        <v>0.85586156992351925</v>
      </c>
      <c r="DA815" s="33">
        <f t="shared" ca="1" si="766"/>
        <v>1.3358000000000001</v>
      </c>
      <c r="DB815" s="13">
        <f t="shared" ca="1" si="767"/>
        <v>822.9</v>
      </c>
      <c r="DE815" s="18">
        <f>IF(ISNUMBER(VLOOKUP(B815,CASH!$B$7:$D$10000,3,FALSE)),VLOOKUP(B815,CASH!$B$7:$D$10000,3,FALSE),0)</f>
        <v>0</v>
      </c>
      <c r="DS815" s="18" t="e">
        <f t="shared" si="749"/>
        <v>#VALUE!</v>
      </c>
      <c r="FA815" s="54">
        <f t="shared" si="750"/>
        <v>0</v>
      </c>
      <c r="FB815" s="54">
        <f t="shared" si="751"/>
        <v>0</v>
      </c>
      <c r="FC815" s="54">
        <f t="shared" si="770"/>
        <v>0</v>
      </c>
      <c r="FD815" s="34" t="e">
        <f t="shared" si="771"/>
        <v>#DIV/0!</v>
      </c>
      <c r="FE815" s="34" t="e">
        <f t="shared" si="768"/>
        <v>#DIV/0!</v>
      </c>
      <c r="FH815">
        <f t="shared" si="752"/>
        <v>0</v>
      </c>
      <c r="FI815">
        <f t="shared" si="753"/>
        <v>0</v>
      </c>
      <c r="FJ815">
        <f t="shared" si="754"/>
        <v>0</v>
      </c>
    </row>
    <row r="816" spans="2:166" x14ac:dyDescent="0.25">
      <c r="B816" s="15">
        <f>Kurse!B812</f>
        <v>39822</v>
      </c>
      <c r="P816" s="9" t="str">
        <f>IF(ISNUMBER(VLOOKUP($B816,Anteile!$A$2:$BI$10000,12,FALSE)),VLOOKUP($B816,Anteile!$A$2:$BI$10000,12,FALSE),"")</f>
        <v/>
      </c>
      <c r="BE816" s="13">
        <f t="shared" ca="1" si="755"/>
        <v>633.42007434944242</v>
      </c>
      <c r="BG816" s="13"/>
      <c r="BS816" s="13">
        <f t="shared" ca="1" si="756"/>
        <v>0</v>
      </c>
      <c r="BT816" s="13">
        <f t="shared" ca="1" si="757"/>
        <v>0</v>
      </c>
      <c r="BU816" s="13">
        <f t="shared" ca="1" si="758"/>
        <v>22.21561338289963</v>
      </c>
      <c r="BV816" s="13">
        <f t="shared" ca="1" si="759"/>
        <v>15.293680297397771</v>
      </c>
      <c r="BW816" s="13">
        <f t="shared" ca="1" si="769"/>
        <v>0</v>
      </c>
      <c r="CN816" s="13">
        <f t="shared" ca="1" si="760"/>
        <v>4783.8900000000003</v>
      </c>
      <c r="CO816" s="13">
        <f t="shared" ca="1" si="761"/>
        <v>97.39</v>
      </c>
      <c r="CP816" s="13">
        <f t="shared" ca="1" si="762"/>
        <v>359.56349999999998</v>
      </c>
      <c r="CT816" s="34">
        <f t="shared" ca="1" si="763"/>
        <v>0.80190859976230511</v>
      </c>
      <c r="CU816" s="34">
        <f t="shared" ca="1" si="764"/>
        <v>0.77682061099146527</v>
      </c>
      <c r="CV816" s="34">
        <f t="shared" ca="1" si="765"/>
        <v>0.85671408220191192</v>
      </c>
      <c r="DA816" s="33">
        <f t="shared" ca="1" si="766"/>
        <v>1.345</v>
      </c>
      <c r="DB816" s="13">
        <f t="shared" ca="1" si="767"/>
        <v>851.95</v>
      </c>
      <c r="DE816" s="18">
        <f>IF(ISNUMBER(VLOOKUP(B816,CASH!$B$7:$D$10000,3,FALSE)),VLOOKUP(B816,CASH!$B$7:$D$10000,3,FALSE),0)</f>
        <v>0</v>
      </c>
      <c r="DS816" s="18" t="e">
        <f t="shared" si="749"/>
        <v>#VALUE!</v>
      </c>
      <c r="FA816" s="54">
        <f t="shared" si="750"/>
        <v>0</v>
      </c>
      <c r="FB816" s="54">
        <f t="shared" si="751"/>
        <v>0</v>
      </c>
      <c r="FC816" s="54">
        <f t="shared" si="770"/>
        <v>0</v>
      </c>
      <c r="FD816" s="34" t="e">
        <f t="shared" si="771"/>
        <v>#DIV/0!</v>
      </c>
      <c r="FE816" s="34" t="e">
        <f t="shared" si="768"/>
        <v>#DIV/0!</v>
      </c>
      <c r="FH816">
        <f t="shared" si="752"/>
        <v>0</v>
      </c>
      <c r="FI816">
        <f t="shared" si="753"/>
        <v>0</v>
      </c>
      <c r="FJ816">
        <f t="shared" si="754"/>
        <v>0</v>
      </c>
    </row>
    <row r="817" spans="2:166" x14ac:dyDescent="0.25">
      <c r="B817" s="15">
        <f>Kurse!B813</f>
        <v>39821</v>
      </c>
      <c r="P817" s="9" t="str">
        <f>IF(ISNUMBER(VLOOKUP($B817,Anteile!$A$2:$BI$10000,12,FALSE)),VLOOKUP($B817,Anteile!$A$2:$BI$10000,12,FALSE),"")</f>
        <v/>
      </c>
      <c r="BE817" s="13">
        <f t="shared" ca="1" si="755"/>
        <v>625.00912741876607</v>
      </c>
      <c r="BG817" s="13"/>
      <c r="BS817" s="13">
        <f t="shared" ca="1" si="756"/>
        <v>0</v>
      </c>
      <c r="BT817" s="13">
        <f t="shared" ca="1" si="757"/>
        <v>0</v>
      </c>
      <c r="BU817" s="13">
        <f t="shared" ca="1" si="758"/>
        <v>22.256297918948523</v>
      </c>
      <c r="BV817" s="13">
        <f t="shared" ca="1" si="759"/>
        <v>15.2026286966046</v>
      </c>
      <c r="BW817" s="13">
        <f t="shared" ca="1" si="769"/>
        <v>0</v>
      </c>
      <c r="CN817" s="13">
        <f t="shared" ca="1" si="760"/>
        <v>4879.91</v>
      </c>
      <c r="CO817" s="13">
        <f t="shared" ca="1" si="761"/>
        <v>99.87</v>
      </c>
      <c r="CP817" s="13">
        <f t="shared" ca="1" si="762"/>
        <v>358.31790000000001</v>
      </c>
      <c r="CT817" s="34">
        <f t="shared" ca="1" si="763"/>
        <v>0.81800413367909164</v>
      </c>
      <c r="CU817" s="34">
        <f t="shared" ca="1" si="764"/>
        <v>0.79660205790859062</v>
      </c>
      <c r="CV817" s="34">
        <f t="shared" ca="1" si="765"/>
        <v>0.85374625298456741</v>
      </c>
      <c r="DA817" s="33">
        <f t="shared" ca="1" si="766"/>
        <v>1.3694999999999999</v>
      </c>
      <c r="DB817" s="13">
        <f t="shared" ca="1" si="767"/>
        <v>855.95</v>
      </c>
      <c r="DE817" s="18">
        <f>IF(ISNUMBER(VLOOKUP(B817,CASH!$B$7:$D$10000,3,FALSE)),VLOOKUP(B817,CASH!$B$7:$D$10000,3,FALSE),0)</f>
        <v>0</v>
      </c>
      <c r="DS817" s="18" t="e">
        <f t="shared" ref="DS817:DS880" si="772">P817*BG817</f>
        <v>#VALUE!</v>
      </c>
      <c r="FA817" s="54">
        <f t="shared" si="750"/>
        <v>0</v>
      </c>
      <c r="FB817" s="54">
        <f t="shared" si="751"/>
        <v>0</v>
      </c>
      <c r="FC817" s="54">
        <f t="shared" si="770"/>
        <v>0</v>
      </c>
      <c r="FD817" s="34" t="e">
        <f t="shared" si="771"/>
        <v>#DIV/0!</v>
      </c>
      <c r="FE817" s="34" t="e">
        <f t="shared" si="768"/>
        <v>#DIV/0!</v>
      </c>
      <c r="FH817">
        <f t="shared" si="752"/>
        <v>0</v>
      </c>
      <c r="FI817">
        <f t="shared" si="753"/>
        <v>0</v>
      </c>
      <c r="FJ817">
        <f t="shared" si="754"/>
        <v>0</v>
      </c>
    </row>
    <row r="818" spans="2:166" x14ac:dyDescent="0.25">
      <c r="B818" s="15">
        <f>Kurse!B814</f>
        <v>39820</v>
      </c>
      <c r="P818" s="9" t="str">
        <f>IF(ISNUMBER(VLOOKUP($B818,Anteile!$A$2:$BI$10000,12,FALSE)),VLOOKUP($B818,Anteile!$A$2:$BI$10000,12,FALSE),"")</f>
        <v/>
      </c>
      <c r="BE818" s="13">
        <f t="shared" ca="1" si="755"/>
        <v>616.04348784250351</v>
      </c>
      <c r="BG818" s="13"/>
      <c r="BS818" s="13">
        <f t="shared" ca="1" si="756"/>
        <v>0</v>
      </c>
      <c r="BT818" s="13">
        <f t="shared" ca="1" si="757"/>
        <v>0</v>
      </c>
      <c r="BU818" s="13">
        <f t="shared" ca="1" si="758"/>
        <v>21.810034525820907</v>
      </c>
      <c r="BV818" s="13">
        <f t="shared" ca="1" si="759"/>
        <v>15.742305149489459</v>
      </c>
      <c r="BW818" s="13">
        <f t="shared" ca="1" si="769"/>
        <v>0</v>
      </c>
      <c r="CN818" s="13">
        <f t="shared" ca="1" si="760"/>
        <v>4937.47</v>
      </c>
      <c r="CO818" s="13">
        <f t="shared" ca="1" si="761"/>
        <v>100.69</v>
      </c>
      <c r="CP818" s="13">
        <f t="shared" ca="1" si="762"/>
        <v>357.41140000000001</v>
      </c>
      <c r="CT818" s="34">
        <f t="shared" ca="1" si="763"/>
        <v>0.82765273743091683</v>
      </c>
      <c r="CU818" s="34">
        <f t="shared" ca="1" si="764"/>
        <v>0.80314269761505941</v>
      </c>
      <c r="CV818" s="34">
        <f t="shared" ca="1" si="765"/>
        <v>0.85158638048495039</v>
      </c>
      <c r="DA818" s="33">
        <f t="shared" ca="1" si="766"/>
        <v>1.3613</v>
      </c>
      <c r="DB818" s="13">
        <f t="shared" ca="1" si="767"/>
        <v>838.62</v>
      </c>
      <c r="DE818" s="18">
        <f>IF(ISNUMBER(VLOOKUP(B818,CASH!$B$7:$D$10000,3,FALSE)),VLOOKUP(B818,CASH!$B$7:$D$10000,3,FALSE),0)</f>
        <v>0</v>
      </c>
      <c r="DS818" s="18" t="e">
        <f t="shared" si="772"/>
        <v>#VALUE!</v>
      </c>
      <c r="FA818" s="54">
        <f t="shared" si="750"/>
        <v>0</v>
      </c>
      <c r="FB818" s="54">
        <f t="shared" si="751"/>
        <v>0</v>
      </c>
      <c r="FC818" s="54">
        <f t="shared" si="770"/>
        <v>0</v>
      </c>
      <c r="FD818" s="34" t="e">
        <f t="shared" si="771"/>
        <v>#DIV/0!</v>
      </c>
      <c r="FE818" s="34" t="e">
        <f t="shared" si="768"/>
        <v>#DIV/0!</v>
      </c>
      <c r="FH818">
        <f t="shared" si="752"/>
        <v>0</v>
      </c>
      <c r="FI818">
        <f t="shared" si="753"/>
        <v>0</v>
      </c>
      <c r="FJ818">
        <f t="shared" si="754"/>
        <v>0</v>
      </c>
    </row>
    <row r="819" spans="2:166" x14ac:dyDescent="0.25">
      <c r="B819" s="15">
        <f>Kurse!B815</f>
        <v>39819</v>
      </c>
      <c r="P819" s="9" t="str">
        <f>IF(ISNUMBER(VLOOKUP($B819,Anteile!$A$2:$BI$10000,12,FALSE)),VLOOKUP($B819,Anteile!$A$2:$BI$10000,12,FALSE),"")</f>
        <v/>
      </c>
      <c r="BE819" s="13">
        <f t="shared" ca="1" si="755"/>
        <v>637.01317932770621</v>
      </c>
      <c r="BG819" s="13"/>
      <c r="BS819" s="13">
        <f t="shared" ca="1" si="756"/>
        <v>0</v>
      </c>
      <c r="BT819" s="13">
        <f t="shared" ca="1" si="757"/>
        <v>0</v>
      </c>
      <c r="BU819" s="13">
        <f t="shared" ca="1" si="758"/>
        <v>22.1235006663705</v>
      </c>
      <c r="BV819" s="13">
        <f t="shared" ca="1" si="759"/>
        <v>16.19280319857841</v>
      </c>
      <c r="BW819" s="13">
        <f t="shared" ca="1" si="769"/>
        <v>0</v>
      </c>
      <c r="CN819" s="13">
        <f t="shared" ca="1" si="760"/>
        <v>5026.3100000000004</v>
      </c>
      <c r="CO819" s="13">
        <f t="shared" ca="1" si="761"/>
        <v>99.03</v>
      </c>
      <c r="CP819" s="13">
        <f t="shared" ca="1" si="762"/>
        <v>357.83159999999998</v>
      </c>
      <c r="CT819" s="34">
        <f t="shared" ca="1" si="763"/>
        <v>0.84254471028206579</v>
      </c>
      <c r="CU819" s="34">
        <f t="shared" ca="1" si="764"/>
        <v>0.78990189040440295</v>
      </c>
      <c r="CV819" s="34">
        <f t="shared" ca="1" si="765"/>
        <v>0.85258757014224662</v>
      </c>
      <c r="DA819" s="33">
        <f t="shared" ca="1" si="766"/>
        <v>1.3506</v>
      </c>
      <c r="DB819" s="13">
        <f t="shared" ca="1" si="767"/>
        <v>860.35</v>
      </c>
      <c r="DE819" s="18">
        <f>IF(ISNUMBER(VLOOKUP(B819,CASH!$B$7:$D$10000,3,FALSE)),VLOOKUP(B819,CASH!$B$7:$D$10000,3,FALSE),0)</f>
        <v>0</v>
      </c>
      <c r="DS819" s="18" t="e">
        <f t="shared" si="772"/>
        <v>#VALUE!</v>
      </c>
      <c r="FA819" s="54">
        <f t="shared" si="750"/>
        <v>0</v>
      </c>
      <c r="FB819" s="54">
        <f t="shared" si="751"/>
        <v>0</v>
      </c>
      <c r="FC819" s="54">
        <f t="shared" si="770"/>
        <v>0</v>
      </c>
      <c r="FD819" s="34" t="e">
        <f t="shared" si="771"/>
        <v>#DIV/0!</v>
      </c>
      <c r="FE819" s="34" t="e">
        <f t="shared" si="768"/>
        <v>#DIV/0!</v>
      </c>
      <c r="FH819">
        <f t="shared" si="752"/>
        <v>0</v>
      </c>
      <c r="FI819">
        <f t="shared" si="753"/>
        <v>0</v>
      </c>
      <c r="FJ819">
        <f t="shared" si="754"/>
        <v>0</v>
      </c>
    </row>
    <row r="820" spans="2:166" x14ac:dyDescent="0.25">
      <c r="B820" s="15">
        <f>Kurse!B816</f>
        <v>39818</v>
      </c>
      <c r="P820" s="9" t="str">
        <f>IF(ISNUMBER(VLOOKUP($B820,Anteile!$A$2:$BI$10000,12,FALSE)),VLOOKUP($B820,Anteile!$A$2:$BI$10000,12,FALSE),"")</f>
        <v/>
      </c>
      <c r="BE820" s="13">
        <f t="shared" ca="1" si="755"/>
        <v>627.78185016859686</v>
      </c>
      <c r="BG820" s="13"/>
      <c r="BS820" s="13">
        <f t="shared" ca="1" si="756"/>
        <v>0</v>
      </c>
      <c r="BT820" s="13">
        <f t="shared" ca="1" si="757"/>
        <v>0</v>
      </c>
      <c r="BU820" s="13">
        <f t="shared" ca="1" si="758"/>
        <v>21.836974050725697</v>
      </c>
      <c r="BV820" s="13">
        <f t="shared" ca="1" si="759"/>
        <v>15.804134291159652</v>
      </c>
      <c r="BW820" s="13">
        <f t="shared" ca="1" si="769"/>
        <v>0</v>
      </c>
      <c r="CN820" s="13">
        <f t="shared" ca="1" si="760"/>
        <v>4983.99</v>
      </c>
      <c r="CO820" s="13">
        <f t="shared" ca="1" si="761"/>
        <v>99.06</v>
      </c>
      <c r="CP820" s="13">
        <f t="shared" ca="1" si="762"/>
        <v>357.75220000000002</v>
      </c>
      <c r="CT820" s="34">
        <f t="shared" ca="1" si="763"/>
        <v>0.83545074032415678</v>
      </c>
      <c r="CU820" s="34">
        <f t="shared" ca="1" si="764"/>
        <v>0.79014118210098105</v>
      </c>
      <c r="CV820" s="34">
        <f t="shared" ca="1" si="765"/>
        <v>0.85239838770819309</v>
      </c>
      <c r="DA820" s="33">
        <f t="shared" ca="1" si="766"/>
        <v>1.3642000000000001</v>
      </c>
      <c r="DB820" s="13">
        <f t="shared" ca="1" si="767"/>
        <v>856.42</v>
      </c>
      <c r="DE820" s="18">
        <f>IF(ISNUMBER(VLOOKUP(B820,CASH!$B$7:$D$10000,3,FALSE)),VLOOKUP(B820,CASH!$B$7:$D$10000,3,FALSE),0)</f>
        <v>0</v>
      </c>
      <c r="DS820" s="18" t="e">
        <f t="shared" si="772"/>
        <v>#VALUE!</v>
      </c>
      <c r="FA820" s="54">
        <f t="shared" si="750"/>
        <v>0</v>
      </c>
      <c r="FB820" s="54">
        <f t="shared" si="751"/>
        <v>0</v>
      </c>
      <c r="FC820" s="54">
        <f t="shared" si="770"/>
        <v>0</v>
      </c>
      <c r="FD820" s="34" t="e">
        <f t="shared" si="771"/>
        <v>#DIV/0!</v>
      </c>
      <c r="FE820" s="34" t="e">
        <f t="shared" si="768"/>
        <v>#DIV/0!</v>
      </c>
      <c r="FH820">
        <f t="shared" si="752"/>
        <v>0</v>
      </c>
      <c r="FI820">
        <f t="shared" si="753"/>
        <v>0</v>
      </c>
      <c r="FJ820">
        <f t="shared" si="754"/>
        <v>0</v>
      </c>
    </row>
    <row r="821" spans="2:166" x14ac:dyDescent="0.25">
      <c r="B821" s="15">
        <f>Kurse!B817</f>
        <v>39815</v>
      </c>
      <c r="BE821" s="13">
        <f t="shared" ca="1" si="755"/>
        <v>628.17933611151022</v>
      </c>
      <c r="BG821" s="13"/>
      <c r="BS821" s="13">
        <f t="shared" ca="1" si="756"/>
        <v>0</v>
      </c>
      <c r="BT821" s="13">
        <f t="shared" ca="1" si="757"/>
        <v>0</v>
      </c>
      <c r="BU821" s="13">
        <f t="shared" ca="1" si="758"/>
        <v>20.942075111394018</v>
      </c>
      <c r="BV821" s="13">
        <f t="shared" ca="1" si="759"/>
        <v>15.023710303204485</v>
      </c>
      <c r="BW821" s="13">
        <f t="shared" ca="1" si="769"/>
        <v>0</v>
      </c>
      <c r="CN821" s="13">
        <f t="shared" ca="1" si="760"/>
        <v>4973.07</v>
      </c>
      <c r="CO821" s="13">
        <f t="shared" ca="1" si="761"/>
        <v>96.46</v>
      </c>
      <c r="CP821" s="13">
        <f t="shared" ca="1" si="762"/>
        <v>359.31799999999998</v>
      </c>
      <c r="CT821" s="34">
        <f t="shared" ca="1" si="763"/>
        <v>0.83362025469229561</v>
      </c>
      <c r="CU821" s="34">
        <f t="shared" ca="1" si="764"/>
        <v>0.76940256839754317</v>
      </c>
      <c r="CV821" s="34">
        <f t="shared" ca="1" si="765"/>
        <v>0.85612914155253972</v>
      </c>
      <c r="DA821" s="33">
        <f t="shared" ca="1" si="766"/>
        <v>1.3917999999999999</v>
      </c>
      <c r="DB821" s="13">
        <f t="shared" ca="1" si="767"/>
        <v>874.3</v>
      </c>
      <c r="DE821" s="18">
        <f>IF(ISNUMBER(VLOOKUP(B821,CASH!$B$7:$D$10000,3,FALSE)),VLOOKUP(B821,CASH!$B$7:$D$10000,3,FALSE),0)</f>
        <v>0</v>
      </c>
      <c r="DS821" s="18">
        <f t="shared" si="772"/>
        <v>0</v>
      </c>
      <c r="FA821" s="54">
        <f t="shared" si="750"/>
        <v>0</v>
      </c>
      <c r="FB821" s="54">
        <f t="shared" si="751"/>
        <v>0</v>
      </c>
      <c r="FC821" s="54">
        <f t="shared" si="770"/>
        <v>0</v>
      </c>
      <c r="FD821" s="34" t="e">
        <f t="shared" si="771"/>
        <v>#DIV/0!</v>
      </c>
      <c r="FE821" s="34" t="e">
        <f t="shared" si="768"/>
        <v>#DIV/0!</v>
      </c>
      <c r="FH821">
        <f t="shared" si="752"/>
        <v>0</v>
      </c>
      <c r="FI821">
        <f t="shared" si="753"/>
        <v>0</v>
      </c>
      <c r="FJ821">
        <f t="shared" si="754"/>
        <v>0</v>
      </c>
    </row>
    <row r="822" spans="2:166" x14ac:dyDescent="0.25">
      <c r="B822" s="15">
        <f>Kurse!B818</f>
        <v>39812</v>
      </c>
      <c r="BE822" s="13">
        <f t="shared" ca="1" si="755"/>
        <v>617.54720984510925</v>
      </c>
      <c r="BG822" s="13"/>
      <c r="BS822" s="13">
        <f t="shared" ca="1" si="756"/>
        <v>0</v>
      </c>
      <c r="BT822" s="13">
        <f t="shared" ca="1" si="757"/>
        <v>0</v>
      </c>
      <c r="BU822" s="13">
        <f t="shared" ca="1" si="758"/>
        <v>20.942075111394018</v>
      </c>
      <c r="BV822" s="13">
        <f t="shared" ca="1" si="759"/>
        <v>14.406959473795885</v>
      </c>
      <c r="BW822" s="13">
        <f t="shared" ca="1" si="769"/>
        <v>0</v>
      </c>
      <c r="CN822" s="13">
        <f t="shared" ca="1" si="760"/>
        <v>4810.2</v>
      </c>
      <c r="CO822" s="13">
        <f t="shared" ca="1" si="761"/>
        <v>94.17</v>
      </c>
      <c r="CP822" s="13">
        <f t="shared" ca="1" si="762"/>
        <v>357.9896</v>
      </c>
      <c r="CT822" s="34">
        <f t="shared" ca="1" si="763"/>
        <v>0.80631886322148705</v>
      </c>
      <c r="CU822" s="34">
        <f t="shared" ca="1" si="764"/>
        <v>0.7511366355587461</v>
      </c>
      <c r="CV822" s="34">
        <f t="shared" ca="1" si="765"/>
        <v>0.85296402889011147</v>
      </c>
      <c r="DA822" s="33">
        <f t="shared" ca="1" si="766"/>
        <v>1.4138999999999999</v>
      </c>
      <c r="DB822" s="13">
        <f t="shared" ca="1" si="767"/>
        <v>873.15</v>
      </c>
      <c r="DE822" s="18">
        <f>IF(ISNUMBER(VLOOKUP(B822,CASH!$B$7:$D$10000,3,FALSE)),VLOOKUP(B822,CASH!$B$7:$D$10000,3,FALSE),0)</f>
        <v>0</v>
      </c>
      <c r="DS822" s="18">
        <f t="shared" si="772"/>
        <v>0</v>
      </c>
      <c r="FA822" s="54">
        <f t="shared" si="750"/>
        <v>0</v>
      </c>
      <c r="FB822" s="54">
        <f t="shared" si="751"/>
        <v>0</v>
      </c>
      <c r="FC822" s="54">
        <f t="shared" si="770"/>
        <v>0</v>
      </c>
      <c r="FD822" s="34" t="e">
        <f t="shared" si="771"/>
        <v>#DIV/0!</v>
      </c>
      <c r="FE822" s="34" t="e">
        <f t="shared" si="768"/>
        <v>#DIV/0!</v>
      </c>
      <c r="FH822">
        <f t="shared" si="752"/>
        <v>0</v>
      </c>
      <c r="FI822">
        <f t="shared" si="753"/>
        <v>0</v>
      </c>
      <c r="FJ822">
        <f t="shared" si="754"/>
        <v>0</v>
      </c>
    </row>
    <row r="823" spans="2:166" x14ac:dyDescent="0.25">
      <c r="B823" s="15">
        <f>Kurse!B819</f>
        <v>39811</v>
      </c>
      <c r="BE823" s="13">
        <f t="shared" ca="1" si="755"/>
        <v>626.95980615735459</v>
      </c>
      <c r="BG823" s="13"/>
      <c r="BS823" s="13">
        <f t="shared" ca="1" si="756"/>
        <v>0</v>
      </c>
      <c r="BT823" s="13">
        <f t="shared" ca="1" si="757"/>
        <v>0</v>
      </c>
      <c r="BU823" s="13">
        <f t="shared" ca="1" si="758"/>
        <v>20.731185860889397</v>
      </c>
      <c r="BV823" s="13">
        <f t="shared" ca="1" si="759"/>
        <v>14.303021664766248</v>
      </c>
      <c r="BW823" s="13">
        <f t="shared" ca="1" si="769"/>
        <v>0</v>
      </c>
      <c r="CN823" s="13">
        <f t="shared" ca="1" si="760"/>
        <v>4704.8599999999997</v>
      </c>
      <c r="CO823" s="13">
        <f t="shared" ca="1" si="761"/>
        <v>93.74</v>
      </c>
      <c r="CP823" s="13">
        <f t="shared" ca="1" si="762"/>
        <v>360.65539999999999</v>
      </c>
      <c r="CT823" s="34">
        <f t="shared" ca="1" si="763"/>
        <v>0.78866104669582249</v>
      </c>
      <c r="CU823" s="34">
        <f t="shared" ca="1" si="764"/>
        <v>0.74770678790779288</v>
      </c>
      <c r="CV823" s="34">
        <f t="shared" ca="1" si="765"/>
        <v>0.85931569806769448</v>
      </c>
      <c r="DA823" s="33">
        <f t="shared" ca="1" si="766"/>
        <v>1.4032</v>
      </c>
      <c r="DB823" s="13">
        <f t="shared" ca="1" si="767"/>
        <v>879.75</v>
      </c>
      <c r="DE823" s="18">
        <f>IF(ISNUMBER(VLOOKUP(B823,CASH!$B$7:$D$10000,3,FALSE)),VLOOKUP(B823,CASH!$B$7:$D$10000,3,FALSE),0)</f>
        <v>0</v>
      </c>
      <c r="DS823" s="18">
        <f t="shared" si="772"/>
        <v>0</v>
      </c>
      <c r="FA823" s="54">
        <f t="shared" si="750"/>
        <v>0</v>
      </c>
      <c r="FB823" s="54">
        <f t="shared" si="751"/>
        <v>0</v>
      </c>
      <c r="FC823" s="54">
        <f t="shared" si="770"/>
        <v>0</v>
      </c>
      <c r="FD823" s="34" t="e">
        <f t="shared" si="771"/>
        <v>#DIV/0!</v>
      </c>
      <c r="FE823" s="34" t="e">
        <f t="shared" si="768"/>
        <v>#DIV/0!</v>
      </c>
      <c r="FH823">
        <f t="shared" si="752"/>
        <v>0</v>
      </c>
      <c r="FI823">
        <f t="shared" si="753"/>
        <v>0</v>
      </c>
      <c r="FJ823">
        <f t="shared" si="754"/>
        <v>0</v>
      </c>
    </row>
    <row r="824" spans="2:166" x14ac:dyDescent="0.25">
      <c r="B824" s="15">
        <f>Kurse!B820</f>
        <v>39805</v>
      </c>
      <c r="BE824" s="13">
        <f t="shared" ca="1" si="755"/>
        <v>600.94014640447824</v>
      </c>
      <c r="BG824" s="13"/>
      <c r="BS824" s="13">
        <f t="shared" ca="1" si="756"/>
        <v>0</v>
      </c>
      <c r="BT824" s="13">
        <f t="shared" ca="1" si="757"/>
        <v>0</v>
      </c>
      <c r="BU824" s="13">
        <f t="shared" ca="1" si="758"/>
        <v>20.945897527767826</v>
      </c>
      <c r="BV824" s="13">
        <f t="shared" ca="1" si="759"/>
        <v>14.346203530931534</v>
      </c>
      <c r="BW824" s="13">
        <f t="shared" ca="1" si="769"/>
        <v>0</v>
      </c>
      <c r="CN824" s="13">
        <f t="shared" ca="1" si="760"/>
        <v>4629.38</v>
      </c>
      <c r="CO824" s="13">
        <f t="shared" ca="1" si="761"/>
        <v>94.53</v>
      </c>
      <c r="CP824" s="13">
        <f t="shared" ca="1" si="762"/>
        <v>359.71550000000002</v>
      </c>
      <c r="CT824" s="34">
        <f t="shared" ca="1" si="763"/>
        <v>0.77600856908658433</v>
      </c>
      <c r="CU824" s="34">
        <f t="shared" ca="1" si="764"/>
        <v>0.75400813591768368</v>
      </c>
      <c r="CV824" s="34">
        <f t="shared" ca="1" si="765"/>
        <v>0.85707624504795921</v>
      </c>
      <c r="DA824" s="33">
        <f t="shared" ca="1" si="766"/>
        <v>1.3934</v>
      </c>
      <c r="DB824" s="13">
        <f t="shared" ca="1" si="767"/>
        <v>837.35</v>
      </c>
      <c r="DE824" s="18">
        <f>IF(ISNUMBER(VLOOKUP(B824,CASH!$B$7:$D$10000,3,FALSE)),VLOOKUP(B824,CASH!$B$7:$D$10000,3,FALSE),0)</f>
        <v>0</v>
      </c>
      <c r="DS824" s="18">
        <f t="shared" si="772"/>
        <v>0</v>
      </c>
      <c r="FA824" s="54">
        <f t="shared" si="750"/>
        <v>0</v>
      </c>
      <c r="FB824" s="54">
        <f t="shared" si="751"/>
        <v>0</v>
      </c>
      <c r="FC824" s="54">
        <f t="shared" si="770"/>
        <v>0</v>
      </c>
      <c r="FD824" s="34" t="e">
        <f t="shared" si="771"/>
        <v>#DIV/0!</v>
      </c>
      <c r="FE824" s="34" t="e">
        <f t="shared" si="768"/>
        <v>#DIV/0!</v>
      </c>
      <c r="FH824">
        <f t="shared" si="752"/>
        <v>0</v>
      </c>
      <c r="FI824">
        <f t="shared" si="753"/>
        <v>0</v>
      </c>
      <c r="FJ824">
        <f t="shared" si="754"/>
        <v>0</v>
      </c>
    </row>
    <row r="825" spans="2:166" x14ac:dyDescent="0.25">
      <c r="B825" s="15">
        <f>Kurse!B821</f>
        <v>39804</v>
      </c>
      <c r="BE825" s="13">
        <f t="shared" ca="1" si="755"/>
        <v>605.8330347545683</v>
      </c>
      <c r="BG825" s="13"/>
      <c r="BS825" s="13">
        <f t="shared" ca="1" si="756"/>
        <v>0</v>
      </c>
      <c r="BT825" s="13">
        <f t="shared" ca="1" si="757"/>
        <v>0</v>
      </c>
      <c r="BU825" s="13">
        <f t="shared" ca="1" si="758"/>
        <v>20.945897527767826</v>
      </c>
      <c r="BV825" s="13">
        <f t="shared" ca="1" si="759"/>
        <v>14.625582228591902</v>
      </c>
      <c r="BW825" s="13">
        <f t="shared" ca="1" si="769"/>
        <v>0</v>
      </c>
      <c r="CN825" s="13">
        <f t="shared" ca="1" si="760"/>
        <v>4639.0200000000004</v>
      </c>
      <c r="CO825" s="13">
        <f t="shared" ca="1" si="761"/>
        <v>94.9</v>
      </c>
      <c r="CP825" s="13">
        <f t="shared" ca="1" si="762"/>
        <v>359.29300000000001</v>
      </c>
      <c r="CT825" s="34">
        <f t="shared" ca="1" si="763"/>
        <v>0.77762449230005892</v>
      </c>
      <c r="CU825" s="34">
        <f t="shared" ca="1" si="764"/>
        <v>0.75695940017548058</v>
      </c>
      <c r="CV825" s="34">
        <f t="shared" ca="1" si="765"/>
        <v>0.85606957529496619</v>
      </c>
      <c r="DA825" s="33">
        <f t="shared" ca="1" si="766"/>
        <v>1.3955</v>
      </c>
      <c r="DB825" s="13">
        <f t="shared" ca="1" si="767"/>
        <v>845.44</v>
      </c>
      <c r="DE825" s="18">
        <f>IF(ISNUMBER(VLOOKUP(B825,CASH!$B$7:$D$10000,3,FALSE)),VLOOKUP(B825,CASH!$B$7:$D$10000,3,FALSE),0)</f>
        <v>0</v>
      </c>
      <c r="DS825" s="18">
        <f t="shared" si="772"/>
        <v>0</v>
      </c>
      <c r="FA825" s="54">
        <f t="shared" si="750"/>
        <v>0</v>
      </c>
      <c r="FB825" s="54">
        <f t="shared" si="751"/>
        <v>0</v>
      </c>
      <c r="FC825" s="54">
        <f t="shared" si="770"/>
        <v>0</v>
      </c>
      <c r="FD825" s="34" t="e">
        <f t="shared" si="771"/>
        <v>#DIV/0!</v>
      </c>
      <c r="FE825" s="34" t="e">
        <f t="shared" si="768"/>
        <v>#DIV/0!</v>
      </c>
      <c r="FH825">
        <f t="shared" si="752"/>
        <v>0</v>
      </c>
      <c r="FI825">
        <f t="shared" si="753"/>
        <v>0</v>
      </c>
      <c r="FJ825">
        <f t="shared" si="754"/>
        <v>0</v>
      </c>
    </row>
    <row r="826" spans="2:166" x14ac:dyDescent="0.25">
      <c r="B826" s="15">
        <f>Kurse!B822</f>
        <v>39801</v>
      </c>
      <c r="BE826" s="13">
        <f t="shared" ca="1" si="755"/>
        <v>601.40136543298604</v>
      </c>
      <c r="BG826" s="13"/>
      <c r="BS826" s="13">
        <f t="shared" ca="1" si="756"/>
        <v>0</v>
      </c>
      <c r="BT826" s="13">
        <f t="shared" ca="1" si="757"/>
        <v>0</v>
      </c>
      <c r="BU826" s="13">
        <f t="shared" ca="1" si="758"/>
        <v>21.221703197987786</v>
      </c>
      <c r="BV826" s="13">
        <f t="shared" ca="1" si="759"/>
        <v>15.048508803449517</v>
      </c>
      <c r="BW826" s="13">
        <f t="shared" ca="1" si="769"/>
        <v>0</v>
      </c>
      <c r="CN826" s="13">
        <f t="shared" ca="1" si="760"/>
        <v>4696.7</v>
      </c>
      <c r="CO826" s="13">
        <f t="shared" ca="1" si="761"/>
        <v>95</v>
      </c>
      <c r="CP826" s="13">
        <f t="shared" ca="1" si="762"/>
        <v>359.49099999999999</v>
      </c>
      <c r="CT826" s="34">
        <f t="shared" ca="1" si="763"/>
        <v>0.78729321127860763</v>
      </c>
      <c r="CU826" s="34">
        <f t="shared" ca="1" si="764"/>
        <v>0.75775703916407433</v>
      </c>
      <c r="CV826" s="34">
        <f t="shared" ca="1" si="765"/>
        <v>0.85654134005494864</v>
      </c>
      <c r="DA826" s="33">
        <f t="shared" ca="1" si="766"/>
        <v>1.3915</v>
      </c>
      <c r="DB826" s="13">
        <f t="shared" ca="1" si="767"/>
        <v>836.85</v>
      </c>
      <c r="DE826" s="18">
        <f>IF(ISNUMBER(VLOOKUP(B826,CASH!$B$7:$D$10000,3,FALSE)),VLOOKUP(B826,CASH!$B$7:$D$10000,3,FALSE),0)</f>
        <v>0</v>
      </c>
      <c r="DS826" s="18">
        <f t="shared" si="772"/>
        <v>0</v>
      </c>
      <c r="FA826" s="54">
        <f t="shared" si="750"/>
        <v>0</v>
      </c>
      <c r="FB826" s="54">
        <f t="shared" si="751"/>
        <v>0</v>
      </c>
      <c r="FC826" s="54">
        <f t="shared" si="770"/>
        <v>0</v>
      </c>
      <c r="FD826" s="34" t="e">
        <f t="shared" si="771"/>
        <v>#DIV/0!</v>
      </c>
      <c r="FE826" s="34" t="e">
        <f t="shared" si="768"/>
        <v>#DIV/0!</v>
      </c>
      <c r="FH826">
        <f t="shared" si="752"/>
        <v>0</v>
      </c>
      <c r="FI826">
        <f t="shared" si="753"/>
        <v>0</v>
      </c>
      <c r="FJ826">
        <f t="shared" si="754"/>
        <v>0</v>
      </c>
    </row>
    <row r="827" spans="2:166" x14ac:dyDescent="0.25">
      <c r="B827" s="15">
        <f>Kurse!B823</f>
        <v>39800</v>
      </c>
      <c r="BE827" s="13">
        <f t="shared" ca="1" si="755"/>
        <v>595.03883563081661</v>
      </c>
      <c r="BG827" s="13"/>
      <c r="BS827" s="13">
        <f t="shared" ca="1" si="756"/>
        <v>0</v>
      </c>
      <c r="BT827" s="13">
        <f t="shared" ca="1" si="757"/>
        <v>0</v>
      </c>
      <c r="BU827" s="13">
        <f t="shared" ca="1" si="758"/>
        <v>20.796305367014202</v>
      </c>
      <c r="BV827" s="13">
        <f t="shared" ca="1" si="759"/>
        <v>14.855503463718424</v>
      </c>
      <c r="BW827" s="13">
        <f t="shared" ca="1" si="769"/>
        <v>0</v>
      </c>
      <c r="CN827" s="13">
        <f t="shared" ca="1" si="760"/>
        <v>4756.3999999999996</v>
      </c>
      <c r="CO827" s="13">
        <f t="shared" ca="1" si="761"/>
        <v>94.22</v>
      </c>
      <c r="CP827" s="13">
        <f t="shared" ca="1" si="762"/>
        <v>359.97089999999997</v>
      </c>
      <c r="CT827" s="34">
        <f t="shared" ca="1" si="763"/>
        <v>0.79730053657367284</v>
      </c>
      <c r="CU827" s="34">
        <f t="shared" ca="1" si="764"/>
        <v>0.75153545505304298</v>
      </c>
      <c r="CV827" s="34">
        <f t="shared" ca="1" si="765"/>
        <v>0.8576847739353306</v>
      </c>
      <c r="DA827" s="33">
        <f t="shared" ca="1" si="766"/>
        <v>1.4291</v>
      </c>
      <c r="DB827" s="13">
        <f t="shared" ca="1" si="767"/>
        <v>850.37</v>
      </c>
      <c r="DE827" s="18">
        <f>IF(ISNUMBER(VLOOKUP(B827,CASH!$B$7:$D$10000,3,FALSE)),VLOOKUP(B827,CASH!$B$7:$D$10000,3,FALSE),0)</f>
        <v>0</v>
      </c>
      <c r="DS827" s="18">
        <f t="shared" si="772"/>
        <v>0</v>
      </c>
      <c r="FA827" s="54">
        <f t="shared" si="750"/>
        <v>0</v>
      </c>
      <c r="FB827" s="54">
        <f t="shared" si="751"/>
        <v>0</v>
      </c>
      <c r="FC827" s="54">
        <f t="shared" si="770"/>
        <v>0</v>
      </c>
      <c r="FD827" s="34" t="e">
        <f t="shared" si="771"/>
        <v>#DIV/0!</v>
      </c>
      <c r="FE827" s="34" t="e">
        <f t="shared" si="768"/>
        <v>#DIV/0!</v>
      </c>
      <c r="FH827">
        <f t="shared" si="752"/>
        <v>0</v>
      </c>
      <c r="FI827">
        <f t="shared" si="753"/>
        <v>0</v>
      </c>
      <c r="FJ827">
        <f t="shared" si="754"/>
        <v>0</v>
      </c>
    </row>
    <row r="828" spans="2:166" x14ac:dyDescent="0.25">
      <c r="B828" s="15">
        <f>Kurse!B824</f>
        <v>39799</v>
      </c>
      <c r="BE828" s="13">
        <f t="shared" ca="1" si="755"/>
        <v>600.23601277245587</v>
      </c>
      <c r="BG828" s="13"/>
      <c r="BS828" s="13">
        <f t="shared" ca="1" si="756"/>
        <v>0</v>
      </c>
      <c r="BT828" s="13">
        <f t="shared" ca="1" si="757"/>
        <v>0</v>
      </c>
      <c r="BU828" s="13">
        <f t="shared" ca="1" si="758"/>
        <v>19.929196168263221</v>
      </c>
      <c r="BV828" s="13">
        <f t="shared" ca="1" si="759"/>
        <v>14.632791892267109</v>
      </c>
      <c r="BW828" s="13">
        <f t="shared" ca="1" si="769"/>
        <v>0</v>
      </c>
      <c r="CN828" s="13">
        <f t="shared" ca="1" si="760"/>
        <v>4708.38</v>
      </c>
      <c r="CO828" s="13">
        <f t="shared" ca="1" si="761"/>
        <v>94.45</v>
      </c>
      <c r="CP828" s="13">
        <f t="shared" ca="1" si="762"/>
        <v>356.60860000000002</v>
      </c>
      <c r="CT828" s="34">
        <f t="shared" ca="1" si="763"/>
        <v>0.78925109334638588</v>
      </c>
      <c r="CU828" s="34">
        <f t="shared" ca="1" si="764"/>
        <v>0.7533700247268087</v>
      </c>
      <c r="CV828" s="34">
        <f t="shared" ca="1" si="765"/>
        <v>0.84967358882174859</v>
      </c>
      <c r="DA828" s="33">
        <f t="shared" ca="1" si="766"/>
        <v>1.4406000000000001</v>
      </c>
      <c r="DB828" s="13">
        <f t="shared" ca="1" si="767"/>
        <v>864.7</v>
      </c>
      <c r="DE828" s="18">
        <f>IF(ISNUMBER(VLOOKUP(B828,CASH!$B$7:$D$10000,3,FALSE)),VLOOKUP(B828,CASH!$B$7:$D$10000,3,FALSE),0)</f>
        <v>0</v>
      </c>
      <c r="DS828" s="18">
        <f t="shared" si="772"/>
        <v>0</v>
      </c>
      <c r="FA828" s="54">
        <f t="shared" si="750"/>
        <v>0</v>
      </c>
      <c r="FB828" s="54">
        <f t="shared" si="751"/>
        <v>0</v>
      </c>
      <c r="FC828" s="54">
        <f t="shared" si="770"/>
        <v>0</v>
      </c>
      <c r="FD828" s="34" t="e">
        <f t="shared" si="771"/>
        <v>#DIV/0!</v>
      </c>
      <c r="FE828" s="34" t="e">
        <f t="shared" si="768"/>
        <v>#DIV/0!</v>
      </c>
      <c r="FH828">
        <f t="shared" si="752"/>
        <v>0</v>
      </c>
      <c r="FI828">
        <f t="shared" si="753"/>
        <v>0</v>
      </c>
      <c r="FJ828">
        <f t="shared" si="754"/>
        <v>0</v>
      </c>
    </row>
    <row r="829" spans="2:166" x14ac:dyDescent="0.25">
      <c r="B829" s="15">
        <f>Kurse!B825</f>
        <v>39798</v>
      </c>
      <c r="BE829" s="13">
        <f t="shared" ca="1" si="755"/>
        <v>607.01330108827085</v>
      </c>
      <c r="BG829" s="13"/>
      <c r="BS829" s="13">
        <f t="shared" ca="1" si="756"/>
        <v>0</v>
      </c>
      <c r="BT829" s="13">
        <f t="shared" ca="1" si="757"/>
        <v>0</v>
      </c>
      <c r="BU829" s="13">
        <f t="shared" ca="1" si="758"/>
        <v>20.705597837684046</v>
      </c>
      <c r="BV829" s="13">
        <f t="shared" ca="1" si="759"/>
        <v>14.631197097944378</v>
      </c>
      <c r="BW829" s="13">
        <f t="shared" ca="1" si="769"/>
        <v>0</v>
      </c>
      <c r="CN829" s="13">
        <f t="shared" ca="1" si="760"/>
        <v>4729.91</v>
      </c>
      <c r="CO829" s="13">
        <f t="shared" ca="1" si="761"/>
        <v>95.22</v>
      </c>
      <c r="CP829" s="13">
        <f t="shared" ca="1" si="762"/>
        <v>352.4153</v>
      </c>
      <c r="CT829" s="34">
        <f t="shared" ca="1" si="763"/>
        <v>0.79286010027440523</v>
      </c>
      <c r="CU829" s="34">
        <f t="shared" ca="1" si="764"/>
        <v>0.75951184493898061</v>
      </c>
      <c r="CV829" s="34">
        <f t="shared" ca="1" si="765"/>
        <v>0.83968242130642146</v>
      </c>
      <c r="DA829" s="33">
        <f t="shared" ca="1" si="766"/>
        <v>1.4058999999999999</v>
      </c>
      <c r="DB829" s="13">
        <f t="shared" ca="1" si="767"/>
        <v>853.4</v>
      </c>
      <c r="DE829" s="18">
        <f>IF(ISNUMBER(VLOOKUP(B829,CASH!$B$7:$D$10000,3,FALSE)),VLOOKUP(B829,CASH!$B$7:$D$10000,3,FALSE),0)</f>
        <v>0</v>
      </c>
      <c r="DS829" s="18">
        <f t="shared" si="772"/>
        <v>0</v>
      </c>
      <c r="FA829" s="54">
        <f t="shared" si="750"/>
        <v>0</v>
      </c>
      <c r="FB829" s="54">
        <f t="shared" si="751"/>
        <v>0</v>
      </c>
      <c r="FC829" s="54">
        <f t="shared" si="770"/>
        <v>0</v>
      </c>
      <c r="FD829" s="34" t="e">
        <f t="shared" si="771"/>
        <v>#DIV/0!</v>
      </c>
      <c r="FE829" s="34" t="e">
        <f t="shared" si="768"/>
        <v>#DIV/0!</v>
      </c>
      <c r="FH829">
        <f t="shared" si="752"/>
        <v>0</v>
      </c>
      <c r="FI829">
        <f t="shared" si="753"/>
        <v>0</v>
      </c>
      <c r="FJ829">
        <f t="shared" si="754"/>
        <v>0</v>
      </c>
    </row>
    <row r="830" spans="2:166" x14ac:dyDescent="0.25">
      <c r="B830" s="15">
        <f>Kurse!B826</f>
        <v>39797</v>
      </c>
      <c r="BE830" s="13">
        <f t="shared" ca="1" si="755"/>
        <v>610.42944785276075</v>
      </c>
      <c r="BG830" s="13"/>
      <c r="BS830" s="13">
        <f t="shared" ca="1" si="756"/>
        <v>0</v>
      </c>
      <c r="BT830" s="13">
        <f t="shared" ca="1" si="757"/>
        <v>0</v>
      </c>
      <c r="BU830" s="13">
        <f t="shared" ca="1" si="758"/>
        <v>20.289219982471518</v>
      </c>
      <c r="BV830" s="13">
        <f t="shared" ca="1" si="759"/>
        <v>14.782354659655272</v>
      </c>
      <c r="BW830" s="13">
        <f t="shared" ca="1" si="769"/>
        <v>0</v>
      </c>
      <c r="CN830" s="13">
        <f t="shared" ca="1" si="760"/>
        <v>4654.82</v>
      </c>
      <c r="CO830" s="13">
        <f t="shared" ca="1" si="761"/>
        <v>94.87</v>
      </c>
      <c r="CP830" s="13">
        <f t="shared" ca="1" si="762"/>
        <v>353.5095</v>
      </c>
      <c r="CT830" s="34">
        <f t="shared" ca="1" si="763"/>
        <v>0.78027299715201903</v>
      </c>
      <c r="CU830" s="34">
        <f t="shared" ca="1" si="764"/>
        <v>0.75672010847890248</v>
      </c>
      <c r="CV830" s="34">
        <f t="shared" ca="1" si="765"/>
        <v>0.84228951726790069</v>
      </c>
      <c r="DA830" s="33">
        <f t="shared" ca="1" si="766"/>
        <v>1.3692</v>
      </c>
      <c r="DB830" s="13">
        <f t="shared" ca="1" si="767"/>
        <v>835.8</v>
      </c>
      <c r="DE830" s="18">
        <f>IF(ISNUMBER(VLOOKUP(B830,CASH!$B$7:$D$10000,3,FALSE)),VLOOKUP(B830,CASH!$B$7:$D$10000,3,FALSE),0)</f>
        <v>0</v>
      </c>
      <c r="DS830" s="18">
        <f t="shared" si="772"/>
        <v>0</v>
      </c>
      <c r="FA830" s="54">
        <f t="shared" si="750"/>
        <v>0</v>
      </c>
      <c r="FB830" s="54">
        <f t="shared" si="751"/>
        <v>0</v>
      </c>
      <c r="FC830" s="54">
        <f t="shared" si="770"/>
        <v>0</v>
      </c>
      <c r="FD830" s="34" t="e">
        <f t="shared" si="771"/>
        <v>#DIV/0!</v>
      </c>
      <c r="FE830" s="34" t="e">
        <f t="shared" si="768"/>
        <v>#DIV/0!</v>
      </c>
      <c r="FH830">
        <f t="shared" si="752"/>
        <v>0</v>
      </c>
      <c r="FI830">
        <f t="shared" si="753"/>
        <v>0</v>
      </c>
      <c r="FJ830">
        <f t="shared" si="754"/>
        <v>0</v>
      </c>
    </row>
    <row r="831" spans="2:166" x14ac:dyDescent="0.25">
      <c r="B831" s="15">
        <f>Kurse!B827</f>
        <v>39794</v>
      </c>
      <c r="BE831" s="13">
        <f t="shared" ca="1" si="755"/>
        <v>615.17442730947744</v>
      </c>
      <c r="BG831" s="13"/>
      <c r="BS831" s="13">
        <f t="shared" ca="1" si="756"/>
        <v>0</v>
      </c>
      <c r="BT831" s="13">
        <f t="shared" ca="1" si="757"/>
        <v>0</v>
      </c>
      <c r="BU831" s="13">
        <f t="shared" ca="1" si="758"/>
        <v>21.679892199431052</v>
      </c>
      <c r="BV831" s="13">
        <f t="shared" ca="1" si="759"/>
        <v>14.852522832759394</v>
      </c>
      <c r="BW831" s="13">
        <f t="shared" ca="1" si="769"/>
        <v>0</v>
      </c>
      <c r="CN831" s="13">
        <f t="shared" ca="1" si="760"/>
        <v>4663.37</v>
      </c>
      <c r="CO831" s="13">
        <f t="shared" ca="1" si="761"/>
        <v>94.4</v>
      </c>
      <c r="CP831" s="13">
        <f t="shared" ca="1" si="762"/>
        <v>351.54450000000003</v>
      </c>
      <c r="CT831" s="34">
        <f t="shared" ca="1" si="763"/>
        <v>0.78170620705608629</v>
      </c>
      <c r="CU831" s="34">
        <f t="shared" ca="1" si="764"/>
        <v>0.75297120523251182</v>
      </c>
      <c r="CV831" s="34">
        <f t="shared" ca="1" si="765"/>
        <v>0.83760760942261958</v>
      </c>
      <c r="DA831" s="33">
        <f t="shared" ca="1" si="766"/>
        <v>1.3358000000000001</v>
      </c>
      <c r="DB831" s="13">
        <f t="shared" ca="1" si="767"/>
        <v>821.75</v>
      </c>
      <c r="DE831" s="18">
        <f>IF(ISNUMBER(VLOOKUP(B831,CASH!$B$7:$D$10000,3,FALSE)),VLOOKUP(B831,CASH!$B$7:$D$10000,3,FALSE),0)</f>
        <v>0</v>
      </c>
      <c r="DS831" s="18">
        <f t="shared" si="772"/>
        <v>0</v>
      </c>
      <c r="FA831" s="54">
        <f t="shared" si="750"/>
        <v>0</v>
      </c>
      <c r="FB831" s="54">
        <f t="shared" si="751"/>
        <v>0</v>
      </c>
      <c r="FC831" s="54">
        <f t="shared" si="770"/>
        <v>0</v>
      </c>
      <c r="FD831" s="34" t="e">
        <f t="shared" si="771"/>
        <v>#DIV/0!</v>
      </c>
      <c r="FE831" s="34" t="e">
        <f t="shared" si="768"/>
        <v>#DIV/0!</v>
      </c>
      <c r="FH831">
        <f t="shared" si="752"/>
        <v>0</v>
      </c>
      <c r="FI831">
        <f t="shared" si="753"/>
        <v>0</v>
      </c>
      <c r="FJ831">
        <f t="shared" si="754"/>
        <v>0</v>
      </c>
    </row>
    <row r="832" spans="2:166" x14ac:dyDescent="0.25">
      <c r="B832" s="15">
        <f>Kurse!B828</f>
        <v>39793</v>
      </c>
      <c r="BE832" s="13">
        <f t="shared" ca="1" si="755"/>
        <v>615.81751331882651</v>
      </c>
      <c r="BG832" s="13"/>
      <c r="BS832" s="13">
        <f t="shared" ca="1" si="756"/>
        <v>0</v>
      </c>
      <c r="BT832" s="13">
        <f t="shared" ca="1" si="757"/>
        <v>0</v>
      </c>
      <c r="BU832" s="13">
        <f t="shared" ca="1" si="758"/>
        <v>21.235086666166431</v>
      </c>
      <c r="BV832" s="13">
        <f t="shared" ca="1" si="759"/>
        <v>15.352292338860959</v>
      </c>
      <c r="BW832" s="13">
        <f t="shared" ca="1" si="769"/>
        <v>0</v>
      </c>
      <c r="CN832" s="13">
        <f t="shared" ca="1" si="760"/>
        <v>4767.2</v>
      </c>
      <c r="CO832" s="13">
        <f t="shared" ca="1" si="761"/>
        <v>96.82</v>
      </c>
      <c r="CP832" s="13">
        <f t="shared" ca="1" si="762"/>
        <v>352.89449999999999</v>
      </c>
      <c r="CT832" s="34">
        <f t="shared" ca="1" si="763"/>
        <v>0.79911090697881026</v>
      </c>
      <c r="CU832" s="34">
        <f t="shared" ca="1" si="764"/>
        <v>0.77227406875648075</v>
      </c>
      <c r="CV832" s="34">
        <f t="shared" ca="1" si="765"/>
        <v>0.84082418733159137</v>
      </c>
      <c r="DA832" s="33">
        <f t="shared" ca="1" si="766"/>
        <v>1.3327</v>
      </c>
      <c r="DB832" s="13">
        <f t="shared" ca="1" si="767"/>
        <v>820.7</v>
      </c>
      <c r="DE832" s="18">
        <f>IF(ISNUMBER(VLOOKUP(B832,CASH!$B$7:$D$10000,3,FALSE)),VLOOKUP(B832,CASH!$B$7:$D$10000,3,FALSE),0)</f>
        <v>0</v>
      </c>
      <c r="DS832" s="18">
        <f t="shared" si="772"/>
        <v>0</v>
      </c>
      <c r="FA832" s="54">
        <f t="shared" si="750"/>
        <v>0</v>
      </c>
      <c r="FB832" s="54">
        <f t="shared" si="751"/>
        <v>0</v>
      </c>
      <c r="FC832" s="54">
        <f t="shared" si="770"/>
        <v>0</v>
      </c>
      <c r="FD832" s="34" t="e">
        <f t="shared" si="771"/>
        <v>#DIV/0!</v>
      </c>
      <c r="FE832" s="34" t="e">
        <f t="shared" si="768"/>
        <v>#DIV/0!</v>
      </c>
      <c r="FH832">
        <f t="shared" si="752"/>
        <v>0</v>
      </c>
      <c r="FI832">
        <f t="shared" si="753"/>
        <v>0</v>
      </c>
      <c r="FJ832">
        <f t="shared" si="754"/>
        <v>0</v>
      </c>
    </row>
    <row r="833" spans="2:166" x14ac:dyDescent="0.25">
      <c r="B833" s="15">
        <f>Kurse!B829</f>
        <v>39792</v>
      </c>
      <c r="BE833" s="13">
        <f t="shared" ca="1" si="755"/>
        <v>618.65969873962501</v>
      </c>
      <c r="BG833" s="13"/>
      <c r="BS833" s="13">
        <f t="shared" ca="1" si="756"/>
        <v>0</v>
      </c>
      <c r="BT833" s="13">
        <f t="shared" ca="1" si="757"/>
        <v>0</v>
      </c>
      <c r="BU833" s="13">
        <f t="shared" ca="1" si="758"/>
        <v>21.272671380264374</v>
      </c>
      <c r="BV833" s="13">
        <f t="shared" ca="1" si="759"/>
        <v>15.54718721180449</v>
      </c>
      <c r="BW833" s="13">
        <f t="shared" ca="1" si="769"/>
        <v>0</v>
      </c>
      <c r="CN833" s="13">
        <f t="shared" ca="1" si="760"/>
        <v>4804.88</v>
      </c>
      <c r="CO833" s="13">
        <f t="shared" ca="1" si="761"/>
        <v>96.53</v>
      </c>
      <c r="CP833" s="13">
        <f t="shared" ca="1" si="762"/>
        <v>351.15499999999997</v>
      </c>
      <c r="CT833" s="34">
        <f t="shared" ca="1" si="763"/>
        <v>0.80542708817006758</v>
      </c>
      <c r="CU833" s="34">
        <f t="shared" ca="1" si="764"/>
        <v>0.76996091568955893</v>
      </c>
      <c r="CV833" s="34">
        <f t="shared" ca="1" si="765"/>
        <v>0.83667956712962355</v>
      </c>
      <c r="DA833" s="33">
        <f t="shared" ca="1" si="766"/>
        <v>1.3011999999999999</v>
      </c>
      <c r="DB833" s="13">
        <f t="shared" ca="1" si="767"/>
        <v>805</v>
      </c>
      <c r="DE833" s="18">
        <f>IF(ISNUMBER(VLOOKUP(B833,CASH!$B$7:$D$10000,3,FALSE)),VLOOKUP(B833,CASH!$B$7:$D$10000,3,FALSE),0)</f>
        <v>0</v>
      </c>
      <c r="DS833" s="18">
        <f t="shared" si="772"/>
        <v>0</v>
      </c>
      <c r="FA833" s="54">
        <f t="shared" si="750"/>
        <v>0</v>
      </c>
      <c r="FB833" s="54">
        <f t="shared" si="751"/>
        <v>0</v>
      </c>
      <c r="FC833" s="54">
        <f t="shared" si="770"/>
        <v>0</v>
      </c>
      <c r="FD833" s="34" t="e">
        <f t="shared" si="771"/>
        <v>#DIV/0!</v>
      </c>
      <c r="FE833" s="34" t="e">
        <f t="shared" si="768"/>
        <v>#DIV/0!</v>
      </c>
      <c r="FH833">
        <f t="shared" si="752"/>
        <v>0</v>
      </c>
      <c r="FI833">
        <f t="shared" si="753"/>
        <v>0</v>
      </c>
      <c r="FJ833">
        <f t="shared" si="754"/>
        <v>0</v>
      </c>
    </row>
    <row r="834" spans="2:166" x14ac:dyDescent="0.25">
      <c r="B834" s="15">
        <f>Kurse!B830</f>
        <v>39791</v>
      </c>
      <c r="BE834" s="13">
        <f t="shared" ca="1" si="755"/>
        <v>599.96904982977401</v>
      </c>
      <c r="BG834" s="13"/>
      <c r="BS834" s="13">
        <f t="shared" ca="1" si="756"/>
        <v>0</v>
      </c>
      <c r="BT834" s="13">
        <f t="shared" ca="1" si="757"/>
        <v>0</v>
      </c>
      <c r="BU834" s="13">
        <f t="shared" ca="1" si="758"/>
        <v>21.231816774992264</v>
      </c>
      <c r="BV834" s="13">
        <f t="shared" ca="1" si="759"/>
        <v>14.956669761683688</v>
      </c>
      <c r="BW834" s="13">
        <f t="shared" ca="1" si="769"/>
        <v>0</v>
      </c>
      <c r="CN834" s="13">
        <f t="shared" ca="1" si="760"/>
        <v>4779.1099999999997</v>
      </c>
      <c r="CO834" s="13">
        <f t="shared" ca="1" si="761"/>
        <v>95.43</v>
      </c>
      <c r="CP834" s="13">
        <f t="shared" ca="1" si="762"/>
        <v>351.27330000000001</v>
      </c>
      <c r="CT834" s="34">
        <f t="shared" ca="1" si="763"/>
        <v>0.8011073432311423</v>
      </c>
      <c r="CU834" s="34">
        <f t="shared" ca="1" si="764"/>
        <v>0.76118688681502755</v>
      </c>
      <c r="CV834" s="34">
        <f t="shared" ca="1" si="765"/>
        <v>0.83696143466046169</v>
      </c>
      <c r="DA834" s="33">
        <f t="shared" ca="1" si="766"/>
        <v>1.2924</v>
      </c>
      <c r="DB834" s="13">
        <f t="shared" ca="1" si="767"/>
        <v>775.4</v>
      </c>
      <c r="DE834" s="18">
        <f>IF(ISNUMBER(VLOOKUP(B834,CASH!$B$7:$D$10000,3,FALSE)),VLOOKUP(B834,CASH!$B$7:$D$10000,3,FALSE),0)</f>
        <v>0</v>
      </c>
      <c r="DS834" s="18">
        <f t="shared" si="772"/>
        <v>0</v>
      </c>
      <c r="FA834" s="54">
        <f t="shared" si="750"/>
        <v>0</v>
      </c>
      <c r="FB834" s="54">
        <f t="shared" si="751"/>
        <v>0</v>
      </c>
      <c r="FC834" s="54">
        <f t="shared" si="770"/>
        <v>0</v>
      </c>
      <c r="FD834" s="34" t="e">
        <f t="shared" si="771"/>
        <v>#DIV/0!</v>
      </c>
      <c r="FE834" s="34" t="e">
        <f t="shared" si="768"/>
        <v>#DIV/0!</v>
      </c>
      <c r="FH834">
        <f t="shared" si="752"/>
        <v>0</v>
      </c>
      <c r="FI834">
        <f t="shared" si="753"/>
        <v>0</v>
      </c>
      <c r="FJ834">
        <f t="shared" si="754"/>
        <v>0</v>
      </c>
    </row>
    <row r="835" spans="2:166" x14ac:dyDescent="0.25">
      <c r="B835" s="15">
        <f>Kurse!B831</f>
        <v>39790</v>
      </c>
      <c r="BE835" s="13">
        <f t="shared" ca="1" si="755"/>
        <v>598.63703244792077</v>
      </c>
      <c r="BG835" s="13"/>
      <c r="BS835" s="13">
        <f t="shared" ca="1" si="756"/>
        <v>0</v>
      </c>
      <c r="BT835" s="13">
        <f t="shared" ca="1" si="757"/>
        <v>0</v>
      </c>
      <c r="BU835" s="13">
        <f t="shared" ca="1" si="758"/>
        <v>20.490978084101297</v>
      </c>
      <c r="BV835" s="13">
        <f t="shared" ca="1" si="759"/>
        <v>14.953922403779137</v>
      </c>
      <c r="BW835" s="13">
        <f t="shared" ca="1" si="769"/>
        <v>0</v>
      </c>
      <c r="CN835" s="13">
        <f t="shared" ca="1" si="760"/>
        <v>4715.88</v>
      </c>
      <c r="CO835" s="13">
        <f t="shared" ca="1" si="761"/>
        <v>94.55</v>
      </c>
      <c r="CP835" s="13">
        <f t="shared" ca="1" si="762"/>
        <v>354.81939999999997</v>
      </c>
      <c r="CT835" s="34">
        <f t="shared" ca="1" si="763"/>
        <v>0.79050829501662023</v>
      </c>
      <c r="CU835" s="34">
        <f t="shared" ca="1" si="764"/>
        <v>0.75416766371540234</v>
      </c>
      <c r="CV835" s="34">
        <f t="shared" ca="1" si="765"/>
        <v>0.8454105508997245</v>
      </c>
      <c r="DA835" s="33">
        <f t="shared" ca="1" si="766"/>
        <v>1.2912999999999999</v>
      </c>
      <c r="DB835" s="13">
        <f t="shared" ca="1" si="767"/>
        <v>773.02</v>
      </c>
      <c r="DE835" s="18">
        <f>IF(ISNUMBER(VLOOKUP(B835,CASH!$B$7:$D$10000,3,FALSE)),VLOOKUP(B835,CASH!$B$7:$D$10000,3,FALSE),0)</f>
        <v>0</v>
      </c>
      <c r="DS835" s="18">
        <f t="shared" si="772"/>
        <v>0</v>
      </c>
      <c r="FA835" s="54">
        <f t="shared" si="750"/>
        <v>0</v>
      </c>
      <c r="FB835" s="54">
        <f t="shared" si="751"/>
        <v>0</v>
      </c>
      <c r="FC835" s="54">
        <f t="shared" si="770"/>
        <v>0</v>
      </c>
      <c r="FD835" s="34" t="e">
        <f t="shared" si="771"/>
        <v>#DIV/0!</v>
      </c>
      <c r="FE835" s="34" t="e">
        <f t="shared" si="768"/>
        <v>#DIV/0!</v>
      </c>
      <c r="FH835">
        <f t="shared" si="752"/>
        <v>0</v>
      </c>
      <c r="FI835">
        <f t="shared" si="753"/>
        <v>0</v>
      </c>
      <c r="FJ835">
        <f t="shared" si="754"/>
        <v>0</v>
      </c>
    </row>
    <row r="836" spans="2:166" x14ac:dyDescent="0.25">
      <c r="B836" s="15">
        <f>Kurse!B832</f>
        <v>39787</v>
      </c>
      <c r="BE836" s="13">
        <f t="shared" ca="1" si="755"/>
        <v>593.06440198159942</v>
      </c>
      <c r="BG836" s="13"/>
      <c r="BS836" s="13">
        <f t="shared" ca="1" si="756"/>
        <v>0</v>
      </c>
      <c r="BT836" s="13">
        <f t="shared" ca="1" si="757"/>
        <v>0</v>
      </c>
      <c r="BU836" s="13">
        <f t="shared" ca="1" si="758"/>
        <v>20.846111504285602</v>
      </c>
      <c r="BV836" s="13">
        <f t="shared" ca="1" si="759"/>
        <v>14.059919792403868</v>
      </c>
      <c r="BW836" s="13">
        <f t="shared" ca="1" si="769"/>
        <v>0</v>
      </c>
      <c r="CN836" s="13">
        <f t="shared" ca="1" si="760"/>
        <v>4381.47</v>
      </c>
      <c r="CO836" s="13">
        <f t="shared" ca="1" si="761"/>
        <v>95.63</v>
      </c>
      <c r="CP836" s="13">
        <f t="shared" ca="1" si="762"/>
        <v>357.66699999999997</v>
      </c>
      <c r="CT836" s="34">
        <f t="shared" ca="1" si="763"/>
        <v>0.7344521869442121</v>
      </c>
      <c r="CU836" s="34">
        <f t="shared" ca="1" si="764"/>
        <v>0.76278216479221495</v>
      </c>
      <c r="CV836" s="34">
        <f t="shared" ca="1" si="765"/>
        <v>0.85219538590238231</v>
      </c>
      <c r="DA836" s="33">
        <f t="shared" ca="1" si="766"/>
        <v>1.2717000000000001</v>
      </c>
      <c r="DB836" s="13">
        <f t="shared" ca="1" si="767"/>
        <v>754.2</v>
      </c>
      <c r="DE836" s="18">
        <f>IF(ISNUMBER(VLOOKUP(B836,CASH!$B$7:$D$10000,3,FALSE)),VLOOKUP(B836,CASH!$B$7:$D$10000,3,FALSE),0)</f>
        <v>0</v>
      </c>
      <c r="DS836" s="18">
        <f t="shared" si="772"/>
        <v>0</v>
      </c>
      <c r="FA836" s="54">
        <f t="shared" si="750"/>
        <v>0</v>
      </c>
      <c r="FB836" s="54">
        <f t="shared" si="751"/>
        <v>0</v>
      </c>
      <c r="FC836" s="54">
        <f t="shared" si="770"/>
        <v>0</v>
      </c>
      <c r="FD836" s="34" t="e">
        <f t="shared" si="771"/>
        <v>#DIV/0!</v>
      </c>
      <c r="FE836" s="34" t="e">
        <f t="shared" si="768"/>
        <v>#DIV/0!</v>
      </c>
      <c r="FH836">
        <f t="shared" si="752"/>
        <v>0</v>
      </c>
      <c r="FI836">
        <f t="shared" si="753"/>
        <v>0</v>
      </c>
      <c r="FJ836">
        <f t="shared" si="754"/>
        <v>0</v>
      </c>
    </row>
    <row r="837" spans="2:166" x14ac:dyDescent="0.25">
      <c r="B837" s="15">
        <f>Kurse!B833</f>
        <v>39786</v>
      </c>
      <c r="BE837" s="13">
        <f t="shared" ca="1" si="755"/>
        <v>601.11989975722463</v>
      </c>
      <c r="BG837" s="13"/>
      <c r="BS837" s="13">
        <f t="shared" ca="1" si="756"/>
        <v>0</v>
      </c>
      <c r="BT837" s="13">
        <f t="shared" ca="1" si="757"/>
        <v>0</v>
      </c>
      <c r="BU837" s="13">
        <f t="shared" ca="1" si="758"/>
        <v>0</v>
      </c>
      <c r="BV837" s="13">
        <f t="shared" ca="1" si="759"/>
        <v>14.120134701229542</v>
      </c>
      <c r="BW837" s="13">
        <f t="shared" ca="1" si="769"/>
        <v>0</v>
      </c>
      <c r="CN837" s="13">
        <f t="shared" ca="1" si="760"/>
        <v>4564.2299999999996</v>
      </c>
      <c r="CO837" s="13">
        <f t="shared" ca="1" si="761"/>
        <v>93.79</v>
      </c>
      <c r="CP837" s="13">
        <f t="shared" ca="1" si="762"/>
        <v>359.6026</v>
      </c>
      <c r="CT837" s="34">
        <f t="shared" ca="1" si="763"/>
        <v>0.76508767724448201</v>
      </c>
      <c r="CU837" s="34">
        <f t="shared" ca="1" si="764"/>
        <v>0.74810560740208987</v>
      </c>
      <c r="CV837" s="34">
        <f t="shared" ca="1" si="765"/>
        <v>0.85680724382875706</v>
      </c>
      <c r="DA837" s="33">
        <f t="shared" ca="1" si="766"/>
        <v>1.2768999999999999</v>
      </c>
      <c r="DB837" s="13">
        <f t="shared" ca="1" si="767"/>
        <v>767.57</v>
      </c>
      <c r="DE837" s="18">
        <f>IF(ISNUMBER(VLOOKUP(B837,CASH!$B$7:$D$10000,3,FALSE)),VLOOKUP(B837,CASH!$B$7:$D$10000,3,FALSE),0)</f>
        <v>0</v>
      </c>
      <c r="DS837" s="18">
        <f t="shared" si="772"/>
        <v>0</v>
      </c>
      <c r="FA837" s="54">
        <f t="shared" si="750"/>
        <v>0</v>
      </c>
      <c r="FB837" s="54">
        <f t="shared" si="751"/>
        <v>0</v>
      </c>
      <c r="FC837" s="54">
        <f t="shared" si="770"/>
        <v>0</v>
      </c>
      <c r="FD837" s="34" t="e">
        <f t="shared" si="771"/>
        <v>#DIV/0!</v>
      </c>
      <c r="FE837" s="34" t="e">
        <f t="shared" si="768"/>
        <v>#DIV/0!</v>
      </c>
      <c r="FH837">
        <f t="shared" si="752"/>
        <v>0</v>
      </c>
      <c r="FI837">
        <f t="shared" si="753"/>
        <v>0</v>
      </c>
      <c r="FJ837">
        <f t="shared" si="754"/>
        <v>0</v>
      </c>
    </row>
    <row r="838" spans="2:166" x14ac:dyDescent="0.25">
      <c r="B838" s="15">
        <f>Kurse!B834</f>
        <v>39785</v>
      </c>
      <c r="BE838" s="13">
        <f t="shared" ca="1" si="755"/>
        <v>610.29759093056214</v>
      </c>
      <c r="BG838" s="13"/>
      <c r="BS838" s="13">
        <f t="shared" ca="1" si="756"/>
        <v>0</v>
      </c>
      <c r="BT838" s="13">
        <f t="shared" ca="1" si="757"/>
        <v>0</v>
      </c>
      <c r="BU838" s="13">
        <f t="shared" ca="1" si="758"/>
        <v>0</v>
      </c>
      <c r="BV838" s="13">
        <f t="shared" ca="1" si="759"/>
        <v>14.241851676901275</v>
      </c>
      <c r="BW838" s="13">
        <f t="shared" ca="1" si="769"/>
        <v>0</v>
      </c>
      <c r="CN838" s="13">
        <f t="shared" ca="1" si="760"/>
        <v>4567.24</v>
      </c>
      <c r="CO838" s="13">
        <f t="shared" ca="1" si="761"/>
        <v>95.13</v>
      </c>
      <c r="CP838" s="13">
        <f t="shared" ca="1" si="762"/>
        <v>358.25510000000003</v>
      </c>
      <c r="CT838" s="34">
        <f t="shared" ca="1" si="763"/>
        <v>0.76559223418146949</v>
      </c>
      <c r="CU838" s="34">
        <f t="shared" ca="1" si="764"/>
        <v>0.75879396984924619</v>
      </c>
      <c r="CV838" s="34">
        <f t="shared" ca="1" si="765"/>
        <v>0.85359662254554269</v>
      </c>
      <c r="DA838" s="33">
        <f t="shared" ca="1" si="766"/>
        <v>1.2702</v>
      </c>
      <c r="DB838" s="13">
        <f t="shared" ca="1" si="767"/>
        <v>775.2</v>
      </c>
      <c r="DE838" s="18">
        <f>IF(ISNUMBER(VLOOKUP(B838,CASH!$B$7:$D$10000,3,FALSE)),VLOOKUP(B838,CASH!$B$7:$D$10000,3,FALSE),0)</f>
        <v>0</v>
      </c>
      <c r="DS838" s="18">
        <f t="shared" si="772"/>
        <v>0</v>
      </c>
      <c r="FA838" s="54">
        <f t="shared" ref="FA838:FA901" si="773">DD838</f>
        <v>0</v>
      </c>
      <c r="FB838" s="54">
        <f t="shared" ref="FB838:FB901" si="774">DE838</f>
        <v>0</v>
      </c>
      <c r="FC838" s="54">
        <f t="shared" si="770"/>
        <v>0</v>
      </c>
      <c r="FD838" s="34" t="e">
        <f t="shared" si="771"/>
        <v>#DIV/0!</v>
      </c>
      <c r="FE838" s="34" t="e">
        <f t="shared" si="768"/>
        <v>#DIV/0!</v>
      </c>
      <c r="FH838">
        <f t="shared" ref="FH838:FH901" si="775">DF838</f>
        <v>0</v>
      </c>
      <c r="FI838">
        <f t="shared" ref="FI838:FI901" si="776">DG838</f>
        <v>0</v>
      </c>
      <c r="FJ838">
        <f t="shared" ref="FJ838:FJ901" si="777">DH838</f>
        <v>0</v>
      </c>
    </row>
    <row r="839" spans="2:166" x14ac:dyDescent="0.25">
      <c r="B839" s="15">
        <f>Kurse!B835</f>
        <v>39784</v>
      </c>
      <c r="BE839" s="13">
        <f t="shared" ca="1" si="755"/>
        <v>611.90963476070533</v>
      </c>
      <c r="BG839" s="13"/>
      <c r="BS839" s="13">
        <f t="shared" ca="1" si="756"/>
        <v>0</v>
      </c>
      <c r="BT839" s="13">
        <f t="shared" ca="1" si="757"/>
        <v>0</v>
      </c>
      <c r="BU839" s="13">
        <f t="shared" ca="1" si="758"/>
        <v>0</v>
      </c>
      <c r="BV839" s="13">
        <f t="shared" ca="1" si="759"/>
        <v>14.17663727959698</v>
      </c>
      <c r="BW839" s="13">
        <f t="shared" ca="1" si="769"/>
        <v>0</v>
      </c>
      <c r="CN839" s="13">
        <f t="shared" ca="1" si="760"/>
        <v>4531.79</v>
      </c>
      <c r="CO839" s="13">
        <f t="shared" ca="1" si="761"/>
        <v>95.16</v>
      </c>
      <c r="CP839" s="13">
        <f t="shared" ca="1" si="762"/>
        <v>357.04860000000002</v>
      </c>
      <c r="CT839" s="34">
        <f t="shared" ca="1" si="763"/>
        <v>0.75964986095349529</v>
      </c>
      <c r="CU839" s="34">
        <f t="shared" ca="1" si="764"/>
        <v>0.75903326154582429</v>
      </c>
      <c r="CV839" s="34">
        <f t="shared" ca="1" si="765"/>
        <v>0.8507219549550431</v>
      </c>
      <c r="DA839" s="33">
        <f t="shared" ca="1" si="766"/>
        <v>1.2704</v>
      </c>
      <c r="DB839" s="13">
        <f t="shared" ca="1" si="767"/>
        <v>777.37</v>
      </c>
      <c r="DE839" s="18">
        <f>IF(ISNUMBER(VLOOKUP(B839,CASH!$B$7:$D$10000,3,FALSE)),VLOOKUP(B839,CASH!$B$7:$D$10000,3,FALSE),0)</f>
        <v>0</v>
      </c>
      <c r="DS839" s="18">
        <f t="shared" si="772"/>
        <v>0</v>
      </c>
      <c r="FA839" s="54">
        <f t="shared" si="773"/>
        <v>0</v>
      </c>
      <c r="FB839" s="54">
        <f t="shared" si="774"/>
        <v>0</v>
      </c>
      <c r="FC839" s="54">
        <f t="shared" si="770"/>
        <v>0</v>
      </c>
      <c r="FD839" s="34" t="e">
        <f t="shared" si="771"/>
        <v>#DIV/0!</v>
      </c>
      <c r="FE839" s="34" t="e">
        <f t="shared" si="768"/>
        <v>#DIV/0!</v>
      </c>
      <c r="FH839">
        <f t="shared" si="775"/>
        <v>0</v>
      </c>
      <c r="FI839">
        <f t="shared" si="776"/>
        <v>0</v>
      </c>
      <c r="FJ839">
        <f t="shared" si="777"/>
        <v>0</v>
      </c>
    </row>
    <row r="840" spans="2:166" x14ac:dyDescent="0.25">
      <c r="B840" s="15">
        <f>Kurse!B836</f>
        <v>39783</v>
      </c>
      <c r="BE840" s="13">
        <f t="shared" ca="1" si="755"/>
        <v>612.14767764986107</v>
      </c>
      <c r="BG840" s="13"/>
      <c r="BS840" s="13">
        <f t="shared" ca="1" si="756"/>
        <v>0</v>
      </c>
      <c r="BT840" s="13">
        <f t="shared" ca="1" si="757"/>
        <v>0</v>
      </c>
      <c r="BU840" s="13">
        <f t="shared" ca="1" si="758"/>
        <v>0</v>
      </c>
      <c r="BV840" s="13">
        <f t="shared" ca="1" si="759"/>
        <v>14.64867010718539</v>
      </c>
      <c r="BW840" s="13">
        <f t="shared" ca="1" si="769"/>
        <v>0</v>
      </c>
      <c r="CN840" s="13">
        <f t="shared" ca="1" si="760"/>
        <v>4394.79</v>
      </c>
      <c r="CO840" s="13">
        <f t="shared" ca="1" si="761"/>
        <v>97.67</v>
      </c>
      <c r="CP840" s="13">
        <f t="shared" ca="1" si="762"/>
        <v>356.524</v>
      </c>
      <c r="CT840" s="34">
        <f t="shared" ca="1" si="763"/>
        <v>0.73668497711054826</v>
      </c>
      <c r="CU840" s="34">
        <f t="shared" ca="1" si="764"/>
        <v>0.77905400015952775</v>
      </c>
      <c r="CV840" s="34">
        <f t="shared" ca="1" si="765"/>
        <v>0.8494720166061196</v>
      </c>
      <c r="DA840" s="33">
        <f t="shared" ca="1" si="766"/>
        <v>1.2595000000000001</v>
      </c>
      <c r="DB840" s="13">
        <f t="shared" ca="1" si="767"/>
        <v>771</v>
      </c>
      <c r="DE840" s="18">
        <f>IF(ISNUMBER(VLOOKUP(B840,CASH!$B$7:$D$10000,3,FALSE)),VLOOKUP(B840,CASH!$B$7:$D$10000,3,FALSE),0)</f>
        <v>0</v>
      </c>
      <c r="DS840" s="18">
        <f t="shared" si="772"/>
        <v>0</v>
      </c>
      <c r="FA840" s="54">
        <f t="shared" si="773"/>
        <v>0</v>
      </c>
      <c r="FB840" s="54">
        <f t="shared" si="774"/>
        <v>0</v>
      </c>
      <c r="FC840" s="54">
        <f t="shared" si="770"/>
        <v>0</v>
      </c>
      <c r="FD840" s="34" t="e">
        <f t="shared" si="771"/>
        <v>#DIV/0!</v>
      </c>
      <c r="FE840" s="34" t="e">
        <f t="shared" si="768"/>
        <v>#DIV/0!</v>
      </c>
      <c r="FH840">
        <f t="shared" si="775"/>
        <v>0</v>
      </c>
      <c r="FI840">
        <f t="shared" si="776"/>
        <v>0</v>
      </c>
      <c r="FJ840">
        <f t="shared" si="777"/>
        <v>0</v>
      </c>
    </row>
    <row r="841" spans="2:166" x14ac:dyDescent="0.25">
      <c r="B841" s="15">
        <f>Kurse!B837</f>
        <v>39780</v>
      </c>
      <c r="BE841" s="13">
        <f t="shared" ca="1" si="755"/>
        <v>642.80649227860067</v>
      </c>
      <c r="BG841" s="13"/>
      <c r="BS841" s="13">
        <f t="shared" ca="1" si="756"/>
        <v>0</v>
      </c>
      <c r="BT841" s="13">
        <f t="shared" ca="1" si="757"/>
        <v>0</v>
      </c>
      <c r="BU841" s="13">
        <f t="shared" ca="1" si="758"/>
        <v>0</v>
      </c>
      <c r="BV841" s="13">
        <f t="shared" ca="1" si="759"/>
        <v>14.922786006933501</v>
      </c>
      <c r="BW841" s="13">
        <f t="shared" ca="1" si="769"/>
        <v>0</v>
      </c>
      <c r="CN841" s="13">
        <f t="shared" ca="1" si="760"/>
        <v>4669.4399999999996</v>
      </c>
      <c r="CO841" s="13">
        <f t="shared" ca="1" si="761"/>
        <v>96.27</v>
      </c>
      <c r="CP841" s="13">
        <f t="shared" ca="1" si="762"/>
        <v>354.63010000000003</v>
      </c>
      <c r="CT841" s="34">
        <f t="shared" ca="1" si="763"/>
        <v>0.78272370227452914</v>
      </c>
      <c r="CU841" s="34">
        <f t="shared" ca="1" si="764"/>
        <v>0.76788705431921511</v>
      </c>
      <c r="CV841" s="34">
        <f t="shared" ca="1" si="765"/>
        <v>0.84495951519737766</v>
      </c>
      <c r="DA841" s="33">
        <f t="shared" ca="1" si="766"/>
        <v>1.2692000000000001</v>
      </c>
      <c r="DB841" s="13">
        <f t="shared" ca="1" si="767"/>
        <v>815.85</v>
      </c>
      <c r="DE841" s="18">
        <f>IF(ISNUMBER(VLOOKUP(B841,CASH!$B$7:$D$10000,3,FALSE)),VLOOKUP(B841,CASH!$B$7:$D$10000,3,FALSE),0)</f>
        <v>0</v>
      </c>
      <c r="DS841" s="18">
        <f t="shared" si="772"/>
        <v>0</v>
      </c>
      <c r="FA841" s="54">
        <f t="shared" si="773"/>
        <v>0</v>
      </c>
      <c r="FB841" s="54">
        <f t="shared" si="774"/>
        <v>0</v>
      </c>
      <c r="FC841" s="54">
        <f t="shared" si="770"/>
        <v>0</v>
      </c>
      <c r="FD841" s="34" t="e">
        <f t="shared" si="771"/>
        <v>#DIV/0!</v>
      </c>
      <c r="FE841" s="34" t="e">
        <f t="shared" si="768"/>
        <v>#DIV/0!</v>
      </c>
      <c r="FH841">
        <f t="shared" si="775"/>
        <v>0</v>
      </c>
      <c r="FI841">
        <f t="shared" si="776"/>
        <v>0</v>
      </c>
      <c r="FJ841">
        <f t="shared" si="777"/>
        <v>0</v>
      </c>
    </row>
    <row r="842" spans="2:166" x14ac:dyDescent="0.25">
      <c r="B842" s="15">
        <f>Kurse!B838</f>
        <v>39779</v>
      </c>
      <c r="BE842" s="13">
        <f t="shared" ca="1" si="755"/>
        <v>631.94228979211925</v>
      </c>
      <c r="BG842" s="13"/>
      <c r="BS842" s="13">
        <f t="shared" ca="1" si="756"/>
        <v>0</v>
      </c>
      <c r="BT842" s="13">
        <f t="shared" ca="1" si="757"/>
        <v>0</v>
      </c>
      <c r="BU842" s="13">
        <f t="shared" ca="1" si="758"/>
        <v>0</v>
      </c>
      <c r="BV842" s="13">
        <f t="shared" ca="1" si="759"/>
        <v>14.660254421346572</v>
      </c>
      <c r="BW842" s="13">
        <f t="shared" ca="1" si="769"/>
        <v>0</v>
      </c>
      <c r="CN842" s="13">
        <f t="shared" ca="1" si="760"/>
        <v>4665.2700000000004</v>
      </c>
      <c r="CO842" s="13">
        <f t="shared" ca="1" si="761"/>
        <v>95.98</v>
      </c>
      <c r="CP842" s="13">
        <f t="shared" ca="1" si="762"/>
        <v>354.68579999999997</v>
      </c>
      <c r="CT842" s="34">
        <f t="shared" ca="1" si="763"/>
        <v>0.78202469814587905</v>
      </c>
      <c r="CU842" s="34">
        <f t="shared" ca="1" si="764"/>
        <v>0.76557390125229319</v>
      </c>
      <c r="CV842" s="34">
        <f t="shared" ca="1" si="765"/>
        <v>0.84509222881925139</v>
      </c>
      <c r="DA842" s="33">
        <f t="shared" ca="1" si="766"/>
        <v>1.2891999999999999</v>
      </c>
      <c r="DB842" s="13">
        <f t="shared" ca="1" si="767"/>
        <v>814.7</v>
      </c>
      <c r="DE842" s="18">
        <f>IF(ISNUMBER(VLOOKUP(B842,CASH!$B$7:$D$10000,3,FALSE)),VLOOKUP(B842,CASH!$B$7:$D$10000,3,FALSE),0)</f>
        <v>0</v>
      </c>
      <c r="DS842" s="18">
        <f t="shared" si="772"/>
        <v>0</v>
      </c>
      <c r="FA842" s="54">
        <f t="shared" si="773"/>
        <v>0</v>
      </c>
      <c r="FB842" s="54">
        <f t="shared" si="774"/>
        <v>0</v>
      </c>
      <c r="FC842" s="54">
        <f t="shared" si="770"/>
        <v>0</v>
      </c>
      <c r="FD842" s="34" t="e">
        <f t="shared" si="771"/>
        <v>#DIV/0!</v>
      </c>
      <c r="FE842" s="34" t="e">
        <f t="shared" si="768"/>
        <v>#DIV/0!</v>
      </c>
      <c r="FH842">
        <f t="shared" si="775"/>
        <v>0</v>
      </c>
      <c r="FI842">
        <f t="shared" si="776"/>
        <v>0</v>
      </c>
      <c r="FJ842">
        <f t="shared" si="777"/>
        <v>0</v>
      </c>
    </row>
    <row r="843" spans="2:166" x14ac:dyDescent="0.25">
      <c r="B843" s="15">
        <f>Kurse!B839</f>
        <v>39778</v>
      </c>
      <c r="BE843" s="13">
        <f t="shared" ref="BE843:BE906" ca="1" si="778">IF(ISNUMBER(DB843/DA843),DB843/DA843,BE844)</f>
        <v>628.85390818858559</v>
      </c>
      <c r="BG843" s="13"/>
      <c r="BS843" s="13">
        <f t="shared" ca="1" si="756"/>
        <v>0</v>
      </c>
      <c r="BT843" s="13">
        <f t="shared" ca="1" si="757"/>
        <v>0</v>
      </c>
      <c r="BU843" s="13">
        <f t="shared" ca="1" si="758"/>
        <v>0</v>
      </c>
      <c r="BV843" s="13">
        <f t="shared" ca="1" si="759"/>
        <v>14.306761786600495</v>
      </c>
      <c r="BW843" s="13">
        <f t="shared" ca="1" si="769"/>
        <v>0</v>
      </c>
      <c r="CN843" s="13">
        <f t="shared" ca="1" si="760"/>
        <v>4560.5</v>
      </c>
      <c r="CO843" s="13">
        <f t="shared" ca="1" si="761"/>
        <v>93.31</v>
      </c>
      <c r="CP843" s="13">
        <f t="shared" ca="1" si="762"/>
        <v>353.71570000000003</v>
      </c>
      <c r="CT843" s="34">
        <f t="shared" ca="1" si="763"/>
        <v>0.76446242894715222</v>
      </c>
      <c r="CU843" s="34">
        <f t="shared" ca="1" si="764"/>
        <v>0.74427694025683977</v>
      </c>
      <c r="CV843" s="34">
        <f t="shared" ca="1" si="765"/>
        <v>0.84278081976036745</v>
      </c>
      <c r="DA843" s="33">
        <f t="shared" ca="1" si="766"/>
        <v>1.2896000000000001</v>
      </c>
      <c r="DB843" s="13">
        <f t="shared" ca="1" si="767"/>
        <v>810.97</v>
      </c>
      <c r="DE843" s="18">
        <f>IF(ISNUMBER(VLOOKUP(B843,CASH!$B$7:$D$10000,3,FALSE)),VLOOKUP(B843,CASH!$B$7:$D$10000,3,FALSE),0)</f>
        <v>0</v>
      </c>
      <c r="DS843" s="18">
        <f t="shared" si="772"/>
        <v>0</v>
      </c>
      <c r="FA843" s="54">
        <f t="shared" si="773"/>
        <v>0</v>
      </c>
      <c r="FB843" s="54">
        <f t="shared" si="774"/>
        <v>0</v>
      </c>
      <c r="FC843" s="54">
        <f t="shared" si="770"/>
        <v>0</v>
      </c>
      <c r="FD843" s="34" t="e">
        <f t="shared" si="771"/>
        <v>#DIV/0!</v>
      </c>
      <c r="FE843" s="34" t="e">
        <f t="shared" si="768"/>
        <v>#DIV/0!</v>
      </c>
      <c r="FH843">
        <f t="shared" si="775"/>
        <v>0</v>
      </c>
      <c r="FI843">
        <f t="shared" si="776"/>
        <v>0</v>
      </c>
      <c r="FJ843">
        <f t="shared" si="777"/>
        <v>0</v>
      </c>
    </row>
    <row r="844" spans="2:166" x14ac:dyDescent="0.25">
      <c r="B844" s="15">
        <f>Kurse!B840</f>
        <v>39777</v>
      </c>
      <c r="BE844" s="13">
        <f t="shared" ca="1" si="778"/>
        <v>627.31179495050276</v>
      </c>
      <c r="BG844" s="13"/>
      <c r="BS844" s="13">
        <f t="shared" ref="BS844:BS907" ca="1" si="779">IF(ISNUMBER(VLOOKUP($B844,INDIRECT("Kurse!"&amp;BS$10),2,FALSE)),VLOOKUP($B844,INDIRECT("Kurse!"&amp;BS$10),2,FALSE)/DA844,BS845)</f>
        <v>0</v>
      </c>
      <c r="BT844" s="13">
        <f t="shared" ref="BT844:BT907" ca="1" si="780">IF(ISNUMBER(VLOOKUP($B844,INDIRECT("Kurse!"&amp;BT$10),2,FALSE)),VLOOKUP($B844,INDIRECT("Kurse!"&amp;BT$10),2,FALSE),BT845)</f>
        <v>0</v>
      </c>
      <c r="BU844" s="13">
        <f t="shared" ref="BU844:BU907" ca="1" si="781">IF(ISNUMBER(VLOOKUP($B844,INDIRECT("Kurse!"&amp;BU$10),2,FALSE)),VLOOKUP($B844,INDIRECT("Kurse!"&amp;BU$10),2,FALSE)/DA844,BU845)</f>
        <v>0</v>
      </c>
      <c r="BV844" s="13">
        <f t="shared" ref="BV844:BV907" ca="1" si="782">IF(ISNUMBER(VLOOKUP($B844,INDIRECT("Kurse!"&amp;BV$10),2,FALSE)),VLOOKUP($B844,INDIRECT("Kurse!"&amp;BV$10),2,FALSE)/DA844,BV845)</f>
        <v>13.797866625738624</v>
      </c>
      <c r="BW844" s="13">
        <f t="shared" ca="1" si="769"/>
        <v>0</v>
      </c>
      <c r="CN844" s="13">
        <f t="shared" ref="CN844:CN907" ca="1" si="783">IF(ISNUMBER(VLOOKUP($B844,INDIRECT("Kurse!"&amp;CN$10),5,FALSE)),VLOOKUP($B844,INDIRECT("Kurse!"&amp;CN$10),5,FALSE),CN845)</f>
        <v>4560.42</v>
      </c>
      <c r="CO844" s="13">
        <f t="shared" ref="CO844:CO868" ca="1" si="784">IF(ISNUMBER(VLOOKUP($B844,INDIRECT("Kurse!"&amp;CO$10),2,FALSE)),VLOOKUP($B844,INDIRECT("Kurse!"&amp;CO$10),2,FALSE),CO845)</f>
        <v>93.95</v>
      </c>
      <c r="CP844" s="13">
        <f t="shared" ref="CP844:CP907" ca="1" si="785">IF(ISNUMBER(VLOOKUP($B844,INDIRECT("Kurse!"&amp;CP$10),2,FALSE)),VLOOKUP($B844,INDIRECT("Kurse!"&amp;CP$10),2,FALSE),CP845)</f>
        <v>353.75670000000002</v>
      </c>
      <c r="CT844" s="34">
        <f t="shared" ref="CT844:CT907" ca="1" si="786">CN844/$CT$8</f>
        <v>0.76444901879600313</v>
      </c>
      <c r="CU844" s="34">
        <f t="shared" ref="CU844:CU907" ca="1" si="787">CO844/$CU$8</f>
        <v>0.74938182978383983</v>
      </c>
      <c r="CV844" s="34">
        <f t="shared" ref="CV844:CV907" ca="1" si="788">CP844/$CV$8</f>
        <v>0.842878508422788</v>
      </c>
      <c r="DA844" s="33">
        <f t="shared" ref="DA844:DA907" ca="1" si="789">IF(ISNUMBER(VLOOKUP($B844,INDIRECT("Kurse!"&amp;DA$10),5,FALSE)),VLOOKUP($B844,INDIRECT("Kurse!"&amp;DA$10),5,FALSE),DA845)</f>
        <v>1.3030999999999999</v>
      </c>
      <c r="DB844" s="13">
        <f t="shared" ref="DB844:DB907" ca="1" si="790">IF(ISNUMBER(VLOOKUP($B844,INDIRECT("Kurse!"&amp;DB$10),5,FALSE)),VLOOKUP($B844,INDIRECT("Kurse!"&amp;DB$10),5,FALSE),DB845)</f>
        <v>817.45</v>
      </c>
      <c r="DE844" s="18">
        <f>IF(ISNUMBER(VLOOKUP(B844,CASH!$B$7:$D$10000,3,FALSE)),VLOOKUP(B844,CASH!$B$7:$D$10000,3,FALSE),0)</f>
        <v>0</v>
      </c>
      <c r="DS844" s="18">
        <f t="shared" si="772"/>
        <v>0</v>
      </c>
      <c r="FA844" s="54">
        <f t="shared" si="773"/>
        <v>0</v>
      </c>
      <c r="FB844" s="54">
        <f t="shared" si="774"/>
        <v>0</v>
      </c>
      <c r="FC844" s="54">
        <f t="shared" si="770"/>
        <v>0</v>
      </c>
      <c r="FD844" s="34" t="e">
        <f t="shared" si="771"/>
        <v>#DIV/0!</v>
      </c>
      <c r="FE844" s="34" t="e">
        <f t="shared" ref="FE844:FE907" si="791">IF($FE$9=B844,100%,FE845*(1+FD844))</f>
        <v>#DIV/0!</v>
      </c>
      <c r="FH844">
        <f t="shared" si="775"/>
        <v>0</v>
      </c>
      <c r="FI844">
        <f t="shared" si="776"/>
        <v>0</v>
      </c>
      <c r="FJ844">
        <f t="shared" si="777"/>
        <v>0</v>
      </c>
    </row>
    <row r="845" spans="2:166" x14ac:dyDescent="0.25">
      <c r="B845" s="15">
        <f>Kurse!B841</f>
        <v>39776</v>
      </c>
      <c r="BE845" s="13">
        <f t="shared" ca="1" si="778"/>
        <v>632.40418118466891</v>
      </c>
      <c r="BG845" s="13"/>
      <c r="BS845" s="13">
        <f t="shared" ca="1" si="779"/>
        <v>0</v>
      </c>
      <c r="BT845" s="13">
        <f t="shared" ca="1" si="780"/>
        <v>0</v>
      </c>
      <c r="BU845" s="13">
        <f t="shared" ca="1" si="781"/>
        <v>0</v>
      </c>
      <c r="BV845" s="13">
        <f t="shared" ca="1" si="782"/>
        <v>13.503677893921797</v>
      </c>
      <c r="BW845" s="13">
        <f t="shared" ca="1" si="769"/>
        <v>0</v>
      </c>
      <c r="CN845" s="13">
        <f t="shared" ca="1" si="783"/>
        <v>4554.33</v>
      </c>
      <c r="CO845" s="13">
        <f t="shared" ca="1" si="784"/>
        <v>90.44</v>
      </c>
      <c r="CP845" s="13">
        <f t="shared" ca="1" si="785"/>
        <v>353.81869999999998</v>
      </c>
      <c r="CT845" s="34">
        <f t="shared" ca="1" si="786"/>
        <v>0.76342817103977278</v>
      </c>
      <c r="CU845" s="34">
        <f t="shared" ca="1" si="787"/>
        <v>0.72138470128419874</v>
      </c>
      <c r="CV845" s="34">
        <f t="shared" ca="1" si="788"/>
        <v>0.84302623274157029</v>
      </c>
      <c r="DA845" s="33">
        <f t="shared" ca="1" si="789"/>
        <v>1.2915000000000001</v>
      </c>
      <c r="DB845" s="13">
        <f t="shared" ca="1" si="790"/>
        <v>816.75</v>
      </c>
      <c r="DE845" s="18">
        <f>IF(ISNUMBER(VLOOKUP(B845,CASH!$B$7:$D$10000,3,FALSE)),VLOOKUP(B845,CASH!$B$7:$D$10000,3,FALSE),0)</f>
        <v>0</v>
      </c>
      <c r="DS845" s="18">
        <f t="shared" si="772"/>
        <v>0</v>
      </c>
      <c r="FA845" s="54">
        <f t="shared" si="773"/>
        <v>0</v>
      </c>
      <c r="FB845" s="54">
        <f t="shared" si="774"/>
        <v>0</v>
      </c>
      <c r="FC845" s="54">
        <f t="shared" si="770"/>
        <v>0</v>
      </c>
      <c r="FD845" s="34" t="e">
        <f t="shared" si="771"/>
        <v>#DIV/0!</v>
      </c>
      <c r="FE845" s="34" t="e">
        <f t="shared" si="791"/>
        <v>#DIV/0!</v>
      </c>
      <c r="FH845">
        <f t="shared" si="775"/>
        <v>0</v>
      </c>
      <c r="FI845">
        <f t="shared" si="776"/>
        <v>0</v>
      </c>
      <c r="FJ845">
        <f t="shared" si="777"/>
        <v>0</v>
      </c>
    </row>
    <row r="846" spans="2:166" x14ac:dyDescent="0.25">
      <c r="B846" s="15">
        <f>Kurse!B842</f>
        <v>39773</v>
      </c>
      <c r="BE846" s="13">
        <f t="shared" ca="1" si="778"/>
        <v>634.67799571190335</v>
      </c>
      <c r="BG846" s="13"/>
      <c r="BS846" s="13">
        <f t="shared" ca="1" si="779"/>
        <v>0</v>
      </c>
      <c r="BT846" s="13">
        <f t="shared" ca="1" si="780"/>
        <v>0</v>
      </c>
      <c r="BU846" s="13">
        <f t="shared" ca="1" si="781"/>
        <v>0</v>
      </c>
      <c r="BV846" s="13">
        <f t="shared" ca="1" si="782"/>
        <v>13.340744858254585</v>
      </c>
      <c r="BW846" s="13">
        <f t="shared" ca="1" si="769"/>
        <v>0</v>
      </c>
      <c r="CN846" s="13">
        <f t="shared" ca="1" si="783"/>
        <v>4127.41</v>
      </c>
      <c r="CO846" s="13">
        <f t="shared" ca="1" si="784"/>
        <v>91.27</v>
      </c>
      <c r="CP846" s="13">
        <f t="shared" ca="1" si="785"/>
        <v>352.11930000000001</v>
      </c>
      <c r="CT846" s="34">
        <f t="shared" ca="1" si="786"/>
        <v>0.69186489943224772</v>
      </c>
      <c r="CU846" s="34">
        <f t="shared" ca="1" si="787"/>
        <v>0.72800510488952697</v>
      </c>
      <c r="CV846" s="34">
        <f t="shared" ca="1" si="788"/>
        <v>0.83897715681675067</v>
      </c>
      <c r="DA846" s="33">
        <f t="shared" ca="1" si="789"/>
        <v>1.2593000000000001</v>
      </c>
      <c r="DB846" s="13">
        <f t="shared" ca="1" si="790"/>
        <v>799.25</v>
      </c>
      <c r="DE846" s="18">
        <f>IF(ISNUMBER(VLOOKUP(B846,CASH!$B$7:$D$10000,3,FALSE)),VLOOKUP(B846,CASH!$B$7:$D$10000,3,FALSE),0)</f>
        <v>0</v>
      </c>
      <c r="DS846" s="18">
        <f t="shared" si="772"/>
        <v>0</v>
      </c>
      <c r="FA846" s="54">
        <f t="shared" si="773"/>
        <v>0</v>
      </c>
      <c r="FB846" s="54">
        <f t="shared" si="774"/>
        <v>0</v>
      </c>
      <c r="FC846" s="54">
        <f t="shared" si="770"/>
        <v>0</v>
      </c>
      <c r="FD846" s="34" t="e">
        <f t="shared" si="771"/>
        <v>#DIV/0!</v>
      </c>
      <c r="FE846" s="34" t="e">
        <f t="shared" si="791"/>
        <v>#DIV/0!</v>
      </c>
      <c r="FH846">
        <f t="shared" si="775"/>
        <v>0</v>
      </c>
      <c r="FI846">
        <f t="shared" si="776"/>
        <v>0</v>
      </c>
      <c r="FJ846">
        <f t="shared" si="777"/>
        <v>0</v>
      </c>
    </row>
    <row r="847" spans="2:166" x14ac:dyDescent="0.25">
      <c r="B847" s="15">
        <f>Kurse!B843</f>
        <v>39772</v>
      </c>
      <c r="BE847" s="13">
        <f t="shared" ca="1" si="778"/>
        <v>598.45621934550127</v>
      </c>
      <c r="BG847" s="13"/>
      <c r="BS847" s="13">
        <f t="shared" ca="1" si="779"/>
        <v>0</v>
      </c>
      <c r="BT847" s="13">
        <f t="shared" ca="1" si="780"/>
        <v>0</v>
      </c>
      <c r="BU847" s="13">
        <f t="shared" ca="1" si="781"/>
        <v>0</v>
      </c>
      <c r="BV847" s="13">
        <f t="shared" ca="1" si="782"/>
        <v>13.411594435957223</v>
      </c>
      <c r="BW847" s="13">
        <f t="shared" ca="1" si="769"/>
        <v>0</v>
      </c>
      <c r="CN847" s="13">
        <f t="shared" ca="1" si="783"/>
        <v>4220.2</v>
      </c>
      <c r="CO847" s="13">
        <f t="shared" ca="1" si="784"/>
        <v>92.26</v>
      </c>
      <c r="CP847" s="13">
        <f t="shared" ca="1" si="785"/>
        <v>353.19819999999999</v>
      </c>
      <c r="CT847" s="34">
        <f t="shared" ca="1" si="786"/>
        <v>0.70741899849638679</v>
      </c>
      <c r="CU847" s="34">
        <f t="shared" ca="1" si="787"/>
        <v>0.73590173087660526</v>
      </c>
      <c r="CV847" s="34">
        <f t="shared" ca="1" si="788"/>
        <v>0.84154779822859482</v>
      </c>
      <c r="DA847" s="33">
        <f t="shared" ca="1" si="789"/>
        <v>1.2437</v>
      </c>
      <c r="DB847" s="13">
        <f t="shared" ca="1" si="790"/>
        <v>744.3</v>
      </c>
      <c r="DE847" s="18">
        <f>IF(ISNUMBER(VLOOKUP(B847,CASH!$B$7:$D$10000,3,FALSE)),VLOOKUP(B847,CASH!$B$7:$D$10000,3,FALSE),0)</f>
        <v>0</v>
      </c>
      <c r="DS847" s="18">
        <f t="shared" si="772"/>
        <v>0</v>
      </c>
      <c r="FA847" s="54">
        <f t="shared" si="773"/>
        <v>0</v>
      </c>
      <c r="FB847" s="54">
        <f t="shared" si="774"/>
        <v>0</v>
      </c>
      <c r="FC847" s="54">
        <f t="shared" si="770"/>
        <v>0</v>
      </c>
      <c r="FD847" s="34" t="e">
        <f t="shared" si="771"/>
        <v>#DIV/0!</v>
      </c>
      <c r="FE847" s="34" t="e">
        <f t="shared" si="791"/>
        <v>#DIV/0!</v>
      </c>
      <c r="FH847">
        <f t="shared" si="775"/>
        <v>0</v>
      </c>
      <c r="FI847">
        <f t="shared" si="776"/>
        <v>0</v>
      </c>
      <c r="FJ847">
        <f t="shared" si="777"/>
        <v>0</v>
      </c>
    </row>
    <row r="848" spans="2:166" x14ac:dyDescent="0.25">
      <c r="B848" s="15">
        <f>Kurse!B844</f>
        <v>39771</v>
      </c>
      <c r="BE848" s="13">
        <f t="shared" ca="1" si="778"/>
        <v>589.2142742838854</v>
      </c>
      <c r="BG848" s="13"/>
      <c r="BS848" s="13">
        <f t="shared" ca="1" si="779"/>
        <v>0</v>
      </c>
      <c r="BT848" s="13">
        <f t="shared" ca="1" si="780"/>
        <v>0</v>
      </c>
      <c r="BU848" s="13">
        <f t="shared" ca="1" si="781"/>
        <v>0</v>
      </c>
      <c r="BV848" s="13">
        <f t="shared" ca="1" si="782"/>
        <v>14.074251880300848</v>
      </c>
      <c r="BW848" s="13">
        <f t="shared" ref="BW848:BW911" ca="1" si="792">IF(ISNUMBER(VLOOKUP($B848,INDIRECT("Kurse!"&amp;BW$10),5,FALSE)),VLOOKUP($B848,INDIRECT("Kurse!"&amp;BW$10),5,FALSE),BW849)</f>
        <v>0</v>
      </c>
      <c r="CN848" s="13">
        <f t="shared" ca="1" si="783"/>
        <v>4354.09</v>
      </c>
      <c r="CO848" s="13">
        <f t="shared" ca="1" si="784"/>
        <v>95.09</v>
      </c>
      <c r="CP848" s="13">
        <f t="shared" ca="1" si="785"/>
        <v>353.09210000000002</v>
      </c>
      <c r="CT848" s="34">
        <f t="shared" ca="1" si="786"/>
        <v>0.72986256271340999</v>
      </c>
      <c r="CU848" s="34">
        <f t="shared" ca="1" si="787"/>
        <v>0.75847491425380875</v>
      </c>
      <c r="CV848" s="34">
        <f t="shared" ca="1" si="788"/>
        <v>0.84129499903145277</v>
      </c>
      <c r="DA848" s="33">
        <f t="shared" ca="1" si="789"/>
        <v>1.2498</v>
      </c>
      <c r="DB848" s="13">
        <f t="shared" ca="1" si="790"/>
        <v>736.4</v>
      </c>
      <c r="DE848" s="18">
        <f>IF(ISNUMBER(VLOOKUP(B848,CASH!$B$7:$D$10000,3,FALSE)),VLOOKUP(B848,CASH!$B$7:$D$10000,3,FALSE),0)</f>
        <v>0</v>
      </c>
      <c r="DS848" s="18">
        <f t="shared" si="772"/>
        <v>0</v>
      </c>
      <c r="FA848" s="54">
        <f t="shared" si="773"/>
        <v>0</v>
      </c>
      <c r="FB848" s="54">
        <f t="shared" si="774"/>
        <v>0</v>
      </c>
      <c r="FC848" s="54">
        <f t="shared" si="770"/>
        <v>0</v>
      </c>
      <c r="FD848" s="34" t="e">
        <f t="shared" si="771"/>
        <v>#DIV/0!</v>
      </c>
      <c r="FE848" s="34" t="e">
        <f t="shared" si="791"/>
        <v>#DIV/0!</v>
      </c>
      <c r="FH848">
        <f t="shared" si="775"/>
        <v>0</v>
      </c>
      <c r="FI848">
        <f t="shared" si="776"/>
        <v>0</v>
      </c>
      <c r="FJ848">
        <f t="shared" si="777"/>
        <v>0</v>
      </c>
    </row>
    <row r="849" spans="2:166" x14ac:dyDescent="0.25">
      <c r="B849" s="15">
        <f>Kurse!B845</f>
        <v>39770</v>
      </c>
      <c r="BE849" s="13">
        <f t="shared" ca="1" si="778"/>
        <v>584.77125217666605</v>
      </c>
      <c r="BG849" s="13"/>
      <c r="BS849" s="13">
        <f t="shared" ca="1" si="779"/>
        <v>0</v>
      </c>
      <c r="BT849" s="13">
        <f t="shared" ca="1" si="780"/>
        <v>0</v>
      </c>
      <c r="BU849" s="13">
        <f t="shared" ca="1" si="781"/>
        <v>0</v>
      </c>
      <c r="BV849" s="13">
        <f t="shared" ca="1" si="782"/>
        <v>14.231438974196612</v>
      </c>
      <c r="BW849" s="13">
        <f t="shared" ca="1" si="792"/>
        <v>0</v>
      </c>
      <c r="CN849" s="13">
        <f t="shared" ca="1" si="783"/>
        <v>4579.47</v>
      </c>
      <c r="CO849" s="13">
        <f t="shared" ca="1" si="784"/>
        <v>94.5</v>
      </c>
      <c r="CP849" s="13">
        <f t="shared" ca="1" si="785"/>
        <v>353.00630000000001</v>
      </c>
      <c r="CT849" s="34">
        <f t="shared" ca="1" si="786"/>
        <v>0.76764231103839831</v>
      </c>
      <c r="CU849" s="34">
        <f t="shared" ca="1" si="787"/>
        <v>0.75376884422110546</v>
      </c>
      <c r="CV849" s="34">
        <f t="shared" ca="1" si="788"/>
        <v>0.84109056763546031</v>
      </c>
      <c r="DA849" s="33">
        <f t="shared" ca="1" si="789"/>
        <v>1.2634000000000001</v>
      </c>
      <c r="DB849" s="13">
        <f t="shared" ca="1" si="790"/>
        <v>738.8</v>
      </c>
      <c r="DE849" s="18">
        <f>IF(ISNUMBER(VLOOKUP(B849,CASH!$B$7:$D$10000,3,FALSE)),VLOOKUP(B849,CASH!$B$7:$D$10000,3,FALSE),0)</f>
        <v>0</v>
      </c>
      <c r="DS849" s="18">
        <f t="shared" si="772"/>
        <v>0</v>
      </c>
      <c r="FA849" s="54">
        <f t="shared" si="773"/>
        <v>0</v>
      </c>
      <c r="FB849" s="54">
        <f t="shared" si="774"/>
        <v>0</v>
      </c>
      <c r="FC849" s="54">
        <f t="shared" si="770"/>
        <v>0</v>
      </c>
      <c r="FD849" s="34" t="e">
        <f t="shared" si="771"/>
        <v>#DIV/0!</v>
      </c>
      <c r="FE849" s="34" t="e">
        <f t="shared" si="791"/>
        <v>#DIV/0!</v>
      </c>
      <c r="FH849">
        <f t="shared" si="775"/>
        <v>0</v>
      </c>
      <c r="FI849">
        <f t="shared" si="776"/>
        <v>0</v>
      </c>
      <c r="FJ849">
        <f t="shared" si="777"/>
        <v>0</v>
      </c>
    </row>
    <row r="850" spans="2:166" x14ac:dyDescent="0.25">
      <c r="B850" s="15">
        <f>Kurse!B846</f>
        <v>39769</v>
      </c>
      <c r="BE850" s="13">
        <f t="shared" ca="1" si="778"/>
        <v>583.14873417721515</v>
      </c>
      <c r="BG850" s="13"/>
      <c r="BS850" s="13">
        <f t="shared" ca="1" si="779"/>
        <v>0</v>
      </c>
      <c r="BT850" s="13">
        <f t="shared" ca="1" si="780"/>
        <v>0</v>
      </c>
      <c r="BU850" s="13">
        <f t="shared" ca="1" si="781"/>
        <v>0</v>
      </c>
      <c r="BV850" s="13">
        <f t="shared" ca="1" si="782"/>
        <v>14.786392405063292</v>
      </c>
      <c r="BW850" s="13">
        <f t="shared" ca="1" si="792"/>
        <v>0</v>
      </c>
      <c r="CN850" s="13">
        <f t="shared" ca="1" si="783"/>
        <v>4557.2700000000004</v>
      </c>
      <c r="CO850" s="13">
        <f t="shared" ca="1" si="784"/>
        <v>94.84</v>
      </c>
      <c r="CP850" s="13">
        <f t="shared" ca="1" si="785"/>
        <v>352.65010000000001</v>
      </c>
      <c r="CT850" s="34">
        <f t="shared" ca="1" si="786"/>
        <v>0.76392099409450476</v>
      </c>
      <c r="CU850" s="34">
        <f t="shared" ca="1" si="787"/>
        <v>0.75648081678232437</v>
      </c>
      <c r="CV850" s="34">
        <f t="shared" ca="1" si="788"/>
        <v>0.84024186759755226</v>
      </c>
      <c r="DA850" s="33">
        <f t="shared" ca="1" si="789"/>
        <v>1.264</v>
      </c>
      <c r="DB850" s="13">
        <f t="shared" ca="1" si="790"/>
        <v>737.1</v>
      </c>
      <c r="DE850" s="18">
        <f>IF(ISNUMBER(VLOOKUP(B850,CASH!$B$7:$D$10000,3,FALSE)),VLOOKUP(B850,CASH!$B$7:$D$10000,3,FALSE),0)</f>
        <v>0</v>
      </c>
      <c r="DS850" s="18">
        <f t="shared" si="772"/>
        <v>0</v>
      </c>
      <c r="FA850" s="54">
        <f t="shared" si="773"/>
        <v>0</v>
      </c>
      <c r="FB850" s="54">
        <f t="shared" si="774"/>
        <v>0</v>
      </c>
      <c r="FC850" s="54">
        <f t="shared" si="770"/>
        <v>0</v>
      </c>
      <c r="FD850" s="34" t="e">
        <f t="shared" si="771"/>
        <v>#DIV/0!</v>
      </c>
      <c r="FE850" s="34" t="e">
        <f t="shared" si="791"/>
        <v>#DIV/0!</v>
      </c>
      <c r="FH850">
        <f t="shared" si="775"/>
        <v>0</v>
      </c>
      <c r="FI850">
        <f t="shared" si="776"/>
        <v>0</v>
      </c>
      <c r="FJ850">
        <f t="shared" si="777"/>
        <v>0</v>
      </c>
    </row>
    <row r="851" spans="2:166" x14ac:dyDescent="0.25">
      <c r="B851" s="15">
        <f>Kurse!B847</f>
        <v>39766</v>
      </c>
      <c r="BE851" s="13">
        <f t="shared" ca="1" si="778"/>
        <v>589.94919021911721</v>
      </c>
      <c r="BG851" s="13"/>
      <c r="BS851" s="13">
        <f t="shared" ca="1" si="779"/>
        <v>0</v>
      </c>
      <c r="BT851" s="13">
        <f t="shared" ca="1" si="780"/>
        <v>0</v>
      </c>
      <c r="BU851" s="13">
        <f t="shared" ca="1" si="781"/>
        <v>0</v>
      </c>
      <c r="BV851" s="13">
        <f t="shared" ca="1" si="782"/>
        <v>15.123848840901873</v>
      </c>
      <c r="BW851" s="13">
        <f t="shared" ca="1" si="792"/>
        <v>0</v>
      </c>
      <c r="CN851" s="13">
        <f t="shared" ca="1" si="783"/>
        <v>4710.24</v>
      </c>
      <c r="CO851" s="13">
        <f t="shared" ca="1" si="784"/>
        <v>95.7</v>
      </c>
      <c r="CP851" s="13">
        <f t="shared" ca="1" si="785"/>
        <v>352.34039999999999</v>
      </c>
      <c r="CT851" s="34">
        <f t="shared" ca="1" si="786"/>
        <v>0.78956287936060399</v>
      </c>
      <c r="CU851" s="34">
        <f t="shared" ca="1" si="787"/>
        <v>0.7633405120842307</v>
      </c>
      <c r="CV851" s="34">
        <f t="shared" ca="1" si="788"/>
        <v>0.83950396079873113</v>
      </c>
      <c r="DA851" s="33">
        <f t="shared" ca="1" si="789"/>
        <v>1.2596000000000001</v>
      </c>
      <c r="DB851" s="13">
        <f t="shared" ca="1" si="790"/>
        <v>743.1</v>
      </c>
      <c r="DE851" s="18">
        <f>IF(ISNUMBER(VLOOKUP(B851,CASH!$B$7:$D$10000,3,FALSE)),VLOOKUP(B851,CASH!$B$7:$D$10000,3,FALSE),0)</f>
        <v>0</v>
      </c>
      <c r="DS851" s="18">
        <f t="shared" si="772"/>
        <v>0</v>
      </c>
      <c r="FA851" s="54">
        <f t="shared" si="773"/>
        <v>0</v>
      </c>
      <c r="FB851" s="54">
        <f t="shared" si="774"/>
        <v>0</v>
      </c>
      <c r="FC851" s="54">
        <f t="shared" si="770"/>
        <v>0</v>
      </c>
      <c r="FD851" s="34" t="e">
        <f t="shared" si="771"/>
        <v>#DIV/0!</v>
      </c>
      <c r="FE851" s="34" t="e">
        <f t="shared" si="791"/>
        <v>#DIV/0!</v>
      </c>
      <c r="FH851">
        <f t="shared" si="775"/>
        <v>0</v>
      </c>
      <c r="FI851">
        <f t="shared" si="776"/>
        <v>0</v>
      </c>
      <c r="FJ851">
        <f t="shared" si="777"/>
        <v>0</v>
      </c>
    </row>
    <row r="852" spans="2:166" x14ac:dyDescent="0.25">
      <c r="B852" s="15">
        <f>Kurse!B848</f>
        <v>39765</v>
      </c>
      <c r="BE852" s="13">
        <f t="shared" ca="1" si="778"/>
        <v>573.21079389910051</v>
      </c>
      <c r="BG852" s="13"/>
      <c r="BS852" s="13">
        <f t="shared" ca="1" si="779"/>
        <v>0</v>
      </c>
      <c r="BT852" s="13">
        <f t="shared" ca="1" si="780"/>
        <v>0</v>
      </c>
      <c r="BU852" s="13">
        <f t="shared" ca="1" si="781"/>
        <v>0</v>
      </c>
      <c r="BV852" s="13">
        <f t="shared" ca="1" si="782"/>
        <v>14.728197105983574</v>
      </c>
      <c r="BW852" s="13">
        <f t="shared" ca="1" si="792"/>
        <v>0</v>
      </c>
      <c r="CN852" s="13">
        <f t="shared" ca="1" si="783"/>
        <v>4649.5200000000004</v>
      </c>
      <c r="CO852" s="13">
        <f t="shared" ca="1" si="784"/>
        <v>94.8</v>
      </c>
      <c r="CP852" s="13">
        <f t="shared" ca="1" si="785"/>
        <v>351.93200000000002</v>
      </c>
      <c r="CT852" s="34">
        <f t="shared" ca="1" si="786"/>
        <v>0.77938457463838695</v>
      </c>
      <c r="CU852" s="34">
        <f t="shared" ca="1" si="787"/>
        <v>0.75616176118688672</v>
      </c>
      <c r="CV852" s="34">
        <f t="shared" ca="1" si="788"/>
        <v>0.83853088641500961</v>
      </c>
      <c r="DA852" s="33">
        <f t="shared" ca="1" si="789"/>
        <v>1.2785</v>
      </c>
      <c r="DB852" s="13">
        <f t="shared" ca="1" si="790"/>
        <v>732.85</v>
      </c>
      <c r="DE852" s="18">
        <f>IF(ISNUMBER(VLOOKUP(B852,CASH!$B$7:$D$10000,3,FALSE)),VLOOKUP(B852,CASH!$B$7:$D$10000,3,FALSE),0)</f>
        <v>0</v>
      </c>
      <c r="DS852" s="18">
        <f t="shared" si="772"/>
        <v>0</v>
      </c>
      <c r="FA852" s="54">
        <f t="shared" si="773"/>
        <v>0</v>
      </c>
      <c r="FB852" s="54">
        <f t="shared" si="774"/>
        <v>0</v>
      </c>
      <c r="FC852" s="54">
        <f t="shared" si="770"/>
        <v>0</v>
      </c>
      <c r="FD852" s="34" t="e">
        <f t="shared" si="771"/>
        <v>#DIV/0!</v>
      </c>
      <c r="FE852" s="34" t="e">
        <f t="shared" si="791"/>
        <v>#DIV/0!</v>
      </c>
      <c r="FH852">
        <f t="shared" si="775"/>
        <v>0</v>
      </c>
      <c r="FI852">
        <f t="shared" si="776"/>
        <v>0</v>
      </c>
      <c r="FJ852">
        <f t="shared" si="777"/>
        <v>0</v>
      </c>
    </row>
    <row r="853" spans="2:166" x14ac:dyDescent="0.25">
      <c r="B853" s="15">
        <f>Kurse!B849</f>
        <v>39764</v>
      </c>
      <c r="BE853" s="13">
        <f t="shared" ca="1" si="778"/>
        <v>571.11218103033229</v>
      </c>
      <c r="BG853" s="13"/>
      <c r="BS853" s="13">
        <f t="shared" ca="1" si="779"/>
        <v>0</v>
      </c>
      <c r="BT853" s="13">
        <f t="shared" ca="1" si="780"/>
        <v>0</v>
      </c>
      <c r="BU853" s="13">
        <f t="shared" ca="1" si="781"/>
        <v>0</v>
      </c>
      <c r="BV853" s="13">
        <f t="shared" ca="1" si="782"/>
        <v>15.382763601348099</v>
      </c>
      <c r="BW853" s="13">
        <f t="shared" ca="1" si="792"/>
        <v>0</v>
      </c>
      <c r="CN853" s="13">
        <f t="shared" ca="1" si="783"/>
        <v>4620.8</v>
      </c>
      <c r="CO853" s="13">
        <f t="shared" ca="1" si="784"/>
        <v>97.47</v>
      </c>
      <c r="CP853" s="13">
        <f t="shared" ca="1" si="785"/>
        <v>350.13979999999998</v>
      </c>
      <c r="CT853" s="34">
        <f t="shared" ca="1" si="786"/>
        <v>0.77457033037583622</v>
      </c>
      <c r="CU853" s="34">
        <f t="shared" ca="1" si="787"/>
        <v>0.77745872218234024</v>
      </c>
      <c r="CV853" s="34">
        <f t="shared" ca="1" si="788"/>
        <v>0.83426070054207679</v>
      </c>
      <c r="DA853" s="33">
        <f t="shared" ca="1" si="789"/>
        <v>1.2462</v>
      </c>
      <c r="DB853" s="13">
        <f t="shared" ca="1" si="790"/>
        <v>711.72</v>
      </c>
      <c r="DE853" s="18">
        <f>IF(ISNUMBER(VLOOKUP(B853,CASH!$B$7:$D$10000,3,FALSE)),VLOOKUP(B853,CASH!$B$7:$D$10000,3,FALSE),0)</f>
        <v>0</v>
      </c>
      <c r="DS853" s="18">
        <f t="shared" si="772"/>
        <v>0</v>
      </c>
      <c r="FA853" s="54">
        <f t="shared" si="773"/>
        <v>0</v>
      </c>
      <c r="FB853" s="54">
        <f t="shared" si="774"/>
        <v>0</v>
      </c>
      <c r="FC853" s="54">
        <f t="shared" si="770"/>
        <v>0</v>
      </c>
      <c r="FD853" s="34" t="e">
        <f t="shared" si="771"/>
        <v>#DIV/0!</v>
      </c>
      <c r="FE853" s="34" t="e">
        <f t="shared" si="791"/>
        <v>#DIV/0!</v>
      </c>
      <c r="FH853">
        <f t="shared" si="775"/>
        <v>0</v>
      </c>
      <c r="FI853">
        <f t="shared" si="776"/>
        <v>0</v>
      </c>
      <c r="FJ853">
        <f t="shared" si="777"/>
        <v>0</v>
      </c>
    </row>
    <row r="854" spans="2:166" x14ac:dyDescent="0.25">
      <c r="B854" s="15">
        <f>Kurse!B850</f>
        <v>39763</v>
      </c>
      <c r="BE854" s="13">
        <f t="shared" ca="1" si="778"/>
        <v>585.00519542802328</v>
      </c>
      <c r="BG854" s="13"/>
      <c r="BS854" s="13">
        <f t="shared" ca="1" si="779"/>
        <v>0</v>
      </c>
      <c r="BT854" s="13">
        <f t="shared" ca="1" si="780"/>
        <v>0</v>
      </c>
      <c r="BU854" s="13">
        <f t="shared" ca="1" si="781"/>
        <v>0</v>
      </c>
      <c r="BV854" s="13">
        <f t="shared" ca="1" si="782"/>
        <v>15.953960514747022</v>
      </c>
      <c r="BW854" s="13">
        <f t="shared" ca="1" si="792"/>
        <v>0</v>
      </c>
      <c r="CN854" s="13">
        <f t="shared" ca="1" si="783"/>
        <v>4761.58</v>
      </c>
      <c r="CO854" s="13">
        <f t="shared" ca="1" si="784"/>
        <v>99.43</v>
      </c>
      <c r="CP854" s="13">
        <f t="shared" ca="1" si="785"/>
        <v>350.71769999999998</v>
      </c>
      <c r="CT854" s="34">
        <f t="shared" ca="1" si="786"/>
        <v>0.79816884386058129</v>
      </c>
      <c r="CU854" s="34">
        <f t="shared" ca="1" si="787"/>
        <v>0.79309244635877807</v>
      </c>
      <c r="CV854" s="34">
        <f t="shared" ca="1" si="788"/>
        <v>0.83563763415214698</v>
      </c>
      <c r="DA854" s="33">
        <f t="shared" ca="1" si="789"/>
        <v>1.2511000000000001</v>
      </c>
      <c r="DB854" s="13">
        <f t="shared" ca="1" si="790"/>
        <v>731.9</v>
      </c>
      <c r="DE854" s="18">
        <f>IF(ISNUMBER(VLOOKUP(B854,CASH!$B$7:$D$10000,3,FALSE)),VLOOKUP(B854,CASH!$B$7:$D$10000,3,FALSE),0)</f>
        <v>0</v>
      </c>
      <c r="DS854" s="18">
        <f t="shared" si="772"/>
        <v>0</v>
      </c>
      <c r="FA854" s="54">
        <f t="shared" si="773"/>
        <v>0</v>
      </c>
      <c r="FB854" s="54">
        <f t="shared" si="774"/>
        <v>0</v>
      </c>
      <c r="FC854" s="54">
        <f t="shared" si="770"/>
        <v>0</v>
      </c>
      <c r="FD854" s="34" t="e">
        <f t="shared" si="771"/>
        <v>#DIV/0!</v>
      </c>
      <c r="FE854" s="34" t="e">
        <f t="shared" si="791"/>
        <v>#DIV/0!</v>
      </c>
      <c r="FH854">
        <f t="shared" si="775"/>
        <v>0</v>
      </c>
      <c r="FI854">
        <f t="shared" si="776"/>
        <v>0</v>
      </c>
      <c r="FJ854">
        <f t="shared" si="777"/>
        <v>0</v>
      </c>
    </row>
    <row r="855" spans="2:166" x14ac:dyDescent="0.25">
      <c r="B855" s="15">
        <f>Kurse!B851</f>
        <v>39762</v>
      </c>
      <c r="BE855" s="13">
        <f t="shared" ca="1" si="778"/>
        <v>586.94287507846832</v>
      </c>
      <c r="BG855" s="13"/>
      <c r="BS855" s="13">
        <f t="shared" ca="1" si="779"/>
        <v>0</v>
      </c>
      <c r="BT855" s="13">
        <f t="shared" ca="1" si="780"/>
        <v>0</v>
      </c>
      <c r="BU855" s="13">
        <f t="shared" ca="1" si="781"/>
        <v>0</v>
      </c>
      <c r="BV855" s="13">
        <f t="shared" ca="1" si="782"/>
        <v>16.43910860012555</v>
      </c>
      <c r="BW855" s="13">
        <f t="shared" ca="1" si="792"/>
        <v>0</v>
      </c>
      <c r="CN855" s="13">
        <f t="shared" ca="1" si="783"/>
        <v>5025.53</v>
      </c>
      <c r="CO855" s="13">
        <f t="shared" ca="1" si="784"/>
        <v>98.99</v>
      </c>
      <c r="CP855" s="13">
        <f t="shared" ca="1" si="785"/>
        <v>348.62040000000002</v>
      </c>
      <c r="CT855" s="34">
        <f t="shared" ca="1" si="786"/>
        <v>0.84241396130836133</v>
      </c>
      <c r="CU855" s="34">
        <f t="shared" ca="1" si="787"/>
        <v>0.78958283480896541</v>
      </c>
      <c r="CV855" s="34">
        <f t="shared" ca="1" si="788"/>
        <v>0.83064050167178671</v>
      </c>
      <c r="DA855" s="33">
        <f t="shared" ca="1" si="789"/>
        <v>1.2744</v>
      </c>
      <c r="DB855" s="13">
        <f t="shared" ca="1" si="790"/>
        <v>748</v>
      </c>
      <c r="DE855" s="18">
        <f>IF(ISNUMBER(VLOOKUP(B855,CASH!$B$7:$D$10000,3,FALSE)),VLOOKUP(B855,CASH!$B$7:$D$10000,3,FALSE),0)</f>
        <v>0</v>
      </c>
      <c r="DS855" s="18">
        <f t="shared" si="772"/>
        <v>0</v>
      </c>
      <c r="FA855" s="54">
        <f t="shared" si="773"/>
        <v>0</v>
      </c>
      <c r="FB855" s="54">
        <f t="shared" si="774"/>
        <v>0</v>
      </c>
      <c r="FC855" s="54">
        <f t="shared" si="770"/>
        <v>0</v>
      </c>
      <c r="FD855" s="34" t="e">
        <f t="shared" si="771"/>
        <v>#DIV/0!</v>
      </c>
      <c r="FE855" s="34" t="e">
        <f t="shared" si="791"/>
        <v>#DIV/0!</v>
      </c>
      <c r="FH855">
        <f t="shared" si="775"/>
        <v>0</v>
      </c>
      <c r="FI855">
        <f t="shared" si="776"/>
        <v>0</v>
      </c>
      <c r="FJ855">
        <f t="shared" si="777"/>
        <v>0</v>
      </c>
    </row>
    <row r="856" spans="2:166" x14ac:dyDescent="0.25">
      <c r="B856" s="15">
        <f>Kurse!B852</f>
        <v>39759</v>
      </c>
      <c r="BE856" s="13">
        <f t="shared" ca="1" si="778"/>
        <v>578.7259142744789</v>
      </c>
      <c r="BG856" s="13"/>
      <c r="BS856" s="13">
        <f t="shared" ca="1" si="779"/>
        <v>0</v>
      </c>
      <c r="BT856" s="13">
        <f t="shared" ca="1" si="780"/>
        <v>0</v>
      </c>
      <c r="BU856" s="13">
        <f t="shared" ca="1" si="781"/>
        <v>0</v>
      </c>
      <c r="BV856" s="13">
        <f t="shared" ca="1" si="782"/>
        <v>15.957530475815965</v>
      </c>
      <c r="BW856" s="13">
        <f t="shared" ca="1" si="792"/>
        <v>0</v>
      </c>
      <c r="CN856" s="13">
        <f t="shared" ca="1" si="783"/>
        <v>4938.46</v>
      </c>
      <c r="CO856" s="13">
        <f t="shared" ca="1" si="784"/>
        <v>99.81</v>
      </c>
      <c r="CP856" s="13">
        <f t="shared" ca="1" si="785"/>
        <v>349.0421</v>
      </c>
      <c r="CT856" s="34">
        <f t="shared" ca="1" si="786"/>
        <v>0.8278186880513877</v>
      </c>
      <c r="CU856" s="34">
        <f t="shared" ca="1" si="787"/>
        <v>0.7961234745154343</v>
      </c>
      <c r="CV856" s="34">
        <f t="shared" ca="1" si="788"/>
        <v>0.83164526530453731</v>
      </c>
      <c r="DA856" s="33">
        <f t="shared" ca="1" si="789"/>
        <v>1.2715000000000001</v>
      </c>
      <c r="DB856" s="13">
        <f t="shared" ca="1" si="790"/>
        <v>735.85</v>
      </c>
      <c r="DE856" s="18">
        <f>IF(ISNUMBER(VLOOKUP(B856,CASH!$B$7:$D$10000,3,FALSE)),VLOOKUP(B856,CASH!$B$7:$D$10000,3,FALSE),0)</f>
        <v>0</v>
      </c>
      <c r="DS856" s="18">
        <f t="shared" si="772"/>
        <v>0</v>
      </c>
      <c r="FA856" s="54">
        <f t="shared" si="773"/>
        <v>0</v>
      </c>
      <c r="FB856" s="54">
        <f t="shared" si="774"/>
        <v>0</v>
      </c>
      <c r="FC856" s="54">
        <f t="shared" si="770"/>
        <v>0</v>
      </c>
      <c r="FD856" s="34" t="e">
        <f t="shared" si="771"/>
        <v>#DIV/0!</v>
      </c>
      <c r="FE856" s="34" t="e">
        <f t="shared" si="791"/>
        <v>#DIV/0!</v>
      </c>
      <c r="FH856">
        <f t="shared" si="775"/>
        <v>0</v>
      </c>
      <c r="FI856">
        <f t="shared" si="776"/>
        <v>0</v>
      </c>
      <c r="FJ856">
        <f t="shared" si="777"/>
        <v>0</v>
      </c>
    </row>
    <row r="857" spans="2:166" x14ac:dyDescent="0.25">
      <c r="B857" s="15">
        <f>Kurse!B853</f>
        <v>39758</v>
      </c>
      <c r="BE857" s="13">
        <f t="shared" ca="1" si="778"/>
        <v>576.83215130023643</v>
      </c>
      <c r="BG857" s="13"/>
      <c r="BS857" s="13">
        <f t="shared" ca="1" si="779"/>
        <v>0</v>
      </c>
      <c r="BT857" s="13">
        <f t="shared" ca="1" si="780"/>
        <v>0</v>
      </c>
      <c r="BU857" s="13">
        <f t="shared" ca="1" si="781"/>
        <v>0</v>
      </c>
      <c r="BV857" s="13">
        <f t="shared" ca="1" si="782"/>
        <v>15.791962174940899</v>
      </c>
      <c r="BW857" s="13">
        <f t="shared" ca="1" si="792"/>
        <v>0</v>
      </c>
      <c r="CN857" s="13">
        <f t="shared" ca="1" si="783"/>
        <v>4813.57</v>
      </c>
      <c r="CO857" s="13">
        <f t="shared" ca="1" si="784"/>
        <v>102.57</v>
      </c>
      <c r="CP857" s="13">
        <f t="shared" ca="1" si="785"/>
        <v>348.2937</v>
      </c>
      <c r="CT857" s="34">
        <f t="shared" ca="1" si="786"/>
        <v>0.80688376583864563</v>
      </c>
      <c r="CU857" s="34">
        <f t="shared" ca="1" si="787"/>
        <v>0.81813831060062203</v>
      </c>
      <c r="CV857" s="34">
        <f t="shared" ca="1" si="788"/>
        <v>0.8298620898178154</v>
      </c>
      <c r="DA857" s="33">
        <f t="shared" ca="1" si="789"/>
        <v>1.2689999999999999</v>
      </c>
      <c r="DB857" s="13">
        <f t="shared" ca="1" si="790"/>
        <v>732</v>
      </c>
      <c r="DE857" s="18">
        <f>IF(ISNUMBER(VLOOKUP(B857,CASH!$B$7:$D$10000,3,FALSE)),VLOOKUP(B857,CASH!$B$7:$D$10000,3,FALSE),0)</f>
        <v>0</v>
      </c>
      <c r="DS857" s="18">
        <f t="shared" si="772"/>
        <v>0</v>
      </c>
      <c r="FA857" s="54">
        <f t="shared" si="773"/>
        <v>0</v>
      </c>
      <c r="FB857" s="54">
        <f t="shared" si="774"/>
        <v>0</v>
      </c>
      <c r="FC857" s="54">
        <f t="shared" ref="FC857:FC920" si="793">FA857-FA858-FB857</f>
        <v>0</v>
      </c>
      <c r="FD857" s="34" t="e">
        <f t="shared" ref="FD857:FD920" si="794">FC857/FA858</f>
        <v>#DIV/0!</v>
      </c>
      <c r="FE857" s="34" t="e">
        <f t="shared" si="791"/>
        <v>#DIV/0!</v>
      </c>
      <c r="FH857">
        <f t="shared" si="775"/>
        <v>0</v>
      </c>
      <c r="FI857">
        <f t="shared" si="776"/>
        <v>0</v>
      </c>
      <c r="FJ857">
        <f t="shared" si="777"/>
        <v>0</v>
      </c>
    </row>
    <row r="858" spans="2:166" x14ac:dyDescent="0.25">
      <c r="B858" s="15">
        <f>Kurse!B854</f>
        <v>39757</v>
      </c>
      <c r="BE858" s="13">
        <f t="shared" ca="1" si="778"/>
        <v>575.7047707558861</v>
      </c>
      <c r="BG858" s="13"/>
      <c r="BS858" s="13">
        <f t="shared" ca="1" si="779"/>
        <v>0</v>
      </c>
      <c r="BT858" s="13">
        <f t="shared" ca="1" si="780"/>
        <v>0</v>
      </c>
      <c r="BU858" s="13">
        <f t="shared" ca="1" si="781"/>
        <v>0</v>
      </c>
      <c r="BV858" s="13">
        <f t="shared" ca="1" si="782"/>
        <v>16.697645600991326</v>
      </c>
      <c r="BW858" s="13">
        <f t="shared" ca="1" si="792"/>
        <v>0</v>
      </c>
      <c r="CN858" s="13">
        <f t="shared" ca="1" si="783"/>
        <v>5166.87</v>
      </c>
      <c r="CO858" s="13">
        <f t="shared" ca="1" si="784"/>
        <v>101.19</v>
      </c>
      <c r="CP858" s="13">
        <f t="shared" ca="1" si="785"/>
        <v>347.13029999999998</v>
      </c>
      <c r="CT858" s="34">
        <f t="shared" ca="1" si="786"/>
        <v>0.86610634585115065</v>
      </c>
      <c r="CU858" s="34">
        <f t="shared" ca="1" si="787"/>
        <v>0.80713089255802817</v>
      </c>
      <c r="CV858" s="34">
        <f t="shared" ca="1" si="788"/>
        <v>0.82709011445537262</v>
      </c>
      <c r="DA858" s="33">
        <f t="shared" ca="1" si="789"/>
        <v>1.2911999999999999</v>
      </c>
      <c r="DB858" s="13">
        <f t="shared" ca="1" si="790"/>
        <v>743.35</v>
      </c>
      <c r="DE858" s="18">
        <f>IF(ISNUMBER(VLOOKUP(B858,CASH!$B$7:$D$10000,3,FALSE)),VLOOKUP(B858,CASH!$B$7:$D$10000,3,FALSE),0)</f>
        <v>0</v>
      </c>
      <c r="DS858" s="18">
        <f t="shared" si="772"/>
        <v>0</v>
      </c>
      <c r="FA858" s="54">
        <f t="shared" si="773"/>
        <v>0</v>
      </c>
      <c r="FB858" s="54">
        <f t="shared" si="774"/>
        <v>0</v>
      </c>
      <c r="FC858" s="54">
        <f t="shared" si="793"/>
        <v>0</v>
      </c>
      <c r="FD858" s="34" t="e">
        <f t="shared" si="794"/>
        <v>#DIV/0!</v>
      </c>
      <c r="FE858" s="34" t="e">
        <f t="shared" si="791"/>
        <v>#DIV/0!</v>
      </c>
      <c r="FH858">
        <f t="shared" si="775"/>
        <v>0</v>
      </c>
      <c r="FI858">
        <f t="shared" si="776"/>
        <v>0</v>
      </c>
      <c r="FJ858">
        <f t="shared" si="777"/>
        <v>0</v>
      </c>
    </row>
    <row r="859" spans="2:166" x14ac:dyDescent="0.25">
      <c r="B859" s="15">
        <f>Kurse!B855</f>
        <v>39756</v>
      </c>
      <c r="BE859" s="13">
        <f t="shared" ca="1" si="778"/>
        <v>588.94878706199461</v>
      </c>
      <c r="BG859" s="13"/>
      <c r="BS859" s="13">
        <f t="shared" ca="1" si="779"/>
        <v>0</v>
      </c>
      <c r="BT859" s="13">
        <f t="shared" ca="1" si="780"/>
        <v>0</v>
      </c>
      <c r="BU859" s="13">
        <f t="shared" ca="1" si="781"/>
        <v>0</v>
      </c>
      <c r="BV859" s="13">
        <f t="shared" ca="1" si="782"/>
        <v>16.688486715440895</v>
      </c>
      <c r="BW859" s="13">
        <f t="shared" ca="1" si="792"/>
        <v>0</v>
      </c>
      <c r="CN859" s="13">
        <f t="shared" ca="1" si="783"/>
        <v>5278.04</v>
      </c>
      <c r="CO859" s="13">
        <f t="shared" ca="1" si="784"/>
        <v>102.74</v>
      </c>
      <c r="CP859" s="13">
        <f t="shared" ca="1" si="785"/>
        <v>346.80680000000001</v>
      </c>
      <c r="CT859" s="34">
        <f t="shared" ca="1" si="786"/>
        <v>0.8847414271418107</v>
      </c>
      <c r="CU859" s="34">
        <f t="shared" ca="1" si="787"/>
        <v>0.81949429688123143</v>
      </c>
      <c r="CV859" s="34">
        <f t="shared" ca="1" si="788"/>
        <v>0.82631932708237088</v>
      </c>
      <c r="DA859" s="33">
        <f t="shared" ca="1" si="789"/>
        <v>1.2985</v>
      </c>
      <c r="DB859" s="13">
        <f t="shared" ca="1" si="790"/>
        <v>764.75</v>
      </c>
      <c r="DE859" s="18">
        <f>IF(ISNUMBER(VLOOKUP(B859,CASH!$B$7:$D$10000,3,FALSE)),VLOOKUP(B859,CASH!$B$7:$D$10000,3,FALSE),0)</f>
        <v>0</v>
      </c>
      <c r="DS859" s="18">
        <f t="shared" si="772"/>
        <v>0</v>
      </c>
      <c r="FA859" s="54">
        <f t="shared" si="773"/>
        <v>0</v>
      </c>
      <c r="FB859" s="54">
        <f t="shared" si="774"/>
        <v>0</v>
      </c>
      <c r="FC859" s="54">
        <f t="shared" si="793"/>
        <v>0</v>
      </c>
      <c r="FD859" s="34" t="e">
        <f t="shared" si="794"/>
        <v>#DIV/0!</v>
      </c>
      <c r="FE859" s="34" t="e">
        <f t="shared" si="791"/>
        <v>#DIV/0!</v>
      </c>
      <c r="FH859">
        <f t="shared" si="775"/>
        <v>0</v>
      </c>
      <c r="FI859">
        <f t="shared" si="776"/>
        <v>0</v>
      </c>
      <c r="FJ859">
        <f t="shared" si="777"/>
        <v>0</v>
      </c>
    </row>
    <row r="860" spans="2:166" x14ac:dyDescent="0.25">
      <c r="B860" s="15">
        <f>Kurse!B856</f>
        <v>39755</v>
      </c>
      <c r="BE860" s="13">
        <f t="shared" ca="1" si="778"/>
        <v>576.84377478191914</v>
      </c>
      <c r="BG860" s="13"/>
      <c r="BS860" s="13">
        <f t="shared" ca="1" si="779"/>
        <v>0</v>
      </c>
      <c r="BT860" s="13">
        <f t="shared" ca="1" si="780"/>
        <v>0</v>
      </c>
      <c r="BU860" s="13">
        <f t="shared" ca="1" si="781"/>
        <v>0</v>
      </c>
      <c r="BV860" s="13">
        <f t="shared" ca="1" si="782"/>
        <v>16.645519429024585</v>
      </c>
      <c r="BW860" s="13">
        <f t="shared" ca="1" si="792"/>
        <v>0</v>
      </c>
      <c r="CN860" s="13">
        <f t="shared" ca="1" si="783"/>
        <v>5026.84</v>
      </c>
      <c r="CO860" s="13">
        <f t="shared" ca="1" si="784"/>
        <v>100.12</v>
      </c>
      <c r="CP860" s="13">
        <f t="shared" ca="1" si="785"/>
        <v>346.38119999999998</v>
      </c>
      <c r="CT860" s="34">
        <f t="shared" ca="1" si="786"/>
        <v>0.84263355253342898</v>
      </c>
      <c r="CU860" s="34">
        <f t="shared" ca="1" si="787"/>
        <v>0.798596155380075</v>
      </c>
      <c r="CV860" s="34">
        <f t="shared" ca="1" si="788"/>
        <v>0.82530527111343865</v>
      </c>
      <c r="DA860" s="33">
        <f t="shared" ca="1" si="789"/>
        <v>1.2609999999999999</v>
      </c>
      <c r="DB860" s="13">
        <f t="shared" ca="1" si="790"/>
        <v>727.4</v>
      </c>
      <c r="DE860" s="18">
        <f>IF(ISNUMBER(VLOOKUP(B860,CASH!$B$7:$D$10000,3,FALSE)),VLOOKUP(B860,CASH!$B$7:$D$10000,3,FALSE),0)</f>
        <v>0</v>
      </c>
      <c r="DS860" s="18">
        <f t="shared" si="772"/>
        <v>0</v>
      </c>
      <c r="FA860" s="54">
        <f t="shared" si="773"/>
        <v>0</v>
      </c>
      <c r="FB860" s="54">
        <f t="shared" si="774"/>
        <v>0</v>
      </c>
      <c r="FC860" s="54">
        <f t="shared" si="793"/>
        <v>0</v>
      </c>
      <c r="FD860" s="34" t="e">
        <f t="shared" si="794"/>
        <v>#DIV/0!</v>
      </c>
      <c r="FE860" s="34" t="e">
        <f t="shared" si="791"/>
        <v>#DIV/0!</v>
      </c>
      <c r="FH860">
        <f t="shared" si="775"/>
        <v>0</v>
      </c>
      <c r="FI860">
        <f t="shared" si="776"/>
        <v>0</v>
      </c>
      <c r="FJ860">
        <f t="shared" si="777"/>
        <v>0</v>
      </c>
    </row>
    <row r="861" spans="2:166" x14ac:dyDescent="0.25">
      <c r="B861" s="15">
        <f>Kurse!B857</f>
        <v>39752</v>
      </c>
      <c r="BE861" s="13">
        <f t="shared" ca="1" si="778"/>
        <v>569.711727279868</v>
      </c>
      <c r="BG861" s="13"/>
      <c r="BS861" s="13">
        <f t="shared" ca="1" si="779"/>
        <v>0</v>
      </c>
      <c r="BT861" s="13">
        <f t="shared" ca="1" si="780"/>
        <v>0</v>
      </c>
      <c r="BU861" s="13">
        <f t="shared" ca="1" si="781"/>
        <v>0</v>
      </c>
      <c r="BV861" s="13">
        <f t="shared" ca="1" si="782"/>
        <v>16.094572303825309</v>
      </c>
      <c r="BW861" s="13">
        <f t="shared" ca="1" si="792"/>
        <v>0</v>
      </c>
      <c r="CN861" s="13">
        <f t="shared" ca="1" si="783"/>
        <v>4987.97</v>
      </c>
      <c r="CO861" s="13">
        <f t="shared" ca="1" si="784"/>
        <v>99.16</v>
      </c>
      <c r="CP861" s="13">
        <f t="shared" ca="1" si="785"/>
        <v>346.774</v>
      </c>
      <c r="CT861" s="34">
        <f t="shared" ca="1" si="786"/>
        <v>0.83611789534382797</v>
      </c>
      <c r="CU861" s="34">
        <f t="shared" ca="1" si="787"/>
        <v>0.79093882108957481</v>
      </c>
      <c r="CV861" s="34">
        <f t="shared" ca="1" si="788"/>
        <v>0.82624117615243442</v>
      </c>
      <c r="DA861" s="33">
        <f t="shared" ca="1" si="789"/>
        <v>1.2730999999999999</v>
      </c>
      <c r="DB861" s="13">
        <f t="shared" ca="1" si="790"/>
        <v>725.3</v>
      </c>
      <c r="DE861" s="18">
        <f>IF(ISNUMBER(VLOOKUP(B861,CASH!$B$7:$D$10000,3,FALSE)),VLOOKUP(B861,CASH!$B$7:$D$10000,3,FALSE),0)</f>
        <v>0</v>
      </c>
      <c r="DS861" s="18">
        <f t="shared" si="772"/>
        <v>0</v>
      </c>
      <c r="FA861" s="54">
        <f t="shared" si="773"/>
        <v>0</v>
      </c>
      <c r="FB861" s="54">
        <f t="shared" si="774"/>
        <v>0</v>
      </c>
      <c r="FC861" s="54">
        <f t="shared" si="793"/>
        <v>0</v>
      </c>
      <c r="FD861" s="34" t="e">
        <f t="shared" si="794"/>
        <v>#DIV/0!</v>
      </c>
      <c r="FE861" s="34" t="e">
        <f t="shared" si="791"/>
        <v>#DIV/0!</v>
      </c>
      <c r="FH861">
        <f t="shared" si="775"/>
        <v>0</v>
      </c>
      <c r="FI861">
        <f t="shared" si="776"/>
        <v>0</v>
      </c>
      <c r="FJ861">
        <f t="shared" si="777"/>
        <v>0</v>
      </c>
    </row>
    <row r="862" spans="2:166" x14ac:dyDescent="0.25">
      <c r="B862" s="15">
        <f>Kurse!B858</f>
        <v>39751</v>
      </c>
      <c r="BE862" s="13">
        <f t="shared" ca="1" si="778"/>
        <v>573.83802269547641</v>
      </c>
      <c r="BG862" s="13"/>
      <c r="BS862" s="13">
        <f t="shared" ca="1" si="779"/>
        <v>0</v>
      </c>
      <c r="BT862" s="13">
        <f t="shared" ca="1" si="780"/>
        <v>0</v>
      </c>
      <c r="BU862" s="13">
        <f t="shared" ca="1" si="781"/>
        <v>0</v>
      </c>
      <c r="BV862" s="13">
        <f t="shared" ca="1" si="782"/>
        <v>15.669205658324266</v>
      </c>
      <c r="BW862" s="13">
        <f t="shared" ca="1" si="792"/>
        <v>0</v>
      </c>
      <c r="CN862" s="13">
        <f t="shared" ca="1" si="783"/>
        <v>4869.3</v>
      </c>
      <c r="CO862" s="13">
        <f t="shared" ca="1" si="784"/>
        <v>97.68</v>
      </c>
      <c r="CP862" s="13">
        <f t="shared" ca="1" si="785"/>
        <v>346.13760000000002</v>
      </c>
      <c r="CT862" s="34">
        <f t="shared" ca="1" si="786"/>
        <v>0.81622561238293356</v>
      </c>
      <c r="CU862" s="34">
        <f t="shared" ca="1" si="787"/>
        <v>0.77913376405838719</v>
      </c>
      <c r="CV862" s="34">
        <f t="shared" ca="1" si="788"/>
        <v>0.82472485749964208</v>
      </c>
      <c r="DA862" s="33">
        <f t="shared" ca="1" si="789"/>
        <v>1.2866</v>
      </c>
      <c r="DB862" s="13">
        <f t="shared" ca="1" si="790"/>
        <v>738.3</v>
      </c>
      <c r="DE862" s="18">
        <f>IF(ISNUMBER(VLOOKUP(B862,CASH!$B$7:$D$10000,3,FALSE)),VLOOKUP(B862,CASH!$B$7:$D$10000,3,FALSE),0)</f>
        <v>0</v>
      </c>
      <c r="DS862" s="18">
        <f t="shared" si="772"/>
        <v>0</v>
      </c>
      <c r="FA862" s="54">
        <f t="shared" si="773"/>
        <v>0</v>
      </c>
      <c r="FB862" s="54">
        <f t="shared" si="774"/>
        <v>0</v>
      </c>
      <c r="FC862" s="54">
        <f t="shared" si="793"/>
        <v>0</v>
      </c>
      <c r="FD862" s="34" t="e">
        <f t="shared" si="794"/>
        <v>#DIV/0!</v>
      </c>
      <c r="FE862" s="34" t="e">
        <f t="shared" si="791"/>
        <v>#DIV/0!</v>
      </c>
      <c r="FH862">
        <f t="shared" si="775"/>
        <v>0</v>
      </c>
      <c r="FI862">
        <f t="shared" si="776"/>
        <v>0</v>
      </c>
      <c r="FJ862">
        <f t="shared" si="777"/>
        <v>0</v>
      </c>
    </row>
    <row r="863" spans="2:166" x14ac:dyDescent="0.25">
      <c r="B863" s="15">
        <f>Kurse!B859</f>
        <v>39750</v>
      </c>
      <c r="BE863" s="13">
        <f t="shared" ca="1" si="778"/>
        <v>586.62292551138557</v>
      </c>
      <c r="BG863" s="13"/>
      <c r="BS863" s="13">
        <f t="shared" ca="1" si="779"/>
        <v>0</v>
      </c>
      <c r="BT863" s="13">
        <f t="shared" ca="1" si="780"/>
        <v>0</v>
      </c>
      <c r="BU863" s="13">
        <f t="shared" ca="1" si="781"/>
        <v>0</v>
      </c>
      <c r="BV863" s="13">
        <f t="shared" ca="1" si="782"/>
        <v>14.06406792744114</v>
      </c>
      <c r="BW863" s="13">
        <f t="shared" ca="1" si="792"/>
        <v>0</v>
      </c>
      <c r="CN863" s="13">
        <f t="shared" ca="1" si="783"/>
        <v>4808.6899999999996</v>
      </c>
      <c r="CO863" s="13">
        <f t="shared" ca="1" si="784"/>
        <v>96.27</v>
      </c>
      <c r="CP863" s="13">
        <f t="shared" ca="1" si="785"/>
        <v>348.80099999999999</v>
      </c>
      <c r="CT863" s="34">
        <f t="shared" ca="1" si="786"/>
        <v>0.80606574661854646</v>
      </c>
      <c r="CU863" s="34">
        <f t="shared" ca="1" si="787"/>
        <v>0.76788705431921511</v>
      </c>
      <c r="CV863" s="34">
        <f t="shared" ca="1" si="788"/>
        <v>0.83107080831649793</v>
      </c>
      <c r="DA863" s="33">
        <f t="shared" ca="1" si="789"/>
        <v>1.2955000000000001</v>
      </c>
      <c r="DB863" s="13">
        <f t="shared" ca="1" si="790"/>
        <v>759.97</v>
      </c>
      <c r="DE863" s="18">
        <f>IF(ISNUMBER(VLOOKUP(B863,CASH!$B$7:$D$10000,3,FALSE)),VLOOKUP(B863,CASH!$B$7:$D$10000,3,FALSE),0)</f>
        <v>0</v>
      </c>
      <c r="DS863" s="18">
        <f t="shared" si="772"/>
        <v>0</v>
      </c>
      <c r="FA863" s="54">
        <f t="shared" si="773"/>
        <v>0</v>
      </c>
      <c r="FB863" s="54">
        <f t="shared" si="774"/>
        <v>0</v>
      </c>
      <c r="FC863" s="54">
        <f t="shared" si="793"/>
        <v>0</v>
      </c>
      <c r="FD863" s="34" t="e">
        <f t="shared" si="794"/>
        <v>#DIV/0!</v>
      </c>
      <c r="FE863" s="34" t="e">
        <f t="shared" si="791"/>
        <v>#DIV/0!</v>
      </c>
      <c r="FH863">
        <f t="shared" si="775"/>
        <v>0</v>
      </c>
      <c r="FI863">
        <f t="shared" si="776"/>
        <v>0</v>
      </c>
      <c r="FJ863">
        <f t="shared" si="777"/>
        <v>0</v>
      </c>
    </row>
    <row r="864" spans="2:166" x14ac:dyDescent="0.25">
      <c r="B864" s="15">
        <f>Kurse!B860</f>
        <v>39749</v>
      </c>
      <c r="BE864" s="13">
        <f t="shared" ca="1" si="778"/>
        <v>590.69258998984935</v>
      </c>
      <c r="BG864" s="13"/>
      <c r="BS864" s="13">
        <f t="shared" ca="1" si="779"/>
        <v>0</v>
      </c>
      <c r="BT864" s="13">
        <f t="shared" ca="1" si="780"/>
        <v>0</v>
      </c>
      <c r="BU864" s="13">
        <f t="shared" ca="1" si="781"/>
        <v>0</v>
      </c>
      <c r="BV864" s="13">
        <f t="shared" ca="1" si="782"/>
        <v>13.586319981260248</v>
      </c>
      <c r="BW864" s="13">
        <f t="shared" ca="1" si="792"/>
        <v>0</v>
      </c>
      <c r="CN864" s="13">
        <f t="shared" ca="1" si="783"/>
        <v>4823.45</v>
      </c>
      <c r="CO864" s="13">
        <f t="shared" ca="1" si="784"/>
        <v>93.04</v>
      </c>
      <c r="CP864" s="13">
        <f t="shared" ca="1" si="785"/>
        <v>346.39109999999999</v>
      </c>
      <c r="CT864" s="34">
        <f t="shared" ca="1" si="786"/>
        <v>0.80853991950556769</v>
      </c>
      <c r="CU864" s="34">
        <f t="shared" ca="1" si="787"/>
        <v>0.74212331498763662</v>
      </c>
      <c r="CV864" s="34">
        <f t="shared" ca="1" si="788"/>
        <v>0.82532885935143785</v>
      </c>
      <c r="DA864" s="33">
        <f t="shared" ca="1" si="789"/>
        <v>1.2806999999999999</v>
      </c>
      <c r="DB864" s="13">
        <f t="shared" ca="1" si="790"/>
        <v>756.5</v>
      </c>
      <c r="DE864" s="18">
        <f>IF(ISNUMBER(VLOOKUP(B864,CASH!$B$7:$D$10000,3,FALSE)),VLOOKUP(B864,CASH!$B$7:$D$10000,3,FALSE),0)</f>
        <v>0</v>
      </c>
      <c r="DS864" s="18">
        <f t="shared" si="772"/>
        <v>0</v>
      </c>
      <c r="FA864" s="54">
        <f t="shared" si="773"/>
        <v>0</v>
      </c>
      <c r="FB864" s="54">
        <f t="shared" si="774"/>
        <v>0</v>
      </c>
      <c r="FC864" s="54">
        <f t="shared" si="793"/>
        <v>0</v>
      </c>
      <c r="FD864" s="34" t="e">
        <f t="shared" si="794"/>
        <v>#DIV/0!</v>
      </c>
      <c r="FE864" s="34" t="e">
        <f t="shared" si="791"/>
        <v>#DIV/0!</v>
      </c>
      <c r="FH864">
        <f t="shared" si="775"/>
        <v>0</v>
      </c>
      <c r="FI864">
        <f t="shared" si="776"/>
        <v>0</v>
      </c>
      <c r="FJ864">
        <f t="shared" si="777"/>
        <v>0</v>
      </c>
    </row>
    <row r="865" spans="2:166" x14ac:dyDescent="0.25">
      <c r="B865" s="15">
        <f>Kurse!B861</f>
        <v>39748</v>
      </c>
      <c r="BE865" s="13">
        <f t="shared" ca="1" si="778"/>
        <v>589.72712680577843</v>
      </c>
      <c r="BG865" s="13"/>
      <c r="BS865" s="13">
        <f t="shared" ca="1" si="779"/>
        <v>0</v>
      </c>
      <c r="BT865" s="13">
        <f t="shared" ca="1" si="780"/>
        <v>0</v>
      </c>
      <c r="BU865" s="13">
        <f t="shared" ca="1" si="781"/>
        <v>0</v>
      </c>
      <c r="BV865" s="13">
        <f t="shared" ca="1" si="782"/>
        <v>13.081861958266453</v>
      </c>
      <c r="BW865" s="13">
        <f t="shared" ca="1" si="792"/>
        <v>0</v>
      </c>
      <c r="CN865" s="13">
        <f t="shared" ca="1" si="783"/>
        <v>4334.6400000000003</v>
      </c>
      <c r="CO865" s="13">
        <f t="shared" ca="1" si="784"/>
        <v>93.34</v>
      </c>
      <c r="CP865" s="13">
        <f t="shared" ca="1" si="785"/>
        <v>348.13339999999999</v>
      </c>
      <c r="CT865" s="34">
        <f t="shared" ca="1" si="786"/>
        <v>0.72660221971526906</v>
      </c>
      <c r="CU865" s="34">
        <f t="shared" ca="1" si="787"/>
        <v>0.74451623195341787</v>
      </c>
      <c r="CV865" s="34">
        <f t="shared" ca="1" si="788"/>
        <v>0.82948015097425376</v>
      </c>
      <c r="DA865" s="33">
        <f t="shared" ca="1" si="789"/>
        <v>1.246</v>
      </c>
      <c r="DB865" s="13">
        <f t="shared" ca="1" si="790"/>
        <v>734.8</v>
      </c>
      <c r="DE865" s="18">
        <f>IF(ISNUMBER(VLOOKUP(B865,CASH!$B$7:$D$10000,3,FALSE)),VLOOKUP(B865,CASH!$B$7:$D$10000,3,FALSE),0)</f>
        <v>0</v>
      </c>
      <c r="DS865" s="18">
        <f t="shared" si="772"/>
        <v>0</v>
      </c>
      <c r="FA865" s="54">
        <f t="shared" si="773"/>
        <v>0</v>
      </c>
      <c r="FB865" s="54">
        <f t="shared" si="774"/>
        <v>0</v>
      </c>
      <c r="FC865" s="54">
        <f t="shared" si="793"/>
        <v>0</v>
      </c>
      <c r="FD865" s="34" t="e">
        <f t="shared" si="794"/>
        <v>#DIV/0!</v>
      </c>
      <c r="FE865" s="34" t="e">
        <f t="shared" si="791"/>
        <v>#DIV/0!</v>
      </c>
      <c r="FH865">
        <f t="shared" si="775"/>
        <v>0</v>
      </c>
      <c r="FI865">
        <f t="shared" si="776"/>
        <v>0</v>
      </c>
      <c r="FJ865">
        <f t="shared" si="777"/>
        <v>0</v>
      </c>
    </row>
    <row r="866" spans="2:166" x14ac:dyDescent="0.25">
      <c r="B866" s="15">
        <f>Kurse!B862</f>
        <v>39745</v>
      </c>
      <c r="BE866" s="13">
        <f t="shared" ca="1" si="778"/>
        <v>580.96973538266514</v>
      </c>
      <c r="BG866" s="13"/>
      <c r="BS866" s="13">
        <f t="shared" ca="1" si="779"/>
        <v>0</v>
      </c>
      <c r="BT866" s="13">
        <f t="shared" ca="1" si="780"/>
        <v>0</v>
      </c>
      <c r="BU866" s="13">
        <f t="shared" ca="1" si="781"/>
        <v>0</v>
      </c>
      <c r="BV866" s="13">
        <f t="shared" ca="1" si="782"/>
        <v>13.476469656155919</v>
      </c>
      <c r="BW866" s="13">
        <f t="shared" ca="1" si="792"/>
        <v>0</v>
      </c>
      <c r="CN866" s="13">
        <f t="shared" ca="1" si="783"/>
        <v>4295.67</v>
      </c>
      <c r="CO866" s="13">
        <f t="shared" ca="1" si="784"/>
        <v>91.92</v>
      </c>
      <c r="CP866" s="13">
        <f t="shared" ca="1" si="785"/>
        <v>349.39449999999999</v>
      </c>
      <c r="CT866" s="34">
        <f t="shared" ca="1" si="786"/>
        <v>0.72006979983673136</v>
      </c>
      <c r="CU866" s="34">
        <f t="shared" ca="1" si="787"/>
        <v>0.73318975831538646</v>
      </c>
      <c r="CV866" s="34">
        <f t="shared" ca="1" si="788"/>
        <v>0.83248491127129409</v>
      </c>
      <c r="DA866" s="33">
        <f t="shared" ca="1" si="789"/>
        <v>1.2622</v>
      </c>
      <c r="DB866" s="13">
        <f t="shared" ca="1" si="790"/>
        <v>733.3</v>
      </c>
      <c r="DE866" s="18">
        <f>IF(ISNUMBER(VLOOKUP(B866,CASH!$B$7:$D$10000,3,FALSE)),VLOOKUP(B866,CASH!$B$7:$D$10000,3,FALSE),0)</f>
        <v>0</v>
      </c>
      <c r="DS866" s="18">
        <f t="shared" si="772"/>
        <v>0</v>
      </c>
      <c r="FA866" s="54">
        <f t="shared" si="773"/>
        <v>0</v>
      </c>
      <c r="FB866" s="54">
        <f t="shared" si="774"/>
        <v>0</v>
      </c>
      <c r="FC866" s="54">
        <f t="shared" si="793"/>
        <v>0</v>
      </c>
      <c r="FD866" s="34" t="e">
        <f t="shared" si="794"/>
        <v>#DIV/0!</v>
      </c>
      <c r="FE866" s="34" t="e">
        <f t="shared" si="791"/>
        <v>#DIV/0!</v>
      </c>
      <c r="FH866">
        <f t="shared" si="775"/>
        <v>0</v>
      </c>
      <c r="FI866">
        <f t="shared" si="776"/>
        <v>0</v>
      </c>
      <c r="FJ866">
        <f t="shared" si="777"/>
        <v>0</v>
      </c>
    </row>
    <row r="867" spans="2:166" x14ac:dyDescent="0.25">
      <c r="B867" s="15">
        <f>Kurse!B863</f>
        <v>39744</v>
      </c>
      <c r="BE867" s="13">
        <f t="shared" ca="1" si="778"/>
        <v>562.16069489685117</v>
      </c>
      <c r="BG867" s="13"/>
      <c r="BS867" s="13">
        <f t="shared" ca="1" si="779"/>
        <v>0</v>
      </c>
      <c r="BT867" s="13">
        <f t="shared" ca="1" si="780"/>
        <v>0</v>
      </c>
      <c r="BU867" s="13">
        <f t="shared" ca="1" si="781"/>
        <v>0</v>
      </c>
      <c r="BV867" s="13">
        <f t="shared" ca="1" si="782"/>
        <v>14.3167364665736</v>
      </c>
      <c r="BW867" s="13">
        <f t="shared" ca="1" si="792"/>
        <v>0</v>
      </c>
      <c r="CN867" s="13">
        <f t="shared" ca="1" si="783"/>
        <v>4519.7</v>
      </c>
      <c r="CO867" s="13">
        <f t="shared" ca="1" si="784"/>
        <v>93.16</v>
      </c>
      <c r="CP867" s="13">
        <f t="shared" ca="1" si="785"/>
        <v>346.95569999999998</v>
      </c>
      <c r="CT867" s="34">
        <f t="shared" ca="1" si="786"/>
        <v>0.75762325186107748</v>
      </c>
      <c r="CU867" s="34">
        <f t="shared" ca="1" si="787"/>
        <v>0.74308048177394903</v>
      </c>
      <c r="CV867" s="34">
        <f t="shared" ca="1" si="788"/>
        <v>0.82667410371247885</v>
      </c>
      <c r="DA867" s="33">
        <f t="shared" ca="1" si="789"/>
        <v>1.2894000000000001</v>
      </c>
      <c r="DB867" s="13">
        <f t="shared" ca="1" si="790"/>
        <v>724.85</v>
      </c>
      <c r="DE867" s="18">
        <f>IF(ISNUMBER(VLOOKUP(B867,CASH!$B$7:$D$10000,3,FALSE)),VLOOKUP(B867,CASH!$B$7:$D$10000,3,FALSE),0)</f>
        <v>0</v>
      </c>
      <c r="DS867" s="18">
        <f t="shared" si="772"/>
        <v>0</v>
      </c>
      <c r="FA867" s="54">
        <f t="shared" si="773"/>
        <v>0</v>
      </c>
      <c r="FB867" s="54">
        <f t="shared" si="774"/>
        <v>0</v>
      </c>
      <c r="FC867" s="54">
        <f t="shared" si="793"/>
        <v>0</v>
      </c>
      <c r="FD867" s="34" t="e">
        <f t="shared" si="794"/>
        <v>#DIV/0!</v>
      </c>
      <c r="FE867" s="34" t="e">
        <f t="shared" si="791"/>
        <v>#DIV/0!</v>
      </c>
      <c r="FH867">
        <f t="shared" si="775"/>
        <v>0</v>
      </c>
      <c r="FI867">
        <f t="shared" si="776"/>
        <v>0</v>
      </c>
      <c r="FJ867">
        <f t="shared" si="777"/>
        <v>0</v>
      </c>
    </row>
    <row r="868" spans="2:166" x14ac:dyDescent="0.25">
      <c r="B868" s="15">
        <f>Kurse!B864</f>
        <v>39743</v>
      </c>
      <c r="BE868" s="13">
        <f t="shared" ca="1" si="778"/>
        <v>565.84716567491398</v>
      </c>
      <c r="BG868" s="13"/>
      <c r="BS868" s="13">
        <f t="shared" ca="1" si="779"/>
        <v>0</v>
      </c>
      <c r="BT868" s="13">
        <f t="shared" ca="1" si="780"/>
        <v>0</v>
      </c>
      <c r="BU868" s="13">
        <f t="shared" ca="1" si="781"/>
        <v>0</v>
      </c>
      <c r="BV868" s="13">
        <f t="shared" ca="1" si="782"/>
        <v>15.032884434700909</v>
      </c>
      <c r="BW868" s="13">
        <f t="shared" ca="1" si="792"/>
        <v>0</v>
      </c>
      <c r="CN868" s="13">
        <f t="shared" ca="1" si="783"/>
        <v>4571.07</v>
      </c>
      <c r="CO868" s="13">
        <f t="shared" ca="1" si="784"/>
        <v>99.32</v>
      </c>
      <c r="CP868" s="13">
        <f t="shared" ca="1" si="785"/>
        <v>346.01690000000002</v>
      </c>
      <c r="CT868" s="34">
        <f t="shared" ca="1" si="786"/>
        <v>0.76623424516773575</v>
      </c>
      <c r="CU868" s="34">
        <f t="shared" ca="1" si="787"/>
        <v>0.79221504347132476</v>
      </c>
      <c r="CV868" s="34">
        <f t="shared" ca="1" si="788"/>
        <v>0.824437271608077</v>
      </c>
      <c r="DA868" s="33">
        <f t="shared" ca="1" si="789"/>
        <v>1.2771999999999999</v>
      </c>
      <c r="DB868" s="13">
        <f t="shared" ca="1" si="790"/>
        <v>722.7</v>
      </c>
      <c r="DE868" s="18">
        <f>IF(ISNUMBER(VLOOKUP(B868,CASH!$B$7:$D$10000,3,FALSE)),VLOOKUP(B868,CASH!$B$7:$D$10000,3,FALSE),0)</f>
        <v>0</v>
      </c>
      <c r="DS868" s="18">
        <f t="shared" si="772"/>
        <v>0</v>
      </c>
      <c r="FA868" s="54">
        <f t="shared" si="773"/>
        <v>0</v>
      </c>
      <c r="FB868" s="54">
        <f t="shared" si="774"/>
        <v>0</v>
      </c>
      <c r="FC868" s="54">
        <f t="shared" si="793"/>
        <v>0</v>
      </c>
      <c r="FD868" s="34" t="e">
        <f t="shared" si="794"/>
        <v>#DIV/0!</v>
      </c>
      <c r="FE868" s="34" t="e">
        <f t="shared" si="791"/>
        <v>#DIV/0!</v>
      </c>
      <c r="FH868">
        <f t="shared" si="775"/>
        <v>0</v>
      </c>
      <c r="FI868">
        <f t="shared" si="776"/>
        <v>0</v>
      </c>
      <c r="FJ868">
        <f t="shared" si="777"/>
        <v>0</v>
      </c>
    </row>
    <row r="869" spans="2:166" x14ac:dyDescent="0.25">
      <c r="B869" s="15">
        <f>Kurse!B865</f>
        <v>39742</v>
      </c>
      <c r="BE869" s="13">
        <f t="shared" ca="1" si="778"/>
        <v>594.0873443026295</v>
      </c>
      <c r="BG869" s="13"/>
      <c r="BS869" s="13">
        <f t="shared" ca="1" si="779"/>
        <v>0</v>
      </c>
      <c r="BT869" s="13">
        <f t="shared" ca="1" si="780"/>
        <v>0</v>
      </c>
      <c r="BU869" s="13">
        <f t="shared" ca="1" si="781"/>
        <v>0</v>
      </c>
      <c r="BV869" s="13">
        <f t="shared" ca="1" si="782"/>
        <v>16.023373827464248</v>
      </c>
      <c r="BW869" s="13">
        <f t="shared" ca="1" si="792"/>
        <v>0</v>
      </c>
      <c r="CN869" s="13">
        <f t="shared" ca="1" si="783"/>
        <v>4784.41</v>
      </c>
      <c r="CO869" s="13"/>
      <c r="CP869" s="13">
        <f t="shared" ca="1" si="785"/>
        <v>345.17829999999998</v>
      </c>
      <c r="CT869" s="34">
        <f t="shared" ca="1" si="786"/>
        <v>0.8019957657447746</v>
      </c>
      <c r="CU869" s="34">
        <f t="shared" ca="1" si="787"/>
        <v>0</v>
      </c>
      <c r="CV869" s="34">
        <f t="shared" ca="1" si="788"/>
        <v>0.82243918106402969</v>
      </c>
      <c r="DA869" s="33">
        <f t="shared" ca="1" si="789"/>
        <v>1.3006</v>
      </c>
      <c r="DB869" s="13">
        <f t="shared" ca="1" si="790"/>
        <v>772.67</v>
      </c>
      <c r="DE869" s="18">
        <f>IF(ISNUMBER(VLOOKUP(B869,CASH!$B$7:$D$10000,3,FALSE)),VLOOKUP(B869,CASH!$B$7:$D$10000,3,FALSE),0)</f>
        <v>0</v>
      </c>
      <c r="DS869" s="18">
        <f t="shared" si="772"/>
        <v>0</v>
      </c>
      <c r="FA869" s="54">
        <f t="shared" si="773"/>
        <v>0</v>
      </c>
      <c r="FB869" s="54">
        <f t="shared" si="774"/>
        <v>0</v>
      </c>
      <c r="FC869" s="54">
        <f t="shared" si="793"/>
        <v>0</v>
      </c>
      <c r="FD869" s="34" t="e">
        <f t="shared" si="794"/>
        <v>#DIV/0!</v>
      </c>
      <c r="FE869" s="34" t="e">
        <f t="shared" si="791"/>
        <v>#DIV/0!</v>
      </c>
      <c r="FH869">
        <f t="shared" si="775"/>
        <v>0</v>
      </c>
      <c r="FI869">
        <f t="shared" si="776"/>
        <v>0</v>
      </c>
      <c r="FJ869">
        <f t="shared" si="777"/>
        <v>0</v>
      </c>
    </row>
    <row r="870" spans="2:166" x14ac:dyDescent="0.25">
      <c r="B870" s="15">
        <f>Kurse!B866</f>
        <v>39741</v>
      </c>
      <c r="BE870" s="13">
        <f t="shared" ca="1" si="778"/>
        <v>597.16599190283398</v>
      </c>
      <c r="BG870" s="13"/>
      <c r="BS870" s="13">
        <f t="shared" ca="1" si="779"/>
        <v>0</v>
      </c>
      <c r="BT870" s="13">
        <f t="shared" ca="1" si="780"/>
        <v>0</v>
      </c>
      <c r="BU870" s="13">
        <f t="shared" ca="1" si="781"/>
        <v>0</v>
      </c>
      <c r="BV870" s="13">
        <f t="shared" ca="1" si="782"/>
        <v>15.909431698905381</v>
      </c>
      <c r="BW870" s="13">
        <f t="shared" ca="1" si="792"/>
        <v>0</v>
      </c>
      <c r="CN870" s="13">
        <f t="shared" ca="1" si="783"/>
        <v>4835.01</v>
      </c>
      <c r="CO870" s="13"/>
      <c r="CP870" s="13">
        <f t="shared" ca="1" si="785"/>
        <v>343.39389999999997</v>
      </c>
      <c r="CT870" s="34">
        <f t="shared" ca="1" si="786"/>
        <v>0.81047768634662221</v>
      </c>
      <c r="CU870" s="34">
        <f t="shared" ca="1" si="787"/>
        <v>0</v>
      </c>
      <c r="CV870" s="34">
        <f t="shared" ca="1" si="788"/>
        <v>0.8181875798634598</v>
      </c>
      <c r="DA870" s="33">
        <f t="shared" ca="1" si="789"/>
        <v>1.3338000000000001</v>
      </c>
      <c r="DB870" s="13">
        <f t="shared" ca="1" si="790"/>
        <v>796.5</v>
      </c>
      <c r="DE870" s="18">
        <f>IF(ISNUMBER(VLOOKUP(B870,CASH!$B$7:$D$10000,3,FALSE)),VLOOKUP(B870,CASH!$B$7:$D$10000,3,FALSE),0)</f>
        <v>0</v>
      </c>
      <c r="DS870" s="18">
        <f t="shared" si="772"/>
        <v>0</v>
      </c>
      <c r="FA870" s="54">
        <f t="shared" si="773"/>
        <v>0</v>
      </c>
      <c r="FB870" s="54">
        <f t="shared" si="774"/>
        <v>0</v>
      </c>
      <c r="FC870" s="54">
        <f t="shared" si="793"/>
        <v>0</v>
      </c>
      <c r="FD870" s="34" t="e">
        <f t="shared" si="794"/>
        <v>#DIV/0!</v>
      </c>
      <c r="FE870" s="34" t="e">
        <f t="shared" si="791"/>
        <v>#DIV/0!</v>
      </c>
      <c r="FH870">
        <f t="shared" si="775"/>
        <v>0</v>
      </c>
      <c r="FI870">
        <f t="shared" si="776"/>
        <v>0</v>
      </c>
      <c r="FJ870">
        <f t="shared" si="777"/>
        <v>0</v>
      </c>
    </row>
    <row r="871" spans="2:166" x14ac:dyDescent="0.25">
      <c r="B871" s="15">
        <f>Kurse!B867</f>
        <v>39738</v>
      </c>
      <c r="BE871" s="13">
        <f t="shared" ca="1" si="778"/>
        <v>583.68762586708431</v>
      </c>
      <c r="BG871" s="13"/>
      <c r="BS871" s="13">
        <f t="shared" ca="1" si="779"/>
        <v>0</v>
      </c>
      <c r="BT871" s="13">
        <f t="shared" ca="1" si="780"/>
        <v>0</v>
      </c>
      <c r="BU871" s="13">
        <f t="shared" ca="1" si="781"/>
        <v>0</v>
      </c>
      <c r="BV871" s="13">
        <f t="shared" ca="1" si="782"/>
        <v>15.215931975833518</v>
      </c>
      <c r="BW871" s="13">
        <f t="shared" ca="1" si="792"/>
        <v>0</v>
      </c>
      <c r="CN871" s="13">
        <f t="shared" ca="1" si="783"/>
        <v>4781.33</v>
      </c>
      <c r="CO871" s="13"/>
      <c r="CP871" s="13">
        <f t="shared" ca="1" si="785"/>
        <v>343.65809999999999</v>
      </c>
      <c r="CT871" s="34">
        <f t="shared" ca="1" si="786"/>
        <v>0.80147947492553173</v>
      </c>
      <c r="CU871" s="34">
        <f t="shared" ca="1" si="787"/>
        <v>0</v>
      </c>
      <c r="CV871" s="34">
        <f t="shared" ca="1" si="788"/>
        <v>0.81881707607349719</v>
      </c>
      <c r="DA871" s="33">
        <f t="shared" ca="1" si="789"/>
        <v>1.3407</v>
      </c>
      <c r="DB871" s="13">
        <f t="shared" ca="1" si="790"/>
        <v>782.55</v>
      </c>
      <c r="DE871" s="18">
        <f>IF(ISNUMBER(VLOOKUP(B871,CASH!$B$7:$D$10000,3,FALSE)),VLOOKUP(B871,CASH!$B$7:$D$10000,3,FALSE),0)</f>
        <v>0</v>
      </c>
      <c r="DS871" s="18">
        <f t="shared" si="772"/>
        <v>0</v>
      </c>
      <c r="FA871" s="54">
        <f t="shared" si="773"/>
        <v>0</v>
      </c>
      <c r="FB871" s="54">
        <f t="shared" si="774"/>
        <v>0</v>
      </c>
      <c r="FC871" s="54">
        <f t="shared" si="793"/>
        <v>0</v>
      </c>
      <c r="FD871" s="34" t="e">
        <f t="shared" si="794"/>
        <v>#DIV/0!</v>
      </c>
      <c r="FE871" s="34" t="e">
        <f t="shared" si="791"/>
        <v>#DIV/0!</v>
      </c>
      <c r="FH871">
        <f t="shared" si="775"/>
        <v>0</v>
      </c>
      <c r="FI871">
        <f t="shared" si="776"/>
        <v>0</v>
      </c>
      <c r="FJ871">
        <f t="shared" si="777"/>
        <v>0</v>
      </c>
    </row>
    <row r="872" spans="2:166" x14ac:dyDescent="0.25">
      <c r="B872" s="15">
        <f>Kurse!B868</f>
        <v>39737</v>
      </c>
      <c r="BE872" s="13">
        <f t="shared" ca="1" si="778"/>
        <v>593.78011713247838</v>
      </c>
      <c r="BG872" s="13"/>
      <c r="BS872" s="13">
        <f t="shared" ca="1" si="779"/>
        <v>0</v>
      </c>
      <c r="BT872" s="13">
        <f t="shared" ca="1" si="780"/>
        <v>0</v>
      </c>
      <c r="BU872" s="13">
        <f t="shared" ca="1" si="781"/>
        <v>0</v>
      </c>
      <c r="BV872" s="13">
        <f t="shared" ca="1" si="782"/>
        <v>15.338423900956336</v>
      </c>
      <c r="BW872" s="13">
        <f t="shared" ca="1" si="792"/>
        <v>0</v>
      </c>
      <c r="CN872" s="13">
        <f t="shared" ca="1" si="783"/>
        <v>4622.8100000000004</v>
      </c>
      <c r="CO872" s="13"/>
      <c r="CP872" s="13">
        <f t="shared" ca="1" si="785"/>
        <v>342.30939999999998</v>
      </c>
      <c r="CT872" s="34">
        <f t="shared" ca="1" si="786"/>
        <v>0.77490726042345914</v>
      </c>
      <c r="CU872" s="34">
        <f t="shared" ca="1" si="787"/>
        <v>0</v>
      </c>
      <c r="CV872" s="34">
        <f t="shared" ca="1" si="788"/>
        <v>0.81560359560991913</v>
      </c>
      <c r="DA872" s="33">
        <f t="shared" ca="1" si="789"/>
        <v>1.3489</v>
      </c>
      <c r="DB872" s="13">
        <f t="shared" ca="1" si="790"/>
        <v>800.95</v>
      </c>
      <c r="DE872" s="18">
        <f>IF(ISNUMBER(VLOOKUP(B872,CASH!$B$7:$D$10000,3,FALSE)),VLOOKUP(B872,CASH!$B$7:$D$10000,3,FALSE),0)</f>
        <v>0</v>
      </c>
      <c r="DS872" s="18">
        <f t="shared" si="772"/>
        <v>0</v>
      </c>
      <c r="FA872" s="54">
        <f t="shared" si="773"/>
        <v>0</v>
      </c>
      <c r="FB872" s="54">
        <f t="shared" si="774"/>
        <v>0</v>
      </c>
      <c r="FC872" s="54">
        <f t="shared" si="793"/>
        <v>0</v>
      </c>
      <c r="FD872" s="34" t="e">
        <f t="shared" si="794"/>
        <v>#DIV/0!</v>
      </c>
      <c r="FE872" s="34" t="e">
        <f t="shared" si="791"/>
        <v>#DIV/0!</v>
      </c>
      <c r="FH872">
        <f t="shared" si="775"/>
        <v>0</v>
      </c>
      <c r="FI872">
        <f t="shared" si="776"/>
        <v>0</v>
      </c>
      <c r="FJ872">
        <f t="shared" si="777"/>
        <v>0</v>
      </c>
    </row>
    <row r="873" spans="2:166" x14ac:dyDescent="0.25">
      <c r="B873" s="15">
        <f>Kurse!B869</f>
        <v>39736</v>
      </c>
      <c r="BE873" s="13">
        <f t="shared" ca="1" si="778"/>
        <v>631.34117296814532</v>
      </c>
      <c r="BG873" s="13"/>
      <c r="BS873" s="13">
        <f t="shared" ca="1" si="779"/>
        <v>0</v>
      </c>
      <c r="BT873" s="13">
        <f t="shared" ca="1" si="780"/>
        <v>0</v>
      </c>
      <c r="BU873" s="13">
        <f t="shared" ca="1" si="781"/>
        <v>0</v>
      </c>
      <c r="BV873" s="13">
        <f t="shared" ca="1" si="782"/>
        <v>16.656743078297112</v>
      </c>
      <c r="BW873" s="13">
        <f t="shared" ca="1" si="792"/>
        <v>0</v>
      </c>
      <c r="CN873" s="13">
        <f t="shared" ca="1" si="783"/>
        <v>4861.63</v>
      </c>
      <c r="CO873" s="13"/>
      <c r="CP873" s="13">
        <f t="shared" ca="1" si="785"/>
        <v>342.02749999999997</v>
      </c>
      <c r="CT873" s="34">
        <f t="shared" ca="1" si="786"/>
        <v>0.81493991414150724</v>
      </c>
      <c r="CU873" s="34">
        <f t="shared" ca="1" si="787"/>
        <v>0</v>
      </c>
      <c r="CV873" s="34">
        <f t="shared" ca="1" si="788"/>
        <v>0.81493192648951973</v>
      </c>
      <c r="DA873" s="33">
        <f t="shared" ca="1" si="789"/>
        <v>1.3435999999999999</v>
      </c>
      <c r="DB873" s="13">
        <f t="shared" ca="1" si="790"/>
        <v>848.27</v>
      </c>
      <c r="DE873" s="18">
        <f>IF(ISNUMBER(VLOOKUP(B873,CASH!$B$7:$D$10000,3,FALSE)),VLOOKUP(B873,CASH!$B$7:$D$10000,3,FALSE),0)</f>
        <v>0</v>
      </c>
      <c r="DS873" s="18">
        <f t="shared" si="772"/>
        <v>0</v>
      </c>
      <c r="FA873" s="54">
        <f t="shared" si="773"/>
        <v>0</v>
      </c>
      <c r="FB873" s="54">
        <f t="shared" si="774"/>
        <v>0</v>
      </c>
      <c r="FC873" s="54">
        <f t="shared" si="793"/>
        <v>0</v>
      </c>
      <c r="FD873" s="34" t="e">
        <f t="shared" si="794"/>
        <v>#DIV/0!</v>
      </c>
      <c r="FE873" s="34" t="e">
        <f t="shared" si="791"/>
        <v>#DIV/0!</v>
      </c>
      <c r="FH873">
        <f t="shared" si="775"/>
        <v>0</v>
      </c>
      <c r="FI873">
        <f t="shared" si="776"/>
        <v>0</v>
      </c>
      <c r="FJ873">
        <f t="shared" si="777"/>
        <v>0</v>
      </c>
    </row>
    <row r="874" spans="2:166" x14ac:dyDescent="0.25">
      <c r="B874" s="15">
        <f>Kurse!B870</f>
        <v>39735</v>
      </c>
      <c r="BE874" s="13">
        <f t="shared" ca="1" si="778"/>
        <v>620.47748876280298</v>
      </c>
      <c r="BG874" s="13"/>
      <c r="BS874" s="13">
        <f t="shared" ca="1" si="779"/>
        <v>0</v>
      </c>
      <c r="BT874" s="13">
        <f t="shared" ca="1" si="780"/>
        <v>0</v>
      </c>
      <c r="BU874" s="13">
        <f t="shared" ca="1" si="781"/>
        <v>0</v>
      </c>
      <c r="BV874" s="13">
        <f t="shared" ca="1" si="782"/>
        <v>17.832142067644241</v>
      </c>
      <c r="BW874" s="13">
        <f t="shared" ca="1" si="792"/>
        <v>0</v>
      </c>
      <c r="CN874" s="13">
        <f t="shared" ca="1" si="783"/>
        <v>5199.1899999999996</v>
      </c>
      <c r="CO874" s="13"/>
      <c r="CP874" s="13">
        <f t="shared" ca="1" si="785"/>
        <v>341.49520000000001</v>
      </c>
      <c r="CT874" s="34">
        <f t="shared" ca="1" si="786"/>
        <v>0.87152404691541374</v>
      </c>
      <c r="CU874" s="34">
        <f t="shared" ca="1" si="787"/>
        <v>0</v>
      </c>
      <c r="CV874" s="34">
        <f t="shared" ca="1" si="788"/>
        <v>0.81366364173326378</v>
      </c>
      <c r="DA874" s="33">
        <f t="shared" ca="1" si="789"/>
        <v>1.3571</v>
      </c>
      <c r="DB874" s="13">
        <f t="shared" ca="1" si="790"/>
        <v>842.05</v>
      </c>
      <c r="DE874" s="18">
        <f>IF(ISNUMBER(VLOOKUP(B874,CASH!$B$7:$D$10000,3,FALSE)),VLOOKUP(B874,CASH!$B$7:$D$10000,3,FALSE),0)</f>
        <v>0</v>
      </c>
      <c r="DS874" s="18">
        <f t="shared" si="772"/>
        <v>0</v>
      </c>
      <c r="FA874" s="54">
        <f t="shared" si="773"/>
        <v>0</v>
      </c>
      <c r="FB874" s="54">
        <f t="shared" si="774"/>
        <v>0</v>
      </c>
      <c r="FC874" s="54">
        <f t="shared" si="793"/>
        <v>0</v>
      </c>
      <c r="FD874" s="34" t="e">
        <f t="shared" si="794"/>
        <v>#DIV/0!</v>
      </c>
      <c r="FE874" s="34" t="e">
        <f t="shared" si="791"/>
        <v>#DIV/0!</v>
      </c>
      <c r="FH874">
        <f t="shared" si="775"/>
        <v>0</v>
      </c>
      <c r="FI874">
        <f t="shared" si="776"/>
        <v>0</v>
      </c>
      <c r="FJ874">
        <f t="shared" si="777"/>
        <v>0</v>
      </c>
    </row>
    <row r="875" spans="2:166" x14ac:dyDescent="0.25">
      <c r="B875" s="15">
        <f>Kurse!B871</f>
        <v>39734</v>
      </c>
      <c r="BE875" s="13">
        <f t="shared" ca="1" si="778"/>
        <v>616.43835616438355</v>
      </c>
      <c r="BG875" s="13"/>
      <c r="BS875" s="13">
        <f t="shared" ca="1" si="779"/>
        <v>0</v>
      </c>
      <c r="BT875" s="13">
        <f t="shared" ca="1" si="780"/>
        <v>0</v>
      </c>
      <c r="BU875" s="13">
        <f t="shared" ca="1" si="781"/>
        <v>0</v>
      </c>
      <c r="BV875" s="13">
        <f t="shared" ca="1" si="782"/>
        <v>16.724049520181669</v>
      </c>
      <c r="BW875" s="13">
        <f t="shared" ca="1" si="792"/>
        <v>0</v>
      </c>
      <c r="CN875" s="13">
        <f t="shared" ca="1" si="783"/>
        <v>5062.45</v>
      </c>
      <c r="CO875" s="13"/>
      <c r="CP875" s="13">
        <f t="shared" ca="1" si="785"/>
        <v>345.35199999999998</v>
      </c>
      <c r="CT875" s="34">
        <f t="shared" ca="1" si="786"/>
        <v>0.84860274606370156</v>
      </c>
      <c r="CU875" s="34">
        <f t="shared" ca="1" si="787"/>
        <v>0</v>
      </c>
      <c r="CV875" s="34">
        <f t="shared" ca="1" si="788"/>
        <v>0.82285304742165066</v>
      </c>
      <c r="DA875" s="33">
        <f t="shared" ca="1" si="789"/>
        <v>1.3651</v>
      </c>
      <c r="DB875" s="13">
        <f t="shared" ca="1" si="790"/>
        <v>841.5</v>
      </c>
      <c r="DE875" s="18">
        <f>IF(ISNUMBER(VLOOKUP(B875,CASH!$B$7:$D$10000,3,FALSE)),VLOOKUP(B875,CASH!$B$7:$D$10000,3,FALSE),0)</f>
        <v>0</v>
      </c>
      <c r="DS875" s="18">
        <f t="shared" si="772"/>
        <v>0</v>
      </c>
      <c r="FA875" s="54">
        <f t="shared" si="773"/>
        <v>0</v>
      </c>
      <c r="FB875" s="54">
        <f t="shared" si="774"/>
        <v>0</v>
      </c>
      <c r="FC875" s="54">
        <f t="shared" si="793"/>
        <v>0</v>
      </c>
      <c r="FD875" s="34" t="e">
        <f t="shared" si="794"/>
        <v>#DIV/0!</v>
      </c>
      <c r="FE875" s="34" t="e">
        <f t="shared" si="791"/>
        <v>#DIV/0!</v>
      </c>
      <c r="FH875">
        <f t="shared" si="775"/>
        <v>0</v>
      </c>
      <c r="FI875">
        <f t="shared" si="776"/>
        <v>0</v>
      </c>
      <c r="FJ875">
        <f t="shared" si="777"/>
        <v>0</v>
      </c>
    </row>
    <row r="876" spans="2:166" x14ac:dyDescent="0.25">
      <c r="B876" s="15">
        <f>Kurse!B872</f>
        <v>39731</v>
      </c>
      <c r="BE876" s="13">
        <f t="shared" ca="1" si="778"/>
        <v>632.05788021182957</v>
      </c>
      <c r="BG876" s="13"/>
      <c r="BS876" s="13">
        <f t="shared" ca="1" si="779"/>
        <v>0</v>
      </c>
      <c r="BT876" s="13">
        <f t="shared" ca="1" si="780"/>
        <v>0</v>
      </c>
      <c r="BU876" s="13">
        <f t="shared" ca="1" si="781"/>
        <v>0</v>
      </c>
      <c r="BV876" s="13">
        <f t="shared" ca="1" si="782"/>
        <v>15.84992914149325</v>
      </c>
      <c r="BW876" s="13">
        <f t="shared" ca="1" si="792"/>
        <v>0</v>
      </c>
      <c r="CN876" s="13">
        <f t="shared" ca="1" si="783"/>
        <v>4544.3100000000004</v>
      </c>
      <c r="CO876" s="13"/>
      <c r="CP876" s="13">
        <f t="shared" ca="1" si="785"/>
        <v>351.95569999999998</v>
      </c>
      <c r="CT876" s="34">
        <f t="shared" ca="1" si="786"/>
        <v>0.76174854960833982</v>
      </c>
      <c r="CU876" s="34">
        <f t="shared" ca="1" si="787"/>
        <v>0</v>
      </c>
      <c r="CV876" s="34">
        <f t="shared" ca="1" si="788"/>
        <v>0.8385873552271893</v>
      </c>
      <c r="DA876" s="33">
        <f t="shared" ca="1" si="789"/>
        <v>1.3407</v>
      </c>
      <c r="DB876" s="13">
        <f t="shared" ca="1" si="790"/>
        <v>847.4</v>
      </c>
      <c r="DE876" s="18">
        <f>IF(ISNUMBER(VLOOKUP(B876,CASH!$B$7:$D$10000,3,FALSE)),VLOOKUP(B876,CASH!$B$7:$D$10000,3,FALSE),0)</f>
        <v>0</v>
      </c>
      <c r="DS876" s="18">
        <f t="shared" si="772"/>
        <v>0</v>
      </c>
      <c r="FA876" s="54">
        <f t="shared" si="773"/>
        <v>0</v>
      </c>
      <c r="FB876" s="54">
        <f t="shared" si="774"/>
        <v>0</v>
      </c>
      <c r="FC876" s="54">
        <f t="shared" si="793"/>
        <v>0</v>
      </c>
      <c r="FD876" s="34" t="e">
        <f t="shared" si="794"/>
        <v>#DIV/0!</v>
      </c>
      <c r="FE876" s="34" t="e">
        <f t="shared" si="791"/>
        <v>#DIV/0!</v>
      </c>
      <c r="FH876">
        <f t="shared" si="775"/>
        <v>0</v>
      </c>
      <c r="FI876">
        <f t="shared" si="776"/>
        <v>0</v>
      </c>
      <c r="FJ876">
        <f t="shared" si="777"/>
        <v>0</v>
      </c>
    </row>
    <row r="877" spans="2:166" x14ac:dyDescent="0.25">
      <c r="B877" s="15">
        <f>Kurse!B873</f>
        <v>39730</v>
      </c>
      <c r="BE877" s="13">
        <f t="shared" ca="1" si="778"/>
        <v>677.35988200589964</v>
      </c>
      <c r="BG877" s="13"/>
      <c r="BS877" s="13">
        <f t="shared" ca="1" si="779"/>
        <v>0</v>
      </c>
      <c r="BT877" s="13">
        <f t="shared" ca="1" si="780"/>
        <v>0</v>
      </c>
      <c r="BU877" s="13">
        <f t="shared" ca="1" si="781"/>
        <v>0</v>
      </c>
      <c r="BV877" s="13">
        <f t="shared" ca="1" si="782"/>
        <v>16.386430678466073</v>
      </c>
      <c r="BW877" s="13">
        <f t="shared" ca="1" si="792"/>
        <v>0</v>
      </c>
      <c r="CN877" s="13">
        <f t="shared" ca="1" si="783"/>
        <v>4887</v>
      </c>
      <c r="CO877" s="13"/>
      <c r="CP877" s="13">
        <f t="shared" ca="1" si="785"/>
        <v>349.87299999999999</v>
      </c>
      <c r="CT877" s="34">
        <f t="shared" ca="1" si="786"/>
        <v>0.81919260832468654</v>
      </c>
      <c r="CU877" s="34">
        <f t="shared" ca="1" si="787"/>
        <v>0</v>
      </c>
      <c r="CV877" s="34">
        <f t="shared" ca="1" si="788"/>
        <v>0.83362500944125184</v>
      </c>
      <c r="DA877" s="33">
        <f t="shared" ca="1" si="789"/>
        <v>1.3560000000000001</v>
      </c>
      <c r="DB877" s="13">
        <f t="shared" ca="1" si="790"/>
        <v>918.5</v>
      </c>
      <c r="DE877" s="18">
        <f>IF(ISNUMBER(VLOOKUP(B877,CASH!$B$7:$D$10000,3,FALSE)),VLOOKUP(B877,CASH!$B$7:$D$10000,3,FALSE),0)</f>
        <v>0</v>
      </c>
      <c r="DS877" s="18">
        <f t="shared" si="772"/>
        <v>0</v>
      </c>
      <c r="FA877" s="54">
        <f t="shared" si="773"/>
        <v>0</v>
      </c>
      <c r="FB877" s="54">
        <f t="shared" si="774"/>
        <v>0</v>
      </c>
      <c r="FC877" s="54">
        <f t="shared" si="793"/>
        <v>0</v>
      </c>
      <c r="FD877" s="34" t="e">
        <f t="shared" si="794"/>
        <v>#DIV/0!</v>
      </c>
      <c r="FE877" s="34" t="e">
        <f t="shared" si="791"/>
        <v>#DIV/0!</v>
      </c>
      <c r="FH877">
        <f t="shared" si="775"/>
        <v>0</v>
      </c>
      <c r="FI877">
        <f t="shared" si="776"/>
        <v>0</v>
      </c>
      <c r="FJ877">
        <f t="shared" si="777"/>
        <v>0</v>
      </c>
    </row>
    <row r="878" spans="2:166" x14ac:dyDescent="0.25">
      <c r="B878" s="15">
        <f>Kurse!B874</f>
        <v>39729</v>
      </c>
      <c r="BE878" s="13">
        <f t="shared" ca="1" si="778"/>
        <v>666.88707662919705</v>
      </c>
      <c r="BG878" s="13"/>
      <c r="BS878" s="13">
        <f t="shared" ca="1" si="779"/>
        <v>0</v>
      </c>
      <c r="BT878" s="13">
        <f t="shared" ca="1" si="780"/>
        <v>0</v>
      </c>
      <c r="BU878" s="13">
        <f t="shared" ca="1" si="781"/>
        <v>0</v>
      </c>
      <c r="BV878" s="13">
        <f t="shared" ca="1" si="782"/>
        <v>15.979722283447211</v>
      </c>
      <c r="BW878" s="13">
        <f t="shared" ca="1" si="792"/>
        <v>0</v>
      </c>
      <c r="CN878" s="13">
        <f t="shared" ca="1" si="783"/>
        <v>5013.62</v>
      </c>
      <c r="CO878" s="13"/>
      <c r="CP878" s="13">
        <f t="shared" ca="1" si="785"/>
        <v>350.58550000000002</v>
      </c>
      <c r="CT878" s="34">
        <f t="shared" ca="1" si="786"/>
        <v>0.84041752505602929</v>
      </c>
      <c r="CU878" s="34">
        <f t="shared" ca="1" si="787"/>
        <v>0</v>
      </c>
      <c r="CV878" s="34">
        <f t="shared" ca="1" si="788"/>
        <v>0.83532264778209819</v>
      </c>
      <c r="DA878" s="33">
        <f t="shared" ca="1" si="789"/>
        <v>1.3611</v>
      </c>
      <c r="DB878" s="13">
        <f t="shared" ca="1" si="790"/>
        <v>907.7</v>
      </c>
      <c r="DE878" s="18">
        <f>IF(ISNUMBER(VLOOKUP(B878,CASH!$B$7:$D$10000,3,FALSE)),VLOOKUP(B878,CASH!$B$7:$D$10000,3,FALSE),0)</f>
        <v>0</v>
      </c>
      <c r="DS878" s="18">
        <f t="shared" si="772"/>
        <v>0</v>
      </c>
      <c r="FA878" s="54">
        <f t="shared" si="773"/>
        <v>0</v>
      </c>
      <c r="FB878" s="54">
        <f t="shared" si="774"/>
        <v>0</v>
      </c>
      <c r="FC878" s="54">
        <f t="shared" si="793"/>
        <v>0</v>
      </c>
      <c r="FD878" s="34" t="e">
        <f t="shared" si="794"/>
        <v>#DIV/0!</v>
      </c>
      <c r="FE878" s="34" t="e">
        <f t="shared" si="791"/>
        <v>#DIV/0!</v>
      </c>
      <c r="FH878">
        <f t="shared" si="775"/>
        <v>0</v>
      </c>
      <c r="FI878">
        <f t="shared" si="776"/>
        <v>0</v>
      </c>
      <c r="FJ878">
        <f t="shared" si="777"/>
        <v>0</v>
      </c>
    </row>
    <row r="879" spans="2:166" x14ac:dyDescent="0.25">
      <c r="B879" s="15">
        <f>Kurse!B875</f>
        <v>39728</v>
      </c>
      <c r="BE879" s="13">
        <f t="shared" ca="1" si="778"/>
        <v>654.67138225758913</v>
      </c>
      <c r="BG879" s="13"/>
      <c r="BS879" s="13">
        <f t="shared" ca="1" si="779"/>
        <v>0</v>
      </c>
      <c r="BT879" s="13">
        <f t="shared" ca="1" si="780"/>
        <v>0</v>
      </c>
      <c r="BU879" s="13">
        <f t="shared" ca="1" si="781"/>
        <v>0</v>
      </c>
      <c r="BV879" s="13">
        <f t="shared" ca="1" si="782"/>
        <v>17.440318302387269</v>
      </c>
      <c r="BW879" s="13">
        <f t="shared" ca="1" si="792"/>
        <v>0</v>
      </c>
      <c r="CN879" s="13">
        <f t="shared" ca="1" si="783"/>
        <v>5326.63</v>
      </c>
      <c r="CO879" s="13"/>
      <c r="CP879" s="13">
        <f t="shared" ca="1" si="785"/>
        <v>347.03480000000002</v>
      </c>
      <c r="CT879" s="34">
        <f t="shared" ca="1" si="786"/>
        <v>0.89288641769603549</v>
      </c>
      <c r="CU879" s="34">
        <f t="shared" ca="1" si="787"/>
        <v>0</v>
      </c>
      <c r="CV879" s="34">
        <f t="shared" ca="1" si="788"/>
        <v>0.8268625713514417</v>
      </c>
      <c r="DA879" s="33">
        <f t="shared" ca="1" si="789"/>
        <v>1.3572</v>
      </c>
      <c r="DB879" s="13">
        <f t="shared" ca="1" si="790"/>
        <v>888.52</v>
      </c>
      <c r="DE879" s="18">
        <f>IF(ISNUMBER(VLOOKUP(B879,CASH!$B$7:$D$10000,3,FALSE)),VLOOKUP(B879,CASH!$B$7:$D$10000,3,FALSE),0)</f>
        <v>0</v>
      </c>
      <c r="DS879" s="18">
        <f t="shared" si="772"/>
        <v>0</v>
      </c>
      <c r="FA879" s="54">
        <f t="shared" si="773"/>
        <v>0</v>
      </c>
      <c r="FB879" s="54">
        <f t="shared" si="774"/>
        <v>0</v>
      </c>
      <c r="FC879" s="54">
        <f t="shared" si="793"/>
        <v>0</v>
      </c>
      <c r="FD879" s="34" t="e">
        <f t="shared" si="794"/>
        <v>#DIV/0!</v>
      </c>
      <c r="FE879" s="34" t="e">
        <f t="shared" si="791"/>
        <v>#DIV/0!</v>
      </c>
      <c r="FH879">
        <f t="shared" si="775"/>
        <v>0</v>
      </c>
      <c r="FI879">
        <f t="shared" si="776"/>
        <v>0</v>
      </c>
      <c r="FJ879">
        <f t="shared" si="777"/>
        <v>0</v>
      </c>
    </row>
    <row r="880" spans="2:166" x14ac:dyDescent="0.25">
      <c r="B880" s="15">
        <f>Kurse!B876</f>
        <v>39727</v>
      </c>
      <c r="BE880" s="13">
        <f t="shared" ca="1" si="778"/>
        <v>637.58786533481327</v>
      </c>
      <c r="BG880" s="13"/>
      <c r="BS880" s="13">
        <f t="shared" ca="1" si="779"/>
        <v>0</v>
      </c>
      <c r="BT880" s="13">
        <f t="shared" ca="1" si="780"/>
        <v>0</v>
      </c>
      <c r="BU880" s="13">
        <f t="shared" ca="1" si="781"/>
        <v>0</v>
      </c>
      <c r="BV880" s="13">
        <f t="shared" ca="1" si="782"/>
        <v>17.832038475767668</v>
      </c>
      <c r="BW880" s="13">
        <f t="shared" ca="1" si="792"/>
        <v>0</v>
      </c>
      <c r="CN880" s="13">
        <f t="shared" ca="1" si="783"/>
        <v>5387.01</v>
      </c>
      <c r="CO880" s="13"/>
      <c r="CP880" s="13">
        <f t="shared" ca="1" si="785"/>
        <v>350.69299999999998</v>
      </c>
      <c r="CT880" s="34">
        <f t="shared" ca="1" si="786"/>
        <v>0.90300772927586859</v>
      </c>
      <c r="CU880" s="34">
        <f t="shared" ca="1" si="787"/>
        <v>0</v>
      </c>
      <c r="CV880" s="34">
        <f t="shared" ca="1" si="788"/>
        <v>0.83557878268966435</v>
      </c>
      <c r="DA880" s="33">
        <f t="shared" ca="1" si="789"/>
        <v>1.3514999999999999</v>
      </c>
      <c r="DB880" s="13">
        <f t="shared" ca="1" si="790"/>
        <v>861.7</v>
      </c>
      <c r="DE880" s="18">
        <f>IF(ISNUMBER(VLOOKUP(B880,CASH!$B$7:$D$10000,3,FALSE)),VLOOKUP(B880,CASH!$B$7:$D$10000,3,FALSE),0)</f>
        <v>0</v>
      </c>
      <c r="DS880" s="18">
        <f t="shared" si="772"/>
        <v>0</v>
      </c>
      <c r="FA880" s="54">
        <f t="shared" si="773"/>
        <v>0</v>
      </c>
      <c r="FB880" s="54">
        <f t="shared" si="774"/>
        <v>0</v>
      </c>
      <c r="FC880" s="54">
        <f t="shared" si="793"/>
        <v>0</v>
      </c>
      <c r="FD880" s="34" t="e">
        <f t="shared" si="794"/>
        <v>#DIV/0!</v>
      </c>
      <c r="FE880" s="34" t="e">
        <f t="shared" si="791"/>
        <v>#DIV/0!</v>
      </c>
      <c r="FH880">
        <f t="shared" si="775"/>
        <v>0</v>
      </c>
      <c r="FI880">
        <f t="shared" si="776"/>
        <v>0</v>
      </c>
      <c r="FJ880">
        <f t="shared" si="777"/>
        <v>0</v>
      </c>
    </row>
    <row r="881" spans="2:166" x14ac:dyDescent="0.25">
      <c r="B881" s="15">
        <f>Kurse!B877</f>
        <v>39724</v>
      </c>
      <c r="BE881" s="13">
        <f t="shared" ca="1" si="778"/>
        <v>606.02540834845729</v>
      </c>
      <c r="BG881" s="13"/>
      <c r="BS881" s="13">
        <f t="shared" ca="1" si="779"/>
        <v>0</v>
      </c>
      <c r="BT881" s="13">
        <f t="shared" ca="1" si="780"/>
        <v>0</v>
      </c>
      <c r="BU881" s="13">
        <f t="shared" ca="1" si="781"/>
        <v>0</v>
      </c>
      <c r="BV881" s="13">
        <f t="shared" ca="1" si="782"/>
        <v>19.339382940108894</v>
      </c>
      <c r="BW881" s="13">
        <f t="shared" ca="1" si="792"/>
        <v>0</v>
      </c>
      <c r="CN881" s="13">
        <f t="shared" ca="1" si="783"/>
        <v>5797.03</v>
      </c>
      <c r="CO881" s="13"/>
      <c r="CP881" s="13">
        <f t="shared" ca="1" si="785"/>
        <v>348.49610000000001</v>
      </c>
      <c r="CT881" s="34">
        <f t="shared" ca="1" si="786"/>
        <v>0.9717381064531323</v>
      </c>
      <c r="CU881" s="34">
        <f t="shared" ca="1" si="787"/>
        <v>0</v>
      </c>
      <c r="CV881" s="34">
        <f t="shared" ca="1" si="788"/>
        <v>0.8303443382391309</v>
      </c>
      <c r="DA881" s="33">
        <f t="shared" ca="1" si="789"/>
        <v>1.3774999999999999</v>
      </c>
      <c r="DB881" s="13">
        <f t="shared" ca="1" si="790"/>
        <v>834.8</v>
      </c>
      <c r="DE881" s="18">
        <f>IF(ISNUMBER(VLOOKUP(B881,CASH!$B$7:$D$10000,3,FALSE)),VLOOKUP(B881,CASH!$B$7:$D$10000,3,FALSE),0)</f>
        <v>0</v>
      </c>
      <c r="DS881" s="18">
        <f t="shared" ref="DS881:DS944" si="795">P881*BG881</f>
        <v>0</v>
      </c>
      <c r="FA881" s="54">
        <f t="shared" si="773"/>
        <v>0</v>
      </c>
      <c r="FB881" s="54">
        <f t="shared" si="774"/>
        <v>0</v>
      </c>
      <c r="FC881" s="54">
        <f t="shared" si="793"/>
        <v>0</v>
      </c>
      <c r="FD881" s="34" t="e">
        <f t="shared" si="794"/>
        <v>#DIV/0!</v>
      </c>
      <c r="FE881" s="34" t="e">
        <f t="shared" si="791"/>
        <v>#DIV/0!</v>
      </c>
      <c r="FH881">
        <f t="shared" si="775"/>
        <v>0</v>
      </c>
      <c r="FI881">
        <f t="shared" si="776"/>
        <v>0</v>
      </c>
      <c r="FJ881">
        <f t="shared" si="777"/>
        <v>0</v>
      </c>
    </row>
    <row r="882" spans="2:166" x14ac:dyDescent="0.25">
      <c r="B882" s="15">
        <f>Kurse!B878</f>
        <v>39723</v>
      </c>
      <c r="BE882" s="13">
        <f t="shared" ca="1" si="778"/>
        <v>604.52633106049609</v>
      </c>
      <c r="BG882" s="13"/>
      <c r="BS882" s="13">
        <f t="shared" ca="1" si="779"/>
        <v>0</v>
      </c>
      <c r="BT882" s="13">
        <f t="shared" ca="1" si="780"/>
        <v>0</v>
      </c>
      <c r="BU882" s="13">
        <f t="shared" ca="1" si="781"/>
        <v>0</v>
      </c>
      <c r="BV882" s="13">
        <f t="shared" ca="1" si="782"/>
        <v>19.788190918322936</v>
      </c>
      <c r="BW882" s="13">
        <f t="shared" ca="1" si="792"/>
        <v>0</v>
      </c>
      <c r="CN882" s="13">
        <f t="shared" ca="1" si="783"/>
        <v>5660.63</v>
      </c>
      <c r="CO882" s="13"/>
      <c r="CP882" s="13">
        <f t="shared" ca="1" si="785"/>
        <v>341.81659999999999</v>
      </c>
      <c r="CT882" s="34">
        <f t="shared" ca="1" si="786"/>
        <v>0.94887379874380406</v>
      </c>
      <c r="CU882" s="34">
        <f t="shared" ca="1" si="787"/>
        <v>0</v>
      </c>
      <c r="CV882" s="34">
        <f t="shared" ca="1" si="788"/>
        <v>0.81442942554062936</v>
      </c>
      <c r="DA882" s="33">
        <f t="shared" ca="1" si="789"/>
        <v>1.3786</v>
      </c>
      <c r="DB882" s="13">
        <f t="shared" ca="1" si="790"/>
        <v>833.4</v>
      </c>
      <c r="DE882" s="18">
        <f>IF(ISNUMBER(VLOOKUP(B882,CASH!$B$7:$D$10000,3,FALSE)),VLOOKUP(B882,CASH!$B$7:$D$10000,3,FALSE),0)</f>
        <v>0</v>
      </c>
      <c r="DS882" s="18">
        <f t="shared" si="795"/>
        <v>0</v>
      </c>
      <c r="FA882" s="54">
        <f t="shared" si="773"/>
        <v>0</v>
      </c>
      <c r="FB882" s="54">
        <f t="shared" si="774"/>
        <v>0</v>
      </c>
      <c r="FC882" s="54">
        <f t="shared" si="793"/>
        <v>0</v>
      </c>
      <c r="FD882" s="34" t="e">
        <f t="shared" si="794"/>
        <v>#DIV/0!</v>
      </c>
      <c r="FE882" s="34" t="e">
        <f t="shared" si="791"/>
        <v>#DIV/0!</v>
      </c>
      <c r="FH882">
        <f t="shared" si="775"/>
        <v>0</v>
      </c>
      <c r="FI882">
        <f t="shared" si="776"/>
        <v>0</v>
      </c>
      <c r="FJ882">
        <f t="shared" si="777"/>
        <v>0</v>
      </c>
    </row>
    <row r="883" spans="2:166" x14ac:dyDescent="0.25">
      <c r="B883" s="15">
        <f>Kurse!B879</f>
        <v>39722</v>
      </c>
      <c r="BE883" s="13">
        <f t="shared" ca="1" si="778"/>
        <v>620.20592020592017</v>
      </c>
      <c r="BG883" s="13"/>
      <c r="BS883" s="13">
        <f t="shared" ca="1" si="779"/>
        <v>0</v>
      </c>
      <c r="BT883" s="13">
        <f t="shared" ca="1" si="780"/>
        <v>0</v>
      </c>
      <c r="BU883" s="13">
        <f t="shared" ca="1" si="781"/>
        <v>0</v>
      </c>
      <c r="BV883" s="13">
        <f t="shared" ca="1" si="782"/>
        <v>20.191620191620189</v>
      </c>
      <c r="BW883" s="13">
        <f t="shared" ca="1" si="792"/>
        <v>0</v>
      </c>
      <c r="CN883" s="13">
        <f t="shared" ca="1" si="783"/>
        <v>5806.33</v>
      </c>
      <c r="CO883" s="13"/>
      <c r="CP883" s="13">
        <f t="shared" ca="1" si="785"/>
        <v>342.86849999999998</v>
      </c>
      <c r="CT883" s="34">
        <f t="shared" ca="1" si="786"/>
        <v>0.97329703652422295</v>
      </c>
      <c r="CU883" s="34">
        <f t="shared" ca="1" si="787"/>
        <v>0</v>
      </c>
      <c r="CV883" s="34">
        <f t="shared" ca="1" si="788"/>
        <v>0.81693573539429409</v>
      </c>
      <c r="DA883" s="33">
        <f t="shared" ca="1" si="789"/>
        <v>1.3986000000000001</v>
      </c>
      <c r="DB883" s="13">
        <f t="shared" ca="1" si="790"/>
        <v>867.42</v>
      </c>
      <c r="DE883" s="18">
        <f>IF(ISNUMBER(VLOOKUP(B883,CASH!$B$7:$D$10000,3,FALSE)),VLOOKUP(B883,CASH!$B$7:$D$10000,3,FALSE),0)</f>
        <v>0</v>
      </c>
      <c r="DS883" s="18">
        <f t="shared" si="795"/>
        <v>0</v>
      </c>
      <c r="FA883" s="54">
        <f t="shared" si="773"/>
        <v>0</v>
      </c>
      <c r="FB883" s="54">
        <f t="shared" si="774"/>
        <v>0</v>
      </c>
      <c r="FC883" s="54">
        <f t="shared" si="793"/>
        <v>0</v>
      </c>
      <c r="FD883" s="34" t="e">
        <f t="shared" si="794"/>
        <v>#DIV/0!</v>
      </c>
      <c r="FE883" s="34" t="e">
        <f t="shared" si="791"/>
        <v>#DIV/0!</v>
      </c>
      <c r="FH883">
        <f t="shared" si="775"/>
        <v>0</v>
      </c>
      <c r="FI883">
        <f t="shared" si="776"/>
        <v>0</v>
      </c>
      <c r="FJ883">
        <f t="shared" si="777"/>
        <v>0</v>
      </c>
    </row>
    <row r="884" spans="2:166" x14ac:dyDescent="0.25">
      <c r="B884" s="15">
        <f>Kurse!B880</f>
        <v>39721</v>
      </c>
      <c r="BE884" s="13">
        <f t="shared" ca="1" si="778"/>
        <v>617.07040657316895</v>
      </c>
      <c r="BG884" s="13"/>
      <c r="BS884" s="13">
        <f t="shared" ca="1" si="779"/>
        <v>0</v>
      </c>
      <c r="BT884" s="13">
        <f t="shared" ca="1" si="780"/>
        <v>0</v>
      </c>
      <c r="BU884" s="13">
        <f t="shared" ca="1" si="781"/>
        <v>0</v>
      </c>
      <c r="BV884" s="13">
        <f t="shared" ca="1" si="782"/>
        <v>20.024082731265054</v>
      </c>
      <c r="BW884" s="13">
        <f t="shared" ca="1" si="792"/>
        <v>0</v>
      </c>
      <c r="CN884" s="13">
        <f t="shared" ca="1" si="783"/>
        <v>5831.02</v>
      </c>
      <c r="CO884" s="13"/>
      <c r="CP884" s="13">
        <f t="shared" ca="1" si="785"/>
        <v>340.63639999999998</v>
      </c>
      <c r="CT884" s="34">
        <f t="shared" ca="1" si="786"/>
        <v>0.97743574442263437</v>
      </c>
      <c r="CU884" s="34">
        <f t="shared" ca="1" si="787"/>
        <v>0</v>
      </c>
      <c r="CV884" s="34">
        <f t="shared" ca="1" si="788"/>
        <v>0.81161742165309703</v>
      </c>
      <c r="DA884" s="33">
        <f t="shared" ca="1" si="789"/>
        <v>1.4117999999999999</v>
      </c>
      <c r="DB884" s="13">
        <f t="shared" ca="1" si="790"/>
        <v>871.18</v>
      </c>
      <c r="DE884" s="18">
        <f>IF(ISNUMBER(VLOOKUP(B884,CASH!$B$7:$D$10000,3,FALSE)),VLOOKUP(B884,CASH!$B$7:$D$10000,3,FALSE),0)</f>
        <v>0</v>
      </c>
      <c r="DS884" s="18">
        <f t="shared" si="795"/>
        <v>0</v>
      </c>
      <c r="FA884" s="54">
        <f t="shared" si="773"/>
        <v>0</v>
      </c>
      <c r="FB884" s="54">
        <f t="shared" si="774"/>
        <v>0</v>
      </c>
      <c r="FC884" s="54">
        <f t="shared" si="793"/>
        <v>0</v>
      </c>
      <c r="FD884" s="34" t="e">
        <f t="shared" si="794"/>
        <v>#DIV/0!</v>
      </c>
      <c r="FE884" s="34" t="e">
        <f t="shared" si="791"/>
        <v>#DIV/0!</v>
      </c>
      <c r="FH884">
        <f t="shared" si="775"/>
        <v>0</v>
      </c>
      <c r="FI884">
        <f t="shared" si="776"/>
        <v>0</v>
      </c>
      <c r="FJ884">
        <f t="shared" si="777"/>
        <v>0</v>
      </c>
    </row>
    <row r="885" spans="2:166" x14ac:dyDescent="0.25">
      <c r="B885" s="15">
        <f>Kurse!B881</f>
        <v>39720</v>
      </c>
      <c r="BE885" s="13">
        <f t="shared" ca="1" si="778"/>
        <v>630.74192650334078</v>
      </c>
      <c r="BG885" s="13"/>
      <c r="BS885" s="13">
        <f t="shared" ca="1" si="779"/>
        <v>0</v>
      </c>
      <c r="BT885" s="13">
        <f t="shared" ca="1" si="780"/>
        <v>0</v>
      </c>
      <c r="BU885" s="13">
        <f t="shared" ca="1" si="781"/>
        <v>0</v>
      </c>
      <c r="BV885" s="13">
        <f t="shared" ca="1" si="782"/>
        <v>19.376391982182628</v>
      </c>
      <c r="BW885" s="13">
        <f t="shared" ca="1" si="792"/>
        <v>0</v>
      </c>
      <c r="CN885" s="13">
        <f t="shared" ca="1" si="783"/>
        <v>5807.08</v>
      </c>
      <c r="CO885" s="13"/>
      <c r="CP885" s="13">
        <f t="shared" ca="1" si="785"/>
        <v>343.79230000000001</v>
      </c>
      <c r="CT885" s="34">
        <f t="shared" ca="1" si="786"/>
        <v>0.97342275669124634</v>
      </c>
      <c r="CU885" s="34">
        <f t="shared" ca="1" si="787"/>
        <v>0</v>
      </c>
      <c r="CV885" s="34">
        <f t="shared" ca="1" si="788"/>
        <v>0.81913682774415197</v>
      </c>
      <c r="DA885" s="33">
        <f t="shared" ca="1" si="789"/>
        <v>1.4368000000000001</v>
      </c>
      <c r="DB885" s="13">
        <f t="shared" ca="1" si="790"/>
        <v>906.25</v>
      </c>
      <c r="DE885" s="18">
        <f>IF(ISNUMBER(VLOOKUP(B885,CASH!$B$7:$D$10000,3,FALSE)),VLOOKUP(B885,CASH!$B$7:$D$10000,3,FALSE),0)</f>
        <v>0</v>
      </c>
      <c r="DS885" s="18">
        <f t="shared" si="795"/>
        <v>0</v>
      </c>
      <c r="FA885" s="54">
        <f t="shared" si="773"/>
        <v>0</v>
      </c>
      <c r="FB885" s="54">
        <f t="shared" si="774"/>
        <v>0</v>
      </c>
      <c r="FC885" s="54">
        <f t="shared" si="793"/>
        <v>0</v>
      </c>
      <c r="FD885" s="34" t="e">
        <f t="shared" si="794"/>
        <v>#DIV/0!</v>
      </c>
      <c r="FE885" s="34" t="e">
        <f t="shared" si="791"/>
        <v>#DIV/0!</v>
      </c>
      <c r="FH885">
        <f t="shared" si="775"/>
        <v>0</v>
      </c>
      <c r="FI885">
        <f t="shared" si="776"/>
        <v>0</v>
      </c>
      <c r="FJ885">
        <f t="shared" si="777"/>
        <v>0</v>
      </c>
    </row>
    <row r="886" spans="2:166" x14ac:dyDescent="0.25">
      <c r="B886" s="15">
        <f>Kurse!B882</f>
        <v>39717</v>
      </c>
      <c r="BE886" s="13">
        <f t="shared" ca="1" si="778"/>
        <v>600.14369782400433</v>
      </c>
      <c r="BG886" s="13"/>
      <c r="BS886" s="13">
        <f t="shared" ca="1" si="779"/>
        <v>0</v>
      </c>
      <c r="BT886" s="13">
        <f t="shared" ca="1" si="780"/>
        <v>0</v>
      </c>
      <c r="BU886" s="13">
        <f t="shared" ca="1" si="781"/>
        <v>0</v>
      </c>
      <c r="BV886" s="13">
        <f t="shared" ca="1" si="782"/>
        <v>20.247707677569455</v>
      </c>
      <c r="BW886" s="13">
        <f t="shared" ca="1" si="792"/>
        <v>0</v>
      </c>
      <c r="CN886" s="13">
        <f t="shared" ca="1" si="783"/>
        <v>6063.5</v>
      </c>
      <c r="CO886" s="13"/>
      <c r="CP886" s="13">
        <f t="shared" ca="1" si="785"/>
        <v>339.70519999999999</v>
      </c>
      <c r="CT886" s="34">
        <f t="shared" ca="1" si="786"/>
        <v>1.0164056436621112</v>
      </c>
      <c r="CU886" s="34">
        <f t="shared" ca="1" si="787"/>
        <v>0</v>
      </c>
      <c r="CV886" s="34">
        <f t="shared" ca="1" si="788"/>
        <v>0.80939869769099748</v>
      </c>
      <c r="DA886" s="33">
        <f t="shared" ca="1" si="789"/>
        <v>1.4614</v>
      </c>
      <c r="DB886" s="13">
        <f t="shared" ca="1" si="790"/>
        <v>877.05</v>
      </c>
      <c r="DE886" s="18">
        <f>IF(ISNUMBER(VLOOKUP(B886,CASH!$B$7:$D$10000,3,FALSE)),VLOOKUP(B886,CASH!$B$7:$D$10000,3,FALSE),0)</f>
        <v>0</v>
      </c>
      <c r="DS886" s="18">
        <f t="shared" si="795"/>
        <v>0</v>
      </c>
      <c r="FA886" s="54">
        <f t="shared" si="773"/>
        <v>0</v>
      </c>
      <c r="FB886" s="54">
        <f t="shared" si="774"/>
        <v>0</v>
      </c>
      <c r="FC886" s="54">
        <f t="shared" si="793"/>
        <v>0</v>
      </c>
      <c r="FD886" s="34" t="e">
        <f t="shared" si="794"/>
        <v>#DIV/0!</v>
      </c>
      <c r="FE886" s="34" t="e">
        <f t="shared" si="791"/>
        <v>#DIV/0!</v>
      </c>
      <c r="FH886">
        <f t="shared" si="775"/>
        <v>0</v>
      </c>
      <c r="FI886">
        <f t="shared" si="776"/>
        <v>0</v>
      </c>
      <c r="FJ886">
        <f t="shared" si="777"/>
        <v>0</v>
      </c>
    </row>
    <row r="887" spans="2:166" x14ac:dyDescent="0.25">
      <c r="B887" s="15">
        <f>Kurse!B883</f>
        <v>39716</v>
      </c>
      <c r="BE887" s="13">
        <f t="shared" ca="1" si="778"/>
        <v>601.35042968217169</v>
      </c>
      <c r="BG887" s="13"/>
      <c r="BS887" s="13">
        <f t="shared" ca="1" si="779"/>
        <v>0</v>
      </c>
      <c r="BT887" s="13">
        <f t="shared" ca="1" si="780"/>
        <v>0</v>
      </c>
      <c r="BU887" s="13">
        <f t="shared" ca="1" si="781"/>
        <v>0</v>
      </c>
      <c r="BV887" s="13">
        <f t="shared" ca="1" si="782"/>
        <v>20.536079661710545</v>
      </c>
      <c r="BW887" s="13">
        <f t="shared" ca="1" si="792"/>
        <v>0</v>
      </c>
      <c r="CN887" s="13">
        <f t="shared" ca="1" si="783"/>
        <v>6173.03</v>
      </c>
      <c r="CO887" s="13"/>
      <c r="CP887" s="13">
        <f t="shared" ca="1" si="785"/>
        <v>339.41230000000002</v>
      </c>
      <c r="CT887" s="34">
        <f t="shared" ca="1" si="786"/>
        <v>1.0347658168542131</v>
      </c>
      <c r="CU887" s="34">
        <f t="shared" ca="1" si="787"/>
        <v>0</v>
      </c>
      <c r="CV887" s="34">
        <f t="shared" ca="1" si="788"/>
        <v>0.80870081941726579</v>
      </c>
      <c r="DA887" s="33">
        <f t="shared" ca="1" si="789"/>
        <v>1.4661999999999999</v>
      </c>
      <c r="DB887" s="13">
        <f t="shared" ca="1" si="790"/>
        <v>881.7</v>
      </c>
      <c r="DE887" s="18">
        <f>IF(ISNUMBER(VLOOKUP(B887,CASH!$B$7:$D$10000,3,FALSE)),VLOOKUP(B887,CASH!$B$7:$D$10000,3,FALSE),0)</f>
        <v>0</v>
      </c>
      <c r="DS887" s="18">
        <f t="shared" si="795"/>
        <v>0</v>
      </c>
      <c r="FA887" s="54">
        <f t="shared" si="773"/>
        <v>0</v>
      </c>
      <c r="FB887" s="54">
        <f t="shared" si="774"/>
        <v>0</v>
      </c>
      <c r="FC887" s="54">
        <f t="shared" si="793"/>
        <v>0</v>
      </c>
      <c r="FD887" s="34" t="e">
        <f t="shared" si="794"/>
        <v>#DIV/0!</v>
      </c>
      <c r="FE887" s="34" t="e">
        <f t="shared" si="791"/>
        <v>#DIV/0!</v>
      </c>
      <c r="FH887">
        <f t="shared" si="775"/>
        <v>0</v>
      </c>
      <c r="FI887">
        <f t="shared" si="776"/>
        <v>0</v>
      </c>
      <c r="FJ887">
        <f t="shared" si="777"/>
        <v>0</v>
      </c>
    </row>
    <row r="888" spans="2:166" x14ac:dyDescent="0.25">
      <c r="B888" s="15">
        <f>Kurse!B884</f>
        <v>39715</v>
      </c>
      <c r="BE888" s="13">
        <f t="shared" ca="1" si="778"/>
        <v>602.38907849829343</v>
      </c>
      <c r="BG888" s="13"/>
      <c r="BS888" s="13">
        <f t="shared" ca="1" si="779"/>
        <v>0</v>
      </c>
      <c r="BT888" s="13">
        <f t="shared" ca="1" si="780"/>
        <v>0</v>
      </c>
      <c r="BU888" s="13">
        <f t="shared" ca="1" si="781"/>
        <v>0</v>
      </c>
      <c r="BV888" s="13">
        <f t="shared" ca="1" si="782"/>
        <v>20.382252559726961</v>
      </c>
      <c r="BW888" s="13">
        <f t="shared" ca="1" si="792"/>
        <v>0</v>
      </c>
      <c r="CN888" s="13">
        <f t="shared" ca="1" si="783"/>
        <v>6052.87</v>
      </c>
      <c r="CO888" s="13"/>
      <c r="CP888" s="13">
        <f t="shared" ca="1" si="785"/>
        <v>339.95800000000003</v>
      </c>
      <c r="CT888" s="34">
        <f t="shared" ca="1" si="786"/>
        <v>1.0146237698281657</v>
      </c>
      <c r="CU888" s="34">
        <f t="shared" ca="1" si="787"/>
        <v>0</v>
      </c>
      <c r="CV888" s="34">
        <f t="shared" ca="1" si="788"/>
        <v>0.81000103168758131</v>
      </c>
      <c r="DA888" s="33">
        <f t="shared" ca="1" si="789"/>
        <v>1.4650000000000001</v>
      </c>
      <c r="DB888" s="13">
        <f t="shared" ca="1" si="790"/>
        <v>882.5</v>
      </c>
      <c r="DE888" s="18">
        <f>IF(ISNUMBER(VLOOKUP(B888,CASH!$B$7:$D$10000,3,FALSE)),VLOOKUP(B888,CASH!$B$7:$D$10000,3,FALSE),0)</f>
        <v>0</v>
      </c>
      <c r="DS888" s="18">
        <f t="shared" si="795"/>
        <v>0</v>
      </c>
      <c r="FA888" s="54">
        <f t="shared" si="773"/>
        <v>0</v>
      </c>
      <c r="FB888" s="54">
        <f t="shared" si="774"/>
        <v>0</v>
      </c>
      <c r="FC888" s="54">
        <f t="shared" si="793"/>
        <v>0</v>
      </c>
      <c r="FD888" s="34" t="e">
        <f t="shared" si="794"/>
        <v>#DIV/0!</v>
      </c>
      <c r="FE888" s="34" t="e">
        <f t="shared" si="791"/>
        <v>#DIV/0!</v>
      </c>
      <c r="FH888">
        <f t="shared" si="775"/>
        <v>0</v>
      </c>
      <c r="FI888">
        <f t="shared" si="776"/>
        <v>0</v>
      </c>
      <c r="FJ888">
        <f t="shared" si="777"/>
        <v>0</v>
      </c>
    </row>
    <row r="889" spans="2:166" x14ac:dyDescent="0.25">
      <c r="B889" s="15">
        <f>Kurse!B885</f>
        <v>39714</v>
      </c>
      <c r="BE889" s="13">
        <f t="shared" ca="1" si="778"/>
        <v>601.47789961179592</v>
      </c>
      <c r="BG889" s="13"/>
      <c r="BS889" s="13">
        <f t="shared" ca="1" si="779"/>
        <v>0</v>
      </c>
      <c r="BT889" s="13">
        <f t="shared" ca="1" si="780"/>
        <v>0</v>
      </c>
      <c r="BU889" s="13">
        <f t="shared" ca="1" si="781"/>
        <v>0</v>
      </c>
      <c r="BV889" s="13">
        <f t="shared" ca="1" si="782"/>
        <v>20.316011714227336</v>
      </c>
      <c r="BW889" s="13">
        <f t="shared" ca="1" si="792"/>
        <v>0</v>
      </c>
      <c r="CN889" s="13">
        <f t="shared" ca="1" si="783"/>
        <v>6068.53</v>
      </c>
      <c r="CO889" s="13"/>
      <c r="CP889" s="13">
        <f t="shared" ca="1" si="785"/>
        <v>339.2937</v>
      </c>
      <c r="CT889" s="34">
        <f t="shared" ca="1" si="786"/>
        <v>1.0172488069156149</v>
      </c>
      <c r="CU889" s="34">
        <f t="shared" ca="1" si="787"/>
        <v>0</v>
      </c>
      <c r="CV889" s="34">
        <f t="shared" ca="1" si="788"/>
        <v>0.80841823709133676</v>
      </c>
      <c r="DA889" s="33">
        <f t="shared" ca="1" si="789"/>
        <v>1.4682999999999999</v>
      </c>
      <c r="DB889" s="13">
        <f t="shared" ca="1" si="790"/>
        <v>883.15</v>
      </c>
      <c r="DE889" s="18">
        <f>IF(ISNUMBER(VLOOKUP(B889,CASH!$B$7:$D$10000,3,FALSE)),VLOOKUP(B889,CASH!$B$7:$D$10000,3,FALSE),0)</f>
        <v>0</v>
      </c>
      <c r="DS889" s="18">
        <f t="shared" si="795"/>
        <v>0</v>
      </c>
      <c r="FA889" s="54">
        <f t="shared" si="773"/>
        <v>0</v>
      </c>
      <c r="FB889" s="54">
        <f t="shared" si="774"/>
        <v>0</v>
      </c>
      <c r="FC889" s="54">
        <f t="shared" si="793"/>
        <v>0</v>
      </c>
      <c r="FD889" s="34" t="e">
        <f t="shared" si="794"/>
        <v>#DIV/0!</v>
      </c>
      <c r="FE889" s="34" t="e">
        <f t="shared" si="791"/>
        <v>#DIV/0!</v>
      </c>
      <c r="FH889">
        <f t="shared" si="775"/>
        <v>0</v>
      </c>
      <c r="FI889">
        <f t="shared" si="776"/>
        <v>0</v>
      </c>
      <c r="FJ889">
        <f t="shared" si="777"/>
        <v>0</v>
      </c>
    </row>
    <row r="890" spans="2:166" x14ac:dyDescent="0.25">
      <c r="B890" s="15">
        <f>Kurse!B886</f>
        <v>39713</v>
      </c>
      <c r="BE890" s="13">
        <f t="shared" ca="1" si="778"/>
        <v>610.33038308222422</v>
      </c>
      <c r="BG890" s="13"/>
      <c r="BS890" s="13">
        <f t="shared" ca="1" si="779"/>
        <v>0</v>
      </c>
      <c r="BT890" s="13">
        <f t="shared" ca="1" si="780"/>
        <v>0</v>
      </c>
      <c r="BU890" s="13">
        <f t="shared" ca="1" si="781"/>
        <v>0</v>
      </c>
      <c r="BV890" s="13">
        <f t="shared" ca="1" si="782"/>
        <v>20.741841767448147</v>
      </c>
      <c r="BW890" s="13">
        <f t="shared" ca="1" si="792"/>
        <v>0</v>
      </c>
      <c r="CN890" s="13">
        <f t="shared" ca="1" si="783"/>
        <v>6107.75</v>
      </c>
      <c r="CO890" s="13"/>
      <c r="CP890" s="13">
        <f t="shared" ca="1" si="785"/>
        <v>336.56959999999998</v>
      </c>
      <c r="CT890" s="34">
        <f t="shared" ca="1" si="786"/>
        <v>1.0238231335164936</v>
      </c>
      <c r="CU890" s="34">
        <f t="shared" ca="1" si="787"/>
        <v>0</v>
      </c>
      <c r="CV890" s="34">
        <f t="shared" ca="1" si="788"/>
        <v>0.80192765940109223</v>
      </c>
      <c r="DA890" s="33">
        <f t="shared" ca="1" si="789"/>
        <v>1.4801</v>
      </c>
      <c r="DB890" s="13">
        <f t="shared" ca="1" si="790"/>
        <v>903.35</v>
      </c>
      <c r="DE890" s="18">
        <f>IF(ISNUMBER(VLOOKUP(B890,CASH!$B$7:$D$10000,3,FALSE)),VLOOKUP(B890,CASH!$B$7:$D$10000,3,FALSE),0)</f>
        <v>0</v>
      </c>
      <c r="DS890" s="18">
        <f t="shared" si="795"/>
        <v>0</v>
      </c>
      <c r="FA890" s="54">
        <f t="shared" si="773"/>
        <v>0</v>
      </c>
      <c r="FB890" s="54">
        <f t="shared" si="774"/>
        <v>0</v>
      </c>
      <c r="FC890" s="54">
        <f t="shared" si="793"/>
        <v>0</v>
      </c>
      <c r="FD890" s="34" t="e">
        <f t="shared" si="794"/>
        <v>#DIV/0!</v>
      </c>
      <c r="FE890" s="34" t="e">
        <f t="shared" si="791"/>
        <v>#DIV/0!</v>
      </c>
      <c r="FH890">
        <f t="shared" si="775"/>
        <v>0</v>
      </c>
      <c r="FI890">
        <f t="shared" si="776"/>
        <v>0</v>
      </c>
      <c r="FJ890">
        <f t="shared" si="777"/>
        <v>0</v>
      </c>
    </row>
    <row r="891" spans="2:166" x14ac:dyDescent="0.25">
      <c r="B891" s="15">
        <f>Kurse!B887</f>
        <v>39710</v>
      </c>
      <c r="BE891" s="13">
        <f t="shared" ca="1" si="778"/>
        <v>602.28844026548677</v>
      </c>
      <c r="BG891" s="13"/>
      <c r="BS891" s="13">
        <f t="shared" ca="1" si="779"/>
        <v>0</v>
      </c>
      <c r="BT891" s="13">
        <f t="shared" ca="1" si="780"/>
        <v>0</v>
      </c>
      <c r="BU891" s="13">
        <f t="shared" ca="1" si="781"/>
        <v>0</v>
      </c>
      <c r="BV891" s="13">
        <f t="shared" ca="1" si="782"/>
        <v>20.996957964601773</v>
      </c>
      <c r="BW891" s="13">
        <f t="shared" ca="1" si="792"/>
        <v>0</v>
      </c>
      <c r="CN891" s="13">
        <f t="shared" ca="1" si="783"/>
        <v>6189.53</v>
      </c>
      <c r="CO891" s="13"/>
      <c r="CP891" s="13">
        <f t="shared" ca="1" si="785"/>
        <v>339.30799999999999</v>
      </c>
      <c r="CT891" s="34">
        <f t="shared" ca="1" si="786"/>
        <v>1.0375316605287286</v>
      </c>
      <c r="CU891" s="34">
        <f t="shared" ca="1" si="787"/>
        <v>0</v>
      </c>
      <c r="CV891" s="34">
        <f t="shared" ca="1" si="788"/>
        <v>0.80845230899066889</v>
      </c>
      <c r="DA891" s="33">
        <f t="shared" ca="1" si="789"/>
        <v>1.4463999999999999</v>
      </c>
      <c r="DB891" s="13">
        <f t="shared" ca="1" si="790"/>
        <v>871.15</v>
      </c>
      <c r="DE891" s="18">
        <f>IF(ISNUMBER(VLOOKUP(B891,CASH!$B$7:$D$10000,3,FALSE)),VLOOKUP(B891,CASH!$B$7:$D$10000,3,FALSE),0)</f>
        <v>0</v>
      </c>
      <c r="DS891" s="18">
        <f t="shared" si="795"/>
        <v>0</v>
      </c>
      <c r="FA891" s="54">
        <f t="shared" si="773"/>
        <v>0</v>
      </c>
      <c r="FB891" s="54">
        <f t="shared" si="774"/>
        <v>0</v>
      </c>
      <c r="FC891" s="54">
        <f t="shared" si="793"/>
        <v>0</v>
      </c>
      <c r="FD891" s="34" t="e">
        <f t="shared" si="794"/>
        <v>#DIV/0!</v>
      </c>
      <c r="FE891" s="34" t="e">
        <f t="shared" si="791"/>
        <v>#DIV/0!</v>
      </c>
      <c r="FH891">
        <f t="shared" si="775"/>
        <v>0</v>
      </c>
      <c r="FI891">
        <f t="shared" si="776"/>
        <v>0</v>
      </c>
      <c r="FJ891">
        <f t="shared" si="777"/>
        <v>0</v>
      </c>
    </row>
    <row r="892" spans="2:166" x14ac:dyDescent="0.25">
      <c r="B892" s="15">
        <f>Kurse!B888</f>
        <v>39709</v>
      </c>
      <c r="BE892" s="13">
        <f t="shared" ca="1" si="778"/>
        <v>601.91594993357103</v>
      </c>
      <c r="BG892" s="13"/>
      <c r="BS892" s="13">
        <f t="shared" ca="1" si="779"/>
        <v>0</v>
      </c>
      <c r="BT892" s="13">
        <f t="shared" ca="1" si="780"/>
        <v>0</v>
      </c>
      <c r="BU892" s="13">
        <f t="shared" ca="1" si="781"/>
        <v>0</v>
      </c>
      <c r="BV892" s="13">
        <f t="shared" ca="1" si="782"/>
        <v>19.278372141808266</v>
      </c>
      <c r="BW892" s="13">
        <f t="shared" ca="1" si="792"/>
        <v>0</v>
      </c>
      <c r="CN892" s="13">
        <f t="shared" ca="1" si="783"/>
        <v>5863.42</v>
      </c>
      <c r="CO892" s="13"/>
      <c r="CP892" s="13">
        <f t="shared" ca="1" si="785"/>
        <v>341.98680000000002</v>
      </c>
      <c r="CT892" s="34">
        <f t="shared" ca="1" si="786"/>
        <v>0.98286685563804665</v>
      </c>
      <c r="CU892" s="34">
        <f t="shared" ca="1" si="787"/>
        <v>0</v>
      </c>
      <c r="CV892" s="34">
        <f t="shared" ca="1" si="788"/>
        <v>0.81483495262219008</v>
      </c>
      <c r="DA892" s="33">
        <f t="shared" ca="1" si="789"/>
        <v>1.4300999999999999</v>
      </c>
      <c r="DB892" s="13">
        <f t="shared" ca="1" si="790"/>
        <v>860.8</v>
      </c>
      <c r="DE892" s="18">
        <f>IF(ISNUMBER(VLOOKUP(B892,CASH!$B$7:$D$10000,3,FALSE)),VLOOKUP(B892,CASH!$B$7:$D$10000,3,FALSE),0)</f>
        <v>0</v>
      </c>
      <c r="DS892" s="18">
        <f t="shared" si="795"/>
        <v>0</v>
      </c>
      <c r="FA892" s="54">
        <f t="shared" si="773"/>
        <v>0</v>
      </c>
      <c r="FB892" s="54">
        <f t="shared" si="774"/>
        <v>0</v>
      </c>
      <c r="FC892" s="54">
        <f t="shared" si="793"/>
        <v>0</v>
      </c>
      <c r="FD892" s="34" t="e">
        <f t="shared" si="794"/>
        <v>#DIV/0!</v>
      </c>
      <c r="FE892" s="34" t="e">
        <f t="shared" si="791"/>
        <v>#DIV/0!</v>
      </c>
      <c r="FH892">
        <f t="shared" si="775"/>
        <v>0</v>
      </c>
      <c r="FI892">
        <f t="shared" si="776"/>
        <v>0</v>
      </c>
      <c r="FJ892">
        <f t="shared" si="777"/>
        <v>0</v>
      </c>
    </row>
    <row r="893" spans="2:166" x14ac:dyDescent="0.25">
      <c r="B893" s="15">
        <f>Kurse!B889</f>
        <v>39708</v>
      </c>
      <c r="BE893" s="13">
        <f t="shared" ca="1" si="778"/>
        <v>607.02808439290209</v>
      </c>
      <c r="BG893" s="13"/>
      <c r="BS893" s="13">
        <f t="shared" ca="1" si="779"/>
        <v>0</v>
      </c>
      <c r="BT893" s="13">
        <f t="shared" ca="1" si="780"/>
        <v>0</v>
      </c>
      <c r="BU893" s="13">
        <f t="shared" ca="1" si="781"/>
        <v>0</v>
      </c>
      <c r="BV893" s="13">
        <f t="shared" ca="1" si="782"/>
        <v>19.288808159843509</v>
      </c>
      <c r="BW893" s="13">
        <f t="shared" ca="1" si="792"/>
        <v>0</v>
      </c>
      <c r="CN893" s="13">
        <f t="shared" ca="1" si="783"/>
        <v>5860.98</v>
      </c>
      <c r="CO893" s="13"/>
      <c r="CP893" s="13">
        <f t="shared" ca="1" si="785"/>
        <v>340.6377</v>
      </c>
      <c r="CT893" s="34">
        <f t="shared" ca="1" si="786"/>
        <v>0.98245784602799691</v>
      </c>
      <c r="CU893" s="34">
        <f t="shared" ca="1" si="787"/>
        <v>0</v>
      </c>
      <c r="CV893" s="34">
        <f t="shared" ca="1" si="788"/>
        <v>0.81162051909849087</v>
      </c>
      <c r="DA893" s="33">
        <f t="shared" ca="1" si="789"/>
        <v>1.4314</v>
      </c>
      <c r="DB893" s="13">
        <f t="shared" ca="1" si="790"/>
        <v>868.9</v>
      </c>
      <c r="DE893" s="18">
        <f>IF(ISNUMBER(VLOOKUP(B893,CASH!$B$7:$D$10000,3,FALSE)),VLOOKUP(B893,CASH!$B$7:$D$10000,3,FALSE),0)</f>
        <v>0</v>
      </c>
      <c r="DS893" s="18">
        <f t="shared" si="795"/>
        <v>0</v>
      </c>
      <c r="FA893" s="54">
        <f t="shared" si="773"/>
        <v>0</v>
      </c>
      <c r="FB893" s="54">
        <f t="shared" si="774"/>
        <v>0</v>
      </c>
      <c r="FC893" s="54">
        <f t="shared" si="793"/>
        <v>0</v>
      </c>
      <c r="FD893" s="34" t="e">
        <f t="shared" si="794"/>
        <v>#DIV/0!</v>
      </c>
      <c r="FE893" s="34" t="e">
        <f t="shared" si="791"/>
        <v>#DIV/0!</v>
      </c>
      <c r="FH893">
        <f t="shared" si="775"/>
        <v>0</v>
      </c>
      <c r="FI893">
        <f t="shared" si="776"/>
        <v>0</v>
      </c>
      <c r="FJ893">
        <f t="shared" si="777"/>
        <v>0</v>
      </c>
    </row>
    <row r="894" spans="2:166" x14ac:dyDescent="0.25">
      <c r="B894" s="15">
        <f>Kurse!B890</f>
        <v>39707</v>
      </c>
      <c r="BE894" s="13">
        <f t="shared" ca="1" si="778"/>
        <v>552.65574233648829</v>
      </c>
      <c r="BG894" s="13"/>
      <c r="BS894" s="13">
        <f t="shared" ca="1" si="779"/>
        <v>0</v>
      </c>
      <c r="BT894" s="13">
        <f t="shared" ca="1" si="780"/>
        <v>0</v>
      </c>
      <c r="BU894" s="13">
        <f t="shared" ca="1" si="781"/>
        <v>0</v>
      </c>
      <c r="BV894" s="13">
        <f t="shared" ca="1" si="782"/>
        <v>19.896878090125725</v>
      </c>
      <c r="BW894" s="13">
        <f t="shared" ca="1" si="792"/>
        <v>0</v>
      </c>
      <c r="CN894" s="13">
        <f t="shared" ca="1" si="783"/>
        <v>5965.17</v>
      </c>
      <c r="CO894" s="13"/>
      <c r="CP894" s="13">
        <f t="shared" ca="1" si="785"/>
        <v>341.72230000000002</v>
      </c>
      <c r="CT894" s="34">
        <f t="shared" ca="1" si="786"/>
        <v>0.99992289163089232</v>
      </c>
      <c r="CU894" s="34">
        <f t="shared" ca="1" si="787"/>
        <v>0</v>
      </c>
      <c r="CV894" s="34">
        <f t="shared" ca="1" si="788"/>
        <v>0.81420474161706191</v>
      </c>
      <c r="DA894" s="33">
        <f t="shared" ca="1" si="789"/>
        <v>1.4157999999999999</v>
      </c>
      <c r="DB894" s="13">
        <f t="shared" ca="1" si="790"/>
        <v>782.45</v>
      </c>
      <c r="DE894" s="18">
        <f>IF(ISNUMBER(VLOOKUP(B894,CASH!$B$7:$D$10000,3,FALSE)),VLOOKUP(B894,CASH!$B$7:$D$10000,3,FALSE),0)</f>
        <v>0</v>
      </c>
      <c r="DS894" s="18">
        <f t="shared" si="795"/>
        <v>0</v>
      </c>
      <c r="FA894" s="54">
        <f t="shared" si="773"/>
        <v>0</v>
      </c>
      <c r="FB894" s="54">
        <f t="shared" si="774"/>
        <v>0</v>
      </c>
      <c r="FC894" s="54">
        <f t="shared" si="793"/>
        <v>0</v>
      </c>
      <c r="FD894" s="34" t="e">
        <f t="shared" si="794"/>
        <v>#DIV/0!</v>
      </c>
      <c r="FE894" s="34" t="e">
        <f t="shared" si="791"/>
        <v>#DIV/0!</v>
      </c>
      <c r="FH894">
        <f t="shared" si="775"/>
        <v>0</v>
      </c>
      <c r="FI894">
        <f t="shared" si="776"/>
        <v>0</v>
      </c>
      <c r="FJ894">
        <f t="shared" si="777"/>
        <v>0</v>
      </c>
    </row>
    <row r="895" spans="2:166" x14ac:dyDescent="0.25">
      <c r="B895" s="15">
        <f>Kurse!B891</f>
        <v>39706</v>
      </c>
      <c r="BE895" s="13">
        <f t="shared" ca="1" si="778"/>
        <v>548.29740925366855</v>
      </c>
      <c r="BG895" s="13"/>
      <c r="BS895" s="13">
        <f t="shared" ca="1" si="779"/>
        <v>0</v>
      </c>
      <c r="BT895" s="13">
        <f t="shared" ca="1" si="780"/>
        <v>0</v>
      </c>
      <c r="BU895" s="13">
        <f t="shared" ca="1" si="781"/>
        <v>0</v>
      </c>
      <c r="BV895" s="13">
        <f t="shared" ca="1" si="782"/>
        <v>20.81022256547076</v>
      </c>
      <c r="BW895" s="13">
        <f t="shared" ca="1" si="792"/>
        <v>0</v>
      </c>
      <c r="CN895" s="13">
        <f t="shared" ca="1" si="783"/>
        <v>6064.16</v>
      </c>
      <c r="CO895" s="13"/>
      <c r="CP895" s="13">
        <f t="shared" ca="1" si="785"/>
        <v>341.21129999999999</v>
      </c>
      <c r="CT895" s="34">
        <f t="shared" ca="1" si="786"/>
        <v>1.0165162774090917</v>
      </c>
      <c r="CU895" s="34">
        <f t="shared" ca="1" si="787"/>
        <v>0</v>
      </c>
      <c r="CV895" s="34">
        <f t="shared" ca="1" si="788"/>
        <v>0.81298720731225849</v>
      </c>
      <c r="DA895" s="33">
        <f t="shared" ca="1" si="789"/>
        <v>1.4242999999999999</v>
      </c>
      <c r="DB895" s="13">
        <f t="shared" ca="1" si="790"/>
        <v>780.94</v>
      </c>
      <c r="DE895" s="18">
        <f>IF(ISNUMBER(VLOOKUP(B895,CASH!$B$7:$D$10000,3,FALSE)),VLOOKUP(B895,CASH!$B$7:$D$10000,3,FALSE),0)</f>
        <v>0</v>
      </c>
      <c r="DS895" s="18">
        <f t="shared" si="795"/>
        <v>0</v>
      </c>
      <c r="FA895" s="54">
        <f t="shared" si="773"/>
        <v>0</v>
      </c>
      <c r="FB895" s="54">
        <f t="shared" si="774"/>
        <v>0</v>
      </c>
      <c r="FC895" s="54">
        <f t="shared" si="793"/>
        <v>0</v>
      </c>
      <c r="FD895" s="34" t="e">
        <f t="shared" si="794"/>
        <v>#DIV/0!</v>
      </c>
      <c r="FE895" s="34" t="e">
        <f t="shared" si="791"/>
        <v>#DIV/0!</v>
      </c>
      <c r="FH895">
        <f t="shared" si="775"/>
        <v>0</v>
      </c>
      <c r="FI895">
        <f t="shared" si="776"/>
        <v>0</v>
      </c>
      <c r="FJ895">
        <f t="shared" si="777"/>
        <v>0</v>
      </c>
    </row>
    <row r="896" spans="2:166" x14ac:dyDescent="0.25">
      <c r="B896" s="15">
        <f>Kurse!B892</f>
        <v>39703</v>
      </c>
      <c r="BE896" s="13">
        <f t="shared" ca="1" si="778"/>
        <v>536.84691653188952</v>
      </c>
      <c r="BG896" s="13"/>
      <c r="BS896" s="13">
        <f t="shared" ca="1" si="779"/>
        <v>0</v>
      </c>
      <c r="BT896" s="13">
        <f t="shared" ca="1" si="780"/>
        <v>0</v>
      </c>
      <c r="BU896" s="13">
        <f t="shared" ca="1" si="781"/>
        <v>0</v>
      </c>
      <c r="BV896" s="13">
        <f t="shared" ca="1" si="782"/>
        <v>21.587792700935239</v>
      </c>
      <c r="BW896" s="13">
        <f t="shared" ca="1" si="792"/>
        <v>0</v>
      </c>
      <c r="CN896" s="13">
        <f t="shared" ca="1" si="783"/>
        <v>6234.89</v>
      </c>
      <c r="CO896" s="13"/>
      <c r="CP896" s="13">
        <f t="shared" ca="1" si="785"/>
        <v>339.67669999999998</v>
      </c>
      <c r="CT896" s="34">
        <f t="shared" ca="1" si="786"/>
        <v>1.045135216230306</v>
      </c>
      <c r="CU896" s="34">
        <f t="shared" ca="1" si="787"/>
        <v>0</v>
      </c>
      <c r="CV896" s="34">
        <f t="shared" ca="1" si="788"/>
        <v>0.80933079215736359</v>
      </c>
      <c r="DA896" s="33">
        <f t="shared" ca="1" si="789"/>
        <v>1.4220999999999999</v>
      </c>
      <c r="DB896" s="13">
        <f t="shared" ca="1" si="790"/>
        <v>763.45</v>
      </c>
      <c r="DE896" s="18">
        <f>IF(ISNUMBER(VLOOKUP(B896,CASH!$B$7:$D$10000,3,FALSE)),VLOOKUP(B896,CASH!$B$7:$D$10000,3,FALSE),0)</f>
        <v>0</v>
      </c>
      <c r="DS896" s="18">
        <f t="shared" si="795"/>
        <v>0</v>
      </c>
      <c r="FA896" s="54">
        <f t="shared" si="773"/>
        <v>0</v>
      </c>
      <c r="FB896" s="54">
        <f t="shared" si="774"/>
        <v>0</v>
      </c>
      <c r="FC896" s="54">
        <f t="shared" si="793"/>
        <v>0</v>
      </c>
      <c r="FD896" s="34" t="e">
        <f t="shared" si="794"/>
        <v>#DIV/0!</v>
      </c>
      <c r="FE896" s="34" t="e">
        <f t="shared" si="791"/>
        <v>#DIV/0!</v>
      </c>
      <c r="FH896">
        <f t="shared" si="775"/>
        <v>0</v>
      </c>
      <c r="FI896">
        <f t="shared" si="776"/>
        <v>0</v>
      </c>
      <c r="FJ896">
        <f t="shared" si="777"/>
        <v>0</v>
      </c>
    </row>
    <row r="897" spans="2:166" x14ac:dyDescent="0.25">
      <c r="B897" s="15">
        <f>Kurse!B893</f>
        <v>39702</v>
      </c>
      <c r="BE897" s="13">
        <f t="shared" ca="1" si="778"/>
        <v>536.26758049546652</v>
      </c>
      <c r="BG897" s="13"/>
      <c r="BS897" s="13">
        <f t="shared" ca="1" si="779"/>
        <v>0</v>
      </c>
      <c r="BT897" s="13">
        <f t="shared" ca="1" si="780"/>
        <v>0</v>
      </c>
      <c r="BU897" s="13">
        <f t="shared" ca="1" si="781"/>
        <v>0</v>
      </c>
      <c r="BV897" s="13">
        <f t="shared" ca="1" si="782"/>
        <v>21.510673234811165</v>
      </c>
      <c r="BW897" s="13">
        <f t="shared" ca="1" si="792"/>
        <v>0</v>
      </c>
      <c r="CN897" s="13">
        <f t="shared" ca="1" si="783"/>
        <v>6178.9</v>
      </c>
      <c r="CO897" s="13"/>
      <c r="CP897" s="13">
        <f t="shared" ca="1" si="785"/>
        <v>340.99</v>
      </c>
      <c r="CT897" s="34">
        <f t="shared" ca="1" si="786"/>
        <v>1.0357497866947831</v>
      </c>
      <c r="CU897" s="34">
        <f t="shared" ca="1" si="787"/>
        <v>0</v>
      </c>
      <c r="CV897" s="34">
        <f t="shared" ca="1" si="788"/>
        <v>0.81245992680021739</v>
      </c>
      <c r="DA897" s="33">
        <f t="shared" ca="1" si="789"/>
        <v>1.4007000000000001</v>
      </c>
      <c r="DB897" s="13">
        <f t="shared" ca="1" si="790"/>
        <v>751.15</v>
      </c>
      <c r="DE897" s="18">
        <f>IF(ISNUMBER(VLOOKUP(B897,CASH!$B$7:$D$10000,3,FALSE)),VLOOKUP(B897,CASH!$B$7:$D$10000,3,FALSE),0)</f>
        <v>0</v>
      </c>
      <c r="DS897" s="18">
        <f t="shared" si="795"/>
        <v>0</v>
      </c>
      <c r="FA897" s="54">
        <f t="shared" si="773"/>
        <v>0</v>
      </c>
      <c r="FB897" s="54">
        <f t="shared" si="774"/>
        <v>0</v>
      </c>
      <c r="FC897" s="54">
        <f t="shared" si="793"/>
        <v>0</v>
      </c>
      <c r="FD897" s="34" t="e">
        <f t="shared" si="794"/>
        <v>#DIV/0!</v>
      </c>
      <c r="FE897" s="34" t="e">
        <f t="shared" si="791"/>
        <v>#DIV/0!</v>
      </c>
      <c r="FH897">
        <f t="shared" si="775"/>
        <v>0</v>
      </c>
      <c r="FI897">
        <f t="shared" si="776"/>
        <v>0</v>
      </c>
      <c r="FJ897">
        <f t="shared" si="777"/>
        <v>0</v>
      </c>
    </row>
    <row r="898" spans="2:166" x14ac:dyDescent="0.25">
      <c r="B898" s="15">
        <f>Kurse!B894</f>
        <v>39701</v>
      </c>
      <c r="BE898" s="13">
        <f t="shared" ca="1" si="778"/>
        <v>537.16191979338555</v>
      </c>
      <c r="BG898" s="13"/>
      <c r="BS898" s="13">
        <f t="shared" ca="1" si="779"/>
        <v>0</v>
      </c>
      <c r="BT898" s="13">
        <f t="shared" ca="1" si="780"/>
        <v>0</v>
      </c>
      <c r="BU898" s="13">
        <f t="shared" ca="1" si="781"/>
        <v>0</v>
      </c>
      <c r="BV898" s="13">
        <f t="shared" ca="1" si="782"/>
        <v>22.103450749695099</v>
      </c>
      <c r="BW898" s="13">
        <f t="shared" ca="1" si="792"/>
        <v>0</v>
      </c>
      <c r="CN898" s="13">
        <f t="shared" ca="1" si="783"/>
        <v>6210.32</v>
      </c>
      <c r="CO898" s="13"/>
      <c r="CP898" s="13">
        <f t="shared" ca="1" si="785"/>
        <v>340.48090000000002</v>
      </c>
      <c r="CT898" s="34">
        <f t="shared" ca="1" si="786"/>
        <v>1.0410166235586182</v>
      </c>
      <c r="CU898" s="34">
        <f t="shared" ca="1" si="787"/>
        <v>0</v>
      </c>
      <c r="CV898" s="34">
        <f t="shared" ca="1" si="788"/>
        <v>0.81124691953098971</v>
      </c>
      <c r="DA898" s="33">
        <f t="shared" ca="1" si="789"/>
        <v>1.3938999999999999</v>
      </c>
      <c r="DB898" s="13">
        <f t="shared" ca="1" si="790"/>
        <v>748.75</v>
      </c>
      <c r="DE898" s="18">
        <f>IF(ISNUMBER(VLOOKUP(B898,CASH!$B$7:$D$10000,3,FALSE)),VLOOKUP(B898,CASH!$B$7:$D$10000,3,FALSE),0)</f>
        <v>0</v>
      </c>
      <c r="DS898" s="18">
        <f t="shared" si="795"/>
        <v>0</v>
      </c>
      <c r="FA898" s="54">
        <f t="shared" si="773"/>
        <v>0</v>
      </c>
      <c r="FB898" s="54">
        <f t="shared" si="774"/>
        <v>0</v>
      </c>
      <c r="FC898" s="54">
        <f t="shared" si="793"/>
        <v>0</v>
      </c>
      <c r="FD898" s="34" t="e">
        <f t="shared" si="794"/>
        <v>#DIV/0!</v>
      </c>
      <c r="FE898" s="34" t="e">
        <f t="shared" si="791"/>
        <v>#DIV/0!</v>
      </c>
      <c r="FH898">
        <f t="shared" si="775"/>
        <v>0</v>
      </c>
      <c r="FI898">
        <f t="shared" si="776"/>
        <v>0</v>
      </c>
      <c r="FJ898">
        <f t="shared" si="777"/>
        <v>0</v>
      </c>
    </row>
    <row r="899" spans="2:166" x14ac:dyDescent="0.25">
      <c r="B899" s="15">
        <f>Kurse!B895</f>
        <v>39700</v>
      </c>
      <c r="BE899" s="13">
        <f t="shared" ca="1" si="778"/>
        <v>545.30751223664618</v>
      </c>
      <c r="BG899" s="13"/>
      <c r="BS899" s="13">
        <f t="shared" ca="1" si="779"/>
        <v>0</v>
      </c>
      <c r="BT899" s="13">
        <f t="shared" ca="1" si="780"/>
        <v>0</v>
      </c>
      <c r="BU899" s="13">
        <f t="shared" ca="1" si="781"/>
        <v>0</v>
      </c>
      <c r="BV899" s="13">
        <f t="shared" ca="1" si="782"/>
        <v>22.103993757537065</v>
      </c>
      <c r="BW899" s="13">
        <f t="shared" ca="1" si="792"/>
        <v>0</v>
      </c>
      <c r="CN899" s="13">
        <f t="shared" ca="1" si="783"/>
        <v>6233.41</v>
      </c>
      <c r="CO899" s="13"/>
      <c r="CP899" s="13">
        <f t="shared" ca="1" si="785"/>
        <v>340.1103</v>
      </c>
      <c r="CT899" s="34">
        <f t="shared" ca="1" si="786"/>
        <v>1.0448871284340464</v>
      </c>
      <c r="CU899" s="34">
        <f t="shared" ca="1" si="787"/>
        <v>0</v>
      </c>
      <c r="CV899" s="34">
        <f t="shared" ca="1" si="788"/>
        <v>0.81036390932871927</v>
      </c>
      <c r="DA899" s="33">
        <f t="shared" ca="1" si="789"/>
        <v>1.4097</v>
      </c>
      <c r="DB899" s="13">
        <f t="shared" ca="1" si="790"/>
        <v>768.72</v>
      </c>
      <c r="DE899" s="18">
        <f>IF(ISNUMBER(VLOOKUP(B899,CASH!$B$7:$D$10000,3,FALSE)),VLOOKUP(B899,CASH!$B$7:$D$10000,3,FALSE),0)</f>
        <v>0</v>
      </c>
      <c r="DS899" s="18">
        <f t="shared" si="795"/>
        <v>0</v>
      </c>
      <c r="FA899" s="54">
        <f t="shared" si="773"/>
        <v>0</v>
      </c>
      <c r="FB899" s="54">
        <f t="shared" si="774"/>
        <v>0</v>
      </c>
      <c r="FC899" s="54">
        <f t="shared" si="793"/>
        <v>0</v>
      </c>
      <c r="FD899" s="34" t="e">
        <f t="shared" si="794"/>
        <v>#DIV/0!</v>
      </c>
      <c r="FE899" s="34" t="e">
        <f t="shared" si="791"/>
        <v>#DIV/0!</v>
      </c>
      <c r="FH899">
        <f t="shared" si="775"/>
        <v>0</v>
      </c>
      <c r="FI899">
        <f t="shared" si="776"/>
        <v>0</v>
      </c>
      <c r="FJ899">
        <f t="shared" si="777"/>
        <v>0</v>
      </c>
    </row>
    <row r="900" spans="2:166" x14ac:dyDescent="0.25">
      <c r="B900" s="15">
        <f>Kurse!B896</f>
        <v>39699</v>
      </c>
      <c r="BE900" s="13">
        <f t="shared" ca="1" si="778"/>
        <v>567.26809594565907</v>
      </c>
      <c r="BG900" s="13"/>
      <c r="BS900" s="13">
        <f t="shared" ca="1" si="779"/>
        <v>0</v>
      </c>
      <c r="BT900" s="13">
        <f t="shared" ca="1" si="780"/>
        <v>0</v>
      </c>
      <c r="BU900" s="13">
        <f t="shared" ca="1" si="781"/>
        <v>0</v>
      </c>
      <c r="BV900" s="13">
        <f t="shared" ca="1" si="782"/>
        <v>22.903842071746972</v>
      </c>
      <c r="BW900" s="13">
        <f t="shared" ca="1" si="792"/>
        <v>0</v>
      </c>
      <c r="CN900" s="13">
        <f t="shared" ca="1" si="783"/>
        <v>6263.74</v>
      </c>
      <c r="CO900" s="13"/>
      <c r="CP900" s="13">
        <f t="shared" ca="1" si="785"/>
        <v>339.08589999999998</v>
      </c>
      <c r="CT900" s="34">
        <f t="shared" ca="1" si="786"/>
        <v>1.0499712519884739</v>
      </c>
      <c r="CU900" s="34">
        <f t="shared" ca="1" si="787"/>
        <v>0</v>
      </c>
      <c r="CV900" s="34">
        <f t="shared" ca="1" si="788"/>
        <v>0.80792312235838537</v>
      </c>
      <c r="DA900" s="33">
        <f t="shared" ca="1" si="789"/>
        <v>1.4133</v>
      </c>
      <c r="DB900" s="13">
        <f t="shared" ca="1" si="790"/>
        <v>801.72</v>
      </c>
      <c r="DE900" s="18">
        <f>IF(ISNUMBER(VLOOKUP(B900,CASH!$B$7:$D$10000,3,FALSE)),VLOOKUP(B900,CASH!$B$7:$D$10000,3,FALSE),0)</f>
        <v>0</v>
      </c>
      <c r="DS900" s="18">
        <f t="shared" si="795"/>
        <v>0</v>
      </c>
      <c r="FA900" s="54">
        <f t="shared" si="773"/>
        <v>0</v>
      </c>
      <c r="FB900" s="54">
        <f t="shared" si="774"/>
        <v>0</v>
      </c>
      <c r="FC900" s="54">
        <f t="shared" si="793"/>
        <v>0</v>
      </c>
      <c r="FD900" s="34" t="e">
        <f t="shared" si="794"/>
        <v>#DIV/0!</v>
      </c>
      <c r="FE900" s="34" t="e">
        <f t="shared" si="791"/>
        <v>#DIV/0!</v>
      </c>
      <c r="FH900">
        <f t="shared" si="775"/>
        <v>0</v>
      </c>
      <c r="FI900">
        <f t="shared" si="776"/>
        <v>0</v>
      </c>
      <c r="FJ900">
        <f t="shared" si="777"/>
        <v>0</v>
      </c>
    </row>
    <row r="901" spans="2:166" x14ac:dyDescent="0.25">
      <c r="B901" s="15">
        <f>Kurse!B897</f>
        <v>39696</v>
      </c>
      <c r="BE901" s="13">
        <f t="shared" ca="1" si="778"/>
        <v>562.9733520336606</v>
      </c>
      <c r="BG901" s="13"/>
      <c r="BS901" s="13">
        <f t="shared" ca="1" si="779"/>
        <v>0</v>
      </c>
      <c r="BT901" s="13">
        <f t="shared" ca="1" si="780"/>
        <v>0</v>
      </c>
      <c r="BU901" s="13">
        <f t="shared" ca="1" si="781"/>
        <v>0</v>
      </c>
      <c r="BV901" s="13">
        <f t="shared" ca="1" si="782"/>
        <v>21.970546984572231</v>
      </c>
      <c r="BW901" s="13">
        <f t="shared" ca="1" si="792"/>
        <v>0</v>
      </c>
      <c r="CN901" s="13">
        <f t="shared" ca="1" si="783"/>
        <v>6127.44</v>
      </c>
      <c r="CO901" s="13"/>
      <c r="CP901" s="13">
        <f t="shared" ca="1" si="785"/>
        <v>342.32799999999997</v>
      </c>
      <c r="CT901" s="34">
        <f t="shared" ca="1" si="786"/>
        <v>1.0271237069680821</v>
      </c>
      <c r="CU901" s="34">
        <f t="shared" ca="1" si="787"/>
        <v>0</v>
      </c>
      <c r="CV901" s="34">
        <f t="shared" ca="1" si="788"/>
        <v>0.81564791290555383</v>
      </c>
      <c r="DA901" s="33">
        <f t="shared" ca="1" si="789"/>
        <v>1.4259999999999999</v>
      </c>
      <c r="DB901" s="13">
        <f t="shared" ca="1" si="790"/>
        <v>802.8</v>
      </c>
      <c r="DE901" s="18">
        <f>IF(ISNUMBER(VLOOKUP(B901,CASH!$B$7:$D$10000,3,FALSE)),VLOOKUP(B901,CASH!$B$7:$D$10000,3,FALSE),0)</f>
        <v>0</v>
      </c>
      <c r="DS901" s="18">
        <f t="shared" si="795"/>
        <v>0</v>
      </c>
      <c r="FA901" s="54">
        <f t="shared" si="773"/>
        <v>0</v>
      </c>
      <c r="FB901" s="54">
        <f t="shared" si="774"/>
        <v>0</v>
      </c>
      <c r="FC901" s="54">
        <f t="shared" si="793"/>
        <v>0</v>
      </c>
      <c r="FD901" s="34" t="e">
        <f t="shared" si="794"/>
        <v>#DIV/0!</v>
      </c>
      <c r="FE901" s="34" t="e">
        <f t="shared" si="791"/>
        <v>#DIV/0!</v>
      </c>
      <c r="FH901">
        <f t="shared" si="775"/>
        <v>0</v>
      </c>
      <c r="FI901">
        <f t="shared" si="776"/>
        <v>0</v>
      </c>
      <c r="FJ901">
        <f t="shared" si="777"/>
        <v>0</v>
      </c>
    </row>
    <row r="902" spans="2:166" x14ac:dyDescent="0.25">
      <c r="B902" s="15">
        <f>Kurse!B898</f>
        <v>39695</v>
      </c>
      <c r="BE902" s="13">
        <f t="shared" ca="1" si="778"/>
        <v>554.90883590462829</v>
      </c>
      <c r="BG902" s="13"/>
      <c r="BS902" s="13">
        <f t="shared" ca="1" si="779"/>
        <v>0</v>
      </c>
      <c r="BT902" s="13">
        <f t="shared" ca="1" si="780"/>
        <v>0</v>
      </c>
      <c r="BU902" s="13">
        <f t="shared" ca="1" si="781"/>
        <v>0</v>
      </c>
      <c r="BV902" s="13">
        <f t="shared" ca="1" si="782"/>
        <v>22.46844319775596</v>
      </c>
      <c r="BW902" s="13">
        <f t="shared" ca="1" si="792"/>
        <v>0</v>
      </c>
      <c r="CN902" s="13">
        <f t="shared" ca="1" si="783"/>
        <v>6279.57</v>
      </c>
      <c r="CO902" s="13"/>
      <c r="CP902" s="13">
        <f t="shared" ca="1" si="785"/>
        <v>338.56169999999997</v>
      </c>
      <c r="CT902" s="34">
        <f t="shared" ca="1" si="786"/>
        <v>1.0526247856471151</v>
      </c>
      <c r="CU902" s="34">
        <f t="shared" ca="1" si="787"/>
        <v>0</v>
      </c>
      <c r="CV902" s="34">
        <f t="shared" ca="1" si="788"/>
        <v>0.80667413706958313</v>
      </c>
      <c r="DA902" s="33">
        <f t="shared" ca="1" si="789"/>
        <v>1.4259999999999999</v>
      </c>
      <c r="DB902" s="13">
        <f t="shared" ca="1" si="790"/>
        <v>791.3</v>
      </c>
      <c r="DE902" s="18">
        <f>IF(ISNUMBER(VLOOKUP(B902,CASH!$B$7:$D$10000,3,FALSE)),VLOOKUP(B902,CASH!$B$7:$D$10000,3,FALSE),0)</f>
        <v>0</v>
      </c>
      <c r="DS902" s="18">
        <f t="shared" si="795"/>
        <v>0</v>
      </c>
      <c r="FA902" s="54">
        <f t="shared" ref="FA902:FA965" si="796">DD902</f>
        <v>0</v>
      </c>
      <c r="FB902" s="54">
        <f t="shared" ref="FB902:FB965" si="797">DE902</f>
        <v>0</v>
      </c>
      <c r="FC902" s="54">
        <f t="shared" si="793"/>
        <v>0</v>
      </c>
      <c r="FD902" s="34" t="e">
        <f t="shared" si="794"/>
        <v>#DIV/0!</v>
      </c>
      <c r="FE902" s="34" t="e">
        <f t="shared" si="791"/>
        <v>#DIV/0!</v>
      </c>
      <c r="FH902">
        <f t="shared" ref="FH902:FH965" si="798">DF902</f>
        <v>0</v>
      </c>
      <c r="FI902">
        <f t="shared" ref="FI902:FI965" si="799">DG902</f>
        <v>0</v>
      </c>
      <c r="FJ902">
        <f t="shared" ref="FJ902:FJ965" si="800">DH902</f>
        <v>0</v>
      </c>
    </row>
    <row r="903" spans="2:166" x14ac:dyDescent="0.25">
      <c r="B903" s="15">
        <f>Kurse!B899</f>
        <v>39694</v>
      </c>
      <c r="BE903" s="13">
        <f t="shared" ca="1" si="778"/>
        <v>553.59972442301068</v>
      </c>
      <c r="BG903" s="13"/>
      <c r="BS903" s="13">
        <f t="shared" ca="1" si="779"/>
        <v>0</v>
      </c>
      <c r="BT903" s="13">
        <f t="shared" ca="1" si="780"/>
        <v>0</v>
      </c>
      <c r="BU903" s="13">
        <f t="shared" ca="1" si="781"/>
        <v>0</v>
      </c>
      <c r="BV903" s="13">
        <f t="shared" ca="1" si="782"/>
        <v>22.535308301756803</v>
      </c>
      <c r="BW903" s="13">
        <f t="shared" ca="1" si="792"/>
        <v>0</v>
      </c>
      <c r="CN903" s="13">
        <f t="shared" ca="1" si="783"/>
        <v>6467.49</v>
      </c>
      <c r="CO903" s="13"/>
      <c r="CP903" s="13">
        <f t="shared" ca="1" si="785"/>
        <v>339.04669999999999</v>
      </c>
      <c r="CT903" s="34">
        <f t="shared" ca="1" si="786"/>
        <v>1.0841252306965063</v>
      </c>
      <c r="CU903" s="34">
        <f t="shared" ca="1" si="787"/>
        <v>0</v>
      </c>
      <c r="CV903" s="34">
        <f t="shared" ca="1" si="788"/>
        <v>0.80782972246651008</v>
      </c>
      <c r="DA903" s="33">
        <f t="shared" ca="1" si="789"/>
        <v>1.4515</v>
      </c>
      <c r="DB903" s="13">
        <f t="shared" ca="1" si="790"/>
        <v>803.55</v>
      </c>
      <c r="DE903" s="18">
        <f>IF(ISNUMBER(VLOOKUP(B903,CASH!$B$7:$D$10000,3,FALSE)),VLOOKUP(B903,CASH!$B$7:$D$10000,3,FALSE),0)</f>
        <v>0</v>
      </c>
      <c r="DS903" s="18">
        <f t="shared" si="795"/>
        <v>0</v>
      </c>
      <c r="FA903" s="54">
        <f t="shared" si="796"/>
        <v>0</v>
      </c>
      <c r="FB903" s="54">
        <f t="shared" si="797"/>
        <v>0</v>
      </c>
      <c r="FC903" s="54">
        <f t="shared" si="793"/>
        <v>0</v>
      </c>
      <c r="FD903" s="34" t="e">
        <f t="shared" si="794"/>
        <v>#DIV/0!</v>
      </c>
      <c r="FE903" s="34" t="e">
        <f t="shared" si="791"/>
        <v>#DIV/0!</v>
      </c>
      <c r="FH903">
        <f t="shared" si="798"/>
        <v>0</v>
      </c>
      <c r="FI903">
        <f t="shared" si="799"/>
        <v>0</v>
      </c>
      <c r="FJ903">
        <f t="shared" si="800"/>
        <v>0</v>
      </c>
    </row>
    <row r="904" spans="2:166" x14ac:dyDescent="0.25">
      <c r="B904" s="15">
        <f>Kurse!B900</f>
        <v>39693</v>
      </c>
      <c r="BE904" s="13">
        <f t="shared" ca="1" si="778"/>
        <v>554.16867802220543</v>
      </c>
      <c r="BG904" s="13"/>
      <c r="BS904" s="13">
        <f t="shared" ca="1" si="779"/>
        <v>0</v>
      </c>
      <c r="BT904" s="13">
        <f t="shared" ca="1" si="780"/>
        <v>0</v>
      </c>
      <c r="BU904" s="13">
        <f t="shared" ca="1" si="781"/>
        <v>0</v>
      </c>
      <c r="BV904" s="13">
        <f t="shared" ca="1" si="782"/>
        <v>22.984092155787167</v>
      </c>
      <c r="BW904" s="13">
        <f t="shared" ca="1" si="792"/>
        <v>0</v>
      </c>
      <c r="CN904" s="13">
        <f t="shared" ca="1" si="783"/>
        <v>6518.47</v>
      </c>
      <c r="CO904" s="13"/>
      <c r="CP904" s="13">
        <f t="shared" ca="1" si="785"/>
        <v>337.81360000000001</v>
      </c>
      <c r="CT904" s="34">
        <f t="shared" ca="1" si="786"/>
        <v>1.0926708495163127</v>
      </c>
      <c r="CU904" s="34">
        <f t="shared" ca="1" si="787"/>
        <v>0</v>
      </c>
      <c r="CV904" s="34">
        <f t="shared" ca="1" si="788"/>
        <v>0.80489167637795223</v>
      </c>
      <c r="DA904" s="33">
        <f t="shared" ca="1" si="789"/>
        <v>1.4500999999999999</v>
      </c>
      <c r="DB904" s="13">
        <f t="shared" ca="1" si="790"/>
        <v>803.6</v>
      </c>
      <c r="DE904" s="18">
        <f>IF(ISNUMBER(VLOOKUP(B904,CASH!$B$7:$D$10000,3,FALSE)),VLOOKUP(B904,CASH!$B$7:$D$10000,3,FALSE),0)</f>
        <v>0</v>
      </c>
      <c r="DS904" s="18">
        <f t="shared" si="795"/>
        <v>0</v>
      </c>
      <c r="FA904" s="54">
        <f t="shared" si="796"/>
        <v>0</v>
      </c>
      <c r="FB904" s="54">
        <f t="shared" si="797"/>
        <v>0</v>
      </c>
      <c r="FC904" s="54">
        <f t="shared" si="793"/>
        <v>0</v>
      </c>
      <c r="FD904" s="34" t="e">
        <f t="shared" si="794"/>
        <v>#DIV/0!</v>
      </c>
      <c r="FE904" s="34" t="e">
        <f t="shared" si="791"/>
        <v>#DIV/0!</v>
      </c>
      <c r="FH904">
        <f t="shared" si="798"/>
        <v>0</v>
      </c>
      <c r="FI904">
        <f t="shared" si="799"/>
        <v>0</v>
      </c>
      <c r="FJ904">
        <f t="shared" si="800"/>
        <v>0</v>
      </c>
    </row>
    <row r="905" spans="2:166" x14ac:dyDescent="0.25">
      <c r="B905" s="15">
        <f>Kurse!B901</f>
        <v>39692</v>
      </c>
      <c r="BE905" s="13">
        <f t="shared" ca="1" si="778"/>
        <v>560.54580362040599</v>
      </c>
      <c r="BG905" s="13"/>
      <c r="BS905" s="13">
        <f t="shared" ca="1" si="779"/>
        <v>0</v>
      </c>
      <c r="BT905" s="13">
        <f t="shared" ca="1" si="780"/>
        <v>0</v>
      </c>
      <c r="BU905" s="13">
        <f t="shared" ca="1" si="781"/>
        <v>0</v>
      </c>
      <c r="BV905" s="13">
        <f t="shared" ca="1" si="782"/>
        <v>22.984092155787167</v>
      </c>
      <c r="BW905" s="13">
        <f t="shared" ca="1" si="792"/>
        <v>0</v>
      </c>
      <c r="CN905" s="13">
        <f t="shared" ca="1" si="783"/>
        <v>6421.8</v>
      </c>
      <c r="CO905" s="13"/>
      <c r="CP905" s="13">
        <f t="shared" ca="1" si="785"/>
        <v>338.8252</v>
      </c>
      <c r="CT905" s="34">
        <f t="shared" ca="1" si="786"/>
        <v>1.0764663581214391</v>
      </c>
      <c r="CU905" s="34">
        <f t="shared" ca="1" si="787"/>
        <v>0</v>
      </c>
      <c r="CV905" s="34">
        <f t="shared" ca="1" si="788"/>
        <v>0.80730196542440846</v>
      </c>
      <c r="DA905" s="33">
        <f t="shared" ca="1" si="789"/>
        <v>1.4583999999999999</v>
      </c>
      <c r="DB905" s="13">
        <f t="shared" ca="1" si="790"/>
        <v>817.5</v>
      </c>
      <c r="DE905" s="18">
        <f>IF(ISNUMBER(VLOOKUP(B905,CASH!$B$7:$D$10000,3,FALSE)),VLOOKUP(B905,CASH!$B$7:$D$10000,3,FALSE),0)</f>
        <v>0</v>
      </c>
      <c r="DS905" s="18">
        <f t="shared" si="795"/>
        <v>0</v>
      </c>
      <c r="FA905" s="54">
        <f t="shared" si="796"/>
        <v>0</v>
      </c>
      <c r="FB905" s="54">
        <f t="shared" si="797"/>
        <v>0</v>
      </c>
      <c r="FC905" s="54">
        <f t="shared" si="793"/>
        <v>0</v>
      </c>
      <c r="FD905" s="34" t="e">
        <f t="shared" si="794"/>
        <v>#DIV/0!</v>
      </c>
      <c r="FE905" s="34" t="e">
        <f t="shared" si="791"/>
        <v>#DIV/0!</v>
      </c>
      <c r="FH905">
        <f t="shared" si="798"/>
        <v>0</v>
      </c>
      <c r="FI905">
        <f t="shared" si="799"/>
        <v>0</v>
      </c>
      <c r="FJ905">
        <f t="shared" si="800"/>
        <v>0</v>
      </c>
    </row>
    <row r="906" spans="2:166" x14ac:dyDescent="0.25">
      <c r="B906" s="15">
        <f>Kurse!B902</f>
        <v>39689</v>
      </c>
      <c r="BE906" s="13">
        <f t="shared" ca="1" si="778"/>
        <v>565.68273229258978</v>
      </c>
      <c r="BG906" s="13"/>
      <c r="BS906" s="13">
        <f t="shared" ca="1" si="779"/>
        <v>0</v>
      </c>
      <c r="BT906" s="13">
        <f t="shared" ca="1" si="780"/>
        <v>0</v>
      </c>
      <c r="BU906" s="13">
        <f t="shared" ca="1" si="781"/>
        <v>0</v>
      </c>
      <c r="BV906" s="13">
        <f t="shared" ca="1" si="782"/>
        <v>23.375826573045195</v>
      </c>
      <c r="BW906" s="13">
        <f t="shared" ca="1" si="792"/>
        <v>0</v>
      </c>
      <c r="CN906" s="13">
        <f t="shared" ca="1" si="783"/>
        <v>6422.3</v>
      </c>
      <c r="CO906" s="13"/>
      <c r="CP906" s="13">
        <f t="shared" ca="1" si="785"/>
        <v>338.04430000000002</v>
      </c>
      <c r="CT906" s="34">
        <f t="shared" ca="1" si="786"/>
        <v>1.0765501715661212</v>
      </c>
      <c r="CU906" s="34">
        <f t="shared" ca="1" si="787"/>
        <v>0</v>
      </c>
      <c r="CV906" s="34">
        <f t="shared" ca="1" si="788"/>
        <v>0.80544135380284099</v>
      </c>
      <c r="DA906" s="33">
        <f t="shared" ca="1" si="789"/>
        <v>1.4669000000000001</v>
      </c>
      <c r="DB906" s="13">
        <f t="shared" ca="1" si="790"/>
        <v>829.8</v>
      </c>
      <c r="DE906" s="18">
        <f>IF(ISNUMBER(VLOOKUP(B906,CASH!$B$7:$D$10000,3,FALSE)),VLOOKUP(B906,CASH!$B$7:$D$10000,3,FALSE),0)</f>
        <v>0</v>
      </c>
      <c r="DS906" s="18">
        <f t="shared" si="795"/>
        <v>0</v>
      </c>
      <c r="FA906" s="54">
        <f t="shared" si="796"/>
        <v>0</v>
      </c>
      <c r="FB906" s="54">
        <f t="shared" si="797"/>
        <v>0</v>
      </c>
      <c r="FC906" s="54">
        <f t="shared" si="793"/>
        <v>0</v>
      </c>
      <c r="FD906" s="34" t="e">
        <f t="shared" si="794"/>
        <v>#DIV/0!</v>
      </c>
      <c r="FE906" s="34" t="e">
        <f t="shared" si="791"/>
        <v>#DIV/0!</v>
      </c>
      <c r="FH906">
        <f t="shared" si="798"/>
        <v>0</v>
      </c>
      <c r="FI906">
        <f t="shared" si="799"/>
        <v>0</v>
      </c>
      <c r="FJ906">
        <f t="shared" si="800"/>
        <v>0</v>
      </c>
    </row>
    <row r="907" spans="2:166" x14ac:dyDescent="0.25">
      <c r="B907" s="15">
        <f>Kurse!B903</f>
        <v>39688</v>
      </c>
      <c r="BE907" s="13">
        <f t="shared" ref="BE907:BE970" ca="1" si="801">IF(ISNUMBER(DB907/DA907),DB907/DA907,BE908)</f>
        <v>566.5805223068553</v>
      </c>
      <c r="BG907" s="13"/>
      <c r="BS907" s="13">
        <f t="shared" ca="1" si="779"/>
        <v>0</v>
      </c>
      <c r="BT907" s="13">
        <f t="shared" ca="1" si="780"/>
        <v>0</v>
      </c>
      <c r="BU907" s="13">
        <f t="shared" ca="1" si="781"/>
        <v>0</v>
      </c>
      <c r="BV907" s="13">
        <f t="shared" ca="1" si="782"/>
        <v>23.340587595212188</v>
      </c>
      <c r="BW907" s="13">
        <f t="shared" ca="1" si="792"/>
        <v>0</v>
      </c>
      <c r="CN907" s="13">
        <f t="shared" ca="1" si="783"/>
        <v>6420.54</v>
      </c>
      <c r="CO907" s="13"/>
      <c r="CP907" s="13">
        <f t="shared" ca="1" si="785"/>
        <v>338.77550000000002</v>
      </c>
      <c r="CT907" s="34">
        <f t="shared" ca="1" si="786"/>
        <v>1.0762551482408396</v>
      </c>
      <c r="CU907" s="34">
        <f t="shared" ca="1" si="787"/>
        <v>0</v>
      </c>
      <c r="CV907" s="34">
        <f t="shared" ca="1" si="788"/>
        <v>0.8071835477043523</v>
      </c>
      <c r="DA907" s="33">
        <f t="shared" ca="1" si="789"/>
        <v>1.4703999999999999</v>
      </c>
      <c r="DB907" s="13">
        <f t="shared" ca="1" si="790"/>
        <v>833.1</v>
      </c>
      <c r="DE907" s="18">
        <f>IF(ISNUMBER(VLOOKUP(B907,CASH!$B$7:$D$10000,3,FALSE)),VLOOKUP(B907,CASH!$B$7:$D$10000,3,FALSE),0)</f>
        <v>0</v>
      </c>
      <c r="DS907" s="18">
        <f t="shared" si="795"/>
        <v>0</v>
      </c>
      <c r="FA907" s="54">
        <f t="shared" si="796"/>
        <v>0</v>
      </c>
      <c r="FB907" s="54">
        <f t="shared" si="797"/>
        <v>0</v>
      </c>
      <c r="FC907" s="54">
        <f t="shared" si="793"/>
        <v>0</v>
      </c>
      <c r="FD907" s="34" t="e">
        <f t="shared" si="794"/>
        <v>#DIV/0!</v>
      </c>
      <c r="FE907" s="34" t="e">
        <f t="shared" si="791"/>
        <v>#DIV/0!</v>
      </c>
      <c r="FH907">
        <f t="shared" si="798"/>
        <v>0</v>
      </c>
      <c r="FI907">
        <f t="shared" si="799"/>
        <v>0</v>
      </c>
      <c r="FJ907">
        <f t="shared" si="800"/>
        <v>0</v>
      </c>
    </row>
    <row r="908" spans="2:166" x14ac:dyDescent="0.25">
      <c r="B908" s="15">
        <f>Kurse!B904</f>
        <v>39687</v>
      </c>
      <c r="BE908" s="13">
        <f t="shared" ca="1" si="801"/>
        <v>561.78784590341832</v>
      </c>
      <c r="BG908" s="13"/>
      <c r="BS908" s="13">
        <f t="shared" ref="BS908:BS971" ca="1" si="802">IF(ISNUMBER(VLOOKUP($B908,INDIRECT("Kurse!"&amp;BS$10),2,FALSE)),VLOOKUP($B908,INDIRECT("Kurse!"&amp;BS$10),2,FALSE)/DA908,BS909)</f>
        <v>0</v>
      </c>
      <c r="BT908" s="13">
        <f t="shared" ref="BT908:BT971" ca="1" si="803">IF(ISNUMBER(VLOOKUP($B908,INDIRECT("Kurse!"&amp;BT$10),2,FALSE)),VLOOKUP($B908,INDIRECT("Kurse!"&amp;BT$10),2,FALSE),BT909)</f>
        <v>0</v>
      </c>
      <c r="BU908" s="13">
        <f t="shared" ref="BU908:BU971" ca="1" si="804">IF(ISNUMBER(VLOOKUP($B908,INDIRECT("Kurse!"&amp;BU$10),2,FALSE)),VLOOKUP($B908,INDIRECT("Kurse!"&amp;BU$10),2,FALSE)/DA908,BU909)</f>
        <v>0</v>
      </c>
      <c r="BV908" s="13">
        <f t="shared" ref="BV908:BV971" ca="1" si="805">IF(ISNUMBER(VLOOKUP($B908,INDIRECT("Kurse!"&amp;BV$10),2,FALSE)),VLOOKUP($B908,INDIRECT("Kurse!"&amp;BV$10),2,FALSE)/DA908,BV909)</f>
        <v>23.195876288659797</v>
      </c>
      <c r="BW908" s="13">
        <f t="shared" ca="1" si="792"/>
        <v>0</v>
      </c>
      <c r="CN908" s="13">
        <f t="shared" ref="CN908:CN971" ca="1" si="806">IF(ISNUMBER(VLOOKUP($B908,INDIRECT("Kurse!"&amp;CN$10),5,FALSE)),VLOOKUP($B908,INDIRECT("Kurse!"&amp;CN$10),5,FALSE),CN909)</f>
        <v>6321.03</v>
      </c>
      <c r="CO908" s="13"/>
      <c r="CP908" s="13">
        <f t="shared" ref="CP908:CP971" ca="1" si="807">IF(ISNUMBER(VLOOKUP($B908,INDIRECT("Kurse!"&amp;CP$10),2,FALSE)),VLOOKUP($B908,INDIRECT("Kurse!"&amp;CP$10),2,FALSE),CP909)</f>
        <v>339.5027</v>
      </c>
      <c r="CT908" s="34">
        <f t="shared" ref="CT908:CT971" ca="1" si="808">CN908/$CT$8</f>
        <v>1.0595745964801706</v>
      </c>
      <c r="CU908" s="34">
        <f t="shared" ref="CU908:CU971" ca="1" si="809">CO908/$CU$8</f>
        <v>0</v>
      </c>
      <c r="CV908" s="34">
        <f t="shared" ref="CV908:CV971" ca="1" si="810">CP908/$CV$8</f>
        <v>0.80891621100465172</v>
      </c>
      <c r="DA908" s="33">
        <f t="shared" ref="DA908:DA971" ca="1" si="811">IF(ISNUMBER(VLOOKUP($B908,INDIRECT("Kurse!"&amp;DA$10),5,FALSE)),VLOOKUP($B908,INDIRECT("Kurse!"&amp;DA$10),5,FALSE),DA909)</f>
        <v>1.4743999999999999</v>
      </c>
      <c r="DB908" s="13">
        <f t="shared" ref="DB908:DB971" ca="1" si="812">IF(ISNUMBER(VLOOKUP($B908,INDIRECT("Kurse!"&amp;DB$10),5,FALSE)),VLOOKUP($B908,INDIRECT("Kurse!"&amp;DB$10),5,FALSE),DB909)</f>
        <v>828.3</v>
      </c>
      <c r="DE908" s="18">
        <f>IF(ISNUMBER(VLOOKUP(B908,CASH!$B$7:$D$10000,3,FALSE)),VLOOKUP(B908,CASH!$B$7:$D$10000,3,FALSE),0)</f>
        <v>0</v>
      </c>
      <c r="DS908" s="18">
        <f t="shared" si="795"/>
        <v>0</v>
      </c>
      <c r="FA908" s="54">
        <f t="shared" si="796"/>
        <v>0</v>
      </c>
      <c r="FB908" s="54">
        <f t="shared" si="797"/>
        <v>0</v>
      </c>
      <c r="FC908" s="54">
        <f t="shared" si="793"/>
        <v>0</v>
      </c>
      <c r="FD908" s="34" t="e">
        <f t="shared" si="794"/>
        <v>#DIV/0!</v>
      </c>
      <c r="FE908" s="34" t="e">
        <f t="shared" ref="FE908:FE971" si="813">IF($FE$9=B908,100%,FE909*(1+FD908))</f>
        <v>#DIV/0!</v>
      </c>
      <c r="FH908">
        <f t="shared" si="798"/>
        <v>0</v>
      </c>
      <c r="FI908">
        <f t="shared" si="799"/>
        <v>0</v>
      </c>
      <c r="FJ908">
        <f t="shared" si="800"/>
        <v>0</v>
      </c>
    </row>
    <row r="909" spans="2:166" x14ac:dyDescent="0.25">
      <c r="B909" s="15">
        <f>Kurse!B905</f>
        <v>39686</v>
      </c>
      <c r="BE909" s="13">
        <f t="shared" ca="1" si="801"/>
        <v>562.82007511095935</v>
      </c>
      <c r="BG909" s="13"/>
      <c r="BS909" s="13">
        <f t="shared" ca="1" si="802"/>
        <v>0</v>
      </c>
      <c r="BT909" s="13">
        <f t="shared" ca="1" si="803"/>
        <v>0</v>
      </c>
      <c r="BU909" s="13">
        <f t="shared" ca="1" si="804"/>
        <v>0</v>
      </c>
      <c r="BV909" s="13">
        <f t="shared" ca="1" si="805"/>
        <v>22.970297029702973</v>
      </c>
      <c r="BW909" s="13">
        <f t="shared" ca="1" si="792"/>
        <v>0</v>
      </c>
      <c r="CN909" s="13">
        <f t="shared" ca="1" si="806"/>
        <v>6340.52</v>
      </c>
      <c r="CO909" s="13"/>
      <c r="CP909" s="13">
        <f t="shared" ca="1" si="807"/>
        <v>339.8322</v>
      </c>
      <c r="CT909" s="34">
        <f t="shared" ca="1" si="808"/>
        <v>1.0628416445538862</v>
      </c>
      <c r="CU909" s="34">
        <f t="shared" ca="1" si="809"/>
        <v>0</v>
      </c>
      <c r="CV909" s="34">
        <f t="shared" ca="1" si="810"/>
        <v>0.80970129427947113</v>
      </c>
      <c r="DA909" s="33">
        <f t="shared" ca="1" si="811"/>
        <v>1.4644999999999999</v>
      </c>
      <c r="DB909" s="13">
        <f t="shared" ca="1" si="812"/>
        <v>824.25</v>
      </c>
      <c r="DE909" s="18">
        <f>IF(ISNUMBER(VLOOKUP(B909,CASH!$B$7:$D$10000,3,FALSE)),VLOOKUP(B909,CASH!$B$7:$D$10000,3,FALSE),0)</f>
        <v>0</v>
      </c>
      <c r="DS909" s="18">
        <f t="shared" si="795"/>
        <v>0</v>
      </c>
      <c r="FA909" s="54">
        <f t="shared" si="796"/>
        <v>0</v>
      </c>
      <c r="FB909" s="54">
        <f t="shared" si="797"/>
        <v>0</v>
      </c>
      <c r="FC909" s="54">
        <f t="shared" si="793"/>
        <v>0</v>
      </c>
      <c r="FD909" s="34" t="e">
        <f t="shared" si="794"/>
        <v>#DIV/0!</v>
      </c>
      <c r="FE909" s="34" t="e">
        <f t="shared" si="813"/>
        <v>#DIV/0!</v>
      </c>
      <c r="FH909">
        <f t="shared" si="798"/>
        <v>0</v>
      </c>
      <c r="FI909">
        <f t="shared" si="799"/>
        <v>0</v>
      </c>
      <c r="FJ909">
        <f t="shared" si="800"/>
        <v>0</v>
      </c>
    </row>
    <row r="910" spans="2:166" x14ac:dyDescent="0.25">
      <c r="B910" s="15">
        <f>Kurse!B906</f>
        <v>39685</v>
      </c>
      <c r="BE910" s="13">
        <f t="shared" ca="1" si="801"/>
        <v>557.05167379642842</v>
      </c>
      <c r="BG910" s="13"/>
      <c r="BS910" s="13">
        <f t="shared" ca="1" si="802"/>
        <v>0</v>
      </c>
      <c r="BT910" s="13">
        <f t="shared" ca="1" si="803"/>
        <v>0</v>
      </c>
      <c r="BU910" s="13">
        <f t="shared" ca="1" si="804"/>
        <v>0</v>
      </c>
      <c r="BV910" s="13">
        <f t="shared" ca="1" si="805"/>
        <v>23.134379031710466</v>
      </c>
      <c r="BW910" s="13">
        <f t="shared" ca="1" si="792"/>
        <v>0</v>
      </c>
      <c r="CN910" s="13">
        <f t="shared" ca="1" si="806"/>
        <v>6296.95</v>
      </c>
      <c r="CO910" s="13"/>
      <c r="CP910" s="13">
        <f t="shared" ca="1" si="807"/>
        <v>338.3732</v>
      </c>
      <c r="CT910" s="34">
        <f t="shared" ca="1" si="808"/>
        <v>1.0555381409842715</v>
      </c>
      <c r="CU910" s="34">
        <f t="shared" ca="1" si="809"/>
        <v>0</v>
      </c>
      <c r="CV910" s="34">
        <f t="shared" ca="1" si="810"/>
        <v>0.80622500748747861</v>
      </c>
      <c r="DA910" s="33">
        <f t="shared" ca="1" si="811"/>
        <v>1.4726999999999999</v>
      </c>
      <c r="DB910" s="13">
        <f t="shared" ca="1" si="812"/>
        <v>820.37</v>
      </c>
      <c r="DE910" s="18">
        <f>IF(ISNUMBER(VLOOKUP(B910,CASH!$B$7:$D$10000,3,FALSE)),VLOOKUP(B910,CASH!$B$7:$D$10000,3,FALSE),0)</f>
        <v>0</v>
      </c>
      <c r="DS910" s="18">
        <f t="shared" si="795"/>
        <v>0</v>
      </c>
      <c r="FA910" s="54">
        <f t="shared" si="796"/>
        <v>0</v>
      </c>
      <c r="FB910" s="54">
        <f t="shared" si="797"/>
        <v>0</v>
      </c>
      <c r="FC910" s="54">
        <f t="shared" si="793"/>
        <v>0</v>
      </c>
      <c r="FD910" s="34" t="e">
        <f t="shared" si="794"/>
        <v>#DIV/0!</v>
      </c>
      <c r="FE910" s="34" t="e">
        <f t="shared" si="813"/>
        <v>#DIV/0!</v>
      </c>
      <c r="FH910">
        <f t="shared" si="798"/>
        <v>0</v>
      </c>
      <c r="FI910">
        <f t="shared" si="799"/>
        <v>0</v>
      </c>
      <c r="FJ910">
        <f t="shared" si="800"/>
        <v>0</v>
      </c>
    </row>
    <row r="911" spans="2:166" x14ac:dyDescent="0.25">
      <c r="B911" s="15">
        <f>Kurse!B907</f>
        <v>39682</v>
      </c>
      <c r="BE911" s="13">
        <f t="shared" ca="1" si="801"/>
        <v>556.34802595997837</v>
      </c>
      <c r="BG911" s="13"/>
      <c r="BS911" s="13">
        <f t="shared" ca="1" si="802"/>
        <v>0</v>
      </c>
      <c r="BT911" s="13">
        <f t="shared" ca="1" si="803"/>
        <v>0</v>
      </c>
      <c r="BU911" s="13">
        <f t="shared" ca="1" si="804"/>
        <v>0</v>
      </c>
      <c r="BV911" s="13">
        <f t="shared" ca="1" si="805"/>
        <v>23.043857881657601</v>
      </c>
      <c r="BW911" s="13">
        <f t="shared" ca="1" si="792"/>
        <v>0</v>
      </c>
      <c r="CN911" s="13">
        <f t="shared" ca="1" si="806"/>
        <v>6342.42</v>
      </c>
      <c r="CO911" s="13"/>
      <c r="CP911" s="13">
        <f t="shared" ca="1" si="807"/>
        <v>337.47609999999997</v>
      </c>
      <c r="CT911" s="34">
        <f t="shared" ca="1" si="808"/>
        <v>1.0631601356436788</v>
      </c>
      <c r="CU911" s="34">
        <f t="shared" ca="1" si="809"/>
        <v>0</v>
      </c>
      <c r="CV911" s="34">
        <f t="shared" ca="1" si="810"/>
        <v>0.80408753190070925</v>
      </c>
      <c r="DA911" s="33">
        <f t="shared" ca="1" si="811"/>
        <v>1.4792000000000001</v>
      </c>
      <c r="DB911" s="13">
        <f t="shared" ca="1" si="812"/>
        <v>822.95</v>
      </c>
      <c r="DE911" s="18">
        <f>IF(ISNUMBER(VLOOKUP(B911,CASH!$B$7:$D$10000,3,FALSE)),VLOOKUP(B911,CASH!$B$7:$D$10000,3,FALSE),0)</f>
        <v>0</v>
      </c>
      <c r="DS911" s="18">
        <f t="shared" si="795"/>
        <v>0</v>
      </c>
      <c r="FA911" s="54">
        <f t="shared" si="796"/>
        <v>0</v>
      </c>
      <c r="FB911" s="54">
        <f t="shared" si="797"/>
        <v>0</v>
      </c>
      <c r="FC911" s="54">
        <f t="shared" si="793"/>
        <v>0</v>
      </c>
      <c r="FD911" s="34" t="e">
        <f t="shared" si="794"/>
        <v>#DIV/0!</v>
      </c>
      <c r="FE911" s="34" t="e">
        <f t="shared" si="813"/>
        <v>#DIV/0!</v>
      </c>
      <c r="FH911">
        <f t="shared" si="798"/>
        <v>0</v>
      </c>
      <c r="FI911">
        <f t="shared" si="799"/>
        <v>0</v>
      </c>
      <c r="FJ911">
        <f t="shared" si="800"/>
        <v>0</v>
      </c>
    </row>
    <row r="912" spans="2:166" x14ac:dyDescent="0.25">
      <c r="B912" s="15">
        <f>Kurse!B908</f>
        <v>39681</v>
      </c>
      <c r="BE912" s="13">
        <f t="shared" ca="1" si="801"/>
        <v>560.1786553831688</v>
      </c>
      <c r="BG912" s="13"/>
      <c r="BS912" s="13">
        <f t="shared" ca="1" si="802"/>
        <v>0</v>
      </c>
      <c r="BT912" s="13">
        <f t="shared" ca="1" si="803"/>
        <v>0</v>
      </c>
      <c r="BU912" s="13">
        <f t="shared" ca="1" si="804"/>
        <v>0</v>
      </c>
      <c r="BV912" s="13">
        <f t="shared" ca="1" si="805"/>
        <v>23.043857881657601</v>
      </c>
      <c r="BW912" s="13">
        <f t="shared" ref="BW912:BW975" ca="1" si="814">IF(ISNUMBER(VLOOKUP($B912,INDIRECT("Kurse!"&amp;BW$10),5,FALSE)),VLOOKUP($B912,INDIRECT("Kurse!"&amp;BW$10),5,FALSE),BW913)</f>
        <v>0</v>
      </c>
      <c r="CN912" s="13">
        <f t="shared" ca="1" si="806"/>
        <v>6236.96</v>
      </c>
      <c r="CO912" s="13"/>
      <c r="CP912" s="13">
        <f t="shared" ca="1" si="807"/>
        <v>337.55399999999997</v>
      </c>
      <c r="CT912" s="34">
        <f t="shared" ca="1" si="808"/>
        <v>1.0454822038912905</v>
      </c>
      <c r="CU912" s="34">
        <f t="shared" ca="1" si="809"/>
        <v>0</v>
      </c>
      <c r="CV912" s="34">
        <f t="shared" ca="1" si="810"/>
        <v>0.80427314035930841</v>
      </c>
      <c r="DA912" s="33">
        <f t="shared" ca="1" si="811"/>
        <v>1.4888999999999999</v>
      </c>
      <c r="DB912" s="13">
        <f t="shared" ca="1" si="812"/>
        <v>834.05</v>
      </c>
      <c r="DE912" s="18">
        <f>IF(ISNUMBER(VLOOKUP(B912,CASH!$B$7:$D$10000,3,FALSE)),VLOOKUP(B912,CASH!$B$7:$D$10000,3,FALSE),0)</f>
        <v>0</v>
      </c>
      <c r="DS912" s="18">
        <f t="shared" si="795"/>
        <v>0</v>
      </c>
      <c r="FA912" s="54">
        <f t="shared" si="796"/>
        <v>0</v>
      </c>
      <c r="FB912" s="54">
        <f t="shared" si="797"/>
        <v>0</v>
      </c>
      <c r="FC912" s="54">
        <f t="shared" si="793"/>
        <v>0</v>
      </c>
      <c r="FD912" s="34" t="e">
        <f t="shared" si="794"/>
        <v>#DIV/0!</v>
      </c>
      <c r="FE912" s="34" t="e">
        <f t="shared" si="813"/>
        <v>#DIV/0!</v>
      </c>
      <c r="FH912">
        <f t="shared" si="798"/>
        <v>0</v>
      </c>
      <c r="FI912">
        <f t="shared" si="799"/>
        <v>0</v>
      </c>
      <c r="FJ912">
        <f t="shared" si="800"/>
        <v>0</v>
      </c>
    </row>
    <row r="913" spans="2:166" x14ac:dyDescent="0.25">
      <c r="B913" s="15">
        <f>Kurse!B909</f>
        <v>39680</v>
      </c>
      <c r="BE913" s="13">
        <f t="shared" ca="1" si="801"/>
        <v>550.74920333581929</v>
      </c>
      <c r="BG913" s="13"/>
      <c r="BS913" s="13">
        <f t="shared" ca="1" si="802"/>
        <v>0</v>
      </c>
      <c r="BT913" s="13">
        <f t="shared" ca="1" si="803"/>
        <v>0</v>
      </c>
      <c r="BU913" s="13">
        <f t="shared" ca="1" si="804"/>
        <v>0</v>
      </c>
      <c r="BV913" s="13">
        <f t="shared" ca="1" si="805"/>
        <v>23.364295884466742</v>
      </c>
      <c r="BW913" s="13">
        <f t="shared" ca="1" si="814"/>
        <v>0</v>
      </c>
      <c r="CN913" s="13">
        <f t="shared" ca="1" si="806"/>
        <v>6317.8</v>
      </c>
      <c r="CO913" s="13"/>
      <c r="CP913" s="13">
        <f t="shared" ca="1" si="807"/>
        <v>337.63440000000003</v>
      </c>
      <c r="CT913" s="34">
        <f t="shared" ca="1" si="808"/>
        <v>1.059033161627523</v>
      </c>
      <c r="CU913" s="34">
        <f t="shared" ca="1" si="809"/>
        <v>0</v>
      </c>
      <c r="CV913" s="34">
        <f t="shared" ca="1" si="810"/>
        <v>0.80446470544366511</v>
      </c>
      <c r="DA913" s="33">
        <f t="shared" ca="1" si="811"/>
        <v>1.4749000000000001</v>
      </c>
      <c r="DB913" s="13">
        <f t="shared" ca="1" si="812"/>
        <v>812.3</v>
      </c>
      <c r="DE913" s="18">
        <f>IF(ISNUMBER(VLOOKUP(B913,CASH!$B$7:$D$10000,3,FALSE)),VLOOKUP(B913,CASH!$B$7:$D$10000,3,FALSE),0)</f>
        <v>0</v>
      </c>
      <c r="DS913" s="18">
        <f t="shared" si="795"/>
        <v>0</v>
      </c>
      <c r="FA913" s="54">
        <f t="shared" si="796"/>
        <v>0</v>
      </c>
      <c r="FB913" s="54">
        <f t="shared" si="797"/>
        <v>0</v>
      </c>
      <c r="FC913" s="54">
        <f t="shared" si="793"/>
        <v>0</v>
      </c>
      <c r="FD913" s="34" t="e">
        <f t="shared" si="794"/>
        <v>#DIV/0!</v>
      </c>
      <c r="FE913" s="34" t="e">
        <f t="shared" si="813"/>
        <v>#DIV/0!</v>
      </c>
      <c r="FH913">
        <f t="shared" si="798"/>
        <v>0</v>
      </c>
      <c r="FI913">
        <f t="shared" si="799"/>
        <v>0</v>
      </c>
      <c r="FJ913">
        <f t="shared" si="800"/>
        <v>0</v>
      </c>
    </row>
    <row r="914" spans="2:166" x14ac:dyDescent="0.25">
      <c r="B914" s="15">
        <f>Kurse!B910</f>
        <v>39679</v>
      </c>
      <c r="BE914" s="13">
        <f t="shared" ca="1" si="801"/>
        <v>552.1868451294531</v>
      </c>
      <c r="BG914" s="13"/>
      <c r="BS914" s="13">
        <f t="shared" ca="1" si="802"/>
        <v>0</v>
      </c>
      <c r="BT914" s="13">
        <f t="shared" ca="1" si="803"/>
        <v>0</v>
      </c>
      <c r="BU914" s="13">
        <f t="shared" ca="1" si="804"/>
        <v>0</v>
      </c>
      <c r="BV914" s="13">
        <f t="shared" ca="1" si="805"/>
        <v>22.841884675184208</v>
      </c>
      <c r="BW914" s="13">
        <f t="shared" ca="1" si="814"/>
        <v>0</v>
      </c>
      <c r="CN914" s="13">
        <f t="shared" ca="1" si="806"/>
        <v>6282.43</v>
      </c>
      <c r="CO914" s="13"/>
      <c r="CP914" s="13">
        <f t="shared" ca="1" si="807"/>
        <v>338.46499999999997</v>
      </c>
      <c r="CT914" s="34">
        <f t="shared" ca="1" si="808"/>
        <v>1.0531041985506979</v>
      </c>
      <c r="CU914" s="34">
        <f t="shared" ca="1" si="809"/>
        <v>0</v>
      </c>
      <c r="CV914" s="34">
        <f t="shared" ca="1" si="810"/>
        <v>0.80644373478528864</v>
      </c>
      <c r="DA914" s="33">
        <f t="shared" ca="1" si="811"/>
        <v>1.4793000000000001</v>
      </c>
      <c r="DB914" s="13">
        <f t="shared" ca="1" si="812"/>
        <v>816.85</v>
      </c>
      <c r="DE914" s="18">
        <f>IF(ISNUMBER(VLOOKUP(B914,CASH!$B$7:$D$10000,3,FALSE)),VLOOKUP(B914,CASH!$B$7:$D$10000,3,FALSE),0)</f>
        <v>0</v>
      </c>
      <c r="DS914" s="18">
        <f t="shared" si="795"/>
        <v>0</v>
      </c>
      <c r="FA914" s="54">
        <f t="shared" si="796"/>
        <v>0</v>
      </c>
      <c r="FB914" s="54">
        <f t="shared" si="797"/>
        <v>0</v>
      </c>
      <c r="FC914" s="54">
        <f t="shared" si="793"/>
        <v>0</v>
      </c>
      <c r="FD914" s="34" t="e">
        <f t="shared" si="794"/>
        <v>#DIV/0!</v>
      </c>
      <c r="FE914" s="34" t="e">
        <f t="shared" si="813"/>
        <v>#DIV/0!</v>
      </c>
      <c r="FH914">
        <f t="shared" si="798"/>
        <v>0</v>
      </c>
      <c r="FI914">
        <f t="shared" si="799"/>
        <v>0</v>
      </c>
      <c r="FJ914">
        <f t="shared" si="800"/>
        <v>0</v>
      </c>
    </row>
    <row r="915" spans="2:166" x14ac:dyDescent="0.25">
      <c r="B915" s="15">
        <f>Kurse!B911</f>
        <v>39678</v>
      </c>
      <c r="BE915" s="13">
        <f t="shared" ca="1" si="801"/>
        <v>541.54191616766468</v>
      </c>
      <c r="BG915" s="13"/>
      <c r="BS915" s="13">
        <f t="shared" ca="1" si="802"/>
        <v>0</v>
      </c>
      <c r="BT915" s="13">
        <f t="shared" ca="1" si="803"/>
        <v>0</v>
      </c>
      <c r="BU915" s="13">
        <f t="shared" ca="1" si="804"/>
        <v>0</v>
      </c>
      <c r="BV915" s="13">
        <f t="shared" ca="1" si="805"/>
        <v>23.414534567229175</v>
      </c>
      <c r="BW915" s="13">
        <f t="shared" ca="1" si="814"/>
        <v>0</v>
      </c>
      <c r="CN915" s="13">
        <f t="shared" ca="1" si="806"/>
        <v>6432.88</v>
      </c>
      <c r="CO915" s="13"/>
      <c r="CP915" s="13">
        <f t="shared" ca="1" si="807"/>
        <v>337.7978</v>
      </c>
      <c r="CT915" s="34">
        <f t="shared" ca="1" si="808"/>
        <v>1.0783236640555984</v>
      </c>
      <c r="CU915" s="34">
        <f t="shared" ca="1" si="809"/>
        <v>0</v>
      </c>
      <c r="CV915" s="34">
        <f t="shared" ca="1" si="810"/>
        <v>0.80485403050316573</v>
      </c>
      <c r="DA915" s="33">
        <f t="shared" ca="1" si="811"/>
        <v>1.4696</v>
      </c>
      <c r="DB915" s="13">
        <f t="shared" ca="1" si="812"/>
        <v>795.85</v>
      </c>
      <c r="DE915" s="18">
        <f>IF(ISNUMBER(VLOOKUP(B915,CASH!$B$7:$D$10000,3,FALSE)),VLOOKUP(B915,CASH!$B$7:$D$10000,3,FALSE),0)</f>
        <v>0</v>
      </c>
      <c r="DS915" s="18">
        <f t="shared" si="795"/>
        <v>0</v>
      </c>
      <c r="FA915" s="54">
        <f t="shared" si="796"/>
        <v>0</v>
      </c>
      <c r="FB915" s="54">
        <f t="shared" si="797"/>
        <v>0</v>
      </c>
      <c r="FC915" s="54">
        <f t="shared" si="793"/>
        <v>0</v>
      </c>
      <c r="FD915" s="34" t="e">
        <f t="shared" si="794"/>
        <v>#DIV/0!</v>
      </c>
      <c r="FE915" s="34" t="e">
        <f t="shared" si="813"/>
        <v>#DIV/0!</v>
      </c>
      <c r="FH915">
        <f t="shared" si="798"/>
        <v>0</v>
      </c>
      <c r="FI915">
        <f t="shared" si="799"/>
        <v>0</v>
      </c>
      <c r="FJ915">
        <f t="shared" si="800"/>
        <v>0</v>
      </c>
    </row>
    <row r="916" spans="2:166" x14ac:dyDescent="0.25">
      <c r="B916" s="15">
        <f>Kurse!B912</f>
        <v>39675</v>
      </c>
      <c r="BE916" s="13">
        <f t="shared" ca="1" si="801"/>
        <v>534.82671750527686</v>
      </c>
      <c r="BG916" s="13"/>
      <c r="BS916" s="13">
        <f t="shared" ca="1" si="802"/>
        <v>0</v>
      </c>
      <c r="BT916" s="13">
        <f t="shared" ca="1" si="803"/>
        <v>0</v>
      </c>
      <c r="BU916" s="13">
        <f t="shared" ca="1" si="804"/>
        <v>0</v>
      </c>
      <c r="BV916" s="13">
        <f t="shared" ca="1" si="805"/>
        <v>23.852714227697305</v>
      </c>
      <c r="BW916" s="13">
        <f t="shared" ca="1" si="814"/>
        <v>0</v>
      </c>
      <c r="CN916" s="13">
        <f t="shared" ca="1" si="806"/>
        <v>6446.02</v>
      </c>
      <c r="CO916" s="13"/>
      <c r="CP916" s="13">
        <f t="shared" ca="1" si="807"/>
        <v>336.64350000000002</v>
      </c>
      <c r="CT916" s="34">
        <f t="shared" ca="1" si="808"/>
        <v>1.080526281381849</v>
      </c>
      <c r="CU916" s="34">
        <f t="shared" ca="1" si="809"/>
        <v>0</v>
      </c>
      <c r="CV916" s="34">
        <f t="shared" ca="1" si="810"/>
        <v>0.80210373725847972</v>
      </c>
      <c r="DA916" s="33">
        <f t="shared" ca="1" si="811"/>
        <v>1.4686999999999999</v>
      </c>
      <c r="DB916" s="13">
        <f t="shared" ca="1" si="812"/>
        <v>785.5</v>
      </c>
      <c r="DE916" s="18">
        <f>IF(ISNUMBER(VLOOKUP(B916,CASH!$B$7:$D$10000,3,FALSE)),VLOOKUP(B916,CASH!$B$7:$D$10000,3,FALSE),0)</f>
        <v>0</v>
      </c>
      <c r="DS916" s="18">
        <f t="shared" si="795"/>
        <v>0</v>
      </c>
      <c r="FA916" s="54">
        <f t="shared" si="796"/>
        <v>0</v>
      </c>
      <c r="FB916" s="54">
        <f t="shared" si="797"/>
        <v>0</v>
      </c>
      <c r="FC916" s="54">
        <f t="shared" si="793"/>
        <v>0</v>
      </c>
      <c r="FD916" s="34" t="e">
        <f t="shared" si="794"/>
        <v>#DIV/0!</v>
      </c>
      <c r="FE916" s="34" t="e">
        <f t="shared" si="813"/>
        <v>#DIV/0!</v>
      </c>
      <c r="FH916">
        <f t="shared" si="798"/>
        <v>0</v>
      </c>
      <c r="FI916">
        <f t="shared" si="799"/>
        <v>0</v>
      </c>
      <c r="FJ916">
        <f t="shared" si="800"/>
        <v>0</v>
      </c>
    </row>
    <row r="917" spans="2:166" x14ac:dyDescent="0.25">
      <c r="B917" s="15">
        <f>Kurse!B913</f>
        <v>39674</v>
      </c>
      <c r="BE917" s="13">
        <f t="shared" ca="1" si="801"/>
        <v>537.93826993366724</v>
      </c>
      <c r="BG917" s="13"/>
      <c r="BS917" s="13">
        <f t="shared" ca="1" si="802"/>
        <v>0</v>
      </c>
      <c r="BT917" s="13">
        <f t="shared" ca="1" si="803"/>
        <v>0</v>
      </c>
      <c r="BU917" s="13">
        <f t="shared" ca="1" si="804"/>
        <v>0</v>
      </c>
      <c r="BV917" s="13">
        <f t="shared" ca="1" si="805"/>
        <v>23.852714227697305</v>
      </c>
      <c r="BW917" s="13">
        <f t="shared" ca="1" si="814"/>
        <v>0</v>
      </c>
      <c r="CN917" s="13">
        <f t="shared" ca="1" si="806"/>
        <v>6442.21</v>
      </c>
      <c r="CO917" s="13"/>
      <c r="CP917" s="13">
        <f t="shared" ca="1" si="807"/>
        <v>336.49380000000002</v>
      </c>
      <c r="CT917" s="34">
        <f t="shared" ca="1" si="808"/>
        <v>1.07988762293337</v>
      </c>
      <c r="CU917" s="34">
        <f t="shared" ca="1" si="809"/>
        <v>0</v>
      </c>
      <c r="CV917" s="34">
        <f t="shared" ca="1" si="810"/>
        <v>0.80174705450812933</v>
      </c>
      <c r="DA917" s="33">
        <f t="shared" ca="1" si="811"/>
        <v>1.4774</v>
      </c>
      <c r="DB917" s="13">
        <f t="shared" ca="1" si="812"/>
        <v>794.75</v>
      </c>
      <c r="DE917" s="18">
        <f>IF(ISNUMBER(VLOOKUP(B917,CASH!$B$7:$D$10000,3,FALSE)),VLOOKUP(B917,CASH!$B$7:$D$10000,3,FALSE),0)</f>
        <v>0</v>
      </c>
      <c r="DS917" s="18">
        <f t="shared" si="795"/>
        <v>0</v>
      </c>
      <c r="FA917" s="54">
        <f t="shared" si="796"/>
        <v>0</v>
      </c>
      <c r="FB917" s="54">
        <f t="shared" si="797"/>
        <v>0</v>
      </c>
      <c r="FC917" s="54">
        <f t="shared" si="793"/>
        <v>0</v>
      </c>
      <c r="FD917" s="34" t="e">
        <f t="shared" si="794"/>
        <v>#DIV/0!</v>
      </c>
      <c r="FE917" s="34" t="e">
        <f t="shared" si="813"/>
        <v>#DIV/0!</v>
      </c>
      <c r="FH917">
        <f t="shared" si="798"/>
        <v>0</v>
      </c>
      <c r="FI917">
        <f t="shared" si="799"/>
        <v>0</v>
      </c>
      <c r="FJ917">
        <f t="shared" si="800"/>
        <v>0</v>
      </c>
    </row>
    <row r="918" spans="2:166" x14ac:dyDescent="0.25">
      <c r="B918" s="15">
        <f>Kurse!B914</f>
        <v>39673</v>
      </c>
      <c r="BE918" s="13">
        <f t="shared" ca="1" si="801"/>
        <v>555.9881847475832</v>
      </c>
      <c r="BG918" s="13"/>
      <c r="BS918" s="13">
        <f t="shared" ca="1" si="802"/>
        <v>0</v>
      </c>
      <c r="BT918" s="13">
        <f t="shared" ca="1" si="803"/>
        <v>0</v>
      </c>
      <c r="BU918" s="13">
        <f t="shared" ca="1" si="804"/>
        <v>0</v>
      </c>
      <c r="BV918" s="13">
        <f t="shared" ca="1" si="805"/>
        <v>23.415682062298604</v>
      </c>
      <c r="BW918" s="13">
        <f t="shared" ca="1" si="814"/>
        <v>0</v>
      </c>
      <c r="CN918" s="13">
        <f t="shared" ca="1" si="806"/>
        <v>6422.19</v>
      </c>
      <c r="CO918" s="13"/>
      <c r="CP918" s="13">
        <f t="shared" ca="1" si="807"/>
        <v>335.80399999999997</v>
      </c>
      <c r="CT918" s="34">
        <f t="shared" ca="1" si="808"/>
        <v>1.076531732608291</v>
      </c>
      <c r="CU918" s="34">
        <f t="shared" ca="1" si="809"/>
        <v>0</v>
      </c>
      <c r="CV918" s="34">
        <f t="shared" ca="1" si="810"/>
        <v>0.80010350232915972</v>
      </c>
      <c r="DA918" s="33">
        <f t="shared" ca="1" si="811"/>
        <v>1.4896</v>
      </c>
      <c r="DB918" s="13">
        <f t="shared" ca="1" si="812"/>
        <v>828.2</v>
      </c>
      <c r="DE918" s="18">
        <f>IF(ISNUMBER(VLOOKUP(B918,CASH!$B$7:$D$10000,3,FALSE)),VLOOKUP(B918,CASH!$B$7:$D$10000,3,FALSE),0)</f>
        <v>0</v>
      </c>
      <c r="DS918" s="18">
        <f t="shared" si="795"/>
        <v>0</v>
      </c>
      <c r="FA918" s="54">
        <f t="shared" si="796"/>
        <v>0</v>
      </c>
      <c r="FB918" s="54">
        <f t="shared" si="797"/>
        <v>0</v>
      </c>
      <c r="FC918" s="54">
        <f t="shared" si="793"/>
        <v>0</v>
      </c>
      <c r="FD918" s="34" t="e">
        <f t="shared" si="794"/>
        <v>#DIV/0!</v>
      </c>
      <c r="FE918" s="34" t="e">
        <f t="shared" si="813"/>
        <v>#DIV/0!</v>
      </c>
      <c r="FH918">
        <f t="shared" si="798"/>
        <v>0</v>
      </c>
      <c r="FI918">
        <f t="shared" si="799"/>
        <v>0</v>
      </c>
      <c r="FJ918">
        <f t="shared" si="800"/>
        <v>0</v>
      </c>
    </row>
    <row r="919" spans="2:166" x14ac:dyDescent="0.25">
      <c r="B919" s="15">
        <f>Kurse!B915</f>
        <v>39672</v>
      </c>
      <c r="BE919" s="13">
        <f t="shared" ca="1" si="801"/>
        <v>544.90933512424442</v>
      </c>
      <c r="BG919" s="13"/>
      <c r="BS919" s="13">
        <f t="shared" ca="1" si="802"/>
        <v>0</v>
      </c>
      <c r="BT919" s="13">
        <f t="shared" ca="1" si="803"/>
        <v>0</v>
      </c>
      <c r="BU919" s="13">
        <f t="shared" ca="1" si="804"/>
        <v>0</v>
      </c>
      <c r="BV919" s="13">
        <f t="shared" ca="1" si="805"/>
        <v>23.626595030221623</v>
      </c>
      <c r="BW919" s="13">
        <f t="shared" ca="1" si="814"/>
        <v>0</v>
      </c>
      <c r="CN919" s="13">
        <f t="shared" ca="1" si="806"/>
        <v>6585.87</v>
      </c>
      <c r="CO919" s="13"/>
      <c r="CP919" s="13">
        <f t="shared" ca="1" si="807"/>
        <v>335.44589999999999</v>
      </c>
      <c r="CT919" s="34">
        <f t="shared" ca="1" si="808"/>
        <v>1.1039689018594852</v>
      </c>
      <c r="CU919" s="34">
        <f t="shared" ca="1" si="809"/>
        <v>0</v>
      </c>
      <c r="CV919" s="34">
        <f t="shared" ca="1" si="810"/>
        <v>0.79925027525567627</v>
      </c>
      <c r="DA919" s="33">
        <f t="shared" ca="1" si="811"/>
        <v>1.4890000000000001</v>
      </c>
      <c r="DB919" s="13">
        <f t="shared" ca="1" si="812"/>
        <v>811.37</v>
      </c>
      <c r="DE919" s="18">
        <f>IF(ISNUMBER(VLOOKUP(B919,CASH!$B$7:$D$10000,3,FALSE)),VLOOKUP(B919,CASH!$B$7:$D$10000,3,FALSE),0)</f>
        <v>0</v>
      </c>
      <c r="DS919" s="18">
        <f t="shared" si="795"/>
        <v>0</v>
      </c>
      <c r="FA919" s="54">
        <f t="shared" si="796"/>
        <v>0</v>
      </c>
      <c r="FB919" s="54">
        <f t="shared" si="797"/>
        <v>0</v>
      </c>
      <c r="FC919" s="54">
        <f t="shared" si="793"/>
        <v>0</v>
      </c>
      <c r="FD919" s="34" t="e">
        <f t="shared" si="794"/>
        <v>#DIV/0!</v>
      </c>
      <c r="FE919" s="34" t="e">
        <f t="shared" si="813"/>
        <v>#DIV/0!</v>
      </c>
      <c r="FH919">
        <f t="shared" si="798"/>
        <v>0</v>
      </c>
      <c r="FI919">
        <f t="shared" si="799"/>
        <v>0</v>
      </c>
      <c r="FJ919">
        <f t="shared" si="800"/>
        <v>0</v>
      </c>
    </row>
    <row r="920" spans="2:166" x14ac:dyDescent="0.25">
      <c r="B920" s="15">
        <f>Kurse!B916</f>
        <v>39671</v>
      </c>
      <c r="BE920" s="13">
        <f t="shared" ca="1" si="801"/>
        <v>550.64377682403426</v>
      </c>
      <c r="BG920" s="13"/>
      <c r="BS920" s="13">
        <f t="shared" ca="1" si="802"/>
        <v>0</v>
      </c>
      <c r="BT920" s="13">
        <f t="shared" ca="1" si="803"/>
        <v>0</v>
      </c>
      <c r="BU920" s="13">
        <f t="shared" ca="1" si="804"/>
        <v>0</v>
      </c>
      <c r="BV920" s="13">
        <f t="shared" ca="1" si="805"/>
        <v>23.786212446351929</v>
      </c>
      <c r="BW920" s="13">
        <f t="shared" ca="1" si="814"/>
        <v>0</v>
      </c>
      <c r="CN920" s="13">
        <f t="shared" ca="1" si="806"/>
        <v>6609.63</v>
      </c>
      <c r="CO920" s="13"/>
      <c r="CP920" s="13">
        <f t="shared" ca="1" si="807"/>
        <v>335.37880000000001</v>
      </c>
      <c r="CT920" s="34">
        <f t="shared" ca="1" si="808"/>
        <v>1.1079517167507875</v>
      </c>
      <c r="CU920" s="34">
        <f t="shared" ca="1" si="809"/>
        <v>0</v>
      </c>
      <c r="CV920" s="34">
        <f t="shared" ca="1" si="810"/>
        <v>0.79909039942034887</v>
      </c>
      <c r="DA920" s="33">
        <f t="shared" ca="1" si="811"/>
        <v>1.4912000000000001</v>
      </c>
      <c r="DB920" s="13">
        <f t="shared" ca="1" si="812"/>
        <v>821.12</v>
      </c>
      <c r="DE920" s="18">
        <f>IF(ISNUMBER(VLOOKUP(B920,CASH!$B$7:$D$10000,3,FALSE)),VLOOKUP(B920,CASH!$B$7:$D$10000,3,FALSE),0)</f>
        <v>0</v>
      </c>
      <c r="DS920" s="18">
        <f t="shared" si="795"/>
        <v>0</v>
      </c>
      <c r="FA920" s="54">
        <f t="shared" si="796"/>
        <v>0</v>
      </c>
      <c r="FB920" s="54">
        <f t="shared" si="797"/>
        <v>0</v>
      </c>
      <c r="FC920" s="54">
        <f t="shared" si="793"/>
        <v>0</v>
      </c>
      <c r="FD920" s="34" t="e">
        <f t="shared" si="794"/>
        <v>#DIV/0!</v>
      </c>
      <c r="FE920" s="34" t="e">
        <f t="shared" si="813"/>
        <v>#DIV/0!</v>
      </c>
      <c r="FH920">
        <f t="shared" si="798"/>
        <v>0</v>
      </c>
      <c r="FI920">
        <f t="shared" si="799"/>
        <v>0</v>
      </c>
      <c r="FJ920">
        <f t="shared" si="800"/>
        <v>0</v>
      </c>
    </row>
    <row r="921" spans="2:166" x14ac:dyDescent="0.25">
      <c r="B921" s="15">
        <f>Kurse!B917</f>
        <v>39668</v>
      </c>
      <c r="BE921" s="13">
        <f t="shared" ca="1" si="801"/>
        <v>570.70976341219603</v>
      </c>
      <c r="BG921" s="13"/>
      <c r="BS921" s="13">
        <f t="shared" ca="1" si="802"/>
        <v>0</v>
      </c>
      <c r="BT921" s="13">
        <f t="shared" ca="1" si="803"/>
        <v>0</v>
      </c>
      <c r="BU921" s="13">
        <f t="shared" ca="1" si="804"/>
        <v>0</v>
      </c>
      <c r="BV921" s="13">
        <f t="shared" ca="1" si="805"/>
        <v>23.625458180606469</v>
      </c>
      <c r="BW921" s="13">
        <f t="shared" ca="1" si="814"/>
        <v>0</v>
      </c>
      <c r="CN921" s="13">
        <f t="shared" ca="1" si="806"/>
        <v>6561.65</v>
      </c>
      <c r="CO921" s="13"/>
      <c r="CP921" s="13">
        <f t="shared" ca="1" si="807"/>
        <v>334.74779999999998</v>
      </c>
      <c r="CT921" s="34">
        <f t="shared" ca="1" si="808"/>
        <v>1.099908978599075</v>
      </c>
      <c r="CU921" s="34">
        <f t="shared" ca="1" si="809"/>
        <v>0</v>
      </c>
      <c r="CV921" s="34">
        <f t="shared" ca="1" si="810"/>
        <v>0.79758694707919242</v>
      </c>
      <c r="DA921" s="33">
        <f t="shared" ca="1" si="811"/>
        <v>1.5004999999999999</v>
      </c>
      <c r="DB921" s="13">
        <f t="shared" ca="1" si="812"/>
        <v>856.35</v>
      </c>
      <c r="DE921" s="18">
        <f>IF(ISNUMBER(VLOOKUP(B921,CASH!$B$7:$D$10000,3,FALSE)),VLOOKUP(B921,CASH!$B$7:$D$10000,3,FALSE),0)</f>
        <v>0</v>
      </c>
      <c r="DS921" s="18">
        <f t="shared" si="795"/>
        <v>0</v>
      </c>
      <c r="FA921" s="54">
        <f t="shared" si="796"/>
        <v>0</v>
      </c>
      <c r="FB921" s="54">
        <f t="shared" si="797"/>
        <v>0</v>
      </c>
      <c r="FC921" s="54">
        <f t="shared" ref="FC921:FC984" si="815">FA921-FA922-FB921</f>
        <v>0</v>
      </c>
      <c r="FD921" s="34" t="e">
        <f t="shared" ref="FD921:FD984" si="816">FC921/FA922</f>
        <v>#DIV/0!</v>
      </c>
      <c r="FE921" s="34" t="e">
        <f t="shared" si="813"/>
        <v>#DIV/0!</v>
      </c>
      <c r="FH921">
        <f t="shared" si="798"/>
        <v>0</v>
      </c>
      <c r="FI921">
        <f t="shared" si="799"/>
        <v>0</v>
      </c>
      <c r="FJ921">
        <f t="shared" si="800"/>
        <v>0</v>
      </c>
    </row>
    <row r="922" spans="2:166" x14ac:dyDescent="0.25">
      <c r="B922" s="15">
        <f>Kurse!B918</f>
        <v>39667</v>
      </c>
      <c r="BE922" s="13">
        <f t="shared" ca="1" si="801"/>
        <v>570.16913733429112</v>
      </c>
      <c r="BG922" s="13"/>
      <c r="BS922" s="13">
        <f t="shared" ca="1" si="802"/>
        <v>0</v>
      </c>
      <c r="BT922" s="13">
        <f t="shared" ca="1" si="803"/>
        <v>0</v>
      </c>
      <c r="BU922" s="13">
        <f t="shared" ca="1" si="804"/>
        <v>0</v>
      </c>
      <c r="BV922" s="13">
        <f t="shared" ca="1" si="805"/>
        <v>23.568210017632079</v>
      </c>
      <c r="BW922" s="13">
        <f t="shared" ca="1" si="814"/>
        <v>0</v>
      </c>
      <c r="CN922" s="13">
        <f t="shared" ca="1" si="806"/>
        <v>6543.49</v>
      </c>
      <c r="CO922" s="13"/>
      <c r="CP922" s="13">
        <f t="shared" ca="1" si="807"/>
        <v>332.94130000000001</v>
      </c>
      <c r="CT922" s="34">
        <f t="shared" ca="1" si="808"/>
        <v>1.0968648742882143</v>
      </c>
      <c r="CU922" s="34">
        <f t="shared" ca="1" si="809"/>
        <v>0</v>
      </c>
      <c r="CV922" s="34">
        <f t="shared" ca="1" si="810"/>
        <v>0.79328268930692758</v>
      </c>
      <c r="DA922" s="33">
        <f t="shared" ca="1" si="811"/>
        <v>1.5313000000000001</v>
      </c>
      <c r="DB922" s="13">
        <f t="shared" ca="1" si="812"/>
        <v>873.1</v>
      </c>
      <c r="DE922" s="18">
        <f>IF(ISNUMBER(VLOOKUP(B922,CASH!$B$7:$D$10000,3,FALSE)),VLOOKUP(B922,CASH!$B$7:$D$10000,3,FALSE),0)</f>
        <v>0</v>
      </c>
      <c r="DS922" s="18">
        <f t="shared" si="795"/>
        <v>0</v>
      </c>
      <c r="FA922" s="54">
        <f t="shared" si="796"/>
        <v>0</v>
      </c>
      <c r="FB922" s="54">
        <f t="shared" si="797"/>
        <v>0</v>
      </c>
      <c r="FC922" s="54">
        <f t="shared" si="815"/>
        <v>0</v>
      </c>
      <c r="FD922" s="34" t="e">
        <f t="shared" si="816"/>
        <v>#DIV/0!</v>
      </c>
      <c r="FE922" s="34" t="e">
        <f t="shared" si="813"/>
        <v>#DIV/0!</v>
      </c>
      <c r="FH922">
        <f t="shared" si="798"/>
        <v>0</v>
      </c>
      <c r="FI922">
        <f t="shared" si="799"/>
        <v>0</v>
      </c>
      <c r="FJ922">
        <f t="shared" si="800"/>
        <v>0</v>
      </c>
    </row>
    <row r="923" spans="2:166" x14ac:dyDescent="0.25">
      <c r="B923" s="15">
        <f>Kurse!B919</f>
        <v>39666</v>
      </c>
      <c r="BE923" s="13">
        <f t="shared" ca="1" si="801"/>
        <v>571.56659317857611</v>
      </c>
      <c r="BG923" s="13"/>
      <c r="BS923" s="13">
        <f t="shared" ca="1" si="802"/>
        <v>0</v>
      </c>
      <c r="BT923" s="13">
        <f t="shared" ca="1" si="803"/>
        <v>0</v>
      </c>
      <c r="BU923" s="13">
        <f t="shared" ca="1" si="804"/>
        <v>0</v>
      </c>
      <c r="BV923" s="13">
        <f t="shared" ca="1" si="805"/>
        <v>23.498897678640905</v>
      </c>
      <c r="BW923" s="13">
        <f t="shared" ca="1" si="814"/>
        <v>0</v>
      </c>
      <c r="CN923" s="13">
        <f t="shared" ca="1" si="806"/>
        <v>6561.39</v>
      </c>
      <c r="CO923" s="13"/>
      <c r="CP923" s="13">
        <f t="shared" ca="1" si="807"/>
        <v>333.54109999999997</v>
      </c>
      <c r="CT923" s="34">
        <f t="shared" ca="1" si="808"/>
        <v>1.0998653956078404</v>
      </c>
      <c r="CU923" s="34">
        <f t="shared" ca="1" si="809"/>
        <v>0</v>
      </c>
      <c r="CV923" s="34">
        <f t="shared" ca="1" si="810"/>
        <v>0.7947118029586322</v>
      </c>
      <c r="DA923" s="33">
        <f t="shared" ca="1" si="811"/>
        <v>1.5422</v>
      </c>
      <c r="DB923" s="13">
        <f t="shared" ca="1" si="812"/>
        <v>881.47</v>
      </c>
      <c r="DE923" s="18">
        <f>IF(ISNUMBER(VLOOKUP(B923,CASH!$B$7:$D$10000,3,FALSE)),VLOOKUP(B923,CASH!$B$7:$D$10000,3,FALSE),0)</f>
        <v>0</v>
      </c>
      <c r="DS923" s="18">
        <f t="shared" si="795"/>
        <v>0</v>
      </c>
      <c r="FA923" s="54">
        <f t="shared" si="796"/>
        <v>0</v>
      </c>
      <c r="FB923" s="54">
        <f t="shared" si="797"/>
        <v>0</v>
      </c>
      <c r="FC923" s="54">
        <f t="shared" si="815"/>
        <v>0</v>
      </c>
      <c r="FD923" s="34" t="e">
        <f t="shared" si="816"/>
        <v>#DIV/0!</v>
      </c>
      <c r="FE923" s="34" t="e">
        <f t="shared" si="813"/>
        <v>#DIV/0!</v>
      </c>
      <c r="FH923">
        <f t="shared" si="798"/>
        <v>0</v>
      </c>
      <c r="FI923">
        <f t="shared" si="799"/>
        <v>0</v>
      </c>
      <c r="FJ923">
        <f t="shared" si="800"/>
        <v>0</v>
      </c>
    </row>
    <row r="924" spans="2:166" x14ac:dyDescent="0.25">
      <c r="B924" s="15">
        <f>Kurse!B920</f>
        <v>39665</v>
      </c>
      <c r="BE924" s="13">
        <f t="shared" ca="1" si="801"/>
        <v>566.2678652266701</v>
      </c>
      <c r="BG924" s="13"/>
      <c r="BS924" s="13">
        <f t="shared" ca="1" si="802"/>
        <v>0</v>
      </c>
      <c r="BT924" s="13">
        <f t="shared" ca="1" si="803"/>
        <v>0</v>
      </c>
      <c r="BU924" s="13">
        <f t="shared" ca="1" si="804"/>
        <v>0</v>
      </c>
      <c r="BV924" s="13">
        <f t="shared" ca="1" si="805"/>
        <v>23.139106253637717</v>
      </c>
      <c r="BW924" s="13">
        <f t="shared" ca="1" si="814"/>
        <v>0</v>
      </c>
      <c r="CN924" s="13">
        <f t="shared" ca="1" si="806"/>
        <v>6518.7</v>
      </c>
      <c r="CO924" s="13"/>
      <c r="CP924" s="13">
        <f t="shared" ca="1" si="807"/>
        <v>333.78640000000001</v>
      </c>
      <c r="CT924" s="34">
        <f t="shared" ca="1" si="808"/>
        <v>1.0927094037008664</v>
      </c>
      <c r="CU924" s="34">
        <f t="shared" ca="1" si="809"/>
        <v>0</v>
      </c>
      <c r="CV924" s="34">
        <f t="shared" ca="1" si="810"/>
        <v>0.79529626707794399</v>
      </c>
      <c r="DA924" s="33">
        <f t="shared" ca="1" si="811"/>
        <v>1.5463</v>
      </c>
      <c r="DB924" s="13">
        <f t="shared" ca="1" si="812"/>
        <v>875.62</v>
      </c>
      <c r="DE924" s="18">
        <f>IF(ISNUMBER(VLOOKUP(B924,CASH!$B$7:$D$10000,3,FALSE)),VLOOKUP(B924,CASH!$B$7:$D$10000,3,FALSE),0)</f>
        <v>0</v>
      </c>
      <c r="DS924" s="18">
        <f t="shared" si="795"/>
        <v>0</v>
      </c>
      <c r="FA924" s="54">
        <f t="shared" si="796"/>
        <v>0</v>
      </c>
      <c r="FB924" s="54">
        <f t="shared" si="797"/>
        <v>0</v>
      </c>
      <c r="FC924" s="54">
        <f t="shared" si="815"/>
        <v>0</v>
      </c>
      <c r="FD924" s="34" t="e">
        <f t="shared" si="816"/>
        <v>#DIV/0!</v>
      </c>
      <c r="FE924" s="34" t="e">
        <f t="shared" si="813"/>
        <v>#DIV/0!</v>
      </c>
      <c r="FH924">
        <f t="shared" si="798"/>
        <v>0</v>
      </c>
      <c r="FI924">
        <f t="shared" si="799"/>
        <v>0</v>
      </c>
      <c r="FJ924">
        <f t="shared" si="800"/>
        <v>0</v>
      </c>
    </row>
    <row r="925" spans="2:166" x14ac:dyDescent="0.25">
      <c r="B925" s="15">
        <f>Kurse!B921</f>
        <v>39664</v>
      </c>
      <c r="BE925" s="13">
        <f t="shared" ca="1" si="801"/>
        <v>574.46193382589138</v>
      </c>
      <c r="BG925" s="13"/>
      <c r="BS925" s="13">
        <f t="shared" ca="1" si="802"/>
        <v>0</v>
      </c>
      <c r="BT925" s="13">
        <f t="shared" ca="1" si="803"/>
        <v>0</v>
      </c>
      <c r="BU925" s="13">
        <f t="shared" ca="1" si="804"/>
        <v>0</v>
      </c>
      <c r="BV925" s="13">
        <f t="shared" ca="1" si="805"/>
        <v>23.186636684869903</v>
      </c>
      <c r="BW925" s="13">
        <f t="shared" ca="1" si="814"/>
        <v>0</v>
      </c>
      <c r="CN925" s="13">
        <f t="shared" ca="1" si="806"/>
        <v>6349.81</v>
      </c>
      <c r="CO925" s="13"/>
      <c r="CP925" s="13">
        <f t="shared" ca="1" si="807"/>
        <v>333.18419999999998</v>
      </c>
      <c r="CT925" s="34">
        <f t="shared" ca="1" si="808"/>
        <v>1.064398898356083</v>
      </c>
      <c r="CU925" s="34">
        <f t="shared" ca="1" si="809"/>
        <v>0</v>
      </c>
      <c r="CV925" s="34">
        <f t="shared" ca="1" si="810"/>
        <v>0.7938614350655121</v>
      </c>
      <c r="DA925" s="33">
        <f t="shared" ca="1" si="811"/>
        <v>1.5565</v>
      </c>
      <c r="DB925" s="13">
        <f t="shared" ca="1" si="812"/>
        <v>894.15</v>
      </c>
      <c r="DE925" s="18">
        <f>IF(ISNUMBER(VLOOKUP(B925,CASH!$B$7:$D$10000,3,FALSE)),VLOOKUP(B925,CASH!$B$7:$D$10000,3,FALSE),0)</f>
        <v>0</v>
      </c>
      <c r="DS925" s="18">
        <f t="shared" si="795"/>
        <v>0</v>
      </c>
      <c r="FA925" s="54">
        <f t="shared" si="796"/>
        <v>0</v>
      </c>
      <c r="FB925" s="54">
        <f t="shared" si="797"/>
        <v>0</v>
      </c>
      <c r="FC925" s="54">
        <f t="shared" si="815"/>
        <v>0</v>
      </c>
      <c r="FD925" s="34" t="e">
        <f t="shared" si="816"/>
        <v>#DIV/0!</v>
      </c>
      <c r="FE925" s="34" t="e">
        <f t="shared" si="813"/>
        <v>#DIV/0!</v>
      </c>
      <c r="FH925">
        <f t="shared" si="798"/>
        <v>0</v>
      </c>
      <c r="FI925">
        <f t="shared" si="799"/>
        <v>0</v>
      </c>
      <c r="FJ925">
        <f t="shared" si="800"/>
        <v>0</v>
      </c>
    </row>
    <row r="926" spans="2:166" x14ac:dyDescent="0.25">
      <c r="B926" s="15">
        <f>Kurse!B922</f>
        <v>39661</v>
      </c>
      <c r="BE926" s="13">
        <f t="shared" ca="1" si="801"/>
        <v>584.506137137716</v>
      </c>
      <c r="BG926" s="13"/>
      <c r="BS926" s="13">
        <f t="shared" ca="1" si="802"/>
        <v>0</v>
      </c>
      <c r="BT926" s="13">
        <f t="shared" ca="1" si="803"/>
        <v>0</v>
      </c>
      <c r="BU926" s="13">
        <f t="shared" ca="1" si="804"/>
        <v>0</v>
      </c>
      <c r="BV926" s="13">
        <f t="shared" ca="1" si="805"/>
        <v>23.687423687423685</v>
      </c>
      <c r="BW926" s="13">
        <f t="shared" ca="1" si="814"/>
        <v>0</v>
      </c>
      <c r="CN926" s="13">
        <f t="shared" ca="1" si="806"/>
        <v>6396.46</v>
      </c>
      <c r="CO926" s="13"/>
      <c r="CP926" s="13">
        <f t="shared" ca="1" si="807"/>
        <v>332.64389999999997</v>
      </c>
      <c r="CT926" s="34">
        <f t="shared" ca="1" si="808"/>
        <v>1.0722186927449406</v>
      </c>
      <c r="CU926" s="34">
        <f t="shared" ca="1" si="809"/>
        <v>0</v>
      </c>
      <c r="CV926" s="34">
        <f t="shared" ca="1" si="810"/>
        <v>0.79257408910683258</v>
      </c>
      <c r="DA926" s="33">
        <f t="shared" ca="1" si="811"/>
        <v>1.5561</v>
      </c>
      <c r="DB926" s="13">
        <f t="shared" ca="1" si="812"/>
        <v>909.55</v>
      </c>
      <c r="DE926" s="18">
        <f>IF(ISNUMBER(VLOOKUP(B926,CASH!$B$7:$D$10000,3,FALSE)),VLOOKUP(B926,CASH!$B$7:$D$10000,3,FALSE),0)</f>
        <v>0</v>
      </c>
      <c r="DS926" s="18">
        <f t="shared" si="795"/>
        <v>0</v>
      </c>
      <c r="FA926" s="54">
        <f t="shared" si="796"/>
        <v>0</v>
      </c>
      <c r="FB926" s="54">
        <f t="shared" si="797"/>
        <v>0</v>
      </c>
      <c r="FC926" s="54">
        <f t="shared" si="815"/>
        <v>0</v>
      </c>
      <c r="FD926" s="34" t="e">
        <f t="shared" si="816"/>
        <v>#DIV/0!</v>
      </c>
      <c r="FE926" s="34" t="e">
        <f t="shared" si="813"/>
        <v>#DIV/0!</v>
      </c>
      <c r="FH926">
        <f t="shared" si="798"/>
        <v>0</v>
      </c>
      <c r="FI926">
        <f t="shared" si="799"/>
        <v>0</v>
      </c>
      <c r="FJ926">
        <f t="shared" si="800"/>
        <v>0</v>
      </c>
    </row>
    <row r="927" spans="2:166" x14ac:dyDescent="0.25">
      <c r="B927" s="15">
        <f>Kurse!B923</f>
        <v>39660</v>
      </c>
      <c r="BE927" s="13">
        <f t="shared" ca="1" si="801"/>
        <v>585.72620499326104</v>
      </c>
      <c r="BG927" s="13"/>
      <c r="BS927" s="13">
        <f t="shared" ca="1" si="802"/>
        <v>0</v>
      </c>
      <c r="BT927" s="13">
        <f t="shared" ca="1" si="803"/>
        <v>0</v>
      </c>
      <c r="BU927" s="13">
        <f t="shared" ca="1" si="804"/>
        <v>0</v>
      </c>
      <c r="BV927" s="13">
        <f t="shared" ca="1" si="805"/>
        <v>23.932995314806494</v>
      </c>
      <c r="BW927" s="13">
        <f t="shared" ca="1" si="814"/>
        <v>0</v>
      </c>
      <c r="CN927" s="13">
        <f t="shared" ca="1" si="806"/>
        <v>6479.56</v>
      </c>
      <c r="CO927" s="13"/>
      <c r="CP927" s="13">
        <f t="shared" ca="1" si="807"/>
        <v>330.8963</v>
      </c>
      <c r="CT927" s="34">
        <f t="shared" ca="1" si="808"/>
        <v>1.0861484872511369</v>
      </c>
      <c r="CU927" s="34">
        <f t="shared" ca="1" si="809"/>
        <v>0</v>
      </c>
      <c r="CV927" s="34">
        <f t="shared" ca="1" si="810"/>
        <v>0.78841016943741105</v>
      </c>
      <c r="DA927" s="33">
        <f t="shared" ca="1" si="811"/>
        <v>1.5581</v>
      </c>
      <c r="DB927" s="13">
        <f t="shared" ca="1" si="812"/>
        <v>912.62</v>
      </c>
      <c r="DE927" s="18">
        <f>IF(ISNUMBER(VLOOKUP(B927,CASH!$B$7:$D$10000,3,FALSE)),VLOOKUP(B927,CASH!$B$7:$D$10000,3,FALSE),0)</f>
        <v>0</v>
      </c>
      <c r="DS927" s="18">
        <f t="shared" si="795"/>
        <v>0</v>
      </c>
      <c r="FA927" s="54">
        <f t="shared" si="796"/>
        <v>0</v>
      </c>
      <c r="FB927" s="54">
        <f t="shared" si="797"/>
        <v>0</v>
      </c>
      <c r="FC927" s="54">
        <f t="shared" si="815"/>
        <v>0</v>
      </c>
      <c r="FD927" s="34" t="e">
        <f t="shared" si="816"/>
        <v>#DIV/0!</v>
      </c>
      <c r="FE927" s="34" t="e">
        <f t="shared" si="813"/>
        <v>#DIV/0!</v>
      </c>
      <c r="FH927">
        <f t="shared" si="798"/>
        <v>0</v>
      </c>
      <c r="FI927">
        <f t="shared" si="799"/>
        <v>0</v>
      </c>
      <c r="FJ927">
        <f t="shared" si="800"/>
        <v>0</v>
      </c>
    </row>
    <row r="928" spans="2:166" x14ac:dyDescent="0.25">
      <c r="B928" s="15">
        <f>Kurse!B924</f>
        <v>39659</v>
      </c>
      <c r="BE928" s="13">
        <f t="shared" ca="1" si="801"/>
        <v>582.97503689918506</v>
      </c>
      <c r="BG928" s="13"/>
      <c r="BS928" s="13">
        <f t="shared" ca="1" si="802"/>
        <v>0</v>
      </c>
      <c r="BT928" s="13">
        <f t="shared" ca="1" si="803"/>
        <v>0</v>
      </c>
      <c r="BU928" s="13">
        <f t="shared" ca="1" si="804"/>
        <v>0</v>
      </c>
      <c r="BV928" s="13">
        <f t="shared" ca="1" si="805"/>
        <v>23.859333889494962</v>
      </c>
      <c r="BW928" s="13">
        <f t="shared" ca="1" si="814"/>
        <v>0</v>
      </c>
      <c r="CN928" s="13">
        <f t="shared" ca="1" si="806"/>
        <v>6460.12</v>
      </c>
      <c r="CO928" s="13"/>
      <c r="CP928" s="13">
        <f t="shared" ca="1" si="807"/>
        <v>332.04419999999999</v>
      </c>
      <c r="CT928" s="34">
        <f t="shared" ca="1" si="808"/>
        <v>1.0828898205218895</v>
      </c>
      <c r="CU928" s="34">
        <f t="shared" ca="1" si="809"/>
        <v>0</v>
      </c>
      <c r="CV928" s="34">
        <f t="shared" ca="1" si="810"/>
        <v>0.79114521372015822</v>
      </c>
      <c r="DA928" s="33">
        <f t="shared" ca="1" si="811"/>
        <v>1.5583</v>
      </c>
      <c r="DB928" s="13">
        <f t="shared" ca="1" si="812"/>
        <v>908.45</v>
      </c>
      <c r="DE928" s="18">
        <f>IF(ISNUMBER(VLOOKUP(B928,CASH!$B$7:$D$10000,3,FALSE)),VLOOKUP(B928,CASH!$B$7:$D$10000,3,FALSE),0)</f>
        <v>0</v>
      </c>
      <c r="DS928" s="18">
        <f t="shared" si="795"/>
        <v>0</v>
      </c>
      <c r="FA928" s="54">
        <f t="shared" si="796"/>
        <v>0</v>
      </c>
      <c r="FB928" s="54">
        <f t="shared" si="797"/>
        <v>0</v>
      </c>
      <c r="FC928" s="54">
        <f t="shared" si="815"/>
        <v>0</v>
      </c>
      <c r="FD928" s="34" t="e">
        <f t="shared" si="816"/>
        <v>#DIV/0!</v>
      </c>
      <c r="FE928" s="34" t="e">
        <f t="shared" si="813"/>
        <v>#DIV/0!</v>
      </c>
      <c r="FH928">
        <f t="shared" si="798"/>
        <v>0</v>
      </c>
      <c r="FI928">
        <f t="shared" si="799"/>
        <v>0</v>
      </c>
      <c r="FJ928">
        <f t="shared" si="800"/>
        <v>0</v>
      </c>
    </row>
    <row r="929" spans="2:166" x14ac:dyDescent="0.25">
      <c r="B929" s="15">
        <f>Kurse!B925</f>
        <v>39658</v>
      </c>
      <c r="BE929" s="13">
        <f t="shared" ca="1" si="801"/>
        <v>589.35924571868384</v>
      </c>
      <c r="BG929" s="13"/>
      <c r="BS929" s="13">
        <f t="shared" ca="1" si="802"/>
        <v>0</v>
      </c>
      <c r="BT929" s="13">
        <f t="shared" ca="1" si="803"/>
        <v>0</v>
      </c>
      <c r="BU929" s="13">
        <f t="shared" ca="1" si="804"/>
        <v>0</v>
      </c>
      <c r="BV929" s="13">
        <f t="shared" ca="1" si="805"/>
        <v>23.314732858700534</v>
      </c>
      <c r="BW929" s="13">
        <f t="shared" ca="1" si="814"/>
        <v>0</v>
      </c>
      <c r="CN929" s="13">
        <f t="shared" ca="1" si="806"/>
        <v>6398.8</v>
      </c>
      <c r="CO929" s="13"/>
      <c r="CP929" s="13">
        <f t="shared" ca="1" si="807"/>
        <v>330.3107</v>
      </c>
      <c r="CT929" s="34">
        <f t="shared" ca="1" si="808"/>
        <v>1.0726109396660537</v>
      </c>
      <c r="CU929" s="34">
        <f t="shared" ca="1" si="809"/>
        <v>0</v>
      </c>
      <c r="CV929" s="34">
        <f t="shared" ca="1" si="810"/>
        <v>0.78701488942000819</v>
      </c>
      <c r="DA929" s="33">
        <f t="shared" ca="1" si="811"/>
        <v>1.5590999999999999</v>
      </c>
      <c r="DB929" s="13">
        <f t="shared" ca="1" si="812"/>
        <v>918.87</v>
      </c>
      <c r="DE929" s="18">
        <f>IF(ISNUMBER(VLOOKUP(B929,CASH!$B$7:$D$10000,3,FALSE)),VLOOKUP(B929,CASH!$B$7:$D$10000,3,FALSE),0)</f>
        <v>0</v>
      </c>
      <c r="DS929" s="18">
        <f t="shared" si="795"/>
        <v>0</v>
      </c>
      <c r="FA929" s="54">
        <f t="shared" si="796"/>
        <v>0</v>
      </c>
      <c r="FB929" s="54">
        <f t="shared" si="797"/>
        <v>0</v>
      </c>
      <c r="FC929" s="54">
        <f t="shared" si="815"/>
        <v>0</v>
      </c>
      <c r="FD929" s="34" t="e">
        <f t="shared" si="816"/>
        <v>#DIV/0!</v>
      </c>
      <c r="FE929" s="34" t="e">
        <f t="shared" si="813"/>
        <v>#DIV/0!</v>
      </c>
      <c r="FH929">
        <f t="shared" si="798"/>
        <v>0</v>
      </c>
      <c r="FI929">
        <f t="shared" si="799"/>
        <v>0</v>
      </c>
      <c r="FJ929">
        <f t="shared" si="800"/>
        <v>0</v>
      </c>
    </row>
    <row r="930" spans="2:166" x14ac:dyDescent="0.25">
      <c r="B930" s="15">
        <f>Kurse!B926</f>
        <v>39657</v>
      </c>
      <c r="BE930" s="13">
        <f t="shared" ca="1" si="801"/>
        <v>591.99745951095588</v>
      </c>
      <c r="BG930" s="13"/>
      <c r="BS930" s="13">
        <f t="shared" ca="1" si="802"/>
        <v>0</v>
      </c>
      <c r="BT930" s="13">
        <f t="shared" ca="1" si="803"/>
        <v>0</v>
      </c>
      <c r="BU930" s="13">
        <f t="shared" ca="1" si="804"/>
        <v>0</v>
      </c>
      <c r="BV930" s="13">
        <f t="shared" ca="1" si="805"/>
        <v>23.277230866941885</v>
      </c>
      <c r="BW930" s="13">
        <f t="shared" ca="1" si="814"/>
        <v>0</v>
      </c>
      <c r="CN930" s="13">
        <f t="shared" ca="1" si="806"/>
        <v>6351.15</v>
      </c>
      <c r="CO930" s="13"/>
      <c r="CP930" s="13">
        <f t="shared" ca="1" si="807"/>
        <v>330.26100000000002</v>
      </c>
      <c r="CT930" s="34">
        <f t="shared" ca="1" si="808"/>
        <v>1.0646235183878316</v>
      </c>
      <c r="CU930" s="34">
        <f t="shared" ca="1" si="809"/>
        <v>0</v>
      </c>
      <c r="CV930" s="34">
        <f t="shared" ca="1" si="810"/>
        <v>0.78689647169995203</v>
      </c>
      <c r="DA930" s="33">
        <f t="shared" ca="1" si="811"/>
        <v>1.5745</v>
      </c>
      <c r="DB930" s="13">
        <f t="shared" ca="1" si="812"/>
        <v>932.1</v>
      </c>
      <c r="DE930" s="18">
        <f>IF(ISNUMBER(VLOOKUP(B930,CASH!$B$7:$D$10000,3,FALSE)),VLOOKUP(B930,CASH!$B$7:$D$10000,3,FALSE),0)</f>
        <v>0</v>
      </c>
      <c r="DS930" s="18">
        <f t="shared" si="795"/>
        <v>0</v>
      </c>
      <c r="FA930" s="54">
        <f t="shared" si="796"/>
        <v>0</v>
      </c>
      <c r="FB930" s="54">
        <f t="shared" si="797"/>
        <v>0</v>
      </c>
      <c r="FC930" s="54">
        <f t="shared" si="815"/>
        <v>0</v>
      </c>
      <c r="FD930" s="34" t="e">
        <f t="shared" si="816"/>
        <v>#DIV/0!</v>
      </c>
      <c r="FE930" s="34" t="e">
        <f t="shared" si="813"/>
        <v>#DIV/0!</v>
      </c>
      <c r="FH930">
        <f t="shared" si="798"/>
        <v>0</v>
      </c>
      <c r="FI930">
        <f t="shared" si="799"/>
        <v>0</v>
      </c>
      <c r="FJ930">
        <f t="shared" si="800"/>
        <v>0</v>
      </c>
    </row>
    <row r="931" spans="2:166" x14ac:dyDescent="0.25">
      <c r="B931" s="15">
        <f>Kurse!B927</f>
        <v>39654</v>
      </c>
      <c r="BE931" s="13">
        <f t="shared" ca="1" si="801"/>
        <v>591.60402599057204</v>
      </c>
      <c r="BG931" s="13"/>
      <c r="BS931" s="13">
        <f t="shared" ca="1" si="802"/>
        <v>0</v>
      </c>
      <c r="BT931" s="13">
        <f t="shared" ca="1" si="803"/>
        <v>0</v>
      </c>
      <c r="BU931" s="13">
        <f t="shared" ca="1" si="804"/>
        <v>0</v>
      </c>
      <c r="BV931" s="13">
        <f t="shared" ca="1" si="805"/>
        <v>23.353293413173649</v>
      </c>
      <c r="BW931" s="13">
        <f t="shared" ca="1" si="814"/>
        <v>0</v>
      </c>
      <c r="CN931" s="13">
        <f t="shared" ca="1" si="806"/>
        <v>6436.71</v>
      </c>
      <c r="CO931" s="13"/>
      <c r="CP931" s="13">
        <f t="shared" ca="1" si="807"/>
        <v>331.4984</v>
      </c>
      <c r="CT931" s="34">
        <f t="shared" ca="1" si="808"/>
        <v>1.0789656750418648</v>
      </c>
      <c r="CU931" s="34">
        <f t="shared" ca="1" si="809"/>
        <v>0</v>
      </c>
      <c r="CV931" s="34">
        <f t="shared" ca="1" si="810"/>
        <v>0.78984476318481245</v>
      </c>
      <c r="DA931" s="33">
        <f t="shared" ca="1" si="811"/>
        <v>1.5698000000000001</v>
      </c>
      <c r="DB931" s="13">
        <f t="shared" ca="1" si="812"/>
        <v>928.7</v>
      </c>
      <c r="DE931" s="18">
        <f>IF(ISNUMBER(VLOOKUP(B931,CASH!$B$7:$D$10000,3,FALSE)),VLOOKUP(B931,CASH!$B$7:$D$10000,3,FALSE),0)</f>
        <v>0</v>
      </c>
      <c r="DS931" s="18">
        <f t="shared" si="795"/>
        <v>0</v>
      </c>
      <c r="FA931" s="54">
        <f t="shared" si="796"/>
        <v>0</v>
      </c>
      <c r="FB931" s="54">
        <f t="shared" si="797"/>
        <v>0</v>
      </c>
      <c r="FC931" s="54">
        <f t="shared" si="815"/>
        <v>0</v>
      </c>
      <c r="FD931" s="34" t="e">
        <f t="shared" si="816"/>
        <v>#DIV/0!</v>
      </c>
      <c r="FE931" s="34" t="e">
        <f t="shared" si="813"/>
        <v>#DIV/0!</v>
      </c>
      <c r="FH931">
        <f t="shared" si="798"/>
        <v>0</v>
      </c>
      <c r="FI931">
        <f t="shared" si="799"/>
        <v>0</v>
      </c>
      <c r="FJ931">
        <f t="shared" si="800"/>
        <v>0</v>
      </c>
    </row>
    <row r="932" spans="2:166" x14ac:dyDescent="0.25">
      <c r="B932" s="15">
        <f>Kurse!B928</f>
        <v>39653</v>
      </c>
      <c r="BE932" s="13">
        <f t="shared" ca="1" si="801"/>
        <v>591.47538893139506</v>
      </c>
      <c r="BG932" s="13"/>
      <c r="BS932" s="13">
        <f t="shared" ca="1" si="802"/>
        <v>0</v>
      </c>
      <c r="BT932" s="13">
        <f t="shared" ca="1" si="803"/>
        <v>0</v>
      </c>
      <c r="BU932" s="13">
        <f t="shared" ca="1" si="804"/>
        <v>0</v>
      </c>
      <c r="BV932" s="13">
        <f t="shared" ca="1" si="805"/>
        <v>23.788574343279777</v>
      </c>
      <c r="BW932" s="13">
        <f t="shared" ca="1" si="814"/>
        <v>0</v>
      </c>
      <c r="CN932" s="13">
        <f t="shared" ca="1" si="806"/>
        <v>6440.7</v>
      </c>
      <c r="CO932" s="13"/>
      <c r="CP932" s="13">
        <f t="shared" ca="1" si="807"/>
        <v>329.12700000000001</v>
      </c>
      <c r="CT932" s="34">
        <f t="shared" ca="1" si="808"/>
        <v>1.0796345063304293</v>
      </c>
      <c r="CU932" s="34">
        <f t="shared" ca="1" si="809"/>
        <v>0</v>
      </c>
      <c r="CV932" s="34">
        <f t="shared" ca="1" si="810"/>
        <v>0.7841945462564156</v>
      </c>
      <c r="DA932" s="33">
        <f t="shared" ca="1" si="811"/>
        <v>1.5684</v>
      </c>
      <c r="DB932" s="13">
        <f t="shared" ca="1" si="812"/>
        <v>927.67</v>
      </c>
      <c r="DE932" s="18">
        <f>IF(ISNUMBER(VLOOKUP(B932,CASH!$B$7:$D$10000,3,FALSE)),VLOOKUP(B932,CASH!$B$7:$D$10000,3,FALSE),0)</f>
        <v>0</v>
      </c>
      <c r="DS932" s="18">
        <f t="shared" si="795"/>
        <v>0</v>
      </c>
      <c r="FA932" s="54">
        <f t="shared" si="796"/>
        <v>0</v>
      </c>
      <c r="FB932" s="54">
        <f t="shared" si="797"/>
        <v>0</v>
      </c>
      <c r="FC932" s="54">
        <f t="shared" si="815"/>
        <v>0</v>
      </c>
      <c r="FD932" s="34" t="e">
        <f t="shared" si="816"/>
        <v>#DIV/0!</v>
      </c>
      <c r="FE932" s="34" t="e">
        <f t="shared" si="813"/>
        <v>#DIV/0!</v>
      </c>
      <c r="FH932">
        <f t="shared" si="798"/>
        <v>0</v>
      </c>
      <c r="FI932">
        <f t="shared" si="799"/>
        <v>0</v>
      </c>
      <c r="FJ932">
        <f t="shared" si="800"/>
        <v>0</v>
      </c>
    </row>
    <row r="933" spans="2:166" x14ac:dyDescent="0.25">
      <c r="B933" s="15">
        <f>Kurse!B929</f>
        <v>39652</v>
      </c>
      <c r="BE933" s="13">
        <f t="shared" ca="1" si="801"/>
        <v>587.74391021553379</v>
      </c>
      <c r="BG933" s="13"/>
      <c r="BS933" s="13">
        <f t="shared" ca="1" si="802"/>
        <v>0</v>
      </c>
      <c r="BT933" s="13">
        <f t="shared" ca="1" si="803"/>
        <v>0</v>
      </c>
      <c r="BU933" s="13">
        <f t="shared" ca="1" si="804"/>
        <v>0</v>
      </c>
      <c r="BV933" s="13">
        <f t="shared" ca="1" si="805"/>
        <v>23.944649917102407</v>
      </c>
      <c r="BW933" s="13">
        <f t="shared" ca="1" si="814"/>
        <v>0</v>
      </c>
      <c r="CN933" s="13">
        <f t="shared" ca="1" si="806"/>
        <v>6536.09</v>
      </c>
      <c r="CO933" s="13"/>
      <c r="CP933" s="13">
        <f t="shared" ca="1" si="807"/>
        <v>327.5994</v>
      </c>
      <c r="CT933" s="34">
        <f t="shared" ca="1" si="808"/>
        <v>1.0956244353069164</v>
      </c>
      <c r="CU933" s="34">
        <f t="shared" ca="1" si="809"/>
        <v>0</v>
      </c>
      <c r="CV933" s="34">
        <f t="shared" ca="1" si="810"/>
        <v>0.78055480965364132</v>
      </c>
      <c r="DA933" s="33">
        <f t="shared" ca="1" si="811"/>
        <v>1.5682</v>
      </c>
      <c r="DB933" s="13">
        <f t="shared" ca="1" si="812"/>
        <v>921.7</v>
      </c>
      <c r="DE933" s="18">
        <f>IF(ISNUMBER(VLOOKUP(B933,CASH!$B$7:$D$10000,3,FALSE)),VLOOKUP(B933,CASH!$B$7:$D$10000,3,FALSE),0)</f>
        <v>0</v>
      </c>
      <c r="DS933" s="18">
        <f t="shared" si="795"/>
        <v>0</v>
      </c>
      <c r="FA933" s="54">
        <f t="shared" si="796"/>
        <v>0</v>
      </c>
      <c r="FB933" s="54">
        <f t="shared" si="797"/>
        <v>0</v>
      </c>
      <c r="FC933" s="54">
        <f t="shared" si="815"/>
        <v>0</v>
      </c>
      <c r="FD933" s="34" t="e">
        <f t="shared" si="816"/>
        <v>#DIV/0!</v>
      </c>
      <c r="FE933" s="34" t="e">
        <f t="shared" si="813"/>
        <v>#DIV/0!</v>
      </c>
      <c r="FH933">
        <f t="shared" si="798"/>
        <v>0</v>
      </c>
      <c r="FI933">
        <f t="shared" si="799"/>
        <v>0</v>
      </c>
      <c r="FJ933">
        <f t="shared" si="800"/>
        <v>0</v>
      </c>
    </row>
    <row r="934" spans="2:166" x14ac:dyDescent="0.25">
      <c r="B934" s="15">
        <f>Kurse!B930</f>
        <v>39651</v>
      </c>
      <c r="BE934" s="13">
        <f t="shared" ca="1" si="801"/>
        <v>600.25983902655423</v>
      </c>
      <c r="BG934" s="13"/>
      <c r="BS934" s="13">
        <f t="shared" ca="1" si="802"/>
        <v>0</v>
      </c>
      <c r="BT934" s="13">
        <f t="shared" ca="1" si="803"/>
        <v>0</v>
      </c>
      <c r="BU934" s="13">
        <f t="shared" ca="1" si="804"/>
        <v>0</v>
      </c>
      <c r="BV934" s="13">
        <f t="shared" ca="1" si="805"/>
        <v>23.474237911147725</v>
      </c>
      <c r="BW934" s="13">
        <f t="shared" ca="1" si="814"/>
        <v>0</v>
      </c>
      <c r="CN934" s="13">
        <f t="shared" ca="1" si="806"/>
        <v>6442.79</v>
      </c>
      <c r="CO934" s="13"/>
      <c r="CP934" s="13">
        <f t="shared" ca="1" si="807"/>
        <v>327.94909999999999</v>
      </c>
      <c r="CT934" s="34">
        <f t="shared" ca="1" si="808"/>
        <v>1.0799848465292015</v>
      </c>
      <c r="CU934" s="34">
        <f t="shared" ca="1" si="809"/>
        <v>0</v>
      </c>
      <c r="CV934" s="34">
        <f t="shared" ca="1" si="810"/>
        <v>0.78138802246458017</v>
      </c>
      <c r="DA934" s="33">
        <f t="shared" ca="1" si="811"/>
        <v>1.5779000000000001</v>
      </c>
      <c r="DB934" s="13">
        <f t="shared" ca="1" si="812"/>
        <v>947.15</v>
      </c>
      <c r="DE934" s="18">
        <f>IF(ISNUMBER(VLOOKUP(B934,CASH!$B$7:$D$10000,3,FALSE)),VLOOKUP(B934,CASH!$B$7:$D$10000,3,FALSE),0)</f>
        <v>0</v>
      </c>
      <c r="DS934" s="18">
        <f t="shared" si="795"/>
        <v>0</v>
      </c>
      <c r="FA934" s="54">
        <f t="shared" si="796"/>
        <v>0</v>
      </c>
      <c r="FB934" s="54">
        <f t="shared" si="797"/>
        <v>0</v>
      </c>
      <c r="FC934" s="54">
        <f t="shared" si="815"/>
        <v>0</v>
      </c>
      <c r="FD934" s="34" t="e">
        <f t="shared" si="816"/>
        <v>#DIV/0!</v>
      </c>
      <c r="FE934" s="34" t="e">
        <f t="shared" si="813"/>
        <v>#DIV/0!</v>
      </c>
      <c r="FH934">
        <f t="shared" si="798"/>
        <v>0</v>
      </c>
      <c r="FI934">
        <f t="shared" si="799"/>
        <v>0</v>
      </c>
      <c r="FJ934">
        <f t="shared" si="800"/>
        <v>0</v>
      </c>
    </row>
    <row r="935" spans="2:166" x14ac:dyDescent="0.25">
      <c r="B935" s="15">
        <f>Kurse!B931</f>
        <v>39650</v>
      </c>
      <c r="BE935" s="13">
        <f t="shared" ca="1" si="801"/>
        <v>607.49748617395676</v>
      </c>
      <c r="BG935" s="13"/>
      <c r="BS935" s="13">
        <f t="shared" ca="1" si="802"/>
        <v>0</v>
      </c>
      <c r="BT935" s="13">
        <f t="shared" ca="1" si="803"/>
        <v>0</v>
      </c>
      <c r="BU935" s="13">
        <f t="shared" ca="1" si="804"/>
        <v>0</v>
      </c>
      <c r="BV935" s="13">
        <f t="shared" ca="1" si="805"/>
        <v>23.403720462543994</v>
      </c>
      <c r="BW935" s="13">
        <f t="shared" ca="1" si="814"/>
        <v>0</v>
      </c>
      <c r="CN935" s="13">
        <f t="shared" ca="1" si="806"/>
        <v>6424.84</v>
      </c>
      <c r="CO935" s="13"/>
      <c r="CP935" s="13">
        <f t="shared" ca="1" si="807"/>
        <v>327.88</v>
      </c>
      <c r="CT935" s="34">
        <f t="shared" ca="1" si="808"/>
        <v>1.0769759438651072</v>
      </c>
      <c r="CU935" s="34">
        <f t="shared" ca="1" si="809"/>
        <v>0</v>
      </c>
      <c r="CV935" s="34">
        <f t="shared" ca="1" si="810"/>
        <v>0.78122338132864688</v>
      </c>
      <c r="DA935" s="33">
        <f t="shared" ca="1" si="811"/>
        <v>1.5911999999999999</v>
      </c>
      <c r="DB935" s="13">
        <f t="shared" ca="1" si="812"/>
        <v>966.65</v>
      </c>
      <c r="DE935" s="18">
        <f>IF(ISNUMBER(VLOOKUP(B935,CASH!$B$7:$D$10000,3,FALSE)),VLOOKUP(B935,CASH!$B$7:$D$10000,3,FALSE),0)</f>
        <v>0</v>
      </c>
      <c r="DS935" s="18">
        <f t="shared" si="795"/>
        <v>0</v>
      </c>
      <c r="FA935" s="54">
        <f t="shared" si="796"/>
        <v>0</v>
      </c>
      <c r="FB935" s="54">
        <f t="shared" si="797"/>
        <v>0</v>
      </c>
      <c r="FC935" s="54">
        <f t="shared" si="815"/>
        <v>0</v>
      </c>
      <c r="FD935" s="34" t="e">
        <f t="shared" si="816"/>
        <v>#DIV/0!</v>
      </c>
      <c r="FE935" s="34" t="e">
        <f t="shared" si="813"/>
        <v>#DIV/0!</v>
      </c>
      <c r="FH935">
        <f t="shared" si="798"/>
        <v>0</v>
      </c>
      <c r="FI935">
        <f t="shared" si="799"/>
        <v>0</v>
      </c>
      <c r="FJ935">
        <f t="shared" si="800"/>
        <v>0</v>
      </c>
    </row>
    <row r="936" spans="2:166" x14ac:dyDescent="0.25">
      <c r="B936" s="15">
        <f>Kurse!B932</f>
        <v>39647</v>
      </c>
      <c r="BE936" s="13">
        <f t="shared" ca="1" si="801"/>
        <v>603.74858008330182</v>
      </c>
      <c r="BG936" s="13"/>
      <c r="BS936" s="13">
        <f t="shared" ca="1" si="802"/>
        <v>0</v>
      </c>
      <c r="BT936" s="13">
        <f t="shared" ca="1" si="803"/>
        <v>0</v>
      </c>
      <c r="BU936" s="13">
        <f t="shared" ca="1" si="804"/>
        <v>0</v>
      </c>
      <c r="BV936" s="13">
        <f t="shared" ca="1" si="805"/>
        <v>23.059447179098825</v>
      </c>
      <c r="BW936" s="13">
        <f t="shared" ca="1" si="814"/>
        <v>0</v>
      </c>
      <c r="CN936" s="13">
        <f t="shared" ca="1" si="806"/>
        <v>6382.65</v>
      </c>
      <c r="CO936" s="13"/>
      <c r="CP936" s="13">
        <f t="shared" ca="1" si="807"/>
        <v>330.93450000000001</v>
      </c>
      <c r="CT936" s="34">
        <f t="shared" ca="1" si="808"/>
        <v>1.0699037654028156</v>
      </c>
      <c r="CU936" s="34">
        <f t="shared" ca="1" si="809"/>
        <v>0</v>
      </c>
      <c r="CV936" s="34">
        <f t="shared" ca="1" si="810"/>
        <v>0.78850118667898339</v>
      </c>
      <c r="DA936" s="33">
        <f t="shared" ca="1" si="811"/>
        <v>1.5846</v>
      </c>
      <c r="DB936" s="13">
        <f t="shared" ca="1" si="812"/>
        <v>956.7</v>
      </c>
      <c r="DE936" s="18">
        <f>IF(ISNUMBER(VLOOKUP(B936,CASH!$B$7:$D$10000,3,FALSE)),VLOOKUP(B936,CASH!$B$7:$D$10000,3,FALSE),0)</f>
        <v>0</v>
      </c>
      <c r="DS936" s="18">
        <f t="shared" si="795"/>
        <v>0</v>
      </c>
      <c r="FA936" s="54">
        <f t="shared" si="796"/>
        <v>0</v>
      </c>
      <c r="FB936" s="54">
        <f t="shared" si="797"/>
        <v>0</v>
      </c>
      <c r="FC936" s="54">
        <f t="shared" si="815"/>
        <v>0</v>
      </c>
      <c r="FD936" s="34" t="e">
        <f t="shared" si="816"/>
        <v>#DIV/0!</v>
      </c>
      <c r="FE936" s="34" t="e">
        <f t="shared" si="813"/>
        <v>#DIV/0!</v>
      </c>
      <c r="FH936">
        <f t="shared" si="798"/>
        <v>0</v>
      </c>
      <c r="FI936">
        <f t="shared" si="799"/>
        <v>0</v>
      </c>
      <c r="FJ936">
        <f t="shared" si="800"/>
        <v>0</v>
      </c>
    </row>
    <row r="937" spans="2:166" x14ac:dyDescent="0.25">
      <c r="B937" s="15">
        <f>Kurse!B933</f>
        <v>39646</v>
      </c>
      <c r="BE937" s="13">
        <f t="shared" ca="1" si="801"/>
        <v>604.56695893521726</v>
      </c>
      <c r="BG937" s="13"/>
      <c r="BS937" s="13">
        <f t="shared" ca="1" si="802"/>
        <v>0</v>
      </c>
      <c r="BT937" s="13">
        <f t="shared" ca="1" si="803"/>
        <v>0</v>
      </c>
      <c r="BU937" s="13">
        <f t="shared" ca="1" si="804"/>
        <v>0</v>
      </c>
      <c r="BV937" s="13">
        <f t="shared" ca="1" si="805"/>
        <v>23.257427616224057</v>
      </c>
      <c r="BW937" s="13">
        <f t="shared" ca="1" si="814"/>
        <v>0</v>
      </c>
      <c r="CN937" s="13">
        <f t="shared" ca="1" si="806"/>
        <v>6271.27</v>
      </c>
      <c r="CO937" s="13"/>
      <c r="CP937" s="13">
        <f t="shared" ca="1" si="807"/>
        <v>330.58080000000001</v>
      </c>
      <c r="CT937" s="34">
        <f t="shared" ca="1" si="808"/>
        <v>1.0512334824653893</v>
      </c>
      <c r="CU937" s="34">
        <f t="shared" ca="1" si="809"/>
        <v>0</v>
      </c>
      <c r="CV937" s="34">
        <f t="shared" ca="1" si="810"/>
        <v>0.78765844326683288</v>
      </c>
      <c r="DA937" s="33">
        <f t="shared" ca="1" si="811"/>
        <v>1.5852999999999999</v>
      </c>
      <c r="DB937" s="13">
        <f t="shared" ca="1" si="812"/>
        <v>958.42</v>
      </c>
      <c r="DE937" s="18">
        <f>IF(ISNUMBER(VLOOKUP(B937,CASH!$B$7:$D$10000,3,FALSE)),VLOOKUP(B937,CASH!$B$7:$D$10000,3,FALSE),0)</f>
        <v>0</v>
      </c>
      <c r="DS937" s="18">
        <f t="shared" si="795"/>
        <v>0</v>
      </c>
      <c r="FA937" s="54">
        <f t="shared" si="796"/>
        <v>0</v>
      </c>
      <c r="FB937" s="54">
        <f t="shared" si="797"/>
        <v>0</v>
      </c>
      <c r="FC937" s="54">
        <f t="shared" si="815"/>
        <v>0</v>
      </c>
      <c r="FD937" s="34" t="e">
        <f t="shared" si="816"/>
        <v>#DIV/0!</v>
      </c>
      <c r="FE937" s="34" t="e">
        <f t="shared" si="813"/>
        <v>#DIV/0!</v>
      </c>
      <c r="FH937">
        <f t="shared" si="798"/>
        <v>0</v>
      </c>
      <c r="FI937">
        <f t="shared" si="799"/>
        <v>0</v>
      </c>
      <c r="FJ937">
        <f t="shared" si="800"/>
        <v>0</v>
      </c>
    </row>
    <row r="938" spans="2:166" x14ac:dyDescent="0.25">
      <c r="B938" s="15">
        <f>Kurse!B934</f>
        <v>39645</v>
      </c>
      <c r="BE938" s="13">
        <f t="shared" ca="1" si="801"/>
        <v>607.39336492890993</v>
      </c>
      <c r="BG938" s="13"/>
      <c r="BS938" s="13">
        <f t="shared" ca="1" si="802"/>
        <v>0</v>
      </c>
      <c r="BT938" s="13">
        <f t="shared" ca="1" si="803"/>
        <v>0</v>
      </c>
      <c r="BU938" s="13">
        <f t="shared" ca="1" si="804"/>
        <v>0</v>
      </c>
      <c r="BV938" s="13">
        <f t="shared" ca="1" si="805"/>
        <v>22.944707740916272</v>
      </c>
      <c r="BW938" s="13">
        <f t="shared" ca="1" si="814"/>
        <v>0</v>
      </c>
      <c r="CN938" s="13">
        <f t="shared" ca="1" si="806"/>
        <v>6155.37</v>
      </c>
      <c r="CO938" s="13"/>
      <c r="CP938" s="13">
        <f t="shared" ca="1" si="807"/>
        <v>331.70710000000003</v>
      </c>
      <c r="CT938" s="34">
        <f t="shared" ca="1" si="808"/>
        <v>1.0318055259880348</v>
      </c>
      <c r="CU938" s="34">
        <f t="shared" ca="1" si="809"/>
        <v>0</v>
      </c>
      <c r="CV938" s="34">
        <f t="shared" ca="1" si="810"/>
        <v>0.79034202230303652</v>
      </c>
      <c r="DA938" s="33">
        <f t="shared" ca="1" si="811"/>
        <v>1.5825</v>
      </c>
      <c r="DB938" s="13">
        <f t="shared" ca="1" si="812"/>
        <v>961.2</v>
      </c>
      <c r="DE938" s="18">
        <f>IF(ISNUMBER(VLOOKUP(B938,CASH!$B$7:$D$10000,3,FALSE)),VLOOKUP(B938,CASH!$B$7:$D$10000,3,FALSE),0)</f>
        <v>0</v>
      </c>
      <c r="DS938" s="18">
        <f t="shared" si="795"/>
        <v>0</v>
      </c>
      <c r="FA938" s="54">
        <f t="shared" si="796"/>
        <v>0</v>
      </c>
      <c r="FB938" s="54">
        <f t="shared" si="797"/>
        <v>0</v>
      </c>
      <c r="FC938" s="54">
        <f t="shared" si="815"/>
        <v>0</v>
      </c>
      <c r="FD938" s="34" t="e">
        <f t="shared" si="816"/>
        <v>#DIV/0!</v>
      </c>
      <c r="FE938" s="34" t="e">
        <f t="shared" si="813"/>
        <v>#DIV/0!</v>
      </c>
      <c r="FH938">
        <f t="shared" si="798"/>
        <v>0</v>
      </c>
      <c r="FI938">
        <f t="shared" si="799"/>
        <v>0</v>
      </c>
      <c r="FJ938">
        <f t="shared" si="800"/>
        <v>0</v>
      </c>
    </row>
    <row r="939" spans="2:166" x14ac:dyDescent="0.25">
      <c r="B939" s="15">
        <f>Kurse!B935</f>
        <v>39644</v>
      </c>
      <c r="BE939" s="13">
        <f t="shared" ca="1" si="801"/>
        <v>612.52513826043241</v>
      </c>
      <c r="BG939" s="13"/>
      <c r="BS939" s="13">
        <f t="shared" ca="1" si="802"/>
        <v>0</v>
      </c>
      <c r="BT939" s="13">
        <f t="shared" ca="1" si="803"/>
        <v>0</v>
      </c>
      <c r="BU939" s="13">
        <f t="shared" ca="1" si="804"/>
        <v>0</v>
      </c>
      <c r="BV939" s="13">
        <f t="shared" ca="1" si="805"/>
        <v>22.806686777275011</v>
      </c>
      <c r="BW939" s="13">
        <f t="shared" ca="1" si="814"/>
        <v>0</v>
      </c>
      <c r="CN939" s="13">
        <f t="shared" ca="1" si="806"/>
        <v>6081.7</v>
      </c>
      <c r="CO939" s="13"/>
      <c r="CP939" s="13">
        <f t="shared" ca="1" si="807"/>
        <v>331.13630000000001</v>
      </c>
      <c r="CT939" s="34">
        <f t="shared" ca="1" si="808"/>
        <v>1.0194564530485464</v>
      </c>
      <c r="CU939" s="34">
        <f t="shared" ca="1" si="809"/>
        <v>0</v>
      </c>
      <c r="CV939" s="34">
        <f t="shared" ca="1" si="810"/>
        <v>0.7889820055101171</v>
      </c>
      <c r="DA939" s="33">
        <f t="shared" ca="1" si="811"/>
        <v>1.5911999999999999</v>
      </c>
      <c r="DB939" s="13">
        <f t="shared" ca="1" si="812"/>
        <v>974.65</v>
      </c>
      <c r="DE939" s="18">
        <f>IF(ISNUMBER(VLOOKUP(B939,CASH!$B$7:$D$10000,3,FALSE)),VLOOKUP(B939,CASH!$B$7:$D$10000,3,FALSE),0)</f>
        <v>0</v>
      </c>
      <c r="DS939" s="18">
        <f t="shared" si="795"/>
        <v>0</v>
      </c>
      <c r="FA939" s="54">
        <f t="shared" si="796"/>
        <v>0</v>
      </c>
      <c r="FB939" s="54">
        <f t="shared" si="797"/>
        <v>0</v>
      </c>
      <c r="FC939" s="54">
        <f t="shared" si="815"/>
        <v>0</v>
      </c>
      <c r="FD939" s="34" t="e">
        <f t="shared" si="816"/>
        <v>#DIV/0!</v>
      </c>
      <c r="FE939" s="34" t="e">
        <f t="shared" si="813"/>
        <v>#DIV/0!</v>
      </c>
      <c r="FH939">
        <f t="shared" si="798"/>
        <v>0</v>
      </c>
      <c r="FI939">
        <f t="shared" si="799"/>
        <v>0</v>
      </c>
      <c r="FJ939">
        <f t="shared" si="800"/>
        <v>0</v>
      </c>
    </row>
    <row r="940" spans="2:166" x14ac:dyDescent="0.25">
      <c r="B940" s="15">
        <f>Kurse!B936</f>
        <v>39643</v>
      </c>
      <c r="BE940" s="13">
        <f t="shared" ca="1" si="801"/>
        <v>611.32787916928885</v>
      </c>
      <c r="BG940" s="13"/>
      <c r="BS940" s="13">
        <f t="shared" ca="1" si="802"/>
        <v>0</v>
      </c>
      <c r="BT940" s="13">
        <f t="shared" ca="1" si="803"/>
        <v>0</v>
      </c>
      <c r="BU940" s="13">
        <f t="shared" ca="1" si="804"/>
        <v>0</v>
      </c>
      <c r="BV940" s="13">
        <f t="shared" ca="1" si="805"/>
        <v>23.442416614222783</v>
      </c>
      <c r="BW940" s="13">
        <f t="shared" ca="1" si="814"/>
        <v>0</v>
      </c>
      <c r="CN940" s="13">
        <f t="shared" ca="1" si="806"/>
        <v>6200.25</v>
      </c>
      <c r="CO940" s="13"/>
      <c r="CP940" s="13">
        <f t="shared" ca="1" si="807"/>
        <v>328.84</v>
      </c>
      <c r="CT940" s="34">
        <f t="shared" ca="1" si="808"/>
        <v>1.039328620782717</v>
      </c>
      <c r="CU940" s="34">
        <f t="shared" ca="1" si="809"/>
        <v>0</v>
      </c>
      <c r="CV940" s="34">
        <f t="shared" ca="1" si="810"/>
        <v>0.78351072561947122</v>
      </c>
      <c r="DA940" s="33">
        <f t="shared" ca="1" si="811"/>
        <v>1.589</v>
      </c>
      <c r="DB940" s="13">
        <f t="shared" ca="1" si="812"/>
        <v>971.4</v>
      </c>
      <c r="DE940" s="18">
        <f>IF(ISNUMBER(VLOOKUP(B940,CASH!$B$7:$D$10000,3,FALSE)),VLOOKUP(B940,CASH!$B$7:$D$10000,3,FALSE),0)</f>
        <v>0</v>
      </c>
      <c r="DS940" s="18">
        <f t="shared" si="795"/>
        <v>0</v>
      </c>
      <c r="FA940" s="54">
        <f t="shared" si="796"/>
        <v>0</v>
      </c>
      <c r="FB940" s="54">
        <f t="shared" si="797"/>
        <v>0</v>
      </c>
      <c r="FC940" s="54">
        <f t="shared" si="815"/>
        <v>0</v>
      </c>
      <c r="FD940" s="34" t="e">
        <f t="shared" si="816"/>
        <v>#DIV/0!</v>
      </c>
      <c r="FE940" s="34" t="e">
        <f t="shared" si="813"/>
        <v>#DIV/0!</v>
      </c>
      <c r="FH940">
        <f t="shared" si="798"/>
        <v>0</v>
      </c>
      <c r="FI940">
        <f t="shared" si="799"/>
        <v>0</v>
      </c>
      <c r="FJ940">
        <f t="shared" si="800"/>
        <v>0</v>
      </c>
    </row>
    <row r="941" spans="2:166" x14ac:dyDescent="0.25">
      <c r="B941" s="15">
        <f>Kurse!B937</f>
        <v>39640</v>
      </c>
      <c r="BE941" s="13">
        <f t="shared" ca="1" si="801"/>
        <v>603.56403338143946</v>
      </c>
      <c r="BG941" s="13"/>
      <c r="BS941" s="13">
        <f t="shared" ca="1" si="802"/>
        <v>0</v>
      </c>
      <c r="BT941" s="13">
        <f t="shared" ca="1" si="803"/>
        <v>0</v>
      </c>
      <c r="BU941" s="13">
        <f t="shared" ca="1" si="804"/>
        <v>0</v>
      </c>
      <c r="BV941" s="13">
        <f t="shared" ca="1" si="805"/>
        <v>23.367007592395058</v>
      </c>
      <c r="BW941" s="13">
        <f t="shared" ca="1" si="814"/>
        <v>0</v>
      </c>
      <c r="CN941" s="13">
        <f t="shared" ca="1" si="806"/>
        <v>6153.3</v>
      </c>
      <c r="CO941" s="13"/>
      <c r="CP941" s="13">
        <f t="shared" ca="1" si="807"/>
        <v>329.87079999999997</v>
      </c>
      <c r="CT941" s="34">
        <f t="shared" ca="1" si="808"/>
        <v>1.03145853832705</v>
      </c>
      <c r="CU941" s="34">
        <f t="shared" ca="1" si="809"/>
        <v>0</v>
      </c>
      <c r="CV941" s="34">
        <f t="shared" ca="1" si="810"/>
        <v>0.78596676155174383</v>
      </c>
      <c r="DA941" s="33">
        <f t="shared" ca="1" si="811"/>
        <v>1.5936999999999999</v>
      </c>
      <c r="DB941" s="13">
        <f t="shared" ca="1" si="812"/>
        <v>961.9</v>
      </c>
      <c r="DE941" s="18">
        <f>IF(ISNUMBER(VLOOKUP(B941,CASH!$B$7:$D$10000,3,FALSE)),VLOOKUP(B941,CASH!$B$7:$D$10000,3,FALSE),0)</f>
        <v>0</v>
      </c>
      <c r="DS941" s="18">
        <f t="shared" si="795"/>
        <v>0</v>
      </c>
      <c r="FA941" s="54">
        <f t="shared" si="796"/>
        <v>0</v>
      </c>
      <c r="FB941" s="54">
        <f t="shared" si="797"/>
        <v>0</v>
      </c>
      <c r="FC941" s="54">
        <f t="shared" si="815"/>
        <v>0</v>
      </c>
      <c r="FD941" s="34" t="e">
        <f t="shared" si="816"/>
        <v>#DIV/0!</v>
      </c>
      <c r="FE941" s="34" t="e">
        <f t="shared" si="813"/>
        <v>#DIV/0!</v>
      </c>
      <c r="FH941">
        <f t="shared" si="798"/>
        <v>0</v>
      </c>
      <c r="FI941">
        <f t="shared" si="799"/>
        <v>0</v>
      </c>
      <c r="FJ941">
        <f t="shared" si="800"/>
        <v>0</v>
      </c>
    </row>
    <row r="942" spans="2:166" x14ac:dyDescent="0.25">
      <c r="B942" s="15">
        <f>Kurse!B938</f>
        <v>39639</v>
      </c>
      <c r="BE942" s="13">
        <f t="shared" ca="1" si="801"/>
        <v>597.87153173698209</v>
      </c>
      <c r="BG942" s="13"/>
      <c r="BS942" s="13">
        <f t="shared" ca="1" si="802"/>
        <v>0</v>
      </c>
      <c r="BT942" s="13">
        <f t="shared" ca="1" si="803"/>
        <v>0</v>
      </c>
      <c r="BU942" s="13">
        <f t="shared" ca="1" si="804"/>
        <v>0</v>
      </c>
      <c r="BV942" s="13">
        <f t="shared" ca="1" si="805"/>
        <v>23.444824528062838</v>
      </c>
      <c r="BW942" s="13">
        <f t="shared" ca="1" si="814"/>
        <v>0</v>
      </c>
      <c r="CN942" s="13">
        <f t="shared" ca="1" si="806"/>
        <v>6305</v>
      </c>
      <c r="CO942" s="13"/>
      <c r="CP942" s="13">
        <f t="shared" ca="1" si="807"/>
        <v>330.01159999999999</v>
      </c>
      <c r="CT942" s="34">
        <f t="shared" ca="1" si="808"/>
        <v>1.0568875374436564</v>
      </c>
      <c r="CU942" s="34">
        <f t="shared" ca="1" si="809"/>
        <v>0</v>
      </c>
      <c r="CV942" s="34">
        <f t="shared" ca="1" si="810"/>
        <v>0.78630223871439819</v>
      </c>
      <c r="DA942" s="33">
        <f t="shared" ca="1" si="811"/>
        <v>1.5786</v>
      </c>
      <c r="DB942" s="13">
        <f t="shared" ca="1" si="812"/>
        <v>943.8</v>
      </c>
      <c r="DE942" s="18">
        <f>IF(ISNUMBER(VLOOKUP(B942,CASH!$B$7:$D$10000,3,FALSE)),VLOOKUP(B942,CASH!$B$7:$D$10000,3,FALSE),0)</f>
        <v>0</v>
      </c>
      <c r="DS942" s="18">
        <f t="shared" si="795"/>
        <v>0</v>
      </c>
      <c r="FA942" s="54">
        <f t="shared" si="796"/>
        <v>0</v>
      </c>
      <c r="FB942" s="54">
        <f t="shared" si="797"/>
        <v>0</v>
      </c>
      <c r="FC942" s="54">
        <f t="shared" si="815"/>
        <v>0</v>
      </c>
      <c r="FD942" s="34" t="e">
        <f t="shared" si="816"/>
        <v>#DIV/0!</v>
      </c>
      <c r="FE942" s="34" t="e">
        <f t="shared" si="813"/>
        <v>#DIV/0!</v>
      </c>
      <c r="FH942">
        <f t="shared" si="798"/>
        <v>0</v>
      </c>
      <c r="FI942">
        <f t="shared" si="799"/>
        <v>0</v>
      </c>
      <c r="FJ942">
        <f t="shared" si="800"/>
        <v>0</v>
      </c>
    </row>
    <row r="943" spans="2:166" x14ac:dyDescent="0.25">
      <c r="B943" s="15">
        <f>Kurse!B939</f>
        <v>39638</v>
      </c>
      <c r="BE943" s="13">
        <f t="shared" ca="1" si="801"/>
        <v>590.21552546252144</v>
      </c>
      <c r="BG943" s="13"/>
      <c r="BS943" s="13">
        <f t="shared" ca="1" si="802"/>
        <v>0</v>
      </c>
      <c r="BT943" s="13">
        <f t="shared" ca="1" si="803"/>
        <v>0</v>
      </c>
      <c r="BU943" s="13">
        <f t="shared" ca="1" si="804"/>
        <v>0</v>
      </c>
      <c r="BV943" s="13">
        <f t="shared" ca="1" si="805"/>
        <v>23.536143429334352</v>
      </c>
      <c r="BW943" s="13">
        <f t="shared" ca="1" si="814"/>
        <v>0</v>
      </c>
      <c r="CN943" s="13">
        <f t="shared" ca="1" si="806"/>
        <v>6386.46</v>
      </c>
      <c r="CO943" s="13"/>
      <c r="CP943" s="13">
        <f t="shared" ca="1" si="807"/>
        <v>329.32510000000002</v>
      </c>
      <c r="CT943" s="34">
        <f t="shared" ca="1" si="808"/>
        <v>1.0705424238512948</v>
      </c>
      <c r="CU943" s="34">
        <f t="shared" ca="1" si="809"/>
        <v>0</v>
      </c>
      <c r="CV943" s="34">
        <f t="shared" ca="1" si="810"/>
        <v>0.78466654928142854</v>
      </c>
      <c r="DA943" s="33">
        <f t="shared" ca="1" si="811"/>
        <v>1.5729</v>
      </c>
      <c r="DB943" s="13">
        <f t="shared" ca="1" si="812"/>
        <v>928.35</v>
      </c>
      <c r="DE943" s="18">
        <f>IF(ISNUMBER(VLOOKUP(B943,CASH!$B$7:$D$10000,3,FALSE)),VLOOKUP(B943,CASH!$B$7:$D$10000,3,FALSE),0)</f>
        <v>0</v>
      </c>
      <c r="DS943" s="18">
        <f t="shared" si="795"/>
        <v>0</v>
      </c>
      <c r="FA943" s="54">
        <f t="shared" si="796"/>
        <v>0</v>
      </c>
      <c r="FB943" s="54">
        <f t="shared" si="797"/>
        <v>0</v>
      </c>
      <c r="FC943" s="54">
        <f t="shared" si="815"/>
        <v>0</v>
      </c>
      <c r="FD943" s="34" t="e">
        <f t="shared" si="816"/>
        <v>#DIV/0!</v>
      </c>
      <c r="FE943" s="34" t="e">
        <f t="shared" si="813"/>
        <v>#DIV/0!</v>
      </c>
      <c r="FH943">
        <f t="shared" si="798"/>
        <v>0</v>
      </c>
      <c r="FI943">
        <f t="shared" si="799"/>
        <v>0</v>
      </c>
      <c r="FJ943">
        <f t="shared" si="800"/>
        <v>0</v>
      </c>
    </row>
    <row r="944" spans="2:166" x14ac:dyDescent="0.25">
      <c r="B944" s="15">
        <f>Kurse!B940</f>
        <v>39637</v>
      </c>
      <c r="BE944" s="13">
        <f t="shared" ca="1" si="801"/>
        <v>585.34405719392316</v>
      </c>
      <c r="BG944" s="13"/>
      <c r="BS944" s="13">
        <f t="shared" ca="1" si="802"/>
        <v>0</v>
      </c>
      <c r="BT944" s="13">
        <f t="shared" ca="1" si="803"/>
        <v>0</v>
      </c>
      <c r="BU944" s="13">
        <f t="shared" ca="1" si="804"/>
        <v>0</v>
      </c>
      <c r="BV944" s="13">
        <f t="shared" ca="1" si="805"/>
        <v>23.298863781437507</v>
      </c>
      <c r="BW944" s="13">
        <f t="shared" ca="1" si="814"/>
        <v>0</v>
      </c>
      <c r="CN944" s="13">
        <f t="shared" ca="1" si="806"/>
        <v>6304.41</v>
      </c>
      <c r="CO944" s="13"/>
      <c r="CP944" s="13">
        <f t="shared" ca="1" si="807"/>
        <v>330.36680000000001</v>
      </c>
      <c r="CT944" s="34">
        <f t="shared" ca="1" si="808"/>
        <v>1.0567886375789313</v>
      </c>
      <c r="CU944" s="34">
        <f t="shared" ca="1" si="809"/>
        <v>0</v>
      </c>
      <c r="CV944" s="34">
        <f t="shared" ca="1" si="810"/>
        <v>0.78714855610200318</v>
      </c>
      <c r="DA944" s="33">
        <f t="shared" ca="1" si="811"/>
        <v>1.5666</v>
      </c>
      <c r="DB944" s="13">
        <f t="shared" ca="1" si="812"/>
        <v>917</v>
      </c>
      <c r="DE944" s="18">
        <f>IF(ISNUMBER(VLOOKUP(B944,CASH!$B$7:$D$10000,3,FALSE)),VLOOKUP(B944,CASH!$B$7:$D$10000,3,FALSE),0)</f>
        <v>0</v>
      </c>
      <c r="DS944" s="18">
        <f t="shared" si="795"/>
        <v>0</v>
      </c>
      <c r="FA944" s="54">
        <f t="shared" si="796"/>
        <v>0</v>
      </c>
      <c r="FB944" s="54">
        <f t="shared" si="797"/>
        <v>0</v>
      </c>
      <c r="FC944" s="54">
        <f t="shared" si="815"/>
        <v>0</v>
      </c>
      <c r="FD944" s="34" t="e">
        <f t="shared" si="816"/>
        <v>#DIV/0!</v>
      </c>
      <c r="FE944" s="34" t="e">
        <f t="shared" si="813"/>
        <v>#DIV/0!</v>
      </c>
      <c r="FH944">
        <f t="shared" si="798"/>
        <v>0</v>
      </c>
      <c r="FI944">
        <f t="shared" si="799"/>
        <v>0</v>
      </c>
      <c r="FJ944">
        <f t="shared" si="800"/>
        <v>0</v>
      </c>
    </row>
    <row r="945" spans="2:166" x14ac:dyDescent="0.25">
      <c r="B945" s="15">
        <f>Kurse!B941</f>
        <v>39636</v>
      </c>
      <c r="BE945" s="13">
        <f t="shared" ca="1" si="801"/>
        <v>587.70590854162685</v>
      </c>
      <c r="BG945" s="13"/>
      <c r="BS945" s="13">
        <f t="shared" ca="1" si="802"/>
        <v>0</v>
      </c>
      <c r="BT945" s="13">
        <f t="shared" ca="1" si="803"/>
        <v>0</v>
      </c>
      <c r="BU945" s="13">
        <f t="shared" ca="1" si="804"/>
        <v>0</v>
      </c>
      <c r="BV945" s="13">
        <f t="shared" ca="1" si="805"/>
        <v>23.564205304331232</v>
      </c>
      <c r="BW945" s="13">
        <f t="shared" ca="1" si="814"/>
        <v>0</v>
      </c>
      <c r="CN945" s="13">
        <f t="shared" ca="1" si="806"/>
        <v>6395.75</v>
      </c>
      <c r="CO945" s="13"/>
      <c r="CP945" s="13">
        <f t="shared" ca="1" si="807"/>
        <v>329.48390000000001</v>
      </c>
      <c r="CT945" s="34">
        <f t="shared" ca="1" si="808"/>
        <v>1.0720996776534917</v>
      </c>
      <c r="CU945" s="34">
        <f t="shared" ca="1" si="809"/>
        <v>0</v>
      </c>
      <c r="CV945" s="34">
        <f t="shared" ca="1" si="810"/>
        <v>0.7850449141495357</v>
      </c>
      <c r="DA945" s="33">
        <f t="shared" ca="1" si="811"/>
        <v>1.5723</v>
      </c>
      <c r="DB945" s="13">
        <f t="shared" ca="1" si="812"/>
        <v>924.05</v>
      </c>
      <c r="DE945" s="18">
        <f>IF(ISNUMBER(VLOOKUP(B945,CASH!$B$7:$D$10000,3,FALSE)),VLOOKUP(B945,CASH!$B$7:$D$10000,3,FALSE),0)</f>
        <v>0</v>
      </c>
      <c r="DS945" s="18">
        <f t="shared" ref="DS945:DS1008" si="817">P945*BG945</f>
        <v>0</v>
      </c>
      <c r="FA945" s="54">
        <f t="shared" si="796"/>
        <v>0</v>
      </c>
      <c r="FB945" s="54">
        <f t="shared" si="797"/>
        <v>0</v>
      </c>
      <c r="FC945" s="54">
        <f t="shared" si="815"/>
        <v>0</v>
      </c>
      <c r="FD945" s="34" t="e">
        <f t="shared" si="816"/>
        <v>#DIV/0!</v>
      </c>
      <c r="FE945" s="34" t="e">
        <f t="shared" si="813"/>
        <v>#DIV/0!</v>
      </c>
      <c r="FH945">
        <f t="shared" si="798"/>
        <v>0</v>
      </c>
      <c r="FI945">
        <f t="shared" si="799"/>
        <v>0</v>
      </c>
      <c r="FJ945">
        <f t="shared" si="800"/>
        <v>0</v>
      </c>
    </row>
    <row r="946" spans="2:166" x14ac:dyDescent="0.25">
      <c r="B946" s="15">
        <f>Kurse!B942</f>
        <v>39633</v>
      </c>
      <c r="BE946" s="13">
        <f t="shared" ca="1" si="801"/>
        <v>593.40379472812936</v>
      </c>
      <c r="BG946" s="13"/>
      <c r="BS946" s="13">
        <f t="shared" ca="1" si="802"/>
        <v>0</v>
      </c>
      <c r="BT946" s="13">
        <f t="shared" ca="1" si="803"/>
        <v>0</v>
      </c>
      <c r="BU946" s="13">
        <f t="shared" ca="1" si="804"/>
        <v>0</v>
      </c>
      <c r="BV946" s="13">
        <f t="shared" ca="1" si="805"/>
        <v>23.405068126830511</v>
      </c>
      <c r="BW946" s="13">
        <f t="shared" ca="1" si="814"/>
        <v>0</v>
      </c>
      <c r="CN946" s="13">
        <f t="shared" ca="1" si="806"/>
        <v>6272.21</v>
      </c>
      <c r="CO946" s="13"/>
      <c r="CP946" s="13">
        <f t="shared" ca="1" si="807"/>
        <v>328.62240000000003</v>
      </c>
      <c r="CT946" s="34">
        <f t="shared" ca="1" si="808"/>
        <v>1.051391051741392</v>
      </c>
      <c r="CU946" s="34">
        <f t="shared" ca="1" si="809"/>
        <v>0</v>
      </c>
      <c r="CV946" s="34">
        <f t="shared" ca="1" si="810"/>
        <v>0.78299226091355112</v>
      </c>
      <c r="DA946" s="33">
        <f t="shared" ca="1" si="811"/>
        <v>1.5706</v>
      </c>
      <c r="DB946" s="13">
        <f t="shared" ca="1" si="812"/>
        <v>932</v>
      </c>
      <c r="DE946" s="18">
        <f>IF(ISNUMBER(VLOOKUP(B946,CASH!$B$7:$D$10000,3,FALSE)),VLOOKUP(B946,CASH!$B$7:$D$10000,3,FALSE),0)</f>
        <v>0</v>
      </c>
      <c r="DS946" s="18">
        <f t="shared" si="817"/>
        <v>0</v>
      </c>
      <c r="FA946" s="54">
        <f t="shared" si="796"/>
        <v>0</v>
      </c>
      <c r="FB946" s="54">
        <f t="shared" si="797"/>
        <v>0</v>
      </c>
      <c r="FC946" s="54">
        <f t="shared" si="815"/>
        <v>0</v>
      </c>
      <c r="FD946" s="34" t="e">
        <f t="shared" si="816"/>
        <v>#DIV/0!</v>
      </c>
      <c r="FE946" s="34" t="e">
        <f t="shared" si="813"/>
        <v>#DIV/0!</v>
      </c>
      <c r="FH946">
        <f t="shared" si="798"/>
        <v>0</v>
      </c>
      <c r="FI946">
        <f t="shared" si="799"/>
        <v>0</v>
      </c>
      <c r="FJ946">
        <f t="shared" si="800"/>
        <v>0</v>
      </c>
    </row>
    <row r="947" spans="2:166" x14ac:dyDescent="0.25">
      <c r="B947" s="15">
        <f>Kurse!B943</f>
        <v>39632</v>
      </c>
      <c r="BE947" s="13">
        <f t="shared" ca="1" si="801"/>
        <v>593.74601555527227</v>
      </c>
      <c r="BG947" s="13"/>
      <c r="BS947" s="13">
        <f t="shared" ca="1" si="802"/>
        <v>0</v>
      </c>
      <c r="BT947" s="13">
        <f t="shared" ca="1" si="803"/>
        <v>0</v>
      </c>
      <c r="BU947" s="13">
        <f t="shared" ca="1" si="804"/>
        <v>0</v>
      </c>
      <c r="BV947" s="13">
        <f t="shared" ca="1" si="805"/>
        <v>23.511411449700372</v>
      </c>
      <c r="BW947" s="13">
        <f t="shared" ca="1" si="814"/>
        <v>0</v>
      </c>
      <c r="CN947" s="13">
        <f t="shared" ca="1" si="806"/>
        <v>6353.74</v>
      </c>
      <c r="CO947" s="13"/>
      <c r="CP947" s="13">
        <f t="shared" ca="1" si="807"/>
        <v>325.70269999999999</v>
      </c>
      <c r="CT947" s="34">
        <f t="shared" ca="1" si="808"/>
        <v>1.0650576720312859</v>
      </c>
      <c r="CU947" s="34">
        <f t="shared" ca="1" si="809"/>
        <v>0</v>
      </c>
      <c r="CV947" s="34">
        <f t="shared" ca="1" si="810"/>
        <v>0.77603563682405108</v>
      </c>
      <c r="DA947" s="33">
        <f t="shared" ca="1" si="811"/>
        <v>1.5686</v>
      </c>
      <c r="DB947" s="13">
        <f t="shared" ca="1" si="812"/>
        <v>931.35</v>
      </c>
      <c r="DE947" s="18">
        <f>IF(ISNUMBER(VLOOKUP(B947,CASH!$B$7:$D$10000,3,FALSE)),VLOOKUP(B947,CASH!$B$7:$D$10000,3,FALSE),0)</f>
        <v>0</v>
      </c>
      <c r="DS947" s="18">
        <f t="shared" si="817"/>
        <v>0</v>
      </c>
      <c r="FA947" s="54">
        <f t="shared" si="796"/>
        <v>0</v>
      </c>
      <c r="FB947" s="54">
        <f t="shared" si="797"/>
        <v>0</v>
      </c>
      <c r="FC947" s="54">
        <f t="shared" si="815"/>
        <v>0</v>
      </c>
      <c r="FD947" s="34" t="e">
        <f t="shared" si="816"/>
        <v>#DIV/0!</v>
      </c>
      <c r="FE947" s="34" t="e">
        <f t="shared" si="813"/>
        <v>#DIV/0!</v>
      </c>
      <c r="FH947">
        <f t="shared" si="798"/>
        <v>0</v>
      </c>
      <c r="FI947">
        <f t="shared" si="799"/>
        <v>0</v>
      </c>
      <c r="FJ947">
        <f t="shared" si="800"/>
        <v>0</v>
      </c>
    </row>
    <row r="948" spans="2:166" x14ac:dyDescent="0.25">
      <c r="B948" s="15">
        <f>Kurse!B944</f>
        <v>39631</v>
      </c>
      <c r="BE948" s="13">
        <f t="shared" ca="1" si="801"/>
        <v>593.694885361552</v>
      </c>
      <c r="BG948" s="13"/>
      <c r="BS948" s="13">
        <f t="shared" ca="1" si="802"/>
        <v>0</v>
      </c>
      <c r="BT948" s="13">
        <f t="shared" ca="1" si="803"/>
        <v>0</v>
      </c>
      <c r="BU948" s="13">
        <f t="shared" ca="1" si="804"/>
        <v>0</v>
      </c>
      <c r="BV948" s="13">
        <f t="shared" ca="1" si="805"/>
        <v>23.759133282942809</v>
      </c>
      <c r="BW948" s="13">
        <f t="shared" ca="1" si="814"/>
        <v>0</v>
      </c>
      <c r="CN948" s="13">
        <f t="shared" ca="1" si="806"/>
        <v>6305.42</v>
      </c>
      <c r="CO948" s="13"/>
      <c r="CP948" s="13">
        <f t="shared" ca="1" si="807"/>
        <v>327.56380000000001</v>
      </c>
      <c r="CT948" s="34">
        <f t="shared" ca="1" si="808"/>
        <v>1.0569579407371896</v>
      </c>
      <c r="CU948" s="34">
        <f t="shared" ca="1" si="809"/>
        <v>0</v>
      </c>
      <c r="CV948" s="34">
        <f t="shared" ca="1" si="810"/>
        <v>0.78046998730285655</v>
      </c>
      <c r="DA948" s="33">
        <f t="shared" ca="1" si="811"/>
        <v>1.5875999999999999</v>
      </c>
      <c r="DB948" s="13">
        <f t="shared" ca="1" si="812"/>
        <v>942.55</v>
      </c>
      <c r="DE948" s="18">
        <f>IF(ISNUMBER(VLOOKUP(B948,CASH!$B$7:$D$10000,3,FALSE)),VLOOKUP(B948,CASH!$B$7:$D$10000,3,FALSE),0)</f>
        <v>0</v>
      </c>
      <c r="DS948" s="18">
        <f t="shared" si="817"/>
        <v>0</v>
      </c>
      <c r="FA948" s="54">
        <f t="shared" si="796"/>
        <v>0</v>
      </c>
      <c r="FB948" s="54">
        <f t="shared" si="797"/>
        <v>0</v>
      </c>
      <c r="FC948" s="54">
        <f t="shared" si="815"/>
        <v>0</v>
      </c>
      <c r="FD948" s="34" t="e">
        <f t="shared" si="816"/>
        <v>#DIV/0!</v>
      </c>
      <c r="FE948" s="34" t="e">
        <f t="shared" si="813"/>
        <v>#DIV/0!</v>
      </c>
      <c r="FH948">
        <f t="shared" si="798"/>
        <v>0</v>
      </c>
      <c r="FI948">
        <f t="shared" si="799"/>
        <v>0</v>
      </c>
      <c r="FJ948">
        <f t="shared" si="800"/>
        <v>0</v>
      </c>
    </row>
    <row r="949" spans="2:166" x14ac:dyDescent="0.25">
      <c r="B949" s="15">
        <f>Kurse!B945</f>
        <v>39630</v>
      </c>
      <c r="BE949" s="13">
        <f t="shared" ca="1" si="801"/>
        <v>594.58415151707095</v>
      </c>
      <c r="BG949" s="13"/>
      <c r="BS949" s="13">
        <f t="shared" ca="1" si="802"/>
        <v>0</v>
      </c>
      <c r="BT949" s="13">
        <f t="shared" ca="1" si="803"/>
        <v>0</v>
      </c>
      <c r="BU949" s="13">
        <f t="shared" ca="1" si="804"/>
        <v>0</v>
      </c>
      <c r="BV949" s="13">
        <f t="shared" ca="1" si="805"/>
        <v>24.146449610438967</v>
      </c>
      <c r="BW949" s="13">
        <f t="shared" ca="1" si="814"/>
        <v>0</v>
      </c>
      <c r="CN949" s="13">
        <f t="shared" ca="1" si="806"/>
        <v>6315.94</v>
      </c>
      <c r="CO949" s="13"/>
      <c r="CP949" s="13">
        <f t="shared" ca="1" si="807"/>
        <v>328.56259999999997</v>
      </c>
      <c r="CT949" s="34">
        <f t="shared" ca="1" si="808"/>
        <v>1.0587213756133047</v>
      </c>
      <c r="CU949" s="34">
        <f t="shared" ca="1" si="809"/>
        <v>0</v>
      </c>
      <c r="CV949" s="34">
        <f t="shared" ca="1" si="810"/>
        <v>0.78284977842543502</v>
      </c>
      <c r="DA949" s="33">
        <f t="shared" ca="1" si="811"/>
        <v>1.5787</v>
      </c>
      <c r="DB949" s="13">
        <f t="shared" ca="1" si="812"/>
        <v>938.67</v>
      </c>
      <c r="DE949" s="18">
        <f>IF(ISNUMBER(VLOOKUP(B949,CASH!$B$7:$D$10000,3,FALSE)),VLOOKUP(B949,CASH!$B$7:$D$10000,3,FALSE),0)</f>
        <v>0</v>
      </c>
      <c r="DS949" s="18">
        <f t="shared" si="817"/>
        <v>0</v>
      </c>
      <c r="FA949" s="54">
        <f t="shared" si="796"/>
        <v>0</v>
      </c>
      <c r="FB949" s="54">
        <f t="shared" si="797"/>
        <v>0</v>
      </c>
      <c r="FC949" s="54">
        <f t="shared" si="815"/>
        <v>0</v>
      </c>
      <c r="FD949" s="34" t="e">
        <f t="shared" si="816"/>
        <v>#DIV/0!</v>
      </c>
      <c r="FE949" s="34" t="e">
        <f t="shared" si="813"/>
        <v>#DIV/0!</v>
      </c>
      <c r="FH949">
        <f t="shared" si="798"/>
        <v>0</v>
      </c>
      <c r="FI949">
        <f t="shared" si="799"/>
        <v>0</v>
      </c>
      <c r="FJ949">
        <f t="shared" si="800"/>
        <v>0</v>
      </c>
    </row>
    <row r="950" spans="2:166" x14ac:dyDescent="0.25">
      <c r="B950" s="15">
        <f>Kurse!B946</f>
        <v>39629</v>
      </c>
      <c r="BE950" s="13">
        <f t="shared" ca="1" si="801"/>
        <v>587.57058562273971</v>
      </c>
      <c r="BG950" s="13"/>
      <c r="BS950" s="13">
        <f t="shared" ca="1" si="802"/>
        <v>0</v>
      </c>
      <c r="BT950" s="13">
        <f t="shared" ca="1" si="803"/>
        <v>0</v>
      </c>
      <c r="BU950" s="13">
        <f t="shared" ca="1" si="804"/>
        <v>0</v>
      </c>
      <c r="BV950" s="13">
        <f t="shared" ca="1" si="805"/>
        <v>24.598692976333989</v>
      </c>
      <c r="BW950" s="13">
        <f t="shared" ca="1" si="814"/>
        <v>0</v>
      </c>
      <c r="CN950" s="13">
        <f t="shared" ca="1" si="806"/>
        <v>6418.32</v>
      </c>
      <c r="CO950" s="13"/>
      <c r="CP950" s="13">
        <f t="shared" ca="1" si="807"/>
        <v>328.65960000000001</v>
      </c>
      <c r="CT950" s="34">
        <f t="shared" ca="1" si="808"/>
        <v>1.0758830165464501</v>
      </c>
      <c r="CU950" s="34">
        <f t="shared" ca="1" si="809"/>
        <v>0</v>
      </c>
      <c r="CV950" s="34">
        <f t="shared" ca="1" si="810"/>
        <v>0.78308089550482052</v>
      </c>
      <c r="DA950" s="33">
        <f t="shared" ca="1" si="811"/>
        <v>1.5761000000000001</v>
      </c>
      <c r="DB950" s="13">
        <f t="shared" ca="1" si="812"/>
        <v>926.07</v>
      </c>
      <c r="DE950" s="18">
        <f>IF(ISNUMBER(VLOOKUP(B950,CASH!$B$7:$D$10000,3,FALSE)),VLOOKUP(B950,CASH!$B$7:$D$10000,3,FALSE),0)</f>
        <v>0</v>
      </c>
      <c r="DS950" s="18">
        <f t="shared" si="817"/>
        <v>0</v>
      </c>
      <c r="FA950" s="54">
        <f t="shared" si="796"/>
        <v>0</v>
      </c>
      <c r="FB950" s="54">
        <f t="shared" si="797"/>
        <v>0</v>
      </c>
      <c r="FC950" s="54">
        <f t="shared" si="815"/>
        <v>0</v>
      </c>
      <c r="FD950" s="34" t="e">
        <f t="shared" si="816"/>
        <v>#DIV/0!</v>
      </c>
      <c r="FE950" s="34" t="e">
        <f t="shared" si="813"/>
        <v>#DIV/0!</v>
      </c>
      <c r="FH950">
        <f t="shared" si="798"/>
        <v>0</v>
      </c>
      <c r="FI950">
        <f t="shared" si="799"/>
        <v>0</v>
      </c>
      <c r="FJ950">
        <f t="shared" si="800"/>
        <v>0</v>
      </c>
    </row>
    <row r="951" spans="2:166" x14ac:dyDescent="0.25">
      <c r="B951" s="15">
        <f>Kurse!B947</f>
        <v>39626</v>
      </c>
      <c r="BE951" s="13">
        <f t="shared" ca="1" si="801"/>
        <v>588.05648787283894</v>
      </c>
      <c r="BG951" s="13"/>
      <c r="BS951" s="13">
        <f t="shared" ca="1" si="802"/>
        <v>0</v>
      </c>
      <c r="BT951" s="13">
        <f t="shared" ca="1" si="803"/>
        <v>0</v>
      </c>
      <c r="BU951" s="13">
        <f t="shared" ca="1" si="804"/>
        <v>0</v>
      </c>
      <c r="BV951" s="13">
        <f t="shared" ca="1" si="805"/>
        <v>24.501298207839909</v>
      </c>
      <c r="BW951" s="13">
        <f t="shared" ca="1" si="814"/>
        <v>0</v>
      </c>
      <c r="CN951" s="13">
        <f t="shared" ca="1" si="806"/>
        <v>6421.91</v>
      </c>
      <c r="CO951" s="13"/>
      <c r="CP951" s="13">
        <f t="shared" ca="1" si="807"/>
        <v>329.76179999999999</v>
      </c>
      <c r="CT951" s="34">
        <f t="shared" ca="1" si="808"/>
        <v>1.076484797079269</v>
      </c>
      <c r="CU951" s="34">
        <f t="shared" ca="1" si="809"/>
        <v>0</v>
      </c>
      <c r="CV951" s="34">
        <f t="shared" ca="1" si="810"/>
        <v>0.7857070526687232</v>
      </c>
      <c r="DA951" s="33">
        <f t="shared" ca="1" si="811"/>
        <v>1.5790999999999999</v>
      </c>
      <c r="DB951" s="13">
        <f t="shared" ca="1" si="812"/>
        <v>928.6</v>
      </c>
      <c r="DE951" s="18">
        <f>IF(ISNUMBER(VLOOKUP(B951,CASH!$B$7:$D$10000,3,FALSE)),VLOOKUP(B951,CASH!$B$7:$D$10000,3,FALSE),0)</f>
        <v>0</v>
      </c>
      <c r="DS951" s="18">
        <f t="shared" si="817"/>
        <v>0</v>
      </c>
      <c r="FA951" s="54">
        <f t="shared" si="796"/>
        <v>0</v>
      </c>
      <c r="FB951" s="54">
        <f t="shared" si="797"/>
        <v>0</v>
      </c>
      <c r="FC951" s="54">
        <f t="shared" si="815"/>
        <v>0</v>
      </c>
      <c r="FD951" s="34" t="e">
        <f t="shared" si="816"/>
        <v>#DIV/0!</v>
      </c>
      <c r="FE951" s="34" t="e">
        <f t="shared" si="813"/>
        <v>#DIV/0!</v>
      </c>
      <c r="FH951">
        <f t="shared" si="798"/>
        <v>0</v>
      </c>
      <c r="FI951">
        <f t="shared" si="799"/>
        <v>0</v>
      </c>
      <c r="FJ951">
        <f t="shared" si="800"/>
        <v>0</v>
      </c>
    </row>
    <row r="952" spans="2:166" x14ac:dyDescent="0.25">
      <c r="B952" s="15">
        <f>Kurse!B948</f>
        <v>39625</v>
      </c>
      <c r="BE952" s="13">
        <f t="shared" ca="1" si="801"/>
        <v>579.86168390330556</v>
      </c>
      <c r="BG952" s="13"/>
      <c r="BS952" s="13">
        <f t="shared" ca="1" si="802"/>
        <v>0</v>
      </c>
      <c r="BT952" s="13">
        <f t="shared" ca="1" si="803"/>
        <v>0</v>
      </c>
      <c r="BU952" s="13">
        <f t="shared" ca="1" si="804"/>
        <v>0</v>
      </c>
      <c r="BV952" s="13">
        <f t="shared" ca="1" si="805"/>
        <v>24.884207854831544</v>
      </c>
      <c r="BW952" s="13">
        <f t="shared" ca="1" si="814"/>
        <v>0</v>
      </c>
      <c r="CN952" s="13">
        <f t="shared" ca="1" si="806"/>
        <v>6459.6</v>
      </c>
      <c r="CO952" s="13"/>
      <c r="CP952" s="13">
        <f t="shared" ca="1" si="807"/>
        <v>327.91050000000001</v>
      </c>
      <c r="CT952" s="34">
        <f t="shared" ca="1" si="808"/>
        <v>1.08280265453942</v>
      </c>
      <c r="CU952" s="34">
        <f t="shared" ca="1" si="809"/>
        <v>0</v>
      </c>
      <c r="CV952" s="34">
        <f t="shared" ca="1" si="810"/>
        <v>0.78129605216288667</v>
      </c>
      <c r="DA952" s="33">
        <f t="shared" ca="1" si="811"/>
        <v>1.5761000000000001</v>
      </c>
      <c r="DB952" s="13">
        <f t="shared" ca="1" si="812"/>
        <v>913.92</v>
      </c>
      <c r="DE952" s="18">
        <f>IF(ISNUMBER(VLOOKUP(B952,CASH!$B$7:$D$10000,3,FALSE)),VLOOKUP(B952,CASH!$B$7:$D$10000,3,FALSE),0)</f>
        <v>0</v>
      </c>
      <c r="DS952" s="18">
        <f t="shared" si="817"/>
        <v>0</v>
      </c>
      <c r="FA952" s="54">
        <f t="shared" si="796"/>
        <v>0</v>
      </c>
      <c r="FB952" s="54">
        <f t="shared" si="797"/>
        <v>0</v>
      </c>
      <c r="FC952" s="54">
        <f t="shared" si="815"/>
        <v>0</v>
      </c>
      <c r="FD952" s="34" t="e">
        <f t="shared" si="816"/>
        <v>#DIV/0!</v>
      </c>
      <c r="FE952" s="34" t="e">
        <f t="shared" si="813"/>
        <v>#DIV/0!</v>
      </c>
      <c r="FH952">
        <f t="shared" si="798"/>
        <v>0</v>
      </c>
      <c r="FI952">
        <f t="shared" si="799"/>
        <v>0</v>
      </c>
      <c r="FJ952">
        <f t="shared" si="800"/>
        <v>0</v>
      </c>
    </row>
    <row r="953" spans="2:166" x14ac:dyDescent="0.25">
      <c r="B953" s="15">
        <f>Kurse!B949</f>
        <v>39624</v>
      </c>
      <c r="BE953" s="13">
        <f t="shared" ca="1" si="801"/>
        <v>565.1577065508875</v>
      </c>
      <c r="BG953" s="13"/>
      <c r="BS953" s="13">
        <f t="shared" ca="1" si="802"/>
        <v>0</v>
      </c>
      <c r="BT953" s="13">
        <f t="shared" ca="1" si="803"/>
        <v>0</v>
      </c>
      <c r="BU953" s="13">
        <f t="shared" ca="1" si="804"/>
        <v>0</v>
      </c>
      <c r="BV953" s="13">
        <f t="shared" ca="1" si="805"/>
        <v>25.188353977780618</v>
      </c>
      <c r="BW953" s="13">
        <f t="shared" ca="1" si="814"/>
        <v>0</v>
      </c>
      <c r="CN953" s="13">
        <f t="shared" ca="1" si="806"/>
        <v>6617.84</v>
      </c>
      <c r="CO953" s="13"/>
      <c r="CP953" s="13">
        <f t="shared" ca="1" si="807"/>
        <v>328.08109999999999</v>
      </c>
      <c r="CT953" s="34">
        <f t="shared" ca="1" si="808"/>
        <v>1.1093279335124706</v>
      </c>
      <c r="CU953" s="34">
        <f t="shared" ca="1" si="809"/>
        <v>0</v>
      </c>
      <c r="CV953" s="34">
        <f t="shared" ca="1" si="810"/>
        <v>0.78170253230456843</v>
      </c>
      <c r="DA953" s="33">
        <f t="shared" ca="1" si="811"/>
        <v>1.5662</v>
      </c>
      <c r="DB953" s="13">
        <f t="shared" ca="1" si="812"/>
        <v>885.15</v>
      </c>
      <c r="DE953" s="18">
        <f>IF(ISNUMBER(VLOOKUP(B953,CASH!$B$7:$D$10000,3,FALSE)),VLOOKUP(B953,CASH!$B$7:$D$10000,3,FALSE),0)</f>
        <v>0</v>
      </c>
      <c r="DS953" s="18">
        <f t="shared" si="817"/>
        <v>0</v>
      </c>
      <c r="FA953" s="54">
        <f t="shared" si="796"/>
        <v>0</v>
      </c>
      <c r="FB953" s="54">
        <f t="shared" si="797"/>
        <v>0</v>
      </c>
      <c r="FC953" s="54">
        <f t="shared" si="815"/>
        <v>0</v>
      </c>
      <c r="FD953" s="34" t="e">
        <f t="shared" si="816"/>
        <v>#DIV/0!</v>
      </c>
      <c r="FE953" s="34" t="e">
        <f t="shared" si="813"/>
        <v>#DIV/0!</v>
      </c>
      <c r="FH953">
        <f t="shared" si="798"/>
        <v>0</v>
      </c>
      <c r="FI953">
        <f t="shared" si="799"/>
        <v>0</v>
      </c>
      <c r="FJ953">
        <f t="shared" si="800"/>
        <v>0</v>
      </c>
    </row>
    <row r="954" spans="2:166" x14ac:dyDescent="0.25">
      <c r="B954" s="15">
        <f>Kurse!B950</f>
        <v>39623</v>
      </c>
      <c r="BE954" s="13">
        <f t="shared" ca="1" si="801"/>
        <v>570.37369975600359</v>
      </c>
      <c r="BG954" s="13"/>
      <c r="BS954" s="13">
        <f t="shared" ca="1" si="802"/>
        <v>0</v>
      </c>
      <c r="BT954" s="13">
        <f t="shared" ca="1" si="803"/>
        <v>0</v>
      </c>
      <c r="BU954" s="13">
        <f t="shared" ca="1" si="804"/>
        <v>0</v>
      </c>
      <c r="BV954" s="13">
        <f t="shared" ca="1" si="805"/>
        <v>24.990368562989602</v>
      </c>
      <c r="BW954" s="13">
        <f t="shared" ca="1" si="814"/>
        <v>0</v>
      </c>
      <c r="CN954" s="13">
        <f t="shared" ca="1" si="806"/>
        <v>6536.06</v>
      </c>
      <c r="CO954" s="13"/>
      <c r="CP954" s="13">
        <f t="shared" ca="1" si="807"/>
        <v>327.73289999999997</v>
      </c>
      <c r="CT954" s="34">
        <f t="shared" ca="1" si="808"/>
        <v>1.0956194065002356</v>
      </c>
      <c r="CU954" s="34">
        <f t="shared" ca="1" si="809"/>
        <v>0</v>
      </c>
      <c r="CV954" s="34">
        <f t="shared" ca="1" si="810"/>
        <v>0.78087289346908395</v>
      </c>
      <c r="DA954" s="33">
        <f t="shared" ca="1" si="811"/>
        <v>1.5573999999999999</v>
      </c>
      <c r="DB954" s="13">
        <f t="shared" ca="1" si="812"/>
        <v>888.3</v>
      </c>
      <c r="DE954" s="18">
        <f>IF(ISNUMBER(VLOOKUP(B954,CASH!$B$7:$D$10000,3,FALSE)),VLOOKUP(B954,CASH!$B$7:$D$10000,3,FALSE),0)</f>
        <v>0</v>
      </c>
      <c r="DS954" s="18">
        <f t="shared" si="817"/>
        <v>0</v>
      </c>
      <c r="FA954" s="54">
        <f t="shared" si="796"/>
        <v>0</v>
      </c>
      <c r="FB954" s="54">
        <f t="shared" si="797"/>
        <v>0</v>
      </c>
      <c r="FC954" s="54">
        <f t="shared" si="815"/>
        <v>0</v>
      </c>
      <c r="FD954" s="34" t="e">
        <f t="shared" si="816"/>
        <v>#DIV/0!</v>
      </c>
      <c r="FE954" s="34" t="e">
        <f t="shared" si="813"/>
        <v>#DIV/0!</v>
      </c>
      <c r="FH954">
        <f t="shared" si="798"/>
        <v>0</v>
      </c>
      <c r="FI954">
        <f t="shared" si="799"/>
        <v>0</v>
      </c>
      <c r="FJ954">
        <f t="shared" si="800"/>
        <v>0</v>
      </c>
    </row>
    <row r="955" spans="2:166" x14ac:dyDescent="0.25">
      <c r="B955" s="15">
        <f>Kurse!B951</f>
        <v>39622</v>
      </c>
      <c r="BE955" s="13">
        <f t="shared" ca="1" si="801"/>
        <v>571.08705457825886</v>
      </c>
      <c r="BG955" s="13"/>
      <c r="BS955" s="13">
        <f t="shared" ca="1" si="802"/>
        <v>0</v>
      </c>
      <c r="BT955" s="13">
        <f t="shared" ca="1" si="803"/>
        <v>0</v>
      </c>
      <c r="BU955" s="13">
        <f t="shared" ca="1" si="804"/>
        <v>0</v>
      </c>
      <c r="BV955" s="13">
        <f t="shared" ca="1" si="805"/>
        <v>25.371699564214307</v>
      </c>
      <c r="BW955" s="13">
        <f t="shared" ca="1" si="814"/>
        <v>0</v>
      </c>
      <c r="CN955" s="13">
        <f t="shared" ca="1" si="806"/>
        <v>6589.46</v>
      </c>
      <c r="CO955" s="13"/>
      <c r="CP955" s="13">
        <f t="shared" ca="1" si="807"/>
        <v>328.26310000000001</v>
      </c>
      <c r="CT955" s="34">
        <f t="shared" ca="1" si="808"/>
        <v>1.1045706823923038</v>
      </c>
      <c r="CU955" s="34">
        <f t="shared" ca="1" si="809"/>
        <v>0</v>
      </c>
      <c r="CV955" s="34">
        <f t="shared" ca="1" si="810"/>
        <v>0.78213617465970398</v>
      </c>
      <c r="DA955" s="33">
        <f t="shared" ca="1" si="811"/>
        <v>1.5519000000000001</v>
      </c>
      <c r="DB955" s="13">
        <f t="shared" ca="1" si="812"/>
        <v>886.27</v>
      </c>
      <c r="DE955" s="18">
        <f>IF(ISNUMBER(VLOOKUP(B955,CASH!$B$7:$D$10000,3,FALSE)),VLOOKUP(B955,CASH!$B$7:$D$10000,3,FALSE),0)</f>
        <v>0</v>
      </c>
      <c r="DS955" s="18">
        <f t="shared" si="817"/>
        <v>0</v>
      </c>
      <c r="FA955" s="54">
        <f t="shared" si="796"/>
        <v>0</v>
      </c>
      <c r="FB955" s="54">
        <f t="shared" si="797"/>
        <v>0</v>
      </c>
      <c r="FC955" s="54">
        <f t="shared" si="815"/>
        <v>0</v>
      </c>
      <c r="FD955" s="34" t="e">
        <f t="shared" si="816"/>
        <v>#DIV/0!</v>
      </c>
      <c r="FE955" s="34" t="e">
        <f t="shared" si="813"/>
        <v>#DIV/0!</v>
      </c>
      <c r="FH955">
        <f t="shared" si="798"/>
        <v>0</v>
      </c>
      <c r="FI955">
        <f t="shared" si="799"/>
        <v>0</v>
      </c>
      <c r="FJ955">
        <f t="shared" si="800"/>
        <v>0</v>
      </c>
    </row>
    <row r="956" spans="2:166" x14ac:dyDescent="0.25">
      <c r="B956" s="15">
        <f>Kurse!B952</f>
        <v>39619</v>
      </c>
      <c r="BE956" s="13">
        <f t="shared" ca="1" si="801"/>
        <v>577.86465008972061</v>
      </c>
      <c r="BG956" s="13"/>
      <c r="BS956" s="13">
        <f t="shared" ca="1" si="802"/>
        <v>0</v>
      </c>
      <c r="BT956" s="13">
        <f t="shared" ca="1" si="803"/>
        <v>0</v>
      </c>
      <c r="BU956" s="13">
        <f t="shared" ca="1" si="804"/>
        <v>0</v>
      </c>
      <c r="BV956" s="13">
        <f t="shared" ca="1" si="805"/>
        <v>25.371699564214307</v>
      </c>
      <c r="BW956" s="13">
        <f t="shared" ca="1" si="814"/>
        <v>0</v>
      </c>
      <c r="CN956" s="13">
        <f t="shared" ca="1" si="806"/>
        <v>6578.44</v>
      </c>
      <c r="CO956" s="13"/>
      <c r="CP956" s="13">
        <f t="shared" ca="1" si="807"/>
        <v>326.31720000000001</v>
      </c>
      <c r="CT956" s="34">
        <f t="shared" ca="1" si="808"/>
        <v>1.1027234340715062</v>
      </c>
      <c r="CU956" s="34">
        <f t="shared" ca="1" si="809"/>
        <v>0</v>
      </c>
      <c r="CV956" s="34">
        <f t="shared" ca="1" si="810"/>
        <v>0.77749977543520898</v>
      </c>
      <c r="DA956" s="33">
        <f t="shared" ca="1" si="811"/>
        <v>1.5604</v>
      </c>
      <c r="DB956" s="13">
        <f t="shared" ca="1" si="812"/>
        <v>901.7</v>
      </c>
      <c r="DE956" s="18">
        <f>IF(ISNUMBER(VLOOKUP(B956,CASH!$B$7:$D$10000,3,FALSE)),VLOOKUP(B956,CASH!$B$7:$D$10000,3,FALSE),0)</f>
        <v>0</v>
      </c>
      <c r="DS956" s="18">
        <f t="shared" si="817"/>
        <v>0</v>
      </c>
      <c r="FA956" s="54">
        <f t="shared" si="796"/>
        <v>0</v>
      </c>
      <c r="FB956" s="54">
        <f t="shared" si="797"/>
        <v>0</v>
      </c>
      <c r="FC956" s="54">
        <f t="shared" si="815"/>
        <v>0</v>
      </c>
      <c r="FD956" s="34" t="e">
        <f t="shared" si="816"/>
        <v>#DIV/0!</v>
      </c>
      <c r="FE956" s="34" t="e">
        <f t="shared" si="813"/>
        <v>#DIV/0!</v>
      </c>
      <c r="FH956">
        <f t="shared" si="798"/>
        <v>0</v>
      </c>
      <c r="FI956">
        <f t="shared" si="799"/>
        <v>0</v>
      </c>
      <c r="FJ956">
        <f t="shared" si="800"/>
        <v>0</v>
      </c>
    </row>
    <row r="957" spans="2:166" x14ac:dyDescent="0.25">
      <c r="B957" s="15">
        <f>Kurse!B953</f>
        <v>39618</v>
      </c>
      <c r="BE957" s="13">
        <f t="shared" ca="1" si="801"/>
        <v>578.57649867716327</v>
      </c>
      <c r="BG957" s="13"/>
      <c r="BS957" s="13">
        <f t="shared" ca="1" si="802"/>
        <v>0</v>
      </c>
      <c r="BT957" s="13">
        <f t="shared" ca="1" si="803"/>
        <v>0</v>
      </c>
      <c r="BU957" s="13">
        <f t="shared" ca="1" si="804"/>
        <v>0</v>
      </c>
      <c r="BV957" s="13">
        <f t="shared" ca="1" si="805"/>
        <v>25.92759889010776</v>
      </c>
      <c r="BW957" s="13">
        <f t="shared" ca="1" si="814"/>
        <v>0</v>
      </c>
      <c r="CN957" s="13">
        <f t="shared" ca="1" si="806"/>
        <v>6721.17</v>
      </c>
      <c r="CO957" s="13"/>
      <c r="CP957" s="13">
        <f t="shared" ca="1" si="807"/>
        <v>326.20299999999997</v>
      </c>
      <c r="CT957" s="34">
        <f t="shared" ca="1" si="808"/>
        <v>1.1266488199905123</v>
      </c>
      <c r="CU957" s="34">
        <f t="shared" ca="1" si="809"/>
        <v>0</v>
      </c>
      <c r="CV957" s="34">
        <f t="shared" ca="1" si="810"/>
        <v>0.77722767677061289</v>
      </c>
      <c r="DA957" s="33">
        <f t="shared" ca="1" si="811"/>
        <v>1.5497000000000001</v>
      </c>
      <c r="DB957" s="13">
        <f t="shared" ca="1" si="812"/>
        <v>896.62</v>
      </c>
      <c r="DE957" s="18">
        <f>IF(ISNUMBER(VLOOKUP(B957,CASH!$B$7:$D$10000,3,FALSE)),VLOOKUP(B957,CASH!$B$7:$D$10000,3,FALSE),0)</f>
        <v>0</v>
      </c>
      <c r="DS957" s="18">
        <f t="shared" si="817"/>
        <v>0</v>
      </c>
      <c r="FA957" s="54">
        <f t="shared" si="796"/>
        <v>0</v>
      </c>
      <c r="FB957" s="54">
        <f t="shared" si="797"/>
        <v>0</v>
      </c>
      <c r="FC957" s="54">
        <f t="shared" si="815"/>
        <v>0</v>
      </c>
      <c r="FD957" s="34" t="e">
        <f t="shared" si="816"/>
        <v>#DIV/0!</v>
      </c>
      <c r="FE957" s="34" t="e">
        <f t="shared" si="813"/>
        <v>#DIV/0!</v>
      </c>
      <c r="FH957">
        <f t="shared" si="798"/>
        <v>0</v>
      </c>
      <c r="FI957">
        <f t="shared" si="799"/>
        <v>0</v>
      </c>
      <c r="FJ957">
        <f t="shared" si="800"/>
        <v>0</v>
      </c>
    </row>
    <row r="958" spans="2:166" x14ac:dyDescent="0.25">
      <c r="B958" s="15">
        <f>Kurse!B954</f>
        <v>39617</v>
      </c>
      <c r="BE958" s="13">
        <f t="shared" ca="1" si="801"/>
        <v>574.03332689956892</v>
      </c>
      <c r="BG958" s="13"/>
      <c r="BS958" s="13">
        <f t="shared" ca="1" si="802"/>
        <v>0</v>
      </c>
      <c r="BT958" s="13">
        <f t="shared" ca="1" si="803"/>
        <v>0</v>
      </c>
      <c r="BU958" s="13">
        <f t="shared" ca="1" si="804"/>
        <v>0</v>
      </c>
      <c r="BV958" s="13">
        <f t="shared" ca="1" si="805"/>
        <v>26.12108344592421</v>
      </c>
      <c r="BW958" s="13">
        <f t="shared" ca="1" si="814"/>
        <v>0</v>
      </c>
      <c r="CN958" s="13">
        <f t="shared" ca="1" si="806"/>
        <v>6728.91</v>
      </c>
      <c r="CO958" s="13"/>
      <c r="CP958" s="13">
        <f t="shared" ca="1" si="807"/>
        <v>325.91719999999998</v>
      </c>
      <c r="CT958" s="34">
        <f t="shared" ca="1" si="808"/>
        <v>1.1279462521141941</v>
      </c>
      <c r="CU958" s="34">
        <f t="shared" ca="1" si="809"/>
        <v>0</v>
      </c>
      <c r="CV958" s="34">
        <f t="shared" ca="1" si="810"/>
        <v>0.77654671531403208</v>
      </c>
      <c r="DA958" s="33">
        <f t="shared" ca="1" si="811"/>
        <v>1.5543</v>
      </c>
      <c r="DB958" s="13">
        <f t="shared" ca="1" si="812"/>
        <v>892.22</v>
      </c>
      <c r="DE958" s="18">
        <f>IF(ISNUMBER(VLOOKUP(B958,CASH!$B$7:$D$10000,3,FALSE)),VLOOKUP(B958,CASH!$B$7:$D$10000,3,FALSE),0)</f>
        <v>0</v>
      </c>
      <c r="DS958" s="18">
        <f t="shared" si="817"/>
        <v>0</v>
      </c>
      <c r="FA958" s="54">
        <f t="shared" si="796"/>
        <v>0</v>
      </c>
      <c r="FB958" s="54">
        <f t="shared" si="797"/>
        <v>0</v>
      </c>
      <c r="FC958" s="54">
        <f t="shared" si="815"/>
        <v>0</v>
      </c>
      <c r="FD958" s="34" t="e">
        <f t="shared" si="816"/>
        <v>#DIV/0!</v>
      </c>
      <c r="FE958" s="34" t="e">
        <f t="shared" si="813"/>
        <v>#DIV/0!</v>
      </c>
      <c r="FH958">
        <f t="shared" si="798"/>
        <v>0</v>
      </c>
      <c r="FI958">
        <f t="shared" si="799"/>
        <v>0</v>
      </c>
      <c r="FJ958">
        <f t="shared" si="800"/>
        <v>0</v>
      </c>
    </row>
    <row r="959" spans="2:166" x14ac:dyDescent="0.25">
      <c r="B959" s="15">
        <f>Kurse!B955</f>
        <v>39616</v>
      </c>
      <c r="BE959" s="13">
        <f t="shared" ca="1" si="801"/>
        <v>568.55062189856289</v>
      </c>
      <c r="BG959" s="13"/>
      <c r="BS959" s="13">
        <f t="shared" ca="1" si="802"/>
        <v>0</v>
      </c>
      <c r="BT959" s="13">
        <f t="shared" ca="1" si="803"/>
        <v>0</v>
      </c>
      <c r="BU959" s="13">
        <f t="shared" ca="1" si="804"/>
        <v>0</v>
      </c>
      <c r="BV959" s="13">
        <f t="shared" ca="1" si="805"/>
        <v>26.280853257717343</v>
      </c>
      <c r="BW959" s="13">
        <f t="shared" ca="1" si="814"/>
        <v>0</v>
      </c>
      <c r="CN959" s="13">
        <f t="shared" ca="1" si="806"/>
        <v>6796.16</v>
      </c>
      <c r="CO959" s="13"/>
      <c r="CP959" s="13">
        <f t="shared" ca="1" si="807"/>
        <v>327.11649999999997</v>
      </c>
      <c r="CT959" s="34">
        <f t="shared" ca="1" si="808"/>
        <v>1.1392191604239619</v>
      </c>
      <c r="CU959" s="34">
        <f t="shared" ca="1" si="809"/>
        <v>0</v>
      </c>
      <c r="CV959" s="34">
        <f t="shared" ca="1" si="810"/>
        <v>0.77940422782235053</v>
      </c>
      <c r="DA959" s="33">
        <f t="shared" ca="1" si="811"/>
        <v>1.5517000000000001</v>
      </c>
      <c r="DB959" s="13">
        <f t="shared" ca="1" si="812"/>
        <v>882.22</v>
      </c>
      <c r="DE959" s="18">
        <f>IF(ISNUMBER(VLOOKUP(B959,CASH!$B$7:$D$10000,3,FALSE)),VLOOKUP(B959,CASH!$B$7:$D$10000,3,FALSE),0)</f>
        <v>0</v>
      </c>
      <c r="DS959" s="18">
        <f t="shared" si="817"/>
        <v>0</v>
      </c>
      <c r="FA959" s="54">
        <f t="shared" si="796"/>
        <v>0</v>
      </c>
      <c r="FB959" s="54">
        <f t="shared" si="797"/>
        <v>0</v>
      </c>
      <c r="FC959" s="54">
        <f t="shared" si="815"/>
        <v>0</v>
      </c>
      <c r="FD959" s="34" t="e">
        <f t="shared" si="816"/>
        <v>#DIV/0!</v>
      </c>
      <c r="FE959" s="34" t="e">
        <f t="shared" si="813"/>
        <v>#DIV/0!</v>
      </c>
      <c r="FH959">
        <f t="shared" si="798"/>
        <v>0</v>
      </c>
      <c r="FI959">
        <f t="shared" si="799"/>
        <v>0</v>
      </c>
      <c r="FJ959">
        <f t="shared" si="800"/>
        <v>0</v>
      </c>
    </row>
    <row r="960" spans="2:166" x14ac:dyDescent="0.25">
      <c r="B960" s="15">
        <f>Kurse!B956</f>
        <v>39615</v>
      </c>
      <c r="BE960" s="13">
        <f t="shared" ca="1" si="801"/>
        <v>569.88489394723229</v>
      </c>
      <c r="BG960" s="13"/>
      <c r="BS960" s="13">
        <f t="shared" ca="1" si="802"/>
        <v>0</v>
      </c>
      <c r="BT960" s="13">
        <f t="shared" ca="1" si="803"/>
        <v>0</v>
      </c>
      <c r="BU960" s="13">
        <f t="shared" ca="1" si="804"/>
        <v>0</v>
      </c>
      <c r="BV960" s="13">
        <f t="shared" ca="1" si="805"/>
        <v>26.112260734609418</v>
      </c>
      <c r="BW960" s="13">
        <f t="shared" ca="1" si="814"/>
        <v>0</v>
      </c>
      <c r="CN960" s="13">
        <f t="shared" ca="1" si="806"/>
        <v>6729.88</v>
      </c>
      <c r="CO960" s="13"/>
      <c r="CP960" s="13">
        <f t="shared" ca="1" si="807"/>
        <v>327.69619999999998</v>
      </c>
      <c r="CT960" s="34">
        <f t="shared" ca="1" si="808"/>
        <v>1.1281088501968777</v>
      </c>
      <c r="CU960" s="34">
        <f t="shared" ca="1" si="809"/>
        <v>0</v>
      </c>
      <c r="CV960" s="34">
        <f t="shared" ca="1" si="810"/>
        <v>0.78078545020296608</v>
      </c>
      <c r="DA960" s="33">
        <f t="shared" ca="1" si="811"/>
        <v>1.5464</v>
      </c>
      <c r="DB960" s="13">
        <f t="shared" ca="1" si="812"/>
        <v>881.27</v>
      </c>
      <c r="DE960" s="18">
        <f>IF(ISNUMBER(VLOOKUP(B960,CASH!$B$7:$D$10000,3,FALSE)),VLOOKUP(B960,CASH!$B$7:$D$10000,3,FALSE),0)</f>
        <v>0</v>
      </c>
      <c r="DS960" s="18">
        <f t="shared" si="817"/>
        <v>0</v>
      </c>
      <c r="FA960" s="54">
        <f t="shared" si="796"/>
        <v>0</v>
      </c>
      <c r="FB960" s="54">
        <f t="shared" si="797"/>
        <v>0</v>
      </c>
      <c r="FC960" s="54">
        <f t="shared" si="815"/>
        <v>0</v>
      </c>
      <c r="FD960" s="34" t="e">
        <f t="shared" si="816"/>
        <v>#DIV/0!</v>
      </c>
      <c r="FE960" s="34" t="e">
        <f t="shared" si="813"/>
        <v>#DIV/0!</v>
      </c>
      <c r="FH960">
        <f t="shared" si="798"/>
        <v>0</v>
      </c>
      <c r="FI960">
        <f t="shared" si="799"/>
        <v>0</v>
      </c>
      <c r="FJ960">
        <f t="shared" si="800"/>
        <v>0</v>
      </c>
    </row>
    <row r="961" spans="2:166" x14ac:dyDescent="0.25">
      <c r="B961" s="15">
        <f>Kurse!B957</f>
        <v>39612</v>
      </c>
      <c r="BE961" s="13">
        <f t="shared" ca="1" si="801"/>
        <v>565.96657780089731</v>
      </c>
      <c r="BG961" s="13"/>
      <c r="BS961" s="13">
        <f t="shared" ca="1" si="802"/>
        <v>0</v>
      </c>
      <c r="BT961" s="13">
        <f t="shared" ca="1" si="803"/>
        <v>0</v>
      </c>
      <c r="BU961" s="13">
        <f t="shared" ca="1" si="804"/>
        <v>0</v>
      </c>
      <c r="BV961" s="13">
        <f t="shared" ca="1" si="805"/>
        <v>25.957474478184537</v>
      </c>
      <c r="BW961" s="13">
        <f t="shared" ca="1" si="814"/>
        <v>0</v>
      </c>
      <c r="CN961" s="13">
        <f t="shared" ca="1" si="806"/>
        <v>6765.32</v>
      </c>
      <c r="CO961" s="13"/>
      <c r="CP961" s="13">
        <f t="shared" ca="1" si="807"/>
        <v>326.93389999999999</v>
      </c>
      <c r="CT961" s="34">
        <f t="shared" ca="1" si="808"/>
        <v>1.1340495471559584</v>
      </c>
      <c r="CU961" s="34">
        <f t="shared" ca="1" si="809"/>
        <v>0</v>
      </c>
      <c r="CV961" s="34">
        <f t="shared" ca="1" si="810"/>
        <v>0.7789691558770333</v>
      </c>
      <c r="DA961" s="33">
        <f t="shared" ca="1" si="811"/>
        <v>1.5379</v>
      </c>
      <c r="DB961" s="13">
        <f t="shared" ca="1" si="812"/>
        <v>870.4</v>
      </c>
      <c r="DE961" s="18">
        <f>IF(ISNUMBER(VLOOKUP(B961,CASH!$B$7:$D$10000,3,FALSE)),VLOOKUP(B961,CASH!$B$7:$D$10000,3,FALSE),0)</f>
        <v>0</v>
      </c>
      <c r="DS961" s="18">
        <f t="shared" si="817"/>
        <v>0</v>
      </c>
      <c r="FA961" s="54">
        <f t="shared" si="796"/>
        <v>0</v>
      </c>
      <c r="FB961" s="54">
        <f t="shared" si="797"/>
        <v>0</v>
      </c>
      <c r="FC961" s="54">
        <f t="shared" si="815"/>
        <v>0</v>
      </c>
      <c r="FD961" s="34" t="e">
        <f t="shared" si="816"/>
        <v>#DIV/0!</v>
      </c>
      <c r="FE961" s="34" t="e">
        <f t="shared" si="813"/>
        <v>#DIV/0!</v>
      </c>
      <c r="FH961">
        <f t="shared" si="798"/>
        <v>0</v>
      </c>
      <c r="FI961">
        <f t="shared" si="799"/>
        <v>0</v>
      </c>
      <c r="FJ961">
        <f t="shared" si="800"/>
        <v>0</v>
      </c>
    </row>
    <row r="962" spans="2:166" x14ac:dyDescent="0.25">
      <c r="B962" s="15">
        <f>Kurse!B958</f>
        <v>39611</v>
      </c>
      <c r="BE962" s="13">
        <f t="shared" ca="1" si="801"/>
        <v>562.89247102997342</v>
      </c>
      <c r="BG962" s="13"/>
      <c r="BS962" s="13">
        <f t="shared" ca="1" si="802"/>
        <v>0</v>
      </c>
      <c r="BT962" s="13">
        <f t="shared" ca="1" si="803"/>
        <v>0</v>
      </c>
      <c r="BU962" s="13">
        <f t="shared" ca="1" si="804"/>
        <v>0</v>
      </c>
      <c r="BV962" s="13">
        <f t="shared" ca="1" si="805"/>
        <v>25.907943289959217</v>
      </c>
      <c r="BW962" s="13">
        <f t="shared" ca="1" si="814"/>
        <v>0</v>
      </c>
      <c r="CN962" s="13">
        <f t="shared" ca="1" si="806"/>
        <v>6714.52</v>
      </c>
      <c r="CO962" s="13"/>
      <c r="CP962" s="13">
        <f t="shared" ca="1" si="807"/>
        <v>328.22489999999999</v>
      </c>
      <c r="CT962" s="34">
        <f t="shared" ca="1" si="808"/>
        <v>1.1255341011762379</v>
      </c>
      <c r="CU962" s="34">
        <f t="shared" ca="1" si="809"/>
        <v>0</v>
      </c>
      <c r="CV962" s="34">
        <f t="shared" ca="1" si="810"/>
        <v>0.78204515741813152</v>
      </c>
      <c r="DA962" s="33">
        <f t="shared" ca="1" si="811"/>
        <v>1.5447</v>
      </c>
      <c r="DB962" s="13">
        <f t="shared" ca="1" si="812"/>
        <v>869.5</v>
      </c>
      <c r="DE962" s="18">
        <f>IF(ISNUMBER(VLOOKUP(B962,CASH!$B$7:$D$10000,3,FALSE)),VLOOKUP(B962,CASH!$B$7:$D$10000,3,FALSE),0)</f>
        <v>0</v>
      </c>
      <c r="DS962" s="18">
        <f t="shared" si="817"/>
        <v>0</v>
      </c>
      <c r="FA962" s="54">
        <f t="shared" si="796"/>
        <v>0</v>
      </c>
      <c r="FB962" s="54">
        <f t="shared" si="797"/>
        <v>0</v>
      </c>
      <c r="FC962" s="54">
        <f t="shared" si="815"/>
        <v>0</v>
      </c>
      <c r="FD962" s="34" t="e">
        <f t="shared" si="816"/>
        <v>#DIV/0!</v>
      </c>
      <c r="FE962" s="34" t="e">
        <f t="shared" si="813"/>
        <v>#DIV/0!</v>
      </c>
      <c r="FH962">
        <f t="shared" si="798"/>
        <v>0</v>
      </c>
      <c r="FI962">
        <f t="shared" si="799"/>
        <v>0</v>
      </c>
      <c r="FJ962">
        <f t="shared" si="800"/>
        <v>0</v>
      </c>
    </row>
    <row r="963" spans="2:166" x14ac:dyDescent="0.25">
      <c r="B963" s="15">
        <f>Kurse!B959</f>
        <v>39610</v>
      </c>
      <c r="BE963" s="13">
        <f t="shared" ca="1" si="801"/>
        <v>566.35604113110537</v>
      </c>
      <c r="BG963" s="13"/>
      <c r="BS963" s="13">
        <f t="shared" ca="1" si="802"/>
        <v>0</v>
      </c>
      <c r="BT963" s="13">
        <f t="shared" ca="1" si="803"/>
        <v>0</v>
      </c>
      <c r="BU963" s="13">
        <f t="shared" ca="1" si="804"/>
        <v>0</v>
      </c>
      <c r="BV963" s="13">
        <f t="shared" ca="1" si="805"/>
        <v>25.912596401028278</v>
      </c>
      <c r="BW963" s="13">
        <f t="shared" ca="1" si="814"/>
        <v>0</v>
      </c>
      <c r="CN963" s="13">
        <f t="shared" ca="1" si="806"/>
        <v>6650.26</v>
      </c>
      <c r="CO963" s="13"/>
      <c r="CP963" s="13">
        <f t="shared" ca="1" si="807"/>
        <v>329.0299</v>
      </c>
      <c r="CT963" s="34">
        <f t="shared" ca="1" si="808"/>
        <v>1.1147623972656702</v>
      </c>
      <c r="CU963" s="34">
        <f t="shared" ca="1" si="809"/>
        <v>0</v>
      </c>
      <c r="CV963" s="34">
        <f t="shared" ca="1" si="810"/>
        <v>0.78396319091199995</v>
      </c>
      <c r="DA963" s="33">
        <f t="shared" ca="1" si="811"/>
        <v>1.556</v>
      </c>
      <c r="DB963" s="13">
        <f t="shared" ca="1" si="812"/>
        <v>881.25</v>
      </c>
      <c r="DE963" s="18">
        <f>IF(ISNUMBER(VLOOKUP(B963,CASH!$B$7:$D$10000,3,FALSE)),VLOOKUP(B963,CASH!$B$7:$D$10000,3,FALSE),0)</f>
        <v>0</v>
      </c>
      <c r="DS963" s="18">
        <f t="shared" si="817"/>
        <v>0</v>
      </c>
      <c r="FA963" s="54">
        <f t="shared" si="796"/>
        <v>0</v>
      </c>
      <c r="FB963" s="54">
        <f t="shared" si="797"/>
        <v>0</v>
      </c>
      <c r="FC963" s="54">
        <f t="shared" si="815"/>
        <v>0</v>
      </c>
      <c r="FD963" s="34" t="e">
        <f t="shared" si="816"/>
        <v>#DIV/0!</v>
      </c>
      <c r="FE963" s="34" t="e">
        <f t="shared" si="813"/>
        <v>#DIV/0!</v>
      </c>
      <c r="FH963">
        <f t="shared" si="798"/>
        <v>0</v>
      </c>
      <c r="FI963">
        <f t="shared" si="799"/>
        <v>0</v>
      </c>
      <c r="FJ963">
        <f t="shared" si="800"/>
        <v>0</v>
      </c>
    </row>
    <row r="964" spans="2:166" x14ac:dyDescent="0.25">
      <c r="B964" s="15">
        <f>Kurse!B960</f>
        <v>39609</v>
      </c>
      <c r="BE964" s="13">
        <f t="shared" ca="1" si="801"/>
        <v>562.06338939197929</v>
      </c>
      <c r="BG964" s="13"/>
      <c r="BS964" s="13">
        <f t="shared" ca="1" si="802"/>
        <v>0</v>
      </c>
      <c r="BT964" s="13">
        <f t="shared" ca="1" si="803"/>
        <v>0</v>
      </c>
      <c r="BU964" s="13">
        <f t="shared" ca="1" si="804"/>
        <v>0</v>
      </c>
      <c r="BV964" s="13">
        <f t="shared" ca="1" si="805"/>
        <v>26.235446313065978</v>
      </c>
      <c r="BW964" s="13">
        <f t="shared" ca="1" si="814"/>
        <v>0</v>
      </c>
      <c r="CN964" s="13">
        <f t="shared" ca="1" si="806"/>
        <v>6771.1</v>
      </c>
      <c r="CO964" s="13"/>
      <c r="CP964" s="13">
        <f t="shared" ca="1" si="807"/>
        <v>328.92849999999999</v>
      </c>
      <c r="CT964" s="34">
        <f t="shared" ca="1" si="808"/>
        <v>1.1350184305764857</v>
      </c>
      <c r="CU964" s="34">
        <f t="shared" ca="1" si="809"/>
        <v>0</v>
      </c>
      <c r="CV964" s="34">
        <f t="shared" ca="1" si="810"/>
        <v>0.78372159017128162</v>
      </c>
      <c r="DA964" s="33">
        <f t="shared" ca="1" si="811"/>
        <v>1.546</v>
      </c>
      <c r="DB964" s="13">
        <f t="shared" ca="1" si="812"/>
        <v>868.95</v>
      </c>
      <c r="DE964" s="18">
        <f>IF(ISNUMBER(VLOOKUP(B964,CASH!$B$7:$D$10000,3,FALSE)),VLOOKUP(B964,CASH!$B$7:$D$10000,3,FALSE),0)</f>
        <v>0</v>
      </c>
      <c r="DS964" s="18">
        <f t="shared" si="817"/>
        <v>0</v>
      </c>
      <c r="FA964" s="54">
        <f t="shared" si="796"/>
        <v>0</v>
      </c>
      <c r="FB964" s="54">
        <f t="shared" si="797"/>
        <v>0</v>
      </c>
      <c r="FC964" s="54">
        <f t="shared" si="815"/>
        <v>0</v>
      </c>
      <c r="FD964" s="34" t="e">
        <f t="shared" si="816"/>
        <v>#DIV/0!</v>
      </c>
      <c r="FE964" s="34" t="e">
        <f t="shared" si="813"/>
        <v>#DIV/0!</v>
      </c>
      <c r="FH964">
        <f t="shared" si="798"/>
        <v>0</v>
      </c>
      <c r="FI964">
        <f t="shared" si="799"/>
        <v>0</v>
      </c>
      <c r="FJ964">
        <f t="shared" si="800"/>
        <v>0</v>
      </c>
    </row>
    <row r="965" spans="2:166" x14ac:dyDescent="0.25">
      <c r="B965" s="15">
        <f>Kurse!B961</f>
        <v>39608</v>
      </c>
      <c r="BE965" s="13">
        <f t="shared" ca="1" si="801"/>
        <v>570.7438650306749</v>
      </c>
      <c r="BG965" s="13"/>
      <c r="BS965" s="13">
        <f t="shared" ca="1" si="802"/>
        <v>0</v>
      </c>
      <c r="BT965" s="13">
        <f t="shared" ca="1" si="803"/>
        <v>0</v>
      </c>
      <c r="BU965" s="13">
        <f t="shared" ca="1" si="804"/>
        <v>0</v>
      </c>
      <c r="BV965" s="13">
        <f t="shared" ca="1" si="805"/>
        <v>26.584867075664622</v>
      </c>
      <c r="BW965" s="13">
        <f t="shared" ca="1" si="814"/>
        <v>0</v>
      </c>
      <c r="CN965" s="13">
        <f t="shared" ca="1" si="806"/>
        <v>6815.63</v>
      </c>
      <c r="CO965" s="13"/>
      <c r="CP965" s="13">
        <f t="shared" ca="1" si="807"/>
        <v>330.35419999999999</v>
      </c>
      <c r="CT965" s="34">
        <f t="shared" ca="1" si="808"/>
        <v>1.1424828559598903</v>
      </c>
      <c r="CU965" s="34">
        <f t="shared" ca="1" si="809"/>
        <v>0</v>
      </c>
      <c r="CV965" s="34">
        <f t="shared" ca="1" si="810"/>
        <v>0.78711853470818616</v>
      </c>
      <c r="DA965" s="33">
        <f t="shared" ca="1" si="811"/>
        <v>1.5648</v>
      </c>
      <c r="DB965" s="13">
        <f t="shared" ca="1" si="812"/>
        <v>893.1</v>
      </c>
      <c r="DE965" s="18">
        <f>IF(ISNUMBER(VLOOKUP(B965,CASH!$B$7:$D$10000,3,FALSE)),VLOOKUP(B965,CASH!$B$7:$D$10000,3,FALSE),0)</f>
        <v>0</v>
      </c>
      <c r="DS965" s="18">
        <f t="shared" si="817"/>
        <v>0</v>
      </c>
      <c r="FA965" s="54">
        <f t="shared" si="796"/>
        <v>0</v>
      </c>
      <c r="FB965" s="54">
        <f t="shared" si="797"/>
        <v>0</v>
      </c>
      <c r="FC965" s="54">
        <f t="shared" si="815"/>
        <v>0</v>
      </c>
      <c r="FD965" s="34" t="e">
        <f t="shared" si="816"/>
        <v>#DIV/0!</v>
      </c>
      <c r="FE965" s="34" t="e">
        <f t="shared" si="813"/>
        <v>#DIV/0!</v>
      </c>
      <c r="FH965">
        <f t="shared" si="798"/>
        <v>0</v>
      </c>
      <c r="FI965">
        <f t="shared" si="799"/>
        <v>0</v>
      </c>
      <c r="FJ965">
        <f t="shared" si="800"/>
        <v>0</v>
      </c>
    </row>
    <row r="966" spans="2:166" x14ac:dyDescent="0.25">
      <c r="B966" s="15">
        <f>Kurse!B962</f>
        <v>39605</v>
      </c>
      <c r="BE966" s="13">
        <f t="shared" ca="1" si="801"/>
        <v>571.78186429930247</v>
      </c>
      <c r="BG966" s="13"/>
      <c r="BS966" s="13">
        <f t="shared" ca="1" si="802"/>
        <v>0</v>
      </c>
      <c r="BT966" s="13">
        <f t="shared" ca="1" si="803"/>
        <v>0</v>
      </c>
      <c r="BU966" s="13">
        <f t="shared" ca="1" si="804"/>
        <v>0</v>
      </c>
      <c r="BV966" s="13">
        <f t="shared" ca="1" si="805"/>
        <v>26.721623335447052</v>
      </c>
      <c r="BW966" s="13">
        <f t="shared" ca="1" si="814"/>
        <v>0</v>
      </c>
      <c r="CN966" s="13">
        <f t="shared" ca="1" si="806"/>
        <v>6803.81</v>
      </c>
      <c r="CO966" s="13"/>
      <c r="CP966" s="13">
        <f t="shared" ca="1" si="807"/>
        <v>330.55900000000003</v>
      </c>
      <c r="CT966" s="34">
        <f t="shared" ca="1" si="808"/>
        <v>1.1405015061276009</v>
      </c>
      <c r="CU966" s="34">
        <f t="shared" ca="1" si="809"/>
        <v>0</v>
      </c>
      <c r="CV966" s="34">
        <f t="shared" ca="1" si="810"/>
        <v>0.78760650149022871</v>
      </c>
      <c r="DA966" s="33">
        <f t="shared" ca="1" si="811"/>
        <v>1.577</v>
      </c>
      <c r="DB966" s="13">
        <f t="shared" ca="1" si="812"/>
        <v>901.7</v>
      </c>
      <c r="DE966" s="18">
        <f>IF(ISNUMBER(VLOOKUP(B966,CASH!$B$7:$D$10000,3,FALSE)),VLOOKUP(B966,CASH!$B$7:$D$10000,3,FALSE),0)</f>
        <v>0</v>
      </c>
      <c r="DS966" s="18">
        <f t="shared" si="817"/>
        <v>0</v>
      </c>
      <c r="FA966" s="54">
        <f t="shared" ref="FA966:FA1029" si="818">DD966</f>
        <v>0</v>
      </c>
      <c r="FB966" s="54">
        <f t="shared" ref="FB966:FB1029" si="819">DE966</f>
        <v>0</v>
      </c>
      <c r="FC966" s="54">
        <f t="shared" si="815"/>
        <v>0</v>
      </c>
      <c r="FD966" s="34" t="e">
        <f t="shared" si="816"/>
        <v>#DIV/0!</v>
      </c>
      <c r="FE966" s="34" t="e">
        <f t="shared" si="813"/>
        <v>#DIV/0!</v>
      </c>
      <c r="FH966">
        <f t="shared" ref="FH966:FH1029" si="820">DF966</f>
        <v>0</v>
      </c>
      <c r="FI966">
        <f t="shared" ref="FI966:FI1029" si="821">DG966</f>
        <v>0</v>
      </c>
      <c r="FJ966">
        <f t="shared" ref="FJ966:FJ1029" si="822">DH966</f>
        <v>0</v>
      </c>
    </row>
    <row r="967" spans="2:166" x14ac:dyDescent="0.25">
      <c r="B967" s="15">
        <f>Kurse!B963</f>
        <v>39604</v>
      </c>
      <c r="BE967" s="13">
        <f t="shared" ca="1" si="801"/>
        <v>563.75408680043586</v>
      </c>
      <c r="BG967" s="13"/>
      <c r="BS967" s="13">
        <f t="shared" ca="1" si="802"/>
        <v>0</v>
      </c>
      <c r="BT967" s="13">
        <f t="shared" ca="1" si="803"/>
        <v>0</v>
      </c>
      <c r="BU967" s="13">
        <f t="shared" ca="1" si="804"/>
        <v>0</v>
      </c>
      <c r="BV967" s="13">
        <f t="shared" ca="1" si="805"/>
        <v>27.053016218988397</v>
      </c>
      <c r="BW967" s="13">
        <f t="shared" ca="1" si="814"/>
        <v>0</v>
      </c>
      <c r="CN967" s="13">
        <f t="shared" ca="1" si="806"/>
        <v>6941.83</v>
      </c>
      <c r="CO967" s="13"/>
      <c r="CP967" s="13">
        <f t="shared" ca="1" si="807"/>
        <v>332.33539999999999</v>
      </c>
      <c r="CT967" s="34">
        <f t="shared" ca="1" si="808"/>
        <v>1.1636373693976998</v>
      </c>
      <c r="CU967" s="34">
        <f t="shared" ca="1" si="809"/>
        <v>0</v>
      </c>
      <c r="CV967" s="34">
        <f t="shared" ca="1" si="810"/>
        <v>0.79183904148837492</v>
      </c>
      <c r="DA967" s="33">
        <f t="shared" ca="1" si="811"/>
        <v>1.5599000000000001</v>
      </c>
      <c r="DB967" s="13">
        <f t="shared" ca="1" si="812"/>
        <v>879.4</v>
      </c>
      <c r="DE967" s="18">
        <f>IF(ISNUMBER(VLOOKUP(B967,CASH!$B$7:$D$10000,3,FALSE)),VLOOKUP(B967,CASH!$B$7:$D$10000,3,FALSE),0)</f>
        <v>0</v>
      </c>
      <c r="DS967" s="18">
        <f t="shared" si="817"/>
        <v>0</v>
      </c>
      <c r="FA967" s="54">
        <f t="shared" si="818"/>
        <v>0</v>
      </c>
      <c r="FB967" s="54">
        <f t="shared" si="819"/>
        <v>0</v>
      </c>
      <c r="FC967" s="54">
        <f t="shared" si="815"/>
        <v>0</v>
      </c>
      <c r="FD967" s="34" t="e">
        <f t="shared" si="816"/>
        <v>#DIV/0!</v>
      </c>
      <c r="FE967" s="34" t="e">
        <f t="shared" si="813"/>
        <v>#DIV/0!</v>
      </c>
      <c r="FH967">
        <f t="shared" si="820"/>
        <v>0</v>
      </c>
      <c r="FI967">
        <f t="shared" si="821"/>
        <v>0</v>
      </c>
      <c r="FJ967">
        <f t="shared" si="822"/>
        <v>0</v>
      </c>
    </row>
    <row r="968" spans="2:166" x14ac:dyDescent="0.25">
      <c r="B968" s="15">
        <f>Kurse!B964</f>
        <v>39603</v>
      </c>
      <c r="BE968" s="13">
        <f t="shared" ca="1" si="801"/>
        <v>568.49847709156893</v>
      </c>
      <c r="BG968" s="13"/>
      <c r="BS968" s="13">
        <f t="shared" ca="1" si="802"/>
        <v>0</v>
      </c>
      <c r="BT968" s="13">
        <f t="shared" ca="1" si="803"/>
        <v>0</v>
      </c>
      <c r="BU968" s="13">
        <f t="shared" ca="1" si="804"/>
        <v>0</v>
      </c>
      <c r="BV968" s="13">
        <f t="shared" ca="1" si="805"/>
        <v>27.094809150411511</v>
      </c>
      <c r="BW968" s="13">
        <f t="shared" ca="1" si="814"/>
        <v>0</v>
      </c>
      <c r="CN968" s="13">
        <f t="shared" ca="1" si="806"/>
        <v>6965.43</v>
      </c>
      <c r="CO968" s="13"/>
      <c r="CP968" s="13">
        <f t="shared" ca="1" si="807"/>
        <v>332.55959999999999</v>
      </c>
      <c r="CT968" s="34">
        <f t="shared" ca="1" si="808"/>
        <v>1.1675933639867038</v>
      </c>
      <c r="CU968" s="34">
        <f t="shared" ca="1" si="809"/>
        <v>0</v>
      </c>
      <c r="CV968" s="34">
        <f t="shared" ca="1" si="810"/>
        <v>0.79237323168629459</v>
      </c>
      <c r="DA968" s="33">
        <f t="shared" ca="1" si="811"/>
        <v>1.5430999999999999</v>
      </c>
      <c r="DB968" s="13">
        <f t="shared" ca="1" si="812"/>
        <v>877.25</v>
      </c>
      <c r="DE968" s="18">
        <f>IF(ISNUMBER(VLOOKUP(B968,CASH!$B$7:$D$10000,3,FALSE)),VLOOKUP(B968,CASH!$B$7:$D$10000,3,FALSE),0)</f>
        <v>0</v>
      </c>
      <c r="DS968" s="18">
        <f t="shared" si="817"/>
        <v>0</v>
      </c>
      <c r="FA968" s="54">
        <f t="shared" si="818"/>
        <v>0</v>
      </c>
      <c r="FB968" s="54">
        <f t="shared" si="819"/>
        <v>0</v>
      </c>
      <c r="FC968" s="54">
        <f t="shared" si="815"/>
        <v>0</v>
      </c>
      <c r="FD968" s="34" t="e">
        <f t="shared" si="816"/>
        <v>#DIV/0!</v>
      </c>
      <c r="FE968" s="34" t="e">
        <f t="shared" si="813"/>
        <v>#DIV/0!</v>
      </c>
      <c r="FH968">
        <f t="shared" si="820"/>
        <v>0</v>
      </c>
      <c r="FI968">
        <f t="shared" si="821"/>
        <v>0</v>
      </c>
      <c r="FJ968">
        <f t="shared" si="822"/>
        <v>0</v>
      </c>
    </row>
    <row r="969" spans="2:166" x14ac:dyDescent="0.25">
      <c r="B969" s="15">
        <f>Kurse!B965</f>
        <v>39602</v>
      </c>
      <c r="BE969" s="13">
        <f t="shared" ca="1" si="801"/>
        <v>569.93980192892741</v>
      </c>
      <c r="BG969" s="13"/>
      <c r="BS969" s="13">
        <f t="shared" ca="1" si="802"/>
        <v>0</v>
      </c>
      <c r="BT969" s="13">
        <f t="shared" ca="1" si="803"/>
        <v>0</v>
      </c>
      <c r="BU969" s="13">
        <f t="shared" ca="1" si="804"/>
        <v>0</v>
      </c>
      <c r="BV969" s="13">
        <f t="shared" ca="1" si="805"/>
        <v>27.451614991261568</v>
      </c>
      <c r="BW969" s="13">
        <f t="shared" ca="1" si="814"/>
        <v>0</v>
      </c>
      <c r="CN969" s="13">
        <f t="shared" ca="1" si="806"/>
        <v>7019.13</v>
      </c>
      <c r="CO969" s="13"/>
      <c r="CP969" s="13">
        <f t="shared" ca="1" si="807"/>
        <v>333.32909999999998</v>
      </c>
      <c r="CT969" s="34">
        <f t="shared" ca="1" si="808"/>
        <v>1.1765949279455816</v>
      </c>
      <c r="CU969" s="34">
        <f t="shared" ca="1" si="809"/>
        <v>0</v>
      </c>
      <c r="CV969" s="34">
        <f t="shared" ca="1" si="810"/>
        <v>0.79420668109440851</v>
      </c>
      <c r="DA969" s="33">
        <f t="shared" ca="1" si="811"/>
        <v>1.5448999999999999</v>
      </c>
      <c r="DB969" s="13">
        <f t="shared" ca="1" si="812"/>
        <v>880.5</v>
      </c>
      <c r="DE969" s="18">
        <f>IF(ISNUMBER(VLOOKUP(B969,CASH!$B$7:$D$10000,3,FALSE)),VLOOKUP(B969,CASH!$B$7:$D$10000,3,FALSE),0)</f>
        <v>0</v>
      </c>
      <c r="DS969" s="18">
        <f t="shared" si="817"/>
        <v>0</v>
      </c>
      <c r="FA969" s="54">
        <f t="shared" si="818"/>
        <v>0</v>
      </c>
      <c r="FB969" s="54">
        <f t="shared" si="819"/>
        <v>0</v>
      </c>
      <c r="FC969" s="54">
        <f t="shared" si="815"/>
        <v>0</v>
      </c>
      <c r="FD969" s="34" t="e">
        <f t="shared" si="816"/>
        <v>#DIV/0!</v>
      </c>
      <c r="FE969" s="34" t="e">
        <f t="shared" si="813"/>
        <v>#DIV/0!</v>
      </c>
      <c r="FH969">
        <f t="shared" si="820"/>
        <v>0</v>
      </c>
      <c r="FI969">
        <f t="shared" si="821"/>
        <v>0</v>
      </c>
      <c r="FJ969">
        <f t="shared" si="822"/>
        <v>0</v>
      </c>
    </row>
    <row r="970" spans="2:166" x14ac:dyDescent="0.25">
      <c r="B970" s="15">
        <f>Kurse!B966</f>
        <v>39601</v>
      </c>
      <c r="BE970" s="13">
        <f t="shared" ca="1" si="801"/>
        <v>574.45302445302445</v>
      </c>
      <c r="BG970" s="13"/>
      <c r="BS970" s="13">
        <f t="shared" ca="1" si="802"/>
        <v>0</v>
      </c>
      <c r="BT970" s="13">
        <f t="shared" ca="1" si="803"/>
        <v>0</v>
      </c>
      <c r="BU970" s="13">
        <f t="shared" ca="1" si="804"/>
        <v>0</v>
      </c>
      <c r="BV970" s="13">
        <f t="shared" ca="1" si="805"/>
        <v>27.683397683397686</v>
      </c>
      <c r="BW970" s="13">
        <f t="shared" ca="1" si="814"/>
        <v>0</v>
      </c>
      <c r="CN970" s="13">
        <f t="shared" ca="1" si="806"/>
        <v>7008.77</v>
      </c>
      <c r="CO970" s="13"/>
      <c r="CP970" s="13">
        <f t="shared" ca="1" si="807"/>
        <v>332.78129999999999</v>
      </c>
      <c r="CT970" s="34">
        <f t="shared" ca="1" si="808"/>
        <v>1.1748583133717647</v>
      </c>
      <c r="CU970" s="34">
        <f t="shared" ca="1" si="809"/>
        <v>0</v>
      </c>
      <c r="CV970" s="34">
        <f t="shared" ca="1" si="810"/>
        <v>0.79290146525845684</v>
      </c>
      <c r="DA970" s="33">
        <f t="shared" ca="1" si="811"/>
        <v>1.554</v>
      </c>
      <c r="DB970" s="13">
        <f t="shared" ca="1" si="812"/>
        <v>892.7</v>
      </c>
      <c r="DE970" s="18">
        <f>IF(ISNUMBER(VLOOKUP(B970,CASH!$B$7:$D$10000,3,FALSE)),VLOOKUP(B970,CASH!$B$7:$D$10000,3,FALSE),0)</f>
        <v>0</v>
      </c>
      <c r="DS970" s="18">
        <f t="shared" si="817"/>
        <v>0</v>
      </c>
      <c r="FA970" s="54">
        <f t="shared" si="818"/>
        <v>0</v>
      </c>
      <c r="FB970" s="54">
        <f t="shared" si="819"/>
        <v>0</v>
      </c>
      <c r="FC970" s="54">
        <f t="shared" si="815"/>
        <v>0</v>
      </c>
      <c r="FD970" s="34" t="e">
        <f t="shared" si="816"/>
        <v>#DIV/0!</v>
      </c>
      <c r="FE970" s="34" t="e">
        <f t="shared" si="813"/>
        <v>#DIV/0!</v>
      </c>
      <c r="FH970">
        <f t="shared" si="820"/>
        <v>0</v>
      </c>
      <c r="FI970">
        <f t="shared" si="821"/>
        <v>0</v>
      </c>
      <c r="FJ970">
        <f t="shared" si="822"/>
        <v>0</v>
      </c>
    </row>
    <row r="971" spans="2:166" x14ac:dyDescent="0.25">
      <c r="B971" s="15">
        <f>Kurse!B967</f>
        <v>39598</v>
      </c>
      <c r="BE971" s="13">
        <f t="shared" ref="BE971:BE1034" ca="1" si="823">IF(ISNUMBER(DB971/DA971),DB971/DA971,BE972)</f>
        <v>570.95094194046169</v>
      </c>
      <c r="BG971" s="13"/>
      <c r="BS971" s="13">
        <f t="shared" ca="1" si="802"/>
        <v>0</v>
      </c>
      <c r="BT971" s="13">
        <f t="shared" ca="1" si="803"/>
        <v>0</v>
      </c>
      <c r="BU971" s="13">
        <f t="shared" ca="1" si="804"/>
        <v>0</v>
      </c>
      <c r="BV971" s="13">
        <f t="shared" ca="1" si="805"/>
        <v>27.705265865106416</v>
      </c>
      <c r="BW971" s="13">
        <f t="shared" ca="1" si="814"/>
        <v>0</v>
      </c>
      <c r="CN971" s="13">
        <f t="shared" ca="1" si="806"/>
        <v>7096.79</v>
      </c>
      <c r="CO971" s="13"/>
      <c r="CP971" s="13">
        <f t="shared" ca="1" si="807"/>
        <v>331.47930000000002</v>
      </c>
      <c r="CT971" s="34">
        <f t="shared" ca="1" si="808"/>
        <v>1.1896128321736346</v>
      </c>
      <c r="CU971" s="34">
        <f t="shared" ca="1" si="809"/>
        <v>0</v>
      </c>
      <c r="CV971" s="34">
        <f t="shared" ca="1" si="810"/>
        <v>0.78979925456402633</v>
      </c>
      <c r="DA971" s="33">
        <f t="shared" ca="1" si="811"/>
        <v>1.5552999999999999</v>
      </c>
      <c r="DB971" s="13">
        <f t="shared" ca="1" si="812"/>
        <v>888</v>
      </c>
      <c r="DE971" s="18">
        <f>IF(ISNUMBER(VLOOKUP(B971,CASH!$B$7:$D$10000,3,FALSE)),VLOOKUP(B971,CASH!$B$7:$D$10000,3,FALSE),0)</f>
        <v>0</v>
      </c>
      <c r="DS971" s="18">
        <f t="shared" si="817"/>
        <v>0</v>
      </c>
      <c r="FA971" s="54">
        <f t="shared" si="818"/>
        <v>0</v>
      </c>
      <c r="FB971" s="54">
        <f t="shared" si="819"/>
        <v>0</v>
      </c>
      <c r="FC971" s="54">
        <f t="shared" si="815"/>
        <v>0</v>
      </c>
      <c r="FD971" s="34" t="e">
        <f t="shared" si="816"/>
        <v>#DIV/0!</v>
      </c>
      <c r="FE971" s="34" t="e">
        <f t="shared" si="813"/>
        <v>#DIV/0!</v>
      </c>
      <c r="FH971">
        <f t="shared" si="820"/>
        <v>0</v>
      </c>
      <c r="FI971">
        <f t="shared" si="821"/>
        <v>0</v>
      </c>
      <c r="FJ971">
        <f t="shared" si="822"/>
        <v>0</v>
      </c>
    </row>
    <row r="972" spans="2:166" x14ac:dyDescent="0.25">
      <c r="B972" s="15">
        <f>Kurse!B968</f>
        <v>39597</v>
      </c>
      <c r="BE972" s="13">
        <f t="shared" ca="1" si="823"/>
        <v>566.26273043702463</v>
      </c>
      <c r="BG972" s="13"/>
      <c r="BS972" s="13">
        <f t="shared" ref="BS972:BS1035" ca="1" si="824">IF(ISNUMBER(VLOOKUP($B972,INDIRECT("Kurse!"&amp;BS$10),2,FALSE)),VLOOKUP($B972,INDIRECT("Kurse!"&amp;BS$10),2,FALSE)/DA972,BS973)</f>
        <v>0</v>
      </c>
      <c r="BT972" s="13">
        <f t="shared" ref="BT972:BT1035" ca="1" si="825">IF(ISNUMBER(VLOOKUP($B972,INDIRECT("Kurse!"&amp;BT$10),2,FALSE)),VLOOKUP($B972,INDIRECT("Kurse!"&amp;BT$10),2,FALSE),BT973)</f>
        <v>0</v>
      </c>
      <c r="BU972" s="13">
        <f t="shared" ref="BU972:BU1035" ca="1" si="826">IF(ISNUMBER(VLOOKUP($B972,INDIRECT("Kurse!"&amp;BU$10),2,FALSE)),VLOOKUP($B972,INDIRECT("Kurse!"&amp;BU$10),2,FALSE)/DA972,BU973)</f>
        <v>0</v>
      </c>
      <c r="BV972" s="13">
        <f t="shared" ref="BV972:BV1035" ca="1" si="827">IF(ISNUMBER(VLOOKUP($B972,INDIRECT("Kurse!"&amp;BV$10),2,FALSE)),VLOOKUP($B972,INDIRECT("Kurse!"&amp;BV$10),2,FALSE)/DA972,BV973)</f>
        <v>27.587985045765116</v>
      </c>
      <c r="BW972" s="13">
        <f t="shared" ca="1" si="814"/>
        <v>0</v>
      </c>
      <c r="CN972" s="13">
        <f t="shared" ref="CN972:CN1035" ca="1" si="828">IF(ISNUMBER(VLOOKUP($B972,INDIRECT("Kurse!"&amp;CN$10),5,FALSE)),VLOOKUP($B972,INDIRECT("Kurse!"&amp;CN$10),5,FALSE),CN973)</f>
        <v>7055.03</v>
      </c>
      <c r="CO972" s="13"/>
      <c r="CP972" s="13">
        <f t="shared" ref="CP972:CP1035" ca="1" si="829">IF(ISNUMBER(VLOOKUP($B972,INDIRECT("Kurse!"&amp;CP$10),2,FALSE)),VLOOKUP($B972,INDIRECT("Kurse!"&amp;CP$10),2,FALSE),CP973)</f>
        <v>331.48469999999998</v>
      </c>
      <c r="CT972" s="34">
        <f t="shared" ref="CT972:CT1035" ca="1" si="830">CN972/$CT$8</f>
        <v>1.1826127332737699</v>
      </c>
      <c r="CU972" s="34">
        <f t="shared" ref="CU972:CU1035" ca="1" si="831">CO972/$CU$8</f>
        <v>0</v>
      </c>
      <c r="CV972" s="34">
        <f t="shared" ref="CV972:CV1035" ca="1" si="832">CP972/$CV$8</f>
        <v>0.7898121208756621</v>
      </c>
      <c r="DA972" s="33">
        <f t="shared" ref="DA972:DA1035" ca="1" si="833">IF(ISNUMBER(VLOOKUP($B972,INDIRECT("Kurse!"&amp;DA$10),5,FALSE)),VLOOKUP($B972,INDIRECT("Kurse!"&amp;DA$10),5,FALSE),DA973)</f>
        <v>1.5513999999999999</v>
      </c>
      <c r="DB972" s="13">
        <f t="shared" ref="DB972:DB1035" ca="1" si="834">IF(ISNUMBER(VLOOKUP($B972,INDIRECT("Kurse!"&amp;DB$10),5,FALSE)),VLOOKUP($B972,INDIRECT("Kurse!"&amp;DB$10),5,FALSE),DB973)</f>
        <v>878.5</v>
      </c>
      <c r="DE972" s="18">
        <f>IF(ISNUMBER(VLOOKUP(B972,CASH!$B$7:$D$10000,3,FALSE)),VLOOKUP(B972,CASH!$B$7:$D$10000,3,FALSE),0)</f>
        <v>0</v>
      </c>
      <c r="DS972" s="18">
        <f t="shared" si="817"/>
        <v>0</v>
      </c>
      <c r="FA972" s="54">
        <f t="shared" si="818"/>
        <v>0</v>
      </c>
      <c r="FB972" s="54">
        <f t="shared" si="819"/>
        <v>0</v>
      </c>
      <c r="FC972" s="54">
        <f t="shared" si="815"/>
        <v>0</v>
      </c>
      <c r="FD972" s="34" t="e">
        <f t="shared" si="816"/>
        <v>#DIV/0!</v>
      </c>
      <c r="FE972" s="34" t="e">
        <f t="shared" ref="FE972:FE1035" si="835">IF($FE$9=B972,100%,FE973*(1+FD972))</f>
        <v>#DIV/0!</v>
      </c>
      <c r="FH972">
        <f t="shared" si="820"/>
        <v>0</v>
      </c>
      <c r="FI972">
        <f t="shared" si="821"/>
        <v>0</v>
      </c>
      <c r="FJ972">
        <f t="shared" si="822"/>
        <v>0</v>
      </c>
    </row>
    <row r="973" spans="2:166" x14ac:dyDescent="0.25">
      <c r="B973" s="15">
        <f>Kurse!B969</f>
        <v>39596</v>
      </c>
      <c r="BE973" s="13">
        <f t="shared" ca="1" si="823"/>
        <v>576.58405723045473</v>
      </c>
      <c r="BG973" s="13"/>
      <c r="BS973" s="13">
        <f t="shared" ca="1" si="824"/>
        <v>0</v>
      </c>
      <c r="BT973" s="13">
        <f t="shared" ca="1" si="825"/>
        <v>0</v>
      </c>
      <c r="BU973" s="13">
        <f t="shared" ca="1" si="826"/>
        <v>0</v>
      </c>
      <c r="BV973" s="13">
        <f t="shared" ca="1" si="827"/>
        <v>27.190853346959631</v>
      </c>
      <c r="BW973" s="13">
        <f t="shared" ca="1" si="814"/>
        <v>0</v>
      </c>
      <c r="CN973" s="13">
        <f t="shared" ca="1" si="828"/>
        <v>7033.84</v>
      </c>
      <c r="CO973" s="13"/>
      <c r="CP973" s="13">
        <f t="shared" ca="1" si="829"/>
        <v>332.2747</v>
      </c>
      <c r="CT973" s="34">
        <f t="shared" ca="1" si="830"/>
        <v>1.1790607194881346</v>
      </c>
      <c r="CU973" s="34">
        <f t="shared" ca="1" si="831"/>
        <v>0</v>
      </c>
      <c r="CV973" s="34">
        <f t="shared" ca="1" si="832"/>
        <v>0.79169441461498635</v>
      </c>
      <c r="DA973" s="33">
        <f t="shared" ca="1" si="833"/>
        <v>1.5656000000000001</v>
      </c>
      <c r="DB973" s="13">
        <f t="shared" ca="1" si="834"/>
        <v>902.7</v>
      </c>
      <c r="DE973" s="18">
        <f>IF(ISNUMBER(VLOOKUP(B973,CASH!$B$7:$D$10000,3,FALSE)),VLOOKUP(B973,CASH!$B$7:$D$10000,3,FALSE),0)</f>
        <v>0</v>
      </c>
      <c r="DS973" s="18">
        <f t="shared" si="817"/>
        <v>0</v>
      </c>
      <c r="FA973" s="54">
        <f t="shared" si="818"/>
        <v>0</v>
      </c>
      <c r="FB973" s="54">
        <f t="shared" si="819"/>
        <v>0</v>
      </c>
      <c r="FC973" s="54">
        <f t="shared" si="815"/>
        <v>0</v>
      </c>
      <c r="FD973" s="34" t="e">
        <f t="shared" si="816"/>
        <v>#DIV/0!</v>
      </c>
      <c r="FE973" s="34" t="e">
        <f t="shared" si="835"/>
        <v>#DIV/0!</v>
      </c>
      <c r="FH973">
        <f t="shared" si="820"/>
        <v>0</v>
      </c>
      <c r="FI973">
        <f t="shared" si="821"/>
        <v>0</v>
      </c>
      <c r="FJ973">
        <f t="shared" si="822"/>
        <v>0</v>
      </c>
    </row>
    <row r="974" spans="2:166" x14ac:dyDescent="0.25">
      <c r="B974" s="15">
        <f>Kurse!B970</f>
        <v>39595</v>
      </c>
      <c r="BE974" s="13">
        <f t="shared" ca="1" si="823"/>
        <v>576.71468638449767</v>
      </c>
      <c r="BG974" s="13"/>
      <c r="BS974" s="13">
        <f t="shared" ca="1" si="824"/>
        <v>0</v>
      </c>
      <c r="BT974" s="13">
        <f t="shared" ca="1" si="825"/>
        <v>0</v>
      </c>
      <c r="BU974" s="13">
        <f t="shared" ca="1" si="826"/>
        <v>0</v>
      </c>
      <c r="BV974" s="13">
        <f t="shared" ca="1" si="827"/>
        <v>27.058898521162675</v>
      </c>
      <c r="BW974" s="13">
        <f t="shared" ca="1" si="814"/>
        <v>0</v>
      </c>
      <c r="CN974" s="13">
        <f t="shared" ca="1" si="828"/>
        <v>6958.66</v>
      </c>
      <c r="CO974" s="13"/>
      <c r="CP974" s="13">
        <f t="shared" ca="1" si="829"/>
        <v>332.50599999999997</v>
      </c>
      <c r="CT974" s="34">
        <f t="shared" ca="1" si="830"/>
        <v>1.1664585299457055</v>
      </c>
      <c r="CU974" s="34">
        <f t="shared" ca="1" si="831"/>
        <v>0</v>
      </c>
      <c r="CV974" s="34">
        <f t="shared" ca="1" si="832"/>
        <v>0.79224552163005679</v>
      </c>
      <c r="DA974" s="33">
        <f t="shared" ca="1" si="833"/>
        <v>1.5688</v>
      </c>
      <c r="DB974" s="13">
        <f t="shared" ca="1" si="834"/>
        <v>904.75</v>
      </c>
      <c r="DE974" s="18">
        <f>IF(ISNUMBER(VLOOKUP(B974,CASH!$B$7:$D$10000,3,FALSE)),VLOOKUP(B974,CASH!$B$7:$D$10000,3,FALSE),0)</f>
        <v>0</v>
      </c>
      <c r="DS974" s="18">
        <f t="shared" si="817"/>
        <v>0</v>
      </c>
      <c r="FA974" s="54">
        <f t="shared" si="818"/>
        <v>0</v>
      </c>
      <c r="FB974" s="54">
        <f t="shared" si="819"/>
        <v>0</v>
      </c>
      <c r="FC974" s="54">
        <f t="shared" si="815"/>
        <v>0</v>
      </c>
      <c r="FD974" s="34" t="e">
        <f t="shared" si="816"/>
        <v>#DIV/0!</v>
      </c>
      <c r="FE974" s="34" t="e">
        <f t="shared" si="835"/>
        <v>#DIV/0!</v>
      </c>
      <c r="FH974">
        <f t="shared" si="820"/>
        <v>0</v>
      </c>
      <c r="FI974">
        <f t="shared" si="821"/>
        <v>0</v>
      </c>
      <c r="FJ974">
        <f t="shared" si="822"/>
        <v>0</v>
      </c>
    </row>
    <row r="975" spans="2:166" x14ac:dyDescent="0.25">
      <c r="B975" s="15">
        <f>Kurse!B971</f>
        <v>39594</v>
      </c>
      <c r="BE975" s="13">
        <f t="shared" ca="1" si="823"/>
        <v>588.50931677018627</v>
      </c>
      <c r="BG975" s="13"/>
      <c r="BS975" s="13">
        <f t="shared" ca="1" si="824"/>
        <v>0</v>
      </c>
      <c r="BT975" s="13">
        <f t="shared" ca="1" si="825"/>
        <v>0</v>
      </c>
      <c r="BU975" s="13">
        <f t="shared" ca="1" si="826"/>
        <v>0</v>
      </c>
      <c r="BV975" s="13">
        <f t="shared" ca="1" si="827"/>
        <v>26.929902395740903</v>
      </c>
      <c r="BW975" s="13">
        <f t="shared" ca="1" si="814"/>
        <v>0</v>
      </c>
      <c r="CN975" s="13">
        <f t="shared" ca="1" si="828"/>
        <v>6953.84</v>
      </c>
      <c r="CO975" s="13"/>
      <c r="CP975" s="13">
        <f t="shared" ca="1" si="829"/>
        <v>332.59989999999999</v>
      </c>
      <c r="CT975" s="34">
        <f t="shared" ca="1" si="830"/>
        <v>1.1656505683389684</v>
      </c>
      <c r="CU975" s="34">
        <f t="shared" ca="1" si="831"/>
        <v>0</v>
      </c>
      <c r="CV975" s="34">
        <f t="shared" ca="1" si="832"/>
        <v>0.79246925249350308</v>
      </c>
      <c r="DA975" s="33">
        <f t="shared" ca="1" si="833"/>
        <v>1.5778000000000001</v>
      </c>
      <c r="DB975" s="13">
        <f t="shared" ca="1" si="834"/>
        <v>928.55</v>
      </c>
      <c r="DE975" s="18">
        <f>IF(ISNUMBER(VLOOKUP(B975,CASH!$B$7:$D$10000,3,FALSE)),VLOOKUP(B975,CASH!$B$7:$D$10000,3,FALSE),0)</f>
        <v>0</v>
      </c>
      <c r="DS975" s="18">
        <f t="shared" si="817"/>
        <v>0</v>
      </c>
      <c r="FA975" s="54">
        <f t="shared" si="818"/>
        <v>0</v>
      </c>
      <c r="FB975" s="54">
        <f t="shared" si="819"/>
        <v>0</v>
      </c>
      <c r="FC975" s="54">
        <f t="shared" si="815"/>
        <v>0</v>
      </c>
      <c r="FD975" s="34" t="e">
        <f t="shared" si="816"/>
        <v>#DIV/0!</v>
      </c>
      <c r="FE975" s="34" t="e">
        <f t="shared" si="835"/>
        <v>#DIV/0!</v>
      </c>
      <c r="FH975">
        <f t="shared" si="820"/>
        <v>0</v>
      </c>
      <c r="FI975">
        <f t="shared" si="821"/>
        <v>0</v>
      </c>
      <c r="FJ975">
        <f t="shared" si="822"/>
        <v>0</v>
      </c>
    </row>
    <row r="976" spans="2:166" x14ac:dyDescent="0.25">
      <c r="B976" s="15">
        <f>Kurse!B972</f>
        <v>39591</v>
      </c>
      <c r="BE976" s="13">
        <f t="shared" ca="1" si="823"/>
        <v>586.38411268320544</v>
      </c>
      <c r="BG976" s="13"/>
      <c r="BS976" s="13">
        <f t="shared" ca="1" si="824"/>
        <v>0</v>
      </c>
      <c r="BT976" s="13">
        <f t="shared" ca="1" si="825"/>
        <v>0</v>
      </c>
      <c r="BU976" s="13">
        <f t="shared" ca="1" si="826"/>
        <v>0</v>
      </c>
      <c r="BV976" s="13">
        <f t="shared" ca="1" si="827"/>
        <v>27.288877609288747</v>
      </c>
      <c r="BW976" s="13">
        <f t="shared" ref="BW976:BW1039" ca="1" si="836">IF(ISNUMBER(VLOOKUP($B976,INDIRECT("Kurse!"&amp;BW$10),5,FALSE)),VLOOKUP($B976,INDIRECT("Kurse!"&amp;BW$10),5,FALSE),BW977)</f>
        <v>0</v>
      </c>
      <c r="CN976" s="13">
        <f t="shared" ca="1" si="828"/>
        <v>6944.05</v>
      </c>
      <c r="CO976" s="13"/>
      <c r="CP976" s="13">
        <f t="shared" ca="1" si="829"/>
        <v>333.0702</v>
      </c>
      <c r="CT976" s="34">
        <f t="shared" ca="1" si="830"/>
        <v>1.1640095010920892</v>
      </c>
      <c r="CU976" s="34">
        <f t="shared" ca="1" si="831"/>
        <v>0</v>
      </c>
      <c r="CV976" s="34">
        <f t="shared" ca="1" si="832"/>
        <v>0.79358981293097675</v>
      </c>
      <c r="DA976" s="33">
        <f t="shared" ca="1" si="833"/>
        <v>1.5761000000000001</v>
      </c>
      <c r="DB976" s="13">
        <f t="shared" ca="1" si="834"/>
        <v>924.2</v>
      </c>
      <c r="DE976" s="18">
        <f>IF(ISNUMBER(VLOOKUP(B976,CASH!$B$7:$D$10000,3,FALSE)),VLOOKUP(B976,CASH!$B$7:$D$10000,3,FALSE),0)</f>
        <v>0</v>
      </c>
      <c r="DS976" s="18">
        <f t="shared" si="817"/>
        <v>0</v>
      </c>
      <c r="FA976" s="54">
        <f t="shared" si="818"/>
        <v>0</v>
      </c>
      <c r="FB976" s="54">
        <f t="shared" si="819"/>
        <v>0</v>
      </c>
      <c r="FC976" s="54">
        <f t="shared" si="815"/>
        <v>0</v>
      </c>
      <c r="FD976" s="34" t="e">
        <f t="shared" si="816"/>
        <v>#DIV/0!</v>
      </c>
      <c r="FE976" s="34" t="e">
        <f t="shared" si="835"/>
        <v>#DIV/0!</v>
      </c>
      <c r="FH976">
        <f t="shared" si="820"/>
        <v>0</v>
      </c>
      <c r="FI976">
        <f t="shared" si="821"/>
        <v>0</v>
      </c>
      <c r="FJ976">
        <f t="shared" si="822"/>
        <v>0</v>
      </c>
    </row>
    <row r="977" spans="2:166" x14ac:dyDescent="0.25">
      <c r="B977" s="15">
        <f>Kurse!B973</f>
        <v>39590</v>
      </c>
      <c r="BE977" s="13">
        <f t="shared" ca="1" si="823"/>
        <v>584.64179009598888</v>
      </c>
      <c r="BG977" s="13"/>
      <c r="BS977" s="13">
        <f t="shared" ca="1" si="824"/>
        <v>0</v>
      </c>
      <c r="BT977" s="13">
        <f t="shared" ca="1" si="825"/>
        <v>0</v>
      </c>
      <c r="BU977" s="13">
        <f t="shared" ca="1" si="826"/>
        <v>0</v>
      </c>
      <c r="BV977" s="13">
        <f t="shared" ca="1" si="827"/>
        <v>27.658762952132733</v>
      </c>
      <c r="BW977" s="13">
        <f t="shared" ca="1" si="836"/>
        <v>0</v>
      </c>
      <c r="CN977" s="13">
        <f t="shared" ca="1" si="828"/>
        <v>7070.33</v>
      </c>
      <c r="CO977" s="13"/>
      <c r="CP977" s="13">
        <f t="shared" ca="1" si="829"/>
        <v>333.59710000000001</v>
      </c>
      <c r="CT977" s="34">
        <f t="shared" ca="1" si="830"/>
        <v>1.1851774246810478</v>
      </c>
      <c r="CU977" s="34">
        <f t="shared" ca="1" si="831"/>
        <v>0</v>
      </c>
      <c r="CV977" s="34">
        <f t="shared" ca="1" si="832"/>
        <v>0.79484523137559704</v>
      </c>
      <c r="DA977" s="33">
        <f t="shared" ca="1" si="833"/>
        <v>1.5730999999999999</v>
      </c>
      <c r="DB977" s="13">
        <f t="shared" ca="1" si="834"/>
        <v>919.7</v>
      </c>
      <c r="DE977" s="18">
        <f>IF(ISNUMBER(VLOOKUP(B977,CASH!$B$7:$D$10000,3,FALSE)),VLOOKUP(B977,CASH!$B$7:$D$10000,3,FALSE),0)</f>
        <v>0</v>
      </c>
      <c r="DS977" s="18">
        <f t="shared" si="817"/>
        <v>0</v>
      </c>
      <c r="FA977" s="54">
        <f t="shared" si="818"/>
        <v>0</v>
      </c>
      <c r="FB977" s="54">
        <f t="shared" si="819"/>
        <v>0</v>
      </c>
      <c r="FC977" s="54">
        <f t="shared" si="815"/>
        <v>0</v>
      </c>
      <c r="FD977" s="34" t="e">
        <f t="shared" si="816"/>
        <v>#DIV/0!</v>
      </c>
      <c r="FE977" s="34" t="e">
        <f t="shared" si="835"/>
        <v>#DIV/0!</v>
      </c>
      <c r="FH977">
        <f t="shared" si="820"/>
        <v>0</v>
      </c>
      <c r="FI977">
        <f t="shared" si="821"/>
        <v>0</v>
      </c>
      <c r="FJ977">
        <f t="shared" si="822"/>
        <v>0</v>
      </c>
    </row>
    <row r="978" spans="2:166" x14ac:dyDescent="0.25">
      <c r="B978" s="15">
        <f>Kurse!B974</f>
        <v>39589</v>
      </c>
      <c r="BE978" s="13">
        <f t="shared" ca="1" si="823"/>
        <v>591.00703466632865</v>
      </c>
      <c r="BG978" s="13"/>
      <c r="BS978" s="13">
        <f t="shared" ca="1" si="824"/>
        <v>0</v>
      </c>
      <c r="BT978" s="13">
        <f t="shared" ca="1" si="825"/>
        <v>0</v>
      </c>
      <c r="BU978" s="13">
        <f t="shared" ca="1" si="826"/>
        <v>0</v>
      </c>
      <c r="BV978" s="13">
        <f t="shared" ca="1" si="827"/>
        <v>27.821788453007159</v>
      </c>
      <c r="BW978" s="13">
        <f t="shared" ca="1" si="836"/>
        <v>0</v>
      </c>
      <c r="CN978" s="13">
        <f t="shared" ca="1" si="828"/>
        <v>7040.83</v>
      </c>
      <c r="CO978" s="13"/>
      <c r="CP978" s="13">
        <f t="shared" ca="1" si="829"/>
        <v>333.92360000000002</v>
      </c>
      <c r="CT978" s="34">
        <f t="shared" ca="1" si="830"/>
        <v>1.180232431444793</v>
      </c>
      <c r="CU978" s="34">
        <f t="shared" ca="1" si="831"/>
        <v>0</v>
      </c>
      <c r="CV978" s="34">
        <f t="shared" ca="1" si="832"/>
        <v>0.79562316669950761</v>
      </c>
      <c r="DA978" s="33">
        <f t="shared" ca="1" si="833"/>
        <v>1.5779000000000001</v>
      </c>
      <c r="DB978" s="13">
        <f t="shared" ca="1" si="834"/>
        <v>932.55</v>
      </c>
      <c r="DE978" s="18">
        <f>IF(ISNUMBER(VLOOKUP(B978,CASH!$B$7:$D$10000,3,FALSE)),VLOOKUP(B978,CASH!$B$7:$D$10000,3,FALSE),0)</f>
        <v>0</v>
      </c>
      <c r="DS978" s="18">
        <f t="shared" si="817"/>
        <v>0</v>
      </c>
      <c r="FA978" s="54">
        <f t="shared" si="818"/>
        <v>0</v>
      </c>
      <c r="FB978" s="54">
        <f t="shared" si="819"/>
        <v>0</v>
      </c>
      <c r="FC978" s="54">
        <f t="shared" si="815"/>
        <v>0</v>
      </c>
      <c r="FD978" s="34" t="e">
        <f t="shared" si="816"/>
        <v>#DIV/0!</v>
      </c>
      <c r="FE978" s="34" t="e">
        <f t="shared" si="835"/>
        <v>#DIV/0!</v>
      </c>
      <c r="FH978">
        <f t="shared" si="820"/>
        <v>0</v>
      </c>
      <c r="FI978">
        <f t="shared" si="821"/>
        <v>0</v>
      </c>
      <c r="FJ978">
        <f t="shared" si="822"/>
        <v>0</v>
      </c>
    </row>
    <row r="979" spans="2:166" x14ac:dyDescent="0.25">
      <c r="B979" s="15">
        <f>Kurse!B975</f>
        <v>39588</v>
      </c>
      <c r="BE979" s="13">
        <f t="shared" ca="1" si="823"/>
        <v>586.81620654396727</v>
      </c>
      <c r="BG979" s="13"/>
      <c r="BS979" s="13">
        <f t="shared" ca="1" si="824"/>
        <v>0</v>
      </c>
      <c r="BT979" s="13">
        <f t="shared" ca="1" si="825"/>
        <v>0</v>
      </c>
      <c r="BU979" s="13">
        <f t="shared" ca="1" si="826"/>
        <v>0</v>
      </c>
      <c r="BV979" s="13">
        <f t="shared" ca="1" si="827"/>
        <v>28.067484662576689</v>
      </c>
      <c r="BW979" s="13">
        <f t="shared" ca="1" si="836"/>
        <v>0</v>
      </c>
      <c r="CN979" s="13">
        <f t="shared" ca="1" si="828"/>
        <v>7118.5</v>
      </c>
      <c r="CO979" s="13"/>
      <c r="CP979" s="13">
        <f t="shared" ca="1" si="829"/>
        <v>335.77350000000001</v>
      </c>
      <c r="CT979" s="34">
        <f t="shared" ca="1" si="830"/>
        <v>1.1932520119417396</v>
      </c>
      <c r="CU979" s="34">
        <f t="shared" ca="1" si="831"/>
        <v>0</v>
      </c>
      <c r="CV979" s="34">
        <f t="shared" ca="1" si="832"/>
        <v>0.80003083149492016</v>
      </c>
      <c r="DA979" s="33">
        <f t="shared" ca="1" si="833"/>
        <v>1.5648</v>
      </c>
      <c r="DB979" s="13">
        <f t="shared" ca="1" si="834"/>
        <v>918.25</v>
      </c>
      <c r="DE979" s="18">
        <f>IF(ISNUMBER(VLOOKUP(B979,CASH!$B$7:$D$10000,3,FALSE)),VLOOKUP(B979,CASH!$B$7:$D$10000,3,FALSE),0)</f>
        <v>0</v>
      </c>
      <c r="DS979" s="18">
        <f t="shared" si="817"/>
        <v>0</v>
      </c>
      <c r="FA979" s="54">
        <f t="shared" si="818"/>
        <v>0</v>
      </c>
      <c r="FB979" s="54">
        <f t="shared" si="819"/>
        <v>0</v>
      </c>
      <c r="FC979" s="54">
        <f t="shared" si="815"/>
        <v>0</v>
      </c>
      <c r="FD979" s="34" t="e">
        <f t="shared" si="816"/>
        <v>#DIV/0!</v>
      </c>
      <c r="FE979" s="34" t="e">
        <f t="shared" si="835"/>
        <v>#DIV/0!</v>
      </c>
      <c r="FH979">
        <f t="shared" si="820"/>
        <v>0</v>
      </c>
      <c r="FI979">
        <f t="shared" si="821"/>
        <v>0</v>
      </c>
      <c r="FJ979">
        <f t="shared" si="822"/>
        <v>0</v>
      </c>
    </row>
    <row r="980" spans="2:166" x14ac:dyDescent="0.25">
      <c r="B980" s="15">
        <f>Kurse!B976</f>
        <v>39587</v>
      </c>
      <c r="BE980" s="13">
        <f t="shared" ca="1" si="823"/>
        <v>581.88961164423267</v>
      </c>
      <c r="BG980" s="13"/>
      <c r="BS980" s="13">
        <f t="shared" ca="1" si="824"/>
        <v>0</v>
      </c>
      <c r="BT980" s="13">
        <f t="shared" ca="1" si="825"/>
        <v>0</v>
      </c>
      <c r="BU980" s="13">
        <f t="shared" ca="1" si="826"/>
        <v>0</v>
      </c>
      <c r="BV980" s="13">
        <f t="shared" ca="1" si="827"/>
        <v>28.640432794487023</v>
      </c>
      <c r="BW980" s="13">
        <f t="shared" ca="1" si="836"/>
        <v>0</v>
      </c>
      <c r="CN980" s="13">
        <f t="shared" ca="1" si="828"/>
        <v>7225.94</v>
      </c>
      <c r="CO980" s="13"/>
      <c r="CP980" s="13">
        <f t="shared" ca="1" si="829"/>
        <v>335.904</v>
      </c>
      <c r="CT980" s="34">
        <f t="shared" ca="1" si="830"/>
        <v>1.2112618449350696</v>
      </c>
      <c r="CU980" s="34">
        <f t="shared" ca="1" si="831"/>
        <v>0</v>
      </c>
      <c r="CV980" s="34">
        <f t="shared" ca="1" si="832"/>
        <v>0.80034176735945406</v>
      </c>
      <c r="DA980" s="33">
        <f t="shared" ca="1" si="833"/>
        <v>1.5527</v>
      </c>
      <c r="DB980" s="13">
        <f t="shared" ca="1" si="834"/>
        <v>903.5</v>
      </c>
      <c r="DE980" s="18">
        <f>IF(ISNUMBER(VLOOKUP(B980,CASH!$B$7:$D$10000,3,FALSE)),VLOOKUP(B980,CASH!$B$7:$D$10000,3,FALSE),0)</f>
        <v>0</v>
      </c>
      <c r="DS980" s="18">
        <f t="shared" si="817"/>
        <v>0</v>
      </c>
      <c r="FA980" s="54">
        <f t="shared" si="818"/>
        <v>0</v>
      </c>
      <c r="FB980" s="54">
        <f t="shared" si="819"/>
        <v>0</v>
      </c>
      <c r="FC980" s="54">
        <f t="shared" si="815"/>
        <v>0</v>
      </c>
      <c r="FD980" s="34" t="e">
        <f t="shared" si="816"/>
        <v>#DIV/0!</v>
      </c>
      <c r="FE980" s="34" t="e">
        <f t="shared" si="835"/>
        <v>#DIV/0!</v>
      </c>
      <c r="FH980">
        <f t="shared" si="820"/>
        <v>0</v>
      </c>
      <c r="FI980">
        <f t="shared" si="821"/>
        <v>0</v>
      </c>
      <c r="FJ980">
        <f t="shared" si="822"/>
        <v>0</v>
      </c>
    </row>
    <row r="981" spans="2:166" x14ac:dyDescent="0.25">
      <c r="B981" s="15">
        <f>Kurse!B977</f>
        <v>39584</v>
      </c>
      <c r="BE981" s="13">
        <f t="shared" ca="1" si="823"/>
        <v>577.59229534510428</v>
      </c>
      <c r="BG981" s="13"/>
      <c r="BS981" s="13">
        <f t="shared" ca="1" si="824"/>
        <v>0</v>
      </c>
      <c r="BT981" s="13">
        <f t="shared" ca="1" si="825"/>
        <v>0</v>
      </c>
      <c r="BU981" s="13">
        <f t="shared" ca="1" si="826"/>
        <v>0</v>
      </c>
      <c r="BV981" s="13">
        <f t="shared" ca="1" si="827"/>
        <v>28.333868378812198</v>
      </c>
      <c r="BW981" s="13">
        <f t="shared" ca="1" si="836"/>
        <v>0</v>
      </c>
      <c r="CN981" s="13">
        <f t="shared" ca="1" si="828"/>
        <v>7156.55</v>
      </c>
      <c r="CO981" s="13"/>
      <c r="CP981" s="13">
        <f t="shared" ca="1" si="829"/>
        <v>335.65710000000001</v>
      </c>
      <c r="CT981" s="34">
        <f t="shared" ca="1" si="830"/>
        <v>1.1996302150820617</v>
      </c>
      <c r="CU981" s="34">
        <f t="shared" ca="1" si="831"/>
        <v>0</v>
      </c>
      <c r="CV981" s="34">
        <f t="shared" ca="1" si="832"/>
        <v>0.79975349099965765</v>
      </c>
      <c r="DA981" s="33">
        <f t="shared" ca="1" si="833"/>
        <v>1.5575000000000001</v>
      </c>
      <c r="DB981" s="13">
        <f t="shared" ca="1" si="834"/>
        <v>899.6</v>
      </c>
      <c r="DE981" s="18">
        <f>IF(ISNUMBER(VLOOKUP(B981,CASH!$B$7:$D$10000,3,FALSE)),VLOOKUP(B981,CASH!$B$7:$D$10000,3,FALSE),0)</f>
        <v>0</v>
      </c>
      <c r="DS981" s="18">
        <f t="shared" si="817"/>
        <v>0</v>
      </c>
      <c r="FA981" s="54">
        <f t="shared" si="818"/>
        <v>0</v>
      </c>
      <c r="FB981" s="54">
        <f t="shared" si="819"/>
        <v>0</v>
      </c>
      <c r="FC981" s="54">
        <f t="shared" si="815"/>
        <v>0</v>
      </c>
      <c r="FD981" s="34" t="e">
        <f t="shared" si="816"/>
        <v>#DIV/0!</v>
      </c>
      <c r="FE981" s="34" t="e">
        <f t="shared" si="835"/>
        <v>#DIV/0!</v>
      </c>
      <c r="FH981">
        <f t="shared" si="820"/>
        <v>0</v>
      </c>
      <c r="FI981">
        <f t="shared" si="821"/>
        <v>0</v>
      </c>
      <c r="FJ981">
        <f t="shared" si="822"/>
        <v>0</v>
      </c>
    </row>
    <row r="982" spans="2:166" x14ac:dyDescent="0.25">
      <c r="B982" s="15">
        <f>Kurse!B978</f>
        <v>39583</v>
      </c>
      <c r="BE982" s="13">
        <f t="shared" ca="1" si="823"/>
        <v>570.35192133523094</v>
      </c>
      <c r="BG982" s="13"/>
      <c r="BS982" s="13">
        <f t="shared" ca="1" si="824"/>
        <v>0</v>
      </c>
      <c r="BT982" s="13">
        <f t="shared" ca="1" si="825"/>
        <v>0</v>
      </c>
      <c r="BU982" s="13">
        <f t="shared" ca="1" si="826"/>
        <v>0</v>
      </c>
      <c r="BV982" s="13">
        <f t="shared" ca="1" si="827"/>
        <v>28.108422823133655</v>
      </c>
      <c r="BW982" s="13">
        <f t="shared" ca="1" si="836"/>
        <v>0</v>
      </c>
      <c r="CN982" s="13">
        <f t="shared" ca="1" si="828"/>
        <v>7081.05</v>
      </c>
      <c r="CO982" s="13"/>
      <c r="CP982" s="13">
        <f t="shared" ca="1" si="829"/>
        <v>334.84879999999998</v>
      </c>
      <c r="CT982" s="34">
        <f t="shared" ca="1" si="830"/>
        <v>1.1869743849350363</v>
      </c>
      <c r="CU982" s="34">
        <f t="shared" ca="1" si="831"/>
        <v>0</v>
      </c>
      <c r="CV982" s="34">
        <f t="shared" ca="1" si="832"/>
        <v>0.79782759475978948</v>
      </c>
      <c r="DA982" s="33">
        <f t="shared" ca="1" si="833"/>
        <v>1.5458000000000001</v>
      </c>
      <c r="DB982" s="13">
        <f t="shared" ca="1" si="834"/>
        <v>881.65</v>
      </c>
      <c r="DE982" s="18">
        <f>IF(ISNUMBER(VLOOKUP(B982,CASH!$B$7:$D$10000,3,FALSE)),VLOOKUP(B982,CASH!$B$7:$D$10000,3,FALSE),0)</f>
        <v>0</v>
      </c>
      <c r="DS982" s="18">
        <f t="shared" si="817"/>
        <v>0</v>
      </c>
      <c r="FA982" s="54">
        <f t="shared" si="818"/>
        <v>0</v>
      </c>
      <c r="FB982" s="54">
        <f t="shared" si="819"/>
        <v>0</v>
      </c>
      <c r="FC982" s="54">
        <f t="shared" si="815"/>
        <v>0</v>
      </c>
      <c r="FD982" s="34" t="e">
        <f t="shared" si="816"/>
        <v>#DIV/0!</v>
      </c>
      <c r="FE982" s="34" t="e">
        <f t="shared" si="835"/>
        <v>#DIV/0!</v>
      </c>
      <c r="FH982">
        <f t="shared" si="820"/>
        <v>0</v>
      </c>
      <c r="FI982">
        <f t="shared" si="821"/>
        <v>0</v>
      </c>
      <c r="FJ982">
        <f t="shared" si="822"/>
        <v>0</v>
      </c>
    </row>
    <row r="983" spans="2:166" x14ac:dyDescent="0.25">
      <c r="B983" s="15">
        <f>Kurse!B979</f>
        <v>39582</v>
      </c>
      <c r="BE983" s="13">
        <f t="shared" ca="1" si="823"/>
        <v>559.4930160372478</v>
      </c>
      <c r="BG983" s="13"/>
      <c r="BS983" s="13">
        <f t="shared" ca="1" si="824"/>
        <v>0</v>
      </c>
      <c r="BT983" s="13">
        <f t="shared" ca="1" si="825"/>
        <v>0</v>
      </c>
      <c r="BU983" s="13">
        <f t="shared" ca="1" si="826"/>
        <v>0</v>
      </c>
      <c r="BV983" s="13">
        <f t="shared" ca="1" si="827"/>
        <v>27.780651836523539</v>
      </c>
      <c r="BW983" s="13">
        <f t="shared" ca="1" si="836"/>
        <v>0</v>
      </c>
      <c r="CN983" s="13">
        <f t="shared" ca="1" si="828"/>
        <v>7083.24</v>
      </c>
      <c r="CO983" s="13"/>
      <c r="CP983" s="13">
        <f t="shared" ca="1" si="829"/>
        <v>337.1071</v>
      </c>
      <c r="CT983" s="34">
        <f t="shared" ca="1" si="830"/>
        <v>1.1873414878227446</v>
      </c>
      <c r="CU983" s="34">
        <f t="shared" ca="1" si="831"/>
        <v>0</v>
      </c>
      <c r="CV983" s="34">
        <f t="shared" ca="1" si="832"/>
        <v>0.80320833393892366</v>
      </c>
      <c r="DA983" s="33">
        <f t="shared" ca="1" si="833"/>
        <v>1.5464</v>
      </c>
      <c r="DB983" s="13">
        <f t="shared" ca="1" si="834"/>
        <v>865.2</v>
      </c>
      <c r="DE983" s="18">
        <f>IF(ISNUMBER(VLOOKUP(B983,CASH!$B$7:$D$10000,3,FALSE)),VLOOKUP(B983,CASH!$B$7:$D$10000,3,FALSE),0)</f>
        <v>0</v>
      </c>
      <c r="DS983" s="18">
        <f t="shared" si="817"/>
        <v>0</v>
      </c>
      <c r="FA983" s="54">
        <f t="shared" si="818"/>
        <v>0</v>
      </c>
      <c r="FB983" s="54">
        <f t="shared" si="819"/>
        <v>0</v>
      </c>
      <c r="FC983" s="54">
        <f t="shared" si="815"/>
        <v>0</v>
      </c>
      <c r="FD983" s="34" t="e">
        <f t="shared" si="816"/>
        <v>#DIV/0!</v>
      </c>
      <c r="FE983" s="34" t="e">
        <f t="shared" si="835"/>
        <v>#DIV/0!</v>
      </c>
      <c r="FH983">
        <f t="shared" si="820"/>
        <v>0</v>
      </c>
      <c r="FI983">
        <f t="shared" si="821"/>
        <v>0</v>
      </c>
      <c r="FJ983">
        <f t="shared" si="822"/>
        <v>0</v>
      </c>
    </row>
    <row r="984" spans="2:166" x14ac:dyDescent="0.25">
      <c r="B984" s="15">
        <f>Kurse!B980</f>
        <v>39581</v>
      </c>
      <c r="BE984" s="13">
        <f t="shared" ca="1" si="823"/>
        <v>559.98707175177765</v>
      </c>
      <c r="BG984" s="13"/>
      <c r="BS984" s="13">
        <f t="shared" ca="1" si="824"/>
        <v>0</v>
      </c>
      <c r="BT984" s="13">
        <f t="shared" ca="1" si="825"/>
        <v>0</v>
      </c>
      <c r="BU984" s="13">
        <f t="shared" ca="1" si="826"/>
        <v>0</v>
      </c>
      <c r="BV984" s="13">
        <f t="shared" ca="1" si="827"/>
        <v>27.718164188752429</v>
      </c>
      <c r="BW984" s="13">
        <f t="shared" ca="1" si="836"/>
        <v>0</v>
      </c>
      <c r="CN984" s="13">
        <f t="shared" ca="1" si="828"/>
        <v>7060.19</v>
      </c>
      <c r="CO984" s="13"/>
      <c r="CP984" s="13">
        <f t="shared" ca="1" si="829"/>
        <v>339.27339999999998</v>
      </c>
      <c r="CT984" s="34">
        <f t="shared" ca="1" si="830"/>
        <v>1.183477688022891</v>
      </c>
      <c r="CU984" s="34">
        <f t="shared" ca="1" si="831"/>
        <v>0</v>
      </c>
      <c r="CV984" s="34">
        <f t="shared" ca="1" si="832"/>
        <v>0.80836986929018706</v>
      </c>
      <c r="DA984" s="33">
        <f t="shared" ca="1" si="833"/>
        <v>1.5469999999999999</v>
      </c>
      <c r="DB984" s="13">
        <f t="shared" ca="1" si="834"/>
        <v>866.3</v>
      </c>
      <c r="DE984" s="18">
        <f>IF(ISNUMBER(VLOOKUP(B984,CASH!$B$7:$D$10000,3,FALSE)),VLOOKUP(B984,CASH!$B$7:$D$10000,3,FALSE),0)</f>
        <v>0</v>
      </c>
      <c r="DS984" s="18">
        <f t="shared" si="817"/>
        <v>0</v>
      </c>
      <c r="FA984" s="54">
        <f t="shared" si="818"/>
        <v>0</v>
      </c>
      <c r="FB984" s="54">
        <f t="shared" si="819"/>
        <v>0</v>
      </c>
      <c r="FC984" s="54">
        <f t="shared" si="815"/>
        <v>0</v>
      </c>
      <c r="FD984" s="34" t="e">
        <f t="shared" si="816"/>
        <v>#DIV/0!</v>
      </c>
      <c r="FE984" s="34" t="e">
        <f t="shared" si="835"/>
        <v>#DIV/0!</v>
      </c>
      <c r="FH984">
        <f t="shared" si="820"/>
        <v>0</v>
      </c>
      <c r="FI984">
        <f t="shared" si="821"/>
        <v>0</v>
      </c>
      <c r="FJ984">
        <f t="shared" si="822"/>
        <v>0</v>
      </c>
    </row>
    <row r="985" spans="2:166" x14ac:dyDescent="0.25">
      <c r="B985" s="15">
        <f>Kurse!B981</f>
        <v>39580</v>
      </c>
      <c r="BE985" s="13">
        <f t="shared" ca="1" si="823"/>
        <v>569.75471576643281</v>
      </c>
      <c r="BG985" s="13"/>
      <c r="BS985" s="13">
        <f t="shared" ca="1" si="824"/>
        <v>0</v>
      </c>
      <c r="BT985" s="13">
        <f t="shared" ca="1" si="825"/>
        <v>0</v>
      </c>
      <c r="BU985" s="13">
        <f t="shared" ca="1" si="826"/>
        <v>0</v>
      </c>
      <c r="BV985" s="13">
        <f t="shared" ca="1" si="827"/>
        <v>27.299741602067183</v>
      </c>
      <c r="BW985" s="13">
        <f t="shared" ca="1" si="836"/>
        <v>0</v>
      </c>
      <c r="CN985" s="13">
        <f t="shared" ca="1" si="828"/>
        <v>7035.95</v>
      </c>
      <c r="CO985" s="13"/>
      <c r="CP985" s="13">
        <f t="shared" ca="1" si="829"/>
        <v>339.17849999999999</v>
      </c>
      <c r="CT985" s="34">
        <f t="shared" ca="1" si="830"/>
        <v>1.1794144122246937</v>
      </c>
      <c r="CU985" s="34">
        <f t="shared" ca="1" si="831"/>
        <v>0</v>
      </c>
      <c r="CV985" s="34">
        <f t="shared" ca="1" si="832"/>
        <v>0.80814375577643782</v>
      </c>
      <c r="DA985" s="33">
        <f t="shared" ca="1" si="833"/>
        <v>1.5532999999999999</v>
      </c>
      <c r="DB985" s="13">
        <f t="shared" ca="1" si="834"/>
        <v>885</v>
      </c>
      <c r="DE985" s="18">
        <f>IF(ISNUMBER(VLOOKUP(B985,CASH!$B$7:$D$10000,3,FALSE)),VLOOKUP(B985,CASH!$B$7:$D$10000,3,FALSE),0)</f>
        <v>0</v>
      </c>
      <c r="DS985" s="18">
        <f t="shared" si="817"/>
        <v>0</v>
      </c>
      <c r="FA985" s="54">
        <f t="shared" si="818"/>
        <v>0</v>
      </c>
      <c r="FB985" s="54">
        <f t="shared" si="819"/>
        <v>0</v>
      </c>
      <c r="FC985" s="54">
        <f t="shared" ref="FC985:FC1048" si="837">FA985-FA986-FB985</f>
        <v>0</v>
      </c>
      <c r="FD985" s="34" t="e">
        <f t="shared" ref="FD985:FD1048" si="838">FC985/FA986</f>
        <v>#DIV/0!</v>
      </c>
      <c r="FE985" s="34" t="e">
        <f t="shared" si="835"/>
        <v>#DIV/0!</v>
      </c>
      <c r="FH985">
        <f t="shared" si="820"/>
        <v>0</v>
      </c>
      <c r="FI985">
        <f t="shared" si="821"/>
        <v>0</v>
      </c>
      <c r="FJ985">
        <f t="shared" si="822"/>
        <v>0</v>
      </c>
    </row>
    <row r="986" spans="2:166" x14ac:dyDescent="0.25">
      <c r="B986" s="15">
        <f>Kurse!B982</f>
        <v>39577</v>
      </c>
      <c r="BE986" s="13">
        <f t="shared" ca="1" si="823"/>
        <v>571.57622739018086</v>
      </c>
      <c r="BG986" s="13"/>
      <c r="BS986" s="13">
        <f t="shared" ca="1" si="824"/>
        <v>0</v>
      </c>
      <c r="BT986" s="13">
        <f t="shared" ca="1" si="825"/>
        <v>0</v>
      </c>
      <c r="BU986" s="13">
        <f t="shared" ca="1" si="826"/>
        <v>0</v>
      </c>
      <c r="BV986" s="13">
        <f t="shared" ca="1" si="827"/>
        <v>27.299741602067183</v>
      </c>
      <c r="BW986" s="13">
        <f t="shared" ca="1" si="836"/>
        <v>0</v>
      </c>
      <c r="CN986" s="13">
        <f t="shared" ca="1" si="828"/>
        <v>7003.17</v>
      </c>
      <c r="CO986" s="13"/>
      <c r="CP986" s="13">
        <f t="shared" ca="1" si="829"/>
        <v>338.94420000000002</v>
      </c>
      <c r="CT986" s="34">
        <f t="shared" ca="1" si="830"/>
        <v>1.173919602791323</v>
      </c>
      <c r="CU986" s="34">
        <f t="shared" ca="1" si="831"/>
        <v>0</v>
      </c>
      <c r="CV986" s="34">
        <f t="shared" ca="1" si="832"/>
        <v>0.80758550081045855</v>
      </c>
      <c r="DA986" s="33">
        <f t="shared" ca="1" si="833"/>
        <v>1.548</v>
      </c>
      <c r="DB986" s="13">
        <f t="shared" ca="1" si="834"/>
        <v>884.8</v>
      </c>
      <c r="DE986" s="18">
        <f>IF(ISNUMBER(VLOOKUP(B986,CASH!$B$7:$D$10000,3,FALSE)),VLOOKUP(B986,CASH!$B$7:$D$10000,3,FALSE),0)</f>
        <v>0</v>
      </c>
      <c r="DS986" s="18">
        <f t="shared" si="817"/>
        <v>0</v>
      </c>
      <c r="FA986" s="54">
        <f t="shared" si="818"/>
        <v>0</v>
      </c>
      <c r="FB986" s="54">
        <f t="shared" si="819"/>
        <v>0</v>
      </c>
      <c r="FC986" s="54">
        <f t="shared" si="837"/>
        <v>0</v>
      </c>
      <c r="FD986" s="34" t="e">
        <f t="shared" si="838"/>
        <v>#DIV/0!</v>
      </c>
      <c r="FE986" s="34" t="e">
        <f t="shared" si="835"/>
        <v>#DIV/0!</v>
      </c>
      <c r="FH986">
        <f t="shared" si="820"/>
        <v>0</v>
      </c>
      <c r="FI986">
        <f t="shared" si="821"/>
        <v>0</v>
      </c>
      <c r="FJ986">
        <f t="shared" si="822"/>
        <v>0</v>
      </c>
    </row>
    <row r="987" spans="2:166" x14ac:dyDescent="0.25">
      <c r="B987" s="15">
        <f>Kurse!B983</f>
        <v>39576</v>
      </c>
      <c r="BE987" s="13">
        <f t="shared" ca="1" si="823"/>
        <v>573.35756946247727</v>
      </c>
      <c r="BG987" s="13"/>
      <c r="BS987" s="13">
        <f t="shared" ca="1" si="824"/>
        <v>0</v>
      </c>
      <c r="BT987" s="13">
        <f t="shared" ca="1" si="825"/>
        <v>0</v>
      </c>
      <c r="BU987" s="13">
        <f t="shared" ca="1" si="826"/>
        <v>0</v>
      </c>
      <c r="BV987" s="13">
        <f t="shared" ca="1" si="827"/>
        <v>27.616203583484808</v>
      </c>
      <c r="BW987" s="13">
        <f t="shared" ca="1" si="836"/>
        <v>0</v>
      </c>
      <c r="CN987" s="13">
        <f t="shared" ca="1" si="828"/>
        <v>7071.9</v>
      </c>
      <c r="CO987" s="13"/>
      <c r="CP987" s="13">
        <f t="shared" ca="1" si="829"/>
        <v>337.1311</v>
      </c>
      <c r="CT987" s="34">
        <f t="shared" ca="1" si="830"/>
        <v>1.1854405988973502</v>
      </c>
      <c r="CU987" s="34">
        <f t="shared" ca="1" si="831"/>
        <v>0</v>
      </c>
      <c r="CV987" s="34">
        <f t="shared" ca="1" si="832"/>
        <v>0.80326551754619424</v>
      </c>
      <c r="DA987" s="33">
        <f t="shared" ca="1" si="833"/>
        <v>1.5404</v>
      </c>
      <c r="DB987" s="13">
        <f t="shared" ca="1" si="834"/>
        <v>883.2</v>
      </c>
      <c r="DE987" s="18">
        <f>IF(ISNUMBER(VLOOKUP(B987,CASH!$B$7:$D$10000,3,FALSE)),VLOOKUP(B987,CASH!$B$7:$D$10000,3,FALSE),0)</f>
        <v>0</v>
      </c>
      <c r="DS987" s="18">
        <f t="shared" si="817"/>
        <v>0</v>
      </c>
      <c r="FA987" s="54">
        <f t="shared" si="818"/>
        <v>0</v>
      </c>
      <c r="FB987" s="54">
        <f t="shared" si="819"/>
        <v>0</v>
      </c>
      <c r="FC987" s="54">
        <f t="shared" si="837"/>
        <v>0</v>
      </c>
      <c r="FD987" s="34" t="e">
        <f t="shared" si="838"/>
        <v>#DIV/0!</v>
      </c>
      <c r="FE987" s="34" t="e">
        <f t="shared" si="835"/>
        <v>#DIV/0!</v>
      </c>
      <c r="FH987">
        <f t="shared" si="820"/>
        <v>0</v>
      </c>
      <c r="FI987">
        <f t="shared" si="821"/>
        <v>0</v>
      </c>
      <c r="FJ987">
        <f t="shared" si="822"/>
        <v>0</v>
      </c>
    </row>
    <row r="988" spans="2:166" x14ac:dyDescent="0.25">
      <c r="B988" s="15">
        <f>Kurse!B984</f>
        <v>39575</v>
      </c>
      <c r="BE988" s="13">
        <f t="shared" ca="1" si="823"/>
        <v>564.63072811420375</v>
      </c>
      <c r="BG988" s="13"/>
      <c r="BS988" s="13">
        <f t="shared" ca="1" si="824"/>
        <v>0</v>
      </c>
      <c r="BT988" s="13">
        <f t="shared" ca="1" si="825"/>
        <v>0</v>
      </c>
      <c r="BU988" s="13">
        <f t="shared" ca="1" si="826"/>
        <v>0</v>
      </c>
      <c r="BV988" s="13">
        <f t="shared" ca="1" si="827"/>
        <v>27.951241770419138</v>
      </c>
      <c r="BW988" s="13">
        <f t="shared" ca="1" si="836"/>
        <v>0</v>
      </c>
      <c r="CN988" s="13">
        <f t="shared" ca="1" si="828"/>
        <v>7076.25</v>
      </c>
      <c r="CO988" s="13"/>
      <c r="CP988" s="13">
        <f t="shared" ca="1" si="829"/>
        <v>335.86</v>
      </c>
      <c r="CT988" s="34">
        <f t="shared" ca="1" si="830"/>
        <v>1.1861697758660863</v>
      </c>
      <c r="CU988" s="34">
        <f t="shared" ca="1" si="831"/>
        <v>0</v>
      </c>
      <c r="CV988" s="34">
        <f t="shared" ca="1" si="832"/>
        <v>0.80023693074612468</v>
      </c>
      <c r="DA988" s="33">
        <f t="shared" ca="1" si="833"/>
        <v>1.5341</v>
      </c>
      <c r="DB988" s="13">
        <f t="shared" ca="1" si="834"/>
        <v>866.2</v>
      </c>
      <c r="DE988" s="18">
        <f>IF(ISNUMBER(VLOOKUP(B988,CASH!$B$7:$D$10000,3,FALSE)),VLOOKUP(B988,CASH!$B$7:$D$10000,3,FALSE),0)</f>
        <v>0</v>
      </c>
      <c r="DS988" s="18">
        <f t="shared" si="817"/>
        <v>0</v>
      </c>
      <c r="FA988" s="54">
        <f t="shared" si="818"/>
        <v>0</v>
      </c>
      <c r="FB988" s="54">
        <f t="shared" si="819"/>
        <v>0</v>
      </c>
      <c r="FC988" s="54">
        <f t="shared" si="837"/>
        <v>0</v>
      </c>
      <c r="FD988" s="34" t="e">
        <f t="shared" si="838"/>
        <v>#DIV/0!</v>
      </c>
      <c r="FE988" s="34" t="e">
        <f t="shared" si="835"/>
        <v>#DIV/0!</v>
      </c>
      <c r="FH988">
        <f t="shared" si="820"/>
        <v>0</v>
      </c>
      <c r="FI988">
        <f t="shared" si="821"/>
        <v>0</v>
      </c>
      <c r="FJ988">
        <f t="shared" si="822"/>
        <v>0</v>
      </c>
    </row>
    <row r="989" spans="2:166" x14ac:dyDescent="0.25">
      <c r="B989" s="15">
        <f>Kurse!B985</f>
        <v>39574</v>
      </c>
      <c r="BE989" s="13">
        <f t="shared" ca="1" si="823"/>
        <v>565.92344374275035</v>
      </c>
      <c r="BG989" s="13"/>
      <c r="BS989" s="13">
        <f t="shared" ca="1" si="824"/>
        <v>0</v>
      </c>
      <c r="BT989" s="13">
        <f t="shared" ca="1" si="825"/>
        <v>0</v>
      </c>
      <c r="BU989" s="13">
        <f t="shared" ca="1" si="826"/>
        <v>0</v>
      </c>
      <c r="BV989" s="13">
        <f t="shared" ca="1" si="827"/>
        <v>27.845083129269234</v>
      </c>
      <c r="BW989" s="13">
        <f t="shared" ca="1" si="836"/>
        <v>0</v>
      </c>
      <c r="CN989" s="13">
        <f t="shared" ca="1" si="828"/>
        <v>7017.1</v>
      </c>
      <c r="CO989" s="13"/>
      <c r="CP989" s="13">
        <f t="shared" ca="1" si="829"/>
        <v>336.32799999999997</v>
      </c>
      <c r="CT989" s="34">
        <f t="shared" ca="1" si="830"/>
        <v>1.1762546453601717</v>
      </c>
      <c r="CU989" s="34">
        <f t="shared" ca="1" si="831"/>
        <v>0</v>
      </c>
      <c r="CV989" s="34">
        <f t="shared" ca="1" si="832"/>
        <v>0.80135201108790144</v>
      </c>
      <c r="DA989" s="33">
        <f t="shared" ca="1" si="833"/>
        <v>1.5518000000000001</v>
      </c>
      <c r="DB989" s="13">
        <f t="shared" ca="1" si="834"/>
        <v>878.2</v>
      </c>
      <c r="DE989" s="18">
        <f>IF(ISNUMBER(VLOOKUP(B989,CASH!$B$7:$D$10000,3,FALSE)),VLOOKUP(B989,CASH!$B$7:$D$10000,3,FALSE),0)</f>
        <v>0</v>
      </c>
      <c r="DS989" s="18">
        <f t="shared" si="817"/>
        <v>0</v>
      </c>
      <c r="FA989" s="54">
        <f t="shared" si="818"/>
        <v>0</v>
      </c>
      <c r="FB989" s="54">
        <f t="shared" si="819"/>
        <v>0</v>
      </c>
      <c r="FC989" s="54">
        <f t="shared" si="837"/>
        <v>0</v>
      </c>
      <c r="FD989" s="34" t="e">
        <f t="shared" si="838"/>
        <v>#DIV/0!</v>
      </c>
      <c r="FE989" s="34" t="e">
        <f t="shared" si="835"/>
        <v>#DIV/0!</v>
      </c>
      <c r="FH989">
        <f t="shared" si="820"/>
        <v>0</v>
      </c>
      <c r="FI989">
        <f t="shared" si="821"/>
        <v>0</v>
      </c>
      <c r="FJ989">
        <f t="shared" si="822"/>
        <v>0</v>
      </c>
    </row>
    <row r="990" spans="2:166" x14ac:dyDescent="0.25">
      <c r="B990" s="15">
        <f>Kurse!B986</f>
        <v>39573</v>
      </c>
      <c r="BE990" s="13">
        <f t="shared" ca="1" si="823"/>
        <v>562.25003225390276</v>
      </c>
      <c r="BS990" s="13">
        <f t="shared" ca="1" si="824"/>
        <v>0</v>
      </c>
      <c r="BT990" s="13">
        <f t="shared" ca="1" si="825"/>
        <v>0</v>
      </c>
      <c r="BU990" s="13">
        <f t="shared" ca="1" si="826"/>
        <v>0</v>
      </c>
      <c r="BV990" s="13">
        <f t="shared" ca="1" si="827"/>
        <v>27.738356341117274</v>
      </c>
      <c r="BW990" s="13">
        <f t="shared" ca="1" si="836"/>
        <v>0</v>
      </c>
      <c r="CN990" s="13">
        <f t="shared" ca="1" si="828"/>
        <v>7052.08</v>
      </c>
      <c r="CO990" s="13"/>
      <c r="CP990" s="13">
        <f t="shared" ca="1" si="829"/>
        <v>336.56</v>
      </c>
      <c r="CT990" s="34">
        <f t="shared" ca="1" si="830"/>
        <v>1.1821182339501444</v>
      </c>
      <c r="CU990" s="34">
        <f t="shared" ca="1" si="831"/>
        <v>0</v>
      </c>
      <c r="CV990" s="34">
        <f t="shared" ca="1" si="832"/>
        <v>0.80190478595818404</v>
      </c>
      <c r="DA990" s="33">
        <f t="shared" ca="1" si="833"/>
        <v>1.5502</v>
      </c>
      <c r="DB990" s="13">
        <f t="shared" ca="1" si="834"/>
        <v>871.6</v>
      </c>
      <c r="DE990" s="18">
        <f>IF(ISNUMBER(VLOOKUP(B990,CASH!$B$7:$D$10000,3,FALSE)),VLOOKUP(B990,CASH!$B$7:$D$10000,3,FALSE),0)</f>
        <v>0</v>
      </c>
      <c r="DS990" s="18">
        <f t="shared" si="817"/>
        <v>0</v>
      </c>
      <c r="FA990" s="54">
        <f t="shared" si="818"/>
        <v>0</v>
      </c>
      <c r="FB990" s="54">
        <f t="shared" si="819"/>
        <v>0</v>
      </c>
      <c r="FC990" s="54">
        <f t="shared" si="837"/>
        <v>0</v>
      </c>
      <c r="FD990" s="34" t="e">
        <f t="shared" si="838"/>
        <v>#DIV/0!</v>
      </c>
      <c r="FE990" s="34" t="e">
        <f t="shared" si="835"/>
        <v>#DIV/0!</v>
      </c>
      <c r="FH990">
        <f t="shared" si="820"/>
        <v>0</v>
      </c>
      <c r="FI990">
        <f t="shared" si="821"/>
        <v>0</v>
      </c>
      <c r="FJ990">
        <f t="shared" si="822"/>
        <v>0</v>
      </c>
    </row>
    <row r="991" spans="2:166" x14ac:dyDescent="0.25">
      <c r="B991" s="15">
        <f>Kurse!B987</f>
        <v>39570</v>
      </c>
      <c r="BE991" s="13">
        <f t="shared" ca="1" si="823"/>
        <v>555.38261997405959</v>
      </c>
      <c r="BS991" s="13">
        <f t="shared" ca="1" si="824"/>
        <v>0</v>
      </c>
      <c r="BT991" s="13">
        <f t="shared" ca="1" si="825"/>
        <v>0</v>
      </c>
      <c r="BU991" s="13">
        <f t="shared" ca="1" si="826"/>
        <v>0</v>
      </c>
      <c r="BV991" s="13">
        <f t="shared" ca="1" si="827"/>
        <v>27.827496757457844</v>
      </c>
      <c r="BW991" s="13">
        <f t="shared" ca="1" si="836"/>
        <v>0</v>
      </c>
      <c r="CN991" s="13">
        <f t="shared" ca="1" si="828"/>
        <v>7043.23</v>
      </c>
      <c r="CO991" s="13"/>
      <c r="CP991" s="13">
        <f t="shared" ca="1" si="829"/>
        <v>336.97230000000002</v>
      </c>
      <c r="CT991" s="34">
        <f t="shared" ca="1" si="830"/>
        <v>1.1806347359792677</v>
      </c>
      <c r="CU991" s="34">
        <f t="shared" ca="1" si="831"/>
        <v>0</v>
      </c>
      <c r="CV991" s="34">
        <f t="shared" ca="1" si="832"/>
        <v>0.80288715267808708</v>
      </c>
      <c r="DA991" s="33">
        <f t="shared" ca="1" si="833"/>
        <v>1.542</v>
      </c>
      <c r="DB991" s="13">
        <f t="shared" ca="1" si="834"/>
        <v>856.4</v>
      </c>
      <c r="DE991" s="18">
        <f>IF(ISNUMBER(VLOOKUP(B991,CASH!$B$7:$D$10000,3,FALSE)),VLOOKUP(B991,CASH!$B$7:$D$10000,3,FALSE),0)</f>
        <v>0</v>
      </c>
      <c r="DS991" s="18">
        <f t="shared" si="817"/>
        <v>0</v>
      </c>
      <c r="FA991" s="54">
        <f t="shared" si="818"/>
        <v>0</v>
      </c>
      <c r="FB991" s="54">
        <f t="shared" si="819"/>
        <v>0</v>
      </c>
      <c r="FC991" s="54">
        <f t="shared" si="837"/>
        <v>0</v>
      </c>
      <c r="FD991" s="34" t="e">
        <f t="shared" si="838"/>
        <v>#DIV/0!</v>
      </c>
      <c r="FE991" s="34" t="e">
        <f t="shared" si="835"/>
        <v>#DIV/0!</v>
      </c>
      <c r="FH991">
        <f t="shared" si="820"/>
        <v>0</v>
      </c>
      <c r="FI991">
        <f t="shared" si="821"/>
        <v>0</v>
      </c>
      <c r="FJ991">
        <f t="shared" si="822"/>
        <v>0</v>
      </c>
    </row>
    <row r="992" spans="2:166" x14ac:dyDescent="0.25">
      <c r="B992" s="15">
        <f>Kurse!B988</f>
        <v>39568</v>
      </c>
      <c r="BE992" s="13">
        <f t="shared" ca="1" si="823"/>
        <v>559.77982590885813</v>
      </c>
      <c r="BS992" s="13">
        <f t="shared" ca="1" si="824"/>
        <v>0</v>
      </c>
      <c r="BT992" s="13">
        <f t="shared" ca="1" si="825"/>
        <v>0</v>
      </c>
      <c r="BU992" s="13">
        <f t="shared" ca="1" si="826"/>
        <v>0</v>
      </c>
      <c r="BV992" s="13">
        <f t="shared" ca="1" si="827"/>
        <v>27.092933947772657</v>
      </c>
      <c r="BW992" s="13">
        <f t="shared" ca="1" si="836"/>
        <v>0</v>
      </c>
      <c r="CN992" s="13">
        <f t="shared" ca="1" si="828"/>
        <v>6948.82</v>
      </c>
      <c r="CO992" s="13"/>
      <c r="CP992" s="13">
        <f t="shared" ca="1" si="829"/>
        <v>336.83929999999998</v>
      </c>
      <c r="CT992" s="34">
        <f t="shared" ca="1" si="830"/>
        <v>1.1648090813543581</v>
      </c>
      <c r="CU992" s="34">
        <f t="shared" ca="1" si="831"/>
        <v>0</v>
      </c>
      <c r="CV992" s="34">
        <f t="shared" ca="1" si="832"/>
        <v>0.80257026018779576</v>
      </c>
      <c r="DA992" s="33">
        <f t="shared" ca="1" si="833"/>
        <v>1.5624</v>
      </c>
      <c r="DB992" s="13">
        <f t="shared" ca="1" si="834"/>
        <v>874.6</v>
      </c>
      <c r="DE992" s="18">
        <f>IF(ISNUMBER(VLOOKUP(B992,CASH!$B$7:$D$10000,3,FALSE)),VLOOKUP(B992,CASH!$B$7:$D$10000,3,FALSE),0)</f>
        <v>0</v>
      </c>
      <c r="DS992" s="18">
        <f t="shared" si="817"/>
        <v>0</v>
      </c>
      <c r="FA992" s="54">
        <f t="shared" si="818"/>
        <v>0</v>
      </c>
      <c r="FB992" s="54">
        <f t="shared" si="819"/>
        <v>0</v>
      </c>
      <c r="FC992" s="54">
        <f t="shared" si="837"/>
        <v>0</v>
      </c>
      <c r="FD992" s="34" t="e">
        <f t="shared" si="838"/>
        <v>#DIV/0!</v>
      </c>
      <c r="FE992" s="34" t="e">
        <f t="shared" si="835"/>
        <v>#DIV/0!</v>
      </c>
      <c r="FH992">
        <f t="shared" si="820"/>
        <v>0</v>
      </c>
      <c r="FI992">
        <f t="shared" si="821"/>
        <v>0</v>
      </c>
      <c r="FJ992">
        <f t="shared" si="822"/>
        <v>0</v>
      </c>
    </row>
    <row r="993" spans="2:166" x14ac:dyDescent="0.25">
      <c r="B993" s="15">
        <f>Kurse!B989</f>
        <v>39567</v>
      </c>
      <c r="BE993" s="13">
        <f t="shared" ca="1" si="823"/>
        <v>560.45839753466873</v>
      </c>
      <c r="BS993" s="13">
        <f t="shared" ca="1" si="824"/>
        <v>0</v>
      </c>
      <c r="BT993" s="13">
        <f t="shared" ca="1" si="825"/>
        <v>0</v>
      </c>
      <c r="BU993" s="13">
        <f t="shared" ca="1" si="826"/>
        <v>0</v>
      </c>
      <c r="BV993" s="13">
        <f t="shared" ca="1" si="827"/>
        <v>26.913199794555727</v>
      </c>
      <c r="BW993" s="13">
        <f t="shared" ca="1" si="836"/>
        <v>0</v>
      </c>
      <c r="CN993" s="13">
        <f t="shared" ca="1" si="828"/>
        <v>6885.34</v>
      </c>
      <c r="CO993" s="13"/>
      <c r="CP993" s="13">
        <f t="shared" ca="1" si="829"/>
        <v>335.85</v>
      </c>
      <c r="CT993" s="34">
        <f t="shared" ca="1" si="830"/>
        <v>1.1541681264174948</v>
      </c>
      <c r="CU993" s="34">
        <f t="shared" ca="1" si="831"/>
        <v>0</v>
      </c>
      <c r="CV993" s="34">
        <f t="shared" ca="1" si="832"/>
        <v>0.80021310424309522</v>
      </c>
      <c r="DA993" s="33">
        <f t="shared" ca="1" si="833"/>
        <v>1.5576000000000001</v>
      </c>
      <c r="DB993" s="13">
        <f t="shared" ca="1" si="834"/>
        <v>872.97</v>
      </c>
      <c r="DE993" s="18">
        <f>IF(ISNUMBER(VLOOKUP(B993,CASH!$B$7:$D$10000,3,FALSE)),VLOOKUP(B993,CASH!$B$7:$D$10000,3,FALSE),0)</f>
        <v>0</v>
      </c>
      <c r="DS993" s="18">
        <f t="shared" si="817"/>
        <v>0</v>
      </c>
      <c r="FA993" s="54">
        <f t="shared" si="818"/>
        <v>0</v>
      </c>
      <c r="FB993" s="54">
        <f t="shared" si="819"/>
        <v>0</v>
      </c>
      <c r="FC993" s="54">
        <f t="shared" si="837"/>
        <v>0</v>
      </c>
      <c r="FD993" s="34" t="e">
        <f t="shared" si="838"/>
        <v>#DIV/0!</v>
      </c>
      <c r="FE993" s="34" t="e">
        <f t="shared" si="835"/>
        <v>#DIV/0!</v>
      </c>
      <c r="FH993">
        <f t="shared" si="820"/>
        <v>0</v>
      </c>
      <c r="FI993">
        <f t="shared" si="821"/>
        <v>0</v>
      </c>
      <c r="FJ993">
        <f t="shared" si="822"/>
        <v>0</v>
      </c>
    </row>
    <row r="994" spans="2:166" x14ac:dyDescent="0.25">
      <c r="B994" s="15">
        <f>Kurse!B990</f>
        <v>39566</v>
      </c>
      <c r="BE994" s="13">
        <f t="shared" ca="1" si="823"/>
        <v>569.53494314552188</v>
      </c>
      <c r="BS994" s="13">
        <f t="shared" ca="1" si="824"/>
        <v>0</v>
      </c>
      <c r="BT994" s="13">
        <f t="shared" ca="1" si="825"/>
        <v>0</v>
      </c>
      <c r="BU994" s="13">
        <f t="shared" ca="1" si="826"/>
        <v>0</v>
      </c>
      <c r="BV994" s="13">
        <f t="shared" ca="1" si="827"/>
        <v>27.098505174396323</v>
      </c>
      <c r="BW994" s="13">
        <f t="shared" ca="1" si="836"/>
        <v>0</v>
      </c>
      <c r="CN994" s="13">
        <f t="shared" ca="1" si="828"/>
        <v>6925.33</v>
      </c>
      <c r="CO994" s="13"/>
      <c r="CP994" s="13">
        <f t="shared" ca="1" si="829"/>
        <v>335.46690000000001</v>
      </c>
      <c r="CT994" s="34">
        <f t="shared" ca="1" si="830"/>
        <v>1.1608715257231843</v>
      </c>
      <c r="CU994" s="34">
        <f t="shared" ca="1" si="831"/>
        <v>0</v>
      </c>
      <c r="CV994" s="34">
        <f t="shared" ca="1" si="832"/>
        <v>0.79930031091203813</v>
      </c>
      <c r="DA994" s="33">
        <f t="shared" ca="1" si="833"/>
        <v>1.5653999999999999</v>
      </c>
      <c r="DB994" s="13">
        <f t="shared" ca="1" si="834"/>
        <v>891.55</v>
      </c>
      <c r="DE994" s="18">
        <f>IF(ISNUMBER(VLOOKUP(B994,CASH!$B$7:$D$10000,3,FALSE)),VLOOKUP(B994,CASH!$B$7:$D$10000,3,FALSE),0)</f>
        <v>0</v>
      </c>
      <c r="DS994" s="18">
        <f t="shared" si="817"/>
        <v>0</v>
      </c>
      <c r="FA994" s="54">
        <f t="shared" si="818"/>
        <v>0</v>
      </c>
      <c r="FB994" s="54">
        <f t="shared" si="819"/>
        <v>0</v>
      </c>
      <c r="FC994" s="54">
        <f t="shared" si="837"/>
        <v>0</v>
      </c>
      <c r="FD994" s="34" t="e">
        <f t="shared" si="838"/>
        <v>#DIV/0!</v>
      </c>
      <c r="FE994" s="34" t="e">
        <f t="shared" si="835"/>
        <v>#DIV/0!</v>
      </c>
      <c r="FH994">
        <f t="shared" si="820"/>
        <v>0</v>
      </c>
      <c r="FI994">
        <f t="shared" si="821"/>
        <v>0</v>
      </c>
      <c r="FJ994">
        <f t="shared" si="822"/>
        <v>0</v>
      </c>
    </row>
    <row r="995" spans="2:166" x14ac:dyDescent="0.25">
      <c r="B995" s="15">
        <f>Kurse!B991</f>
        <v>39563</v>
      </c>
      <c r="BE995" s="13">
        <f t="shared" ca="1" si="823"/>
        <v>567.65402085599135</v>
      </c>
      <c r="BS995" s="13">
        <f t="shared" ca="1" si="824"/>
        <v>0</v>
      </c>
      <c r="BT995" s="13">
        <f t="shared" ca="1" si="825"/>
        <v>0</v>
      </c>
      <c r="BU995" s="13">
        <f t="shared" ca="1" si="826"/>
        <v>0</v>
      </c>
      <c r="BV995" s="13">
        <f t="shared" ca="1" si="827"/>
        <v>27.016825538993025</v>
      </c>
      <c r="BW995" s="13">
        <f t="shared" ca="1" si="836"/>
        <v>0</v>
      </c>
      <c r="CN995" s="13">
        <f t="shared" ca="1" si="828"/>
        <v>6896.58</v>
      </c>
      <c r="CO995" s="13"/>
      <c r="CP995" s="13">
        <f t="shared" ca="1" si="829"/>
        <v>335.089</v>
      </c>
      <c r="CT995" s="34">
        <f t="shared" ca="1" si="830"/>
        <v>1.1560522526539527</v>
      </c>
      <c r="CU995" s="34">
        <f t="shared" ca="1" si="831"/>
        <v>0</v>
      </c>
      <c r="CV995" s="34">
        <f t="shared" ca="1" si="832"/>
        <v>0.79839990736255628</v>
      </c>
      <c r="DA995" s="33">
        <f t="shared" ca="1" si="833"/>
        <v>1.5630999999999999</v>
      </c>
      <c r="DB995" s="13">
        <f t="shared" ca="1" si="834"/>
        <v>887.3</v>
      </c>
      <c r="DE995" s="18">
        <f>IF(ISNUMBER(VLOOKUP(B995,CASH!$B$7:$D$10000,3,FALSE)),VLOOKUP(B995,CASH!$B$7:$D$10000,3,FALSE),0)</f>
        <v>0</v>
      </c>
      <c r="DS995" s="18">
        <f t="shared" si="817"/>
        <v>0</v>
      </c>
      <c r="FA995" s="54">
        <f t="shared" si="818"/>
        <v>0</v>
      </c>
      <c r="FB995" s="54">
        <f t="shared" si="819"/>
        <v>0</v>
      </c>
      <c r="FC995" s="54">
        <f t="shared" si="837"/>
        <v>0</v>
      </c>
      <c r="FD995" s="34" t="e">
        <f t="shared" si="838"/>
        <v>#DIV/0!</v>
      </c>
      <c r="FE995" s="34" t="e">
        <f t="shared" si="835"/>
        <v>#DIV/0!</v>
      </c>
      <c r="FH995">
        <f t="shared" si="820"/>
        <v>0</v>
      </c>
      <c r="FI995">
        <f t="shared" si="821"/>
        <v>0</v>
      </c>
      <c r="FJ995">
        <f t="shared" si="822"/>
        <v>0</v>
      </c>
    </row>
    <row r="996" spans="2:166" x14ac:dyDescent="0.25">
      <c r="B996" s="15">
        <f>Kurse!B992</f>
        <v>39562</v>
      </c>
      <c r="BE996" s="13">
        <f t="shared" ca="1" si="823"/>
        <v>565.24401913875602</v>
      </c>
      <c r="BS996" s="13">
        <f t="shared" ca="1" si="824"/>
        <v>0</v>
      </c>
      <c r="BT996" s="13">
        <f t="shared" ca="1" si="825"/>
        <v>0</v>
      </c>
      <c r="BU996" s="13">
        <f t="shared" ca="1" si="826"/>
        <v>0</v>
      </c>
      <c r="BV996" s="13">
        <f t="shared" ca="1" si="827"/>
        <v>26.896331738437002</v>
      </c>
      <c r="BW996" s="13">
        <f t="shared" ca="1" si="836"/>
        <v>0</v>
      </c>
      <c r="CN996" s="13">
        <f t="shared" ca="1" si="828"/>
        <v>6821.32</v>
      </c>
      <c r="CO996" s="13"/>
      <c r="CP996" s="13">
        <f t="shared" ca="1" si="829"/>
        <v>337.65769999999998</v>
      </c>
      <c r="CT996" s="34">
        <f t="shared" ca="1" si="830"/>
        <v>1.1434366529603746</v>
      </c>
      <c r="CU996" s="34">
        <f t="shared" ca="1" si="831"/>
        <v>0</v>
      </c>
      <c r="CV996" s="34">
        <f t="shared" ca="1" si="832"/>
        <v>0.80452022119572353</v>
      </c>
      <c r="DA996" s="33">
        <f t="shared" ca="1" si="833"/>
        <v>1.5674999999999999</v>
      </c>
      <c r="DB996" s="13">
        <f t="shared" ca="1" si="834"/>
        <v>886.02</v>
      </c>
      <c r="DE996" s="18">
        <f>IF(ISNUMBER(VLOOKUP(B996,CASH!$B$7:$D$10000,3,FALSE)),VLOOKUP(B996,CASH!$B$7:$D$10000,3,FALSE),0)</f>
        <v>0</v>
      </c>
      <c r="DS996" s="18">
        <f t="shared" si="817"/>
        <v>0</v>
      </c>
      <c r="FA996" s="54">
        <f t="shared" si="818"/>
        <v>0</v>
      </c>
      <c r="FB996" s="54">
        <f t="shared" si="819"/>
        <v>0</v>
      </c>
      <c r="FC996" s="54">
        <f t="shared" si="837"/>
        <v>0</v>
      </c>
      <c r="FD996" s="34" t="e">
        <f t="shared" si="838"/>
        <v>#DIV/0!</v>
      </c>
      <c r="FE996" s="34" t="e">
        <f t="shared" si="835"/>
        <v>#DIV/0!</v>
      </c>
      <c r="FH996">
        <f t="shared" si="820"/>
        <v>0</v>
      </c>
      <c r="FI996">
        <f t="shared" si="821"/>
        <v>0</v>
      </c>
      <c r="FJ996">
        <f t="shared" si="822"/>
        <v>0</v>
      </c>
    </row>
    <row r="997" spans="2:166" x14ac:dyDescent="0.25">
      <c r="B997" s="15">
        <f>Kurse!B993</f>
        <v>39561</v>
      </c>
      <c r="BE997" s="13">
        <f t="shared" ca="1" si="823"/>
        <v>568.19899244332487</v>
      </c>
      <c r="BS997" s="13">
        <f t="shared" ca="1" si="824"/>
        <v>0</v>
      </c>
      <c r="BT997" s="13">
        <f t="shared" ca="1" si="825"/>
        <v>0</v>
      </c>
      <c r="BU997" s="13">
        <f t="shared" ca="1" si="826"/>
        <v>0</v>
      </c>
      <c r="BV997" s="13">
        <f t="shared" ca="1" si="827"/>
        <v>26.656171284634759</v>
      </c>
      <c r="BW997" s="13">
        <f t="shared" ca="1" si="836"/>
        <v>0</v>
      </c>
      <c r="CN997" s="13">
        <f t="shared" ca="1" si="828"/>
        <v>6795.03</v>
      </c>
      <c r="CO997" s="13"/>
      <c r="CP997" s="13">
        <f t="shared" ca="1" si="829"/>
        <v>335.5874</v>
      </c>
      <c r="CT997" s="34">
        <f t="shared" ca="1" si="830"/>
        <v>1.1390297420389799</v>
      </c>
      <c r="CU997" s="34">
        <f t="shared" ca="1" si="831"/>
        <v>0</v>
      </c>
      <c r="CV997" s="34">
        <f t="shared" ca="1" si="832"/>
        <v>0.79958742027354257</v>
      </c>
      <c r="DA997" s="33">
        <f t="shared" ca="1" si="833"/>
        <v>1.5880000000000001</v>
      </c>
      <c r="DB997" s="13">
        <f t="shared" ca="1" si="834"/>
        <v>902.3</v>
      </c>
      <c r="DE997" s="18">
        <f>IF(ISNUMBER(VLOOKUP(B997,CASH!$B$7:$D$10000,3,FALSE)),VLOOKUP(B997,CASH!$B$7:$D$10000,3,FALSE),0)</f>
        <v>0</v>
      </c>
      <c r="DS997" s="18">
        <f t="shared" si="817"/>
        <v>0</v>
      </c>
      <c r="FA997" s="54">
        <f t="shared" si="818"/>
        <v>0</v>
      </c>
      <c r="FB997" s="54">
        <f t="shared" si="819"/>
        <v>0</v>
      </c>
      <c r="FC997" s="54">
        <f t="shared" si="837"/>
        <v>0</v>
      </c>
      <c r="FD997" s="34" t="e">
        <f t="shared" si="838"/>
        <v>#DIV/0!</v>
      </c>
      <c r="FE997" s="34" t="e">
        <f t="shared" si="835"/>
        <v>#DIV/0!</v>
      </c>
      <c r="FH997">
        <f t="shared" si="820"/>
        <v>0</v>
      </c>
      <c r="FI997">
        <f t="shared" si="821"/>
        <v>0</v>
      </c>
      <c r="FJ997">
        <f t="shared" si="822"/>
        <v>0</v>
      </c>
    </row>
    <row r="998" spans="2:166" x14ac:dyDescent="0.25">
      <c r="B998" s="15">
        <f>Kurse!B994</f>
        <v>39560</v>
      </c>
      <c r="BE998" s="13">
        <f t="shared" ca="1" si="823"/>
        <v>574.32077125328658</v>
      </c>
      <c r="BS998" s="13">
        <f t="shared" ca="1" si="824"/>
        <v>0</v>
      </c>
      <c r="BT998" s="13">
        <f t="shared" ca="1" si="825"/>
        <v>0</v>
      </c>
      <c r="BU998" s="13">
        <f t="shared" ca="1" si="826"/>
        <v>0</v>
      </c>
      <c r="BV998" s="13">
        <f t="shared" ca="1" si="827"/>
        <v>26.449229998747967</v>
      </c>
      <c r="BW998" s="13">
        <f t="shared" ca="1" si="836"/>
        <v>0</v>
      </c>
      <c r="CN998" s="13">
        <f t="shared" ca="1" si="828"/>
        <v>6728.3</v>
      </c>
      <c r="CO998" s="13"/>
      <c r="CP998" s="13">
        <f t="shared" ca="1" si="829"/>
        <v>335.59809999999999</v>
      </c>
      <c r="CT998" s="34">
        <f t="shared" ca="1" si="830"/>
        <v>1.1278439997116818</v>
      </c>
      <c r="CU998" s="34">
        <f t="shared" ca="1" si="831"/>
        <v>0</v>
      </c>
      <c r="CV998" s="34">
        <f t="shared" ca="1" si="832"/>
        <v>0.79961291463178408</v>
      </c>
      <c r="DA998" s="33">
        <f t="shared" ca="1" si="833"/>
        <v>1.5973999999999999</v>
      </c>
      <c r="DB998" s="13">
        <f t="shared" ca="1" si="834"/>
        <v>917.42</v>
      </c>
      <c r="DE998" s="18">
        <f>IF(ISNUMBER(VLOOKUP(B998,CASH!$B$7:$D$10000,3,FALSE)),VLOOKUP(B998,CASH!$B$7:$D$10000,3,FALSE),0)</f>
        <v>0</v>
      </c>
      <c r="DS998" s="18">
        <f t="shared" si="817"/>
        <v>0</v>
      </c>
      <c r="FA998" s="54">
        <f t="shared" si="818"/>
        <v>0</v>
      </c>
      <c r="FB998" s="54">
        <f t="shared" si="819"/>
        <v>0</v>
      </c>
      <c r="FC998" s="54">
        <f t="shared" si="837"/>
        <v>0</v>
      </c>
      <c r="FD998" s="34" t="e">
        <f t="shared" si="838"/>
        <v>#DIV/0!</v>
      </c>
      <c r="FE998" s="34" t="e">
        <f t="shared" si="835"/>
        <v>#DIV/0!</v>
      </c>
      <c r="FH998">
        <f t="shared" si="820"/>
        <v>0</v>
      </c>
      <c r="FI998">
        <f t="shared" si="821"/>
        <v>0</v>
      </c>
      <c r="FJ998">
        <f t="shared" si="822"/>
        <v>0</v>
      </c>
    </row>
    <row r="999" spans="2:166" x14ac:dyDescent="0.25">
      <c r="B999" s="15">
        <f>Kurse!B995</f>
        <v>39559</v>
      </c>
      <c r="BE999" s="13">
        <f t="shared" ca="1" si="823"/>
        <v>575.40530350634663</v>
      </c>
      <c r="BS999" s="13">
        <f t="shared" ca="1" si="824"/>
        <v>0</v>
      </c>
      <c r="BT999" s="13">
        <f t="shared" ca="1" si="825"/>
        <v>0</v>
      </c>
      <c r="BU999" s="13">
        <f t="shared" ca="1" si="826"/>
        <v>0</v>
      </c>
      <c r="BV999" s="13">
        <f t="shared" ca="1" si="827"/>
        <v>26.479829081312054</v>
      </c>
      <c r="BW999" s="13">
        <f t="shared" ca="1" si="836"/>
        <v>0</v>
      </c>
      <c r="CN999" s="13">
        <f t="shared" ca="1" si="828"/>
        <v>6786.55</v>
      </c>
      <c r="CO999" s="13"/>
      <c r="CP999" s="13">
        <f t="shared" ca="1" si="829"/>
        <v>337.8347</v>
      </c>
      <c r="CT999" s="34">
        <f t="shared" ca="1" si="830"/>
        <v>1.1376082660171682</v>
      </c>
      <c r="CU999" s="34">
        <f t="shared" ca="1" si="831"/>
        <v>0</v>
      </c>
      <c r="CV999" s="34">
        <f t="shared" ca="1" si="832"/>
        <v>0.80494195029934434</v>
      </c>
      <c r="DA999" s="33">
        <f t="shared" ca="1" si="833"/>
        <v>1.5913999999999999</v>
      </c>
      <c r="DB999" s="13">
        <f t="shared" ca="1" si="834"/>
        <v>915.7</v>
      </c>
      <c r="DE999" s="18">
        <f>IF(ISNUMBER(VLOOKUP(B999,CASH!$B$7:$D$10000,3,FALSE)),VLOOKUP(B999,CASH!$B$7:$D$10000,3,FALSE),0)</f>
        <v>0</v>
      </c>
      <c r="DS999" s="18">
        <f t="shared" si="817"/>
        <v>0</v>
      </c>
      <c r="FA999" s="54">
        <f t="shared" si="818"/>
        <v>0</v>
      </c>
      <c r="FB999" s="54">
        <f t="shared" si="819"/>
        <v>0</v>
      </c>
      <c r="FC999" s="54">
        <f t="shared" si="837"/>
        <v>0</v>
      </c>
      <c r="FD999" s="34" t="e">
        <f t="shared" si="838"/>
        <v>#DIV/0!</v>
      </c>
      <c r="FE999" s="34" t="e">
        <f t="shared" si="835"/>
        <v>#DIV/0!</v>
      </c>
      <c r="FH999">
        <f t="shared" si="820"/>
        <v>0</v>
      </c>
      <c r="FI999">
        <f t="shared" si="821"/>
        <v>0</v>
      </c>
      <c r="FJ999">
        <f t="shared" si="822"/>
        <v>0</v>
      </c>
    </row>
    <row r="1000" spans="2:166" x14ac:dyDescent="0.25">
      <c r="B1000" s="15">
        <f>Kurse!B996</f>
        <v>39556</v>
      </c>
      <c r="BE1000" s="13">
        <f t="shared" ca="1" si="823"/>
        <v>578.80761206297018</v>
      </c>
      <c r="BS1000" s="13">
        <f t="shared" ca="1" si="824"/>
        <v>0</v>
      </c>
      <c r="BT1000" s="13">
        <f t="shared" ca="1" si="825"/>
        <v>0</v>
      </c>
      <c r="BU1000" s="13">
        <f t="shared" ca="1" si="826"/>
        <v>0</v>
      </c>
      <c r="BV1000" s="13">
        <f t="shared" ca="1" si="827"/>
        <v>26.38932793829424</v>
      </c>
      <c r="BW1000" s="13">
        <f t="shared" ca="1" si="836"/>
        <v>0</v>
      </c>
      <c r="CN1000" s="13">
        <f t="shared" ca="1" si="828"/>
        <v>6843.08</v>
      </c>
      <c r="CO1000" s="13"/>
      <c r="CP1000" s="13">
        <f t="shared" ca="1" si="829"/>
        <v>337.89370000000002</v>
      </c>
      <c r="CT1000" s="34">
        <f t="shared" ca="1" si="830"/>
        <v>1.1470842140729478</v>
      </c>
      <c r="CU1000" s="34">
        <f t="shared" ca="1" si="831"/>
        <v>0</v>
      </c>
      <c r="CV1000" s="34">
        <f t="shared" ca="1" si="832"/>
        <v>0.80508252666721791</v>
      </c>
      <c r="DA1000" s="33">
        <f t="shared" ca="1" si="833"/>
        <v>1.5817000000000001</v>
      </c>
      <c r="DB1000" s="13">
        <f t="shared" ca="1" si="834"/>
        <v>915.5</v>
      </c>
      <c r="DE1000" s="18">
        <f>IF(ISNUMBER(VLOOKUP(B1000,CASH!$B$7:$D$10000,3,FALSE)),VLOOKUP(B1000,CASH!$B$7:$D$10000,3,FALSE),0)</f>
        <v>0</v>
      </c>
      <c r="DS1000" s="18">
        <f t="shared" si="817"/>
        <v>0</v>
      </c>
      <c r="FA1000" s="54">
        <f t="shared" si="818"/>
        <v>0</v>
      </c>
      <c r="FB1000" s="54">
        <f t="shared" si="819"/>
        <v>0</v>
      </c>
      <c r="FC1000" s="54">
        <f t="shared" si="837"/>
        <v>0</v>
      </c>
      <c r="FD1000" s="34" t="e">
        <f t="shared" si="838"/>
        <v>#DIV/0!</v>
      </c>
      <c r="FE1000" s="34" t="e">
        <f t="shared" si="835"/>
        <v>#DIV/0!</v>
      </c>
      <c r="FH1000">
        <f t="shared" si="820"/>
        <v>0</v>
      </c>
      <c r="FI1000">
        <f t="shared" si="821"/>
        <v>0</v>
      </c>
      <c r="FJ1000">
        <f t="shared" si="822"/>
        <v>0</v>
      </c>
    </row>
    <row r="1001" spans="2:166" x14ac:dyDescent="0.25">
      <c r="B1001" s="15">
        <f>Kurse!B997</f>
        <v>39555</v>
      </c>
      <c r="BE1001" s="13">
        <f t="shared" ca="1" si="823"/>
        <v>591.87778965235429</v>
      </c>
      <c r="BS1001" s="13">
        <f t="shared" ca="1" si="824"/>
        <v>0</v>
      </c>
      <c r="BT1001" s="13">
        <f t="shared" ca="1" si="825"/>
        <v>0</v>
      </c>
      <c r="BU1001" s="13">
        <f t="shared" ca="1" si="826"/>
        <v>0</v>
      </c>
      <c r="BV1001" s="13">
        <f t="shared" ca="1" si="827"/>
        <v>26.208587414345885</v>
      </c>
      <c r="BW1001" s="13">
        <f t="shared" ca="1" si="836"/>
        <v>0</v>
      </c>
      <c r="CN1001" s="13">
        <f t="shared" ca="1" si="828"/>
        <v>6681.81</v>
      </c>
      <c r="CO1001" s="13"/>
      <c r="CP1001" s="13">
        <f t="shared" ca="1" si="829"/>
        <v>339.39789999999999</v>
      </c>
      <c r="CT1001" s="34">
        <f t="shared" ca="1" si="830"/>
        <v>1.1200510256251226</v>
      </c>
      <c r="CU1001" s="34">
        <f t="shared" ca="1" si="831"/>
        <v>0</v>
      </c>
      <c r="CV1001" s="34">
        <f t="shared" ca="1" si="832"/>
        <v>0.80866650925290329</v>
      </c>
      <c r="DA1001" s="33">
        <f t="shared" ca="1" si="833"/>
        <v>1.5907</v>
      </c>
      <c r="DB1001" s="13">
        <f t="shared" ca="1" si="834"/>
        <v>941.5</v>
      </c>
      <c r="DE1001" s="18">
        <f>IF(ISNUMBER(VLOOKUP(B1001,CASH!$B$7:$D$10000,3,FALSE)),VLOOKUP(B1001,CASH!$B$7:$D$10000,3,FALSE),0)</f>
        <v>0</v>
      </c>
      <c r="DS1001" s="18">
        <f t="shared" si="817"/>
        <v>0</v>
      </c>
      <c r="FA1001" s="54">
        <f t="shared" si="818"/>
        <v>0</v>
      </c>
      <c r="FB1001" s="54">
        <f t="shared" si="819"/>
        <v>0</v>
      </c>
      <c r="FC1001" s="54">
        <f t="shared" si="837"/>
        <v>0</v>
      </c>
      <c r="FD1001" s="34" t="e">
        <f t="shared" si="838"/>
        <v>#DIV/0!</v>
      </c>
      <c r="FE1001" s="34" t="e">
        <f t="shared" si="835"/>
        <v>#DIV/0!</v>
      </c>
      <c r="FH1001">
        <f t="shared" si="820"/>
        <v>0</v>
      </c>
      <c r="FI1001">
        <f t="shared" si="821"/>
        <v>0</v>
      </c>
      <c r="FJ1001">
        <f t="shared" si="822"/>
        <v>0</v>
      </c>
    </row>
    <row r="1002" spans="2:166" x14ac:dyDescent="0.25">
      <c r="B1002" s="15">
        <f>Kurse!B998</f>
        <v>39554</v>
      </c>
      <c r="BE1002" s="13">
        <f t="shared" ca="1" si="823"/>
        <v>591.58198469451759</v>
      </c>
      <c r="BS1002" s="13">
        <f t="shared" ca="1" si="824"/>
        <v>0</v>
      </c>
      <c r="BT1002" s="13">
        <f t="shared" ca="1" si="825"/>
        <v>0</v>
      </c>
      <c r="BU1002" s="13">
        <f t="shared" ca="1" si="826"/>
        <v>0</v>
      </c>
      <c r="BV1002" s="13">
        <f t="shared" ca="1" si="827"/>
        <v>25.944047170994853</v>
      </c>
      <c r="BW1002" s="13">
        <f t="shared" ca="1" si="836"/>
        <v>0</v>
      </c>
      <c r="CN1002" s="13">
        <f t="shared" ca="1" si="828"/>
        <v>6702.84</v>
      </c>
      <c r="CO1002" s="13"/>
      <c r="CP1002" s="13">
        <f t="shared" ca="1" si="829"/>
        <v>340.39440000000002</v>
      </c>
      <c r="CT1002" s="34">
        <f t="shared" ca="1" si="830"/>
        <v>1.1235762191084597</v>
      </c>
      <c r="CU1002" s="34">
        <f t="shared" ca="1" si="831"/>
        <v>0</v>
      </c>
      <c r="CV1002" s="34">
        <f t="shared" ca="1" si="832"/>
        <v>0.81104082027978519</v>
      </c>
      <c r="DA1002" s="33">
        <f t="shared" ca="1" si="833"/>
        <v>1.5942000000000001</v>
      </c>
      <c r="DB1002" s="13">
        <f t="shared" ca="1" si="834"/>
        <v>943.1</v>
      </c>
      <c r="DE1002" s="18">
        <f>IF(ISNUMBER(VLOOKUP(B1002,CASH!$B$7:$D$10000,3,FALSE)),VLOOKUP(B1002,CASH!$B$7:$D$10000,3,FALSE),0)</f>
        <v>0</v>
      </c>
      <c r="DS1002" s="18">
        <f t="shared" si="817"/>
        <v>0</v>
      </c>
      <c r="FA1002" s="54">
        <f t="shared" si="818"/>
        <v>0</v>
      </c>
      <c r="FB1002" s="54">
        <f t="shared" si="819"/>
        <v>0</v>
      </c>
      <c r="FC1002" s="54">
        <f t="shared" si="837"/>
        <v>0</v>
      </c>
      <c r="FD1002" s="34" t="e">
        <f t="shared" si="838"/>
        <v>#DIV/0!</v>
      </c>
      <c r="FE1002" s="34" t="e">
        <f t="shared" si="835"/>
        <v>#DIV/0!</v>
      </c>
      <c r="FH1002">
        <f t="shared" si="820"/>
        <v>0</v>
      </c>
      <c r="FI1002">
        <f t="shared" si="821"/>
        <v>0</v>
      </c>
      <c r="FJ1002">
        <f t="shared" si="822"/>
        <v>0</v>
      </c>
    </row>
    <row r="1003" spans="2:166" x14ac:dyDescent="0.25">
      <c r="B1003" s="15">
        <f>Kurse!B999</f>
        <v>39553</v>
      </c>
      <c r="BE1003" s="13">
        <f t="shared" ca="1" si="823"/>
        <v>588.10112145979849</v>
      </c>
      <c r="BS1003" s="13">
        <f t="shared" ca="1" si="824"/>
        <v>0</v>
      </c>
      <c r="BT1003" s="13">
        <f t="shared" ca="1" si="825"/>
        <v>0</v>
      </c>
      <c r="BU1003" s="13">
        <f t="shared" ca="1" si="826"/>
        <v>0</v>
      </c>
      <c r="BV1003" s="13">
        <f t="shared" ca="1" si="827"/>
        <v>25.882278400811</v>
      </c>
      <c r="BW1003" s="13">
        <f t="shared" ca="1" si="836"/>
        <v>0</v>
      </c>
      <c r="CN1003" s="13">
        <f t="shared" ca="1" si="828"/>
        <v>6585.05</v>
      </c>
      <c r="CO1003" s="13"/>
      <c r="CP1003" s="13">
        <f t="shared" ca="1" si="829"/>
        <v>341.55200000000002</v>
      </c>
      <c r="CT1003" s="34">
        <f t="shared" ca="1" si="830"/>
        <v>1.103831447810206</v>
      </c>
      <c r="CU1003" s="34">
        <f t="shared" ca="1" si="831"/>
        <v>0</v>
      </c>
      <c r="CV1003" s="34">
        <f t="shared" ca="1" si="832"/>
        <v>0.81379897627047093</v>
      </c>
      <c r="DA1003" s="33">
        <f t="shared" ca="1" si="833"/>
        <v>1.5783</v>
      </c>
      <c r="DB1003" s="13">
        <f t="shared" ca="1" si="834"/>
        <v>928.2</v>
      </c>
      <c r="DE1003" s="18">
        <f>IF(ISNUMBER(VLOOKUP(B1003,CASH!$B$7:$D$10000,3,FALSE)),VLOOKUP(B1003,CASH!$B$7:$D$10000,3,FALSE),0)</f>
        <v>0</v>
      </c>
      <c r="DS1003" s="18">
        <f t="shared" si="817"/>
        <v>0</v>
      </c>
      <c r="FA1003" s="54">
        <f t="shared" si="818"/>
        <v>0</v>
      </c>
      <c r="FB1003" s="54">
        <f t="shared" si="819"/>
        <v>0</v>
      </c>
      <c r="FC1003" s="54">
        <f t="shared" si="837"/>
        <v>0</v>
      </c>
      <c r="FD1003" s="34" t="e">
        <f t="shared" si="838"/>
        <v>#DIV/0!</v>
      </c>
      <c r="FE1003" s="34" t="e">
        <f t="shared" si="835"/>
        <v>#DIV/0!</v>
      </c>
      <c r="FH1003">
        <f t="shared" si="820"/>
        <v>0</v>
      </c>
      <c r="FI1003">
        <f t="shared" si="821"/>
        <v>0</v>
      </c>
      <c r="FJ1003">
        <f t="shared" si="822"/>
        <v>0</v>
      </c>
    </row>
    <row r="1004" spans="2:166" x14ac:dyDescent="0.25">
      <c r="B1004" s="15">
        <f>Kurse!B1000</f>
        <v>39552</v>
      </c>
      <c r="BE1004" s="13">
        <f t="shared" ca="1" si="823"/>
        <v>584.70774091627163</v>
      </c>
      <c r="BS1004" s="13">
        <f t="shared" ca="1" si="824"/>
        <v>0</v>
      </c>
      <c r="BT1004" s="13">
        <f t="shared" ca="1" si="825"/>
        <v>0</v>
      </c>
      <c r="BU1004" s="13">
        <f t="shared" ca="1" si="826"/>
        <v>0</v>
      </c>
      <c r="BV1004" s="13">
        <f t="shared" ca="1" si="827"/>
        <v>25.687203791469194</v>
      </c>
      <c r="BW1004" s="13">
        <f t="shared" ca="1" si="836"/>
        <v>0</v>
      </c>
      <c r="CN1004" s="13">
        <f t="shared" ca="1" si="828"/>
        <v>6554.49</v>
      </c>
      <c r="CO1004" s="13"/>
      <c r="CP1004" s="13">
        <f t="shared" ca="1" si="829"/>
        <v>342.1028</v>
      </c>
      <c r="CT1004" s="34">
        <f t="shared" ca="1" si="830"/>
        <v>1.0987087700712246</v>
      </c>
      <c r="CU1004" s="34">
        <f t="shared" ca="1" si="831"/>
        <v>0</v>
      </c>
      <c r="CV1004" s="34">
        <f t="shared" ca="1" si="832"/>
        <v>0.81511134005733132</v>
      </c>
      <c r="DA1004" s="33">
        <f t="shared" ca="1" si="833"/>
        <v>1.5825</v>
      </c>
      <c r="DB1004" s="13">
        <f t="shared" ca="1" si="834"/>
        <v>925.3</v>
      </c>
      <c r="DE1004" s="18">
        <f>IF(ISNUMBER(VLOOKUP(B1004,CASH!$B$7:$D$10000,3,FALSE)),VLOOKUP(B1004,CASH!$B$7:$D$10000,3,FALSE),0)</f>
        <v>0</v>
      </c>
      <c r="DS1004" s="18">
        <f t="shared" si="817"/>
        <v>0</v>
      </c>
      <c r="FA1004" s="54">
        <f t="shared" si="818"/>
        <v>0</v>
      </c>
      <c r="FB1004" s="54">
        <f t="shared" si="819"/>
        <v>0</v>
      </c>
      <c r="FC1004" s="54">
        <f t="shared" si="837"/>
        <v>0</v>
      </c>
      <c r="FD1004" s="34" t="e">
        <f t="shared" si="838"/>
        <v>#DIV/0!</v>
      </c>
      <c r="FE1004" s="34" t="e">
        <f t="shared" si="835"/>
        <v>#DIV/0!</v>
      </c>
      <c r="FH1004">
        <f t="shared" si="820"/>
        <v>0</v>
      </c>
      <c r="FI1004">
        <f t="shared" si="821"/>
        <v>0</v>
      </c>
      <c r="FJ1004">
        <f t="shared" si="822"/>
        <v>0</v>
      </c>
    </row>
    <row r="1005" spans="2:166" x14ac:dyDescent="0.25">
      <c r="B1005" s="15">
        <f>Kurse!B1001</f>
        <v>39549</v>
      </c>
      <c r="BE1005" s="13">
        <f t="shared" ca="1" si="823"/>
        <v>584.61441133674953</v>
      </c>
      <c r="BS1005" s="13">
        <f t="shared" ca="1" si="824"/>
        <v>0</v>
      </c>
      <c r="BT1005" s="13">
        <f t="shared" ca="1" si="825"/>
        <v>0</v>
      </c>
      <c r="BU1005" s="13">
        <f t="shared" ca="1" si="826"/>
        <v>0</v>
      </c>
      <c r="BV1005" s="13">
        <f t="shared" ca="1" si="827"/>
        <v>26.051749225026885</v>
      </c>
      <c r="BW1005" s="13">
        <f t="shared" ca="1" si="836"/>
        <v>0</v>
      </c>
      <c r="CN1005" s="13">
        <f t="shared" ca="1" si="828"/>
        <v>6603.57</v>
      </c>
      <c r="CO1005" s="13"/>
      <c r="CP1005" s="13">
        <f t="shared" ca="1" si="829"/>
        <v>340.24099999999999</v>
      </c>
      <c r="CT1005" s="34">
        <f t="shared" ca="1" si="830"/>
        <v>1.106935897801238</v>
      </c>
      <c r="CU1005" s="34">
        <f t="shared" ca="1" si="831"/>
        <v>0</v>
      </c>
      <c r="CV1005" s="34">
        <f t="shared" ca="1" si="832"/>
        <v>0.8106753217233138</v>
      </c>
      <c r="DA1005" s="33">
        <f t="shared" ca="1" si="833"/>
        <v>1.5807</v>
      </c>
      <c r="DB1005" s="13">
        <f t="shared" ca="1" si="834"/>
        <v>924.1</v>
      </c>
      <c r="DE1005" s="18">
        <f>IF(ISNUMBER(VLOOKUP(B1005,CASH!$B$7:$D$10000,3,FALSE)),VLOOKUP(B1005,CASH!$B$7:$D$10000,3,FALSE),0)</f>
        <v>0</v>
      </c>
      <c r="DS1005" s="18">
        <f t="shared" si="817"/>
        <v>0</v>
      </c>
      <c r="FA1005" s="54">
        <f t="shared" si="818"/>
        <v>0</v>
      </c>
      <c r="FB1005" s="54">
        <f t="shared" si="819"/>
        <v>0</v>
      </c>
      <c r="FC1005" s="54">
        <f t="shared" si="837"/>
        <v>0</v>
      </c>
      <c r="FD1005" s="34" t="e">
        <f t="shared" si="838"/>
        <v>#DIV/0!</v>
      </c>
      <c r="FE1005" s="34" t="e">
        <f t="shared" si="835"/>
        <v>#DIV/0!</v>
      </c>
      <c r="FH1005">
        <f t="shared" si="820"/>
        <v>0</v>
      </c>
      <c r="FI1005">
        <f t="shared" si="821"/>
        <v>0</v>
      </c>
      <c r="FJ1005">
        <f t="shared" si="822"/>
        <v>0</v>
      </c>
    </row>
    <row r="1006" spans="2:166" x14ac:dyDescent="0.25">
      <c r="B1006" s="15">
        <f>Kurse!B1002</f>
        <v>39548</v>
      </c>
      <c r="BE1006" s="13">
        <f t="shared" ca="1" si="823"/>
        <v>589.45230691121401</v>
      </c>
      <c r="BS1006" s="13">
        <f t="shared" ca="1" si="824"/>
        <v>0</v>
      </c>
      <c r="BT1006" s="13">
        <f t="shared" ca="1" si="825"/>
        <v>0</v>
      </c>
      <c r="BU1006" s="13">
        <f t="shared" ca="1" si="826"/>
        <v>0</v>
      </c>
      <c r="BV1006" s="13">
        <f t="shared" ca="1" si="827"/>
        <v>26.096338135431868</v>
      </c>
      <c r="BW1006" s="13">
        <f t="shared" ca="1" si="836"/>
        <v>0</v>
      </c>
      <c r="CN1006" s="13">
        <f t="shared" ca="1" si="828"/>
        <v>6704.32</v>
      </c>
      <c r="CO1006" s="13"/>
      <c r="CP1006" s="13">
        <f t="shared" ca="1" si="829"/>
        <v>339.3766</v>
      </c>
      <c r="CT1006" s="34">
        <f t="shared" ca="1" si="830"/>
        <v>1.1238243069047191</v>
      </c>
      <c r="CU1006" s="34">
        <f t="shared" ca="1" si="831"/>
        <v>0</v>
      </c>
      <c r="CV1006" s="34">
        <f t="shared" ca="1" si="832"/>
        <v>0.80861575880145065</v>
      </c>
      <c r="DA1006" s="33">
        <f t="shared" ca="1" si="833"/>
        <v>1.5757000000000001</v>
      </c>
      <c r="DB1006" s="13">
        <f t="shared" ca="1" si="834"/>
        <v>928.8</v>
      </c>
      <c r="DE1006" s="18">
        <f>IF(ISNUMBER(VLOOKUP(B1006,CASH!$B$7:$D$10000,3,FALSE)),VLOOKUP(B1006,CASH!$B$7:$D$10000,3,FALSE),0)</f>
        <v>0</v>
      </c>
      <c r="DS1006" s="18">
        <f t="shared" si="817"/>
        <v>0</v>
      </c>
      <c r="FA1006" s="54">
        <f t="shared" si="818"/>
        <v>0</v>
      </c>
      <c r="FB1006" s="54">
        <f t="shared" si="819"/>
        <v>0</v>
      </c>
      <c r="FC1006" s="54">
        <f t="shared" si="837"/>
        <v>0</v>
      </c>
      <c r="FD1006" s="34" t="e">
        <f t="shared" si="838"/>
        <v>#DIV/0!</v>
      </c>
      <c r="FE1006" s="34" t="e">
        <f t="shared" si="835"/>
        <v>#DIV/0!</v>
      </c>
      <c r="FH1006">
        <f t="shared" si="820"/>
        <v>0</v>
      </c>
      <c r="FI1006">
        <f t="shared" si="821"/>
        <v>0</v>
      </c>
      <c r="FJ1006">
        <f t="shared" si="822"/>
        <v>0</v>
      </c>
    </row>
    <row r="1007" spans="2:166" x14ac:dyDescent="0.25">
      <c r="B1007" s="15">
        <f>Kurse!B1003</f>
        <v>39547</v>
      </c>
      <c r="BE1007" s="13">
        <f t="shared" ca="1" si="823"/>
        <v>589.38847783469305</v>
      </c>
      <c r="BS1007" s="13">
        <f t="shared" ca="1" si="824"/>
        <v>0</v>
      </c>
      <c r="BT1007" s="13">
        <f t="shared" ca="1" si="825"/>
        <v>0</v>
      </c>
      <c r="BU1007" s="13">
        <f t="shared" ca="1" si="826"/>
        <v>0</v>
      </c>
      <c r="BV1007" s="13">
        <f t="shared" ca="1" si="827"/>
        <v>25.807879592740154</v>
      </c>
      <c r="BW1007" s="13">
        <f t="shared" ca="1" si="836"/>
        <v>0</v>
      </c>
      <c r="CN1007" s="13">
        <f t="shared" ca="1" si="828"/>
        <v>6721.36</v>
      </c>
      <c r="CO1007" s="13"/>
      <c r="CP1007" s="13">
        <f t="shared" ca="1" si="829"/>
        <v>339.78320000000002</v>
      </c>
      <c r="CT1007" s="34">
        <f t="shared" ca="1" si="830"/>
        <v>1.1266806690994915</v>
      </c>
      <c r="CU1007" s="34">
        <f t="shared" ca="1" si="831"/>
        <v>0</v>
      </c>
      <c r="CV1007" s="34">
        <f t="shared" ca="1" si="832"/>
        <v>0.80958454441462702</v>
      </c>
      <c r="DA1007" s="33">
        <f t="shared" ca="1" si="833"/>
        <v>1.5812999999999999</v>
      </c>
      <c r="DB1007" s="13">
        <f t="shared" ca="1" si="834"/>
        <v>932</v>
      </c>
      <c r="DE1007" s="18">
        <f>IF(ISNUMBER(VLOOKUP(B1007,CASH!$B$7:$D$10000,3,FALSE)),VLOOKUP(B1007,CASH!$B$7:$D$10000,3,FALSE),0)</f>
        <v>0</v>
      </c>
      <c r="DS1007" s="18">
        <f t="shared" si="817"/>
        <v>0</v>
      </c>
      <c r="FA1007" s="54">
        <f t="shared" si="818"/>
        <v>0</v>
      </c>
      <c r="FB1007" s="54">
        <f t="shared" si="819"/>
        <v>0</v>
      </c>
      <c r="FC1007" s="54">
        <f t="shared" si="837"/>
        <v>0</v>
      </c>
      <c r="FD1007" s="34" t="e">
        <f t="shared" si="838"/>
        <v>#DIV/0!</v>
      </c>
      <c r="FE1007" s="34" t="e">
        <f t="shared" si="835"/>
        <v>#DIV/0!</v>
      </c>
      <c r="FH1007">
        <f t="shared" si="820"/>
        <v>0</v>
      </c>
      <c r="FI1007">
        <f t="shared" si="821"/>
        <v>0</v>
      </c>
      <c r="FJ1007">
        <f t="shared" si="822"/>
        <v>0</v>
      </c>
    </row>
    <row r="1008" spans="2:166" x14ac:dyDescent="0.25">
      <c r="B1008" s="15">
        <f>Kurse!B1004</f>
        <v>39546</v>
      </c>
      <c r="BE1008" s="13">
        <f t="shared" ca="1" si="823"/>
        <v>583.52446483180427</v>
      </c>
      <c r="BS1008" s="13">
        <f t="shared" ca="1" si="824"/>
        <v>0</v>
      </c>
      <c r="BT1008" s="13">
        <f t="shared" ca="1" si="825"/>
        <v>0</v>
      </c>
      <c r="BU1008" s="13">
        <f t="shared" ca="1" si="826"/>
        <v>0</v>
      </c>
      <c r="BV1008" s="13">
        <f t="shared" ca="1" si="827"/>
        <v>26.070336391437309</v>
      </c>
      <c r="BW1008" s="13">
        <f t="shared" ca="1" si="836"/>
        <v>0</v>
      </c>
      <c r="CN1008" s="13">
        <f t="shared" ca="1" si="828"/>
        <v>6771.98</v>
      </c>
      <c r="CO1008" s="13"/>
      <c r="CP1008" s="13">
        <f t="shared" ca="1" si="829"/>
        <v>339.01240000000001</v>
      </c>
      <c r="CT1008" s="34">
        <f t="shared" ca="1" si="830"/>
        <v>1.1351659422391265</v>
      </c>
      <c r="CU1008" s="34">
        <f t="shared" ca="1" si="831"/>
        <v>0</v>
      </c>
      <c r="CV1008" s="34">
        <f t="shared" ca="1" si="832"/>
        <v>0.80774799756111926</v>
      </c>
      <c r="DA1008" s="33">
        <f t="shared" ca="1" si="833"/>
        <v>1.5696000000000001</v>
      </c>
      <c r="DB1008" s="13">
        <f t="shared" ca="1" si="834"/>
        <v>915.9</v>
      </c>
      <c r="DE1008" s="18">
        <f>IF(ISNUMBER(VLOOKUP(B1008,CASH!$B$7:$D$10000,3,FALSE)),VLOOKUP(B1008,CASH!$B$7:$D$10000,3,FALSE),0)</f>
        <v>0</v>
      </c>
      <c r="DS1008" s="18">
        <f t="shared" si="817"/>
        <v>0</v>
      </c>
      <c r="FA1008" s="54">
        <f t="shared" si="818"/>
        <v>0</v>
      </c>
      <c r="FB1008" s="54">
        <f t="shared" si="819"/>
        <v>0</v>
      </c>
      <c r="FC1008" s="54">
        <f t="shared" si="837"/>
        <v>0</v>
      </c>
      <c r="FD1008" s="34" t="e">
        <f t="shared" si="838"/>
        <v>#DIV/0!</v>
      </c>
      <c r="FE1008" s="34" t="e">
        <f t="shared" si="835"/>
        <v>#DIV/0!</v>
      </c>
      <c r="FH1008">
        <f t="shared" si="820"/>
        <v>0</v>
      </c>
      <c r="FI1008">
        <f t="shared" si="821"/>
        <v>0</v>
      </c>
      <c r="FJ1008">
        <f t="shared" si="822"/>
        <v>0</v>
      </c>
    </row>
    <row r="1009" spans="2:166" x14ac:dyDescent="0.25">
      <c r="B1009" s="15">
        <f>Kurse!B1005</f>
        <v>39545</v>
      </c>
      <c r="BE1009" s="13">
        <f t="shared" ca="1" si="823"/>
        <v>586.72949566989303</v>
      </c>
      <c r="BS1009" s="13">
        <f t="shared" ca="1" si="824"/>
        <v>0</v>
      </c>
      <c r="BT1009" s="13">
        <f t="shared" ca="1" si="825"/>
        <v>0</v>
      </c>
      <c r="BU1009" s="13">
        <f t="shared" ca="1" si="826"/>
        <v>0</v>
      </c>
      <c r="BV1009" s="13">
        <f t="shared" ca="1" si="827"/>
        <v>26.21625063678044</v>
      </c>
      <c r="BW1009" s="13">
        <f t="shared" ca="1" si="836"/>
        <v>0</v>
      </c>
      <c r="CN1009" s="13">
        <f t="shared" ca="1" si="828"/>
        <v>6821.03</v>
      </c>
      <c r="CO1009" s="13"/>
      <c r="CP1009" s="13">
        <f t="shared" ca="1" si="829"/>
        <v>338.92689999999999</v>
      </c>
      <c r="CT1009" s="34">
        <f t="shared" ca="1" si="830"/>
        <v>1.1433880411624588</v>
      </c>
      <c r="CU1009" s="34">
        <f t="shared" ca="1" si="831"/>
        <v>0</v>
      </c>
      <c r="CV1009" s="34">
        <f t="shared" ca="1" si="832"/>
        <v>0.80754428096021758</v>
      </c>
      <c r="DA1009" s="33">
        <f t="shared" ca="1" si="833"/>
        <v>1.5704</v>
      </c>
      <c r="DB1009" s="13">
        <f t="shared" ca="1" si="834"/>
        <v>921.4</v>
      </c>
      <c r="DE1009" s="18">
        <f>IF(ISNUMBER(VLOOKUP(B1009,CASH!$B$7:$D$10000,3,FALSE)),VLOOKUP(B1009,CASH!$B$7:$D$10000,3,FALSE),0)</f>
        <v>0</v>
      </c>
      <c r="DS1009" s="18">
        <f t="shared" ref="DS1009:DS1072" si="839">P1009*BG1009</f>
        <v>0</v>
      </c>
      <c r="FA1009" s="54">
        <f t="shared" si="818"/>
        <v>0</v>
      </c>
      <c r="FB1009" s="54">
        <f t="shared" si="819"/>
        <v>0</v>
      </c>
      <c r="FC1009" s="54">
        <f t="shared" si="837"/>
        <v>0</v>
      </c>
      <c r="FD1009" s="34" t="e">
        <f t="shared" si="838"/>
        <v>#DIV/0!</v>
      </c>
      <c r="FE1009" s="34" t="e">
        <f t="shared" si="835"/>
        <v>#DIV/0!</v>
      </c>
      <c r="FH1009">
        <f t="shared" si="820"/>
        <v>0</v>
      </c>
      <c r="FI1009">
        <f t="shared" si="821"/>
        <v>0</v>
      </c>
      <c r="FJ1009">
        <f t="shared" si="822"/>
        <v>0</v>
      </c>
    </row>
    <row r="1010" spans="2:166" x14ac:dyDescent="0.25">
      <c r="B1010" s="15">
        <f>Kurse!B1006</f>
        <v>39542</v>
      </c>
      <c r="BE1010" s="13">
        <f t="shared" ca="1" si="823"/>
        <v>579.90083905415713</v>
      </c>
      <c r="BS1010" s="13">
        <f t="shared" ca="1" si="824"/>
        <v>0</v>
      </c>
      <c r="BT1010" s="13">
        <f t="shared" ca="1" si="825"/>
        <v>0</v>
      </c>
      <c r="BU1010" s="13">
        <f t="shared" ca="1" si="826"/>
        <v>0</v>
      </c>
      <c r="BV1010" s="13">
        <f t="shared" ca="1" si="827"/>
        <v>25.813628273582509</v>
      </c>
      <c r="BW1010" s="13">
        <f t="shared" ca="1" si="836"/>
        <v>0</v>
      </c>
      <c r="CN1010" s="13">
        <f t="shared" ca="1" si="828"/>
        <v>6763.39</v>
      </c>
      <c r="CO1010" s="13"/>
      <c r="CP1010" s="13">
        <f t="shared" ca="1" si="829"/>
        <v>338.93259999999998</v>
      </c>
      <c r="CT1010" s="34">
        <f t="shared" ca="1" si="830"/>
        <v>1.1337260272594847</v>
      </c>
      <c r="CU1010" s="34">
        <f t="shared" ca="1" si="831"/>
        <v>0</v>
      </c>
      <c r="CV1010" s="34">
        <f t="shared" ca="1" si="832"/>
        <v>0.80755786206694435</v>
      </c>
      <c r="DA1010" s="33">
        <f t="shared" ca="1" si="833"/>
        <v>1.5731999999999999</v>
      </c>
      <c r="DB1010" s="13">
        <f t="shared" ca="1" si="834"/>
        <v>912.3</v>
      </c>
      <c r="DE1010" s="18">
        <f>IF(ISNUMBER(VLOOKUP(B1010,CASH!$B$7:$D$10000,3,FALSE)),VLOOKUP(B1010,CASH!$B$7:$D$10000,3,FALSE),0)</f>
        <v>0</v>
      </c>
      <c r="DS1010" s="18">
        <f t="shared" si="839"/>
        <v>0</v>
      </c>
      <c r="FA1010" s="54">
        <f t="shared" si="818"/>
        <v>0</v>
      </c>
      <c r="FB1010" s="54">
        <f t="shared" si="819"/>
        <v>0</v>
      </c>
      <c r="FC1010" s="54">
        <f t="shared" si="837"/>
        <v>0</v>
      </c>
      <c r="FD1010" s="34" t="e">
        <f t="shared" si="838"/>
        <v>#DIV/0!</v>
      </c>
      <c r="FE1010" s="34" t="e">
        <f t="shared" si="835"/>
        <v>#DIV/0!</v>
      </c>
      <c r="FH1010">
        <f t="shared" si="820"/>
        <v>0</v>
      </c>
      <c r="FI1010">
        <f t="shared" si="821"/>
        <v>0</v>
      </c>
      <c r="FJ1010">
        <f t="shared" si="822"/>
        <v>0</v>
      </c>
    </row>
    <row r="1011" spans="2:166" x14ac:dyDescent="0.25">
      <c r="B1011" s="15">
        <f>Kurse!B1007</f>
        <v>39541</v>
      </c>
      <c r="BE1011" s="13">
        <f t="shared" ca="1" si="823"/>
        <v>577.87853630500024</v>
      </c>
      <c r="BS1011" s="13">
        <f t="shared" ca="1" si="824"/>
        <v>0</v>
      </c>
      <c r="BT1011" s="13">
        <f t="shared" ca="1" si="825"/>
        <v>0</v>
      </c>
      <c r="BU1011" s="13">
        <f t="shared" ca="1" si="826"/>
        <v>0</v>
      </c>
      <c r="BV1011" s="13">
        <f t="shared" ca="1" si="827"/>
        <v>25.882878855610191</v>
      </c>
      <c r="BW1011" s="13">
        <f t="shared" ca="1" si="836"/>
        <v>0</v>
      </c>
      <c r="CN1011" s="13">
        <f t="shared" ca="1" si="828"/>
        <v>6741.72</v>
      </c>
      <c r="CO1011" s="13"/>
      <c r="CP1011" s="13">
        <f t="shared" ca="1" si="829"/>
        <v>339.93540000000002</v>
      </c>
      <c r="CT1011" s="34">
        <f t="shared" ca="1" si="830"/>
        <v>1.1300935525669544</v>
      </c>
      <c r="CU1011" s="34">
        <f t="shared" ca="1" si="831"/>
        <v>0</v>
      </c>
      <c r="CV1011" s="34">
        <f t="shared" ca="1" si="832"/>
        <v>0.80994718379073471</v>
      </c>
      <c r="DA1011" s="33">
        <f t="shared" ca="1" si="833"/>
        <v>1.5659000000000001</v>
      </c>
      <c r="DB1011" s="13">
        <f t="shared" ca="1" si="834"/>
        <v>904.9</v>
      </c>
      <c r="DE1011" s="18">
        <f>IF(ISNUMBER(VLOOKUP(B1011,CASH!$B$7:$D$10000,3,FALSE)),VLOOKUP(B1011,CASH!$B$7:$D$10000,3,FALSE),0)</f>
        <v>0</v>
      </c>
      <c r="DS1011" s="18">
        <f t="shared" si="839"/>
        <v>0</v>
      </c>
      <c r="FA1011" s="54">
        <f t="shared" si="818"/>
        <v>0</v>
      </c>
      <c r="FB1011" s="54">
        <f t="shared" si="819"/>
        <v>0</v>
      </c>
      <c r="FC1011" s="54">
        <f t="shared" si="837"/>
        <v>0</v>
      </c>
      <c r="FD1011" s="34" t="e">
        <f t="shared" si="838"/>
        <v>#DIV/0!</v>
      </c>
      <c r="FE1011" s="34" t="e">
        <f t="shared" si="835"/>
        <v>#DIV/0!</v>
      </c>
      <c r="FH1011">
        <f t="shared" si="820"/>
        <v>0</v>
      </c>
      <c r="FI1011">
        <f t="shared" si="821"/>
        <v>0</v>
      </c>
      <c r="FJ1011">
        <f t="shared" si="822"/>
        <v>0</v>
      </c>
    </row>
    <row r="1012" spans="2:166" x14ac:dyDescent="0.25">
      <c r="B1012" s="15">
        <f>Kurse!B1008</f>
        <v>39540</v>
      </c>
      <c r="BE1012" s="13">
        <f t="shared" ca="1" si="823"/>
        <v>576.37825421133232</v>
      </c>
      <c r="BS1012" s="13">
        <f t="shared" ca="1" si="824"/>
        <v>0</v>
      </c>
      <c r="BT1012" s="13">
        <f t="shared" ca="1" si="825"/>
        <v>0</v>
      </c>
      <c r="BU1012" s="13">
        <f t="shared" ca="1" si="826"/>
        <v>0</v>
      </c>
      <c r="BV1012" s="13">
        <f t="shared" ca="1" si="827"/>
        <v>25.740173557937727</v>
      </c>
      <c r="BW1012" s="13">
        <f t="shared" ca="1" si="836"/>
        <v>0</v>
      </c>
      <c r="CN1012" s="13">
        <f t="shared" ca="1" si="828"/>
        <v>6777.44</v>
      </c>
      <c r="CO1012" s="13"/>
      <c r="CP1012" s="13">
        <f t="shared" ca="1" si="829"/>
        <v>339.47219999999999</v>
      </c>
      <c r="CT1012" s="34">
        <f t="shared" ca="1" si="830"/>
        <v>1.136081185055057</v>
      </c>
      <c r="CU1012" s="34">
        <f t="shared" ca="1" si="831"/>
        <v>0</v>
      </c>
      <c r="CV1012" s="34">
        <f t="shared" ca="1" si="832"/>
        <v>0.80884354017041193</v>
      </c>
      <c r="DA1012" s="33">
        <f t="shared" ca="1" si="833"/>
        <v>1.5671999999999999</v>
      </c>
      <c r="DB1012" s="13">
        <f t="shared" ca="1" si="834"/>
        <v>903.3</v>
      </c>
      <c r="DE1012" s="18">
        <f>IF(ISNUMBER(VLOOKUP(B1012,CASH!$B$7:$D$10000,3,FALSE)),VLOOKUP(B1012,CASH!$B$7:$D$10000,3,FALSE),0)</f>
        <v>0</v>
      </c>
      <c r="DS1012" s="18">
        <f t="shared" si="839"/>
        <v>0</v>
      </c>
      <c r="FA1012" s="54">
        <f t="shared" si="818"/>
        <v>0</v>
      </c>
      <c r="FB1012" s="54">
        <f t="shared" si="819"/>
        <v>0</v>
      </c>
      <c r="FC1012" s="54">
        <f t="shared" si="837"/>
        <v>0</v>
      </c>
      <c r="FD1012" s="34" t="e">
        <f t="shared" si="838"/>
        <v>#DIV/0!</v>
      </c>
      <c r="FE1012" s="34" t="e">
        <f t="shared" si="835"/>
        <v>#DIV/0!</v>
      </c>
      <c r="FH1012">
        <f t="shared" si="820"/>
        <v>0</v>
      </c>
      <c r="FI1012">
        <f t="shared" si="821"/>
        <v>0</v>
      </c>
      <c r="FJ1012">
        <f t="shared" si="822"/>
        <v>0</v>
      </c>
    </row>
    <row r="1013" spans="2:166" x14ac:dyDescent="0.25">
      <c r="B1013" s="15">
        <f>Kurse!B1009</f>
        <v>39539</v>
      </c>
      <c r="BE1013" s="13">
        <f t="shared" ca="1" si="823"/>
        <v>567.43084016393436</v>
      </c>
      <c r="BS1013" s="13">
        <f t="shared" ca="1" si="824"/>
        <v>0</v>
      </c>
      <c r="BT1013" s="13">
        <f t="shared" ca="1" si="825"/>
        <v>0</v>
      </c>
      <c r="BU1013" s="13">
        <f t="shared" ca="1" si="826"/>
        <v>0</v>
      </c>
      <c r="BV1013" s="13">
        <f t="shared" ca="1" si="827"/>
        <v>25.288165983606557</v>
      </c>
      <c r="BW1013" s="13">
        <f t="shared" ca="1" si="836"/>
        <v>0</v>
      </c>
      <c r="CN1013" s="13">
        <f t="shared" ca="1" si="828"/>
        <v>6720.33</v>
      </c>
      <c r="CO1013" s="13"/>
      <c r="CP1013" s="13">
        <f t="shared" ca="1" si="829"/>
        <v>338.96699999999998</v>
      </c>
      <c r="CT1013" s="34">
        <f t="shared" ca="1" si="830"/>
        <v>1.126508013403446</v>
      </c>
      <c r="CU1013" s="34">
        <f t="shared" ca="1" si="831"/>
        <v>0</v>
      </c>
      <c r="CV1013" s="34">
        <f t="shared" ca="1" si="832"/>
        <v>0.80763982523736555</v>
      </c>
      <c r="DA1013" s="33">
        <f t="shared" ca="1" si="833"/>
        <v>1.5616000000000001</v>
      </c>
      <c r="DB1013" s="13">
        <f t="shared" ca="1" si="834"/>
        <v>886.1</v>
      </c>
      <c r="DE1013" s="18">
        <f>IF(ISNUMBER(VLOOKUP(B1013,CASH!$B$7:$D$10000,3,FALSE)),VLOOKUP(B1013,CASH!$B$7:$D$10000,3,FALSE),0)</f>
        <v>0</v>
      </c>
      <c r="DS1013" s="18">
        <f t="shared" si="839"/>
        <v>0</v>
      </c>
      <c r="FA1013" s="54">
        <f t="shared" si="818"/>
        <v>0</v>
      </c>
      <c r="FB1013" s="54">
        <f t="shared" si="819"/>
        <v>0</v>
      </c>
      <c r="FC1013" s="54">
        <f t="shared" si="837"/>
        <v>0</v>
      </c>
      <c r="FD1013" s="34" t="e">
        <f t="shared" si="838"/>
        <v>#DIV/0!</v>
      </c>
      <c r="FE1013" s="34" t="e">
        <f t="shared" si="835"/>
        <v>#DIV/0!</v>
      </c>
      <c r="FH1013">
        <f t="shared" si="820"/>
        <v>0</v>
      </c>
      <c r="FI1013">
        <f t="shared" si="821"/>
        <v>0</v>
      </c>
      <c r="FJ1013">
        <f t="shared" si="822"/>
        <v>0</v>
      </c>
    </row>
    <row r="1014" spans="2:166" x14ac:dyDescent="0.25">
      <c r="B1014" s="15">
        <f>Kurse!B1010</f>
        <v>39538</v>
      </c>
      <c r="BE1014" s="13">
        <f t="shared" ca="1" si="823"/>
        <v>582.97899346322265</v>
      </c>
      <c r="BS1014" s="13">
        <f t="shared" ca="1" si="824"/>
        <v>0</v>
      </c>
      <c r="BT1014" s="13">
        <f t="shared" ca="1" si="825"/>
        <v>0</v>
      </c>
      <c r="BU1014" s="13">
        <f t="shared" ca="1" si="826"/>
        <v>0</v>
      </c>
      <c r="BV1014" s="13">
        <f t="shared" ca="1" si="827"/>
        <v>24.852446531700192</v>
      </c>
      <c r="BW1014" s="13">
        <f t="shared" ca="1" si="836"/>
        <v>0</v>
      </c>
      <c r="CN1014" s="13">
        <f t="shared" ca="1" si="828"/>
        <v>6534.97</v>
      </c>
      <c r="CO1014" s="13"/>
      <c r="CP1014" s="13">
        <f t="shared" ca="1" si="829"/>
        <v>339.39100000000002</v>
      </c>
      <c r="CT1014" s="34">
        <f t="shared" ca="1" si="830"/>
        <v>1.0954366931908281</v>
      </c>
      <c r="CU1014" s="34">
        <f t="shared" ca="1" si="831"/>
        <v>0</v>
      </c>
      <c r="CV1014" s="34">
        <f t="shared" ca="1" si="832"/>
        <v>0.80865006896581315</v>
      </c>
      <c r="DA1014" s="33">
        <f t="shared" ca="1" si="833"/>
        <v>1.5757000000000001</v>
      </c>
      <c r="DB1014" s="13">
        <f t="shared" ca="1" si="834"/>
        <v>918.6</v>
      </c>
      <c r="DE1014" s="18">
        <f>IF(ISNUMBER(VLOOKUP(B1014,CASH!$B$7:$D$10000,3,FALSE)),VLOOKUP(B1014,CASH!$B$7:$D$10000,3,FALSE),0)</f>
        <v>0</v>
      </c>
      <c r="DS1014" s="18">
        <f t="shared" si="839"/>
        <v>0</v>
      </c>
      <c r="FA1014" s="54">
        <f t="shared" si="818"/>
        <v>0</v>
      </c>
      <c r="FB1014" s="54">
        <f t="shared" si="819"/>
        <v>0</v>
      </c>
      <c r="FC1014" s="54">
        <f t="shared" si="837"/>
        <v>0</v>
      </c>
      <c r="FD1014" s="34" t="e">
        <f t="shared" si="838"/>
        <v>#DIV/0!</v>
      </c>
      <c r="FE1014" s="34" t="e">
        <f t="shared" si="835"/>
        <v>#DIV/0!</v>
      </c>
      <c r="FH1014">
        <f t="shared" si="820"/>
        <v>0</v>
      </c>
      <c r="FI1014">
        <f t="shared" si="821"/>
        <v>0</v>
      </c>
      <c r="FJ1014">
        <f t="shared" si="822"/>
        <v>0</v>
      </c>
    </row>
    <row r="1015" spans="2:166" x14ac:dyDescent="0.25">
      <c r="B1015" s="15">
        <f>Kurse!B1011</f>
        <v>39535</v>
      </c>
      <c r="BE1015" s="13">
        <f t="shared" ca="1" si="823"/>
        <v>589.95630422392503</v>
      </c>
      <c r="BS1015" s="13">
        <f t="shared" ca="1" si="824"/>
        <v>0</v>
      </c>
      <c r="BT1015" s="13">
        <f t="shared" ca="1" si="825"/>
        <v>0</v>
      </c>
      <c r="BU1015" s="13">
        <f t="shared" ca="1" si="826"/>
        <v>0</v>
      </c>
      <c r="BV1015" s="13">
        <f t="shared" ca="1" si="827"/>
        <v>24.982585016781712</v>
      </c>
      <c r="BW1015" s="13">
        <f t="shared" ca="1" si="836"/>
        <v>0</v>
      </c>
      <c r="CN1015" s="13">
        <f t="shared" ca="1" si="828"/>
        <v>6559.9</v>
      </c>
      <c r="CO1015" s="13"/>
      <c r="CP1015" s="13">
        <f t="shared" ca="1" si="829"/>
        <v>338.46559999999999</v>
      </c>
      <c r="CT1015" s="34">
        <f t="shared" ca="1" si="830"/>
        <v>1.099615631542687</v>
      </c>
      <c r="CU1015" s="34">
        <f t="shared" ca="1" si="831"/>
        <v>0</v>
      </c>
      <c r="CV1015" s="34">
        <f t="shared" ca="1" si="832"/>
        <v>0.80644516437547042</v>
      </c>
      <c r="DA1015" s="33">
        <f t="shared" ca="1" si="833"/>
        <v>1.5790999999999999</v>
      </c>
      <c r="DB1015" s="13">
        <f t="shared" ca="1" si="834"/>
        <v>931.6</v>
      </c>
      <c r="DE1015" s="18">
        <f>IF(ISNUMBER(VLOOKUP(B1015,CASH!$B$7:$D$10000,3,FALSE)),VLOOKUP(B1015,CASH!$B$7:$D$10000,3,FALSE),0)</f>
        <v>0</v>
      </c>
      <c r="DS1015" s="18">
        <f t="shared" si="839"/>
        <v>0</v>
      </c>
      <c r="FA1015" s="54">
        <f t="shared" si="818"/>
        <v>0</v>
      </c>
      <c r="FB1015" s="54">
        <f t="shared" si="819"/>
        <v>0</v>
      </c>
      <c r="FC1015" s="54">
        <f t="shared" si="837"/>
        <v>0</v>
      </c>
      <c r="FD1015" s="34" t="e">
        <f t="shared" si="838"/>
        <v>#DIV/0!</v>
      </c>
      <c r="FE1015" s="34" t="e">
        <f t="shared" si="835"/>
        <v>#DIV/0!</v>
      </c>
      <c r="FH1015">
        <f t="shared" si="820"/>
        <v>0</v>
      </c>
      <c r="FI1015">
        <f t="shared" si="821"/>
        <v>0</v>
      </c>
      <c r="FJ1015">
        <f t="shared" si="822"/>
        <v>0</v>
      </c>
    </row>
    <row r="1016" spans="2:166" x14ac:dyDescent="0.25">
      <c r="B1016" s="15">
        <f>Kurse!B1012</f>
        <v>39534</v>
      </c>
      <c r="BE1016" s="13">
        <f t="shared" ca="1" si="823"/>
        <v>601.29664769133456</v>
      </c>
      <c r="BS1016" s="13">
        <f t="shared" ca="1" si="824"/>
        <v>0</v>
      </c>
      <c r="BT1016" s="13">
        <f t="shared" ca="1" si="825"/>
        <v>0</v>
      </c>
      <c r="BU1016" s="13">
        <f t="shared" ca="1" si="826"/>
        <v>0</v>
      </c>
      <c r="BV1016" s="13">
        <f t="shared" ca="1" si="827"/>
        <v>24.813409234661606</v>
      </c>
      <c r="BW1016" s="13">
        <f t="shared" ca="1" si="836"/>
        <v>0</v>
      </c>
      <c r="CN1016" s="13">
        <f t="shared" ca="1" si="828"/>
        <v>6578.06</v>
      </c>
      <c r="CO1016" s="13"/>
      <c r="CP1016" s="13">
        <f t="shared" ca="1" si="829"/>
        <v>339.74540000000002</v>
      </c>
      <c r="CT1016" s="34">
        <f t="shared" ca="1" si="830"/>
        <v>1.1026597358535477</v>
      </c>
      <c r="CU1016" s="34">
        <f t="shared" ca="1" si="831"/>
        <v>0</v>
      </c>
      <c r="CV1016" s="34">
        <f t="shared" ca="1" si="832"/>
        <v>0.80949448023317572</v>
      </c>
      <c r="DA1016" s="33">
        <f t="shared" ca="1" si="833"/>
        <v>1.581</v>
      </c>
      <c r="DB1016" s="13">
        <f t="shared" ca="1" si="834"/>
        <v>950.65</v>
      </c>
      <c r="DE1016" s="18">
        <f>IF(ISNUMBER(VLOOKUP(B1016,CASH!$B$7:$D$10000,3,FALSE)),VLOOKUP(B1016,CASH!$B$7:$D$10000,3,FALSE),0)</f>
        <v>0</v>
      </c>
      <c r="DS1016" s="18">
        <f t="shared" si="839"/>
        <v>0</v>
      </c>
      <c r="FA1016" s="54">
        <f t="shared" si="818"/>
        <v>0</v>
      </c>
      <c r="FB1016" s="54">
        <f t="shared" si="819"/>
        <v>0</v>
      </c>
      <c r="FC1016" s="54">
        <f t="shared" si="837"/>
        <v>0</v>
      </c>
      <c r="FD1016" s="34" t="e">
        <f t="shared" si="838"/>
        <v>#DIV/0!</v>
      </c>
      <c r="FE1016" s="34" t="e">
        <f t="shared" si="835"/>
        <v>#DIV/0!</v>
      </c>
      <c r="FH1016">
        <f t="shared" si="820"/>
        <v>0</v>
      </c>
      <c r="FI1016">
        <f t="shared" si="821"/>
        <v>0</v>
      </c>
      <c r="FJ1016">
        <f t="shared" si="822"/>
        <v>0</v>
      </c>
    </row>
    <row r="1017" spans="2:166" x14ac:dyDescent="0.25">
      <c r="B1017" s="15">
        <f>Kurse!B1013</f>
        <v>39533</v>
      </c>
      <c r="BE1017" s="13">
        <f t="shared" ca="1" si="823"/>
        <v>601.66866822577583</v>
      </c>
      <c r="BS1017" s="13">
        <f t="shared" ca="1" si="824"/>
        <v>0</v>
      </c>
      <c r="BT1017" s="13">
        <f t="shared" ca="1" si="825"/>
        <v>0</v>
      </c>
      <c r="BU1017" s="13">
        <f t="shared" ca="1" si="826"/>
        <v>0</v>
      </c>
      <c r="BV1017" s="13">
        <f t="shared" ca="1" si="827"/>
        <v>24.815119145439603</v>
      </c>
      <c r="BW1017" s="13">
        <f t="shared" ca="1" si="836"/>
        <v>0</v>
      </c>
      <c r="CN1017" s="13">
        <f t="shared" ca="1" si="828"/>
        <v>6489.26</v>
      </c>
      <c r="CO1017" s="13"/>
      <c r="CP1017" s="13">
        <f t="shared" ca="1" si="829"/>
        <v>338.2518</v>
      </c>
      <c r="CT1017" s="34">
        <f t="shared" ca="1" si="830"/>
        <v>1.0877744680779733</v>
      </c>
      <c r="CU1017" s="34">
        <f t="shared" ca="1" si="831"/>
        <v>0</v>
      </c>
      <c r="CV1017" s="34">
        <f t="shared" ca="1" si="832"/>
        <v>0.80593575374070148</v>
      </c>
      <c r="DA1017" s="33">
        <f t="shared" ca="1" si="833"/>
        <v>1.5821000000000001</v>
      </c>
      <c r="DB1017" s="13">
        <f t="shared" ca="1" si="834"/>
        <v>951.9</v>
      </c>
      <c r="DE1017" s="18">
        <f>IF(ISNUMBER(VLOOKUP(B1017,CASH!$B$7:$D$10000,3,FALSE)),VLOOKUP(B1017,CASH!$B$7:$D$10000,3,FALSE),0)</f>
        <v>0</v>
      </c>
      <c r="DS1017" s="18">
        <f t="shared" si="839"/>
        <v>0</v>
      </c>
      <c r="FA1017" s="54">
        <f t="shared" si="818"/>
        <v>0</v>
      </c>
      <c r="FB1017" s="54">
        <f t="shared" si="819"/>
        <v>0</v>
      </c>
      <c r="FC1017" s="54">
        <f t="shared" si="837"/>
        <v>0</v>
      </c>
      <c r="FD1017" s="34" t="e">
        <f t="shared" si="838"/>
        <v>#DIV/0!</v>
      </c>
      <c r="FE1017" s="34" t="e">
        <f t="shared" si="835"/>
        <v>#DIV/0!</v>
      </c>
      <c r="FH1017">
        <f t="shared" si="820"/>
        <v>0</v>
      </c>
      <c r="FI1017">
        <f t="shared" si="821"/>
        <v>0</v>
      </c>
      <c r="FJ1017">
        <f t="shared" si="822"/>
        <v>0</v>
      </c>
    </row>
    <row r="1018" spans="2:166" x14ac:dyDescent="0.25">
      <c r="B1018" s="15">
        <f>Kurse!B1014</f>
        <v>39532</v>
      </c>
      <c r="BE1018" s="13">
        <f t="shared" ca="1" si="823"/>
        <v>600.89686098654715</v>
      </c>
      <c r="BS1018" s="13">
        <f t="shared" ca="1" si="824"/>
        <v>0</v>
      </c>
      <c r="BT1018" s="13">
        <f t="shared" ca="1" si="825"/>
        <v>0</v>
      </c>
      <c r="BU1018" s="13">
        <f t="shared" ca="1" si="826"/>
        <v>0</v>
      </c>
      <c r="BV1018" s="13">
        <f t="shared" ca="1" si="827"/>
        <v>25.080076873798848</v>
      </c>
      <c r="BW1018" s="13">
        <f t="shared" ca="1" si="836"/>
        <v>0</v>
      </c>
      <c r="CN1018" s="13">
        <f t="shared" ca="1" si="828"/>
        <v>6524.71</v>
      </c>
      <c r="CO1018" s="13"/>
      <c r="CP1018" s="13">
        <f t="shared" ca="1" si="829"/>
        <v>339.28890000000001</v>
      </c>
      <c r="CT1018" s="34">
        <f t="shared" ca="1" si="830"/>
        <v>1.0937168413059475</v>
      </c>
      <c r="CU1018" s="34">
        <f t="shared" ca="1" si="831"/>
        <v>0</v>
      </c>
      <c r="CV1018" s="34">
        <f t="shared" ca="1" si="832"/>
        <v>0.80840680036988266</v>
      </c>
      <c r="DA1018" s="33">
        <f t="shared" ca="1" si="833"/>
        <v>1.5609999999999999</v>
      </c>
      <c r="DB1018" s="13">
        <f t="shared" ca="1" si="834"/>
        <v>938</v>
      </c>
      <c r="DE1018" s="18">
        <f>IF(ISNUMBER(VLOOKUP(B1018,CASH!$B$7:$D$10000,3,FALSE)),VLOOKUP(B1018,CASH!$B$7:$D$10000,3,FALSE),0)</f>
        <v>0</v>
      </c>
      <c r="DS1018" s="18">
        <f t="shared" si="839"/>
        <v>0</v>
      </c>
      <c r="FA1018" s="54">
        <f t="shared" si="818"/>
        <v>0</v>
      </c>
      <c r="FB1018" s="54">
        <f t="shared" si="819"/>
        <v>0</v>
      </c>
      <c r="FC1018" s="54">
        <f t="shared" si="837"/>
        <v>0</v>
      </c>
      <c r="FD1018" s="34" t="e">
        <f t="shared" si="838"/>
        <v>#DIV/0!</v>
      </c>
      <c r="FE1018" s="34" t="e">
        <f t="shared" si="835"/>
        <v>#DIV/0!</v>
      </c>
      <c r="FH1018">
        <f t="shared" si="820"/>
        <v>0</v>
      </c>
      <c r="FI1018">
        <f t="shared" si="821"/>
        <v>0</v>
      </c>
      <c r="FJ1018">
        <f t="shared" si="822"/>
        <v>0</v>
      </c>
    </row>
    <row r="1019" spans="2:166" x14ac:dyDescent="0.25">
      <c r="B1019" s="15">
        <f>Kurse!B1015</f>
        <v>39527</v>
      </c>
      <c r="BE1019" s="13">
        <f t="shared" ca="1" si="823"/>
        <v>591.21057063281296</v>
      </c>
      <c r="BS1019" s="13">
        <f t="shared" ca="1" si="824"/>
        <v>0</v>
      </c>
      <c r="BT1019" s="13">
        <f t="shared" ca="1" si="825"/>
        <v>0</v>
      </c>
      <c r="BU1019" s="13">
        <f t="shared" ca="1" si="826"/>
        <v>0</v>
      </c>
      <c r="BV1019" s="13">
        <f t="shared" ca="1" si="827"/>
        <v>24.017099553079859</v>
      </c>
      <c r="BW1019" s="13">
        <f t="shared" ca="1" si="836"/>
        <v>0</v>
      </c>
      <c r="CN1019" s="13">
        <f t="shared" ca="1" si="828"/>
        <v>6319.99</v>
      </c>
      <c r="CO1019" s="13"/>
      <c r="CP1019" s="13">
        <f t="shared" ca="1" si="829"/>
        <v>342.65519999999998</v>
      </c>
      <c r="CT1019" s="34">
        <f t="shared" ca="1" si="830"/>
        <v>1.0594002645152314</v>
      </c>
      <c r="CU1019" s="34">
        <f t="shared" ca="1" si="831"/>
        <v>0</v>
      </c>
      <c r="CV1019" s="34">
        <f t="shared" ca="1" si="832"/>
        <v>0.81642751608467656</v>
      </c>
      <c r="DA1019" s="33">
        <f t="shared" ca="1" si="833"/>
        <v>1.5439000000000001</v>
      </c>
      <c r="DB1019" s="13">
        <f t="shared" ca="1" si="834"/>
        <v>912.77</v>
      </c>
      <c r="DE1019" s="18">
        <f>IF(ISNUMBER(VLOOKUP(B1019,CASH!$B$7:$D$10000,3,FALSE)),VLOOKUP(B1019,CASH!$B$7:$D$10000,3,FALSE),0)</f>
        <v>0</v>
      </c>
      <c r="DS1019" s="18">
        <f t="shared" si="839"/>
        <v>0</v>
      </c>
      <c r="FA1019" s="54">
        <f t="shared" si="818"/>
        <v>0</v>
      </c>
      <c r="FB1019" s="54">
        <f t="shared" si="819"/>
        <v>0</v>
      </c>
      <c r="FC1019" s="54">
        <f t="shared" si="837"/>
        <v>0</v>
      </c>
      <c r="FD1019" s="34" t="e">
        <f t="shared" si="838"/>
        <v>#DIV/0!</v>
      </c>
      <c r="FE1019" s="34" t="e">
        <f t="shared" si="835"/>
        <v>#DIV/0!</v>
      </c>
      <c r="FH1019">
        <f t="shared" si="820"/>
        <v>0</v>
      </c>
      <c r="FI1019">
        <f t="shared" si="821"/>
        <v>0</v>
      </c>
      <c r="FJ1019">
        <f t="shared" si="822"/>
        <v>0</v>
      </c>
    </row>
    <row r="1020" spans="2:166" x14ac:dyDescent="0.25">
      <c r="B1020" s="15">
        <f>Kurse!B1016</f>
        <v>39526</v>
      </c>
      <c r="BE1020" s="13">
        <f t="shared" ca="1" si="823"/>
        <v>600.45413841627226</v>
      </c>
      <c r="BS1020" s="13">
        <f t="shared" ca="1" si="824"/>
        <v>0</v>
      </c>
      <c r="BT1020" s="13">
        <f t="shared" ca="1" si="825"/>
        <v>0</v>
      </c>
      <c r="BU1020" s="13">
        <f t="shared" ca="1" si="826"/>
        <v>0</v>
      </c>
      <c r="BV1020" s="13">
        <f t="shared" ca="1" si="827"/>
        <v>24.165280798260206</v>
      </c>
      <c r="BW1020" s="13">
        <f t="shared" ca="1" si="836"/>
        <v>0</v>
      </c>
      <c r="CN1020" s="13">
        <f t="shared" ca="1" si="828"/>
        <v>6361.22</v>
      </c>
      <c r="CO1020" s="13"/>
      <c r="CP1020" s="13">
        <f t="shared" ca="1" si="829"/>
        <v>344.40210000000002</v>
      </c>
      <c r="CT1020" s="34">
        <f t="shared" ca="1" si="830"/>
        <v>1.0663115211637328</v>
      </c>
      <c r="CU1020" s="34">
        <f t="shared" ca="1" si="831"/>
        <v>0</v>
      </c>
      <c r="CV1020" s="34">
        <f t="shared" ca="1" si="832"/>
        <v>0.82058976789888616</v>
      </c>
      <c r="DA1020" s="33">
        <f t="shared" ca="1" si="833"/>
        <v>1.5633999999999999</v>
      </c>
      <c r="DB1020" s="13">
        <f t="shared" ca="1" si="834"/>
        <v>938.75</v>
      </c>
      <c r="DE1020" s="18">
        <f>IF(ISNUMBER(VLOOKUP(B1020,CASH!$B$7:$D$10000,3,FALSE)),VLOOKUP(B1020,CASH!$B$7:$D$10000,3,FALSE),0)</f>
        <v>0</v>
      </c>
      <c r="DS1020" s="18">
        <f t="shared" si="839"/>
        <v>0</v>
      </c>
      <c r="FA1020" s="54">
        <f t="shared" si="818"/>
        <v>0</v>
      </c>
      <c r="FB1020" s="54">
        <f t="shared" si="819"/>
        <v>0</v>
      </c>
      <c r="FC1020" s="54">
        <f t="shared" si="837"/>
        <v>0</v>
      </c>
      <c r="FD1020" s="34" t="e">
        <f t="shared" si="838"/>
        <v>#DIV/0!</v>
      </c>
      <c r="FE1020" s="34" t="e">
        <f t="shared" si="835"/>
        <v>#DIV/0!</v>
      </c>
      <c r="FH1020">
        <f t="shared" si="820"/>
        <v>0</v>
      </c>
      <c r="FI1020">
        <f t="shared" si="821"/>
        <v>0</v>
      </c>
      <c r="FJ1020">
        <f t="shared" si="822"/>
        <v>0</v>
      </c>
    </row>
    <row r="1021" spans="2:166" x14ac:dyDescent="0.25">
      <c r="B1021" s="15">
        <f>Kurse!B1017</f>
        <v>39525</v>
      </c>
      <c r="BE1021" s="13">
        <f t="shared" ca="1" si="823"/>
        <v>629.57521558607482</v>
      </c>
      <c r="BS1021" s="13">
        <f t="shared" ca="1" si="824"/>
        <v>0</v>
      </c>
      <c r="BT1021" s="13">
        <f t="shared" ca="1" si="825"/>
        <v>0</v>
      </c>
      <c r="BU1021" s="13">
        <f t="shared" ca="1" si="826"/>
        <v>0</v>
      </c>
      <c r="BV1021" s="13">
        <f t="shared" ca="1" si="827"/>
        <v>24.11370169274992</v>
      </c>
      <c r="BW1021" s="13">
        <f t="shared" ca="1" si="836"/>
        <v>0</v>
      </c>
      <c r="CN1021" s="13">
        <f t="shared" ca="1" si="828"/>
        <v>6393.39</v>
      </c>
      <c r="CO1021" s="13"/>
      <c r="CP1021" s="13">
        <f t="shared" ca="1" si="829"/>
        <v>344.52109999999999</v>
      </c>
      <c r="CT1021" s="34">
        <f t="shared" ca="1" si="830"/>
        <v>1.0717040781945915</v>
      </c>
      <c r="CU1021" s="34">
        <f t="shared" ca="1" si="831"/>
        <v>0</v>
      </c>
      <c r="CV1021" s="34">
        <f t="shared" ca="1" si="832"/>
        <v>0.82087330328493613</v>
      </c>
      <c r="DA1021" s="33">
        <f t="shared" ca="1" si="833"/>
        <v>1.5654999999999999</v>
      </c>
      <c r="DB1021" s="13">
        <f t="shared" ca="1" si="834"/>
        <v>985.6</v>
      </c>
      <c r="DE1021" s="18">
        <f>IF(ISNUMBER(VLOOKUP(B1021,CASH!$B$7:$D$10000,3,FALSE)),VLOOKUP(B1021,CASH!$B$7:$D$10000,3,FALSE),0)</f>
        <v>0</v>
      </c>
      <c r="DS1021" s="18">
        <f t="shared" si="839"/>
        <v>0</v>
      </c>
      <c r="FA1021" s="54">
        <f t="shared" si="818"/>
        <v>0</v>
      </c>
      <c r="FB1021" s="54">
        <f t="shared" si="819"/>
        <v>0</v>
      </c>
      <c r="FC1021" s="54">
        <f t="shared" si="837"/>
        <v>0</v>
      </c>
      <c r="FD1021" s="34" t="e">
        <f t="shared" si="838"/>
        <v>#DIV/0!</v>
      </c>
      <c r="FE1021" s="34" t="e">
        <f t="shared" si="835"/>
        <v>#DIV/0!</v>
      </c>
      <c r="FH1021">
        <f t="shared" si="820"/>
        <v>0</v>
      </c>
      <c r="FI1021">
        <f t="shared" si="821"/>
        <v>0</v>
      </c>
      <c r="FJ1021">
        <f t="shared" si="822"/>
        <v>0</v>
      </c>
    </row>
    <row r="1022" spans="2:166" x14ac:dyDescent="0.25">
      <c r="B1022" s="15">
        <f>Kurse!B1018</f>
        <v>39524</v>
      </c>
      <c r="BE1022" s="13">
        <f t="shared" ca="1" si="823"/>
        <v>637.23559677316905</v>
      </c>
      <c r="BS1022" s="13">
        <f t="shared" ca="1" si="824"/>
        <v>0</v>
      </c>
      <c r="BT1022" s="13">
        <f t="shared" ca="1" si="825"/>
        <v>0</v>
      </c>
      <c r="BU1022" s="13">
        <f t="shared" ca="1" si="826"/>
        <v>0</v>
      </c>
      <c r="BV1022" s="13">
        <f t="shared" ca="1" si="827"/>
        <v>23.515213110588835</v>
      </c>
      <c r="BW1022" s="13">
        <f t="shared" ca="1" si="836"/>
        <v>0</v>
      </c>
      <c r="CN1022" s="13">
        <f t="shared" ca="1" si="828"/>
        <v>6182.3</v>
      </c>
      <c r="CO1022" s="13"/>
      <c r="CP1022" s="13">
        <f t="shared" ca="1" si="829"/>
        <v>344.66789999999997</v>
      </c>
      <c r="CT1022" s="34">
        <f t="shared" ca="1" si="830"/>
        <v>1.0363197181186228</v>
      </c>
      <c r="CU1022" s="34">
        <f t="shared" ca="1" si="831"/>
        <v>0</v>
      </c>
      <c r="CV1022" s="34">
        <f t="shared" ca="1" si="832"/>
        <v>0.82122307634940805</v>
      </c>
      <c r="DA1022" s="33">
        <f t="shared" ca="1" si="833"/>
        <v>1.5743</v>
      </c>
      <c r="DB1022" s="13">
        <f t="shared" ca="1" si="834"/>
        <v>1003.2</v>
      </c>
      <c r="DE1022" s="18">
        <f>IF(ISNUMBER(VLOOKUP(B1022,CASH!$B$7:$D$10000,3,FALSE)),VLOOKUP(B1022,CASH!$B$7:$D$10000,3,FALSE),0)</f>
        <v>0</v>
      </c>
      <c r="DS1022" s="18">
        <f t="shared" si="839"/>
        <v>0</v>
      </c>
      <c r="FA1022" s="54">
        <f t="shared" si="818"/>
        <v>0</v>
      </c>
      <c r="FB1022" s="54">
        <f t="shared" si="819"/>
        <v>0</v>
      </c>
      <c r="FC1022" s="54">
        <f t="shared" si="837"/>
        <v>0</v>
      </c>
      <c r="FD1022" s="34" t="e">
        <f t="shared" si="838"/>
        <v>#DIV/0!</v>
      </c>
      <c r="FE1022" s="34" t="e">
        <f t="shared" si="835"/>
        <v>#DIV/0!</v>
      </c>
      <c r="FH1022">
        <f t="shared" si="820"/>
        <v>0</v>
      </c>
      <c r="FI1022">
        <f t="shared" si="821"/>
        <v>0</v>
      </c>
      <c r="FJ1022">
        <f t="shared" si="822"/>
        <v>0</v>
      </c>
    </row>
    <row r="1023" spans="2:166" x14ac:dyDescent="0.25">
      <c r="B1023" s="15">
        <f>Kurse!B1019</f>
        <v>39521</v>
      </c>
      <c r="BE1023" s="13">
        <f t="shared" ca="1" si="823"/>
        <v>639.70775906074527</v>
      </c>
      <c r="BS1023" s="13">
        <f t="shared" ca="1" si="824"/>
        <v>0</v>
      </c>
      <c r="BT1023" s="13">
        <f t="shared" ca="1" si="825"/>
        <v>0</v>
      </c>
      <c r="BU1023" s="13">
        <f t="shared" ca="1" si="826"/>
        <v>0</v>
      </c>
      <c r="BV1023" s="13">
        <f t="shared" ca="1" si="827"/>
        <v>24.706482899438491</v>
      </c>
      <c r="BW1023" s="13">
        <f t="shared" ca="1" si="836"/>
        <v>0</v>
      </c>
      <c r="CN1023" s="13">
        <f t="shared" ca="1" si="828"/>
        <v>6451.9</v>
      </c>
      <c r="CO1023" s="13"/>
      <c r="CP1023" s="13">
        <f t="shared" ca="1" si="829"/>
        <v>341.65460000000002</v>
      </c>
      <c r="CT1023" s="34">
        <f t="shared" ca="1" si="830"/>
        <v>1.0815119274913128</v>
      </c>
      <c r="CU1023" s="34">
        <f t="shared" ca="1" si="831"/>
        <v>0</v>
      </c>
      <c r="CV1023" s="34">
        <f t="shared" ca="1" si="832"/>
        <v>0.81404343619155273</v>
      </c>
      <c r="DA1023" s="33">
        <f t="shared" ca="1" si="833"/>
        <v>1.5671999999999999</v>
      </c>
      <c r="DB1023" s="13">
        <f t="shared" ca="1" si="834"/>
        <v>1002.55</v>
      </c>
      <c r="DE1023" s="18">
        <f>IF(ISNUMBER(VLOOKUP(B1023,CASH!$B$7:$D$10000,3,FALSE)),VLOOKUP(B1023,CASH!$B$7:$D$10000,3,FALSE),0)</f>
        <v>0</v>
      </c>
      <c r="DS1023" s="18">
        <f t="shared" si="839"/>
        <v>0</v>
      </c>
      <c r="FA1023" s="54">
        <f t="shared" si="818"/>
        <v>0</v>
      </c>
      <c r="FB1023" s="54">
        <f t="shared" si="819"/>
        <v>0</v>
      </c>
      <c r="FC1023" s="54">
        <f t="shared" si="837"/>
        <v>0</v>
      </c>
      <c r="FD1023" s="34" t="e">
        <f t="shared" si="838"/>
        <v>#DIV/0!</v>
      </c>
      <c r="FE1023" s="34" t="e">
        <f t="shared" si="835"/>
        <v>#DIV/0!</v>
      </c>
      <c r="FH1023">
        <f t="shared" si="820"/>
        <v>0</v>
      </c>
      <c r="FI1023">
        <f t="shared" si="821"/>
        <v>0</v>
      </c>
      <c r="FJ1023">
        <f t="shared" si="822"/>
        <v>0</v>
      </c>
    </row>
    <row r="1024" spans="2:166" x14ac:dyDescent="0.25">
      <c r="B1024" s="15">
        <f>Kurse!B1020</f>
        <v>39520</v>
      </c>
      <c r="BE1024" s="13">
        <f t="shared" ca="1" si="823"/>
        <v>637.23104508196718</v>
      </c>
      <c r="BS1024" s="13">
        <f t="shared" ca="1" si="824"/>
        <v>0</v>
      </c>
      <c r="BT1024" s="13">
        <f t="shared" ca="1" si="825"/>
        <v>0</v>
      </c>
      <c r="BU1024" s="13">
        <f t="shared" ca="1" si="826"/>
        <v>0</v>
      </c>
      <c r="BV1024" s="13">
        <f t="shared" ca="1" si="827"/>
        <v>24.955174180327866</v>
      </c>
      <c r="BW1024" s="13">
        <f t="shared" ca="1" si="836"/>
        <v>0</v>
      </c>
      <c r="CN1024" s="13">
        <f t="shared" ca="1" si="828"/>
        <v>6500.56</v>
      </c>
      <c r="CO1024" s="13"/>
      <c r="CP1024" s="13">
        <f t="shared" ca="1" si="829"/>
        <v>341.19470000000001</v>
      </c>
      <c r="CT1024" s="34">
        <f t="shared" ca="1" si="830"/>
        <v>1.0896686519277932</v>
      </c>
      <c r="CU1024" s="34">
        <f t="shared" ca="1" si="831"/>
        <v>0</v>
      </c>
      <c r="CV1024" s="34">
        <f t="shared" ca="1" si="832"/>
        <v>0.81294765531722968</v>
      </c>
      <c r="DA1024" s="33">
        <f t="shared" ca="1" si="833"/>
        <v>1.5616000000000001</v>
      </c>
      <c r="DB1024" s="13">
        <f t="shared" ca="1" si="834"/>
        <v>995.1</v>
      </c>
      <c r="DE1024" s="18">
        <f>IF(ISNUMBER(VLOOKUP(B1024,CASH!$B$7:$D$10000,3,FALSE)),VLOOKUP(B1024,CASH!$B$7:$D$10000,3,FALSE),0)</f>
        <v>0</v>
      </c>
      <c r="DS1024" s="18">
        <f t="shared" si="839"/>
        <v>0</v>
      </c>
      <c r="FA1024" s="54">
        <f t="shared" si="818"/>
        <v>0</v>
      </c>
      <c r="FB1024" s="54">
        <f t="shared" si="819"/>
        <v>0</v>
      </c>
      <c r="FC1024" s="54">
        <f t="shared" si="837"/>
        <v>0</v>
      </c>
      <c r="FD1024" s="34" t="e">
        <f t="shared" si="838"/>
        <v>#DIV/0!</v>
      </c>
      <c r="FE1024" s="34" t="e">
        <f t="shared" si="835"/>
        <v>#DIV/0!</v>
      </c>
      <c r="FH1024">
        <f t="shared" si="820"/>
        <v>0</v>
      </c>
      <c r="FI1024">
        <f t="shared" si="821"/>
        <v>0</v>
      </c>
      <c r="FJ1024">
        <f t="shared" si="822"/>
        <v>0</v>
      </c>
    </row>
    <row r="1025" spans="2:166" x14ac:dyDescent="0.25">
      <c r="B1025" s="15">
        <f>Kurse!B1021</f>
        <v>39519</v>
      </c>
      <c r="BE1025" s="13">
        <f t="shared" ca="1" si="823"/>
        <v>632.51383704466468</v>
      </c>
      <c r="BS1025" s="13">
        <f t="shared" ca="1" si="824"/>
        <v>0</v>
      </c>
      <c r="BT1025" s="13">
        <f t="shared" ca="1" si="825"/>
        <v>0</v>
      </c>
      <c r="BU1025" s="13">
        <f t="shared" ca="1" si="826"/>
        <v>0</v>
      </c>
      <c r="BV1025" s="13">
        <f t="shared" ca="1" si="827"/>
        <v>25.794825588878876</v>
      </c>
      <c r="BW1025" s="13">
        <f t="shared" ca="1" si="836"/>
        <v>0</v>
      </c>
      <c r="CN1025" s="13">
        <f t="shared" ca="1" si="828"/>
        <v>6599.37</v>
      </c>
      <c r="CO1025" s="13"/>
      <c r="CP1025" s="13">
        <f t="shared" ca="1" si="829"/>
        <v>339.255</v>
      </c>
      <c r="CT1025" s="34">
        <f t="shared" ca="1" si="830"/>
        <v>1.1062318648659069</v>
      </c>
      <c r="CU1025" s="34">
        <f t="shared" ca="1" si="831"/>
        <v>0</v>
      </c>
      <c r="CV1025" s="34">
        <f t="shared" ca="1" si="832"/>
        <v>0.80832602852461288</v>
      </c>
      <c r="DA1025" s="33">
        <f t="shared" ca="1" si="833"/>
        <v>1.5538000000000001</v>
      </c>
      <c r="DB1025" s="13">
        <f t="shared" ca="1" si="834"/>
        <v>982.8</v>
      </c>
      <c r="DE1025" s="18">
        <f>IF(ISNUMBER(VLOOKUP(B1025,CASH!$B$7:$D$10000,3,FALSE)),VLOOKUP(B1025,CASH!$B$7:$D$10000,3,FALSE),0)</f>
        <v>0</v>
      </c>
      <c r="DS1025" s="18">
        <f t="shared" si="839"/>
        <v>0</v>
      </c>
      <c r="FA1025" s="54">
        <f t="shared" si="818"/>
        <v>0</v>
      </c>
      <c r="FB1025" s="54">
        <f t="shared" si="819"/>
        <v>0</v>
      </c>
      <c r="FC1025" s="54">
        <f t="shared" si="837"/>
        <v>0</v>
      </c>
      <c r="FD1025" s="34" t="e">
        <f t="shared" si="838"/>
        <v>#DIV/0!</v>
      </c>
      <c r="FE1025" s="34" t="e">
        <f t="shared" si="835"/>
        <v>#DIV/0!</v>
      </c>
      <c r="FH1025">
        <f t="shared" si="820"/>
        <v>0</v>
      </c>
      <c r="FI1025">
        <f t="shared" si="821"/>
        <v>0</v>
      </c>
      <c r="FJ1025">
        <f t="shared" si="822"/>
        <v>0</v>
      </c>
    </row>
    <row r="1026" spans="2:166" x14ac:dyDescent="0.25">
      <c r="B1026" s="15">
        <f>Kurse!B1022</f>
        <v>39518</v>
      </c>
      <c r="BE1026" s="13">
        <f t="shared" ca="1" si="823"/>
        <v>634.00952318831128</v>
      </c>
      <c r="BS1026" s="13">
        <f t="shared" ca="1" si="824"/>
        <v>0</v>
      </c>
      <c r="BT1026" s="13">
        <f t="shared" ca="1" si="825"/>
        <v>0</v>
      </c>
      <c r="BU1026" s="13">
        <f t="shared" ca="1" si="826"/>
        <v>0</v>
      </c>
      <c r="BV1026" s="13">
        <f t="shared" ca="1" si="827"/>
        <v>25.849585806535782</v>
      </c>
      <c r="BW1026" s="13">
        <f t="shared" ca="1" si="836"/>
        <v>0</v>
      </c>
      <c r="CN1026" s="13">
        <f t="shared" ca="1" si="828"/>
        <v>6524.57</v>
      </c>
      <c r="CO1026" s="13"/>
      <c r="CP1026" s="13">
        <f t="shared" ca="1" si="829"/>
        <v>340.89839999999998</v>
      </c>
      <c r="CT1026" s="34">
        <f t="shared" ca="1" si="830"/>
        <v>1.0936933735414365</v>
      </c>
      <c r="CU1026" s="34">
        <f t="shared" ca="1" si="831"/>
        <v>0</v>
      </c>
      <c r="CV1026" s="34">
        <f t="shared" ca="1" si="832"/>
        <v>0.81224167603246789</v>
      </c>
      <c r="DA1026" s="33">
        <f t="shared" ca="1" si="833"/>
        <v>1.5330999999999999</v>
      </c>
      <c r="DB1026" s="13">
        <f t="shared" ca="1" si="834"/>
        <v>972</v>
      </c>
      <c r="DE1026" s="18">
        <f>IF(ISNUMBER(VLOOKUP(B1026,CASH!$B$7:$D$10000,3,FALSE)),VLOOKUP(B1026,CASH!$B$7:$D$10000,3,FALSE),0)</f>
        <v>0</v>
      </c>
      <c r="DS1026" s="18">
        <f t="shared" si="839"/>
        <v>0</v>
      </c>
      <c r="FA1026" s="54">
        <f t="shared" si="818"/>
        <v>0</v>
      </c>
      <c r="FB1026" s="54">
        <f t="shared" si="819"/>
        <v>0</v>
      </c>
      <c r="FC1026" s="54">
        <f t="shared" si="837"/>
        <v>0</v>
      </c>
      <c r="FD1026" s="34" t="e">
        <f t="shared" si="838"/>
        <v>#DIV/0!</v>
      </c>
      <c r="FE1026" s="34" t="e">
        <f t="shared" si="835"/>
        <v>#DIV/0!</v>
      </c>
      <c r="FH1026">
        <f t="shared" si="820"/>
        <v>0</v>
      </c>
      <c r="FI1026">
        <f t="shared" si="821"/>
        <v>0</v>
      </c>
      <c r="FJ1026">
        <f t="shared" si="822"/>
        <v>0</v>
      </c>
    </row>
    <row r="1027" spans="2:166" x14ac:dyDescent="0.25">
      <c r="B1027" s="15">
        <f>Kurse!B1023</f>
        <v>39517</v>
      </c>
      <c r="BE1027" s="13">
        <f t="shared" ca="1" si="823"/>
        <v>634.95892554439945</v>
      </c>
      <c r="BS1027" s="13">
        <f t="shared" ca="1" si="824"/>
        <v>0</v>
      </c>
      <c r="BT1027" s="13">
        <f t="shared" ca="1" si="825"/>
        <v>0</v>
      </c>
      <c r="BU1027" s="13">
        <f t="shared" ca="1" si="826"/>
        <v>0</v>
      </c>
      <c r="BV1027" s="13">
        <f t="shared" ca="1" si="827"/>
        <v>25.270569826574519</v>
      </c>
      <c r="BW1027" s="13">
        <f t="shared" ca="1" si="836"/>
        <v>0</v>
      </c>
      <c r="CN1027" s="13">
        <f t="shared" ca="1" si="828"/>
        <v>6448.08</v>
      </c>
      <c r="CO1027" s="13"/>
      <c r="CP1027" s="13">
        <f t="shared" ca="1" si="829"/>
        <v>341.76620000000003</v>
      </c>
      <c r="CT1027" s="34">
        <f t="shared" ca="1" si="830"/>
        <v>1.0808715927739401</v>
      </c>
      <c r="CU1027" s="34">
        <f t="shared" ca="1" si="831"/>
        <v>0</v>
      </c>
      <c r="CV1027" s="34">
        <f t="shared" ca="1" si="832"/>
        <v>0.81430933996536115</v>
      </c>
      <c r="DA1027" s="33">
        <f t="shared" ca="1" si="833"/>
        <v>1.5338000000000001</v>
      </c>
      <c r="DB1027" s="13">
        <f t="shared" ca="1" si="834"/>
        <v>973.9</v>
      </c>
      <c r="DE1027" s="18">
        <f>IF(ISNUMBER(VLOOKUP(B1027,CASH!$B$7:$D$10000,3,FALSE)),VLOOKUP(B1027,CASH!$B$7:$D$10000,3,FALSE),0)</f>
        <v>0</v>
      </c>
      <c r="DS1027" s="18">
        <f t="shared" si="839"/>
        <v>0</v>
      </c>
      <c r="FA1027" s="54">
        <f t="shared" si="818"/>
        <v>0</v>
      </c>
      <c r="FB1027" s="54">
        <f t="shared" si="819"/>
        <v>0</v>
      </c>
      <c r="FC1027" s="54">
        <f t="shared" si="837"/>
        <v>0</v>
      </c>
      <c r="FD1027" s="34" t="e">
        <f t="shared" si="838"/>
        <v>#DIV/0!</v>
      </c>
      <c r="FE1027" s="34" t="e">
        <f t="shared" si="835"/>
        <v>#DIV/0!</v>
      </c>
      <c r="FH1027">
        <f t="shared" si="820"/>
        <v>0</v>
      </c>
      <c r="FI1027">
        <f t="shared" si="821"/>
        <v>0</v>
      </c>
      <c r="FJ1027">
        <f t="shared" si="822"/>
        <v>0</v>
      </c>
    </row>
    <row r="1028" spans="2:166" x14ac:dyDescent="0.25">
      <c r="B1028" s="15">
        <f>Kurse!B1024</f>
        <v>39514</v>
      </c>
      <c r="BE1028" s="13">
        <f t="shared" ca="1" si="823"/>
        <v>633.34202294056308</v>
      </c>
      <c r="BS1028" s="13">
        <f t="shared" ca="1" si="824"/>
        <v>0</v>
      </c>
      <c r="BT1028" s="13">
        <f t="shared" ca="1" si="825"/>
        <v>0</v>
      </c>
      <c r="BU1028" s="13">
        <f t="shared" ca="1" si="826"/>
        <v>0</v>
      </c>
      <c r="BV1028" s="13">
        <f t="shared" ca="1" si="827"/>
        <v>25.801616266944738</v>
      </c>
      <c r="BW1028" s="13">
        <f t="shared" ca="1" si="836"/>
        <v>0</v>
      </c>
      <c r="CN1028" s="13">
        <f t="shared" ca="1" si="828"/>
        <v>6513.99</v>
      </c>
      <c r="CO1028" s="13"/>
      <c r="CP1028" s="13">
        <f t="shared" ca="1" si="829"/>
        <v>341.81560000000002</v>
      </c>
      <c r="CT1028" s="34">
        <f t="shared" ca="1" si="830"/>
        <v>1.0919198810519593</v>
      </c>
      <c r="CU1028" s="34">
        <f t="shared" ca="1" si="831"/>
        <v>0</v>
      </c>
      <c r="CV1028" s="34">
        <f t="shared" ca="1" si="832"/>
        <v>0.81442704289032641</v>
      </c>
      <c r="DA1028" s="33">
        <f t="shared" ca="1" si="833"/>
        <v>1.5344</v>
      </c>
      <c r="DB1028" s="13">
        <f t="shared" ca="1" si="834"/>
        <v>971.8</v>
      </c>
      <c r="DE1028" s="18">
        <f>IF(ISNUMBER(VLOOKUP(B1028,CASH!$B$7:$D$10000,3,FALSE)),VLOOKUP(B1028,CASH!$B$7:$D$10000,3,FALSE),0)</f>
        <v>0</v>
      </c>
      <c r="DS1028" s="18">
        <f t="shared" si="839"/>
        <v>0</v>
      </c>
      <c r="FA1028" s="54">
        <f t="shared" si="818"/>
        <v>0</v>
      </c>
      <c r="FB1028" s="54">
        <f t="shared" si="819"/>
        <v>0</v>
      </c>
      <c r="FC1028" s="54">
        <f t="shared" si="837"/>
        <v>0</v>
      </c>
      <c r="FD1028" s="34" t="e">
        <f t="shared" si="838"/>
        <v>#DIV/0!</v>
      </c>
      <c r="FE1028" s="34" t="e">
        <f t="shared" si="835"/>
        <v>#DIV/0!</v>
      </c>
      <c r="FH1028">
        <f t="shared" si="820"/>
        <v>0</v>
      </c>
      <c r="FI1028">
        <f t="shared" si="821"/>
        <v>0</v>
      </c>
      <c r="FJ1028">
        <f t="shared" si="822"/>
        <v>0</v>
      </c>
    </row>
    <row r="1029" spans="2:166" x14ac:dyDescent="0.25">
      <c r="B1029" s="15">
        <f>Kurse!B1025</f>
        <v>39513</v>
      </c>
      <c r="BE1029" s="13">
        <f t="shared" ca="1" si="823"/>
        <v>635.29411764705878</v>
      </c>
      <c r="BS1029" s="13">
        <f t="shared" ca="1" si="824"/>
        <v>0</v>
      </c>
      <c r="BT1029" s="13">
        <f t="shared" ca="1" si="825"/>
        <v>0</v>
      </c>
      <c r="BU1029" s="13">
        <f t="shared" ca="1" si="826"/>
        <v>0</v>
      </c>
      <c r="BV1029" s="13">
        <f t="shared" ca="1" si="827"/>
        <v>26.350341241468964</v>
      </c>
      <c r="BW1029" s="13">
        <f t="shared" ca="1" si="836"/>
        <v>0</v>
      </c>
      <c r="CN1029" s="13">
        <f t="shared" ca="1" si="828"/>
        <v>6591.31</v>
      </c>
      <c r="CO1029" s="13"/>
      <c r="CP1029" s="13">
        <f t="shared" ca="1" si="829"/>
        <v>341.28179999999998</v>
      </c>
      <c r="CT1029" s="34">
        <f t="shared" ca="1" si="830"/>
        <v>1.1048807921376285</v>
      </c>
      <c r="CU1029" s="34">
        <f t="shared" ca="1" si="831"/>
        <v>0</v>
      </c>
      <c r="CV1029" s="34">
        <f t="shared" ca="1" si="832"/>
        <v>0.81315518415861587</v>
      </c>
      <c r="DA1029" s="33">
        <f t="shared" ca="1" si="833"/>
        <v>1.5385</v>
      </c>
      <c r="DB1029" s="13">
        <f t="shared" ca="1" si="834"/>
        <v>977.4</v>
      </c>
      <c r="DE1029" s="18">
        <f>IF(ISNUMBER(VLOOKUP(B1029,CASH!$B$7:$D$10000,3,FALSE)),VLOOKUP(B1029,CASH!$B$7:$D$10000,3,FALSE),0)</f>
        <v>0</v>
      </c>
      <c r="DS1029" s="18">
        <f t="shared" si="839"/>
        <v>0</v>
      </c>
      <c r="FA1029" s="54">
        <f t="shared" si="818"/>
        <v>0</v>
      </c>
      <c r="FB1029" s="54">
        <f t="shared" si="819"/>
        <v>0</v>
      </c>
      <c r="FC1029" s="54">
        <f t="shared" si="837"/>
        <v>0</v>
      </c>
      <c r="FD1029" s="34" t="e">
        <f t="shared" si="838"/>
        <v>#DIV/0!</v>
      </c>
      <c r="FE1029" s="34" t="e">
        <f t="shared" si="835"/>
        <v>#DIV/0!</v>
      </c>
      <c r="FH1029">
        <f t="shared" si="820"/>
        <v>0</v>
      </c>
      <c r="FI1029">
        <f t="shared" si="821"/>
        <v>0</v>
      </c>
      <c r="FJ1029">
        <f t="shared" si="822"/>
        <v>0</v>
      </c>
    </row>
    <row r="1030" spans="2:166" x14ac:dyDescent="0.25">
      <c r="B1030" s="15">
        <f>Kurse!B1026</f>
        <v>39512</v>
      </c>
      <c r="BE1030" s="13">
        <f t="shared" ca="1" si="823"/>
        <v>646.01335428122547</v>
      </c>
      <c r="BS1030" s="13">
        <f t="shared" ca="1" si="824"/>
        <v>0</v>
      </c>
      <c r="BT1030" s="13">
        <f t="shared" ca="1" si="825"/>
        <v>0</v>
      </c>
      <c r="BU1030" s="13">
        <f t="shared" ca="1" si="826"/>
        <v>0</v>
      </c>
      <c r="BV1030" s="13">
        <f t="shared" ca="1" si="827"/>
        <v>26.492537313432834</v>
      </c>
      <c r="BW1030" s="13">
        <f t="shared" ca="1" si="836"/>
        <v>0</v>
      </c>
      <c r="CN1030" s="13">
        <f t="shared" ca="1" si="828"/>
        <v>6683.71</v>
      </c>
      <c r="CO1030" s="13"/>
      <c r="CP1030" s="13">
        <f t="shared" ca="1" si="829"/>
        <v>338.85939999999999</v>
      </c>
      <c r="CT1030" s="34">
        <f t="shared" ca="1" si="830"/>
        <v>1.1203695167149152</v>
      </c>
      <c r="CU1030" s="34">
        <f t="shared" ca="1" si="831"/>
        <v>0</v>
      </c>
      <c r="CV1030" s="34">
        <f t="shared" ca="1" si="832"/>
        <v>0.80738345206476902</v>
      </c>
      <c r="DA1030" s="33">
        <f t="shared" ca="1" si="833"/>
        <v>1.5276000000000001</v>
      </c>
      <c r="DB1030" s="13">
        <f t="shared" ca="1" si="834"/>
        <v>986.85</v>
      </c>
      <c r="DE1030" s="18">
        <f>IF(ISNUMBER(VLOOKUP(B1030,CASH!$B$7:$D$10000,3,FALSE)),VLOOKUP(B1030,CASH!$B$7:$D$10000,3,FALSE),0)</f>
        <v>0</v>
      </c>
      <c r="DS1030" s="18">
        <f t="shared" si="839"/>
        <v>0</v>
      </c>
      <c r="FA1030" s="54">
        <f t="shared" ref="FA1030:FA1093" si="840">DD1030</f>
        <v>0</v>
      </c>
      <c r="FB1030" s="54">
        <f t="shared" ref="FB1030:FB1093" si="841">DE1030</f>
        <v>0</v>
      </c>
      <c r="FC1030" s="54">
        <f t="shared" si="837"/>
        <v>0</v>
      </c>
      <c r="FD1030" s="34" t="e">
        <f t="shared" si="838"/>
        <v>#DIV/0!</v>
      </c>
      <c r="FE1030" s="34" t="e">
        <f t="shared" si="835"/>
        <v>#DIV/0!</v>
      </c>
      <c r="FH1030">
        <f t="shared" ref="FH1030:FH1093" si="842">DF1030</f>
        <v>0</v>
      </c>
      <c r="FI1030">
        <f t="shared" ref="FI1030:FI1093" si="843">DG1030</f>
        <v>0</v>
      </c>
      <c r="FJ1030">
        <f t="shared" ref="FJ1030:FJ1093" si="844">DH1030</f>
        <v>0</v>
      </c>
    </row>
    <row r="1031" spans="2:166" x14ac:dyDescent="0.25">
      <c r="B1031" s="15">
        <f>Kurse!B1027</f>
        <v>39511</v>
      </c>
      <c r="BE1031" s="13">
        <f t="shared" ca="1" si="823"/>
        <v>635.61941083640193</v>
      </c>
      <c r="BS1031" s="13">
        <f t="shared" ca="1" si="824"/>
        <v>0</v>
      </c>
      <c r="BT1031" s="13">
        <f t="shared" ca="1" si="825"/>
        <v>0</v>
      </c>
      <c r="BU1031" s="13">
        <f t="shared" ca="1" si="826"/>
        <v>0</v>
      </c>
      <c r="BV1031" s="13">
        <f t="shared" ca="1" si="827"/>
        <v>26.466333508679643</v>
      </c>
      <c r="BW1031" s="13">
        <f t="shared" ca="1" si="836"/>
        <v>0</v>
      </c>
      <c r="CN1031" s="13">
        <f t="shared" ca="1" si="828"/>
        <v>6545.04</v>
      </c>
      <c r="CO1031" s="13"/>
      <c r="CP1031" s="13">
        <f t="shared" ca="1" si="829"/>
        <v>339.35969999999998</v>
      </c>
      <c r="CT1031" s="34">
        <f t="shared" ca="1" si="830"/>
        <v>1.0971246959667293</v>
      </c>
      <c r="CU1031" s="34">
        <f t="shared" ca="1" si="831"/>
        <v>0</v>
      </c>
      <c r="CV1031" s="34">
        <f t="shared" ca="1" si="832"/>
        <v>0.80857549201133094</v>
      </c>
      <c r="DA1031" s="33">
        <f t="shared" ca="1" si="833"/>
        <v>1.5207999999999999</v>
      </c>
      <c r="DB1031" s="13">
        <f t="shared" ca="1" si="834"/>
        <v>966.65</v>
      </c>
      <c r="DE1031" s="18">
        <f>IF(ISNUMBER(VLOOKUP(B1031,CASH!$B$7:$D$10000,3,FALSE)),VLOOKUP(B1031,CASH!$B$7:$D$10000,3,FALSE),0)</f>
        <v>0</v>
      </c>
      <c r="DS1031" s="18">
        <f t="shared" si="839"/>
        <v>0</v>
      </c>
      <c r="FA1031" s="54">
        <f t="shared" si="840"/>
        <v>0</v>
      </c>
      <c r="FB1031" s="54">
        <f t="shared" si="841"/>
        <v>0</v>
      </c>
      <c r="FC1031" s="54">
        <f t="shared" si="837"/>
        <v>0</v>
      </c>
      <c r="FD1031" s="34" t="e">
        <f t="shared" si="838"/>
        <v>#DIV/0!</v>
      </c>
      <c r="FE1031" s="34" t="e">
        <f t="shared" si="835"/>
        <v>#DIV/0!</v>
      </c>
      <c r="FH1031">
        <f t="shared" si="842"/>
        <v>0</v>
      </c>
      <c r="FI1031">
        <f t="shared" si="843"/>
        <v>0</v>
      </c>
      <c r="FJ1031">
        <f t="shared" si="844"/>
        <v>0</v>
      </c>
    </row>
    <row r="1032" spans="2:166" x14ac:dyDescent="0.25">
      <c r="B1032" s="15">
        <f>Kurse!B1028</f>
        <v>39510</v>
      </c>
      <c r="BE1032" s="13">
        <f t="shared" ca="1" si="823"/>
        <v>649.01947881021317</v>
      </c>
      <c r="BS1032" s="13">
        <f t="shared" ca="1" si="824"/>
        <v>0</v>
      </c>
      <c r="BT1032" s="13">
        <f t="shared" ca="1" si="825"/>
        <v>0</v>
      </c>
      <c r="BU1032" s="13">
        <f t="shared" ca="1" si="826"/>
        <v>0</v>
      </c>
      <c r="BV1032" s="13">
        <f t="shared" ca="1" si="827"/>
        <v>26.691234535404053</v>
      </c>
      <c r="BW1032" s="13">
        <f t="shared" ca="1" si="836"/>
        <v>0</v>
      </c>
      <c r="CN1032" s="13">
        <f t="shared" ca="1" si="828"/>
        <v>6689.95</v>
      </c>
      <c r="CO1032" s="13"/>
      <c r="CP1032" s="13">
        <f t="shared" ca="1" si="829"/>
        <v>338.529</v>
      </c>
      <c r="CT1032" s="34">
        <f t="shared" ca="1" si="830"/>
        <v>1.1214155085045501</v>
      </c>
      <c r="CU1032" s="34">
        <f t="shared" ca="1" si="831"/>
        <v>0</v>
      </c>
      <c r="CV1032" s="34">
        <f t="shared" ca="1" si="832"/>
        <v>0.80659622440467693</v>
      </c>
      <c r="DA1032" s="33">
        <f t="shared" ca="1" si="833"/>
        <v>1.5196000000000001</v>
      </c>
      <c r="DB1032" s="13">
        <f t="shared" ca="1" si="834"/>
        <v>986.25</v>
      </c>
      <c r="DE1032" s="18">
        <f>IF(ISNUMBER(VLOOKUP(B1032,CASH!$B$7:$D$10000,3,FALSE)),VLOOKUP(B1032,CASH!$B$7:$D$10000,3,FALSE),0)</f>
        <v>0</v>
      </c>
      <c r="DS1032" s="18">
        <f t="shared" si="839"/>
        <v>0</v>
      </c>
      <c r="FA1032" s="54">
        <f t="shared" si="840"/>
        <v>0</v>
      </c>
      <c r="FB1032" s="54">
        <f t="shared" si="841"/>
        <v>0</v>
      </c>
      <c r="FC1032" s="54">
        <f t="shared" si="837"/>
        <v>0</v>
      </c>
      <c r="FD1032" s="34" t="e">
        <f t="shared" si="838"/>
        <v>#DIV/0!</v>
      </c>
      <c r="FE1032" s="34" t="e">
        <f t="shared" si="835"/>
        <v>#DIV/0!</v>
      </c>
      <c r="FH1032">
        <f t="shared" si="842"/>
        <v>0</v>
      </c>
      <c r="FI1032">
        <f t="shared" si="843"/>
        <v>0</v>
      </c>
      <c r="FJ1032">
        <f t="shared" si="844"/>
        <v>0</v>
      </c>
    </row>
    <row r="1033" spans="2:166" x14ac:dyDescent="0.25">
      <c r="B1033" s="15">
        <f>Kurse!B1029</f>
        <v>39507</v>
      </c>
      <c r="BE1033" s="13">
        <f t="shared" ca="1" si="823"/>
        <v>641.4217947028593</v>
      </c>
      <c r="BS1033" s="13">
        <f t="shared" ca="1" si="824"/>
        <v>0</v>
      </c>
      <c r="BT1033" s="13">
        <f t="shared" ca="1" si="825"/>
        <v>0</v>
      </c>
      <c r="BU1033" s="13">
        <f t="shared" ca="1" si="826"/>
        <v>0</v>
      </c>
      <c r="BV1033" s="13">
        <f t="shared" ca="1" si="827"/>
        <v>27.25655554091448</v>
      </c>
      <c r="BW1033" s="13">
        <f t="shared" ca="1" si="836"/>
        <v>0</v>
      </c>
      <c r="CN1033" s="13">
        <f t="shared" ca="1" si="828"/>
        <v>6748.13</v>
      </c>
      <c r="CO1033" s="13"/>
      <c r="CP1033" s="13">
        <f t="shared" ca="1" si="829"/>
        <v>337.40710000000001</v>
      </c>
      <c r="CT1033" s="34">
        <f t="shared" ca="1" si="830"/>
        <v>1.1311680409277813</v>
      </c>
      <c r="CU1033" s="34">
        <f t="shared" ca="1" si="831"/>
        <v>0</v>
      </c>
      <c r="CV1033" s="34">
        <f t="shared" ca="1" si="832"/>
        <v>0.80392312902980634</v>
      </c>
      <c r="DA1033" s="33">
        <f t="shared" ca="1" si="833"/>
        <v>1.5178</v>
      </c>
      <c r="DB1033" s="13">
        <f t="shared" ca="1" si="834"/>
        <v>973.55</v>
      </c>
      <c r="DE1033" s="18">
        <f>IF(ISNUMBER(VLOOKUP(B1033,CASH!$B$7:$D$10000,3,FALSE)),VLOOKUP(B1033,CASH!$B$7:$D$10000,3,FALSE),0)</f>
        <v>0</v>
      </c>
      <c r="DS1033" s="18">
        <f t="shared" si="839"/>
        <v>0</v>
      </c>
      <c r="FA1033" s="54">
        <f t="shared" si="840"/>
        <v>0</v>
      </c>
      <c r="FB1033" s="54">
        <f t="shared" si="841"/>
        <v>0</v>
      </c>
      <c r="FC1033" s="54">
        <f t="shared" si="837"/>
        <v>0</v>
      </c>
      <c r="FD1033" s="34" t="e">
        <f t="shared" si="838"/>
        <v>#DIV/0!</v>
      </c>
      <c r="FE1033" s="34" t="e">
        <f t="shared" si="835"/>
        <v>#DIV/0!</v>
      </c>
      <c r="FH1033">
        <f t="shared" si="842"/>
        <v>0</v>
      </c>
      <c r="FI1033">
        <f t="shared" si="843"/>
        <v>0</v>
      </c>
      <c r="FJ1033">
        <f t="shared" si="844"/>
        <v>0</v>
      </c>
    </row>
    <row r="1034" spans="2:166" x14ac:dyDescent="0.25">
      <c r="B1034" s="15">
        <f>Kurse!B1030</f>
        <v>39506</v>
      </c>
      <c r="BE1034" s="13">
        <f t="shared" ca="1" si="823"/>
        <v>637.91469194312788</v>
      </c>
      <c r="BS1034" s="13">
        <f t="shared" ca="1" si="824"/>
        <v>0</v>
      </c>
      <c r="BT1034" s="13">
        <f t="shared" ca="1" si="825"/>
        <v>0</v>
      </c>
      <c r="BU1034" s="13">
        <f t="shared" ca="1" si="826"/>
        <v>0</v>
      </c>
      <c r="BV1034" s="13">
        <f t="shared" ca="1" si="827"/>
        <v>27.797525013164819</v>
      </c>
      <c r="BW1034" s="13">
        <f t="shared" ca="1" si="836"/>
        <v>0</v>
      </c>
      <c r="CN1034" s="13">
        <f t="shared" ca="1" si="828"/>
        <v>6862.52</v>
      </c>
      <c r="CO1034" s="13"/>
      <c r="CP1034" s="13">
        <f t="shared" ca="1" si="829"/>
        <v>334.63940000000002</v>
      </c>
      <c r="CT1034" s="34">
        <f t="shared" ca="1" si="830"/>
        <v>1.1503428808021954</v>
      </c>
      <c r="CU1034" s="34">
        <f t="shared" ca="1" si="831"/>
        <v>0</v>
      </c>
      <c r="CV1034" s="34">
        <f t="shared" ca="1" si="832"/>
        <v>0.79732866778635358</v>
      </c>
      <c r="DA1034" s="33">
        <f t="shared" ca="1" si="833"/>
        <v>1.5192000000000001</v>
      </c>
      <c r="DB1034" s="13">
        <f t="shared" ca="1" si="834"/>
        <v>969.12</v>
      </c>
      <c r="DE1034" s="18">
        <f>IF(ISNUMBER(VLOOKUP(B1034,CASH!$B$7:$D$10000,3,FALSE)),VLOOKUP(B1034,CASH!$B$7:$D$10000,3,FALSE),0)</f>
        <v>0</v>
      </c>
      <c r="DS1034" s="18">
        <f t="shared" si="839"/>
        <v>0</v>
      </c>
      <c r="FA1034" s="54">
        <f t="shared" si="840"/>
        <v>0</v>
      </c>
      <c r="FB1034" s="54">
        <f t="shared" si="841"/>
        <v>0</v>
      </c>
      <c r="FC1034" s="54">
        <f t="shared" si="837"/>
        <v>0</v>
      </c>
      <c r="FD1034" s="34" t="e">
        <f t="shared" si="838"/>
        <v>#DIV/0!</v>
      </c>
      <c r="FE1034" s="34" t="e">
        <f t="shared" si="835"/>
        <v>#DIV/0!</v>
      </c>
      <c r="FH1034">
        <f t="shared" si="842"/>
        <v>0</v>
      </c>
      <c r="FI1034">
        <f t="shared" si="843"/>
        <v>0</v>
      </c>
      <c r="FJ1034">
        <f t="shared" si="844"/>
        <v>0</v>
      </c>
    </row>
    <row r="1035" spans="2:166" x14ac:dyDescent="0.25">
      <c r="B1035" s="15">
        <f>Kurse!B1031</f>
        <v>39505</v>
      </c>
      <c r="BE1035" s="13">
        <f t="shared" ref="BE1035:BE1098" ca="1" si="845">IF(ISNUMBER(DB1035/DA1035),DB1035/DA1035,BE1036)</f>
        <v>633.50092617094469</v>
      </c>
      <c r="BS1035" s="13">
        <f t="shared" ca="1" si="824"/>
        <v>0</v>
      </c>
      <c r="BT1035" s="13">
        <f t="shared" ca="1" si="825"/>
        <v>0</v>
      </c>
      <c r="BU1035" s="13">
        <f t="shared" ca="1" si="826"/>
        <v>0</v>
      </c>
      <c r="BV1035" s="13">
        <f t="shared" ca="1" si="827"/>
        <v>27.910822969039426</v>
      </c>
      <c r="BW1035" s="13">
        <f t="shared" ca="1" si="836"/>
        <v>0</v>
      </c>
      <c r="CN1035" s="13">
        <f t="shared" ca="1" si="828"/>
        <v>6997.85</v>
      </c>
      <c r="CO1035" s="13"/>
      <c r="CP1035" s="13">
        <f t="shared" ca="1" si="829"/>
        <v>335.11590000000001</v>
      </c>
      <c r="CT1035" s="34">
        <f t="shared" ca="1" si="830"/>
        <v>1.1730278277399036</v>
      </c>
      <c r="CU1035" s="34">
        <f t="shared" ca="1" si="831"/>
        <v>0</v>
      </c>
      <c r="CV1035" s="34">
        <f t="shared" ca="1" si="832"/>
        <v>0.79846400065570544</v>
      </c>
      <c r="DA1035" s="33">
        <f t="shared" ca="1" si="833"/>
        <v>1.5116000000000001</v>
      </c>
      <c r="DB1035" s="13">
        <f t="shared" ca="1" si="834"/>
        <v>957.6</v>
      </c>
      <c r="DE1035" s="18">
        <f>IF(ISNUMBER(VLOOKUP(B1035,CASH!$B$7:$D$10000,3,FALSE)),VLOOKUP(B1035,CASH!$B$7:$D$10000,3,FALSE),0)</f>
        <v>0</v>
      </c>
      <c r="DS1035" s="18">
        <f t="shared" si="839"/>
        <v>0</v>
      </c>
      <c r="FA1035" s="54">
        <f t="shared" si="840"/>
        <v>0</v>
      </c>
      <c r="FB1035" s="54">
        <f t="shared" si="841"/>
        <v>0</v>
      </c>
      <c r="FC1035" s="54">
        <f t="shared" si="837"/>
        <v>0</v>
      </c>
      <c r="FD1035" s="34" t="e">
        <f t="shared" si="838"/>
        <v>#DIV/0!</v>
      </c>
      <c r="FE1035" s="34" t="e">
        <f t="shared" si="835"/>
        <v>#DIV/0!</v>
      </c>
      <c r="FH1035">
        <f t="shared" si="842"/>
        <v>0</v>
      </c>
      <c r="FI1035">
        <f t="shared" si="843"/>
        <v>0</v>
      </c>
      <c r="FJ1035">
        <f t="shared" si="844"/>
        <v>0</v>
      </c>
    </row>
    <row r="1036" spans="2:166" x14ac:dyDescent="0.25">
      <c r="B1036" s="15">
        <f>Kurse!B1032</f>
        <v>39504</v>
      </c>
      <c r="BE1036" s="13">
        <f t="shared" ca="1" si="845"/>
        <v>633.76900506801815</v>
      </c>
      <c r="BS1036" s="13">
        <f t="shared" ref="BS1036:BS1099" ca="1" si="846">IF(ISNUMBER(VLOOKUP($B1036,INDIRECT("Kurse!"&amp;BS$10),2,FALSE)),VLOOKUP($B1036,INDIRECT("Kurse!"&amp;BS$10),2,FALSE)/DA1036,BS1037)</f>
        <v>0</v>
      </c>
      <c r="BT1036" s="13">
        <f t="shared" ref="BT1036:BT1099" ca="1" si="847">IF(ISNUMBER(VLOOKUP($B1036,INDIRECT("Kurse!"&amp;BT$10),2,FALSE)),VLOOKUP($B1036,INDIRECT("Kurse!"&amp;BT$10),2,FALSE),BT1037)</f>
        <v>0</v>
      </c>
      <c r="BU1036" s="13">
        <f t="shared" ref="BU1036:BU1099" ca="1" si="848">IF(ISNUMBER(VLOOKUP($B1036,INDIRECT("Kurse!"&amp;BU$10),2,FALSE)),VLOOKUP($B1036,INDIRECT("Kurse!"&amp;BU$10),2,FALSE)/DA1036,BU1037)</f>
        <v>0</v>
      </c>
      <c r="BV1036" s="13">
        <f t="shared" ref="BV1036:BV1099" ca="1" si="849">IF(ISNUMBER(VLOOKUP($B1036,INDIRECT("Kurse!"&amp;BV$10),2,FALSE)),VLOOKUP($B1036,INDIRECT("Kurse!"&amp;BV$10),2,FALSE)/DA1036,BV1037)</f>
        <v>27.694051747132569</v>
      </c>
      <c r="BW1036" s="13">
        <f t="shared" ca="1" si="836"/>
        <v>0</v>
      </c>
      <c r="CN1036" s="13">
        <f t="shared" ref="CN1036:CN1099" ca="1" si="850">IF(ISNUMBER(VLOOKUP($B1036,INDIRECT("Kurse!"&amp;CN$10),5,FALSE)),VLOOKUP($B1036,INDIRECT("Kurse!"&amp;CN$10),5,FALSE),CN1037)</f>
        <v>6985.97</v>
      </c>
      <c r="CO1036" s="13"/>
      <c r="CP1036" s="13">
        <f t="shared" ref="CP1036:CP1099" ca="1" si="851">IF(ISNUMBER(VLOOKUP($B1036,INDIRECT("Kurse!"&amp;CP$10),2,FALSE)),VLOOKUP($B1036,INDIRECT("Kurse!"&amp;CP$10),2,FALSE),CP1037)</f>
        <v>334.47460000000001</v>
      </c>
      <c r="CT1036" s="34">
        <f t="shared" ref="CT1036:CT1099" ca="1" si="852">CN1036/$CT$8</f>
        <v>1.1710364202942523</v>
      </c>
      <c r="CU1036" s="34">
        <f t="shared" ref="CU1036:CU1099" ca="1" si="853">CO1036/$CU$8</f>
        <v>0</v>
      </c>
      <c r="CV1036" s="34">
        <f t="shared" ref="CV1036:CV1099" ca="1" si="854">CP1036/$CV$8</f>
        <v>0.79693600701642864</v>
      </c>
      <c r="DA1036" s="33">
        <f t="shared" ref="DA1036:DA1099" ca="1" si="855">IF(ISNUMBER(VLOOKUP($B1036,INDIRECT("Kurse!"&amp;DA$10),5,FALSE)),VLOOKUP($B1036,INDIRECT("Kurse!"&amp;DA$10),5,FALSE),DA1037)</f>
        <v>1.4996</v>
      </c>
      <c r="DB1036" s="13">
        <f t="shared" ref="DB1036:DB1099" ca="1" si="856">IF(ISNUMBER(VLOOKUP($B1036,INDIRECT("Kurse!"&amp;DB$10),5,FALSE)),VLOOKUP($B1036,INDIRECT("Kurse!"&amp;DB$10),5,FALSE),DB1037)</f>
        <v>950.4</v>
      </c>
      <c r="DE1036" s="18">
        <f>IF(ISNUMBER(VLOOKUP(B1036,CASH!$B$7:$D$10000,3,FALSE)),VLOOKUP(B1036,CASH!$B$7:$D$10000,3,FALSE),0)</f>
        <v>0</v>
      </c>
      <c r="DS1036" s="18">
        <f t="shared" si="839"/>
        <v>0</v>
      </c>
      <c r="FA1036" s="54">
        <f t="shared" si="840"/>
        <v>0</v>
      </c>
      <c r="FB1036" s="54">
        <f t="shared" si="841"/>
        <v>0</v>
      </c>
      <c r="FC1036" s="54">
        <f t="shared" si="837"/>
        <v>0</v>
      </c>
      <c r="FD1036" s="34" t="e">
        <f t="shared" si="838"/>
        <v>#DIV/0!</v>
      </c>
      <c r="FE1036" s="34" t="e">
        <f t="shared" ref="FE1036:FE1099" si="857">IF($FE$9=B1036,100%,FE1037*(1+FD1036))</f>
        <v>#DIV/0!</v>
      </c>
      <c r="FH1036">
        <f t="shared" si="842"/>
        <v>0</v>
      </c>
      <c r="FI1036">
        <f t="shared" si="843"/>
        <v>0</v>
      </c>
      <c r="FJ1036">
        <f t="shared" si="844"/>
        <v>0</v>
      </c>
    </row>
    <row r="1037" spans="2:166" x14ac:dyDescent="0.25">
      <c r="B1037" s="15">
        <f>Kurse!B1033</f>
        <v>39503</v>
      </c>
      <c r="BE1037" s="13">
        <f t="shared" ca="1" si="845"/>
        <v>632.373761208117</v>
      </c>
      <c r="BS1037" s="13">
        <f t="shared" ca="1" si="846"/>
        <v>0</v>
      </c>
      <c r="BT1037" s="13">
        <f t="shared" ca="1" si="847"/>
        <v>0</v>
      </c>
      <c r="BU1037" s="13">
        <f t="shared" ca="1" si="848"/>
        <v>0</v>
      </c>
      <c r="BV1037" s="13">
        <f t="shared" ca="1" si="849"/>
        <v>27.742196453852895</v>
      </c>
      <c r="BW1037" s="13">
        <f t="shared" ca="1" si="836"/>
        <v>0</v>
      </c>
      <c r="CN1037" s="13">
        <f t="shared" ca="1" si="850"/>
        <v>6882.56</v>
      </c>
      <c r="CO1037" s="13"/>
      <c r="CP1037" s="13">
        <f t="shared" ca="1" si="851"/>
        <v>334.40019999999998</v>
      </c>
      <c r="CT1037" s="34">
        <f t="shared" ca="1" si="852"/>
        <v>1.1537021236650613</v>
      </c>
      <c r="CU1037" s="34">
        <f t="shared" ca="1" si="853"/>
        <v>0</v>
      </c>
      <c r="CV1037" s="34">
        <f t="shared" ca="1" si="854"/>
        <v>0.79675873783388973</v>
      </c>
      <c r="DA1037" s="33">
        <f t="shared" ca="1" si="855"/>
        <v>1.4833000000000001</v>
      </c>
      <c r="DB1037" s="13">
        <f t="shared" ca="1" si="856"/>
        <v>938</v>
      </c>
      <c r="DE1037" s="18">
        <f>IF(ISNUMBER(VLOOKUP(B1037,CASH!$B$7:$D$10000,3,FALSE)),VLOOKUP(B1037,CASH!$B$7:$D$10000,3,FALSE),0)</f>
        <v>0</v>
      </c>
      <c r="DS1037" s="18">
        <f t="shared" si="839"/>
        <v>0</v>
      </c>
      <c r="FA1037" s="54">
        <f t="shared" si="840"/>
        <v>0</v>
      </c>
      <c r="FB1037" s="54">
        <f t="shared" si="841"/>
        <v>0</v>
      </c>
      <c r="FC1037" s="54">
        <f t="shared" si="837"/>
        <v>0</v>
      </c>
      <c r="FD1037" s="34" t="e">
        <f t="shared" si="838"/>
        <v>#DIV/0!</v>
      </c>
      <c r="FE1037" s="34" t="e">
        <f t="shared" si="857"/>
        <v>#DIV/0!</v>
      </c>
      <c r="FH1037">
        <f t="shared" si="842"/>
        <v>0</v>
      </c>
      <c r="FI1037">
        <f t="shared" si="843"/>
        <v>0</v>
      </c>
      <c r="FJ1037">
        <f t="shared" si="844"/>
        <v>0</v>
      </c>
    </row>
    <row r="1038" spans="2:166" x14ac:dyDescent="0.25">
      <c r="B1038" s="15">
        <f>Kurse!B1034</f>
        <v>39500</v>
      </c>
      <c r="BE1038" s="13">
        <f t="shared" ca="1" si="845"/>
        <v>637.52276867030969</v>
      </c>
      <c r="BS1038" s="13">
        <f t="shared" ca="1" si="846"/>
        <v>0</v>
      </c>
      <c r="BT1038" s="13">
        <f t="shared" ca="1" si="847"/>
        <v>0</v>
      </c>
      <c r="BU1038" s="13">
        <f t="shared" ca="1" si="848"/>
        <v>0</v>
      </c>
      <c r="BV1038" s="13">
        <f t="shared" ca="1" si="849"/>
        <v>27.491061188693248</v>
      </c>
      <c r="BW1038" s="13">
        <f t="shared" ca="1" si="836"/>
        <v>0</v>
      </c>
      <c r="CN1038" s="13">
        <f t="shared" ca="1" si="850"/>
        <v>6806.29</v>
      </c>
      <c r="CO1038" s="13"/>
      <c r="CP1038" s="13">
        <f t="shared" ca="1" si="851"/>
        <v>334.77249999999998</v>
      </c>
      <c r="CT1038" s="34">
        <f t="shared" ca="1" si="852"/>
        <v>1.140917220813225</v>
      </c>
      <c r="CU1038" s="34">
        <f t="shared" ca="1" si="853"/>
        <v>0</v>
      </c>
      <c r="CV1038" s="34">
        <f t="shared" ca="1" si="854"/>
        <v>0.79764579854167506</v>
      </c>
      <c r="DA1038" s="33">
        <f t="shared" ca="1" si="855"/>
        <v>1.4823</v>
      </c>
      <c r="DB1038" s="13">
        <f t="shared" ca="1" si="856"/>
        <v>945</v>
      </c>
      <c r="DE1038" s="18">
        <f>IF(ISNUMBER(VLOOKUP(B1038,CASH!$B$7:$D$10000,3,FALSE)),VLOOKUP(B1038,CASH!$B$7:$D$10000,3,FALSE),0)</f>
        <v>0</v>
      </c>
      <c r="DS1038" s="18">
        <f t="shared" si="839"/>
        <v>0</v>
      </c>
      <c r="FA1038" s="54">
        <f t="shared" si="840"/>
        <v>0</v>
      </c>
      <c r="FB1038" s="54">
        <f t="shared" si="841"/>
        <v>0</v>
      </c>
      <c r="FC1038" s="54">
        <f t="shared" si="837"/>
        <v>0</v>
      </c>
      <c r="FD1038" s="34" t="e">
        <f t="shared" si="838"/>
        <v>#DIV/0!</v>
      </c>
      <c r="FE1038" s="34" t="e">
        <f t="shared" si="857"/>
        <v>#DIV/0!</v>
      </c>
      <c r="FH1038">
        <f t="shared" si="842"/>
        <v>0</v>
      </c>
      <c r="FI1038">
        <f t="shared" si="843"/>
        <v>0</v>
      </c>
      <c r="FJ1038">
        <f t="shared" si="844"/>
        <v>0</v>
      </c>
    </row>
    <row r="1039" spans="2:166" x14ac:dyDescent="0.25">
      <c r="B1039" s="15">
        <f>Kurse!B1035</f>
        <v>39499</v>
      </c>
      <c r="BE1039" s="13">
        <f t="shared" ca="1" si="845"/>
        <v>637.48059137244309</v>
      </c>
      <c r="BS1039" s="13">
        <f t="shared" ca="1" si="846"/>
        <v>0</v>
      </c>
      <c r="BT1039" s="13">
        <f t="shared" ca="1" si="847"/>
        <v>0</v>
      </c>
      <c r="BU1039" s="13">
        <f t="shared" ca="1" si="848"/>
        <v>0</v>
      </c>
      <c r="BV1039" s="13">
        <f t="shared" ca="1" si="849"/>
        <v>27.604131506109496</v>
      </c>
      <c r="BW1039" s="13">
        <f t="shared" ca="1" si="836"/>
        <v>0</v>
      </c>
      <c r="CN1039" s="13">
        <f t="shared" ca="1" si="850"/>
        <v>6904.85</v>
      </c>
      <c r="CO1039" s="13"/>
      <c r="CP1039" s="13">
        <f t="shared" ca="1" si="851"/>
        <v>334.67290000000003</v>
      </c>
      <c r="CT1039" s="34">
        <f t="shared" ca="1" si="852"/>
        <v>1.1574385270289977</v>
      </c>
      <c r="CU1039" s="34">
        <f t="shared" ca="1" si="853"/>
        <v>0</v>
      </c>
      <c r="CV1039" s="34">
        <f t="shared" ca="1" si="854"/>
        <v>0.7974084865715021</v>
      </c>
      <c r="DA1039" s="33">
        <f t="shared" ca="1" si="855"/>
        <v>1.4813000000000001</v>
      </c>
      <c r="DB1039" s="13">
        <f t="shared" ca="1" si="856"/>
        <v>944.3</v>
      </c>
      <c r="DE1039" s="18">
        <f>IF(ISNUMBER(VLOOKUP(B1039,CASH!$B$7:$D$10000,3,FALSE)),VLOOKUP(B1039,CASH!$B$7:$D$10000,3,FALSE),0)</f>
        <v>0</v>
      </c>
      <c r="DS1039" s="18">
        <f t="shared" si="839"/>
        <v>0</v>
      </c>
      <c r="FA1039" s="54">
        <f t="shared" si="840"/>
        <v>0</v>
      </c>
      <c r="FB1039" s="54">
        <f t="shared" si="841"/>
        <v>0</v>
      </c>
      <c r="FC1039" s="54">
        <f t="shared" si="837"/>
        <v>0</v>
      </c>
      <c r="FD1039" s="34" t="e">
        <f t="shared" si="838"/>
        <v>#DIV/0!</v>
      </c>
      <c r="FE1039" s="34" t="e">
        <f t="shared" si="857"/>
        <v>#DIV/0!</v>
      </c>
      <c r="FH1039">
        <f t="shared" si="842"/>
        <v>0</v>
      </c>
      <c r="FI1039">
        <f t="shared" si="843"/>
        <v>0</v>
      </c>
      <c r="FJ1039">
        <f t="shared" si="844"/>
        <v>0</v>
      </c>
    </row>
    <row r="1040" spans="2:166" x14ac:dyDescent="0.25">
      <c r="B1040" s="15">
        <f>Kurse!B1036</f>
        <v>39498</v>
      </c>
      <c r="BE1040" s="13">
        <f t="shared" ca="1" si="845"/>
        <v>639.52856463555474</v>
      </c>
      <c r="BS1040" s="13">
        <f t="shared" ca="1" si="846"/>
        <v>0</v>
      </c>
      <c r="BT1040" s="13">
        <f t="shared" ca="1" si="847"/>
        <v>0</v>
      </c>
      <c r="BU1040" s="13">
        <f t="shared" ca="1" si="848"/>
        <v>0</v>
      </c>
      <c r="BV1040" s="13">
        <f t="shared" ca="1" si="849"/>
        <v>27.416615719040827</v>
      </c>
      <c r="BW1040" s="13">
        <f t="shared" ref="BW1040:BW1103" ca="1" si="858">IF(ISNUMBER(VLOOKUP($B1040,INDIRECT("Kurse!"&amp;BW$10),5,FALSE)),VLOOKUP($B1040,INDIRECT("Kurse!"&amp;BW$10),5,FALSE),BW1041)</f>
        <v>0</v>
      </c>
      <c r="CN1040" s="13">
        <f t="shared" ca="1" si="850"/>
        <v>6899.68</v>
      </c>
      <c r="CO1040" s="13"/>
      <c r="CP1040" s="13">
        <f t="shared" ca="1" si="851"/>
        <v>334.48039999999997</v>
      </c>
      <c r="CT1040" s="34">
        <f t="shared" ca="1" si="852"/>
        <v>1.156571896010983</v>
      </c>
      <c r="CU1040" s="34">
        <f t="shared" ca="1" si="853"/>
        <v>0</v>
      </c>
      <c r="CV1040" s="34">
        <f t="shared" ca="1" si="854"/>
        <v>0.79694982638818568</v>
      </c>
      <c r="DA1040" s="33">
        <f t="shared" ca="1" si="855"/>
        <v>1.4721</v>
      </c>
      <c r="DB1040" s="13">
        <f t="shared" ca="1" si="856"/>
        <v>941.45</v>
      </c>
      <c r="DE1040" s="18">
        <f>IF(ISNUMBER(VLOOKUP(B1040,CASH!$B$7:$D$10000,3,FALSE)),VLOOKUP(B1040,CASH!$B$7:$D$10000,3,FALSE),0)</f>
        <v>0</v>
      </c>
      <c r="DS1040" s="18">
        <f t="shared" si="839"/>
        <v>0</v>
      </c>
      <c r="FA1040" s="54">
        <f t="shared" si="840"/>
        <v>0</v>
      </c>
      <c r="FB1040" s="54">
        <f t="shared" si="841"/>
        <v>0</v>
      </c>
      <c r="FC1040" s="54">
        <f t="shared" si="837"/>
        <v>0</v>
      </c>
      <c r="FD1040" s="34" t="e">
        <f t="shared" si="838"/>
        <v>#DIV/0!</v>
      </c>
      <c r="FE1040" s="34" t="e">
        <f t="shared" si="857"/>
        <v>#DIV/0!</v>
      </c>
      <c r="FH1040">
        <f t="shared" si="842"/>
        <v>0</v>
      </c>
      <c r="FI1040">
        <f t="shared" si="843"/>
        <v>0</v>
      </c>
      <c r="FJ1040">
        <f t="shared" si="844"/>
        <v>0</v>
      </c>
    </row>
    <row r="1041" spans="2:166" x14ac:dyDescent="0.25">
      <c r="B1041" s="15">
        <f>Kurse!B1037</f>
        <v>39497</v>
      </c>
      <c r="BE1041" s="13">
        <f t="shared" ca="1" si="845"/>
        <v>630.80684596577021</v>
      </c>
      <c r="BS1041" s="13">
        <f t="shared" ca="1" si="846"/>
        <v>0</v>
      </c>
      <c r="BT1041" s="13">
        <f t="shared" ca="1" si="847"/>
        <v>0</v>
      </c>
      <c r="BU1041" s="13">
        <f t="shared" ca="1" si="848"/>
        <v>0</v>
      </c>
      <c r="BV1041" s="13">
        <f t="shared" ca="1" si="849"/>
        <v>27.750611246943766</v>
      </c>
      <c r="BW1041" s="13">
        <f t="shared" ca="1" si="858"/>
        <v>0</v>
      </c>
      <c r="CN1041" s="13">
        <f t="shared" ca="1" si="850"/>
        <v>7002.29</v>
      </c>
      <c r="CO1041" s="13"/>
      <c r="CP1041" s="13">
        <f t="shared" ca="1" si="851"/>
        <v>335.39859999999999</v>
      </c>
      <c r="CT1041" s="34">
        <f t="shared" ca="1" si="852"/>
        <v>1.1737720911286822</v>
      </c>
      <c r="CU1041" s="34">
        <f t="shared" ca="1" si="853"/>
        <v>0</v>
      </c>
      <c r="CV1041" s="34">
        <f t="shared" ca="1" si="854"/>
        <v>0.79913757589634704</v>
      </c>
      <c r="DA1041" s="33">
        <f t="shared" ca="1" si="855"/>
        <v>1.4723999999999999</v>
      </c>
      <c r="DB1041" s="13">
        <f t="shared" ca="1" si="856"/>
        <v>928.8</v>
      </c>
      <c r="DE1041" s="18">
        <f>IF(ISNUMBER(VLOOKUP(B1041,CASH!$B$7:$D$10000,3,FALSE)),VLOOKUP(B1041,CASH!$B$7:$D$10000,3,FALSE),0)</f>
        <v>0</v>
      </c>
      <c r="DS1041" s="18">
        <f t="shared" si="839"/>
        <v>0</v>
      </c>
      <c r="FA1041" s="54">
        <f t="shared" si="840"/>
        <v>0</v>
      </c>
      <c r="FB1041" s="54">
        <f t="shared" si="841"/>
        <v>0</v>
      </c>
      <c r="FC1041" s="54">
        <f t="shared" si="837"/>
        <v>0</v>
      </c>
      <c r="FD1041" s="34" t="e">
        <f t="shared" si="838"/>
        <v>#DIV/0!</v>
      </c>
      <c r="FE1041" s="34" t="e">
        <f t="shared" si="857"/>
        <v>#DIV/0!</v>
      </c>
      <c r="FH1041">
        <f t="shared" si="842"/>
        <v>0</v>
      </c>
      <c r="FI1041">
        <f t="shared" si="843"/>
        <v>0</v>
      </c>
      <c r="FJ1041">
        <f t="shared" si="844"/>
        <v>0</v>
      </c>
    </row>
    <row r="1042" spans="2:166" x14ac:dyDescent="0.25">
      <c r="B1042" s="15">
        <f>Kurse!B1038</f>
        <v>39496</v>
      </c>
      <c r="BE1042" s="13">
        <f t="shared" ca="1" si="845"/>
        <v>618.62497439748756</v>
      </c>
      <c r="BS1042" s="13">
        <f t="shared" ca="1" si="846"/>
        <v>0</v>
      </c>
      <c r="BT1042" s="13">
        <f t="shared" ca="1" si="847"/>
        <v>0</v>
      </c>
      <c r="BU1042" s="13">
        <f t="shared" ca="1" si="848"/>
        <v>0</v>
      </c>
      <c r="BV1042" s="13">
        <f t="shared" ca="1" si="849"/>
        <v>27.609749436744725</v>
      </c>
      <c r="BW1042" s="13">
        <f t="shared" ca="1" si="858"/>
        <v>0</v>
      </c>
      <c r="CN1042" s="13">
        <f t="shared" ca="1" si="850"/>
        <v>6967.55</v>
      </c>
      <c r="CO1042" s="13"/>
      <c r="CP1042" s="13">
        <f t="shared" ca="1" si="851"/>
        <v>334.9117</v>
      </c>
      <c r="CT1042" s="34">
        <f t="shared" ca="1" si="852"/>
        <v>1.1679487329921567</v>
      </c>
      <c r="CU1042" s="34">
        <f t="shared" ca="1" si="853"/>
        <v>0</v>
      </c>
      <c r="CV1042" s="34">
        <f t="shared" ca="1" si="854"/>
        <v>0.79797746346384457</v>
      </c>
      <c r="DA1042" s="33">
        <f t="shared" ca="1" si="855"/>
        <v>1.4646999999999999</v>
      </c>
      <c r="DB1042" s="13">
        <f t="shared" ca="1" si="856"/>
        <v>906.1</v>
      </c>
      <c r="DE1042" s="18">
        <f>IF(ISNUMBER(VLOOKUP(B1042,CASH!$B$7:$D$10000,3,FALSE)),VLOOKUP(B1042,CASH!$B$7:$D$10000,3,FALSE),0)</f>
        <v>0</v>
      </c>
      <c r="DS1042" s="18">
        <f t="shared" si="839"/>
        <v>0</v>
      </c>
      <c r="FA1042" s="54">
        <f t="shared" si="840"/>
        <v>0</v>
      </c>
      <c r="FB1042" s="54">
        <f t="shared" si="841"/>
        <v>0</v>
      </c>
      <c r="FC1042" s="54">
        <f t="shared" si="837"/>
        <v>0</v>
      </c>
      <c r="FD1042" s="34" t="e">
        <f t="shared" si="838"/>
        <v>#DIV/0!</v>
      </c>
      <c r="FE1042" s="34" t="e">
        <f t="shared" si="857"/>
        <v>#DIV/0!</v>
      </c>
      <c r="FH1042">
        <f t="shared" si="842"/>
        <v>0</v>
      </c>
      <c r="FI1042">
        <f t="shared" si="843"/>
        <v>0</v>
      </c>
      <c r="FJ1042">
        <f t="shared" si="844"/>
        <v>0</v>
      </c>
    </row>
    <row r="1043" spans="2:166" x14ac:dyDescent="0.25">
      <c r="B1043" s="15">
        <f>Kurse!B1039</f>
        <v>39493</v>
      </c>
      <c r="BE1043" s="13">
        <f t="shared" ca="1" si="845"/>
        <v>614.4258275439314</v>
      </c>
      <c r="BS1043" s="13">
        <f t="shared" ca="1" si="846"/>
        <v>0</v>
      </c>
      <c r="BT1043" s="13">
        <f t="shared" ca="1" si="847"/>
        <v>0</v>
      </c>
      <c r="BU1043" s="13">
        <f t="shared" ca="1" si="848"/>
        <v>0</v>
      </c>
      <c r="BV1043" s="13">
        <f t="shared" ca="1" si="849"/>
        <v>27.346410570766924</v>
      </c>
      <c r="BW1043" s="13">
        <f t="shared" ca="1" si="858"/>
        <v>0</v>
      </c>
      <c r="CN1043" s="13">
        <f t="shared" ca="1" si="850"/>
        <v>6832.43</v>
      </c>
      <c r="CO1043" s="13"/>
      <c r="CP1043" s="13">
        <f t="shared" ca="1" si="851"/>
        <v>334.36989999999997</v>
      </c>
      <c r="CT1043" s="34">
        <f t="shared" ca="1" si="852"/>
        <v>1.1452989877012152</v>
      </c>
      <c r="CU1043" s="34">
        <f t="shared" ca="1" si="853"/>
        <v>0</v>
      </c>
      <c r="CV1043" s="34">
        <f t="shared" ca="1" si="854"/>
        <v>0.79668654352971058</v>
      </c>
      <c r="DA1043" s="33">
        <f t="shared" ca="1" si="855"/>
        <v>1.4681999999999999</v>
      </c>
      <c r="DB1043" s="13">
        <f t="shared" ca="1" si="856"/>
        <v>902.1</v>
      </c>
      <c r="DE1043" s="18">
        <f>IF(ISNUMBER(VLOOKUP(B1043,CASH!$B$7:$D$10000,3,FALSE)),VLOOKUP(B1043,CASH!$B$7:$D$10000,3,FALSE),0)</f>
        <v>0</v>
      </c>
      <c r="DS1043" s="18">
        <f t="shared" si="839"/>
        <v>0</v>
      </c>
      <c r="FA1043" s="54">
        <f t="shared" si="840"/>
        <v>0</v>
      </c>
      <c r="FB1043" s="54">
        <f t="shared" si="841"/>
        <v>0</v>
      </c>
      <c r="FC1043" s="54">
        <f t="shared" si="837"/>
        <v>0</v>
      </c>
      <c r="FD1043" s="34" t="e">
        <f t="shared" si="838"/>
        <v>#DIV/0!</v>
      </c>
      <c r="FE1043" s="34" t="e">
        <f t="shared" si="857"/>
        <v>#DIV/0!</v>
      </c>
      <c r="FH1043">
        <f t="shared" si="842"/>
        <v>0</v>
      </c>
      <c r="FI1043">
        <f t="shared" si="843"/>
        <v>0</v>
      </c>
      <c r="FJ1043">
        <f t="shared" si="844"/>
        <v>0</v>
      </c>
    </row>
    <row r="1044" spans="2:166" x14ac:dyDescent="0.25">
      <c r="B1044" s="15">
        <f>Kurse!B1040</f>
        <v>39492</v>
      </c>
      <c r="BE1044" s="13">
        <f t="shared" ca="1" si="845"/>
        <v>620.40704821745669</v>
      </c>
      <c r="BS1044" s="13">
        <f t="shared" ca="1" si="846"/>
        <v>0</v>
      </c>
      <c r="BT1044" s="13">
        <f t="shared" ca="1" si="847"/>
        <v>0</v>
      </c>
      <c r="BU1044" s="13">
        <f t="shared" ca="1" si="848"/>
        <v>0</v>
      </c>
      <c r="BV1044" s="13">
        <f t="shared" ca="1" si="849"/>
        <v>27.468925010244501</v>
      </c>
      <c r="BW1044" s="13">
        <f t="shared" ca="1" si="858"/>
        <v>0</v>
      </c>
      <c r="CN1044" s="13">
        <f t="shared" ca="1" si="850"/>
        <v>6962.28</v>
      </c>
      <c r="CO1044" s="13"/>
      <c r="CP1044" s="13">
        <f t="shared" ca="1" si="851"/>
        <v>335.03210000000001</v>
      </c>
      <c r="CT1044" s="34">
        <f t="shared" ca="1" si="852"/>
        <v>1.1670653392852053</v>
      </c>
      <c r="CU1044" s="34">
        <f t="shared" ca="1" si="853"/>
        <v>0</v>
      </c>
      <c r="CV1044" s="34">
        <f t="shared" ca="1" si="854"/>
        <v>0.79826433456031887</v>
      </c>
      <c r="DA1044" s="33">
        <f t="shared" ca="1" si="855"/>
        <v>1.4641999999999999</v>
      </c>
      <c r="DB1044" s="13">
        <f t="shared" ca="1" si="856"/>
        <v>908.4</v>
      </c>
      <c r="DE1044" s="18">
        <f>IF(ISNUMBER(VLOOKUP(B1044,CASH!$B$7:$D$10000,3,FALSE)),VLOOKUP(B1044,CASH!$B$7:$D$10000,3,FALSE),0)</f>
        <v>0</v>
      </c>
      <c r="DS1044" s="18">
        <f t="shared" si="839"/>
        <v>0</v>
      </c>
      <c r="FA1044" s="54">
        <f t="shared" si="840"/>
        <v>0</v>
      </c>
      <c r="FB1044" s="54">
        <f t="shared" si="841"/>
        <v>0</v>
      </c>
      <c r="FC1044" s="54">
        <f t="shared" si="837"/>
        <v>0</v>
      </c>
      <c r="FD1044" s="34" t="e">
        <f t="shared" si="838"/>
        <v>#DIV/0!</v>
      </c>
      <c r="FE1044" s="34" t="e">
        <f t="shared" si="857"/>
        <v>#DIV/0!</v>
      </c>
      <c r="FH1044">
        <f t="shared" si="842"/>
        <v>0</v>
      </c>
      <c r="FI1044">
        <f t="shared" si="843"/>
        <v>0</v>
      </c>
      <c r="FJ1044">
        <f t="shared" si="844"/>
        <v>0</v>
      </c>
    </row>
    <row r="1045" spans="2:166" x14ac:dyDescent="0.25">
      <c r="B1045" s="15">
        <f>Kurse!B1041</f>
        <v>39491</v>
      </c>
      <c r="BE1045" s="13">
        <f t="shared" ca="1" si="845"/>
        <v>623.32531776021983</v>
      </c>
      <c r="BS1045" s="13">
        <f t="shared" ca="1" si="846"/>
        <v>0</v>
      </c>
      <c r="BT1045" s="13">
        <f t="shared" ca="1" si="847"/>
        <v>0</v>
      </c>
      <c r="BU1045" s="13">
        <f t="shared" ca="1" si="848"/>
        <v>0</v>
      </c>
      <c r="BV1045" s="13">
        <f t="shared" ca="1" si="849"/>
        <v>27.04225352112676</v>
      </c>
      <c r="BW1045" s="13">
        <f t="shared" ca="1" si="858"/>
        <v>0</v>
      </c>
      <c r="CN1045" s="13">
        <f t="shared" ca="1" si="850"/>
        <v>6973.67</v>
      </c>
      <c r="CO1045" s="13"/>
      <c r="CP1045" s="13">
        <f t="shared" ca="1" si="851"/>
        <v>335.13350000000003</v>
      </c>
      <c r="CT1045" s="34">
        <f t="shared" ca="1" si="852"/>
        <v>1.1689746095550679</v>
      </c>
      <c r="CU1045" s="34">
        <f t="shared" ca="1" si="853"/>
        <v>0</v>
      </c>
      <c r="CV1045" s="34">
        <f t="shared" ca="1" si="854"/>
        <v>0.7985059353010372</v>
      </c>
      <c r="DA1045" s="33">
        <f t="shared" ca="1" si="855"/>
        <v>1.4555</v>
      </c>
      <c r="DB1045" s="13">
        <f t="shared" ca="1" si="856"/>
        <v>907.25</v>
      </c>
      <c r="DE1045" s="18">
        <f>IF(ISNUMBER(VLOOKUP(B1045,CASH!$B$7:$D$10000,3,FALSE)),VLOOKUP(B1045,CASH!$B$7:$D$10000,3,FALSE),0)</f>
        <v>0</v>
      </c>
      <c r="DS1045" s="18">
        <f t="shared" si="839"/>
        <v>0</v>
      </c>
      <c r="FA1045" s="54">
        <f t="shared" si="840"/>
        <v>0</v>
      </c>
      <c r="FB1045" s="54">
        <f t="shared" si="841"/>
        <v>0</v>
      </c>
      <c r="FC1045" s="54">
        <f t="shared" si="837"/>
        <v>0</v>
      </c>
      <c r="FD1045" s="34" t="e">
        <f t="shared" si="838"/>
        <v>#DIV/0!</v>
      </c>
      <c r="FE1045" s="34" t="e">
        <f t="shared" si="857"/>
        <v>#DIV/0!</v>
      </c>
      <c r="FH1045">
        <f t="shared" si="842"/>
        <v>0</v>
      </c>
      <c r="FI1045">
        <f t="shared" si="843"/>
        <v>0</v>
      </c>
      <c r="FJ1045">
        <f t="shared" si="844"/>
        <v>0</v>
      </c>
    </row>
    <row r="1046" spans="2:166" x14ac:dyDescent="0.25">
      <c r="B1046" s="15">
        <f>Kurse!B1042</f>
        <v>39490</v>
      </c>
      <c r="BE1046" s="13">
        <f t="shared" ca="1" si="845"/>
        <v>622.00809272340723</v>
      </c>
      <c r="BS1046" s="13">
        <f t="shared" ca="1" si="846"/>
        <v>0</v>
      </c>
      <c r="BT1046" s="13">
        <f t="shared" ca="1" si="847"/>
        <v>0</v>
      </c>
      <c r="BU1046" s="13">
        <f t="shared" ca="1" si="848"/>
        <v>0</v>
      </c>
      <c r="BV1046" s="13">
        <f t="shared" ca="1" si="849"/>
        <v>26.747136684726701</v>
      </c>
      <c r="BW1046" s="13">
        <f t="shared" ca="1" si="858"/>
        <v>0</v>
      </c>
      <c r="CN1046" s="13">
        <f t="shared" ca="1" si="850"/>
        <v>6967.84</v>
      </c>
      <c r="CO1046" s="13"/>
      <c r="CP1046" s="13">
        <f t="shared" ca="1" si="851"/>
        <v>336.5933</v>
      </c>
      <c r="CT1046" s="34">
        <f t="shared" ca="1" si="852"/>
        <v>1.1679973447900724</v>
      </c>
      <c r="CU1046" s="34">
        <f t="shared" ca="1" si="853"/>
        <v>0</v>
      </c>
      <c r="CV1046" s="34">
        <f t="shared" ca="1" si="854"/>
        <v>0.80198412821327203</v>
      </c>
      <c r="DA1046" s="33">
        <f t="shared" ca="1" si="855"/>
        <v>1.4581</v>
      </c>
      <c r="DB1046" s="13">
        <f t="shared" ca="1" si="856"/>
        <v>906.95</v>
      </c>
      <c r="DE1046" s="18">
        <f>IF(ISNUMBER(VLOOKUP(B1046,CASH!$B$7:$D$10000,3,FALSE)),VLOOKUP(B1046,CASH!$B$7:$D$10000,3,FALSE),0)</f>
        <v>0</v>
      </c>
      <c r="DS1046" s="18">
        <f t="shared" si="839"/>
        <v>0</v>
      </c>
      <c r="FA1046" s="54">
        <f t="shared" si="840"/>
        <v>0</v>
      </c>
      <c r="FB1046" s="54">
        <f t="shared" si="841"/>
        <v>0</v>
      </c>
      <c r="FC1046" s="54">
        <f t="shared" si="837"/>
        <v>0</v>
      </c>
      <c r="FD1046" s="34" t="e">
        <f t="shared" si="838"/>
        <v>#DIV/0!</v>
      </c>
      <c r="FE1046" s="34" t="e">
        <f t="shared" si="857"/>
        <v>#DIV/0!</v>
      </c>
      <c r="FH1046">
        <f t="shared" si="842"/>
        <v>0</v>
      </c>
      <c r="FI1046">
        <f t="shared" si="843"/>
        <v>0</v>
      </c>
      <c r="FJ1046">
        <f t="shared" si="844"/>
        <v>0</v>
      </c>
    </row>
    <row r="1047" spans="2:166" x14ac:dyDescent="0.25">
      <c r="B1047" s="15">
        <f>Kurse!B1043</f>
        <v>39489</v>
      </c>
      <c r="BE1047" s="13">
        <f t="shared" ca="1" si="845"/>
        <v>635.61133714916218</v>
      </c>
      <c r="BS1047" s="13">
        <f t="shared" ca="1" si="846"/>
        <v>0</v>
      </c>
      <c r="BT1047" s="13">
        <f t="shared" ca="1" si="847"/>
        <v>0</v>
      </c>
      <c r="BU1047" s="13">
        <f t="shared" ca="1" si="848"/>
        <v>0</v>
      </c>
      <c r="BV1047" s="13">
        <f t="shared" ca="1" si="849"/>
        <v>26.474036273360458</v>
      </c>
      <c r="BW1047" s="13">
        <f t="shared" ca="1" si="858"/>
        <v>0</v>
      </c>
      <c r="CN1047" s="13">
        <f t="shared" ca="1" si="850"/>
        <v>6743.54</v>
      </c>
      <c r="CO1047" s="13"/>
      <c r="CP1047" s="13">
        <f t="shared" ca="1" si="851"/>
        <v>336.31540000000001</v>
      </c>
      <c r="CT1047" s="34">
        <f t="shared" ca="1" si="852"/>
        <v>1.1303986335055978</v>
      </c>
      <c r="CU1047" s="34">
        <f t="shared" ca="1" si="853"/>
        <v>0</v>
      </c>
      <c r="CV1047" s="34">
        <f t="shared" ca="1" si="854"/>
        <v>0.80132198969408441</v>
      </c>
      <c r="DA1047" s="33">
        <f t="shared" ca="1" si="855"/>
        <v>1.4500999999999999</v>
      </c>
      <c r="DB1047" s="13">
        <f t="shared" ca="1" si="856"/>
        <v>921.7</v>
      </c>
      <c r="DE1047" s="18">
        <f>IF(ISNUMBER(VLOOKUP(B1047,CASH!$B$7:$D$10000,3,FALSE)),VLOOKUP(B1047,CASH!$B$7:$D$10000,3,FALSE),0)</f>
        <v>0</v>
      </c>
      <c r="DS1047" s="18">
        <f t="shared" si="839"/>
        <v>0</v>
      </c>
      <c r="FA1047" s="54">
        <f t="shared" si="840"/>
        <v>0</v>
      </c>
      <c r="FB1047" s="54">
        <f t="shared" si="841"/>
        <v>0</v>
      </c>
      <c r="FC1047" s="54">
        <f t="shared" si="837"/>
        <v>0</v>
      </c>
      <c r="FD1047" s="34" t="e">
        <f t="shared" si="838"/>
        <v>#DIV/0!</v>
      </c>
      <c r="FE1047" s="34" t="e">
        <f t="shared" si="857"/>
        <v>#DIV/0!</v>
      </c>
      <c r="FH1047">
        <f t="shared" si="842"/>
        <v>0</v>
      </c>
      <c r="FI1047">
        <f t="shared" si="843"/>
        <v>0</v>
      </c>
      <c r="FJ1047">
        <f t="shared" si="844"/>
        <v>0</v>
      </c>
    </row>
    <row r="1048" spans="2:166" x14ac:dyDescent="0.25">
      <c r="B1048" s="15">
        <f>Kurse!B1044</f>
        <v>39486</v>
      </c>
      <c r="BE1048" s="13">
        <f t="shared" ca="1" si="845"/>
        <v>635.99393438103118</v>
      </c>
      <c r="BS1048" s="13">
        <f t="shared" ca="1" si="846"/>
        <v>0</v>
      </c>
      <c r="BT1048" s="13">
        <f t="shared" ca="1" si="847"/>
        <v>0</v>
      </c>
      <c r="BU1048" s="13">
        <f t="shared" ca="1" si="848"/>
        <v>0</v>
      </c>
      <c r="BV1048" s="13">
        <f t="shared" ca="1" si="849"/>
        <v>26.736972704714638</v>
      </c>
      <c r="BW1048" s="13">
        <f t="shared" ca="1" si="858"/>
        <v>0</v>
      </c>
      <c r="CN1048" s="13">
        <f t="shared" ca="1" si="850"/>
        <v>6767.28</v>
      </c>
      <c r="CO1048" s="13"/>
      <c r="CP1048" s="13">
        <f t="shared" ca="1" si="851"/>
        <v>334.82479999999998</v>
      </c>
      <c r="CT1048" s="34">
        <f t="shared" ca="1" si="852"/>
        <v>1.134378095859113</v>
      </c>
      <c r="CU1048" s="34">
        <f t="shared" ca="1" si="853"/>
        <v>0</v>
      </c>
      <c r="CV1048" s="34">
        <f t="shared" ca="1" si="854"/>
        <v>0.7977704111525189</v>
      </c>
      <c r="DA1048" s="33">
        <f t="shared" ca="1" si="855"/>
        <v>1.4508000000000001</v>
      </c>
      <c r="DB1048" s="13">
        <f t="shared" ca="1" si="856"/>
        <v>922.7</v>
      </c>
      <c r="DE1048" s="18">
        <f>IF(ISNUMBER(VLOOKUP(B1048,CASH!$B$7:$D$10000,3,FALSE)),VLOOKUP(B1048,CASH!$B$7:$D$10000,3,FALSE),0)</f>
        <v>0</v>
      </c>
      <c r="DS1048" s="18">
        <f t="shared" si="839"/>
        <v>0</v>
      </c>
      <c r="FA1048" s="54">
        <f t="shared" si="840"/>
        <v>0</v>
      </c>
      <c r="FB1048" s="54">
        <f t="shared" si="841"/>
        <v>0</v>
      </c>
      <c r="FC1048" s="54">
        <f t="shared" si="837"/>
        <v>0</v>
      </c>
      <c r="FD1048" s="34" t="e">
        <f t="shared" si="838"/>
        <v>#DIV/0!</v>
      </c>
      <c r="FE1048" s="34" t="e">
        <f t="shared" si="857"/>
        <v>#DIV/0!</v>
      </c>
      <c r="FH1048">
        <f t="shared" si="842"/>
        <v>0</v>
      </c>
      <c r="FI1048">
        <f t="shared" si="843"/>
        <v>0</v>
      </c>
      <c r="FJ1048">
        <f t="shared" si="844"/>
        <v>0</v>
      </c>
    </row>
    <row r="1049" spans="2:166" x14ac:dyDescent="0.25">
      <c r="B1049" s="15">
        <f>Kurse!B1045</f>
        <v>39485</v>
      </c>
      <c r="BE1049" s="13">
        <f t="shared" ca="1" si="845"/>
        <v>628.34243073308915</v>
      </c>
      <c r="BS1049" s="13">
        <f t="shared" ca="1" si="846"/>
        <v>0</v>
      </c>
      <c r="BT1049" s="13">
        <f t="shared" ca="1" si="847"/>
        <v>0</v>
      </c>
      <c r="BU1049" s="13">
        <f t="shared" ca="1" si="848"/>
        <v>0</v>
      </c>
      <c r="BV1049" s="13">
        <f t="shared" ca="1" si="849"/>
        <v>26.801630622538518</v>
      </c>
      <c r="BW1049" s="13">
        <f t="shared" ca="1" si="858"/>
        <v>0</v>
      </c>
      <c r="CN1049" s="13">
        <f t="shared" ca="1" si="850"/>
        <v>6733.72</v>
      </c>
      <c r="CO1049" s="13"/>
      <c r="CP1049" s="13">
        <f t="shared" ca="1" si="851"/>
        <v>334.79360000000003</v>
      </c>
      <c r="CT1049" s="34">
        <f t="shared" ca="1" si="852"/>
        <v>1.1287525374520377</v>
      </c>
      <c r="CU1049" s="34">
        <f t="shared" ca="1" si="853"/>
        <v>0</v>
      </c>
      <c r="CV1049" s="34">
        <f t="shared" ca="1" si="854"/>
        <v>0.79769607246306717</v>
      </c>
      <c r="DA1049" s="33">
        <f t="shared" ca="1" si="855"/>
        <v>1.4473</v>
      </c>
      <c r="DB1049" s="13">
        <f t="shared" ca="1" si="856"/>
        <v>909.4</v>
      </c>
      <c r="DE1049" s="18">
        <f>IF(ISNUMBER(VLOOKUP(B1049,CASH!$B$7:$D$10000,3,FALSE)),VLOOKUP(B1049,CASH!$B$7:$D$10000,3,FALSE),0)</f>
        <v>0</v>
      </c>
      <c r="DS1049" s="18">
        <f t="shared" si="839"/>
        <v>0</v>
      </c>
      <c r="FA1049" s="54">
        <f t="shared" si="840"/>
        <v>0</v>
      </c>
      <c r="FB1049" s="54">
        <f t="shared" si="841"/>
        <v>0</v>
      </c>
      <c r="FC1049" s="54">
        <f t="shared" ref="FC1049:FC1112" si="859">FA1049-FA1050-FB1049</f>
        <v>0</v>
      </c>
      <c r="FD1049" s="34" t="e">
        <f t="shared" ref="FD1049:FD1112" si="860">FC1049/FA1050</f>
        <v>#DIV/0!</v>
      </c>
      <c r="FE1049" s="34" t="e">
        <f t="shared" si="857"/>
        <v>#DIV/0!</v>
      </c>
      <c r="FH1049">
        <f t="shared" si="842"/>
        <v>0</v>
      </c>
      <c r="FI1049">
        <f t="shared" si="843"/>
        <v>0</v>
      </c>
      <c r="FJ1049">
        <f t="shared" si="844"/>
        <v>0</v>
      </c>
    </row>
    <row r="1050" spans="2:166" x14ac:dyDescent="0.25">
      <c r="B1050" s="15">
        <f>Kurse!B1046</f>
        <v>39484</v>
      </c>
      <c r="BE1050" s="13">
        <f t="shared" ca="1" si="845"/>
        <v>615.05302771125548</v>
      </c>
      <c r="BS1050" s="13">
        <f t="shared" ca="1" si="846"/>
        <v>0</v>
      </c>
      <c r="BT1050" s="13">
        <f t="shared" ca="1" si="847"/>
        <v>0</v>
      </c>
      <c r="BU1050" s="13">
        <f t="shared" ca="1" si="848"/>
        <v>0</v>
      </c>
      <c r="BV1050" s="13">
        <f t="shared" ca="1" si="849"/>
        <v>26.767020184741703</v>
      </c>
      <c r="BW1050" s="13">
        <f t="shared" ca="1" si="858"/>
        <v>0</v>
      </c>
      <c r="CN1050" s="13">
        <f t="shared" ca="1" si="850"/>
        <v>6847.51</v>
      </c>
      <c r="CO1050" s="13"/>
      <c r="CP1050" s="13">
        <f t="shared" ca="1" si="851"/>
        <v>335.95589999999999</v>
      </c>
      <c r="CT1050" s="34">
        <f t="shared" ca="1" si="852"/>
        <v>1.147826801192833</v>
      </c>
      <c r="CU1050" s="34">
        <f t="shared" ca="1" si="853"/>
        <v>0</v>
      </c>
      <c r="CV1050" s="34">
        <f t="shared" ca="1" si="854"/>
        <v>0.80046542691017675</v>
      </c>
      <c r="DA1050" s="33">
        <f t="shared" ca="1" si="855"/>
        <v>1.4615</v>
      </c>
      <c r="DB1050" s="13">
        <f t="shared" ca="1" si="856"/>
        <v>898.9</v>
      </c>
      <c r="DE1050" s="18">
        <f>IF(ISNUMBER(VLOOKUP(B1050,CASH!$B$7:$D$10000,3,FALSE)),VLOOKUP(B1050,CASH!$B$7:$D$10000,3,FALSE),0)</f>
        <v>0</v>
      </c>
      <c r="DS1050" s="18">
        <f t="shared" si="839"/>
        <v>0</v>
      </c>
      <c r="FA1050" s="54">
        <f t="shared" si="840"/>
        <v>0</v>
      </c>
      <c r="FB1050" s="54">
        <f t="shared" si="841"/>
        <v>0</v>
      </c>
      <c r="FC1050" s="54">
        <f t="shared" si="859"/>
        <v>0</v>
      </c>
      <c r="FD1050" s="34" t="e">
        <f t="shared" si="860"/>
        <v>#DIV/0!</v>
      </c>
      <c r="FE1050" s="34" t="e">
        <f t="shared" si="857"/>
        <v>#DIV/0!</v>
      </c>
      <c r="FH1050">
        <f t="shared" si="842"/>
        <v>0</v>
      </c>
      <c r="FI1050">
        <f t="shared" si="843"/>
        <v>0</v>
      </c>
      <c r="FJ1050">
        <f t="shared" si="844"/>
        <v>0</v>
      </c>
    </row>
    <row r="1051" spans="2:166" x14ac:dyDescent="0.25">
      <c r="B1051" s="15">
        <f>Kurse!B1047</f>
        <v>39483</v>
      </c>
      <c r="BE1051" s="13">
        <f t="shared" ca="1" si="845"/>
        <v>605.86908991527741</v>
      </c>
      <c r="BS1051" s="13">
        <f t="shared" ca="1" si="846"/>
        <v>0</v>
      </c>
      <c r="BT1051" s="13">
        <f t="shared" ca="1" si="847"/>
        <v>0</v>
      </c>
      <c r="BU1051" s="13">
        <f t="shared" ca="1" si="848"/>
        <v>0</v>
      </c>
      <c r="BV1051" s="13">
        <f t="shared" ca="1" si="849"/>
        <v>27.282044274391911</v>
      </c>
      <c r="BW1051" s="13">
        <f t="shared" ca="1" si="858"/>
        <v>0</v>
      </c>
      <c r="CN1051" s="13">
        <f t="shared" ca="1" si="850"/>
        <v>6765.25</v>
      </c>
      <c r="CO1051" s="13"/>
      <c r="CP1051" s="13">
        <f t="shared" ca="1" si="851"/>
        <v>334.47590000000002</v>
      </c>
      <c r="CT1051" s="34">
        <f t="shared" ca="1" si="852"/>
        <v>1.1340378132737028</v>
      </c>
      <c r="CU1051" s="34">
        <f t="shared" ca="1" si="853"/>
        <v>0</v>
      </c>
      <c r="CV1051" s="34">
        <f t="shared" ca="1" si="854"/>
        <v>0.79693910446182248</v>
      </c>
      <c r="DA1051" s="33">
        <f t="shared" ca="1" si="855"/>
        <v>1.4636</v>
      </c>
      <c r="DB1051" s="13">
        <f t="shared" ca="1" si="856"/>
        <v>886.75</v>
      </c>
      <c r="DE1051" s="18">
        <f>IF(ISNUMBER(VLOOKUP(B1051,CASH!$B$7:$D$10000,3,FALSE)),VLOOKUP(B1051,CASH!$B$7:$D$10000,3,FALSE),0)</f>
        <v>0</v>
      </c>
      <c r="DS1051" s="18">
        <f t="shared" si="839"/>
        <v>0</v>
      </c>
      <c r="FA1051" s="54">
        <f t="shared" si="840"/>
        <v>0</v>
      </c>
      <c r="FB1051" s="54">
        <f t="shared" si="841"/>
        <v>0</v>
      </c>
      <c r="FC1051" s="54">
        <f t="shared" si="859"/>
        <v>0</v>
      </c>
      <c r="FD1051" s="34" t="e">
        <f t="shared" si="860"/>
        <v>#DIV/0!</v>
      </c>
      <c r="FE1051" s="34" t="e">
        <f t="shared" si="857"/>
        <v>#DIV/0!</v>
      </c>
      <c r="FH1051">
        <f t="shared" si="842"/>
        <v>0</v>
      </c>
      <c r="FI1051">
        <f t="shared" si="843"/>
        <v>0</v>
      </c>
      <c r="FJ1051">
        <f t="shared" si="844"/>
        <v>0</v>
      </c>
    </row>
    <row r="1052" spans="2:166" x14ac:dyDescent="0.25">
      <c r="B1052" s="15">
        <f>Kurse!B1048</f>
        <v>39482</v>
      </c>
      <c r="BE1052" s="13">
        <f t="shared" ca="1" si="845"/>
        <v>610.44393469167449</v>
      </c>
      <c r="BS1052" s="13">
        <f t="shared" ca="1" si="846"/>
        <v>0</v>
      </c>
      <c r="BT1052" s="13">
        <f t="shared" ca="1" si="847"/>
        <v>0</v>
      </c>
      <c r="BU1052" s="13">
        <f t="shared" ca="1" si="848"/>
        <v>0</v>
      </c>
      <c r="BV1052" s="13">
        <f t="shared" ca="1" si="849"/>
        <v>27.290514100661181</v>
      </c>
      <c r="BW1052" s="13">
        <f t="shared" ca="1" si="858"/>
        <v>0</v>
      </c>
      <c r="CN1052" s="13">
        <f t="shared" ca="1" si="850"/>
        <v>7000.49</v>
      </c>
      <c r="CO1052" s="13"/>
      <c r="CP1052" s="13">
        <f t="shared" ca="1" si="851"/>
        <v>334.1986</v>
      </c>
      <c r="CT1052" s="34">
        <f t="shared" ca="1" si="852"/>
        <v>1.1734703627278258</v>
      </c>
      <c r="CU1052" s="34">
        <f t="shared" ca="1" si="853"/>
        <v>0</v>
      </c>
      <c r="CV1052" s="34">
        <f t="shared" ca="1" si="854"/>
        <v>0.79627839553281665</v>
      </c>
      <c r="DA1052" s="33">
        <f t="shared" ca="1" si="855"/>
        <v>1.4822</v>
      </c>
      <c r="DB1052" s="13">
        <f t="shared" ca="1" si="856"/>
        <v>904.8</v>
      </c>
      <c r="DE1052" s="18">
        <f>IF(ISNUMBER(VLOOKUP(B1052,CASH!$B$7:$D$10000,3,FALSE)),VLOOKUP(B1052,CASH!$B$7:$D$10000,3,FALSE),0)</f>
        <v>0</v>
      </c>
      <c r="DS1052" s="18">
        <f t="shared" si="839"/>
        <v>0</v>
      </c>
      <c r="FA1052" s="54">
        <f t="shared" si="840"/>
        <v>0</v>
      </c>
      <c r="FB1052" s="54">
        <f t="shared" si="841"/>
        <v>0</v>
      </c>
      <c r="FC1052" s="54">
        <f t="shared" si="859"/>
        <v>0</v>
      </c>
      <c r="FD1052" s="34" t="e">
        <f t="shared" si="860"/>
        <v>#DIV/0!</v>
      </c>
      <c r="FE1052" s="34" t="e">
        <f t="shared" si="857"/>
        <v>#DIV/0!</v>
      </c>
      <c r="FH1052">
        <f t="shared" si="842"/>
        <v>0</v>
      </c>
      <c r="FI1052">
        <f t="shared" si="843"/>
        <v>0</v>
      </c>
      <c r="FJ1052">
        <f t="shared" si="844"/>
        <v>0</v>
      </c>
    </row>
    <row r="1053" spans="2:166" x14ac:dyDescent="0.25">
      <c r="B1053" s="15">
        <f>Kurse!B1049</f>
        <v>39479</v>
      </c>
      <c r="BE1053" s="13">
        <f t="shared" ca="1" si="845"/>
        <v>611.51273562597123</v>
      </c>
      <c r="BS1053" s="13">
        <f t="shared" ca="1" si="846"/>
        <v>0</v>
      </c>
      <c r="BT1053" s="13">
        <f t="shared" ca="1" si="847"/>
        <v>0</v>
      </c>
      <c r="BU1053" s="13">
        <f t="shared" ca="1" si="848"/>
        <v>0</v>
      </c>
      <c r="BV1053" s="13">
        <f t="shared" ca="1" si="849"/>
        <v>26.781974190933045</v>
      </c>
      <c r="BW1053" s="13">
        <f t="shared" ca="1" si="858"/>
        <v>0</v>
      </c>
      <c r="CN1053" s="13">
        <f t="shared" ca="1" si="850"/>
        <v>6968.67</v>
      </c>
      <c r="CO1053" s="13"/>
      <c r="CP1053" s="13">
        <f t="shared" ca="1" si="851"/>
        <v>333.9058</v>
      </c>
      <c r="CT1053" s="34">
        <f t="shared" ca="1" si="852"/>
        <v>1.168136475108245</v>
      </c>
      <c r="CU1053" s="34">
        <f t="shared" ca="1" si="853"/>
        <v>0</v>
      </c>
      <c r="CV1053" s="34">
        <f t="shared" ca="1" si="854"/>
        <v>0.79558075552411522</v>
      </c>
      <c r="DA1053" s="33">
        <f t="shared" ca="1" si="855"/>
        <v>1.4801</v>
      </c>
      <c r="DB1053" s="13">
        <f t="shared" ca="1" si="856"/>
        <v>905.1</v>
      </c>
      <c r="DE1053" s="18">
        <f>IF(ISNUMBER(VLOOKUP(B1053,CASH!$B$7:$D$10000,3,FALSE)),VLOOKUP(B1053,CASH!$B$7:$D$10000,3,FALSE),0)</f>
        <v>0</v>
      </c>
      <c r="DS1053" s="18">
        <f t="shared" si="839"/>
        <v>0</v>
      </c>
      <c r="FA1053" s="54">
        <f t="shared" si="840"/>
        <v>0</v>
      </c>
      <c r="FB1053" s="54">
        <f t="shared" si="841"/>
        <v>0</v>
      </c>
      <c r="FC1053" s="54">
        <f t="shared" si="859"/>
        <v>0</v>
      </c>
      <c r="FD1053" s="34" t="e">
        <f t="shared" si="860"/>
        <v>#DIV/0!</v>
      </c>
      <c r="FE1053" s="34" t="e">
        <f t="shared" si="857"/>
        <v>#DIV/0!</v>
      </c>
      <c r="FH1053">
        <f t="shared" si="842"/>
        <v>0</v>
      </c>
      <c r="FI1053">
        <f t="shared" si="843"/>
        <v>0</v>
      </c>
      <c r="FJ1053">
        <f t="shared" si="844"/>
        <v>0</v>
      </c>
    </row>
    <row r="1054" spans="2:166" x14ac:dyDescent="0.25">
      <c r="B1054" s="15">
        <f>Kurse!B1050</f>
        <v>39478</v>
      </c>
      <c r="BE1054" s="13">
        <f t="shared" ca="1" si="845"/>
        <v>621.77891408194841</v>
      </c>
      <c r="BS1054" s="13">
        <f t="shared" ca="1" si="846"/>
        <v>0</v>
      </c>
      <c r="BT1054" s="13">
        <f t="shared" ca="1" si="847"/>
        <v>0</v>
      </c>
      <c r="BU1054" s="13">
        <f t="shared" ca="1" si="848"/>
        <v>0</v>
      </c>
      <c r="BV1054" s="13">
        <f t="shared" ca="1" si="849"/>
        <v>25.923434030814775</v>
      </c>
      <c r="BW1054" s="13">
        <f t="shared" ca="1" si="858"/>
        <v>0</v>
      </c>
      <c r="CN1054" s="13">
        <f t="shared" ca="1" si="850"/>
        <v>6851.75</v>
      </c>
      <c r="CO1054" s="13"/>
      <c r="CP1054" s="13">
        <f t="shared" ca="1" si="851"/>
        <v>333.53590000000003</v>
      </c>
      <c r="CT1054" s="34">
        <f t="shared" ca="1" si="852"/>
        <v>1.1485375392037387</v>
      </c>
      <c r="CU1054" s="34">
        <f t="shared" ca="1" si="853"/>
        <v>0</v>
      </c>
      <c r="CV1054" s="34">
        <f t="shared" ca="1" si="854"/>
        <v>0.79469941317705695</v>
      </c>
      <c r="DA1054" s="33">
        <f t="shared" ca="1" si="855"/>
        <v>1.4863</v>
      </c>
      <c r="DB1054" s="13">
        <f t="shared" ca="1" si="856"/>
        <v>924.15</v>
      </c>
      <c r="DE1054" s="18">
        <f>IF(ISNUMBER(VLOOKUP(B1054,CASH!$B$7:$D$10000,3,FALSE)),VLOOKUP(B1054,CASH!$B$7:$D$10000,3,FALSE),0)</f>
        <v>0</v>
      </c>
      <c r="DS1054" s="18">
        <f t="shared" si="839"/>
        <v>0</v>
      </c>
      <c r="FA1054" s="54">
        <f t="shared" si="840"/>
        <v>0</v>
      </c>
      <c r="FB1054" s="54">
        <f t="shared" si="841"/>
        <v>0</v>
      </c>
      <c r="FC1054" s="54">
        <f t="shared" si="859"/>
        <v>0</v>
      </c>
      <c r="FD1054" s="34" t="e">
        <f t="shared" si="860"/>
        <v>#DIV/0!</v>
      </c>
      <c r="FE1054" s="34" t="e">
        <f t="shared" si="857"/>
        <v>#DIV/0!</v>
      </c>
      <c r="FH1054">
        <f t="shared" si="842"/>
        <v>0</v>
      </c>
      <c r="FI1054">
        <f t="shared" si="843"/>
        <v>0</v>
      </c>
      <c r="FJ1054">
        <f t="shared" si="844"/>
        <v>0</v>
      </c>
    </row>
    <row r="1055" spans="2:166" x14ac:dyDescent="0.25">
      <c r="B1055" s="15">
        <f>Kurse!B1051</f>
        <v>39477</v>
      </c>
      <c r="BE1055" s="13">
        <f t="shared" ca="1" si="845"/>
        <v>624.43515208740814</v>
      </c>
      <c r="BS1055" s="13">
        <f t="shared" ca="1" si="846"/>
        <v>0</v>
      </c>
      <c r="BT1055" s="13">
        <f t="shared" ca="1" si="847"/>
        <v>0</v>
      </c>
      <c r="BU1055" s="13">
        <f t="shared" ca="1" si="848"/>
        <v>0</v>
      </c>
      <c r="BV1055" s="13">
        <f t="shared" ca="1" si="849"/>
        <v>26.053820732447566</v>
      </c>
      <c r="BW1055" s="13">
        <f t="shared" ca="1" si="858"/>
        <v>0</v>
      </c>
      <c r="CN1055" s="13">
        <f t="shared" ca="1" si="850"/>
        <v>6875.35</v>
      </c>
      <c r="CO1055" s="13"/>
      <c r="CP1055" s="13">
        <f t="shared" ca="1" si="851"/>
        <v>333.3725</v>
      </c>
      <c r="CT1055" s="34">
        <f t="shared" ca="1" si="852"/>
        <v>1.1524935337927429</v>
      </c>
      <c r="CU1055" s="34">
        <f t="shared" ca="1" si="853"/>
        <v>0</v>
      </c>
      <c r="CV1055" s="34">
        <f t="shared" ca="1" si="854"/>
        <v>0.79431008811755621</v>
      </c>
      <c r="DA1055" s="33">
        <f t="shared" ca="1" si="855"/>
        <v>1.4826999999999999</v>
      </c>
      <c r="DB1055" s="13">
        <f t="shared" ca="1" si="856"/>
        <v>925.85</v>
      </c>
      <c r="DE1055" s="18">
        <f>IF(ISNUMBER(VLOOKUP(B1055,CASH!$B$7:$D$10000,3,FALSE)),VLOOKUP(B1055,CASH!$B$7:$D$10000,3,FALSE),0)</f>
        <v>0</v>
      </c>
      <c r="DS1055" s="18">
        <f t="shared" si="839"/>
        <v>0</v>
      </c>
      <c r="FA1055" s="54">
        <f t="shared" si="840"/>
        <v>0</v>
      </c>
      <c r="FB1055" s="54">
        <f t="shared" si="841"/>
        <v>0</v>
      </c>
      <c r="FC1055" s="54">
        <f t="shared" si="859"/>
        <v>0</v>
      </c>
      <c r="FD1055" s="34" t="e">
        <f t="shared" si="860"/>
        <v>#DIV/0!</v>
      </c>
      <c r="FE1055" s="34" t="e">
        <f t="shared" si="857"/>
        <v>#DIV/0!</v>
      </c>
      <c r="FH1055">
        <f t="shared" si="842"/>
        <v>0</v>
      </c>
      <c r="FI1055">
        <f t="shared" si="843"/>
        <v>0</v>
      </c>
      <c r="FJ1055">
        <f t="shared" si="844"/>
        <v>0</v>
      </c>
    </row>
    <row r="1056" spans="2:166" x14ac:dyDescent="0.25">
      <c r="B1056" s="15">
        <f>Kurse!B1052</f>
        <v>39476</v>
      </c>
      <c r="BE1056" s="13">
        <f t="shared" ca="1" si="845"/>
        <v>625.529897744972</v>
      </c>
      <c r="BS1056" s="13">
        <f t="shared" ca="1" si="846"/>
        <v>0</v>
      </c>
      <c r="BT1056" s="13">
        <f t="shared" ca="1" si="847"/>
        <v>0</v>
      </c>
      <c r="BU1056" s="13">
        <f t="shared" ca="1" si="848"/>
        <v>0</v>
      </c>
      <c r="BV1056" s="13">
        <f t="shared" ca="1" si="849"/>
        <v>26.437326471185752</v>
      </c>
      <c r="BW1056" s="13">
        <f t="shared" ca="1" si="858"/>
        <v>0</v>
      </c>
      <c r="CN1056" s="13">
        <f t="shared" ca="1" si="850"/>
        <v>6892.96</v>
      </c>
      <c r="CO1056" s="13"/>
      <c r="CP1056" s="13">
        <f t="shared" ca="1" si="851"/>
        <v>332.95249999999999</v>
      </c>
      <c r="CT1056" s="34">
        <f t="shared" ca="1" si="852"/>
        <v>1.155445443314453</v>
      </c>
      <c r="CU1056" s="34">
        <f t="shared" ca="1" si="853"/>
        <v>0</v>
      </c>
      <c r="CV1056" s="34">
        <f t="shared" ca="1" si="854"/>
        <v>0.7933093749903205</v>
      </c>
      <c r="DA1056" s="33">
        <f t="shared" ca="1" si="855"/>
        <v>1.4766999999999999</v>
      </c>
      <c r="DB1056" s="13">
        <f t="shared" ca="1" si="856"/>
        <v>923.72</v>
      </c>
      <c r="DE1056" s="18">
        <f>IF(ISNUMBER(VLOOKUP(B1056,CASH!$B$7:$D$10000,3,FALSE)),VLOOKUP(B1056,CASH!$B$7:$D$10000,3,FALSE),0)</f>
        <v>0</v>
      </c>
      <c r="DS1056" s="18">
        <f t="shared" si="839"/>
        <v>0</v>
      </c>
      <c r="FA1056" s="54">
        <f t="shared" si="840"/>
        <v>0</v>
      </c>
      <c r="FB1056" s="54">
        <f t="shared" si="841"/>
        <v>0</v>
      </c>
      <c r="FC1056" s="54">
        <f t="shared" si="859"/>
        <v>0</v>
      </c>
      <c r="FD1056" s="34" t="e">
        <f t="shared" si="860"/>
        <v>#DIV/0!</v>
      </c>
      <c r="FE1056" s="34" t="e">
        <f t="shared" si="857"/>
        <v>#DIV/0!</v>
      </c>
      <c r="FH1056">
        <f t="shared" si="842"/>
        <v>0</v>
      </c>
      <c r="FI1056">
        <f t="shared" si="843"/>
        <v>0</v>
      </c>
      <c r="FJ1056">
        <f t="shared" si="844"/>
        <v>0</v>
      </c>
    </row>
    <row r="1057" spans="2:166" x14ac:dyDescent="0.25">
      <c r="B1057" s="15">
        <f>Kurse!B1053</f>
        <v>39475</v>
      </c>
      <c r="BE1057" s="13">
        <f t="shared" ca="1" si="845"/>
        <v>627.05444707473794</v>
      </c>
      <c r="BS1057" s="13">
        <f t="shared" ca="1" si="846"/>
        <v>0</v>
      </c>
      <c r="BT1057" s="13">
        <f t="shared" ca="1" si="847"/>
        <v>0</v>
      </c>
      <c r="BU1057" s="13">
        <f t="shared" ca="1" si="848"/>
        <v>0</v>
      </c>
      <c r="BV1057" s="13">
        <f t="shared" ca="1" si="849"/>
        <v>26.039905309435241</v>
      </c>
      <c r="BW1057" s="13">
        <f t="shared" ca="1" si="858"/>
        <v>0</v>
      </c>
      <c r="CN1057" s="13">
        <f t="shared" ca="1" si="850"/>
        <v>6818.85</v>
      </c>
      <c r="CO1057" s="13"/>
      <c r="CP1057" s="13">
        <f t="shared" ca="1" si="851"/>
        <v>333.47019999999998</v>
      </c>
      <c r="CT1057" s="34">
        <f t="shared" ca="1" si="852"/>
        <v>1.1430226145436442</v>
      </c>
      <c r="CU1057" s="34">
        <f t="shared" ca="1" si="853"/>
        <v>0</v>
      </c>
      <c r="CV1057" s="34">
        <f t="shared" ca="1" si="854"/>
        <v>0.79454287305215354</v>
      </c>
      <c r="DA1057" s="33">
        <f t="shared" ca="1" si="855"/>
        <v>1.4784999999999999</v>
      </c>
      <c r="DB1057" s="13">
        <f t="shared" ca="1" si="856"/>
        <v>927.1</v>
      </c>
      <c r="DE1057" s="18">
        <f>IF(ISNUMBER(VLOOKUP(B1057,CASH!$B$7:$D$10000,3,FALSE)),VLOOKUP(B1057,CASH!$B$7:$D$10000,3,FALSE),0)</f>
        <v>0</v>
      </c>
      <c r="DS1057" s="18">
        <f t="shared" si="839"/>
        <v>0</v>
      </c>
      <c r="FA1057" s="54">
        <f t="shared" si="840"/>
        <v>0</v>
      </c>
      <c r="FB1057" s="54">
        <f t="shared" si="841"/>
        <v>0</v>
      </c>
      <c r="FC1057" s="54">
        <f t="shared" si="859"/>
        <v>0</v>
      </c>
      <c r="FD1057" s="34" t="e">
        <f t="shared" si="860"/>
        <v>#DIV/0!</v>
      </c>
      <c r="FE1057" s="34" t="e">
        <f t="shared" si="857"/>
        <v>#DIV/0!</v>
      </c>
      <c r="FH1057">
        <f t="shared" si="842"/>
        <v>0</v>
      </c>
      <c r="FI1057">
        <f t="shared" si="843"/>
        <v>0</v>
      </c>
      <c r="FJ1057">
        <f t="shared" si="844"/>
        <v>0</v>
      </c>
    </row>
    <row r="1058" spans="2:166" x14ac:dyDescent="0.25">
      <c r="B1058" s="15">
        <f>Kurse!B1054</f>
        <v>39472</v>
      </c>
      <c r="BE1058" s="13">
        <f t="shared" ca="1" si="845"/>
        <v>622.35855487389222</v>
      </c>
      <c r="BS1058" s="13">
        <f t="shared" ca="1" si="846"/>
        <v>0</v>
      </c>
      <c r="BT1058" s="13">
        <f t="shared" ca="1" si="847"/>
        <v>0</v>
      </c>
      <c r="BU1058" s="13">
        <f t="shared" ca="1" si="848"/>
        <v>0</v>
      </c>
      <c r="BV1058" s="13">
        <f t="shared" ca="1" si="849"/>
        <v>26.796182685753237</v>
      </c>
      <c r="BW1058" s="13">
        <f t="shared" ca="1" si="858"/>
        <v>0</v>
      </c>
      <c r="CN1058" s="13">
        <f t="shared" ca="1" si="850"/>
        <v>6816.74</v>
      </c>
      <c r="CO1058" s="13"/>
      <c r="CP1058" s="13">
        <f t="shared" ca="1" si="851"/>
        <v>332.74250000000001</v>
      </c>
      <c r="CT1058" s="34">
        <f t="shared" ca="1" si="852"/>
        <v>1.1426689218070849</v>
      </c>
      <c r="CU1058" s="34">
        <f t="shared" ca="1" si="853"/>
        <v>0</v>
      </c>
      <c r="CV1058" s="34">
        <f t="shared" ca="1" si="854"/>
        <v>0.79280901842670271</v>
      </c>
      <c r="DA1058" s="33">
        <f t="shared" ca="1" si="855"/>
        <v>1.4670000000000001</v>
      </c>
      <c r="DB1058" s="13">
        <f t="shared" ca="1" si="856"/>
        <v>913</v>
      </c>
      <c r="DE1058" s="18">
        <f>IF(ISNUMBER(VLOOKUP(B1058,CASH!$B$7:$D$10000,3,FALSE)),VLOOKUP(B1058,CASH!$B$7:$D$10000,3,FALSE),0)</f>
        <v>0</v>
      </c>
      <c r="DS1058" s="18">
        <f t="shared" si="839"/>
        <v>0</v>
      </c>
      <c r="FA1058" s="54">
        <f t="shared" si="840"/>
        <v>0</v>
      </c>
      <c r="FB1058" s="54">
        <f t="shared" si="841"/>
        <v>0</v>
      </c>
      <c r="FC1058" s="54">
        <f t="shared" si="859"/>
        <v>0</v>
      </c>
      <c r="FD1058" s="34" t="e">
        <f t="shared" si="860"/>
        <v>#DIV/0!</v>
      </c>
      <c r="FE1058" s="34" t="e">
        <f t="shared" si="857"/>
        <v>#DIV/0!</v>
      </c>
      <c r="FH1058">
        <f t="shared" si="842"/>
        <v>0</v>
      </c>
      <c r="FI1058">
        <f t="shared" si="843"/>
        <v>0</v>
      </c>
      <c r="FJ1058">
        <f t="shared" si="844"/>
        <v>0</v>
      </c>
    </row>
    <row r="1059" spans="2:166" x14ac:dyDescent="0.25">
      <c r="B1059" s="15">
        <f>Kurse!B1055</f>
        <v>39471</v>
      </c>
      <c r="BE1059" s="13">
        <f t="shared" ca="1" si="845"/>
        <v>618.55914415329403</v>
      </c>
      <c r="BS1059" s="13">
        <f t="shared" ca="1" si="846"/>
        <v>0</v>
      </c>
      <c r="BT1059" s="13">
        <f t="shared" ca="1" si="847"/>
        <v>0</v>
      </c>
      <c r="BU1059" s="13">
        <f t="shared" ca="1" si="848"/>
        <v>0</v>
      </c>
      <c r="BV1059" s="13">
        <f t="shared" ca="1" si="849"/>
        <v>25.946238743313696</v>
      </c>
      <c r="BW1059" s="13">
        <f t="shared" ca="1" si="858"/>
        <v>0</v>
      </c>
      <c r="CN1059" s="13">
        <f t="shared" ca="1" si="850"/>
        <v>6821.07</v>
      </c>
      <c r="CO1059" s="13"/>
      <c r="CP1059" s="13">
        <f t="shared" ca="1" si="851"/>
        <v>334.23180000000002</v>
      </c>
      <c r="CT1059" s="34">
        <f t="shared" ca="1" si="852"/>
        <v>1.1433947462380334</v>
      </c>
      <c r="CU1059" s="34">
        <f t="shared" ca="1" si="853"/>
        <v>0</v>
      </c>
      <c r="CV1059" s="34">
        <f t="shared" ca="1" si="854"/>
        <v>0.79635749952287438</v>
      </c>
      <c r="DA1059" s="33">
        <f t="shared" ca="1" si="855"/>
        <v>1.4769000000000001</v>
      </c>
      <c r="DB1059" s="13">
        <f t="shared" ca="1" si="856"/>
        <v>913.55</v>
      </c>
      <c r="DE1059" s="18">
        <f>IF(ISNUMBER(VLOOKUP(B1059,CASH!$B$7:$D$10000,3,FALSE)),VLOOKUP(B1059,CASH!$B$7:$D$10000,3,FALSE),0)</f>
        <v>0</v>
      </c>
      <c r="DS1059" s="18">
        <f t="shared" si="839"/>
        <v>0</v>
      </c>
      <c r="FA1059" s="54">
        <f t="shared" si="840"/>
        <v>0</v>
      </c>
      <c r="FB1059" s="54">
        <f t="shared" si="841"/>
        <v>0</v>
      </c>
      <c r="FC1059" s="54">
        <f t="shared" si="859"/>
        <v>0</v>
      </c>
      <c r="FD1059" s="34" t="e">
        <f t="shared" si="860"/>
        <v>#DIV/0!</v>
      </c>
      <c r="FE1059" s="34" t="e">
        <f t="shared" si="857"/>
        <v>#DIV/0!</v>
      </c>
      <c r="FH1059">
        <f t="shared" si="842"/>
        <v>0</v>
      </c>
      <c r="FI1059">
        <f t="shared" si="843"/>
        <v>0</v>
      </c>
      <c r="FJ1059">
        <f t="shared" si="844"/>
        <v>0</v>
      </c>
    </row>
    <row r="1060" spans="2:166" x14ac:dyDescent="0.25">
      <c r="B1060" s="15">
        <f>Kurse!B1056</f>
        <v>39470</v>
      </c>
      <c r="BE1060" s="13">
        <f t="shared" ca="1" si="845"/>
        <v>610.15790553011141</v>
      </c>
      <c r="BS1060" s="13">
        <f t="shared" ca="1" si="846"/>
        <v>0</v>
      </c>
      <c r="BT1060" s="13">
        <f t="shared" ca="1" si="847"/>
        <v>0</v>
      </c>
      <c r="BU1060" s="13">
        <f t="shared" ca="1" si="848"/>
        <v>0</v>
      </c>
      <c r="BV1060" s="13">
        <f t="shared" ca="1" si="849"/>
        <v>25.510971358260988</v>
      </c>
      <c r="BW1060" s="13">
        <f t="shared" ca="1" si="858"/>
        <v>0</v>
      </c>
      <c r="CN1060" s="13">
        <f t="shared" ca="1" si="850"/>
        <v>6439.21</v>
      </c>
      <c r="CO1060" s="13"/>
      <c r="CP1060" s="13">
        <f t="shared" ca="1" si="851"/>
        <v>333.26029999999997</v>
      </c>
      <c r="CT1060" s="34">
        <f t="shared" ca="1" si="852"/>
        <v>1.0793847422652763</v>
      </c>
      <c r="CU1060" s="34">
        <f t="shared" ca="1" si="853"/>
        <v>0</v>
      </c>
      <c r="CV1060" s="34">
        <f t="shared" ca="1" si="854"/>
        <v>0.794042754753566</v>
      </c>
      <c r="DA1060" s="33">
        <f t="shared" ca="1" si="855"/>
        <v>1.4629000000000001</v>
      </c>
      <c r="DB1060" s="13">
        <f t="shared" ca="1" si="856"/>
        <v>892.6</v>
      </c>
      <c r="DE1060" s="18">
        <f>IF(ISNUMBER(VLOOKUP(B1060,CASH!$B$7:$D$10000,3,FALSE)),VLOOKUP(B1060,CASH!$B$7:$D$10000,3,FALSE),0)</f>
        <v>0</v>
      </c>
      <c r="DS1060" s="18">
        <f t="shared" si="839"/>
        <v>0</v>
      </c>
      <c r="FA1060" s="54">
        <f t="shared" si="840"/>
        <v>0</v>
      </c>
      <c r="FB1060" s="54">
        <f t="shared" si="841"/>
        <v>0</v>
      </c>
      <c r="FC1060" s="54">
        <f t="shared" si="859"/>
        <v>0</v>
      </c>
      <c r="FD1060" s="34" t="e">
        <f t="shared" si="860"/>
        <v>#DIV/0!</v>
      </c>
      <c r="FE1060" s="34" t="e">
        <f t="shared" si="857"/>
        <v>#DIV/0!</v>
      </c>
      <c r="FH1060">
        <f t="shared" si="842"/>
        <v>0</v>
      </c>
      <c r="FI1060">
        <f t="shared" si="843"/>
        <v>0</v>
      </c>
      <c r="FJ1060">
        <f t="shared" si="844"/>
        <v>0</v>
      </c>
    </row>
    <row r="1061" spans="2:166" x14ac:dyDescent="0.25">
      <c r="B1061" s="15">
        <f>Kurse!B1057</f>
        <v>39469</v>
      </c>
      <c r="BE1061" s="13">
        <f t="shared" ca="1" si="845"/>
        <v>607.27943184922151</v>
      </c>
      <c r="BS1061" s="13">
        <f t="shared" ca="1" si="846"/>
        <v>0</v>
      </c>
      <c r="BT1061" s="13">
        <f t="shared" ca="1" si="847"/>
        <v>0</v>
      </c>
      <c r="BU1061" s="13">
        <f t="shared" ca="1" si="848"/>
        <v>0</v>
      </c>
      <c r="BV1061" s="13">
        <f t="shared" ca="1" si="849"/>
        <v>25.143403441682601</v>
      </c>
      <c r="BW1061" s="13">
        <f t="shared" ca="1" si="858"/>
        <v>0</v>
      </c>
      <c r="CN1061" s="13">
        <f t="shared" ca="1" si="850"/>
        <v>6769.47</v>
      </c>
      <c r="CO1061" s="13"/>
      <c r="CP1061" s="13">
        <f t="shared" ca="1" si="851"/>
        <v>334.77629999999999</v>
      </c>
      <c r="CT1061" s="34">
        <f t="shared" ca="1" si="852"/>
        <v>1.1347451987468213</v>
      </c>
      <c r="CU1061" s="34">
        <f t="shared" ca="1" si="853"/>
        <v>0</v>
      </c>
      <c r="CV1061" s="34">
        <f t="shared" ca="1" si="854"/>
        <v>0.7976548526128262</v>
      </c>
      <c r="DA1061" s="33">
        <f t="shared" ca="1" si="855"/>
        <v>1.4643999999999999</v>
      </c>
      <c r="DB1061" s="13">
        <f t="shared" ca="1" si="856"/>
        <v>889.3</v>
      </c>
      <c r="DE1061" s="18">
        <f>IF(ISNUMBER(VLOOKUP(B1061,CASH!$B$7:$D$10000,3,FALSE)),VLOOKUP(B1061,CASH!$B$7:$D$10000,3,FALSE),0)</f>
        <v>0</v>
      </c>
      <c r="DS1061" s="18">
        <f t="shared" si="839"/>
        <v>0</v>
      </c>
      <c r="FA1061" s="54">
        <f t="shared" si="840"/>
        <v>0</v>
      </c>
      <c r="FB1061" s="54">
        <f t="shared" si="841"/>
        <v>0</v>
      </c>
      <c r="FC1061" s="54">
        <f t="shared" si="859"/>
        <v>0</v>
      </c>
      <c r="FD1061" s="34" t="e">
        <f t="shared" si="860"/>
        <v>#DIV/0!</v>
      </c>
      <c r="FE1061" s="34" t="e">
        <f t="shared" si="857"/>
        <v>#DIV/0!</v>
      </c>
      <c r="FH1061">
        <f t="shared" si="842"/>
        <v>0</v>
      </c>
      <c r="FI1061">
        <f t="shared" si="843"/>
        <v>0</v>
      </c>
      <c r="FJ1061">
        <f t="shared" si="844"/>
        <v>0</v>
      </c>
    </row>
    <row r="1062" spans="2:166" x14ac:dyDescent="0.25">
      <c r="B1062" s="15">
        <f>Kurse!B1058</f>
        <v>39468</v>
      </c>
      <c r="BE1062" s="13">
        <f t="shared" ca="1" si="845"/>
        <v>597.50346740638008</v>
      </c>
      <c r="BS1062" s="13">
        <f t="shared" ca="1" si="846"/>
        <v>0</v>
      </c>
      <c r="BT1062" s="13">
        <f t="shared" ca="1" si="847"/>
        <v>0</v>
      </c>
      <c r="BU1062" s="13">
        <f t="shared" ca="1" si="848"/>
        <v>0</v>
      </c>
      <c r="BV1062" s="13">
        <f t="shared" ca="1" si="849"/>
        <v>26.241331484049933</v>
      </c>
      <c r="BW1062" s="13">
        <f t="shared" ca="1" si="858"/>
        <v>0</v>
      </c>
      <c r="CN1062" s="13">
        <f t="shared" ca="1" si="850"/>
        <v>6790.19</v>
      </c>
      <c r="CO1062" s="13"/>
      <c r="CP1062" s="13">
        <f t="shared" ca="1" si="851"/>
        <v>332.7518</v>
      </c>
      <c r="CT1062" s="34">
        <f t="shared" ca="1" si="852"/>
        <v>1.1382184278944554</v>
      </c>
      <c r="CU1062" s="34">
        <f t="shared" ca="1" si="853"/>
        <v>0</v>
      </c>
      <c r="CV1062" s="34">
        <f t="shared" ca="1" si="854"/>
        <v>0.79283117707452</v>
      </c>
      <c r="DA1062" s="33">
        <f t="shared" ca="1" si="855"/>
        <v>1.4419999999999999</v>
      </c>
      <c r="DB1062" s="13">
        <f t="shared" ca="1" si="856"/>
        <v>861.6</v>
      </c>
      <c r="DE1062" s="18">
        <f>IF(ISNUMBER(VLOOKUP(B1062,CASH!$B$7:$D$10000,3,FALSE)),VLOOKUP(B1062,CASH!$B$7:$D$10000,3,FALSE),0)</f>
        <v>0</v>
      </c>
      <c r="DS1062" s="18">
        <f t="shared" si="839"/>
        <v>0</v>
      </c>
      <c r="FA1062" s="54">
        <f t="shared" si="840"/>
        <v>0</v>
      </c>
      <c r="FB1062" s="54">
        <f t="shared" si="841"/>
        <v>0</v>
      </c>
      <c r="FC1062" s="54">
        <f t="shared" si="859"/>
        <v>0</v>
      </c>
      <c r="FD1062" s="34" t="e">
        <f t="shared" si="860"/>
        <v>#DIV/0!</v>
      </c>
      <c r="FE1062" s="34" t="e">
        <f t="shared" si="857"/>
        <v>#DIV/0!</v>
      </c>
      <c r="FH1062">
        <f t="shared" si="842"/>
        <v>0</v>
      </c>
      <c r="FI1062">
        <f t="shared" si="843"/>
        <v>0</v>
      </c>
      <c r="FJ1062">
        <f t="shared" si="844"/>
        <v>0</v>
      </c>
    </row>
    <row r="1063" spans="2:166" x14ac:dyDescent="0.25">
      <c r="B1063" s="15">
        <f>Kurse!B1059</f>
        <v>39465</v>
      </c>
      <c r="BE1063" s="13">
        <f t="shared" ca="1" si="845"/>
        <v>603.54260703050204</v>
      </c>
      <c r="BS1063" s="13">
        <f t="shared" ca="1" si="846"/>
        <v>0</v>
      </c>
      <c r="BT1063" s="13">
        <f t="shared" ca="1" si="847"/>
        <v>0</v>
      </c>
      <c r="BU1063" s="13">
        <f t="shared" ca="1" si="848"/>
        <v>0</v>
      </c>
      <c r="BV1063" s="13">
        <f t="shared" ca="1" si="849"/>
        <v>27.485980030091643</v>
      </c>
      <c r="BW1063" s="13">
        <f t="shared" ca="1" si="858"/>
        <v>0</v>
      </c>
      <c r="CN1063" s="13">
        <f t="shared" ca="1" si="850"/>
        <v>7314.17</v>
      </c>
      <c r="CO1063" s="13"/>
      <c r="CP1063" s="13">
        <f t="shared" ca="1" si="851"/>
        <v>332.65499999999997</v>
      </c>
      <c r="CT1063" s="34">
        <f t="shared" ca="1" si="852"/>
        <v>1.2260515653837063</v>
      </c>
      <c r="CU1063" s="34">
        <f t="shared" ca="1" si="853"/>
        <v>0</v>
      </c>
      <c r="CV1063" s="34">
        <f t="shared" ca="1" si="854"/>
        <v>0.79260053652519513</v>
      </c>
      <c r="DA1063" s="33">
        <f t="shared" ca="1" si="855"/>
        <v>1.4621999999999999</v>
      </c>
      <c r="DB1063" s="13">
        <f t="shared" ca="1" si="856"/>
        <v>882.5</v>
      </c>
      <c r="DE1063" s="18">
        <f>IF(ISNUMBER(VLOOKUP(B1063,CASH!$B$7:$D$10000,3,FALSE)),VLOOKUP(B1063,CASH!$B$7:$D$10000,3,FALSE),0)</f>
        <v>0</v>
      </c>
      <c r="DS1063" s="18">
        <f t="shared" si="839"/>
        <v>0</v>
      </c>
      <c r="FA1063" s="54">
        <f t="shared" si="840"/>
        <v>0</v>
      </c>
      <c r="FB1063" s="54">
        <f t="shared" si="841"/>
        <v>0</v>
      </c>
      <c r="FC1063" s="54">
        <f t="shared" si="859"/>
        <v>0</v>
      </c>
      <c r="FD1063" s="34" t="e">
        <f t="shared" si="860"/>
        <v>#DIV/0!</v>
      </c>
      <c r="FE1063" s="34" t="e">
        <f t="shared" si="857"/>
        <v>#DIV/0!</v>
      </c>
      <c r="FH1063">
        <f t="shared" si="842"/>
        <v>0</v>
      </c>
      <c r="FI1063">
        <f t="shared" si="843"/>
        <v>0</v>
      </c>
      <c r="FJ1063">
        <f t="shared" si="844"/>
        <v>0</v>
      </c>
    </row>
    <row r="1064" spans="2:166" x14ac:dyDescent="0.25">
      <c r="B1064" s="15">
        <f>Kurse!B1060</f>
        <v>39464</v>
      </c>
      <c r="BE1064" s="13">
        <f t="shared" ca="1" si="845"/>
        <v>600.76513184861324</v>
      </c>
      <c r="BS1064" s="13">
        <f t="shared" ca="1" si="846"/>
        <v>0</v>
      </c>
      <c r="BT1064" s="13">
        <f t="shared" ca="1" si="847"/>
        <v>0</v>
      </c>
      <c r="BU1064" s="13">
        <f t="shared" ca="1" si="848"/>
        <v>0</v>
      </c>
      <c r="BV1064" s="13">
        <f t="shared" ca="1" si="849"/>
        <v>27.565241153163001</v>
      </c>
      <c r="BW1064" s="13">
        <f t="shared" ca="1" si="858"/>
        <v>0</v>
      </c>
      <c r="CN1064" s="13">
        <f t="shared" ca="1" si="850"/>
        <v>7413.53</v>
      </c>
      <c r="CO1064" s="13"/>
      <c r="CP1064" s="13">
        <f t="shared" ca="1" si="851"/>
        <v>331.30470000000003</v>
      </c>
      <c r="CT1064" s="34">
        <f t="shared" ca="1" si="852"/>
        <v>1.2427069731109706</v>
      </c>
      <c r="CU1064" s="34">
        <f t="shared" ca="1" si="853"/>
        <v>0</v>
      </c>
      <c r="CV1064" s="34">
        <f t="shared" ca="1" si="854"/>
        <v>0.78938324382113267</v>
      </c>
      <c r="DA1064" s="33">
        <f t="shared" ca="1" si="855"/>
        <v>1.4638</v>
      </c>
      <c r="DB1064" s="13">
        <f t="shared" ca="1" si="856"/>
        <v>879.4</v>
      </c>
      <c r="DE1064" s="18">
        <f>IF(ISNUMBER(VLOOKUP(B1064,CASH!$B$7:$D$10000,3,FALSE)),VLOOKUP(B1064,CASH!$B$7:$D$10000,3,FALSE),0)</f>
        <v>0</v>
      </c>
      <c r="DS1064" s="18">
        <f t="shared" si="839"/>
        <v>0</v>
      </c>
      <c r="FA1064" s="54">
        <f t="shared" si="840"/>
        <v>0</v>
      </c>
      <c r="FB1064" s="54">
        <f t="shared" si="841"/>
        <v>0</v>
      </c>
      <c r="FC1064" s="54">
        <f t="shared" si="859"/>
        <v>0</v>
      </c>
      <c r="FD1064" s="34" t="e">
        <f t="shared" si="860"/>
        <v>#DIV/0!</v>
      </c>
      <c r="FE1064" s="34" t="e">
        <f t="shared" si="857"/>
        <v>#DIV/0!</v>
      </c>
      <c r="FH1064">
        <f t="shared" si="842"/>
        <v>0</v>
      </c>
      <c r="FI1064">
        <f t="shared" si="843"/>
        <v>0</v>
      </c>
      <c r="FJ1064">
        <f t="shared" si="844"/>
        <v>0</v>
      </c>
    </row>
    <row r="1065" spans="2:166" x14ac:dyDescent="0.25">
      <c r="B1065" s="15">
        <f>Kurse!B1061</f>
        <v>39463</v>
      </c>
      <c r="BE1065" s="13">
        <f t="shared" ca="1" si="845"/>
        <v>598.04924629970674</v>
      </c>
      <c r="BS1065" s="13">
        <f t="shared" ca="1" si="846"/>
        <v>0</v>
      </c>
      <c r="BT1065" s="13">
        <f t="shared" ca="1" si="847"/>
        <v>0</v>
      </c>
      <c r="BU1065" s="13">
        <f t="shared" ca="1" si="848"/>
        <v>0</v>
      </c>
      <c r="BV1065" s="13">
        <f t="shared" ca="1" si="849"/>
        <v>27.685696746470231</v>
      </c>
      <c r="BW1065" s="13">
        <f t="shared" ca="1" si="858"/>
        <v>0</v>
      </c>
      <c r="CN1065" s="13">
        <f t="shared" ca="1" si="850"/>
        <v>7471.57</v>
      </c>
      <c r="CO1065" s="13"/>
      <c r="CP1065" s="13">
        <f t="shared" ca="1" si="851"/>
        <v>331.1748</v>
      </c>
      <c r="CT1065" s="34">
        <f t="shared" ca="1" si="852"/>
        <v>1.2524360377696906</v>
      </c>
      <c r="CU1065" s="34">
        <f t="shared" ca="1" si="853"/>
        <v>0</v>
      </c>
      <c r="CV1065" s="34">
        <f t="shared" ca="1" si="854"/>
        <v>0.78907373754678045</v>
      </c>
      <c r="DA1065" s="33">
        <f t="shared" ca="1" si="855"/>
        <v>1.4661</v>
      </c>
      <c r="DB1065" s="13">
        <f t="shared" ca="1" si="856"/>
        <v>876.8</v>
      </c>
      <c r="DE1065" s="18">
        <f>IF(ISNUMBER(VLOOKUP(B1065,CASH!$B$7:$D$10000,3,FALSE)),VLOOKUP(B1065,CASH!$B$7:$D$10000,3,FALSE),0)</f>
        <v>0</v>
      </c>
      <c r="DS1065" s="18">
        <f t="shared" si="839"/>
        <v>0</v>
      </c>
      <c r="FA1065" s="54">
        <f t="shared" si="840"/>
        <v>0</v>
      </c>
      <c r="FB1065" s="54">
        <f t="shared" si="841"/>
        <v>0</v>
      </c>
      <c r="FC1065" s="54">
        <f t="shared" si="859"/>
        <v>0</v>
      </c>
      <c r="FD1065" s="34" t="e">
        <f t="shared" si="860"/>
        <v>#DIV/0!</v>
      </c>
      <c r="FE1065" s="34" t="e">
        <f t="shared" si="857"/>
        <v>#DIV/0!</v>
      </c>
      <c r="FH1065">
        <f t="shared" si="842"/>
        <v>0</v>
      </c>
      <c r="FI1065">
        <f t="shared" si="843"/>
        <v>0</v>
      </c>
      <c r="FJ1065">
        <f t="shared" si="844"/>
        <v>0</v>
      </c>
    </row>
    <row r="1066" spans="2:166" x14ac:dyDescent="0.25">
      <c r="B1066" s="15">
        <f>Kurse!B1062</f>
        <v>39462</v>
      </c>
      <c r="BE1066" s="13">
        <f t="shared" ca="1" si="845"/>
        <v>602.83783783783792</v>
      </c>
      <c r="BS1066" s="13">
        <f t="shared" ca="1" si="846"/>
        <v>0</v>
      </c>
      <c r="BT1066" s="13">
        <f t="shared" ca="1" si="847"/>
        <v>0</v>
      </c>
      <c r="BU1066" s="13">
        <f t="shared" ca="1" si="848"/>
        <v>0</v>
      </c>
      <c r="BV1066" s="13">
        <f t="shared" ca="1" si="849"/>
        <v>28.587837837837839</v>
      </c>
      <c r="BW1066" s="13">
        <f t="shared" ca="1" si="858"/>
        <v>0</v>
      </c>
      <c r="CN1066" s="13">
        <f t="shared" ca="1" si="850"/>
        <v>7566.38</v>
      </c>
      <c r="CO1066" s="13"/>
      <c r="CP1066" s="13">
        <f t="shared" ca="1" si="851"/>
        <v>330.41300000000001</v>
      </c>
      <c r="CT1066" s="34">
        <f t="shared" ca="1" si="852"/>
        <v>1.2683287431503463</v>
      </c>
      <c r="CU1066" s="34">
        <f t="shared" ca="1" si="853"/>
        <v>0</v>
      </c>
      <c r="CV1066" s="34">
        <f t="shared" ca="1" si="854"/>
        <v>0.78725863454599909</v>
      </c>
      <c r="DA1066" s="33">
        <f t="shared" ca="1" si="855"/>
        <v>1.48</v>
      </c>
      <c r="DB1066" s="13">
        <f t="shared" ca="1" si="856"/>
        <v>892.2</v>
      </c>
      <c r="DE1066" s="18">
        <f>IF(ISNUMBER(VLOOKUP(B1066,CASH!$B$7:$D$10000,3,FALSE)),VLOOKUP(B1066,CASH!$B$7:$D$10000,3,FALSE),0)</f>
        <v>0</v>
      </c>
      <c r="DS1066" s="18">
        <f t="shared" si="839"/>
        <v>0</v>
      </c>
      <c r="FA1066" s="54">
        <f t="shared" si="840"/>
        <v>0</v>
      </c>
      <c r="FB1066" s="54">
        <f t="shared" si="841"/>
        <v>0</v>
      </c>
      <c r="FC1066" s="54">
        <f t="shared" si="859"/>
        <v>0</v>
      </c>
      <c r="FD1066" s="34" t="e">
        <f t="shared" si="860"/>
        <v>#DIV/0!</v>
      </c>
      <c r="FE1066" s="34" t="e">
        <f t="shared" si="857"/>
        <v>#DIV/0!</v>
      </c>
      <c r="FH1066">
        <f t="shared" si="842"/>
        <v>0</v>
      </c>
      <c r="FI1066">
        <f t="shared" si="843"/>
        <v>0</v>
      </c>
      <c r="FJ1066">
        <f t="shared" si="844"/>
        <v>0</v>
      </c>
    </row>
    <row r="1067" spans="2:166" x14ac:dyDescent="0.25">
      <c r="B1067" s="15">
        <f>Kurse!B1063</f>
        <v>39461</v>
      </c>
      <c r="BE1067" s="13">
        <f t="shared" ca="1" si="845"/>
        <v>608.73074594740035</v>
      </c>
      <c r="BS1067" s="13">
        <f t="shared" ca="1" si="846"/>
        <v>0</v>
      </c>
      <c r="BT1067" s="13">
        <f t="shared" ca="1" si="847"/>
        <v>0</v>
      </c>
      <c r="BU1067" s="13">
        <f t="shared" ca="1" si="848"/>
        <v>0</v>
      </c>
      <c r="BV1067" s="13">
        <f t="shared" ca="1" si="849"/>
        <v>28.976928768413266</v>
      </c>
      <c r="BW1067" s="13">
        <f t="shared" ca="1" si="858"/>
        <v>0</v>
      </c>
      <c r="CN1067" s="13">
        <f t="shared" ca="1" si="850"/>
        <v>7732.02</v>
      </c>
      <c r="CO1067" s="13"/>
      <c r="CP1067" s="13">
        <f t="shared" ca="1" si="851"/>
        <v>330.45620000000002</v>
      </c>
      <c r="CT1067" s="34">
        <f t="shared" ca="1" si="852"/>
        <v>1.2960944611046947</v>
      </c>
      <c r="CU1067" s="34">
        <f t="shared" ca="1" si="853"/>
        <v>0</v>
      </c>
      <c r="CV1067" s="34">
        <f t="shared" ca="1" si="854"/>
        <v>0.78736156503908628</v>
      </c>
      <c r="DA1067" s="33">
        <f t="shared" ca="1" si="855"/>
        <v>1.4866999999999999</v>
      </c>
      <c r="DB1067" s="13">
        <f t="shared" ca="1" si="856"/>
        <v>905</v>
      </c>
      <c r="DE1067" s="18">
        <f>IF(ISNUMBER(VLOOKUP(B1067,CASH!$B$7:$D$10000,3,FALSE)),VLOOKUP(B1067,CASH!$B$7:$D$10000,3,FALSE),0)</f>
        <v>0</v>
      </c>
      <c r="DS1067" s="18">
        <f t="shared" si="839"/>
        <v>0</v>
      </c>
      <c r="FA1067" s="54">
        <f t="shared" si="840"/>
        <v>0</v>
      </c>
      <c r="FB1067" s="54">
        <f t="shared" si="841"/>
        <v>0</v>
      </c>
      <c r="FC1067" s="54">
        <f t="shared" si="859"/>
        <v>0</v>
      </c>
      <c r="FD1067" s="34" t="e">
        <f t="shared" si="860"/>
        <v>#DIV/0!</v>
      </c>
      <c r="FE1067" s="34" t="e">
        <f t="shared" si="857"/>
        <v>#DIV/0!</v>
      </c>
      <c r="FH1067">
        <f t="shared" si="842"/>
        <v>0</v>
      </c>
      <c r="FI1067">
        <f t="shared" si="843"/>
        <v>0</v>
      </c>
      <c r="FJ1067">
        <f t="shared" si="844"/>
        <v>0</v>
      </c>
    </row>
    <row r="1068" spans="2:166" x14ac:dyDescent="0.25">
      <c r="B1068" s="15">
        <f>Kurse!B1064</f>
        <v>39458</v>
      </c>
      <c r="BE1068" s="13">
        <f t="shared" ca="1" si="845"/>
        <v>605.80632063341682</v>
      </c>
      <c r="BS1068" s="13">
        <f t="shared" ca="1" si="846"/>
        <v>0</v>
      </c>
      <c r="BT1068" s="13">
        <f t="shared" ca="1" si="847"/>
        <v>0</v>
      </c>
      <c r="BU1068" s="13">
        <f t="shared" ca="1" si="848"/>
        <v>0</v>
      </c>
      <c r="BV1068" s="13">
        <f t="shared" ca="1" si="849"/>
        <v>29.045137714015024</v>
      </c>
      <c r="BW1068" s="13">
        <f t="shared" ca="1" si="858"/>
        <v>0</v>
      </c>
      <c r="CN1068" s="13">
        <f t="shared" ca="1" si="850"/>
        <v>7717.95</v>
      </c>
      <c r="CO1068" s="13"/>
      <c r="CP1068" s="13">
        <f t="shared" ca="1" si="851"/>
        <v>329.00760000000002</v>
      </c>
      <c r="CT1068" s="34">
        <f t="shared" ca="1" si="852"/>
        <v>1.2937359507713351</v>
      </c>
      <c r="CU1068" s="34">
        <f t="shared" ca="1" si="853"/>
        <v>0</v>
      </c>
      <c r="CV1068" s="34">
        <f t="shared" ca="1" si="854"/>
        <v>0.78391005781024437</v>
      </c>
      <c r="DA1068" s="33">
        <f t="shared" ca="1" si="855"/>
        <v>1.4777</v>
      </c>
      <c r="DB1068" s="13">
        <f t="shared" ca="1" si="856"/>
        <v>895.2</v>
      </c>
      <c r="DE1068" s="18">
        <f>IF(ISNUMBER(VLOOKUP(B1068,CASH!$B$7:$D$10000,3,FALSE)),VLOOKUP(B1068,CASH!$B$7:$D$10000,3,FALSE),0)</f>
        <v>0</v>
      </c>
      <c r="DS1068" s="18">
        <f t="shared" si="839"/>
        <v>0</v>
      </c>
      <c r="FA1068" s="54">
        <f t="shared" si="840"/>
        <v>0</v>
      </c>
      <c r="FB1068" s="54">
        <f t="shared" si="841"/>
        <v>0</v>
      </c>
      <c r="FC1068" s="54">
        <f t="shared" si="859"/>
        <v>0</v>
      </c>
      <c r="FD1068" s="34" t="e">
        <f t="shared" si="860"/>
        <v>#DIV/0!</v>
      </c>
      <c r="FE1068" s="34" t="e">
        <f t="shared" si="857"/>
        <v>#DIV/0!</v>
      </c>
      <c r="FH1068">
        <f t="shared" si="842"/>
        <v>0</v>
      </c>
      <c r="FI1068">
        <f t="shared" si="843"/>
        <v>0</v>
      </c>
      <c r="FJ1068">
        <f t="shared" si="844"/>
        <v>0</v>
      </c>
    </row>
    <row r="1069" spans="2:166" x14ac:dyDescent="0.25">
      <c r="B1069" s="15">
        <f>Kurse!B1065</f>
        <v>39457</v>
      </c>
      <c r="BE1069" s="13">
        <f t="shared" ca="1" si="845"/>
        <v>605.35207460467632</v>
      </c>
      <c r="BS1069" s="13">
        <f t="shared" ca="1" si="846"/>
        <v>0</v>
      </c>
      <c r="BT1069" s="13">
        <f t="shared" ca="1" si="847"/>
        <v>0</v>
      </c>
      <c r="BU1069" s="13">
        <f t="shared" ca="1" si="848"/>
        <v>0</v>
      </c>
      <c r="BV1069" s="13">
        <f t="shared" ca="1" si="849"/>
        <v>29.186376537369913</v>
      </c>
      <c r="BW1069" s="13">
        <f t="shared" ca="1" si="858"/>
        <v>0</v>
      </c>
      <c r="CN1069" s="13">
        <f t="shared" ca="1" si="850"/>
        <v>7713.09</v>
      </c>
      <c r="CO1069" s="13"/>
      <c r="CP1069" s="13">
        <f t="shared" ca="1" si="851"/>
        <v>329.70569999999998</v>
      </c>
      <c r="CT1069" s="34">
        <f t="shared" ca="1" si="852"/>
        <v>1.2929212840890232</v>
      </c>
      <c r="CU1069" s="34">
        <f t="shared" ca="1" si="853"/>
        <v>0</v>
      </c>
      <c r="CV1069" s="34">
        <f t="shared" ca="1" si="854"/>
        <v>0.7855733859867281</v>
      </c>
      <c r="DA1069" s="33">
        <f t="shared" ca="1" si="855"/>
        <v>1.4798</v>
      </c>
      <c r="DB1069" s="13">
        <f t="shared" ca="1" si="856"/>
        <v>895.8</v>
      </c>
      <c r="DE1069" s="18">
        <f>IF(ISNUMBER(VLOOKUP(B1069,CASH!$B$7:$D$10000,3,FALSE)),VLOOKUP(B1069,CASH!$B$7:$D$10000,3,FALSE),0)</f>
        <v>0</v>
      </c>
      <c r="DS1069" s="18">
        <f t="shared" si="839"/>
        <v>0</v>
      </c>
      <c r="FA1069" s="54">
        <f t="shared" si="840"/>
        <v>0</v>
      </c>
      <c r="FB1069" s="54">
        <f t="shared" si="841"/>
        <v>0</v>
      </c>
      <c r="FC1069" s="54">
        <f t="shared" si="859"/>
        <v>0</v>
      </c>
      <c r="FD1069" s="34" t="e">
        <f t="shared" si="860"/>
        <v>#DIV/0!</v>
      </c>
      <c r="FE1069" s="34" t="e">
        <f t="shared" si="857"/>
        <v>#DIV/0!</v>
      </c>
      <c r="FH1069">
        <f t="shared" si="842"/>
        <v>0</v>
      </c>
      <c r="FI1069">
        <f t="shared" si="843"/>
        <v>0</v>
      </c>
      <c r="FJ1069">
        <f t="shared" si="844"/>
        <v>0</v>
      </c>
    </row>
    <row r="1070" spans="2:166" x14ac:dyDescent="0.25">
      <c r="B1070" s="15">
        <f>Kurse!B1066</f>
        <v>39456</v>
      </c>
      <c r="BE1070" s="13">
        <f t="shared" ca="1" si="845"/>
        <v>599.72714870395635</v>
      </c>
      <c r="BS1070" s="13">
        <f t="shared" ca="1" si="846"/>
        <v>0</v>
      </c>
      <c r="BT1070" s="13">
        <f t="shared" ca="1" si="847"/>
        <v>0</v>
      </c>
      <c r="BU1070" s="13">
        <f t="shared" ca="1" si="848"/>
        <v>0</v>
      </c>
      <c r="BV1070" s="13">
        <f t="shared" ca="1" si="849"/>
        <v>29.597544338335609</v>
      </c>
      <c r="BW1070" s="13">
        <f t="shared" ca="1" si="858"/>
        <v>0</v>
      </c>
      <c r="CN1070" s="13">
        <f t="shared" ca="1" si="850"/>
        <v>7782.71</v>
      </c>
      <c r="CO1070" s="13"/>
      <c r="CP1070" s="13">
        <f t="shared" ca="1" si="851"/>
        <v>329.62990000000002</v>
      </c>
      <c r="CT1070" s="34">
        <f t="shared" ca="1" si="852"/>
        <v>1.3045914681265851</v>
      </c>
      <c r="CU1070" s="34">
        <f t="shared" ca="1" si="853"/>
        <v>0</v>
      </c>
      <c r="CV1070" s="34">
        <f t="shared" ca="1" si="854"/>
        <v>0.7853927810937652</v>
      </c>
      <c r="DA1070" s="33">
        <f t="shared" ca="1" si="855"/>
        <v>1.466</v>
      </c>
      <c r="DB1070" s="13">
        <f t="shared" ca="1" si="856"/>
        <v>879.2</v>
      </c>
      <c r="DE1070" s="18">
        <f>IF(ISNUMBER(VLOOKUP(B1070,CASH!$B$7:$D$10000,3,FALSE)),VLOOKUP(B1070,CASH!$B$7:$D$10000,3,FALSE),0)</f>
        <v>0</v>
      </c>
      <c r="DS1070" s="18">
        <f t="shared" si="839"/>
        <v>0</v>
      </c>
      <c r="FA1070" s="54">
        <f t="shared" si="840"/>
        <v>0</v>
      </c>
      <c r="FB1070" s="54">
        <f t="shared" si="841"/>
        <v>0</v>
      </c>
      <c r="FC1070" s="54">
        <f t="shared" si="859"/>
        <v>0</v>
      </c>
      <c r="FD1070" s="34" t="e">
        <f t="shared" si="860"/>
        <v>#DIV/0!</v>
      </c>
      <c r="FE1070" s="34" t="e">
        <f t="shared" si="857"/>
        <v>#DIV/0!</v>
      </c>
      <c r="FH1070">
        <f t="shared" si="842"/>
        <v>0</v>
      </c>
      <c r="FI1070">
        <f t="shared" si="843"/>
        <v>0</v>
      </c>
      <c r="FJ1070">
        <f t="shared" si="844"/>
        <v>0</v>
      </c>
    </row>
    <row r="1071" spans="2:166" x14ac:dyDescent="0.25">
      <c r="B1071" s="15">
        <f>Kurse!B1067</f>
        <v>39455</v>
      </c>
      <c r="BE1071" s="13">
        <f t="shared" ca="1" si="845"/>
        <v>600.12919896640824</v>
      </c>
      <c r="BS1071" s="13">
        <f t="shared" ca="1" si="846"/>
        <v>0</v>
      </c>
      <c r="BT1071" s="13">
        <f t="shared" ca="1" si="847"/>
        <v>0</v>
      </c>
      <c r="BU1071" s="13">
        <f t="shared" ca="1" si="848"/>
        <v>0</v>
      </c>
      <c r="BV1071" s="13">
        <f t="shared" ca="1" si="849"/>
        <v>29.341765265877875</v>
      </c>
      <c r="BW1071" s="13">
        <f t="shared" ca="1" si="858"/>
        <v>0</v>
      </c>
      <c r="CN1071" s="13">
        <f t="shared" ca="1" si="850"/>
        <v>7849.99</v>
      </c>
      <c r="CO1071" s="13"/>
      <c r="CP1071" s="13">
        <f t="shared" ca="1" si="851"/>
        <v>329.04469999999998</v>
      </c>
      <c r="CT1071" s="34">
        <f t="shared" ca="1" si="852"/>
        <v>1.3158694052430338</v>
      </c>
      <c r="CU1071" s="34">
        <f t="shared" ca="1" si="853"/>
        <v>0</v>
      </c>
      <c r="CV1071" s="34">
        <f t="shared" ca="1" si="854"/>
        <v>0.78399845413648339</v>
      </c>
      <c r="DA1071" s="33">
        <f t="shared" ca="1" si="855"/>
        <v>1.4705999999999999</v>
      </c>
      <c r="DB1071" s="13">
        <f t="shared" ca="1" si="856"/>
        <v>882.55</v>
      </c>
      <c r="DE1071" s="18">
        <f>IF(ISNUMBER(VLOOKUP(B1071,CASH!$B$7:$D$10000,3,FALSE)),VLOOKUP(B1071,CASH!$B$7:$D$10000,3,FALSE),0)</f>
        <v>0</v>
      </c>
      <c r="DS1071" s="18">
        <f t="shared" si="839"/>
        <v>0</v>
      </c>
      <c r="FA1071" s="54">
        <f t="shared" si="840"/>
        <v>0</v>
      </c>
      <c r="FB1071" s="54">
        <f t="shared" si="841"/>
        <v>0</v>
      </c>
      <c r="FC1071" s="54">
        <f t="shared" si="859"/>
        <v>0</v>
      </c>
      <c r="FD1071" s="34" t="e">
        <f t="shared" si="860"/>
        <v>#DIV/0!</v>
      </c>
      <c r="FE1071" s="34" t="e">
        <f t="shared" si="857"/>
        <v>#DIV/0!</v>
      </c>
      <c r="FH1071">
        <f t="shared" si="842"/>
        <v>0</v>
      </c>
      <c r="FI1071">
        <f t="shared" si="843"/>
        <v>0</v>
      </c>
      <c r="FJ1071">
        <f t="shared" si="844"/>
        <v>0</v>
      </c>
    </row>
    <row r="1072" spans="2:166" x14ac:dyDescent="0.25">
      <c r="B1072" s="15">
        <f>Kurse!B1068</f>
        <v>39454</v>
      </c>
      <c r="BE1072" s="13">
        <f t="shared" ca="1" si="845"/>
        <v>583.91227353221632</v>
      </c>
      <c r="BS1072" s="13">
        <f t="shared" ca="1" si="846"/>
        <v>0</v>
      </c>
      <c r="BT1072" s="13">
        <f t="shared" ca="1" si="847"/>
        <v>0</v>
      </c>
      <c r="BU1072" s="13">
        <f t="shared" ca="1" si="848"/>
        <v>0</v>
      </c>
      <c r="BV1072" s="13">
        <f t="shared" ca="1" si="849"/>
        <v>29.083231167415885</v>
      </c>
      <c r="BW1072" s="13">
        <f t="shared" ca="1" si="858"/>
        <v>0</v>
      </c>
      <c r="CN1072" s="13">
        <f t="shared" ca="1" si="850"/>
        <v>7817.17</v>
      </c>
      <c r="CO1072" s="13"/>
      <c r="CP1072" s="13">
        <f t="shared" ca="1" si="851"/>
        <v>329.15320000000003</v>
      </c>
      <c r="CT1072" s="34">
        <f t="shared" ca="1" si="852"/>
        <v>1.3103678907340883</v>
      </c>
      <c r="CU1072" s="34">
        <f t="shared" ca="1" si="853"/>
        <v>0</v>
      </c>
      <c r="CV1072" s="34">
        <f t="shared" ca="1" si="854"/>
        <v>0.78425697169435271</v>
      </c>
      <c r="DA1072" s="33">
        <f t="shared" ca="1" si="855"/>
        <v>1.4681999999999999</v>
      </c>
      <c r="DB1072" s="13">
        <f t="shared" ca="1" si="856"/>
        <v>857.3</v>
      </c>
      <c r="DE1072" s="18">
        <f>IF(ISNUMBER(VLOOKUP(B1072,CASH!$B$7:$D$10000,3,FALSE)),VLOOKUP(B1072,CASH!$B$7:$D$10000,3,FALSE),0)</f>
        <v>0</v>
      </c>
      <c r="DS1072" s="18">
        <f t="shared" si="839"/>
        <v>0</v>
      </c>
      <c r="FA1072" s="54">
        <f t="shared" si="840"/>
        <v>0</v>
      </c>
      <c r="FB1072" s="54">
        <f t="shared" si="841"/>
        <v>0</v>
      </c>
      <c r="FC1072" s="54">
        <f t="shared" si="859"/>
        <v>0</v>
      </c>
      <c r="FD1072" s="34" t="e">
        <f t="shared" si="860"/>
        <v>#DIV/0!</v>
      </c>
      <c r="FE1072" s="34" t="e">
        <f t="shared" si="857"/>
        <v>#DIV/0!</v>
      </c>
      <c r="FH1072">
        <f t="shared" si="842"/>
        <v>0</v>
      </c>
      <c r="FI1072">
        <f t="shared" si="843"/>
        <v>0</v>
      </c>
      <c r="FJ1072">
        <f t="shared" si="844"/>
        <v>0</v>
      </c>
    </row>
    <row r="1073" spans="2:166" x14ac:dyDescent="0.25">
      <c r="B1073" s="15">
        <f>Kurse!B1069</f>
        <v>39451</v>
      </c>
      <c r="BE1073" s="13">
        <f t="shared" ca="1" si="845"/>
        <v>583.44631236442513</v>
      </c>
      <c r="BS1073" s="13">
        <f t="shared" ca="1" si="846"/>
        <v>0</v>
      </c>
      <c r="BT1073" s="13">
        <f t="shared" ca="1" si="847"/>
        <v>0</v>
      </c>
      <c r="BU1073" s="13">
        <f t="shared" ca="1" si="848"/>
        <v>0</v>
      </c>
      <c r="BV1073" s="13">
        <f t="shared" ca="1" si="849"/>
        <v>29.365509761388285</v>
      </c>
      <c r="BW1073" s="13">
        <f t="shared" ca="1" si="858"/>
        <v>0</v>
      </c>
      <c r="CN1073" s="13">
        <f t="shared" ca="1" si="850"/>
        <v>7808.69</v>
      </c>
      <c r="CO1073" s="13"/>
      <c r="CP1073" s="13">
        <f t="shared" ca="1" si="851"/>
        <v>328.50540000000001</v>
      </c>
      <c r="CT1073" s="34">
        <f t="shared" ca="1" si="852"/>
        <v>1.3089464147122767</v>
      </c>
      <c r="CU1073" s="34">
        <f t="shared" ca="1" si="853"/>
        <v>0</v>
      </c>
      <c r="CV1073" s="34">
        <f t="shared" ca="1" si="854"/>
        <v>0.78271349082810682</v>
      </c>
      <c r="DA1073" s="33">
        <f t="shared" ca="1" si="855"/>
        <v>1.4752000000000001</v>
      </c>
      <c r="DB1073" s="13">
        <f t="shared" ca="1" si="856"/>
        <v>860.7</v>
      </c>
      <c r="DE1073" s="18">
        <f>IF(ISNUMBER(VLOOKUP(B1073,CASH!$B$7:$D$10000,3,FALSE)),VLOOKUP(B1073,CASH!$B$7:$D$10000,3,FALSE),0)</f>
        <v>0</v>
      </c>
      <c r="DS1073" s="18">
        <f t="shared" ref="DS1073:DS1136" si="861">P1073*BG1073</f>
        <v>0</v>
      </c>
      <c r="FA1073" s="54">
        <f t="shared" si="840"/>
        <v>0</v>
      </c>
      <c r="FB1073" s="54">
        <f t="shared" si="841"/>
        <v>0</v>
      </c>
      <c r="FC1073" s="54">
        <f t="shared" si="859"/>
        <v>0</v>
      </c>
      <c r="FD1073" s="34" t="e">
        <f t="shared" si="860"/>
        <v>#DIV/0!</v>
      </c>
      <c r="FE1073" s="34" t="e">
        <f t="shared" si="857"/>
        <v>#DIV/0!</v>
      </c>
      <c r="FH1073">
        <f t="shared" si="842"/>
        <v>0</v>
      </c>
      <c r="FI1073">
        <f t="shared" si="843"/>
        <v>0</v>
      </c>
      <c r="FJ1073">
        <f t="shared" si="844"/>
        <v>0</v>
      </c>
    </row>
    <row r="1074" spans="2:166" x14ac:dyDescent="0.25">
      <c r="B1074" s="15">
        <f>Kurse!B1070</f>
        <v>39450</v>
      </c>
      <c r="BE1074" s="13">
        <f t="shared" ca="1" si="845"/>
        <v>586.37997693820796</v>
      </c>
      <c r="BS1074" s="13">
        <f t="shared" ca="1" si="846"/>
        <v>0</v>
      </c>
      <c r="BT1074" s="13">
        <f t="shared" ca="1" si="847"/>
        <v>0</v>
      </c>
      <c r="BU1074" s="13">
        <f t="shared" ca="1" si="848"/>
        <v>0</v>
      </c>
      <c r="BV1074" s="13">
        <f t="shared" ca="1" si="849"/>
        <v>29.444482127111169</v>
      </c>
      <c r="BW1074" s="13">
        <f t="shared" ca="1" si="858"/>
        <v>0</v>
      </c>
      <c r="CN1074" s="13">
        <f t="shared" ca="1" si="850"/>
        <v>7908.41</v>
      </c>
      <c r="CO1074" s="13"/>
      <c r="CP1074" s="13">
        <f t="shared" ca="1" si="851"/>
        <v>327.33150000000001</v>
      </c>
      <c r="CT1074" s="34">
        <f t="shared" ca="1" si="852"/>
        <v>1.3256621681197123</v>
      </c>
      <c r="CU1074" s="34">
        <f t="shared" ca="1" si="853"/>
        <v>0</v>
      </c>
      <c r="CV1074" s="34">
        <f t="shared" ca="1" si="854"/>
        <v>0.77991649763748316</v>
      </c>
      <c r="DA1074" s="33">
        <f t="shared" ca="1" si="855"/>
        <v>1.4742999999999999</v>
      </c>
      <c r="DB1074" s="13">
        <f t="shared" ca="1" si="856"/>
        <v>864.5</v>
      </c>
      <c r="DE1074" s="18">
        <f>IF(ISNUMBER(VLOOKUP(B1074,CASH!$B$7:$D$10000,3,FALSE)),VLOOKUP(B1074,CASH!$B$7:$D$10000,3,FALSE),0)</f>
        <v>0</v>
      </c>
      <c r="DS1074" s="18">
        <f t="shared" si="861"/>
        <v>0</v>
      </c>
      <c r="FA1074" s="54">
        <f t="shared" si="840"/>
        <v>0</v>
      </c>
      <c r="FB1074" s="54">
        <f t="shared" si="841"/>
        <v>0</v>
      </c>
      <c r="FC1074" s="54">
        <f t="shared" si="859"/>
        <v>0</v>
      </c>
      <c r="FD1074" s="34" t="e">
        <f t="shared" si="860"/>
        <v>#DIV/0!</v>
      </c>
      <c r="FE1074" s="34" t="e">
        <f t="shared" si="857"/>
        <v>#DIV/0!</v>
      </c>
      <c r="FH1074">
        <f t="shared" si="842"/>
        <v>0</v>
      </c>
      <c r="FI1074">
        <f t="shared" si="843"/>
        <v>0</v>
      </c>
      <c r="FJ1074">
        <f t="shared" si="844"/>
        <v>0</v>
      </c>
    </row>
    <row r="1075" spans="2:166" x14ac:dyDescent="0.25">
      <c r="B1075" s="15">
        <f>Kurse!B1071</f>
        <v>39449</v>
      </c>
      <c r="BE1075" s="13">
        <f t="shared" ca="1" si="845"/>
        <v>582.19503907577302</v>
      </c>
      <c r="BS1075" s="13">
        <f t="shared" ca="1" si="846"/>
        <v>0</v>
      </c>
      <c r="BT1075" s="13">
        <f t="shared" ca="1" si="847"/>
        <v>0</v>
      </c>
      <c r="BU1075" s="13">
        <f t="shared" ca="1" si="848"/>
        <v>0</v>
      </c>
      <c r="BV1075" s="13">
        <f t="shared" ca="1" si="849"/>
        <v>29.68399592252803</v>
      </c>
      <c r="BW1075" s="13">
        <f t="shared" ca="1" si="858"/>
        <v>0</v>
      </c>
      <c r="CN1075" s="13">
        <f t="shared" ca="1" si="850"/>
        <v>7949.11</v>
      </c>
      <c r="CO1075" s="13"/>
      <c r="CP1075" s="13">
        <f t="shared" ca="1" si="851"/>
        <v>325.06729999999999</v>
      </c>
      <c r="CT1075" s="34">
        <f t="shared" ca="1" si="852"/>
        <v>1.3324845825168505</v>
      </c>
      <c r="CU1075" s="34">
        <f t="shared" ca="1" si="853"/>
        <v>0</v>
      </c>
      <c r="CV1075" s="34">
        <f t="shared" ca="1" si="854"/>
        <v>0.77452170082156169</v>
      </c>
      <c r="DA1075" s="33">
        <f t="shared" ca="1" si="855"/>
        <v>1.4715</v>
      </c>
      <c r="DB1075" s="13">
        <f t="shared" ca="1" si="856"/>
        <v>856.7</v>
      </c>
      <c r="DE1075" s="18">
        <f>IF(ISNUMBER(VLOOKUP(B1075,CASH!$B$7:$D$10000,3,FALSE)),VLOOKUP(B1075,CASH!$B$7:$D$10000,3,FALSE),0)</f>
        <v>0</v>
      </c>
      <c r="DS1075" s="18">
        <f t="shared" si="861"/>
        <v>0</v>
      </c>
      <c r="FA1075" s="54">
        <f t="shared" si="840"/>
        <v>0</v>
      </c>
      <c r="FB1075" s="54">
        <f t="shared" si="841"/>
        <v>0</v>
      </c>
      <c r="FC1075" s="54">
        <f t="shared" si="859"/>
        <v>0</v>
      </c>
      <c r="FD1075" s="34" t="e">
        <f t="shared" si="860"/>
        <v>#DIV/0!</v>
      </c>
      <c r="FE1075" s="34" t="e">
        <f t="shared" si="857"/>
        <v>#DIV/0!</v>
      </c>
      <c r="FH1075">
        <f t="shared" si="842"/>
        <v>0</v>
      </c>
      <c r="FI1075">
        <f t="shared" si="843"/>
        <v>0</v>
      </c>
      <c r="FJ1075">
        <f t="shared" si="844"/>
        <v>0</v>
      </c>
    </row>
    <row r="1076" spans="2:166" x14ac:dyDescent="0.25">
      <c r="B1076" s="15">
        <f>Kurse!B1072</f>
        <v>39444</v>
      </c>
      <c r="BE1076" s="13">
        <f t="shared" ca="1" si="845"/>
        <v>571.04994903160036</v>
      </c>
      <c r="BS1076" s="13">
        <f t="shared" ca="1" si="846"/>
        <v>0</v>
      </c>
      <c r="BT1076" s="13">
        <f t="shared" ca="1" si="847"/>
        <v>0</v>
      </c>
      <c r="BU1076" s="13">
        <f t="shared" ca="1" si="848"/>
        <v>0</v>
      </c>
      <c r="BV1076" s="13">
        <f t="shared" ca="1" si="849"/>
        <v>29.955827387020047</v>
      </c>
      <c r="BW1076" s="13">
        <f t="shared" ca="1" si="858"/>
        <v>0</v>
      </c>
      <c r="CN1076" s="13">
        <f t="shared" ca="1" si="850"/>
        <v>8067.32</v>
      </c>
      <c r="CO1076" s="13"/>
      <c r="CP1076" s="13">
        <f t="shared" ca="1" si="851"/>
        <v>325.01549999999997</v>
      </c>
      <c r="CT1076" s="34">
        <f t="shared" ca="1" si="852"/>
        <v>1.3522997571086373</v>
      </c>
      <c r="CU1076" s="34">
        <f t="shared" ca="1" si="853"/>
        <v>0</v>
      </c>
      <c r="CV1076" s="34">
        <f t="shared" ca="1" si="854"/>
        <v>0.77439827953586926</v>
      </c>
      <c r="DA1076" s="33">
        <f t="shared" ca="1" si="855"/>
        <v>1.4715</v>
      </c>
      <c r="DB1076" s="13">
        <f t="shared" ca="1" si="856"/>
        <v>840.3</v>
      </c>
      <c r="DE1076" s="18">
        <f>IF(ISNUMBER(VLOOKUP(B1076,CASH!$B$7:$D$10000,3,FALSE)),VLOOKUP(B1076,CASH!$B$7:$D$10000,3,FALSE),0)</f>
        <v>0</v>
      </c>
      <c r="DS1076" s="18">
        <f t="shared" si="861"/>
        <v>0</v>
      </c>
      <c r="FA1076" s="54">
        <f t="shared" si="840"/>
        <v>0</v>
      </c>
      <c r="FB1076" s="54">
        <f t="shared" si="841"/>
        <v>0</v>
      </c>
      <c r="FC1076" s="54">
        <f t="shared" si="859"/>
        <v>0</v>
      </c>
      <c r="FD1076" s="34" t="e">
        <f t="shared" si="860"/>
        <v>#DIV/0!</v>
      </c>
      <c r="FE1076" s="34" t="e">
        <f t="shared" si="857"/>
        <v>#DIV/0!</v>
      </c>
      <c r="FH1076">
        <f t="shared" si="842"/>
        <v>0</v>
      </c>
      <c r="FI1076">
        <f t="shared" si="843"/>
        <v>0</v>
      </c>
      <c r="FJ1076">
        <f t="shared" si="844"/>
        <v>0</v>
      </c>
    </row>
    <row r="1077" spans="2:166" x14ac:dyDescent="0.25">
      <c r="B1077" s="15">
        <f>Kurse!B1073</f>
        <v>39443</v>
      </c>
      <c r="BE1077" s="13">
        <f t="shared" ca="1" si="845"/>
        <v>564.68172484599586</v>
      </c>
      <c r="BS1077" s="13">
        <f t="shared" ca="1" si="846"/>
        <v>0</v>
      </c>
      <c r="BT1077" s="13">
        <f t="shared" ca="1" si="847"/>
        <v>0</v>
      </c>
      <c r="BU1077" s="13">
        <f t="shared" ca="1" si="848"/>
        <v>0</v>
      </c>
      <c r="BV1077" s="13">
        <f t="shared" ca="1" si="849"/>
        <v>30.20533880903491</v>
      </c>
      <c r="BW1077" s="13">
        <f t="shared" ca="1" si="858"/>
        <v>0</v>
      </c>
      <c r="CN1077" s="13">
        <f t="shared" ca="1" si="850"/>
        <v>8038.6</v>
      </c>
      <c r="CO1077" s="13"/>
      <c r="CP1077" s="13">
        <f t="shared" ca="1" si="851"/>
        <v>325.6574</v>
      </c>
      <c r="CT1077" s="34">
        <f t="shared" ca="1" si="852"/>
        <v>1.3474855128460868</v>
      </c>
      <c r="CU1077" s="34">
        <f t="shared" ca="1" si="853"/>
        <v>0</v>
      </c>
      <c r="CV1077" s="34">
        <f t="shared" ca="1" si="854"/>
        <v>0.77592770276532774</v>
      </c>
      <c r="DA1077" s="33">
        <f t="shared" ca="1" si="855"/>
        <v>1.4610000000000001</v>
      </c>
      <c r="DB1077" s="13">
        <f t="shared" ca="1" si="856"/>
        <v>825</v>
      </c>
      <c r="DE1077" s="18">
        <f>IF(ISNUMBER(VLOOKUP(B1077,CASH!$B$7:$D$10000,3,FALSE)),VLOOKUP(B1077,CASH!$B$7:$D$10000,3,FALSE),0)</f>
        <v>0</v>
      </c>
      <c r="DS1077" s="18">
        <f t="shared" si="861"/>
        <v>0</v>
      </c>
      <c r="FA1077" s="54">
        <f t="shared" si="840"/>
        <v>0</v>
      </c>
      <c r="FB1077" s="54">
        <f t="shared" si="841"/>
        <v>0</v>
      </c>
      <c r="FC1077" s="54">
        <f t="shared" si="859"/>
        <v>0</v>
      </c>
      <c r="FD1077" s="34" t="e">
        <f t="shared" si="860"/>
        <v>#DIV/0!</v>
      </c>
      <c r="FE1077" s="34" t="e">
        <f t="shared" si="857"/>
        <v>#DIV/0!</v>
      </c>
      <c r="FH1077">
        <f t="shared" si="842"/>
        <v>0</v>
      </c>
      <c r="FI1077">
        <f t="shared" si="843"/>
        <v>0</v>
      </c>
      <c r="FJ1077">
        <f t="shared" si="844"/>
        <v>0</v>
      </c>
    </row>
    <row r="1078" spans="2:166" x14ac:dyDescent="0.25">
      <c r="B1078" s="15">
        <f>Kurse!B1074</f>
        <v>39437</v>
      </c>
      <c r="BE1078" s="13">
        <f t="shared" ca="1" si="845"/>
        <v>564.78127612148228</v>
      </c>
      <c r="BS1078" s="13">
        <f t="shared" ca="1" si="846"/>
        <v>0</v>
      </c>
      <c r="BT1078" s="13">
        <f t="shared" ca="1" si="847"/>
        <v>0</v>
      </c>
      <c r="BU1078" s="13">
        <f t="shared" ca="1" si="848"/>
        <v>0</v>
      </c>
      <c r="BV1078" s="13">
        <f t="shared" ca="1" si="849"/>
        <v>29.938701588186124</v>
      </c>
      <c r="BW1078" s="13">
        <f t="shared" ca="1" si="858"/>
        <v>0</v>
      </c>
      <c r="CN1078" s="13">
        <f t="shared" ca="1" si="850"/>
        <v>8002.67</v>
      </c>
      <c r="CO1078" s="13"/>
      <c r="CP1078" s="13">
        <f t="shared" ca="1" si="851"/>
        <v>326.459</v>
      </c>
      <c r="CT1078" s="34">
        <f t="shared" ca="1" si="852"/>
        <v>1.3414626787112174</v>
      </c>
      <c r="CU1078" s="34">
        <f t="shared" ca="1" si="853"/>
        <v>0</v>
      </c>
      <c r="CV1078" s="34">
        <f t="shared" ca="1" si="854"/>
        <v>0.77783763524816618</v>
      </c>
      <c r="DA1078" s="33">
        <f t="shared" ca="1" si="855"/>
        <v>1.4356</v>
      </c>
      <c r="DB1078" s="13">
        <f t="shared" ca="1" si="856"/>
        <v>810.8</v>
      </c>
      <c r="DE1078" s="18">
        <f>IF(ISNUMBER(VLOOKUP(B1078,CASH!$B$7:$D$10000,3,FALSE)),VLOOKUP(B1078,CASH!$B$7:$D$10000,3,FALSE),0)</f>
        <v>0</v>
      </c>
      <c r="DS1078" s="18">
        <f t="shared" si="861"/>
        <v>0</v>
      </c>
      <c r="FA1078" s="54">
        <f t="shared" si="840"/>
        <v>0</v>
      </c>
      <c r="FB1078" s="54">
        <f t="shared" si="841"/>
        <v>0</v>
      </c>
      <c r="FC1078" s="54">
        <f t="shared" si="859"/>
        <v>0</v>
      </c>
      <c r="FD1078" s="34" t="e">
        <f t="shared" si="860"/>
        <v>#DIV/0!</v>
      </c>
      <c r="FE1078" s="34" t="e">
        <f t="shared" si="857"/>
        <v>#DIV/0!</v>
      </c>
      <c r="FH1078">
        <f t="shared" si="842"/>
        <v>0</v>
      </c>
      <c r="FI1078">
        <f t="shared" si="843"/>
        <v>0</v>
      </c>
      <c r="FJ1078">
        <f t="shared" si="844"/>
        <v>0</v>
      </c>
    </row>
    <row r="1079" spans="2:166" x14ac:dyDescent="0.25">
      <c r="B1079" s="15">
        <f>Kurse!B1075</f>
        <v>39436</v>
      </c>
      <c r="BE1079" s="13">
        <f t="shared" ca="1" si="845"/>
        <v>555.96650383810186</v>
      </c>
      <c r="BS1079" s="13">
        <f t="shared" ca="1" si="846"/>
        <v>0</v>
      </c>
      <c r="BT1079" s="13">
        <f t="shared" ca="1" si="847"/>
        <v>0</v>
      </c>
      <c r="BU1079" s="13">
        <f t="shared" ca="1" si="848"/>
        <v>0</v>
      </c>
      <c r="BV1079" s="13">
        <f t="shared" ca="1" si="849"/>
        <v>29.497557571528265</v>
      </c>
      <c r="BW1079" s="13">
        <f t="shared" ca="1" si="858"/>
        <v>0</v>
      </c>
      <c r="CN1079" s="13">
        <f t="shared" ca="1" si="850"/>
        <v>7869.19</v>
      </c>
      <c r="CO1079" s="13"/>
      <c r="CP1079" s="13">
        <f t="shared" ca="1" si="851"/>
        <v>326.16140000000001</v>
      </c>
      <c r="CT1079" s="34">
        <f t="shared" ca="1" si="852"/>
        <v>1.3190878415188336</v>
      </c>
      <c r="CU1079" s="34">
        <f t="shared" ca="1" si="853"/>
        <v>0</v>
      </c>
      <c r="CV1079" s="34">
        <f t="shared" ca="1" si="854"/>
        <v>0.77712855851801066</v>
      </c>
      <c r="DA1079" s="33">
        <f t="shared" ca="1" si="855"/>
        <v>1.4330000000000001</v>
      </c>
      <c r="DB1079" s="13">
        <f t="shared" ca="1" si="856"/>
        <v>796.7</v>
      </c>
      <c r="DE1079" s="18">
        <f>IF(ISNUMBER(VLOOKUP(B1079,CASH!$B$7:$D$10000,3,FALSE)),VLOOKUP(B1079,CASH!$B$7:$D$10000,3,FALSE),0)</f>
        <v>0</v>
      </c>
      <c r="DS1079" s="18">
        <f t="shared" si="861"/>
        <v>0</v>
      </c>
      <c r="FA1079" s="54">
        <f t="shared" si="840"/>
        <v>0</v>
      </c>
      <c r="FB1079" s="54">
        <f t="shared" si="841"/>
        <v>0</v>
      </c>
      <c r="FC1079" s="54">
        <f t="shared" si="859"/>
        <v>0</v>
      </c>
      <c r="FD1079" s="34" t="e">
        <f t="shared" si="860"/>
        <v>#DIV/0!</v>
      </c>
      <c r="FE1079" s="34" t="e">
        <f t="shared" si="857"/>
        <v>#DIV/0!</v>
      </c>
      <c r="FH1079">
        <f t="shared" si="842"/>
        <v>0</v>
      </c>
      <c r="FI1079">
        <f t="shared" si="843"/>
        <v>0</v>
      </c>
      <c r="FJ1079">
        <f t="shared" si="844"/>
        <v>0</v>
      </c>
    </row>
    <row r="1080" spans="2:166" x14ac:dyDescent="0.25">
      <c r="B1080" s="15">
        <f>Kurse!B1076</f>
        <v>39435</v>
      </c>
      <c r="BE1080" s="13">
        <f t="shared" ca="1" si="845"/>
        <v>557.43290223890983</v>
      </c>
      <c r="BS1080" s="13">
        <f t="shared" ca="1" si="846"/>
        <v>0</v>
      </c>
      <c r="BT1080" s="13">
        <f t="shared" ca="1" si="847"/>
        <v>0</v>
      </c>
      <c r="BU1080" s="13">
        <f t="shared" ca="1" si="848"/>
        <v>0</v>
      </c>
      <c r="BV1080" s="13">
        <f t="shared" ca="1" si="849"/>
        <v>29.418717841746631</v>
      </c>
      <c r="BW1080" s="13">
        <f t="shared" ca="1" si="858"/>
        <v>0</v>
      </c>
      <c r="CN1080" s="13">
        <f t="shared" ca="1" si="850"/>
        <v>7837.32</v>
      </c>
      <c r="CO1080" s="13"/>
      <c r="CP1080" s="13">
        <f t="shared" ca="1" si="851"/>
        <v>325.76119999999997</v>
      </c>
      <c r="CT1080" s="34">
        <f t="shared" ca="1" si="852"/>
        <v>1.3137455725547846</v>
      </c>
      <c r="CU1080" s="34">
        <f t="shared" ca="1" si="853"/>
        <v>0</v>
      </c>
      <c r="CV1080" s="34">
        <f t="shared" ca="1" si="854"/>
        <v>0.77617502186677312</v>
      </c>
      <c r="DA1080" s="33">
        <f t="shared" ca="1" si="855"/>
        <v>1.4381999999999999</v>
      </c>
      <c r="DB1080" s="13">
        <f t="shared" ca="1" si="856"/>
        <v>801.7</v>
      </c>
      <c r="DE1080" s="18">
        <f>IF(ISNUMBER(VLOOKUP(B1080,CASH!$B$7:$D$10000,3,FALSE)),VLOOKUP(B1080,CASH!$B$7:$D$10000,3,FALSE),0)</f>
        <v>0</v>
      </c>
      <c r="DS1080" s="18">
        <f t="shared" si="861"/>
        <v>0</v>
      </c>
      <c r="FA1080" s="54">
        <f t="shared" si="840"/>
        <v>0</v>
      </c>
      <c r="FB1080" s="54">
        <f t="shared" si="841"/>
        <v>0</v>
      </c>
      <c r="FC1080" s="54">
        <f t="shared" si="859"/>
        <v>0</v>
      </c>
      <c r="FD1080" s="34" t="e">
        <f t="shared" si="860"/>
        <v>#DIV/0!</v>
      </c>
      <c r="FE1080" s="34" t="e">
        <f t="shared" si="857"/>
        <v>#DIV/0!</v>
      </c>
      <c r="FH1080">
        <f t="shared" si="842"/>
        <v>0</v>
      </c>
      <c r="FI1080">
        <f t="shared" si="843"/>
        <v>0</v>
      </c>
      <c r="FJ1080">
        <f t="shared" si="844"/>
        <v>0</v>
      </c>
    </row>
    <row r="1081" spans="2:166" x14ac:dyDescent="0.25">
      <c r="B1081" s="15">
        <f>Kurse!B1077</f>
        <v>39434</v>
      </c>
      <c r="BE1081" s="13">
        <f t="shared" ca="1" si="845"/>
        <v>554.99306518723995</v>
      </c>
      <c r="BS1081" s="13">
        <f t="shared" ca="1" si="846"/>
        <v>0</v>
      </c>
      <c r="BT1081" s="13">
        <f t="shared" ca="1" si="847"/>
        <v>0</v>
      </c>
      <c r="BU1081" s="13">
        <f t="shared" ca="1" si="848"/>
        <v>0</v>
      </c>
      <c r="BV1081" s="13">
        <f t="shared" ca="1" si="849"/>
        <v>29.153952843273231</v>
      </c>
      <c r="BW1081" s="13">
        <f t="shared" ca="1" si="858"/>
        <v>0</v>
      </c>
      <c r="CN1081" s="13">
        <f t="shared" ca="1" si="850"/>
        <v>7850.74</v>
      </c>
      <c r="CO1081" s="13"/>
      <c r="CP1081" s="13">
        <f t="shared" ca="1" si="851"/>
        <v>326.39640000000003</v>
      </c>
      <c r="CT1081" s="34">
        <f t="shared" ca="1" si="852"/>
        <v>1.3159951254100573</v>
      </c>
      <c r="CU1081" s="34">
        <f t="shared" ca="1" si="853"/>
        <v>0</v>
      </c>
      <c r="CV1081" s="34">
        <f t="shared" ca="1" si="854"/>
        <v>0.7776884813392021</v>
      </c>
      <c r="DA1081" s="33">
        <f t="shared" ca="1" si="855"/>
        <v>1.4419999999999999</v>
      </c>
      <c r="DB1081" s="13">
        <f t="shared" ca="1" si="856"/>
        <v>800.3</v>
      </c>
      <c r="DE1081" s="18">
        <f>IF(ISNUMBER(VLOOKUP(B1081,CASH!$B$7:$D$10000,3,FALSE)),VLOOKUP(B1081,CASH!$B$7:$D$10000,3,FALSE),0)</f>
        <v>0</v>
      </c>
      <c r="DS1081" s="18">
        <f t="shared" si="861"/>
        <v>0</v>
      </c>
      <c r="FA1081" s="54">
        <f t="shared" si="840"/>
        <v>0</v>
      </c>
      <c r="FB1081" s="54">
        <f t="shared" si="841"/>
        <v>0</v>
      </c>
      <c r="FC1081" s="54">
        <f t="shared" si="859"/>
        <v>0</v>
      </c>
      <c r="FD1081" s="34" t="e">
        <f t="shared" si="860"/>
        <v>#DIV/0!</v>
      </c>
      <c r="FE1081" s="34" t="e">
        <f t="shared" si="857"/>
        <v>#DIV/0!</v>
      </c>
      <c r="FH1081">
        <f t="shared" si="842"/>
        <v>0</v>
      </c>
      <c r="FI1081">
        <f t="shared" si="843"/>
        <v>0</v>
      </c>
      <c r="FJ1081">
        <f t="shared" si="844"/>
        <v>0</v>
      </c>
    </row>
    <row r="1082" spans="2:166" x14ac:dyDescent="0.25">
      <c r="B1082" s="15">
        <f>Kurse!B1078</f>
        <v>39433</v>
      </c>
      <c r="BE1082" s="13">
        <f t="shared" ca="1" si="845"/>
        <v>552.39417071478135</v>
      </c>
      <c r="BS1082" s="13">
        <f t="shared" ca="1" si="846"/>
        <v>0</v>
      </c>
      <c r="BT1082" s="13">
        <f t="shared" ca="1" si="847"/>
        <v>0</v>
      </c>
      <c r="BU1082" s="13">
        <f t="shared" ca="1" si="848"/>
        <v>0</v>
      </c>
      <c r="BV1082" s="13">
        <f t="shared" ca="1" si="849"/>
        <v>29.035392088827205</v>
      </c>
      <c r="BW1082" s="13">
        <f t="shared" ca="1" si="858"/>
        <v>0</v>
      </c>
      <c r="CN1082" s="13">
        <f t="shared" ca="1" si="850"/>
        <v>7825.44</v>
      </c>
      <c r="CO1082" s="13"/>
      <c r="CP1082" s="13">
        <f t="shared" ca="1" si="851"/>
        <v>326.50220000000002</v>
      </c>
      <c r="CT1082" s="34">
        <f t="shared" ca="1" si="852"/>
        <v>1.3117541651091333</v>
      </c>
      <c r="CU1082" s="34">
        <f t="shared" ca="1" si="853"/>
        <v>0</v>
      </c>
      <c r="CV1082" s="34">
        <f t="shared" ca="1" si="854"/>
        <v>0.77794056574125325</v>
      </c>
      <c r="DA1082" s="33">
        <f t="shared" ca="1" si="855"/>
        <v>1.4410000000000001</v>
      </c>
      <c r="DB1082" s="13">
        <f t="shared" ca="1" si="856"/>
        <v>796</v>
      </c>
      <c r="DE1082" s="18">
        <f>IF(ISNUMBER(VLOOKUP(B1082,CASH!$B$7:$D$10000,3,FALSE)),VLOOKUP(B1082,CASH!$B$7:$D$10000,3,FALSE),0)</f>
        <v>0</v>
      </c>
      <c r="DS1082" s="18">
        <f t="shared" si="861"/>
        <v>0</v>
      </c>
      <c r="FA1082" s="54">
        <f t="shared" si="840"/>
        <v>0</v>
      </c>
      <c r="FB1082" s="54">
        <f t="shared" si="841"/>
        <v>0</v>
      </c>
      <c r="FC1082" s="54">
        <f t="shared" si="859"/>
        <v>0</v>
      </c>
      <c r="FD1082" s="34" t="e">
        <f t="shared" si="860"/>
        <v>#DIV/0!</v>
      </c>
      <c r="FE1082" s="34" t="e">
        <f t="shared" si="857"/>
        <v>#DIV/0!</v>
      </c>
      <c r="FH1082">
        <f t="shared" si="842"/>
        <v>0</v>
      </c>
      <c r="FI1082">
        <f t="shared" si="843"/>
        <v>0</v>
      </c>
      <c r="FJ1082">
        <f t="shared" si="844"/>
        <v>0</v>
      </c>
    </row>
    <row r="1083" spans="2:166" x14ac:dyDescent="0.25">
      <c r="B1083" s="15">
        <f>Kurse!B1079</f>
        <v>39430</v>
      </c>
      <c r="BE1083" s="13">
        <f t="shared" ca="1" si="845"/>
        <v>550.67572250329204</v>
      </c>
      <c r="BS1083" s="13">
        <f t="shared" ca="1" si="846"/>
        <v>0</v>
      </c>
      <c r="BT1083" s="13">
        <f t="shared" ca="1" si="847"/>
        <v>0</v>
      </c>
      <c r="BU1083" s="13">
        <f t="shared" ca="1" si="848"/>
        <v>0</v>
      </c>
      <c r="BV1083" s="13">
        <f t="shared" ca="1" si="849"/>
        <v>29.995148658950722</v>
      </c>
      <c r="BW1083" s="13">
        <f t="shared" ca="1" si="858"/>
        <v>0</v>
      </c>
      <c r="CN1083" s="13">
        <f t="shared" ca="1" si="850"/>
        <v>7948.36</v>
      </c>
      <c r="CO1083" s="13"/>
      <c r="CP1083" s="13">
        <f t="shared" ca="1" si="851"/>
        <v>326.72109999999998</v>
      </c>
      <c r="CT1083" s="34">
        <f t="shared" ca="1" si="852"/>
        <v>1.3323588623498273</v>
      </c>
      <c r="CU1083" s="34">
        <f t="shared" ca="1" si="853"/>
        <v>0</v>
      </c>
      <c r="CV1083" s="34">
        <f t="shared" ca="1" si="854"/>
        <v>0.77846212789256719</v>
      </c>
      <c r="DA1083" s="33">
        <f t="shared" ca="1" si="855"/>
        <v>1.4429000000000001</v>
      </c>
      <c r="DB1083" s="13">
        <f t="shared" ca="1" si="856"/>
        <v>794.57</v>
      </c>
      <c r="DE1083" s="18">
        <f>IF(ISNUMBER(VLOOKUP(B1083,CASH!$B$7:$D$10000,3,FALSE)),VLOOKUP(B1083,CASH!$B$7:$D$10000,3,FALSE),0)</f>
        <v>0</v>
      </c>
      <c r="DS1083" s="18">
        <f t="shared" si="861"/>
        <v>0</v>
      </c>
      <c r="FA1083" s="54">
        <f t="shared" si="840"/>
        <v>0</v>
      </c>
      <c r="FB1083" s="54">
        <f t="shared" si="841"/>
        <v>0</v>
      </c>
      <c r="FC1083" s="54">
        <f t="shared" si="859"/>
        <v>0</v>
      </c>
      <c r="FD1083" s="34" t="e">
        <f t="shared" si="860"/>
        <v>#DIV/0!</v>
      </c>
      <c r="FE1083" s="34" t="e">
        <f t="shared" si="857"/>
        <v>#DIV/0!</v>
      </c>
      <c r="FH1083">
        <f t="shared" si="842"/>
        <v>0</v>
      </c>
      <c r="FI1083">
        <f t="shared" si="843"/>
        <v>0</v>
      </c>
      <c r="FJ1083">
        <f t="shared" si="844"/>
        <v>0</v>
      </c>
    </row>
    <row r="1084" spans="2:166" x14ac:dyDescent="0.25">
      <c r="B1084" s="15">
        <f>Kurse!B1080</f>
        <v>39429</v>
      </c>
      <c r="BE1084" s="13">
        <f t="shared" ca="1" si="845"/>
        <v>546.43052516411387</v>
      </c>
      <c r="BS1084" s="13">
        <f t="shared" ca="1" si="846"/>
        <v>0</v>
      </c>
      <c r="BT1084" s="13">
        <f t="shared" ca="1" si="847"/>
        <v>0</v>
      </c>
      <c r="BU1084" s="13">
        <f t="shared" ca="1" si="848"/>
        <v>0</v>
      </c>
      <c r="BV1084" s="13">
        <f t="shared" ca="1" si="849"/>
        <v>30.019146608315101</v>
      </c>
      <c r="BW1084" s="13">
        <f t="shared" ca="1" si="858"/>
        <v>0</v>
      </c>
      <c r="CN1084" s="13">
        <f t="shared" ca="1" si="850"/>
        <v>7928.31</v>
      </c>
      <c r="CO1084" s="13"/>
      <c r="CP1084" s="13">
        <f t="shared" ca="1" si="851"/>
        <v>327.21730000000002</v>
      </c>
      <c r="CT1084" s="34">
        <f t="shared" ca="1" si="852"/>
        <v>1.3289979432180676</v>
      </c>
      <c r="CU1084" s="34">
        <f t="shared" ca="1" si="853"/>
        <v>0</v>
      </c>
      <c r="CV1084" s="34">
        <f t="shared" ca="1" si="854"/>
        <v>0.77964439897288718</v>
      </c>
      <c r="DA1084" s="33">
        <f t="shared" ca="1" si="855"/>
        <v>1.4623999999999999</v>
      </c>
      <c r="DB1084" s="13">
        <f t="shared" ca="1" si="856"/>
        <v>799.1</v>
      </c>
      <c r="DE1084" s="18">
        <f>IF(ISNUMBER(VLOOKUP(B1084,CASH!$B$7:$D$10000,3,FALSE)),VLOOKUP(B1084,CASH!$B$7:$D$10000,3,FALSE),0)</f>
        <v>0</v>
      </c>
      <c r="DS1084" s="18">
        <f t="shared" si="861"/>
        <v>0</v>
      </c>
      <c r="FA1084" s="54">
        <f t="shared" si="840"/>
        <v>0</v>
      </c>
      <c r="FB1084" s="54">
        <f t="shared" si="841"/>
        <v>0</v>
      </c>
      <c r="FC1084" s="54">
        <f t="shared" si="859"/>
        <v>0</v>
      </c>
      <c r="FD1084" s="34" t="e">
        <f t="shared" si="860"/>
        <v>#DIV/0!</v>
      </c>
      <c r="FE1084" s="34" t="e">
        <f t="shared" si="857"/>
        <v>#DIV/0!</v>
      </c>
      <c r="FH1084">
        <f t="shared" si="842"/>
        <v>0</v>
      </c>
      <c r="FI1084">
        <f t="shared" si="843"/>
        <v>0</v>
      </c>
      <c r="FJ1084">
        <f t="shared" si="844"/>
        <v>0</v>
      </c>
    </row>
    <row r="1085" spans="2:166" x14ac:dyDescent="0.25">
      <c r="B1085" s="15">
        <f>Kurse!B1081</f>
        <v>39428</v>
      </c>
      <c r="BE1085" s="13">
        <f t="shared" ca="1" si="845"/>
        <v>551.17575098545603</v>
      </c>
      <c r="BS1085" s="13">
        <f t="shared" ca="1" si="846"/>
        <v>0</v>
      </c>
      <c r="BT1085" s="13">
        <f t="shared" ca="1" si="847"/>
        <v>0</v>
      </c>
      <c r="BU1085" s="13">
        <f t="shared" ca="1" si="848"/>
        <v>0</v>
      </c>
      <c r="BV1085" s="13">
        <f t="shared" ca="1" si="849"/>
        <v>30.549136876444205</v>
      </c>
      <c r="BW1085" s="13">
        <f t="shared" ca="1" si="858"/>
        <v>0</v>
      </c>
      <c r="CN1085" s="13">
        <f t="shared" ca="1" si="850"/>
        <v>8076.12</v>
      </c>
      <c r="CO1085" s="13"/>
      <c r="CP1085" s="13">
        <f t="shared" ca="1" si="851"/>
        <v>328.28030000000001</v>
      </c>
      <c r="CT1085" s="34">
        <f t="shared" ca="1" si="852"/>
        <v>1.3537748737350455</v>
      </c>
      <c r="CU1085" s="34">
        <f t="shared" ca="1" si="853"/>
        <v>0</v>
      </c>
      <c r="CV1085" s="34">
        <f t="shared" ca="1" si="854"/>
        <v>0.78217715624491457</v>
      </c>
      <c r="DA1085" s="33">
        <f t="shared" ca="1" si="855"/>
        <v>1.4714</v>
      </c>
      <c r="DB1085" s="13">
        <f t="shared" ca="1" si="856"/>
        <v>811</v>
      </c>
      <c r="DE1085" s="18">
        <f>IF(ISNUMBER(VLOOKUP(B1085,CASH!$B$7:$D$10000,3,FALSE)),VLOOKUP(B1085,CASH!$B$7:$D$10000,3,FALSE),0)</f>
        <v>0</v>
      </c>
      <c r="DS1085" s="18">
        <f t="shared" si="861"/>
        <v>0</v>
      </c>
      <c r="FA1085" s="54">
        <f t="shared" si="840"/>
        <v>0</v>
      </c>
      <c r="FB1085" s="54">
        <f t="shared" si="841"/>
        <v>0</v>
      </c>
      <c r="FC1085" s="54">
        <f t="shared" si="859"/>
        <v>0</v>
      </c>
      <c r="FD1085" s="34" t="e">
        <f t="shared" si="860"/>
        <v>#DIV/0!</v>
      </c>
      <c r="FE1085" s="34" t="e">
        <f t="shared" si="857"/>
        <v>#DIV/0!</v>
      </c>
      <c r="FH1085">
        <f t="shared" si="842"/>
        <v>0</v>
      </c>
      <c r="FI1085">
        <f t="shared" si="843"/>
        <v>0</v>
      </c>
      <c r="FJ1085">
        <f t="shared" si="844"/>
        <v>0</v>
      </c>
    </row>
    <row r="1086" spans="2:166" x14ac:dyDescent="0.25">
      <c r="B1086" s="15">
        <f>Kurse!B1082</f>
        <v>39427</v>
      </c>
      <c r="BE1086" s="13">
        <f t="shared" ca="1" si="845"/>
        <v>546.23567921440269</v>
      </c>
      <c r="BS1086" s="13">
        <f t="shared" ca="1" si="846"/>
        <v>0</v>
      </c>
      <c r="BT1086" s="13">
        <f t="shared" ca="1" si="847"/>
        <v>0</v>
      </c>
      <c r="BU1086" s="13">
        <f t="shared" ca="1" si="848"/>
        <v>0</v>
      </c>
      <c r="BV1086" s="13">
        <f t="shared" ca="1" si="849"/>
        <v>30.823786142935084</v>
      </c>
      <c r="BW1086" s="13">
        <f t="shared" ca="1" si="858"/>
        <v>0</v>
      </c>
      <c r="CN1086" s="13">
        <f t="shared" ca="1" si="850"/>
        <v>8009.42</v>
      </c>
      <c r="CO1086" s="13"/>
      <c r="CP1086" s="13">
        <f t="shared" ca="1" si="851"/>
        <v>329.00560000000002</v>
      </c>
      <c r="CT1086" s="34">
        <f t="shared" ca="1" si="852"/>
        <v>1.3425941602144282</v>
      </c>
      <c r="CU1086" s="34">
        <f t="shared" ca="1" si="853"/>
        <v>0</v>
      </c>
      <c r="CV1086" s="34">
        <f t="shared" ca="1" si="854"/>
        <v>0.78390529250963847</v>
      </c>
      <c r="DA1086" s="33">
        <f t="shared" ca="1" si="855"/>
        <v>1.4663999999999999</v>
      </c>
      <c r="DB1086" s="13">
        <f t="shared" ca="1" si="856"/>
        <v>801</v>
      </c>
      <c r="DE1086" s="18">
        <f>IF(ISNUMBER(VLOOKUP(B1086,CASH!$B$7:$D$10000,3,FALSE)),VLOOKUP(B1086,CASH!$B$7:$D$10000,3,FALSE),0)</f>
        <v>0</v>
      </c>
      <c r="DS1086" s="18">
        <f t="shared" si="861"/>
        <v>0</v>
      </c>
      <c r="FA1086" s="54">
        <f t="shared" si="840"/>
        <v>0</v>
      </c>
      <c r="FB1086" s="54">
        <f t="shared" si="841"/>
        <v>0</v>
      </c>
      <c r="FC1086" s="54">
        <f t="shared" si="859"/>
        <v>0</v>
      </c>
      <c r="FD1086" s="34" t="e">
        <f t="shared" si="860"/>
        <v>#DIV/0!</v>
      </c>
      <c r="FE1086" s="34" t="e">
        <f t="shared" si="857"/>
        <v>#DIV/0!</v>
      </c>
      <c r="FH1086">
        <f t="shared" si="842"/>
        <v>0</v>
      </c>
      <c r="FI1086">
        <f t="shared" si="843"/>
        <v>0</v>
      </c>
      <c r="FJ1086">
        <f t="shared" si="844"/>
        <v>0</v>
      </c>
    </row>
    <row r="1087" spans="2:166" x14ac:dyDescent="0.25">
      <c r="B1087" s="15">
        <f>Kurse!B1083</f>
        <v>39426</v>
      </c>
      <c r="BE1087" s="13">
        <f t="shared" ca="1" si="845"/>
        <v>549.08893119390802</v>
      </c>
      <c r="BS1087" s="13">
        <f t="shared" ca="1" si="846"/>
        <v>0</v>
      </c>
      <c r="BT1087" s="13">
        <f t="shared" ca="1" si="847"/>
        <v>0</v>
      </c>
      <c r="BU1087" s="13">
        <f t="shared" ca="1" si="848"/>
        <v>0</v>
      </c>
      <c r="BV1087" s="13">
        <f t="shared" ca="1" si="849"/>
        <v>30.677182485722053</v>
      </c>
      <c r="BW1087" s="13">
        <f t="shared" ca="1" si="858"/>
        <v>0</v>
      </c>
      <c r="CN1087" s="13">
        <f t="shared" ca="1" si="850"/>
        <v>8033.36</v>
      </c>
      <c r="CO1087" s="13"/>
      <c r="CP1087" s="13">
        <f t="shared" ca="1" si="851"/>
        <v>329.29829999999998</v>
      </c>
      <c r="CT1087" s="34">
        <f t="shared" ca="1" si="852"/>
        <v>1.3466071479458162</v>
      </c>
      <c r="CU1087" s="34">
        <f t="shared" ca="1" si="853"/>
        <v>0</v>
      </c>
      <c r="CV1087" s="34">
        <f t="shared" ca="1" si="854"/>
        <v>0.78460269425330953</v>
      </c>
      <c r="DA1087" s="33">
        <f t="shared" ca="1" si="855"/>
        <v>1.4708000000000001</v>
      </c>
      <c r="DB1087" s="13">
        <f t="shared" ca="1" si="856"/>
        <v>807.6</v>
      </c>
      <c r="DE1087" s="18">
        <f>IF(ISNUMBER(VLOOKUP(B1087,CASH!$B$7:$D$10000,3,FALSE)),VLOOKUP(B1087,CASH!$B$7:$D$10000,3,FALSE),0)</f>
        <v>0</v>
      </c>
      <c r="DS1087" s="18">
        <f t="shared" si="861"/>
        <v>0</v>
      </c>
      <c r="FA1087" s="54">
        <f t="shared" si="840"/>
        <v>0</v>
      </c>
      <c r="FB1087" s="54">
        <f t="shared" si="841"/>
        <v>0</v>
      </c>
      <c r="FC1087" s="54">
        <f t="shared" si="859"/>
        <v>0</v>
      </c>
      <c r="FD1087" s="34" t="e">
        <f t="shared" si="860"/>
        <v>#DIV/0!</v>
      </c>
      <c r="FE1087" s="34" t="e">
        <f t="shared" si="857"/>
        <v>#DIV/0!</v>
      </c>
      <c r="FH1087">
        <f t="shared" si="842"/>
        <v>0</v>
      </c>
      <c r="FI1087">
        <f t="shared" si="843"/>
        <v>0</v>
      </c>
      <c r="FJ1087">
        <f t="shared" si="844"/>
        <v>0</v>
      </c>
    </row>
    <row r="1088" spans="2:166" x14ac:dyDescent="0.25">
      <c r="B1088" s="15">
        <f>Kurse!B1084</f>
        <v>39423</v>
      </c>
      <c r="BE1088" s="13">
        <f t="shared" ca="1" si="845"/>
        <v>542.24679224679221</v>
      </c>
      <c r="BS1088" s="13">
        <f t="shared" ca="1" si="846"/>
        <v>0</v>
      </c>
      <c r="BT1088" s="13">
        <f t="shared" ca="1" si="847"/>
        <v>0</v>
      </c>
      <c r="BU1088" s="13">
        <f t="shared" ca="1" si="848"/>
        <v>0</v>
      </c>
      <c r="BV1088" s="13">
        <f t="shared" ca="1" si="849"/>
        <v>30.937755937755934</v>
      </c>
      <c r="BW1088" s="13">
        <f t="shared" ca="1" si="858"/>
        <v>0</v>
      </c>
      <c r="CN1088" s="13">
        <f t="shared" ca="1" si="850"/>
        <v>7994.07</v>
      </c>
      <c r="CO1088" s="13"/>
      <c r="CP1088" s="13">
        <f t="shared" ca="1" si="851"/>
        <v>330.52409999999998</v>
      </c>
      <c r="CT1088" s="34">
        <f t="shared" ca="1" si="852"/>
        <v>1.3400210874626819</v>
      </c>
      <c r="CU1088" s="34">
        <f t="shared" ca="1" si="853"/>
        <v>0</v>
      </c>
      <c r="CV1088" s="34">
        <f t="shared" ca="1" si="854"/>
        <v>0.78752334699465598</v>
      </c>
      <c r="DA1088" s="33">
        <f t="shared" ca="1" si="855"/>
        <v>1.4652000000000001</v>
      </c>
      <c r="DB1088" s="13">
        <f t="shared" ca="1" si="856"/>
        <v>794.5</v>
      </c>
      <c r="DE1088" s="18">
        <f>IF(ISNUMBER(VLOOKUP(B1088,CASH!$B$7:$D$10000,3,FALSE)),VLOOKUP(B1088,CASH!$B$7:$D$10000,3,FALSE),0)</f>
        <v>0</v>
      </c>
      <c r="DS1088" s="18">
        <f t="shared" si="861"/>
        <v>0</v>
      </c>
      <c r="FA1088" s="54">
        <f t="shared" si="840"/>
        <v>0</v>
      </c>
      <c r="FB1088" s="54">
        <f t="shared" si="841"/>
        <v>0</v>
      </c>
      <c r="FC1088" s="54">
        <f t="shared" si="859"/>
        <v>0</v>
      </c>
      <c r="FD1088" s="34" t="e">
        <f t="shared" si="860"/>
        <v>#DIV/0!</v>
      </c>
      <c r="FE1088" s="34" t="e">
        <f t="shared" si="857"/>
        <v>#DIV/0!</v>
      </c>
      <c r="FH1088">
        <f t="shared" si="842"/>
        <v>0</v>
      </c>
      <c r="FI1088">
        <f t="shared" si="843"/>
        <v>0</v>
      </c>
      <c r="FJ1088">
        <f t="shared" si="844"/>
        <v>0</v>
      </c>
    </row>
    <row r="1089" spans="2:166" x14ac:dyDescent="0.25">
      <c r="B1089" s="15">
        <f>Kurse!B1085</f>
        <v>39422</v>
      </c>
      <c r="BE1089" s="13">
        <f t="shared" ca="1" si="845"/>
        <v>547.69377729257644</v>
      </c>
      <c r="BS1089" s="13">
        <f t="shared" ca="1" si="846"/>
        <v>0</v>
      </c>
      <c r="BT1089" s="13">
        <f t="shared" ca="1" si="847"/>
        <v>0</v>
      </c>
      <c r="BU1089" s="13">
        <f t="shared" ca="1" si="848"/>
        <v>0</v>
      </c>
      <c r="BV1089" s="13">
        <f t="shared" ca="1" si="849"/>
        <v>30.874727074235807</v>
      </c>
      <c r="BW1089" s="13">
        <f t="shared" ca="1" si="858"/>
        <v>0</v>
      </c>
      <c r="CN1089" s="13">
        <f t="shared" ca="1" si="850"/>
        <v>7940.58</v>
      </c>
      <c r="CO1089" s="13"/>
      <c r="CP1089" s="13">
        <f t="shared" ca="1" si="851"/>
        <v>331.3861</v>
      </c>
      <c r="CT1089" s="34">
        <f t="shared" ca="1" si="852"/>
        <v>1.3310547251505709</v>
      </c>
      <c r="CU1089" s="34">
        <f t="shared" ca="1" si="853"/>
        <v>0</v>
      </c>
      <c r="CV1089" s="34">
        <f t="shared" ca="1" si="854"/>
        <v>0.78957719155579209</v>
      </c>
      <c r="DA1089" s="33">
        <f t="shared" ca="1" si="855"/>
        <v>1.4656</v>
      </c>
      <c r="DB1089" s="13">
        <f t="shared" ca="1" si="856"/>
        <v>802.7</v>
      </c>
      <c r="DE1089" s="18">
        <f>IF(ISNUMBER(VLOOKUP(B1089,CASH!$B$7:$D$10000,3,FALSE)),VLOOKUP(B1089,CASH!$B$7:$D$10000,3,FALSE),0)</f>
        <v>0</v>
      </c>
      <c r="DS1089" s="18">
        <f t="shared" si="861"/>
        <v>0</v>
      </c>
      <c r="FA1089" s="54">
        <f t="shared" si="840"/>
        <v>0</v>
      </c>
      <c r="FB1089" s="54">
        <f t="shared" si="841"/>
        <v>0</v>
      </c>
      <c r="FC1089" s="54">
        <f t="shared" si="859"/>
        <v>0</v>
      </c>
      <c r="FD1089" s="34" t="e">
        <f t="shared" si="860"/>
        <v>#DIV/0!</v>
      </c>
      <c r="FE1089" s="34" t="e">
        <f t="shared" si="857"/>
        <v>#DIV/0!</v>
      </c>
      <c r="FH1089">
        <f t="shared" si="842"/>
        <v>0</v>
      </c>
      <c r="FI1089">
        <f t="shared" si="843"/>
        <v>0</v>
      </c>
      <c r="FJ1089">
        <f t="shared" si="844"/>
        <v>0</v>
      </c>
    </row>
    <row r="1090" spans="2:166" x14ac:dyDescent="0.25">
      <c r="B1090" s="15">
        <f>Kurse!B1086</f>
        <v>39421</v>
      </c>
      <c r="BE1090" s="13">
        <f t="shared" ca="1" si="845"/>
        <v>543.7076111529766</v>
      </c>
      <c r="BS1090" s="13">
        <f t="shared" ca="1" si="846"/>
        <v>0</v>
      </c>
      <c r="BT1090" s="13">
        <f t="shared" ca="1" si="847"/>
        <v>0</v>
      </c>
      <c r="BU1090" s="13">
        <f t="shared" ca="1" si="848"/>
        <v>0</v>
      </c>
      <c r="BV1090" s="13">
        <f t="shared" ca="1" si="849"/>
        <v>30.732342262108652</v>
      </c>
      <c r="BW1090" s="13">
        <f t="shared" ca="1" si="858"/>
        <v>0</v>
      </c>
      <c r="CN1090" s="13">
        <f t="shared" ca="1" si="850"/>
        <v>7944.77</v>
      </c>
      <c r="CO1090" s="13"/>
      <c r="CP1090" s="13">
        <f t="shared" ca="1" si="851"/>
        <v>331.43869999999998</v>
      </c>
      <c r="CT1090" s="34">
        <f t="shared" ca="1" si="852"/>
        <v>1.3317570818170086</v>
      </c>
      <c r="CU1090" s="34">
        <f t="shared" ca="1" si="853"/>
        <v>0</v>
      </c>
      <c r="CV1090" s="34">
        <f t="shared" ca="1" si="854"/>
        <v>0.78970251896172672</v>
      </c>
      <c r="DA1090" s="33">
        <f t="shared" ca="1" si="855"/>
        <v>1.4597</v>
      </c>
      <c r="DB1090" s="13">
        <f t="shared" ca="1" si="856"/>
        <v>793.65</v>
      </c>
      <c r="DE1090" s="18">
        <f>IF(ISNUMBER(VLOOKUP(B1090,CASH!$B$7:$D$10000,3,FALSE)),VLOOKUP(B1090,CASH!$B$7:$D$10000,3,FALSE),0)</f>
        <v>0</v>
      </c>
      <c r="DS1090" s="18">
        <f t="shared" si="861"/>
        <v>0</v>
      </c>
      <c r="FA1090" s="54">
        <f t="shared" si="840"/>
        <v>0</v>
      </c>
      <c r="FB1090" s="54">
        <f t="shared" si="841"/>
        <v>0</v>
      </c>
      <c r="FC1090" s="54">
        <f t="shared" si="859"/>
        <v>0</v>
      </c>
      <c r="FD1090" s="34" t="e">
        <f t="shared" si="860"/>
        <v>#DIV/0!</v>
      </c>
      <c r="FE1090" s="34" t="e">
        <f t="shared" si="857"/>
        <v>#DIV/0!</v>
      </c>
      <c r="FH1090">
        <f t="shared" si="842"/>
        <v>0</v>
      </c>
      <c r="FI1090">
        <f t="shared" si="843"/>
        <v>0</v>
      </c>
      <c r="FJ1090">
        <f t="shared" si="844"/>
        <v>0</v>
      </c>
    </row>
    <row r="1091" spans="2:166" x14ac:dyDescent="0.25">
      <c r="B1091" s="15">
        <f>Kurse!B1087</f>
        <v>39420</v>
      </c>
      <c r="BE1091" s="13">
        <f t="shared" ca="1" si="845"/>
        <v>543.35455900284512</v>
      </c>
      <c r="BS1091" s="13">
        <f t="shared" ca="1" si="846"/>
        <v>0</v>
      </c>
      <c r="BT1091" s="13">
        <f t="shared" ca="1" si="847"/>
        <v>0</v>
      </c>
      <c r="BU1091" s="13">
        <f t="shared" ca="1" si="848"/>
        <v>0</v>
      </c>
      <c r="BV1091" s="13">
        <f t="shared" ca="1" si="849"/>
        <v>29.846904213521206</v>
      </c>
      <c r="BW1091" s="13">
        <f t="shared" ca="1" si="858"/>
        <v>0</v>
      </c>
      <c r="CN1091" s="13">
        <f t="shared" ca="1" si="850"/>
        <v>7808.94</v>
      </c>
      <c r="CO1091" s="13"/>
      <c r="CP1091" s="13">
        <f t="shared" ca="1" si="851"/>
        <v>330.14600000000002</v>
      </c>
      <c r="CT1091" s="34">
        <f t="shared" ca="1" si="852"/>
        <v>1.3089883214346179</v>
      </c>
      <c r="CU1091" s="34">
        <f t="shared" ca="1" si="853"/>
        <v>0</v>
      </c>
      <c r="CV1091" s="34">
        <f t="shared" ca="1" si="854"/>
        <v>0.78662246691511362</v>
      </c>
      <c r="DA1091" s="33">
        <f t="shared" ca="1" si="855"/>
        <v>1.4762</v>
      </c>
      <c r="DB1091" s="13">
        <f t="shared" ca="1" si="856"/>
        <v>802.1</v>
      </c>
      <c r="DE1091" s="18">
        <f>IF(ISNUMBER(VLOOKUP(B1091,CASH!$B$7:$D$10000,3,FALSE)),VLOOKUP(B1091,CASH!$B$7:$D$10000,3,FALSE),0)</f>
        <v>0</v>
      </c>
      <c r="DS1091" s="18">
        <f t="shared" si="861"/>
        <v>0</v>
      </c>
      <c r="FA1091" s="54">
        <f t="shared" si="840"/>
        <v>0</v>
      </c>
      <c r="FB1091" s="54">
        <f t="shared" si="841"/>
        <v>0</v>
      </c>
      <c r="FC1091" s="54">
        <f t="shared" si="859"/>
        <v>0</v>
      </c>
      <c r="FD1091" s="34" t="e">
        <f t="shared" si="860"/>
        <v>#DIV/0!</v>
      </c>
      <c r="FE1091" s="34" t="e">
        <f t="shared" si="857"/>
        <v>#DIV/0!</v>
      </c>
      <c r="FH1091">
        <f t="shared" si="842"/>
        <v>0</v>
      </c>
      <c r="FI1091">
        <f t="shared" si="843"/>
        <v>0</v>
      </c>
      <c r="FJ1091">
        <f t="shared" si="844"/>
        <v>0</v>
      </c>
    </row>
    <row r="1092" spans="2:166" x14ac:dyDescent="0.25">
      <c r="B1092" s="15">
        <f>Kurse!B1088</f>
        <v>39419</v>
      </c>
      <c r="BE1092" s="13">
        <f t="shared" ca="1" si="845"/>
        <v>540.29728624028371</v>
      </c>
      <c r="BS1092" s="13">
        <f t="shared" ca="1" si="846"/>
        <v>0</v>
      </c>
      <c r="BT1092" s="13">
        <f t="shared" ca="1" si="847"/>
        <v>0</v>
      </c>
      <c r="BU1092" s="13">
        <f t="shared" ca="1" si="848"/>
        <v>0</v>
      </c>
      <c r="BV1092" s="13">
        <f t="shared" ca="1" si="849"/>
        <v>29.953634256102553</v>
      </c>
      <c r="BW1092" s="13">
        <f t="shared" ca="1" si="858"/>
        <v>0</v>
      </c>
      <c r="CN1092" s="13">
        <f t="shared" ca="1" si="850"/>
        <v>7837.26</v>
      </c>
      <c r="CO1092" s="13"/>
      <c r="CP1092" s="13">
        <f t="shared" ca="1" si="851"/>
        <v>329.1558</v>
      </c>
      <c r="CT1092" s="34">
        <f t="shared" ca="1" si="852"/>
        <v>1.3137355149414227</v>
      </c>
      <c r="CU1092" s="34">
        <f t="shared" ca="1" si="853"/>
        <v>0</v>
      </c>
      <c r="CV1092" s="34">
        <f t="shared" ca="1" si="854"/>
        <v>0.78426316658514039</v>
      </c>
      <c r="DA1092" s="33">
        <f t="shared" ca="1" si="855"/>
        <v>1.4665999999999999</v>
      </c>
      <c r="DB1092" s="13">
        <f t="shared" ca="1" si="856"/>
        <v>792.4</v>
      </c>
      <c r="DE1092" s="18">
        <f>IF(ISNUMBER(VLOOKUP(B1092,CASH!$B$7:$D$10000,3,FALSE)),VLOOKUP(B1092,CASH!$B$7:$D$10000,3,FALSE),0)</f>
        <v>0</v>
      </c>
      <c r="DS1092" s="18">
        <f t="shared" si="861"/>
        <v>0</v>
      </c>
      <c r="FA1092" s="54">
        <f t="shared" si="840"/>
        <v>0</v>
      </c>
      <c r="FB1092" s="54">
        <f t="shared" si="841"/>
        <v>0</v>
      </c>
      <c r="FC1092" s="54">
        <f t="shared" si="859"/>
        <v>0</v>
      </c>
      <c r="FD1092" s="34" t="e">
        <f t="shared" si="860"/>
        <v>#DIV/0!</v>
      </c>
      <c r="FE1092" s="34" t="e">
        <f t="shared" si="857"/>
        <v>#DIV/0!</v>
      </c>
      <c r="FH1092">
        <f t="shared" si="842"/>
        <v>0</v>
      </c>
      <c r="FI1092">
        <f t="shared" si="843"/>
        <v>0</v>
      </c>
      <c r="FJ1092">
        <f t="shared" si="844"/>
        <v>0</v>
      </c>
    </row>
    <row r="1093" spans="2:166" x14ac:dyDescent="0.25">
      <c r="B1093" s="15">
        <f>Kurse!B1089</f>
        <v>39416</v>
      </c>
      <c r="BE1093" s="13">
        <f t="shared" ca="1" si="845"/>
        <v>533.85256541641047</v>
      </c>
      <c r="BS1093" s="13">
        <f t="shared" ca="1" si="846"/>
        <v>0</v>
      </c>
      <c r="BT1093" s="13">
        <f t="shared" ca="1" si="847"/>
        <v>0</v>
      </c>
      <c r="BU1093" s="13">
        <f t="shared" ca="1" si="848"/>
        <v>0</v>
      </c>
      <c r="BV1093" s="13">
        <f t="shared" ca="1" si="849"/>
        <v>29.985652797704446</v>
      </c>
      <c r="BW1093" s="13">
        <f t="shared" ca="1" si="858"/>
        <v>0</v>
      </c>
      <c r="CN1093" s="13">
        <f t="shared" ca="1" si="850"/>
        <v>7870.52</v>
      </c>
      <c r="CO1093" s="13"/>
      <c r="CP1093" s="13">
        <f t="shared" ca="1" si="851"/>
        <v>329.57470000000001</v>
      </c>
      <c r="CT1093" s="34">
        <f t="shared" ca="1" si="852"/>
        <v>1.3193107852816885</v>
      </c>
      <c r="CU1093" s="34">
        <f t="shared" ca="1" si="853"/>
        <v>0</v>
      </c>
      <c r="CV1093" s="34">
        <f t="shared" ca="1" si="854"/>
        <v>0.78526125879704278</v>
      </c>
      <c r="DA1093" s="33">
        <f t="shared" ca="1" si="855"/>
        <v>1.4637</v>
      </c>
      <c r="DB1093" s="13">
        <f t="shared" ca="1" si="856"/>
        <v>781.4</v>
      </c>
      <c r="DE1093" s="18">
        <f>IF(ISNUMBER(VLOOKUP(B1093,CASH!$B$7:$D$10000,3,FALSE)),VLOOKUP(B1093,CASH!$B$7:$D$10000,3,FALSE),0)</f>
        <v>0</v>
      </c>
      <c r="DS1093" s="18">
        <f t="shared" si="861"/>
        <v>0</v>
      </c>
      <c r="FA1093" s="54">
        <f t="shared" si="840"/>
        <v>0</v>
      </c>
      <c r="FB1093" s="54">
        <f t="shared" si="841"/>
        <v>0</v>
      </c>
      <c r="FC1093" s="54">
        <f t="shared" si="859"/>
        <v>0</v>
      </c>
      <c r="FD1093" s="34" t="e">
        <f t="shared" si="860"/>
        <v>#DIV/0!</v>
      </c>
      <c r="FE1093" s="34" t="e">
        <f t="shared" si="857"/>
        <v>#DIV/0!</v>
      </c>
      <c r="FH1093">
        <f t="shared" si="842"/>
        <v>0</v>
      </c>
      <c r="FI1093">
        <f t="shared" si="843"/>
        <v>0</v>
      </c>
      <c r="FJ1093">
        <f t="shared" si="844"/>
        <v>0</v>
      </c>
    </row>
    <row r="1094" spans="2:166" x14ac:dyDescent="0.25">
      <c r="B1094" s="15">
        <f>Kurse!B1090</f>
        <v>39415</v>
      </c>
      <c r="BE1094" s="13">
        <f t="shared" ca="1" si="845"/>
        <v>538.49020803686381</v>
      </c>
      <c r="BS1094" s="13">
        <f t="shared" ca="1" si="846"/>
        <v>0</v>
      </c>
      <c r="BT1094" s="13">
        <f t="shared" ca="1" si="847"/>
        <v>0</v>
      </c>
      <c r="BU1094" s="13">
        <f t="shared" ca="1" si="848"/>
        <v>0</v>
      </c>
      <c r="BV1094" s="13">
        <f t="shared" ca="1" si="849"/>
        <v>29.369112963339433</v>
      </c>
      <c r="BW1094" s="13">
        <f t="shared" ca="1" si="858"/>
        <v>0</v>
      </c>
      <c r="CN1094" s="13">
        <f t="shared" ca="1" si="850"/>
        <v>7765.19</v>
      </c>
      <c r="CO1094" s="13"/>
      <c r="CP1094" s="13">
        <f t="shared" ca="1" si="851"/>
        <v>329.49529999999999</v>
      </c>
      <c r="CT1094" s="34">
        <f t="shared" ca="1" si="852"/>
        <v>1.3016546450249176</v>
      </c>
      <c r="CU1094" s="34">
        <f t="shared" ca="1" si="853"/>
        <v>0</v>
      </c>
      <c r="CV1094" s="34">
        <f t="shared" ca="1" si="854"/>
        <v>0.78507207636298915</v>
      </c>
      <c r="DA1094" s="33">
        <f t="shared" ca="1" si="855"/>
        <v>1.4757</v>
      </c>
      <c r="DB1094" s="13">
        <f t="shared" ca="1" si="856"/>
        <v>794.65</v>
      </c>
      <c r="DE1094" s="18">
        <f>IF(ISNUMBER(VLOOKUP(B1094,CASH!$B$7:$D$10000,3,FALSE)),VLOOKUP(B1094,CASH!$B$7:$D$10000,3,FALSE),0)</f>
        <v>0</v>
      </c>
      <c r="DS1094" s="18">
        <f t="shared" si="861"/>
        <v>0</v>
      </c>
      <c r="FA1094" s="54">
        <f t="shared" ref="FA1094:FA1157" si="862">DD1094</f>
        <v>0</v>
      </c>
      <c r="FB1094" s="54">
        <f t="shared" ref="FB1094:FB1157" si="863">DE1094</f>
        <v>0</v>
      </c>
      <c r="FC1094" s="54">
        <f t="shared" si="859"/>
        <v>0</v>
      </c>
      <c r="FD1094" s="34" t="e">
        <f t="shared" si="860"/>
        <v>#DIV/0!</v>
      </c>
      <c r="FE1094" s="34" t="e">
        <f t="shared" si="857"/>
        <v>#DIV/0!</v>
      </c>
      <c r="FH1094">
        <f t="shared" ref="FH1094:FH1157" si="864">DF1094</f>
        <v>0</v>
      </c>
      <c r="FI1094">
        <f t="shared" ref="FI1094:FI1157" si="865">DG1094</f>
        <v>0</v>
      </c>
      <c r="FJ1094">
        <f t="shared" ref="FJ1094:FJ1157" si="866">DH1094</f>
        <v>0</v>
      </c>
    </row>
    <row r="1095" spans="2:166" x14ac:dyDescent="0.25">
      <c r="B1095" s="15">
        <f>Kurse!B1091</f>
        <v>39414</v>
      </c>
      <c r="BE1095" s="13">
        <f t="shared" ca="1" si="845"/>
        <v>541.91939614503303</v>
      </c>
      <c r="BS1095" s="13">
        <f t="shared" ca="1" si="846"/>
        <v>0</v>
      </c>
      <c r="BT1095" s="13">
        <f t="shared" ca="1" si="847"/>
        <v>0</v>
      </c>
      <c r="BU1095" s="13">
        <f t="shared" ca="1" si="848"/>
        <v>0</v>
      </c>
      <c r="BV1095" s="13">
        <f t="shared" ca="1" si="849"/>
        <v>28.662892573123063</v>
      </c>
      <c r="BW1095" s="13">
        <f t="shared" ca="1" si="858"/>
        <v>0</v>
      </c>
      <c r="CN1095" s="13">
        <f t="shared" ca="1" si="850"/>
        <v>7723.66</v>
      </c>
      <c r="CO1095" s="13"/>
      <c r="CP1095" s="13">
        <f t="shared" ca="1" si="851"/>
        <v>329.61090000000002</v>
      </c>
      <c r="CT1095" s="34">
        <f t="shared" ca="1" si="852"/>
        <v>1.2946931003096067</v>
      </c>
      <c r="CU1095" s="34">
        <f t="shared" ca="1" si="853"/>
        <v>0</v>
      </c>
      <c r="CV1095" s="34">
        <f t="shared" ca="1" si="854"/>
        <v>0.78534751073800935</v>
      </c>
      <c r="DA1095" s="33">
        <f t="shared" ca="1" si="855"/>
        <v>1.4838</v>
      </c>
      <c r="DB1095" s="13">
        <f t="shared" ca="1" si="856"/>
        <v>804.1</v>
      </c>
      <c r="DE1095" s="18">
        <f>IF(ISNUMBER(VLOOKUP(B1095,CASH!$B$7:$D$10000,3,FALSE)),VLOOKUP(B1095,CASH!$B$7:$D$10000,3,FALSE),0)</f>
        <v>0</v>
      </c>
      <c r="DS1095" s="18">
        <f t="shared" si="861"/>
        <v>0</v>
      </c>
      <c r="FA1095" s="54">
        <f t="shared" si="862"/>
        <v>0</v>
      </c>
      <c r="FB1095" s="54">
        <f t="shared" si="863"/>
        <v>0</v>
      </c>
      <c r="FC1095" s="54">
        <f t="shared" si="859"/>
        <v>0</v>
      </c>
      <c r="FD1095" s="34" t="e">
        <f t="shared" si="860"/>
        <v>#DIV/0!</v>
      </c>
      <c r="FE1095" s="34" t="e">
        <f t="shared" si="857"/>
        <v>#DIV/0!</v>
      </c>
      <c r="FH1095">
        <f t="shared" si="864"/>
        <v>0</v>
      </c>
      <c r="FI1095">
        <f t="shared" si="865"/>
        <v>0</v>
      </c>
      <c r="FJ1095">
        <f t="shared" si="866"/>
        <v>0</v>
      </c>
    </row>
    <row r="1096" spans="2:166" x14ac:dyDescent="0.25">
      <c r="B1096" s="15">
        <f>Kurse!B1092</f>
        <v>39413</v>
      </c>
      <c r="BE1096" s="13">
        <f t="shared" ca="1" si="845"/>
        <v>549.48092220574358</v>
      </c>
      <c r="BS1096" s="13">
        <f t="shared" ca="1" si="846"/>
        <v>0</v>
      </c>
      <c r="BT1096" s="13">
        <f t="shared" ca="1" si="847"/>
        <v>0</v>
      </c>
      <c r="BU1096" s="13">
        <f t="shared" ca="1" si="848"/>
        <v>0</v>
      </c>
      <c r="BV1096" s="13">
        <f t="shared" ca="1" si="849"/>
        <v>28.293110422003505</v>
      </c>
      <c r="BW1096" s="13">
        <f t="shared" ca="1" si="858"/>
        <v>0</v>
      </c>
      <c r="CN1096" s="13">
        <f t="shared" ca="1" si="850"/>
        <v>7531.35</v>
      </c>
      <c r="CO1096" s="13"/>
      <c r="CP1096" s="13">
        <f t="shared" ca="1" si="851"/>
        <v>330.67610000000002</v>
      </c>
      <c r="CT1096" s="34">
        <f t="shared" ca="1" si="852"/>
        <v>1.2624567732159051</v>
      </c>
      <c r="CU1096" s="34">
        <f t="shared" ca="1" si="853"/>
        <v>0</v>
      </c>
      <c r="CV1096" s="34">
        <f t="shared" ca="1" si="854"/>
        <v>0.78788550984070327</v>
      </c>
      <c r="DA1096" s="33">
        <f t="shared" ca="1" si="855"/>
        <v>1.4834000000000001</v>
      </c>
      <c r="DB1096" s="13">
        <f t="shared" ca="1" si="856"/>
        <v>815.1</v>
      </c>
      <c r="DE1096" s="18">
        <f>IF(ISNUMBER(VLOOKUP(B1096,CASH!$B$7:$D$10000,3,FALSE)),VLOOKUP(B1096,CASH!$B$7:$D$10000,3,FALSE),0)</f>
        <v>0</v>
      </c>
      <c r="DS1096" s="18">
        <f t="shared" si="861"/>
        <v>0</v>
      </c>
      <c r="FA1096" s="54">
        <f t="shared" si="862"/>
        <v>0</v>
      </c>
      <c r="FB1096" s="54">
        <f t="shared" si="863"/>
        <v>0</v>
      </c>
      <c r="FC1096" s="54">
        <f t="shared" si="859"/>
        <v>0</v>
      </c>
      <c r="FD1096" s="34" t="e">
        <f t="shared" si="860"/>
        <v>#DIV/0!</v>
      </c>
      <c r="FE1096" s="34" t="e">
        <f t="shared" si="857"/>
        <v>#DIV/0!</v>
      </c>
      <c r="FH1096">
        <f t="shared" si="864"/>
        <v>0</v>
      </c>
      <c r="FI1096">
        <f t="shared" si="865"/>
        <v>0</v>
      </c>
      <c r="FJ1096">
        <f t="shared" si="866"/>
        <v>0</v>
      </c>
    </row>
    <row r="1097" spans="2:166" x14ac:dyDescent="0.25">
      <c r="B1097" s="15">
        <f>Kurse!B1093</f>
        <v>39412</v>
      </c>
      <c r="BE1097" s="13">
        <f t="shared" ca="1" si="845"/>
        <v>553.65066559096408</v>
      </c>
      <c r="BS1097" s="13">
        <f t="shared" ca="1" si="846"/>
        <v>0</v>
      </c>
      <c r="BT1097" s="13">
        <f t="shared" ca="1" si="847"/>
        <v>0</v>
      </c>
      <c r="BU1097" s="13">
        <f t="shared" ca="1" si="848"/>
        <v>0</v>
      </c>
      <c r="BV1097" s="13">
        <f t="shared" ca="1" si="849"/>
        <v>28.526287481511361</v>
      </c>
      <c r="BW1097" s="13">
        <f t="shared" ca="1" si="858"/>
        <v>0</v>
      </c>
      <c r="CN1097" s="13">
        <f t="shared" ca="1" si="850"/>
        <v>7567.36</v>
      </c>
      <c r="CO1097" s="13"/>
      <c r="CP1097" s="13">
        <f t="shared" ca="1" si="851"/>
        <v>329.89499999999998</v>
      </c>
      <c r="CT1097" s="34">
        <f t="shared" ca="1" si="852"/>
        <v>1.2684930175019233</v>
      </c>
      <c r="CU1097" s="34">
        <f t="shared" ca="1" si="853"/>
        <v>0</v>
      </c>
      <c r="CV1097" s="34">
        <f t="shared" ca="1" si="854"/>
        <v>0.78602442168907505</v>
      </c>
      <c r="DA1097" s="33">
        <f t="shared" ca="1" si="855"/>
        <v>1.4874000000000001</v>
      </c>
      <c r="DB1097" s="13">
        <f t="shared" ca="1" si="856"/>
        <v>823.5</v>
      </c>
      <c r="DE1097" s="18">
        <f>IF(ISNUMBER(VLOOKUP(B1097,CASH!$B$7:$D$10000,3,FALSE)),VLOOKUP(B1097,CASH!$B$7:$D$10000,3,FALSE),0)</f>
        <v>0</v>
      </c>
      <c r="DS1097" s="18">
        <f t="shared" si="861"/>
        <v>0</v>
      </c>
      <c r="FA1097" s="54">
        <f t="shared" si="862"/>
        <v>0</v>
      </c>
      <c r="FB1097" s="54">
        <f t="shared" si="863"/>
        <v>0</v>
      </c>
      <c r="FC1097" s="54">
        <f t="shared" si="859"/>
        <v>0</v>
      </c>
      <c r="FD1097" s="34" t="e">
        <f t="shared" si="860"/>
        <v>#DIV/0!</v>
      </c>
      <c r="FE1097" s="34" t="e">
        <f t="shared" si="857"/>
        <v>#DIV/0!</v>
      </c>
      <c r="FH1097">
        <f t="shared" si="864"/>
        <v>0</v>
      </c>
      <c r="FI1097">
        <f t="shared" si="865"/>
        <v>0</v>
      </c>
      <c r="FJ1097">
        <f t="shared" si="866"/>
        <v>0</v>
      </c>
    </row>
    <row r="1098" spans="2:166" x14ac:dyDescent="0.25">
      <c r="B1098" s="15">
        <f>Kurse!B1094</f>
        <v>39409</v>
      </c>
      <c r="BE1098" s="13">
        <f t="shared" ca="1" si="845"/>
        <v>553.98301657905381</v>
      </c>
      <c r="BS1098" s="13">
        <f t="shared" ca="1" si="846"/>
        <v>0</v>
      </c>
      <c r="BT1098" s="13">
        <f t="shared" ca="1" si="847"/>
        <v>0</v>
      </c>
      <c r="BU1098" s="13">
        <f t="shared" ca="1" si="848"/>
        <v>0</v>
      </c>
      <c r="BV1098" s="13">
        <f t="shared" ca="1" si="849"/>
        <v>28.245046502224017</v>
      </c>
      <c r="BW1098" s="13">
        <f t="shared" ca="1" si="858"/>
        <v>0</v>
      </c>
      <c r="CN1098" s="13">
        <f t="shared" ca="1" si="850"/>
        <v>7608.96</v>
      </c>
      <c r="CO1098" s="13"/>
      <c r="CP1098" s="13">
        <f t="shared" ca="1" si="851"/>
        <v>331.0283</v>
      </c>
      <c r="CT1098" s="34">
        <f t="shared" ca="1" si="852"/>
        <v>1.2754662960994898</v>
      </c>
      <c r="CU1098" s="34">
        <f t="shared" ca="1" si="853"/>
        <v>0</v>
      </c>
      <c r="CV1098" s="34">
        <f t="shared" ca="1" si="854"/>
        <v>0.78872467927739942</v>
      </c>
      <c r="DA1098" s="33">
        <f t="shared" ca="1" si="855"/>
        <v>1.4838</v>
      </c>
      <c r="DB1098" s="13">
        <f t="shared" ca="1" si="856"/>
        <v>822</v>
      </c>
      <c r="DE1098" s="18">
        <f>IF(ISNUMBER(VLOOKUP(B1098,CASH!$B$7:$D$10000,3,FALSE)),VLOOKUP(B1098,CASH!$B$7:$D$10000,3,FALSE),0)</f>
        <v>0</v>
      </c>
      <c r="DS1098" s="18">
        <f t="shared" si="861"/>
        <v>0</v>
      </c>
      <c r="FA1098" s="54">
        <f t="shared" si="862"/>
        <v>0</v>
      </c>
      <c r="FB1098" s="54">
        <f t="shared" si="863"/>
        <v>0</v>
      </c>
      <c r="FC1098" s="54">
        <f t="shared" si="859"/>
        <v>0</v>
      </c>
      <c r="FD1098" s="34" t="e">
        <f t="shared" si="860"/>
        <v>#DIV/0!</v>
      </c>
      <c r="FE1098" s="34" t="e">
        <f t="shared" si="857"/>
        <v>#DIV/0!</v>
      </c>
      <c r="FH1098">
        <f t="shared" si="864"/>
        <v>0</v>
      </c>
      <c r="FI1098">
        <f t="shared" si="865"/>
        <v>0</v>
      </c>
      <c r="FJ1098">
        <f t="shared" si="866"/>
        <v>0</v>
      </c>
    </row>
    <row r="1099" spans="2:166" x14ac:dyDescent="0.25">
      <c r="B1099" s="15">
        <f>Kurse!B1095</f>
        <v>39408</v>
      </c>
      <c r="BE1099" s="13">
        <f t="shared" ref="BE1099:BE1162" ca="1" si="867">IF(ISNUMBER(DB1099/DA1099),DB1099/DA1099,BE1100)</f>
        <v>540.64498754460374</v>
      </c>
      <c r="BS1099" s="13">
        <f t="shared" ca="1" si="846"/>
        <v>0</v>
      </c>
      <c r="BT1099" s="13">
        <f t="shared" ca="1" si="847"/>
        <v>0</v>
      </c>
      <c r="BU1099" s="13">
        <f t="shared" ca="1" si="848"/>
        <v>0</v>
      </c>
      <c r="BV1099" s="13">
        <f t="shared" ca="1" si="849"/>
        <v>28.196323974954556</v>
      </c>
      <c r="BW1099" s="13">
        <f t="shared" ca="1" si="858"/>
        <v>0</v>
      </c>
      <c r="CN1099" s="13">
        <f t="shared" ca="1" si="850"/>
        <v>7562.1</v>
      </c>
      <c r="CO1099" s="13"/>
      <c r="CP1099" s="13">
        <f t="shared" ca="1" si="851"/>
        <v>330.02839999999998</v>
      </c>
      <c r="CT1099" s="34">
        <f t="shared" ca="1" si="852"/>
        <v>1.2676113000638658</v>
      </c>
      <c r="CU1099" s="34">
        <f t="shared" ca="1" si="853"/>
        <v>0</v>
      </c>
      <c r="CV1099" s="34">
        <f t="shared" ca="1" si="854"/>
        <v>0.78634226723948752</v>
      </c>
      <c r="DA1099" s="33">
        <f t="shared" ca="1" si="855"/>
        <v>1.4853000000000001</v>
      </c>
      <c r="DB1099" s="13">
        <f t="shared" ca="1" si="856"/>
        <v>803.02</v>
      </c>
      <c r="DE1099" s="18">
        <f>IF(ISNUMBER(VLOOKUP(B1099,CASH!$B$7:$D$10000,3,FALSE)),VLOOKUP(B1099,CASH!$B$7:$D$10000,3,FALSE),0)</f>
        <v>0</v>
      </c>
      <c r="DS1099" s="18">
        <f t="shared" si="861"/>
        <v>0</v>
      </c>
      <c r="FA1099" s="54">
        <f t="shared" si="862"/>
        <v>0</v>
      </c>
      <c r="FB1099" s="54">
        <f t="shared" si="863"/>
        <v>0</v>
      </c>
      <c r="FC1099" s="54">
        <f t="shared" si="859"/>
        <v>0</v>
      </c>
      <c r="FD1099" s="34" t="e">
        <f t="shared" si="860"/>
        <v>#DIV/0!</v>
      </c>
      <c r="FE1099" s="34" t="e">
        <f t="shared" si="857"/>
        <v>#DIV/0!</v>
      </c>
      <c r="FH1099">
        <f t="shared" si="864"/>
        <v>0</v>
      </c>
      <c r="FI1099">
        <f t="shared" si="865"/>
        <v>0</v>
      </c>
      <c r="FJ1099">
        <f t="shared" si="866"/>
        <v>0</v>
      </c>
    </row>
    <row r="1100" spans="2:166" x14ac:dyDescent="0.25">
      <c r="B1100" s="15">
        <f>Kurse!B1096</f>
        <v>39407</v>
      </c>
      <c r="BE1100" s="13">
        <f t="shared" ca="1" si="867"/>
        <v>538.33467959073778</v>
      </c>
      <c r="BS1100" s="13">
        <f t="shared" ref="BS1100:BS1163" ca="1" si="868">IF(ISNUMBER(VLOOKUP($B1100,INDIRECT("Kurse!"&amp;BS$10),2,FALSE)),VLOOKUP($B1100,INDIRECT("Kurse!"&amp;BS$10),2,FALSE)/DA1100,BS1101)</f>
        <v>0</v>
      </c>
      <c r="BT1100" s="13">
        <f t="shared" ref="BT1100:BT1163" ca="1" si="869">IF(ISNUMBER(VLOOKUP($B1100,INDIRECT("Kurse!"&amp;BT$10),2,FALSE)),VLOOKUP($B1100,INDIRECT("Kurse!"&amp;BT$10),2,FALSE),BT1101)</f>
        <v>0</v>
      </c>
      <c r="BU1100" s="13">
        <f t="shared" ref="BU1100:BU1163" ca="1" si="870">IF(ISNUMBER(VLOOKUP($B1100,INDIRECT("Kurse!"&amp;BU$10),2,FALSE)),VLOOKUP($B1100,INDIRECT("Kurse!"&amp;BU$10),2,FALSE)/DA1100,BU1101)</f>
        <v>0</v>
      </c>
      <c r="BV1100" s="13">
        <f t="shared" ref="BV1100:BV1163" ca="1" si="871">IF(ISNUMBER(VLOOKUP($B1100,INDIRECT("Kurse!"&amp;BV$10),2,FALSE)),VLOOKUP($B1100,INDIRECT("Kurse!"&amp;BV$10),2,FALSE)/DA1100,BV1101)</f>
        <v>28.264674205708133</v>
      </c>
      <c r="BW1100" s="13">
        <f t="shared" ca="1" si="858"/>
        <v>0</v>
      </c>
      <c r="CN1100" s="13">
        <f t="shared" ref="CN1100:CN1163" ca="1" si="872">IF(ISNUMBER(VLOOKUP($B1100,INDIRECT("Kurse!"&amp;CN$10),5,FALSE)),VLOOKUP($B1100,INDIRECT("Kurse!"&amp;CN$10),5,FALSE),CN1101)</f>
        <v>7518.42</v>
      </c>
      <c r="CO1100" s="13"/>
      <c r="CP1100" s="13">
        <f t="shared" ref="CP1100:CP1163" ca="1" si="873">IF(ISNUMBER(VLOOKUP($B1100,INDIRECT("Kurse!"&amp;CP$10),2,FALSE)),VLOOKUP($B1100,INDIRECT("Kurse!"&amp;CP$10),2,FALSE),CP1101)</f>
        <v>330.35070000000002</v>
      </c>
      <c r="CT1100" s="34">
        <f t="shared" ref="CT1100:CT1163" ca="1" si="874">CN1100/$CT$8</f>
        <v>1.2602893575364211</v>
      </c>
      <c r="CU1100" s="34">
        <f t="shared" ref="CU1100:CU1163" ca="1" si="875">CO1100/$CU$8</f>
        <v>0</v>
      </c>
      <c r="CV1100" s="34">
        <f t="shared" ref="CV1100:CV1163" ca="1" si="876">CP1100/$CV$8</f>
        <v>0.7871101954321259</v>
      </c>
      <c r="DA1100" s="33">
        <f t="shared" ref="DA1100:DA1163" ca="1" si="877">IF(ISNUMBER(VLOOKUP($B1100,INDIRECT("Kurse!"&amp;DA$10),5,FALSE)),VLOOKUP($B1100,INDIRECT("Kurse!"&amp;DA$10),5,FALSE),DA1101)</f>
        <v>1.4856</v>
      </c>
      <c r="DB1100" s="13">
        <f t="shared" ref="DB1100:DB1163" ca="1" si="878">IF(ISNUMBER(VLOOKUP($B1100,INDIRECT("Kurse!"&amp;DB$10),5,FALSE)),VLOOKUP($B1100,INDIRECT("Kurse!"&amp;DB$10),5,FALSE),DB1101)</f>
        <v>799.75</v>
      </c>
      <c r="DE1100" s="18">
        <f>IF(ISNUMBER(VLOOKUP(B1100,CASH!$B$7:$D$10000,3,FALSE)),VLOOKUP(B1100,CASH!$B$7:$D$10000,3,FALSE),0)</f>
        <v>0</v>
      </c>
      <c r="DS1100" s="18">
        <f t="shared" si="861"/>
        <v>0</v>
      </c>
      <c r="FA1100" s="54">
        <f t="shared" si="862"/>
        <v>0</v>
      </c>
      <c r="FB1100" s="54">
        <f t="shared" si="863"/>
        <v>0</v>
      </c>
      <c r="FC1100" s="54">
        <f t="shared" si="859"/>
        <v>0</v>
      </c>
      <c r="FD1100" s="34" t="e">
        <f t="shared" si="860"/>
        <v>#DIV/0!</v>
      </c>
      <c r="FE1100" s="34" t="e">
        <f t="shared" ref="FE1100:FE1163" si="879">IF($FE$9=B1100,100%,FE1101*(1+FD1100))</f>
        <v>#DIV/0!</v>
      </c>
      <c r="FH1100">
        <f t="shared" si="864"/>
        <v>0</v>
      </c>
      <c r="FI1100">
        <f t="shared" si="865"/>
        <v>0</v>
      </c>
      <c r="FJ1100">
        <f t="shared" si="866"/>
        <v>0</v>
      </c>
    </row>
    <row r="1101" spans="2:166" x14ac:dyDescent="0.25">
      <c r="B1101" s="15">
        <f>Kurse!B1097</f>
        <v>39406</v>
      </c>
      <c r="BE1101" s="13">
        <f t="shared" ca="1" si="867"/>
        <v>540.4585300067431</v>
      </c>
      <c r="BS1101" s="13">
        <f t="shared" ca="1" si="868"/>
        <v>0</v>
      </c>
      <c r="BT1101" s="13">
        <f t="shared" ca="1" si="869"/>
        <v>0</v>
      </c>
      <c r="BU1101" s="13">
        <f t="shared" ca="1" si="870"/>
        <v>0</v>
      </c>
      <c r="BV1101" s="13">
        <f t="shared" ca="1" si="871"/>
        <v>29.265003371544164</v>
      </c>
      <c r="BW1101" s="13">
        <f t="shared" ca="1" si="858"/>
        <v>0</v>
      </c>
      <c r="CN1101" s="13">
        <f t="shared" ca="1" si="872"/>
        <v>7630.31</v>
      </c>
      <c r="CO1101" s="13"/>
      <c r="CP1101" s="13">
        <f t="shared" ca="1" si="873"/>
        <v>329.49329999999998</v>
      </c>
      <c r="CT1101" s="34">
        <f t="shared" ca="1" si="874"/>
        <v>1.2790451301874237</v>
      </c>
      <c r="CU1101" s="34">
        <f t="shared" ca="1" si="875"/>
        <v>0</v>
      </c>
      <c r="CV1101" s="34">
        <f t="shared" ca="1" si="876"/>
        <v>0.78506731106238326</v>
      </c>
      <c r="DA1101" s="33">
        <f t="shared" ca="1" si="877"/>
        <v>1.4830000000000001</v>
      </c>
      <c r="DB1101" s="13">
        <f t="shared" ca="1" si="878"/>
        <v>801.5</v>
      </c>
      <c r="DE1101" s="18">
        <f>IF(ISNUMBER(VLOOKUP(B1101,CASH!$B$7:$D$10000,3,FALSE)),VLOOKUP(B1101,CASH!$B$7:$D$10000,3,FALSE),0)</f>
        <v>0</v>
      </c>
      <c r="DS1101" s="18">
        <f t="shared" si="861"/>
        <v>0</v>
      </c>
      <c r="FA1101" s="54">
        <f t="shared" si="862"/>
        <v>0</v>
      </c>
      <c r="FB1101" s="54">
        <f t="shared" si="863"/>
        <v>0</v>
      </c>
      <c r="FC1101" s="54">
        <f t="shared" si="859"/>
        <v>0</v>
      </c>
      <c r="FD1101" s="34" t="e">
        <f t="shared" si="860"/>
        <v>#DIV/0!</v>
      </c>
      <c r="FE1101" s="34" t="e">
        <f t="shared" si="879"/>
        <v>#DIV/0!</v>
      </c>
      <c r="FH1101">
        <f t="shared" si="864"/>
        <v>0</v>
      </c>
      <c r="FI1101">
        <f t="shared" si="865"/>
        <v>0</v>
      </c>
      <c r="FJ1101">
        <f t="shared" si="866"/>
        <v>0</v>
      </c>
    </row>
    <row r="1102" spans="2:166" x14ac:dyDescent="0.25">
      <c r="B1102" s="15">
        <f>Kurse!B1098</f>
        <v>39405</v>
      </c>
      <c r="BE1102" s="13">
        <f t="shared" ca="1" si="867"/>
        <v>531.29474330128869</v>
      </c>
      <c r="BS1102" s="13">
        <f t="shared" ca="1" si="868"/>
        <v>0</v>
      </c>
      <c r="BT1102" s="13">
        <f t="shared" ca="1" si="869"/>
        <v>0</v>
      </c>
      <c r="BU1102" s="13">
        <f t="shared" ca="1" si="870"/>
        <v>0</v>
      </c>
      <c r="BV1102" s="13">
        <f t="shared" ca="1" si="871"/>
        <v>29.556146451217021</v>
      </c>
      <c r="BW1102" s="13">
        <f t="shared" ca="1" si="858"/>
        <v>0</v>
      </c>
      <c r="CN1102" s="13">
        <f t="shared" ca="1" si="872"/>
        <v>7511.97</v>
      </c>
      <c r="CO1102" s="13"/>
      <c r="CP1102" s="13">
        <f t="shared" ca="1" si="873"/>
        <v>328.00510000000003</v>
      </c>
      <c r="CT1102" s="34">
        <f t="shared" ca="1" si="874"/>
        <v>1.2592081641000197</v>
      </c>
      <c r="CU1102" s="34">
        <f t="shared" ca="1" si="875"/>
        <v>0</v>
      </c>
      <c r="CV1102" s="34">
        <f t="shared" ca="1" si="876"/>
        <v>0.78152145088154501</v>
      </c>
      <c r="DA1102" s="33">
        <f t="shared" ca="1" si="877"/>
        <v>1.4666999999999999</v>
      </c>
      <c r="DB1102" s="13">
        <f t="shared" ca="1" si="878"/>
        <v>779.25</v>
      </c>
      <c r="DE1102" s="18">
        <f>IF(ISNUMBER(VLOOKUP(B1102,CASH!$B$7:$D$10000,3,FALSE)),VLOOKUP(B1102,CASH!$B$7:$D$10000,3,FALSE),0)</f>
        <v>0</v>
      </c>
      <c r="DS1102" s="18">
        <f t="shared" si="861"/>
        <v>0</v>
      </c>
      <c r="FA1102" s="54">
        <f t="shared" si="862"/>
        <v>0</v>
      </c>
      <c r="FB1102" s="54">
        <f t="shared" si="863"/>
        <v>0</v>
      </c>
      <c r="FC1102" s="54">
        <f t="shared" si="859"/>
        <v>0</v>
      </c>
      <c r="FD1102" s="34" t="e">
        <f t="shared" si="860"/>
        <v>#DIV/0!</v>
      </c>
      <c r="FE1102" s="34" t="e">
        <f t="shared" si="879"/>
        <v>#DIV/0!</v>
      </c>
      <c r="FH1102">
        <f t="shared" si="864"/>
        <v>0</v>
      </c>
      <c r="FI1102">
        <f t="shared" si="865"/>
        <v>0</v>
      </c>
      <c r="FJ1102">
        <f t="shared" si="866"/>
        <v>0</v>
      </c>
    </row>
    <row r="1103" spans="2:166" x14ac:dyDescent="0.25">
      <c r="B1103" s="15">
        <f>Kurse!B1099</f>
        <v>39402</v>
      </c>
      <c r="BE1103" s="13">
        <f t="shared" ca="1" si="867"/>
        <v>535.9334515205237</v>
      </c>
      <c r="BS1103" s="13">
        <f t="shared" ca="1" si="868"/>
        <v>0</v>
      </c>
      <c r="BT1103" s="13">
        <f t="shared" ca="1" si="869"/>
        <v>0</v>
      </c>
      <c r="BU1103" s="13">
        <f t="shared" ca="1" si="870"/>
        <v>0</v>
      </c>
      <c r="BV1103" s="13">
        <f t="shared" ca="1" si="871"/>
        <v>30.00818219009955</v>
      </c>
      <c r="BW1103" s="13">
        <f t="shared" ca="1" si="858"/>
        <v>0</v>
      </c>
      <c r="CN1103" s="13">
        <f t="shared" ca="1" si="872"/>
        <v>7612.26</v>
      </c>
      <c r="CO1103" s="13"/>
      <c r="CP1103" s="13">
        <f t="shared" ca="1" si="873"/>
        <v>327.51240000000001</v>
      </c>
      <c r="CT1103" s="34">
        <f t="shared" ca="1" si="874"/>
        <v>1.276019464834393</v>
      </c>
      <c r="CU1103" s="34">
        <f t="shared" ca="1" si="875"/>
        <v>0</v>
      </c>
      <c r="CV1103" s="34">
        <f t="shared" ca="1" si="876"/>
        <v>0.78034751907728539</v>
      </c>
      <c r="DA1103" s="33">
        <f t="shared" ca="1" si="877"/>
        <v>1.4665999999999999</v>
      </c>
      <c r="DB1103" s="13">
        <f t="shared" ca="1" si="878"/>
        <v>786</v>
      </c>
      <c r="DE1103" s="18">
        <f>IF(ISNUMBER(VLOOKUP(B1103,CASH!$B$7:$D$10000,3,FALSE)),VLOOKUP(B1103,CASH!$B$7:$D$10000,3,FALSE),0)</f>
        <v>0</v>
      </c>
      <c r="DS1103" s="18">
        <f t="shared" si="861"/>
        <v>0</v>
      </c>
      <c r="FA1103" s="54">
        <f t="shared" si="862"/>
        <v>0</v>
      </c>
      <c r="FB1103" s="54">
        <f t="shared" si="863"/>
        <v>0</v>
      </c>
      <c r="FC1103" s="54">
        <f t="shared" si="859"/>
        <v>0</v>
      </c>
      <c r="FD1103" s="34" t="e">
        <f t="shared" si="860"/>
        <v>#DIV/0!</v>
      </c>
      <c r="FE1103" s="34" t="e">
        <f t="shared" si="879"/>
        <v>#DIV/0!</v>
      </c>
      <c r="FH1103">
        <f t="shared" si="864"/>
        <v>0</v>
      </c>
      <c r="FI1103">
        <f t="shared" si="865"/>
        <v>0</v>
      </c>
      <c r="FJ1103">
        <f t="shared" si="866"/>
        <v>0</v>
      </c>
    </row>
    <row r="1104" spans="2:166" x14ac:dyDescent="0.25">
      <c r="B1104" s="15">
        <f>Kurse!B1100</f>
        <v>39401</v>
      </c>
      <c r="BE1104" s="13">
        <f t="shared" ca="1" si="867"/>
        <v>537.51453388961079</v>
      </c>
      <c r="BS1104" s="13">
        <f t="shared" ca="1" si="868"/>
        <v>0</v>
      </c>
      <c r="BT1104" s="13">
        <f t="shared" ca="1" si="869"/>
        <v>0</v>
      </c>
      <c r="BU1104" s="13">
        <f t="shared" ca="1" si="870"/>
        <v>0</v>
      </c>
      <c r="BV1104" s="13">
        <f t="shared" ca="1" si="871"/>
        <v>30.55878530880241</v>
      </c>
      <c r="BW1104" s="13">
        <f t="shared" ref="BW1104:BW1167" ca="1" si="880">IF(ISNUMBER(VLOOKUP($B1104,INDIRECT("Kurse!"&amp;BW$10),5,FALSE)),VLOOKUP($B1104,INDIRECT("Kurse!"&amp;BW$10),5,FALSE),BW1105)</f>
        <v>0</v>
      </c>
      <c r="CN1104" s="13">
        <f t="shared" ca="1" si="872"/>
        <v>7667.03</v>
      </c>
      <c r="CO1104" s="13"/>
      <c r="CP1104" s="13">
        <f t="shared" ca="1" si="873"/>
        <v>326.88150000000002</v>
      </c>
      <c r="CT1104" s="34">
        <f t="shared" ca="1" si="874"/>
        <v>1.2852003895648909</v>
      </c>
      <c r="CU1104" s="34">
        <f t="shared" ca="1" si="875"/>
        <v>0</v>
      </c>
      <c r="CV1104" s="34">
        <f t="shared" ca="1" si="876"/>
        <v>0.7788443050011592</v>
      </c>
      <c r="DA1104" s="33">
        <f t="shared" ca="1" si="877"/>
        <v>1.4621</v>
      </c>
      <c r="DB1104" s="13">
        <f t="shared" ca="1" si="878"/>
        <v>785.9</v>
      </c>
      <c r="DE1104" s="18">
        <f>IF(ISNUMBER(VLOOKUP(B1104,CASH!$B$7:$D$10000,3,FALSE)),VLOOKUP(B1104,CASH!$B$7:$D$10000,3,FALSE),0)</f>
        <v>0</v>
      </c>
      <c r="DS1104" s="18">
        <f t="shared" si="861"/>
        <v>0</v>
      </c>
      <c r="FA1104" s="54">
        <f t="shared" si="862"/>
        <v>0</v>
      </c>
      <c r="FB1104" s="54">
        <f t="shared" si="863"/>
        <v>0</v>
      </c>
      <c r="FC1104" s="54">
        <f t="shared" si="859"/>
        <v>0</v>
      </c>
      <c r="FD1104" s="34" t="e">
        <f t="shared" si="860"/>
        <v>#DIV/0!</v>
      </c>
      <c r="FE1104" s="34" t="e">
        <f t="shared" si="879"/>
        <v>#DIV/0!</v>
      </c>
      <c r="FH1104">
        <f t="shared" si="864"/>
        <v>0</v>
      </c>
      <c r="FI1104">
        <f t="shared" si="865"/>
        <v>0</v>
      </c>
      <c r="FJ1104">
        <f t="shared" si="866"/>
        <v>0</v>
      </c>
    </row>
    <row r="1105" spans="2:166" x14ac:dyDescent="0.25">
      <c r="B1105" s="15">
        <f>Kurse!B1101</f>
        <v>39400</v>
      </c>
      <c r="BE1105" s="13">
        <f t="shared" ca="1" si="867"/>
        <v>554.51628319792451</v>
      </c>
      <c r="BS1105" s="13">
        <f t="shared" ca="1" si="868"/>
        <v>0</v>
      </c>
      <c r="BT1105" s="13">
        <f t="shared" ca="1" si="869"/>
        <v>0</v>
      </c>
      <c r="BU1105" s="13">
        <f t="shared" ca="1" si="870"/>
        <v>0</v>
      </c>
      <c r="BV1105" s="13">
        <f t="shared" ca="1" si="871"/>
        <v>30.866389021642661</v>
      </c>
      <c r="BW1105" s="13">
        <f t="shared" ca="1" si="880"/>
        <v>0</v>
      </c>
      <c r="CN1105" s="13">
        <f t="shared" ca="1" si="872"/>
        <v>7783.11</v>
      </c>
      <c r="CO1105" s="13"/>
      <c r="CP1105" s="13">
        <f t="shared" ca="1" si="873"/>
        <v>325.71660000000003</v>
      </c>
      <c r="CT1105" s="34">
        <f t="shared" ca="1" si="874"/>
        <v>1.304658518882331</v>
      </c>
      <c r="CU1105" s="34">
        <f t="shared" ca="1" si="875"/>
        <v>0</v>
      </c>
      <c r="CV1105" s="34">
        <f t="shared" ca="1" si="876"/>
        <v>0.77606875566326206</v>
      </c>
      <c r="DA1105" s="33">
        <f t="shared" ca="1" si="877"/>
        <v>1.4646999999999999</v>
      </c>
      <c r="DB1105" s="13">
        <f t="shared" ca="1" si="878"/>
        <v>812.2</v>
      </c>
      <c r="DE1105" s="18">
        <f>IF(ISNUMBER(VLOOKUP(B1105,CASH!$B$7:$D$10000,3,FALSE)),VLOOKUP(B1105,CASH!$B$7:$D$10000,3,FALSE),0)</f>
        <v>0</v>
      </c>
      <c r="DS1105" s="18">
        <f t="shared" si="861"/>
        <v>0</v>
      </c>
      <c r="FA1105" s="54">
        <f t="shared" si="862"/>
        <v>0</v>
      </c>
      <c r="FB1105" s="54">
        <f t="shared" si="863"/>
        <v>0</v>
      </c>
      <c r="FC1105" s="54">
        <f t="shared" si="859"/>
        <v>0</v>
      </c>
      <c r="FD1105" s="34" t="e">
        <f t="shared" si="860"/>
        <v>#DIV/0!</v>
      </c>
      <c r="FE1105" s="34" t="e">
        <f t="shared" si="879"/>
        <v>#DIV/0!</v>
      </c>
      <c r="FH1105">
        <f t="shared" si="864"/>
        <v>0</v>
      </c>
      <c r="FI1105">
        <f t="shared" si="865"/>
        <v>0</v>
      </c>
      <c r="FJ1105">
        <f t="shared" si="866"/>
        <v>0</v>
      </c>
    </row>
    <row r="1106" spans="2:166" x14ac:dyDescent="0.25">
      <c r="B1106" s="15">
        <f>Kurse!B1102</f>
        <v>39399</v>
      </c>
      <c r="BE1106" s="13">
        <f t="shared" ca="1" si="867"/>
        <v>548.93646125436021</v>
      </c>
      <c r="BS1106" s="13">
        <f t="shared" ca="1" si="868"/>
        <v>0</v>
      </c>
      <c r="BT1106" s="13">
        <f t="shared" ca="1" si="869"/>
        <v>0</v>
      </c>
      <c r="BU1106" s="13">
        <f t="shared" ca="1" si="870"/>
        <v>0</v>
      </c>
      <c r="BV1106" s="13">
        <f t="shared" ca="1" si="871"/>
        <v>29.963750769441216</v>
      </c>
      <c r="BW1106" s="13">
        <f t="shared" ca="1" si="880"/>
        <v>0</v>
      </c>
      <c r="CN1106" s="13">
        <f t="shared" ca="1" si="872"/>
        <v>7777.56</v>
      </c>
      <c r="CO1106" s="13"/>
      <c r="CP1106" s="13">
        <f t="shared" ca="1" si="873"/>
        <v>327.2432</v>
      </c>
      <c r="CT1106" s="34">
        <f t="shared" ca="1" si="874"/>
        <v>1.3037281896463575</v>
      </c>
      <c r="CU1106" s="34">
        <f t="shared" ca="1" si="875"/>
        <v>0</v>
      </c>
      <c r="CV1106" s="34">
        <f t="shared" ca="1" si="876"/>
        <v>0.77970610961573339</v>
      </c>
      <c r="DA1106" s="33">
        <f t="shared" ca="1" si="877"/>
        <v>1.4621</v>
      </c>
      <c r="DB1106" s="13">
        <f t="shared" ca="1" si="878"/>
        <v>802.6</v>
      </c>
      <c r="DE1106" s="18">
        <f>IF(ISNUMBER(VLOOKUP(B1106,CASH!$B$7:$D$10000,3,FALSE)),VLOOKUP(B1106,CASH!$B$7:$D$10000,3,FALSE),0)</f>
        <v>0</v>
      </c>
      <c r="DS1106" s="18">
        <f t="shared" si="861"/>
        <v>0</v>
      </c>
      <c r="FA1106" s="54">
        <f t="shared" si="862"/>
        <v>0</v>
      </c>
      <c r="FB1106" s="54">
        <f t="shared" si="863"/>
        <v>0</v>
      </c>
      <c r="FC1106" s="54">
        <f t="shared" si="859"/>
        <v>0</v>
      </c>
      <c r="FD1106" s="34" t="e">
        <f t="shared" si="860"/>
        <v>#DIV/0!</v>
      </c>
      <c r="FE1106" s="34" t="e">
        <f t="shared" si="879"/>
        <v>#DIV/0!</v>
      </c>
      <c r="FH1106">
        <f t="shared" si="864"/>
        <v>0</v>
      </c>
      <c r="FI1106">
        <f t="shared" si="865"/>
        <v>0</v>
      </c>
      <c r="FJ1106">
        <f t="shared" si="866"/>
        <v>0</v>
      </c>
    </row>
    <row r="1107" spans="2:166" x14ac:dyDescent="0.25">
      <c r="B1107" s="15">
        <f>Kurse!B1103</f>
        <v>39398</v>
      </c>
      <c r="BE1107" s="13">
        <f t="shared" ca="1" si="867"/>
        <v>544.58445224815807</v>
      </c>
      <c r="BS1107" s="13">
        <f t="shared" ca="1" si="868"/>
        <v>0</v>
      </c>
      <c r="BT1107" s="13">
        <f t="shared" ca="1" si="869"/>
        <v>0</v>
      </c>
      <c r="BU1107" s="13">
        <f t="shared" ca="1" si="870"/>
        <v>0</v>
      </c>
      <c r="BV1107" s="13">
        <f t="shared" ca="1" si="871"/>
        <v>29.96626041451491</v>
      </c>
      <c r="BW1107" s="13">
        <f t="shared" ca="1" si="880"/>
        <v>0</v>
      </c>
      <c r="CN1107" s="13">
        <f t="shared" ca="1" si="872"/>
        <v>7806.84</v>
      </c>
      <c r="CO1107" s="13"/>
      <c r="CP1107" s="13">
        <f t="shared" ca="1" si="873"/>
        <v>326.87799999999999</v>
      </c>
      <c r="CT1107" s="34">
        <f t="shared" ca="1" si="874"/>
        <v>1.3086363049669523</v>
      </c>
      <c r="CU1107" s="34">
        <f t="shared" ca="1" si="875"/>
        <v>0</v>
      </c>
      <c r="CV1107" s="34">
        <f t="shared" ca="1" si="876"/>
        <v>0.77883596572509883</v>
      </c>
      <c r="DA1107" s="33">
        <f t="shared" ca="1" si="877"/>
        <v>1.4522999999999999</v>
      </c>
      <c r="DB1107" s="13">
        <f t="shared" ca="1" si="878"/>
        <v>790.9</v>
      </c>
      <c r="DE1107" s="18">
        <f>IF(ISNUMBER(VLOOKUP(B1107,CASH!$B$7:$D$10000,3,FALSE)),VLOOKUP(B1107,CASH!$B$7:$D$10000,3,FALSE),0)</f>
        <v>0</v>
      </c>
      <c r="DS1107" s="18">
        <f t="shared" si="861"/>
        <v>0</v>
      </c>
      <c r="FA1107" s="54">
        <f t="shared" si="862"/>
        <v>0</v>
      </c>
      <c r="FB1107" s="54">
        <f t="shared" si="863"/>
        <v>0</v>
      </c>
      <c r="FC1107" s="54">
        <f t="shared" si="859"/>
        <v>0</v>
      </c>
      <c r="FD1107" s="34" t="e">
        <f t="shared" si="860"/>
        <v>#DIV/0!</v>
      </c>
      <c r="FE1107" s="34" t="e">
        <f t="shared" si="879"/>
        <v>#DIV/0!</v>
      </c>
      <c r="FH1107">
        <f t="shared" si="864"/>
        <v>0</v>
      </c>
      <c r="FI1107">
        <f t="shared" si="865"/>
        <v>0</v>
      </c>
      <c r="FJ1107">
        <f t="shared" si="866"/>
        <v>0</v>
      </c>
    </row>
    <row r="1108" spans="2:166" x14ac:dyDescent="0.25">
      <c r="B1108" s="15">
        <f>Kurse!B1104</f>
        <v>39395</v>
      </c>
      <c r="BE1108" s="13">
        <f t="shared" ca="1" si="867"/>
        <v>566.82341716077144</v>
      </c>
      <c r="BS1108" s="13">
        <f t="shared" ca="1" si="868"/>
        <v>0</v>
      </c>
      <c r="BT1108" s="13">
        <f t="shared" ca="1" si="869"/>
        <v>0</v>
      </c>
      <c r="BU1108" s="13">
        <f t="shared" ca="1" si="870"/>
        <v>0</v>
      </c>
      <c r="BV1108" s="13">
        <f t="shared" ca="1" si="871"/>
        <v>30.763988277789135</v>
      </c>
      <c r="BW1108" s="13">
        <f t="shared" ca="1" si="880"/>
        <v>0</v>
      </c>
      <c r="CN1108" s="13">
        <f t="shared" ca="1" si="872"/>
        <v>7812.4</v>
      </c>
      <c r="CO1108" s="13"/>
      <c r="CP1108" s="13">
        <f t="shared" ca="1" si="873"/>
        <v>326.70639999999997</v>
      </c>
      <c r="CT1108" s="34">
        <f t="shared" ca="1" si="874"/>
        <v>1.3095683104718194</v>
      </c>
      <c r="CU1108" s="34">
        <f t="shared" ca="1" si="875"/>
        <v>0</v>
      </c>
      <c r="CV1108" s="34">
        <f t="shared" ca="1" si="876"/>
        <v>0.77842710293311401</v>
      </c>
      <c r="DA1108" s="33">
        <f t="shared" ca="1" si="877"/>
        <v>1.4673</v>
      </c>
      <c r="DB1108" s="13">
        <f t="shared" ca="1" si="878"/>
        <v>831.7</v>
      </c>
      <c r="DE1108" s="18">
        <f>IF(ISNUMBER(VLOOKUP(B1108,CASH!$B$7:$D$10000,3,FALSE)),VLOOKUP(B1108,CASH!$B$7:$D$10000,3,FALSE),0)</f>
        <v>0</v>
      </c>
      <c r="DS1108" s="18">
        <f t="shared" si="861"/>
        <v>0</v>
      </c>
      <c r="FA1108" s="54">
        <f t="shared" si="862"/>
        <v>0</v>
      </c>
      <c r="FB1108" s="54">
        <f t="shared" si="863"/>
        <v>0</v>
      </c>
      <c r="FC1108" s="54">
        <f t="shared" si="859"/>
        <v>0</v>
      </c>
      <c r="FD1108" s="34" t="e">
        <f t="shared" si="860"/>
        <v>#DIV/0!</v>
      </c>
      <c r="FE1108" s="34" t="e">
        <f t="shared" si="879"/>
        <v>#DIV/0!</v>
      </c>
      <c r="FH1108">
        <f t="shared" si="864"/>
        <v>0</v>
      </c>
      <c r="FI1108">
        <f t="shared" si="865"/>
        <v>0</v>
      </c>
      <c r="FJ1108">
        <f t="shared" si="866"/>
        <v>0</v>
      </c>
    </row>
    <row r="1109" spans="2:166" x14ac:dyDescent="0.25">
      <c r="B1109" s="15">
        <f>Kurse!B1105</f>
        <v>39394</v>
      </c>
      <c r="BE1109" s="13">
        <f t="shared" ca="1" si="867"/>
        <v>569.01485215969478</v>
      </c>
      <c r="BS1109" s="13">
        <f t="shared" ca="1" si="868"/>
        <v>0</v>
      </c>
      <c r="BT1109" s="13">
        <f t="shared" ca="1" si="869"/>
        <v>0</v>
      </c>
      <c r="BU1109" s="13">
        <f t="shared" ca="1" si="870"/>
        <v>0</v>
      </c>
      <c r="BV1109" s="13">
        <f t="shared" ca="1" si="871"/>
        <v>30.848889494481536</v>
      </c>
      <c r="BW1109" s="13">
        <f t="shared" ca="1" si="880"/>
        <v>0</v>
      </c>
      <c r="CN1109" s="13">
        <f t="shared" ca="1" si="872"/>
        <v>7819.47</v>
      </c>
      <c r="CO1109" s="13"/>
      <c r="CP1109" s="13">
        <f t="shared" ca="1" si="873"/>
        <v>326.51740000000001</v>
      </c>
      <c r="CT1109" s="34">
        <f t="shared" ca="1" si="874"/>
        <v>1.3107534325796271</v>
      </c>
      <c r="CU1109" s="34">
        <f t="shared" ca="1" si="875"/>
        <v>0</v>
      </c>
      <c r="CV1109" s="34">
        <f t="shared" ca="1" si="876"/>
        <v>0.77797678202585796</v>
      </c>
      <c r="DA1109" s="33">
        <f t="shared" ca="1" si="877"/>
        <v>1.4678</v>
      </c>
      <c r="DB1109" s="13">
        <f t="shared" ca="1" si="878"/>
        <v>835.2</v>
      </c>
      <c r="DE1109" s="18">
        <f>IF(ISNUMBER(VLOOKUP(B1109,CASH!$B$7:$D$10000,3,FALSE)),VLOOKUP(B1109,CASH!$B$7:$D$10000,3,FALSE),0)</f>
        <v>0</v>
      </c>
      <c r="DS1109" s="18">
        <f t="shared" si="861"/>
        <v>0</v>
      </c>
      <c r="FA1109" s="54">
        <f t="shared" si="862"/>
        <v>0</v>
      </c>
      <c r="FB1109" s="54">
        <f t="shared" si="863"/>
        <v>0</v>
      </c>
      <c r="FC1109" s="54">
        <f t="shared" si="859"/>
        <v>0</v>
      </c>
      <c r="FD1109" s="34" t="e">
        <f t="shared" si="860"/>
        <v>#DIV/0!</v>
      </c>
      <c r="FE1109" s="34" t="e">
        <f t="shared" si="879"/>
        <v>#DIV/0!</v>
      </c>
      <c r="FH1109">
        <f t="shared" si="864"/>
        <v>0</v>
      </c>
      <c r="FI1109">
        <f t="shared" si="865"/>
        <v>0</v>
      </c>
      <c r="FJ1109">
        <f t="shared" si="866"/>
        <v>0</v>
      </c>
    </row>
    <row r="1110" spans="2:166" x14ac:dyDescent="0.25">
      <c r="B1110" s="15">
        <f>Kurse!B1106</f>
        <v>39393</v>
      </c>
      <c r="BE1110" s="13">
        <f t="shared" ca="1" si="867"/>
        <v>564.2954856361149</v>
      </c>
      <c r="BS1110" s="13">
        <f t="shared" ca="1" si="868"/>
        <v>0</v>
      </c>
      <c r="BT1110" s="13">
        <f t="shared" ca="1" si="869"/>
        <v>0</v>
      </c>
      <c r="BU1110" s="13">
        <f t="shared" ca="1" si="870"/>
        <v>0</v>
      </c>
      <c r="BV1110" s="13">
        <f t="shared" ca="1" si="871"/>
        <v>31.484268125854996</v>
      </c>
      <c r="BW1110" s="13">
        <f t="shared" ca="1" si="880"/>
        <v>0</v>
      </c>
      <c r="CN1110" s="13">
        <f t="shared" ca="1" si="872"/>
        <v>7799.62</v>
      </c>
      <c r="CO1110" s="13"/>
      <c r="CP1110" s="13">
        <f t="shared" ca="1" si="873"/>
        <v>325.93020000000001</v>
      </c>
      <c r="CT1110" s="34">
        <f t="shared" ca="1" si="874"/>
        <v>1.3074260388257402</v>
      </c>
      <c r="CU1110" s="34">
        <f t="shared" ca="1" si="875"/>
        <v>0</v>
      </c>
      <c r="CV1110" s="34">
        <f t="shared" ca="1" si="876"/>
        <v>0.77657768976797048</v>
      </c>
      <c r="DA1110" s="33">
        <f t="shared" ca="1" si="877"/>
        <v>1.462</v>
      </c>
      <c r="DB1110" s="13">
        <f t="shared" ca="1" si="878"/>
        <v>825</v>
      </c>
      <c r="DE1110" s="18">
        <f>IF(ISNUMBER(VLOOKUP(B1110,CASH!$B$7:$D$10000,3,FALSE)),VLOOKUP(B1110,CASH!$B$7:$D$10000,3,FALSE),0)</f>
        <v>0</v>
      </c>
      <c r="DS1110" s="18">
        <f t="shared" si="861"/>
        <v>0</v>
      </c>
      <c r="FA1110" s="54">
        <f t="shared" si="862"/>
        <v>0</v>
      </c>
      <c r="FB1110" s="54">
        <f t="shared" si="863"/>
        <v>0</v>
      </c>
      <c r="FC1110" s="54">
        <f t="shared" si="859"/>
        <v>0</v>
      </c>
      <c r="FD1110" s="34" t="e">
        <f t="shared" si="860"/>
        <v>#DIV/0!</v>
      </c>
      <c r="FE1110" s="34" t="e">
        <f t="shared" si="879"/>
        <v>#DIV/0!</v>
      </c>
      <c r="FH1110">
        <f t="shared" si="864"/>
        <v>0</v>
      </c>
      <c r="FI1110">
        <f t="shared" si="865"/>
        <v>0</v>
      </c>
      <c r="FJ1110">
        <f t="shared" si="866"/>
        <v>0</v>
      </c>
    </row>
    <row r="1111" spans="2:166" x14ac:dyDescent="0.25">
      <c r="B1111" s="15">
        <f>Kurse!B1107</f>
        <v>39392</v>
      </c>
      <c r="BE1111" s="13">
        <f t="shared" ca="1" si="867"/>
        <v>565.9250103007829</v>
      </c>
      <c r="BS1111" s="13">
        <f t="shared" ca="1" si="868"/>
        <v>0</v>
      </c>
      <c r="BT1111" s="13">
        <f t="shared" ca="1" si="869"/>
        <v>0</v>
      </c>
      <c r="BU1111" s="13">
        <f t="shared" ca="1" si="870"/>
        <v>0</v>
      </c>
      <c r="BV1111" s="13">
        <f t="shared" ca="1" si="871"/>
        <v>31.644004944375773</v>
      </c>
      <c r="BW1111" s="13">
        <f t="shared" ca="1" si="880"/>
        <v>0</v>
      </c>
      <c r="CN1111" s="13">
        <f t="shared" ca="1" si="872"/>
        <v>7827.19</v>
      </c>
      <c r="CO1111" s="13"/>
      <c r="CP1111" s="13">
        <f t="shared" ca="1" si="873"/>
        <v>325.197</v>
      </c>
      <c r="CT1111" s="34">
        <f t="shared" ca="1" si="874"/>
        <v>1.3120475121655215</v>
      </c>
      <c r="CU1111" s="34">
        <f t="shared" ca="1" si="875"/>
        <v>0</v>
      </c>
      <c r="CV1111" s="34">
        <f t="shared" ca="1" si="876"/>
        <v>0.77483073056585328</v>
      </c>
      <c r="DA1111" s="33">
        <f t="shared" ca="1" si="877"/>
        <v>1.4561999999999999</v>
      </c>
      <c r="DB1111" s="13">
        <f t="shared" ca="1" si="878"/>
        <v>824.1</v>
      </c>
      <c r="DE1111" s="18">
        <f>IF(ISNUMBER(VLOOKUP(B1111,CASH!$B$7:$D$10000,3,FALSE)),VLOOKUP(B1111,CASH!$B$7:$D$10000,3,FALSE),0)</f>
        <v>0</v>
      </c>
      <c r="DS1111" s="18">
        <f t="shared" si="861"/>
        <v>0</v>
      </c>
      <c r="FA1111" s="54">
        <f t="shared" si="862"/>
        <v>0</v>
      </c>
      <c r="FB1111" s="54">
        <f t="shared" si="863"/>
        <v>0</v>
      </c>
      <c r="FC1111" s="54">
        <f t="shared" si="859"/>
        <v>0</v>
      </c>
      <c r="FD1111" s="34" t="e">
        <f t="shared" si="860"/>
        <v>#DIV/0!</v>
      </c>
      <c r="FE1111" s="34" t="e">
        <f t="shared" si="879"/>
        <v>#DIV/0!</v>
      </c>
      <c r="FH1111">
        <f t="shared" si="864"/>
        <v>0</v>
      </c>
      <c r="FI1111">
        <f t="shared" si="865"/>
        <v>0</v>
      </c>
      <c r="FJ1111">
        <f t="shared" si="866"/>
        <v>0</v>
      </c>
    </row>
    <row r="1112" spans="2:166" x14ac:dyDescent="0.25">
      <c r="B1112" s="15">
        <f>Kurse!B1108</f>
        <v>39391</v>
      </c>
      <c r="BE1112" s="13">
        <f t="shared" ca="1" si="867"/>
        <v>557.5435203094778</v>
      </c>
      <c r="BS1112" s="13">
        <f t="shared" ca="1" si="868"/>
        <v>0</v>
      </c>
      <c r="BT1112" s="13">
        <f t="shared" ca="1" si="869"/>
        <v>0</v>
      </c>
      <c r="BU1112" s="13">
        <f t="shared" ca="1" si="870"/>
        <v>0</v>
      </c>
      <c r="BV1112" s="13">
        <f t="shared" ca="1" si="871"/>
        <v>31.376070737772867</v>
      </c>
      <c r="BW1112" s="13">
        <f t="shared" ca="1" si="880"/>
        <v>0</v>
      </c>
      <c r="CN1112" s="13">
        <f t="shared" ca="1" si="872"/>
        <v>7807.55</v>
      </c>
      <c r="CO1112" s="13"/>
      <c r="CP1112" s="13">
        <f t="shared" ca="1" si="873"/>
        <v>325.08049999999997</v>
      </c>
      <c r="CT1112" s="34">
        <f t="shared" ca="1" si="874"/>
        <v>1.3087553200584012</v>
      </c>
      <c r="CU1112" s="34">
        <f t="shared" ca="1" si="875"/>
        <v>0</v>
      </c>
      <c r="CV1112" s="34">
        <f t="shared" ca="1" si="876"/>
        <v>0.7745531518055605</v>
      </c>
      <c r="DA1112" s="33">
        <f t="shared" ca="1" si="877"/>
        <v>1.4476</v>
      </c>
      <c r="DB1112" s="13">
        <f t="shared" ca="1" si="878"/>
        <v>807.1</v>
      </c>
      <c r="DE1112" s="18">
        <f>IF(ISNUMBER(VLOOKUP(B1112,CASH!$B$7:$D$10000,3,FALSE)),VLOOKUP(B1112,CASH!$B$7:$D$10000,3,FALSE),0)</f>
        <v>0</v>
      </c>
      <c r="DS1112" s="18">
        <f t="shared" si="861"/>
        <v>0</v>
      </c>
      <c r="FA1112" s="54">
        <f t="shared" si="862"/>
        <v>0</v>
      </c>
      <c r="FB1112" s="54">
        <f t="shared" si="863"/>
        <v>0</v>
      </c>
      <c r="FC1112" s="54">
        <f t="shared" si="859"/>
        <v>0</v>
      </c>
      <c r="FD1112" s="34" t="e">
        <f t="shared" si="860"/>
        <v>#DIV/0!</v>
      </c>
      <c r="FE1112" s="34" t="e">
        <f t="shared" si="879"/>
        <v>#DIV/0!</v>
      </c>
      <c r="FH1112">
        <f t="shared" si="864"/>
        <v>0</v>
      </c>
      <c r="FI1112">
        <f t="shared" si="865"/>
        <v>0</v>
      </c>
      <c r="FJ1112">
        <f t="shared" si="866"/>
        <v>0</v>
      </c>
    </row>
    <row r="1113" spans="2:166" x14ac:dyDescent="0.25">
      <c r="B1113" s="15">
        <f>Kurse!B1109</f>
        <v>39388</v>
      </c>
      <c r="BE1113" s="13">
        <f t="shared" ca="1" si="867"/>
        <v>556.50555057574297</v>
      </c>
      <c r="BS1113" s="13">
        <f t="shared" ca="1" si="868"/>
        <v>0</v>
      </c>
      <c r="BT1113" s="13">
        <f t="shared" ca="1" si="869"/>
        <v>0</v>
      </c>
      <c r="BU1113" s="13">
        <f t="shared" ca="1" si="870"/>
        <v>0</v>
      </c>
      <c r="BV1113" s="13">
        <f t="shared" ca="1" si="871"/>
        <v>31.903744052954565</v>
      </c>
      <c r="BW1113" s="13">
        <f t="shared" ca="1" si="880"/>
        <v>0</v>
      </c>
      <c r="CN1113" s="13">
        <f t="shared" ca="1" si="872"/>
        <v>7849.49</v>
      </c>
      <c r="CO1113" s="13"/>
      <c r="CP1113" s="13">
        <f t="shared" ca="1" si="873"/>
        <v>324.8143</v>
      </c>
      <c r="CT1113" s="34">
        <f t="shared" ca="1" si="874"/>
        <v>1.3157855917983514</v>
      </c>
      <c r="CU1113" s="34">
        <f t="shared" ca="1" si="875"/>
        <v>0</v>
      </c>
      <c r="CV1113" s="34">
        <f t="shared" ca="1" si="876"/>
        <v>0.77391889029491734</v>
      </c>
      <c r="DA1113" s="33">
        <f t="shared" ca="1" si="877"/>
        <v>1.4502999999999999</v>
      </c>
      <c r="DB1113" s="13">
        <f t="shared" ca="1" si="878"/>
        <v>807.1</v>
      </c>
      <c r="DE1113" s="18">
        <f>IF(ISNUMBER(VLOOKUP(B1113,CASH!$B$7:$D$10000,3,FALSE)),VLOOKUP(B1113,CASH!$B$7:$D$10000,3,FALSE),0)</f>
        <v>0</v>
      </c>
      <c r="DS1113" s="18">
        <f t="shared" si="861"/>
        <v>0</v>
      </c>
      <c r="FA1113" s="54">
        <f t="shared" si="862"/>
        <v>0</v>
      </c>
      <c r="FB1113" s="54">
        <f t="shared" si="863"/>
        <v>0</v>
      </c>
      <c r="FC1113" s="54">
        <f t="shared" ref="FC1113:FC1176" si="881">FA1113-FA1114-FB1113</f>
        <v>0</v>
      </c>
      <c r="FD1113" s="34" t="e">
        <f t="shared" ref="FD1113:FD1176" si="882">FC1113/FA1114</f>
        <v>#DIV/0!</v>
      </c>
      <c r="FE1113" s="34" t="e">
        <f t="shared" si="879"/>
        <v>#DIV/0!</v>
      </c>
      <c r="FH1113">
        <f t="shared" si="864"/>
        <v>0</v>
      </c>
      <c r="FI1113">
        <f t="shared" si="865"/>
        <v>0</v>
      </c>
      <c r="FJ1113">
        <f t="shared" si="866"/>
        <v>0</v>
      </c>
    </row>
    <row r="1114" spans="2:166" x14ac:dyDescent="0.25">
      <c r="B1114" s="15">
        <f>Kurse!B1110</f>
        <v>39387</v>
      </c>
      <c r="BE1114" s="13">
        <f t="shared" ca="1" si="867"/>
        <v>547.8749219995841</v>
      </c>
      <c r="BS1114" s="13">
        <f t="shared" ca="1" si="868"/>
        <v>0</v>
      </c>
      <c r="BT1114" s="13">
        <f t="shared" ca="1" si="869"/>
        <v>0</v>
      </c>
      <c r="BU1114" s="13">
        <f t="shared" ca="1" si="870"/>
        <v>0</v>
      </c>
      <c r="BV1114" s="13">
        <f t="shared" ca="1" si="871"/>
        <v>32.649111894394913</v>
      </c>
      <c r="BW1114" s="13">
        <f t="shared" ca="1" si="880"/>
        <v>0</v>
      </c>
      <c r="CN1114" s="13">
        <f t="shared" ca="1" si="872"/>
        <v>7880.85</v>
      </c>
      <c r="CO1114" s="13"/>
      <c r="CP1114" s="13">
        <f t="shared" ca="1" si="873"/>
        <v>323.39710000000002</v>
      </c>
      <c r="CT1114" s="34">
        <f t="shared" ca="1" si="874"/>
        <v>1.3210423710488248</v>
      </c>
      <c r="CU1114" s="34">
        <f t="shared" ca="1" si="875"/>
        <v>0</v>
      </c>
      <c r="CV1114" s="34">
        <f t="shared" ca="1" si="876"/>
        <v>0.7705421982855879</v>
      </c>
      <c r="DA1114" s="33">
        <f t="shared" ca="1" si="877"/>
        <v>1.4422999999999999</v>
      </c>
      <c r="DB1114" s="13">
        <f t="shared" ca="1" si="878"/>
        <v>790.2</v>
      </c>
      <c r="DE1114" s="18">
        <f>IF(ISNUMBER(VLOOKUP(B1114,CASH!$B$7:$D$10000,3,FALSE)),VLOOKUP(B1114,CASH!$B$7:$D$10000,3,FALSE),0)</f>
        <v>0</v>
      </c>
      <c r="DS1114" s="18">
        <f t="shared" si="861"/>
        <v>0</v>
      </c>
      <c r="FA1114" s="54">
        <f t="shared" si="862"/>
        <v>0</v>
      </c>
      <c r="FB1114" s="54">
        <f t="shared" si="863"/>
        <v>0</v>
      </c>
      <c r="FC1114" s="54">
        <f t="shared" si="881"/>
        <v>0</v>
      </c>
      <c r="FD1114" s="34" t="e">
        <f t="shared" si="882"/>
        <v>#DIV/0!</v>
      </c>
      <c r="FE1114" s="34" t="e">
        <f t="shared" si="879"/>
        <v>#DIV/0!</v>
      </c>
      <c r="FH1114">
        <f t="shared" si="864"/>
        <v>0</v>
      </c>
      <c r="FI1114">
        <f t="shared" si="865"/>
        <v>0</v>
      </c>
      <c r="FJ1114">
        <f t="shared" si="866"/>
        <v>0</v>
      </c>
    </row>
    <row r="1115" spans="2:166" x14ac:dyDescent="0.25">
      <c r="B1115" s="15">
        <f>Kurse!B1111</f>
        <v>39386</v>
      </c>
      <c r="BE1115" s="13">
        <f t="shared" ca="1" si="867"/>
        <v>551.10926809040018</v>
      </c>
      <c r="BS1115" s="13">
        <f t="shared" ca="1" si="868"/>
        <v>0</v>
      </c>
      <c r="BT1115" s="13">
        <f t="shared" ca="1" si="869"/>
        <v>0</v>
      </c>
      <c r="BU1115" s="13">
        <f t="shared" ca="1" si="870"/>
        <v>0</v>
      </c>
      <c r="BV1115" s="13">
        <f t="shared" ca="1" si="871"/>
        <v>32.649111894394913</v>
      </c>
      <c r="BW1115" s="13">
        <f t="shared" ca="1" si="880"/>
        <v>0</v>
      </c>
      <c r="CN1115" s="13">
        <f t="shared" ca="1" si="872"/>
        <v>8019.22</v>
      </c>
      <c r="CO1115" s="13"/>
      <c r="CP1115" s="13">
        <f t="shared" ca="1" si="873"/>
        <v>325.06760000000003</v>
      </c>
      <c r="CT1115" s="34">
        <f t="shared" ca="1" si="874"/>
        <v>1.3442369037302011</v>
      </c>
      <c r="CU1115" s="34">
        <f t="shared" ca="1" si="875"/>
        <v>0</v>
      </c>
      <c r="CV1115" s="34">
        <f t="shared" ca="1" si="876"/>
        <v>0.77452241561665258</v>
      </c>
      <c r="DA1115" s="33">
        <f t="shared" ca="1" si="877"/>
        <v>1.4469000000000001</v>
      </c>
      <c r="DB1115" s="13">
        <f t="shared" ca="1" si="878"/>
        <v>797.4</v>
      </c>
      <c r="DE1115" s="18">
        <f>IF(ISNUMBER(VLOOKUP(B1115,CASH!$B$7:$D$10000,3,FALSE)),VLOOKUP(B1115,CASH!$B$7:$D$10000,3,FALSE),0)</f>
        <v>0</v>
      </c>
      <c r="DS1115" s="18">
        <f t="shared" si="861"/>
        <v>0</v>
      </c>
      <c r="FA1115" s="54">
        <f t="shared" si="862"/>
        <v>0</v>
      </c>
      <c r="FB1115" s="54">
        <f t="shared" si="863"/>
        <v>0</v>
      </c>
      <c r="FC1115" s="54">
        <f t="shared" si="881"/>
        <v>0</v>
      </c>
      <c r="FD1115" s="34" t="e">
        <f t="shared" si="882"/>
        <v>#DIV/0!</v>
      </c>
      <c r="FE1115" s="34" t="e">
        <f t="shared" si="879"/>
        <v>#DIV/0!</v>
      </c>
      <c r="FH1115">
        <f t="shared" si="864"/>
        <v>0</v>
      </c>
      <c r="FI1115">
        <f t="shared" si="865"/>
        <v>0</v>
      </c>
      <c r="FJ1115">
        <f t="shared" si="866"/>
        <v>0</v>
      </c>
    </row>
    <row r="1116" spans="2:166" x14ac:dyDescent="0.25">
      <c r="B1116" s="15">
        <f>Kurse!B1112</f>
        <v>39385</v>
      </c>
      <c r="BE1116" s="13">
        <f t="shared" ca="1" si="867"/>
        <v>538.89312183971742</v>
      </c>
      <c r="BS1116" s="13">
        <f t="shared" ca="1" si="868"/>
        <v>0</v>
      </c>
      <c r="BT1116" s="13">
        <f t="shared" ca="1" si="869"/>
        <v>0</v>
      </c>
      <c r="BU1116" s="13">
        <f t="shared" ca="1" si="870"/>
        <v>0</v>
      </c>
      <c r="BV1116" s="13">
        <f t="shared" ca="1" si="871"/>
        <v>32.56909330193254</v>
      </c>
      <c r="BW1116" s="13">
        <f t="shared" ca="1" si="880"/>
        <v>0</v>
      </c>
      <c r="CN1116" s="13">
        <f t="shared" ca="1" si="872"/>
        <v>7977.94</v>
      </c>
      <c r="CO1116" s="13"/>
      <c r="CP1116" s="13">
        <f t="shared" ca="1" si="873"/>
        <v>324.98430000000002</v>
      </c>
      <c r="CT1116" s="34">
        <f t="shared" ca="1" si="874"/>
        <v>1.3373172657372314</v>
      </c>
      <c r="CU1116" s="34">
        <f t="shared" ca="1" si="875"/>
        <v>0</v>
      </c>
      <c r="CV1116" s="34">
        <f t="shared" ca="1" si="876"/>
        <v>0.77432394084641754</v>
      </c>
      <c r="DA1116" s="33">
        <f t="shared" ca="1" si="877"/>
        <v>1.4437</v>
      </c>
      <c r="DB1116" s="13">
        <f t="shared" ca="1" si="878"/>
        <v>778</v>
      </c>
      <c r="DE1116" s="18">
        <f>IF(ISNUMBER(VLOOKUP(B1116,CASH!$B$7:$D$10000,3,FALSE)),VLOOKUP(B1116,CASH!$B$7:$D$10000,3,FALSE),0)</f>
        <v>0</v>
      </c>
      <c r="DS1116" s="18">
        <f t="shared" si="861"/>
        <v>0</v>
      </c>
      <c r="FA1116" s="54">
        <f t="shared" si="862"/>
        <v>0</v>
      </c>
      <c r="FB1116" s="54">
        <f t="shared" si="863"/>
        <v>0</v>
      </c>
      <c r="FC1116" s="54">
        <f t="shared" si="881"/>
        <v>0</v>
      </c>
      <c r="FD1116" s="34" t="e">
        <f t="shared" si="882"/>
        <v>#DIV/0!</v>
      </c>
      <c r="FE1116" s="34" t="e">
        <f t="shared" si="879"/>
        <v>#DIV/0!</v>
      </c>
      <c r="FH1116">
        <f t="shared" si="864"/>
        <v>0</v>
      </c>
      <c r="FI1116">
        <f t="shared" si="865"/>
        <v>0</v>
      </c>
      <c r="FJ1116">
        <f t="shared" si="866"/>
        <v>0</v>
      </c>
    </row>
    <row r="1117" spans="2:166" x14ac:dyDescent="0.25">
      <c r="B1117" s="15">
        <f>Kurse!B1113</f>
        <v>39384</v>
      </c>
      <c r="BE1117" s="13">
        <f t="shared" ca="1" si="867"/>
        <v>548.56389621201618</v>
      </c>
      <c r="BS1117" s="13">
        <f t="shared" ca="1" si="868"/>
        <v>0</v>
      </c>
      <c r="BT1117" s="13">
        <f t="shared" ca="1" si="869"/>
        <v>0</v>
      </c>
      <c r="BU1117" s="13">
        <f t="shared" ca="1" si="870"/>
        <v>0</v>
      </c>
      <c r="BV1117" s="13">
        <f t="shared" ca="1" si="871"/>
        <v>32.780629943110867</v>
      </c>
      <c r="BW1117" s="13">
        <f t="shared" ca="1" si="880"/>
        <v>0</v>
      </c>
      <c r="CN1117" s="13">
        <f t="shared" ca="1" si="872"/>
        <v>8009.67</v>
      </c>
      <c r="CO1117" s="13"/>
      <c r="CP1117" s="13">
        <f t="shared" ca="1" si="873"/>
        <v>324.64330000000001</v>
      </c>
      <c r="CT1117" s="34">
        <f t="shared" ca="1" si="874"/>
        <v>1.3426360669367694</v>
      </c>
      <c r="CU1117" s="34">
        <f t="shared" ca="1" si="875"/>
        <v>0</v>
      </c>
      <c r="CV1117" s="34">
        <f t="shared" ca="1" si="876"/>
        <v>0.77351145709311431</v>
      </c>
      <c r="DA1117" s="33">
        <f t="shared" ca="1" si="877"/>
        <v>1.4414</v>
      </c>
      <c r="DB1117" s="13">
        <f t="shared" ca="1" si="878"/>
        <v>790.7</v>
      </c>
      <c r="DE1117" s="18">
        <f>IF(ISNUMBER(VLOOKUP(B1117,CASH!$B$7:$D$10000,3,FALSE)),VLOOKUP(B1117,CASH!$B$7:$D$10000,3,FALSE),0)</f>
        <v>0</v>
      </c>
      <c r="DS1117" s="18">
        <f t="shared" si="861"/>
        <v>0</v>
      </c>
      <c r="FA1117" s="54">
        <f t="shared" si="862"/>
        <v>0</v>
      </c>
      <c r="FB1117" s="54">
        <f t="shared" si="863"/>
        <v>0</v>
      </c>
      <c r="FC1117" s="54">
        <f t="shared" si="881"/>
        <v>0</v>
      </c>
      <c r="FD1117" s="34" t="e">
        <f t="shared" si="882"/>
        <v>#DIV/0!</v>
      </c>
      <c r="FE1117" s="34" t="e">
        <f t="shared" si="879"/>
        <v>#DIV/0!</v>
      </c>
      <c r="FH1117">
        <f t="shared" si="864"/>
        <v>0</v>
      </c>
      <c r="FI1117">
        <f t="shared" si="865"/>
        <v>0</v>
      </c>
      <c r="FJ1117">
        <f t="shared" si="866"/>
        <v>0</v>
      </c>
    </row>
    <row r="1118" spans="2:166" x14ac:dyDescent="0.25">
      <c r="B1118" s="15">
        <f>Kurse!B1114</f>
        <v>39381</v>
      </c>
      <c r="BE1118" s="13">
        <f t="shared" ca="1" si="867"/>
        <v>545.78321629701736</v>
      </c>
      <c r="BS1118" s="13">
        <f t="shared" ca="1" si="868"/>
        <v>0</v>
      </c>
      <c r="BT1118" s="13">
        <f t="shared" ca="1" si="869"/>
        <v>0</v>
      </c>
      <c r="BU1118" s="13">
        <f t="shared" ca="1" si="870"/>
        <v>0</v>
      </c>
      <c r="BV1118" s="13">
        <f t="shared" ca="1" si="871"/>
        <v>32.183828130431763</v>
      </c>
      <c r="BW1118" s="13">
        <f t="shared" ca="1" si="880"/>
        <v>0</v>
      </c>
      <c r="CN1118" s="13">
        <f t="shared" ca="1" si="872"/>
        <v>7949.17</v>
      </c>
      <c r="CO1118" s="13"/>
      <c r="CP1118" s="13">
        <f t="shared" ca="1" si="873"/>
        <v>325.0831</v>
      </c>
      <c r="CT1118" s="34">
        <f t="shared" ca="1" si="874"/>
        <v>1.3324946401302125</v>
      </c>
      <c r="CU1118" s="34">
        <f t="shared" ca="1" si="875"/>
        <v>0</v>
      </c>
      <c r="CV1118" s="34">
        <f t="shared" ca="1" si="876"/>
        <v>0.77455934669634818</v>
      </c>
      <c r="DA1118" s="33">
        <f t="shared" ca="1" si="877"/>
        <v>1.4382999999999999</v>
      </c>
      <c r="DB1118" s="13">
        <f t="shared" ca="1" si="878"/>
        <v>785</v>
      </c>
      <c r="DE1118" s="18">
        <f>IF(ISNUMBER(VLOOKUP(B1118,CASH!$B$7:$D$10000,3,FALSE)),VLOOKUP(B1118,CASH!$B$7:$D$10000,3,FALSE),0)</f>
        <v>0</v>
      </c>
      <c r="DS1118" s="18">
        <f t="shared" si="861"/>
        <v>0</v>
      </c>
      <c r="FA1118" s="54">
        <f t="shared" si="862"/>
        <v>0</v>
      </c>
      <c r="FB1118" s="54">
        <f t="shared" si="863"/>
        <v>0</v>
      </c>
      <c r="FC1118" s="54">
        <f t="shared" si="881"/>
        <v>0</v>
      </c>
      <c r="FD1118" s="34" t="e">
        <f t="shared" si="882"/>
        <v>#DIV/0!</v>
      </c>
      <c r="FE1118" s="34" t="e">
        <f t="shared" si="879"/>
        <v>#DIV/0!</v>
      </c>
      <c r="FH1118">
        <f t="shared" si="864"/>
        <v>0</v>
      </c>
      <c r="FI1118">
        <f t="shared" si="865"/>
        <v>0</v>
      </c>
      <c r="FJ1118">
        <f t="shared" si="866"/>
        <v>0</v>
      </c>
    </row>
    <row r="1119" spans="2:166" x14ac:dyDescent="0.25">
      <c r="B1119" s="15">
        <f>Kurse!B1115</f>
        <v>39380</v>
      </c>
      <c r="BE1119" s="13">
        <f t="shared" ca="1" si="867"/>
        <v>537.39525139664806</v>
      </c>
      <c r="BS1119" s="13">
        <f t="shared" ca="1" si="868"/>
        <v>0</v>
      </c>
      <c r="BT1119" s="13">
        <f t="shared" ca="1" si="869"/>
        <v>0</v>
      </c>
      <c r="BU1119" s="13">
        <f t="shared" ca="1" si="870"/>
        <v>0</v>
      </c>
      <c r="BV1119" s="13">
        <f t="shared" ca="1" si="871"/>
        <v>31.648044692737432</v>
      </c>
      <c r="BW1119" s="13">
        <f t="shared" ca="1" si="880"/>
        <v>0</v>
      </c>
      <c r="CN1119" s="13">
        <f t="shared" ca="1" si="872"/>
        <v>7932.44</v>
      </c>
      <c r="CO1119" s="13"/>
      <c r="CP1119" s="13">
        <f t="shared" ca="1" si="873"/>
        <v>324.82049999999998</v>
      </c>
      <c r="CT1119" s="34">
        <f t="shared" ca="1" si="874"/>
        <v>1.3296902422711432</v>
      </c>
      <c r="CU1119" s="34">
        <f t="shared" ca="1" si="875"/>
        <v>0</v>
      </c>
      <c r="CV1119" s="34">
        <f t="shared" ca="1" si="876"/>
        <v>0.77393366272679553</v>
      </c>
      <c r="DA1119" s="33">
        <f t="shared" ca="1" si="877"/>
        <v>1.4319999999999999</v>
      </c>
      <c r="DB1119" s="13">
        <f t="shared" ca="1" si="878"/>
        <v>769.55</v>
      </c>
      <c r="DE1119" s="18">
        <f>IF(ISNUMBER(VLOOKUP(B1119,CASH!$B$7:$D$10000,3,FALSE)),VLOOKUP(B1119,CASH!$B$7:$D$10000,3,FALSE),0)</f>
        <v>0</v>
      </c>
      <c r="DS1119" s="18">
        <f t="shared" si="861"/>
        <v>0</v>
      </c>
      <c r="FA1119" s="54">
        <f t="shared" si="862"/>
        <v>0</v>
      </c>
      <c r="FB1119" s="54">
        <f t="shared" si="863"/>
        <v>0</v>
      </c>
      <c r="FC1119" s="54">
        <f t="shared" si="881"/>
        <v>0</v>
      </c>
      <c r="FD1119" s="34" t="e">
        <f t="shared" si="882"/>
        <v>#DIV/0!</v>
      </c>
      <c r="FE1119" s="34" t="e">
        <f t="shared" si="879"/>
        <v>#DIV/0!</v>
      </c>
      <c r="FH1119">
        <f t="shared" si="864"/>
        <v>0</v>
      </c>
      <c r="FI1119">
        <f t="shared" si="865"/>
        <v>0</v>
      </c>
      <c r="FJ1119">
        <f t="shared" si="866"/>
        <v>0</v>
      </c>
    </row>
    <row r="1120" spans="2:166" x14ac:dyDescent="0.25">
      <c r="B1120" s="15">
        <f>Kurse!B1116</f>
        <v>39379</v>
      </c>
      <c r="BE1120" s="13">
        <f t="shared" ca="1" si="867"/>
        <v>534.92531033031776</v>
      </c>
      <c r="BS1120" s="13">
        <f t="shared" ca="1" si="868"/>
        <v>0</v>
      </c>
      <c r="BT1120" s="13">
        <f t="shared" ca="1" si="869"/>
        <v>0</v>
      </c>
      <c r="BU1120" s="13">
        <f t="shared" ca="1" si="870"/>
        <v>0</v>
      </c>
      <c r="BV1120" s="13">
        <f t="shared" ca="1" si="871"/>
        <v>31.320569464899361</v>
      </c>
      <c r="BW1120" s="13">
        <f t="shared" ca="1" si="880"/>
        <v>0</v>
      </c>
      <c r="CN1120" s="13">
        <f t="shared" ca="1" si="872"/>
        <v>7828.96</v>
      </c>
      <c r="CO1120" s="13"/>
      <c r="CP1120" s="13">
        <f t="shared" ca="1" si="873"/>
        <v>324.2842</v>
      </c>
      <c r="CT1120" s="34">
        <f t="shared" ca="1" si="874"/>
        <v>1.3123442117596968</v>
      </c>
      <c r="CU1120" s="34">
        <f t="shared" ca="1" si="875"/>
        <v>0</v>
      </c>
      <c r="CV1120" s="34">
        <f t="shared" ca="1" si="876"/>
        <v>0.77265584736932769</v>
      </c>
      <c r="DA1120" s="33">
        <f t="shared" ca="1" si="877"/>
        <v>1.4258999999999999</v>
      </c>
      <c r="DB1120" s="13">
        <f t="shared" ca="1" si="878"/>
        <v>762.75</v>
      </c>
      <c r="DE1120" s="18">
        <f>IF(ISNUMBER(VLOOKUP(B1120,CASH!$B$7:$D$10000,3,FALSE)),VLOOKUP(B1120,CASH!$B$7:$D$10000,3,FALSE),0)</f>
        <v>0</v>
      </c>
      <c r="DS1120" s="18">
        <f t="shared" si="861"/>
        <v>0</v>
      </c>
      <c r="FA1120" s="54">
        <f t="shared" si="862"/>
        <v>0</v>
      </c>
      <c r="FB1120" s="54">
        <f t="shared" si="863"/>
        <v>0</v>
      </c>
      <c r="FC1120" s="54">
        <f t="shared" si="881"/>
        <v>0</v>
      </c>
      <c r="FD1120" s="34" t="e">
        <f t="shared" si="882"/>
        <v>#DIV/0!</v>
      </c>
      <c r="FE1120" s="34" t="e">
        <f t="shared" si="879"/>
        <v>#DIV/0!</v>
      </c>
      <c r="FH1120">
        <f t="shared" si="864"/>
        <v>0</v>
      </c>
      <c r="FI1120">
        <f t="shared" si="865"/>
        <v>0</v>
      </c>
      <c r="FJ1120">
        <f t="shared" si="866"/>
        <v>0</v>
      </c>
    </row>
    <row r="1121" spans="2:166" x14ac:dyDescent="0.25">
      <c r="B1121" s="15">
        <f>Kurse!B1117</f>
        <v>39378</v>
      </c>
      <c r="BE1121" s="13">
        <f t="shared" ca="1" si="867"/>
        <v>531.91638608305277</v>
      </c>
      <c r="BS1121" s="13">
        <f t="shared" ca="1" si="868"/>
        <v>0</v>
      </c>
      <c r="BT1121" s="13">
        <f t="shared" ca="1" si="869"/>
        <v>0</v>
      </c>
      <c r="BU1121" s="13">
        <f t="shared" ca="1" si="870"/>
        <v>0</v>
      </c>
      <c r="BV1121" s="13">
        <f t="shared" ca="1" si="871"/>
        <v>31.411335578002245</v>
      </c>
      <c r="BW1121" s="13">
        <f t="shared" ca="1" si="880"/>
        <v>0</v>
      </c>
      <c r="CN1121" s="13">
        <f t="shared" ca="1" si="872"/>
        <v>7842.79</v>
      </c>
      <c r="CO1121" s="13"/>
      <c r="CP1121" s="13">
        <f t="shared" ca="1" si="873"/>
        <v>323.86559999999997</v>
      </c>
      <c r="CT1121" s="34">
        <f t="shared" ca="1" si="874"/>
        <v>1.3146624916396088</v>
      </c>
      <c r="CU1121" s="34">
        <f t="shared" ca="1" si="875"/>
        <v>0</v>
      </c>
      <c r="CV1121" s="34">
        <f t="shared" ca="1" si="876"/>
        <v>0.77165846995251608</v>
      </c>
      <c r="DA1121" s="33">
        <f t="shared" ca="1" si="877"/>
        <v>1.4256</v>
      </c>
      <c r="DB1121" s="13">
        <f t="shared" ca="1" si="878"/>
        <v>758.3</v>
      </c>
      <c r="DE1121" s="18">
        <f>IF(ISNUMBER(VLOOKUP(B1121,CASH!$B$7:$D$10000,3,FALSE)),VLOOKUP(B1121,CASH!$B$7:$D$10000,3,FALSE),0)</f>
        <v>0</v>
      </c>
      <c r="DS1121" s="18">
        <f t="shared" si="861"/>
        <v>0</v>
      </c>
      <c r="FA1121" s="54">
        <f t="shared" si="862"/>
        <v>0</v>
      </c>
      <c r="FB1121" s="54">
        <f t="shared" si="863"/>
        <v>0</v>
      </c>
      <c r="FC1121" s="54">
        <f t="shared" si="881"/>
        <v>0</v>
      </c>
      <c r="FD1121" s="34" t="e">
        <f t="shared" si="882"/>
        <v>#DIV/0!</v>
      </c>
      <c r="FE1121" s="34" t="e">
        <f t="shared" si="879"/>
        <v>#DIV/0!</v>
      </c>
      <c r="FH1121">
        <f t="shared" si="864"/>
        <v>0</v>
      </c>
      <c r="FI1121">
        <f t="shared" si="865"/>
        <v>0</v>
      </c>
      <c r="FJ1121">
        <f t="shared" si="866"/>
        <v>0</v>
      </c>
    </row>
    <row r="1122" spans="2:166" x14ac:dyDescent="0.25">
      <c r="B1122" s="15">
        <f>Kurse!B1118</f>
        <v>39377</v>
      </c>
      <c r="BE1122" s="13">
        <f t="shared" ca="1" si="867"/>
        <v>531.61162856336432</v>
      </c>
      <c r="BS1122" s="13">
        <f t="shared" ca="1" si="868"/>
        <v>0</v>
      </c>
      <c r="BT1122" s="13">
        <f t="shared" ca="1" si="869"/>
        <v>0</v>
      </c>
      <c r="BU1122" s="13">
        <f t="shared" ca="1" si="870"/>
        <v>0</v>
      </c>
      <c r="BV1122" s="13">
        <f t="shared" ca="1" si="871"/>
        <v>30.743720011289867</v>
      </c>
      <c r="BW1122" s="13">
        <f t="shared" ca="1" si="880"/>
        <v>0</v>
      </c>
      <c r="CN1122" s="13">
        <f t="shared" ca="1" si="872"/>
        <v>7794.94</v>
      </c>
      <c r="CO1122" s="13"/>
      <c r="CP1122" s="13">
        <f t="shared" ca="1" si="873"/>
        <v>323.94380000000001</v>
      </c>
      <c r="CT1122" s="34">
        <f t="shared" ca="1" si="874"/>
        <v>1.3066415449835138</v>
      </c>
      <c r="CU1122" s="34">
        <f t="shared" ca="1" si="875"/>
        <v>0</v>
      </c>
      <c r="CV1122" s="34">
        <f t="shared" ca="1" si="876"/>
        <v>0.77184479320620625</v>
      </c>
      <c r="DA1122" s="33">
        <f t="shared" ca="1" si="877"/>
        <v>1.4172</v>
      </c>
      <c r="DB1122" s="13">
        <f t="shared" ca="1" si="878"/>
        <v>753.4</v>
      </c>
      <c r="DE1122" s="18">
        <f>IF(ISNUMBER(VLOOKUP(B1122,CASH!$B$7:$D$10000,3,FALSE)),VLOOKUP(B1122,CASH!$B$7:$D$10000,3,FALSE),0)</f>
        <v>0</v>
      </c>
      <c r="DS1122" s="18">
        <f t="shared" si="861"/>
        <v>0</v>
      </c>
      <c r="FA1122" s="54">
        <f t="shared" si="862"/>
        <v>0</v>
      </c>
      <c r="FB1122" s="54">
        <f t="shared" si="863"/>
        <v>0</v>
      </c>
      <c r="FC1122" s="54">
        <f t="shared" si="881"/>
        <v>0</v>
      </c>
      <c r="FD1122" s="34" t="e">
        <f t="shared" si="882"/>
        <v>#DIV/0!</v>
      </c>
      <c r="FE1122" s="34" t="e">
        <f t="shared" si="879"/>
        <v>#DIV/0!</v>
      </c>
      <c r="FH1122">
        <f t="shared" si="864"/>
        <v>0</v>
      </c>
      <c r="FI1122">
        <f t="shared" si="865"/>
        <v>0</v>
      </c>
      <c r="FJ1122">
        <f t="shared" si="866"/>
        <v>0</v>
      </c>
    </row>
    <row r="1123" spans="2:166" x14ac:dyDescent="0.25">
      <c r="B1123" s="15">
        <f>Kurse!B1119</f>
        <v>39374</v>
      </c>
      <c r="BE1123" s="13">
        <f t="shared" ca="1" si="867"/>
        <v>535.06747779875536</v>
      </c>
      <c r="BS1123" s="13">
        <f t="shared" ca="1" si="868"/>
        <v>0</v>
      </c>
      <c r="BT1123" s="13">
        <f t="shared" ca="1" si="869"/>
        <v>0</v>
      </c>
      <c r="BU1123" s="13">
        <f t="shared" ca="1" si="870"/>
        <v>0</v>
      </c>
      <c r="BV1123" s="13">
        <f t="shared" ca="1" si="871"/>
        <v>31.179637787567305</v>
      </c>
      <c r="BW1123" s="13">
        <f t="shared" ca="1" si="880"/>
        <v>0</v>
      </c>
      <c r="CN1123" s="13">
        <f t="shared" ca="1" si="872"/>
        <v>7884.12</v>
      </c>
      <c r="CO1123" s="13"/>
      <c r="CP1123" s="13">
        <f t="shared" ca="1" si="873"/>
        <v>322.47789999999998</v>
      </c>
      <c r="CT1123" s="34">
        <f t="shared" ca="1" si="874"/>
        <v>1.3215905109770467</v>
      </c>
      <c r="CU1123" s="34">
        <f t="shared" ca="1" si="875"/>
        <v>0</v>
      </c>
      <c r="CV1123" s="34">
        <f t="shared" ca="1" si="876"/>
        <v>0.76835206612712337</v>
      </c>
      <c r="DA1123" s="33">
        <f t="shared" ca="1" si="877"/>
        <v>1.4300999999999999</v>
      </c>
      <c r="DB1123" s="13">
        <f t="shared" ca="1" si="878"/>
        <v>765.2</v>
      </c>
      <c r="DE1123" s="18">
        <f>IF(ISNUMBER(VLOOKUP(B1123,CASH!$B$7:$D$10000,3,FALSE)),VLOOKUP(B1123,CASH!$B$7:$D$10000,3,FALSE),0)</f>
        <v>0</v>
      </c>
      <c r="DS1123" s="18">
        <f t="shared" si="861"/>
        <v>0</v>
      </c>
      <c r="FA1123" s="54">
        <f t="shared" si="862"/>
        <v>0</v>
      </c>
      <c r="FB1123" s="54">
        <f t="shared" si="863"/>
        <v>0</v>
      </c>
      <c r="FC1123" s="54">
        <f t="shared" si="881"/>
        <v>0</v>
      </c>
      <c r="FD1123" s="34" t="e">
        <f t="shared" si="882"/>
        <v>#DIV/0!</v>
      </c>
      <c r="FE1123" s="34" t="e">
        <f t="shared" si="879"/>
        <v>#DIV/0!</v>
      </c>
      <c r="FH1123">
        <f t="shared" si="864"/>
        <v>0</v>
      </c>
      <c r="FI1123">
        <f t="shared" si="865"/>
        <v>0</v>
      </c>
      <c r="FJ1123">
        <f t="shared" si="866"/>
        <v>0</v>
      </c>
    </row>
    <row r="1124" spans="2:166" x14ac:dyDescent="0.25">
      <c r="B1124" s="15">
        <f>Kurse!B1120</f>
        <v>39373</v>
      </c>
      <c r="BE1124" s="13">
        <f t="shared" ca="1" si="867"/>
        <v>538.45615508433059</v>
      </c>
      <c r="BS1124" s="13">
        <f t="shared" ca="1" si="868"/>
        <v>0</v>
      </c>
      <c r="BT1124" s="13">
        <f t="shared" ca="1" si="869"/>
        <v>0</v>
      </c>
      <c r="BU1124" s="13">
        <f t="shared" ca="1" si="870"/>
        <v>0</v>
      </c>
      <c r="BV1124" s="13">
        <f t="shared" ca="1" si="871"/>
        <v>31.597732521520047</v>
      </c>
      <c r="BW1124" s="13">
        <f t="shared" ca="1" si="880"/>
        <v>0</v>
      </c>
      <c r="CN1124" s="13">
        <f t="shared" ca="1" si="872"/>
        <v>7921.4</v>
      </c>
      <c r="CO1124" s="13"/>
      <c r="CP1124" s="13">
        <f t="shared" ca="1" si="873"/>
        <v>321.48090000000002</v>
      </c>
      <c r="CT1124" s="34">
        <f t="shared" ca="1" si="874"/>
        <v>1.3278396414125582</v>
      </c>
      <c r="CU1124" s="34">
        <f t="shared" ca="1" si="875"/>
        <v>0</v>
      </c>
      <c r="CV1124" s="34">
        <f t="shared" ca="1" si="876"/>
        <v>0.76597656377509027</v>
      </c>
      <c r="DA1124" s="33">
        <f t="shared" ca="1" si="877"/>
        <v>1.4289000000000001</v>
      </c>
      <c r="DB1124" s="13">
        <f t="shared" ca="1" si="878"/>
        <v>769.4</v>
      </c>
      <c r="DE1124" s="18">
        <f>IF(ISNUMBER(VLOOKUP(B1124,CASH!$B$7:$D$10000,3,FALSE)),VLOOKUP(B1124,CASH!$B$7:$D$10000,3,FALSE),0)</f>
        <v>0</v>
      </c>
      <c r="DS1124" s="18">
        <f t="shared" si="861"/>
        <v>0</v>
      </c>
      <c r="FA1124" s="54">
        <f t="shared" si="862"/>
        <v>0</v>
      </c>
      <c r="FB1124" s="54">
        <f t="shared" si="863"/>
        <v>0</v>
      </c>
      <c r="FC1124" s="54">
        <f t="shared" si="881"/>
        <v>0</v>
      </c>
      <c r="FD1124" s="34" t="e">
        <f t="shared" si="882"/>
        <v>#DIV/0!</v>
      </c>
      <c r="FE1124" s="34" t="e">
        <f t="shared" si="879"/>
        <v>#DIV/0!</v>
      </c>
      <c r="FH1124">
        <f t="shared" si="864"/>
        <v>0</v>
      </c>
      <c r="FI1124">
        <f t="shared" si="865"/>
        <v>0</v>
      </c>
      <c r="FJ1124">
        <f t="shared" si="866"/>
        <v>0</v>
      </c>
    </row>
    <row r="1125" spans="2:166" x14ac:dyDescent="0.25">
      <c r="B1125" s="15">
        <f>Kurse!B1121</f>
        <v>39372</v>
      </c>
      <c r="BE1125" s="13">
        <f t="shared" ca="1" si="867"/>
        <v>532.0242117117117</v>
      </c>
      <c r="BS1125" s="13">
        <f t="shared" ca="1" si="868"/>
        <v>0</v>
      </c>
      <c r="BT1125" s="13">
        <f t="shared" ca="1" si="869"/>
        <v>0</v>
      </c>
      <c r="BU1125" s="13">
        <f t="shared" ca="1" si="870"/>
        <v>0</v>
      </c>
      <c r="BV1125" s="13">
        <f t="shared" ca="1" si="871"/>
        <v>31.791948198198199</v>
      </c>
      <c r="BW1125" s="13">
        <f t="shared" ca="1" si="880"/>
        <v>0</v>
      </c>
      <c r="CN1125" s="13">
        <f t="shared" ca="1" si="872"/>
        <v>7985.41</v>
      </c>
      <c r="CO1125" s="13"/>
      <c r="CP1125" s="13">
        <f t="shared" ca="1" si="873"/>
        <v>321.0034</v>
      </c>
      <c r="CT1125" s="34">
        <f t="shared" ca="1" si="874"/>
        <v>1.3385694386007847</v>
      </c>
      <c r="CU1125" s="34">
        <f t="shared" ca="1" si="875"/>
        <v>0</v>
      </c>
      <c r="CV1125" s="34">
        <f t="shared" ca="1" si="876"/>
        <v>0.76483884825543536</v>
      </c>
      <c r="DA1125" s="33">
        <f t="shared" ca="1" si="877"/>
        <v>1.4208000000000001</v>
      </c>
      <c r="DB1125" s="13">
        <f t="shared" ca="1" si="878"/>
        <v>755.9</v>
      </c>
      <c r="DE1125" s="18">
        <f>IF(ISNUMBER(VLOOKUP(B1125,CASH!$B$7:$D$10000,3,FALSE)),VLOOKUP(B1125,CASH!$B$7:$D$10000,3,FALSE),0)</f>
        <v>0</v>
      </c>
      <c r="DS1125" s="18">
        <f t="shared" si="861"/>
        <v>0</v>
      </c>
      <c r="FA1125" s="54">
        <f t="shared" si="862"/>
        <v>0</v>
      </c>
      <c r="FB1125" s="54">
        <f t="shared" si="863"/>
        <v>0</v>
      </c>
      <c r="FC1125" s="54">
        <f t="shared" si="881"/>
        <v>0</v>
      </c>
      <c r="FD1125" s="34" t="e">
        <f t="shared" si="882"/>
        <v>#DIV/0!</v>
      </c>
      <c r="FE1125" s="34" t="e">
        <f t="shared" si="879"/>
        <v>#DIV/0!</v>
      </c>
      <c r="FH1125">
        <f t="shared" si="864"/>
        <v>0</v>
      </c>
      <c r="FI1125">
        <f t="shared" si="865"/>
        <v>0</v>
      </c>
      <c r="FJ1125">
        <f t="shared" si="866"/>
        <v>0</v>
      </c>
    </row>
    <row r="1126" spans="2:166" x14ac:dyDescent="0.25">
      <c r="B1126" s="15">
        <f>Kurse!B1122</f>
        <v>39371</v>
      </c>
      <c r="BE1126" s="13">
        <f t="shared" ca="1" si="867"/>
        <v>537.17813051146391</v>
      </c>
      <c r="BS1126" s="13">
        <f t="shared" ca="1" si="868"/>
        <v>0</v>
      </c>
      <c r="BT1126" s="13">
        <f t="shared" ca="1" si="869"/>
        <v>0</v>
      </c>
      <c r="BU1126" s="13">
        <f t="shared" ca="1" si="870"/>
        <v>0</v>
      </c>
      <c r="BV1126" s="13">
        <f t="shared" ca="1" si="871"/>
        <v>31.738977072310409</v>
      </c>
      <c r="BW1126" s="13">
        <f t="shared" ca="1" si="880"/>
        <v>0</v>
      </c>
      <c r="CN1126" s="13">
        <f t="shared" ca="1" si="872"/>
        <v>7962.64</v>
      </c>
      <c r="CO1126" s="13"/>
      <c r="CP1126" s="13">
        <f t="shared" ca="1" si="873"/>
        <v>320.47829999999999</v>
      </c>
      <c r="CT1126" s="34">
        <f t="shared" ca="1" si="874"/>
        <v>1.3347525743299535</v>
      </c>
      <c r="CU1126" s="34">
        <f t="shared" ca="1" si="875"/>
        <v>0</v>
      </c>
      <c r="CV1126" s="34">
        <f t="shared" ca="1" si="876"/>
        <v>0.76358771858136043</v>
      </c>
      <c r="DA1126" s="33">
        <f t="shared" ca="1" si="877"/>
        <v>1.4175</v>
      </c>
      <c r="DB1126" s="13">
        <f t="shared" ca="1" si="878"/>
        <v>761.45</v>
      </c>
      <c r="DE1126" s="18">
        <f>IF(ISNUMBER(VLOOKUP(B1126,CASH!$B$7:$D$10000,3,FALSE)),VLOOKUP(B1126,CASH!$B$7:$D$10000,3,FALSE),0)</f>
        <v>0</v>
      </c>
      <c r="DS1126" s="18">
        <f t="shared" si="861"/>
        <v>0</v>
      </c>
      <c r="FA1126" s="54">
        <f t="shared" si="862"/>
        <v>0</v>
      </c>
      <c r="FB1126" s="54">
        <f t="shared" si="863"/>
        <v>0</v>
      </c>
      <c r="FC1126" s="54">
        <f t="shared" si="881"/>
        <v>0</v>
      </c>
      <c r="FD1126" s="34" t="e">
        <f t="shared" si="882"/>
        <v>#DIV/0!</v>
      </c>
      <c r="FE1126" s="34" t="e">
        <f t="shared" si="879"/>
        <v>#DIV/0!</v>
      </c>
      <c r="FH1126">
        <f t="shared" si="864"/>
        <v>0</v>
      </c>
      <c r="FI1126">
        <f t="shared" si="865"/>
        <v>0</v>
      </c>
      <c r="FJ1126">
        <f t="shared" si="866"/>
        <v>0</v>
      </c>
    </row>
    <row r="1127" spans="2:166" x14ac:dyDescent="0.25">
      <c r="B1127" s="15">
        <f>Kurse!B1123</f>
        <v>39370</v>
      </c>
      <c r="BE1127" s="13">
        <f t="shared" ca="1" si="867"/>
        <v>534.01648003380524</v>
      </c>
      <c r="BS1127" s="13">
        <f t="shared" ca="1" si="868"/>
        <v>0</v>
      </c>
      <c r="BT1127" s="13">
        <f t="shared" ca="1" si="869"/>
        <v>0</v>
      </c>
      <c r="BU1127" s="13">
        <f t="shared" ca="1" si="870"/>
        <v>0</v>
      </c>
      <c r="BV1127" s="13">
        <f t="shared" ca="1" si="871"/>
        <v>32.079723924220012</v>
      </c>
      <c r="BW1127" s="13">
        <f t="shared" ca="1" si="880"/>
        <v>0</v>
      </c>
      <c r="CN1127" s="13">
        <f t="shared" ca="1" si="872"/>
        <v>7969.47</v>
      </c>
      <c r="CO1127" s="13"/>
      <c r="CP1127" s="13">
        <f t="shared" ca="1" si="873"/>
        <v>320.56599999999997</v>
      </c>
      <c r="CT1127" s="34">
        <f t="shared" ca="1" si="874"/>
        <v>1.3358974659843135</v>
      </c>
      <c r="CU1127" s="34">
        <f t="shared" ca="1" si="875"/>
        <v>0</v>
      </c>
      <c r="CV1127" s="34">
        <f t="shared" ca="1" si="876"/>
        <v>0.76379667701292842</v>
      </c>
      <c r="DA1127" s="33">
        <f t="shared" ca="1" si="877"/>
        <v>1.4198999999999999</v>
      </c>
      <c r="DB1127" s="13">
        <f t="shared" ca="1" si="878"/>
        <v>758.25</v>
      </c>
      <c r="DE1127" s="18">
        <f>IF(ISNUMBER(VLOOKUP(B1127,CASH!$B$7:$D$10000,3,FALSE)),VLOOKUP(B1127,CASH!$B$7:$D$10000,3,FALSE),0)</f>
        <v>0</v>
      </c>
      <c r="DS1127" s="18">
        <f t="shared" si="861"/>
        <v>0</v>
      </c>
      <c r="FA1127" s="54">
        <f t="shared" si="862"/>
        <v>0</v>
      </c>
      <c r="FB1127" s="54">
        <f t="shared" si="863"/>
        <v>0</v>
      </c>
      <c r="FC1127" s="54">
        <f t="shared" si="881"/>
        <v>0</v>
      </c>
      <c r="FD1127" s="34" t="e">
        <f t="shared" si="882"/>
        <v>#DIV/0!</v>
      </c>
      <c r="FE1127" s="34" t="e">
        <f t="shared" si="879"/>
        <v>#DIV/0!</v>
      </c>
      <c r="FH1127">
        <f t="shared" si="864"/>
        <v>0</v>
      </c>
      <c r="FI1127">
        <f t="shared" si="865"/>
        <v>0</v>
      </c>
      <c r="FJ1127">
        <f t="shared" si="866"/>
        <v>0</v>
      </c>
    </row>
    <row r="1128" spans="2:166" x14ac:dyDescent="0.25">
      <c r="B1128" s="15">
        <f>Kurse!B1124</f>
        <v>39367</v>
      </c>
      <c r="BE1128" s="13">
        <f t="shared" ca="1" si="867"/>
        <v>528.49887133182847</v>
      </c>
      <c r="BS1128" s="13">
        <f t="shared" ca="1" si="868"/>
        <v>0</v>
      </c>
      <c r="BT1128" s="13">
        <f t="shared" ca="1" si="869"/>
        <v>0</v>
      </c>
      <c r="BU1128" s="13">
        <f t="shared" ca="1" si="870"/>
        <v>0</v>
      </c>
      <c r="BV1128" s="13">
        <f t="shared" ca="1" si="871"/>
        <v>31.779063205417607</v>
      </c>
      <c r="BW1128" s="13">
        <f t="shared" ca="1" si="880"/>
        <v>0</v>
      </c>
      <c r="CN1128" s="13">
        <f t="shared" ca="1" si="872"/>
        <v>8041.26</v>
      </c>
      <c r="CO1128" s="13"/>
      <c r="CP1128" s="13">
        <f t="shared" ca="1" si="873"/>
        <v>320.75850000000003</v>
      </c>
      <c r="CT1128" s="34">
        <f t="shared" ca="1" si="874"/>
        <v>1.3479314003717964</v>
      </c>
      <c r="CU1128" s="34">
        <f t="shared" ca="1" si="875"/>
        <v>0</v>
      </c>
      <c r="CV1128" s="34">
        <f t="shared" ca="1" si="876"/>
        <v>0.76425533719624494</v>
      </c>
      <c r="DA1128" s="33">
        <f t="shared" ca="1" si="877"/>
        <v>1.4176</v>
      </c>
      <c r="DB1128" s="13">
        <f t="shared" ca="1" si="878"/>
        <v>749.2</v>
      </c>
      <c r="DE1128" s="18">
        <f>IF(ISNUMBER(VLOOKUP(B1128,CASH!$B$7:$D$10000,3,FALSE)),VLOOKUP(B1128,CASH!$B$7:$D$10000,3,FALSE),0)</f>
        <v>0</v>
      </c>
      <c r="DS1128" s="18">
        <f t="shared" si="861"/>
        <v>0</v>
      </c>
      <c r="FA1128" s="54">
        <f t="shared" si="862"/>
        <v>0</v>
      </c>
      <c r="FB1128" s="54">
        <f t="shared" si="863"/>
        <v>0</v>
      </c>
      <c r="FC1128" s="54">
        <f t="shared" si="881"/>
        <v>0</v>
      </c>
      <c r="FD1128" s="34" t="e">
        <f t="shared" si="882"/>
        <v>#DIV/0!</v>
      </c>
      <c r="FE1128" s="34" t="e">
        <f t="shared" si="879"/>
        <v>#DIV/0!</v>
      </c>
      <c r="FH1128">
        <f t="shared" si="864"/>
        <v>0</v>
      </c>
      <c r="FI1128">
        <f t="shared" si="865"/>
        <v>0</v>
      </c>
      <c r="FJ1128">
        <f t="shared" si="866"/>
        <v>0</v>
      </c>
    </row>
    <row r="1129" spans="2:166" x14ac:dyDescent="0.25">
      <c r="B1129" s="15">
        <f>Kurse!B1125</f>
        <v>39366</v>
      </c>
      <c r="BE1129" s="13">
        <f t="shared" ca="1" si="867"/>
        <v>527.22022677653365</v>
      </c>
      <c r="BS1129" s="13">
        <f t="shared" ca="1" si="868"/>
        <v>0</v>
      </c>
      <c r="BT1129" s="13">
        <f t="shared" ca="1" si="869"/>
        <v>0</v>
      </c>
      <c r="BU1129" s="13">
        <f t="shared" ca="1" si="870"/>
        <v>0</v>
      </c>
      <c r="BV1129" s="13">
        <f t="shared" ca="1" si="871"/>
        <v>32.05155292626241</v>
      </c>
      <c r="BW1129" s="13">
        <f t="shared" ca="1" si="880"/>
        <v>0</v>
      </c>
      <c r="CN1129" s="13">
        <f t="shared" ca="1" si="872"/>
        <v>8033.69</v>
      </c>
      <c r="CO1129" s="13"/>
      <c r="CP1129" s="13">
        <f t="shared" ca="1" si="873"/>
        <v>321.11540000000002</v>
      </c>
      <c r="CT1129" s="34">
        <f t="shared" ca="1" si="874"/>
        <v>1.3466624648193064</v>
      </c>
      <c r="CU1129" s="34">
        <f t="shared" ca="1" si="875"/>
        <v>0</v>
      </c>
      <c r="CV1129" s="34">
        <f t="shared" ca="1" si="876"/>
        <v>0.76510570508936493</v>
      </c>
      <c r="DA1129" s="33">
        <f t="shared" ca="1" si="877"/>
        <v>1.4198999999999999</v>
      </c>
      <c r="DB1129" s="13">
        <f t="shared" ca="1" si="878"/>
        <v>748.6</v>
      </c>
      <c r="DE1129" s="18">
        <f>IF(ISNUMBER(VLOOKUP(B1129,CASH!$B$7:$D$10000,3,FALSE)),VLOOKUP(B1129,CASH!$B$7:$D$10000,3,FALSE),0)</f>
        <v>0</v>
      </c>
      <c r="DS1129" s="18">
        <f t="shared" si="861"/>
        <v>0</v>
      </c>
      <c r="FA1129" s="54">
        <f t="shared" si="862"/>
        <v>0</v>
      </c>
      <c r="FB1129" s="54">
        <f t="shared" si="863"/>
        <v>0</v>
      </c>
      <c r="FC1129" s="54">
        <f t="shared" si="881"/>
        <v>0</v>
      </c>
      <c r="FD1129" s="34" t="e">
        <f t="shared" si="882"/>
        <v>#DIV/0!</v>
      </c>
      <c r="FE1129" s="34" t="e">
        <f t="shared" si="879"/>
        <v>#DIV/0!</v>
      </c>
      <c r="FH1129">
        <f t="shared" si="864"/>
        <v>0</v>
      </c>
      <c r="FI1129">
        <f t="shared" si="865"/>
        <v>0</v>
      </c>
      <c r="FJ1129">
        <f t="shared" si="866"/>
        <v>0</v>
      </c>
    </row>
    <row r="1130" spans="2:166" x14ac:dyDescent="0.25">
      <c r="B1130" s="15">
        <f>Kurse!B1126</f>
        <v>39365</v>
      </c>
      <c r="BE1130" s="13">
        <f t="shared" ca="1" si="867"/>
        <v>524.22720520619657</v>
      </c>
      <c r="BS1130" s="13">
        <f t="shared" ca="1" si="868"/>
        <v>0</v>
      </c>
      <c r="BT1130" s="13">
        <f t="shared" ca="1" si="869"/>
        <v>0</v>
      </c>
      <c r="BU1130" s="13">
        <f t="shared" ca="1" si="870"/>
        <v>0</v>
      </c>
      <c r="BV1130" s="13">
        <f t="shared" ca="1" si="871"/>
        <v>31.73940722925656</v>
      </c>
      <c r="BW1130" s="13">
        <f t="shared" ca="1" si="880"/>
        <v>0</v>
      </c>
      <c r="CN1130" s="13">
        <f t="shared" ca="1" si="872"/>
        <v>7986.57</v>
      </c>
      <c r="CO1130" s="13"/>
      <c r="CP1130" s="13">
        <f t="shared" ca="1" si="873"/>
        <v>321.74</v>
      </c>
      <c r="CT1130" s="34">
        <f t="shared" ca="1" si="874"/>
        <v>1.3387638857924478</v>
      </c>
      <c r="CU1130" s="34">
        <f t="shared" ca="1" si="875"/>
        <v>0</v>
      </c>
      <c r="CV1130" s="34">
        <f t="shared" ca="1" si="876"/>
        <v>0.76659390846858255</v>
      </c>
      <c r="DA1130" s="33">
        <f t="shared" ca="1" si="877"/>
        <v>1.4137</v>
      </c>
      <c r="DB1130" s="13">
        <f t="shared" ca="1" si="878"/>
        <v>741.1</v>
      </c>
      <c r="DE1130" s="18">
        <f>IF(ISNUMBER(VLOOKUP(B1130,CASH!$B$7:$D$10000,3,FALSE)),VLOOKUP(B1130,CASH!$B$7:$D$10000,3,FALSE),0)</f>
        <v>0</v>
      </c>
      <c r="DS1130" s="18">
        <f t="shared" si="861"/>
        <v>0</v>
      </c>
      <c r="FA1130" s="54">
        <f t="shared" si="862"/>
        <v>0</v>
      </c>
      <c r="FB1130" s="54">
        <f t="shared" si="863"/>
        <v>0</v>
      </c>
      <c r="FC1130" s="54">
        <f t="shared" si="881"/>
        <v>0</v>
      </c>
      <c r="FD1130" s="34" t="e">
        <f t="shared" si="882"/>
        <v>#DIV/0!</v>
      </c>
      <c r="FE1130" s="34" t="e">
        <f t="shared" si="879"/>
        <v>#DIV/0!</v>
      </c>
      <c r="FH1130">
        <f t="shared" si="864"/>
        <v>0</v>
      </c>
      <c r="FI1130">
        <f t="shared" si="865"/>
        <v>0</v>
      </c>
      <c r="FJ1130">
        <f t="shared" si="866"/>
        <v>0</v>
      </c>
    </row>
    <row r="1131" spans="2:166" x14ac:dyDescent="0.25">
      <c r="B1131" s="15">
        <f>Kurse!B1127</f>
        <v>39364</v>
      </c>
      <c r="BE1131" s="13">
        <f t="shared" ca="1" si="867"/>
        <v>522.93025233909839</v>
      </c>
      <c r="BS1131" s="13">
        <f t="shared" ca="1" si="868"/>
        <v>0</v>
      </c>
      <c r="BT1131" s="13">
        <f t="shared" ca="1" si="869"/>
        <v>0</v>
      </c>
      <c r="BU1131" s="13">
        <f t="shared" ca="1" si="870"/>
        <v>0</v>
      </c>
      <c r="BV1131" s="13">
        <f t="shared" ca="1" si="871"/>
        <v>31.53529912106606</v>
      </c>
      <c r="BW1131" s="13">
        <f t="shared" ca="1" si="880"/>
        <v>0</v>
      </c>
      <c r="CN1131" s="13">
        <f t="shared" ca="1" si="872"/>
        <v>7980.44</v>
      </c>
      <c r="CO1131" s="13"/>
      <c r="CP1131" s="13">
        <f t="shared" ca="1" si="873"/>
        <v>321.37419999999997</v>
      </c>
      <c r="CT1131" s="34">
        <f t="shared" ca="1" si="874"/>
        <v>1.3377363329606429</v>
      </c>
      <c r="CU1131" s="34">
        <f t="shared" ca="1" si="875"/>
        <v>0</v>
      </c>
      <c r="CV1131" s="34">
        <f t="shared" ca="1" si="876"/>
        <v>0.76572233498776621</v>
      </c>
      <c r="DA1131" s="33">
        <f t="shared" ca="1" si="877"/>
        <v>1.4108000000000001</v>
      </c>
      <c r="DB1131" s="13">
        <f t="shared" ca="1" si="878"/>
        <v>737.75</v>
      </c>
      <c r="DE1131" s="18">
        <f>IF(ISNUMBER(VLOOKUP(B1131,CASH!$B$7:$D$10000,3,FALSE)),VLOOKUP(B1131,CASH!$B$7:$D$10000,3,FALSE),0)</f>
        <v>0</v>
      </c>
      <c r="DS1131" s="18">
        <f t="shared" si="861"/>
        <v>0</v>
      </c>
      <c r="FA1131" s="54">
        <f t="shared" si="862"/>
        <v>0</v>
      </c>
      <c r="FB1131" s="54">
        <f t="shared" si="863"/>
        <v>0</v>
      </c>
      <c r="FC1131" s="54">
        <f t="shared" si="881"/>
        <v>0</v>
      </c>
      <c r="FD1131" s="34" t="e">
        <f t="shared" si="882"/>
        <v>#DIV/0!</v>
      </c>
      <c r="FE1131" s="34" t="e">
        <f t="shared" si="879"/>
        <v>#DIV/0!</v>
      </c>
      <c r="FH1131">
        <f t="shared" si="864"/>
        <v>0</v>
      </c>
      <c r="FI1131">
        <f t="shared" si="865"/>
        <v>0</v>
      </c>
      <c r="FJ1131">
        <f t="shared" si="866"/>
        <v>0</v>
      </c>
    </row>
    <row r="1132" spans="2:166" x14ac:dyDescent="0.25">
      <c r="B1132" s="15">
        <f>Kurse!B1128</f>
        <v>39363</v>
      </c>
      <c r="BE1132" s="13">
        <f t="shared" ca="1" si="867"/>
        <v>520.93122597180695</v>
      </c>
      <c r="BS1132" s="13">
        <f t="shared" ca="1" si="868"/>
        <v>0</v>
      </c>
      <c r="BT1132" s="13">
        <f t="shared" ca="1" si="869"/>
        <v>0</v>
      </c>
      <c r="BU1132" s="13">
        <f t="shared" ca="1" si="870"/>
        <v>0</v>
      </c>
      <c r="BV1132" s="13">
        <f t="shared" ca="1" si="871"/>
        <v>31.411077886942898</v>
      </c>
      <c r="BW1132" s="13">
        <f t="shared" ca="1" si="880"/>
        <v>0</v>
      </c>
      <c r="CN1132" s="13">
        <f t="shared" ca="1" si="872"/>
        <v>7974.37</v>
      </c>
      <c r="CO1132" s="13"/>
      <c r="CP1132" s="13">
        <f t="shared" ca="1" si="873"/>
        <v>321.4948</v>
      </c>
      <c r="CT1132" s="34">
        <f t="shared" ca="1" si="874"/>
        <v>1.3367188377421999</v>
      </c>
      <c r="CU1132" s="34">
        <f t="shared" ca="1" si="875"/>
        <v>0</v>
      </c>
      <c r="CV1132" s="34">
        <f t="shared" ca="1" si="876"/>
        <v>0.76600968261430114</v>
      </c>
      <c r="DA1132" s="33">
        <f t="shared" ca="1" si="877"/>
        <v>1.4046000000000001</v>
      </c>
      <c r="DB1132" s="13">
        <f t="shared" ca="1" si="878"/>
        <v>731.7</v>
      </c>
      <c r="DE1132" s="18">
        <f>IF(ISNUMBER(VLOOKUP(B1132,CASH!$B$7:$D$10000,3,FALSE)),VLOOKUP(B1132,CASH!$B$7:$D$10000,3,FALSE),0)</f>
        <v>0</v>
      </c>
      <c r="DS1132" s="18">
        <f t="shared" si="861"/>
        <v>0</v>
      </c>
      <c r="FA1132" s="54">
        <f t="shared" si="862"/>
        <v>0</v>
      </c>
      <c r="FB1132" s="54">
        <f t="shared" si="863"/>
        <v>0</v>
      </c>
      <c r="FC1132" s="54">
        <f t="shared" si="881"/>
        <v>0</v>
      </c>
      <c r="FD1132" s="34" t="e">
        <f t="shared" si="882"/>
        <v>#DIV/0!</v>
      </c>
      <c r="FE1132" s="34" t="e">
        <f t="shared" si="879"/>
        <v>#DIV/0!</v>
      </c>
      <c r="FH1132">
        <f t="shared" si="864"/>
        <v>0</v>
      </c>
      <c r="FI1132">
        <f t="shared" si="865"/>
        <v>0</v>
      </c>
      <c r="FJ1132">
        <f t="shared" si="866"/>
        <v>0</v>
      </c>
    </row>
    <row r="1133" spans="2:166" x14ac:dyDescent="0.25">
      <c r="B1133" s="15">
        <f>Kurse!B1129</f>
        <v>39360</v>
      </c>
      <c r="BE1133" s="13">
        <f t="shared" ca="1" si="867"/>
        <v>525.22465152480004</v>
      </c>
      <c r="BS1133" s="13">
        <f t="shared" ca="1" si="868"/>
        <v>0</v>
      </c>
      <c r="BT1133" s="13">
        <f t="shared" ca="1" si="869"/>
        <v>0</v>
      </c>
      <c r="BU1133" s="13">
        <f t="shared" ca="1" si="870"/>
        <v>0</v>
      </c>
      <c r="BV1133" s="13">
        <f t="shared" ca="1" si="871"/>
        <v>31.104507181773155</v>
      </c>
      <c r="BW1133" s="13">
        <f t="shared" ca="1" si="880"/>
        <v>0</v>
      </c>
      <c r="CN1133" s="13">
        <f t="shared" ca="1" si="872"/>
        <v>8002.18</v>
      </c>
      <c r="CO1133" s="13"/>
      <c r="CP1133" s="13">
        <f t="shared" ca="1" si="873"/>
        <v>322.27890000000002</v>
      </c>
      <c r="CT1133" s="34">
        <f t="shared" ca="1" si="874"/>
        <v>1.3413805415354287</v>
      </c>
      <c r="CU1133" s="34">
        <f t="shared" ca="1" si="875"/>
        <v>0</v>
      </c>
      <c r="CV1133" s="34">
        <f t="shared" ca="1" si="876"/>
        <v>0.76787791871683808</v>
      </c>
      <c r="DA1133" s="33">
        <f t="shared" ca="1" si="877"/>
        <v>1.4133</v>
      </c>
      <c r="DB1133" s="13">
        <f t="shared" ca="1" si="878"/>
        <v>742.3</v>
      </c>
      <c r="DE1133" s="18">
        <f>IF(ISNUMBER(VLOOKUP(B1133,CASH!$B$7:$D$10000,3,FALSE)),VLOOKUP(B1133,CASH!$B$7:$D$10000,3,FALSE),0)</f>
        <v>0</v>
      </c>
      <c r="DS1133" s="18">
        <f t="shared" si="861"/>
        <v>0</v>
      </c>
      <c r="FA1133" s="54">
        <f t="shared" si="862"/>
        <v>0</v>
      </c>
      <c r="FB1133" s="54">
        <f t="shared" si="863"/>
        <v>0</v>
      </c>
      <c r="FC1133" s="54">
        <f t="shared" si="881"/>
        <v>0</v>
      </c>
      <c r="FD1133" s="34" t="e">
        <f t="shared" si="882"/>
        <v>#DIV/0!</v>
      </c>
      <c r="FE1133" s="34" t="e">
        <f t="shared" si="879"/>
        <v>#DIV/0!</v>
      </c>
      <c r="FH1133">
        <f t="shared" si="864"/>
        <v>0</v>
      </c>
      <c r="FI1133">
        <f t="shared" si="865"/>
        <v>0</v>
      </c>
      <c r="FJ1133">
        <f t="shared" si="866"/>
        <v>0</v>
      </c>
    </row>
    <row r="1134" spans="2:166" x14ac:dyDescent="0.25">
      <c r="B1134" s="15">
        <f>Kurse!B1130</f>
        <v>39359</v>
      </c>
      <c r="BE1134" s="13">
        <f t="shared" ca="1" si="867"/>
        <v>520.30277306168648</v>
      </c>
      <c r="BS1134" s="13">
        <f t="shared" ca="1" si="868"/>
        <v>0</v>
      </c>
      <c r="BT1134" s="13">
        <f t="shared" ca="1" si="869"/>
        <v>0</v>
      </c>
      <c r="BU1134" s="13">
        <f t="shared" ca="1" si="870"/>
        <v>0</v>
      </c>
      <c r="BV1134" s="13">
        <f t="shared" ca="1" si="871"/>
        <v>30.602716468590831</v>
      </c>
      <c r="BW1134" s="13">
        <f t="shared" ca="1" si="880"/>
        <v>0</v>
      </c>
      <c r="CN1134" s="13">
        <f t="shared" ca="1" si="872"/>
        <v>7944.99</v>
      </c>
      <c r="CO1134" s="13"/>
      <c r="CP1134" s="13">
        <f t="shared" ca="1" si="873"/>
        <v>321.63979999999998</v>
      </c>
      <c r="CT1134" s="34">
        <f t="shared" ca="1" si="874"/>
        <v>1.3317939597326687</v>
      </c>
      <c r="CU1134" s="34">
        <f t="shared" ca="1" si="875"/>
        <v>0</v>
      </c>
      <c r="CV1134" s="34">
        <f t="shared" ca="1" si="876"/>
        <v>0.76635516690822769</v>
      </c>
      <c r="DA1134" s="33">
        <f t="shared" ca="1" si="877"/>
        <v>1.4136</v>
      </c>
      <c r="DB1134" s="13">
        <f t="shared" ca="1" si="878"/>
        <v>735.5</v>
      </c>
      <c r="DE1134" s="18">
        <f>IF(ISNUMBER(VLOOKUP(B1134,CASH!$B$7:$D$10000,3,FALSE)),VLOOKUP(B1134,CASH!$B$7:$D$10000,3,FALSE),0)</f>
        <v>0</v>
      </c>
      <c r="DS1134" s="18">
        <f t="shared" si="861"/>
        <v>0</v>
      </c>
      <c r="FA1134" s="54">
        <f t="shared" si="862"/>
        <v>0</v>
      </c>
      <c r="FB1134" s="54">
        <f t="shared" si="863"/>
        <v>0</v>
      </c>
      <c r="FC1134" s="54">
        <f t="shared" si="881"/>
        <v>0</v>
      </c>
      <c r="FD1134" s="34" t="e">
        <f t="shared" si="882"/>
        <v>#DIV/0!</v>
      </c>
      <c r="FE1134" s="34" t="e">
        <f t="shared" si="879"/>
        <v>#DIV/0!</v>
      </c>
      <c r="FH1134">
        <f t="shared" si="864"/>
        <v>0</v>
      </c>
      <c r="FI1134">
        <f t="shared" si="865"/>
        <v>0</v>
      </c>
      <c r="FJ1134">
        <f t="shared" si="866"/>
        <v>0</v>
      </c>
    </row>
    <row r="1135" spans="2:166" x14ac:dyDescent="0.25">
      <c r="B1135" s="15">
        <f>Kurse!B1131</f>
        <v>39358</v>
      </c>
      <c r="BE1135" s="13">
        <f t="shared" ca="1" si="867"/>
        <v>516.38530287984111</v>
      </c>
      <c r="BS1135" s="13">
        <f t="shared" ca="1" si="868"/>
        <v>0</v>
      </c>
      <c r="BT1135" s="13">
        <f t="shared" ca="1" si="869"/>
        <v>0</v>
      </c>
      <c r="BU1135" s="13">
        <f t="shared" ca="1" si="870"/>
        <v>0</v>
      </c>
      <c r="BV1135" s="13">
        <f t="shared" ca="1" si="871"/>
        <v>30.862533692722373</v>
      </c>
      <c r="BW1135" s="13">
        <f t="shared" ca="1" si="880"/>
        <v>0</v>
      </c>
      <c r="CN1135" s="13">
        <f t="shared" ca="1" si="872"/>
        <v>7955.3</v>
      </c>
      <c r="CO1135" s="13"/>
      <c r="CP1135" s="13">
        <f t="shared" ca="1" si="873"/>
        <v>321.97969999999998</v>
      </c>
      <c r="CT1135" s="34">
        <f t="shared" ca="1" si="874"/>
        <v>1.3335221929620173</v>
      </c>
      <c r="CU1135" s="34">
        <f t="shared" ca="1" si="875"/>
        <v>0</v>
      </c>
      <c r="CV1135" s="34">
        <f t="shared" ca="1" si="876"/>
        <v>0.76716502974619771</v>
      </c>
      <c r="DA1135" s="33">
        <f t="shared" ca="1" si="877"/>
        <v>1.4097999999999999</v>
      </c>
      <c r="DB1135" s="13">
        <f t="shared" ca="1" si="878"/>
        <v>728</v>
      </c>
      <c r="DE1135" s="18">
        <f>IF(ISNUMBER(VLOOKUP(B1135,CASH!$B$7:$D$10000,3,FALSE)),VLOOKUP(B1135,CASH!$B$7:$D$10000,3,FALSE),0)</f>
        <v>0</v>
      </c>
      <c r="DS1135" s="18">
        <f t="shared" si="861"/>
        <v>0</v>
      </c>
      <c r="FA1135" s="54">
        <f t="shared" si="862"/>
        <v>0</v>
      </c>
      <c r="FB1135" s="54">
        <f t="shared" si="863"/>
        <v>0</v>
      </c>
      <c r="FC1135" s="54">
        <f t="shared" si="881"/>
        <v>0</v>
      </c>
      <c r="FD1135" s="34" t="e">
        <f t="shared" si="882"/>
        <v>#DIV/0!</v>
      </c>
      <c r="FE1135" s="34" t="e">
        <f t="shared" si="879"/>
        <v>#DIV/0!</v>
      </c>
      <c r="FH1135">
        <f t="shared" si="864"/>
        <v>0</v>
      </c>
      <c r="FI1135">
        <f t="shared" si="865"/>
        <v>0</v>
      </c>
      <c r="FJ1135">
        <f t="shared" si="866"/>
        <v>0</v>
      </c>
    </row>
    <row r="1136" spans="2:166" x14ac:dyDescent="0.25">
      <c r="B1136" s="15">
        <f>Kurse!B1132</f>
        <v>39357</v>
      </c>
      <c r="BE1136" s="13">
        <f t="shared" ca="1" si="867"/>
        <v>517.5747297010812</v>
      </c>
      <c r="BS1136" s="13">
        <f t="shared" ca="1" si="868"/>
        <v>0</v>
      </c>
      <c r="BT1136" s="13">
        <f t="shared" ca="1" si="869"/>
        <v>0</v>
      </c>
      <c r="BU1136" s="13">
        <f t="shared" ca="1" si="870"/>
        <v>0</v>
      </c>
      <c r="BV1136" s="13">
        <f t="shared" ca="1" si="871"/>
        <v>31.02254257649636</v>
      </c>
      <c r="BW1136" s="13">
        <f t="shared" ca="1" si="880"/>
        <v>0</v>
      </c>
      <c r="CN1136" s="13">
        <f t="shared" ca="1" si="872"/>
        <v>7946.79</v>
      </c>
      <c r="CO1136" s="13"/>
      <c r="CP1136" s="13">
        <f t="shared" ca="1" si="873"/>
        <v>321.10820000000001</v>
      </c>
      <c r="CT1136" s="34">
        <f t="shared" ca="1" si="874"/>
        <v>1.3320956881335249</v>
      </c>
      <c r="CU1136" s="34">
        <f t="shared" ca="1" si="875"/>
        <v>0</v>
      </c>
      <c r="CV1136" s="34">
        <f t="shared" ca="1" si="876"/>
        <v>0.76508855000718379</v>
      </c>
      <c r="DA1136" s="33">
        <f t="shared" ca="1" si="877"/>
        <v>1.4151</v>
      </c>
      <c r="DB1136" s="13">
        <f t="shared" ca="1" si="878"/>
        <v>732.42</v>
      </c>
      <c r="DE1136" s="18">
        <f>IF(ISNUMBER(VLOOKUP(B1136,CASH!$B$7:$D$10000,3,FALSE)),VLOOKUP(B1136,CASH!$B$7:$D$10000,3,FALSE),0)</f>
        <v>0</v>
      </c>
      <c r="DS1136" s="18">
        <f t="shared" si="861"/>
        <v>0</v>
      </c>
      <c r="FA1136" s="54">
        <f t="shared" si="862"/>
        <v>0</v>
      </c>
      <c r="FB1136" s="54">
        <f t="shared" si="863"/>
        <v>0</v>
      </c>
      <c r="FC1136" s="54">
        <f t="shared" si="881"/>
        <v>0</v>
      </c>
      <c r="FD1136" s="34" t="e">
        <f t="shared" si="882"/>
        <v>#DIV/0!</v>
      </c>
      <c r="FE1136" s="34" t="e">
        <f t="shared" si="879"/>
        <v>#DIV/0!</v>
      </c>
      <c r="FH1136">
        <f t="shared" si="864"/>
        <v>0</v>
      </c>
      <c r="FI1136">
        <f t="shared" si="865"/>
        <v>0</v>
      </c>
      <c r="FJ1136">
        <f t="shared" si="866"/>
        <v>0</v>
      </c>
    </row>
    <row r="1137" spans="2:166" x14ac:dyDescent="0.25">
      <c r="B1137" s="15">
        <f>Kurse!B1133</f>
        <v>39356</v>
      </c>
      <c r="BE1137" s="13">
        <f t="shared" ca="1" si="867"/>
        <v>524.90690648492944</v>
      </c>
      <c r="BS1137" s="13">
        <f t="shared" ca="1" si="868"/>
        <v>0</v>
      </c>
      <c r="BT1137" s="13">
        <f t="shared" ca="1" si="869"/>
        <v>0</v>
      </c>
      <c r="BU1137" s="13">
        <f t="shared" ca="1" si="870"/>
        <v>0</v>
      </c>
      <c r="BV1137" s="13">
        <f t="shared" ca="1" si="871"/>
        <v>30.190402585540642</v>
      </c>
      <c r="BW1137" s="13">
        <f t="shared" ca="1" si="880"/>
        <v>0</v>
      </c>
      <c r="CN1137" s="13">
        <f t="shared" ca="1" si="872"/>
        <v>7922.42</v>
      </c>
      <c r="CO1137" s="13"/>
      <c r="CP1137" s="13">
        <f t="shared" ca="1" si="873"/>
        <v>321.22800000000001</v>
      </c>
      <c r="CT1137" s="34">
        <f t="shared" ca="1" si="874"/>
        <v>1.3280106208397102</v>
      </c>
      <c r="CU1137" s="34">
        <f t="shared" ca="1" si="875"/>
        <v>0</v>
      </c>
      <c r="CV1137" s="34">
        <f t="shared" ca="1" si="876"/>
        <v>0.76537399151347618</v>
      </c>
      <c r="DA1137" s="33">
        <f t="shared" ca="1" si="877"/>
        <v>1.4233</v>
      </c>
      <c r="DB1137" s="13">
        <f t="shared" ca="1" si="878"/>
        <v>747.1</v>
      </c>
      <c r="DE1137" s="18">
        <f>IF(ISNUMBER(VLOOKUP(B1137,CASH!$B$7:$D$10000,3,FALSE)),VLOOKUP(B1137,CASH!$B$7:$D$10000,3,FALSE),0)</f>
        <v>0</v>
      </c>
      <c r="DS1137" s="18">
        <f t="shared" ref="DS1137:DS1200" si="883">P1137*BG1137</f>
        <v>0</v>
      </c>
      <c r="FA1137" s="54">
        <f t="shared" si="862"/>
        <v>0</v>
      </c>
      <c r="FB1137" s="54">
        <f t="shared" si="863"/>
        <v>0</v>
      </c>
      <c r="FC1137" s="54">
        <f t="shared" si="881"/>
        <v>0</v>
      </c>
      <c r="FD1137" s="34" t="e">
        <f t="shared" si="882"/>
        <v>#DIV/0!</v>
      </c>
      <c r="FE1137" s="34" t="e">
        <f t="shared" si="879"/>
        <v>#DIV/0!</v>
      </c>
      <c r="FH1137">
        <f t="shared" si="864"/>
        <v>0</v>
      </c>
      <c r="FI1137">
        <f t="shared" si="865"/>
        <v>0</v>
      </c>
      <c r="FJ1137">
        <f t="shared" si="866"/>
        <v>0</v>
      </c>
    </row>
    <row r="1138" spans="2:166" x14ac:dyDescent="0.25">
      <c r="B1138" s="15">
        <f>Kurse!B1134</f>
        <v>39353</v>
      </c>
      <c r="BE1138" s="13">
        <f t="shared" ca="1" si="867"/>
        <v>520.81872984718905</v>
      </c>
      <c r="BS1138" s="13">
        <f t="shared" ca="1" si="868"/>
        <v>0</v>
      </c>
      <c r="BT1138" s="13">
        <f t="shared" ca="1" si="869"/>
        <v>0</v>
      </c>
      <c r="BU1138" s="13">
        <f t="shared" ca="1" si="870"/>
        <v>0</v>
      </c>
      <c r="BV1138" s="13">
        <f t="shared" ca="1" si="871"/>
        <v>29.798121407542407</v>
      </c>
      <c r="BW1138" s="13">
        <f t="shared" ca="1" si="880"/>
        <v>0</v>
      </c>
      <c r="CN1138" s="13">
        <f t="shared" ca="1" si="872"/>
        <v>7861.51</v>
      </c>
      <c r="CO1138" s="13"/>
      <c r="CP1138" s="13">
        <f t="shared" ca="1" si="873"/>
        <v>321.23610000000002</v>
      </c>
      <c r="CT1138" s="34">
        <f t="shared" ca="1" si="874"/>
        <v>1.3178004670085137</v>
      </c>
      <c r="CU1138" s="34">
        <f t="shared" ca="1" si="875"/>
        <v>0</v>
      </c>
      <c r="CV1138" s="34">
        <f t="shared" ca="1" si="876"/>
        <v>0.76539329098093012</v>
      </c>
      <c r="DA1138" s="33">
        <f t="shared" ca="1" si="877"/>
        <v>1.4266000000000001</v>
      </c>
      <c r="DB1138" s="13">
        <f t="shared" ca="1" si="878"/>
        <v>743</v>
      </c>
      <c r="DE1138" s="18">
        <f>IF(ISNUMBER(VLOOKUP(B1138,CASH!$B$7:$D$10000,3,FALSE)),VLOOKUP(B1138,CASH!$B$7:$D$10000,3,FALSE),0)</f>
        <v>0</v>
      </c>
      <c r="DS1138" s="18">
        <f t="shared" si="883"/>
        <v>0</v>
      </c>
      <c r="FA1138" s="54">
        <f t="shared" si="862"/>
        <v>0</v>
      </c>
      <c r="FB1138" s="54">
        <f t="shared" si="863"/>
        <v>0</v>
      </c>
      <c r="FC1138" s="54">
        <f t="shared" si="881"/>
        <v>0</v>
      </c>
      <c r="FD1138" s="34" t="e">
        <f t="shared" si="882"/>
        <v>#DIV/0!</v>
      </c>
      <c r="FE1138" s="34" t="e">
        <f t="shared" si="879"/>
        <v>#DIV/0!</v>
      </c>
      <c r="FH1138">
        <f t="shared" si="864"/>
        <v>0</v>
      </c>
      <c r="FI1138">
        <f t="shared" si="865"/>
        <v>0</v>
      </c>
      <c r="FJ1138">
        <f t="shared" si="866"/>
        <v>0</v>
      </c>
    </row>
    <row r="1139" spans="2:166" x14ac:dyDescent="0.25">
      <c r="B1139" s="15">
        <f>Kurse!B1135</f>
        <v>39352</v>
      </c>
      <c r="BE1139" s="13">
        <f t="shared" ca="1" si="867"/>
        <v>518.68597668668315</v>
      </c>
      <c r="BS1139" s="13">
        <f t="shared" ca="1" si="868"/>
        <v>0</v>
      </c>
      <c r="BT1139" s="13">
        <f t="shared" ca="1" si="869"/>
        <v>0</v>
      </c>
      <c r="BU1139" s="13">
        <f t="shared" ca="1" si="870"/>
        <v>0</v>
      </c>
      <c r="BV1139" s="13">
        <f t="shared" ca="1" si="871"/>
        <v>29.982338396326384</v>
      </c>
      <c r="BW1139" s="13">
        <f t="shared" ca="1" si="880"/>
        <v>0</v>
      </c>
      <c r="CN1139" s="13">
        <f t="shared" ca="1" si="872"/>
        <v>7853.79</v>
      </c>
      <c r="CO1139" s="13"/>
      <c r="CP1139" s="13">
        <f t="shared" ca="1" si="873"/>
        <v>320.91910000000001</v>
      </c>
      <c r="CT1139" s="34">
        <f t="shared" ca="1" si="874"/>
        <v>1.3165063874226193</v>
      </c>
      <c r="CU1139" s="34">
        <f t="shared" ca="1" si="875"/>
        <v>0</v>
      </c>
      <c r="CV1139" s="34">
        <f t="shared" ca="1" si="876"/>
        <v>0.76463799083489736</v>
      </c>
      <c r="DA1139" s="33">
        <f t="shared" ca="1" si="877"/>
        <v>1.4155</v>
      </c>
      <c r="DB1139" s="13">
        <f t="shared" ca="1" si="878"/>
        <v>734.2</v>
      </c>
      <c r="DE1139" s="18">
        <f>IF(ISNUMBER(VLOOKUP(B1139,CASH!$B$7:$D$10000,3,FALSE)),VLOOKUP(B1139,CASH!$B$7:$D$10000,3,FALSE),0)</f>
        <v>0</v>
      </c>
      <c r="DS1139" s="18">
        <f t="shared" si="883"/>
        <v>0</v>
      </c>
      <c r="FA1139" s="54">
        <f t="shared" si="862"/>
        <v>0</v>
      </c>
      <c r="FB1139" s="54">
        <f t="shared" si="863"/>
        <v>0</v>
      </c>
      <c r="FC1139" s="54">
        <f t="shared" si="881"/>
        <v>0</v>
      </c>
      <c r="FD1139" s="34" t="e">
        <f t="shared" si="882"/>
        <v>#DIV/0!</v>
      </c>
      <c r="FE1139" s="34" t="e">
        <f t="shared" si="879"/>
        <v>#DIV/0!</v>
      </c>
      <c r="FH1139">
        <f t="shared" si="864"/>
        <v>0</v>
      </c>
      <c r="FI1139">
        <f t="shared" si="865"/>
        <v>0</v>
      </c>
      <c r="FJ1139">
        <f t="shared" si="866"/>
        <v>0</v>
      </c>
    </row>
    <row r="1140" spans="2:166" x14ac:dyDescent="0.25">
      <c r="B1140" s="15">
        <f>Kurse!B1136</f>
        <v>39351</v>
      </c>
      <c r="BE1140" s="13">
        <f t="shared" ca="1" si="867"/>
        <v>515.1450813871196</v>
      </c>
      <c r="BS1140" s="13">
        <f t="shared" ca="1" si="868"/>
        <v>0</v>
      </c>
      <c r="BT1140" s="13">
        <f t="shared" ca="1" si="869"/>
        <v>0</v>
      </c>
      <c r="BU1140" s="13">
        <f t="shared" ca="1" si="870"/>
        <v>0</v>
      </c>
      <c r="BV1140" s="13">
        <f t="shared" ca="1" si="871"/>
        <v>29.497523000707712</v>
      </c>
      <c r="BW1140" s="13">
        <f t="shared" ca="1" si="880"/>
        <v>0</v>
      </c>
      <c r="CN1140" s="13">
        <f t="shared" ca="1" si="872"/>
        <v>7804.15</v>
      </c>
      <c r="CO1140" s="13"/>
      <c r="CP1140" s="13">
        <f t="shared" ca="1" si="873"/>
        <v>321.35750000000002</v>
      </c>
      <c r="CT1140" s="34">
        <f t="shared" ca="1" si="874"/>
        <v>1.3081853886345616</v>
      </c>
      <c r="CU1140" s="34">
        <f t="shared" ca="1" si="875"/>
        <v>0</v>
      </c>
      <c r="CV1140" s="34">
        <f t="shared" ca="1" si="876"/>
        <v>0.76568254472770725</v>
      </c>
      <c r="DA1140" s="33">
        <f t="shared" ca="1" si="877"/>
        <v>1.413</v>
      </c>
      <c r="DB1140" s="13">
        <f t="shared" ca="1" si="878"/>
        <v>727.9</v>
      </c>
      <c r="DE1140" s="18">
        <f>IF(ISNUMBER(VLOOKUP(B1140,CASH!$B$7:$D$10000,3,FALSE)),VLOOKUP(B1140,CASH!$B$7:$D$10000,3,FALSE),0)</f>
        <v>0</v>
      </c>
      <c r="DS1140" s="18">
        <f t="shared" si="883"/>
        <v>0</v>
      </c>
      <c r="FA1140" s="54">
        <f t="shared" si="862"/>
        <v>0</v>
      </c>
      <c r="FB1140" s="54">
        <f t="shared" si="863"/>
        <v>0</v>
      </c>
      <c r="FC1140" s="54">
        <f t="shared" si="881"/>
        <v>0</v>
      </c>
      <c r="FD1140" s="34" t="e">
        <f t="shared" si="882"/>
        <v>#DIV/0!</v>
      </c>
      <c r="FE1140" s="34" t="e">
        <f t="shared" si="879"/>
        <v>#DIV/0!</v>
      </c>
      <c r="FH1140">
        <f t="shared" si="864"/>
        <v>0</v>
      </c>
      <c r="FI1140">
        <f t="shared" si="865"/>
        <v>0</v>
      </c>
      <c r="FJ1140">
        <f t="shared" si="866"/>
        <v>0</v>
      </c>
    </row>
    <row r="1141" spans="2:166" x14ac:dyDescent="0.25">
      <c r="B1141" s="15">
        <f>Kurse!B1137</f>
        <v>39350</v>
      </c>
      <c r="BE1141" s="13">
        <f t="shared" ca="1" si="867"/>
        <v>516.79038529515731</v>
      </c>
      <c r="BS1141" s="13">
        <f t="shared" ca="1" si="868"/>
        <v>0</v>
      </c>
      <c r="BT1141" s="13">
        <f t="shared" ca="1" si="869"/>
        <v>0</v>
      </c>
      <c r="BU1141" s="13">
        <f t="shared" ca="1" si="870"/>
        <v>0</v>
      </c>
      <c r="BV1141" s="13">
        <f t="shared" ca="1" si="871"/>
        <v>29.176387416048073</v>
      </c>
      <c r="BW1141" s="13">
        <f t="shared" ca="1" si="880"/>
        <v>0</v>
      </c>
      <c r="CN1141" s="13">
        <f t="shared" ca="1" si="872"/>
        <v>7769.44</v>
      </c>
      <c r="CO1141" s="13"/>
      <c r="CP1141" s="13">
        <f t="shared" ca="1" si="873"/>
        <v>321.87709999999998</v>
      </c>
      <c r="CT1141" s="34">
        <f t="shared" ca="1" si="874"/>
        <v>1.3023670593047172</v>
      </c>
      <c r="CU1141" s="34">
        <f t="shared" ca="1" si="875"/>
        <v>0</v>
      </c>
      <c r="CV1141" s="34">
        <f t="shared" ca="1" si="876"/>
        <v>0.76692056982511581</v>
      </c>
      <c r="DA1141" s="33">
        <f t="shared" ca="1" si="877"/>
        <v>1.4145000000000001</v>
      </c>
      <c r="DB1141" s="13">
        <f t="shared" ca="1" si="878"/>
        <v>731</v>
      </c>
      <c r="DE1141" s="18">
        <f>IF(ISNUMBER(VLOOKUP(B1141,CASH!$B$7:$D$10000,3,FALSE)),VLOOKUP(B1141,CASH!$B$7:$D$10000,3,FALSE),0)</f>
        <v>0</v>
      </c>
      <c r="DS1141" s="18">
        <f t="shared" si="883"/>
        <v>0</v>
      </c>
      <c r="FA1141" s="54">
        <f t="shared" si="862"/>
        <v>0</v>
      </c>
      <c r="FB1141" s="54">
        <f t="shared" si="863"/>
        <v>0</v>
      </c>
      <c r="FC1141" s="54">
        <f t="shared" si="881"/>
        <v>0</v>
      </c>
      <c r="FD1141" s="34" t="e">
        <f t="shared" si="882"/>
        <v>#DIV/0!</v>
      </c>
      <c r="FE1141" s="34" t="e">
        <f t="shared" si="879"/>
        <v>#DIV/0!</v>
      </c>
      <c r="FH1141">
        <f t="shared" si="864"/>
        <v>0</v>
      </c>
      <c r="FI1141">
        <f t="shared" si="865"/>
        <v>0</v>
      </c>
      <c r="FJ1141">
        <f t="shared" si="866"/>
        <v>0</v>
      </c>
    </row>
    <row r="1142" spans="2:166" x14ac:dyDescent="0.25">
      <c r="B1142" s="15">
        <f>Kurse!B1138</f>
        <v>39349</v>
      </c>
      <c r="BE1142" s="13">
        <f t="shared" ca="1" si="867"/>
        <v>519.04761904761904</v>
      </c>
      <c r="BS1142" s="13">
        <f t="shared" ca="1" si="868"/>
        <v>0</v>
      </c>
      <c r="BT1142" s="13">
        <f t="shared" ca="1" si="869"/>
        <v>0</v>
      </c>
      <c r="BU1142" s="13">
        <f t="shared" ca="1" si="870"/>
        <v>0</v>
      </c>
      <c r="BV1142" s="13">
        <f t="shared" ca="1" si="871"/>
        <v>29.445628997867804</v>
      </c>
      <c r="BW1142" s="13">
        <f t="shared" ca="1" si="880"/>
        <v>0</v>
      </c>
      <c r="CN1142" s="13">
        <f t="shared" ca="1" si="872"/>
        <v>7787.92</v>
      </c>
      <c r="CO1142" s="13"/>
      <c r="CP1142" s="13">
        <f t="shared" ca="1" si="873"/>
        <v>320.66590000000002</v>
      </c>
      <c r="CT1142" s="34">
        <f t="shared" ca="1" si="874"/>
        <v>1.3054648042201746</v>
      </c>
      <c r="CU1142" s="34">
        <f t="shared" ca="1" si="875"/>
        <v>0</v>
      </c>
      <c r="CV1142" s="34">
        <f t="shared" ca="1" si="876"/>
        <v>0.76403470377819249</v>
      </c>
      <c r="DA1142" s="33">
        <f t="shared" ca="1" si="877"/>
        <v>1.407</v>
      </c>
      <c r="DB1142" s="13">
        <f t="shared" ca="1" si="878"/>
        <v>730.3</v>
      </c>
      <c r="DE1142" s="18">
        <f>IF(ISNUMBER(VLOOKUP(B1142,CASH!$B$7:$D$10000,3,FALSE)),VLOOKUP(B1142,CASH!$B$7:$D$10000,3,FALSE),0)</f>
        <v>0</v>
      </c>
      <c r="DS1142" s="18">
        <f t="shared" si="883"/>
        <v>0</v>
      </c>
      <c r="FA1142" s="54">
        <f t="shared" si="862"/>
        <v>0</v>
      </c>
      <c r="FB1142" s="54">
        <f t="shared" si="863"/>
        <v>0</v>
      </c>
      <c r="FC1142" s="54">
        <f t="shared" si="881"/>
        <v>0</v>
      </c>
      <c r="FD1142" s="34" t="e">
        <f t="shared" si="882"/>
        <v>#DIV/0!</v>
      </c>
      <c r="FE1142" s="34" t="e">
        <f t="shared" si="879"/>
        <v>#DIV/0!</v>
      </c>
      <c r="FH1142">
        <f t="shared" si="864"/>
        <v>0</v>
      </c>
      <c r="FI1142">
        <f t="shared" si="865"/>
        <v>0</v>
      </c>
      <c r="FJ1142">
        <f t="shared" si="866"/>
        <v>0</v>
      </c>
    </row>
    <row r="1143" spans="2:166" x14ac:dyDescent="0.25">
      <c r="B1143" s="15">
        <f>Kurse!B1139</f>
        <v>39346</v>
      </c>
      <c r="BE1143" s="13">
        <f t="shared" ca="1" si="867"/>
        <v>518.81300582138283</v>
      </c>
      <c r="BS1143" s="13">
        <f t="shared" ca="1" si="868"/>
        <v>0</v>
      </c>
      <c r="BT1143" s="13">
        <f t="shared" ca="1" si="869"/>
        <v>0</v>
      </c>
      <c r="BU1143" s="13">
        <f t="shared" ca="1" si="870"/>
        <v>0</v>
      </c>
      <c r="BV1143" s="13">
        <f t="shared" ca="1" si="871"/>
        <v>29.071418429646457</v>
      </c>
      <c r="BW1143" s="13">
        <f t="shared" ca="1" si="880"/>
        <v>0</v>
      </c>
      <c r="CN1143" s="13">
        <f t="shared" ca="1" si="872"/>
        <v>7794.43</v>
      </c>
      <c r="CO1143" s="13"/>
      <c r="CP1143" s="13">
        <f t="shared" ca="1" si="873"/>
        <v>321.17869999999999</v>
      </c>
      <c r="CT1143" s="34">
        <f t="shared" ca="1" si="874"/>
        <v>1.306556055269938</v>
      </c>
      <c r="CU1143" s="34">
        <f t="shared" ca="1" si="875"/>
        <v>0</v>
      </c>
      <c r="CV1143" s="34">
        <f t="shared" ca="1" si="876"/>
        <v>0.76525652685354106</v>
      </c>
      <c r="DA1143" s="33">
        <f t="shared" ca="1" si="877"/>
        <v>1.4086000000000001</v>
      </c>
      <c r="DB1143" s="13">
        <f t="shared" ca="1" si="878"/>
        <v>730.8</v>
      </c>
      <c r="DE1143" s="18">
        <f>IF(ISNUMBER(VLOOKUP(B1143,CASH!$B$7:$D$10000,3,FALSE)),VLOOKUP(B1143,CASH!$B$7:$D$10000,3,FALSE),0)</f>
        <v>0</v>
      </c>
      <c r="DS1143" s="18">
        <f t="shared" si="883"/>
        <v>0</v>
      </c>
      <c r="FA1143" s="54">
        <f t="shared" si="862"/>
        <v>0</v>
      </c>
      <c r="FB1143" s="54">
        <f t="shared" si="863"/>
        <v>0</v>
      </c>
      <c r="FC1143" s="54">
        <f t="shared" si="881"/>
        <v>0</v>
      </c>
      <c r="FD1143" s="34" t="e">
        <f t="shared" si="882"/>
        <v>#DIV/0!</v>
      </c>
      <c r="FE1143" s="34" t="e">
        <f t="shared" si="879"/>
        <v>#DIV/0!</v>
      </c>
      <c r="FH1143">
        <f t="shared" si="864"/>
        <v>0</v>
      </c>
      <c r="FI1143">
        <f t="shared" si="865"/>
        <v>0</v>
      </c>
      <c r="FJ1143">
        <f t="shared" si="866"/>
        <v>0</v>
      </c>
    </row>
    <row r="1144" spans="2:166" x14ac:dyDescent="0.25">
      <c r="B1144" s="15">
        <f>Kurse!B1140</f>
        <v>39345</v>
      </c>
      <c r="BE1144" s="13">
        <f t="shared" ca="1" si="867"/>
        <v>521.46715951094677</v>
      </c>
      <c r="BS1144" s="13">
        <f t="shared" ca="1" si="868"/>
        <v>0</v>
      </c>
      <c r="BT1144" s="13">
        <f t="shared" ca="1" si="869"/>
        <v>0</v>
      </c>
      <c r="BU1144" s="13">
        <f t="shared" ca="1" si="870"/>
        <v>0</v>
      </c>
      <c r="BV1144" s="13">
        <f t="shared" ca="1" si="871"/>
        <v>28.923798692067098</v>
      </c>
      <c r="BW1144" s="13">
        <f t="shared" ca="1" si="880"/>
        <v>0</v>
      </c>
      <c r="CN1144" s="13">
        <f t="shared" ca="1" si="872"/>
        <v>7735.09</v>
      </c>
      <c r="CO1144" s="13"/>
      <c r="CP1144" s="13">
        <f t="shared" ca="1" si="873"/>
        <v>321.72570000000002</v>
      </c>
      <c r="CT1144" s="34">
        <f t="shared" ca="1" si="874"/>
        <v>1.2966090756550439</v>
      </c>
      <c r="CU1144" s="34">
        <f t="shared" ca="1" si="875"/>
        <v>0</v>
      </c>
      <c r="CV1144" s="34">
        <f t="shared" ca="1" si="876"/>
        <v>0.76655983656925053</v>
      </c>
      <c r="DA1144" s="33">
        <f t="shared" ca="1" si="877"/>
        <v>1.4068000000000001</v>
      </c>
      <c r="DB1144" s="13">
        <f t="shared" ca="1" si="878"/>
        <v>733.6</v>
      </c>
      <c r="DE1144" s="18">
        <f>IF(ISNUMBER(VLOOKUP(B1144,CASH!$B$7:$D$10000,3,FALSE)),VLOOKUP(B1144,CASH!$B$7:$D$10000,3,FALSE),0)</f>
        <v>0</v>
      </c>
      <c r="DS1144" s="18">
        <f t="shared" si="883"/>
        <v>0</v>
      </c>
      <c r="FA1144" s="54">
        <f t="shared" si="862"/>
        <v>0</v>
      </c>
      <c r="FB1144" s="54">
        <f t="shared" si="863"/>
        <v>0</v>
      </c>
      <c r="FC1144" s="54">
        <f t="shared" si="881"/>
        <v>0</v>
      </c>
      <c r="FD1144" s="34" t="e">
        <f t="shared" si="882"/>
        <v>#DIV/0!</v>
      </c>
      <c r="FE1144" s="34" t="e">
        <f t="shared" si="879"/>
        <v>#DIV/0!</v>
      </c>
      <c r="FH1144">
        <f t="shared" si="864"/>
        <v>0</v>
      </c>
      <c r="FI1144">
        <f t="shared" si="865"/>
        <v>0</v>
      </c>
      <c r="FJ1144">
        <f t="shared" si="866"/>
        <v>0</v>
      </c>
    </row>
    <row r="1145" spans="2:166" x14ac:dyDescent="0.25">
      <c r="B1145" s="15">
        <f>Kurse!B1141</f>
        <v>39344</v>
      </c>
      <c r="BE1145" s="13">
        <f t="shared" ca="1" si="867"/>
        <v>516.17520755797307</v>
      </c>
      <c r="BS1145" s="13">
        <f t="shared" ca="1" si="868"/>
        <v>0</v>
      </c>
      <c r="BT1145" s="13">
        <f t="shared" ca="1" si="869"/>
        <v>0</v>
      </c>
      <c r="BU1145" s="13">
        <f t="shared" ca="1" si="870"/>
        <v>0</v>
      </c>
      <c r="BV1145" s="13">
        <f t="shared" ca="1" si="871"/>
        <v>28.922129974234181</v>
      </c>
      <c r="BW1145" s="13">
        <f t="shared" ca="1" si="880"/>
        <v>0</v>
      </c>
      <c r="CN1145" s="13">
        <f t="shared" ca="1" si="872"/>
        <v>7750.84</v>
      </c>
      <c r="CO1145" s="13"/>
      <c r="CP1145" s="13">
        <f t="shared" ca="1" si="873"/>
        <v>321.8646</v>
      </c>
      <c r="CT1145" s="34">
        <f t="shared" ca="1" si="874"/>
        <v>1.2992491991625361</v>
      </c>
      <c r="CU1145" s="34">
        <f t="shared" ca="1" si="875"/>
        <v>0</v>
      </c>
      <c r="CV1145" s="34">
        <f t="shared" ca="1" si="876"/>
        <v>0.76689078669632904</v>
      </c>
      <c r="DA1145" s="33">
        <f t="shared" ca="1" si="877"/>
        <v>1.3972</v>
      </c>
      <c r="DB1145" s="13">
        <f t="shared" ca="1" si="878"/>
        <v>721.2</v>
      </c>
      <c r="DE1145" s="18">
        <f>IF(ISNUMBER(VLOOKUP(B1145,CASH!$B$7:$D$10000,3,FALSE)),VLOOKUP(B1145,CASH!$B$7:$D$10000,3,FALSE),0)</f>
        <v>0</v>
      </c>
      <c r="DS1145" s="18">
        <f t="shared" si="883"/>
        <v>0</v>
      </c>
      <c r="FA1145" s="54">
        <f t="shared" si="862"/>
        <v>0</v>
      </c>
      <c r="FB1145" s="54">
        <f t="shared" si="863"/>
        <v>0</v>
      </c>
      <c r="FC1145" s="54">
        <f t="shared" si="881"/>
        <v>0</v>
      </c>
      <c r="FD1145" s="34" t="e">
        <f t="shared" si="882"/>
        <v>#DIV/0!</v>
      </c>
      <c r="FE1145" s="34" t="e">
        <f t="shared" si="879"/>
        <v>#DIV/0!</v>
      </c>
      <c r="FH1145">
        <f t="shared" si="864"/>
        <v>0</v>
      </c>
      <c r="FI1145">
        <f t="shared" si="865"/>
        <v>0</v>
      </c>
      <c r="FJ1145">
        <f t="shared" si="866"/>
        <v>0</v>
      </c>
    </row>
    <row r="1146" spans="2:166" x14ac:dyDescent="0.25">
      <c r="B1146" s="15">
        <f>Kurse!B1142</f>
        <v>39343</v>
      </c>
      <c r="BE1146" s="13">
        <f t="shared" ca="1" si="867"/>
        <v>517.74724488335482</v>
      </c>
      <c r="BS1146" s="13">
        <f t="shared" ca="1" si="868"/>
        <v>0</v>
      </c>
      <c r="BT1146" s="13">
        <f t="shared" ca="1" si="869"/>
        <v>0</v>
      </c>
      <c r="BU1146" s="13">
        <f t="shared" ca="1" si="870"/>
        <v>0</v>
      </c>
      <c r="BV1146" s="13">
        <f t="shared" ca="1" si="871"/>
        <v>27.966222985544583</v>
      </c>
      <c r="BW1146" s="13">
        <f t="shared" ca="1" si="880"/>
        <v>0</v>
      </c>
      <c r="CN1146" s="13">
        <f t="shared" ca="1" si="872"/>
        <v>7575.21</v>
      </c>
      <c r="CO1146" s="13"/>
      <c r="CP1146" s="13">
        <f t="shared" ca="1" si="873"/>
        <v>323.03109999999998</v>
      </c>
      <c r="CT1146" s="34">
        <f t="shared" ca="1" si="874"/>
        <v>1.2698088885834353</v>
      </c>
      <c r="CU1146" s="34">
        <f t="shared" ca="1" si="875"/>
        <v>0</v>
      </c>
      <c r="CV1146" s="34">
        <f t="shared" ca="1" si="876"/>
        <v>0.76967014827471103</v>
      </c>
      <c r="DA1146" s="33">
        <f t="shared" ca="1" si="877"/>
        <v>1.3974</v>
      </c>
      <c r="DB1146" s="13">
        <f t="shared" ca="1" si="878"/>
        <v>723.5</v>
      </c>
      <c r="DE1146" s="18">
        <f>IF(ISNUMBER(VLOOKUP(B1146,CASH!$B$7:$D$10000,3,FALSE)),VLOOKUP(B1146,CASH!$B$7:$D$10000,3,FALSE),0)</f>
        <v>0</v>
      </c>
      <c r="DS1146" s="18">
        <f t="shared" si="883"/>
        <v>0</v>
      </c>
      <c r="FA1146" s="54">
        <f t="shared" si="862"/>
        <v>0</v>
      </c>
      <c r="FB1146" s="54">
        <f t="shared" si="863"/>
        <v>0</v>
      </c>
      <c r="FC1146" s="54">
        <f t="shared" si="881"/>
        <v>0</v>
      </c>
      <c r="FD1146" s="34" t="e">
        <f t="shared" si="882"/>
        <v>#DIV/0!</v>
      </c>
      <c r="FE1146" s="34" t="e">
        <f t="shared" si="879"/>
        <v>#DIV/0!</v>
      </c>
      <c r="FH1146">
        <f t="shared" si="864"/>
        <v>0</v>
      </c>
      <c r="FI1146">
        <f t="shared" si="865"/>
        <v>0</v>
      </c>
      <c r="FJ1146">
        <f t="shared" si="866"/>
        <v>0</v>
      </c>
    </row>
    <row r="1147" spans="2:166" x14ac:dyDescent="0.25">
      <c r="B1147" s="15">
        <f>Kurse!B1143</f>
        <v>39342</v>
      </c>
      <c r="BE1147" s="13">
        <f t="shared" ca="1" si="867"/>
        <v>516.19418596263438</v>
      </c>
      <c r="BS1147" s="13">
        <f t="shared" ca="1" si="868"/>
        <v>0</v>
      </c>
      <c r="BT1147" s="13">
        <f t="shared" ca="1" si="869"/>
        <v>0</v>
      </c>
      <c r="BU1147" s="13">
        <f t="shared" ca="1" si="870"/>
        <v>0</v>
      </c>
      <c r="BV1147" s="13">
        <f t="shared" ca="1" si="871"/>
        <v>27.952102719469089</v>
      </c>
      <c r="BW1147" s="13">
        <f t="shared" ca="1" si="880"/>
        <v>0</v>
      </c>
      <c r="CN1147" s="13">
        <f t="shared" ca="1" si="872"/>
        <v>7479.85</v>
      </c>
      <c r="CO1147" s="13"/>
      <c r="CP1147" s="13">
        <f t="shared" ca="1" si="873"/>
        <v>322.97770000000003</v>
      </c>
      <c r="CT1147" s="34">
        <f t="shared" ca="1" si="874"/>
        <v>1.2538239884136295</v>
      </c>
      <c r="CU1147" s="34">
        <f t="shared" ca="1" si="875"/>
        <v>0</v>
      </c>
      <c r="CV1147" s="34">
        <f t="shared" ca="1" si="876"/>
        <v>0.76954291474853398</v>
      </c>
      <c r="DA1147" s="33">
        <f t="shared" ca="1" si="877"/>
        <v>1.3863000000000001</v>
      </c>
      <c r="DB1147" s="13">
        <f t="shared" ca="1" si="878"/>
        <v>715.6</v>
      </c>
      <c r="DE1147" s="18">
        <f>IF(ISNUMBER(VLOOKUP(B1147,CASH!$B$7:$D$10000,3,FALSE)),VLOOKUP(B1147,CASH!$B$7:$D$10000,3,FALSE),0)</f>
        <v>0</v>
      </c>
      <c r="DS1147" s="18">
        <f t="shared" si="883"/>
        <v>0</v>
      </c>
      <c r="FA1147" s="54">
        <f t="shared" si="862"/>
        <v>0</v>
      </c>
      <c r="FB1147" s="54">
        <f t="shared" si="863"/>
        <v>0</v>
      </c>
      <c r="FC1147" s="54">
        <f t="shared" si="881"/>
        <v>0</v>
      </c>
      <c r="FD1147" s="34" t="e">
        <f t="shared" si="882"/>
        <v>#DIV/0!</v>
      </c>
      <c r="FE1147" s="34" t="e">
        <f t="shared" si="879"/>
        <v>#DIV/0!</v>
      </c>
      <c r="FH1147">
        <f t="shared" si="864"/>
        <v>0</v>
      </c>
      <c r="FI1147">
        <f t="shared" si="865"/>
        <v>0</v>
      </c>
      <c r="FJ1147">
        <f t="shared" si="866"/>
        <v>0</v>
      </c>
    </row>
    <row r="1148" spans="2:166" x14ac:dyDescent="0.25">
      <c r="B1148" s="15">
        <f>Kurse!B1144</f>
        <v>39339</v>
      </c>
      <c r="BE1148" s="13">
        <f t="shared" ca="1" si="867"/>
        <v>509.58627648839558</v>
      </c>
      <c r="BS1148" s="13">
        <f t="shared" ca="1" si="868"/>
        <v>0</v>
      </c>
      <c r="BT1148" s="13">
        <f t="shared" ca="1" si="869"/>
        <v>0</v>
      </c>
      <c r="BU1148" s="13">
        <f t="shared" ca="1" si="870"/>
        <v>0</v>
      </c>
      <c r="BV1148" s="13">
        <f t="shared" ca="1" si="871"/>
        <v>28.15338042381433</v>
      </c>
      <c r="BW1148" s="13">
        <f t="shared" ca="1" si="880"/>
        <v>0</v>
      </c>
      <c r="CN1148" s="13">
        <f t="shared" ca="1" si="872"/>
        <v>7497.74</v>
      </c>
      <c r="CO1148" s="13"/>
      <c r="CP1148" s="13">
        <f t="shared" ca="1" si="873"/>
        <v>323.28899999999999</v>
      </c>
      <c r="CT1148" s="34">
        <f t="shared" ca="1" si="874"/>
        <v>1.2568228334643616</v>
      </c>
      <c r="CU1148" s="34">
        <f t="shared" ca="1" si="875"/>
        <v>0</v>
      </c>
      <c r="CV1148" s="34">
        <f t="shared" ca="1" si="876"/>
        <v>0.77028463378783973</v>
      </c>
      <c r="DA1148" s="33">
        <f t="shared" ca="1" si="877"/>
        <v>1.3874</v>
      </c>
      <c r="DB1148" s="13">
        <f t="shared" ca="1" si="878"/>
        <v>707</v>
      </c>
      <c r="DE1148" s="18">
        <f>IF(ISNUMBER(VLOOKUP(B1148,CASH!$B$7:$D$10000,3,FALSE)),VLOOKUP(B1148,CASH!$B$7:$D$10000,3,FALSE),0)</f>
        <v>0</v>
      </c>
      <c r="DS1148" s="18">
        <f t="shared" si="883"/>
        <v>0</v>
      </c>
      <c r="FA1148" s="54">
        <f t="shared" si="862"/>
        <v>0</v>
      </c>
      <c r="FB1148" s="54">
        <f t="shared" si="863"/>
        <v>0</v>
      </c>
      <c r="FC1148" s="54">
        <f t="shared" si="881"/>
        <v>0</v>
      </c>
      <c r="FD1148" s="34" t="e">
        <f t="shared" si="882"/>
        <v>#DIV/0!</v>
      </c>
      <c r="FE1148" s="34" t="e">
        <f t="shared" si="879"/>
        <v>#DIV/0!</v>
      </c>
      <c r="FH1148">
        <f t="shared" si="864"/>
        <v>0</v>
      </c>
      <c r="FI1148">
        <f t="shared" si="865"/>
        <v>0</v>
      </c>
      <c r="FJ1148">
        <f t="shared" si="866"/>
        <v>0</v>
      </c>
    </row>
    <row r="1149" spans="2:166" x14ac:dyDescent="0.25">
      <c r="B1149" s="15">
        <f>Kurse!B1145</f>
        <v>39338</v>
      </c>
      <c r="BE1149" s="13">
        <f t="shared" ca="1" si="867"/>
        <v>509.19183908874629</v>
      </c>
      <c r="BS1149" s="13">
        <f t="shared" ca="1" si="868"/>
        <v>0</v>
      </c>
      <c r="BT1149" s="13">
        <f t="shared" ca="1" si="869"/>
        <v>0</v>
      </c>
      <c r="BU1149" s="13">
        <f t="shared" ca="1" si="870"/>
        <v>0</v>
      </c>
      <c r="BV1149" s="13">
        <f t="shared" ca="1" si="871"/>
        <v>28.000865114267178</v>
      </c>
      <c r="BW1149" s="13">
        <f t="shared" ca="1" si="880"/>
        <v>0</v>
      </c>
      <c r="CN1149" s="13">
        <f t="shared" ca="1" si="872"/>
        <v>7535.97</v>
      </c>
      <c r="CO1149" s="13"/>
      <c r="CP1149" s="13">
        <f t="shared" ca="1" si="873"/>
        <v>324.37509999999997</v>
      </c>
      <c r="CT1149" s="34">
        <f t="shared" ca="1" si="874"/>
        <v>1.2632312094447695</v>
      </c>
      <c r="CU1149" s="34">
        <f t="shared" ca="1" si="875"/>
        <v>0</v>
      </c>
      <c r="CV1149" s="34">
        <f t="shared" ca="1" si="876"/>
        <v>0.77287243028186514</v>
      </c>
      <c r="DA1149" s="33">
        <f t="shared" ca="1" si="877"/>
        <v>1.3871</v>
      </c>
      <c r="DB1149" s="13">
        <f t="shared" ca="1" si="878"/>
        <v>706.3</v>
      </c>
      <c r="DE1149" s="18">
        <f>IF(ISNUMBER(VLOOKUP(B1149,CASH!$B$7:$D$10000,3,FALSE)),VLOOKUP(B1149,CASH!$B$7:$D$10000,3,FALSE),0)</f>
        <v>0</v>
      </c>
      <c r="DS1149" s="18">
        <f t="shared" si="883"/>
        <v>0</v>
      </c>
      <c r="FA1149" s="54">
        <f t="shared" si="862"/>
        <v>0</v>
      </c>
      <c r="FB1149" s="54">
        <f t="shared" si="863"/>
        <v>0</v>
      </c>
      <c r="FC1149" s="54">
        <f t="shared" si="881"/>
        <v>0</v>
      </c>
      <c r="FD1149" s="34" t="e">
        <f t="shared" si="882"/>
        <v>#DIV/0!</v>
      </c>
      <c r="FE1149" s="34" t="e">
        <f t="shared" si="879"/>
        <v>#DIV/0!</v>
      </c>
      <c r="FH1149">
        <f t="shared" si="864"/>
        <v>0</v>
      </c>
      <c r="FI1149">
        <f t="shared" si="865"/>
        <v>0</v>
      </c>
      <c r="FJ1149">
        <f t="shared" si="866"/>
        <v>0</v>
      </c>
    </row>
    <row r="1150" spans="2:166" x14ac:dyDescent="0.25">
      <c r="B1150" s="15">
        <f>Kurse!B1146</f>
        <v>39337</v>
      </c>
      <c r="BE1150" s="13">
        <f t="shared" ca="1" si="867"/>
        <v>511.76512916456795</v>
      </c>
      <c r="BS1150" s="13">
        <f t="shared" ca="1" si="868"/>
        <v>0</v>
      </c>
      <c r="BT1150" s="13">
        <f t="shared" ca="1" si="869"/>
        <v>0</v>
      </c>
      <c r="BU1150" s="13">
        <f t="shared" ca="1" si="870"/>
        <v>0</v>
      </c>
      <c r="BV1150" s="13">
        <f t="shared" ca="1" si="871"/>
        <v>27.653450384975176</v>
      </c>
      <c r="BW1150" s="13">
        <f t="shared" ca="1" si="880"/>
        <v>0</v>
      </c>
      <c r="CN1150" s="13">
        <f t="shared" ca="1" si="872"/>
        <v>7472.99</v>
      </c>
      <c r="CO1150" s="13"/>
      <c r="CP1150" s="13">
        <f t="shared" ca="1" si="873"/>
        <v>323.88630000000001</v>
      </c>
      <c r="CT1150" s="34">
        <f t="shared" ca="1" si="874"/>
        <v>1.2526740679525883</v>
      </c>
      <c r="CU1150" s="34">
        <f t="shared" ca="1" si="875"/>
        <v>0</v>
      </c>
      <c r="CV1150" s="34">
        <f t="shared" ca="1" si="876"/>
        <v>0.77170779081378715</v>
      </c>
      <c r="DA1150" s="33">
        <f t="shared" ca="1" si="877"/>
        <v>1.3896999999999999</v>
      </c>
      <c r="DB1150" s="13">
        <f t="shared" ca="1" si="878"/>
        <v>711.2</v>
      </c>
      <c r="DE1150" s="18">
        <f>IF(ISNUMBER(VLOOKUP(B1150,CASH!$B$7:$D$10000,3,FALSE)),VLOOKUP(B1150,CASH!$B$7:$D$10000,3,FALSE),0)</f>
        <v>0</v>
      </c>
      <c r="DS1150" s="18">
        <f t="shared" si="883"/>
        <v>0</v>
      </c>
      <c r="FA1150" s="54">
        <f t="shared" si="862"/>
        <v>0</v>
      </c>
      <c r="FB1150" s="54">
        <f t="shared" si="863"/>
        <v>0</v>
      </c>
      <c r="FC1150" s="54">
        <f t="shared" si="881"/>
        <v>0</v>
      </c>
      <c r="FD1150" s="34" t="e">
        <f t="shared" si="882"/>
        <v>#DIV/0!</v>
      </c>
      <c r="FE1150" s="34" t="e">
        <f t="shared" si="879"/>
        <v>#DIV/0!</v>
      </c>
      <c r="FH1150">
        <f t="shared" si="864"/>
        <v>0</v>
      </c>
      <c r="FI1150">
        <f t="shared" si="865"/>
        <v>0</v>
      </c>
      <c r="FJ1150">
        <f t="shared" si="866"/>
        <v>0</v>
      </c>
    </row>
    <row r="1151" spans="2:166" x14ac:dyDescent="0.25">
      <c r="B1151" s="15">
        <f>Kurse!B1147</f>
        <v>39336</v>
      </c>
      <c r="BE1151" s="13">
        <f t="shared" ca="1" si="867"/>
        <v>513.47738112443994</v>
      </c>
      <c r="BS1151" s="13">
        <f t="shared" ca="1" si="868"/>
        <v>0</v>
      </c>
      <c r="BT1151" s="13">
        <f t="shared" ca="1" si="869"/>
        <v>0</v>
      </c>
      <c r="BU1151" s="13">
        <f t="shared" ca="1" si="870"/>
        <v>0</v>
      </c>
      <c r="BV1151" s="13">
        <f t="shared" ca="1" si="871"/>
        <v>27.720768897239488</v>
      </c>
      <c r="BW1151" s="13">
        <f t="shared" ca="1" si="880"/>
        <v>0</v>
      </c>
      <c r="CN1151" s="13">
        <f t="shared" ca="1" si="872"/>
        <v>7457.9</v>
      </c>
      <c r="CO1151" s="13"/>
      <c r="CP1151" s="13">
        <f t="shared" ca="1" si="873"/>
        <v>324.49869999999999</v>
      </c>
      <c r="CT1151" s="34">
        <f t="shared" ca="1" si="874"/>
        <v>1.2501445781920768</v>
      </c>
      <c r="CU1151" s="34">
        <f t="shared" ca="1" si="875"/>
        <v>0</v>
      </c>
      <c r="CV1151" s="34">
        <f t="shared" ca="1" si="876"/>
        <v>0.7731669258593088</v>
      </c>
      <c r="DA1151" s="33">
        <f t="shared" ca="1" si="877"/>
        <v>1.3837999999999999</v>
      </c>
      <c r="DB1151" s="13">
        <f t="shared" ca="1" si="878"/>
        <v>710.55</v>
      </c>
      <c r="DE1151" s="18">
        <f>IF(ISNUMBER(VLOOKUP(B1151,CASH!$B$7:$D$10000,3,FALSE)),VLOOKUP(B1151,CASH!$B$7:$D$10000,3,FALSE),0)</f>
        <v>0</v>
      </c>
      <c r="DS1151" s="18">
        <f t="shared" si="883"/>
        <v>0</v>
      </c>
      <c r="FA1151" s="54">
        <f t="shared" si="862"/>
        <v>0</v>
      </c>
      <c r="FB1151" s="54">
        <f t="shared" si="863"/>
        <v>0</v>
      </c>
      <c r="FC1151" s="54">
        <f t="shared" si="881"/>
        <v>0</v>
      </c>
      <c r="FD1151" s="34" t="e">
        <f t="shared" si="882"/>
        <v>#DIV/0!</v>
      </c>
      <c r="FE1151" s="34" t="e">
        <f t="shared" si="879"/>
        <v>#DIV/0!</v>
      </c>
      <c r="FH1151">
        <f t="shared" si="864"/>
        <v>0</v>
      </c>
      <c r="FI1151">
        <f t="shared" si="865"/>
        <v>0</v>
      </c>
      <c r="FJ1151">
        <f t="shared" si="866"/>
        <v>0</v>
      </c>
    </row>
    <row r="1152" spans="2:166" x14ac:dyDescent="0.25">
      <c r="B1152" s="15">
        <f>Kurse!B1148</f>
        <v>39335</v>
      </c>
      <c r="BE1152" s="13">
        <f t="shared" ca="1" si="867"/>
        <v>509.93473531544601</v>
      </c>
      <c r="BS1152" s="13">
        <f t="shared" ca="1" si="868"/>
        <v>0</v>
      </c>
      <c r="BT1152" s="13">
        <f t="shared" ca="1" si="869"/>
        <v>0</v>
      </c>
      <c r="BU1152" s="13">
        <f t="shared" ca="1" si="870"/>
        <v>0</v>
      </c>
      <c r="BV1152" s="13">
        <f t="shared" ca="1" si="871"/>
        <v>27.498187092095723</v>
      </c>
      <c r="BW1152" s="13">
        <f t="shared" ca="1" si="880"/>
        <v>0</v>
      </c>
      <c r="CN1152" s="13">
        <f t="shared" ca="1" si="872"/>
        <v>7375.44</v>
      </c>
      <c r="CO1152" s="13"/>
      <c r="CP1152" s="13">
        <f t="shared" ca="1" si="873"/>
        <v>323.88150000000002</v>
      </c>
      <c r="CT1152" s="34">
        <f t="shared" ca="1" si="874"/>
        <v>1.2363220648950739</v>
      </c>
      <c r="CU1152" s="34">
        <f t="shared" ca="1" si="875"/>
        <v>0</v>
      </c>
      <c r="CV1152" s="34">
        <f t="shared" ca="1" si="876"/>
        <v>0.77169635409233306</v>
      </c>
      <c r="DA1152" s="33">
        <f t="shared" ca="1" si="877"/>
        <v>1.379</v>
      </c>
      <c r="DB1152" s="13">
        <f t="shared" ca="1" si="878"/>
        <v>703.2</v>
      </c>
      <c r="DE1152" s="18">
        <f>IF(ISNUMBER(VLOOKUP(B1152,CASH!$B$7:$D$10000,3,FALSE)),VLOOKUP(B1152,CASH!$B$7:$D$10000,3,FALSE),0)</f>
        <v>0</v>
      </c>
      <c r="DS1152" s="18">
        <f t="shared" si="883"/>
        <v>0</v>
      </c>
      <c r="FA1152" s="54">
        <f t="shared" si="862"/>
        <v>0</v>
      </c>
      <c r="FB1152" s="54">
        <f t="shared" si="863"/>
        <v>0</v>
      </c>
      <c r="FC1152" s="54">
        <f t="shared" si="881"/>
        <v>0</v>
      </c>
      <c r="FD1152" s="34" t="e">
        <f t="shared" si="882"/>
        <v>#DIV/0!</v>
      </c>
      <c r="FE1152" s="34" t="e">
        <f t="shared" si="879"/>
        <v>#DIV/0!</v>
      </c>
      <c r="FH1152">
        <f t="shared" si="864"/>
        <v>0</v>
      </c>
      <c r="FI1152">
        <f t="shared" si="865"/>
        <v>0</v>
      </c>
      <c r="FJ1152">
        <f t="shared" si="866"/>
        <v>0</v>
      </c>
    </row>
    <row r="1153" spans="2:166" x14ac:dyDescent="0.25">
      <c r="B1153" s="15">
        <f>Kurse!B1149</f>
        <v>39332</v>
      </c>
      <c r="BE1153" s="13">
        <f t="shared" ca="1" si="867"/>
        <v>508.97137875926194</v>
      </c>
      <c r="BS1153" s="13">
        <f t="shared" ca="1" si="868"/>
        <v>0</v>
      </c>
      <c r="BT1153" s="13">
        <f t="shared" ca="1" si="869"/>
        <v>0</v>
      </c>
      <c r="BU1153" s="13">
        <f t="shared" ca="1" si="870"/>
        <v>0</v>
      </c>
      <c r="BV1153" s="13">
        <f t="shared" ca="1" si="871"/>
        <v>27.873020485253519</v>
      </c>
      <c r="BW1153" s="13">
        <f t="shared" ca="1" si="880"/>
        <v>0</v>
      </c>
      <c r="CN1153" s="13">
        <f t="shared" ca="1" si="872"/>
        <v>7436.63</v>
      </c>
      <c r="CO1153" s="13"/>
      <c r="CP1153" s="13">
        <f t="shared" ca="1" si="873"/>
        <v>322.28699999999998</v>
      </c>
      <c r="CT1153" s="34">
        <f t="shared" ca="1" si="874"/>
        <v>1.2465791542552924</v>
      </c>
      <c r="CU1153" s="34">
        <f t="shared" ca="1" si="875"/>
        <v>0</v>
      </c>
      <c r="CV1153" s="34">
        <f t="shared" ca="1" si="876"/>
        <v>0.7678972181842918</v>
      </c>
      <c r="DA1153" s="33">
        <f t="shared" ca="1" si="877"/>
        <v>1.3766</v>
      </c>
      <c r="DB1153" s="13">
        <f t="shared" ca="1" si="878"/>
        <v>700.65</v>
      </c>
      <c r="DE1153" s="18">
        <f>IF(ISNUMBER(VLOOKUP(B1153,CASH!$B$7:$D$10000,3,FALSE)),VLOOKUP(B1153,CASH!$B$7:$D$10000,3,FALSE),0)</f>
        <v>0</v>
      </c>
      <c r="DS1153" s="18">
        <f t="shared" si="883"/>
        <v>0</v>
      </c>
      <c r="FA1153" s="54">
        <f t="shared" si="862"/>
        <v>0</v>
      </c>
      <c r="FB1153" s="54">
        <f t="shared" si="863"/>
        <v>0</v>
      </c>
      <c r="FC1153" s="54">
        <f t="shared" si="881"/>
        <v>0</v>
      </c>
      <c r="FD1153" s="34" t="e">
        <f t="shared" si="882"/>
        <v>#DIV/0!</v>
      </c>
      <c r="FE1153" s="34" t="e">
        <f t="shared" si="879"/>
        <v>#DIV/0!</v>
      </c>
      <c r="FH1153">
        <f t="shared" si="864"/>
        <v>0</v>
      </c>
      <c r="FI1153">
        <f t="shared" si="865"/>
        <v>0</v>
      </c>
      <c r="FJ1153">
        <f t="shared" si="866"/>
        <v>0</v>
      </c>
    </row>
    <row r="1154" spans="2:166" x14ac:dyDescent="0.25">
      <c r="B1154" s="15">
        <f>Kurse!B1150</f>
        <v>39331</v>
      </c>
      <c r="BE1154" s="13">
        <f t="shared" ca="1" si="867"/>
        <v>507.12146665692791</v>
      </c>
      <c r="BS1154" s="13">
        <f t="shared" ca="1" si="868"/>
        <v>0</v>
      </c>
      <c r="BT1154" s="13">
        <f t="shared" ca="1" si="869"/>
        <v>0</v>
      </c>
      <c r="BU1154" s="13">
        <f t="shared" ca="1" si="870"/>
        <v>0</v>
      </c>
      <c r="BV1154" s="13">
        <f t="shared" ca="1" si="871"/>
        <v>28.16448761960412</v>
      </c>
      <c r="BW1154" s="13">
        <f t="shared" ca="1" si="880"/>
        <v>0</v>
      </c>
      <c r="CN1154" s="13">
        <f t="shared" ca="1" si="872"/>
        <v>7621.72</v>
      </c>
      <c r="CO1154" s="13"/>
      <c r="CP1154" s="13">
        <f t="shared" ca="1" si="873"/>
        <v>322.55590000000001</v>
      </c>
      <c r="CT1154" s="34">
        <f t="shared" ca="1" si="874"/>
        <v>1.2776052152077819</v>
      </c>
      <c r="CU1154" s="34">
        <f t="shared" ca="1" si="875"/>
        <v>0</v>
      </c>
      <c r="CV1154" s="34">
        <f t="shared" ca="1" si="876"/>
        <v>0.76853791285075301</v>
      </c>
      <c r="DA1154" s="33">
        <f t="shared" ca="1" si="877"/>
        <v>1.3691</v>
      </c>
      <c r="DB1154" s="13">
        <f t="shared" ca="1" si="878"/>
        <v>694.3</v>
      </c>
      <c r="DE1154" s="18">
        <f>IF(ISNUMBER(VLOOKUP(B1154,CASH!$B$7:$D$10000,3,FALSE)),VLOOKUP(B1154,CASH!$B$7:$D$10000,3,FALSE),0)</f>
        <v>0</v>
      </c>
      <c r="DS1154" s="18">
        <f t="shared" si="883"/>
        <v>0</v>
      </c>
      <c r="FA1154" s="54">
        <f t="shared" si="862"/>
        <v>0</v>
      </c>
      <c r="FB1154" s="54">
        <f t="shared" si="863"/>
        <v>0</v>
      </c>
      <c r="FC1154" s="54">
        <f t="shared" si="881"/>
        <v>0</v>
      </c>
      <c r="FD1154" s="34" t="e">
        <f t="shared" si="882"/>
        <v>#DIV/0!</v>
      </c>
      <c r="FE1154" s="34" t="e">
        <f t="shared" si="879"/>
        <v>#DIV/0!</v>
      </c>
      <c r="FH1154">
        <f t="shared" si="864"/>
        <v>0</v>
      </c>
      <c r="FI1154">
        <f t="shared" si="865"/>
        <v>0</v>
      </c>
      <c r="FJ1154">
        <f t="shared" si="866"/>
        <v>0</v>
      </c>
    </row>
    <row r="1155" spans="2:166" x14ac:dyDescent="0.25">
      <c r="B1155" s="15">
        <f>Kurse!B1151</f>
        <v>39330</v>
      </c>
      <c r="BE1155" s="13">
        <f t="shared" ca="1" si="867"/>
        <v>499.34065934065939</v>
      </c>
      <c r="BS1155" s="13">
        <f t="shared" ca="1" si="868"/>
        <v>0</v>
      </c>
      <c r="BT1155" s="13">
        <f t="shared" ca="1" si="869"/>
        <v>0</v>
      </c>
      <c r="BU1155" s="13">
        <f t="shared" ca="1" si="870"/>
        <v>0</v>
      </c>
      <c r="BV1155" s="13">
        <f t="shared" ca="1" si="871"/>
        <v>28.021978021978022</v>
      </c>
      <c r="BW1155" s="13">
        <f t="shared" ca="1" si="880"/>
        <v>0</v>
      </c>
      <c r="CN1155" s="13">
        <f t="shared" ca="1" si="872"/>
        <v>7588.03</v>
      </c>
      <c r="CO1155" s="13"/>
      <c r="CP1155" s="13">
        <f t="shared" ca="1" si="873"/>
        <v>321.87180000000001</v>
      </c>
      <c r="CT1155" s="34">
        <f t="shared" ca="1" si="874"/>
        <v>1.2719578653050894</v>
      </c>
      <c r="CU1155" s="34">
        <f t="shared" ca="1" si="875"/>
        <v>0</v>
      </c>
      <c r="CV1155" s="34">
        <f t="shared" ca="1" si="876"/>
        <v>0.76690794177851029</v>
      </c>
      <c r="DA1155" s="33">
        <f t="shared" ca="1" si="877"/>
        <v>1.365</v>
      </c>
      <c r="DB1155" s="13">
        <f t="shared" ca="1" si="878"/>
        <v>681.6</v>
      </c>
      <c r="DE1155" s="18">
        <f>IF(ISNUMBER(VLOOKUP(B1155,CASH!$B$7:$D$10000,3,FALSE)),VLOOKUP(B1155,CASH!$B$7:$D$10000,3,FALSE),0)</f>
        <v>0</v>
      </c>
      <c r="DS1155" s="18">
        <f t="shared" si="883"/>
        <v>0</v>
      </c>
      <c r="FA1155" s="54">
        <f t="shared" si="862"/>
        <v>0</v>
      </c>
      <c r="FB1155" s="54">
        <f t="shared" si="863"/>
        <v>0</v>
      </c>
      <c r="FC1155" s="54">
        <f t="shared" si="881"/>
        <v>0</v>
      </c>
      <c r="FD1155" s="34" t="e">
        <f t="shared" si="882"/>
        <v>#DIV/0!</v>
      </c>
      <c r="FE1155" s="34" t="e">
        <f t="shared" si="879"/>
        <v>#DIV/0!</v>
      </c>
      <c r="FH1155">
        <f t="shared" si="864"/>
        <v>0</v>
      </c>
      <c r="FI1155">
        <f t="shared" si="865"/>
        <v>0</v>
      </c>
      <c r="FJ1155">
        <f t="shared" si="866"/>
        <v>0</v>
      </c>
    </row>
    <row r="1156" spans="2:166" x14ac:dyDescent="0.25">
      <c r="B1156" s="15">
        <f>Kurse!B1152</f>
        <v>39329</v>
      </c>
      <c r="BE1156" s="13">
        <f t="shared" ca="1" si="867"/>
        <v>499.99999999999994</v>
      </c>
      <c r="BS1156" s="13">
        <f t="shared" ca="1" si="868"/>
        <v>0</v>
      </c>
      <c r="BT1156" s="13">
        <f t="shared" ca="1" si="869"/>
        <v>0</v>
      </c>
      <c r="BU1156" s="13">
        <f t="shared" ca="1" si="870"/>
        <v>0</v>
      </c>
      <c r="BV1156" s="13">
        <f t="shared" ca="1" si="871"/>
        <v>28.230543318649044</v>
      </c>
      <c r="BW1156" s="13">
        <f t="shared" ca="1" si="880"/>
        <v>0</v>
      </c>
      <c r="CN1156" s="13">
        <f t="shared" ca="1" si="872"/>
        <v>7721.77</v>
      </c>
      <c r="CO1156" s="13"/>
      <c r="CP1156" s="13">
        <f t="shared" ca="1" si="873"/>
        <v>321.77339999999998</v>
      </c>
      <c r="CT1156" s="34">
        <f t="shared" ca="1" si="874"/>
        <v>1.2943762854887078</v>
      </c>
      <c r="CU1156" s="34">
        <f t="shared" ca="1" si="875"/>
        <v>0</v>
      </c>
      <c r="CV1156" s="34">
        <f t="shared" ca="1" si="876"/>
        <v>0.76667348898870069</v>
      </c>
      <c r="DA1156" s="33">
        <f t="shared" ca="1" si="877"/>
        <v>1.3620000000000001</v>
      </c>
      <c r="DB1156" s="13">
        <f t="shared" ca="1" si="878"/>
        <v>681</v>
      </c>
      <c r="DE1156" s="18">
        <f>IF(ISNUMBER(VLOOKUP(B1156,CASH!$B$7:$D$10000,3,FALSE)),VLOOKUP(B1156,CASH!$B$7:$D$10000,3,FALSE),0)</f>
        <v>0</v>
      </c>
      <c r="DS1156" s="18">
        <f t="shared" si="883"/>
        <v>0</v>
      </c>
      <c r="FA1156" s="54">
        <f t="shared" si="862"/>
        <v>0</v>
      </c>
      <c r="FB1156" s="54">
        <f t="shared" si="863"/>
        <v>0</v>
      </c>
      <c r="FC1156" s="54">
        <f t="shared" si="881"/>
        <v>0</v>
      </c>
      <c r="FD1156" s="34" t="e">
        <f t="shared" si="882"/>
        <v>#DIV/0!</v>
      </c>
      <c r="FE1156" s="34" t="e">
        <f t="shared" si="879"/>
        <v>#DIV/0!</v>
      </c>
      <c r="FH1156">
        <f t="shared" si="864"/>
        <v>0</v>
      </c>
      <c r="FI1156">
        <f t="shared" si="865"/>
        <v>0</v>
      </c>
      <c r="FJ1156">
        <f t="shared" si="866"/>
        <v>0</v>
      </c>
    </row>
    <row r="1157" spans="2:166" x14ac:dyDescent="0.25">
      <c r="B1157" s="15">
        <f>Kurse!B1153</f>
        <v>39328</v>
      </c>
      <c r="BE1157" s="13">
        <f t="shared" ca="1" si="867"/>
        <v>493.49886138250201</v>
      </c>
      <c r="BS1157" s="13">
        <f t="shared" ca="1" si="868"/>
        <v>0</v>
      </c>
      <c r="BT1157" s="13">
        <f t="shared" ca="1" si="869"/>
        <v>0</v>
      </c>
      <c r="BU1157" s="13">
        <f t="shared" ca="1" si="870"/>
        <v>0</v>
      </c>
      <c r="BV1157" s="13">
        <f t="shared" ca="1" si="871"/>
        <v>28.296481304635279</v>
      </c>
      <c r="BW1157" s="13">
        <f t="shared" ca="1" si="880"/>
        <v>0</v>
      </c>
      <c r="CN1157" s="13">
        <f t="shared" ca="1" si="872"/>
        <v>7648.58</v>
      </c>
      <c r="CO1157" s="13"/>
      <c r="CP1157" s="13">
        <f t="shared" ca="1" si="873"/>
        <v>321.55160000000001</v>
      </c>
      <c r="CT1157" s="34">
        <f t="shared" ca="1" si="874"/>
        <v>1.2821076734561143</v>
      </c>
      <c r="CU1157" s="34">
        <f t="shared" ca="1" si="875"/>
        <v>0</v>
      </c>
      <c r="CV1157" s="34">
        <f t="shared" ca="1" si="876"/>
        <v>0.76614501715150829</v>
      </c>
      <c r="DA1157" s="33">
        <f t="shared" ca="1" si="877"/>
        <v>1.3613</v>
      </c>
      <c r="DB1157" s="13">
        <f t="shared" ca="1" si="878"/>
        <v>671.8</v>
      </c>
      <c r="DE1157" s="18">
        <f>IF(ISNUMBER(VLOOKUP(B1157,CASH!$B$7:$D$10000,3,FALSE)),VLOOKUP(B1157,CASH!$B$7:$D$10000,3,FALSE),0)</f>
        <v>0</v>
      </c>
      <c r="DS1157" s="18">
        <f t="shared" si="883"/>
        <v>0</v>
      </c>
      <c r="FA1157" s="54">
        <f t="shared" si="862"/>
        <v>0</v>
      </c>
      <c r="FB1157" s="54">
        <f t="shared" si="863"/>
        <v>0</v>
      </c>
      <c r="FC1157" s="54">
        <f t="shared" si="881"/>
        <v>0</v>
      </c>
      <c r="FD1157" s="34" t="e">
        <f t="shared" si="882"/>
        <v>#DIV/0!</v>
      </c>
      <c r="FE1157" s="34" t="e">
        <f t="shared" si="879"/>
        <v>#DIV/0!</v>
      </c>
      <c r="FH1157">
        <f t="shared" si="864"/>
        <v>0</v>
      </c>
      <c r="FI1157">
        <f t="shared" si="865"/>
        <v>0</v>
      </c>
      <c r="FJ1157">
        <f t="shared" si="866"/>
        <v>0</v>
      </c>
    </row>
    <row r="1158" spans="2:166" x14ac:dyDescent="0.25">
      <c r="B1158" s="15">
        <f>Kurse!B1154</f>
        <v>39325</v>
      </c>
      <c r="BE1158" s="13">
        <f t="shared" ca="1" si="867"/>
        <v>493.94539850286213</v>
      </c>
      <c r="BS1158" s="13">
        <f t="shared" ca="1" si="868"/>
        <v>0</v>
      </c>
      <c r="BT1158" s="13">
        <f t="shared" ca="1" si="869"/>
        <v>0</v>
      </c>
      <c r="BU1158" s="13">
        <f t="shared" ca="1" si="870"/>
        <v>0</v>
      </c>
      <c r="BV1158" s="13">
        <f t="shared" ca="1" si="871"/>
        <v>28.100689857625127</v>
      </c>
      <c r="BW1158" s="13">
        <f t="shared" ca="1" si="880"/>
        <v>0</v>
      </c>
      <c r="CN1158" s="13">
        <f t="shared" ca="1" si="872"/>
        <v>7638.17</v>
      </c>
      <c r="CO1158" s="13"/>
      <c r="CP1158" s="13">
        <f t="shared" ca="1" si="873"/>
        <v>321.37700000000001</v>
      </c>
      <c r="CT1158" s="34">
        <f t="shared" ca="1" si="874"/>
        <v>1.2803626775378292</v>
      </c>
      <c r="CU1158" s="34">
        <f t="shared" ca="1" si="875"/>
        <v>0</v>
      </c>
      <c r="CV1158" s="34">
        <f t="shared" ca="1" si="876"/>
        <v>0.76572900640861452</v>
      </c>
      <c r="DA1158" s="33">
        <f t="shared" ca="1" si="877"/>
        <v>1.3626</v>
      </c>
      <c r="DB1158" s="13">
        <f t="shared" ca="1" si="878"/>
        <v>673.05</v>
      </c>
      <c r="DE1158" s="18">
        <f>IF(ISNUMBER(VLOOKUP(B1158,CASH!$B$7:$D$10000,3,FALSE)),VLOOKUP(B1158,CASH!$B$7:$D$10000,3,FALSE),0)</f>
        <v>0</v>
      </c>
      <c r="DS1158" s="18">
        <f t="shared" si="883"/>
        <v>0</v>
      </c>
      <c r="FA1158" s="54">
        <f t="shared" ref="FA1158:FA1221" si="884">DD1158</f>
        <v>0</v>
      </c>
      <c r="FB1158" s="54">
        <f t="shared" ref="FB1158:FB1221" si="885">DE1158</f>
        <v>0</v>
      </c>
      <c r="FC1158" s="54">
        <f t="shared" si="881"/>
        <v>0</v>
      </c>
      <c r="FD1158" s="34" t="e">
        <f t="shared" si="882"/>
        <v>#DIV/0!</v>
      </c>
      <c r="FE1158" s="34" t="e">
        <f t="shared" si="879"/>
        <v>#DIV/0!</v>
      </c>
      <c r="FH1158">
        <f t="shared" ref="FH1158:FH1221" si="886">DF1158</f>
        <v>0</v>
      </c>
      <c r="FI1158">
        <f t="shared" ref="FI1158:FI1221" si="887">DG1158</f>
        <v>0</v>
      </c>
      <c r="FJ1158">
        <f t="shared" ref="FJ1158:FJ1221" si="888">DH1158</f>
        <v>0</v>
      </c>
    </row>
    <row r="1159" spans="2:166" x14ac:dyDescent="0.25">
      <c r="B1159" s="15">
        <f>Kurse!B1155</f>
        <v>39324</v>
      </c>
      <c r="BE1159" s="13">
        <f t="shared" ca="1" si="867"/>
        <v>486.75932699341621</v>
      </c>
      <c r="BS1159" s="13">
        <f t="shared" ca="1" si="868"/>
        <v>0</v>
      </c>
      <c r="BT1159" s="13">
        <f t="shared" ca="1" si="869"/>
        <v>0</v>
      </c>
      <c r="BU1159" s="13">
        <f t="shared" ca="1" si="870"/>
        <v>0</v>
      </c>
      <c r="BV1159" s="13">
        <f t="shared" ca="1" si="871"/>
        <v>27.35918068763716</v>
      </c>
      <c r="BW1159" s="13">
        <f t="shared" ca="1" si="880"/>
        <v>0</v>
      </c>
      <c r="CN1159" s="13">
        <f t="shared" ca="1" si="872"/>
        <v>7519.94</v>
      </c>
      <c r="CO1159" s="13"/>
      <c r="CP1159" s="13">
        <f t="shared" ca="1" si="873"/>
        <v>321.50880000000001</v>
      </c>
      <c r="CT1159" s="34">
        <f t="shared" ca="1" si="874"/>
        <v>1.2605441504082553</v>
      </c>
      <c r="CU1159" s="34">
        <f t="shared" ca="1" si="875"/>
        <v>0</v>
      </c>
      <c r="CV1159" s="34">
        <f t="shared" ca="1" si="876"/>
        <v>0.76604303971854237</v>
      </c>
      <c r="DA1159" s="33">
        <f t="shared" ca="1" si="877"/>
        <v>1.367</v>
      </c>
      <c r="DB1159" s="13">
        <f t="shared" ca="1" si="878"/>
        <v>665.4</v>
      </c>
      <c r="DE1159" s="18">
        <f>IF(ISNUMBER(VLOOKUP(B1159,CASH!$B$7:$D$10000,3,FALSE)),VLOOKUP(B1159,CASH!$B$7:$D$10000,3,FALSE),0)</f>
        <v>0</v>
      </c>
      <c r="DS1159" s="18">
        <f t="shared" si="883"/>
        <v>0</v>
      </c>
      <c r="FA1159" s="54">
        <f t="shared" si="884"/>
        <v>0</v>
      </c>
      <c r="FB1159" s="54">
        <f t="shared" si="885"/>
        <v>0</v>
      </c>
      <c r="FC1159" s="54">
        <f t="shared" si="881"/>
        <v>0</v>
      </c>
      <c r="FD1159" s="34" t="e">
        <f t="shared" si="882"/>
        <v>#DIV/0!</v>
      </c>
      <c r="FE1159" s="34" t="e">
        <f t="shared" si="879"/>
        <v>#DIV/0!</v>
      </c>
      <c r="FH1159">
        <f t="shared" si="886"/>
        <v>0</v>
      </c>
      <c r="FI1159">
        <f t="shared" si="887"/>
        <v>0</v>
      </c>
      <c r="FJ1159">
        <f t="shared" si="888"/>
        <v>0</v>
      </c>
    </row>
    <row r="1160" spans="2:166" x14ac:dyDescent="0.25">
      <c r="B1160" s="15">
        <f>Kurse!B1156</f>
        <v>39323</v>
      </c>
      <c r="BE1160" s="13">
        <f t="shared" ca="1" si="867"/>
        <v>487.67103241384353</v>
      </c>
      <c r="BS1160" s="13">
        <f t="shared" ca="1" si="868"/>
        <v>0</v>
      </c>
      <c r="BT1160" s="13">
        <f t="shared" ca="1" si="869"/>
        <v>0</v>
      </c>
      <c r="BU1160" s="13">
        <f t="shared" ca="1" si="870"/>
        <v>0</v>
      </c>
      <c r="BV1160" s="13">
        <f t="shared" ca="1" si="871"/>
        <v>27.01397526889588</v>
      </c>
      <c r="BW1160" s="13">
        <f t="shared" ca="1" si="880"/>
        <v>0</v>
      </c>
      <c r="CN1160" s="13">
        <f t="shared" ca="1" si="872"/>
        <v>7439.18</v>
      </c>
      <c r="CO1160" s="13"/>
      <c r="CP1160" s="13">
        <f t="shared" ca="1" si="873"/>
        <v>322.35930000000002</v>
      </c>
      <c r="CT1160" s="34">
        <f t="shared" ca="1" si="874"/>
        <v>1.2470066028231721</v>
      </c>
      <c r="CU1160" s="34">
        <f t="shared" ca="1" si="875"/>
        <v>0</v>
      </c>
      <c r="CV1160" s="34">
        <f t="shared" ca="1" si="876"/>
        <v>0.76806948380119455</v>
      </c>
      <c r="DA1160" s="33">
        <f t="shared" ca="1" si="877"/>
        <v>1.3667</v>
      </c>
      <c r="DB1160" s="13">
        <f t="shared" ca="1" si="878"/>
        <v>666.5</v>
      </c>
      <c r="DE1160" s="18">
        <f>IF(ISNUMBER(VLOOKUP(B1160,CASH!$B$7:$D$10000,3,FALSE)),VLOOKUP(B1160,CASH!$B$7:$D$10000,3,FALSE),0)</f>
        <v>0</v>
      </c>
      <c r="DS1160" s="18">
        <f t="shared" si="883"/>
        <v>0</v>
      </c>
      <c r="FA1160" s="54">
        <f t="shared" si="884"/>
        <v>0</v>
      </c>
      <c r="FB1160" s="54">
        <f t="shared" si="885"/>
        <v>0</v>
      </c>
      <c r="FC1160" s="54">
        <f t="shared" si="881"/>
        <v>0</v>
      </c>
      <c r="FD1160" s="34" t="e">
        <f t="shared" si="882"/>
        <v>#DIV/0!</v>
      </c>
      <c r="FE1160" s="34" t="e">
        <f t="shared" si="879"/>
        <v>#DIV/0!</v>
      </c>
      <c r="FH1160">
        <f t="shared" si="886"/>
        <v>0</v>
      </c>
      <c r="FI1160">
        <f t="shared" si="887"/>
        <v>0</v>
      </c>
      <c r="FJ1160">
        <f t="shared" si="888"/>
        <v>0</v>
      </c>
    </row>
    <row r="1161" spans="2:166" x14ac:dyDescent="0.25">
      <c r="B1161" s="15">
        <f>Kurse!B1157</f>
        <v>39322</v>
      </c>
      <c r="BE1161" s="13">
        <f t="shared" ca="1" si="867"/>
        <v>487.84440842787689</v>
      </c>
      <c r="BS1161" s="13">
        <f t="shared" ca="1" si="868"/>
        <v>0</v>
      </c>
      <c r="BT1161" s="13">
        <f t="shared" ca="1" si="869"/>
        <v>0</v>
      </c>
      <c r="BU1161" s="13">
        <f t="shared" ca="1" si="870"/>
        <v>0</v>
      </c>
      <c r="BV1161" s="13">
        <f t="shared" ca="1" si="871"/>
        <v>27.265360247532048</v>
      </c>
      <c r="BW1161" s="13">
        <f t="shared" ca="1" si="880"/>
        <v>0</v>
      </c>
      <c r="CN1161" s="13">
        <f t="shared" ca="1" si="872"/>
        <v>7430.24</v>
      </c>
      <c r="CO1161" s="13"/>
      <c r="CP1161" s="13">
        <f t="shared" ca="1" si="873"/>
        <v>321.4769</v>
      </c>
      <c r="CT1161" s="34">
        <f t="shared" ca="1" si="874"/>
        <v>1.2455080184322527</v>
      </c>
      <c r="CU1161" s="34">
        <f t="shared" ca="1" si="875"/>
        <v>0</v>
      </c>
      <c r="CV1161" s="34">
        <f t="shared" ca="1" si="876"/>
        <v>0.76596703317387849</v>
      </c>
      <c r="DA1161" s="33">
        <f t="shared" ca="1" si="877"/>
        <v>1.3573999999999999</v>
      </c>
      <c r="DB1161" s="13">
        <f t="shared" ca="1" si="878"/>
        <v>662.2</v>
      </c>
      <c r="DE1161" s="18">
        <f>IF(ISNUMBER(VLOOKUP(B1161,CASH!$B$7:$D$10000,3,FALSE)),VLOOKUP(B1161,CASH!$B$7:$D$10000,3,FALSE),0)</f>
        <v>0</v>
      </c>
      <c r="DS1161" s="18">
        <f t="shared" si="883"/>
        <v>0</v>
      </c>
      <c r="FA1161" s="54">
        <f t="shared" si="884"/>
        <v>0</v>
      </c>
      <c r="FB1161" s="54">
        <f t="shared" si="885"/>
        <v>0</v>
      </c>
      <c r="FC1161" s="54">
        <f t="shared" si="881"/>
        <v>0</v>
      </c>
      <c r="FD1161" s="34" t="e">
        <f t="shared" si="882"/>
        <v>#DIV/0!</v>
      </c>
      <c r="FE1161" s="34" t="e">
        <f t="shared" si="879"/>
        <v>#DIV/0!</v>
      </c>
      <c r="FH1161">
        <f t="shared" si="886"/>
        <v>0</v>
      </c>
      <c r="FI1161">
        <f t="shared" si="887"/>
        <v>0</v>
      </c>
      <c r="FJ1161">
        <f t="shared" si="888"/>
        <v>0</v>
      </c>
    </row>
    <row r="1162" spans="2:166" x14ac:dyDescent="0.25">
      <c r="B1162" s="15">
        <f>Kurse!B1158</f>
        <v>39321</v>
      </c>
      <c r="BE1162" s="13">
        <f t="shared" ca="1" si="867"/>
        <v>488.3405441079417</v>
      </c>
      <c r="BS1162" s="13">
        <f t="shared" ca="1" si="868"/>
        <v>0</v>
      </c>
      <c r="BT1162" s="13">
        <f t="shared" ca="1" si="869"/>
        <v>0</v>
      </c>
      <c r="BU1162" s="13">
        <f t="shared" ca="1" si="870"/>
        <v>0</v>
      </c>
      <c r="BV1162" s="13">
        <f t="shared" ca="1" si="871"/>
        <v>27.366722886265311</v>
      </c>
      <c r="BW1162" s="13">
        <f t="shared" ca="1" si="880"/>
        <v>0</v>
      </c>
      <c r="CN1162" s="13">
        <f t="shared" ca="1" si="872"/>
        <v>7485.99</v>
      </c>
      <c r="CO1162" s="13"/>
      <c r="CP1162" s="13">
        <f t="shared" ca="1" si="873"/>
        <v>320.3458</v>
      </c>
      <c r="CT1162" s="34">
        <f t="shared" ca="1" si="874"/>
        <v>1.2548532175143279</v>
      </c>
      <c r="CU1162" s="34">
        <f t="shared" ca="1" si="875"/>
        <v>0</v>
      </c>
      <c r="CV1162" s="34">
        <f t="shared" ca="1" si="876"/>
        <v>0.76327201741622064</v>
      </c>
      <c r="DA1162" s="33">
        <f t="shared" ca="1" si="877"/>
        <v>1.3636999999999999</v>
      </c>
      <c r="DB1162" s="13">
        <f t="shared" ca="1" si="878"/>
        <v>665.95</v>
      </c>
      <c r="DE1162" s="18">
        <f>IF(ISNUMBER(VLOOKUP(B1162,CASH!$B$7:$D$10000,3,FALSE)),VLOOKUP(B1162,CASH!$B$7:$D$10000,3,FALSE),0)</f>
        <v>0</v>
      </c>
      <c r="DS1162" s="18">
        <f t="shared" si="883"/>
        <v>0</v>
      </c>
      <c r="FA1162" s="54">
        <f t="shared" si="884"/>
        <v>0</v>
      </c>
      <c r="FB1162" s="54">
        <f t="shared" si="885"/>
        <v>0</v>
      </c>
      <c r="FC1162" s="54">
        <f t="shared" si="881"/>
        <v>0</v>
      </c>
      <c r="FD1162" s="34" t="e">
        <f t="shared" si="882"/>
        <v>#DIV/0!</v>
      </c>
      <c r="FE1162" s="34" t="e">
        <f t="shared" si="879"/>
        <v>#DIV/0!</v>
      </c>
      <c r="FH1162">
        <f t="shared" si="886"/>
        <v>0</v>
      </c>
      <c r="FI1162">
        <f t="shared" si="887"/>
        <v>0</v>
      </c>
      <c r="FJ1162">
        <f t="shared" si="888"/>
        <v>0</v>
      </c>
    </row>
    <row r="1163" spans="2:166" x14ac:dyDescent="0.25">
      <c r="B1163" s="15">
        <f>Kurse!B1159</f>
        <v>39318</v>
      </c>
      <c r="BE1163" s="13">
        <f t="shared" ref="BE1163:BE1226" ca="1" si="889">IF(ISNUMBER(DB1163/DA1163),DB1163/DA1163,BE1164)</f>
        <v>488.47926267281105</v>
      </c>
      <c r="BS1163" s="13">
        <f t="shared" ca="1" si="868"/>
        <v>0</v>
      </c>
      <c r="BT1163" s="13">
        <f t="shared" ca="1" si="869"/>
        <v>0</v>
      </c>
      <c r="BU1163" s="13">
        <f t="shared" ca="1" si="870"/>
        <v>0</v>
      </c>
      <c r="BV1163" s="13">
        <f t="shared" ca="1" si="871"/>
        <v>26.793943383805136</v>
      </c>
      <c r="BW1163" s="13">
        <f t="shared" ca="1" si="880"/>
        <v>0</v>
      </c>
      <c r="CN1163" s="13">
        <f t="shared" ca="1" si="872"/>
        <v>7507.27</v>
      </c>
      <c r="CO1163" s="13"/>
      <c r="CP1163" s="13">
        <f t="shared" ca="1" si="873"/>
        <v>321.55349999999999</v>
      </c>
      <c r="CT1163" s="34">
        <f t="shared" ca="1" si="874"/>
        <v>1.2584203177200062</v>
      </c>
      <c r="CU1163" s="34">
        <f t="shared" ca="1" si="875"/>
        <v>0</v>
      </c>
      <c r="CV1163" s="34">
        <f t="shared" ca="1" si="876"/>
        <v>0.76614954418708381</v>
      </c>
      <c r="DA1163" s="33">
        <f t="shared" ca="1" si="877"/>
        <v>1.3671</v>
      </c>
      <c r="DB1163" s="13">
        <f t="shared" ca="1" si="878"/>
        <v>667.8</v>
      </c>
      <c r="DE1163" s="18">
        <f>IF(ISNUMBER(VLOOKUP(B1163,CASH!$B$7:$D$10000,3,FALSE)),VLOOKUP(B1163,CASH!$B$7:$D$10000,3,FALSE),0)</f>
        <v>0</v>
      </c>
      <c r="DS1163" s="18">
        <f t="shared" si="883"/>
        <v>0</v>
      </c>
      <c r="FA1163" s="54">
        <f t="shared" si="884"/>
        <v>0</v>
      </c>
      <c r="FB1163" s="54">
        <f t="shared" si="885"/>
        <v>0</v>
      </c>
      <c r="FC1163" s="54">
        <f t="shared" si="881"/>
        <v>0</v>
      </c>
      <c r="FD1163" s="34" t="e">
        <f t="shared" si="882"/>
        <v>#DIV/0!</v>
      </c>
      <c r="FE1163" s="34" t="e">
        <f t="shared" si="879"/>
        <v>#DIV/0!</v>
      </c>
      <c r="FH1163">
        <f t="shared" si="886"/>
        <v>0</v>
      </c>
      <c r="FI1163">
        <f t="shared" si="887"/>
        <v>0</v>
      </c>
      <c r="FJ1163">
        <f t="shared" si="888"/>
        <v>0</v>
      </c>
    </row>
    <row r="1164" spans="2:166" x14ac:dyDescent="0.25">
      <c r="B1164" s="15">
        <f>Kurse!B1160</f>
        <v>39317</v>
      </c>
      <c r="BE1164" s="13">
        <f t="shared" ca="1" si="889"/>
        <v>486.35793820514704</v>
      </c>
      <c r="BS1164" s="13">
        <f t="shared" ref="BS1164:BS1227" ca="1" si="890">IF(ISNUMBER(VLOOKUP($B1164,INDIRECT("Kurse!"&amp;BS$10),2,FALSE)),VLOOKUP($B1164,INDIRECT("Kurse!"&amp;BS$10),2,FALSE)/DA1164,BS1165)</f>
        <v>0</v>
      </c>
      <c r="BT1164" s="13">
        <f t="shared" ref="BT1164:BT1227" ca="1" si="891">IF(ISNUMBER(VLOOKUP($B1164,INDIRECT("Kurse!"&amp;BT$10),2,FALSE)),VLOOKUP($B1164,INDIRECT("Kurse!"&amp;BT$10),2,FALSE),BT1165)</f>
        <v>0</v>
      </c>
      <c r="BU1164" s="13">
        <f t="shared" ref="BU1164:BU1227" ca="1" si="892">IF(ISNUMBER(VLOOKUP($B1164,INDIRECT("Kurse!"&amp;BU$10),2,FALSE)),VLOOKUP($B1164,INDIRECT("Kurse!"&amp;BU$10),2,FALSE)/DA1164,BU1165)</f>
        <v>0</v>
      </c>
      <c r="BV1164" s="13">
        <f t="shared" ref="BV1164:BV1227" ca="1" si="893">IF(ISNUMBER(VLOOKUP($B1164,INDIRECT("Kurse!"&amp;BV$10),2,FALSE)),VLOOKUP($B1164,INDIRECT("Kurse!"&amp;BV$10),2,FALSE)/DA1164,BV1165)</f>
        <v>26.893296954501878</v>
      </c>
      <c r="BW1164" s="13">
        <f t="shared" ca="1" si="880"/>
        <v>0</v>
      </c>
      <c r="CN1164" s="13">
        <f t="shared" ref="CN1164:CN1227" ca="1" si="894">IF(ISNUMBER(VLOOKUP($B1164,INDIRECT("Kurse!"&amp;CN$10),5,FALSE)),VLOOKUP($B1164,INDIRECT("Kurse!"&amp;CN$10),5,FALSE),CN1165)</f>
        <v>7511.96</v>
      </c>
      <c r="CO1164" s="13"/>
      <c r="CP1164" s="13">
        <f t="shared" ref="CP1164:CP1227" ca="1" si="895">IF(ISNUMBER(VLOOKUP($B1164,INDIRECT("Kurse!"&amp;CP$10),2,FALSE)),VLOOKUP($B1164,INDIRECT("Kurse!"&amp;CP$10),2,FALSE),CP1165)</f>
        <v>319.70490000000001</v>
      </c>
      <c r="CT1164" s="34">
        <f t="shared" ref="CT1164:CT1227" ca="1" si="896">CN1164/$CT$8</f>
        <v>1.259206487831126</v>
      </c>
      <c r="CU1164" s="34">
        <f t="shared" ref="CU1164:CU1227" ca="1" si="897">CO1164/$CU$8</f>
        <v>0</v>
      </c>
      <c r="CV1164" s="34">
        <f t="shared" ref="CV1164:CV1227" ca="1" si="898">CP1164/$CV$8</f>
        <v>0.7617449768370651</v>
      </c>
      <c r="DA1164" s="33">
        <f t="shared" ref="DA1164:DA1227" ca="1" si="899">IF(ISNUMBER(VLOOKUP($B1164,INDIRECT("Kurse!"&amp;DA$10),5,FALSE)),VLOOKUP($B1164,INDIRECT("Kurse!"&amp;DA$10),5,FALSE),DA1165)</f>
        <v>1.3561000000000001</v>
      </c>
      <c r="DB1164" s="13">
        <f t="shared" ref="DB1164:DB1227" ca="1" si="900">IF(ISNUMBER(VLOOKUP($B1164,INDIRECT("Kurse!"&amp;DB$10),5,FALSE)),VLOOKUP($B1164,INDIRECT("Kurse!"&amp;DB$10),5,FALSE),DB1165)</f>
        <v>659.55</v>
      </c>
      <c r="DE1164" s="18">
        <f>IF(ISNUMBER(VLOOKUP(B1164,CASH!$B$7:$D$10000,3,FALSE)),VLOOKUP(B1164,CASH!$B$7:$D$10000,3,FALSE),0)</f>
        <v>0</v>
      </c>
      <c r="DS1164" s="18">
        <f t="shared" si="883"/>
        <v>0</v>
      </c>
      <c r="FA1164" s="54">
        <f t="shared" si="884"/>
        <v>0</v>
      </c>
      <c r="FB1164" s="54">
        <f t="shared" si="885"/>
        <v>0</v>
      </c>
      <c r="FC1164" s="54">
        <f t="shared" si="881"/>
        <v>0</v>
      </c>
      <c r="FD1164" s="34" t="e">
        <f t="shared" si="882"/>
        <v>#DIV/0!</v>
      </c>
      <c r="FE1164" s="34" t="e">
        <f t="shared" ref="FE1164:FE1227" si="901">IF($FE$9=B1164,100%,FE1165*(1+FD1164))</f>
        <v>#DIV/0!</v>
      </c>
      <c r="FH1164">
        <f t="shared" si="886"/>
        <v>0</v>
      </c>
      <c r="FI1164">
        <f t="shared" si="887"/>
        <v>0</v>
      </c>
      <c r="FJ1164">
        <f t="shared" si="888"/>
        <v>0</v>
      </c>
    </row>
    <row r="1165" spans="2:166" x14ac:dyDescent="0.25">
      <c r="B1165" s="15">
        <f>Kurse!B1161</f>
        <v>39316</v>
      </c>
      <c r="BE1165" s="13">
        <f t="shared" ca="1" si="889"/>
        <v>487.52583407144965</v>
      </c>
      <c r="BS1165" s="13">
        <f t="shared" ca="1" si="890"/>
        <v>0</v>
      </c>
      <c r="BT1165" s="13">
        <f t="shared" ca="1" si="891"/>
        <v>0</v>
      </c>
      <c r="BU1165" s="13">
        <f t="shared" ca="1" si="892"/>
        <v>0</v>
      </c>
      <c r="BV1165" s="13">
        <f t="shared" ca="1" si="893"/>
        <v>26.45408916445232</v>
      </c>
      <c r="BW1165" s="13">
        <f t="shared" ca="1" si="880"/>
        <v>0</v>
      </c>
      <c r="CN1165" s="13">
        <f t="shared" ca="1" si="894"/>
        <v>7500.48</v>
      </c>
      <c r="CO1165" s="13"/>
      <c r="CP1165" s="13">
        <f t="shared" ca="1" si="895"/>
        <v>320.41919999999999</v>
      </c>
      <c r="CT1165" s="34">
        <f t="shared" ca="1" si="896"/>
        <v>1.2572821311412206</v>
      </c>
      <c r="CU1165" s="34">
        <f t="shared" ca="1" si="897"/>
        <v>0</v>
      </c>
      <c r="CV1165" s="34">
        <f t="shared" ca="1" si="898"/>
        <v>0.7634469039484566</v>
      </c>
      <c r="DA1165" s="33">
        <f t="shared" ca="1" si="899"/>
        <v>1.3548</v>
      </c>
      <c r="DB1165" s="13">
        <f t="shared" ca="1" si="900"/>
        <v>660.5</v>
      </c>
      <c r="DE1165" s="18">
        <f>IF(ISNUMBER(VLOOKUP(B1165,CASH!$B$7:$D$10000,3,FALSE)),VLOOKUP(B1165,CASH!$B$7:$D$10000,3,FALSE),0)</f>
        <v>0</v>
      </c>
      <c r="DS1165" s="18">
        <f t="shared" si="883"/>
        <v>0</v>
      </c>
      <c r="FA1165" s="54">
        <f t="shared" si="884"/>
        <v>0</v>
      </c>
      <c r="FB1165" s="54">
        <f t="shared" si="885"/>
        <v>0</v>
      </c>
      <c r="FC1165" s="54">
        <f t="shared" si="881"/>
        <v>0</v>
      </c>
      <c r="FD1165" s="34" t="e">
        <f t="shared" si="882"/>
        <v>#DIV/0!</v>
      </c>
      <c r="FE1165" s="34" t="e">
        <f t="shared" si="901"/>
        <v>#DIV/0!</v>
      </c>
      <c r="FH1165">
        <f t="shared" si="886"/>
        <v>0</v>
      </c>
      <c r="FI1165">
        <f t="shared" si="887"/>
        <v>0</v>
      </c>
      <c r="FJ1165">
        <f t="shared" si="888"/>
        <v>0</v>
      </c>
    </row>
    <row r="1166" spans="2:166" x14ac:dyDescent="0.25">
      <c r="B1166" s="15">
        <f>Kurse!B1162</f>
        <v>39315</v>
      </c>
      <c r="BE1166" s="13">
        <f t="shared" ca="1" si="889"/>
        <v>488.08020794652805</v>
      </c>
      <c r="BS1166" s="13">
        <f t="shared" ca="1" si="890"/>
        <v>0</v>
      </c>
      <c r="BT1166" s="13">
        <f t="shared" ca="1" si="891"/>
        <v>0</v>
      </c>
      <c r="BU1166" s="13">
        <f t="shared" ca="1" si="892"/>
        <v>0</v>
      </c>
      <c r="BV1166" s="13">
        <f t="shared" ca="1" si="893"/>
        <v>25.948756034162642</v>
      </c>
      <c r="BW1166" s="13">
        <f t="shared" ca="1" si="880"/>
        <v>0</v>
      </c>
      <c r="CN1166" s="13">
        <f t="shared" ca="1" si="894"/>
        <v>7424.75</v>
      </c>
      <c r="CO1166" s="13"/>
      <c r="CP1166" s="13">
        <f t="shared" ca="1" si="895"/>
        <v>321.4726</v>
      </c>
      <c r="CT1166" s="34">
        <f t="shared" ca="1" si="896"/>
        <v>1.2445877468096411</v>
      </c>
      <c r="CU1166" s="34">
        <f t="shared" ca="1" si="897"/>
        <v>0</v>
      </c>
      <c r="CV1166" s="34">
        <f t="shared" ca="1" si="898"/>
        <v>0.76595678777757581</v>
      </c>
      <c r="DA1166" s="33">
        <f t="shared" ca="1" si="899"/>
        <v>1.3465</v>
      </c>
      <c r="DB1166" s="13">
        <f t="shared" ca="1" si="900"/>
        <v>657.2</v>
      </c>
      <c r="DE1166" s="18">
        <f>IF(ISNUMBER(VLOOKUP(B1166,CASH!$B$7:$D$10000,3,FALSE)),VLOOKUP(B1166,CASH!$B$7:$D$10000,3,FALSE),0)</f>
        <v>0</v>
      </c>
      <c r="DS1166" s="18">
        <f t="shared" si="883"/>
        <v>0</v>
      </c>
      <c r="FA1166" s="54">
        <f t="shared" si="884"/>
        <v>0</v>
      </c>
      <c r="FB1166" s="54">
        <f t="shared" si="885"/>
        <v>0</v>
      </c>
      <c r="FC1166" s="54">
        <f t="shared" si="881"/>
        <v>0</v>
      </c>
      <c r="FD1166" s="34" t="e">
        <f t="shared" si="882"/>
        <v>#DIV/0!</v>
      </c>
      <c r="FE1166" s="34" t="e">
        <f t="shared" si="901"/>
        <v>#DIV/0!</v>
      </c>
      <c r="FH1166">
        <f t="shared" si="886"/>
        <v>0</v>
      </c>
      <c r="FI1166">
        <f t="shared" si="887"/>
        <v>0</v>
      </c>
      <c r="FJ1166">
        <f t="shared" si="888"/>
        <v>0</v>
      </c>
    </row>
    <row r="1167" spans="2:166" x14ac:dyDescent="0.25">
      <c r="B1167" s="15">
        <f>Kurse!B1163</f>
        <v>39314</v>
      </c>
      <c r="BE1167" s="13">
        <f t="shared" ca="1" si="889"/>
        <v>487.602999034964</v>
      </c>
      <c r="BS1167" s="13">
        <f t="shared" ca="1" si="890"/>
        <v>0</v>
      </c>
      <c r="BT1167" s="13">
        <f t="shared" ca="1" si="891"/>
        <v>0</v>
      </c>
      <c r="BU1167" s="13">
        <f t="shared" ca="1" si="892"/>
        <v>0</v>
      </c>
      <c r="BV1167" s="13">
        <f t="shared" ca="1" si="893"/>
        <v>25.981738549476653</v>
      </c>
      <c r="BW1167" s="13">
        <f t="shared" ca="1" si="880"/>
        <v>0</v>
      </c>
      <c r="CN1167" s="13">
        <f t="shared" ca="1" si="894"/>
        <v>7407.53</v>
      </c>
      <c r="CO1167" s="13"/>
      <c r="CP1167" s="13">
        <f t="shared" ca="1" si="895"/>
        <v>319.91329999999999</v>
      </c>
      <c r="CT1167" s="34">
        <f t="shared" ca="1" si="896"/>
        <v>1.2417012117747832</v>
      </c>
      <c r="CU1167" s="34">
        <f t="shared" ca="1" si="897"/>
        <v>0</v>
      </c>
      <c r="CV1167" s="34">
        <f t="shared" ca="1" si="898"/>
        <v>0.76224152116019817</v>
      </c>
      <c r="DA1167" s="33">
        <f t="shared" ca="1" si="899"/>
        <v>1.3471</v>
      </c>
      <c r="DB1167" s="13">
        <f t="shared" ca="1" si="900"/>
        <v>656.85</v>
      </c>
      <c r="DE1167" s="18">
        <f>IF(ISNUMBER(VLOOKUP(B1167,CASH!$B$7:$D$10000,3,FALSE)),VLOOKUP(B1167,CASH!$B$7:$D$10000,3,FALSE),0)</f>
        <v>0</v>
      </c>
      <c r="DS1167" s="18">
        <f t="shared" si="883"/>
        <v>0</v>
      </c>
      <c r="FA1167" s="54">
        <f t="shared" si="884"/>
        <v>0</v>
      </c>
      <c r="FB1167" s="54">
        <f t="shared" si="885"/>
        <v>0</v>
      </c>
      <c r="FC1167" s="54">
        <f t="shared" si="881"/>
        <v>0</v>
      </c>
      <c r="FD1167" s="34" t="e">
        <f t="shared" si="882"/>
        <v>#DIV/0!</v>
      </c>
      <c r="FE1167" s="34" t="e">
        <f t="shared" si="901"/>
        <v>#DIV/0!</v>
      </c>
      <c r="FH1167">
        <f t="shared" si="886"/>
        <v>0</v>
      </c>
      <c r="FI1167">
        <f t="shared" si="887"/>
        <v>0</v>
      </c>
      <c r="FJ1167">
        <f t="shared" si="888"/>
        <v>0</v>
      </c>
    </row>
    <row r="1168" spans="2:166" x14ac:dyDescent="0.25">
      <c r="B1168" s="15">
        <f>Kurse!B1164</f>
        <v>39311</v>
      </c>
      <c r="BE1168" s="13">
        <f t="shared" ca="1" si="889"/>
        <v>487.52969121140143</v>
      </c>
      <c r="BS1168" s="13">
        <f t="shared" ca="1" si="890"/>
        <v>0</v>
      </c>
      <c r="BT1168" s="13">
        <f t="shared" ca="1" si="891"/>
        <v>0</v>
      </c>
      <c r="BU1168" s="13">
        <f t="shared" ca="1" si="892"/>
        <v>0</v>
      </c>
      <c r="BV1168" s="13">
        <f t="shared" ca="1" si="893"/>
        <v>25.037114014251781</v>
      </c>
      <c r="BW1168" s="13">
        <f t="shared" ref="BW1168:BW1231" ca="1" si="902">IF(ISNUMBER(VLOOKUP($B1168,INDIRECT("Kurse!"&amp;BW$10),5,FALSE)),VLOOKUP($B1168,INDIRECT("Kurse!"&amp;BW$10),5,FALSE),BW1169)</f>
        <v>0</v>
      </c>
      <c r="CN1168" s="13">
        <f t="shared" ca="1" si="894"/>
        <v>7378.29</v>
      </c>
      <c r="CO1168" s="13"/>
      <c r="CP1168" s="13">
        <f t="shared" ca="1" si="895"/>
        <v>320.59859999999998</v>
      </c>
      <c r="CT1168" s="34">
        <f t="shared" ca="1" si="896"/>
        <v>1.236799801529763</v>
      </c>
      <c r="CU1168" s="34">
        <f t="shared" ca="1" si="897"/>
        <v>0</v>
      </c>
      <c r="CV1168" s="34">
        <f t="shared" ca="1" si="898"/>
        <v>0.76387435141280435</v>
      </c>
      <c r="DA1168" s="33">
        <f t="shared" ca="1" si="899"/>
        <v>1.3472</v>
      </c>
      <c r="DB1168" s="13">
        <f t="shared" ca="1" si="900"/>
        <v>656.8</v>
      </c>
      <c r="DE1168" s="18">
        <f>IF(ISNUMBER(VLOOKUP(B1168,CASH!$B$7:$D$10000,3,FALSE)),VLOOKUP(B1168,CASH!$B$7:$D$10000,3,FALSE),0)</f>
        <v>0</v>
      </c>
      <c r="DS1168" s="18">
        <f t="shared" si="883"/>
        <v>0</v>
      </c>
      <c r="FA1168" s="54">
        <f t="shared" si="884"/>
        <v>0</v>
      </c>
      <c r="FB1168" s="54">
        <f t="shared" si="885"/>
        <v>0</v>
      </c>
      <c r="FC1168" s="54">
        <f t="shared" si="881"/>
        <v>0</v>
      </c>
      <c r="FD1168" s="34" t="e">
        <f t="shared" si="882"/>
        <v>#DIV/0!</v>
      </c>
      <c r="FE1168" s="34" t="e">
        <f t="shared" si="901"/>
        <v>#DIV/0!</v>
      </c>
      <c r="FH1168">
        <f t="shared" si="886"/>
        <v>0</v>
      </c>
      <c r="FI1168">
        <f t="shared" si="887"/>
        <v>0</v>
      </c>
      <c r="FJ1168">
        <f t="shared" si="888"/>
        <v>0</v>
      </c>
    </row>
    <row r="1169" spans="2:166" x14ac:dyDescent="0.25">
      <c r="B1169" s="15">
        <f>Kurse!B1165</f>
        <v>39310</v>
      </c>
      <c r="BE1169" s="13">
        <f t="shared" ca="1" si="889"/>
        <v>483.24147177119016</v>
      </c>
      <c r="BS1169" s="13">
        <f t="shared" ca="1" si="890"/>
        <v>0</v>
      </c>
      <c r="BT1169" s="13">
        <f t="shared" ca="1" si="891"/>
        <v>0</v>
      </c>
      <c r="BU1169" s="13">
        <f t="shared" ca="1" si="892"/>
        <v>0</v>
      </c>
      <c r="BV1169" s="13">
        <f t="shared" ca="1" si="893"/>
        <v>25.093102934604495</v>
      </c>
      <c r="BW1169" s="13">
        <f t="shared" ca="1" si="902"/>
        <v>0</v>
      </c>
      <c r="CN1169" s="13">
        <f t="shared" ca="1" si="894"/>
        <v>7270.07</v>
      </c>
      <c r="CO1169" s="13"/>
      <c r="CP1169" s="13">
        <f t="shared" ca="1" si="895"/>
        <v>319.93950000000001</v>
      </c>
      <c r="CT1169" s="34">
        <f t="shared" ca="1" si="896"/>
        <v>1.2186592195627284</v>
      </c>
      <c r="CU1169" s="34">
        <f t="shared" ca="1" si="897"/>
        <v>0</v>
      </c>
      <c r="CV1169" s="34">
        <f t="shared" ca="1" si="898"/>
        <v>0.76230394659813538</v>
      </c>
      <c r="DA1169" s="33">
        <f t="shared" ca="1" si="899"/>
        <v>1.3426</v>
      </c>
      <c r="DB1169" s="13">
        <f t="shared" ca="1" si="900"/>
        <v>648.79999999999995</v>
      </c>
      <c r="DE1169" s="18">
        <f>IF(ISNUMBER(VLOOKUP(B1169,CASH!$B$7:$D$10000,3,FALSE)),VLOOKUP(B1169,CASH!$B$7:$D$10000,3,FALSE),0)</f>
        <v>0</v>
      </c>
      <c r="DS1169" s="18">
        <f t="shared" si="883"/>
        <v>0</v>
      </c>
      <c r="FA1169" s="54">
        <f t="shared" si="884"/>
        <v>0</v>
      </c>
      <c r="FB1169" s="54">
        <f t="shared" si="885"/>
        <v>0</v>
      </c>
      <c r="FC1169" s="54">
        <f t="shared" si="881"/>
        <v>0</v>
      </c>
      <c r="FD1169" s="34" t="e">
        <f t="shared" si="882"/>
        <v>#DIV/0!</v>
      </c>
      <c r="FE1169" s="34" t="e">
        <f t="shared" si="901"/>
        <v>#DIV/0!</v>
      </c>
      <c r="FH1169">
        <f t="shared" si="886"/>
        <v>0</v>
      </c>
      <c r="FI1169">
        <f t="shared" si="887"/>
        <v>0</v>
      </c>
      <c r="FJ1169">
        <f t="shared" si="888"/>
        <v>0</v>
      </c>
    </row>
    <row r="1170" spans="2:166" x14ac:dyDescent="0.25">
      <c r="B1170" s="15">
        <f>Kurse!B1166</f>
        <v>39309</v>
      </c>
      <c r="BE1170" s="13">
        <f t="shared" ca="1" si="889"/>
        <v>497.1334971334972</v>
      </c>
      <c r="BS1170" s="13">
        <f t="shared" ca="1" si="890"/>
        <v>0</v>
      </c>
      <c r="BT1170" s="13">
        <f t="shared" ca="1" si="891"/>
        <v>0</v>
      </c>
      <c r="BU1170" s="13">
        <f t="shared" ca="1" si="892"/>
        <v>0</v>
      </c>
      <c r="BV1170" s="13">
        <f t="shared" ca="1" si="893"/>
        <v>27.036215816703621</v>
      </c>
      <c r="BW1170" s="13">
        <f t="shared" ca="1" si="902"/>
        <v>0</v>
      </c>
      <c r="CN1170" s="13">
        <f t="shared" ca="1" si="894"/>
        <v>7445.9</v>
      </c>
      <c r="CO1170" s="13"/>
      <c r="CP1170" s="13">
        <f t="shared" ca="1" si="895"/>
        <v>319.37849999999997</v>
      </c>
      <c r="CT1170" s="34">
        <f t="shared" ca="1" si="896"/>
        <v>1.2481330555197019</v>
      </c>
      <c r="CU1170" s="34">
        <f t="shared" ca="1" si="897"/>
        <v>0</v>
      </c>
      <c r="CV1170" s="34">
        <f t="shared" ca="1" si="898"/>
        <v>0.76096727977818479</v>
      </c>
      <c r="DA1170" s="33">
        <f t="shared" ca="1" si="899"/>
        <v>1.3431</v>
      </c>
      <c r="DB1170" s="13">
        <f t="shared" ca="1" si="900"/>
        <v>667.7</v>
      </c>
      <c r="DE1170" s="18">
        <f>IF(ISNUMBER(VLOOKUP(B1170,CASH!$B$7:$D$10000,3,FALSE)),VLOOKUP(B1170,CASH!$B$7:$D$10000,3,FALSE),0)</f>
        <v>0</v>
      </c>
      <c r="DS1170" s="18">
        <f t="shared" si="883"/>
        <v>0</v>
      </c>
      <c r="FA1170" s="54">
        <f t="shared" si="884"/>
        <v>0</v>
      </c>
      <c r="FB1170" s="54">
        <f t="shared" si="885"/>
        <v>0</v>
      </c>
      <c r="FC1170" s="54">
        <f t="shared" si="881"/>
        <v>0</v>
      </c>
      <c r="FD1170" s="34" t="e">
        <f t="shared" si="882"/>
        <v>#DIV/0!</v>
      </c>
      <c r="FE1170" s="34" t="e">
        <f t="shared" si="901"/>
        <v>#DIV/0!</v>
      </c>
      <c r="FH1170">
        <f t="shared" si="886"/>
        <v>0</v>
      </c>
      <c r="FI1170">
        <f t="shared" si="887"/>
        <v>0</v>
      </c>
      <c r="FJ1170">
        <f t="shared" si="888"/>
        <v>0</v>
      </c>
    </row>
    <row r="1171" spans="2:166" x14ac:dyDescent="0.25">
      <c r="B1171" s="15">
        <f>Kurse!B1167</f>
        <v>39308</v>
      </c>
      <c r="BE1171" s="13">
        <f t="shared" ca="1" si="889"/>
        <v>494.97413155949744</v>
      </c>
      <c r="BS1171" s="13">
        <f t="shared" ca="1" si="890"/>
        <v>0</v>
      </c>
      <c r="BT1171" s="13">
        <f t="shared" ca="1" si="891"/>
        <v>0</v>
      </c>
      <c r="BU1171" s="13">
        <f t="shared" ca="1" si="892"/>
        <v>0</v>
      </c>
      <c r="BV1171" s="13">
        <f t="shared" ca="1" si="893"/>
        <v>27.036215816703621</v>
      </c>
      <c r="BW1171" s="13">
        <f t="shared" ca="1" si="902"/>
        <v>0</v>
      </c>
      <c r="CN1171" s="13">
        <f t="shared" ca="1" si="894"/>
        <v>7425.07</v>
      </c>
      <c r="CO1171" s="13"/>
      <c r="CP1171" s="13">
        <f t="shared" ca="1" si="895"/>
        <v>318.70190000000002</v>
      </c>
      <c r="CT1171" s="34">
        <f t="shared" ca="1" si="896"/>
        <v>1.2446413874142379</v>
      </c>
      <c r="CU1171" s="34">
        <f t="shared" ca="1" si="897"/>
        <v>0</v>
      </c>
      <c r="CV1171" s="34">
        <f t="shared" ca="1" si="898"/>
        <v>0.75935517858321422</v>
      </c>
      <c r="DA1171" s="33">
        <f t="shared" ca="1" si="899"/>
        <v>1.353</v>
      </c>
      <c r="DB1171" s="13">
        <f t="shared" ca="1" si="900"/>
        <v>669.7</v>
      </c>
      <c r="DE1171" s="18">
        <f>IF(ISNUMBER(VLOOKUP(B1171,CASH!$B$7:$D$10000,3,FALSE)),VLOOKUP(B1171,CASH!$B$7:$D$10000,3,FALSE),0)</f>
        <v>0</v>
      </c>
      <c r="DS1171" s="18">
        <f t="shared" si="883"/>
        <v>0</v>
      </c>
      <c r="FA1171" s="54">
        <f t="shared" si="884"/>
        <v>0</v>
      </c>
      <c r="FB1171" s="54">
        <f t="shared" si="885"/>
        <v>0</v>
      </c>
      <c r="FC1171" s="54">
        <f t="shared" si="881"/>
        <v>0</v>
      </c>
      <c r="FD1171" s="34" t="e">
        <f t="shared" si="882"/>
        <v>#DIV/0!</v>
      </c>
      <c r="FE1171" s="34" t="e">
        <f t="shared" si="901"/>
        <v>#DIV/0!</v>
      </c>
      <c r="FH1171">
        <f t="shared" si="886"/>
        <v>0</v>
      </c>
      <c r="FI1171">
        <f t="shared" si="887"/>
        <v>0</v>
      </c>
      <c r="FJ1171">
        <f t="shared" si="888"/>
        <v>0</v>
      </c>
    </row>
    <row r="1172" spans="2:166" x14ac:dyDescent="0.25">
      <c r="B1172" s="15">
        <f>Kurse!B1168</f>
        <v>39307</v>
      </c>
      <c r="BE1172" s="13">
        <f t="shared" ca="1" si="889"/>
        <v>491.51296935851275</v>
      </c>
      <c r="BS1172" s="13">
        <f t="shared" ca="1" si="890"/>
        <v>0</v>
      </c>
      <c r="BT1172" s="13">
        <f t="shared" ca="1" si="891"/>
        <v>0</v>
      </c>
      <c r="BU1172" s="13">
        <f t="shared" ca="1" si="892"/>
        <v>0</v>
      </c>
      <c r="BV1172" s="13">
        <f t="shared" ca="1" si="893"/>
        <v>27.2613711514439</v>
      </c>
      <c r="BW1172" s="13">
        <f t="shared" ca="1" si="902"/>
        <v>0</v>
      </c>
      <c r="CN1172" s="13">
        <f t="shared" ca="1" si="894"/>
        <v>7474.33</v>
      </c>
      <c r="CO1172" s="13"/>
      <c r="CP1172" s="13">
        <f t="shared" ca="1" si="895"/>
        <v>318.58260000000001</v>
      </c>
      <c r="CT1172" s="34">
        <f t="shared" ca="1" si="896"/>
        <v>1.2528986879843369</v>
      </c>
      <c r="CU1172" s="34">
        <f t="shared" ca="1" si="897"/>
        <v>0</v>
      </c>
      <c r="CV1172" s="34">
        <f t="shared" ca="1" si="898"/>
        <v>0.75907092840207324</v>
      </c>
      <c r="DA1172" s="33">
        <f t="shared" ca="1" si="899"/>
        <v>1.3609</v>
      </c>
      <c r="DB1172" s="13">
        <f t="shared" ca="1" si="900"/>
        <v>668.9</v>
      </c>
      <c r="DE1172" s="18">
        <f>IF(ISNUMBER(VLOOKUP(B1172,CASH!$B$7:$D$10000,3,FALSE)),VLOOKUP(B1172,CASH!$B$7:$D$10000,3,FALSE),0)</f>
        <v>0</v>
      </c>
      <c r="DS1172" s="18">
        <f t="shared" si="883"/>
        <v>0</v>
      </c>
      <c r="FA1172" s="54">
        <f t="shared" si="884"/>
        <v>0</v>
      </c>
      <c r="FB1172" s="54">
        <f t="shared" si="885"/>
        <v>0</v>
      </c>
      <c r="FC1172" s="54">
        <f t="shared" si="881"/>
        <v>0</v>
      </c>
      <c r="FD1172" s="34" t="e">
        <f t="shared" si="882"/>
        <v>#DIV/0!</v>
      </c>
      <c r="FE1172" s="34" t="e">
        <f t="shared" si="901"/>
        <v>#DIV/0!</v>
      </c>
      <c r="FH1172">
        <f t="shared" si="886"/>
        <v>0</v>
      </c>
      <c r="FI1172">
        <f t="shared" si="887"/>
        <v>0</v>
      </c>
      <c r="FJ1172">
        <f t="shared" si="888"/>
        <v>0</v>
      </c>
    </row>
    <row r="1173" spans="2:166" x14ac:dyDescent="0.25">
      <c r="B1173" s="15">
        <f>Kurse!B1169</f>
        <v>39304</v>
      </c>
      <c r="BE1173" s="13">
        <f t="shared" ca="1" si="889"/>
        <v>489.70351978968893</v>
      </c>
      <c r="BS1173" s="13">
        <f t="shared" ca="1" si="890"/>
        <v>0</v>
      </c>
      <c r="BT1173" s="13">
        <f t="shared" ca="1" si="891"/>
        <v>0</v>
      </c>
      <c r="BU1173" s="13">
        <f t="shared" ca="1" si="892"/>
        <v>0</v>
      </c>
      <c r="BV1173" s="13">
        <f t="shared" ca="1" si="893"/>
        <v>26.821965824448661</v>
      </c>
      <c r="BW1173" s="13">
        <f t="shared" ca="1" si="902"/>
        <v>0</v>
      </c>
      <c r="CN1173" s="13">
        <f t="shared" ca="1" si="894"/>
        <v>7343.26</v>
      </c>
      <c r="CO1173" s="13"/>
      <c r="CP1173" s="13">
        <f t="shared" ca="1" si="895"/>
        <v>318.55950000000001</v>
      </c>
      <c r="CT1173" s="34">
        <f t="shared" ca="1" si="896"/>
        <v>1.2309278315953218</v>
      </c>
      <c r="CU1173" s="34">
        <f t="shared" ca="1" si="897"/>
        <v>0</v>
      </c>
      <c r="CV1173" s="34">
        <f t="shared" ca="1" si="898"/>
        <v>0.75901588918007534</v>
      </c>
      <c r="DA1173" s="33">
        <f t="shared" ca="1" si="899"/>
        <v>1.3694</v>
      </c>
      <c r="DB1173" s="13">
        <f t="shared" ca="1" si="900"/>
        <v>670.6</v>
      </c>
      <c r="DE1173" s="18">
        <f>IF(ISNUMBER(VLOOKUP(B1173,CASH!$B$7:$D$10000,3,FALSE)),VLOOKUP(B1173,CASH!$B$7:$D$10000,3,FALSE),0)</f>
        <v>0</v>
      </c>
      <c r="DS1173" s="18">
        <f t="shared" si="883"/>
        <v>0</v>
      </c>
      <c r="FA1173" s="54">
        <f t="shared" si="884"/>
        <v>0</v>
      </c>
      <c r="FB1173" s="54">
        <f t="shared" si="885"/>
        <v>0</v>
      </c>
      <c r="FC1173" s="54">
        <f t="shared" si="881"/>
        <v>0</v>
      </c>
      <c r="FD1173" s="34" t="e">
        <f t="shared" si="882"/>
        <v>#DIV/0!</v>
      </c>
      <c r="FE1173" s="34" t="e">
        <f t="shared" si="901"/>
        <v>#DIV/0!</v>
      </c>
      <c r="FH1173">
        <f t="shared" si="886"/>
        <v>0</v>
      </c>
      <c r="FI1173">
        <f t="shared" si="887"/>
        <v>0</v>
      </c>
      <c r="FJ1173">
        <f t="shared" si="888"/>
        <v>0</v>
      </c>
    </row>
    <row r="1174" spans="2:166" x14ac:dyDescent="0.25">
      <c r="B1174" s="15">
        <f>Kurse!B1170</f>
        <v>39303</v>
      </c>
      <c r="BE1174" s="13">
        <f t="shared" ca="1" si="889"/>
        <v>484.12350014632722</v>
      </c>
      <c r="BS1174" s="13">
        <f t="shared" ca="1" si="890"/>
        <v>0</v>
      </c>
      <c r="BT1174" s="13">
        <f t="shared" ca="1" si="891"/>
        <v>0</v>
      </c>
      <c r="BU1174" s="13">
        <f t="shared" ca="1" si="892"/>
        <v>0</v>
      </c>
      <c r="BV1174" s="13">
        <f t="shared" ca="1" si="893"/>
        <v>27.794849282996783</v>
      </c>
      <c r="BW1174" s="13">
        <f t="shared" ca="1" si="902"/>
        <v>0</v>
      </c>
      <c r="CN1174" s="13">
        <f t="shared" ca="1" si="894"/>
        <v>7453.59</v>
      </c>
      <c r="CO1174" s="13"/>
      <c r="CP1174" s="13">
        <f t="shared" ca="1" si="895"/>
        <v>318.18720000000002</v>
      </c>
      <c r="CT1174" s="34">
        <f t="shared" ca="1" si="896"/>
        <v>1.2494221062989157</v>
      </c>
      <c r="CU1174" s="34">
        <f t="shared" ca="1" si="897"/>
        <v>0</v>
      </c>
      <c r="CV1174" s="34">
        <f t="shared" ca="1" si="898"/>
        <v>0.75812882847229002</v>
      </c>
      <c r="DA1174" s="33">
        <f t="shared" ca="1" si="899"/>
        <v>1.3668</v>
      </c>
      <c r="DB1174" s="13">
        <f t="shared" ca="1" si="900"/>
        <v>661.7</v>
      </c>
      <c r="DE1174" s="18">
        <f>IF(ISNUMBER(VLOOKUP(B1174,CASH!$B$7:$D$10000,3,FALSE)),VLOOKUP(B1174,CASH!$B$7:$D$10000,3,FALSE),0)</f>
        <v>0</v>
      </c>
      <c r="DS1174" s="18">
        <f t="shared" si="883"/>
        <v>0</v>
      </c>
      <c r="FA1174" s="54">
        <f t="shared" si="884"/>
        <v>0</v>
      </c>
      <c r="FB1174" s="54">
        <f t="shared" si="885"/>
        <v>0</v>
      </c>
      <c r="FC1174" s="54">
        <f t="shared" si="881"/>
        <v>0</v>
      </c>
      <c r="FD1174" s="34" t="e">
        <f t="shared" si="882"/>
        <v>#DIV/0!</v>
      </c>
      <c r="FE1174" s="34" t="e">
        <f t="shared" si="901"/>
        <v>#DIV/0!</v>
      </c>
      <c r="FH1174">
        <f t="shared" si="886"/>
        <v>0</v>
      </c>
      <c r="FI1174">
        <f t="shared" si="887"/>
        <v>0</v>
      </c>
      <c r="FJ1174">
        <f t="shared" si="888"/>
        <v>0</v>
      </c>
    </row>
    <row r="1175" spans="2:166" x14ac:dyDescent="0.25">
      <c r="B1175" s="15">
        <f>Kurse!B1171</f>
        <v>39302</v>
      </c>
      <c r="BE1175" s="13">
        <f t="shared" ca="1" si="889"/>
        <v>487.75717183425087</v>
      </c>
      <c r="BS1175" s="13">
        <f t="shared" ca="1" si="890"/>
        <v>0</v>
      </c>
      <c r="BT1175" s="13">
        <f t="shared" ca="1" si="891"/>
        <v>0</v>
      </c>
      <c r="BU1175" s="13">
        <f t="shared" ca="1" si="892"/>
        <v>0</v>
      </c>
      <c r="BV1175" s="13">
        <f t="shared" ca="1" si="893"/>
        <v>27.875977977397852</v>
      </c>
      <c r="BW1175" s="13">
        <f t="shared" ca="1" si="902"/>
        <v>0</v>
      </c>
      <c r="CN1175" s="13">
        <f t="shared" ca="1" si="894"/>
        <v>7605.94</v>
      </c>
      <c r="CO1175" s="13"/>
      <c r="CP1175" s="13">
        <f t="shared" ca="1" si="895"/>
        <v>317.06509999999997</v>
      </c>
      <c r="CT1175" s="34">
        <f t="shared" ca="1" si="896"/>
        <v>1.2749600628936089</v>
      </c>
      <c r="CU1175" s="34">
        <f t="shared" ca="1" si="897"/>
        <v>0</v>
      </c>
      <c r="CV1175" s="34">
        <f t="shared" ca="1" si="898"/>
        <v>0.75545525656735857</v>
      </c>
      <c r="DA1175" s="33">
        <f t="shared" ca="1" si="899"/>
        <v>1.3804000000000001</v>
      </c>
      <c r="DB1175" s="13">
        <f t="shared" ca="1" si="900"/>
        <v>673.3</v>
      </c>
      <c r="DE1175" s="18">
        <f>IF(ISNUMBER(VLOOKUP(B1175,CASH!$B$7:$D$10000,3,FALSE)),VLOOKUP(B1175,CASH!$B$7:$D$10000,3,FALSE),0)</f>
        <v>0</v>
      </c>
      <c r="DS1175" s="18">
        <f t="shared" si="883"/>
        <v>0</v>
      </c>
      <c r="FA1175" s="54">
        <f t="shared" si="884"/>
        <v>0</v>
      </c>
      <c r="FB1175" s="54">
        <f t="shared" si="885"/>
        <v>0</v>
      </c>
      <c r="FC1175" s="54">
        <f t="shared" si="881"/>
        <v>0</v>
      </c>
      <c r="FD1175" s="34" t="e">
        <f t="shared" si="882"/>
        <v>#DIV/0!</v>
      </c>
      <c r="FE1175" s="34" t="e">
        <f t="shared" si="901"/>
        <v>#DIV/0!</v>
      </c>
      <c r="FH1175">
        <f t="shared" si="886"/>
        <v>0</v>
      </c>
      <c r="FI1175">
        <f t="shared" si="887"/>
        <v>0</v>
      </c>
      <c r="FJ1175">
        <f t="shared" si="888"/>
        <v>0</v>
      </c>
    </row>
    <row r="1176" spans="2:166" x14ac:dyDescent="0.25">
      <c r="B1176" s="15">
        <f>Kurse!B1172</f>
        <v>39301</v>
      </c>
      <c r="BE1176" s="13">
        <f t="shared" ca="1" si="889"/>
        <v>487.92902850494477</v>
      </c>
      <c r="BS1176" s="13">
        <f t="shared" ca="1" si="890"/>
        <v>0</v>
      </c>
      <c r="BT1176" s="13">
        <f t="shared" ca="1" si="891"/>
        <v>0</v>
      </c>
      <c r="BU1176" s="13">
        <f t="shared" ca="1" si="892"/>
        <v>0</v>
      </c>
      <c r="BV1176" s="13">
        <f t="shared" ca="1" si="893"/>
        <v>27.21785922047702</v>
      </c>
      <c r="BW1176" s="13">
        <f t="shared" ca="1" si="902"/>
        <v>0</v>
      </c>
      <c r="CN1176" s="13">
        <f t="shared" ca="1" si="894"/>
        <v>7513.66</v>
      </c>
      <c r="CO1176" s="13"/>
      <c r="CP1176" s="13">
        <f t="shared" ca="1" si="895"/>
        <v>318.19720000000001</v>
      </c>
      <c r="CT1176" s="34">
        <f t="shared" ca="1" si="896"/>
        <v>1.2594914535430457</v>
      </c>
      <c r="CU1176" s="34">
        <f t="shared" ca="1" si="897"/>
        <v>0</v>
      </c>
      <c r="CV1176" s="34">
        <f t="shared" ca="1" si="898"/>
        <v>0.75815265497531936</v>
      </c>
      <c r="DA1176" s="33">
        <f t="shared" ca="1" si="899"/>
        <v>1.3752</v>
      </c>
      <c r="DB1176" s="13">
        <f t="shared" ca="1" si="900"/>
        <v>671</v>
      </c>
      <c r="DE1176" s="18">
        <f>IF(ISNUMBER(VLOOKUP(B1176,CASH!$B$7:$D$10000,3,FALSE)),VLOOKUP(B1176,CASH!$B$7:$D$10000,3,FALSE),0)</f>
        <v>0</v>
      </c>
      <c r="DS1176" s="18">
        <f t="shared" si="883"/>
        <v>0</v>
      </c>
      <c r="FA1176" s="54">
        <f t="shared" si="884"/>
        <v>0</v>
      </c>
      <c r="FB1176" s="54">
        <f t="shared" si="885"/>
        <v>0</v>
      </c>
      <c r="FC1176" s="54">
        <f t="shared" si="881"/>
        <v>0</v>
      </c>
      <c r="FD1176" s="34" t="e">
        <f t="shared" si="882"/>
        <v>#DIV/0!</v>
      </c>
      <c r="FE1176" s="34" t="e">
        <f t="shared" si="901"/>
        <v>#DIV/0!</v>
      </c>
      <c r="FH1176">
        <f t="shared" si="886"/>
        <v>0</v>
      </c>
      <c r="FI1176">
        <f t="shared" si="887"/>
        <v>0</v>
      </c>
      <c r="FJ1176">
        <f t="shared" si="888"/>
        <v>0</v>
      </c>
    </row>
    <row r="1177" spans="2:166" x14ac:dyDescent="0.25">
      <c r="B1177" s="15">
        <f>Kurse!B1173</f>
        <v>39300</v>
      </c>
      <c r="BE1177" s="13">
        <f t="shared" ca="1" si="889"/>
        <v>486.17144512018535</v>
      </c>
      <c r="BS1177" s="13">
        <f t="shared" ca="1" si="890"/>
        <v>0</v>
      </c>
      <c r="BT1177" s="13">
        <f t="shared" ca="1" si="891"/>
        <v>0</v>
      </c>
      <c r="BU1177" s="13">
        <f t="shared" ca="1" si="892"/>
        <v>0</v>
      </c>
      <c r="BV1177" s="13">
        <f t="shared" ca="1" si="893"/>
        <v>26.976542137271938</v>
      </c>
      <c r="BW1177" s="13">
        <f t="shared" ca="1" si="902"/>
        <v>0</v>
      </c>
      <c r="CN1177" s="13">
        <f t="shared" ca="1" si="894"/>
        <v>7444.45</v>
      </c>
      <c r="CO1177" s="13"/>
      <c r="CP1177" s="13">
        <f t="shared" ca="1" si="895"/>
        <v>318.77460000000002</v>
      </c>
      <c r="CT1177" s="34">
        <f t="shared" ca="1" si="896"/>
        <v>1.2478899965301233</v>
      </c>
      <c r="CU1177" s="34">
        <f t="shared" ca="1" si="897"/>
        <v>0</v>
      </c>
      <c r="CV1177" s="34">
        <f t="shared" ca="1" si="898"/>
        <v>0.75952839726023813</v>
      </c>
      <c r="DA1177" s="33">
        <f t="shared" ca="1" si="899"/>
        <v>1.3812</v>
      </c>
      <c r="DB1177" s="13">
        <f t="shared" ca="1" si="900"/>
        <v>671.5</v>
      </c>
      <c r="DE1177" s="18">
        <f>IF(ISNUMBER(VLOOKUP(B1177,CASH!$B$7:$D$10000,3,FALSE)),VLOOKUP(B1177,CASH!$B$7:$D$10000,3,FALSE),0)</f>
        <v>0</v>
      </c>
      <c r="DS1177" s="18">
        <f t="shared" si="883"/>
        <v>0</v>
      </c>
      <c r="FA1177" s="54">
        <f t="shared" si="884"/>
        <v>0</v>
      </c>
      <c r="FB1177" s="54">
        <f t="shared" si="885"/>
        <v>0</v>
      </c>
      <c r="FC1177" s="54">
        <f t="shared" ref="FC1177:FC1240" si="903">FA1177-FA1178-FB1177</f>
        <v>0</v>
      </c>
      <c r="FD1177" s="34" t="e">
        <f t="shared" ref="FD1177:FD1240" si="904">FC1177/FA1178</f>
        <v>#DIV/0!</v>
      </c>
      <c r="FE1177" s="34" t="e">
        <f t="shared" si="901"/>
        <v>#DIV/0!</v>
      </c>
      <c r="FH1177">
        <f t="shared" si="886"/>
        <v>0</v>
      </c>
      <c r="FI1177">
        <f t="shared" si="887"/>
        <v>0</v>
      </c>
      <c r="FJ1177">
        <f t="shared" si="888"/>
        <v>0</v>
      </c>
    </row>
    <row r="1178" spans="2:166" x14ac:dyDescent="0.25">
      <c r="B1178" s="15">
        <f>Kurse!B1174</f>
        <v>39297</v>
      </c>
      <c r="BE1178" s="13">
        <f t="shared" ca="1" si="889"/>
        <v>487.70937567979121</v>
      </c>
      <c r="BS1178" s="13">
        <f t="shared" ca="1" si="890"/>
        <v>0</v>
      </c>
      <c r="BT1178" s="13">
        <f t="shared" ca="1" si="891"/>
        <v>0</v>
      </c>
      <c r="BU1178" s="13">
        <f t="shared" ca="1" si="892"/>
        <v>0</v>
      </c>
      <c r="BV1178" s="13">
        <f t="shared" ca="1" si="893"/>
        <v>27.568704227394679</v>
      </c>
      <c r="BW1178" s="13">
        <f t="shared" ca="1" si="902"/>
        <v>0</v>
      </c>
      <c r="CN1178" s="13">
        <f t="shared" ca="1" si="894"/>
        <v>7435.67</v>
      </c>
      <c r="CO1178" s="13"/>
      <c r="CP1178" s="13">
        <f t="shared" ca="1" si="895"/>
        <v>317.63659999999999</v>
      </c>
      <c r="CT1178" s="34">
        <f t="shared" ca="1" si="896"/>
        <v>1.2464182324415023</v>
      </c>
      <c r="CU1178" s="34">
        <f t="shared" ca="1" si="897"/>
        <v>0</v>
      </c>
      <c r="CV1178" s="34">
        <f t="shared" ca="1" si="898"/>
        <v>0.75681694121549004</v>
      </c>
      <c r="DA1178" s="33">
        <f t="shared" ca="1" si="899"/>
        <v>1.3791</v>
      </c>
      <c r="DB1178" s="13">
        <f t="shared" ca="1" si="900"/>
        <v>672.6</v>
      </c>
      <c r="DE1178" s="18">
        <f>IF(ISNUMBER(VLOOKUP(B1178,CASH!$B$7:$D$10000,3,FALSE)),VLOOKUP(B1178,CASH!$B$7:$D$10000,3,FALSE),0)</f>
        <v>0</v>
      </c>
      <c r="DS1178" s="18">
        <f t="shared" si="883"/>
        <v>0</v>
      </c>
      <c r="FA1178" s="54">
        <f t="shared" si="884"/>
        <v>0</v>
      </c>
      <c r="FB1178" s="54">
        <f t="shared" si="885"/>
        <v>0</v>
      </c>
      <c r="FC1178" s="54">
        <f t="shared" si="903"/>
        <v>0</v>
      </c>
      <c r="FD1178" s="34" t="e">
        <f t="shared" si="904"/>
        <v>#DIV/0!</v>
      </c>
      <c r="FE1178" s="34" t="e">
        <f t="shared" si="901"/>
        <v>#DIV/0!</v>
      </c>
      <c r="FH1178">
        <f t="shared" si="886"/>
        <v>0</v>
      </c>
      <c r="FI1178">
        <f t="shared" si="887"/>
        <v>0</v>
      </c>
      <c r="FJ1178">
        <f t="shared" si="888"/>
        <v>0</v>
      </c>
    </row>
    <row r="1179" spans="2:166" x14ac:dyDescent="0.25">
      <c r="B1179" s="15">
        <f>Kurse!B1175</f>
        <v>39296</v>
      </c>
      <c r="BE1179" s="13">
        <f t="shared" ca="1" si="889"/>
        <v>485.55166374781084</v>
      </c>
      <c r="BS1179" s="13">
        <f t="shared" ca="1" si="890"/>
        <v>0</v>
      </c>
      <c r="BT1179" s="13">
        <f t="shared" ca="1" si="891"/>
        <v>0</v>
      </c>
      <c r="BU1179" s="13">
        <f t="shared" ca="1" si="892"/>
        <v>0</v>
      </c>
      <c r="BV1179" s="13">
        <f t="shared" ca="1" si="893"/>
        <v>27.758318739054289</v>
      </c>
      <c r="BW1179" s="13">
        <f t="shared" ca="1" si="902"/>
        <v>0</v>
      </c>
      <c r="CN1179" s="13">
        <f t="shared" ca="1" si="894"/>
        <v>7534.13</v>
      </c>
      <c r="CO1179" s="13"/>
      <c r="CP1179" s="13">
        <f t="shared" ca="1" si="895"/>
        <v>318.90870000000001</v>
      </c>
      <c r="CT1179" s="34">
        <f t="shared" ca="1" si="896"/>
        <v>1.2629227759683386</v>
      </c>
      <c r="CU1179" s="34">
        <f t="shared" ca="1" si="897"/>
        <v>0</v>
      </c>
      <c r="CV1179" s="34">
        <f t="shared" ca="1" si="898"/>
        <v>0.75984791066586266</v>
      </c>
      <c r="DA1179" s="33">
        <f t="shared" ca="1" si="899"/>
        <v>1.3704000000000001</v>
      </c>
      <c r="DB1179" s="13">
        <f t="shared" ca="1" si="900"/>
        <v>665.4</v>
      </c>
      <c r="DE1179" s="18">
        <f>IF(ISNUMBER(VLOOKUP(B1179,CASH!$B$7:$D$10000,3,FALSE)),VLOOKUP(B1179,CASH!$B$7:$D$10000,3,FALSE),0)</f>
        <v>0</v>
      </c>
      <c r="DS1179" s="18">
        <f t="shared" si="883"/>
        <v>0</v>
      </c>
      <c r="FA1179" s="54">
        <f t="shared" si="884"/>
        <v>0</v>
      </c>
      <c r="FB1179" s="54">
        <f t="shared" si="885"/>
        <v>0</v>
      </c>
      <c r="FC1179" s="54">
        <f t="shared" si="903"/>
        <v>0</v>
      </c>
      <c r="FD1179" s="34" t="e">
        <f t="shared" si="904"/>
        <v>#DIV/0!</v>
      </c>
      <c r="FE1179" s="34" t="e">
        <f t="shared" si="901"/>
        <v>#DIV/0!</v>
      </c>
      <c r="FH1179">
        <f t="shared" si="886"/>
        <v>0</v>
      </c>
      <c r="FI1179">
        <f t="shared" si="887"/>
        <v>0</v>
      </c>
      <c r="FJ1179">
        <f t="shared" si="888"/>
        <v>0</v>
      </c>
    </row>
    <row r="1180" spans="2:166" x14ac:dyDescent="0.25">
      <c r="B1180" s="15">
        <f>Kurse!B1176</f>
        <v>39295</v>
      </c>
      <c r="BE1180" s="13">
        <f t="shared" ca="1" si="889"/>
        <v>486.89988290398122</v>
      </c>
      <c r="BS1180" s="13">
        <f t="shared" ca="1" si="890"/>
        <v>0</v>
      </c>
      <c r="BT1180" s="13">
        <f t="shared" ca="1" si="891"/>
        <v>0</v>
      </c>
      <c r="BU1180" s="13">
        <f t="shared" ca="1" si="892"/>
        <v>0</v>
      </c>
      <c r="BV1180" s="13">
        <f t="shared" ca="1" si="893"/>
        <v>27.67125292740047</v>
      </c>
      <c r="BW1180" s="13">
        <f t="shared" ca="1" si="902"/>
        <v>0</v>
      </c>
      <c r="CN1180" s="13">
        <f t="shared" ca="1" si="894"/>
        <v>7473.93</v>
      </c>
      <c r="CO1180" s="13"/>
      <c r="CP1180" s="13">
        <f t="shared" ca="1" si="895"/>
        <v>318.61320000000001</v>
      </c>
      <c r="CT1180" s="34">
        <f t="shared" ca="1" si="896"/>
        <v>1.252831637228591</v>
      </c>
      <c r="CU1180" s="34">
        <f t="shared" ca="1" si="897"/>
        <v>0</v>
      </c>
      <c r="CV1180" s="34">
        <f t="shared" ca="1" si="898"/>
        <v>0.75914383750134329</v>
      </c>
      <c r="DA1180" s="33">
        <f t="shared" ca="1" si="899"/>
        <v>1.3664000000000001</v>
      </c>
      <c r="DB1180" s="13">
        <f t="shared" ca="1" si="900"/>
        <v>665.3</v>
      </c>
      <c r="DE1180" s="18">
        <f>IF(ISNUMBER(VLOOKUP(B1180,CASH!$B$7:$D$10000,3,FALSE)),VLOOKUP(B1180,CASH!$B$7:$D$10000,3,FALSE),0)</f>
        <v>0</v>
      </c>
      <c r="DS1180" s="18">
        <f t="shared" si="883"/>
        <v>0</v>
      </c>
      <c r="FA1180" s="54">
        <f t="shared" si="884"/>
        <v>0</v>
      </c>
      <c r="FB1180" s="54">
        <f t="shared" si="885"/>
        <v>0</v>
      </c>
      <c r="FC1180" s="54">
        <f t="shared" si="903"/>
        <v>0</v>
      </c>
      <c r="FD1180" s="34" t="e">
        <f t="shared" si="904"/>
        <v>#DIV/0!</v>
      </c>
      <c r="FE1180" s="34" t="e">
        <f t="shared" si="901"/>
        <v>#DIV/0!</v>
      </c>
      <c r="FH1180">
        <f t="shared" si="886"/>
        <v>0</v>
      </c>
      <c r="FI1180">
        <f t="shared" si="887"/>
        <v>0</v>
      </c>
      <c r="FJ1180">
        <f t="shared" si="888"/>
        <v>0</v>
      </c>
    </row>
    <row r="1181" spans="2:166" x14ac:dyDescent="0.25">
      <c r="B1181" s="15">
        <f>Kurse!B1177</f>
        <v>39294</v>
      </c>
      <c r="BE1181" s="13">
        <f t="shared" ca="1" si="889"/>
        <v>485.44470450555883</v>
      </c>
      <c r="BS1181" s="13">
        <f t="shared" ca="1" si="890"/>
        <v>0</v>
      </c>
      <c r="BT1181" s="13">
        <f t="shared" ca="1" si="891"/>
        <v>0</v>
      </c>
      <c r="BU1181" s="13">
        <f t="shared" ca="1" si="892"/>
        <v>0</v>
      </c>
      <c r="BV1181" s="13">
        <f t="shared" ca="1" si="893"/>
        <v>28.635166764189584</v>
      </c>
      <c r="BW1181" s="13">
        <f t="shared" ca="1" si="902"/>
        <v>0</v>
      </c>
      <c r="CN1181" s="13">
        <f t="shared" ca="1" si="894"/>
        <v>7584.14</v>
      </c>
      <c r="CO1181" s="13"/>
      <c r="CP1181" s="13">
        <f t="shared" ca="1" si="895"/>
        <v>318.17020000000002</v>
      </c>
      <c r="CT1181" s="34">
        <f t="shared" ca="1" si="896"/>
        <v>1.2713057967054611</v>
      </c>
      <c r="CU1181" s="34">
        <f t="shared" ca="1" si="897"/>
        <v>0</v>
      </c>
      <c r="CV1181" s="34">
        <f t="shared" ca="1" si="898"/>
        <v>0.75808832341713994</v>
      </c>
      <c r="DA1181" s="33">
        <f t="shared" ca="1" si="899"/>
        <v>1.3672</v>
      </c>
      <c r="DB1181" s="13">
        <f t="shared" ca="1" si="900"/>
        <v>663.7</v>
      </c>
      <c r="DE1181" s="18">
        <f>IF(ISNUMBER(VLOOKUP(B1181,CASH!$B$7:$D$10000,3,FALSE)),VLOOKUP(B1181,CASH!$B$7:$D$10000,3,FALSE),0)</f>
        <v>0</v>
      </c>
      <c r="DS1181" s="18">
        <f t="shared" si="883"/>
        <v>0</v>
      </c>
      <c r="FA1181" s="54">
        <f t="shared" si="884"/>
        <v>0</v>
      </c>
      <c r="FB1181" s="54">
        <f t="shared" si="885"/>
        <v>0</v>
      </c>
      <c r="FC1181" s="54">
        <f t="shared" si="903"/>
        <v>0</v>
      </c>
      <c r="FD1181" s="34" t="e">
        <f t="shared" si="904"/>
        <v>#DIV/0!</v>
      </c>
      <c r="FE1181" s="34" t="e">
        <f t="shared" si="901"/>
        <v>#DIV/0!</v>
      </c>
      <c r="FH1181">
        <f t="shared" si="886"/>
        <v>0</v>
      </c>
      <c r="FI1181">
        <f t="shared" si="887"/>
        <v>0</v>
      </c>
      <c r="FJ1181">
        <f t="shared" si="888"/>
        <v>0</v>
      </c>
    </row>
    <row r="1182" spans="2:166" x14ac:dyDescent="0.25">
      <c r="B1182" s="15">
        <f>Kurse!B1178</f>
        <v>39293</v>
      </c>
      <c r="BE1182" s="13">
        <f t="shared" ca="1" si="889"/>
        <v>484.76898411310304</v>
      </c>
      <c r="BS1182" s="13">
        <f t="shared" ca="1" si="890"/>
        <v>0</v>
      </c>
      <c r="BT1182" s="13">
        <f t="shared" ca="1" si="891"/>
        <v>0</v>
      </c>
      <c r="BU1182" s="13">
        <f t="shared" ca="1" si="892"/>
        <v>0</v>
      </c>
      <c r="BV1182" s="13">
        <f t="shared" ca="1" si="893"/>
        <v>28.064422095904384</v>
      </c>
      <c r="BW1182" s="13">
        <f t="shared" ca="1" si="902"/>
        <v>0</v>
      </c>
      <c r="CN1182" s="13">
        <f t="shared" ca="1" si="894"/>
        <v>7456.31</v>
      </c>
      <c r="CO1182" s="13"/>
      <c r="CP1182" s="13">
        <f t="shared" ca="1" si="895"/>
        <v>318.3612</v>
      </c>
      <c r="CT1182" s="34">
        <f t="shared" ca="1" si="896"/>
        <v>1.2498780514379872</v>
      </c>
      <c r="CU1182" s="34">
        <f t="shared" ca="1" si="897"/>
        <v>0</v>
      </c>
      <c r="CV1182" s="34">
        <f t="shared" ca="1" si="898"/>
        <v>0.75854340962500189</v>
      </c>
      <c r="DA1182" s="33">
        <f t="shared" ca="1" si="899"/>
        <v>1.3722000000000001</v>
      </c>
      <c r="DB1182" s="13">
        <f t="shared" ca="1" si="900"/>
        <v>665.2</v>
      </c>
      <c r="DE1182" s="18">
        <f>IF(ISNUMBER(VLOOKUP(B1182,CASH!$B$7:$D$10000,3,FALSE)),VLOOKUP(B1182,CASH!$B$7:$D$10000,3,FALSE),0)</f>
        <v>0</v>
      </c>
      <c r="DS1182" s="18">
        <f t="shared" si="883"/>
        <v>0</v>
      </c>
      <c r="FA1182" s="54">
        <f t="shared" si="884"/>
        <v>0</v>
      </c>
      <c r="FB1182" s="54">
        <f t="shared" si="885"/>
        <v>0</v>
      </c>
      <c r="FC1182" s="54">
        <f t="shared" si="903"/>
        <v>0</v>
      </c>
      <c r="FD1182" s="34" t="e">
        <f t="shared" si="904"/>
        <v>#DIV/0!</v>
      </c>
      <c r="FE1182" s="34" t="e">
        <f t="shared" si="901"/>
        <v>#DIV/0!</v>
      </c>
      <c r="FH1182">
        <f t="shared" si="886"/>
        <v>0</v>
      </c>
      <c r="FI1182">
        <f t="shared" si="887"/>
        <v>0</v>
      </c>
      <c r="FJ1182">
        <f t="shared" si="888"/>
        <v>0</v>
      </c>
    </row>
    <row r="1183" spans="2:166" x14ac:dyDescent="0.25">
      <c r="B1183" s="15">
        <f>Kurse!B1179</f>
        <v>39290</v>
      </c>
      <c r="BE1183" s="13">
        <f t="shared" ca="1" si="889"/>
        <v>483.94192696876377</v>
      </c>
      <c r="BS1183" s="13">
        <f t="shared" ca="1" si="890"/>
        <v>0</v>
      </c>
      <c r="BT1183" s="13">
        <f t="shared" ca="1" si="891"/>
        <v>0</v>
      </c>
      <c r="BU1183" s="13">
        <f t="shared" ca="1" si="892"/>
        <v>0</v>
      </c>
      <c r="BV1183" s="13">
        <f t="shared" ca="1" si="893"/>
        <v>27.995307229799092</v>
      </c>
      <c r="BW1183" s="13">
        <f t="shared" ca="1" si="902"/>
        <v>0</v>
      </c>
      <c r="CN1183" s="13">
        <f t="shared" ca="1" si="894"/>
        <v>7451.68</v>
      </c>
      <c r="CO1183" s="13"/>
      <c r="CP1183" s="13">
        <f t="shared" ca="1" si="895"/>
        <v>317.50279999999998</v>
      </c>
      <c r="CT1183" s="34">
        <f t="shared" ca="1" si="896"/>
        <v>1.2491019389402294</v>
      </c>
      <c r="CU1183" s="34">
        <f t="shared" ca="1" si="897"/>
        <v>0</v>
      </c>
      <c r="CV1183" s="34">
        <f t="shared" ca="1" si="898"/>
        <v>0.75649814260495629</v>
      </c>
      <c r="DA1183" s="33">
        <f t="shared" ca="1" si="899"/>
        <v>1.3637999999999999</v>
      </c>
      <c r="DB1183" s="13">
        <f t="shared" ca="1" si="900"/>
        <v>660</v>
      </c>
      <c r="DE1183" s="18">
        <f>IF(ISNUMBER(VLOOKUP(B1183,CASH!$B$7:$D$10000,3,FALSE)),VLOOKUP(B1183,CASH!$B$7:$D$10000,3,FALSE),0)</f>
        <v>0</v>
      </c>
      <c r="DS1183" s="18">
        <f t="shared" si="883"/>
        <v>0</v>
      </c>
      <c r="FA1183" s="54">
        <f t="shared" si="884"/>
        <v>0</v>
      </c>
      <c r="FB1183" s="54">
        <f t="shared" si="885"/>
        <v>0</v>
      </c>
      <c r="FC1183" s="54">
        <f t="shared" si="903"/>
        <v>0</v>
      </c>
      <c r="FD1183" s="34" t="e">
        <f t="shared" si="904"/>
        <v>#DIV/0!</v>
      </c>
      <c r="FE1183" s="34" t="e">
        <f t="shared" si="901"/>
        <v>#DIV/0!</v>
      </c>
      <c r="FH1183">
        <f t="shared" si="886"/>
        <v>0</v>
      </c>
      <c r="FI1183">
        <f t="shared" si="887"/>
        <v>0</v>
      </c>
      <c r="FJ1183">
        <f t="shared" si="888"/>
        <v>0</v>
      </c>
    </row>
    <row r="1184" spans="2:166" x14ac:dyDescent="0.25">
      <c r="B1184" s="15">
        <f>Kurse!B1180</f>
        <v>39289</v>
      </c>
      <c r="BE1184" s="13">
        <f t="shared" ca="1" si="889"/>
        <v>481.9636363636364</v>
      </c>
      <c r="BS1184" s="13">
        <f t="shared" ca="1" si="890"/>
        <v>0</v>
      </c>
      <c r="BT1184" s="13">
        <f t="shared" ca="1" si="891"/>
        <v>0</v>
      </c>
      <c r="BU1184" s="13">
        <f t="shared" ca="1" si="892"/>
        <v>0</v>
      </c>
      <c r="BV1184" s="13">
        <f t="shared" ca="1" si="893"/>
        <v>28.683636363636364</v>
      </c>
      <c r="BW1184" s="13">
        <f t="shared" ca="1" si="902"/>
        <v>0</v>
      </c>
      <c r="CN1184" s="13">
        <f t="shared" ca="1" si="894"/>
        <v>7508.96</v>
      </c>
      <c r="CO1184" s="13"/>
      <c r="CP1184" s="13">
        <f t="shared" ca="1" si="895"/>
        <v>316.67970000000003</v>
      </c>
      <c r="CT1184" s="34">
        <f t="shared" ca="1" si="896"/>
        <v>1.2587036071630322</v>
      </c>
      <c r="CU1184" s="34">
        <f t="shared" ca="1" si="897"/>
        <v>0</v>
      </c>
      <c r="CV1184" s="34">
        <f t="shared" ca="1" si="898"/>
        <v>0.7545369831406048</v>
      </c>
      <c r="DA1184" s="33">
        <f t="shared" ca="1" si="899"/>
        <v>1.375</v>
      </c>
      <c r="DB1184" s="13">
        <f t="shared" ca="1" si="900"/>
        <v>662.7</v>
      </c>
      <c r="DE1184" s="18">
        <f>IF(ISNUMBER(VLOOKUP(B1184,CASH!$B$7:$D$10000,3,FALSE)),VLOOKUP(B1184,CASH!$B$7:$D$10000,3,FALSE),0)</f>
        <v>0</v>
      </c>
      <c r="DS1184" s="18">
        <f t="shared" si="883"/>
        <v>0</v>
      </c>
      <c r="FA1184" s="54">
        <f t="shared" si="884"/>
        <v>0</v>
      </c>
      <c r="FB1184" s="54">
        <f t="shared" si="885"/>
        <v>0</v>
      </c>
      <c r="FC1184" s="54">
        <f t="shared" si="903"/>
        <v>0</v>
      </c>
      <c r="FD1184" s="34" t="e">
        <f t="shared" si="904"/>
        <v>#DIV/0!</v>
      </c>
      <c r="FE1184" s="34" t="e">
        <f t="shared" si="901"/>
        <v>#DIV/0!</v>
      </c>
      <c r="FH1184">
        <f t="shared" si="886"/>
        <v>0</v>
      </c>
      <c r="FI1184">
        <f t="shared" si="887"/>
        <v>0</v>
      </c>
      <c r="FJ1184">
        <f t="shared" si="888"/>
        <v>0</v>
      </c>
    </row>
    <row r="1185" spans="2:166" x14ac:dyDescent="0.25">
      <c r="B1185" s="15">
        <f>Kurse!B1181</f>
        <v>39288</v>
      </c>
      <c r="BE1185" s="13">
        <f t="shared" ca="1" si="889"/>
        <v>492.2751785454015</v>
      </c>
      <c r="BS1185" s="13">
        <f t="shared" ca="1" si="890"/>
        <v>0</v>
      </c>
      <c r="BT1185" s="13">
        <f t="shared" ca="1" si="891"/>
        <v>0</v>
      </c>
      <c r="BU1185" s="13">
        <f t="shared" ca="1" si="892"/>
        <v>0</v>
      </c>
      <c r="BV1185" s="13">
        <f t="shared" ca="1" si="893"/>
        <v>29.405334499344118</v>
      </c>
      <c r="BW1185" s="13">
        <f t="shared" ca="1" si="902"/>
        <v>0</v>
      </c>
      <c r="CN1185" s="13">
        <f t="shared" ca="1" si="894"/>
        <v>7692.55</v>
      </c>
      <c r="CO1185" s="13"/>
      <c r="CP1185" s="13">
        <f t="shared" ca="1" si="895"/>
        <v>316.62720000000002</v>
      </c>
      <c r="CT1185" s="34">
        <f t="shared" ca="1" si="896"/>
        <v>1.2894782277814749</v>
      </c>
      <c r="CU1185" s="34">
        <f t="shared" ca="1" si="897"/>
        <v>0</v>
      </c>
      <c r="CV1185" s="34">
        <f t="shared" ca="1" si="898"/>
        <v>0.75441189399970032</v>
      </c>
      <c r="DA1185" s="33">
        <f t="shared" ca="1" si="899"/>
        <v>1.3722000000000001</v>
      </c>
      <c r="DB1185" s="13">
        <f t="shared" ca="1" si="900"/>
        <v>675.5</v>
      </c>
      <c r="DE1185" s="18">
        <f>IF(ISNUMBER(VLOOKUP(B1185,CASH!$B$7:$D$10000,3,FALSE)),VLOOKUP(B1185,CASH!$B$7:$D$10000,3,FALSE),0)</f>
        <v>0</v>
      </c>
      <c r="DS1185" s="18">
        <f t="shared" si="883"/>
        <v>0</v>
      </c>
      <c r="FA1185" s="54">
        <f t="shared" si="884"/>
        <v>0</v>
      </c>
      <c r="FB1185" s="54">
        <f t="shared" si="885"/>
        <v>0</v>
      </c>
      <c r="FC1185" s="54">
        <f t="shared" si="903"/>
        <v>0</v>
      </c>
      <c r="FD1185" s="34" t="e">
        <f t="shared" si="904"/>
        <v>#DIV/0!</v>
      </c>
      <c r="FE1185" s="34" t="e">
        <f t="shared" si="901"/>
        <v>#DIV/0!</v>
      </c>
      <c r="FH1185">
        <f t="shared" si="886"/>
        <v>0</v>
      </c>
      <c r="FI1185">
        <f t="shared" si="887"/>
        <v>0</v>
      </c>
      <c r="FJ1185">
        <f t="shared" si="888"/>
        <v>0</v>
      </c>
    </row>
    <row r="1186" spans="2:166" x14ac:dyDescent="0.25">
      <c r="B1186" s="15">
        <f>Kurse!B1182</f>
        <v>39287</v>
      </c>
      <c r="BE1186" s="13">
        <f t="shared" ca="1" si="889"/>
        <v>492.94449670743188</v>
      </c>
      <c r="BS1186" s="13">
        <f t="shared" ca="1" si="890"/>
        <v>0</v>
      </c>
      <c r="BT1186" s="13">
        <f t="shared" ca="1" si="891"/>
        <v>0</v>
      </c>
      <c r="BU1186" s="13">
        <f t="shared" ca="1" si="892"/>
        <v>0</v>
      </c>
      <c r="BV1186" s="13">
        <f t="shared" ca="1" si="893"/>
        <v>29.430494247051165</v>
      </c>
      <c r="BW1186" s="13">
        <f t="shared" ca="1" si="902"/>
        <v>0</v>
      </c>
      <c r="CN1186" s="13">
        <f t="shared" ca="1" si="894"/>
        <v>7806.79</v>
      </c>
      <c r="CO1186" s="13"/>
      <c r="CP1186" s="13">
        <f t="shared" ca="1" si="895"/>
        <v>316.14260000000002</v>
      </c>
      <c r="CT1186" s="34">
        <f t="shared" ca="1" si="896"/>
        <v>1.308627923622484</v>
      </c>
      <c r="CU1186" s="34">
        <f t="shared" ca="1" si="897"/>
        <v>0</v>
      </c>
      <c r="CV1186" s="34">
        <f t="shared" ca="1" si="898"/>
        <v>0.75325726166289464</v>
      </c>
      <c r="DA1186" s="33">
        <f t="shared" ca="1" si="899"/>
        <v>1.3818999999999999</v>
      </c>
      <c r="DB1186" s="13">
        <f t="shared" ca="1" si="900"/>
        <v>681.2</v>
      </c>
      <c r="DE1186" s="18">
        <f>IF(ISNUMBER(VLOOKUP(B1186,CASH!$B$7:$D$10000,3,FALSE)),VLOOKUP(B1186,CASH!$B$7:$D$10000,3,FALSE),0)</f>
        <v>0</v>
      </c>
      <c r="DS1186" s="18">
        <f t="shared" si="883"/>
        <v>0</v>
      </c>
      <c r="FA1186" s="54">
        <f t="shared" si="884"/>
        <v>0</v>
      </c>
      <c r="FB1186" s="54">
        <f t="shared" si="885"/>
        <v>0</v>
      </c>
      <c r="FC1186" s="54">
        <f t="shared" si="903"/>
        <v>0</v>
      </c>
      <c r="FD1186" s="34" t="e">
        <f t="shared" si="904"/>
        <v>#DIV/0!</v>
      </c>
      <c r="FE1186" s="34" t="e">
        <f t="shared" si="901"/>
        <v>#DIV/0!</v>
      </c>
      <c r="FH1186">
        <f t="shared" si="886"/>
        <v>0</v>
      </c>
      <c r="FI1186">
        <f t="shared" si="887"/>
        <v>0</v>
      </c>
      <c r="FJ1186">
        <f t="shared" si="888"/>
        <v>0</v>
      </c>
    </row>
    <row r="1187" spans="2:166" x14ac:dyDescent="0.25">
      <c r="B1187" s="15">
        <f>Kurse!B1183</f>
        <v>39286</v>
      </c>
      <c r="BE1187" s="13">
        <f t="shared" ca="1" si="889"/>
        <v>494.31035732405599</v>
      </c>
      <c r="BS1187" s="13">
        <f t="shared" ca="1" si="890"/>
        <v>0</v>
      </c>
      <c r="BT1187" s="13">
        <f t="shared" ca="1" si="891"/>
        <v>0</v>
      </c>
      <c r="BU1187" s="13">
        <f t="shared" ca="1" si="892"/>
        <v>0</v>
      </c>
      <c r="BV1187" s="13">
        <f t="shared" ca="1" si="893"/>
        <v>29.636877582083063</v>
      </c>
      <c r="BW1187" s="13">
        <f t="shared" ca="1" si="902"/>
        <v>0</v>
      </c>
      <c r="CN1187" s="13">
        <f t="shared" ca="1" si="894"/>
        <v>7944.21</v>
      </c>
      <c r="CO1187" s="13"/>
      <c r="CP1187" s="13">
        <f t="shared" ca="1" si="895"/>
        <v>316.17599999999999</v>
      </c>
      <c r="CT1187" s="34">
        <f t="shared" ca="1" si="896"/>
        <v>1.3316632107589643</v>
      </c>
      <c r="CU1187" s="34">
        <f t="shared" ca="1" si="897"/>
        <v>0</v>
      </c>
      <c r="CV1187" s="34">
        <f t="shared" ca="1" si="898"/>
        <v>0.75333684218301278</v>
      </c>
      <c r="DA1187" s="33">
        <f t="shared" ca="1" si="899"/>
        <v>1.3796999999999999</v>
      </c>
      <c r="DB1187" s="13">
        <f t="shared" ca="1" si="900"/>
        <v>682</v>
      </c>
      <c r="DE1187" s="18">
        <f>IF(ISNUMBER(VLOOKUP(B1187,CASH!$B$7:$D$10000,3,FALSE)),VLOOKUP(B1187,CASH!$B$7:$D$10000,3,FALSE),0)</f>
        <v>0</v>
      </c>
      <c r="DS1187" s="18">
        <f t="shared" si="883"/>
        <v>0</v>
      </c>
      <c r="FA1187" s="54">
        <f t="shared" si="884"/>
        <v>0</v>
      </c>
      <c r="FB1187" s="54">
        <f t="shared" si="885"/>
        <v>0</v>
      </c>
      <c r="FC1187" s="54">
        <f t="shared" si="903"/>
        <v>0</v>
      </c>
      <c r="FD1187" s="34" t="e">
        <f t="shared" si="904"/>
        <v>#DIV/0!</v>
      </c>
      <c r="FE1187" s="34" t="e">
        <f t="shared" si="901"/>
        <v>#DIV/0!</v>
      </c>
      <c r="FH1187">
        <f t="shared" si="886"/>
        <v>0</v>
      </c>
      <c r="FI1187">
        <f t="shared" si="887"/>
        <v>0</v>
      </c>
      <c r="FJ1187">
        <f t="shared" si="888"/>
        <v>0</v>
      </c>
    </row>
    <row r="1188" spans="2:166" x14ac:dyDescent="0.25">
      <c r="B1188" s="15">
        <f>Kurse!B1184</f>
        <v>39283</v>
      </c>
      <c r="BE1188" s="13">
        <f t="shared" ca="1" si="889"/>
        <v>494.1410488245931</v>
      </c>
      <c r="BS1188" s="13">
        <f t="shared" ca="1" si="890"/>
        <v>0</v>
      </c>
      <c r="BT1188" s="13">
        <f t="shared" ca="1" si="891"/>
        <v>0</v>
      </c>
      <c r="BU1188" s="13">
        <f t="shared" ca="1" si="892"/>
        <v>0</v>
      </c>
      <c r="BV1188" s="13">
        <f t="shared" ca="1" si="893"/>
        <v>29.265822784810126</v>
      </c>
      <c r="BW1188" s="13">
        <f t="shared" ca="1" si="902"/>
        <v>0</v>
      </c>
      <c r="CN1188" s="13">
        <f t="shared" ca="1" si="894"/>
        <v>7874.85</v>
      </c>
      <c r="CO1188" s="13"/>
      <c r="CP1188" s="13">
        <f t="shared" ca="1" si="895"/>
        <v>315.35419999999999</v>
      </c>
      <c r="CT1188" s="34">
        <f t="shared" ca="1" si="896"/>
        <v>1.3200366097126373</v>
      </c>
      <c r="CU1188" s="34">
        <f t="shared" ca="1" si="897"/>
        <v>0</v>
      </c>
      <c r="CV1188" s="34">
        <f t="shared" ca="1" si="898"/>
        <v>0.75137878016405502</v>
      </c>
      <c r="DA1188" s="33">
        <f t="shared" ca="1" si="899"/>
        <v>1.3825000000000001</v>
      </c>
      <c r="DB1188" s="13">
        <f t="shared" ca="1" si="900"/>
        <v>683.15</v>
      </c>
      <c r="DE1188" s="18">
        <f>IF(ISNUMBER(VLOOKUP(B1188,CASH!$B$7:$D$10000,3,FALSE)),VLOOKUP(B1188,CASH!$B$7:$D$10000,3,FALSE),0)</f>
        <v>0</v>
      </c>
      <c r="DS1188" s="18">
        <f t="shared" si="883"/>
        <v>0</v>
      </c>
      <c r="FA1188" s="54">
        <f t="shared" si="884"/>
        <v>0</v>
      </c>
      <c r="FB1188" s="54">
        <f t="shared" si="885"/>
        <v>0</v>
      </c>
      <c r="FC1188" s="54">
        <f t="shared" si="903"/>
        <v>0</v>
      </c>
      <c r="FD1188" s="34" t="e">
        <f t="shared" si="904"/>
        <v>#DIV/0!</v>
      </c>
      <c r="FE1188" s="34" t="e">
        <f t="shared" si="901"/>
        <v>#DIV/0!</v>
      </c>
      <c r="FH1188">
        <f t="shared" si="886"/>
        <v>0</v>
      </c>
      <c r="FI1188">
        <f t="shared" si="887"/>
        <v>0</v>
      </c>
      <c r="FJ1188">
        <f t="shared" si="888"/>
        <v>0</v>
      </c>
    </row>
    <row r="1189" spans="2:166" x14ac:dyDescent="0.25">
      <c r="B1189" s="15">
        <f>Kurse!B1185</f>
        <v>39282</v>
      </c>
      <c r="BE1189" s="13">
        <f t="shared" ca="1" si="889"/>
        <v>490.25291687803468</v>
      </c>
      <c r="BS1189" s="13">
        <f t="shared" ca="1" si="890"/>
        <v>0</v>
      </c>
      <c r="BT1189" s="13">
        <f t="shared" ca="1" si="891"/>
        <v>0</v>
      </c>
      <c r="BU1189" s="13">
        <f t="shared" ca="1" si="892"/>
        <v>0</v>
      </c>
      <c r="BV1189" s="13">
        <f t="shared" ca="1" si="893"/>
        <v>0</v>
      </c>
      <c r="BW1189" s="13">
        <f t="shared" ca="1" si="902"/>
        <v>0</v>
      </c>
      <c r="CN1189" s="13">
        <f t="shared" ca="1" si="894"/>
        <v>7991.21</v>
      </c>
      <c r="CO1189" s="13"/>
      <c r="CP1189" s="13">
        <f t="shared" ca="1" si="895"/>
        <v>314.55200000000002</v>
      </c>
      <c r="CT1189" s="34">
        <f t="shared" ca="1" si="896"/>
        <v>1.3395416745590993</v>
      </c>
      <c r="CU1189" s="34">
        <f t="shared" ca="1" si="897"/>
        <v>0</v>
      </c>
      <c r="CV1189" s="34">
        <f t="shared" ca="1" si="898"/>
        <v>0.7494674180910349</v>
      </c>
      <c r="DA1189" s="33">
        <f t="shared" ca="1" si="899"/>
        <v>1.3798999999999999</v>
      </c>
      <c r="DB1189" s="13">
        <f t="shared" ca="1" si="900"/>
        <v>676.5</v>
      </c>
      <c r="DE1189" s="18">
        <f>IF(ISNUMBER(VLOOKUP(B1189,CASH!$B$7:$D$10000,3,FALSE)),VLOOKUP(B1189,CASH!$B$7:$D$10000,3,FALSE),0)</f>
        <v>0</v>
      </c>
      <c r="DS1189" s="18">
        <f t="shared" si="883"/>
        <v>0</v>
      </c>
      <c r="FA1189" s="54">
        <f t="shared" si="884"/>
        <v>0</v>
      </c>
      <c r="FB1189" s="54">
        <f t="shared" si="885"/>
        <v>0</v>
      </c>
      <c r="FC1189" s="54">
        <f t="shared" si="903"/>
        <v>0</v>
      </c>
      <c r="FD1189" s="34" t="e">
        <f t="shared" si="904"/>
        <v>#DIV/0!</v>
      </c>
      <c r="FE1189" s="34" t="e">
        <f t="shared" si="901"/>
        <v>#DIV/0!</v>
      </c>
      <c r="FH1189">
        <f t="shared" si="886"/>
        <v>0</v>
      </c>
      <c r="FI1189">
        <f t="shared" si="887"/>
        <v>0</v>
      </c>
      <c r="FJ1189">
        <f t="shared" si="888"/>
        <v>0</v>
      </c>
    </row>
    <row r="1190" spans="2:166" x14ac:dyDescent="0.25">
      <c r="B1190" s="15">
        <f>Kurse!B1186</f>
        <v>39281</v>
      </c>
      <c r="BE1190" s="13">
        <f t="shared" ca="1" si="889"/>
        <v>487.54164855859773</v>
      </c>
      <c r="BS1190" s="13">
        <f t="shared" ca="1" si="890"/>
        <v>0</v>
      </c>
      <c r="BT1190" s="13">
        <f t="shared" ca="1" si="891"/>
        <v>0</v>
      </c>
      <c r="BU1190" s="13">
        <f t="shared" ca="1" si="892"/>
        <v>0</v>
      </c>
      <c r="BV1190" s="13">
        <f t="shared" ca="1" si="893"/>
        <v>0</v>
      </c>
      <c r="BW1190" s="13">
        <f t="shared" ca="1" si="902"/>
        <v>0</v>
      </c>
      <c r="CN1190" s="13">
        <f t="shared" ca="1" si="894"/>
        <v>7893.61</v>
      </c>
      <c r="CO1190" s="13"/>
      <c r="CP1190" s="13">
        <f t="shared" ca="1" si="895"/>
        <v>314.5745</v>
      </c>
      <c r="CT1190" s="34">
        <f t="shared" ca="1" si="896"/>
        <v>1.3231812901571165</v>
      </c>
      <c r="CU1190" s="34">
        <f t="shared" ca="1" si="897"/>
        <v>0</v>
      </c>
      <c r="CV1190" s="34">
        <f t="shared" ca="1" si="898"/>
        <v>0.74952102772285112</v>
      </c>
      <c r="DA1190" s="33">
        <f t="shared" ca="1" si="899"/>
        <v>1.3806</v>
      </c>
      <c r="DB1190" s="13">
        <f t="shared" ca="1" si="900"/>
        <v>673.1</v>
      </c>
      <c r="DE1190" s="18">
        <f>IF(ISNUMBER(VLOOKUP(B1190,CASH!$B$7:$D$10000,3,FALSE)),VLOOKUP(B1190,CASH!$B$7:$D$10000,3,FALSE),0)</f>
        <v>0</v>
      </c>
      <c r="DS1190" s="18">
        <f t="shared" si="883"/>
        <v>0</v>
      </c>
      <c r="FA1190" s="54">
        <f t="shared" si="884"/>
        <v>0</v>
      </c>
      <c r="FB1190" s="54">
        <f t="shared" si="885"/>
        <v>0</v>
      </c>
      <c r="FC1190" s="54">
        <f t="shared" si="903"/>
        <v>0</v>
      </c>
      <c r="FD1190" s="34" t="e">
        <f t="shared" si="904"/>
        <v>#DIV/0!</v>
      </c>
      <c r="FE1190" s="34" t="e">
        <f t="shared" si="901"/>
        <v>#DIV/0!</v>
      </c>
      <c r="FH1190">
        <f t="shared" si="886"/>
        <v>0</v>
      </c>
      <c r="FI1190">
        <f t="shared" si="887"/>
        <v>0</v>
      </c>
      <c r="FJ1190">
        <f t="shared" si="888"/>
        <v>0</v>
      </c>
    </row>
    <row r="1191" spans="2:166" x14ac:dyDescent="0.25">
      <c r="B1191" s="15">
        <f>Kurse!B1187</f>
        <v>39280</v>
      </c>
      <c r="BE1191" s="13">
        <f t="shared" ca="1" si="889"/>
        <v>481.87617804842688</v>
      </c>
      <c r="BS1191" s="13">
        <f t="shared" ca="1" si="890"/>
        <v>0</v>
      </c>
      <c r="BT1191" s="13">
        <f t="shared" ca="1" si="891"/>
        <v>0</v>
      </c>
      <c r="BU1191" s="13">
        <f t="shared" ca="1" si="892"/>
        <v>0</v>
      </c>
      <c r="BV1191" s="13">
        <f t="shared" ca="1" si="893"/>
        <v>0</v>
      </c>
      <c r="BW1191" s="13">
        <f t="shared" ca="1" si="902"/>
        <v>0</v>
      </c>
      <c r="CN1191" s="13">
        <f t="shared" ca="1" si="894"/>
        <v>8038.21</v>
      </c>
      <c r="CO1191" s="13"/>
      <c r="CP1191" s="13">
        <f t="shared" ca="1" si="895"/>
        <v>314.60930000000002</v>
      </c>
      <c r="CT1191" s="34">
        <f t="shared" ca="1" si="896"/>
        <v>1.3474201383592344</v>
      </c>
      <c r="CU1191" s="34">
        <f t="shared" ca="1" si="897"/>
        <v>0</v>
      </c>
      <c r="CV1191" s="34">
        <f t="shared" ca="1" si="898"/>
        <v>0.74960394395339358</v>
      </c>
      <c r="DA1191" s="33">
        <f t="shared" ca="1" si="899"/>
        <v>1.3794</v>
      </c>
      <c r="DB1191" s="13">
        <f t="shared" ca="1" si="900"/>
        <v>664.7</v>
      </c>
      <c r="DE1191" s="18">
        <f>IF(ISNUMBER(VLOOKUP(B1191,CASH!$B$7:$D$10000,3,FALSE)),VLOOKUP(B1191,CASH!$B$7:$D$10000,3,FALSE),0)</f>
        <v>0</v>
      </c>
      <c r="DS1191" s="18">
        <f t="shared" si="883"/>
        <v>0</v>
      </c>
      <c r="FA1191" s="54">
        <f t="shared" si="884"/>
        <v>0</v>
      </c>
      <c r="FB1191" s="54">
        <f t="shared" si="885"/>
        <v>0</v>
      </c>
      <c r="FC1191" s="54">
        <f t="shared" si="903"/>
        <v>0</v>
      </c>
      <c r="FD1191" s="34" t="e">
        <f t="shared" si="904"/>
        <v>#DIV/0!</v>
      </c>
      <c r="FE1191" s="34" t="e">
        <f t="shared" si="901"/>
        <v>#DIV/0!</v>
      </c>
      <c r="FH1191">
        <f t="shared" si="886"/>
        <v>0</v>
      </c>
      <c r="FI1191">
        <f t="shared" si="887"/>
        <v>0</v>
      </c>
      <c r="FJ1191">
        <f t="shared" si="888"/>
        <v>0</v>
      </c>
    </row>
    <row r="1192" spans="2:166" x14ac:dyDescent="0.25">
      <c r="B1192" s="15">
        <f>Kurse!B1188</f>
        <v>39279</v>
      </c>
      <c r="BE1192" s="13">
        <f t="shared" ca="1" si="889"/>
        <v>483.11669450294096</v>
      </c>
      <c r="BS1192" s="13">
        <f t="shared" ca="1" si="890"/>
        <v>0</v>
      </c>
      <c r="BT1192" s="13">
        <f t="shared" ca="1" si="891"/>
        <v>0</v>
      </c>
      <c r="BU1192" s="13">
        <f t="shared" ca="1" si="892"/>
        <v>0</v>
      </c>
      <c r="BV1192" s="13">
        <f t="shared" ca="1" si="893"/>
        <v>0</v>
      </c>
      <c r="BW1192" s="13">
        <f t="shared" ca="1" si="902"/>
        <v>0</v>
      </c>
      <c r="CN1192" s="13">
        <f t="shared" ca="1" si="894"/>
        <v>8105.69</v>
      </c>
      <c r="CO1192" s="13"/>
      <c r="CP1192" s="13">
        <f t="shared" ca="1" si="895"/>
        <v>314.02010000000001</v>
      </c>
      <c r="CT1192" s="34">
        <f t="shared" ca="1" si="896"/>
        <v>1.3587316008535559</v>
      </c>
      <c r="CU1192" s="34">
        <f t="shared" ca="1" si="897"/>
        <v>0</v>
      </c>
      <c r="CV1192" s="34">
        <f t="shared" ca="1" si="898"/>
        <v>0.7482000863949001</v>
      </c>
      <c r="DA1192" s="33">
        <f t="shared" ca="1" si="899"/>
        <v>1.3771</v>
      </c>
      <c r="DB1192" s="13">
        <f t="shared" ca="1" si="900"/>
        <v>665.3</v>
      </c>
      <c r="DE1192" s="18">
        <f>IF(ISNUMBER(VLOOKUP(B1192,CASH!$B$7:$D$10000,3,FALSE)),VLOOKUP(B1192,CASH!$B$7:$D$10000,3,FALSE),0)</f>
        <v>0</v>
      </c>
      <c r="DS1192" s="18">
        <f t="shared" si="883"/>
        <v>0</v>
      </c>
      <c r="FA1192" s="54">
        <f t="shared" si="884"/>
        <v>0</v>
      </c>
      <c r="FB1192" s="54">
        <f t="shared" si="885"/>
        <v>0</v>
      </c>
      <c r="FC1192" s="54">
        <f t="shared" si="903"/>
        <v>0</v>
      </c>
      <c r="FD1192" s="34" t="e">
        <f t="shared" si="904"/>
        <v>#DIV/0!</v>
      </c>
      <c r="FE1192" s="34" t="e">
        <f t="shared" si="901"/>
        <v>#DIV/0!</v>
      </c>
      <c r="FH1192">
        <f t="shared" si="886"/>
        <v>0</v>
      </c>
      <c r="FI1192">
        <f t="shared" si="887"/>
        <v>0</v>
      </c>
      <c r="FJ1192">
        <f t="shared" si="888"/>
        <v>0</v>
      </c>
    </row>
    <row r="1193" spans="2:166" x14ac:dyDescent="0.25">
      <c r="B1193" s="15">
        <f>Kurse!B1189</f>
        <v>39276</v>
      </c>
      <c r="BE1193" s="13">
        <f t="shared" ca="1" si="889"/>
        <v>483.74573688411579</v>
      </c>
      <c r="BS1193" s="13">
        <f t="shared" ca="1" si="890"/>
        <v>0</v>
      </c>
      <c r="BT1193" s="13">
        <f t="shared" ca="1" si="891"/>
        <v>0</v>
      </c>
      <c r="BU1193" s="13">
        <f t="shared" ca="1" si="892"/>
        <v>0</v>
      </c>
      <c r="BV1193" s="13">
        <f t="shared" ca="1" si="893"/>
        <v>0</v>
      </c>
      <c r="BW1193" s="13">
        <f t="shared" ca="1" si="902"/>
        <v>0</v>
      </c>
      <c r="CN1193" s="13">
        <f t="shared" ca="1" si="894"/>
        <v>8092.77</v>
      </c>
      <c r="CO1193" s="13"/>
      <c r="CP1193" s="13">
        <f t="shared" ca="1" si="895"/>
        <v>313.40649999999999</v>
      </c>
      <c r="CT1193" s="34">
        <f t="shared" ca="1" si="896"/>
        <v>1.3565658614429659</v>
      </c>
      <c r="CU1193" s="34">
        <f t="shared" ca="1" si="897"/>
        <v>0</v>
      </c>
      <c r="CV1193" s="34">
        <f t="shared" ca="1" si="898"/>
        <v>0.74673809216901477</v>
      </c>
      <c r="DA1193" s="33">
        <f t="shared" ca="1" si="899"/>
        <v>1.3781000000000001</v>
      </c>
      <c r="DB1193" s="13">
        <f t="shared" ca="1" si="900"/>
        <v>666.65</v>
      </c>
      <c r="DE1193" s="18">
        <f>IF(ISNUMBER(VLOOKUP(B1193,CASH!$B$7:$D$10000,3,FALSE)),VLOOKUP(B1193,CASH!$B$7:$D$10000,3,FALSE),0)</f>
        <v>0</v>
      </c>
      <c r="DS1193" s="18">
        <f t="shared" si="883"/>
        <v>0</v>
      </c>
      <c r="FA1193" s="54">
        <f t="shared" si="884"/>
        <v>0</v>
      </c>
      <c r="FB1193" s="54">
        <f t="shared" si="885"/>
        <v>0</v>
      </c>
      <c r="FC1193" s="54">
        <f t="shared" si="903"/>
        <v>0</v>
      </c>
      <c r="FD1193" s="34" t="e">
        <f t="shared" si="904"/>
        <v>#DIV/0!</v>
      </c>
      <c r="FE1193" s="34" t="e">
        <f t="shared" si="901"/>
        <v>#DIV/0!</v>
      </c>
      <c r="FH1193">
        <f t="shared" si="886"/>
        <v>0</v>
      </c>
      <c r="FI1193">
        <f t="shared" si="887"/>
        <v>0</v>
      </c>
      <c r="FJ1193">
        <f t="shared" si="888"/>
        <v>0</v>
      </c>
    </row>
    <row r="1194" spans="2:166" x14ac:dyDescent="0.25">
      <c r="B1194" s="15">
        <f>Kurse!B1190</f>
        <v>39275</v>
      </c>
      <c r="BE1194" s="13">
        <f t="shared" ca="1" si="889"/>
        <v>483.42280905397564</v>
      </c>
      <c r="BS1194" s="13">
        <f t="shared" ca="1" si="890"/>
        <v>0</v>
      </c>
      <c r="BT1194" s="13">
        <f t="shared" ca="1" si="891"/>
        <v>0</v>
      </c>
      <c r="BU1194" s="13">
        <f t="shared" ca="1" si="892"/>
        <v>0</v>
      </c>
      <c r="BV1194" s="13">
        <f t="shared" ca="1" si="893"/>
        <v>0</v>
      </c>
      <c r="BW1194" s="13">
        <f t="shared" ca="1" si="902"/>
        <v>0</v>
      </c>
      <c r="CN1194" s="13">
        <f t="shared" ca="1" si="894"/>
        <v>8053.43</v>
      </c>
      <c r="CO1194" s="13"/>
      <c r="CP1194" s="13">
        <f t="shared" ca="1" si="895"/>
        <v>314.1583</v>
      </c>
      <c r="CT1194" s="34">
        <f t="shared" ca="1" si="896"/>
        <v>1.3499714196153634</v>
      </c>
      <c r="CU1194" s="34">
        <f t="shared" ca="1" si="897"/>
        <v>0</v>
      </c>
      <c r="CV1194" s="34">
        <f t="shared" ca="1" si="898"/>
        <v>0.74852936866676656</v>
      </c>
      <c r="DA1194" s="33">
        <f t="shared" ca="1" si="899"/>
        <v>1.3784000000000001</v>
      </c>
      <c r="DB1194" s="13">
        <f t="shared" ca="1" si="900"/>
        <v>666.35</v>
      </c>
      <c r="DE1194" s="18">
        <f>IF(ISNUMBER(VLOOKUP(B1194,CASH!$B$7:$D$10000,3,FALSE)),VLOOKUP(B1194,CASH!$B$7:$D$10000,3,FALSE),0)</f>
        <v>0</v>
      </c>
      <c r="DS1194" s="18">
        <f t="shared" si="883"/>
        <v>0</v>
      </c>
      <c r="FA1194" s="54">
        <f t="shared" si="884"/>
        <v>0</v>
      </c>
      <c r="FB1194" s="54">
        <f t="shared" si="885"/>
        <v>0</v>
      </c>
      <c r="FC1194" s="54">
        <f t="shared" si="903"/>
        <v>0</v>
      </c>
      <c r="FD1194" s="34" t="e">
        <f t="shared" si="904"/>
        <v>#DIV/0!</v>
      </c>
      <c r="FE1194" s="34" t="e">
        <f t="shared" si="901"/>
        <v>#DIV/0!</v>
      </c>
      <c r="FH1194">
        <f t="shared" si="886"/>
        <v>0</v>
      </c>
      <c r="FI1194">
        <f t="shared" si="887"/>
        <v>0</v>
      </c>
      <c r="FJ1194">
        <f t="shared" si="888"/>
        <v>0</v>
      </c>
    </row>
    <row r="1195" spans="2:166" x14ac:dyDescent="0.25">
      <c r="B1195" s="15">
        <f>Kurse!B1191</f>
        <v>39274</v>
      </c>
      <c r="BE1195" s="13">
        <f t="shared" ca="1" si="889"/>
        <v>481.04765369225174</v>
      </c>
      <c r="BS1195" s="13">
        <f t="shared" ca="1" si="890"/>
        <v>0</v>
      </c>
      <c r="BT1195" s="13">
        <f t="shared" ca="1" si="891"/>
        <v>0</v>
      </c>
      <c r="BU1195" s="13">
        <f t="shared" ca="1" si="892"/>
        <v>0</v>
      </c>
      <c r="BV1195" s="13">
        <f t="shared" ca="1" si="893"/>
        <v>0</v>
      </c>
      <c r="BW1195" s="13">
        <f t="shared" ca="1" si="902"/>
        <v>0</v>
      </c>
      <c r="CN1195" s="13">
        <f t="shared" ca="1" si="894"/>
        <v>7898.54</v>
      </c>
      <c r="CO1195" s="13"/>
      <c r="CP1195" s="13">
        <f t="shared" ca="1" si="895"/>
        <v>314.53219999999999</v>
      </c>
      <c r="CT1195" s="34">
        <f t="shared" ca="1" si="896"/>
        <v>1.324007690721684</v>
      </c>
      <c r="CU1195" s="34">
        <f t="shared" ca="1" si="897"/>
        <v>0</v>
      </c>
      <c r="CV1195" s="34">
        <f t="shared" ca="1" si="898"/>
        <v>0.74942024161503662</v>
      </c>
      <c r="DA1195" s="33">
        <f t="shared" ca="1" si="899"/>
        <v>1.3745000000000001</v>
      </c>
      <c r="DB1195" s="13">
        <f t="shared" ca="1" si="900"/>
        <v>661.2</v>
      </c>
      <c r="DE1195" s="18">
        <f>IF(ISNUMBER(VLOOKUP(B1195,CASH!$B$7:$D$10000,3,FALSE)),VLOOKUP(B1195,CASH!$B$7:$D$10000,3,FALSE),0)</f>
        <v>0</v>
      </c>
      <c r="DS1195" s="18">
        <f t="shared" si="883"/>
        <v>0</v>
      </c>
      <c r="FA1195" s="54">
        <f t="shared" si="884"/>
        <v>0</v>
      </c>
      <c r="FB1195" s="54">
        <f t="shared" si="885"/>
        <v>0</v>
      </c>
      <c r="FC1195" s="54">
        <f t="shared" si="903"/>
        <v>0</v>
      </c>
      <c r="FD1195" s="34" t="e">
        <f t="shared" si="904"/>
        <v>#DIV/0!</v>
      </c>
      <c r="FE1195" s="34" t="e">
        <f t="shared" si="901"/>
        <v>#DIV/0!</v>
      </c>
      <c r="FH1195">
        <f t="shared" si="886"/>
        <v>0</v>
      </c>
      <c r="FI1195">
        <f t="shared" si="887"/>
        <v>0</v>
      </c>
      <c r="FJ1195">
        <f t="shared" si="888"/>
        <v>0</v>
      </c>
    </row>
    <row r="1196" spans="2:166" x14ac:dyDescent="0.25">
      <c r="B1196" s="15">
        <f>Kurse!B1192</f>
        <v>39273</v>
      </c>
      <c r="BE1196" s="13">
        <f t="shared" ca="1" si="889"/>
        <v>482.60806287294429</v>
      </c>
      <c r="BS1196" s="13">
        <f t="shared" ca="1" si="890"/>
        <v>0</v>
      </c>
      <c r="BT1196" s="13">
        <f t="shared" ca="1" si="891"/>
        <v>0</v>
      </c>
      <c r="BU1196" s="13">
        <f t="shared" ca="1" si="892"/>
        <v>0</v>
      </c>
      <c r="BV1196" s="13">
        <f t="shared" ca="1" si="893"/>
        <v>0</v>
      </c>
      <c r="BW1196" s="13">
        <f t="shared" ca="1" si="902"/>
        <v>0</v>
      </c>
      <c r="CN1196" s="13">
        <f t="shared" ca="1" si="894"/>
        <v>7964.76</v>
      </c>
      <c r="CO1196" s="13"/>
      <c r="CP1196" s="13">
        <f t="shared" ca="1" si="895"/>
        <v>313.41140000000001</v>
      </c>
      <c r="CT1196" s="34">
        <f t="shared" ca="1" si="896"/>
        <v>1.3351079433354063</v>
      </c>
      <c r="CU1196" s="34">
        <f t="shared" ca="1" si="897"/>
        <v>0</v>
      </c>
      <c r="CV1196" s="34">
        <f t="shared" ca="1" si="898"/>
        <v>0.74674976715549923</v>
      </c>
      <c r="DA1196" s="33">
        <f t="shared" ca="1" si="899"/>
        <v>1.3742000000000001</v>
      </c>
      <c r="DB1196" s="13">
        <f t="shared" ca="1" si="900"/>
        <v>663.2</v>
      </c>
      <c r="DE1196" s="18">
        <f>IF(ISNUMBER(VLOOKUP(B1196,CASH!$B$7:$D$10000,3,FALSE)),VLOOKUP(B1196,CASH!$B$7:$D$10000,3,FALSE),0)</f>
        <v>0</v>
      </c>
      <c r="DS1196" s="18">
        <f t="shared" si="883"/>
        <v>0</v>
      </c>
      <c r="FA1196" s="54">
        <f t="shared" si="884"/>
        <v>0</v>
      </c>
      <c r="FB1196" s="54">
        <f t="shared" si="885"/>
        <v>0</v>
      </c>
      <c r="FC1196" s="54">
        <f t="shared" si="903"/>
        <v>0</v>
      </c>
      <c r="FD1196" s="34" t="e">
        <f t="shared" si="904"/>
        <v>#DIV/0!</v>
      </c>
      <c r="FE1196" s="34" t="e">
        <f t="shared" si="901"/>
        <v>#DIV/0!</v>
      </c>
      <c r="FH1196">
        <f t="shared" si="886"/>
        <v>0</v>
      </c>
      <c r="FI1196">
        <f t="shared" si="887"/>
        <v>0</v>
      </c>
      <c r="FJ1196">
        <f t="shared" si="888"/>
        <v>0</v>
      </c>
    </row>
    <row r="1197" spans="2:166" x14ac:dyDescent="0.25">
      <c r="B1197" s="15">
        <f>Kurse!B1193</f>
        <v>39272</v>
      </c>
      <c r="BE1197" s="13">
        <f t="shared" ca="1" si="889"/>
        <v>484.54365225053226</v>
      </c>
      <c r="BS1197" s="13">
        <f t="shared" ca="1" si="890"/>
        <v>0</v>
      </c>
      <c r="BT1197" s="13">
        <f t="shared" ca="1" si="891"/>
        <v>0</v>
      </c>
      <c r="BU1197" s="13">
        <f t="shared" ca="1" si="892"/>
        <v>0</v>
      </c>
      <c r="BV1197" s="13">
        <f t="shared" ca="1" si="893"/>
        <v>0</v>
      </c>
      <c r="BW1197" s="13">
        <f t="shared" ca="1" si="902"/>
        <v>0</v>
      </c>
      <c r="CN1197" s="13">
        <f t="shared" ca="1" si="894"/>
        <v>8077.39</v>
      </c>
      <c r="CO1197" s="13"/>
      <c r="CP1197" s="13">
        <f t="shared" ca="1" si="895"/>
        <v>313.0686</v>
      </c>
      <c r="CT1197" s="34">
        <f t="shared" ca="1" si="896"/>
        <v>1.3539877598845387</v>
      </c>
      <c r="CU1197" s="34">
        <f t="shared" ca="1" si="897"/>
        <v>0</v>
      </c>
      <c r="CV1197" s="34">
        <f t="shared" ca="1" si="898"/>
        <v>0.74593299463165064</v>
      </c>
      <c r="DA1197" s="33">
        <f t="shared" ca="1" si="899"/>
        <v>1.3619000000000001</v>
      </c>
      <c r="DB1197" s="13">
        <f t="shared" ca="1" si="900"/>
        <v>659.9</v>
      </c>
      <c r="DE1197" s="18">
        <f>IF(ISNUMBER(VLOOKUP(B1197,CASH!$B$7:$D$10000,3,FALSE)),VLOOKUP(B1197,CASH!$B$7:$D$10000,3,FALSE),0)</f>
        <v>0</v>
      </c>
      <c r="DS1197" s="18">
        <f t="shared" si="883"/>
        <v>0</v>
      </c>
      <c r="FA1197" s="54">
        <f t="shared" si="884"/>
        <v>0</v>
      </c>
      <c r="FB1197" s="54">
        <f t="shared" si="885"/>
        <v>0</v>
      </c>
      <c r="FC1197" s="54">
        <f t="shared" si="903"/>
        <v>0</v>
      </c>
      <c r="FD1197" s="34" t="e">
        <f t="shared" si="904"/>
        <v>#DIV/0!</v>
      </c>
      <c r="FE1197" s="34" t="e">
        <f t="shared" si="901"/>
        <v>#DIV/0!</v>
      </c>
      <c r="FH1197">
        <f t="shared" si="886"/>
        <v>0</v>
      </c>
      <c r="FI1197">
        <f t="shared" si="887"/>
        <v>0</v>
      </c>
      <c r="FJ1197">
        <f t="shared" si="888"/>
        <v>0</v>
      </c>
    </row>
    <row r="1198" spans="2:166" x14ac:dyDescent="0.25">
      <c r="B1198" s="15">
        <f>Kurse!B1194</f>
        <v>39269</v>
      </c>
      <c r="BE1198" s="13">
        <f t="shared" ca="1" si="889"/>
        <v>481.21238808160871</v>
      </c>
      <c r="BS1198" s="13">
        <f t="shared" ca="1" si="890"/>
        <v>0</v>
      </c>
      <c r="BT1198" s="13">
        <f t="shared" ca="1" si="891"/>
        <v>0</v>
      </c>
      <c r="BU1198" s="13">
        <f t="shared" ca="1" si="892"/>
        <v>0</v>
      </c>
      <c r="BV1198" s="13">
        <f t="shared" ca="1" si="893"/>
        <v>0</v>
      </c>
      <c r="BW1198" s="13">
        <f t="shared" ca="1" si="902"/>
        <v>0</v>
      </c>
      <c r="CN1198" s="13">
        <f t="shared" ca="1" si="894"/>
        <v>8048.32</v>
      </c>
      <c r="CO1198" s="13"/>
      <c r="CP1198" s="13">
        <f t="shared" ca="1" si="895"/>
        <v>313.4067</v>
      </c>
      <c r="CT1198" s="34">
        <f t="shared" ca="1" si="896"/>
        <v>1.3491148462107103</v>
      </c>
      <c r="CU1198" s="34">
        <f t="shared" ca="1" si="897"/>
        <v>0</v>
      </c>
      <c r="CV1198" s="34">
        <f t="shared" ca="1" si="898"/>
        <v>0.7467385686990754</v>
      </c>
      <c r="DA1198" s="33">
        <f t="shared" ca="1" si="899"/>
        <v>1.3626</v>
      </c>
      <c r="DB1198" s="13">
        <f t="shared" ca="1" si="900"/>
        <v>655.7</v>
      </c>
      <c r="DE1198" s="18">
        <f>IF(ISNUMBER(VLOOKUP(B1198,CASH!$B$7:$D$10000,3,FALSE)),VLOOKUP(B1198,CASH!$B$7:$D$10000,3,FALSE),0)</f>
        <v>0</v>
      </c>
      <c r="DS1198" s="18">
        <f t="shared" si="883"/>
        <v>0</v>
      </c>
      <c r="FA1198" s="54">
        <f t="shared" si="884"/>
        <v>0</v>
      </c>
      <c r="FB1198" s="54">
        <f t="shared" si="885"/>
        <v>0</v>
      </c>
      <c r="FC1198" s="54">
        <f t="shared" si="903"/>
        <v>0</v>
      </c>
      <c r="FD1198" s="34" t="e">
        <f t="shared" si="904"/>
        <v>#DIV/0!</v>
      </c>
      <c r="FE1198" s="34" t="e">
        <f t="shared" si="901"/>
        <v>#DIV/0!</v>
      </c>
      <c r="FH1198">
        <f t="shared" si="886"/>
        <v>0</v>
      </c>
      <c r="FI1198">
        <f t="shared" si="887"/>
        <v>0</v>
      </c>
      <c r="FJ1198">
        <f t="shared" si="888"/>
        <v>0</v>
      </c>
    </row>
    <row r="1199" spans="2:166" x14ac:dyDescent="0.25">
      <c r="B1199" s="15">
        <f>Kurse!B1195</f>
        <v>39268</v>
      </c>
      <c r="BE1199" s="13">
        <f t="shared" ca="1" si="889"/>
        <v>477.56198043110425</v>
      </c>
      <c r="BS1199" s="13">
        <f t="shared" ca="1" si="890"/>
        <v>0</v>
      </c>
      <c r="BT1199" s="13">
        <f t="shared" ca="1" si="891"/>
        <v>0</v>
      </c>
      <c r="BU1199" s="13">
        <f t="shared" ca="1" si="892"/>
        <v>0</v>
      </c>
      <c r="BV1199" s="13">
        <f t="shared" ca="1" si="893"/>
        <v>0</v>
      </c>
      <c r="BW1199" s="13">
        <f t="shared" ca="1" si="902"/>
        <v>0</v>
      </c>
      <c r="CN1199" s="13">
        <f t="shared" ca="1" si="894"/>
        <v>7987.13</v>
      </c>
      <c r="CO1199" s="13"/>
      <c r="CP1199" s="13">
        <f t="shared" ca="1" si="895"/>
        <v>313.78160000000003</v>
      </c>
      <c r="CT1199" s="34">
        <f t="shared" ca="1" si="896"/>
        <v>1.3388577568504918</v>
      </c>
      <c r="CU1199" s="34">
        <f t="shared" ca="1" si="897"/>
        <v>0</v>
      </c>
      <c r="CV1199" s="34">
        <f t="shared" ca="1" si="898"/>
        <v>0.74763182429764841</v>
      </c>
      <c r="DA1199" s="33">
        <f t="shared" ca="1" si="899"/>
        <v>1.3593</v>
      </c>
      <c r="DB1199" s="13">
        <f t="shared" ca="1" si="900"/>
        <v>649.15</v>
      </c>
      <c r="DE1199" s="18">
        <f>IF(ISNUMBER(VLOOKUP(B1199,CASH!$B$7:$D$10000,3,FALSE)),VLOOKUP(B1199,CASH!$B$7:$D$10000,3,FALSE),0)</f>
        <v>0</v>
      </c>
      <c r="DS1199" s="18">
        <f t="shared" si="883"/>
        <v>0</v>
      </c>
      <c r="FA1199" s="54">
        <f t="shared" si="884"/>
        <v>0</v>
      </c>
      <c r="FB1199" s="54">
        <f t="shared" si="885"/>
        <v>0</v>
      </c>
      <c r="FC1199" s="54">
        <f t="shared" si="903"/>
        <v>0</v>
      </c>
      <c r="FD1199" s="34" t="e">
        <f t="shared" si="904"/>
        <v>#DIV/0!</v>
      </c>
      <c r="FE1199" s="34" t="e">
        <f t="shared" si="901"/>
        <v>#DIV/0!</v>
      </c>
      <c r="FH1199">
        <f t="shared" si="886"/>
        <v>0</v>
      </c>
      <c r="FI1199">
        <f t="shared" si="887"/>
        <v>0</v>
      </c>
      <c r="FJ1199">
        <f t="shared" si="888"/>
        <v>0</v>
      </c>
    </row>
    <row r="1200" spans="2:166" x14ac:dyDescent="0.25">
      <c r="B1200" s="15">
        <f>Kurse!B1196</f>
        <v>39267</v>
      </c>
      <c r="BE1200" s="13">
        <f t="shared" ca="1" si="889"/>
        <v>480.24673226611839</v>
      </c>
      <c r="BS1200" s="13">
        <f t="shared" ca="1" si="890"/>
        <v>0</v>
      </c>
      <c r="BT1200" s="13">
        <f t="shared" ca="1" si="891"/>
        <v>0</v>
      </c>
      <c r="BU1200" s="13">
        <f t="shared" ca="1" si="892"/>
        <v>0</v>
      </c>
      <c r="BV1200" s="13">
        <f t="shared" ca="1" si="893"/>
        <v>0</v>
      </c>
      <c r="BW1200" s="13">
        <f t="shared" ca="1" si="902"/>
        <v>0</v>
      </c>
      <c r="CN1200" s="13">
        <f t="shared" ca="1" si="894"/>
        <v>8075.26</v>
      </c>
      <c r="CO1200" s="13"/>
      <c r="CP1200" s="13">
        <f t="shared" ca="1" si="895"/>
        <v>313.88080000000002</v>
      </c>
      <c r="CT1200" s="34">
        <f t="shared" ca="1" si="896"/>
        <v>1.353630714610192</v>
      </c>
      <c r="CU1200" s="34">
        <f t="shared" ca="1" si="897"/>
        <v>0</v>
      </c>
      <c r="CV1200" s="34">
        <f t="shared" ca="1" si="898"/>
        <v>0.74786818320770021</v>
      </c>
      <c r="DA1200" s="33">
        <f t="shared" ca="1" si="899"/>
        <v>1.3617999999999999</v>
      </c>
      <c r="DB1200" s="13">
        <f t="shared" ca="1" si="900"/>
        <v>654</v>
      </c>
      <c r="DE1200" s="18">
        <f>IF(ISNUMBER(VLOOKUP(B1200,CASH!$B$7:$D$10000,3,FALSE)),VLOOKUP(B1200,CASH!$B$7:$D$10000,3,FALSE),0)</f>
        <v>0</v>
      </c>
      <c r="DS1200" s="18">
        <f t="shared" si="883"/>
        <v>0</v>
      </c>
      <c r="FA1200" s="54">
        <f t="shared" si="884"/>
        <v>0</v>
      </c>
      <c r="FB1200" s="54">
        <f t="shared" si="885"/>
        <v>0</v>
      </c>
      <c r="FC1200" s="54">
        <f t="shared" si="903"/>
        <v>0</v>
      </c>
      <c r="FD1200" s="34" t="e">
        <f t="shared" si="904"/>
        <v>#DIV/0!</v>
      </c>
      <c r="FE1200" s="34" t="e">
        <f t="shared" si="901"/>
        <v>#DIV/0!</v>
      </c>
      <c r="FH1200">
        <f t="shared" si="886"/>
        <v>0</v>
      </c>
      <c r="FI1200">
        <f t="shared" si="887"/>
        <v>0</v>
      </c>
      <c r="FJ1200">
        <f t="shared" si="888"/>
        <v>0</v>
      </c>
    </row>
    <row r="1201" spans="2:166" x14ac:dyDescent="0.25">
      <c r="B1201" s="15">
        <f>Kurse!B1197</f>
        <v>39266</v>
      </c>
      <c r="BE1201" s="13">
        <f t="shared" ca="1" si="889"/>
        <v>480.11906511833013</v>
      </c>
      <c r="BS1201" s="13">
        <f t="shared" ca="1" si="890"/>
        <v>0</v>
      </c>
      <c r="BT1201" s="13">
        <f t="shared" ca="1" si="891"/>
        <v>0</v>
      </c>
      <c r="BU1201" s="13">
        <f t="shared" ca="1" si="892"/>
        <v>0</v>
      </c>
      <c r="BV1201" s="13">
        <f t="shared" ca="1" si="893"/>
        <v>0</v>
      </c>
      <c r="BW1201" s="13">
        <f t="shared" ca="1" si="902"/>
        <v>0</v>
      </c>
      <c r="CN1201" s="13">
        <f t="shared" ca="1" si="894"/>
        <v>8050.68</v>
      </c>
      <c r="CO1201" s="13"/>
      <c r="CP1201" s="13">
        <f t="shared" ca="1" si="895"/>
        <v>314.90640000000002</v>
      </c>
      <c r="CT1201" s="34">
        <f t="shared" ca="1" si="896"/>
        <v>1.3495104456696108</v>
      </c>
      <c r="CU1201" s="34">
        <f t="shared" ca="1" si="897"/>
        <v>0</v>
      </c>
      <c r="CV1201" s="34">
        <f t="shared" ca="1" si="898"/>
        <v>0.75031182935839758</v>
      </c>
      <c r="DA1201" s="33">
        <f t="shared" ca="1" si="899"/>
        <v>1.3606</v>
      </c>
      <c r="DB1201" s="13">
        <f t="shared" ca="1" si="900"/>
        <v>653.25</v>
      </c>
      <c r="DE1201" s="18">
        <f>IF(ISNUMBER(VLOOKUP(B1201,CASH!$B$7:$D$10000,3,FALSE)),VLOOKUP(B1201,CASH!$B$7:$D$10000,3,FALSE),0)</f>
        <v>0</v>
      </c>
      <c r="DS1201" s="18">
        <f t="shared" ref="DS1201:DS1264" si="905">P1201*BG1201</f>
        <v>0</v>
      </c>
      <c r="FA1201" s="54">
        <f t="shared" si="884"/>
        <v>0</v>
      </c>
      <c r="FB1201" s="54">
        <f t="shared" si="885"/>
        <v>0</v>
      </c>
      <c r="FC1201" s="54">
        <f t="shared" si="903"/>
        <v>0</v>
      </c>
      <c r="FD1201" s="34" t="e">
        <f t="shared" si="904"/>
        <v>#DIV/0!</v>
      </c>
      <c r="FE1201" s="34" t="e">
        <f t="shared" si="901"/>
        <v>#DIV/0!</v>
      </c>
      <c r="FH1201">
        <f t="shared" si="886"/>
        <v>0</v>
      </c>
      <c r="FI1201">
        <f t="shared" si="887"/>
        <v>0</v>
      </c>
      <c r="FJ1201">
        <f t="shared" si="888"/>
        <v>0</v>
      </c>
    </row>
    <row r="1202" spans="2:166" x14ac:dyDescent="0.25">
      <c r="B1202" s="15">
        <f>Kurse!B1198</f>
        <v>39265</v>
      </c>
      <c r="BE1202" s="13">
        <f t="shared" ca="1" si="889"/>
        <v>481.57121879588834</v>
      </c>
      <c r="BS1202" s="13">
        <f t="shared" ca="1" si="890"/>
        <v>0</v>
      </c>
      <c r="BT1202" s="13">
        <f t="shared" ca="1" si="891"/>
        <v>0</v>
      </c>
      <c r="BU1202" s="13">
        <f t="shared" ca="1" si="892"/>
        <v>0</v>
      </c>
      <c r="BV1202" s="13">
        <f t="shared" ca="1" si="893"/>
        <v>0</v>
      </c>
      <c r="BW1202" s="13">
        <f t="shared" ca="1" si="902"/>
        <v>0</v>
      </c>
      <c r="CN1202" s="13">
        <f t="shared" ca="1" si="894"/>
        <v>7958.24</v>
      </c>
      <c r="CO1202" s="13"/>
      <c r="CP1202" s="13">
        <f t="shared" ca="1" si="895"/>
        <v>315.09039999999999</v>
      </c>
      <c r="CT1202" s="34">
        <f t="shared" ca="1" si="896"/>
        <v>1.3340150160167492</v>
      </c>
      <c r="CU1202" s="34">
        <f t="shared" ca="1" si="897"/>
        <v>0</v>
      </c>
      <c r="CV1202" s="34">
        <f t="shared" ca="1" si="898"/>
        <v>0.7507502370141389</v>
      </c>
      <c r="DA1202" s="33">
        <f t="shared" ca="1" si="899"/>
        <v>1.3620000000000001</v>
      </c>
      <c r="DB1202" s="13">
        <f t="shared" ca="1" si="900"/>
        <v>655.9</v>
      </c>
      <c r="DE1202" s="18">
        <f>IF(ISNUMBER(VLOOKUP(B1202,CASH!$B$7:$D$10000,3,FALSE)),VLOOKUP(B1202,CASH!$B$7:$D$10000,3,FALSE),0)</f>
        <v>0</v>
      </c>
      <c r="DS1202" s="18">
        <f t="shared" si="905"/>
        <v>0</v>
      </c>
      <c r="FA1202" s="54">
        <f t="shared" si="884"/>
        <v>0</v>
      </c>
      <c r="FB1202" s="54">
        <f t="shared" si="885"/>
        <v>0</v>
      </c>
      <c r="FC1202" s="54">
        <f t="shared" si="903"/>
        <v>0</v>
      </c>
      <c r="FD1202" s="34" t="e">
        <f t="shared" si="904"/>
        <v>#DIV/0!</v>
      </c>
      <c r="FE1202" s="34" t="e">
        <f t="shared" si="901"/>
        <v>#DIV/0!</v>
      </c>
      <c r="FH1202">
        <f t="shared" si="886"/>
        <v>0</v>
      </c>
      <c r="FI1202">
        <f t="shared" si="887"/>
        <v>0</v>
      </c>
      <c r="FJ1202">
        <f t="shared" si="888"/>
        <v>0</v>
      </c>
    </row>
    <row r="1203" spans="2:166" x14ac:dyDescent="0.25">
      <c r="B1203" s="15">
        <f>Kurse!B1199</f>
        <v>39262</v>
      </c>
      <c r="BE1203" s="13">
        <f t="shared" ca="1" si="889"/>
        <v>479.45458576601879</v>
      </c>
      <c r="BS1203" s="13">
        <f t="shared" ca="1" si="890"/>
        <v>0</v>
      </c>
      <c r="BT1203" s="13">
        <f t="shared" ca="1" si="891"/>
        <v>0</v>
      </c>
      <c r="BU1203" s="13">
        <f t="shared" ca="1" si="892"/>
        <v>0</v>
      </c>
      <c r="BV1203" s="13">
        <f t="shared" ca="1" si="893"/>
        <v>0</v>
      </c>
      <c r="BW1203" s="13">
        <f t="shared" ca="1" si="902"/>
        <v>0</v>
      </c>
      <c r="CN1203" s="13">
        <f t="shared" ca="1" si="894"/>
        <v>8007.32</v>
      </c>
      <c r="CO1203" s="13"/>
      <c r="CP1203" s="13">
        <f t="shared" ca="1" si="895"/>
        <v>314.74880000000002</v>
      </c>
      <c r="CT1203" s="34">
        <f t="shared" ca="1" si="896"/>
        <v>1.3422421437467627</v>
      </c>
      <c r="CU1203" s="34">
        <f t="shared" ca="1" si="897"/>
        <v>0</v>
      </c>
      <c r="CV1203" s="34">
        <f t="shared" ca="1" si="898"/>
        <v>0.74993632367065399</v>
      </c>
      <c r="DA1203" s="33">
        <f t="shared" ca="1" si="899"/>
        <v>1.3531</v>
      </c>
      <c r="DB1203" s="13">
        <f t="shared" ca="1" si="900"/>
        <v>648.75</v>
      </c>
      <c r="DE1203" s="18">
        <f>IF(ISNUMBER(VLOOKUP(B1203,CASH!$B$7:$D$10000,3,FALSE)),VLOOKUP(B1203,CASH!$B$7:$D$10000,3,FALSE),0)</f>
        <v>0</v>
      </c>
      <c r="DS1203" s="18">
        <f t="shared" si="905"/>
        <v>0</v>
      </c>
      <c r="FA1203" s="54">
        <f t="shared" si="884"/>
        <v>0</v>
      </c>
      <c r="FB1203" s="54">
        <f t="shared" si="885"/>
        <v>0</v>
      </c>
      <c r="FC1203" s="54">
        <f t="shared" si="903"/>
        <v>0</v>
      </c>
      <c r="FD1203" s="34" t="e">
        <f t="shared" si="904"/>
        <v>#DIV/0!</v>
      </c>
      <c r="FE1203" s="34" t="e">
        <f t="shared" si="901"/>
        <v>#DIV/0!</v>
      </c>
      <c r="FH1203">
        <f t="shared" si="886"/>
        <v>0</v>
      </c>
      <c r="FI1203">
        <f t="shared" si="887"/>
        <v>0</v>
      </c>
      <c r="FJ1203">
        <f t="shared" si="888"/>
        <v>0</v>
      </c>
    </row>
    <row r="1204" spans="2:166" x14ac:dyDescent="0.25">
      <c r="B1204" s="15">
        <f>Kurse!B1200</f>
        <v>39261</v>
      </c>
      <c r="BE1204" s="13">
        <f t="shared" ca="1" si="889"/>
        <v>482.47376646572894</v>
      </c>
      <c r="BS1204" s="13">
        <f t="shared" ca="1" si="890"/>
        <v>0</v>
      </c>
      <c r="BT1204" s="13">
        <f t="shared" ca="1" si="891"/>
        <v>0</v>
      </c>
      <c r="BU1204" s="13">
        <f t="shared" ca="1" si="892"/>
        <v>0</v>
      </c>
      <c r="BV1204" s="13">
        <f t="shared" ca="1" si="893"/>
        <v>0</v>
      </c>
      <c r="BW1204" s="13">
        <f t="shared" ca="1" si="902"/>
        <v>0</v>
      </c>
      <c r="CN1204" s="13">
        <f t="shared" ca="1" si="894"/>
        <v>7921.36</v>
      </c>
      <c r="CO1204" s="13"/>
      <c r="CP1204" s="13">
        <f t="shared" ca="1" si="895"/>
        <v>314.0899</v>
      </c>
      <c r="CT1204" s="34">
        <f t="shared" ca="1" si="896"/>
        <v>1.3278329363369836</v>
      </c>
      <c r="CU1204" s="34">
        <f t="shared" ca="1" si="897"/>
        <v>0</v>
      </c>
      <c r="CV1204" s="34">
        <f t="shared" ca="1" si="898"/>
        <v>0.74836639538604532</v>
      </c>
      <c r="DA1204" s="33">
        <f t="shared" ca="1" si="899"/>
        <v>1.3436999999999999</v>
      </c>
      <c r="DB1204" s="13">
        <f t="shared" ca="1" si="900"/>
        <v>648.29999999999995</v>
      </c>
      <c r="DE1204" s="18">
        <f>IF(ISNUMBER(VLOOKUP(B1204,CASH!$B$7:$D$10000,3,FALSE)),VLOOKUP(B1204,CASH!$B$7:$D$10000,3,FALSE),0)</f>
        <v>0</v>
      </c>
      <c r="DS1204" s="18">
        <f t="shared" si="905"/>
        <v>0</v>
      </c>
      <c r="FA1204" s="54">
        <f t="shared" si="884"/>
        <v>0</v>
      </c>
      <c r="FB1204" s="54">
        <f t="shared" si="885"/>
        <v>0</v>
      </c>
      <c r="FC1204" s="54">
        <f t="shared" si="903"/>
        <v>0</v>
      </c>
      <c r="FD1204" s="34" t="e">
        <f t="shared" si="904"/>
        <v>#DIV/0!</v>
      </c>
      <c r="FE1204" s="34" t="e">
        <f t="shared" si="901"/>
        <v>#DIV/0!</v>
      </c>
      <c r="FH1204">
        <f t="shared" si="886"/>
        <v>0</v>
      </c>
      <c r="FI1204">
        <f t="shared" si="887"/>
        <v>0</v>
      </c>
      <c r="FJ1204">
        <f t="shared" si="888"/>
        <v>0</v>
      </c>
    </row>
    <row r="1205" spans="2:166" x14ac:dyDescent="0.25">
      <c r="B1205" s="15">
        <f>Kurse!B1201</f>
        <v>39260</v>
      </c>
      <c r="BE1205" s="13">
        <f t="shared" ca="1" si="889"/>
        <v>477.73896239036719</v>
      </c>
      <c r="BS1205" s="13">
        <f t="shared" ca="1" si="890"/>
        <v>0</v>
      </c>
      <c r="BT1205" s="13">
        <f t="shared" ca="1" si="891"/>
        <v>0</v>
      </c>
      <c r="BU1205" s="13">
        <f t="shared" ca="1" si="892"/>
        <v>0</v>
      </c>
      <c r="BV1205" s="13">
        <f t="shared" ca="1" si="893"/>
        <v>0</v>
      </c>
      <c r="BW1205" s="13">
        <f t="shared" ca="1" si="902"/>
        <v>0</v>
      </c>
      <c r="CN1205" s="13">
        <f t="shared" ca="1" si="894"/>
        <v>7801.23</v>
      </c>
      <c r="CO1205" s="13"/>
      <c r="CP1205" s="13">
        <f t="shared" ca="1" si="895"/>
        <v>314.43150000000003</v>
      </c>
      <c r="CT1205" s="34">
        <f t="shared" ca="1" si="896"/>
        <v>1.3076959181176171</v>
      </c>
      <c r="CU1205" s="34">
        <f t="shared" ca="1" si="897"/>
        <v>0</v>
      </c>
      <c r="CV1205" s="34">
        <f t="shared" ca="1" si="898"/>
        <v>0.74918030872953045</v>
      </c>
      <c r="DA1205" s="33">
        <f t="shared" ca="1" si="899"/>
        <v>1.3453999999999999</v>
      </c>
      <c r="DB1205" s="13">
        <f t="shared" ca="1" si="900"/>
        <v>642.75</v>
      </c>
      <c r="DE1205" s="18">
        <f>IF(ISNUMBER(VLOOKUP(B1205,CASH!$B$7:$D$10000,3,FALSE)),VLOOKUP(B1205,CASH!$B$7:$D$10000,3,FALSE),0)</f>
        <v>0</v>
      </c>
      <c r="DS1205" s="18">
        <f t="shared" si="905"/>
        <v>0</v>
      </c>
      <c r="FA1205" s="54">
        <f t="shared" si="884"/>
        <v>0</v>
      </c>
      <c r="FB1205" s="54">
        <f t="shared" si="885"/>
        <v>0</v>
      </c>
      <c r="FC1205" s="54">
        <f t="shared" si="903"/>
        <v>0</v>
      </c>
      <c r="FD1205" s="34" t="e">
        <f t="shared" si="904"/>
        <v>#DIV/0!</v>
      </c>
      <c r="FE1205" s="34" t="e">
        <f t="shared" si="901"/>
        <v>#DIV/0!</v>
      </c>
      <c r="FH1205">
        <f t="shared" si="886"/>
        <v>0</v>
      </c>
      <c r="FI1205">
        <f t="shared" si="887"/>
        <v>0</v>
      </c>
      <c r="FJ1205">
        <f t="shared" si="888"/>
        <v>0</v>
      </c>
    </row>
    <row r="1206" spans="2:166" x14ac:dyDescent="0.25">
      <c r="B1206" s="15">
        <f>Kurse!B1202</f>
        <v>39259</v>
      </c>
      <c r="BE1206" s="13">
        <f t="shared" ca="1" si="889"/>
        <v>477.39104566413801</v>
      </c>
      <c r="BS1206" s="13">
        <f t="shared" ca="1" si="890"/>
        <v>0</v>
      </c>
      <c r="BT1206" s="13">
        <f t="shared" ca="1" si="891"/>
        <v>0</v>
      </c>
      <c r="BU1206" s="13">
        <f t="shared" ca="1" si="892"/>
        <v>0</v>
      </c>
      <c r="BV1206" s="13">
        <f t="shared" ca="1" si="893"/>
        <v>0</v>
      </c>
      <c r="BW1206" s="13">
        <f t="shared" ca="1" si="902"/>
        <v>0</v>
      </c>
      <c r="CN1206" s="13">
        <f t="shared" ca="1" si="894"/>
        <v>7860.52</v>
      </c>
      <c r="CO1206" s="13"/>
      <c r="CP1206" s="13">
        <f t="shared" ca="1" si="895"/>
        <v>313.8424</v>
      </c>
      <c r="CT1206" s="34">
        <f t="shared" ca="1" si="896"/>
        <v>1.317634516388043</v>
      </c>
      <c r="CU1206" s="34">
        <f t="shared" ca="1" si="897"/>
        <v>0</v>
      </c>
      <c r="CV1206" s="34">
        <f t="shared" ca="1" si="898"/>
        <v>0.74777668943606723</v>
      </c>
      <c r="DA1206" s="33">
        <f t="shared" ca="1" si="899"/>
        <v>1.3446</v>
      </c>
      <c r="DB1206" s="13">
        <f t="shared" ca="1" si="900"/>
        <v>641.9</v>
      </c>
      <c r="DE1206" s="18">
        <f>IF(ISNUMBER(VLOOKUP(B1206,CASH!$B$7:$D$10000,3,FALSE)),VLOOKUP(B1206,CASH!$B$7:$D$10000,3,FALSE),0)</f>
        <v>0</v>
      </c>
      <c r="DS1206" s="18">
        <f t="shared" si="905"/>
        <v>0</v>
      </c>
      <c r="FA1206" s="54">
        <f t="shared" si="884"/>
        <v>0</v>
      </c>
      <c r="FB1206" s="54">
        <f t="shared" si="885"/>
        <v>0</v>
      </c>
      <c r="FC1206" s="54">
        <f t="shared" si="903"/>
        <v>0</v>
      </c>
      <c r="FD1206" s="34" t="e">
        <f t="shared" si="904"/>
        <v>#DIV/0!</v>
      </c>
      <c r="FE1206" s="34" t="e">
        <f t="shared" si="901"/>
        <v>#DIV/0!</v>
      </c>
      <c r="FH1206">
        <f t="shared" si="886"/>
        <v>0</v>
      </c>
      <c r="FI1206">
        <f t="shared" si="887"/>
        <v>0</v>
      </c>
      <c r="FJ1206">
        <f t="shared" si="888"/>
        <v>0</v>
      </c>
    </row>
    <row r="1207" spans="2:166" x14ac:dyDescent="0.25">
      <c r="B1207" s="15">
        <f>Kurse!B1203</f>
        <v>39258</v>
      </c>
      <c r="BE1207" s="13">
        <f t="shared" ca="1" si="889"/>
        <v>483.61934477379094</v>
      </c>
      <c r="BS1207" s="13">
        <f t="shared" ca="1" si="890"/>
        <v>0</v>
      </c>
      <c r="BT1207" s="13">
        <f t="shared" ca="1" si="891"/>
        <v>0</v>
      </c>
      <c r="BU1207" s="13">
        <f t="shared" ca="1" si="892"/>
        <v>0</v>
      </c>
      <c r="BV1207" s="13">
        <f t="shared" ca="1" si="893"/>
        <v>0</v>
      </c>
      <c r="BW1207" s="13">
        <f t="shared" ca="1" si="902"/>
        <v>0</v>
      </c>
      <c r="CN1207" s="13">
        <f t="shared" ca="1" si="894"/>
        <v>7930.61</v>
      </c>
      <c r="CO1207" s="13"/>
      <c r="CP1207" s="13">
        <f t="shared" ca="1" si="895"/>
        <v>313.52319999999997</v>
      </c>
      <c r="CT1207" s="34">
        <f t="shared" ca="1" si="896"/>
        <v>1.3293834850636059</v>
      </c>
      <c r="CU1207" s="34">
        <f t="shared" ca="1" si="897"/>
        <v>0</v>
      </c>
      <c r="CV1207" s="34">
        <f t="shared" ca="1" si="898"/>
        <v>0.74701614745936806</v>
      </c>
      <c r="DA1207" s="33">
        <f t="shared" ca="1" si="899"/>
        <v>1.3461000000000001</v>
      </c>
      <c r="DB1207" s="13">
        <f t="shared" ca="1" si="900"/>
        <v>651</v>
      </c>
      <c r="DE1207" s="18">
        <f>IF(ISNUMBER(VLOOKUP(B1207,CASH!$B$7:$D$10000,3,FALSE)),VLOOKUP(B1207,CASH!$B$7:$D$10000,3,FALSE),0)</f>
        <v>0</v>
      </c>
      <c r="DS1207" s="18">
        <f t="shared" si="905"/>
        <v>0</v>
      </c>
      <c r="FA1207" s="54">
        <f t="shared" si="884"/>
        <v>0</v>
      </c>
      <c r="FB1207" s="54">
        <f t="shared" si="885"/>
        <v>0</v>
      </c>
      <c r="FC1207" s="54">
        <f t="shared" si="903"/>
        <v>0</v>
      </c>
      <c r="FD1207" s="34" t="e">
        <f t="shared" si="904"/>
        <v>#DIV/0!</v>
      </c>
      <c r="FE1207" s="34" t="e">
        <f t="shared" si="901"/>
        <v>#DIV/0!</v>
      </c>
      <c r="FH1207">
        <f t="shared" si="886"/>
        <v>0</v>
      </c>
      <c r="FI1207">
        <f t="shared" si="887"/>
        <v>0</v>
      </c>
      <c r="FJ1207">
        <f t="shared" si="888"/>
        <v>0</v>
      </c>
    </row>
    <row r="1208" spans="2:166" x14ac:dyDescent="0.25">
      <c r="B1208" s="15">
        <f>Kurse!B1204</f>
        <v>39255</v>
      </c>
      <c r="BE1208" s="13">
        <f t="shared" ca="1" si="889"/>
        <v>485.52231049075658</v>
      </c>
      <c r="BS1208" s="13">
        <f t="shared" ca="1" si="890"/>
        <v>0</v>
      </c>
      <c r="BT1208" s="13">
        <f t="shared" ca="1" si="891"/>
        <v>0</v>
      </c>
      <c r="BU1208" s="13">
        <f t="shared" ca="1" si="892"/>
        <v>0</v>
      </c>
      <c r="BV1208" s="13">
        <f t="shared" ca="1" si="893"/>
        <v>0</v>
      </c>
      <c r="BW1208" s="13">
        <f t="shared" ca="1" si="902"/>
        <v>0</v>
      </c>
      <c r="CN1208" s="13">
        <f t="shared" ca="1" si="894"/>
        <v>7949.63</v>
      </c>
      <c r="CO1208" s="13"/>
      <c r="CP1208" s="13">
        <f t="shared" ca="1" si="895"/>
        <v>313.27359999999999</v>
      </c>
      <c r="CT1208" s="34">
        <f t="shared" ca="1" si="896"/>
        <v>1.3325717484993203</v>
      </c>
      <c r="CU1208" s="34">
        <f t="shared" ca="1" si="897"/>
        <v>0</v>
      </c>
      <c r="CV1208" s="34">
        <f t="shared" ca="1" si="898"/>
        <v>0.74642143794375371</v>
      </c>
      <c r="DA1208" s="33">
        <f t="shared" ca="1" si="899"/>
        <v>1.3469</v>
      </c>
      <c r="DB1208" s="13">
        <f t="shared" ca="1" si="900"/>
        <v>653.95000000000005</v>
      </c>
      <c r="DE1208" s="18">
        <f>IF(ISNUMBER(VLOOKUP(B1208,CASH!$B$7:$D$10000,3,FALSE)),VLOOKUP(B1208,CASH!$B$7:$D$10000,3,FALSE),0)</f>
        <v>0</v>
      </c>
      <c r="DS1208" s="18">
        <f t="shared" si="905"/>
        <v>0</v>
      </c>
      <c r="FA1208" s="54">
        <f t="shared" si="884"/>
        <v>0</v>
      </c>
      <c r="FB1208" s="54">
        <f t="shared" si="885"/>
        <v>0</v>
      </c>
      <c r="FC1208" s="54">
        <f t="shared" si="903"/>
        <v>0</v>
      </c>
      <c r="FD1208" s="34" t="e">
        <f t="shared" si="904"/>
        <v>#DIV/0!</v>
      </c>
      <c r="FE1208" s="34" t="e">
        <f t="shared" si="901"/>
        <v>#DIV/0!</v>
      </c>
      <c r="FH1208">
        <f t="shared" si="886"/>
        <v>0</v>
      </c>
      <c r="FI1208">
        <f t="shared" si="887"/>
        <v>0</v>
      </c>
      <c r="FJ1208">
        <f t="shared" si="888"/>
        <v>0</v>
      </c>
    </row>
    <row r="1209" spans="2:166" x14ac:dyDescent="0.25">
      <c r="B1209" s="15">
        <f>Kurse!B1205</f>
        <v>39254</v>
      </c>
      <c r="BE1209" s="13">
        <f t="shared" ca="1" si="889"/>
        <v>486.51677000074693</v>
      </c>
      <c r="BS1209" s="13">
        <f t="shared" ca="1" si="890"/>
        <v>0</v>
      </c>
      <c r="BT1209" s="13">
        <f t="shared" ca="1" si="891"/>
        <v>0</v>
      </c>
      <c r="BU1209" s="13">
        <f t="shared" ca="1" si="892"/>
        <v>0</v>
      </c>
      <c r="BV1209" s="13">
        <f t="shared" ca="1" si="893"/>
        <v>0</v>
      </c>
      <c r="BW1209" s="13">
        <f t="shared" ca="1" si="902"/>
        <v>0</v>
      </c>
      <c r="CN1209" s="13">
        <f t="shared" ca="1" si="894"/>
        <v>7964.71</v>
      </c>
      <c r="CO1209" s="13"/>
      <c r="CP1209" s="13">
        <f t="shared" ca="1" si="895"/>
        <v>313.00150000000002</v>
      </c>
      <c r="CT1209" s="34">
        <f t="shared" ca="1" si="896"/>
        <v>1.335099561990938</v>
      </c>
      <c r="CU1209" s="34">
        <f t="shared" ca="1" si="897"/>
        <v>0</v>
      </c>
      <c r="CV1209" s="34">
        <f t="shared" ca="1" si="898"/>
        <v>0.74577311879632324</v>
      </c>
      <c r="DA1209" s="33">
        <f t="shared" ca="1" si="899"/>
        <v>1.3387</v>
      </c>
      <c r="DB1209" s="13">
        <f t="shared" ca="1" si="900"/>
        <v>651.29999999999995</v>
      </c>
      <c r="DE1209" s="18">
        <f>IF(ISNUMBER(VLOOKUP(B1209,CASH!$B$7:$D$10000,3,FALSE)),VLOOKUP(B1209,CASH!$B$7:$D$10000,3,FALSE),0)</f>
        <v>0</v>
      </c>
      <c r="DS1209" s="18">
        <f t="shared" si="905"/>
        <v>0</v>
      </c>
      <c r="FA1209" s="54">
        <f t="shared" si="884"/>
        <v>0</v>
      </c>
      <c r="FB1209" s="54">
        <f t="shared" si="885"/>
        <v>0</v>
      </c>
      <c r="FC1209" s="54">
        <f t="shared" si="903"/>
        <v>0</v>
      </c>
      <c r="FD1209" s="34" t="e">
        <f t="shared" si="904"/>
        <v>#DIV/0!</v>
      </c>
      <c r="FE1209" s="34" t="e">
        <f t="shared" si="901"/>
        <v>#DIV/0!</v>
      </c>
      <c r="FH1209">
        <f t="shared" si="886"/>
        <v>0</v>
      </c>
      <c r="FI1209">
        <f t="shared" si="887"/>
        <v>0</v>
      </c>
      <c r="FJ1209">
        <f t="shared" si="888"/>
        <v>0</v>
      </c>
    </row>
    <row r="1210" spans="2:166" x14ac:dyDescent="0.25">
      <c r="B1210" s="15">
        <f>Kurse!B1206</f>
        <v>39253</v>
      </c>
      <c r="BE1210" s="13">
        <f t="shared" ca="1" si="889"/>
        <v>488.32002388237919</v>
      </c>
      <c r="BS1210" s="13">
        <f t="shared" ca="1" si="890"/>
        <v>0</v>
      </c>
      <c r="BT1210" s="13">
        <f t="shared" ca="1" si="891"/>
        <v>0</v>
      </c>
      <c r="BU1210" s="13">
        <f t="shared" ca="1" si="892"/>
        <v>0</v>
      </c>
      <c r="BV1210" s="13">
        <f t="shared" ca="1" si="893"/>
        <v>0</v>
      </c>
      <c r="BW1210" s="13">
        <f t="shared" ca="1" si="902"/>
        <v>0</v>
      </c>
      <c r="CN1210" s="13">
        <f t="shared" ca="1" si="894"/>
        <v>8090.49</v>
      </c>
      <c r="CO1210" s="13"/>
      <c r="CP1210" s="13">
        <f t="shared" ca="1" si="895"/>
        <v>314.1712</v>
      </c>
      <c r="CT1210" s="34">
        <f t="shared" ca="1" si="896"/>
        <v>1.3561836721352145</v>
      </c>
      <c r="CU1210" s="34">
        <f t="shared" ca="1" si="897"/>
        <v>0</v>
      </c>
      <c r="CV1210" s="34">
        <f t="shared" ca="1" si="898"/>
        <v>0.74856010485567459</v>
      </c>
      <c r="DA1210" s="33">
        <f t="shared" ca="1" si="899"/>
        <v>1.3399000000000001</v>
      </c>
      <c r="DB1210" s="13">
        <f t="shared" ca="1" si="900"/>
        <v>654.29999999999995</v>
      </c>
      <c r="DE1210" s="18">
        <f>IF(ISNUMBER(VLOOKUP(B1210,CASH!$B$7:$D$10000,3,FALSE)),VLOOKUP(B1210,CASH!$B$7:$D$10000,3,FALSE),0)</f>
        <v>0</v>
      </c>
      <c r="DS1210" s="18">
        <f t="shared" si="905"/>
        <v>0</v>
      </c>
      <c r="FA1210" s="54">
        <f t="shared" si="884"/>
        <v>0</v>
      </c>
      <c r="FB1210" s="54">
        <f t="shared" si="885"/>
        <v>0</v>
      </c>
      <c r="FC1210" s="54">
        <f t="shared" si="903"/>
        <v>0</v>
      </c>
      <c r="FD1210" s="34" t="e">
        <f t="shared" si="904"/>
        <v>#DIV/0!</v>
      </c>
      <c r="FE1210" s="34" t="e">
        <f t="shared" si="901"/>
        <v>#DIV/0!</v>
      </c>
      <c r="FH1210">
        <f t="shared" si="886"/>
        <v>0</v>
      </c>
      <c r="FI1210">
        <f t="shared" si="887"/>
        <v>0</v>
      </c>
      <c r="FJ1210">
        <f t="shared" si="888"/>
        <v>0</v>
      </c>
    </row>
    <row r="1211" spans="2:166" x14ac:dyDescent="0.25">
      <c r="B1211" s="15">
        <f>Kurse!B1207</f>
        <v>39252</v>
      </c>
      <c r="BE1211" s="13">
        <f t="shared" ca="1" si="889"/>
        <v>491.88021454112032</v>
      </c>
      <c r="BS1211" s="13">
        <f t="shared" ca="1" si="890"/>
        <v>0</v>
      </c>
      <c r="BT1211" s="13">
        <f t="shared" ca="1" si="891"/>
        <v>0</v>
      </c>
      <c r="BU1211" s="13">
        <f t="shared" ca="1" si="892"/>
        <v>0</v>
      </c>
      <c r="BV1211" s="13">
        <f t="shared" ca="1" si="893"/>
        <v>0</v>
      </c>
      <c r="BW1211" s="13">
        <f t="shared" ca="1" si="902"/>
        <v>0</v>
      </c>
      <c r="CN1211" s="13">
        <f t="shared" ca="1" si="894"/>
        <v>8033.52</v>
      </c>
      <c r="CO1211" s="13"/>
      <c r="CP1211" s="13">
        <f t="shared" ca="1" si="895"/>
        <v>313.58760000000001</v>
      </c>
      <c r="CT1211" s="34">
        <f t="shared" ca="1" si="896"/>
        <v>1.3466339682481148</v>
      </c>
      <c r="CU1211" s="34">
        <f t="shared" ca="1" si="897"/>
        <v>0</v>
      </c>
      <c r="CV1211" s="34">
        <f t="shared" ca="1" si="898"/>
        <v>0.74716959013887763</v>
      </c>
      <c r="DA1211" s="33">
        <f t="shared" ca="1" si="899"/>
        <v>1.3424</v>
      </c>
      <c r="DB1211" s="13">
        <f t="shared" ca="1" si="900"/>
        <v>660.3</v>
      </c>
      <c r="DE1211" s="18">
        <f>IF(ISNUMBER(VLOOKUP(B1211,CASH!$B$7:$D$10000,3,FALSE)),VLOOKUP(B1211,CASH!$B$7:$D$10000,3,FALSE),0)</f>
        <v>0</v>
      </c>
      <c r="DS1211" s="18">
        <f t="shared" si="905"/>
        <v>0</v>
      </c>
      <c r="FA1211" s="54">
        <f t="shared" si="884"/>
        <v>0</v>
      </c>
      <c r="FB1211" s="54">
        <f t="shared" si="885"/>
        <v>0</v>
      </c>
      <c r="FC1211" s="54">
        <f t="shared" si="903"/>
        <v>0</v>
      </c>
      <c r="FD1211" s="34" t="e">
        <f t="shared" si="904"/>
        <v>#DIV/0!</v>
      </c>
      <c r="FE1211" s="34" t="e">
        <f t="shared" si="901"/>
        <v>#DIV/0!</v>
      </c>
      <c r="FH1211">
        <f t="shared" si="886"/>
        <v>0</v>
      </c>
      <c r="FI1211">
        <f t="shared" si="887"/>
        <v>0</v>
      </c>
      <c r="FJ1211">
        <f t="shared" si="888"/>
        <v>0</v>
      </c>
    </row>
    <row r="1212" spans="2:166" x14ac:dyDescent="0.25">
      <c r="B1212" s="15">
        <f>Kurse!B1208</f>
        <v>39251</v>
      </c>
      <c r="BE1212" s="13">
        <f t="shared" ca="1" si="889"/>
        <v>489.30301900857251</v>
      </c>
      <c r="BS1212" s="13">
        <f t="shared" ca="1" si="890"/>
        <v>0</v>
      </c>
      <c r="BT1212" s="13">
        <f t="shared" ca="1" si="891"/>
        <v>0</v>
      </c>
      <c r="BU1212" s="13">
        <f t="shared" ca="1" si="892"/>
        <v>0</v>
      </c>
      <c r="BV1212" s="13">
        <f t="shared" ca="1" si="893"/>
        <v>0</v>
      </c>
      <c r="BW1212" s="13">
        <f t="shared" ca="1" si="902"/>
        <v>0</v>
      </c>
      <c r="CN1212" s="13">
        <f t="shared" ca="1" si="894"/>
        <v>8036.12</v>
      </c>
      <c r="CO1212" s="13"/>
      <c r="CP1212" s="13">
        <f t="shared" ca="1" si="895"/>
        <v>313.43970000000002</v>
      </c>
      <c r="CT1212" s="34">
        <f t="shared" ca="1" si="896"/>
        <v>1.3470697981604625</v>
      </c>
      <c r="CU1212" s="34">
        <f t="shared" ca="1" si="897"/>
        <v>0</v>
      </c>
      <c r="CV1212" s="34">
        <f t="shared" ca="1" si="898"/>
        <v>0.74681719615907249</v>
      </c>
      <c r="DA1212" s="33">
        <f t="shared" ca="1" si="899"/>
        <v>1.3414999999999999</v>
      </c>
      <c r="DB1212" s="13">
        <f t="shared" ca="1" si="900"/>
        <v>656.4</v>
      </c>
      <c r="DE1212" s="18">
        <f>IF(ISNUMBER(VLOOKUP(B1212,CASH!$B$7:$D$10000,3,FALSE)),VLOOKUP(B1212,CASH!$B$7:$D$10000,3,FALSE),0)</f>
        <v>0</v>
      </c>
      <c r="DS1212" s="18">
        <f t="shared" si="905"/>
        <v>0</v>
      </c>
      <c r="FA1212" s="54">
        <f t="shared" si="884"/>
        <v>0</v>
      </c>
      <c r="FB1212" s="54">
        <f t="shared" si="885"/>
        <v>0</v>
      </c>
      <c r="FC1212" s="54">
        <f t="shared" si="903"/>
        <v>0</v>
      </c>
      <c r="FD1212" s="34" t="e">
        <f t="shared" si="904"/>
        <v>#DIV/0!</v>
      </c>
      <c r="FE1212" s="34" t="e">
        <f t="shared" si="901"/>
        <v>#DIV/0!</v>
      </c>
      <c r="FH1212">
        <f t="shared" si="886"/>
        <v>0</v>
      </c>
      <c r="FI1212">
        <f t="shared" si="887"/>
        <v>0</v>
      </c>
      <c r="FJ1212">
        <f t="shared" si="888"/>
        <v>0</v>
      </c>
    </row>
    <row r="1213" spans="2:166" x14ac:dyDescent="0.25">
      <c r="B1213" s="15">
        <f>Kurse!B1209</f>
        <v>39248</v>
      </c>
      <c r="BE1213" s="13">
        <f t="shared" ca="1" si="889"/>
        <v>489.83101540302084</v>
      </c>
      <c r="BS1213" s="13">
        <f t="shared" ca="1" si="890"/>
        <v>0</v>
      </c>
      <c r="BT1213" s="13">
        <f t="shared" ca="1" si="891"/>
        <v>0</v>
      </c>
      <c r="BU1213" s="13">
        <f t="shared" ca="1" si="892"/>
        <v>0</v>
      </c>
      <c r="BV1213" s="13">
        <f t="shared" ca="1" si="893"/>
        <v>0</v>
      </c>
      <c r="BW1213" s="13">
        <f t="shared" ca="1" si="902"/>
        <v>0</v>
      </c>
      <c r="CN1213" s="13">
        <f t="shared" ca="1" si="894"/>
        <v>8030.64</v>
      </c>
      <c r="CO1213" s="13"/>
      <c r="CP1213" s="13">
        <f t="shared" ca="1" si="895"/>
        <v>312.90989999999999</v>
      </c>
      <c r="CT1213" s="34">
        <f t="shared" ca="1" si="896"/>
        <v>1.3461512028067446</v>
      </c>
      <c r="CU1213" s="34">
        <f t="shared" ca="1" si="897"/>
        <v>0</v>
      </c>
      <c r="CV1213" s="34">
        <f t="shared" ca="1" si="898"/>
        <v>0.74555486802857374</v>
      </c>
      <c r="DA1213" s="33">
        <f t="shared" ca="1" si="899"/>
        <v>1.3373999999999999</v>
      </c>
      <c r="DB1213" s="13">
        <f t="shared" ca="1" si="900"/>
        <v>655.1</v>
      </c>
      <c r="DE1213" s="18">
        <f>IF(ISNUMBER(VLOOKUP(B1213,CASH!$B$7:$D$10000,3,FALSE)),VLOOKUP(B1213,CASH!$B$7:$D$10000,3,FALSE),0)</f>
        <v>0</v>
      </c>
      <c r="DS1213" s="18">
        <f t="shared" si="905"/>
        <v>0</v>
      </c>
      <c r="FA1213" s="54">
        <f t="shared" si="884"/>
        <v>0</v>
      </c>
      <c r="FB1213" s="54">
        <f t="shared" si="885"/>
        <v>0</v>
      </c>
      <c r="FC1213" s="54">
        <f t="shared" si="903"/>
        <v>0</v>
      </c>
      <c r="FD1213" s="34" t="e">
        <f t="shared" si="904"/>
        <v>#DIV/0!</v>
      </c>
      <c r="FE1213" s="34" t="e">
        <f t="shared" si="901"/>
        <v>#DIV/0!</v>
      </c>
      <c r="FH1213">
        <f t="shared" si="886"/>
        <v>0</v>
      </c>
      <c r="FI1213">
        <f t="shared" si="887"/>
        <v>0</v>
      </c>
      <c r="FJ1213">
        <f t="shared" si="888"/>
        <v>0</v>
      </c>
    </row>
    <row r="1214" spans="2:166" x14ac:dyDescent="0.25">
      <c r="B1214" s="15">
        <f>Kurse!B1210</f>
        <v>39247</v>
      </c>
      <c r="BE1214" s="13">
        <f t="shared" ca="1" si="889"/>
        <v>490.60715359182444</v>
      </c>
      <c r="BS1214" s="13">
        <f t="shared" ca="1" si="890"/>
        <v>0</v>
      </c>
      <c r="BT1214" s="13">
        <f t="shared" ca="1" si="891"/>
        <v>0</v>
      </c>
      <c r="BU1214" s="13">
        <f t="shared" ca="1" si="892"/>
        <v>0</v>
      </c>
      <c r="BV1214" s="13">
        <f t="shared" ca="1" si="893"/>
        <v>0</v>
      </c>
      <c r="BW1214" s="13">
        <f t="shared" ca="1" si="902"/>
        <v>0</v>
      </c>
      <c r="CN1214" s="13">
        <f t="shared" ca="1" si="894"/>
        <v>7849.16</v>
      </c>
      <c r="CO1214" s="13"/>
      <c r="CP1214" s="13">
        <f t="shared" ca="1" si="895"/>
        <v>312.98149999999998</v>
      </c>
      <c r="CT1214" s="34">
        <f t="shared" ca="1" si="896"/>
        <v>1.3157302749248612</v>
      </c>
      <c r="CU1214" s="34">
        <f t="shared" ca="1" si="897"/>
        <v>0</v>
      </c>
      <c r="CV1214" s="34">
        <f t="shared" ca="1" si="898"/>
        <v>0.74572546579026433</v>
      </c>
      <c r="DA1214" s="33">
        <f t="shared" ca="1" si="899"/>
        <v>1.3308</v>
      </c>
      <c r="DB1214" s="13">
        <f t="shared" ca="1" si="900"/>
        <v>652.9</v>
      </c>
      <c r="DE1214" s="18">
        <f>IF(ISNUMBER(VLOOKUP(B1214,CASH!$B$7:$D$10000,3,FALSE)),VLOOKUP(B1214,CASH!$B$7:$D$10000,3,FALSE),0)</f>
        <v>0</v>
      </c>
      <c r="DS1214" s="18">
        <f t="shared" si="905"/>
        <v>0</v>
      </c>
      <c r="FA1214" s="54">
        <f t="shared" si="884"/>
        <v>0</v>
      </c>
      <c r="FB1214" s="54">
        <f t="shared" si="885"/>
        <v>0</v>
      </c>
      <c r="FC1214" s="54">
        <f t="shared" si="903"/>
        <v>0</v>
      </c>
      <c r="FD1214" s="34" t="e">
        <f t="shared" si="904"/>
        <v>#DIV/0!</v>
      </c>
      <c r="FE1214" s="34" t="e">
        <f t="shared" si="901"/>
        <v>#DIV/0!</v>
      </c>
      <c r="FH1214">
        <f t="shared" si="886"/>
        <v>0</v>
      </c>
      <c r="FI1214">
        <f t="shared" si="887"/>
        <v>0</v>
      </c>
      <c r="FJ1214">
        <f t="shared" si="888"/>
        <v>0</v>
      </c>
    </row>
    <row r="1215" spans="2:166" x14ac:dyDescent="0.25">
      <c r="B1215" s="15">
        <f>Kurse!B1211</f>
        <v>39246</v>
      </c>
      <c r="BE1215" s="13">
        <f t="shared" ca="1" si="889"/>
        <v>489.25377620801078</v>
      </c>
      <c r="BS1215" s="13">
        <f t="shared" ca="1" si="890"/>
        <v>0</v>
      </c>
      <c r="BT1215" s="13">
        <f t="shared" ca="1" si="891"/>
        <v>0</v>
      </c>
      <c r="BU1215" s="13">
        <f t="shared" ca="1" si="892"/>
        <v>0</v>
      </c>
      <c r="BV1215" s="13">
        <f t="shared" ca="1" si="893"/>
        <v>0</v>
      </c>
      <c r="BW1215" s="13">
        <f t="shared" ca="1" si="902"/>
        <v>0</v>
      </c>
      <c r="CN1215" s="13">
        <f t="shared" ca="1" si="894"/>
        <v>7680.76</v>
      </c>
      <c r="CO1215" s="13"/>
      <c r="CP1215" s="13">
        <f t="shared" ca="1" si="895"/>
        <v>312.91539999999998</v>
      </c>
      <c r="CT1215" s="34">
        <f t="shared" ca="1" si="896"/>
        <v>1.2875019067558666</v>
      </c>
      <c r="CU1215" s="34">
        <f t="shared" ca="1" si="897"/>
        <v>0</v>
      </c>
      <c r="CV1215" s="34">
        <f t="shared" ca="1" si="898"/>
        <v>0.74556797260523988</v>
      </c>
      <c r="DA1215" s="33">
        <f t="shared" ca="1" si="899"/>
        <v>1.3307</v>
      </c>
      <c r="DB1215" s="13">
        <f t="shared" ca="1" si="900"/>
        <v>651.04999999999995</v>
      </c>
      <c r="DE1215" s="18">
        <f>IF(ISNUMBER(VLOOKUP(B1215,CASH!$B$7:$D$10000,3,FALSE)),VLOOKUP(B1215,CASH!$B$7:$D$10000,3,FALSE),0)</f>
        <v>0</v>
      </c>
      <c r="DS1215" s="18">
        <f t="shared" si="905"/>
        <v>0</v>
      </c>
      <c r="FA1215" s="54">
        <f t="shared" si="884"/>
        <v>0</v>
      </c>
      <c r="FB1215" s="54">
        <f t="shared" si="885"/>
        <v>0</v>
      </c>
      <c r="FC1215" s="54">
        <f t="shared" si="903"/>
        <v>0</v>
      </c>
      <c r="FD1215" s="34" t="e">
        <f t="shared" si="904"/>
        <v>#DIV/0!</v>
      </c>
      <c r="FE1215" s="34" t="e">
        <f t="shared" si="901"/>
        <v>#DIV/0!</v>
      </c>
      <c r="FH1215">
        <f t="shared" si="886"/>
        <v>0</v>
      </c>
      <c r="FI1215">
        <f t="shared" si="887"/>
        <v>0</v>
      </c>
      <c r="FJ1215">
        <f t="shared" si="888"/>
        <v>0</v>
      </c>
    </row>
    <row r="1216" spans="2:166" x14ac:dyDescent="0.25">
      <c r="B1216" s="15">
        <f>Kurse!B1212</f>
        <v>39245</v>
      </c>
      <c r="BE1216" s="13">
        <f t="shared" ca="1" si="889"/>
        <v>486.46820027063598</v>
      </c>
      <c r="BS1216" s="13">
        <f t="shared" ca="1" si="890"/>
        <v>0</v>
      </c>
      <c r="BT1216" s="13">
        <f t="shared" ca="1" si="891"/>
        <v>0</v>
      </c>
      <c r="BU1216" s="13">
        <f t="shared" ca="1" si="892"/>
        <v>0</v>
      </c>
      <c r="BV1216" s="13">
        <f t="shared" ca="1" si="893"/>
        <v>0</v>
      </c>
      <c r="BW1216" s="13">
        <f t="shared" ca="1" si="902"/>
        <v>0</v>
      </c>
      <c r="CN1216" s="13">
        <f t="shared" ca="1" si="894"/>
        <v>7678.26</v>
      </c>
      <c r="CO1216" s="13"/>
      <c r="CP1216" s="13">
        <f t="shared" ca="1" si="895"/>
        <v>314.0412</v>
      </c>
      <c r="CT1216" s="34">
        <f t="shared" ca="1" si="896"/>
        <v>1.2870828395324552</v>
      </c>
      <c r="CU1216" s="34">
        <f t="shared" ca="1" si="897"/>
        <v>0</v>
      </c>
      <c r="CV1216" s="34">
        <f t="shared" ca="1" si="898"/>
        <v>0.74825036031629211</v>
      </c>
      <c r="DA1216" s="33">
        <f t="shared" ca="1" si="899"/>
        <v>1.3302</v>
      </c>
      <c r="DB1216" s="13">
        <f t="shared" ca="1" si="900"/>
        <v>647.1</v>
      </c>
      <c r="DE1216" s="18">
        <f>IF(ISNUMBER(VLOOKUP(B1216,CASH!$B$7:$D$10000,3,FALSE)),VLOOKUP(B1216,CASH!$B$7:$D$10000,3,FALSE),0)</f>
        <v>0</v>
      </c>
      <c r="DS1216" s="18">
        <f t="shared" si="905"/>
        <v>0</v>
      </c>
      <c r="FA1216" s="54">
        <f t="shared" si="884"/>
        <v>0</v>
      </c>
      <c r="FB1216" s="54">
        <f t="shared" si="885"/>
        <v>0</v>
      </c>
      <c r="FC1216" s="54">
        <f t="shared" si="903"/>
        <v>0</v>
      </c>
      <c r="FD1216" s="34" t="e">
        <f t="shared" si="904"/>
        <v>#DIV/0!</v>
      </c>
      <c r="FE1216" s="34" t="e">
        <f t="shared" si="901"/>
        <v>#DIV/0!</v>
      </c>
      <c r="FH1216">
        <f t="shared" si="886"/>
        <v>0</v>
      </c>
      <c r="FI1216">
        <f t="shared" si="887"/>
        <v>0</v>
      </c>
      <c r="FJ1216">
        <f t="shared" si="888"/>
        <v>0</v>
      </c>
    </row>
    <row r="1217" spans="2:166" x14ac:dyDescent="0.25">
      <c r="B1217" s="15">
        <f>Kurse!B1213</f>
        <v>39244</v>
      </c>
      <c r="BE1217" s="13">
        <f t="shared" ca="1" si="889"/>
        <v>488.95048318226088</v>
      </c>
      <c r="BS1217" s="13">
        <f t="shared" ca="1" si="890"/>
        <v>0</v>
      </c>
      <c r="BT1217" s="13">
        <f t="shared" ca="1" si="891"/>
        <v>0</v>
      </c>
      <c r="BU1217" s="13">
        <f t="shared" ca="1" si="892"/>
        <v>0</v>
      </c>
      <c r="BV1217" s="13">
        <f t="shared" ca="1" si="893"/>
        <v>0</v>
      </c>
      <c r="BW1217" s="13">
        <f t="shared" ca="1" si="902"/>
        <v>0</v>
      </c>
      <c r="CN1217" s="13">
        <f t="shared" ca="1" si="894"/>
        <v>7706.1</v>
      </c>
      <c r="CO1217" s="13"/>
      <c r="CP1217" s="13">
        <f t="shared" ca="1" si="895"/>
        <v>314.22719999999998</v>
      </c>
      <c r="CT1217" s="34">
        <f t="shared" ca="1" si="896"/>
        <v>1.2917495721323649</v>
      </c>
      <c r="CU1217" s="34">
        <f t="shared" ca="1" si="897"/>
        <v>0</v>
      </c>
      <c r="CV1217" s="34">
        <f t="shared" ca="1" si="898"/>
        <v>0.74869353327263932</v>
      </c>
      <c r="DA1217" s="33">
        <f t="shared" ca="1" si="899"/>
        <v>1.3349</v>
      </c>
      <c r="DB1217" s="13">
        <f t="shared" ca="1" si="900"/>
        <v>652.70000000000005</v>
      </c>
      <c r="DE1217" s="18">
        <f>IF(ISNUMBER(VLOOKUP(B1217,CASH!$B$7:$D$10000,3,FALSE)),VLOOKUP(B1217,CASH!$B$7:$D$10000,3,FALSE),0)</f>
        <v>0</v>
      </c>
      <c r="DS1217" s="18">
        <f t="shared" si="905"/>
        <v>0</v>
      </c>
      <c r="FA1217" s="54">
        <f t="shared" si="884"/>
        <v>0</v>
      </c>
      <c r="FB1217" s="54">
        <f t="shared" si="885"/>
        <v>0</v>
      </c>
      <c r="FC1217" s="54">
        <f t="shared" si="903"/>
        <v>0</v>
      </c>
      <c r="FD1217" s="34" t="e">
        <f t="shared" si="904"/>
        <v>#DIV/0!</v>
      </c>
      <c r="FE1217" s="34" t="e">
        <f t="shared" si="901"/>
        <v>#DIV/0!</v>
      </c>
      <c r="FH1217">
        <f t="shared" si="886"/>
        <v>0</v>
      </c>
      <c r="FI1217">
        <f t="shared" si="887"/>
        <v>0</v>
      </c>
      <c r="FJ1217">
        <f t="shared" si="888"/>
        <v>0</v>
      </c>
    </row>
    <row r="1218" spans="2:166" x14ac:dyDescent="0.25">
      <c r="B1218" s="15">
        <f>Kurse!B1214</f>
        <v>39241</v>
      </c>
      <c r="BE1218" s="13">
        <f t="shared" ca="1" si="889"/>
        <v>485.04113687359762</v>
      </c>
      <c r="BS1218" s="13">
        <f t="shared" ca="1" si="890"/>
        <v>0</v>
      </c>
      <c r="BT1218" s="13">
        <f t="shared" ca="1" si="891"/>
        <v>0</v>
      </c>
      <c r="BU1218" s="13">
        <f t="shared" ca="1" si="892"/>
        <v>0</v>
      </c>
      <c r="BV1218" s="13">
        <f t="shared" ca="1" si="893"/>
        <v>0</v>
      </c>
      <c r="BW1218" s="13">
        <f t="shared" ca="1" si="902"/>
        <v>0</v>
      </c>
      <c r="CN1218" s="13">
        <f t="shared" ca="1" si="894"/>
        <v>7590.5</v>
      </c>
      <c r="CO1218" s="13"/>
      <c r="CP1218" s="13">
        <f t="shared" ca="1" si="895"/>
        <v>314.10739999999998</v>
      </c>
      <c r="CT1218" s="34">
        <f t="shared" ca="1" si="896"/>
        <v>1.2723719037218197</v>
      </c>
      <c r="CU1218" s="34">
        <f t="shared" ca="1" si="897"/>
        <v>0</v>
      </c>
      <c r="CV1218" s="34">
        <f t="shared" ca="1" si="898"/>
        <v>0.74840809176634682</v>
      </c>
      <c r="DA1218" s="33">
        <f t="shared" ca="1" si="899"/>
        <v>1.337</v>
      </c>
      <c r="DB1218" s="13">
        <f t="shared" ca="1" si="900"/>
        <v>648.5</v>
      </c>
      <c r="DE1218" s="18">
        <f>IF(ISNUMBER(VLOOKUP(B1218,CASH!$B$7:$D$10000,3,FALSE)),VLOOKUP(B1218,CASH!$B$7:$D$10000,3,FALSE),0)</f>
        <v>0</v>
      </c>
      <c r="DS1218" s="18">
        <f t="shared" si="905"/>
        <v>0</v>
      </c>
      <c r="FA1218" s="54">
        <f t="shared" si="884"/>
        <v>0</v>
      </c>
      <c r="FB1218" s="54">
        <f t="shared" si="885"/>
        <v>0</v>
      </c>
      <c r="FC1218" s="54">
        <f t="shared" si="903"/>
        <v>0</v>
      </c>
      <c r="FD1218" s="34" t="e">
        <f t="shared" si="904"/>
        <v>#DIV/0!</v>
      </c>
      <c r="FE1218" s="34" t="e">
        <f t="shared" si="901"/>
        <v>#DIV/0!</v>
      </c>
      <c r="FH1218">
        <f t="shared" si="886"/>
        <v>0</v>
      </c>
      <c r="FI1218">
        <f t="shared" si="887"/>
        <v>0</v>
      </c>
      <c r="FJ1218">
        <f t="shared" si="888"/>
        <v>0</v>
      </c>
    </row>
    <row r="1219" spans="2:166" x14ac:dyDescent="0.25">
      <c r="B1219" s="15">
        <f>Kurse!B1215</f>
        <v>39240</v>
      </c>
      <c r="BE1219" s="13">
        <f t="shared" ca="1" si="889"/>
        <v>490.87387320271171</v>
      </c>
      <c r="BS1219" s="13">
        <f t="shared" ca="1" si="890"/>
        <v>0</v>
      </c>
      <c r="BT1219" s="13">
        <f t="shared" ca="1" si="891"/>
        <v>0</v>
      </c>
      <c r="BU1219" s="13">
        <f t="shared" ca="1" si="892"/>
        <v>0</v>
      </c>
      <c r="BV1219" s="13">
        <f t="shared" ca="1" si="893"/>
        <v>0</v>
      </c>
      <c r="BW1219" s="13">
        <f t="shared" ca="1" si="902"/>
        <v>0</v>
      </c>
      <c r="CN1219" s="13">
        <f t="shared" ca="1" si="894"/>
        <v>7618.61</v>
      </c>
      <c r="CO1219" s="13"/>
      <c r="CP1219" s="13">
        <f t="shared" ca="1" si="895"/>
        <v>314.87619999999998</v>
      </c>
      <c r="CT1219" s="34">
        <f t="shared" ca="1" si="896"/>
        <v>1.277083895581858</v>
      </c>
      <c r="CU1219" s="34">
        <f t="shared" ca="1" si="897"/>
        <v>0</v>
      </c>
      <c r="CV1219" s="34">
        <f t="shared" ca="1" si="898"/>
        <v>0.75023987331924868</v>
      </c>
      <c r="DA1219" s="33">
        <f t="shared" ca="1" si="899"/>
        <v>1.3423</v>
      </c>
      <c r="DB1219" s="13">
        <f t="shared" ca="1" si="900"/>
        <v>658.9</v>
      </c>
      <c r="DE1219" s="18">
        <f>IF(ISNUMBER(VLOOKUP(B1219,CASH!$B$7:$D$10000,3,FALSE)),VLOOKUP(B1219,CASH!$B$7:$D$10000,3,FALSE),0)</f>
        <v>0</v>
      </c>
      <c r="DS1219" s="18">
        <f t="shared" si="905"/>
        <v>0</v>
      </c>
      <c r="FA1219" s="54">
        <f t="shared" si="884"/>
        <v>0</v>
      </c>
      <c r="FB1219" s="54">
        <f t="shared" si="885"/>
        <v>0</v>
      </c>
      <c r="FC1219" s="54">
        <f t="shared" si="903"/>
        <v>0</v>
      </c>
      <c r="FD1219" s="34" t="e">
        <f t="shared" si="904"/>
        <v>#DIV/0!</v>
      </c>
      <c r="FE1219" s="34" t="e">
        <f t="shared" si="901"/>
        <v>#DIV/0!</v>
      </c>
      <c r="FH1219">
        <f t="shared" si="886"/>
        <v>0</v>
      </c>
      <c r="FI1219">
        <f t="shared" si="887"/>
        <v>0</v>
      </c>
      <c r="FJ1219">
        <f t="shared" si="888"/>
        <v>0</v>
      </c>
    </row>
    <row r="1220" spans="2:166" x14ac:dyDescent="0.25">
      <c r="B1220" s="15">
        <f>Kurse!B1216</f>
        <v>39239</v>
      </c>
      <c r="BE1220" s="13">
        <f t="shared" ca="1" si="889"/>
        <v>496.07291049199767</v>
      </c>
      <c r="BS1220" s="13">
        <f t="shared" ca="1" si="890"/>
        <v>0</v>
      </c>
      <c r="BT1220" s="13">
        <f t="shared" ca="1" si="891"/>
        <v>0</v>
      </c>
      <c r="BU1220" s="13">
        <f t="shared" ca="1" si="892"/>
        <v>0</v>
      </c>
      <c r="BV1220" s="13">
        <f t="shared" ca="1" si="893"/>
        <v>0</v>
      </c>
      <c r="BW1220" s="13">
        <f t="shared" ca="1" si="902"/>
        <v>0</v>
      </c>
      <c r="CN1220" s="13">
        <f t="shared" ca="1" si="894"/>
        <v>7730.05</v>
      </c>
      <c r="CO1220" s="13"/>
      <c r="CP1220" s="13">
        <f t="shared" ca="1" si="895"/>
        <v>314.89859999999999</v>
      </c>
      <c r="CT1220" s="34">
        <f t="shared" ca="1" si="896"/>
        <v>1.2957642361326465</v>
      </c>
      <c r="CU1220" s="34">
        <f t="shared" ca="1" si="897"/>
        <v>0</v>
      </c>
      <c r="CV1220" s="34">
        <f t="shared" ca="1" si="898"/>
        <v>0.75029324468603464</v>
      </c>
      <c r="DA1220" s="33">
        <f t="shared" ca="1" si="899"/>
        <v>1.3495999999999999</v>
      </c>
      <c r="DB1220" s="13">
        <f t="shared" ca="1" si="900"/>
        <v>669.5</v>
      </c>
      <c r="DE1220" s="18">
        <f>IF(ISNUMBER(VLOOKUP(B1220,CASH!$B$7:$D$10000,3,FALSE)),VLOOKUP(B1220,CASH!$B$7:$D$10000,3,FALSE),0)</f>
        <v>0</v>
      </c>
      <c r="DS1220" s="18">
        <f t="shared" si="905"/>
        <v>0</v>
      </c>
      <c r="FA1220" s="54">
        <f t="shared" si="884"/>
        <v>0</v>
      </c>
      <c r="FB1220" s="54">
        <f t="shared" si="885"/>
        <v>0</v>
      </c>
      <c r="FC1220" s="54">
        <f t="shared" si="903"/>
        <v>0</v>
      </c>
      <c r="FD1220" s="34" t="e">
        <f t="shared" si="904"/>
        <v>#DIV/0!</v>
      </c>
      <c r="FE1220" s="34" t="e">
        <f t="shared" si="901"/>
        <v>#DIV/0!</v>
      </c>
      <c r="FH1220">
        <f t="shared" si="886"/>
        <v>0</v>
      </c>
      <c r="FI1220">
        <f t="shared" si="887"/>
        <v>0</v>
      </c>
      <c r="FJ1220">
        <f t="shared" si="888"/>
        <v>0</v>
      </c>
    </row>
    <row r="1221" spans="2:166" x14ac:dyDescent="0.25">
      <c r="B1221" s="15">
        <f>Kurse!B1217</f>
        <v>39238</v>
      </c>
      <c r="BE1221" s="13">
        <f t="shared" ca="1" si="889"/>
        <v>495.85676235572663</v>
      </c>
      <c r="BS1221" s="13">
        <f t="shared" ca="1" si="890"/>
        <v>0</v>
      </c>
      <c r="BT1221" s="13">
        <f t="shared" ca="1" si="891"/>
        <v>0</v>
      </c>
      <c r="BU1221" s="13">
        <f t="shared" ca="1" si="892"/>
        <v>0</v>
      </c>
      <c r="BV1221" s="13">
        <f t="shared" ca="1" si="893"/>
        <v>0</v>
      </c>
      <c r="BW1221" s="13">
        <f t="shared" ca="1" si="902"/>
        <v>0</v>
      </c>
      <c r="CN1221" s="13">
        <f t="shared" ca="1" si="894"/>
        <v>7919.83</v>
      </c>
      <c r="CO1221" s="13"/>
      <c r="CP1221" s="13">
        <f t="shared" ca="1" si="895"/>
        <v>315.1841</v>
      </c>
      <c r="CT1221" s="34">
        <f t="shared" ca="1" si="896"/>
        <v>1.3275764671962558</v>
      </c>
      <c r="CU1221" s="34">
        <f t="shared" ca="1" si="897"/>
        <v>0</v>
      </c>
      <c r="CV1221" s="34">
        <f t="shared" ca="1" si="898"/>
        <v>0.75097349134752456</v>
      </c>
      <c r="DA1221" s="33">
        <f t="shared" ca="1" si="899"/>
        <v>1.3515999999999999</v>
      </c>
      <c r="DB1221" s="13">
        <f t="shared" ca="1" si="900"/>
        <v>670.2</v>
      </c>
      <c r="DE1221" s="18">
        <f>IF(ISNUMBER(VLOOKUP(B1221,CASH!$B$7:$D$10000,3,FALSE)),VLOOKUP(B1221,CASH!$B$7:$D$10000,3,FALSE),0)</f>
        <v>0</v>
      </c>
      <c r="DS1221" s="18">
        <f t="shared" si="905"/>
        <v>0</v>
      </c>
      <c r="FA1221" s="54">
        <f t="shared" si="884"/>
        <v>0</v>
      </c>
      <c r="FB1221" s="54">
        <f t="shared" si="885"/>
        <v>0</v>
      </c>
      <c r="FC1221" s="54">
        <f t="shared" si="903"/>
        <v>0</v>
      </c>
      <c r="FD1221" s="34" t="e">
        <f t="shared" si="904"/>
        <v>#DIV/0!</v>
      </c>
      <c r="FE1221" s="34" t="e">
        <f t="shared" si="901"/>
        <v>#DIV/0!</v>
      </c>
      <c r="FH1221">
        <f t="shared" si="886"/>
        <v>0</v>
      </c>
      <c r="FI1221">
        <f t="shared" si="887"/>
        <v>0</v>
      </c>
      <c r="FJ1221">
        <f t="shared" si="888"/>
        <v>0</v>
      </c>
    </row>
    <row r="1222" spans="2:166" x14ac:dyDescent="0.25">
      <c r="B1222" s="15">
        <f>Kurse!B1218</f>
        <v>39237</v>
      </c>
      <c r="BE1222" s="13">
        <f t="shared" ca="1" si="889"/>
        <v>497.62822413281947</v>
      </c>
      <c r="BS1222" s="13">
        <f t="shared" ca="1" si="890"/>
        <v>0</v>
      </c>
      <c r="BT1222" s="13">
        <f t="shared" ca="1" si="891"/>
        <v>0</v>
      </c>
      <c r="BU1222" s="13">
        <f t="shared" ca="1" si="892"/>
        <v>0</v>
      </c>
      <c r="BV1222" s="13">
        <f t="shared" ca="1" si="893"/>
        <v>0</v>
      </c>
      <c r="BW1222" s="13">
        <f t="shared" ca="1" si="902"/>
        <v>0</v>
      </c>
      <c r="CN1222" s="13">
        <f t="shared" ca="1" si="894"/>
        <v>7976.79</v>
      </c>
      <c r="CO1222" s="13"/>
      <c r="CP1222" s="13">
        <f t="shared" ca="1" si="895"/>
        <v>315.47739999999999</v>
      </c>
      <c r="CT1222" s="34">
        <f t="shared" ca="1" si="896"/>
        <v>1.3371244948144621</v>
      </c>
      <c r="CU1222" s="34">
        <f t="shared" ca="1" si="897"/>
        <v>0</v>
      </c>
      <c r="CV1222" s="34">
        <f t="shared" ca="1" si="898"/>
        <v>0.75167232268137751</v>
      </c>
      <c r="DA1222" s="33">
        <f t="shared" ca="1" si="899"/>
        <v>1.3492</v>
      </c>
      <c r="DB1222" s="13">
        <f t="shared" ca="1" si="900"/>
        <v>671.4</v>
      </c>
      <c r="DE1222" s="18">
        <f>IF(ISNUMBER(VLOOKUP(B1222,CASH!$B$7:$D$10000,3,FALSE)),VLOOKUP(B1222,CASH!$B$7:$D$10000,3,FALSE),0)</f>
        <v>0</v>
      </c>
      <c r="DS1222" s="18">
        <f t="shared" si="905"/>
        <v>0</v>
      </c>
      <c r="FA1222" s="54">
        <f t="shared" ref="FA1222:FA1285" si="906">DD1222</f>
        <v>0</v>
      </c>
      <c r="FB1222" s="54">
        <f t="shared" ref="FB1222:FB1285" si="907">DE1222</f>
        <v>0</v>
      </c>
      <c r="FC1222" s="54">
        <f t="shared" si="903"/>
        <v>0</v>
      </c>
      <c r="FD1222" s="34" t="e">
        <f t="shared" si="904"/>
        <v>#DIV/0!</v>
      </c>
      <c r="FE1222" s="34" t="e">
        <f t="shared" si="901"/>
        <v>#DIV/0!</v>
      </c>
      <c r="FH1222">
        <f t="shared" ref="FH1222:FH1285" si="908">DF1222</f>
        <v>0</v>
      </c>
      <c r="FI1222">
        <f t="shared" ref="FI1222:FI1285" si="909">DG1222</f>
        <v>0</v>
      </c>
      <c r="FJ1222">
        <f t="shared" ref="FJ1222:FJ1285" si="910">DH1222</f>
        <v>0</v>
      </c>
    </row>
    <row r="1223" spans="2:166" x14ac:dyDescent="0.25">
      <c r="B1223" s="15">
        <f>Kurse!B1219</f>
        <v>39234</v>
      </c>
      <c r="BE1223" s="13">
        <f t="shared" ca="1" si="889"/>
        <v>498.99561044565138</v>
      </c>
      <c r="BS1223" s="13">
        <f t="shared" ca="1" si="890"/>
        <v>0</v>
      </c>
      <c r="BT1223" s="13">
        <f t="shared" ca="1" si="891"/>
        <v>0</v>
      </c>
      <c r="BU1223" s="13">
        <f t="shared" ca="1" si="892"/>
        <v>0</v>
      </c>
      <c r="BV1223" s="13">
        <f t="shared" ca="1" si="893"/>
        <v>0</v>
      </c>
      <c r="BW1223" s="13">
        <f t="shared" ca="1" si="902"/>
        <v>0</v>
      </c>
      <c r="CN1223" s="13">
        <f t="shared" ca="1" si="894"/>
        <v>7987.85</v>
      </c>
      <c r="CO1223" s="13"/>
      <c r="CP1223" s="13">
        <f t="shared" ca="1" si="895"/>
        <v>315.5471</v>
      </c>
      <c r="CT1223" s="34">
        <f t="shared" ca="1" si="896"/>
        <v>1.3389784482108344</v>
      </c>
      <c r="CU1223" s="34">
        <f t="shared" ca="1" si="897"/>
        <v>0</v>
      </c>
      <c r="CV1223" s="34">
        <f t="shared" ca="1" si="898"/>
        <v>0.75183839340749259</v>
      </c>
      <c r="DA1223" s="33">
        <f t="shared" ca="1" si="899"/>
        <v>1.3441000000000001</v>
      </c>
      <c r="DB1223" s="13">
        <f t="shared" ca="1" si="900"/>
        <v>670.7</v>
      </c>
      <c r="DE1223" s="18">
        <f>IF(ISNUMBER(VLOOKUP(B1223,CASH!$B$7:$D$10000,3,FALSE)),VLOOKUP(B1223,CASH!$B$7:$D$10000,3,FALSE),0)</f>
        <v>0</v>
      </c>
      <c r="DS1223" s="18">
        <f t="shared" si="905"/>
        <v>0</v>
      </c>
      <c r="FA1223" s="54">
        <f t="shared" si="906"/>
        <v>0</v>
      </c>
      <c r="FB1223" s="54">
        <f t="shared" si="907"/>
        <v>0</v>
      </c>
      <c r="FC1223" s="54">
        <f t="shared" si="903"/>
        <v>0</v>
      </c>
      <c r="FD1223" s="34" t="e">
        <f t="shared" si="904"/>
        <v>#DIV/0!</v>
      </c>
      <c r="FE1223" s="34" t="e">
        <f t="shared" si="901"/>
        <v>#DIV/0!</v>
      </c>
      <c r="FH1223">
        <f t="shared" si="908"/>
        <v>0</v>
      </c>
      <c r="FI1223">
        <f t="shared" si="909"/>
        <v>0</v>
      </c>
      <c r="FJ1223">
        <f t="shared" si="910"/>
        <v>0</v>
      </c>
    </row>
    <row r="1224" spans="2:166" x14ac:dyDescent="0.25">
      <c r="B1224" s="15">
        <f>Kurse!B1220</f>
        <v>39233</v>
      </c>
      <c r="BE1224" s="13">
        <f t="shared" ca="1" si="889"/>
        <v>490.96855719913776</v>
      </c>
      <c r="BS1224" s="13">
        <f t="shared" ca="1" si="890"/>
        <v>0</v>
      </c>
      <c r="BT1224" s="13">
        <f t="shared" ca="1" si="891"/>
        <v>0</v>
      </c>
      <c r="BU1224" s="13">
        <f t="shared" ca="1" si="892"/>
        <v>0</v>
      </c>
      <c r="BV1224" s="13">
        <f t="shared" ca="1" si="893"/>
        <v>0</v>
      </c>
      <c r="BW1224" s="13">
        <f t="shared" ca="1" si="902"/>
        <v>0</v>
      </c>
      <c r="CN1224" s="13">
        <f t="shared" ca="1" si="894"/>
        <v>7883.04</v>
      </c>
      <c r="CO1224" s="13"/>
      <c r="CP1224" s="13">
        <f t="shared" ca="1" si="895"/>
        <v>315.92899999999997</v>
      </c>
      <c r="CT1224" s="34">
        <f t="shared" ca="1" si="896"/>
        <v>1.3214094739365332</v>
      </c>
      <c r="CU1224" s="34">
        <f t="shared" ca="1" si="897"/>
        <v>0</v>
      </c>
      <c r="CV1224" s="34">
        <f t="shared" ca="1" si="898"/>
        <v>0.7527483275581861</v>
      </c>
      <c r="DA1224" s="33">
        <f t="shared" ca="1" si="899"/>
        <v>1.3452999999999999</v>
      </c>
      <c r="DB1224" s="13">
        <f t="shared" ca="1" si="900"/>
        <v>660.5</v>
      </c>
      <c r="DE1224" s="18">
        <f>IF(ISNUMBER(VLOOKUP(B1224,CASH!$B$7:$D$10000,3,FALSE)),VLOOKUP(B1224,CASH!$B$7:$D$10000,3,FALSE),0)</f>
        <v>0</v>
      </c>
      <c r="DS1224" s="18">
        <f t="shared" si="905"/>
        <v>0</v>
      </c>
      <c r="FA1224" s="54">
        <f t="shared" si="906"/>
        <v>0</v>
      </c>
      <c r="FB1224" s="54">
        <f t="shared" si="907"/>
        <v>0</v>
      </c>
      <c r="FC1224" s="54">
        <f t="shared" si="903"/>
        <v>0</v>
      </c>
      <c r="FD1224" s="34" t="e">
        <f t="shared" si="904"/>
        <v>#DIV/0!</v>
      </c>
      <c r="FE1224" s="34" t="e">
        <f t="shared" si="901"/>
        <v>#DIV/0!</v>
      </c>
      <c r="FH1224">
        <f t="shared" si="908"/>
        <v>0</v>
      </c>
      <c r="FI1224">
        <f t="shared" si="909"/>
        <v>0</v>
      </c>
      <c r="FJ1224">
        <f t="shared" si="910"/>
        <v>0</v>
      </c>
    </row>
    <row r="1225" spans="2:166" x14ac:dyDescent="0.25">
      <c r="B1225" s="15">
        <f>Kurse!B1221</f>
        <v>39232</v>
      </c>
      <c r="BE1225" s="13">
        <f t="shared" ca="1" si="889"/>
        <v>487.11935075571438</v>
      </c>
      <c r="BS1225" s="13">
        <f t="shared" ca="1" si="890"/>
        <v>0</v>
      </c>
      <c r="BT1225" s="13">
        <f t="shared" ca="1" si="891"/>
        <v>0</v>
      </c>
      <c r="BU1225" s="13">
        <f t="shared" ca="1" si="892"/>
        <v>0</v>
      </c>
      <c r="BV1225" s="13">
        <f t="shared" ca="1" si="893"/>
        <v>0</v>
      </c>
      <c r="BW1225" s="13">
        <f t="shared" ca="1" si="902"/>
        <v>0</v>
      </c>
      <c r="CN1225" s="13">
        <f t="shared" ca="1" si="894"/>
        <v>7764.97</v>
      </c>
      <c r="CO1225" s="13"/>
      <c r="CP1225" s="13">
        <f t="shared" ca="1" si="895"/>
        <v>315.85930000000002</v>
      </c>
      <c r="CT1225" s="34">
        <f t="shared" ca="1" si="896"/>
        <v>1.3016177671092575</v>
      </c>
      <c r="CU1225" s="34">
        <f t="shared" ca="1" si="897"/>
        <v>0</v>
      </c>
      <c r="CV1225" s="34">
        <f t="shared" ca="1" si="898"/>
        <v>0.75258225683207114</v>
      </c>
      <c r="DA1225" s="33">
        <f t="shared" ca="1" si="899"/>
        <v>1.3431</v>
      </c>
      <c r="DB1225" s="13">
        <f t="shared" ca="1" si="900"/>
        <v>654.25</v>
      </c>
      <c r="DE1225" s="18">
        <f>IF(ISNUMBER(VLOOKUP(B1225,CASH!$B$7:$D$10000,3,FALSE)),VLOOKUP(B1225,CASH!$B$7:$D$10000,3,FALSE),0)</f>
        <v>0</v>
      </c>
      <c r="DS1225" s="18">
        <f t="shared" si="905"/>
        <v>0</v>
      </c>
      <c r="FA1225" s="54">
        <f t="shared" si="906"/>
        <v>0</v>
      </c>
      <c r="FB1225" s="54">
        <f t="shared" si="907"/>
        <v>0</v>
      </c>
      <c r="FC1225" s="54">
        <f t="shared" si="903"/>
        <v>0</v>
      </c>
      <c r="FD1225" s="34" t="e">
        <f t="shared" si="904"/>
        <v>#DIV/0!</v>
      </c>
      <c r="FE1225" s="34" t="e">
        <f t="shared" si="901"/>
        <v>#DIV/0!</v>
      </c>
      <c r="FH1225">
        <f t="shared" si="908"/>
        <v>0</v>
      </c>
      <c r="FI1225">
        <f t="shared" si="909"/>
        <v>0</v>
      </c>
      <c r="FJ1225">
        <f t="shared" si="910"/>
        <v>0</v>
      </c>
    </row>
    <row r="1226" spans="2:166" x14ac:dyDescent="0.25">
      <c r="B1226" s="15">
        <f>Kurse!B1222</f>
        <v>39231</v>
      </c>
      <c r="BE1226" s="13">
        <f t="shared" ca="1" si="889"/>
        <v>488.11895910780669</v>
      </c>
      <c r="BS1226" s="13">
        <f t="shared" ca="1" si="890"/>
        <v>0</v>
      </c>
      <c r="BT1226" s="13">
        <f t="shared" ca="1" si="891"/>
        <v>0</v>
      </c>
      <c r="BU1226" s="13">
        <f t="shared" ca="1" si="892"/>
        <v>0</v>
      </c>
      <c r="BV1226" s="13">
        <f t="shared" ca="1" si="893"/>
        <v>0</v>
      </c>
      <c r="BW1226" s="13">
        <f t="shared" ca="1" si="902"/>
        <v>0</v>
      </c>
      <c r="CN1226" s="13">
        <f t="shared" ca="1" si="894"/>
        <v>7781.04</v>
      </c>
      <c r="CO1226" s="13"/>
      <c r="CP1226" s="13">
        <f t="shared" ca="1" si="895"/>
        <v>315.94650000000001</v>
      </c>
      <c r="CT1226" s="34">
        <f t="shared" ca="1" si="896"/>
        <v>1.3043115312213462</v>
      </c>
      <c r="CU1226" s="34">
        <f t="shared" ca="1" si="897"/>
        <v>0</v>
      </c>
      <c r="CV1226" s="34">
        <f t="shared" ca="1" si="898"/>
        <v>0.75279002393848771</v>
      </c>
      <c r="DA1226" s="33">
        <f t="shared" ca="1" si="899"/>
        <v>1.345</v>
      </c>
      <c r="DB1226" s="13">
        <f t="shared" ca="1" si="900"/>
        <v>656.52</v>
      </c>
      <c r="DE1226" s="18">
        <f>IF(ISNUMBER(VLOOKUP(B1226,CASH!$B$7:$D$10000,3,FALSE)),VLOOKUP(B1226,CASH!$B$7:$D$10000,3,FALSE),0)</f>
        <v>0</v>
      </c>
      <c r="DS1226" s="18">
        <f t="shared" si="905"/>
        <v>0</v>
      </c>
      <c r="FA1226" s="54">
        <f t="shared" si="906"/>
        <v>0</v>
      </c>
      <c r="FB1226" s="54">
        <f t="shared" si="907"/>
        <v>0</v>
      </c>
      <c r="FC1226" s="54">
        <f t="shared" si="903"/>
        <v>0</v>
      </c>
      <c r="FD1226" s="34" t="e">
        <f t="shared" si="904"/>
        <v>#DIV/0!</v>
      </c>
      <c r="FE1226" s="34" t="e">
        <f t="shared" si="901"/>
        <v>#DIV/0!</v>
      </c>
      <c r="FH1226">
        <f t="shared" si="908"/>
        <v>0</v>
      </c>
      <c r="FI1226">
        <f t="shared" si="909"/>
        <v>0</v>
      </c>
      <c r="FJ1226">
        <f t="shared" si="910"/>
        <v>0</v>
      </c>
    </row>
    <row r="1227" spans="2:166" x14ac:dyDescent="0.25">
      <c r="B1227" s="15">
        <f>Kurse!B1223</f>
        <v>39227</v>
      </c>
      <c r="BE1227" s="13">
        <f t="shared" ref="BE1227:BE1290" ca="1" si="911">IF(ISNUMBER(DB1227/DA1227),DB1227/DA1227,BE1228)</f>
        <v>487.87382829936018</v>
      </c>
      <c r="BS1227" s="13">
        <f t="shared" ca="1" si="890"/>
        <v>0</v>
      </c>
      <c r="BT1227" s="13">
        <f t="shared" ca="1" si="891"/>
        <v>0</v>
      </c>
      <c r="BU1227" s="13">
        <f t="shared" ca="1" si="892"/>
        <v>0</v>
      </c>
      <c r="BV1227" s="13">
        <f t="shared" ca="1" si="893"/>
        <v>0</v>
      </c>
      <c r="BW1227" s="13">
        <f t="shared" ca="1" si="902"/>
        <v>0</v>
      </c>
      <c r="CN1227" s="13">
        <f t="shared" ca="1" si="894"/>
        <v>7739.2</v>
      </c>
      <c r="CO1227" s="13"/>
      <c r="CP1227" s="13">
        <f t="shared" ca="1" si="895"/>
        <v>315.90609999999998</v>
      </c>
      <c r="CT1227" s="34">
        <f t="shared" ca="1" si="896"/>
        <v>1.2972980221703323</v>
      </c>
      <c r="CU1227" s="34">
        <f t="shared" ca="1" si="897"/>
        <v>0</v>
      </c>
      <c r="CV1227" s="34">
        <f t="shared" ca="1" si="898"/>
        <v>0.75269376486624873</v>
      </c>
      <c r="DA1227" s="33">
        <f t="shared" ca="1" si="899"/>
        <v>1.3442000000000001</v>
      </c>
      <c r="DB1227" s="13">
        <f t="shared" ca="1" si="900"/>
        <v>655.8</v>
      </c>
      <c r="DE1227" s="18">
        <f>IF(ISNUMBER(VLOOKUP(B1227,CASH!$B$7:$D$10000,3,FALSE)),VLOOKUP(B1227,CASH!$B$7:$D$10000,3,FALSE),0)</f>
        <v>0</v>
      </c>
      <c r="DS1227" s="18">
        <f t="shared" si="905"/>
        <v>0</v>
      </c>
      <c r="FA1227" s="54">
        <f t="shared" si="906"/>
        <v>0</v>
      </c>
      <c r="FB1227" s="54">
        <f t="shared" si="907"/>
        <v>0</v>
      </c>
      <c r="FC1227" s="54">
        <f t="shared" si="903"/>
        <v>0</v>
      </c>
      <c r="FD1227" s="34" t="e">
        <f t="shared" si="904"/>
        <v>#DIV/0!</v>
      </c>
      <c r="FE1227" s="34" t="e">
        <f t="shared" si="901"/>
        <v>#DIV/0!</v>
      </c>
      <c r="FH1227">
        <f t="shared" si="908"/>
        <v>0</v>
      </c>
      <c r="FI1227">
        <f t="shared" si="909"/>
        <v>0</v>
      </c>
      <c r="FJ1227">
        <f t="shared" si="910"/>
        <v>0</v>
      </c>
    </row>
    <row r="1228" spans="2:166" x14ac:dyDescent="0.25">
      <c r="B1228" s="15">
        <f>Kurse!B1224</f>
        <v>39226</v>
      </c>
      <c r="BE1228" s="13">
        <f t="shared" ca="1" si="911"/>
        <v>487.40873193264792</v>
      </c>
      <c r="BS1228" s="13">
        <f t="shared" ref="BS1228:BS1291" ca="1" si="912">IF(ISNUMBER(VLOOKUP($B1228,INDIRECT("Kurse!"&amp;BS$10),2,FALSE)),VLOOKUP($B1228,INDIRECT("Kurse!"&amp;BS$10),2,FALSE)/DA1228,BS1229)</f>
        <v>0</v>
      </c>
      <c r="BT1228" s="13">
        <f t="shared" ref="BT1228:BT1291" ca="1" si="913">IF(ISNUMBER(VLOOKUP($B1228,INDIRECT("Kurse!"&amp;BT$10),2,FALSE)),VLOOKUP($B1228,INDIRECT("Kurse!"&amp;BT$10),2,FALSE),BT1229)</f>
        <v>0</v>
      </c>
      <c r="BU1228" s="13">
        <f t="shared" ref="BU1228:BU1291" ca="1" si="914">IF(ISNUMBER(VLOOKUP($B1228,INDIRECT("Kurse!"&amp;BU$10),2,FALSE)),VLOOKUP($B1228,INDIRECT("Kurse!"&amp;BU$10),2,FALSE)/DA1228,BU1229)</f>
        <v>0</v>
      </c>
      <c r="BV1228" s="13">
        <f t="shared" ref="BV1228:BV1291" ca="1" si="915">IF(ISNUMBER(VLOOKUP($B1228,INDIRECT("Kurse!"&amp;BV$10),2,FALSE)),VLOOKUP($B1228,INDIRECT("Kurse!"&amp;BV$10),2,FALSE)/DA1228,BV1229)</f>
        <v>0</v>
      </c>
      <c r="BW1228" s="13">
        <f t="shared" ca="1" si="902"/>
        <v>0</v>
      </c>
      <c r="CN1228" s="13">
        <f t="shared" ref="CN1228:CN1291" ca="1" si="916">IF(ISNUMBER(VLOOKUP($B1228,INDIRECT("Kurse!"&amp;CN$10),5,FALSE)),VLOOKUP($B1228,INDIRECT("Kurse!"&amp;CN$10),5,FALSE),CN1229)</f>
        <v>7697.38</v>
      </c>
      <c r="CO1228" s="13"/>
      <c r="CP1228" s="13">
        <f t="shared" ref="CP1228:CP1291" ca="1" si="917">IF(ISNUMBER(VLOOKUP($B1228,INDIRECT("Kurse!"&amp;CP$10),2,FALSE)),VLOOKUP($B1228,INDIRECT("Kurse!"&amp;CP$10),2,FALSE),CP1229)</f>
        <v>315.90129999999999</v>
      </c>
      <c r="CT1228" s="34">
        <f t="shared" ref="CT1228:CT1291" ca="1" si="918">CN1228/$CT$8</f>
        <v>1.2902878656571057</v>
      </c>
      <c r="CU1228" s="34">
        <f t="shared" ref="CU1228:CU1291" ca="1" si="919">CO1228/$CU$8</f>
        <v>0</v>
      </c>
      <c r="CV1228" s="34">
        <f t="shared" ref="CV1228:CV1291" ca="1" si="920">CP1228/$CV$8</f>
        <v>0.75268232814479463</v>
      </c>
      <c r="DA1228" s="33">
        <f t="shared" ref="DA1228:DA1291" ca="1" si="921">IF(ISNUMBER(VLOOKUP($B1228,INDIRECT("Kurse!"&amp;DA$10),5,FALSE)),VLOOKUP($B1228,INDIRECT("Kurse!"&amp;DA$10),5,FALSE),DA1229)</f>
        <v>1.3422000000000001</v>
      </c>
      <c r="DB1228" s="13">
        <f t="shared" ref="DB1228:DB1291" ca="1" si="922">IF(ISNUMBER(VLOOKUP($B1228,INDIRECT("Kurse!"&amp;DB$10),5,FALSE)),VLOOKUP($B1228,INDIRECT("Kurse!"&amp;DB$10),5,FALSE),DB1229)</f>
        <v>654.20000000000005</v>
      </c>
      <c r="DE1228" s="18">
        <f>IF(ISNUMBER(VLOOKUP(B1228,CASH!$B$7:$D$10000,3,FALSE)),VLOOKUP(B1228,CASH!$B$7:$D$10000,3,FALSE),0)</f>
        <v>0</v>
      </c>
      <c r="DS1228" s="18">
        <f t="shared" si="905"/>
        <v>0</v>
      </c>
      <c r="FA1228" s="54">
        <f t="shared" si="906"/>
        <v>0</v>
      </c>
      <c r="FB1228" s="54">
        <f t="shared" si="907"/>
        <v>0</v>
      </c>
      <c r="FC1228" s="54">
        <f t="shared" si="903"/>
        <v>0</v>
      </c>
      <c r="FD1228" s="34" t="e">
        <f t="shared" si="904"/>
        <v>#DIV/0!</v>
      </c>
      <c r="FE1228" s="34" t="e">
        <f t="shared" ref="FE1228:FE1291" si="923">IF($FE$9=B1228,100%,FE1229*(1+FD1228))</f>
        <v>#DIV/0!</v>
      </c>
      <c r="FH1228">
        <f t="shared" si="908"/>
        <v>0</v>
      </c>
      <c r="FI1228">
        <f t="shared" si="909"/>
        <v>0</v>
      </c>
      <c r="FJ1228">
        <f t="shared" si="910"/>
        <v>0</v>
      </c>
    </row>
    <row r="1229" spans="2:166" x14ac:dyDescent="0.25">
      <c r="B1229" s="15">
        <f>Kurse!B1225</f>
        <v>39225</v>
      </c>
      <c r="BE1229" s="13">
        <f t="shared" ca="1" si="911"/>
        <v>491.93608324043106</v>
      </c>
      <c r="BS1229" s="13">
        <f t="shared" ca="1" si="912"/>
        <v>0</v>
      </c>
      <c r="BT1229" s="13">
        <f t="shared" ca="1" si="913"/>
        <v>0</v>
      </c>
      <c r="BU1229" s="13">
        <f t="shared" ca="1" si="914"/>
        <v>0</v>
      </c>
      <c r="BV1229" s="13">
        <f t="shared" ca="1" si="915"/>
        <v>0</v>
      </c>
      <c r="BW1229" s="13">
        <f t="shared" ca="1" si="902"/>
        <v>0</v>
      </c>
      <c r="CN1229" s="13">
        <f t="shared" ca="1" si="916"/>
        <v>7735.88</v>
      </c>
      <c r="CO1229" s="13"/>
      <c r="CP1229" s="13">
        <f t="shared" ca="1" si="917"/>
        <v>315.8177</v>
      </c>
      <c r="CT1229" s="34">
        <f t="shared" ca="1" si="918"/>
        <v>1.296741500897642</v>
      </c>
      <c r="CU1229" s="34">
        <f t="shared" ca="1" si="919"/>
        <v>0</v>
      </c>
      <c r="CV1229" s="34">
        <f t="shared" ca="1" si="920"/>
        <v>0.75248313857946869</v>
      </c>
      <c r="DA1229" s="33">
        <f t="shared" ca="1" si="921"/>
        <v>1.3454999999999999</v>
      </c>
      <c r="DB1229" s="13">
        <f t="shared" ca="1" si="922"/>
        <v>661.9</v>
      </c>
      <c r="DE1229" s="18">
        <f>IF(ISNUMBER(VLOOKUP(B1229,CASH!$B$7:$D$10000,3,FALSE)),VLOOKUP(B1229,CASH!$B$7:$D$10000,3,FALSE),0)</f>
        <v>0</v>
      </c>
      <c r="DS1229" s="18">
        <f t="shared" si="905"/>
        <v>0</v>
      </c>
      <c r="FA1229" s="54">
        <f t="shared" si="906"/>
        <v>0</v>
      </c>
      <c r="FB1229" s="54">
        <f t="shared" si="907"/>
        <v>0</v>
      </c>
      <c r="FC1229" s="54">
        <f t="shared" si="903"/>
        <v>0</v>
      </c>
      <c r="FD1229" s="34" t="e">
        <f t="shared" si="904"/>
        <v>#DIV/0!</v>
      </c>
      <c r="FE1229" s="34" t="e">
        <f t="shared" si="923"/>
        <v>#DIV/0!</v>
      </c>
      <c r="FH1229">
        <f t="shared" si="908"/>
        <v>0</v>
      </c>
      <c r="FI1229">
        <f t="shared" si="909"/>
        <v>0</v>
      </c>
      <c r="FJ1229">
        <f t="shared" si="910"/>
        <v>0</v>
      </c>
    </row>
    <row r="1230" spans="2:166" x14ac:dyDescent="0.25">
      <c r="B1230" s="15">
        <f>Kurse!B1226</f>
        <v>39224</v>
      </c>
      <c r="BE1230" s="13">
        <f t="shared" ca="1" si="911"/>
        <v>489.10861645974279</v>
      </c>
      <c r="BS1230" s="13">
        <f t="shared" ca="1" si="912"/>
        <v>0</v>
      </c>
      <c r="BT1230" s="13">
        <f t="shared" ca="1" si="913"/>
        <v>0</v>
      </c>
      <c r="BU1230" s="13">
        <f t="shared" ca="1" si="914"/>
        <v>0</v>
      </c>
      <c r="BV1230" s="13">
        <f t="shared" ca="1" si="915"/>
        <v>0</v>
      </c>
      <c r="BW1230" s="13">
        <f t="shared" ca="1" si="902"/>
        <v>0</v>
      </c>
      <c r="CN1230" s="13">
        <f t="shared" ca="1" si="916"/>
        <v>7659.39</v>
      </c>
      <c r="CO1230" s="13"/>
      <c r="CP1230" s="13">
        <f t="shared" ca="1" si="917"/>
        <v>316.23219999999998</v>
      </c>
      <c r="CT1230" s="34">
        <f t="shared" ca="1" si="918"/>
        <v>1.2839197201301455</v>
      </c>
      <c r="CU1230" s="34">
        <f t="shared" ca="1" si="919"/>
        <v>0</v>
      </c>
      <c r="CV1230" s="34">
        <f t="shared" ca="1" si="920"/>
        <v>0.75347074713003814</v>
      </c>
      <c r="DA1230" s="33">
        <f t="shared" ca="1" si="921"/>
        <v>1.3451</v>
      </c>
      <c r="DB1230" s="13">
        <f t="shared" ca="1" si="922"/>
        <v>657.9</v>
      </c>
      <c r="DE1230" s="18">
        <f>IF(ISNUMBER(VLOOKUP(B1230,CASH!$B$7:$D$10000,3,FALSE)),VLOOKUP(B1230,CASH!$B$7:$D$10000,3,FALSE),0)</f>
        <v>0</v>
      </c>
      <c r="DS1230" s="18">
        <f t="shared" si="905"/>
        <v>0</v>
      </c>
      <c r="FA1230" s="54">
        <f t="shared" si="906"/>
        <v>0</v>
      </c>
      <c r="FB1230" s="54">
        <f t="shared" si="907"/>
        <v>0</v>
      </c>
      <c r="FC1230" s="54">
        <f t="shared" si="903"/>
        <v>0</v>
      </c>
      <c r="FD1230" s="34" t="e">
        <f t="shared" si="904"/>
        <v>#DIV/0!</v>
      </c>
      <c r="FE1230" s="34" t="e">
        <f t="shared" si="923"/>
        <v>#DIV/0!</v>
      </c>
      <c r="FH1230">
        <f t="shared" si="908"/>
        <v>0</v>
      </c>
      <c r="FI1230">
        <f t="shared" si="909"/>
        <v>0</v>
      </c>
      <c r="FJ1230">
        <f t="shared" si="910"/>
        <v>0</v>
      </c>
    </row>
    <row r="1231" spans="2:166" x14ac:dyDescent="0.25">
      <c r="B1231" s="15">
        <f>Kurse!B1227</f>
        <v>39223</v>
      </c>
      <c r="BE1231" s="13">
        <f t="shared" ca="1" si="911"/>
        <v>492.38540970210232</v>
      </c>
      <c r="BS1231" s="13">
        <f t="shared" ca="1" si="912"/>
        <v>0</v>
      </c>
      <c r="BT1231" s="13">
        <f t="shared" ca="1" si="913"/>
        <v>0</v>
      </c>
      <c r="BU1231" s="13">
        <f t="shared" ca="1" si="914"/>
        <v>0</v>
      </c>
      <c r="BV1231" s="13">
        <f t="shared" ca="1" si="915"/>
        <v>0</v>
      </c>
      <c r="BW1231" s="13">
        <f t="shared" ca="1" si="902"/>
        <v>0</v>
      </c>
      <c r="CN1231" s="13">
        <f t="shared" ca="1" si="916"/>
        <v>7619.31</v>
      </c>
      <c r="CO1231" s="13"/>
      <c r="CP1231" s="13">
        <f t="shared" ca="1" si="917"/>
        <v>316.24709999999999</v>
      </c>
      <c r="CT1231" s="34">
        <f t="shared" ca="1" si="918"/>
        <v>1.2772012344044132</v>
      </c>
      <c r="CU1231" s="34">
        <f t="shared" ca="1" si="919"/>
        <v>0</v>
      </c>
      <c r="CV1231" s="34">
        <f t="shared" ca="1" si="920"/>
        <v>0.75350624861955195</v>
      </c>
      <c r="DA1231" s="33">
        <f t="shared" ca="1" si="921"/>
        <v>1.3461000000000001</v>
      </c>
      <c r="DB1231" s="13">
        <f t="shared" ca="1" si="922"/>
        <v>662.8</v>
      </c>
      <c r="DE1231" s="18">
        <f>IF(ISNUMBER(VLOOKUP(B1231,CASH!$B$7:$D$10000,3,FALSE)),VLOOKUP(B1231,CASH!$B$7:$D$10000,3,FALSE),0)</f>
        <v>0</v>
      </c>
      <c r="DS1231" s="18">
        <f t="shared" si="905"/>
        <v>0</v>
      </c>
      <c r="FA1231" s="54">
        <f t="shared" si="906"/>
        <v>0</v>
      </c>
      <c r="FB1231" s="54">
        <f t="shared" si="907"/>
        <v>0</v>
      </c>
      <c r="FC1231" s="54">
        <f t="shared" si="903"/>
        <v>0</v>
      </c>
      <c r="FD1231" s="34" t="e">
        <f t="shared" si="904"/>
        <v>#DIV/0!</v>
      </c>
      <c r="FE1231" s="34" t="e">
        <f t="shared" si="923"/>
        <v>#DIV/0!</v>
      </c>
      <c r="FH1231">
        <f t="shared" si="908"/>
        <v>0</v>
      </c>
      <c r="FI1231">
        <f t="shared" si="909"/>
        <v>0</v>
      </c>
      <c r="FJ1231">
        <f t="shared" si="910"/>
        <v>0</v>
      </c>
    </row>
    <row r="1232" spans="2:166" x14ac:dyDescent="0.25">
      <c r="B1232" s="15">
        <f>Kurse!B1228</f>
        <v>39220</v>
      </c>
      <c r="BE1232" s="13">
        <f t="shared" ca="1" si="911"/>
        <v>489.78231896934693</v>
      </c>
      <c r="BS1232" s="13">
        <f t="shared" ca="1" si="912"/>
        <v>0</v>
      </c>
      <c r="BT1232" s="13">
        <f t="shared" ca="1" si="913"/>
        <v>0</v>
      </c>
      <c r="BU1232" s="13">
        <f t="shared" ca="1" si="914"/>
        <v>0</v>
      </c>
      <c r="BV1232" s="13">
        <f t="shared" ca="1" si="915"/>
        <v>0</v>
      </c>
      <c r="BW1232" s="13">
        <f t="shared" ref="BW1232:BW1255" ca="1" si="924">IF(ISNUMBER(VLOOKUP($B1232,INDIRECT("Kurse!"&amp;BW$10),5,FALSE)),VLOOKUP($B1232,INDIRECT("Kurse!"&amp;BW$10),5,FALSE),BW1233)</f>
        <v>0</v>
      </c>
      <c r="CN1232" s="13">
        <f t="shared" ca="1" si="916"/>
        <v>7607.54</v>
      </c>
      <c r="CO1232" s="13"/>
      <c r="CP1232" s="13">
        <f t="shared" ca="1" si="917"/>
        <v>316.25560000000002</v>
      </c>
      <c r="CT1232" s="34">
        <f t="shared" ca="1" si="918"/>
        <v>1.2752282659165921</v>
      </c>
      <c r="CU1232" s="34">
        <f t="shared" ca="1" si="919"/>
        <v>0</v>
      </c>
      <c r="CV1232" s="34">
        <f t="shared" ca="1" si="920"/>
        <v>0.75352650114712705</v>
      </c>
      <c r="DA1232" s="33">
        <f t="shared" ca="1" si="921"/>
        <v>1.3506</v>
      </c>
      <c r="DB1232" s="13">
        <f t="shared" ca="1" si="922"/>
        <v>661.5</v>
      </c>
      <c r="DE1232" s="18">
        <f>IF(ISNUMBER(VLOOKUP(B1232,CASH!$B$7:$D$10000,3,FALSE)),VLOOKUP(B1232,CASH!$B$7:$D$10000,3,FALSE),0)</f>
        <v>0</v>
      </c>
      <c r="DS1232" s="18">
        <f t="shared" si="905"/>
        <v>0</v>
      </c>
      <c r="FA1232" s="54">
        <f t="shared" si="906"/>
        <v>0</v>
      </c>
      <c r="FB1232" s="54">
        <f t="shared" si="907"/>
        <v>0</v>
      </c>
      <c r="FC1232" s="54">
        <f t="shared" si="903"/>
        <v>0</v>
      </c>
      <c r="FD1232" s="34" t="e">
        <f t="shared" si="904"/>
        <v>#DIV/0!</v>
      </c>
      <c r="FE1232" s="34" t="e">
        <f t="shared" si="923"/>
        <v>#DIV/0!</v>
      </c>
      <c r="FH1232">
        <f t="shared" si="908"/>
        <v>0</v>
      </c>
      <c r="FI1232">
        <f t="shared" si="909"/>
        <v>0</v>
      </c>
      <c r="FJ1232">
        <f t="shared" si="910"/>
        <v>0</v>
      </c>
    </row>
    <row r="1233" spans="2:166" x14ac:dyDescent="0.25">
      <c r="B1233" s="15">
        <f>Kurse!B1229</f>
        <v>39219</v>
      </c>
      <c r="BE1233" s="13">
        <f t="shared" ca="1" si="911"/>
        <v>487.36569099666548</v>
      </c>
      <c r="BS1233" s="13">
        <f t="shared" ca="1" si="912"/>
        <v>0</v>
      </c>
      <c r="BT1233" s="13">
        <f t="shared" ca="1" si="913"/>
        <v>0</v>
      </c>
      <c r="BU1233" s="13">
        <f t="shared" ca="1" si="914"/>
        <v>0</v>
      </c>
      <c r="BV1233" s="13">
        <f t="shared" ca="1" si="915"/>
        <v>0</v>
      </c>
      <c r="BW1233" s="13">
        <f t="shared" ca="1" si="924"/>
        <v>0</v>
      </c>
      <c r="CN1233" s="13">
        <f t="shared" ca="1" si="916"/>
        <v>7499.5</v>
      </c>
      <c r="CO1233" s="13"/>
      <c r="CP1233" s="13">
        <f t="shared" ca="1" si="917"/>
        <v>316.40800000000002</v>
      </c>
      <c r="CT1233" s="34">
        <f t="shared" ca="1" si="918"/>
        <v>1.2571178567896433</v>
      </c>
      <c r="CU1233" s="34">
        <f t="shared" ca="1" si="919"/>
        <v>0</v>
      </c>
      <c r="CV1233" s="34">
        <f t="shared" ca="1" si="920"/>
        <v>0.75388961705329538</v>
      </c>
      <c r="DA1233" s="33">
        <f t="shared" ca="1" si="921"/>
        <v>1.3494999999999999</v>
      </c>
      <c r="DB1233" s="13">
        <f t="shared" ca="1" si="922"/>
        <v>657.7</v>
      </c>
      <c r="DE1233" s="18">
        <f>IF(ISNUMBER(VLOOKUP(B1233,CASH!$B$7:$D$10000,3,FALSE)),VLOOKUP(B1233,CASH!$B$7:$D$10000,3,FALSE),0)</f>
        <v>0</v>
      </c>
      <c r="DS1233" s="18">
        <f t="shared" si="905"/>
        <v>0</v>
      </c>
      <c r="FA1233" s="54">
        <f t="shared" si="906"/>
        <v>0</v>
      </c>
      <c r="FB1233" s="54">
        <f t="shared" si="907"/>
        <v>0</v>
      </c>
      <c r="FC1233" s="54">
        <f t="shared" si="903"/>
        <v>0</v>
      </c>
      <c r="FD1233" s="34" t="e">
        <f t="shared" si="904"/>
        <v>#DIV/0!</v>
      </c>
      <c r="FE1233" s="34" t="e">
        <f t="shared" si="923"/>
        <v>#DIV/0!</v>
      </c>
      <c r="FH1233">
        <f t="shared" si="908"/>
        <v>0</v>
      </c>
      <c r="FI1233">
        <f t="shared" si="909"/>
        <v>0</v>
      </c>
      <c r="FJ1233">
        <f t="shared" si="910"/>
        <v>0</v>
      </c>
    </row>
    <row r="1234" spans="2:166" x14ac:dyDescent="0.25">
      <c r="B1234" s="15">
        <f>Kurse!B1230</f>
        <v>39218</v>
      </c>
      <c r="BE1234" s="13">
        <f t="shared" ca="1" si="911"/>
        <v>489.38844930858534</v>
      </c>
      <c r="BS1234" s="13">
        <f t="shared" ca="1" si="912"/>
        <v>0</v>
      </c>
      <c r="BT1234" s="13">
        <f t="shared" ca="1" si="913"/>
        <v>0</v>
      </c>
      <c r="BU1234" s="13">
        <f t="shared" ca="1" si="914"/>
        <v>0</v>
      </c>
      <c r="BV1234" s="13">
        <f t="shared" ca="1" si="915"/>
        <v>0</v>
      </c>
      <c r="BW1234" s="13">
        <f t="shared" ca="1" si="924"/>
        <v>0</v>
      </c>
      <c r="CN1234" s="13">
        <f t="shared" ca="1" si="916"/>
        <v>7481.25</v>
      </c>
      <c r="CO1234" s="13"/>
      <c r="CP1234" s="13">
        <f t="shared" ca="1" si="917"/>
        <v>316.2792</v>
      </c>
      <c r="CT1234" s="34">
        <f t="shared" ca="1" si="918"/>
        <v>1.2540586660587398</v>
      </c>
      <c r="CU1234" s="34">
        <f t="shared" ca="1" si="919"/>
        <v>0</v>
      </c>
      <c r="CV1234" s="34">
        <f t="shared" ca="1" si="920"/>
        <v>0.75358273169427648</v>
      </c>
      <c r="DA1234" s="33">
        <f t="shared" ca="1" si="921"/>
        <v>1.3523000000000001</v>
      </c>
      <c r="DB1234" s="13">
        <f t="shared" ca="1" si="922"/>
        <v>661.8</v>
      </c>
      <c r="DE1234" s="18">
        <f>IF(ISNUMBER(VLOOKUP(B1234,CASH!$B$7:$D$10000,3,FALSE)),VLOOKUP(B1234,CASH!$B$7:$D$10000,3,FALSE),0)</f>
        <v>0</v>
      </c>
      <c r="DS1234" s="18">
        <f t="shared" si="905"/>
        <v>0</v>
      </c>
      <c r="FA1234" s="54">
        <f t="shared" si="906"/>
        <v>0</v>
      </c>
      <c r="FB1234" s="54">
        <f t="shared" si="907"/>
        <v>0</v>
      </c>
      <c r="FC1234" s="54">
        <f t="shared" si="903"/>
        <v>0</v>
      </c>
      <c r="FD1234" s="34" t="e">
        <f t="shared" si="904"/>
        <v>#DIV/0!</v>
      </c>
      <c r="FE1234" s="34" t="e">
        <f t="shared" si="923"/>
        <v>#DIV/0!</v>
      </c>
      <c r="FH1234">
        <f t="shared" si="908"/>
        <v>0</v>
      </c>
      <c r="FI1234">
        <f t="shared" si="909"/>
        <v>0</v>
      </c>
      <c r="FJ1234">
        <f t="shared" si="910"/>
        <v>0</v>
      </c>
    </row>
    <row r="1235" spans="2:166" x14ac:dyDescent="0.25">
      <c r="B1235" s="15">
        <f>Kurse!B1231</f>
        <v>39217</v>
      </c>
      <c r="BE1235" s="13">
        <f t="shared" ca="1" si="911"/>
        <v>494.55481972038268</v>
      </c>
      <c r="BS1235" s="13">
        <f t="shared" ca="1" si="912"/>
        <v>0</v>
      </c>
      <c r="BT1235" s="13">
        <f t="shared" ca="1" si="913"/>
        <v>0</v>
      </c>
      <c r="BU1235" s="13">
        <f t="shared" ca="1" si="914"/>
        <v>0</v>
      </c>
      <c r="BV1235" s="13">
        <f t="shared" ca="1" si="915"/>
        <v>0</v>
      </c>
      <c r="BW1235" s="13">
        <f t="shared" ca="1" si="924"/>
        <v>0</v>
      </c>
      <c r="CN1235" s="13">
        <f t="shared" ca="1" si="916"/>
        <v>7505.35</v>
      </c>
      <c r="CO1235" s="13"/>
      <c r="CP1235" s="13">
        <f t="shared" ca="1" si="917"/>
        <v>316.26369999999997</v>
      </c>
      <c r="CT1235" s="34">
        <f t="shared" ca="1" si="918"/>
        <v>1.2580984740924261</v>
      </c>
      <c r="CU1235" s="34">
        <f t="shared" ca="1" si="919"/>
        <v>0</v>
      </c>
      <c r="CV1235" s="34">
        <f t="shared" ca="1" si="920"/>
        <v>0.75354580061458076</v>
      </c>
      <c r="DA1235" s="33">
        <f t="shared" ca="1" si="921"/>
        <v>1.359</v>
      </c>
      <c r="DB1235" s="13">
        <f t="shared" ca="1" si="922"/>
        <v>672.1</v>
      </c>
      <c r="DE1235" s="18">
        <f>IF(ISNUMBER(VLOOKUP(B1235,CASH!$B$7:$D$10000,3,FALSE)),VLOOKUP(B1235,CASH!$B$7:$D$10000,3,FALSE),0)</f>
        <v>0</v>
      </c>
      <c r="DS1235" s="18">
        <f t="shared" si="905"/>
        <v>0</v>
      </c>
      <c r="FA1235" s="54">
        <f t="shared" si="906"/>
        <v>0</v>
      </c>
      <c r="FB1235" s="54">
        <f t="shared" si="907"/>
        <v>0</v>
      </c>
      <c r="FC1235" s="54">
        <f t="shared" si="903"/>
        <v>0</v>
      </c>
      <c r="FD1235" s="34" t="e">
        <f t="shared" si="904"/>
        <v>#DIV/0!</v>
      </c>
      <c r="FE1235" s="34" t="e">
        <f t="shared" si="923"/>
        <v>#DIV/0!</v>
      </c>
      <c r="FH1235">
        <f t="shared" si="908"/>
        <v>0</v>
      </c>
      <c r="FI1235">
        <f t="shared" si="909"/>
        <v>0</v>
      </c>
      <c r="FJ1235">
        <f t="shared" si="910"/>
        <v>0</v>
      </c>
    </row>
    <row r="1236" spans="2:166" x14ac:dyDescent="0.25">
      <c r="B1236" s="15">
        <f>Kurse!B1232</f>
        <v>39216</v>
      </c>
      <c r="BE1236" s="13">
        <f t="shared" ca="1" si="911"/>
        <v>493.98213099017943</v>
      </c>
      <c r="BS1236" s="13">
        <f t="shared" ca="1" si="912"/>
        <v>0</v>
      </c>
      <c r="BT1236" s="13">
        <f t="shared" ca="1" si="913"/>
        <v>0</v>
      </c>
      <c r="BU1236" s="13">
        <f t="shared" ca="1" si="914"/>
        <v>0</v>
      </c>
      <c r="BV1236" s="13">
        <f t="shared" ca="1" si="915"/>
        <v>0</v>
      </c>
      <c r="BW1236" s="13">
        <f t="shared" ca="1" si="924"/>
        <v>0</v>
      </c>
      <c r="CN1236" s="13">
        <f t="shared" ca="1" si="916"/>
        <v>7459.61</v>
      </c>
      <c r="CO1236" s="13"/>
      <c r="CP1236" s="13">
        <f t="shared" ca="1" si="917"/>
        <v>316.93290000000002</v>
      </c>
      <c r="CT1236" s="34">
        <f t="shared" ca="1" si="918"/>
        <v>1.2504312201728902</v>
      </c>
      <c r="CU1236" s="34">
        <f t="shared" ca="1" si="919"/>
        <v>0</v>
      </c>
      <c r="CV1236" s="34">
        <f t="shared" ca="1" si="920"/>
        <v>0.75514027019730978</v>
      </c>
      <c r="DA1236" s="33">
        <f t="shared" ca="1" si="921"/>
        <v>1.3543000000000001</v>
      </c>
      <c r="DB1236" s="13">
        <f t="shared" ca="1" si="922"/>
        <v>669</v>
      </c>
      <c r="DE1236" s="18">
        <f>IF(ISNUMBER(VLOOKUP(B1236,CASH!$B$7:$D$10000,3,FALSE)),VLOOKUP(B1236,CASH!$B$7:$D$10000,3,FALSE),0)</f>
        <v>0</v>
      </c>
      <c r="DS1236" s="18">
        <f t="shared" si="905"/>
        <v>0</v>
      </c>
      <c r="FA1236" s="54">
        <f t="shared" si="906"/>
        <v>0</v>
      </c>
      <c r="FB1236" s="54">
        <f t="shared" si="907"/>
        <v>0</v>
      </c>
      <c r="FC1236" s="54">
        <f t="shared" si="903"/>
        <v>0</v>
      </c>
      <c r="FD1236" s="34" t="e">
        <f t="shared" si="904"/>
        <v>#DIV/0!</v>
      </c>
      <c r="FE1236" s="34" t="e">
        <f t="shared" si="923"/>
        <v>#DIV/0!</v>
      </c>
      <c r="FH1236">
        <f t="shared" si="908"/>
        <v>0</v>
      </c>
      <c r="FI1236">
        <f t="shared" si="909"/>
        <v>0</v>
      </c>
      <c r="FJ1236">
        <f t="shared" si="910"/>
        <v>0</v>
      </c>
    </row>
    <row r="1237" spans="2:166" x14ac:dyDescent="0.25">
      <c r="B1237" s="15">
        <f>Kurse!B1233</f>
        <v>39213</v>
      </c>
      <c r="BE1237" s="13">
        <f t="shared" ca="1" si="911"/>
        <v>496.30232214169502</v>
      </c>
      <c r="BS1237" s="13">
        <f t="shared" ca="1" si="912"/>
        <v>0</v>
      </c>
      <c r="BT1237" s="13">
        <f t="shared" ca="1" si="913"/>
        <v>0</v>
      </c>
      <c r="BU1237" s="13">
        <f t="shared" ca="1" si="914"/>
        <v>0</v>
      </c>
      <c r="BV1237" s="13">
        <f t="shared" ca="1" si="915"/>
        <v>0</v>
      </c>
      <c r="BW1237" s="13">
        <f t="shared" ca="1" si="924"/>
        <v>0</v>
      </c>
      <c r="CN1237" s="13">
        <f t="shared" ca="1" si="916"/>
        <v>7479.34</v>
      </c>
      <c r="CO1237" s="13"/>
      <c r="CP1237" s="13">
        <f t="shared" ca="1" si="917"/>
        <v>318.27569999999997</v>
      </c>
      <c r="CT1237" s="34">
        <f t="shared" ca="1" si="918"/>
        <v>1.2537384987000535</v>
      </c>
      <c r="CU1237" s="34">
        <f t="shared" ca="1" si="919"/>
        <v>0</v>
      </c>
      <c r="CV1237" s="34">
        <f t="shared" ca="1" si="920"/>
        <v>0.7583396930241002</v>
      </c>
      <c r="DA1237" s="33">
        <f t="shared" ca="1" si="921"/>
        <v>1.3522000000000001</v>
      </c>
      <c r="DB1237" s="13">
        <f t="shared" ca="1" si="922"/>
        <v>671.1</v>
      </c>
      <c r="DE1237" s="18">
        <f>IF(ISNUMBER(VLOOKUP(B1237,CASH!$B$7:$D$10000,3,FALSE)),VLOOKUP(B1237,CASH!$B$7:$D$10000,3,FALSE),0)</f>
        <v>0</v>
      </c>
      <c r="DS1237" s="18">
        <f t="shared" si="905"/>
        <v>0</v>
      </c>
      <c r="FA1237" s="54">
        <f t="shared" si="906"/>
        <v>0</v>
      </c>
      <c r="FB1237" s="54">
        <f t="shared" si="907"/>
        <v>0</v>
      </c>
      <c r="FC1237" s="54">
        <f t="shared" si="903"/>
        <v>0</v>
      </c>
      <c r="FD1237" s="34" t="e">
        <f t="shared" si="904"/>
        <v>#DIV/0!</v>
      </c>
      <c r="FE1237" s="34" t="e">
        <f t="shared" si="923"/>
        <v>#DIV/0!</v>
      </c>
      <c r="FH1237">
        <f t="shared" si="908"/>
        <v>0</v>
      </c>
      <c r="FI1237">
        <f t="shared" si="909"/>
        <v>0</v>
      </c>
      <c r="FJ1237">
        <f t="shared" si="910"/>
        <v>0</v>
      </c>
    </row>
    <row r="1238" spans="2:166" x14ac:dyDescent="0.25">
      <c r="B1238" s="15">
        <f>Kurse!B1234</f>
        <v>39212</v>
      </c>
      <c r="BE1238" s="13">
        <f t="shared" ca="1" si="911"/>
        <v>493.17304838230933</v>
      </c>
      <c r="BS1238" s="13">
        <f t="shared" ca="1" si="912"/>
        <v>0</v>
      </c>
      <c r="BT1238" s="13">
        <f t="shared" ca="1" si="913"/>
        <v>0</v>
      </c>
      <c r="BU1238" s="13">
        <f t="shared" ca="1" si="914"/>
        <v>0</v>
      </c>
      <c r="BV1238" s="13">
        <f t="shared" ca="1" si="915"/>
        <v>0</v>
      </c>
      <c r="BW1238" s="13">
        <f t="shared" ca="1" si="924"/>
        <v>0</v>
      </c>
      <c r="CN1238" s="13">
        <f t="shared" ca="1" si="916"/>
        <v>7415.33</v>
      </c>
      <c r="CO1238" s="13"/>
      <c r="CP1238" s="13">
        <f t="shared" ca="1" si="917"/>
        <v>317.43090000000001</v>
      </c>
      <c r="CT1238" s="34">
        <f t="shared" ca="1" si="918"/>
        <v>1.243008701511827</v>
      </c>
      <c r="CU1238" s="34">
        <f t="shared" ca="1" si="919"/>
        <v>0</v>
      </c>
      <c r="CV1238" s="34">
        <f t="shared" ca="1" si="920"/>
        <v>0.7563268300481748</v>
      </c>
      <c r="DA1238" s="33">
        <f t="shared" ca="1" si="921"/>
        <v>1.3475999999999999</v>
      </c>
      <c r="DB1238" s="13">
        <f t="shared" ca="1" si="922"/>
        <v>664.6</v>
      </c>
      <c r="DE1238" s="18">
        <f>IF(ISNUMBER(VLOOKUP(B1238,CASH!$B$7:$D$10000,3,FALSE)),VLOOKUP(B1238,CASH!$B$7:$D$10000,3,FALSE),0)</f>
        <v>0</v>
      </c>
      <c r="DS1238" s="18">
        <f t="shared" si="905"/>
        <v>0</v>
      </c>
      <c r="FA1238" s="54">
        <f t="shared" si="906"/>
        <v>0</v>
      </c>
      <c r="FB1238" s="54">
        <f t="shared" si="907"/>
        <v>0</v>
      </c>
      <c r="FC1238" s="54">
        <f t="shared" si="903"/>
        <v>0</v>
      </c>
      <c r="FD1238" s="34" t="e">
        <f t="shared" si="904"/>
        <v>#DIV/0!</v>
      </c>
      <c r="FE1238" s="34" t="e">
        <f t="shared" si="923"/>
        <v>#DIV/0!</v>
      </c>
      <c r="FH1238">
        <f t="shared" si="908"/>
        <v>0</v>
      </c>
      <c r="FI1238">
        <f t="shared" si="909"/>
        <v>0</v>
      </c>
      <c r="FJ1238">
        <f t="shared" si="910"/>
        <v>0</v>
      </c>
    </row>
    <row r="1239" spans="2:166" x14ac:dyDescent="0.25">
      <c r="B1239" s="15">
        <f>Kurse!B1235</f>
        <v>39211</v>
      </c>
      <c r="BE1239" s="13">
        <f t="shared" ca="1" si="911"/>
        <v>502.80774346091329</v>
      </c>
      <c r="BS1239" s="13">
        <f t="shared" ca="1" si="912"/>
        <v>0</v>
      </c>
      <c r="BT1239" s="13">
        <f t="shared" ca="1" si="913"/>
        <v>0</v>
      </c>
      <c r="BU1239" s="13">
        <f t="shared" ca="1" si="914"/>
        <v>0</v>
      </c>
      <c r="BV1239" s="13">
        <f t="shared" ca="1" si="915"/>
        <v>0</v>
      </c>
      <c r="BW1239" s="13">
        <f t="shared" ca="1" si="924"/>
        <v>0</v>
      </c>
      <c r="CN1239" s="13">
        <f t="shared" ca="1" si="916"/>
        <v>7475.99</v>
      </c>
      <c r="CO1239" s="13"/>
      <c r="CP1239" s="13">
        <f t="shared" ca="1" si="917"/>
        <v>317.38159999999999</v>
      </c>
      <c r="CT1239" s="34">
        <f t="shared" ca="1" si="918"/>
        <v>1.2531769486206821</v>
      </c>
      <c r="CU1239" s="34">
        <f t="shared" ca="1" si="919"/>
        <v>0</v>
      </c>
      <c r="CV1239" s="34">
        <f t="shared" ca="1" si="920"/>
        <v>0.7562093653882398</v>
      </c>
      <c r="DA1239" s="33">
        <f t="shared" ca="1" si="921"/>
        <v>1.3533999999999999</v>
      </c>
      <c r="DB1239" s="13">
        <f t="shared" ca="1" si="922"/>
        <v>680.5</v>
      </c>
      <c r="DE1239" s="18">
        <f>IF(ISNUMBER(VLOOKUP(B1239,CASH!$B$7:$D$10000,3,FALSE)),VLOOKUP(B1239,CASH!$B$7:$D$10000,3,FALSE),0)</f>
        <v>0</v>
      </c>
      <c r="DS1239" s="18">
        <f t="shared" si="905"/>
        <v>0</v>
      </c>
      <c r="FA1239" s="54">
        <f t="shared" si="906"/>
        <v>0</v>
      </c>
      <c r="FB1239" s="54">
        <f t="shared" si="907"/>
        <v>0</v>
      </c>
      <c r="FC1239" s="54">
        <f t="shared" si="903"/>
        <v>0</v>
      </c>
      <c r="FD1239" s="34" t="e">
        <f t="shared" si="904"/>
        <v>#DIV/0!</v>
      </c>
      <c r="FE1239" s="34" t="e">
        <f t="shared" si="923"/>
        <v>#DIV/0!</v>
      </c>
      <c r="FH1239">
        <f t="shared" si="908"/>
        <v>0</v>
      </c>
      <c r="FI1239">
        <f t="shared" si="909"/>
        <v>0</v>
      </c>
      <c r="FJ1239">
        <f t="shared" si="910"/>
        <v>0</v>
      </c>
    </row>
    <row r="1240" spans="2:166" x14ac:dyDescent="0.25">
      <c r="B1240" s="15">
        <f>Kurse!B1236</f>
        <v>39210</v>
      </c>
      <c r="BE1240" s="13">
        <f t="shared" ca="1" si="911"/>
        <v>506.0935076445823</v>
      </c>
      <c r="BS1240" s="13">
        <f t="shared" ca="1" si="912"/>
        <v>0</v>
      </c>
      <c r="BT1240" s="13">
        <f t="shared" ca="1" si="913"/>
        <v>0</v>
      </c>
      <c r="BU1240" s="13">
        <f t="shared" ca="1" si="914"/>
        <v>0</v>
      </c>
      <c r="BV1240" s="13">
        <f t="shared" ca="1" si="915"/>
        <v>0</v>
      </c>
      <c r="BW1240" s="13">
        <f t="shared" ca="1" si="924"/>
        <v>0</v>
      </c>
      <c r="CN1240" s="13">
        <f t="shared" ca="1" si="916"/>
        <v>7442.2</v>
      </c>
      <c r="CO1240" s="13"/>
      <c r="CP1240" s="13">
        <f t="shared" ca="1" si="917"/>
        <v>317.4076</v>
      </c>
      <c r="CT1240" s="34">
        <f t="shared" ca="1" si="918"/>
        <v>1.2475128360290531</v>
      </c>
      <c r="CU1240" s="34">
        <f t="shared" ca="1" si="919"/>
        <v>0</v>
      </c>
      <c r="CV1240" s="34">
        <f t="shared" ca="1" si="920"/>
        <v>0.75627131429611627</v>
      </c>
      <c r="DA1240" s="33">
        <f t="shared" ca="1" si="921"/>
        <v>1.3539000000000001</v>
      </c>
      <c r="DB1240" s="13">
        <f t="shared" ca="1" si="922"/>
        <v>685.2</v>
      </c>
      <c r="DE1240" s="18">
        <f>IF(ISNUMBER(VLOOKUP(B1240,CASH!$B$7:$D$10000,3,FALSE)),VLOOKUP(B1240,CASH!$B$7:$D$10000,3,FALSE),0)</f>
        <v>0</v>
      </c>
      <c r="DS1240" s="18">
        <f t="shared" si="905"/>
        <v>0</v>
      </c>
      <c r="FA1240" s="54">
        <f t="shared" si="906"/>
        <v>0</v>
      </c>
      <c r="FB1240" s="54">
        <f t="shared" si="907"/>
        <v>0</v>
      </c>
      <c r="FC1240" s="54">
        <f t="shared" si="903"/>
        <v>0</v>
      </c>
      <c r="FD1240" s="34" t="e">
        <f t="shared" si="904"/>
        <v>#DIV/0!</v>
      </c>
      <c r="FE1240" s="34" t="e">
        <f t="shared" si="923"/>
        <v>#DIV/0!</v>
      </c>
      <c r="FH1240">
        <f t="shared" si="908"/>
        <v>0</v>
      </c>
      <c r="FI1240">
        <f t="shared" si="909"/>
        <v>0</v>
      </c>
      <c r="FJ1240">
        <f t="shared" si="910"/>
        <v>0</v>
      </c>
    </row>
    <row r="1241" spans="2:166" x14ac:dyDescent="0.25">
      <c r="B1241" s="15">
        <f>Kurse!B1237</f>
        <v>39209</v>
      </c>
      <c r="BE1241" s="13">
        <f t="shared" ca="1" si="911"/>
        <v>505.80967789380793</v>
      </c>
      <c r="BS1241" s="13">
        <f t="shared" ca="1" si="912"/>
        <v>0</v>
      </c>
      <c r="BT1241" s="13">
        <f t="shared" ca="1" si="913"/>
        <v>0</v>
      </c>
      <c r="BU1241" s="13">
        <f t="shared" ca="1" si="914"/>
        <v>0</v>
      </c>
      <c r="BV1241" s="13">
        <f t="shared" ca="1" si="915"/>
        <v>0</v>
      </c>
      <c r="BW1241" s="13">
        <f t="shared" ca="1" si="924"/>
        <v>0</v>
      </c>
      <c r="CN1241" s="13">
        <f t="shared" ca="1" si="916"/>
        <v>7525.69</v>
      </c>
      <c r="CO1241" s="13"/>
      <c r="CP1241" s="13">
        <f t="shared" ca="1" si="917"/>
        <v>317.0994</v>
      </c>
      <c r="CT1241" s="34">
        <f t="shared" ca="1" si="918"/>
        <v>1.2615080050221015</v>
      </c>
      <c r="CU1241" s="34">
        <f t="shared" ca="1" si="919"/>
        <v>0</v>
      </c>
      <c r="CV1241" s="34">
        <f t="shared" ca="1" si="920"/>
        <v>0.7555369814727495</v>
      </c>
      <c r="DA1241" s="33">
        <f t="shared" ca="1" si="921"/>
        <v>1.3597999999999999</v>
      </c>
      <c r="DB1241" s="13">
        <f t="shared" ca="1" si="922"/>
        <v>687.8</v>
      </c>
      <c r="DE1241" s="18">
        <f>IF(ISNUMBER(VLOOKUP(B1241,CASH!$B$7:$D$10000,3,FALSE)),VLOOKUP(B1241,CASH!$B$7:$D$10000,3,FALSE),0)</f>
        <v>0</v>
      </c>
      <c r="DS1241" s="18">
        <f t="shared" si="905"/>
        <v>0</v>
      </c>
      <c r="FA1241" s="54">
        <f t="shared" si="906"/>
        <v>0</v>
      </c>
      <c r="FB1241" s="54">
        <f t="shared" si="907"/>
        <v>0</v>
      </c>
      <c r="FC1241" s="54">
        <f t="shared" ref="FC1241:FC1304" si="925">FA1241-FA1242-FB1241</f>
        <v>0</v>
      </c>
      <c r="FD1241" s="34" t="e">
        <f t="shared" ref="FD1241:FD1304" si="926">FC1241/FA1242</f>
        <v>#DIV/0!</v>
      </c>
      <c r="FE1241" s="34" t="e">
        <f t="shared" si="923"/>
        <v>#DIV/0!</v>
      </c>
      <c r="FH1241">
        <f t="shared" si="908"/>
        <v>0</v>
      </c>
      <c r="FI1241">
        <f t="shared" si="909"/>
        <v>0</v>
      </c>
      <c r="FJ1241">
        <f t="shared" si="910"/>
        <v>0</v>
      </c>
    </row>
    <row r="1242" spans="2:166" x14ac:dyDescent="0.25">
      <c r="B1242" s="15">
        <f>Kurse!B1238</f>
        <v>39206</v>
      </c>
      <c r="BE1242" s="13">
        <f t="shared" ca="1" si="911"/>
        <v>506.65881833566334</v>
      </c>
      <c r="BS1242" s="13">
        <f t="shared" ca="1" si="912"/>
        <v>0</v>
      </c>
      <c r="BT1242" s="13">
        <f t="shared" ca="1" si="913"/>
        <v>0</v>
      </c>
      <c r="BU1242" s="13">
        <f t="shared" ca="1" si="914"/>
        <v>0</v>
      </c>
      <c r="BV1242" s="13">
        <f t="shared" ca="1" si="915"/>
        <v>0</v>
      </c>
      <c r="BW1242" s="13">
        <f t="shared" ca="1" si="924"/>
        <v>0</v>
      </c>
      <c r="CN1242" s="13">
        <f t="shared" ca="1" si="916"/>
        <v>7516.76</v>
      </c>
      <c r="CO1242" s="13"/>
      <c r="CP1242" s="13">
        <f t="shared" ca="1" si="917"/>
        <v>317.0625</v>
      </c>
      <c r="CT1242" s="34">
        <f t="shared" ca="1" si="918"/>
        <v>1.260011096900076</v>
      </c>
      <c r="CU1242" s="34">
        <f t="shared" ca="1" si="919"/>
        <v>0</v>
      </c>
      <c r="CV1242" s="34">
        <f t="shared" ca="1" si="920"/>
        <v>0.755449061676571</v>
      </c>
      <c r="DA1242" s="33">
        <f t="shared" ca="1" si="921"/>
        <v>1.3591</v>
      </c>
      <c r="DB1242" s="13">
        <f t="shared" ca="1" si="922"/>
        <v>688.6</v>
      </c>
      <c r="DE1242" s="18">
        <f>IF(ISNUMBER(VLOOKUP(B1242,CASH!$B$7:$D$10000,3,FALSE)),VLOOKUP(B1242,CASH!$B$7:$D$10000,3,FALSE),0)</f>
        <v>0</v>
      </c>
      <c r="DS1242" s="18">
        <f t="shared" si="905"/>
        <v>0</v>
      </c>
      <c r="FA1242" s="54">
        <f t="shared" si="906"/>
        <v>0</v>
      </c>
      <c r="FB1242" s="54">
        <f t="shared" si="907"/>
        <v>0</v>
      </c>
      <c r="FC1242" s="54">
        <f t="shared" si="925"/>
        <v>0</v>
      </c>
      <c r="FD1242" s="34" t="e">
        <f t="shared" si="926"/>
        <v>#DIV/0!</v>
      </c>
      <c r="FE1242" s="34" t="e">
        <f t="shared" si="923"/>
        <v>#DIV/0!</v>
      </c>
      <c r="FH1242">
        <f t="shared" si="908"/>
        <v>0</v>
      </c>
      <c r="FI1242">
        <f t="shared" si="909"/>
        <v>0</v>
      </c>
      <c r="FJ1242">
        <f t="shared" si="910"/>
        <v>0</v>
      </c>
    </row>
    <row r="1243" spans="2:166" x14ac:dyDescent="0.25">
      <c r="B1243" s="15">
        <f>Kurse!B1239</f>
        <v>39205</v>
      </c>
      <c r="BE1243" s="13">
        <f t="shared" ca="1" si="911"/>
        <v>503.2100951959265</v>
      </c>
      <c r="BS1243" s="13">
        <f t="shared" ca="1" si="912"/>
        <v>0</v>
      </c>
      <c r="BT1243" s="13">
        <f t="shared" ca="1" si="913"/>
        <v>0</v>
      </c>
      <c r="BU1243" s="13">
        <f t="shared" ca="1" si="914"/>
        <v>0</v>
      </c>
      <c r="BV1243" s="13">
        <f t="shared" ca="1" si="915"/>
        <v>0</v>
      </c>
      <c r="BW1243" s="13">
        <f t="shared" ca="1" si="924"/>
        <v>0</v>
      </c>
      <c r="CN1243" s="13">
        <f t="shared" ca="1" si="916"/>
        <v>7476.69</v>
      </c>
      <c r="CO1243" s="13"/>
      <c r="CP1243" s="13">
        <f t="shared" ca="1" si="917"/>
        <v>317.12729999999999</v>
      </c>
      <c r="CT1243" s="34">
        <f t="shared" ca="1" si="918"/>
        <v>1.2532942874432373</v>
      </c>
      <c r="CU1243" s="34">
        <f t="shared" ca="1" si="919"/>
        <v>0</v>
      </c>
      <c r="CV1243" s="34">
        <f t="shared" ca="1" si="920"/>
        <v>0.75560345741620161</v>
      </c>
      <c r="DA1243" s="33">
        <f t="shared" ca="1" si="921"/>
        <v>1.3551</v>
      </c>
      <c r="DB1243" s="13">
        <f t="shared" ca="1" si="922"/>
        <v>681.9</v>
      </c>
      <c r="DE1243" s="18">
        <f>IF(ISNUMBER(VLOOKUP(B1243,CASH!$B$7:$D$10000,3,FALSE)),VLOOKUP(B1243,CASH!$B$7:$D$10000,3,FALSE),0)</f>
        <v>0</v>
      </c>
      <c r="DS1243" s="18">
        <f t="shared" si="905"/>
        <v>0</v>
      </c>
      <c r="FA1243" s="54">
        <f t="shared" si="906"/>
        <v>0</v>
      </c>
      <c r="FB1243" s="54">
        <f t="shared" si="907"/>
        <v>0</v>
      </c>
      <c r="FC1243" s="54">
        <f t="shared" si="925"/>
        <v>0</v>
      </c>
      <c r="FD1243" s="34" t="e">
        <f t="shared" si="926"/>
        <v>#DIV/0!</v>
      </c>
      <c r="FE1243" s="34" t="e">
        <f t="shared" si="923"/>
        <v>#DIV/0!</v>
      </c>
      <c r="FH1243">
        <f t="shared" si="908"/>
        <v>0</v>
      </c>
      <c r="FI1243">
        <f t="shared" si="909"/>
        <v>0</v>
      </c>
      <c r="FJ1243">
        <f t="shared" si="910"/>
        <v>0</v>
      </c>
    </row>
    <row r="1244" spans="2:166" x14ac:dyDescent="0.25">
      <c r="B1244" s="15">
        <f>Kurse!B1240</f>
        <v>39204</v>
      </c>
      <c r="BE1244" s="13">
        <f t="shared" ca="1" si="911"/>
        <v>494.85029059074526</v>
      </c>
      <c r="BS1244" s="13">
        <f t="shared" ca="1" si="912"/>
        <v>0</v>
      </c>
      <c r="BT1244" s="13">
        <f t="shared" ca="1" si="913"/>
        <v>0</v>
      </c>
      <c r="BU1244" s="13">
        <f t="shared" ca="1" si="914"/>
        <v>0</v>
      </c>
      <c r="BV1244" s="13">
        <f t="shared" ca="1" si="915"/>
        <v>0</v>
      </c>
      <c r="BW1244" s="13">
        <f t="shared" ca="1" si="924"/>
        <v>0</v>
      </c>
      <c r="CN1244" s="13">
        <f t="shared" ca="1" si="916"/>
        <v>7455.93</v>
      </c>
      <c r="CO1244" s="13"/>
      <c r="CP1244" s="13">
        <f t="shared" ca="1" si="917"/>
        <v>317.25299999999999</v>
      </c>
      <c r="CT1244" s="34">
        <f t="shared" ca="1" si="918"/>
        <v>1.2498143532200288</v>
      </c>
      <c r="CU1244" s="34">
        <f t="shared" ca="1" si="919"/>
        <v>0</v>
      </c>
      <c r="CV1244" s="34">
        <f t="shared" ca="1" si="920"/>
        <v>0.75590295655928141</v>
      </c>
      <c r="DA1244" s="33">
        <f t="shared" ca="1" si="921"/>
        <v>1.3593</v>
      </c>
      <c r="DB1244" s="13">
        <f t="shared" ca="1" si="922"/>
        <v>672.65</v>
      </c>
      <c r="DE1244" s="18">
        <f>IF(ISNUMBER(VLOOKUP(B1244,CASH!$B$7:$D$10000,3,FALSE)),VLOOKUP(B1244,CASH!$B$7:$D$10000,3,FALSE),0)</f>
        <v>0</v>
      </c>
      <c r="DS1244" s="18">
        <f t="shared" si="905"/>
        <v>0</v>
      </c>
      <c r="FA1244" s="54">
        <f t="shared" si="906"/>
        <v>0</v>
      </c>
      <c r="FB1244" s="54">
        <f t="shared" si="907"/>
        <v>0</v>
      </c>
      <c r="FC1244" s="54">
        <f t="shared" si="925"/>
        <v>0</v>
      </c>
      <c r="FD1244" s="34" t="e">
        <f t="shared" si="926"/>
        <v>#DIV/0!</v>
      </c>
      <c r="FE1244" s="34" t="e">
        <f t="shared" si="923"/>
        <v>#DIV/0!</v>
      </c>
      <c r="FH1244">
        <f t="shared" si="908"/>
        <v>0</v>
      </c>
      <c r="FI1244">
        <f t="shared" si="909"/>
        <v>0</v>
      </c>
      <c r="FJ1244">
        <f t="shared" si="910"/>
        <v>0</v>
      </c>
    </row>
    <row r="1245" spans="2:166" x14ac:dyDescent="0.25">
      <c r="B1245" s="15">
        <f>Kurse!B1241</f>
        <v>39202</v>
      </c>
      <c r="BE1245" s="13">
        <f t="shared" ca="1" si="911"/>
        <v>497.2529485019412</v>
      </c>
      <c r="BS1245" s="13">
        <f t="shared" ca="1" si="912"/>
        <v>0</v>
      </c>
      <c r="BT1245" s="13">
        <f t="shared" ca="1" si="913"/>
        <v>0</v>
      </c>
      <c r="BU1245" s="13">
        <f t="shared" ca="1" si="914"/>
        <v>0</v>
      </c>
      <c r="BV1245" s="13">
        <f t="shared" ca="1" si="915"/>
        <v>0</v>
      </c>
      <c r="BW1245" s="13">
        <f t="shared" ca="1" si="924"/>
        <v>0</v>
      </c>
      <c r="CN1245" s="13">
        <f t="shared" ca="1" si="916"/>
        <v>7408.87</v>
      </c>
      <c r="CO1245" s="13"/>
      <c r="CP1245" s="13">
        <f t="shared" ca="1" si="917"/>
        <v>317.1748</v>
      </c>
      <c r="CT1245" s="34">
        <f t="shared" ca="1" si="918"/>
        <v>1.2419258318065316</v>
      </c>
      <c r="CU1245" s="34">
        <f t="shared" ca="1" si="919"/>
        <v>0</v>
      </c>
      <c r="CV1245" s="34">
        <f t="shared" ca="1" si="920"/>
        <v>0.75571663330559136</v>
      </c>
      <c r="DA1245" s="33">
        <f t="shared" ca="1" si="921"/>
        <v>1.3651</v>
      </c>
      <c r="DB1245" s="13">
        <f t="shared" ca="1" si="922"/>
        <v>678.8</v>
      </c>
      <c r="DE1245" s="18">
        <f>IF(ISNUMBER(VLOOKUP(B1245,CASH!$B$7:$D$10000,3,FALSE)),VLOOKUP(B1245,CASH!$B$7:$D$10000,3,FALSE),0)</f>
        <v>0</v>
      </c>
      <c r="DS1245" s="18">
        <f t="shared" si="905"/>
        <v>0</v>
      </c>
      <c r="FA1245" s="54">
        <f t="shared" si="906"/>
        <v>0</v>
      </c>
      <c r="FB1245" s="54">
        <f t="shared" si="907"/>
        <v>0</v>
      </c>
      <c r="FC1245" s="54">
        <f t="shared" si="925"/>
        <v>0</v>
      </c>
      <c r="FD1245" s="34" t="e">
        <f t="shared" si="926"/>
        <v>#DIV/0!</v>
      </c>
      <c r="FE1245" s="34" t="e">
        <f t="shared" si="923"/>
        <v>#DIV/0!</v>
      </c>
      <c r="FH1245">
        <f t="shared" si="908"/>
        <v>0</v>
      </c>
      <c r="FI1245">
        <f t="shared" si="909"/>
        <v>0</v>
      </c>
      <c r="FJ1245">
        <f t="shared" si="910"/>
        <v>0</v>
      </c>
    </row>
    <row r="1246" spans="2:166" x14ac:dyDescent="0.25">
      <c r="B1246" s="15">
        <f>Kurse!B1242</f>
        <v>39199</v>
      </c>
      <c r="BE1246" s="13">
        <f t="shared" ca="1" si="911"/>
        <v>499.04768881400634</v>
      </c>
      <c r="BS1246" s="13">
        <f t="shared" ca="1" si="912"/>
        <v>0</v>
      </c>
      <c r="BT1246" s="13">
        <f t="shared" ca="1" si="913"/>
        <v>0</v>
      </c>
      <c r="BU1246" s="13">
        <f t="shared" ca="1" si="914"/>
        <v>0</v>
      </c>
      <c r="BV1246" s="13">
        <f t="shared" ca="1" si="915"/>
        <v>0</v>
      </c>
      <c r="BW1246" s="13">
        <f t="shared" ca="1" si="924"/>
        <v>0</v>
      </c>
      <c r="CN1246" s="13">
        <f t="shared" ca="1" si="916"/>
        <v>7378.12</v>
      </c>
      <c r="CO1246" s="13"/>
      <c r="CP1246" s="13">
        <f t="shared" ca="1" si="917"/>
        <v>317.12689999999998</v>
      </c>
      <c r="CT1246" s="34">
        <f t="shared" ca="1" si="918"/>
        <v>1.2367713049585709</v>
      </c>
      <c r="CU1246" s="34">
        <f t="shared" ca="1" si="919"/>
        <v>0</v>
      </c>
      <c r="CV1246" s="34">
        <f t="shared" ca="1" si="920"/>
        <v>0.75560250435608034</v>
      </c>
      <c r="DA1246" s="33">
        <f t="shared" ca="1" si="921"/>
        <v>1.3651</v>
      </c>
      <c r="DB1246" s="13">
        <f t="shared" ca="1" si="922"/>
        <v>681.25</v>
      </c>
      <c r="DE1246" s="18">
        <f>IF(ISNUMBER(VLOOKUP(B1246,CASH!$B$7:$D$10000,3,FALSE)),VLOOKUP(B1246,CASH!$B$7:$D$10000,3,FALSE),0)</f>
        <v>0</v>
      </c>
      <c r="DS1246" s="18">
        <f t="shared" si="905"/>
        <v>0</v>
      </c>
      <c r="FA1246" s="54">
        <f t="shared" si="906"/>
        <v>0</v>
      </c>
      <c r="FB1246" s="54">
        <f t="shared" si="907"/>
        <v>0</v>
      </c>
      <c r="FC1246" s="54">
        <f t="shared" si="925"/>
        <v>0</v>
      </c>
      <c r="FD1246" s="34" t="e">
        <f t="shared" si="926"/>
        <v>#DIV/0!</v>
      </c>
      <c r="FE1246" s="34" t="e">
        <f t="shared" si="923"/>
        <v>#DIV/0!</v>
      </c>
      <c r="FH1246">
        <f t="shared" si="908"/>
        <v>0</v>
      </c>
      <c r="FI1246">
        <f t="shared" si="909"/>
        <v>0</v>
      </c>
      <c r="FJ1246">
        <f t="shared" si="910"/>
        <v>0</v>
      </c>
    </row>
    <row r="1247" spans="2:166" x14ac:dyDescent="0.25">
      <c r="B1247" s="15">
        <f>Kurse!B1243</f>
        <v>39198</v>
      </c>
      <c r="BE1247" s="13">
        <f t="shared" ca="1" si="911"/>
        <v>496.32136550912304</v>
      </c>
      <c r="BS1247" s="13">
        <f t="shared" ca="1" si="912"/>
        <v>0</v>
      </c>
      <c r="BT1247" s="13">
        <f t="shared" ca="1" si="913"/>
        <v>0</v>
      </c>
      <c r="BU1247" s="13">
        <f t="shared" ca="1" si="914"/>
        <v>0</v>
      </c>
      <c r="BV1247" s="13">
        <f t="shared" ca="1" si="915"/>
        <v>0</v>
      </c>
      <c r="BW1247" s="13">
        <f t="shared" ca="1" si="924"/>
        <v>0</v>
      </c>
      <c r="CN1247" s="13">
        <f t="shared" ca="1" si="916"/>
        <v>7387.02</v>
      </c>
      <c r="CO1247" s="13"/>
      <c r="CP1247" s="13">
        <f t="shared" ca="1" si="917"/>
        <v>317.12520000000001</v>
      </c>
      <c r="CT1247" s="34">
        <f t="shared" ca="1" si="918"/>
        <v>1.2382631842739158</v>
      </c>
      <c r="CU1247" s="34">
        <f t="shared" ca="1" si="919"/>
        <v>0</v>
      </c>
      <c r="CV1247" s="34">
        <f t="shared" ca="1" si="920"/>
        <v>0.75559845385056545</v>
      </c>
      <c r="DA1247" s="33">
        <f t="shared" ca="1" si="921"/>
        <v>1.3592</v>
      </c>
      <c r="DB1247" s="13">
        <f t="shared" ca="1" si="922"/>
        <v>674.6</v>
      </c>
      <c r="DE1247" s="18">
        <f>IF(ISNUMBER(VLOOKUP(B1247,CASH!$B$7:$D$10000,3,FALSE)),VLOOKUP(B1247,CASH!$B$7:$D$10000,3,FALSE),0)</f>
        <v>0</v>
      </c>
      <c r="DS1247" s="18">
        <f t="shared" si="905"/>
        <v>0</v>
      </c>
      <c r="FA1247" s="54">
        <f t="shared" si="906"/>
        <v>0</v>
      </c>
      <c r="FB1247" s="54">
        <f t="shared" si="907"/>
        <v>0</v>
      </c>
      <c r="FC1247" s="54">
        <f t="shared" si="925"/>
        <v>0</v>
      </c>
      <c r="FD1247" s="34" t="e">
        <f t="shared" si="926"/>
        <v>#DIV/0!</v>
      </c>
      <c r="FE1247" s="34" t="e">
        <f t="shared" si="923"/>
        <v>#DIV/0!</v>
      </c>
      <c r="FH1247">
        <f t="shared" si="908"/>
        <v>0</v>
      </c>
      <c r="FI1247">
        <f t="shared" si="909"/>
        <v>0</v>
      </c>
      <c r="FJ1247">
        <f t="shared" si="910"/>
        <v>0</v>
      </c>
    </row>
    <row r="1248" spans="2:166" x14ac:dyDescent="0.25">
      <c r="B1248" s="15">
        <f>Kurse!B1244</f>
        <v>39197</v>
      </c>
      <c r="BE1248" s="13">
        <f t="shared" ca="1" si="911"/>
        <v>502.1997360316762</v>
      </c>
      <c r="BS1248" s="13">
        <f t="shared" ca="1" si="912"/>
        <v>0</v>
      </c>
      <c r="BT1248" s="13">
        <f t="shared" ca="1" si="913"/>
        <v>0</v>
      </c>
      <c r="BU1248" s="13">
        <f t="shared" ca="1" si="914"/>
        <v>0</v>
      </c>
      <c r="BV1248" s="13">
        <f t="shared" ca="1" si="915"/>
        <v>0</v>
      </c>
      <c r="BW1248" s="13">
        <f t="shared" ca="1" si="924"/>
        <v>0</v>
      </c>
      <c r="CN1248" s="13">
        <f t="shared" ca="1" si="916"/>
        <v>7343.08</v>
      </c>
      <c r="CO1248" s="13"/>
      <c r="CP1248" s="13">
        <f t="shared" ca="1" si="917"/>
        <v>317.41239999999999</v>
      </c>
      <c r="CT1248" s="34">
        <f t="shared" ca="1" si="918"/>
        <v>1.2308976587552363</v>
      </c>
      <c r="CU1248" s="34">
        <f t="shared" ca="1" si="919"/>
        <v>0</v>
      </c>
      <c r="CV1248" s="34">
        <f t="shared" ca="1" si="920"/>
        <v>0.75628275101757036</v>
      </c>
      <c r="DA1248" s="33">
        <f t="shared" ca="1" si="921"/>
        <v>1.3637999999999999</v>
      </c>
      <c r="DB1248" s="13">
        <f t="shared" ca="1" si="922"/>
        <v>684.9</v>
      </c>
      <c r="DE1248" s="18">
        <f>IF(ISNUMBER(VLOOKUP(B1248,CASH!$B$7:$D$10000,3,FALSE)),VLOOKUP(B1248,CASH!$B$7:$D$10000,3,FALSE),0)</f>
        <v>0</v>
      </c>
      <c r="DS1248" s="18">
        <f t="shared" si="905"/>
        <v>0</v>
      </c>
      <c r="FA1248" s="54">
        <f t="shared" si="906"/>
        <v>0</v>
      </c>
      <c r="FB1248" s="54">
        <f t="shared" si="907"/>
        <v>0</v>
      </c>
      <c r="FC1248" s="54">
        <f t="shared" si="925"/>
        <v>0</v>
      </c>
      <c r="FD1248" s="34" t="e">
        <f t="shared" si="926"/>
        <v>#DIV/0!</v>
      </c>
      <c r="FE1248" s="34" t="e">
        <f t="shared" si="923"/>
        <v>#DIV/0!</v>
      </c>
      <c r="FH1248">
        <f t="shared" si="908"/>
        <v>0</v>
      </c>
      <c r="FI1248">
        <f t="shared" si="909"/>
        <v>0</v>
      </c>
      <c r="FJ1248">
        <f t="shared" si="910"/>
        <v>0</v>
      </c>
    </row>
    <row r="1249" spans="2:166" x14ac:dyDescent="0.25">
      <c r="B1249" s="15">
        <f>Kurse!B1245</f>
        <v>39196</v>
      </c>
      <c r="BE1249" s="13">
        <f t="shared" ca="1" si="911"/>
        <v>501.46692093296178</v>
      </c>
      <c r="BS1249" s="13">
        <f t="shared" ca="1" si="912"/>
        <v>0</v>
      </c>
      <c r="BT1249" s="13">
        <f t="shared" ca="1" si="913"/>
        <v>0</v>
      </c>
      <c r="BU1249" s="13">
        <f t="shared" ca="1" si="914"/>
        <v>0</v>
      </c>
      <c r="BV1249" s="13">
        <f t="shared" ca="1" si="915"/>
        <v>0</v>
      </c>
      <c r="BW1249" s="13">
        <f t="shared" ca="1" si="924"/>
        <v>0</v>
      </c>
      <c r="CN1249" s="13">
        <f t="shared" ca="1" si="916"/>
        <v>7270.32</v>
      </c>
      <c r="CO1249" s="13"/>
      <c r="CP1249" s="13">
        <f t="shared" ca="1" si="917"/>
        <v>317.67239999999998</v>
      </c>
      <c r="CT1249" s="34">
        <f t="shared" ca="1" si="918"/>
        <v>1.2187011262850695</v>
      </c>
      <c r="CU1249" s="34">
        <f t="shared" ca="1" si="919"/>
        <v>0</v>
      </c>
      <c r="CV1249" s="34">
        <f t="shared" ca="1" si="920"/>
        <v>0.75690224009633533</v>
      </c>
      <c r="DA1249" s="33">
        <f t="shared" ca="1" si="921"/>
        <v>1.3633999999999999</v>
      </c>
      <c r="DB1249" s="13">
        <f t="shared" ca="1" si="922"/>
        <v>683.7</v>
      </c>
      <c r="DE1249" s="18">
        <f>IF(ISNUMBER(VLOOKUP(B1249,CASH!$B$7:$D$10000,3,FALSE)),VLOOKUP(B1249,CASH!$B$7:$D$10000,3,FALSE),0)</f>
        <v>0</v>
      </c>
      <c r="DS1249" s="18">
        <f t="shared" si="905"/>
        <v>0</v>
      </c>
      <c r="FA1249" s="54">
        <f t="shared" si="906"/>
        <v>0</v>
      </c>
      <c r="FB1249" s="54">
        <f t="shared" si="907"/>
        <v>0</v>
      </c>
      <c r="FC1249" s="54">
        <f t="shared" si="925"/>
        <v>0</v>
      </c>
      <c r="FD1249" s="34" t="e">
        <f t="shared" si="926"/>
        <v>#DIV/0!</v>
      </c>
      <c r="FE1249" s="34" t="e">
        <f t="shared" si="923"/>
        <v>#DIV/0!</v>
      </c>
      <c r="FH1249">
        <f t="shared" si="908"/>
        <v>0</v>
      </c>
      <c r="FI1249">
        <f t="shared" si="909"/>
        <v>0</v>
      </c>
      <c r="FJ1249">
        <f t="shared" si="910"/>
        <v>0</v>
      </c>
    </row>
    <row r="1250" spans="2:166" x14ac:dyDescent="0.25">
      <c r="B1250" s="15">
        <f>Kurse!B1246</f>
        <v>39195</v>
      </c>
      <c r="BE1250" s="13">
        <f t="shared" ca="1" si="911"/>
        <v>508.02769185447045</v>
      </c>
      <c r="BS1250" s="13">
        <f t="shared" ca="1" si="912"/>
        <v>0</v>
      </c>
      <c r="BT1250" s="13">
        <f t="shared" ca="1" si="913"/>
        <v>0</v>
      </c>
      <c r="BU1250" s="13">
        <f t="shared" ca="1" si="914"/>
        <v>0</v>
      </c>
      <c r="BV1250" s="13">
        <f t="shared" ca="1" si="915"/>
        <v>0</v>
      </c>
      <c r="BW1250" s="13">
        <f t="shared" ca="1" si="924"/>
        <v>0</v>
      </c>
      <c r="CN1250" s="13">
        <f t="shared" ca="1" si="916"/>
        <v>7335.62</v>
      </c>
      <c r="CO1250" s="13"/>
      <c r="CP1250" s="13">
        <f t="shared" ca="1" si="917"/>
        <v>317.47669999999999</v>
      </c>
      <c r="CT1250" s="34">
        <f t="shared" ca="1" si="918"/>
        <v>1.2296471621605765</v>
      </c>
      <c r="CU1250" s="34">
        <f t="shared" ca="1" si="919"/>
        <v>0</v>
      </c>
      <c r="CV1250" s="34">
        <f t="shared" ca="1" si="920"/>
        <v>0.75643595543204956</v>
      </c>
      <c r="DA1250" s="33">
        <f t="shared" ca="1" si="921"/>
        <v>1.3577999999999999</v>
      </c>
      <c r="DB1250" s="13">
        <f t="shared" ca="1" si="922"/>
        <v>689.8</v>
      </c>
      <c r="DE1250" s="18">
        <f>IF(ISNUMBER(VLOOKUP(B1250,CASH!$B$7:$D$10000,3,FALSE)),VLOOKUP(B1250,CASH!$B$7:$D$10000,3,FALSE),0)</f>
        <v>0</v>
      </c>
      <c r="DS1250" s="18">
        <f t="shared" si="905"/>
        <v>0</v>
      </c>
      <c r="FA1250" s="54">
        <f t="shared" si="906"/>
        <v>0</v>
      </c>
      <c r="FB1250" s="54">
        <f t="shared" si="907"/>
        <v>0</v>
      </c>
      <c r="FC1250" s="54">
        <f t="shared" si="925"/>
        <v>0</v>
      </c>
      <c r="FD1250" s="34" t="e">
        <f t="shared" si="926"/>
        <v>#DIV/0!</v>
      </c>
      <c r="FE1250" s="34" t="e">
        <f t="shared" si="923"/>
        <v>#DIV/0!</v>
      </c>
      <c r="FH1250">
        <f t="shared" si="908"/>
        <v>0</v>
      </c>
      <c r="FI1250">
        <f t="shared" si="909"/>
        <v>0</v>
      </c>
      <c r="FJ1250">
        <f t="shared" si="910"/>
        <v>0</v>
      </c>
    </row>
    <row r="1251" spans="2:166" x14ac:dyDescent="0.25">
      <c r="B1251" s="15">
        <f>Kurse!B1247</f>
        <v>39192</v>
      </c>
      <c r="BE1251" s="13">
        <f t="shared" ca="1" si="911"/>
        <v>508.79387740083888</v>
      </c>
      <c r="BS1251" s="13">
        <f t="shared" ca="1" si="912"/>
        <v>0</v>
      </c>
      <c r="BT1251" s="13">
        <f t="shared" ca="1" si="913"/>
        <v>0</v>
      </c>
      <c r="BU1251" s="13">
        <f t="shared" ca="1" si="914"/>
        <v>0</v>
      </c>
      <c r="BV1251" s="13">
        <f t="shared" ca="1" si="915"/>
        <v>0</v>
      </c>
      <c r="BW1251" s="13">
        <f t="shared" ca="1" si="924"/>
        <v>0</v>
      </c>
      <c r="CN1251" s="13">
        <f t="shared" ca="1" si="916"/>
        <v>7342.54</v>
      </c>
      <c r="CO1251" s="13"/>
      <c r="CP1251" s="13">
        <f t="shared" ca="1" si="917"/>
        <v>317.15449999999998</v>
      </c>
      <c r="CT1251" s="34">
        <f t="shared" ca="1" si="918"/>
        <v>1.2308071402349794</v>
      </c>
      <c r="CU1251" s="34">
        <f t="shared" ca="1" si="919"/>
        <v>0</v>
      </c>
      <c r="CV1251" s="34">
        <f t="shared" ca="1" si="920"/>
        <v>0.75566826550444166</v>
      </c>
      <c r="DA1251" s="33">
        <f t="shared" ca="1" si="921"/>
        <v>1.3589</v>
      </c>
      <c r="DB1251" s="13">
        <f t="shared" ca="1" si="922"/>
        <v>691.4</v>
      </c>
      <c r="DE1251" s="18">
        <f>IF(ISNUMBER(VLOOKUP(B1251,CASH!$B$7:$D$10000,3,FALSE)),VLOOKUP(B1251,CASH!$B$7:$D$10000,3,FALSE),0)</f>
        <v>0</v>
      </c>
      <c r="DS1251" s="18">
        <f t="shared" si="905"/>
        <v>0</v>
      </c>
      <c r="FA1251" s="54">
        <f t="shared" si="906"/>
        <v>0</v>
      </c>
      <c r="FB1251" s="54">
        <f t="shared" si="907"/>
        <v>0</v>
      </c>
      <c r="FC1251" s="54">
        <f t="shared" si="925"/>
        <v>0</v>
      </c>
      <c r="FD1251" s="34" t="e">
        <f t="shared" si="926"/>
        <v>#DIV/0!</v>
      </c>
      <c r="FE1251" s="34" t="e">
        <f t="shared" si="923"/>
        <v>#DIV/0!</v>
      </c>
      <c r="FH1251">
        <f t="shared" si="908"/>
        <v>0</v>
      </c>
      <c r="FI1251">
        <f t="shared" si="909"/>
        <v>0</v>
      </c>
      <c r="FJ1251">
        <f t="shared" si="910"/>
        <v>0</v>
      </c>
    </row>
    <row r="1252" spans="2:166" x14ac:dyDescent="0.25">
      <c r="B1252" s="15">
        <f>Kurse!B1248</f>
        <v>39191</v>
      </c>
      <c r="BE1252" s="13">
        <f t="shared" ca="1" si="911"/>
        <v>502.20248146244762</v>
      </c>
      <c r="BS1252" s="13">
        <f t="shared" ca="1" si="912"/>
        <v>0</v>
      </c>
      <c r="BT1252" s="13">
        <f t="shared" ca="1" si="913"/>
        <v>0</v>
      </c>
      <c r="BU1252" s="13">
        <f t="shared" ca="1" si="914"/>
        <v>0</v>
      </c>
      <c r="BV1252" s="13">
        <f t="shared" ca="1" si="915"/>
        <v>0</v>
      </c>
      <c r="BW1252" s="13">
        <f t="shared" ca="1" si="924"/>
        <v>0</v>
      </c>
      <c r="CN1252" s="13">
        <f t="shared" ca="1" si="916"/>
        <v>7242.73</v>
      </c>
      <c r="CO1252" s="13"/>
      <c r="CP1252" s="13">
        <f t="shared" ca="1" si="917"/>
        <v>317.89240000000001</v>
      </c>
      <c r="CT1252" s="34">
        <f t="shared" ca="1" si="918"/>
        <v>1.2140763004075008</v>
      </c>
      <c r="CU1252" s="34">
        <f t="shared" ca="1" si="919"/>
        <v>0</v>
      </c>
      <c r="CV1252" s="34">
        <f t="shared" ca="1" si="920"/>
        <v>0.75742642316298259</v>
      </c>
      <c r="DA1252" s="33">
        <f t="shared" ca="1" si="921"/>
        <v>1.3621000000000001</v>
      </c>
      <c r="DB1252" s="13">
        <f t="shared" ca="1" si="922"/>
        <v>684.05</v>
      </c>
      <c r="DE1252" s="18">
        <f>IF(ISNUMBER(VLOOKUP(B1252,CASH!$B$7:$D$10000,3,FALSE)),VLOOKUP(B1252,CASH!$B$7:$D$10000,3,FALSE),0)</f>
        <v>0</v>
      </c>
      <c r="DS1252" s="18">
        <f t="shared" si="905"/>
        <v>0</v>
      </c>
      <c r="FA1252" s="54">
        <f t="shared" si="906"/>
        <v>0</v>
      </c>
      <c r="FB1252" s="54">
        <f t="shared" si="907"/>
        <v>0</v>
      </c>
      <c r="FC1252" s="54">
        <f t="shared" si="925"/>
        <v>0</v>
      </c>
      <c r="FD1252" s="34" t="e">
        <f t="shared" si="926"/>
        <v>#DIV/0!</v>
      </c>
      <c r="FE1252" s="34" t="e">
        <f t="shared" si="923"/>
        <v>#DIV/0!</v>
      </c>
      <c r="FH1252">
        <f t="shared" si="908"/>
        <v>0</v>
      </c>
      <c r="FI1252">
        <f t="shared" si="909"/>
        <v>0</v>
      </c>
      <c r="FJ1252">
        <f t="shared" si="910"/>
        <v>0</v>
      </c>
    </row>
    <row r="1253" spans="2:166" x14ac:dyDescent="0.25">
      <c r="B1253" s="15">
        <f>Kurse!B1249</f>
        <v>39190</v>
      </c>
      <c r="BE1253" s="13">
        <f t="shared" ca="1" si="911"/>
        <v>506.57363202350354</v>
      </c>
      <c r="BS1253" s="13">
        <f t="shared" ca="1" si="912"/>
        <v>0</v>
      </c>
      <c r="BT1253" s="13">
        <f t="shared" ca="1" si="913"/>
        <v>0</v>
      </c>
      <c r="BU1253" s="13">
        <f t="shared" ca="1" si="914"/>
        <v>0</v>
      </c>
      <c r="BV1253" s="13">
        <f t="shared" ca="1" si="915"/>
        <v>0</v>
      </c>
      <c r="BW1253" s="13">
        <f t="shared" ca="1" si="924"/>
        <v>0</v>
      </c>
      <c r="CN1253" s="13">
        <f t="shared" ca="1" si="916"/>
        <v>7282.34</v>
      </c>
      <c r="CO1253" s="13"/>
      <c r="CP1253" s="13">
        <f t="shared" ca="1" si="917"/>
        <v>317.4923</v>
      </c>
      <c r="CT1253" s="34">
        <f t="shared" ca="1" si="918"/>
        <v>1.2207160014952319</v>
      </c>
      <c r="CU1253" s="34">
        <f t="shared" ca="1" si="919"/>
        <v>0</v>
      </c>
      <c r="CV1253" s="34">
        <f t="shared" ca="1" si="920"/>
        <v>0.75647312477677553</v>
      </c>
      <c r="DA1253" s="33">
        <f t="shared" ca="1" si="921"/>
        <v>1.3614999999999999</v>
      </c>
      <c r="DB1253" s="13">
        <f t="shared" ca="1" si="922"/>
        <v>689.7</v>
      </c>
      <c r="DE1253" s="18">
        <f>IF(ISNUMBER(VLOOKUP(B1253,CASH!$B$7:$D$10000,3,FALSE)),VLOOKUP(B1253,CASH!$B$7:$D$10000,3,FALSE),0)</f>
        <v>0</v>
      </c>
      <c r="DS1253" s="18">
        <f t="shared" si="905"/>
        <v>0</v>
      </c>
      <c r="FA1253" s="54">
        <f t="shared" si="906"/>
        <v>0</v>
      </c>
      <c r="FB1253" s="54">
        <f t="shared" si="907"/>
        <v>0</v>
      </c>
      <c r="FC1253" s="54">
        <f t="shared" si="925"/>
        <v>0</v>
      </c>
      <c r="FD1253" s="34" t="e">
        <f t="shared" si="926"/>
        <v>#DIV/0!</v>
      </c>
      <c r="FE1253" s="34" t="e">
        <f t="shared" si="923"/>
        <v>#DIV/0!</v>
      </c>
      <c r="FH1253">
        <f t="shared" si="908"/>
        <v>0</v>
      </c>
      <c r="FI1253">
        <f t="shared" si="909"/>
        <v>0</v>
      </c>
      <c r="FJ1253">
        <f t="shared" si="910"/>
        <v>0</v>
      </c>
    </row>
    <row r="1254" spans="2:166" x14ac:dyDescent="0.25">
      <c r="B1254" s="15">
        <f>Kurse!B1250</f>
        <v>39189</v>
      </c>
      <c r="BE1254" s="13">
        <f t="shared" ca="1" si="911"/>
        <v>506.29927061077143</v>
      </c>
      <c r="BS1254" s="13">
        <f t="shared" ca="1" si="912"/>
        <v>0</v>
      </c>
      <c r="BT1254" s="13">
        <f t="shared" ca="1" si="913"/>
        <v>0</v>
      </c>
      <c r="BU1254" s="13">
        <f t="shared" ca="1" si="914"/>
        <v>0</v>
      </c>
      <c r="BV1254" s="13">
        <f t="shared" ca="1" si="915"/>
        <v>0</v>
      </c>
      <c r="BW1254" s="13">
        <f t="shared" ca="1" si="924"/>
        <v>0</v>
      </c>
      <c r="CN1254" s="13">
        <f t="shared" ca="1" si="916"/>
        <v>7348.83</v>
      </c>
      <c r="CO1254" s="13"/>
      <c r="CP1254" s="13">
        <f t="shared" ca="1" si="917"/>
        <v>316.45690000000002</v>
      </c>
      <c r="CT1254" s="34">
        <f t="shared" ca="1" si="918"/>
        <v>1.2318615133690825</v>
      </c>
      <c r="CU1254" s="34">
        <f t="shared" ca="1" si="919"/>
        <v>0</v>
      </c>
      <c r="CV1254" s="34">
        <f t="shared" ca="1" si="920"/>
        <v>0.75400612865310934</v>
      </c>
      <c r="DA1254" s="33">
        <f t="shared" ca="1" si="921"/>
        <v>1.3573</v>
      </c>
      <c r="DB1254" s="13">
        <f t="shared" ca="1" si="922"/>
        <v>687.2</v>
      </c>
      <c r="DE1254" s="18">
        <f>IF(ISNUMBER(VLOOKUP(B1254,CASH!$B$7:$D$10000,3,FALSE)),VLOOKUP(B1254,CASH!$B$7:$D$10000,3,FALSE),0)</f>
        <v>0</v>
      </c>
      <c r="DS1254" s="18">
        <f t="shared" si="905"/>
        <v>0</v>
      </c>
      <c r="FA1254" s="54">
        <f t="shared" si="906"/>
        <v>0</v>
      </c>
      <c r="FB1254" s="54">
        <f t="shared" si="907"/>
        <v>0</v>
      </c>
      <c r="FC1254" s="54">
        <f t="shared" si="925"/>
        <v>0</v>
      </c>
      <c r="FD1254" s="34" t="e">
        <f t="shared" si="926"/>
        <v>#DIV/0!</v>
      </c>
      <c r="FE1254" s="34" t="e">
        <f t="shared" si="923"/>
        <v>#DIV/0!</v>
      </c>
      <c r="FH1254">
        <f t="shared" si="908"/>
        <v>0</v>
      </c>
      <c r="FI1254">
        <f t="shared" si="909"/>
        <v>0</v>
      </c>
      <c r="FJ1254">
        <f t="shared" si="910"/>
        <v>0</v>
      </c>
    </row>
    <row r="1255" spans="2:166" x14ac:dyDescent="0.25">
      <c r="B1255" s="15">
        <f>Kurse!B1251</f>
        <v>39188</v>
      </c>
      <c r="BE1255" s="13">
        <f t="shared" ca="1" si="911"/>
        <v>510.5376026029727</v>
      </c>
      <c r="BS1255" s="13">
        <f t="shared" ca="1" si="912"/>
        <v>0</v>
      </c>
      <c r="BT1255" s="13">
        <f t="shared" ca="1" si="913"/>
        <v>0</v>
      </c>
      <c r="BU1255" s="13">
        <f t="shared" ca="1" si="914"/>
        <v>0</v>
      </c>
      <c r="BV1255" s="13">
        <f t="shared" ca="1" si="915"/>
        <v>0</v>
      </c>
      <c r="BW1255" s="13">
        <f t="shared" ca="1" si="924"/>
        <v>0</v>
      </c>
      <c r="CN1255" s="13">
        <f t="shared" ca="1" si="916"/>
        <v>7338.06</v>
      </c>
      <c r="CO1255" s="13"/>
      <c r="CP1255" s="13">
        <f t="shared" ca="1" si="917"/>
        <v>316.69889999999998</v>
      </c>
      <c r="CT1255" s="34">
        <f t="shared" ca="1" si="918"/>
        <v>1.2300561717706262</v>
      </c>
      <c r="CU1255" s="34">
        <f t="shared" ca="1" si="919"/>
        <v>0</v>
      </c>
      <c r="CV1255" s="34">
        <f t="shared" ca="1" si="920"/>
        <v>0.75458273002642118</v>
      </c>
      <c r="DA1255" s="33">
        <f t="shared" ca="1" si="921"/>
        <v>1.3523000000000001</v>
      </c>
      <c r="DB1255" s="13">
        <f t="shared" ca="1" si="922"/>
        <v>690.4</v>
      </c>
      <c r="DE1255" s="18">
        <f>IF(ISNUMBER(VLOOKUP(B1255,CASH!$B$7:$D$10000,3,FALSE)),VLOOKUP(B1255,CASH!$B$7:$D$10000,3,FALSE),0)</f>
        <v>0</v>
      </c>
      <c r="DS1255" s="18">
        <f t="shared" si="905"/>
        <v>0</v>
      </c>
      <c r="FA1255" s="54">
        <f t="shared" si="906"/>
        <v>0</v>
      </c>
      <c r="FB1255" s="54">
        <f t="shared" si="907"/>
        <v>0</v>
      </c>
      <c r="FC1255" s="54">
        <f t="shared" si="925"/>
        <v>0</v>
      </c>
      <c r="FD1255" s="34" t="e">
        <f t="shared" si="926"/>
        <v>#DIV/0!</v>
      </c>
      <c r="FE1255" s="34" t="e">
        <f t="shared" si="923"/>
        <v>#DIV/0!</v>
      </c>
      <c r="FH1255">
        <f t="shared" si="908"/>
        <v>0</v>
      </c>
      <c r="FI1255">
        <f t="shared" si="909"/>
        <v>0</v>
      </c>
      <c r="FJ1255">
        <f t="shared" si="910"/>
        <v>0</v>
      </c>
    </row>
    <row r="1256" spans="2:166" x14ac:dyDescent="0.25">
      <c r="B1256" s="15">
        <f>Kurse!B1252</f>
        <v>39185</v>
      </c>
      <c r="BE1256" s="13">
        <f t="shared" ca="1" si="911"/>
        <v>506.39509093597519</v>
      </c>
      <c r="BS1256" s="13">
        <f t="shared" ca="1" si="912"/>
        <v>0</v>
      </c>
      <c r="BT1256" s="13">
        <f t="shared" ca="1" si="913"/>
        <v>0</v>
      </c>
      <c r="BU1256" s="13">
        <f t="shared" ca="1" si="914"/>
        <v>0</v>
      </c>
      <c r="BV1256" s="13">
        <f t="shared" ca="1" si="915"/>
        <v>0</v>
      </c>
      <c r="CN1256" s="13">
        <f t="shared" ca="1" si="916"/>
        <v>7212.07</v>
      </c>
      <c r="CO1256" s="13"/>
      <c r="CP1256" s="13">
        <f t="shared" ca="1" si="917"/>
        <v>316.92680000000001</v>
      </c>
      <c r="CT1256" s="34">
        <f t="shared" ca="1" si="918"/>
        <v>1.2089368599795829</v>
      </c>
      <c r="CU1256" s="34">
        <f t="shared" ca="1" si="919"/>
        <v>0</v>
      </c>
      <c r="CV1256" s="34">
        <f t="shared" ca="1" si="920"/>
        <v>0.75512573603046174</v>
      </c>
      <c r="DA1256" s="33">
        <f t="shared" ca="1" si="921"/>
        <v>1.3526</v>
      </c>
      <c r="DB1256" s="13">
        <f t="shared" ca="1" si="922"/>
        <v>684.95</v>
      </c>
      <c r="DE1256" s="18">
        <f>IF(ISNUMBER(VLOOKUP(B1256,CASH!$B$7:$D$10000,3,FALSE)),VLOOKUP(B1256,CASH!$B$7:$D$10000,3,FALSE),0)</f>
        <v>0</v>
      </c>
      <c r="DS1256" s="18">
        <f t="shared" si="905"/>
        <v>0</v>
      </c>
      <c r="FA1256" s="54">
        <f t="shared" si="906"/>
        <v>0</v>
      </c>
      <c r="FB1256" s="54">
        <f t="shared" si="907"/>
        <v>0</v>
      </c>
      <c r="FC1256" s="54">
        <f t="shared" si="925"/>
        <v>0</v>
      </c>
      <c r="FD1256" s="34" t="e">
        <f t="shared" si="926"/>
        <v>#DIV/0!</v>
      </c>
      <c r="FE1256" s="34" t="e">
        <f t="shared" si="923"/>
        <v>#DIV/0!</v>
      </c>
      <c r="FH1256">
        <f t="shared" si="908"/>
        <v>0</v>
      </c>
      <c r="FI1256">
        <f t="shared" si="909"/>
        <v>0</v>
      </c>
      <c r="FJ1256">
        <f t="shared" si="910"/>
        <v>0</v>
      </c>
    </row>
    <row r="1257" spans="2:166" x14ac:dyDescent="0.25">
      <c r="B1257" s="15">
        <f>Kurse!B1253</f>
        <v>39184</v>
      </c>
      <c r="BE1257" s="13">
        <f t="shared" ca="1" si="911"/>
        <v>501.81656409876172</v>
      </c>
      <c r="BS1257" s="13">
        <f t="shared" ca="1" si="912"/>
        <v>0</v>
      </c>
      <c r="BT1257" s="13">
        <f t="shared" ca="1" si="913"/>
        <v>0</v>
      </c>
      <c r="BU1257" s="13">
        <f t="shared" ca="1" si="914"/>
        <v>0</v>
      </c>
      <c r="BV1257" s="13">
        <f t="shared" ca="1" si="915"/>
        <v>0</v>
      </c>
      <c r="CN1257" s="13">
        <f t="shared" ca="1" si="916"/>
        <v>7142.95</v>
      </c>
      <c r="CO1257" s="13"/>
      <c r="CP1257" s="13">
        <f t="shared" ca="1" si="917"/>
        <v>317.59320000000002</v>
      </c>
      <c r="CT1257" s="34">
        <f t="shared" ca="1" si="918"/>
        <v>1.1973504893867035</v>
      </c>
      <c r="CU1257" s="34">
        <f t="shared" ca="1" si="919"/>
        <v>0</v>
      </c>
      <c r="CV1257" s="34">
        <f t="shared" ca="1" si="920"/>
        <v>0.75671353419234244</v>
      </c>
      <c r="DA1257" s="33">
        <f t="shared" ca="1" si="921"/>
        <v>1.3487</v>
      </c>
      <c r="DB1257" s="13">
        <f t="shared" ca="1" si="922"/>
        <v>676.8</v>
      </c>
      <c r="DE1257" s="18">
        <f>IF(ISNUMBER(VLOOKUP(B1257,CASH!$B$7:$D$10000,3,FALSE)),VLOOKUP(B1257,CASH!$B$7:$D$10000,3,FALSE),0)</f>
        <v>0</v>
      </c>
      <c r="DS1257" s="18">
        <f t="shared" si="905"/>
        <v>0</v>
      </c>
      <c r="FA1257" s="54">
        <f t="shared" si="906"/>
        <v>0</v>
      </c>
      <c r="FB1257" s="54">
        <f t="shared" si="907"/>
        <v>0</v>
      </c>
      <c r="FC1257" s="54">
        <f t="shared" si="925"/>
        <v>0</v>
      </c>
      <c r="FD1257" s="34" t="e">
        <f t="shared" si="926"/>
        <v>#DIV/0!</v>
      </c>
      <c r="FE1257" s="34" t="e">
        <f t="shared" si="923"/>
        <v>#DIV/0!</v>
      </c>
      <c r="FH1257">
        <f t="shared" si="908"/>
        <v>0</v>
      </c>
      <c r="FI1257">
        <f t="shared" si="909"/>
        <v>0</v>
      </c>
      <c r="FJ1257">
        <f t="shared" si="910"/>
        <v>0</v>
      </c>
    </row>
    <row r="1258" spans="2:166" x14ac:dyDescent="0.25">
      <c r="B1258" s="15">
        <f>Kurse!B1254</f>
        <v>39183</v>
      </c>
      <c r="BE1258" s="13">
        <f t="shared" ca="1" si="911"/>
        <v>504.1310011164868</v>
      </c>
      <c r="BS1258" s="13">
        <f t="shared" ca="1" si="912"/>
        <v>0</v>
      </c>
      <c r="BT1258" s="13">
        <f t="shared" ca="1" si="913"/>
        <v>0</v>
      </c>
      <c r="BU1258" s="13">
        <f t="shared" ca="1" si="914"/>
        <v>0</v>
      </c>
      <c r="BV1258" s="13">
        <f t="shared" ca="1" si="915"/>
        <v>0</v>
      </c>
      <c r="CN1258" s="13">
        <f t="shared" ca="1" si="916"/>
        <v>7152.83</v>
      </c>
      <c r="CO1258" s="13"/>
      <c r="CP1258" s="13">
        <f t="shared" ca="1" si="917"/>
        <v>317.7765</v>
      </c>
      <c r="CT1258" s="34">
        <f t="shared" ca="1" si="918"/>
        <v>1.1990066430536255</v>
      </c>
      <c r="CU1258" s="34">
        <f t="shared" ca="1" si="919"/>
        <v>0</v>
      </c>
      <c r="CV1258" s="34">
        <f t="shared" ca="1" si="920"/>
        <v>0.7571502739928716</v>
      </c>
      <c r="DA1258" s="33">
        <f t="shared" ca="1" si="921"/>
        <v>1.3434999999999999</v>
      </c>
      <c r="DB1258" s="13">
        <f t="shared" ca="1" si="922"/>
        <v>677.3</v>
      </c>
      <c r="DE1258" s="18">
        <f>IF(ISNUMBER(VLOOKUP(B1258,CASH!$B$7:$D$10000,3,FALSE)),VLOOKUP(B1258,CASH!$B$7:$D$10000,3,FALSE),0)</f>
        <v>0</v>
      </c>
      <c r="DS1258" s="18">
        <f t="shared" si="905"/>
        <v>0</v>
      </c>
      <c r="FA1258" s="54">
        <f t="shared" si="906"/>
        <v>0</v>
      </c>
      <c r="FB1258" s="54">
        <f t="shared" si="907"/>
        <v>0</v>
      </c>
      <c r="FC1258" s="54">
        <f t="shared" si="925"/>
        <v>0</v>
      </c>
      <c r="FD1258" s="34" t="e">
        <f t="shared" si="926"/>
        <v>#DIV/0!</v>
      </c>
      <c r="FE1258" s="34" t="e">
        <f t="shared" si="923"/>
        <v>#DIV/0!</v>
      </c>
      <c r="FH1258">
        <f t="shared" si="908"/>
        <v>0</v>
      </c>
      <c r="FI1258">
        <f t="shared" si="909"/>
        <v>0</v>
      </c>
      <c r="FJ1258">
        <f t="shared" si="910"/>
        <v>0</v>
      </c>
    </row>
    <row r="1259" spans="2:166" x14ac:dyDescent="0.25">
      <c r="B1259" s="15">
        <f>Kurse!B1255</f>
        <v>39182</v>
      </c>
      <c r="BE1259" s="13">
        <f t="shared" ca="1" si="911"/>
        <v>504.39347680393183</v>
      </c>
      <c r="BS1259" s="13">
        <f t="shared" ca="1" si="912"/>
        <v>0</v>
      </c>
      <c r="BT1259" s="13">
        <f t="shared" ca="1" si="913"/>
        <v>0</v>
      </c>
      <c r="BU1259" s="13">
        <f t="shared" ca="1" si="914"/>
        <v>0</v>
      </c>
      <c r="BV1259" s="13">
        <f t="shared" ca="1" si="915"/>
        <v>0</v>
      </c>
      <c r="CN1259" s="13">
        <f t="shared" ca="1" si="916"/>
        <v>7166.67</v>
      </c>
      <c r="CO1259" s="13"/>
      <c r="CP1259" s="13">
        <f t="shared" ca="1" si="917"/>
        <v>317.70600000000002</v>
      </c>
      <c r="CT1259" s="34">
        <f t="shared" ca="1" si="918"/>
        <v>1.2013265992024313</v>
      </c>
      <c r="CU1259" s="34">
        <f t="shared" ca="1" si="919"/>
        <v>0</v>
      </c>
      <c r="CV1259" s="34">
        <f t="shared" ca="1" si="920"/>
        <v>0.75698229714651422</v>
      </c>
      <c r="DA1259" s="33">
        <f t="shared" ca="1" si="921"/>
        <v>1.3429</v>
      </c>
      <c r="DB1259" s="13">
        <f t="shared" ca="1" si="922"/>
        <v>677.35</v>
      </c>
      <c r="DE1259" s="18">
        <f>IF(ISNUMBER(VLOOKUP(B1259,CASH!$B$7:$D$10000,3,FALSE)),VLOOKUP(B1259,CASH!$B$7:$D$10000,3,FALSE),0)</f>
        <v>0</v>
      </c>
      <c r="DS1259" s="18">
        <f t="shared" si="905"/>
        <v>0</v>
      </c>
      <c r="FA1259" s="54">
        <f t="shared" si="906"/>
        <v>0</v>
      </c>
      <c r="FB1259" s="54">
        <f t="shared" si="907"/>
        <v>0</v>
      </c>
      <c r="FC1259" s="54">
        <f t="shared" si="925"/>
        <v>0</v>
      </c>
      <c r="FD1259" s="34" t="e">
        <f t="shared" si="926"/>
        <v>#DIV/0!</v>
      </c>
      <c r="FE1259" s="34" t="e">
        <f t="shared" si="923"/>
        <v>#DIV/0!</v>
      </c>
      <c r="FH1259">
        <f t="shared" si="908"/>
        <v>0</v>
      </c>
      <c r="FI1259">
        <f t="shared" si="909"/>
        <v>0</v>
      </c>
      <c r="FJ1259">
        <f t="shared" si="910"/>
        <v>0</v>
      </c>
    </row>
    <row r="1260" spans="2:166" x14ac:dyDescent="0.25">
      <c r="B1260" s="15">
        <f>Kurse!B1256</f>
        <v>39177</v>
      </c>
      <c r="BE1260" s="13">
        <f t="shared" ca="1" si="911"/>
        <v>502.57059831607182</v>
      </c>
      <c r="BS1260" s="13">
        <f t="shared" ca="1" si="912"/>
        <v>0</v>
      </c>
      <c r="BT1260" s="13">
        <f t="shared" ca="1" si="913"/>
        <v>0</v>
      </c>
      <c r="BU1260" s="13">
        <f t="shared" ca="1" si="914"/>
        <v>0</v>
      </c>
      <c r="BV1260" s="13">
        <f t="shared" ca="1" si="915"/>
        <v>0</v>
      </c>
      <c r="CN1260" s="13">
        <f t="shared" ca="1" si="916"/>
        <v>7099.91</v>
      </c>
      <c r="CO1260" s="13"/>
      <c r="CP1260" s="13">
        <f t="shared" ca="1" si="917"/>
        <v>318.57350000000002</v>
      </c>
      <c r="CT1260" s="34">
        <f t="shared" ca="1" si="918"/>
        <v>1.190135828068452</v>
      </c>
      <c r="CU1260" s="34">
        <f t="shared" ca="1" si="919"/>
        <v>0</v>
      </c>
      <c r="CV1260" s="34">
        <f t="shared" ca="1" si="920"/>
        <v>0.75904924628431647</v>
      </c>
      <c r="DA1260" s="33">
        <f t="shared" ca="1" si="921"/>
        <v>1.3421000000000001</v>
      </c>
      <c r="DB1260" s="13">
        <f t="shared" ca="1" si="922"/>
        <v>674.5</v>
      </c>
      <c r="DE1260" s="18">
        <f>IF(ISNUMBER(VLOOKUP(B1260,CASH!$B$7:$D$10000,3,FALSE)),VLOOKUP(B1260,CASH!$B$7:$D$10000,3,FALSE),0)</f>
        <v>0</v>
      </c>
      <c r="DS1260" s="18">
        <f t="shared" si="905"/>
        <v>0</v>
      </c>
      <c r="FA1260" s="54">
        <f t="shared" si="906"/>
        <v>0</v>
      </c>
      <c r="FB1260" s="54">
        <f t="shared" si="907"/>
        <v>0</v>
      </c>
      <c r="FC1260" s="54">
        <f t="shared" si="925"/>
        <v>0</v>
      </c>
      <c r="FD1260" s="34" t="e">
        <f t="shared" si="926"/>
        <v>#DIV/0!</v>
      </c>
      <c r="FE1260" s="34" t="e">
        <f t="shared" si="923"/>
        <v>#DIV/0!</v>
      </c>
      <c r="FH1260">
        <f t="shared" si="908"/>
        <v>0</v>
      </c>
      <c r="FI1260">
        <f t="shared" si="909"/>
        <v>0</v>
      </c>
      <c r="FJ1260">
        <f t="shared" si="910"/>
        <v>0</v>
      </c>
    </row>
    <row r="1261" spans="2:166" x14ac:dyDescent="0.25">
      <c r="B1261" s="15">
        <f>Kurse!B1257</f>
        <v>39176</v>
      </c>
      <c r="BE1261" s="13">
        <f t="shared" ca="1" si="911"/>
        <v>503.73859727830126</v>
      </c>
      <c r="BS1261" s="13">
        <f t="shared" ca="1" si="912"/>
        <v>0</v>
      </c>
      <c r="BT1261" s="13">
        <f t="shared" ca="1" si="913"/>
        <v>0</v>
      </c>
      <c r="BU1261" s="13">
        <f t="shared" ca="1" si="914"/>
        <v>0</v>
      </c>
      <c r="BV1261" s="13">
        <f t="shared" ca="1" si="915"/>
        <v>0</v>
      </c>
      <c r="CN1261" s="13">
        <f t="shared" ca="1" si="916"/>
        <v>7073.91</v>
      </c>
      <c r="CO1261" s="13"/>
      <c r="CP1261" s="13">
        <f t="shared" ca="1" si="917"/>
        <v>318.31130000000002</v>
      </c>
      <c r="CT1261" s="34">
        <f t="shared" ca="1" si="918"/>
        <v>1.185777528944973</v>
      </c>
      <c r="CU1261" s="34">
        <f t="shared" ca="1" si="919"/>
        <v>0</v>
      </c>
      <c r="CV1261" s="34">
        <f t="shared" ca="1" si="920"/>
        <v>0.75842451537488509</v>
      </c>
      <c r="DA1261" s="33">
        <f t="shared" ca="1" si="921"/>
        <v>1.3373999999999999</v>
      </c>
      <c r="DB1261" s="13">
        <f t="shared" ca="1" si="922"/>
        <v>673.7</v>
      </c>
      <c r="DE1261" s="18">
        <f>IF(ISNUMBER(VLOOKUP(B1261,CASH!$B$7:$D$10000,3,FALSE)),VLOOKUP(B1261,CASH!$B$7:$D$10000,3,FALSE),0)</f>
        <v>0</v>
      </c>
      <c r="DS1261" s="18">
        <f t="shared" si="905"/>
        <v>0</v>
      </c>
      <c r="FA1261" s="54">
        <f t="shared" si="906"/>
        <v>0</v>
      </c>
      <c r="FB1261" s="54">
        <f t="shared" si="907"/>
        <v>0</v>
      </c>
      <c r="FC1261" s="54">
        <f t="shared" si="925"/>
        <v>0</v>
      </c>
      <c r="FD1261" s="34" t="e">
        <f t="shared" si="926"/>
        <v>#DIV/0!</v>
      </c>
      <c r="FE1261" s="34" t="e">
        <f t="shared" si="923"/>
        <v>#DIV/0!</v>
      </c>
      <c r="FH1261">
        <f t="shared" si="908"/>
        <v>0</v>
      </c>
      <c r="FI1261">
        <f t="shared" si="909"/>
        <v>0</v>
      </c>
      <c r="FJ1261">
        <f t="shared" si="910"/>
        <v>0</v>
      </c>
    </row>
    <row r="1262" spans="2:166" x14ac:dyDescent="0.25">
      <c r="B1262" s="15">
        <f>Kurse!B1258</f>
        <v>39175</v>
      </c>
      <c r="BE1262" s="13">
        <f t="shared" ca="1" si="911"/>
        <v>498.12284126745755</v>
      </c>
      <c r="BS1262" s="13">
        <f t="shared" ca="1" si="912"/>
        <v>0</v>
      </c>
      <c r="BT1262" s="13">
        <f t="shared" ca="1" si="913"/>
        <v>0</v>
      </c>
      <c r="BU1262" s="13">
        <f t="shared" ca="1" si="914"/>
        <v>0</v>
      </c>
      <c r="BV1262" s="13">
        <f t="shared" ca="1" si="915"/>
        <v>0</v>
      </c>
      <c r="CN1262" s="13">
        <f t="shared" ca="1" si="916"/>
        <v>7045.56</v>
      </c>
      <c r="CO1262" s="13"/>
      <c r="CP1262" s="13">
        <f t="shared" ca="1" si="917"/>
        <v>318.33710000000002</v>
      </c>
      <c r="CT1262" s="34">
        <f t="shared" ca="1" si="918"/>
        <v>1.1810253066314875</v>
      </c>
      <c r="CU1262" s="34">
        <f t="shared" ca="1" si="919"/>
        <v>0</v>
      </c>
      <c r="CV1262" s="34">
        <f t="shared" ca="1" si="920"/>
        <v>0.75848598775270104</v>
      </c>
      <c r="DA1262" s="33">
        <f t="shared" ca="1" si="921"/>
        <v>1.3318000000000001</v>
      </c>
      <c r="DB1262" s="13">
        <f t="shared" ca="1" si="922"/>
        <v>663.4</v>
      </c>
      <c r="DE1262" s="18">
        <f>IF(ISNUMBER(VLOOKUP(B1262,CASH!$B$7:$D$10000,3,FALSE)),VLOOKUP(B1262,CASH!$B$7:$D$10000,3,FALSE),0)</f>
        <v>0</v>
      </c>
      <c r="DS1262" s="18">
        <f t="shared" si="905"/>
        <v>0</v>
      </c>
      <c r="FA1262" s="54">
        <f t="shared" si="906"/>
        <v>0</v>
      </c>
      <c r="FB1262" s="54">
        <f t="shared" si="907"/>
        <v>0</v>
      </c>
      <c r="FC1262" s="54">
        <f t="shared" si="925"/>
        <v>0</v>
      </c>
      <c r="FD1262" s="34" t="e">
        <f t="shared" si="926"/>
        <v>#DIV/0!</v>
      </c>
      <c r="FE1262" s="34" t="e">
        <f t="shared" si="923"/>
        <v>#DIV/0!</v>
      </c>
      <c r="FH1262">
        <f t="shared" si="908"/>
        <v>0</v>
      </c>
      <c r="FI1262">
        <f t="shared" si="909"/>
        <v>0</v>
      </c>
      <c r="FJ1262">
        <f t="shared" si="910"/>
        <v>0</v>
      </c>
    </row>
    <row r="1263" spans="2:166" x14ac:dyDescent="0.25">
      <c r="B1263" s="15">
        <f>Kurse!B1259</f>
        <v>39174</v>
      </c>
      <c r="BE1263" s="13">
        <f t="shared" ca="1" si="911"/>
        <v>496.11098646324137</v>
      </c>
      <c r="BS1263" s="13">
        <f t="shared" ca="1" si="912"/>
        <v>0</v>
      </c>
      <c r="BT1263" s="13">
        <f t="shared" ca="1" si="913"/>
        <v>0</v>
      </c>
      <c r="BU1263" s="13">
        <f t="shared" ca="1" si="914"/>
        <v>0</v>
      </c>
      <c r="BV1263" s="13">
        <f t="shared" ca="1" si="915"/>
        <v>0</v>
      </c>
      <c r="CN1263" s="13">
        <f t="shared" ca="1" si="916"/>
        <v>6937.17</v>
      </c>
      <c r="CO1263" s="13"/>
      <c r="CP1263" s="13">
        <f t="shared" ca="1" si="917"/>
        <v>318.68040000000002</v>
      </c>
      <c r="CT1263" s="34">
        <f t="shared" ca="1" si="918"/>
        <v>1.1628562280932608</v>
      </c>
      <c r="CU1263" s="34">
        <f t="shared" ca="1" si="919"/>
        <v>0</v>
      </c>
      <c r="CV1263" s="34">
        <f t="shared" ca="1" si="920"/>
        <v>0.75930395160170105</v>
      </c>
      <c r="DA1263" s="33">
        <f t="shared" ca="1" si="921"/>
        <v>1.3371</v>
      </c>
      <c r="DB1263" s="13">
        <f t="shared" ca="1" si="922"/>
        <v>663.35</v>
      </c>
      <c r="DE1263" s="18">
        <f>IF(ISNUMBER(VLOOKUP(B1263,CASH!$B$7:$D$10000,3,FALSE)),VLOOKUP(B1263,CASH!$B$7:$D$10000,3,FALSE),0)</f>
        <v>0</v>
      </c>
      <c r="DS1263" s="18">
        <f t="shared" si="905"/>
        <v>0</v>
      </c>
      <c r="FA1263" s="54">
        <f t="shared" si="906"/>
        <v>0</v>
      </c>
      <c r="FB1263" s="54">
        <f t="shared" si="907"/>
        <v>0</v>
      </c>
      <c r="FC1263" s="54">
        <f t="shared" si="925"/>
        <v>0</v>
      </c>
      <c r="FD1263" s="34" t="e">
        <f t="shared" si="926"/>
        <v>#DIV/0!</v>
      </c>
      <c r="FE1263" s="34" t="e">
        <f t="shared" si="923"/>
        <v>#DIV/0!</v>
      </c>
      <c r="FH1263">
        <f t="shared" si="908"/>
        <v>0</v>
      </c>
      <c r="FI1263">
        <f t="shared" si="909"/>
        <v>0</v>
      </c>
      <c r="FJ1263">
        <f t="shared" si="910"/>
        <v>0</v>
      </c>
    </row>
    <row r="1264" spans="2:166" x14ac:dyDescent="0.25">
      <c r="B1264" s="15">
        <f>Kurse!B1260</f>
        <v>39171</v>
      </c>
      <c r="BE1264" s="13">
        <f t="shared" ca="1" si="911"/>
        <v>496.9665193618456</v>
      </c>
      <c r="BS1264" s="13">
        <f t="shared" ca="1" si="912"/>
        <v>0</v>
      </c>
      <c r="BT1264" s="13">
        <f t="shared" ca="1" si="913"/>
        <v>0</v>
      </c>
      <c r="BU1264" s="13">
        <f t="shared" ca="1" si="914"/>
        <v>0</v>
      </c>
      <c r="BV1264" s="13">
        <f t="shared" ca="1" si="915"/>
        <v>0</v>
      </c>
      <c r="CN1264" s="13">
        <f t="shared" ca="1" si="916"/>
        <v>6917.03</v>
      </c>
      <c r="CO1264" s="13"/>
      <c r="CP1264" s="13">
        <f t="shared" ca="1" si="917"/>
        <v>318.65109999999999</v>
      </c>
      <c r="CT1264" s="34">
        <f t="shared" ca="1" si="918"/>
        <v>1.1594802225414582</v>
      </c>
      <c r="CU1264" s="34">
        <f t="shared" ca="1" si="919"/>
        <v>0</v>
      </c>
      <c r="CV1264" s="34">
        <f t="shared" ca="1" si="920"/>
        <v>0.75923413994782474</v>
      </c>
      <c r="DA1264" s="33">
        <f t="shared" ca="1" si="921"/>
        <v>1.3351</v>
      </c>
      <c r="DB1264" s="13">
        <f t="shared" ca="1" si="922"/>
        <v>663.5</v>
      </c>
      <c r="DE1264" s="18">
        <f>IF(ISNUMBER(VLOOKUP(B1264,CASH!$B$7:$D$10000,3,FALSE)),VLOOKUP(B1264,CASH!$B$7:$D$10000,3,FALSE),0)</f>
        <v>0</v>
      </c>
      <c r="DS1264" s="18">
        <f t="shared" si="905"/>
        <v>0</v>
      </c>
      <c r="FA1264" s="54">
        <f t="shared" si="906"/>
        <v>0</v>
      </c>
      <c r="FB1264" s="54">
        <f t="shared" si="907"/>
        <v>0</v>
      </c>
      <c r="FC1264" s="54">
        <f t="shared" si="925"/>
        <v>0</v>
      </c>
      <c r="FD1264" s="34" t="e">
        <f t="shared" si="926"/>
        <v>#DIV/0!</v>
      </c>
      <c r="FE1264" s="34" t="e">
        <f t="shared" si="923"/>
        <v>#DIV/0!</v>
      </c>
      <c r="FH1264">
        <f t="shared" si="908"/>
        <v>0</v>
      </c>
      <c r="FI1264">
        <f t="shared" si="909"/>
        <v>0</v>
      </c>
      <c r="FJ1264">
        <f t="shared" si="910"/>
        <v>0</v>
      </c>
    </row>
    <row r="1265" spans="2:166" x14ac:dyDescent="0.25">
      <c r="B1265" s="15">
        <f>Kurse!B1261</f>
        <v>39170</v>
      </c>
      <c r="BE1265" s="13">
        <f t="shared" ca="1" si="911"/>
        <v>496.09902475618901</v>
      </c>
      <c r="BS1265" s="13">
        <f t="shared" ca="1" si="912"/>
        <v>0</v>
      </c>
      <c r="BT1265" s="13">
        <f t="shared" ca="1" si="913"/>
        <v>0</v>
      </c>
      <c r="BU1265" s="13">
        <f t="shared" ca="1" si="914"/>
        <v>0</v>
      </c>
      <c r="BV1265" s="13">
        <f t="shared" ca="1" si="915"/>
        <v>0</v>
      </c>
      <c r="CN1265" s="13">
        <f t="shared" ca="1" si="916"/>
        <v>6897.08</v>
      </c>
      <c r="CO1265" s="13"/>
      <c r="CP1265" s="13">
        <f t="shared" ca="1" si="917"/>
        <v>318.7355</v>
      </c>
      <c r="CT1265" s="34">
        <f t="shared" ca="1" si="918"/>
        <v>1.1561360660986351</v>
      </c>
      <c r="CU1265" s="34">
        <f t="shared" ca="1" si="919"/>
        <v>0</v>
      </c>
      <c r="CV1265" s="34">
        <f t="shared" ca="1" si="920"/>
        <v>0.7594352356333931</v>
      </c>
      <c r="DA1265" s="33">
        <f t="shared" ca="1" si="921"/>
        <v>1.333</v>
      </c>
      <c r="DB1265" s="13">
        <f t="shared" ca="1" si="922"/>
        <v>661.3</v>
      </c>
      <c r="DE1265" s="18">
        <f>IF(ISNUMBER(VLOOKUP(B1265,CASH!$B$7:$D$10000,3,FALSE)),VLOOKUP(B1265,CASH!$B$7:$D$10000,3,FALSE),0)</f>
        <v>0</v>
      </c>
      <c r="DS1265" s="18">
        <f t="shared" ref="DS1265:DS1328" si="927">P1265*BG1265</f>
        <v>0</v>
      </c>
      <c r="FA1265" s="54">
        <f t="shared" si="906"/>
        <v>0</v>
      </c>
      <c r="FB1265" s="54">
        <f t="shared" si="907"/>
        <v>0</v>
      </c>
      <c r="FC1265" s="54">
        <f t="shared" si="925"/>
        <v>0</v>
      </c>
      <c r="FD1265" s="34" t="e">
        <f t="shared" si="926"/>
        <v>#DIV/0!</v>
      </c>
      <c r="FE1265" s="34" t="e">
        <f t="shared" si="923"/>
        <v>#DIV/0!</v>
      </c>
      <c r="FH1265">
        <f t="shared" si="908"/>
        <v>0</v>
      </c>
      <c r="FI1265">
        <f t="shared" si="909"/>
        <v>0</v>
      </c>
      <c r="FJ1265">
        <f t="shared" si="910"/>
        <v>0</v>
      </c>
    </row>
    <row r="1266" spans="2:166" x14ac:dyDescent="0.25">
      <c r="B1266" s="15">
        <f>Kurse!B1262</f>
        <v>39169</v>
      </c>
      <c r="BE1266" s="13">
        <f t="shared" ca="1" si="911"/>
        <v>499.77455474562259</v>
      </c>
      <c r="BS1266" s="13">
        <f t="shared" ca="1" si="912"/>
        <v>0</v>
      </c>
      <c r="BT1266" s="13">
        <f t="shared" ca="1" si="913"/>
        <v>0</v>
      </c>
      <c r="BU1266" s="13">
        <f t="shared" ca="1" si="914"/>
        <v>0</v>
      </c>
      <c r="BV1266" s="13">
        <f t="shared" ca="1" si="915"/>
        <v>0</v>
      </c>
      <c r="CN1266" s="13">
        <f t="shared" ca="1" si="916"/>
        <v>6816.89</v>
      </c>
      <c r="CO1266" s="13"/>
      <c r="CP1266" s="13">
        <f t="shared" ca="1" si="917"/>
        <v>319.10180000000003</v>
      </c>
      <c r="CT1266" s="34">
        <f t="shared" ca="1" si="918"/>
        <v>1.1426940658404896</v>
      </c>
      <c r="CU1266" s="34">
        <f t="shared" ca="1" si="919"/>
        <v>0</v>
      </c>
      <c r="CV1266" s="34">
        <f t="shared" ca="1" si="920"/>
        <v>0.76030800043936075</v>
      </c>
      <c r="DA1266" s="33">
        <f t="shared" ca="1" si="921"/>
        <v>1.3307</v>
      </c>
      <c r="DB1266" s="13">
        <f t="shared" ca="1" si="922"/>
        <v>665.05</v>
      </c>
      <c r="DE1266" s="18">
        <f>IF(ISNUMBER(VLOOKUP(B1266,CASH!$B$7:$D$10000,3,FALSE)),VLOOKUP(B1266,CASH!$B$7:$D$10000,3,FALSE),0)</f>
        <v>0</v>
      </c>
      <c r="DS1266" s="18">
        <f t="shared" si="927"/>
        <v>0</v>
      </c>
      <c r="FA1266" s="54">
        <f t="shared" si="906"/>
        <v>0</v>
      </c>
      <c r="FB1266" s="54">
        <f t="shared" si="907"/>
        <v>0</v>
      </c>
      <c r="FC1266" s="54">
        <f t="shared" si="925"/>
        <v>0</v>
      </c>
      <c r="FD1266" s="34" t="e">
        <f t="shared" si="926"/>
        <v>#DIV/0!</v>
      </c>
      <c r="FE1266" s="34" t="e">
        <f t="shared" si="923"/>
        <v>#DIV/0!</v>
      </c>
      <c r="FH1266">
        <f t="shared" si="908"/>
        <v>0</v>
      </c>
      <c r="FI1266">
        <f t="shared" si="909"/>
        <v>0</v>
      </c>
      <c r="FJ1266">
        <f t="shared" si="910"/>
        <v>0</v>
      </c>
    </row>
    <row r="1267" spans="2:166" x14ac:dyDescent="0.25">
      <c r="B1267" s="15">
        <f>Kurse!B1263</f>
        <v>39168</v>
      </c>
      <c r="BE1267" s="13">
        <f t="shared" ca="1" si="911"/>
        <v>498.8011389180279</v>
      </c>
      <c r="BS1267" s="13">
        <f t="shared" ca="1" si="912"/>
        <v>0</v>
      </c>
      <c r="BT1267" s="13">
        <f t="shared" ca="1" si="913"/>
        <v>0</v>
      </c>
      <c r="BU1267" s="13">
        <f t="shared" ca="1" si="914"/>
        <v>0</v>
      </c>
      <c r="BV1267" s="13">
        <f t="shared" ca="1" si="915"/>
        <v>0</v>
      </c>
      <c r="CN1267" s="13">
        <f t="shared" ca="1" si="916"/>
        <v>6858.34</v>
      </c>
      <c r="CO1267" s="13"/>
      <c r="CP1267" s="13">
        <f t="shared" ca="1" si="917"/>
        <v>319.1019</v>
      </c>
      <c r="CT1267" s="34">
        <f t="shared" ca="1" si="918"/>
        <v>1.1496422004046514</v>
      </c>
      <c r="CU1267" s="34">
        <f t="shared" ca="1" si="919"/>
        <v>0</v>
      </c>
      <c r="CV1267" s="34">
        <f t="shared" ca="1" si="920"/>
        <v>0.76030823870439102</v>
      </c>
      <c r="DA1267" s="33">
        <f t="shared" ca="1" si="921"/>
        <v>1.3346</v>
      </c>
      <c r="DB1267" s="13">
        <f t="shared" ca="1" si="922"/>
        <v>665.7</v>
      </c>
      <c r="DE1267" s="18">
        <f>IF(ISNUMBER(VLOOKUP(B1267,CASH!$B$7:$D$10000,3,FALSE)),VLOOKUP(B1267,CASH!$B$7:$D$10000,3,FALSE),0)</f>
        <v>0</v>
      </c>
      <c r="DS1267" s="18">
        <f t="shared" si="927"/>
        <v>0</v>
      </c>
      <c r="FA1267" s="54">
        <f t="shared" si="906"/>
        <v>0</v>
      </c>
      <c r="FB1267" s="54">
        <f t="shared" si="907"/>
        <v>0</v>
      </c>
      <c r="FC1267" s="54">
        <f t="shared" si="925"/>
        <v>0</v>
      </c>
      <c r="FD1267" s="34" t="e">
        <f t="shared" si="926"/>
        <v>#DIV/0!</v>
      </c>
      <c r="FE1267" s="34" t="e">
        <f t="shared" si="923"/>
        <v>#DIV/0!</v>
      </c>
      <c r="FH1267">
        <f t="shared" si="908"/>
        <v>0</v>
      </c>
      <c r="FI1267">
        <f t="shared" si="909"/>
        <v>0</v>
      </c>
      <c r="FJ1267">
        <f t="shared" si="910"/>
        <v>0</v>
      </c>
    </row>
    <row r="1268" spans="2:166" x14ac:dyDescent="0.25">
      <c r="B1268" s="15">
        <f>Kurse!B1264</f>
        <v>39167</v>
      </c>
      <c r="BE1268" s="13">
        <f t="shared" ca="1" si="911"/>
        <v>497.82445611402852</v>
      </c>
      <c r="BS1268" s="13">
        <f t="shared" ca="1" si="912"/>
        <v>0</v>
      </c>
      <c r="BT1268" s="13">
        <f t="shared" ca="1" si="913"/>
        <v>0</v>
      </c>
      <c r="BU1268" s="13">
        <f t="shared" ca="1" si="914"/>
        <v>0</v>
      </c>
      <c r="BV1268" s="13">
        <f t="shared" ca="1" si="915"/>
        <v>0</v>
      </c>
      <c r="CN1268" s="13">
        <f t="shared" ca="1" si="916"/>
        <v>6828.82</v>
      </c>
      <c r="CO1268" s="13"/>
      <c r="CP1268" s="13">
        <f t="shared" ca="1" si="917"/>
        <v>319.1626</v>
      </c>
      <c r="CT1268" s="34">
        <f t="shared" ca="1" si="918"/>
        <v>1.1446938546306089</v>
      </c>
      <c r="CU1268" s="34">
        <f t="shared" ca="1" si="919"/>
        <v>0</v>
      </c>
      <c r="CV1268" s="34">
        <f t="shared" ca="1" si="920"/>
        <v>0.76045286557777958</v>
      </c>
      <c r="DA1268" s="33">
        <f t="shared" ca="1" si="921"/>
        <v>1.333</v>
      </c>
      <c r="DB1268" s="13">
        <f t="shared" ca="1" si="922"/>
        <v>663.6</v>
      </c>
      <c r="DE1268" s="18">
        <f>IF(ISNUMBER(VLOOKUP(B1268,CASH!$B$7:$D$10000,3,FALSE)),VLOOKUP(B1268,CASH!$B$7:$D$10000,3,FALSE),0)</f>
        <v>0</v>
      </c>
      <c r="DS1268" s="18">
        <f t="shared" si="927"/>
        <v>0</v>
      </c>
      <c r="FA1268" s="54">
        <f t="shared" si="906"/>
        <v>0</v>
      </c>
      <c r="FB1268" s="54">
        <f t="shared" si="907"/>
        <v>0</v>
      </c>
      <c r="FC1268" s="54">
        <f t="shared" si="925"/>
        <v>0</v>
      </c>
      <c r="FD1268" s="34" t="e">
        <f t="shared" si="926"/>
        <v>#DIV/0!</v>
      </c>
      <c r="FE1268" s="34" t="e">
        <f t="shared" si="923"/>
        <v>#DIV/0!</v>
      </c>
      <c r="FH1268">
        <f t="shared" si="908"/>
        <v>0</v>
      </c>
      <c r="FI1268">
        <f t="shared" si="909"/>
        <v>0</v>
      </c>
      <c r="FJ1268">
        <f t="shared" si="910"/>
        <v>0</v>
      </c>
    </row>
    <row r="1269" spans="2:166" x14ac:dyDescent="0.25">
      <c r="B1269" s="15">
        <f>Kurse!B1265</f>
        <v>39164</v>
      </c>
      <c r="BE1269" s="13">
        <f t="shared" ca="1" si="911"/>
        <v>494.91678590255293</v>
      </c>
      <c r="BS1269" s="13">
        <f t="shared" ca="1" si="912"/>
        <v>0</v>
      </c>
      <c r="BT1269" s="13">
        <f t="shared" ca="1" si="913"/>
        <v>0</v>
      </c>
      <c r="BU1269" s="13">
        <f t="shared" ca="1" si="914"/>
        <v>0</v>
      </c>
      <c r="BV1269" s="13">
        <f t="shared" ca="1" si="915"/>
        <v>0</v>
      </c>
      <c r="CN1269" s="13">
        <f t="shared" ca="1" si="916"/>
        <v>6899.06</v>
      </c>
      <c r="CO1269" s="13"/>
      <c r="CP1269" s="13">
        <f t="shared" ca="1" si="917"/>
        <v>319.81610000000001</v>
      </c>
      <c r="CT1269" s="34">
        <f t="shared" ca="1" si="918"/>
        <v>1.156467967339577</v>
      </c>
      <c r="CU1269" s="34">
        <f t="shared" ca="1" si="919"/>
        <v>0</v>
      </c>
      <c r="CV1269" s="34">
        <f t="shared" ca="1" si="920"/>
        <v>0.76200992755075225</v>
      </c>
      <c r="DA1269" s="33">
        <f t="shared" ca="1" si="921"/>
        <v>1.3279000000000001</v>
      </c>
      <c r="DB1269" s="13">
        <f t="shared" ca="1" si="922"/>
        <v>657.2</v>
      </c>
      <c r="DE1269" s="18">
        <f>IF(ISNUMBER(VLOOKUP(B1269,CASH!$B$7:$D$10000,3,FALSE)),VLOOKUP(B1269,CASH!$B$7:$D$10000,3,FALSE),0)</f>
        <v>0</v>
      </c>
      <c r="DS1269" s="18">
        <f t="shared" si="927"/>
        <v>0</v>
      </c>
      <c r="FA1269" s="54">
        <f t="shared" si="906"/>
        <v>0</v>
      </c>
      <c r="FB1269" s="54">
        <f t="shared" si="907"/>
        <v>0</v>
      </c>
      <c r="FC1269" s="54">
        <f t="shared" si="925"/>
        <v>0</v>
      </c>
      <c r="FD1269" s="34" t="e">
        <f t="shared" si="926"/>
        <v>#DIV/0!</v>
      </c>
      <c r="FE1269" s="34" t="e">
        <f t="shared" si="923"/>
        <v>#DIV/0!</v>
      </c>
      <c r="FH1269">
        <f t="shared" si="908"/>
        <v>0</v>
      </c>
      <c r="FI1269">
        <f t="shared" si="909"/>
        <v>0</v>
      </c>
      <c r="FJ1269">
        <f t="shared" si="910"/>
        <v>0</v>
      </c>
    </row>
    <row r="1270" spans="2:166" x14ac:dyDescent="0.25">
      <c r="B1270" s="15">
        <f>Kurse!B1266</f>
        <v>39163</v>
      </c>
      <c r="BE1270" s="13">
        <f t="shared" ca="1" si="911"/>
        <v>497.67476747674772</v>
      </c>
      <c r="BS1270" s="13">
        <f t="shared" ca="1" si="912"/>
        <v>0</v>
      </c>
      <c r="BT1270" s="13">
        <f t="shared" ca="1" si="913"/>
        <v>0</v>
      </c>
      <c r="BU1270" s="13">
        <f t="shared" ca="1" si="914"/>
        <v>0</v>
      </c>
      <c r="BV1270" s="13">
        <f t="shared" ca="1" si="915"/>
        <v>0</v>
      </c>
      <c r="CN1270" s="13">
        <f t="shared" ca="1" si="916"/>
        <v>6856.96</v>
      </c>
      <c r="CO1270" s="13"/>
      <c r="CP1270" s="13">
        <f t="shared" ca="1" si="917"/>
        <v>320.38339999999999</v>
      </c>
      <c r="CT1270" s="34">
        <f t="shared" ca="1" si="918"/>
        <v>1.1494108752973282</v>
      </c>
      <c r="CU1270" s="34">
        <f t="shared" ca="1" si="919"/>
        <v>0</v>
      </c>
      <c r="CV1270" s="34">
        <f t="shared" ca="1" si="920"/>
        <v>0.7633616050676113</v>
      </c>
      <c r="DA1270" s="33">
        <f t="shared" ca="1" si="921"/>
        <v>1.3331999999999999</v>
      </c>
      <c r="DB1270" s="13">
        <f t="shared" ca="1" si="922"/>
        <v>663.5</v>
      </c>
      <c r="DE1270" s="18">
        <f>IF(ISNUMBER(VLOOKUP(B1270,CASH!$B$7:$D$10000,3,FALSE)),VLOOKUP(B1270,CASH!$B$7:$D$10000,3,FALSE),0)</f>
        <v>0</v>
      </c>
      <c r="DS1270" s="18">
        <f t="shared" si="927"/>
        <v>0</v>
      </c>
      <c r="FA1270" s="54">
        <f t="shared" si="906"/>
        <v>0</v>
      </c>
      <c r="FB1270" s="54">
        <f t="shared" si="907"/>
        <v>0</v>
      </c>
      <c r="FC1270" s="54">
        <f t="shared" si="925"/>
        <v>0</v>
      </c>
      <c r="FD1270" s="34" t="e">
        <f t="shared" si="926"/>
        <v>#DIV/0!</v>
      </c>
      <c r="FE1270" s="34" t="e">
        <f t="shared" si="923"/>
        <v>#DIV/0!</v>
      </c>
      <c r="FH1270">
        <f t="shared" si="908"/>
        <v>0</v>
      </c>
      <c r="FI1270">
        <f t="shared" si="909"/>
        <v>0</v>
      </c>
      <c r="FJ1270">
        <f t="shared" si="910"/>
        <v>0</v>
      </c>
    </row>
    <row r="1271" spans="2:166" x14ac:dyDescent="0.25">
      <c r="B1271" s="15">
        <f>Kurse!B1267</f>
        <v>39162</v>
      </c>
      <c r="BE1271" s="13">
        <f t="shared" ca="1" si="911"/>
        <v>495.1847704367301</v>
      </c>
      <c r="BS1271" s="13">
        <f t="shared" ca="1" si="912"/>
        <v>0</v>
      </c>
      <c r="BT1271" s="13">
        <f t="shared" ca="1" si="913"/>
        <v>0</v>
      </c>
      <c r="BU1271" s="13">
        <f t="shared" ca="1" si="914"/>
        <v>0</v>
      </c>
      <c r="BV1271" s="13">
        <f t="shared" ca="1" si="915"/>
        <v>0</v>
      </c>
      <c r="CN1271" s="13">
        <f t="shared" ca="1" si="916"/>
        <v>6712.06</v>
      </c>
      <c r="CO1271" s="13"/>
      <c r="CP1271" s="13">
        <f t="shared" ca="1" si="917"/>
        <v>320.11520000000002</v>
      </c>
      <c r="CT1271" s="34">
        <f t="shared" ca="1" si="918"/>
        <v>1.1251217390284012</v>
      </c>
      <c r="CU1271" s="34">
        <f t="shared" ca="1" si="919"/>
        <v>0</v>
      </c>
      <c r="CV1271" s="34">
        <f t="shared" ca="1" si="920"/>
        <v>0.76272257825636225</v>
      </c>
      <c r="DA1271" s="33">
        <f t="shared" ca="1" si="921"/>
        <v>1.3394999999999999</v>
      </c>
      <c r="DB1271" s="13">
        <f t="shared" ca="1" si="922"/>
        <v>663.3</v>
      </c>
      <c r="DE1271" s="18">
        <f>IF(ISNUMBER(VLOOKUP(B1271,CASH!$B$7:$D$10000,3,FALSE)),VLOOKUP(B1271,CASH!$B$7:$D$10000,3,FALSE),0)</f>
        <v>0</v>
      </c>
      <c r="DS1271" s="18">
        <f t="shared" si="927"/>
        <v>0</v>
      </c>
      <c r="FA1271" s="54">
        <f t="shared" si="906"/>
        <v>0</v>
      </c>
      <c r="FB1271" s="54">
        <f t="shared" si="907"/>
        <v>0</v>
      </c>
      <c r="FC1271" s="54">
        <f t="shared" si="925"/>
        <v>0</v>
      </c>
      <c r="FD1271" s="34" t="e">
        <f t="shared" si="926"/>
        <v>#DIV/0!</v>
      </c>
      <c r="FE1271" s="34" t="e">
        <f t="shared" si="923"/>
        <v>#DIV/0!</v>
      </c>
      <c r="FH1271">
        <f t="shared" si="908"/>
        <v>0</v>
      </c>
      <c r="FI1271">
        <f t="shared" si="909"/>
        <v>0</v>
      </c>
      <c r="FJ1271">
        <f t="shared" si="910"/>
        <v>0</v>
      </c>
    </row>
    <row r="1272" spans="2:166" x14ac:dyDescent="0.25">
      <c r="B1272" s="15">
        <f>Kurse!B1268</f>
        <v>39161</v>
      </c>
      <c r="BE1272" s="13">
        <f t="shared" ca="1" si="911"/>
        <v>494.74198152182078</v>
      </c>
      <c r="BS1272" s="13">
        <f t="shared" ca="1" si="912"/>
        <v>0</v>
      </c>
      <c r="BT1272" s="13">
        <f t="shared" ca="1" si="913"/>
        <v>0</v>
      </c>
      <c r="BU1272" s="13">
        <f t="shared" ca="1" si="914"/>
        <v>0</v>
      </c>
      <c r="BV1272" s="13">
        <f t="shared" ca="1" si="915"/>
        <v>0</v>
      </c>
      <c r="CN1272" s="13">
        <f t="shared" ca="1" si="916"/>
        <v>6700.29</v>
      </c>
      <c r="CO1272" s="13"/>
      <c r="CP1272" s="13">
        <f t="shared" ca="1" si="917"/>
        <v>319.69549999999998</v>
      </c>
      <c r="CT1272" s="34">
        <f t="shared" ca="1" si="918"/>
        <v>1.1231487705405798</v>
      </c>
      <c r="CU1272" s="34">
        <f t="shared" ca="1" si="919"/>
        <v>0</v>
      </c>
      <c r="CV1272" s="34">
        <f t="shared" ca="1" si="920"/>
        <v>0.76172257992421744</v>
      </c>
      <c r="DA1272" s="33">
        <f t="shared" ca="1" si="921"/>
        <v>1.3312999999999999</v>
      </c>
      <c r="DB1272" s="13">
        <f t="shared" ca="1" si="922"/>
        <v>658.65</v>
      </c>
      <c r="DE1272" s="18">
        <f>IF(ISNUMBER(VLOOKUP(B1272,CASH!$B$7:$D$10000,3,FALSE)),VLOOKUP(B1272,CASH!$B$7:$D$10000,3,FALSE),0)</f>
        <v>0</v>
      </c>
      <c r="DS1272" s="18">
        <f t="shared" si="927"/>
        <v>0</v>
      </c>
      <c r="FA1272" s="54">
        <f t="shared" si="906"/>
        <v>0</v>
      </c>
      <c r="FB1272" s="54">
        <f t="shared" si="907"/>
        <v>0</v>
      </c>
      <c r="FC1272" s="54">
        <f t="shared" si="925"/>
        <v>0</v>
      </c>
      <c r="FD1272" s="34" t="e">
        <f t="shared" si="926"/>
        <v>#DIV/0!</v>
      </c>
      <c r="FE1272" s="34" t="e">
        <f t="shared" si="923"/>
        <v>#DIV/0!</v>
      </c>
      <c r="FH1272">
        <f t="shared" si="908"/>
        <v>0</v>
      </c>
      <c r="FI1272">
        <f t="shared" si="909"/>
        <v>0</v>
      </c>
      <c r="FJ1272">
        <f t="shared" si="910"/>
        <v>0</v>
      </c>
    </row>
    <row r="1273" spans="2:166" x14ac:dyDescent="0.25">
      <c r="B1273" s="15">
        <f>Kurse!B1269</f>
        <v>39160</v>
      </c>
      <c r="BE1273" s="13">
        <f t="shared" ca="1" si="911"/>
        <v>491.88519047261252</v>
      </c>
      <c r="BS1273" s="13">
        <f t="shared" ca="1" si="912"/>
        <v>0</v>
      </c>
      <c r="BT1273" s="13">
        <f t="shared" ca="1" si="913"/>
        <v>0</v>
      </c>
      <c r="BU1273" s="13">
        <f t="shared" ca="1" si="914"/>
        <v>0</v>
      </c>
      <c r="BV1273" s="13">
        <f t="shared" ca="1" si="915"/>
        <v>0</v>
      </c>
      <c r="CN1273" s="13">
        <f t="shared" ca="1" si="916"/>
        <v>6671.41</v>
      </c>
      <c r="CO1273" s="13"/>
      <c r="CP1273" s="13">
        <f t="shared" ca="1" si="917"/>
        <v>319.65789999999998</v>
      </c>
      <c r="CT1273" s="34">
        <f t="shared" ca="1" si="918"/>
        <v>1.1183077059757309</v>
      </c>
      <c r="CU1273" s="34">
        <f t="shared" ca="1" si="919"/>
        <v>0</v>
      </c>
      <c r="CV1273" s="34">
        <f t="shared" ca="1" si="920"/>
        <v>0.76163299227282677</v>
      </c>
      <c r="DA1273" s="33">
        <f t="shared" ca="1" si="921"/>
        <v>1.3309</v>
      </c>
      <c r="DB1273" s="13">
        <f t="shared" ca="1" si="922"/>
        <v>654.65</v>
      </c>
      <c r="DE1273" s="18">
        <f>IF(ISNUMBER(VLOOKUP(B1273,CASH!$B$7:$D$10000,3,FALSE)),VLOOKUP(B1273,CASH!$B$7:$D$10000,3,FALSE),0)</f>
        <v>0</v>
      </c>
      <c r="DS1273" s="18">
        <f t="shared" si="927"/>
        <v>0</v>
      </c>
      <c r="FA1273" s="54">
        <f t="shared" si="906"/>
        <v>0</v>
      </c>
      <c r="FB1273" s="54">
        <f t="shared" si="907"/>
        <v>0</v>
      </c>
      <c r="FC1273" s="54">
        <f t="shared" si="925"/>
        <v>0</v>
      </c>
      <c r="FD1273" s="34" t="e">
        <f t="shared" si="926"/>
        <v>#DIV/0!</v>
      </c>
      <c r="FE1273" s="34" t="e">
        <f t="shared" si="923"/>
        <v>#DIV/0!</v>
      </c>
      <c r="FH1273">
        <f t="shared" si="908"/>
        <v>0</v>
      </c>
      <c r="FI1273">
        <f t="shared" si="909"/>
        <v>0</v>
      </c>
      <c r="FJ1273">
        <f t="shared" si="910"/>
        <v>0</v>
      </c>
    </row>
    <row r="1274" spans="2:166" x14ac:dyDescent="0.25">
      <c r="B1274" s="15">
        <f>Kurse!B1270</f>
        <v>39157</v>
      </c>
      <c r="BE1274" s="13">
        <f t="shared" ca="1" si="911"/>
        <v>491.20102278709476</v>
      </c>
      <c r="BS1274" s="13">
        <f t="shared" ca="1" si="912"/>
        <v>0</v>
      </c>
      <c r="BT1274" s="13">
        <f t="shared" ca="1" si="913"/>
        <v>0</v>
      </c>
      <c r="BU1274" s="13">
        <f t="shared" ca="1" si="914"/>
        <v>0</v>
      </c>
      <c r="BV1274" s="13">
        <f t="shared" ca="1" si="915"/>
        <v>0</v>
      </c>
      <c r="CN1274" s="13">
        <f t="shared" ca="1" si="916"/>
        <v>6579.87</v>
      </c>
      <c r="CO1274" s="13"/>
      <c r="CP1274" s="13">
        <f t="shared" ca="1" si="917"/>
        <v>320.28980000000001</v>
      </c>
      <c r="CT1274" s="34">
        <f t="shared" ca="1" si="918"/>
        <v>1.1029631405232976</v>
      </c>
      <c r="CU1274" s="34">
        <f t="shared" ca="1" si="919"/>
        <v>0</v>
      </c>
      <c r="CV1274" s="34">
        <f t="shared" ca="1" si="920"/>
        <v>0.76313858899925591</v>
      </c>
      <c r="DA1274" s="33">
        <f t="shared" ca="1" si="921"/>
        <v>1.3297000000000001</v>
      </c>
      <c r="DB1274" s="13">
        <f t="shared" ca="1" si="922"/>
        <v>653.15</v>
      </c>
      <c r="DE1274" s="18">
        <f>IF(ISNUMBER(VLOOKUP(B1274,CASH!$B$7:$D$10000,3,FALSE)),VLOOKUP(B1274,CASH!$B$7:$D$10000,3,FALSE),0)</f>
        <v>0</v>
      </c>
      <c r="DS1274" s="18">
        <f t="shared" si="927"/>
        <v>0</v>
      </c>
      <c r="FA1274" s="54">
        <f t="shared" si="906"/>
        <v>0</v>
      </c>
      <c r="FB1274" s="54">
        <f t="shared" si="907"/>
        <v>0</v>
      </c>
      <c r="FC1274" s="54">
        <f t="shared" si="925"/>
        <v>0</v>
      </c>
      <c r="FD1274" s="34" t="e">
        <f t="shared" si="926"/>
        <v>#DIV/0!</v>
      </c>
      <c r="FE1274" s="34" t="e">
        <f t="shared" si="923"/>
        <v>#DIV/0!</v>
      </c>
      <c r="FH1274">
        <f t="shared" si="908"/>
        <v>0</v>
      </c>
      <c r="FI1274">
        <f t="shared" si="909"/>
        <v>0</v>
      </c>
      <c r="FJ1274">
        <f t="shared" si="910"/>
        <v>0</v>
      </c>
    </row>
    <row r="1275" spans="2:166" x14ac:dyDescent="0.25">
      <c r="B1275" s="15">
        <f>Kurse!B1271</f>
        <v>39156</v>
      </c>
      <c r="BE1275" s="13">
        <f t="shared" ca="1" si="911"/>
        <v>487.95089991716242</v>
      </c>
      <c r="BS1275" s="13">
        <f t="shared" ca="1" si="912"/>
        <v>0</v>
      </c>
      <c r="BT1275" s="13">
        <f t="shared" ca="1" si="913"/>
        <v>0</v>
      </c>
      <c r="BU1275" s="13">
        <f t="shared" ca="1" si="914"/>
        <v>0</v>
      </c>
      <c r="BV1275" s="13">
        <f t="shared" ca="1" si="915"/>
        <v>0</v>
      </c>
      <c r="CN1275" s="13">
        <f t="shared" ca="1" si="916"/>
        <v>6585.47</v>
      </c>
      <c r="CO1275" s="13"/>
      <c r="CP1275" s="13">
        <f t="shared" ca="1" si="917"/>
        <v>319.9529</v>
      </c>
      <c r="CT1275" s="34">
        <f t="shared" ca="1" si="918"/>
        <v>1.1039018511037393</v>
      </c>
      <c r="CU1275" s="34">
        <f t="shared" ca="1" si="919"/>
        <v>0</v>
      </c>
      <c r="CV1275" s="34">
        <f t="shared" ca="1" si="920"/>
        <v>0.76233587411219472</v>
      </c>
      <c r="DA1275" s="33">
        <f t="shared" ca="1" si="921"/>
        <v>1.3279000000000001</v>
      </c>
      <c r="DB1275" s="13">
        <f t="shared" ca="1" si="922"/>
        <v>647.95000000000005</v>
      </c>
      <c r="DE1275" s="18">
        <f>IF(ISNUMBER(VLOOKUP(B1275,CASH!$B$7:$D$10000,3,FALSE)),VLOOKUP(B1275,CASH!$B$7:$D$10000,3,FALSE),0)</f>
        <v>0</v>
      </c>
      <c r="DS1275" s="18">
        <f t="shared" si="927"/>
        <v>0</v>
      </c>
      <c r="FA1275" s="54">
        <f t="shared" si="906"/>
        <v>0</v>
      </c>
      <c r="FB1275" s="54">
        <f t="shared" si="907"/>
        <v>0</v>
      </c>
      <c r="FC1275" s="54">
        <f t="shared" si="925"/>
        <v>0</v>
      </c>
      <c r="FD1275" s="34" t="e">
        <f t="shared" si="926"/>
        <v>#DIV/0!</v>
      </c>
      <c r="FE1275" s="34" t="e">
        <f t="shared" si="923"/>
        <v>#DIV/0!</v>
      </c>
      <c r="FH1275">
        <f t="shared" si="908"/>
        <v>0</v>
      </c>
      <c r="FI1275">
        <f t="shared" si="909"/>
        <v>0</v>
      </c>
      <c r="FJ1275">
        <f t="shared" si="910"/>
        <v>0</v>
      </c>
    </row>
    <row r="1276" spans="2:166" x14ac:dyDescent="0.25">
      <c r="B1276" s="15">
        <f>Kurse!B1272</f>
        <v>39155</v>
      </c>
      <c r="BE1276" s="13">
        <f t="shared" ca="1" si="911"/>
        <v>487.19014510278112</v>
      </c>
      <c r="BS1276" s="13">
        <f t="shared" ca="1" si="912"/>
        <v>0</v>
      </c>
      <c r="BT1276" s="13">
        <f t="shared" ca="1" si="913"/>
        <v>0</v>
      </c>
      <c r="BU1276" s="13">
        <f t="shared" ca="1" si="914"/>
        <v>0</v>
      </c>
      <c r="BV1276" s="13">
        <f t="shared" ca="1" si="915"/>
        <v>0</v>
      </c>
      <c r="CN1276" s="13">
        <f t="shared" ca="1" si="916"/>
        <v>6447.7</v>
      </c>
      <c r="CO1276" s="13"/>
      <c r="CP1276" s="13">
        <f t="shared" ca="1" si="917"/>
        <v>320.27010000000001</v>
      </c>
      <c r="CT1276" s="34">
        <f t="shared" ca="1" si="918"/>
        <v>1.0808078945559814</v>
      </c>
      <c r="CU1276" s="34">
        <f t="shared" ca="1" si="919"/>
        <v>0</v>
      </c>
      <c r="CV1276" s="34">
        <f t="shared" ca="1" si="920"/>
        <v>0.763091650788288</v>
      </c>
      <c r="DA1276" s="33">
        <f t="shared" ca="1" si="921"/>
        <v>1.3231999999999999</v>
      </c>
      <c r="DB1276" s="13">
        <f t="shared" ca="1" si="922"/>
        <v>644.65</v>
      </c>
      <c r="DE1276" s="18">
        <f>IF(ISNUMBER(VLOOKUP(B1276,CASH!$B$7:$D$10000,3,FALSE)),VLOOKUP(B1276,CASH!$B$7:$D$10000,3,FALSE),0)</f>
        <v>0</v>
      </c>
      <c r="DS1276" s="18">
        <f t="shared" si="927"/>
        <v>0</v>
      </c>
      <c r="FA1276" s="54">
        <f t="shared" si="906"/>
        <v>0</v>
      </c>
      <c r="FB1276" s="54">
        <f t="shared" si="907"/>
        <v>0</v>
      </c>
      <c r="FC1276" s="54">
        <f t="shared" si="925"/>
        <v>0</v>
      </c>
      <c r="FD1276" s="34" t="e">
        <f t="shared" si="926"/>
        <v>#DIV/0!</v>
      </c>
      <c r="FE1276" s="34" t="e">
        <f t="shared" si="923"/>
        <v>#DIV/0!</v>
      </c>
      <c r="FH1276">
        <f t="shared" si="908"/>
        <v>0</v>
      </c>
      <c r="FI1276">
        <f t="shared" si="909"/>
        <v>0</v>
      </c>
      <c r="FJ1276">
        <f t="shared" si="910"/>
        <v>0</v>
      </c>
    </row>
    <row r="1277" spans="2:166" x14ac:dyDescent="0.25">
      <c r="B1277" s="15">
        <f>Kurse!B1273</f>
        <v>39154</v>
      </c>
      <c r="BE1277" s="13">
        <f t="shared" ca="1" si="911"/>
        <v>487.67538869927949</v>
      </c>
      <c r="BS1277" s="13">
        <f t="shared" ca="1" si="912"/>
        <v>0</v>
      </c>
      <c r="BT1277" s="13">
        <f t="shared" ca="1" si="913"/>
        <v>0</v>
      </c>
      <c r="BU1277" s="13">
        <f t="shared" ca="1" si="914"/>
        <v>0</v>
      </c>
      <c r="BV1277" s="13">
        <f t="shared" ca="1" si="915"/>
        <v>0</v>
      </c>
      <c r="CN1277" s="13">
        <f t="shared" ca="1" si="916"/>
        <v>6623.99</v>
      </c>
      <c r="CO1277" s="13"/>
      <c r="CP1277" s="13">
        <f t="shared" ca="1" si="917"/>
        <v>319.54610000000002</v>
      </c>
      <c r="CT1277" s="34">
        <f t="shared" ca="1" si="918"/>
        <v>1.1103588388820627</v>
      </c>
      <c r="CU1277" s="34">
        <f t="shared" ca="1" si="919"/>
        <v>0</v>
      </c>
      <c r="CV1277" s="34">
        <f t="shared" ca="1" si="920"/>
        <v>0.76136661196895794</v>
      </c>
      <c r="DA1277" s="33">
        <f t="shared" ca="1" si="921"/>
        <v>1.3185</v>
      </c>
      <c r="DB1277" s="13">
        <f t="shared" ca="1" si="922"/>
        <v>643</v>
      </c>
      <c r="DE1277" s="18">
        <f>IF(ISNUMBER(VLOOKUP(B1277,CASH!$B$7:$D$10000,3,FALSE)),VLOOKUP(B1277,CASH!$B$7:$D$10000,3,FALSE),0)</f>
        <v>0</v>
      </c>
      <c r="DS1277" s="18">
        <f t="shared" si="927"/>
        <v>0</v>
      </c>
      <c r="FA1277" s="54">
        <f t="shared" si="906"/>
        <v>0</v>
      </c>
      <c r="FB1277" s="54">
        <f t="shared" si="907"/>
        <v>0</v>
      </c>
      <c r="FC1277" s="54">
        <f t="shared" si="925"/>
        <v>0</v>
      </c>
      <c r="FD1277" s="34" t="e">
        <f t="shared" si="926"/>
        <v>#DIV/0!</v>
      </c>
      <c r="FE1277" s="34" t="e">
        <f t="shared" si="923"/>
        <v>#DIV/0!</v>
      </c>
      <c r="FH1277">
        <f t="shared" si="908"/>
        <v>0</v>
      </c>
      <c r="FI1277">
        <f t="shared" si="909"/>
        <v>0</v>
      </c>
      <c r="FJ1277">
        <f t="shared" si="910"/>
        <v>0</v>
      </c>
    </row>
    <row r="1278" spans="2:166" x14ac:dyDescent="0.25">
      <c r="B1278" s="15">
        <f>Kurse!B1274</f>
        <v>39153</v>
      </c>
      <c r="BE1278" s="13">
        <f t="shared" ca="1" si="911"/>
        <v>492.22601441031475</v>
      </c>
      <c r="BS1278" s="13">
        <f t="shared" ca="1" si="912"/>
        <v>0</v>
      </c>
      <c r="BT1278" s="13">
        <f t="shared" ca="1" si="913"/>
        <v>0</v>
      </c>
      <c r="BU1278" s="13">
        <f t="shared" ca="1" si="914"/>
        <v>0</v>
      </c>
      <c r="BV1278" s="13">
        <f t="shared" ca="1" si="915"/>
        <v>0</v>
      </c>
      <c r="CN1278" s="13">
        <f t="shared" ca="1" si="916"/>
        <v>6715.49</v>
      </c>
      <c r="CO1278" s="13"/>
      <c r="CP1278" s="13">
        <f t="shared" ca="1" si="917"/>
        <v>319.21319999999997</v>
      </c>
      <c r="CT1278" s="34">
        <f t="shared" ca="1" si="918"/>
        <v>1.1256966992589215</v>
      </c>
      <c r="CU1278" s="34">
        <f t="shared" ca="1" si="919"/>
        <v>0</v>
      </c>
      <c r="CV1278" s="34">
        <f t="shared" ca="1" si="920"/>
        <v>0.76057342768310843</v>
      </c>
      <c r="DA1278" s="33">
        <f t="shared" ca="1" si="921"/>
        <v>1.3185</v>
      </c>
      <c r="DB1278" s="13">
        <f t="shared" ca="1" si="922"/>
        <v>649</v>
      </c>
      <c r="DE1278" s="18">
        <f>IF(ISNUMBER(VLOOKUP(B1278,CASH!$B$7:$D$10000,3,FALSE)),VLOOKUP(B1278,CASH!$B$7:$D$10000,3,FALSE),0)</f>
        <v>0</v>
      </c>
      <c r="DS1278" s="18">
        <f t="shared" si="927"/>
        <v>0</v>
      </c>
      <c r="FA1278" s="54">
        <f t="shared" si="906"/>
        <v>0</v>
      </c>
      <c r="FB1278" s="54">
        <f t="shared" si="907"/>
        <v>0</v>
      </c>
      <c r="FC1278" s="54">
        <f t="shared" si="925"/>
        <v>0</v>
      </c>
      <c r="FD1278" s="34" t="e">
        <f t="shared" si="926"/>
        <v>#DIV/0!</v>
      </c>
      <c r="FE1278" s="34" t="e">
        <f t="shared" si="923"/>
        <v>#DIV/0!</v>
      </c>
      <c r="FH1278">
        <f t="shared" si="908"/>
        <v>0</v>
      </c>
      <c r="FI1278">
        <f t="shared" si="909"/>
        <v>0</v>
      </c>
      <c r="FJ1278">
        <f t="shared" si="910"/>
        <v>0</v>
      </c>
    </row>
    <row r="1279" spans="2:166" x14ac:dyDescent="0.25">
      <c r="B1279" s="15">
        <f>Kurse!B1275</f>
        <v>39150</v>
      </c>
      <c r="BE1279" s="13">
        <f t="shared" ca="1" si="911"/>
        <v>495.08084197681512</v>
      </c>
      <c r="BS1279" s="13">
        <f t="shared" ca="1" si="912"/>
        <v>0</v>
      </c>
      <c r="BT1279" s="13">
        <f t="shared" ca="1" si="913"/>
        <v>0</v>
      </c>
      <c r="BU1279" s="13">
        <f t="shared" ca="1" si="914"/>
        <v>0</v>
      </c>
      <c r="BV1279" s="13">
        <f t="shared" ca="1" si="915"/>
        <v>0</v>
      </c>
      <c r="CN1279" s="13">
        <f t="shared" ca="1" si="916"/>
        <v>6716.52</v>
      </c>
      <c r="CO1279" s="13"/>
      <c r="CP1279" s="13">
        <f t="shared" ca="1" si="917"/>
        <v>319.65440000000001</v>
      </c>
      <c r="CT1279" s="34">
        <f t="shared" ca="1" si="918"/>
        <v>1.125869354954967</v>
      </c>
      <c r="CU1279" s="34">
        <f t="shared" ca="1" si="919"/>
        <v>0</v>
      </c>
      <c r="CV1279" s="34">
        <f t="shared" ca="1" si="920"/>
        <v>0.76162465299676652</v>
      </c>
      <c r="DA1279" s="33">
        <f t="shared" ca="1" si="921"/>
        <v>1.3111999999999999</v>
      </c>
      <c r="DB1279" s="13">
        <f t="shared" ca="1" si="922"/>
        <v>649.15</v>
      </c>
      <c r="DE1279" s="18">
        <f>IF(ISNUMBER(VLOOKUP(B1279,CASH!$B$7:$D$10000,3,FALSE)),VLOOKUP(B1279,CASH!$B$7:$D$10000,3,FALSE),0)</f>
        <v>0</v>
      </c>
      <c r="DS1279" s="18">
        <f t="shared" si="927"/>
        <v>0</v>
      </c>
      <c r="FA1279" s="54">
        <f t="shared" si="906"/>
        <v>0</v>
      </c>
      <c r="FB1279" s="54">
        <f t="shared" si="907"/>
        <v>0</v>
      </c>
      <c r="FC1279" s="54">
        <f t="shared" si="925"/>
        <v>0</v>
      </c>
      <c r="FD1279" s="34" t="e">
        <f t="shared" si="926"/>
        <v>#DIV/0!</v>
      </c>
      <c r="FE1279" s="34" t="e">
        <f t="shared" si="923"/>
        <v>#DIV/0!</v>
      </c>
      <c r="FH1279">
        <f t="shared" si="908"/>
        <v>0</v>
      </c>
      <c r="FI1279">
        <f t="shared" si="909"/>
        <v>0</v>
      </c>
      <c r="FJ1279">
        <f t="shared" si="910"/>
        <v>0</v>
      </c>
    </row>
    <row r="1280" spans="2:166" x14ac:dyDescent="0.25">
      <c r="B1280" s="15">
        <f>Kurse!B1276</f>
        <v>39149</v>
      </c>
      <c r="BE1280" s="13">
        <f t="shared" ca="1" si="911"/>
        <v>496.38453341452271</v>
      </c>
      <c r="BS1280" s="13">
        <f t="shared" ca="1" si="912"/>
        <v>0</v>
      </c>
      <c r="BT1280" s="13">
        <f t="shared" ca="1" si="913"/>
        <v>0</v>
      </c>
      <c r="BU1280" s="13">
        <f t="shared" ca="1" si="914"/>
        <v>0</v>
      </c>
      <c r="BV1280" s="13">
        <f t="shared" ca="1" si="915"/>
        <v>0</v>
      </c>
      <c r="CN1280" s="13">
        <f t="shared" ca="1" si="916"/>
        <v>6713.23</v>
      </c>
      <c r="CO1280" s="13"/>
      <c r="CP1280" s="13">
        <f t="shared" ca="1" si="917"/>
        <v>319.42739999999998</v>
      </c>
      <c r="CT1280" s="34">
        <f t="shared" ca="1" si="918"/>
        <v>1.1253178624889575</v>
      </c>
      <c r="CU1280" s="34">
        <f t="shared" ca="1" si="919"/>
        <v>0</v>
      </c>
      <c r="CV1280" s="34">
        <f t="shared" ca="1" si="920"/>
        <v>0.76108379137799864</v>
      </c>
      <c r="DA1280" s="33">
        <f t="shared" ca="1" si="921"/>
        <v>1.3138000000000001</v>
      </c>
      <c r="DB1280" s="13">
        <f t="shared" ca="1" si="922"/>
        <v>652.15</v>
      </c>
      <c r="DE1280" s="18">
        <f>IF(ISNUMBER(VLOOKUP(B1280,CASH!$B$7:$D$10000,3,FALSE)),VLOOKUP(B1280,CASH!$B$7:$D$10000,3,FALSE),0)</f>
        <v>0</v>
      </c>
      <c r="DS1280" s="18">
        <f t="shared" si="927"/>
        <v>0</v>
      </c>
      <c r="FA1280" s="54">
        <f t="shared" si="906"/>
        <v>0</v>
      </c>
      <c r="FB1280" s="54">
        <f t="shared" si="907"/>
        <v>0</v>
      </c>
      <c r="FC1280" s="54">
        <f t="shared" si="925"/>
        <v>0</v>
      </c>
      <c r="FD1280" s="34" t="e">
        <f t="shared" si="926"/>
        <v>#DIV/0!</v>
      </c>
      <c r="FE1280" s="34" t="e">
        <f t="shared" si="923"/>
        <v>#DIV/0!</v>
      </c>
      <c r="FH1280">
        <f t="shared" si="908"/>
        <v>0</v>
      </c>
      <c r="FI1280">
        <f t="shared" si="909"/>
        <v>0</v>
      </c>
      <c r="FJ1280">
        <f t="shared" si="910"/>
        <v>0</v>
      </c>
    </row>
    <row r="1281" spans="2:166" x14ac:dyDescent="0.25">
      <c r="B1281" s="15">
        <f>Kurse!B1277</f>
        <v>39148</v>
      </c>
      <c r="BE1281" s="13">
        <f t="shared" ca="1" si="911"/>
        <v>491.42510244346636</v>
      </c>
      <c r="BS1281" s="13">
        <f t="shared" ca="1" si="912"/>
        <v>0</v>
      </c>
      <c r="BT1281" s="13">
        <f t="shared" ca="1" si="913"/>
        <v>0</v>
      </c>
      <c r="BU1281" s="13">
        <f t="shared" ca="1" si="914"/>
        <v>0</v>
      </c>
      <c r="BV1281" s="13">
        <f t="shared" ca="1" si="915"/>
        <v>0</v>
      </c>
      <c r="CN1281" s="13">
        <f t="shared" ca="1" si="916"/>
        <v>6617.75</v>
      </c>
      <c r="CO1281" s="13"/>
      <c r="CP1281" s="13">
        <f t="shared" ca="1" si="917"/>
        <v>319.36</v>
      </c>
      <c r="CT1281" s="34">
        <f t="shared" ca="1" si="918"/>
        <v>1.1093128470924278</v>
      </c>
      <c r="CU1281" s="34">
        <f t="shared" ca="1" si="919"/>
        <v>0</v>
      </c>
      <c r="CV1281" s="34">
        <f t="shared" ca="1" si="920"/>
        <v>0.76092320074758046</v>
      </c>
      <c r="DA1281" s="33">
        <f t="shared" ca="1" si="921"/>
        <v>1.3178000000000001</v>
      </c>
      <c r="DB1281" s="13">
        <f t="shared" ca="1" si="922"/>
        <v>647.6</v>
      </c>
      <c r="DE1281" s="18">
        <f>IF(ISNUMBER(VLOOKUP(B1281,CASH!$B$7:$D$10000,3,FALSE)),VLOOKUP(B1281,CASH!$B$7:$D$10000,3,FALSE),0)</f>
        <v>0</v>
      </c>
      <c r="DS1281" s="18">
        <f t="shared" si="927"/>
        <v>0</v>
      </c>
      <c r="FA1281" s="54">
        <f t="shared" si="906"/>
        <v>0</v>
      </c>
      <c r="FB1281" s="54">
        <f t="shared" si="907"/>
        <v>0</v>
      </c>
      <c r="FC1281" s="54">
        <f t="shared" si="925"/>
        <v>0</v>
      </c>
      <c r="FD1281" s="34" t="e">
        <f t="shared" si="926"/>
        <v>#DIV/0!</v>
      </c>
      <c r="FE1281" s="34" t="e">
        <f t="shared" si="923"/>
        <v>#DIV/0!</v>
      </c>
      <c r="FH1281">
        <f t="shared" si="908"/>
        <v>0</v>
      </c>
      <c r="FI1281">
        <f t="shared" si="909"/>
        <v>0</v>
      </c>
      <c r="FJ1281">
        <f t="shared" si="910"/>
        <v>0</v>
      </c>
    </row>
    <row r="1282" spans="2:166" x14ac:dyDescent="0.25">
      <c r="B1282" s="15">
        <f>Kurse!B1278</f>
        <v>39147</v>
      </c>
      <c r="BE1282" s="13">
        <f t="shared" ca="1" si="911"/>
        <v>492.95774647887328</v>
      </c>
      <c r="BS1282" s="13">
        <f t="shared" ca="1" si="912"/>
        <v>0</v>
      </c>
      <c r="BT1282" s="13">
        <f t="shared" ca="1" si="913"/>
        <v>0</v>
      </c>
      <c r="BU1282" s="13">
        <f t="shared" ca="1" si="914"/>
        <v>0</v>
      </c>
      <c r="BV1282" s="13">
        <f t="shared" ca="1" si="915"/>
        <v>0</v>
      </c>
      <c r="CN1282" s="13">
        <f t="shared" ca="1" si="916"/>
        <v>6595</v>
      </c>
      <c r="CO1282" s="13"/>
      <c r="CP1282" s="13">
        <f t="shared" ca="1" si="917"/>
        <v>319.52730000000003</v>
      </c>
      <c r="CT1282" s="34">
        <f t="shared" ca="1" si="918"/>
        <v>1.1054993353593836</v>
      </c>
      <c r="CU1282" s="34">
        <f t="shared" ca="1" si="919"/>
        <v>0</v>
      </c>
      <c r="CV1282" s="34">
        <f t="shared" ca="1" si="920"/>
        <v>0.76132181814326261</v>
      </c>
      <c r="DA1282" s="33">
        <f t="shared" ca="1" si="921"/>
        <v>1.3134999999999999</v>
      </c>
      <c r="DB1282" s="13">
        <f t="shared" ca="1" si="922"/>
        <v>647.5</v>
      </c>
      <c r="DE1282" s="18">
        <f>IF(ISNUMBER(VLOOKUP(B1282,CASH!$B$7:$D$10000,3,FALSE)),VLOOKUP(B1282,CASH!$B$7:$D$10000,3,FALSE),0)</f>
        <v>0</v>
      </c>
      <c r="DS1282" s="18">
        <f t="shared" si="927"/>
        <v>0</v>
      </c>
      <c r="FA1282" s="54">
        <f t="shared" si="906"/>
        <v>0</v>
      </c>
      <c r="FB1282" s="54">
        <f t="shared" si="907"/>
        <v>0</v>
      </c>
      <c r="FC1282" s="54">
        <f t="shared" si="925"/>
        <v>0</v>
      </c>
      <c r="FD1282" s="34" t="e">
        <f t="shared" si="926"/>
        <v>#DIV/0!</v>
      </c>
      <c r="FE1282" s="34" t="e">
        <f t="shared" si="923"/>
        <v>#DIV/0!</v>
      </c>
      <c r="FH1282">
        <f t="shared" si="908"/>
        <v>0</v>
      </c>
      <c r="FI1282">
        <f t="shared" si="909"/>
        <v>0</v>
      </c>
      <c r="FJ1282">
        <f t="shared" si="910"/>
        <v>0</v>
      </c>
    </row>
    <row r="1283" spans="2:166" x14ac:dyDescent="0.25">
      <c r="B1283" s="15">
        <f>Kurse!B1279</f>
        <v>39146</v>
      </c>
      <c r="BE1283" s="13">
        <f t="shared" ca="1" si="911"/>
        <v>483.79700397431975</v>
      </c>
      <c r="BS1283" s="13">
        <f t="shared" ca="1" si="912"/>
        <v>0</v>
      </c>
      <c r="BT1283" s="13">
        <f t="shared" ca="1" si="913"/>
        <v>0</v>
      </c>
      <c r="BU1283" s="13">
        <f t="shared" ca="1" si="914"/>
        <v>0</v>
      </c>
      <c r="BV1283" s="13">
        <f t="shared" ca="1" si="915"/>
        <v>0</v>
      </c>
      <c r="CN1283" s="13">
        <f t="shared" ca="1" si="916"/>
        <v>6534.57</v>
      </c>
      <c r="CO1283" s="13"/>
      <c r="CP1283" s="13">
        <f t="shared" ca="1" si="917"/>
        <v>320.06650000000002</v>
      </c>
      <c r="CT1283" s="34">
        <f t="shared" ca="1" si="918"/>
        <v>1.0953696424350823</v>
      </c>
      <c r="CU1283" s="34">
        <f t="shared" ca="1" si="919"/>
        <v>0</v>
      </c>
      <c r="CV1283" s="34">
        <f t="shared" ca="1" si="920"/>
        <v>0.76260654318660903</v>
      </c>
      <c r="DA1283" s="33">
        <f t="shared" ca="1" si="921"/>
        <v>1.3084</v>
      </c>
      <c r="DB1283" s="13">
        <f t="shared" ca="1" si="922"/>
        <v>633</v>
      </c>
      <c r="DE1283" s="18">
        <f>IF(ISNUMBER(VLOOKUP(B1283,CASH!$B$7:$D$10000,3,FALSE)),VLOOKUP(B1283,CASH!$B$7:$D$10000,3,FALSE),0)</f>
        <v>0</v>
      </c>
      <c r="DS1283" s="18">
        <f t="shared" si="927"/>
        <v>0</v>
      </c>
      <c r="FA1283" s="54">
        <f t="shared" si="906"/>
        <v>0</v>
      </c>
      <c r="FB1283" s="54">
        <f t="shared" si="907"/>
        <v>0</v>
      </c>
      <c r="FC1283" s="54">
        <f t="shared" si="925"/>
        <v>0</v>
      </c>
      <c r="FD1283" s="34" t="e">
        <f t="shared" si="926"/>
        <v>#DIV/0!</v>
      </c>
      <c r="FE1283" s="34" t="e">
        <f t="shared" si="923"/>
        <v>#DIV/0!</v>
      </c>
      <c r="FH1283">
        <f t="shared" si="908"/>
        <v>0</v>
      </c>
      <c r="FI1283">
        <f t="shared" si="909"/>
        <v>0</v>
      </c>
      <c r="FJ1283">
        <f t="shared" si="910"/>
        <v>0</v>
      </c>
    </row>
    <row r="1284" spans="2:166" x14ac:dyDescent="0.25">
      <c r="B1284" s="15">
        <f>Kurse!B1280</f>
        <v>39143</v>
      </c>
      <c r="BE1284" s="13">
        <f t="shared" ca="1" si="911"/>
        <v>486.84808975136451</v>
      </c>
      <c r="BS1284" s="13">
        <f t="shared" ca="1" si="912"/>
        <v>0</v>
      </c>
      <c r="BT1284" s="13">
        <f t="shared" ca="1" si="913"/>
        <v>0</v>
      </c>
      <c r="BU1284" s="13">
        <f t="shared" ca="1" si="914"/>
        <v>0</v>
      </c>
      <c r="BV1284" s="13">
        <f t="shared" ca="1" si="915"/>
        <v>0</v>
      </c>
      <c r="CN1284" s="13">
        <f t="shared" ca="1" si="916"/>
        <v>6603.32</v>
      </c>
      <c r="CO1284" s="13"/>
      <c r="CP1284" s="13">
        <f t="shared" ca="1" si="917"/>
        <v>319.4855</v>
      </c>
      <c r="CT1284" s="34">
        <f t="shared" ca="1" si="918"/>
        <v>1.1068939910788969</v>
      </c>
      <c r="CU1284" s="34">
        <f t="shared" ca="1" si="919"/>
        <v>0</v>
      </c>
      <c r="CV1284" s="34">
        <f t="shared" ca="1" si="920"/>
        <v>0.76122222336059964</v>
      </c>
      <c r="DA1284" s="33">
        <f t="shared" ca="1" si="921"/>
        <v>1.3191999999999999</v>
      </c>
      <c r="DB1284" s="13">
        <f t="shared" ca="1" si="922"/>
        <v>642.25</v>
      </c>
      <c r="DE1284" s="18">
        <f>IF(ISNUMBER(VLOOKUP(B1284,CASH!$B$7:$D$10000,3,FALSE)),VLOOKUP(B1284,CASH!$B$7:$D$10000,3,FALSE),0)</f>
        <v>0</v>
      </c>
      <c r="DS1284" s="18">
        <f t="shared" si="927"/>
        <v>0</v>
      </c>
      <c r="FA1284" s="54">
        <f t="shared" si="906"/>
        <v>0</v>
      </c>
      <c r="FB1284" s="54">
        <f t="shared" si="907"/>
        <v>0</v>
      </c>
      <c r="FC1284" s="54">
        <f t="shared" si="925"/>
        <v>0</v>
      </c>
      <c r="FD1284" s="34" t="e">
        <f t="shared" si="926"/>
        <v>#DIV/0!</v>
      </c>
      <c r="FE1284" s="34" t="e">
        <f t="shared" si="923"/>
        <v>#DIV/0!</v>
      </c>
      <c r="FH1284">
        <f t="shared" si="908"/>
        <v>0</v>
      </c>
      <c r="FI1284">
        <f t="shared" si="909"/>
        <v>0</v>
      </c>
      <c r="FJ1284">
        <f t="shared" si="910"/>
        <v>0</v>
      </c>
    </row>
    <row r="1285" spans="2:166" x14ac:dyDescent="0.25">
      <c r="B1285" s="15">
        <f>Kurse!B1281</f>
        <v>39142</v>
      </c>
      <c r="BE1285" s="13">
        <f t="shared" ca="1" si="911"/>
        <v>502.62018683071312</v>
      </c>
      <c r="BS1285" s="13">
        <f t="shared" ca="1" si="912"/>
        <v>0</v>
      </c>
      <c r="BT1285" s="13">
        <f t="shared" ca="1" si="913"/>
        <v>0</v>
      </c>
      <c r="BU1285" s="13">
        <f t="shared" ca="1" si="914"/>
        <v>0</v>
      </c>
      <c r="BV1285" s="13">
        <f t="shared" ca="1" si="915"/>
        <v>0</v>
      </c>
      <c r="CN1285" s="13">
        <f t="shared" ca="1" si="916"/>
        <v>6640.24</v>
      </c>
      <c r="CO1285" s="13"/>
      <c r="CP1285" s="13">
        <f t="shared" ca="1" si="917"/>
        <v>318.78769999999997</v>
      </c>
      <c r="CT1285" s="34">
        <f t="shared" ca="1" si="918"/>
        <v>1.113082775834237</v>
      </c>
      <c r="CU1285" s="34">
        <f t="shared" ca="1" si="919"/>
        <v>0</v>
      </c>
      <c r="CV1285" s="34">
        <f t="shared" ca="1" si="920"/>
        <v>0.75955960997920657</v>
      </c>
      <c r="DA1285" s="33">
        <f t="shared" ca="1" si="921"/>
        <v>1.3167</v>
      </c>
      <c r="DB1285" s="13">
        <f t="shared" ca="1" si="922"/>
        <v>661.8</v>
      </c>
      <c r="DE1285" s="18">
        <f>IF(ISNUMBER(VLOOKUP(B1285,CASH!$B$7:$D$10000,3,FALSE)),VLOOKUP(B1285,CASH!$B$7:$D$10000,3,FALSE),0)</f>
        <v>0</v>
      </c>
      <c r="DS1285" s="18">
        <f t="shared" si="927"/>
        <v>0</v>
      </c>
      <c r="FA1285" s="54">
        <f t="shared" si="906"/>
        <v>0</v>
      </c>
      <c r="FB1285" s="54">
        <f t="shared" si="907"/>
        <v>0</v>
      </c>
      <c r="FC1285" s="54">
        <f t="shared" si="925"/>
        <v>0</v>
      </c>
      <c r="FD1285" s="34" t="e">
        <f t="shared" si="926"/>
        <v>#DIV/0!</v>
      </c>
      <c r="FE1285" s="34" t="e">
        <f t="shared" si="923"/>
        <v>#DIV/0!</v>
      </c>
      <c r="FH1285">
        <f t="shared" si="908"/>
        <v>0</v>
      </c>
      <c r="FI1285">
        <f t="shared" si="909"/>
        <v>0</v>
      </c>
      <c r="FJ1285">
        <f t="shared" si="910"/>
        <v>0</v>
      </c>
    </row>
    <row r="1286" spans="2:166" x14ac:dyDescent="0.25">
      <c r="B1286" s="15">
        <f>Kurse!B1282</f>
        <v>39141</v>
      </c>
      <c r="BE1286" s="13">
        <f t="shared" ca="1" si="911"/>
        <v>509.44965225279708</v>
      </c>
      <c r="BS1286" s="13">
        <f t="shared" ca="1" si="912"/>
        <v>0</v>
      </c>
      <c r="BT1286" s="13">
        <f t="shared" ca="1" si="913"/>
        <v>0</v>
      </c>
      <c r="BU1286" s="13">
        <f t="shared" ca="1" si="914"/>
        <v>0</v>
      </c>
      <c r="BV1286" s="13">
        <f t="shared" ca="1" si="915"/>
        <v>0</v>
      </c>
      <c r="CN1286" s="13">
        <f t="shared" ca="1" si="916"/>
        <v>6715.44</v>
      </c>
      <c r="CO1286" s="13"/>
      <c r="CP1286" s="13">
        <f t="shared" ca="1" si="917"/>
        <v>319.06060000000002</v>
      </c>
      <c r="CT1286" s="34">
        <f t="shared" ca="1" si="918"/>
        <v>1.1256883179144532</v>
      </c>
      <c r="CU1286" s="34">
        <f t="shared" ca="1" si="919"/>
        <v>0</v>
      </c>
      <c r="CV1286" s="34">
        <f t="shared" ca="1" si="920"/>
        <v>0.76020983524687957</v>
      </c>
      <c r="DA1286" s="33">
        <f t="shared" ca="1" si="921"/>
        <v>1.3228</v>
      </c>
      <c r="DB1286" s="13">
        <f t="shared" ca="1" si="922"/>
        <v>673.9</v>
      </c>
      <c r="DE1286" s="18">
        <f>IF(ISNUMBER(VLOOKUP(B1286,CASH!$B$7:$D$10000,3,FALSE)),VLOOKUP(B1286,CASH!$B$7:$D$10000,3,FALSE),0)</f>
        <v>0</v>
      </c>
      <c r="DS1286" s="18">
        <f t="shared" si="927"/>
        <v>0</v>
      </c>
      <c r="FA1286" s="54">
        <f t="shared" ref="FA1286:FA1349" si="928">DD1286</f>
        <v>0</v>
      </c>
      <c r="FB1286" s="54">
        <f t="shared" ref="FB1286:FB1349" si="929">DE1286</f>
        <v>0</v>
      </c>
      <c r="FC1286" s="54">
        <f t="shared" si="925"/>
        <v>0</v>
      </c>
      <c r="FD1286" s="34" t="e">
        <f t="shared" si="926"/>
        <v>#DIV/0!</v>
      </c>
      <c r="FE1286" s="34" t="e">
        <f t="shared" si="923"/>
        <v>#DIV/0!</v>
      </c>
      <c r="FH1286">
        <f t="shared" ref="FH1286:FH1349" si="930">DF1286</f>
        <v>0</v>
      </c>
      <c r="FI1286">
        <f t="shared" ref="FI1286:FI1349" si="931">DG1286</f>
        <v>0</v>
      </c>
      <c r="FJ1286">
        <f t="shared" ref="FJ1286:FJ1349" si="932">DH1286</f>
        <v>0</v>
      </c>
    </row>
    <row r="1287" spans="2:166" x14ac:dyDescent="0.25">
      <c r="B1287" s="15">
        <f>Kurse!B1283</f>
        <v>39140</v>
      </c>
      <c r="BE1287" s="13">
        <f t="shared" ca="1" si="911"/>
        <v>502.98586438884269</v>
      </c>
      <c r="BS1287" s="13">
        <f t="shared" ca="1" si="912"/>
        <v>0</v>
      </c>
      <c r="BT1287" s="13">
        <f t="shared" ca="1" si="913"/>
        <v>0</v>
      </c>
      <c r="BU1287" s="13">
        <f t="shared" ca="1" si="914"/>
        <v>0</v>
      </c>
      <c r="BV1287" s="13">
        <f t="shared" ca="1" si="915"/>
        <v>0</v>
      </c>
      <c r="CN1287" s="13">
        <f t="shared" ca="1" si="916"/>
        <v>6819.65</v>
      </c>
      <c r="CO1287" s="13"/>
      <c r="CP1287" s="13">
        <f t="shared" ca="1" si="917"/>
        <v>318.58539999999999</v>
      </c>
      <c r="CT1287" s="34">
        <f t="shared" ca="1" si="918"/>
        <v>1.1431567160551357</v>
      </c>
      <c r="CU1287" s="34">
        <f t="shared" ca="1" si="919"/>
        <v>0</v>
      </c>
      <c r="CV1287" s="34">
        <f t="shared" ca="1" si="920"/>
        <v>0.75907759982292144</v>
      </c>
      <c r="DA1287" s="33">
        <f t="shared" ca="1" si="921"/>
        <v>1.3229</v>
      </c>
      <c r="DB1287" s="13">
        <f t="shared" ca="1" si="922"/>
        <v>665.4</v>
      </c>
      <c r="DE1287" s="18">
        <f>IF(ISNUMBER(VLOOKUP(B1287,CASH!$B$7:$D$10000,3,FALSE)),VLOOKUP(B1287,CASH!$B$7:$D$10000,3,FALSE),0)</f>
        <v>0</v>
      </c>
      <c r="DS1287" s="18">
        <f t="shared" si="927"/>
        <v>0</v>
      </c>
      <c r="FA1287" s="54">
        <f t="shared" si="928"/>
        <v>0</v>
      </c>
      <c r="FB1287" s="54">
        <f t="shared" si="929"/>
        <v>0</v>
      </c>
      <c r="FC1287" s="54">
        <f t="shared" si="925"/>
        <v>0</v>
      </c>
      <c r="FD1287" s="34" t="e">
        <f t="shared" si="926"/>
        <v>#DIV/0!</v>
      </c>
      <c r="FE1287" s="34" t="e">
        <f t="shared" si="923"/>
        <v>#DIV/0!</v>
      </c>
      <c r="FH1287">
        <f t="shared" si="930"/>
        <v>0</v>
      </c>
      <c r="FI1287">
        <f t="shared" si="931"/>
        <v>0</v>
      </c>
      <c r="FJ1287">
        <f t="shared" si="932"/>
        <v>0</v>
      </c>
    </row>
    <row r="1288" spans="2:166" x14ac:dyDescent="0.25">
      <c r="B1288" s="15">
        <f>Kurse!B1284</f>
        <v>39139</v>
      </c>
      <c r="BE1288" s="13">
        <f t="shared" ca="1" si="911"/>
        <v>520.6216830932525</v>
      </c>
      <c r="BS1288" s="13">
        <f t="shared" ca="1" si="912"/>
        <v>0</v>
      </c>
      <c r="BT1288" s="13">
        <f t="shared" ca="1" si="913"/>
        <v>0</v>
      </c>
      <c r="BU1288" s="13">
        <f t="shared" ca="1" si="914"/>
        <v>0</v>
      </c>
      <c r="BV1288" s="13">
        <f t="shared" ca="1" si="915"/>
        <v>0</v>
      </c>
      <c r="CN1288" s="13">
        <f t="shared" ca="1" si="916"/>
        <v>7027.59</v>
      </c>
      <c r="CO1288" s="13"/>
      <c r="CP1288" s="13">
        <f t="shared" ca="1" si="917"/>
        <v>318.11610000000002</v>
      </c>
      <c r="CT1288" s="34">
        <f t="shared" ca="1" si="918"/>
        <v>1.1780130514296059</v>
      </c>
      <c r="CU1288" s="34">
        <f t="shared" ca="1" si="919"/>
        <v>0</v>
      </c>
      <c r="CV1288" s="34">
        <f t="shared" ca="1" si="920"/>
        <v>0.75795942203575084</v>
      </c>
      <c r="DA1288" s="33">
        <f t="shared" ca="1" si="921"/>
        <v>1.319</v>
      </c>
      <c r="DB1288" s="13">
        <f t="shared" ca="1" si="922"/>
        <v>686.7</v>
      </c>
      <c r="DE1288" s="18">
        <f>IF(ISNUMBER(VLOOKUP(B1288,CASH!$B$7:$D$10000,3,FALSE)),VLOOKUP(B1288,CASH!$B$7:$D$10000,3,FALSE),0)</f>
        <v>0</v>
      </c>
      <c r="DS1288" s="18">
        <f t="shared" si="927"/>
        <v>0</v>
      </c>
      <c r="FA1288" s="54">
        <f t="shared" si="928"/>
        <v>0</v>
      </c>
      <c r="FB1288" s="54">
        <f t="shared" si="929"/>
        <v>0</v>
      </c>
      <c r="FC1288" s="54">
        <f t="shared" si="925"/>
        <v>0</v>
      </c>
      <c r="FD1288" s="34" t="e">
        <f t="shared" si="926"/>
        <v>#DIV/0!</v>
      </c>
      <c r="FE1288" s="34" t="e">
        <f t="shared" si="923"/>
        <v>#DIV/0!</v>
      </c>
      <c r="FH1288">
        <f t="shared" si="930"/>
        <v>0</v>
      </c>
      <c r="FI1288">
        <f t="shared" si="931"/>
        <v>0</v>
      </c>
      <c r="FJ1288">
        <f t="shared" si="932"/>
        <v>0</v>
      </c>
    </row>
    <row r="1289" spans="2:166" x14ac:dyDescent="0.25">
      <c r="B1289" s="15">
        <f>Kurse!B1285</f>
        <v>39136</v>
      </c>
      <c r="BE1289" s="13">
        <f t="shared" ca="1" si="911"/>
        <v>518.15281786419564</v>
      </c>
      <c r="BS1289" s="13">
        <f t="shared" ca="1" si="912"/>
        <v>0</v>
      </c>
      <c r="BT1289" s="13">
        <f t="shared" ca="1" si="913"/>
        <v>0</v>
      </c>
      <c r="BU1289" s="13">
        <f t="shared" ca="1" si="914"/>
        <v>0</v>
      </c>
      <c r="BV1289" s="13">
        <f t="shared" ca="1" si="915"/>
        <v>0</v>
      </c>
      <c r="CN1289" s="13">
        <f t="shared" ca="1" si="916"/>
        <v>6992.58</v>
      </c>
      <c r="CO1289" s="13"/>
      <c r="CP1289" s="13">
        <f t="shared" ca="1" si="917"/>
        <v>317.38869999999997</v>
      </c>
      <c r="CT1289" s="34">
        <f t="shared" ca="1" si="918"/>
        <v>1.1721444340329521</v>
      </c>
      <c r="CU1289" s="34">
        <f t="shared" ca="1" si="919"/>
        <v>0</v>
      </c>
      <c r="CV1289" s="34">
        <f t="shared" ca="1" si="920"/>
        <v>0.75622628220539057</v>
      </c>
      <c r="DA1289" s="33">
        <f t="shared" ca="1" si="921"/>
        <v>1.3166</v>
      </c>
      <c r="DB1289" s="13">
        <f t="shared" ca="1" si="922"/>
        <v>682.2</v>
      </c>
      <c r="DE1289" s="18">
        <f>IF(ISNUMBER(VLOOKUP(B1289,CASH!$B$7:$D$10000,3,FALSE)),VLOOKUP(B1289,CASH!$B$7:$D$10000,3,FALSE),0)</f>
        <v>0</v>
      </c>
      <c r="DS1289" s="18">
        <f t="shared" si="927"/>
        <v>0</v>
      </c>
      <c r="FA1289" s="54">
        <f t="shared" si="928"/>
        <v>0</v>
      </c>
      <c r="FB1289" s="54">
        <f t="shared" si="929"/>
        <v>0</v>
      </c>
      <c r="FC1289" s="54">
        <f t="shared" si="925"/>
        <v>0</v>
      </c>
      <c r="FD1289" s="34" t="e">
        <f t="shared" si="926"/>
        <v>#DIV/0!</v>
      </c>
      <c r="FE1289" s="34" t="e">
        <f t="shared" si="923"/>
        <v>#DIV/0!</v>
      </c>
      <c r="FH1289">
        <f t="shared" si="930"/>
        <v>0</v>
      </c>
      <c r="FI1289">
        <f t="shared" si="931"/>
        <v>0</v>
      </c>
      <c r="FJ1289">
        <f t="shared" si="932"/>
        <v>0</v>
      </c>
    </row>
    <row r="1290" spans="2:166" x14ac:dyDescent="0.25">
      <c r="B1290" s="15">
        <f>Kurse!B1286</f>
        <v>39135</v>
      </c>
      <c r="BE1290" s="13">
        <f t="shared" ca="1" si="911"/>
        <v>514.5557079713459</v>
      </c>
      <c r="BS1290" s="13">
        <f t="shared" ca="1" si="912"/>
        <v>0</v>
      </c>
      <c r="BT1290" s="13">
        <f t="shared" ca="1" si="913"/>
        <v>0</v>
      </c>
      <c r="BU1290" s="13">
        <f t="shared" ca="1" si="914"/>
        <v>0</v>
      </c>
      <c r="BV1290" s="13">
        <f t="shared" ca="1" si="915"/>
        <v>0</v>
      </c>
      <c r="CN1290" s="13">
        <f t="shared" ca="1" si="916"/>
        <v>6973.73</v>
      </c>
      <c r="CO1290" s="13"/>
      <c r="CP1290" s="13">
        <f t="shared" ca="1" si="917"/>
        <v>317.31330000000003</v>
      </c>
      <c r="CT1290" s="34">
        <f t="shared" ca="1" si="918"/>
        <v>1.1689846671684296</v>
      </c>
      <c r="CU1290" s="34">
        <f t="shared" ca="1" si="919"/>
        <v>0</v>
      </c>
      <c r="CV1290" s="34">
        <f t="shared" ca="1" si="920"/>
        <v>0.75604663037254893</v>
      </c>
      <c r="DA1290" s="33">
        <f t="shared" ca="1" si="921"/>
        <v>1.3122</v>
      </c>
      <c r="DB1290" s="13">
        <f t="shared" ca="1" si="922"/>
        <v>675.2</v>
      </c>
      <c r="DE1290" s="18">
        <f>IF(ISNUMBER(VLOOKUP(B1290,CASH!$B$7:$D$10000,3,FALSE)),VLOOKUP(B1290,CASH!$B$7:$D$10000,3,FALSE),0)</f>
        <v>0</v>
      </c>
      <c r="DS1290" s="18">
        <f t="shared" si="927"/>
        <v>0</v>
      </c>
      <c r="FA1290" s="54">
        <f t="shared" si="928"/>
        <v>0</v>
      </c>
      <c r="FB1290" s="54">
        <f t="shared" si="929"/>
        <v>0</v>
      </c>
      <c r="FC1290" s="54">
        <f t="shared" si="925"/>
        <v>0</v>
      </c>
      <c r="FD1290" s="34" t="e">
        <f t="shared" si="926"/>
        <v>#DIV/0!</v>
      </c>
      <c r="FE1290" s="34" t="e">
        <f t="shared" si="923"/>
        <v>#DIV/0!</v>
      </c>
      <c r="FH1290">
        <f t="shared" si="930"/>
        <v>0</v>
      </c>
      <c r="FI1290">
        <f t="shared" si="931"/>
        <v>0</v>
      </c>
      <c r="FJ1290">
        <f t="shared" si="932"/>
        <v>0</v>
      </c>
    </row>
    <row r="1291" spans="2:166" x14ac:dyDescent="0.25">
      <c r="B1291" s="15">
        <f>Kurse!B1287</f>
        <v>39134</v>
      </c>
      <c r="BE1291" s="13">
        <f t="shared" ref="BE1291:BE1354" ca="1" si="933">IF(ISNUMBER(DB1291/DA1291),DB1291/DA1291,BE1292)</f>
        <v>516.13885505481119</v>
      </c>
      <c r="BS1291" s="13">
        <f t="shared" ca="1" si="912"/>
        <v>0</v>
      </c>
      <c r="BT1291" s="13">
        <f t="shared" ca="1" si="913"/>
        <v>0</v>
      </c>
      <c r="BU1291" s="13">
        <f t="shared" ca="1" si="914"/>
        <v>0</v>
      </c>
      <c r="BV1291" s="13">
        <f t="shared" ca="1" si="915"/>
        <v>0</v>
      </c>
      <c r="CN1291" s="13">
        <f t="shared" ca="1" si="916"/>
        <v>6941.66</v>
      </c>
      <c r="CO1291" s="13"/>
      <c r="CP1291" s="13">
        <f t="shared" ca="1" si="917"/>
        <v>317.64260000000002</v>
      </c>
      <c r="CT1291" s="34">
        <f t="shared" ca="1" si="918"/>
        <v>1.1636088728265077</v>
      </c>
      <c r="CU1291" s="34">
        <f t="shared" ca="1" si="919"/>
        <v>0</v>
      </c>
      <c r="CV1291" s="34">
        <f t="shared" ca="1" si="920"/>
        <v>0.75683123711730771</v>
      </c>
      <c r="DA1291" s="33">
        <f t="shared" ca="1" si="921"/>
        <v>1.3136000000000001</v>
      </c>
      <c r="DB1291" s="13">
        <f t="shared" ca="1" si="922"/>
        <v>678</v>
      </c>
      <c r="DE1291" s="18">
        <f>IF(ISNUMBER(VLOOKUP(B1291,CASH!$B$7:$D$10000,3,FALSE)),VLOOKUP(B1291,CASH!$B$7:$D$10000,3,FALSE),0)</f>
        <v>0</v>
      </c>
      <c r="DS1291" s="18">
        <f t="shared" si="927"/>
        <v>0</v>
      </c>
      <c r="FA1291" s="54">
        <f t="shared" si="928"/>
        <v>0</v>
      </c>
      <c r="FB1291" s="54">
        <f t="shared" si="929"/>
        <v>0</v>
      </c>
      <c r="FC1291" s="54">
        <f t="shared" si="925"/>
        <v>0</v>
      </c>
      <c r="FD1291" s="34" t="e">
        <f t="shared" si="926"/>
        <v>#DIV/0!</v>
      </c>
      <c r="FE1291" s="34" t="e">
        <f t="shared" si="923"/>
        <v>#DIV/0!</v>
      </c>
      <c r="FH1291">
        <f t="shared" si="930"/>
        <v>0</v>
      </c>
      <c r="FI1291">
        <f t="shared" si="931"/>
        <v>0</v>
      </c>
      <c r="FJ1291">
        <f t="shared" si="932"/>
        <v>0</v>
      </c>
    </row>
    <row r="1292" spans="2:166" x14ac:dyDescent="0.25">
      <c r="B1292" s="15">
        <f>Kurse!B1288</f>
        <v>39133</v>
      </c>
      <c r="BE1292" s="13">
        <f t="shared" ca="1" si="933"/>
        <v>501.86382655001904</v>
      </c>
      <c r="BS1292" s="13">
        <f t="shared" ref="BS1292:BS1355" ca="1" si="934">IF(ISNUMBER(VLOOKUP($B1292,INDIRECT("Kurse!"&amp;BS$10),2,FALSE)),VLOOKUP($B1292,INDIRECT("Kurse!"&amp;BS$10),2,FALSE)/DA1292,BS1293)</f>
        <v>0</v>
      </c>
      <c r="BT1292" s="13">
        <f t="shared" ref="BT1292:BT1355" ca="1" si="935">IF(ISNUMBER(VLOOKUP($B1292,INDIRECT("Kurse!"&amp;BT$10),2,FALSE)),VLOOKUP($B1292,INDIRECT("Kurse!"&amp;BT$10),2,FALSE),BT1293)</f>
        <v>0</v>
      </c>
      <c r="BU1292" s="13">
        <f t="shared" ref="BU1292:BU1355" ca="1" si="936">IF(ISNUMBER(VLOOKUP($B1292,INDIRECT("Kurse!"&amp;BU$10),2,FALSE)),VLOOKUP($B1292,INDIRECT("Kurse!"&amp;BU$10),2,FALSE)/DA1292,BU1293)</f>
        <v>0</v>
      </c>
      <c r="BV1292" s="13">
        <f t="shared" ref="BV1292:BV1355" ca="1" si="937">IF(ISNUMBER(VLOOKUP($B1292,INDIRECT("Kurse!"&amp;BV$10),2,FALSE)),VLOOKUP($B1292,INDIRECT("Kurse!"&amp;BV$10),2,FALSE)/DA1292,BV1293)</f>
        <v>0</v>
      </c>
      <c r="CN1292" s="13">
        <f t="shared" ref="CN1292:CN1355" ca="1" si="938">IF(ISNUMBER(VLOOKUP($B1292,INDIRECT("Kurse!"&amp;CN$10),5,FALSE)),VLOOKUP($B1292,INDIRECT("Kurse!"&amp;CN$10),5,FALSE),CN1293)</f>
        <v>6982.91</v>
      </c>
      <c r="CO1292" s="13"/>
      <c r="CP1292" s="13">
        <f t="shared" ref="CP1292:CP1355" ca="1" si="939">IF(ISNUMBER(VLOOKUP($B1292,INDIRECT("Kurse!"&amp;CP$10),2,FALSE)),VLOOKUP($B1292,INDIRECT("Kurse!"&amp;CP$10),2,FALSE),CP1293)</f>
        <v>316.87630000000001</v>
      </c>
      <c r="CT1292" s="34">
        <f t="shared" ref="CT1292:CT1355" ca="1" si="940">CN1292/$CT$8</f>
        <v>1.1705234820127965</v>
      </c>
      <c r="CU1292" s="34">
        <f t="shared" ref="CU1292:CU1355" ca="1" si="941">CO1292/$CU$8</f>
        <v>0</v>
      </c>
      <c r="CV1292" s="34">
        <f t="shared" ref="CV1292:CV1355" ca="1" si="942">CP1292/$CV$8</f>
        <v>0.75500541219016315</v>
      </c>
      <c r="DA1292" s="33">
        <f t="shared" ref="DA1292:DA1355" ca="1" si="943">IF(ISNUMBER(VLOOKUP($B1292,INDIRECT("Kurse!"&amp;DA$10),5,FALSE)),VLOOKUP($B1292,INDIRECT("Kurse!"&amp;DA$10),5,FALSE),DA1293)</f>
        <v>1.3145</v>
      </c>
      <c r="DB1292" s="13">
        <f t="shared" ref="DB1292:DB1355" ca="1" si="944">IF(ISNUMBER(VLOOKUP($B1292,INDIRECT("Kurse!"&amp;DB$10),5,FALSE)),VLOOKUP($B1292,INDIRECT("Kurse!"&amp;DB$10),5,FALSE),DB1293)</f>
        <v>659.7</v>
      </c>
      <c r="DE1292" s="18">
        <f>IF(ISNUMBER(VLOOKUP(B1292,CASH!$B$7:$D$10000,3,FALSE)),VLOOKUP(B1292,CASH!$B$7:$D$10000,3,FALSE),0)</f>
        <v>0</v>
      </c>
      <c r="DS1292" s="18">
        <f t="shared" si="927"/>
        <v>0</v>
      </c>
      <c r="FA1292" s="54">
        <f t="shared" si="928"/>
        <v>0</v>
      </c>
      <c r="FB1292" s="54">
        <f t="shared" si="929"/>
        <v>0</v>
      </c>
      <c r="FC1292" s="54">
        <f t="shared" si="925"/>
        <v>0</v>
      </c>
      <c r="FD1292" s="34" t="e">
        <f t="shared" si="926"/>
        <v>#DIV/0!</v>
      </c>
      <c r="FE1292" s="34" t="e">
        <f t="shared" ref="FE1292:FE1355" si="945">IF($FE$9=B1292,100%,FE1293*(1+FD1292))</f>
        <v>#DIV/0!</v>
      </c>
      <c r="FH1292">
        <f t="shared" si="930"/>
        <v>0</v>
      </c>
      <c r="FI1292">
        <f t="shared" si="931"/>
        <v>0</v>
      </c>
      <c r="FJ1292">
        <f t="shared" si="932"/>
        <v>0</v>
      </c>
    </row>
    <row r="1293" spans="2:166" x14ac:dyDescent="0.25">
      <c r="B1293" s="15">
        <f>Kurse!B1289</f>
        <v>39132</v>
      </c>
      <c r="BE1293" s="13">
        <f t="shared" ca="1" si="933"/>
        <v>510.45706897862959</v>
      </c>
      <c r="BS1293" s="13">
        <f t="shared" ca="1" si="934"/>
        <v>0</v>
      </c>
      <c r="BT1293" s="13">
        <f t="shared" ca="1" si="935"/>
        <v>0</v>
      </c>
      <c r="BU1293" s="13">
        <f t="shared" ca="1" si="936"/>
        <v>0</v>
      </c>
      <c r="BV1293" s="13">
        <f t="shared" ca="1" si="937"/>
        <v>0</v>
      </c>
      <c r="CN1293" s="13">
        <f t="shared" ca="1" si="938"/>
        <v>6987.08</v>
      </c>
      <c r="CO1293" s="13"/>
      <c r="CP1293" s="13">
        <f t="shared" ca="1" si="939"/>
        <v>317.39080000000001</v>
      </c>
      <c r="CT1293" s="34">
        <f t="shared" ca="1" si="940"/>
        <v>1.1712224861414469</v>
      </c>
      <c r="CU1293" s="34">
        <f t="shared" ca="1" si="941"/>
        <v>0</v>
      </c>
      <c r="CV1293" s="34">
        <f t="shared" ca="1" si="942"/>
        <v>0.75623128577102694</v>
      </c>
      <c r="DA1293" s="33">
        <f t="shared" ca="1" si="943"/>
        <v>1.3149</v>
      </c>
      <c r="DB1293" s="13">
        <f t="shared" ca="1" si="944"/>
        <v>671.2</v>
      </c>
      <c r="DE1293" s="18">
        <f>IF(ISNUMBER(VLOOKUP(B1293,CASH!$B$7:$D$10000,3,FALSE)),VLOOKUP(B1293,CASH!$B$7:$D$10000,3,FALSE),0)</f>
        <v>0</v>
      </c>
      <c r="DS1293" s="18">
        <f t="shared" si="927"/>
        <v>0</v>
      </c>
      <c r="FA1293" s="54">
        <f t="shared" si="928"/>
        <v>0</v>
      </c>
      <c r="FB1293" s="54">
        <f t="shared" si="929"/>
        <v>0</v>
      </c>
      <c r="FC1293" s="54">
        <f t="shared" si="925"/>
        <v>0</v>
      </c>
      <c r="FD1293" s="34" t="e">
        <f t="shared" si="926"/>
        <v>#DIV/0!</v>
      </c>
      <c r="FE1293" s="34" t="e">
        <f t="shared" si="945"/>
        <v>#DIV/0!</v>
      </c>
      <c r="FH1293">
        <f t="shared" si="930"/>
        <v>0</v>
      </c>
      <c r="FI1293">
        <f t="shared" si="931"/>
        <v>0</v>
      </c>
      <c r="FJ1293">
        <f t="shared" si="932"/>
        <v>0</v>
      </c>
    </row>
    <row r="1294" spans="2:166" x14ac:dyDescent="0.25">
      <c r="B1294" s="15">
        <f>Kurse!B1290</f>
        <v>39129</v>
      </c>
      <c r="BE1294" s="13">
        <f t="shared" ca="1" si="933"/>
        <v>509.09783022459089</v>
      </c>
      <c r="BS1294" s="13">
        <f t="shared" ca="1" si="934"/>
        <v>0</v>
      </c>
      <c r="BT1294" s="13">
        <f t="shared" ca="1" si="935"/>
        <v>0</v>
      </c>
      <c r="BU1294" s="13">
        <f t="shared" ca="1" si="936"/>
        <v>0</v>
      </c>
      <c r="BV1294" s="13">
        <f t="shared" ca="1" si="937"/>
        <v>0</v>
      </c>
      <c r="CN1294" s="13">
        <f t="shared" ca="1" si="938"/>
        <v>6957.07</v>
      </c>
      <c r="CO1294" s="13"/>
      <c r="CP1294" s="13">
        <f t="shared" ca="1" si="939"/>
        <v>317.62830000000002</v>
      </c>
      <c r="CT1294" s="34">
        <f t="shared" ca="1" si="940"/>
        <v>1.166192003191616</v>
      </c>
      <c r="CU1294" s="34">
        <f t="shared" ca="1" si="941"/>
        <v>0</v>
      </c>
      <c r="CV1294" s="34">
        <f t="shared" ca="1" si="942"/>
        <v>0.75679716521797569</v>
      </c>
      <c r="DA1294" s="33">
        <f t="shared" ca="1" si="943"/>
        <v>1.3134999999999999</v>
      </c>
      <c r="DB1294" s="13">
        <f t="shared" ca="1" si="944"/>
        <v>668.7</v>
      </c>
      <c r="DE1294" s="18">
        <f>IF(ISNUMBER(VLOOKUP(B1294,CASH!$B$7:$D$10000,3,FALSE)),VLOOKUP(B1294,CASH!$B$7:$D$10000,3,FALSE),0)</f>
        <v>0</v>
      </c>
      <c r="DS1294" s="18">
        <f t="shared" si="927"/>
        <v>0</v>
      </c>
      <c r="FA1294" s="54">
        <f t="shared" si="928"/>
        <v>0</v>
      </c>
      <c r="FB1294" s="54">
        <f t="shared" si="929"/>
        <v>0</v>
      </c>
      <c r="FC1294" s="54">
        <f t="shared" si="925"/>
        <v>0</v>
      </c>
      <c r="FD1294" s="34" t="e">
        <f t="shared" si="926"/>
        <v>#DIV/0!</v>
      </c>
      <c r="FE1294" s="34" t="e">
        <f t="shared" si="945"/>
        <v>#DIV/0!</v>
      </c>
      <c r="FH1294">
        <f t="shared" si="930"/>
        <v>0</v>
      </c>
      <c r="FI1294">
        <f t="shared" si="931"/>
        <v>0</v>
      </c>
      <c r="FJ1294">
        <f t="shared" si="932"/>
        <v>0</v>
      </c>
    </row>
    <row r="1295" spans="2:166" x14ac:dyDescent="0.25">
      <c r="B1295" s="15">
        <f>Kurse!B1291</f>
        <v>39128</v>
      </c>
      <c r="BE1295" s="13">
        <f t="shared" ca="1" si="933"/>
        <v>508.90953396283885</v>
      </c>
      <c r="BS1295" s="13">
        <f t="shared" ca="1" si="934"/>
        <v>0</v>
      </c>
      <c r="BT1295" s="13">
        <f t="shared" ca="1" si="935"/>
        <v>0</v>
      </c>
      <c r="BU1295" s="13">
        <f t="shared" ca="1" si="936"/>
        <v>0</v>
      </c>
      <c r="BV1295" s="13">
        <f t="shared" ca="1" si="937"/>
        <v>0</v>
      </c>
      <c r="CN1295" s="13">
        <f t="shared" ca="1" si="938"/>
        <v>6958.62</v>
      </c>
      <c r="CO1295" s="13"/>
      <c r="CP1295" s="13">
        <f t="shared" ca="1" si="939"/>
        <v>317.35930000000002</v>
      </c>
      <c r="CT1295" s="34">
        <f t="shared" ca="1" si="940"/>
        <v>1.166451824870131</v>
      </c>
      <c r="CU1295" s="34">
        <f t="shared" ca="1" si="941"/>
        <v>0</v>
      </c>
      <c r="CV1295" s="34">
        <f t="shared" ca="1" si="942"/>
        <v>0.75615623228648421</v>
      </c>
      <c r="DA1295" s="33">
        <f t="shared" ca="1" si="943"/>
        <v>1.3131999999999999</v>
      </c>
      <c r="DB1295" s="13">
        <f t="shared" ca="1" si="944"/>
        <v>668.3</v>
      </c>
      <c r="DE1295" s="18">
        <f>IF(ISNUMBER(VLOOKUP(B1295,CASH!$B$7:$D$10000,3,FALSE)),VLOOKUP(B1295,CASH!$B$7:$D$10000,3,FALSE),0)</f>
        <v>0</v>
      </c>
      <c r="DS1295" s="18">
        <f t="shared" si="927"/>
        <v>0</v>
      </c>
      <c r="FA1295" s="54">
        <f t="shared" si="928"/>
        <v>0</v>
      </c>
      <c r="FB1295" s="54">
        <f t="shared" si="929"/>
        <v>0</v>
      </c>
      <c r="FC1295" s="54">
        <f t="shared" si="925"/>
        <v>0</v>
      </c>
      <c r="FD1295" s="34" t="e">
        <f t="shared" si="926"/>
        <v>#DIV/0!</v>
      </c>
      <c r="FE1295" s="34" t="e">
        <f t="shared" si="945"/>
        <v>#DIV/0!</v>
      </c>
      <c r="FH1295">
        <f t="shared" si="930"/>
        <v>0</v>
      </c>
      <c r="FI1295">
        <f t="shared" si="931"/>
        <v>0</v>
      </c>
      <c r="FJ1295">
        <f t="shared" si="932"/>
        <v>0</v>
      </c>
    </row>
    <row r="1296" spans="2:166" x14ac:dyDescent="0.25">
      <c r="B1296" s="15">
        <f>Kurse!B1292</f>
        <v>39127</v>
      </c>
      <c r="BE1296" s="13">
        <f t="shared" ca="1" si="933"/>
        <v>509.47993603898584</v>
      </c>
      <c r="BS1296" s="13">
        <f t="shared" ca="1" si="934"/>
        <v>0</v>
      </c>
      <c r="BT1296" s="13">
        <f t="shared" ca="1" si="935"/>
        <v>0</v>
      </c>
      <c r="BU1296" s="13">
        <f t="shared" ca="1" si="936"/>
        <v>0</v>
      </c>
      <c r="BV1296" s="13">
        <f t="shared" ca="1" si="937"/>
        <v>0</v>
      </c>
      <c r="CN1296" s="13">
        <f t="shared" ca="1" si="938"/>
        <v>6961.18</v>
      </c>
      <c r="CO1296" s="13"/>
      <c r="CP1296" s="13">
        <f t="shared" ca="1" si="939"/>
        <v>316.40230000000003</v>
      </c>
      <c r="CT1296" s="34">
        <f t="shared" ca="1" si="940"/>
        <v>1.1668809497069044</v>
      </c>
      <c r="CU1296" s="34">
        <f t="shared" ca="1" si="941"/>
        <v>0</v>
      </c>
      <c r="CV1296" s="34">
        <f t="shared" ca="1" si="942"/>
        <v>0.75387603594656871</v>
      </c>
      <c r="DA1296" s="33">
        <f t="shared" ca="1" si="943"/>
        <v>1.3132999999999999</v>
      </c>
      <c r="DB1296" s="13">
        <f t="shared" ca="1" si="944"/>
        <v>669.1</v>
      </c>
      <c r="DE1296" s="18">
        <f>IF(ISNUMBER(VLOOKUP(B1296,CASH!$B$7:$D$10000,3,FALSE)),VLOOKUP(B1296,CASH!$B$7:$D$10000,3,FALSE),0)</f>
        <v>0</v>
      </c>
      <c r="DS1296" s="18">
        <f t="shared" si="927"/>
        <v>0</v>
      </c>
      <c r="FA1296" s="54">
        <f t="shared" si="928"/>
        <v>0</v>
      </c>
      <c r="FB1296" s="54">
        <f t="shared" si="929"/>
        <v>0</v>
      </c>
      <c r="FC1296" s="54">
        <f t="shared" si="925"/>
        <v>0</v>
      </c>
      <c r="FD1296" s="34" t="e">
        <f t="shared" si="926"/>
        <v>#DIV/0!</v>
      </c>
      <c r="FE1296" s="34" t="e">
        <f t="shared" si="945"/>
        <v>#DIV/0!</v>
      </c>
      <c r="FH1296">
        <f t="shared" si="930"/>
        <v>0</v>
      </c>
      <c r="FI1296">
        <f t="shared" si="931"/>
        <v>0</v>
      </c>
      <c r="FJ1296">
        <f t="shared" si="932"/>
        <v>0</v>
      </c>
    </row>
    <row r="1297" spans="2:166" x14ac:dyDescent="0.25">
      <c r="B1297" s="15">
        <f>Kurse!B1293</f>
        <v>39126</v>
      </c>
      <c r="BE1297" s="13">
        <f t="shared" ca="1" si="933"/>
        <v>509.28626247122031</v>
      </c>
      <c r="BS1297" s="13">
        <f t="shared" ca="1" si="934"/>
        <v>0</v>
      </c>
      <c r="BT1297" s="13">
        <f t="shared" ca="1" si="935"/>
        <v>0</v>
      </c>
      <c r="BU1297" s="13">
        <f t="shared" ca="1" si="936"/>
        <v>0</v>
      </c>
      <c r="BV1297" s="13">
        <f t="shared" ca="1" si="937"/>
        <v>0</v>
      </c>
      <c r="CN1297" s="13">
        <f t="shared" ca="1" si="938"/>
        <v>6895.34</v>
      </c>
      <c r="CO1297" s="13"/>
      <c r="CP1297" s="13">
        <f t="shared" ca="1" si="939"/>
        <v>316.07350000000002</v>
      </c>
      <c r="CT1297" s="34">
        <f t="shared" ca="1" si="940"/>
        <v>1.1558443953111406</v>
      </c>
      <c r="CU1297" s="34">
        <f t="shared" ca="1" si="941"/>
        <v>0</v>
      </c>
      <c r="CV1297" s="34">
        <f t="shared" ca="1" si="942"/>
        <v>0.75309262052696135</v>
      </c>
      <c r="DA1297" s="33">
        <f t="shared" ca="1" si="943"/>
        <v>1.3029999999999999</v>
      </c>
      <c r="DB1297" s="13">
        <f t="shared" ca="1" si="944"/>
        <v>663.6</v>
      </c>
      <c r="DE1297" s="18">
        <f>IF(ISNUMBER(VLOOKUP(B1297,CASH!$B$7:$D$10000,3,FALSE)),VLOOKUP(B1297,CASH!$B$7:$D$10000,3,FALSE),0)</f>
        <v>0</v>
      </c>
      <c r="DS1297" s="18">
        <f t="shared" si="927"/>
        <v>0</v>
      </c>
      <c r="FA1297" s="54">
        <f t="shared" si="928"/>
        <v>0</v>
      </c>
      <c r="FB1297" s="54">
        <f t="shared" si="929"/>
        <v>0</v>
      </c>
      <c r="FC1297" s="54">
        <f t="shared" si="925"/>
        <v>0</v>
      </c>
      <c r="FD1297" s="34" t="e">
        <f t="shared" si="926"/>
        <v>#DIV/0!</v>
      </c>
      <c r="FE1297" s="34" t="e">
        <f t="shared" si="945"/>
        <v>#DIV/0!</v>
      </c>
      <c r="FH1297">
        <f t="shared" si="930"/>
        <v>0</v>
      </c>
      <c r="FI1297">
        <f t="shared" si="931"/>
        <v>0</v>
      </c>
      <c r="FJ1297">
        <f t="shared" si="932"/>
        <v>0</v>
      </c>
    </row>
    <row r="1298" spans="2:166" x14ac:dyDescent="0.25">
      <c r="B1298" s="15">
        <f>Kurse!B1294</f>
        <v>39125</v>
      </c>
      <c r="BE1298" s="13">
        <f t="shared" ca="1" si="933"/>
        <v>510.18832973139854</v>
      </c>
      <c r="BS1298" s="13">
        <f t="shared" ca="1" si="934"/>
        <v>0</v>
      </c>
      <c r="BT1298" s="13">
        <f t="shared" ca="1" si="935"/>
        <v>0</v>
      </c>
      <c r="BU1298" s="13">
        <f t="shared" ca="1" si="936"/>
        <v>0</v>
      </c>
      <c r="BV1298" s="13">
        <f t="shared" ca="1" si="937"/>
        <v>0</v>
      </c>
      <c r="CN1298" s="13">
        <f t="shared" ca="1" si="938"/>
        <v>6859.45</v>
      </c>
      <c r="CO1298" s="13"/>
      <c r="CP1298" s="13">
        <f t="shared" ca="1" si="939"/>
        <v>316.0367</v>
      </c>
      <c r="CT1298" s="34">
        <f t="shared" ca="1" si="940"/>
        <v>1.149828266251846</v>
      </c>
      <c r="CU1298" s="34">
        <f t="shared" ca="1" si="941"/>
        <v>0</v>
      </c>
      <c r="CV1298" s="34">
        <f t="shared" ca="1" si="942"/>
        <v>0.753004938995813</v>
      </c>
      <c r="DA1298" s="33">
        <f t="shared" ca="1" si="943"/>
        <v>1.2956000000000001</v>
      </c>
      <c r="DB1298" s="13">
        <f t="shared" ca="1" si="944"/>
        <v>661</v>
      </c>
      <c r="DE1298" s="18">
        <f>IF(ISNUMBER(VLOOKUP(B1298,CASH!$B$7:$D$10000,3,FALSE)),VLOOKUP(B1298,CASH!$B$7:$D$10000,3,FALSE),0)</f>
        <v>0</v>
      </c>
      <c r="DS1298" s="18">
        <f t="shared" si="927"/>
        <v>0</v>
      </c>
      <c r="FA1298" s="54">
        <f t="shared" si="928"/>
        <v>0</v>
      </c>
      <c r="FB1298" s="54">
        <f t="shared" si="929"/>
        <v>0</v>
      </c>
      <c r="FC1298" s="54">
        <f t="shared" si="925"/>
        <v>0</v>
      </c>
      <c r="FD1298" s="34" t="e">
        <f t="shared" si="926"/>
        <v>#DIV/0!</v>
      </c>
      <c r="FE1298" s="34" t="e">
        <f t="shared" si="945"/>
        <v>#DIV/0!</v>
      </c>
      <c r="FH1298">
        <f t="shared" si="930"/>
        <v>0</v>
      </c>
      <c r="FI1298">
        <f t="shared" si="931"/>
        <v>0</v>
      </c>
      <c r="FJ1298">
        <f t="shared" si="932"/>
        <v>0</v>
      </c>
    </row>
    <row r="1299" spans="2:166" x14ac:dyDescent="0.25">
      <c r="B1299" s="15">
        <f>Kurse!B1295</f>
        <v>39122</v>
      </c>
      <c r="BE1299" s="13">
        <f t="shared" ca="1" si="933"/>
        <v>512.22700707474621</v>
      </c>
      <c r="BS1299" s="13">
        <f t="shared" ca="1" si="934"/>
        <v>0</v>
      </c>
      <c r="BT1299" s="13">
        <f t="shared" ca="1" si="935"/>
        <v>0</v>
      </c>
      <c r="BU1299" s="13">
        <f t="shared" ca="1" si="936"/>
        <v>0</v>
      </c>
      <c r="BV1299" s="13">
        <f t="shared" ca="1" si="937"/>
        <v>0</v>
      </c>
      <c r="CN1299" s="13">
        <f t="shared" ca="1" si="938"/>
        <v>6911.11</v>
      </c>
      <c r="CO1299" s="13"/>
      <c r="CP1299" s="13">
        <f t="shared" ca="1" si="939"/>
        <v>316.50740000000002</v>
      </c>
      <c r="CT1299" s="34">
        <f t="shared" ca="1" si="940"/>
        <v>1.15848787135642</v>
      </c>
      <c r="CU1299" s="34">
        <f t="shared" ca="1" si="941"/>
        <v>0</v>
      </c>
      <c r="CV1299" s="34">
        <f t="shared" ca="1" si="942"/>
        <v>0.75412645249340793</v>
      </c>
      <c r="DA1299" s="33">
        <f t="shared" ca="1" si="943"/>
        <v>1.3004</v>
      </c>
      <c r="DB1299" s="13">
        <f t="shared" ca="1" si="944"/>
        <v>666.1</v>
      </c>
      <c r="DE1299" s="18">
        <f>IF(ISNUMBER(VLOOKUP(B1299,CASH!$B$7:$D$10000,3,FALSE)),VLOOKUP(B1299,CASH!$B$7:$D$10000,3,FALSE),0)</f>
        <v>0</v>
      </c>
      <c r="DS1299" s="18">
        <f t="shared" si="927"/>
        <v>0</v>
      </c>
      <c r="FA1299" s="54">
        <f t="shared" si="928"/>
        <v>0</v>
      </c>
      <c r="FB1299" s="54">
        <f t="shared" si="929"/>
        <v>0</v>
      </c>
      <c r="FC1299" s="54">
        <f t="shared" si="925"/>
        <v>0</v>
      </c>
      <c r="FD1299" s="34" t="e">
        <f t="shared" si="926"/>
        <v>#DIV/0!</v>
      </c>
      <c r="FE1299" s="34" t="e">
        <f t="shared" si="945"/>
        <v>#DIV/0!</v>
      </c>
      <c r="FH1299">
        <f t="shared" si="930"/>
        <v>0</v>
      </c>
      <c r="FI1299">
        <f t="shared" si="931"/>
        <v>0</v>
      </c>
      <c r="FJ1299">
        <f t="shared" si="932"/>
        <v>0</v>
      </c>
    </row>
    <row r="1300" spans="2:166" x14ac:dyDescent="0.25">
      <c r="B1300" s="15">
        <f>Kurse!B1296</f>
        <v>39121</v>
      </c>
      <c r="BE1300" s="13">
        <f t="shared" ca="1" si="933"/>
        <v>506.78941311852702</v>
      </c>
      <c r="BS1300" s="13">
        <f t="shared" ca="1" si="934"/>
        <v>0</v>
      </c>
      <c r="BT1300" s="13">
        <f t="shared" ca="1" si="935"/>
        <v>0</v>
      </c>
      <c r="BU1300" s="13">
        <f t="shared" ca="1" si="936"/>
        <v>0</v>
      </c>
      <c r="BV1300" s="13">
        <f t="shared" ca="1" si="937"/>
        <v>0</v>
      </c>
      <c r="CN1300" s="13">
        <f t="shared" ca="1" si="938"/>
        <v>6876.73</v>
      </c>
      <c r="CO1300" s="13"/>
      <c r="CP1300" s="13">
        <f t="shared" ca="1" si="939"/>
        <v>317.01400000000001</v>
      </c>
      <c r="CT1300" s="34">
        <f t="shared" ca="1" si="940"/>
        <v>1.1527248589000658</v>
      </c>
      <c r="CU1300" s="34">
        <f t="shared" ca="1" si="941"/>
        <v>0</v>
      </c>
      <c r="CV1300" s="34">
        <f t="shared" ca="1" si="942"/>
        <v>0.7553335031368783</v>
      </c>
      <c r="DA1300" s="33">
        <f t="shared" ca="1" si="943"/>
        <v>1.3035000000000001</v>
      </c>
      <c r="DB1300" s="13">
        <f t="shared" ca="1" si="944"/>
        <v>660.6</v>
      </c>
      <c r="DE1300" s="18">
        <f>IF(ISNUMBER(VLOOKUP(B1300,CASH!$B$7:$D$10000,3,FALSE)),VLOOKUP(B1300,CASH!$B$7:$D$10000,3,FALSE),0)</f>
        <v>0</v>
      </c>
      <c r="DS1300" s="18">
        <f t="shared" si="927"/>
        <v>0</v>
      </c>
      <c r="FA1300" s="54">
        <f t="shared" si="928"/>
        <v>0</v>
      </c>
      <c r="FB1300" s="54">
        <f t="shared" si="929"/>
        <v>0</v>
      </c>
      <c r="FC1300" s="54">
        <f t="shared" si="925"/>
        <v>0</v>
      </c>
      <c r="FD1300" s="34" t="e">
        <f t="shared" si="926"/>
        <v>#DIV/0!</v>
      </c>
      <c r="FE1300" s="34" t="e">
        <f t="shared" si="945"/>
        <v>#DIV/0!</v>
      </c>
      <c r="FH1300">
        <f t="shared" si="930"/>
        <v>0</v>
      </c>
      <c r="FI1300">
        <f t="shared" si="931"/>
        <v>0</v>
      </c>
      <c r="FJ1300">
        <f t="shared" si="932"/>
        <v>0</v>
      </c>
    </row>
    <row r="1301" spans="2:166" x14ac:dyDescent="0.25">
      <c r="B1301" s="15">
        <f>Kurse!B1297</f>
        <v>39120</v>
      </c>
      <c r="BE1301" s="13">
        <f t="shared" ca="1" si="933"/>
        <v>500.65279164426693</v>
      </c>
      <c r="BS1301" s="13">
        <f t="shared" ca="1" si="934"/>
        <v>0</v>
      </c>
      <c r="BT1301" s="13">
        <f t="shared" ca="1" si="935"/>
        <v>0</v>
      </c>
      <c r="BU1301" s="13">
        <f t="shared" ca="1" si="936"/>
        <v>0</v>
      </c>
      <c r="BV1301" s="13">
        <f t="shared" ca="1" si="937"/>
        <v>0</v>
      </c>
      <c r="CN1301" s="13">
        <f t="shared" ca="1" si="938"/>
        <v>6915.56</v>
      </c>
      <c r="CO1301" s="13"/>
      <c r="CP1301" s="13">
        <f t="shared" ca="1" si="939"/>
        <v>316.89060000000001</v>
      </c>
      <c r="CT1301" s="34">
        <f t="shared" ca="1" si="940"/>
        <v>1.1592338110140925</v>
      </c>
      <c r="CU1301" s="34">
        <f t="shared" ca="1" si="941"/>
        <v>0</v>
      </c>
      <c r="CV1301" s="34">
        <f t="shared" ca="1" si="942"/>
        <v>0.75503948408949528</v>
      </c>
      <c r="DA1301" s="33">
        <f t="shared" ca="1" si="943"/>
        <v>1.3021</v>
      </c>
      <c r="DB1301" s="13">
        <f t="shared" ca="1" si="944"/>
        <v>651.9</v>
      </c>
      <c r="DE1301" s="18">
        <f>IF(ISNUMBER(VLOOKUP(B1301,CASH!$B$7:$D$10000,3,FALSE)),VLOOKUP(B1301,CASH!$B$7:$D$10000,3,FALSE),0)</f>
        <v>0</v>
      </c>
      <c r="DS1301" s="18">
        <f t="shared" si="927"/>
        <v>0</v>
      </c>
      <c r="FA1301" s="54">
        <f t="shared" si="928"/>
        <v>0</v>
      </c>
      <c r="FB1301" s="54">
        <f t="shared" si="929"/>
        <v>0</v>
      </c>
      <c r="FC1301" s="54">
        <f t="shared" si="925"/>
        <v>0</v>
      </c>
      <c r="FD1301" s="34" t="e">
        <f t="shared" si="926"/>
        <v>#DIV/0!</v>
      </c>
      <c r="FE1301" s="34" t="e">
        <f t="shared" si="945"/>
        <v>#DIV/0!</v>
      </c>
      <c r="FH1301">
        <f t="shared" si="930"/>
        <v>0</v>
      </c>
      <c r="FI1301">
        <f t="shared" si="931"/>
        <v>0</v>
      </c>
      <c r="FJ1301">
        <f t="shared" si="932"/>
        <v>0</v>
      </c>
    </row>
    <row r="1302" spans="2:166" x14ac:dyDescent="0.25">
      <c r="B1302" s="15">
        <f>Kurse!B1298</f>
        <v>39119</v>
      </c>
      <c r="BE1302" s="13">
        <f t="shared" ca="1" si="933"/>
        <v>503.04290886680531</v>
      </c>
      <c r="BS1302" s="13">
        <f t="shared" ca="1" si="934"/>
        <v>0</v>
      </c>
      <c r="BT1302" s="13">
        <f t="shared" ca="1" si="935"/>
        <v>0</v>
      </c>
      <c r="BU1302" s="13">
        <f t="shared" ca="1" si="936"/>
        <v>0</v>
      </c>
      <c r="BV1302" s="13">
        <f t="shared" ca="1" si="937"/>
        <v>0</v>
      </c>
      <c r="CN1302" s="13">
        <f t="shared" ca="1" si="938"/>
        <v>6875.7</v>
      </c>
      <c r="CO1302" s="13"/>
      <c r="CP1302" s="13">
        <f t="shared" ca="1" si="939"/>
        <v>316.96969999999999</v>
      </c>
      <c r="CT1302" s="34">
        <f t="shared" ca="1" si="940"/>
        <v>1.1525522032040203</v>
      </c>
      <c r="CU1302" s="34">
        <f t="shared" ca="1" si="941"/>
        <v>0</v>
      </c>
      <c r="CV1302" s="34">
        <f t="shared" ca="1" si="942"/>
        <v>0.75522795172845791</v>
      </c>
      <c r="DA1302" s="33">
        <f t="shared" ca="1" si="943"/>
        <v>1.2981</v>
      </c>
      <c r="DB1302" s="13">
        <f t="shared" ca="1" si="944"/>
        <v>653</v>
      </c>
      <c r="DE1302" s="18">
        <f>IF(ISNUMBER(VLOOKUP(B1302,CASH!$B$7:$D$10000,3,FALSE)),VLOOKUP(B1302,CASH!$B$7:$D$10000,3,FALSE),0)</f>
        <v>0</v>
      </c>
      <c r="DS1302" s="18">
        <f t="shared" si="927"/>
        <v>0</v>
      </c>
      <c r="FA1302" s="54">
        <f t="shared" si="928"/>
        <v>0</v>
      </c>
      <c r="FB1302" s="54">
        <f t="shared" si="929"/>
        <v>0</v>
      </c>
      <c r="FC1302" s="54">
        <f t="shared" si="925"/>
        <v>0</v>
      </c>
      <c r="FD1302" s="34" t="e">
        <f t="shared" si="926"/>
        <v>#DIV/0!</v>
      </c>
      <c r="FE1302" s="34" t="e">
        <f t="shared" si="945"/>
        <v>#DIV/0!</v>
      </c>
      <c r="FH1302">
        <f t="shared" si="930"/>
        <v>0</v>
      </c>
      <c r="FI1302">
        <f t="shared" si="931"/>
        <v>0</v>
      </c>
      <c r="FJ1302">
        <f t="shared" si="932"/>
        <v>0</v>
      </c>
    </row>
    <row r="1303" spans="2:166" x14ac:dyDescent="0.25">
      <c r="B1303" s="15">
        <f>Kurse!B1299</f>
        <v>39118</v>
      </c>
      <c r="BE1303" s="13">
        <f t="shared" ca="1" si="933"/>
        <v>501.27600340267583</v>
      </c>
      <c r="BS1303" s="13">
        <f t="shared" ca="1" si="934"/>
        <v>0</v>
      </c>
      <c r="BT1303" s="13">
        <f t="shared" ca="1" si="935"/>
        <v>0</v>
      </c>
      <c r="BU1303" s="13">
        <f t="shared" ca="1" si="936"/>
        <v>0</v>
      </c>
      <c r="BV1303" s="13">
        <f t="shared" ca="1" si="937"/>
        <v>0</v>
      </c>
      <c r="CN1303" s="13">
        <f t="shared" ca="1" si="938"/>
        <v>6874.06</v>
      </c>
      <c r="CO1303" s="13"/>
      <c r="CP1303" s="13">
        <f t="shared" ca="1" si="939"/>
        <v>316.69400000000002</v>
      </c>
      <c r="CT1303" s="34">
        <f t="shared" ca="1" si="940"/>
        <v>1.1522772951054625</v>
      </c>
      <c r="CU1303" s="34">
        <f t="shared" ca="1" si="941"/>
        <v>0</v>
      </c>
      <c r="CV1303" s="34">
        <f t="shared" ca="1" si="942"/>
        <v>0.75457105503993682</v>
      </c>
      <c r="DA1303" s="33">
        <f t="shared" ca="1" si="943"/>
        <v>1.2930999999999999</v>
      </c>
      <c r="DB1303" s="13">
        <f t="shared" ca="1" si="944"/>
        <v>648.20000000000005</v>
      </c>
      <c r="DE1303" s="18">
        <f>IF(ISNUMBER(VLOOKUP(B1303,CASH!$B$7:$D$10000,3,FALSE)),VLOOKUP(B1303,CASH!$B$7:$D$10000,3,FALSE),0)</f>
        <v>0</v>
      </c>
      <c r="DS1303" s="18">
        <f t="shared" si="927"/>
        <v>0</v>
      </c>
      <c r="FA1303" s="54">
        <f t="shared" si="928"/>
        <v>0</v>
      </c>
      <c r="FB1303" s="54">
        <f t="shared" si="929"/>
        <v>0</v>
      </c>
      <c r="FC1303" s="54">
        <f t="shared" si="925"/>
        <v>0</v>
      </c>
      <c r="FD1303" s="34" t="e">
        <f t="shared" si="926"/>
        <v>#DIV/0!</v>
      </c>
      <c r="FE1303" s="34" t="e">
        <f t="shared" si="945"/>
        <v>#DIV/0!</v>
      </c>
      <c r="FH1303">
        <f t="shared" si="930"/>
        <v>0</v>
      </c>
      <c r="FI1303">
        <f t="shared" si="931"/>
        <v>0</v>
      </c>
      <c r="FJ1303">
        <f t="shared" si="932"/>
        <v>0</v>
      </c>
    </row>
    <row r="1304" spans="2:166" x14ac:dyDescent="0.25">
      <c r="B1304" s="15">
        <f>Kurse!B1300</f>
        <v>39115</v>
      </c>
      <c r="BE1304" s="13">
        <f t="shared" ca="1" si="933"/>
        <v>499.76851851851853</v>
      </c>
      <c r="BS1304" s="13">
        <f t="shared" ca="1" si="934"/>
        <v>0</v>
      </c>
      <c r="BT1304" s="13">
        <f t="shared" ca="1" si="935"/>
        <v>0</v>
      </c>
      <c r="BU1304" s="13">
        <f t="shared" ca="1" si="936"/>
        <v>0</v>
      </c>
      <c r="BV1304" s="13">
        <f t="shared" ca="1" si="937"/>
        <v>0</v>
      </c>
      <c r="CN1304" s="13">
        <f t="shared" ca="1" si="938"/>
        <v>6885.76</v>
      </c>
      <c r="CO1304" s="13"/>
      <c r="CP1304" s="13">
        <f t="shared" ca="1" si="939"/>
        <v>315.80630000000002</v>
      </c>
      <c r="CT1304" s="34">
        <f t="shared" ca="1" si="940"/>
        <v>1.154238529711028</v>
      </c>
      <c r="CU1304" s="34">
        <f t="shared" ca="1" si="941"/>
        <v>0</v>
      </c>
      <c r="CV1304" s="34">
        <f t="shared" ca="1" si="942"/>
        <v>0.75245597636601524</v>
      </c>
      <c r="DA1304" s="33">
        <f t="shared" ca="1" si="943"/>
        <v>1.296</v>
      </c>
      <c r="DB1304" s="13">
        <f t="shared" ca="1" si="944"/>
        <v>647.70000000000005</v>
      </c>
      <c r="DE1304" s="18">
        <f>IF(ISNUMBER(VLOOKUP(B1304,CASH!$B$7:$D$10000,3,FALSE)),VLOOKUP(B1304,CASH!$B$7:$D$10000,3,FALSE),0)</f>
        <v>0</v>
      </c>
      <c r="DS1304" s="18">
        <f t="shared" si="927"/>
        <v>0</v>
      </c>
      <c r="FA1304" s="54">
        <f t="shared" si="928"/>
        <v>0</v>
      </c>
      <c r="FB1304" s="54">
        <f t="shared" si="929"/>
        <v>0</v>
      </c>
      <c r="FC1304" s="54">
        <f t="shared" si="925"/>
        <v>0</v>
      </c>
      <c r="FD1304" s="34" t="e">
        <f t="shared" si="926"/>
        <v>#DIV/0!</v>
      </c>
      <c r="FE1304" s="34" t="e">
        <f t="shared" si="945"/>
        <v>#DIV/0!</v>
      </c>
      <c r="FH1304">
        <f t="shared" si="930"/>
        <v>0</v>
      </c>
      <c r="FI1304">
        <f t="shared" si="931"/>
        <v>0</v>
      </c>
      <c r="FJ1304">
        <f t="shared" si="932"/>
        <v>0</v>
      </c>
    </row>
    <row r="1305" spans="2:166" x14ac:dyDescent="0.25">
      <c r="B1305" s="15">
        <f>Kurse!B1301</f>
        <v>39114</v>
      </c>
      <c r="BE1305" s="13">
        <f t="shared" ca="1" si="933"/>
        <v>504.76410019978488</v>
      </c>
      <c r="BS1305" s="13">
        <f t="shared" ca="1" si="934"/>
        <v>0</v>
      </c>
      <c r="BT1305" s="13">
        <f t="shared" ca="1" si="935"/>
        <v>0</v>
      </c>
      <c r="BU1305" s="13">
        <f t="shared" ca="1" si="936"/>
        <v>0</v>
      </c>
      <c r="BV1305" s="13">
        <f t="shared" ca="1" si="937"/>
        <v>0</v>
      </c>
      <c r="CN1305" s="13">
        <f t="shared" ca="1" si="938"/>
        <v>6851.28</v>
      </c>
      <c r="CO1305" s="13"/>
      <c r="CP1305" s="13">
        <f t="shared" ca="1" si="939"/>
        <v>316.24220000000003</v>
      </c>
      <c r="CT1305" s="34">
        <f t="shared" ca="1" si="940"/>
        <v>1.1484587545657374</v>
      </c>
      <c r="CU1305" s="34">
        <f t="shared" ca="1" si="941"/>
        <v>0</v>
      </c>
      <c r="CV1305" s="34">
        <f t="shared" ca="1" si="942"/>
        <v>0.7534945736330676</v>
      </c>
      <c r="DA1305" s="33">
        <f t="shared" ca="1" si="943"/>
        <v>1.3013999999999999</v>
      </c>
      <c r="DB1305" s="13">
        <f t="shared" ca="1" si="944"/>
        <v>656.9</v>
      </c>
      <c r="DE1305" s="18">
        <f>IF(ISNUMBER(VLOOKUP(B1305,CASH!$B$7:$D$10000,3,FALSE)),VLOOKUP(B1305,CASH!$B$7:$D$10000,3,FALSE),0)</f>
        <v>0</v>
      </c>
      <c r="DS1305" s="18">
        <f t="shared" si="927"/>
        <v>0</v>
      </c>
      <c r="FA1305" s="54">
        <f t="shared" si="928"/>
        <v>0</v>
      </c>
      <c r="FB1305" s="54">
        <f t="shared" si="929"/>
        <v>0</v>
      </c>
      <c r="FC1305" s="54">
        <f t="shared" ref="FC1305:FC1368" si="946">FA1305-FA1306-FB1305</f>
        <v>0</v>
      </c>
      <c r="FD1305" s="34" t="e">
        <f t="shared" ref="FD1305:FD1368" si="947">FC1305/FA1306</f>
        <v>#DIV/0!</v>
      </c>
      <c r="FE1305" s="34" t="e">
        <f t="shared" si="945"/>
        <v>#DIV/0!</v>
      </c>
      <c r="FH1305">
        <f t="shared" si="930"/>
        <v>0</v>
      </c>
      <c r="FI1305">
        <f t="shared" si="931"/>
        <v>0</v>
      </c>
      <c r="FJ1305">
        <f t="shared" si="932"/>
        <v>0</v>
      </c>
    </row>
    <row r="1306" spans="2:166" x14ac:dyDescent="0.25">
      <c r="B1306" s="15">
        <f>Kurse!B1302</f>
        <v>39113</v>
      </c>
      <c r="BE1306" s="13">
        <f t="shared" ca="1" si="933"/>
        <v>501.11384237210018</v>
      </c>
      <c r="BS1306" s="13">
        <f t="shared" ca="1" si="934"/>
        <v>0</v>
      </c>
      <c r="BT1306" s="13">
        <f t="shared" ca="1" si="935"/>
        <v>0</v>
      </c>
      <c r="BU1306" s="13">
        <f t="shared" ca="1" si="936"/>
        <v>0</v>
      </c>
      <c r="BV1306" s="13">
        <f t="shared" ca="1" si="937"/>
        <v>0</v>
      </c>
      <c r="CN1306" s="13">
        <f t="shared" ca="1" si="938"/>
        <v>6789.11</v>
      </c>
      <c r="CO1306" s="13"/>
      <c r="CP1306" s="13">
        <f t="shared" ca="1" si="939"/>
        <v>315.80470000000003</v>
      </c>
      <c r="CT1306" s="34">
        <f t="shared" ca="1" si="940"/>
        <v>1.1380373908539416</v>
      </c>
      <c r="CU1306" s="34">
        <f t="shared" ca="1" si="941"/>
        <v>0</v>
      </c>
      <c r="CV1306" s="34">
        <f t="shared" ca="1" si="942"/>
        <v>0.75245216412553051</v>
      </c>
      <c r="DA1306" s="33">
        <f t="shared" ca="1" si="943"/>
        <v>1.3018000000000001</v>
      </c>
      <c r="DB1306" s="13">
        <f t="shared" ca="1" si="944"/>
        <v>652.35</v>
      </c>
      <c r="DE1306" s="18">
        <f>IF(ISNUMBER(VLOOKUP(B1306,CASH!$B$7:$D$10000,3,FALSE)),VLOOKUP(B1306,CASH!$B$7:$D$10000,3,FALSE),0)</f>
        <v>0</v>
      </c>
      <c r="DS1306" s="18">
        <f t="shared" si="927"/>
        <v>0</v>
      </c>
      <c r="FA1306" s="54">
        <f t="shared" si="928"/>
        <v>0</v>
      </c>
      <c r="FB1306" s="54">
        <f t="shared" si="929"/>
        <v>0</v>
      </c>
      <c r="FC1306" s="54">
        <f t="shared" si="946"/>
        <v>0</v>
      </c>
      <c r="FD1306" s="34" t="e">
        <f t="shared" si="947"/>
        <v>#DIV/0!</v>
      </c>
      <c r="FE1306" s="34" t="e">
        <f t="shared" si="945"/>
        <v>#DIV/0!</v>
      </c>
      <c r="FH1306">
        <f t="shared" si="930"/>
        <v>0</v>
      </c>
      <c r="FI1306">
        <f t="shared" si="931"/>
        <v>0</v>
      </c>
      <c r="FJ1306">
        <f t="shared" si="932"/>
        <v>0</v>
      </c>
    </row>
    <row r="1307" spans="2:166" x14ac:dyDescent="0.25">
      <c r="B1307" s="15">
        <f>Kurse!B1303</f>
        <v>39112</v>
      </c>
      <c r="BE1307" s="13">
        <f t="shared" ca="1" si="933"/>
        <v>498.83514618529659</v>
      </c>
      <c r="BS1307" s="13">
        <f t="shared" ca="1" si="934"/>
        <v>0</v>
      </c>
      <c r="BT1307" s="13">
        <f t="shared" ca="1" si="935"/>
        <v>0</v>
      </c>
      <c r="BU1307" s="13">
        <f t="shared" ca="1" si="936"/>
        <v>0</v>
      </c>
      <c r="BV1307" s="13">
        <f t="shared" ca="1" si="937"/>
        <v>0</v>
      </c>
      <c r="CN1307" s="13">
        <f t="shared" ca="1" si="938"/>
        <v>6788.23</v>
      </c>
      <c r="CO1307" s="13"/>
      <c r="CP1307" s="13">
        <f t="shared" ca="1" si="939"/>
        <v>315.8981</v>
      </c>
      <c r="CT1307" s="34">
        <f t="shared" ca="1" si="940"/>
        <v>1.1378898791913008</v>
      </c>
      <c r="CU1307" s="34">
        <f t="shared" ca="1" si="941"/>
        <v>0</v>
      </c>
      <c r="CV1307" s="34">
        <f t="shared" ca="1" si="942"/>
        <v>0.75267470366382527</v>
      </c>
      <c r="DA1307" s="33">
        <f t="shared" ca="1" si="943"/>
        <v>1.2963</v>
      </c>
      <c r="DB1307" s="13">
        <f t="shared" ca="1" si="944"/>
        <v>646.64</v>
      </c>
      <c r="DE1307" s="18">
        <f>IF(ISNUMBER(VLOOKUP(B1307,CASH!$B$7:$D$10000,3,FALSE)),VLOOKUP(B1307,CASH!$B$7:$D$10000,3,FALSE),0)</f>
        <v>0</v>
      </c>
      <c r="DS1307" s="18">
        <f t="shared" si="927"/>
        <v>0</v>
      </c>
      <c r="FA1307" s="54">
        <f t="shared" si="928"/>
        <v>0</v>
      </c>
      <c r="FB1307" s="54">
        <f t="shared" si="929"/>
        <v>0</v>
      </c>
      <c r="FC1307" s="54">
        <f t="shared" si="946"/>
        <v>0</v>
      </c>
      <c r="FD1307" s="34" t="e">
        <f t="shared" si="947"/>
        <v>#DIV/0!</v>
      </c>
      <c r="FE1307" s="34" t="e">
        <f t="shared" si="945"/>
        <v>#DIV/0!</v>
      </c>
      <c r="FH1307">
        <f t="shared" si="930"/>
        <v>0</v>
      </c>
      <c r="FI1307">
        <f t="shared" si="931"/>
        <v>0</v>
      </c>
      <c r="FJ1307">
        <f t="shared" si="932"/>
        <v>0</v>
      </c>
    </row>
    <row r="1308" spans="2:166" x14ac:dyDescent="0.25">
      <c r="B1308" s="15">
        <f>Kurse!B1304</f>
        <v>39111</v>
      </c>
      <c r="BE1308" s="13">
        <f t="shared" ca="1" si="933"/>
        <v>495.67967906187317</v>
      </c>
      <c r="BS1308" s="13">
        <f t="shared" ca="1" si="934"/>
        <v>0</v>
      </c>
      <c r="BT1308" s="13">
        <f t="shared" ca="1" si="935"/>
        <v>0</v>
      </c>
      <c r="BU1308" s="13">
        <f t="shared" ca="1" si="936"/>
        <v>0</v>
      </c>
      <c r="BV1308" s="13">
        <f t="shared" ca="1" si="937"/>
        <v>0</v>
      </c>
      <c r="CN1308" s="13">
        <f t="shared" ca="1" si="938"/>
        <v>6726.01</v>
      </c>
      <c r="CO1308" s="13"/>
      <c r="CP1308" s="13">
        <f t="shared" ca="1" si="939"/>
        <v>315.63600000000002</v>
      </c>
      <c r="CT1308" s="34">
        <f t="shared" ca="1" si="940"/>
        <v>1.127460134135037</v>
      </c>
      <c r="CU1308" s="34">
        <f t="shared" ca="1" si="941"/>
        <v>0</v>
      </c>
      <c r="CV1308" s="34">
        <f t="shared" ca="1" si="942"/>
        <v>0.75205021101942415</v>
      </c>
      <c r="DA1308" s="33">
        <f t="shared" ca="1" si="943"/>
        <v>1.2962</v>
      </c>
      <c r="DB1308" s="13">
        <f t="shared" ca="1" si="944"/>
        <v>642.5</v>
      </c>
      <c r="DE1308" s="18">
        <f>IF(ISNUMBER(VLOOKUP(B1308,CASH!$B$7:$D$10000,3,FALSE)),VLOOKUP(B1308,CASH!$B$7:$D$10000,3,FALSE),0)</f>
        <v>0</v>
      </c>
      <c r="DS1308" s="18">
        <f t="shared" si="927"/>
        <v>0</v>
      </c>
      <c r="FA1308" s="54">
        <f t="shared" si="928"/>
        <v>0</v>
      </c>
      <c r="FB1308" s="54">
        <f t="shared" si="929"/>
        <v>0</v>
      </c>
      <c r="FC1308" s="54">
        <f t="shared" si="946"/>
        <v>0</v>
      </c>
      <c r="FD1308" s="34" t="e">
        <f t="shared" si="947"/>
        <v>#DIV/0!</v>
      </c>
      <c r="FE1308" s="34" t="e">
        <f t="shared" si="945"/>
        <v>#DIV/0!</v>
      </c>
      <c r="FH1308">
        <f t="shared" si="930"/>
        <v>0</v>
      </c>
      <c r="FI1308">
        <f t="shared" si="931"/>
        <v>0</v>
      </c>
      <c r="FJ1308">
        <f t="shared" si="932"/>
        <v>0</v>
      </c>
    </row>
    <row r="1309" spans="2:166" x14ac:dyDescent="0.25">
      <c r="B1309" s="15">
        <f>Kurse!B1305</f>
        <v>39108</v>
      </c>
      <c r="BE1309" s="13">
        <f t="shared" ca="1" si="933"/>
        <v>500.03872666718308</v>
      </c>
      <c r="BS1309" s="13">
        <f t="shared" ca="1" si="934"/>
        <v>0</v>
      </c>
      <c r="BT1309" s="13">
        <f t="shared" ca="1" si="935"/>
        <v>0</v>
      </c>
      <c r="BU1309" s="13">
        <f t="shared" ca="1" si="936"/>
        <v>0</v>
      </c>
      <c r="BV1309" s="13">
        <f t="shared" ca="1" si="937"/>
        <v>0</v>
      </c>
      <c r="CN1309" s="13">
        <f t="shared" ca="1" si="938"/>
        <v>6690.34</v>
      </c>
      <c r="CO1309" s="13"/>
      <c r="CP1309" s="13">
        <f t="shared" ca="1" si="939"/>
        <v>315.69170000000003</v>
      </c>
      <c r="CT1309" s="34">
        <f t="shared" ca="1" si="940"/>
        <v>1.1214808829914025</v>
      </c>
      <c r="CU1309" s="34">
        <f t="shared" ca="1" si="941"/>
        <v>0</v>
      </c>
      <c r="CV1309" s="34">
        <f t="shared" ca="1" si="942"/>
        <v>0.75218292464129799</v>
      </c>
      <c r="DA1309" s="33">
        <f t="shared" ca="1" si="943"/>
        <v>1.2910999999999999</v>
      </c>
      <c r="DB1309" s="13">
        <f t="shared" ca="1" si="944"/>
        <v>645.6</v>
      </c>
      <c r="DE1309" s="18">
        <f>IF(ISNUMBER(VLOOKUP(B1309,CASH!$B$7:$D$10000,3,FALSE)),VLOOKUP(B1309,CASH!$B$7:$D$10000,3,FALSE),0)</f>
        <v>0</v>
      </c>
      <c r="DS1309" s="18">
        <f t="shared" si="927"/>
        <v>0</v>
      </c>
      <c r="FA1309" s="54">
        <f t="shared" si="928"/>
        <v>0</v>
      </c>
      <c r="FB1309" s="54">
        <f t="shared" si="929"/>
        <v>0</v>
      </c>
      <c r="FC1309" s="54">
        <f t="shared" si="946"/>
        <v>0</v>
      </c>
      <c r="FD1309" s="34" t="e">
        <f t="shared" si="947"/>
        <v>#DIV/0!</v>
      </c>
      <c r="FE1309" s="34" t="e">
        <f t="shared" si="945"/>
        <v>#DIV/0!</v>
      </c>
      <c r="FH1309">
        <f t="shared" si="930"/>
        <v>0</v>
      </c>
      <c r="FI1309">
        <f t="shared" si="931"/>
        <v>0</v>
      </c>
      <c r="FJ1309">
        <f t="shared" si="932"/>
        <v>0</v>
      </c>
    </row>
    <row r="1310" spans="2:166" x14ac:dyDescent="0.25">
      <c r="B1310" s="15">
        <f>Kurse!B1306</f>
        <v>39107</v>
      </c>
      <c r="BE1310" s="13">
        <f t="shared" ca="1" si="933"/>
        <v>498.97194094457751</v>
      </c>
      <c r="BS1310" s="13">
        <f t="shared" ca="1" si="934"/>
        <v>0</v>
      </c>
      <c r="BT1310" s="13">
        <f t="shared" ca="1" si="935"/>
        <v>0</v>
      </c>
      <c r="BU1310" s="13">
        <f t="shared" ca="1" si="936"/>
        <v>0</v>
      </c>
      <c r="BV1310" s="13">
        <f t="shared" ca="1" si="937"/>
        <v>0</v>
      </c>
      <c r="CN1310" s="13">
        <f t="shared" ca="1" si="938"/>
        <v>6719.58</v>
      </c>
      <c r="CO1310" s="13"/>
      <c r="CP1310" s="13">
        <f t="shared" ca="1" si="939"/>
        <v>316.22120000000001</v>
      </c>
      <c r="CT1310" s="34">
        <f t="shared" ca="1" si="940"/>
        <v>1.1263822932364227</v>
      </c>
      <c r="CU1310" s="34">
        <f t="shared" ca="1" si="941"/>
        <v>0</v>
      </c>
      <c r="CV1310" s="34">
        <f t="shared" ca="1" si="942"/>
        <v>0.75344453797670585</v>
      </c>
      <c r="DA1310" s="33">
        <f t="shared" ca="1" si="943"/>
        <v>1.2937000000000001</v>
      </c>
      <c r="DB1310" s="13">
        <f t="shared" ca="1" si="944"/>
        <v>645.52</v>
      </c>
      <c r="DE1310" s="18">
        <f>IF(ISNUMBER(VLOOKUP(B1310,CASH!$B$7:$D$10000,3,FALSE)),VLOOKUP(B1310,CASH!$B$7:$D$10000,3,FALSE),0)</f>
        <v>0</v>
      </c>
      <c r="DS1310" s="18">
        <f t="shared" si="927"/>
        <v>0</v>
      </c>
      <c r="FA1310" s="54">
        <f t="shared" si="928"/>
        <v>0</v>
      </c>
      <c r="FB1310" s="54">
        <f t="shared" si="929"/>
        <v>0</v>
      </c>
      <c r="FC1310" s="54">
        <f t="shared" si="946"/>
        <v>0</v>
      </c>
      <c r="FD1310" s="34" t="e">
        <f t="shared" si="947"/>
        <v>#DIV/0!</v>
      </c>
      <c r="FE1310" s="34" t="e">
        <f t="shared" si="945"/>
        <v>#DIV/0!</v>
      </c>
      <c r="FH1310">
        <f t="shared" si="930"/>
        <v>0</v>
      </c>
      <c r="FI1310">
        <f t="shared" si="931"/>
        <v>0</v>
      </c>
      <c r="FJ1310">
        <f t="shared" si="932"/>
        <v>0</v>
      </c>
    </row>
    <row r="1311" spans="2:166" x14ac:dyDescent="0.25">
      <c r="B1311" s="15">
        <f>Kurse!B1307</f>
        <v>39106</v>
      </c>
      <c r="BE1311" s="13">
        <f t="shared" ca="1" si="933"/>
        <v>499.42125163978704</v>
      </c>
      <c r="BS1311" s="13">
        <f t="shared" ca="1" si="934"/>
        <v>0</v>
      </c>
      <c r="BT1311" s="13">
        <f t="shared" ca="1" si="935"/>
        <v>0</v>
      </c>
      <c r="BU1311" s="13">
        <f t="shared" ca="1" si="936"/>
        <v>0</v>
      </c>
      <c r="BV1311" s="13">
        <f t="shared" ca="1" si="937"/>
        <v>0</v>
      </c>
      <c r="CN1311" s="13">
        <f t="shared" ca="1" si="938"/>
        <v>6748.37</v>
      </c>
      <c r="CO1311" s="13"/>
      <c r="CP1311" s="13">
        <f t="shared" ca="1" si="939"/>
        <v>316.01819999999998</v>
      </c>
      <c r="CT1311" s="34">
        <f t="shared" ca="1" si="940"/>
        <v>1.1312082713812288</v>
      </c>
      <c r="CU1311" s="34">
        <f t="shared" ca="1" si="941"/>
        <v>0</v>
      </c>
      <c r="CV1311" s="34">
        <f t="shared" ca="1" si="942"/>
        <v>0.75296085996520856</v>
      </c>
      <c r="DA1311" s="33">
        <f t="shared" ca="1" si="943"/>
        <v>1.2959000000000001</v>
      </c>
      <c r="DB1311" s="13">
        <f t="shared" ca="1" si="944"/>
        <v>647.20000000000005</v>
      </c>
      <c r="DE1311" s="18">
        <f>IF(ISNUMBER(VLOOKUP(B1311,CASH!$B$7:$D$10000,3,FALSE)),VLOOKUP(B1311,CASH!$B$7:$D$10000,3,FALSE),0)</f>
        <v>0</v>
      </c>
      <c r="DS1311" s="18">
        <f t="shared" si="927"/>
        <v>0</v>
      </c>
      <c r="FA1311" s="54">
        <f t="shared" si="928"/>
        <v>0</v>
      </c>
      <c r="FB1311" s="54">
        <f t="shared" si="929"/>
        <v>0</v>
      </c>
      <c r="FC1311" s="54">
        <f t="shared" si="946"/>
        <v>0</v>
      </c>
      <c r="FD1311" s="34" t="e">
        <f t="shared" si="947"/>
        <v>#DIV/0!</v>
      </c>
      <c r="FE1311" s="34" t="e">
        <f t="shared" si="945"/>
        <v>#DIV/0!</v>
      </c>
      <c r="FH1311">
        <f t="shared" si="930"/>
        <v>0</v>
      </c>
      <c r="FI1311">
        <f t="shared" si="931"/>
        <v>0</v>
      </c>
      <c r="FJ1311">
        <f t="shared" si="932"/>
        <v>0</v>
      </c>
    </row>
    <row r="1312" spans="2:166" x14ac:dyDescent="0.25">
      <c r="B1312" s="15">
        <f>Kurse!B1308</f>
        <v>39105</v>
      </c>
      <c r="BE1312" s="13">
        <f t="shared" ca="1" si="933"/>
        <v>496.29032258064512</v>
      </c>
      <c r="BS1312" s="13">
        <f t="shared" ca="1" si="934"/>
        <v>0</v>
      </c>
      <c r="BT1312" s="13">
        <f t="shared" ca="1" si="935"/>
        <v>0</v>
      </c>
      <c r="BU1312" s="13">
        <f t="shared" ca="1" si="936"/>
        <v>0</v>
      </c>
      <c r="BV1312" s="13">
        <f t="shared" ca="1" si="937"/>
        <v>0</v>
      </c>
      <c r="CN1312" s="13">
        <f t="shared" ca="1" si="938"/>
        <v>6678.93</v>
      </c>
      <c r="CO1312" s="13"/>
      <c r="CP1312" s="13">
        <f t="shared" ca="1" si="939"/>
        <v>316.33199999999999</v>
      </c>
      <c r="CT1312" s="34">
        <f t="shared" ca="1" si="940"/>
        <v>1.1195682601837527</v>
      </c>
      <c r="CU1312" s="34">
        <f t="shared" ca="1" si="941"/>
        <v>0</v>
      </c>
      <c r="CV1312" s="34">
        <f t="shared" ca="1" si="942"/>
        <v>0.75370853563027174</v>
      </c>
      <c r="DA1312" s="33">
        <f t="shared" ca="1" si="943"/>
        <v>1.302</v>
      </c>
      <c r="DB1312" s="13">
        <f t="shared" ca="1" si="944"/>
        <v>646.16999999999996</v>
      </c>
      <c r="DE1312" s="18">
        <f>IF(ISNUMBER(VLOOKUP(B1312,CASH!$B$7:$D$10000,3,FALSE)),VLOOKUP(B1312,CASH!$B$7:$D$10000,3,FALSE),0)</f>
        <v>0</v>
      </c>
      <c r="DS1312" s="18">
        <f t="shared" si="927"/>
        <v>0</v>
      </c>
      <c r="FA1312" s="54">
        <f t="shared" si="928"/>
        <v>0</v>
      </c>
      <c r="FB1312" s="54">
        <f t="shared" si="929"/>
        <v>0</v>
      </c>
      <c r="FC1312" s="54">
        <f t="shared" si="946"/>
        <v>0</v>
      </c>
      <c r="FD1312" s="34" t="e">
        <f t="shared" si="947"/>
        <v>#DIV/0!</v>
      </c>
      <c r="FE1312" s="34" t="e">
        <f t="shared" si="945"/>
        <v>#DIV/0!</v>
      </c>
      <c r="FH1312">
        <f t="shared" si="930"/>
        <v>0</v>
      </c>
      <c r="FI1312">
        <f t="shared" si="931"/>
        <v>0</v>
      </c>
      <c r="FJ1312">
        <f t="shared" si="932"/>
        <v>0</v>
      </c>
    </row>
    <row r="1313" spans="2:166" x14ac:dyDescent="0.25">
      <c r="B1313" s="15">
        <f>Kurse!B1309</f>
        <v>39104</v>
      </c>
      <c r="BE1313" s="13">
        <f t="shared" ca="1" si="933"/>
        <v>489.49644732777261</v>
      </c>
      <c r="BS1313" s="13">
        <f t="shared" ca="1" si="934"/>
        <v>0</v>
      </c>
      <c r="BT1313" s="13">
        <f t="shared" ca="1" si="935"/>
        <v>0</v>
      </c>
      <c r="BU1313" s="13">
        <f t="shared" ca="1" si="936"/>
        <v>0</v>
      </c>
      <c r="BV1313" s="13">
        <f t="shared" ca="1" si="937"/>
        <v>0</v>
      </c>
      <c r="CN1313" s="13">
        <f t="shared" ca="1" si="938"/>
        <v>6687.31</v>
      </c>
      <c r="CO1313" s="13"/>
      <c r="CP1313" s="13">
        <f t="shared" ca="1" si="939"/>
        <v>316.46980000000002</v>
      </c>
      <c r="CT1313" s="34">
        <f t="shared" ca="1" si="940"/>
        <v>1.1209729735166278</v>
      </c>
      <c r="CU1313" s="34">
        <f t="shared" ca="1" si="941"/>
        <v>0</v>
      </c>
      <c r="CV1313" s="34">
        <f t="shared" ca="1" si="942"/>
        <v>0.75403686484201726</v>
      </c>
      <c r="DA1313" s="33">
        <f t="shared" ca="1" si="943"/>
        <v>1.2948</v>
      </c>
      <c r="DB1313" s="13">
        <f t="shared" ca="1" si="944"/>
        <v>633.79999999999995</v>
      </c>
      <c r="DE1313" s="18">
        <f>IF(ISNUMBER(VLOOKUP(B1313,CASH!$B$7:$D$10000,3,FALSE)),VLOOKUP(B1313,CASH!$B$7:$D$10000,3,FALSE),0)</f>
        <v>0</v>
      </c>
      <c r="DS1313" s="18">
        <f t="shared" si="927"/>
        <v>0</v>
      </c>
      <c r="FA1313" s="54">
        <f t="shared" si="928"/>
        <v>0</v>
      </c>
      <c r="FB1313" s="54">
        <f t="shared" si="929"/>
        <v>0</v>
      </c>
      <c r="FC1313" s="54">
        <f t="shared" si="946"/>
        <v>0</v>
      </c>
      <c r="FD1313" s="34" t="e">
        <f t="shared" si="947"/>
        <v>#DIV/0!</v>
      </c>
      <c r="FE1313" s="34" t="e">
        <f t="shared" si="945"/>
        <v>#DIV/0!</v>
      </c>
      <c r="FH1313">
        <f t="shared" si="930"/>
        <v>0</v>
      </c>
      <c r="FI1313">
        <f t="shared" si="931"/>
        <v>0</v>
      </c>
      <c r="FJ1313">
        <f t="shared" si="932"/>
        <v>0</v>
      </c>
    </row>
    <row r="1314" spans="2:166" x14ac:dyDescent="0.25">
      <c r="B1314" s="15">
        <f>Kurse!B1310</f>
        <v>39101</v>
      </c>
      <c r="BE1314" s="13">
        <f t="shared" ca="1" si="933"/>
        <v>490.31262060980316</v>
      </c>
      <c r="BS1314" s="13">
        <f t="shared" ca="1" si="934"/>
        <v>0</v>
      </c>
      <c r="BT1314" s="13">
        <f t="shared" ca="1" si="935"/>
        <v>0</v>
      </c>
      <c r="BU1314" s="13">
        <f t="shared" ca="1" si="936"/>
        <v>0</v>
      </c>
      <c r="BV1314" s="13">
        <f t="shared" ca="1" si="937"/>
        <v>0</v>
      </c>
      <c r="CN1314" s="13">
        <f t="shared" ca="1" si="938"/>
        <v>6747.17</v>
      </c>
      <c r="CO1314" s="13"/>
      <c r="CP1314" s="13">
        <f t="shared" ca="1" si="939"/>
        <v>316.3295</v>
      </c>
      <c r="CT1314" s="34">
        <f t="shared" ca="1" si="940"/>
        <v>1.1310071191139912</v>
      </c>
      <c r="CU1314" s="34">
        <f t="shared" ca="1" si="941"/>
        <v>0</v>
      </c>
      <c r="CV1314" s="34">
        <f t="shared" ca="1" si="942"/>
        <v>0.75370257900451443</v>
      </c>
      <c r="DA1314" s="33">
        <f t="shared" ca="1" si="943"/>
        <v>1.2955000000000001</v>
      </c>
      <c r="DB1314" s="13">
        <f t="shared" ca="1" si="944"/>
        <v>635.20000000000005</v>
      </c>
      <c r="DE1314" s="18">
        <f>IF(ISNUMBER(VLOOKUP(B1314,CASH!$B$7:$D$10000,3,FALSE)),VLOOKUP(B1314,CASH!$B$7:$D$10000,3,FALSE),0)</f>
        <v>0</v>
      </c>
      <c r="DS1314" s="18">
        <f t="shared" si="927"/>
        <v>0</v>
      </c>
      <c r="FA1314" s="54">
        <f t="shared" si="928"/>
        <v>0</v>
      </c>
      <c r="FB1314" s="54">
        <f t="shared" si="929"/>
        <v>0</v>
      </c>
      <c r="FC1314" s="54">
        <f t="shared" si="946"/>
        <v>0</v>
      </c>
      <c r="FD1314" s="34" t="e">
        <f t="shared" si="947"/>
        <v>#DIV/0!</v>
      </c>
      <c r="FE1314" s="34" t="e">
        <f t="shared" si="945"/>
        <v>#DIV/0!</v>
      </c>
      <c r="FH1314">
        <f t="shared" si="930"/>
        <v>0</v>
      </c>
      <c r="FI1314">
        <f t="shared" si="931"/>
        <v>0</v>
      </c>
      <c r="FJ1314">
        <f t="shared" si="932"/>
        <v>0</v>
      </c>
    </row>
    <row r="1315" spans="2:166" x14ac:dyDescent="0.25">
      <c r="B1315" s="15">
        <f>Kurse!B1311</f>
        <v>39100</v>
      </c>
      <c r="BE1315" s="13">
        <f t="shared" ca="1" si="933"/>
        <v>484.6426917734218</v>
      </c>
      <c r="BS1315" s="13">
        <f t="shared" ca="1" si="934"/>
        <v>0</v>
      </c>
      <c r="BT1315" s="13">
        <f t="shared" ca="1" si="935"/>
        <v>0</v>
      </c>
      <c r="BU1315" s="13">
        <f t="shared" ca="1" si="936"/>
        <v>0</v>
      </c>
      <c r="BV1315" s="13">
        <f t="shared" ca="1" si="937"/>
        <v>0</v>
      </c>
      <c r="CN1315" s="13">
        <f t="shared" ca="1" si="938"/>
        <v>6689.62</v>
      </c>
      <c r="CO1315" s="13"/>
      <c r="CP1315" s="13">
        <f t="shared" ca="1" si="939"/>
        <v>315.90179999999998</v>
      </c>
      <c r="CT1315" s="34">
        <f t="shared" ca="1" si="940"/>
        <v>1.1213601916310598</v>
      </c>
      <c r="CU1315" s="34">
        <f t="shared" ca="1" si="941"/>
        <v>0</v>
      </c>
      <c r="CV1315" s="34">
        <f t="shared" ca="1" si="942"/>
        <v>0.75268351946994605</v>
      </c>
      <c r="DA1315" s="33">
        <f t="shared" ca="1" si="943"/>
        <v>1.2958000000000001</v>
      </c>
      <c r="DB1315" s="13">
        <f t="shared" ca="1" si="944"/>
        <v>628</v>
      </c>
      <c r="DE1315" s="18">
        <f>IF(ISNUMBER(VLOOKUP(B1315,CASH!$B$7:$D$10000,3,FALSE)),VLOOKUP(B1315,CASH!$B$7:$D$10000,3,FALSE),0)</f>
        <v>0</v>
      </c>
      <c r="DS1315" s="18">
        <f t="shared" si="927"/>
        <v>0</v>
      </c>
      <c r="FA1315" s="54">
        <f t="shared" si="928"/>
        <v>0</v>
      </c>
      <c r="FB1315" s="54">
        <f t="shared" si="929"/>
        <v>0</v>
      </c>
      <c r="FC1315" s="54">
        <f t="shared" si="946"/>
        <v>0</v>
      </c>
      <c r="FD1315" s="34" t="e">
        <f t="shared" si="947"/>
        <v>#DIV/0!</v>
      </c>
      <c r="FE1315" s="34" t="e">
        <f t="shared" si="945"/>
        <v>#DIV/0!</v>
      </c>
      <c r="FH1315">
        <f t="shared" si="930"/>
        <v>0</v>
      </c>
      <c r="FI1315">
        <f t="shared" si="931"/>
        <v>0</v>
      </c>
      <c r="FJ1315">
        <f t="shared" si="932"/>
        <v>0</v>
      </c>
    </row>
    <row r="1316" spans="2:166" x14ac:dyDescent="0.25">
      <c r="B1316" s="15">
        <f>Kurse!B1312</f>
        <v>39099</v>
      </c>
      <c r="BE1316" s="13">
        <f t="shared" ca="1" si="933"/>
        <v>489.33127174333202</v>
      </c>
      <c r="BS1316" s="13">
        <f t="shared" ca="1" si="934"/>
        <v>0</v>
      </c>
      <c r="BT1316" s="13">
        <f t="shared" ca="1" si="935"/>
        <v>0</v>
      </c>
      <c r="BU1316" s="13">
        <f t="shared" ca="1" si="936"/>
        <v>0</v>
      </c>
      <c r="BV1316" s="13">
        <f t="shared" ca="1" si="937"/>
        <v>0</v>
      </c>
      <c r="CN1316" s="13">
        <f t="shared" ca="1" si="938"/>
        <v>6701.7</v>
      </c>
      <c r="CO1316" s="13"/>
      <c r="CP1316" s="13">
        <f t="shared" ca="1" si="939"/>
        <v>316.40809999999999</v>
      </c>
      <c r="CT1316" s="34">
        <f t="shared" ca="1" si="940"/>
        <v>1.123385124454584</v>
      </c>
      <c r="CU1316" s="34">
        <f t="shared" ca="1" si="941"/>
        <v>0</v>
      </c>
      <c r="CV1316" s="34">
        <f t="shared" ca="1" si="942"/>
        <v>0.75388985531832564</v>
      </c>
      <c r="DA1316" s="33">
        <f t="shared" ca="1" si="943"/>
        <v>1.2935000000000001</v>
      </c>
      <c r="DB1316" s="13">
        <f t="shared" ca="1" si="944"/>
        <v>632.95000000000005</v>
      </c>
      <c r="DE1316" s="18">
        <f>IF(ISNUMBER(VLOOKUP(B1316,CASH!$B$7:$D$10000,3,FALSE)),VLOOKUP(B1316,CASH!$B$7:$D$10000,3,FALSE),0)</f>
        <v>0</v>
      </c>
      <c r="DS1316" s="18">
        <f t="shared" si="927"/>
        <v>0</v>
      </c>
      <c r="FA1316" s="54">
        <f t="shared" si="928"/>
        <v>0</v>
      </c>
      <c r="FB1316" s="54">
        <f t="shared" si="929"/>
        <v>0</v>
      </c>
      <c r="FC1316" s="54">
        <f t="shared" si="946"/>
        <v>0</v>
      </c>
      <c r="FD1316" s="34" t="e">
        <f t="shared" si="947"/>
        <v>#DIV/0!</v>
      </c>
      <c r="FE1316" s="34" t="e">
        <f t="shared" si="945"/>
        <v>#DIV/0!</v>
      </c>
      <c r="FH1316">
        <f t="shared" si="930"/>
        <v>0</v>
      </c>
      <c r="FI1316">
        <f t="shared" si="931"/>
        <v>0</v>
      </c>
      <c r="FJ1316">
        <f t="shared" si="932"/>
        <v>0</v>
      </c>
    </row>
    <row r="1317" spans="2:166" x14ac:dyDescent="0.25">
      <c r="B1317" s="15">
        <f>Kurse!B1313</f>
        <v>39098</v>
      </c>
      <c r="BE1317" s="13">
        <f t="shared" ca="1" si="933"/>
        <v>482.73459275317435</v>
      </c>
      <c r="BS1317" s="13">
        <f t="shared" ca="1" si="934"/>
        <v>0</v>
      </c>
      <c r="BT1317" s="13">
        <f t="shared" ca="1" si="935"/>
        <v>0</v>
      </c>
      <c r="BU1317" s="13">
        <f t="shared" ca="1" si="936"/>
        <v>0</v>
      </c>
      <c r="BV1317" s="13">
        <f t="shared" ca="1" si="937"/>
        <v>0</v>
      </c>
      <c r="CN1317" s="13">
        <f t="shared" ca="1" si="938"/>
        <v>6716.82</v>
      </c>
      <c r="CO1317" s="13"/>
      <c r="CP1317" s="13">
        <f t="shared" ca="1" si="939"/>
        <v>316.29570000000001</v>
      </c>
      <c r="CT1317" s="34">
        <f t="shared" ca="1" si="940"/>
        <v>1.1259196430217764</v>
      </c>
      <c r="CU1317" s="34">
        <f t="shared" ca="1" si="941"/>
        <v>0</v>
      </c>
      <c r="CV1317" s="34">
        <f t="shared" ca="1" si="942"/>
        <v>0.75362204542427502</v>
      </c>
      <c r="DA1317" s="33">
        <f t="shared" ca="1" si="943"/>
        <v>1.2916000000000001</v>
      </c>
      <c r="DB1317" s="13">
        <f t="shared" ca="1" si="944"/>
        <v>623.5</v>
      </c>
      <c r="DE1317" s="18">
        <f>IF(ISNUMBER(VLOOKUP(B1317,CASH!$B$7:$D$10000,3,FALSE)),VLOOKUP(B1317,CASH!$B$7:$D$10000,3,FALSE),0)</f>
        <v>0</v>
      </c>
      <c r="DS1317" s="18">
        <f t="shared" si="927"/>
        <v>0</v>
      </c>
      <c r="FA1317" s="54">
        <f t="shared" si="928"/>
        <v>0</v>
      </c>
      <c r="FB1317" s="54">
        <f t="shared" si="929"/>
        <v>0</v>
      </c>
      <c r="FC1317" s="54">
        <f t="shared" si="946"/>
        <v>0</v>
      </c>
      <c r="FD1317" s="34" t="e">
        <f t="shared" si="947"/>
        <v>#DIV/0!</v>
      </c>
      <c r="FE1317" s="34" t="e">
        <f t="shared" si="945"/>
        <v>#DIV/0!</v>
      </c>
      <c r="FH1317">
        <f t="shared" si="930"/>
        <v>0</v>
      </c>
      <c r="FI1317">
        <f t="shared" si="931"/>
        <v>0</v>
      </c>
      <c r="FJ1317">
        <f t="shared" si="932"/>
        <v>0</v>
      </c>
    </row>
    <row r="1318" spans="2:166" x14ac:dyDescent="0.25">
      <c r="B1318" s="15">
        <f>Kurse!B1314</f>
        <v>39097</v>
      </c>
      <c r="BE1318" s="13">
        <f t="shared" ca="1" si="933"/>
        <v>484.41970153869948</v>
      </c>
      <c r="BS1318" s="13">
        <f t="shared" ca="1" si="934"/>
        <v>0</v>
      </c>
      <c r="BT1318" s="13">
        <f t="shared" ca="1" si="935"/>
        <v>0</v>
      </c>
      <c r="BU1318" s="13">
        <f t="shared" ca="1" si="936"/>
        <v>0</v>
      </c>
      <c r="BV1318" s="13">
        <f t="shared" ca="1" si="937"/>
        <v>0</v>
      </c>
      <c r="CN1318" s="13">
        <f t="shared" ca="1" si="938"/>
        <v>6731.74</v>
      </c>
      <c r="CO1318" s="13"/>
      <c r="CP1318" s="13">
        <f t="shared" ca="1" si="939"/>
        <v>315.91800000000001</v>
      </c>
      <c r="CT1318" s="34">
        <f t="shared" ca="1" si="940"/>
        <v>1.1284206362110958</v>
      </c>
      <c r="CU1318" s="34">
        <f t="shared" ca="1" si="941"/>
        <v>0</v>
      </c>
      <c r="CV1318" s="34">
        <f t="shared" ca="1" si="942"/>
        <v>0.75272211840485381</v>
      </c>
      <c r="DA1318" s="33">
        <f t="shared" ca="1" si="943"/>
        <v>1.2932999999999999</v>
      </c>
      <c r="DB1318" s="13">
        <f t="shared" ca="1" si="944"/>
        <v>626.5</v>
      </c>
      <c r="DE1318" s="18">
        <f>IF(ISNUMBER(VLOOKUP(B1318,CASH!$B$7:$D$10000,3,FALSE)),VLOOKUP(B1318,CASH!$B$7:$D$10000,3,FALSE),0)</f>
        <v>0</v>
      </c>
      <c r="DS1318" s="18">
        <f t="shared" si="927"/>
        <v>0</v>
      </c>
      <c r="FA1318" s="54">
        <f t="shared" si="928"/>
        <v>0</v>
      </c>
      <c r="FB1318" s="54">
        <f t="shared" si="929"/>
        <v>0</v>
      </c>
      <c r="FC1318" s="54">
        <f t="shared" si="946"/>
        <v>0</v>
      </c>
      <c r="FD1318" s="34" t="e">
        <f t="shared" si="947"/>
        <v>#DIV/0!</v>
      </c>
      <c r="FE1318" s="34" t="e">
        <f t="shared" si="945"/>
        <v>#DIV/0!</v>
      </c>
      <c r="FH1318">
        <f t="shared" si="930"/>
        <v>0</v>
      </c>
      <c r="FI1318">
        <f t="shared" si="931"/>
        <v>0</v>
      </c>
      <c r="FJ1318">
        <f t="shared" si="932"/>
        <v>0</v>
      </c>
    </row>
    <row r="1319" spans="2:166" x14ac:dyDescent="0.25">
      <c r="B1319" s="15">
        <f>Kurse!B1315</f>
        <v>39094</v>
      </c>
      <c r="BE1319" s="13">
        <f t="shared" ca="1" si="933"/>
        <v>484.67729453644944</v>
      </c>
      <c r="BS1319" s="13">
        <f t="shared" ca="1" si="934"/>
        <v>0</v>
      </c>
      <c r="BT1319" s="13">
        <f t="shared" ca="1" si="935"/>
        <v>0</v>
      </c>
      <c r="BU1319" s="13">
        <f t="shared" ca="1" si="936"/>
        <v>0</v>
      </c>
      <c r="BV1319" s="13">
        <f t="shared" ca="1" si="937"/>
        <v>0</v>
      </c>
      <c r="CN1319" s="13">
        <f t="shared" ca="1" si="938"/>
        <v>6705.17</v>
      </c>
      <c r="CO1319" s="13"/>
      <c r="CP1319" s="13">
        <f t="shared" ca="1" si="939"/>
        <v>316.19490000000002</v>
      </c>
      <c r="CT1319" s="34">
        <f t="shared" ca="1" si="940"/>
        <v>1.1239667897606791</v>
      </c>
      <c r="CU1319" s="34">
        <f t="shared" ca="1" si="941"/>
        <v>0</v>
      </c>
      <c r="CV1319" s="34">
        <f t="shared" ca="1" si="942"/>
        <v>0.75338187427373848</v>
      </c>
      <c r="DA1319" s="33">
        <f t="shared" ca="1" si="943"/>
        <v>1.2922</v>
      </c>
      <c r="DB1319" s="13">
        <f t="shared" ca="1" si="944"/>
        <v>626.29999999999995</v>
      </c>
      <c r="DE1319" s="18">
        <f>IF(ISNUMBER(VLOOKUP(B1319,CASH!$B$7:$D$10000,3,FALSE)),VLOOKUP(B1319,CASH!$B$7:$D$10000,3,FALSE),0)</f>
        <v>0</v>
      </c>
      <c r="DS1319" s="18">
        <f t="shared" si="927"/>
        <v>0</v>
      </c>
      <c r="FA1319" s="54">
        <f t="shared" si="928"/>
        <v>0</v>
      </c>
      <c r="FB1319" s="54">
        <f t="shared" si="929"/>
        <v>0</v>
      </c>
      <c r="FC1319" s="54">
        <f t="shared" si="946"/>
        <v>0</v>
      </c>
      <c r="FD1319" s="34" t="e">
        <f t="shared" si="947"/>
        <v>#DIV/0!</v>
      </c>
      <c r="FE1319" s="34" t="e">
        <f t="shared" si="945"/>
        <v>#DIV/0!</v>
      </c>
      <c r="FH1319">
        <f t="shared" si="930"/>
        <v>0</v>
      </c>
      <c r="FI1319">
        <f t="shared" si="931"/>
        <v>0</v>
      </c>
      <c r="FJ1319">
        <f t="shared" si="932"/>
        <v>0</v>
      </c>
    </row>
    <row r="1320" spans="2:166" x14ac:dyDescent="0.25">
      <c r="B1320" s="15">
        <f>Kurse!B1316</f>
        <v>39093</v>
      </c>
      <c r="BE1320" s="13">
        <f t="shared" ca="1" si="933"/>
        <v>474.21081206856434</v>
      </c>
      <c r="BS1320" s="13">
        <f t="shared" ca="1" si="934"/>
        <v>0</v>
      </c>
      <c r="BT1320" s="13">
        <f t="shared" ca="1" si="935"/>
        <v>0</v>
      </c>
      <c r="BU1320" s="13">
        <f t="shared" ca="1" si="936"/>
        <v>0</v>
      </c>
      <c r="BV1320" s="13">
        <f t="shared" ca="1" si="937"/>
        <v>0</v>
      </c>
      <c r="CN1320" s="13">
        <f t="shared" ca="1" si="938"/>
        <v>6687.3</v>
      </c>
      <c r="CO1320" s="13"/>
      <c r="CP1320" s="13">
        <f t="shared" ca="1" si="939"/>
        <v>316.18349999999998</v>
      </c>
      <c r="CT1320" s="34">
        <f t="shared" ca="1" si="940"/>
        <v>1.1209712972477341</v>
      </c>
      <c r="CU1320" s="34">
        <f t="shared" ca="1" si="941"/>
        <v>0</v>
      </c>
      <c r="CV1320" s="34">
        <f t="shared" ca="1" si="942"/>
        <v>0.75335471206028481</v>
      </c>
      <c r="DA1320" s="33">
        <f t="shared" ca="1" si="943"/>
        <v>1.2892999999999999</v>
      </c>
      <c r="DB1320" s="13">
        <f t="shared" ca="1" si="944"/>
        <v>611.4</v>
      </c>
      <c r="DE1320" s="18">
        <f>IF(ISNUMBER(VLOOKUP(B1320,CASH!$B$7:$D$10000,3,FALSE)),VLOOKUP(B1320,CASH!$B$7:$D$10000,3,FALSE),0)</f>
        <v>0</v>
      </c>
      <c r="DS1320" s="18">
        <f t="shared" si="927"/>
        <v>0</v>
      </c>
      <c r="FA1320" s="54">
        <f t="shared" si="928"/>
        <v>0</v>
      </c>
      <c r="FB1320" s="54">
        <f t="shared" si="929"/>
        <v>0</v>
      </c>
      <c r="FC1320" s="54">
        <f t="shared" si="946"/>
        <v>0</v>
      </c>
      <c r="FD1320" s="34" t="e">
        <f t="shared" si="947"/>
        <v>#DIV/0!</v>
      </c>
      <c r="FE1320" s="34" t="e">
        <f t="shared" si="945"/>
        <v>#DIV/0!</v>
      </c>
      <c r="FH1320">
        <f t="shared" si="930"/>
        <v>0</v>
      </c>
      <c r="FI1320">
        <f t="shared" si="931"/>
        <v>0</v>
      </c>
      <c r="FJ1320">
        <f t="shared" si="932"/>
        <v>0</v>
      </c>
    </row>
    <row r="1321" spans="2:166" x14ac:dyDescent="0.25">
      <c r="B1321" s="15">
        <f>Kurse!B1317</f>
        <v>39092</v>
      </c>
      <c r="BE1321" s="13">
        <f t="shared" ca="1" si="933"/>
        <v>472.86851665764857</v>
      </c>
      <c r="BS1321" s="13">
        <f t="shared" ca="1" si="934"/>
        <v>0</v>
      </c>
      <c r="BT1321" s="13">
        <f t="shared" ca="1" si="935"/>
        <v>0</v>
      </c>
      <c r="BU1321" s="13">
        <f t="shared" ca="1" si="936"/>
        <v>0</v>
      </c>
      <c r="BV1321" s="13">
        <f t="shared" ca="1" si="937"/>
        <v>0</v>
      </c>
      <c r="CN1321" s="13">
        <f t="shared" ca="1" si="938"/>
        <v>6566.56</v>
      </c>
      <c r="CO1321" s="13"/>
      <c r="CP1321" s="13">
        <f t="shared" ca="1" si="939"/>
        <v>316.34710000000001</v>
      </c>
      <c r="CT1321" s="34">
        <f t="shared" ca="1" si="940"/>
        <v>1.1007320266258551</v>
      </c>
      <c r="CU1321" s="34">
        <f t="shared" ca="1" si="941"/>
        <v>0</v>
      </c>
      <c r="CV1321" s="34">
        <f t="shared" ca="1" si="942"/>
        <v>0.75374451364984629</v>
      </c>
      <c r="DA1321" s="33">
        <f t="shared" ca="1" si="943"/>
        <v>1.2937000000000001</v>
      </c>
      <c r="DB1321" s="13">
        <f t="shared" ca="1" si="944"/>
        <v>611.75</v>
      </c>
      <c r="DE1321" s="18">
        <f>IF(ISNUMBER(VLOOKUP(B1321,CASH!$B$7:$D$10000,3,FALSE)),VLOOKUP(B1321,CASH!$B$7:$D$10000,3,FALSE),0)</f>
        <v>0</v>
      </c>
      <c r="DS1321" s="18">
        <f t="shared" si="927"/>
        <v>0</v>
      </c>
      <c r="FA1321" s="54">
        <f t="shared" si="928"/>
        <v>0</v>
      </c>
      <c r="FB1321" s="54">
        <f t="shared" si="929"/>
        <v>0</v>
      </c>
      <c r="FC1321" s="54">
        <f t="shared" si="946"/>
        <v>0</v>
      </c>
      <c r="FD1321" s="34" t="e">
        <f t="shared" si="947"/>
        <v>#DIV/0!</v>
      </c>
      <c r="FE1321" s="34" t="e">
        <f t="shared" si="945"/>
        <v>#DIV/0!</v>
      </c>
      <c r="FH1321">
        <f t="shared" si="930"/>
        <v>0</v>
      </c>
      <c r="FI1321">
        <f t="shared" si="931"/>
        <v>0</v>
      </c>
      <c r="FJ1321">
        <f t="shared" si="932"/>
        <v>0</v>
      </c>
    </row>
    <row r="1322" spans="2:166" x14ac:dyDescent="0.25">
      <c r="B1322" s="15">
        <f>Kurse!B1318</f>
        <v>39091</v>
      </c>
      <c r="BE1322" s="13">
        <f t="shared" ca="1" si="933"/>
        <v>471.90578817733996</v>
      </c>
      <c r="BS1322" s="13">
        <f t="shared" ca="1" si="934"/>
        <v>0</v>
      </c>
      <c r="BT1322" s="13">
        <f t="shared" ca="1" si="935"/>
        <v>0</v>
      </c>
      <c r="BU1322" s="13">
        <f t="shared" ca="1" si="936"/>
        <v>0</v>
      </c>
      <c r="BV1322" s="13">
        <f t="shared" ca="1" si="937"/>
        <v>0</v>
      </c>
      <c r="CN1322" s="13">
        <f t="shared" ca="1" si="938"/>
        <v>6614.37</v>
      </c>
      <c r="CO1322" s="13"/>
      <c r="CP1322" s="13">
        <f t="shared" ca="1" si="939"/>
        <v>316.54660000000001</v>
      </c>
      <c r="CT1322" s="34">
        <f t="shared" ca="1" si="940"/>
        <v>1.1087462682063756</v>
      </c>
      <c r="CU1322" s="34">
        <f t="shared" ca="1" si="941"/>
        <v>0</v>
      </c>
      <c r="CV1322" s="34">
        <f t="shared" ca="1" si="942"/>
        <v>0.75421985238528322</v>
      </c>
      <c r="DA1322" s="33">
        <f t="shared" ca="1" si="943"/>
        <v>1.2991999999999999</v>
      </c>
      <c r="DB1322" s="13">
        <f t="shared" ca="1" si="944"/>
        <v>613.1</v>
      </c>
      <c r="DE1322" s="18">
        <f>IF(ISNUMBER(VLOOKUP(B1322,CASH!$B$7:$D$10000,3,FALSE)),VLOOKUP(B1322,CASH!$B$7:$D$10000,3,FALSE),0)</f>
        <v>0</v>
      </c>
      <c r="DS1322" s="18">
        <f t="shared" si="927"/>
        <v>0</v>
      </c>
      <c r="FA1322" s="54">
        <f t="shared" si="928"/>
        <v>0</v>
      </c>
      <c r="FB1322" s="54">
        <f t="shared" si="929"/>
        <v>0</v>
      </c>
      <c r="FC1322" s="54">
        <f t="shared" si="946"/>
        <v>0</v>
      </c>
      <c r="FD1322" s="34" t="e">
        <f t="shared" si="947"/>
        <v>#DIV/0!</v>
      </c>
      <c r="FE1322" s="34" t="e">
        <f t="shared" si="945"/>
        <v>#DIV/0!</v>
      </c>
      <c r="FH1322">
        <f t="shared" si="930"/>
        <v>0</v>
      </c>
      <c r="FI1322">
        <f t="shared" si="931"/>
        <v>0</v>
      </c>
      <c r="FJ1322">
        <f t="shared" si="932"/>
        <v>0</v>
      </c>
    </row>
    <row r="1323" spans="2:166" x14ac:dyDescent="0.25">
      <c r="B1323" s="15">
        <f>Kurse!B1319</f>
        <v>39090</v>
      </c>
      <c r="BE1323" s="13">
        <f t="shared" ca="1" si="933"/>
        <v>467.70481742865911</v>
      </c>
      <c r="BS1323" s="13">
        <f t="shared" ca="1" si="934"/>
        <v>0</v>
      </c>
      <c r="BT1323" s="13">
        <f t="shared" ca="1" si="935"/>
        <v>0</v>
      </c>
      <c r="BU1323" s="13">
        <f t="shared" ca="1" si="936"/>
        <v>0</v>
      </c>
      <c r="BV1323" s="13">
        <f t="shared" ca="1" si="937"/>
        <v>0</v>
      </c>
      <c r="CN1323" s="13">
        <f t="shared" ca="1" si="938"/>
        <v>6607.59</v>
      </c>
      <c r="CO1323" s="13"/>
      <c r="CP1323" s="13">
        <f t="shared" ca="1" si="939"/>
        <v>316.69979999999998</v>
      </c>
      <c r="CT1323" s="34">
        <f t="shared" ca="1" si="940"/>
        <v>1.1076097578964836</v>
      </c>
      <c r="CU1323" s="34">
        <f t="shared" ca="1" si="941"/>
        <v>0</v>
      </c>
      <c r="CV1323" s="34">
        <f t="shared" ca="1" si="942"/>
        <v>0.75458487441169386</v>
      </c>
      <c r="DA1323" s="33">
        <f t="shared" ca="1" si="943"/>
        <v>1.3036000000000001</v>
      </c>
      <c r="DB1323" s="13">
        <f t="shared" ca="1" si="944"/>
        <v>609.70000000000005</v>
      </c>
      <c r="DE1323" s="18">
        <f>IF(ISNUMBER(VLOOKUP(B1323,CASH!$B$7:$D$10000,3,FALSE)),VLOOKUP(B1323,CASH!$B$7:$D$10000,3,FALSE),0)</f>
        <v>0</v>
      </c>
      <c r="DS1323" s="18">
        <f t="shared" si="927"/>
        <v>0</v>
      </c>
      <c r="FA1323" s="54">
        <f t="shared" si="928"/>
        <v>0</v>
      </c>
      <c r="FB1323" s="54">
        <f t="shared" si="929"/>
        <v>0</v>
      </c>
      <c r="FC1323" s="54">
        <f t="shared" si="946"/>
        <v>0</v>
      </c>
      <c r="FD1323" s="34" t="e">
        <f t="shared" si="947"/>
        <v>#DIV/0!</v>
      </c>
      <c r="FE1323" s="34" t="e">
        <f t="shared" si="945"/>
        <v>#DIV/0!</v>
      </c>
      <c r="FH1323">
        <f t="shared" si="930"/>
        <v>0</v>
      </c>
      <c r="FI1323">
        <f t="shared" si="931"/>
        <v>0</v>
      </c>
      <c r="FJ1323">
        <f t="shared" si="932"/>
        <v>0</v>
      </c>
    </row>
    <row r="1324" spans="2:166" x14ac:dyDescent="0.25">
      <c r="B1324" s="15">
        <f>Kurse!B1320</f>
        <v>39087</v>
      </c>
      <c r="BE1324" s="13">
        <f t="shared" ca="1" si="933"/>
        <v>467.95316231415148</v>
      </c>
      <c r="BS1324" s="13">
        <f t="shared" ca="1" si="934"/>
        <v>0</v>
      </c>
      <c r="BT1324" s="13">
        <f t="shared" ca="1" si="935"/>
        <v>0</v>
      </c>
      <c r="BU1324" s="13">
        <f t="shared" ca="1" si="936"/>
        <v>0</v>
      </c>
      <c r="BV1324" s="13">
        <f t="shared" ca="1" si="937"/>
        <v>0</v>
      </c>
      <c r="CN1324" s="13">
        <f t="shared" ca="1" si="938"/>
        <v>6593.09</v>
      </c>
      <c r="CO1324" s="13"/>
      <c r="CP1324" s="13">
        <f t="shared" ca="1" si="939"/>
        <v>317.4348</v>
      </c>
      <c r="CT1324" s="34">
        <f t="shared" ca="1" si="940"/>
        <v>1.1051791680006973</v>
      </c>
      <c r="CU1324" s="34">
        <f t="shared" ca="1" si="941"/>
        <v>0</v>
      </c>
      <c r="CV1324" s="34">
        <f t="shared" ca="1" si="942"/>
        <v>0.75633612238435632</v>
      </c>
      <c r="DA1324" s="33">
        <f t="shared" ca="1" si="943"/>
        <v>1.2981</v>
      </c>
      <c r="DB1324" s="13">
        <f t="shared" ca="1" si="944"/>
        <v>607.45000000000005</v>
      </c>
      <c r="DE1324" s="18">
        <f>IF(ISNUMBER(VLOOKUP(B1324,CASH!$B$7:$D$10000,3,FALSE)),VLOOKUP(B1324,CASH!$B$7:$D$10000,3,FALSE),0)</f>
        <v>0</v>
      </c>
      <c r="DS1324" s="18">
        <f t="shared" si="927"/>
        <v>0</v>
      </c>
      <c r="FA1324" s="54">
        <f t="shared" si="928"/>
        <v>0</v>
      </c>
      <c r="FB1324" s="54">
        <f t="shared" si="929"/>
        <v>0</v>
      </c>
      <c r="FC1324" s="54">
        <f t="shared" si="946"/>
        <v>0</v>
      </c>
      <c r="FD1324" s="34" t="e">
        <f t="shared" si="947"/>
        <v>#DIV/0!</v>
      </c>
      <c r="FE1324" s="34" t="e">
        <f t="shared" si="945"/>
        <v>#DIV/0!</v>
      </c>
      <c r="FH1324">
        <f t="shared" si="930"/>
        <v>0</v>
      </c>
      <c r="FI1324">
        <f t="shared" si="931"/>
        <v>0</v>
      </c>
      <c r="FJ1324">
        <f t="shared" si="932"/>
        <v>0</v>
      </c>
    </row>
    <row r="1325" spans="2:166" x14ac:dyDescent="0.25">
      <c r="B1325" s="15">
        <f>Kurse!B1321</f>
        <v>39086</v>
      </c>
      <c r="BE1325" s="13">
        <f t="shared" ca="1" si="933"/>
        <v>476.15772581384687</v>
      </c>
      <c r="BS1325" s="13">
        <f t="shared" ca="1" si="934"/>
        <v>0</v>
      </c>
      <c r="BT1325" s="13">
        <f t="shared" ca="1" si="935"/>
        <v>0</v>
      </c>
      <c r="BU1325" s="13">
        <f t="shared" ca="1" si="936"/>
        <v>0</v>
      </c>
      <c r="BV1325" s="13">
        <f t="shared" ca="1" si="937"/>
        <v>0</v>
      </c>
      <c r="CN1325" s="13">
        <f t="shared" ca="1" si="938"/>
        <v>6674.4</v>
      </c>
      <c r="CO1325" s="13"/>
      <c r="CP1325" s="13">
        <f t="shared" ca="1" si="939"/>
        <v>317.16730000000001</v>
      </c>
      <c r="CT1325" s="34">
        <f t="shared" ca="1" si="940"/>
        <v>1.118808910374931</v>
      </c>
      <c r="CU1325" s="34">
        <f t="shared" ca="1" si="941"/>
        <v>0</v>
      </c>
      <c r="CV1325" s="34">
        <f t="shared" ca="1" si="942"/>
        <v>0.75569876342831932</v>
      </c>
      <c r="DA1325" s="33">
        <f t="shared" ca="1" si="943"/>
        <v>1.3086</v>
      </c>
      <c r="DB1325" s="13">
        <f t="shared" ca="1" si="944"/>
        <v>623.1</v>
      </c>
      <c r="DE1325" s="18">
        <f>IF(ISNUMBER(VLOOKUP(B1325,CASH!$B$7:$D$10000,3,FALSE)),VLOOKUP(B1325,CASH!$B$7:$D$10000,3,FALSE),0)</f>
        <v>0</v>
      </c>
      <c r="DS1325" s="18">
        <f t="shared" si="927"/>
        <v>0</v>
      </c>
      <c r="FA1325" s="54">
        <f t="shared" si="928"/>
        <v>0</v>
      </c>
      <c r="FB1325" s="54">
        <f t="shared" si="929"/>
        <v>0</v>
      </c>
      <c r="FC1325" s="54">
        <f t="shared" si="946"/>
        <v>0</v>
      </c>
      <c r="FD1325" s="34" t="e">
        <f t="shared" si="947"/>
        <v>#DIV/0!</v>
      </c>
      <c r="FE1325" s="34" t="e">
        <f t="shared" si="945"/>
        <v>#DIV/0!</v>
      </c>
      <c r="FH1325">
        <f t="shared" si="930"/>
        <v>0</v>
      </c>
      <c r="FI1325">
        <f t="shared" si="931"/>
        <v>0</v>
      </c>
      <c r="FJ1325">
        <f t="shared" si="932"/>
        <v>0</v>
      </c>
    </row>
    <row r="1326" spans="2:166" x14ac:dyDescent="0.25">
      <c r="B1326" s="15">
        <f>Kurse!B1322</f>
        <v>39085</v>
      </c>
      <c r="BE1326" s="13">
        <f t="shared" ca="1" si="933"/>
        <v>476.27002809628681</v>
      </c>
      <c r="BS1326" s="13">
        <f t="shared" ca="1" si="934"/>
        <v>0</v>
      </c>
      <c r="BT1326" s="13">
        <f t="shared" ca="1" si="935"/>
        <v>0</v>
      </c>
      <c r="BU1326" s="13">
        <f t="shared" ca="1" si="936"/>
        <v>0</v>
      </c>
      <c r="BV1326" s="13">
        <f t="shared" ca="1" si="937"/>
        <v>0</v>
      </c>
      <c r="CN1326" s="13">
        <f t="shared" ca="1" si="938"/>
        <v>6691.32</v>
      </c>
      <c r="CO1326" s="13"/>
      <c r="CP1326" s="13">
        <f t="shared" ca="1" si="939"/>
        <v>317.26900000000001</v>
      </c>
      <c r="CT1326" s="34">
        <f t="shared" ca="1" si="940"/>
        <v>1.1216451573429795</v>
      </c>
      <c r="CU1326" s="34">
        <f t="shared" ca="1" si="941"/>
        <v>0</v>
      </c>
      <c r="CV1326" s="34">
        <f t="shared" ca="1" si="942"/>
        <v>0.75594107896412854</v>
      </c>
      <c r="DA1326" s="33">
        <f t="shared" ca="1" si="943"/>
        <v>1.3169</v>
      </c>
      <c r="DB1326" s="13">
        <f t="shared" ca="1" si="944"/>
        <v>627.20000000000005</v>
      </c>
      <c r="DE1326" s="18">
        <f>IF(ISNUMBER(VLOOKUP(B1326,CASH!$B$7:$D$10000,3,FALSE)),VLOOKUP(B1326,CASH!$B$7:$D$10000,3,FALSE),0)</f>
        <v>0</v>
      </c>
      <c r="DS1326" s="18">
        <f t="shared" si="927"/>
        <v>0</v>
      </c>
      <c r="FA1326" s="54">
        <f t="shared" si="928"/>
        <v>0</v>
      </c>
      <c r="FB1326" s="54">
        <f t="shared" si="929"/>
        <v>0</v>
      </c>
      <c r="FC1326" s="54">
        <f t="shared" si="946"/>
        <v>0</v>
      </c>
      <c r="FD1326" s="34" t="e">
        <f t="shared" si="947"/>
        <v>#DIV/0!</v>
      </c>
      <c r="FE1326" s="34" t="e">
        <f t="shared" si="945"/>
        <v>#DIV/0!</v>
      </c>
      <c r="FH1326">
        <f t="shared" si="930"/>
        <v>0</v>
      </c>
      <c r="FI1326">
        <f t="shared" si="931"/>
        <v>0</v>
      </c>
      <c r="FJ1326">
        <f t="shared" si="932"/>
        <v>0</v>
      </c>
    </row>
    <row r="1327" spans="2:166" x14ac:dyDescent="0.25">
      <c r="B1327" s="15">
        <f>Kurse!B1323</f>
        <v>39084</v>
      </c>
      <c r="BE1327" s="13">
        <f t="shared" ca="1" si="933"/>
        <v>482.02983725135624</v>
      </c>
      <c r="BS1327" s="13">
        <f t="shared" ca="1" si="934"/>
        <v>0</v>
      </c>
      <c r="BT1327" s="13">
        <f t="shared" ca="1" si="935"/>
        <v>0</v>
      </c>
      <c r="BU1327" s="13">
        <f t="shared" ca="1" si="936"/>
        <v>0</v>
      </c>
      <c r="BV1327" s="13">
        <f t="shared" ca="1" si="937"/>
        <v>0</v>
      </c>
      <c r="CN1327" s="13">
        <f t="shared" ca="1" si="938"/>
        <v>6681.13</v>
      </c>
      <c r="CO1327" s="13"/>
      <c r="CP1327" s="13">
        <f t="shared" ca="1" si="939"/>
        <v>317.10890000000001</v>
      </c>
      <c r="CT1327" s="34">
        <f t="shared" ca="1" si="940"/>
        <v>1.1199370393403547</v>
      </c>
      <c r="CU1327" s="34">
        <f t="shared" ca="1" si="941"/>
        <v>0</v>
      </c>
      <c r="CV1327" s="34">
        <f t="shared" ca="1" si="942"/>
        <v>0.75555961665062754</v>
      </c>
      <c r="DA1327" s="33">
        <f t="shared" ca="1" si="943"/>
        <v>1.3271999999999999</v>
      </c>
      <c r="DB1327" s="13">
        <f t="shared" ca="1" si="944"/>
        <v>639.75</v>
      </c>
      <c r="DE1327" s="18">
        <f>IF(ISNUMBER(VLOOKUP(B1327,CASH!$B$7:$D$10000,3,FALSE)),VLOOKUP(B1327,CASH!$B$7:$D$10000,3,FALSE),0)</f>
        <v>0</v>
      </c>
      <c r="DS1327" s="18">
        <f t="shared" si="927"/>
        <v>0</v>
      </c>
      <c r="FA1327" s="54">
        <f t="shared" si="928"/>
        <v>0</v>
      </c>
      <c r="FB1327" s="54">
        <f t="shared" si="929"/>
        <v>0</v>
      </c>
      <c r="FC1327" s="54">
        <f t="shared" si="946"/>
        <v>0</v>
      </c>
      <c r="FD1327" s="34" t="e">
        <f t="shared" si="947"/>
        <v>#DIV/0!</v>
      </c>
      <c r="FE1327" s="34" t="e">
        <f t="shared" si="945"/>
        <v>#DIV/0!</v>
      </c>
      <c r="FH1327">
        <f t="shared" si="930"/>
        <v>0</v>
      </c>
      <c r="FI1327">
        <f t="shared" si="931"/>
        <v>0</v>
      </c>
      <c r="FJ1327">
        <f t="shared" si="932"/>
        <v>0</v>
      </c>
    </row>
    <row r="1328" spans="2:166" x14ac:dyDescent="0.25">
      <c r="B1328" s="15">
        <f>Kurse!B1324</f>
        <v>39080</v>
      </c>
      <c r="BE1328" s="13">
        <f t="shared" ca="1" si="933"/>
        <v>482.22811671087533</v>
      </c>
      <c r="BS1328" s="13">
        <f t="shared" ca="1" si="934"/>
        <v>0</v>
      </c>
      <c r="BT1328" s="13">
        <f t="shared" ca="1" si="935"/>
        <v>0</v>
      </c>
      <c r="BU1328" s="13">
        <f t="shared" ca="1" si="936"/>
        <v>0</v>
      </c>
      <c r="BV1328" s="13">
        <f t="shared" ca="1" si="937"/>
        <v>0</v>
      </c>
      <c r="CN1328" s="13">
        <f t="shared" ca="1" si="938"/>
        <v>6596.92</v>
      </c>
      <c r="CO1328" s="13"/>
      <c r="CP1328" s="13">
        <f t="shared" ca="1" si="939"/>
        <v>317.04520000000002</v>
      </c>
      <c r="CT1328" s="34">
        <f t="shared" ca="1" si="940"/>
        <v>1.1058211789869636</v>
      </c>
      <c r="CU1328" s="34">
        <f t="shared" ca="1" si="941"/>
        <v>0</v>
      </c>
      <c r="CV1328" s="34">
        <f t="shared" ca="1" si="942"/>
        <v>0.75540784182633014</v>
      </c>
      <c r="DA1328" s="33">
        <f t="shared" ca="1" si="943"/>
        <v>1.3194999999999999</v>
      </c>
      <c r="DB1328" s="13">
        <f t="shared" ca="1" si="944"/>
        <v>636.29999999999995</v>
      </c>
      <c r="DE1328" s="18">
        <f>IF(ISNUMBER(VLOOKUP(B1328,CASH!$B$7:$D$10000,3,FALSE)),VLOOKUP(B1328,CASH!$B$7:$D$10000,3,FALSE),0)</f>
        <v>0</v>
      </c>
      <c r="DS1328" s="18">
        <f t="shared" si="927"/>
        <v>0</v>
      </c>
      <c r="FA1328" s="54">
        <f t="shared" si="928"/>
        <v>0</v>
      </c>
      <c r="FB1328" s="54">
        <f t="shared" si="929"/>
        <v>0</v>
      </c>
      <c r="FC1328" s="54">
        <f t="shared" si="946"/>
        <v>0</v>
      </c>
      <c r="FD1328" s="34" t="e">
        <f t="shared" si="947"/>
        <v>#DIV/0!</v>
      </c>
      <c r="FE1328" s="34" t="e">
        <f t="shared" si="945"/>
        <v>#DIV/0!</v>
      </c>
      <c r="FH1328">
        <f t="shared" si="930"/>
        <v>0</v>
      </c>
      <c r="FI1328">
        <f t="shared" si="931"/>
        <v>0</v>
      </c>
      <c r="FJ1328">
        <f t="shared" si="932"/>
        <v>0</v>
      </c>
    </row>
    <row r="1329" spans="2:166" x14ac:dyDescent="0.25">
      <c r="B1329" s="15">
        <f>Kurse!B1325</f>
        <v>39079</v>
      </c>
      <c r="BE1329" s="13">
        <f t="shared" ca="1" si="933"/>
        <v>482.65500190186384</v>
      </c>
      <c r="BS1329" s="13">
        <f t="shared" ca="1" si="934"/>
        <v>0</v>
      </c>
      <c r="BT1329" s="13">
        <f t="shared" ca="1" si="935"/>
        <v>0</v>
      </c>
      <c r="BU1329" s="13">
        <f t="shared" ca="1" si="936"/>
        <v>0</v>
      </c>
      <c r="BV1329" s="13">
        <f t="shared" ca="1" si="937"/>
        <v>0</v>
      </c>
      <c r="CN1329" s="13">
        <f t="shared" ca="1" si="938"/>
        <v>6611.81</v>
      </c>
      <c r="CO1329" s="13"/>
      <c r="CP1329" s="13">
        <f t="shared" ca="1" si="939"/>
        <v>317.2124</v>
      </c>
      <c r="CT1329" s="34">
        <f t="shared" ca="1" si="940"/>
        <v>1.1083171433696022</v>
      </c>
      <c r="CU1329" s="34">
        <f t="shared" ca="1" si="941"/>
        <v>0</v>
      </c>
      <c r="CV1329" s="34">
        <f t="shared" ca="1" si="942"/>
        <v>0.75580622095698202</v>
      </c>
      <c r="DA1329" s="33">
        <f t="shared" ca="1" si="943"/>
        <v>1.3145</v>
      </c>
      <c r="DB1329" s="13">
        <f t="shared" ca="1" si="944"/>
        <v>634.45000000000005</v>
      </c>
      <c r="DE1329" s="18">
        <f>IF(ISNUMBER(VLOOKUP(B1329,CASH!$B$7:$D$10000,3,FALSE)),VLOOKUP(B1329,CASH!$B$7:$D$10000,3,FALSE),0)</f>
        <v>0</v>
      </c>
      <c r="DS1329" s="18">
        <f t="shared" ref="DS1329:DS1392" si="948">P1329*BG1329</f>
        <v>0</v>
      </c>
      <c r="FA1329" s="54">
        <f t="shared" si="928"/>
        <v>0</v>
      </c>
      <c r="FB1329" s="54">
        <f t="shared" si="929"/>
        <v>0</v>
      </c>
      <c r="FC1329" s="54">
        <f t="shared" si="946"/>
        <v>0</v>
      </c>
      <c r="FD1329" s="34" t="e">
        <f t="shared" si="947"/>
        <v>#DIV/0!</v>
      </c>
      <c r="FE1329" s="34" t="e">
        <f t="shared" si="945"/>
        <v>#DIV/0!</v>
      </c>
      <c r="FH1329">
        <f t="shared" si="930"/>
        <v>0</v>
      </c>
      <c r="FI1329">
        <f t="shared" si="931"/>
        <v>0</v>
      </c>
      <c r="FJ1329">
        <f t="shared" si="932"/>
        <v>0</v>
      </c>
    </row>
    <row r="1330" spans="2:166" x14ac:dyDescent="0.25">
      <c r="B1330" s="15">
        <f>Kurse!B1326</f>
        <v>39078</v>
      </c>
      <c r="BE1330" s="13">
        <f t="shared" ca="1" si="933"/>
        <v>477.70749180702683</v>
      </c>
      <c r="BS1330" s="13">
        <f t="shared" ca="1" si="934"/>
        <v>0</v>
      </c>
      <c r="BT1330" s="13">
        <f t="shared" ca="1" si="935"/>
        <v>0</v>
      </c>
      <c r="BU1330" s="13">
        <f t="shared" ca="1" si="936"/>
        <v>0</v>
      </c>
      <c r="BV1330" s="13">
        <f t="shared" ca="1" si="937"/>
        <v>0</v>
      </c>
      <c r="CN1330" s="13">
        <f t="shared" ca="1" si="938"/>
        <v>6608.86</v>
      </c>
      <c r="CO1330" s="13"/>
      <c r="CP1330" s="13">
        <f t="shared" ca="1" si="939"/>
        <v>317.75450000000001</v>
      </c>
      <c r="CT1330" s="34">
        <f t="shared" ca="1" si="940"/>
        <v>1.1078226440459766</v>
      </c>
      <c r="CU1330" s="34">
        <f t="shared" ca="1" si="941"/>
        <v>0</v>
      </c>
      <c r="CV1330" s="34">
        <f t="shared" ca="1" si="942"/>
        <v>0.75709785568620691</v>
      </c>
      <c r="DA1330" s="33">
        <f t="shared" ca="1" si="943"/>
        <v>1.3121</v>
      </c>
      <c r="DB1330" s="13">
        <f t="shared" ca="1" si="944"/>
        <v>626.79999999999995</v>
      </c>
      <c r="DE1330" s="18">
        <f>IF(ISNUMBER(VLOOKUP(B1330,CASH!$B$7:$D$10000,3,FALSE)),VLOOKUP(B1330,CASH!$B$7:$D$10000,3,FALSE),0)</f>
        <v>0</v>
      </c>
      <c r="DS1330" s="18">
        <f t="shared" si="948"/>
        <v>0</v>
      </c>
      <c r="FA1330" s="54">
        <f t="shared" si="928"/>
        <v>0</v>
      </c>
      <c r="FB1330" s="54">
        <f t="shared" si="929"/>
        <v>0</v>
      </c>
      <c r="FC1330" s="54">
        <f t="shared" si="946"/>
        <v>0</v>
      </c>
      <c r="FD1330" s="34" t="e">
        <f t="shared" si="947"/>
        <v>#DIV/0!</v>
      </c>
      <c r="FE1330" s="34" t="e">
        <f t="shared" si="945"/>
        <v>#DIV/0!</v>
      </c>
      <c r="FH1330">
        <f t="shared" si="930"/>
        <v>0</v>
      </c>
      <c r="FI1330">
        <f t="shared" si="931"/>
        <v>0</v>
      </c>
      <c r="FJ1330">
        <f t="shared" si="932"/>
        <v>0</v>
      </c>
    </row>
    <row r="1331" spans="2:166" x14ac:dyDescent="0.25">
      <c r="B1331" s="15">
        <f>Kurse!B1327</f>
        <v>39073</v>
      </c>
      <c r="BE1331" s="13">
        <f t="shared" ca="1" si="933"/>
        <v>473.16254955779198</v>
      </c>
      <c r="BS1331" s="13">
        <f t="shared" ca="1" si="934"/>
        <v>0</v>
      </c>
      <c r="BT1331" s="13">
        <f t="shared" ca="1" si="935"/>
        <v>0</v>
      </c>
      <c r="BU1331" s="13">
        <f t="shared" ca="1" si="936"/>
        <v>0</v>
      </c>
      <c r="BV1331" s="13">
        <f t="shared" ca="1" si="937"/>
        <v>0</v>
      </c>
      <c r="CN1331" s="13">
        <f t="shared" ca="1" si="938"/>
        <v>6503.13</v>
      </c>
      <c r="CO1331" s="13"/>
      <c r="CP1331" s="13">
        <f t="shared" ca="1" si="939"/>
        <v>318.00729999999999</v>
      </c>
      <c r="CT1331" s="34">
        <f t="shared" ca="1" si="940"/>
        <v>1.09009945303346</v>
      </c>
      <c r="CU1331" s="34">
        <f t="shared" ca="1" si="941"/>
        <v>0</v>
      </c>
      <c r="CV1331" s="34">
        <f t="shared" ca="1" si="942"/>
        <v>0.75770018968279063</v>
      </c>
      <c r="DA1331" s="33">
        <f t="shared" ca="1" si="943"/>
        <v>1.3116000000000001</v>
      </c>
      <c r="DB1331" s="13">
        <f t="shared" ca="1" si="944"/>
        <v>620.6</v>
      </c>
      <c r="DE1331" s="18">
        <f>IF(ISNUMBER(VLOOKUP(B1331,CASH!$B$7:$D$10000,3,FALSE)),VLOOKUP(B1331,CASH!$B$7:$D$10000,3,FALSE),0)</f>
        <v>0</v>
      </c>
      <c r="DS1331" s="18">
        <f t="shared" si="948"/>
        <v>0</v>
      </c>
      <c r="FA1331" s="54">
        <f t="shared" si="928"/>
        <v>0</v>
      </c>
      <c r="FB1331" s="54">
        <f t="shared" si="929"/>
        <v>0</v>
      </c>
      <c r="FC1331" s="54">
        <f t="shared" si="946"/>
        <v>0</v>
      </c>
      <c r="FD1331" s="34" t="e">
        <f t="shared" si="947"/>
        <v>#DIV/0!</v>
      </c>
      <c r="FE1331" s="34" t="e">
        <f t="shared" si="945"/>
        <v>#DIV/0!</v>
      </c>
      <c r="FH1331">
        <f t="shared" si="930"/>
        <v>0</v>
      </c>
      <c r="FI1331">
        <f t="shared" si="931"/>
        <v>0</v>
      </c>
      <c r="FJ1331">
        <f t="shared" si="932"/>
        <v>0</v>
      </c>
    </row>
    <row r="1332" spans="2:166" x14ac:dyDescent="0.25">
      <c r="B1332" s="15">
        <f>Kurse!B1328</f>
        <v>39072</v>
      </c>
      <c r="BE1332" s="13">
        <f t="shared" ca="1" si="933"/>
        <v>469.31188832410288</v>
      </c>
      <c r="BS1332" s="13">
        <f t="shared" ca="1" si="934"/>
        <v>0</v>
      </c>
      <c r="BT1332" s="13">
        <f t="shared" ca="1" si="935"/>
        <v>0</v>
      </c>
      <c r="BU1332" s="13">
        <f t="shared" ca="1" si="936"/>
        <v>0</v>
      </c>
      <c r="BV1332" s="13">
        <f t="shared" ca="1" si="937"/>
        <v>0</v>
      </c>
      <c r="CN1332" s="13">
        <f t="shared" ca="1" si="938"/>
        <v>6573.96</v>
      </c>
      <c r="CO1332" s="13"/>
      <c r="CP1332" s="13">
        <f t="shared" ca="1" si="939"/>
        <v>317.80509999999998</v>
      </c>
      <c r="CT1332" s="34">
        <f t="shared" ca="1" si="940"/>
        <v>1.101972465607153</v>
      </c>
      <c r="CU1332" s="34">
        <f t="shared" ca="1" si="941"/>
        <v>0</v>
      </c>
      <c r="CV1332" s="34">
        <f t="shared" ca="1" si="942"/>
        <v>0.75721841779153576</v>
      </c>
      <c r="DA1332" s="33">
        <f t="shared" ca="1" si="943"/>
        <v>1.3181</v>
      </c>
      <c r="DB1332" s="13">
        <f t="shared" ca="1" si="944"/>
        <v>618.6</v>
      </c>
      <c r="DE1332" s="18">
        <f>IF(ISNUMBER(VLOOKUP(B1332,CASH!$B$7:$D$10000,3,FALSE)),VLOOKUP(B1332,CASH!$B$7:$D$10000,3,FALSE),0)</f>
        <v>0</v>
      </c>
      <c r="DS1332" s="18">
        <f t="shared" si="948"/>
        <v>0</v>
      </c>
      <c r="FA1332" s="54">
        <f t="shared" si="928"/>
        <v>0</v>
      </c>
      <c r="FB1332" s="54">
        <f t="shared" si="929"/>
        <v>0</v>
      </c>
      <c r="FC1332" s="54">
        <f t="shared" si="946"/>
        <v>0</v>
      </c>
      <c r="FD1332" s="34" t="e">
        <f t="shared" si="947"/>
        <v>#DIV/0!</v>
      </c>
      <c r="FE1332" s="34" t="e">
        <f t="shared" si="945"/>
        <v>#DIV/0!</v>
      </c>
      <c r="FH1332">
        <f t="shared" si="930"/>
        <v>0</v>
      </c>
      <c r="FI1332">
        <f t="shared" si="931"/>
        <v>0</v>
      </c>
      <c r="FJ1332">
        <f t="shared" si="932"/>
        <v>0</v>
      </c>
    </row>
    <row r="1333" spans="2:166" x14ac:dyDescent="0.25">
      <c r="B1333" s="15">
        <f>Kurse!B1329</f>
        <v>39071</v>
      </c>
      <c r="BE1333" s="13">
        <f t="shared" ca="1" si="933"/>
        <v>470.68193886065387</v>
      </c>
      <c r="BS1333" s="13">
        <f t="shared" ca="1" si="934"/>
        <v>0</v>
      </c>
      <c r="BT1333" s="13">
        <f t="shared" ca="1" si="935"/>
        <v>0</v>
      </c>
      <c r="BU1333" s="13">
        <f t="shared" ca="1" si="936"/>
        <v>0</v>
      </c>
      <c r="BV1333" s="13">
        <f t="shared" ca="1" si="937"/>
        <v>0</v>
      </c>
      <c r="CN1333" s="13">
        <f t="shared" ca="1" si="938"/>
        <v>6586.91</v>
      </c>
      <c r="CO1333" s="13"/>
      <c r="CP1333" s="13">
        <f t="shared" ca="1" si="939"/>
        <v>317.83249999999998</v>
      </c>
      <c r="CT1333" s="34">
        <f t="shared" ca="1" si="940"/>
        <v>1.1041432338244241</v>
      </c>
      <c r="CU1333" s="34">
        <f t="shared" ca="1" si="941"/>
        <v>0</v>
      </c>
      <c r="CV1333" s="34">
        <f t="shared" ca="1" si="942"/>
        <v>0.75728370240983633</v>
      </c>
      <c r="DA1333" s="33">
        <f t="shared" ca="1" si="943"/>
        <v>1.3183</v>
      </c>
      <c r="DB1333" s="13">
        <f t="shared" ca="1" si="944"/>
        <v>620.5</v>
      </c>
      <c r="DE1333" s="18">
        <f>IF(ISNUMBER(VLOOKUP(B1333,CASH!$B$7:$D$10000,3,FALSE)),VLOOKUP(B1333,CASH!$B$7:$D$10000,3,FALSE),0)</f>
        <v>0</v>
      </c>
      <c r="DS1333" s="18">
        <f t="shared" si="948"/>
        <v>0</v>
      </c>
      <c r="FA1333" s="54">
        <f t="shared" si="928"/>
        <v>0</v>
      </c>
      <c r="FB1333" s="54">
        <f t="shared" si="929"/>
        <v>0</v>
      </c>
      <c r="FC1333" s="54">
        <f t="shared" si="946"/>
        <v>0</v>
      </c>
      <c r="FD1333" s="34" t="e">
        <f t="shared" si="947"/>
        <v>#DIV/0!</v>
      </c>
      <c r="FE1333" s="34" t="e">
        <f t="shared" si="945"/>
        <v>#DIV/0!</v>
      </c>
      <c r="FH1333">
        <f t="shared" si="930"/>
        <v>0</v>
      </c>
      <c r="FI1333">
        <f t="shared" si="931"/>
        <v>0</v>
      </c>
      <c r="FJ1333">
        <f t="shared" si="932"/>
        <v>0</v>
      </c>
    </row>
    <row r="1334" spans="2:166" x14ac:dyDescent="0.25">
      <c r="B1334" s="15">
        <f>Kurse!B1330</f>
        <v>39070</v>
      </c>
      <c r="BE1334" s="13">
        <f t="shared" ca="1" si="933"/>
        <v>471.10942824687618</v>
      </c>
      <c r="BS1334" s="13">
        <f t="shared" ca="1" si="934"/>
        <v>0</v>
      </c>
      <c r="BT1334" s="13">
        <f t="shared" ca="1" si="935"/>
        <v>0</v>
      </c>
      <c r="BU1334" s="13">
        <f t="shared" ca="1" si="936"/>
        <v>0</v>
      </c>
      <c r="BV1334" s="13">
        <f t="shared" ca="1" si="937"/>
        <v>0</v>
      </c>
      <c r="CN1334" s="13">
        <f t="shared" ca="1" si="938"/>
        <v>6553.51</v>
      </c>
      <c r="CO1334" s="13"/>
      <c r="CP1334" s="13">
        <f t="shared" ca="1" si="939"/>
        <v>318.10199999999998</v>
      </c>
      <c r="CT1334" s="34">
        <f t="shared" ca="1" si="940"/>
        <v>1.0985444957196473</v>
      </c>
      <c r="CU1334" s="34">
        <f t="shared" ca="1" si="941"/>
        <v>0</v>
      </c>
      <c r="CV1334" s="34">
        <f t="shared" ca="1" si="942"/>
        <v>0.75792582666647923</v>
      </c>
      <c r="DA1334" s="33">
        <f t="shared" ca="1" si="943"/>
        <v>1.3205</v>
      </c>
      <c r="DB1334" s="13">
        <f t="shared" ca="1" si="944"/>
        <v>622.1</v>
      </c>
      <c r="DE1334" s="18">
        <f>IF(ISNUMBER(VLOOKUP(B1334,CASH!$B$7:$D$10000,3,FALSE)),VLOOKUP(B1334,CASH!$B$7:$D$10000,3,FALSE),0)</f>
        <v>0</v>
      </c>
      <c r="DS1334" s="18">
        <f t="shared" si="948"/>
        <v>0</v>
      </c>
      <c r="FA1334" s="54">
        <f t="shared" si="928"/>
        <v>0</v>
      </c>
      <c r="FB1334" s="54">
        <f t="shared" si="929"/>
        <v>0</v>
      </c>
      <c r="FC1334" s="54">
        <f t="shared" si="946"/>
        <v>0</v>
      </c>
      <c r="FD1334" s="34" t="e">
        <f t="shared" si="947"/>
        <v>#DIV/0!</v>
      </c>
      <c r="FE1334" s="34" t="e">
        <f t="shared" si="945"/>
        <v>#DIV/0!</v>
      </c>
      <c r="FH1334">
        <f t="shared" si="930"/>
        <v>0</v>
      </c>
      <c r="FI1334">
        <f t="shared" si="931"/>
        <v>0</v>
      </c>
      <c r="FJ1334">
        <f t="shared" si="932"/>
        <v>0</v>
      </c>
    </row>
    <row r="1335" spans="2:166" x14ac:dyDescent="0.25">
      <c r="B1335" s="15">
        <f>Kurse!B1331</f>
        <v>39069</v>
      </c>
      <c r="BE1335" s="13">
        <f t="shared" ca="1" si="933"/>
        <v>470.57476528509272</v>
      </c>
      <c r="BS1335" s="13">
        <f t="shared" ca="1" si="934"/>
        <v>0</v>
      </c>
      <c r="BT1335" s="13">
        <f t="shared" ca="1" si="935"/>
        <v>0</v>
      </c>
      <c r="BU1335" s="13">
        <f t="shared" ca="1" si="936"/>
        <v>0</v>
      </c>
      <c r="BV1335" s="13">
        <f t="shared" ca="1" si="937"/>
        <v>0</v>
      </c>
      <c r="CN1335" s="13">
        <f t="shared" ca="1" si="938"/>
        <v>6597.25</v>
      </c>
      <c r="CO1335" s="13"/>
      <c r="CP1335" s="13">
        <f t="shared" ca="1" si="939"/>
        <v>318.33499999999998</v>
      </c>
      <c r="CT1335" s="34">
        <f t="shared" ca="1" si="940"/>
        <v>1.1058764958604539</v>
      </c>
      <c r="CU1335" s="34">
        <f t="shared" ca="1" si="941"/>
        <v>0</v>
      </c>
      <c r="CV1335" s="34">
        <f t="shared" ca="1" si="942"/>
        <v>0.75848098418706467</v>
      </c>
      <c r="DA1335" s="33">
        <f t="shared" ca="1" si="943"/>
        <v>1.3101</v>
      </c>
      <c r="DB1335" s="13">
        <f t="shared" ca="1" si="944"/>
        <v>616.5</v>
      </c>
      <c r="DE1335" s="18">
        <f>IF(ISNUMBER(VLOOKUP(B1335,CASH!$B$7:$D$10000,3,FALSE)),VLOOKUP(B1335,CASH!$B$7:$D$10000,3,FALSE),0)</f>
        <v>0</v>
      </c>
      <c r="DS1335" s="18">
        <f t="shared" si="948"/>
        <v>0</v>
      </c>
      <c r="FA1335" s="54">
        <f t="shared" si="928"/>
        <v>0</v>
      </c>
      <c r="FB1335" s="54">
        <f t="shared" si="929"/>
        <v>0</v>
      </c>
      <c r="FC1335" s="54">
        <f t="shared" si="946"/>
        <v>0</v>
      </c>
      <c r="FD1335" s="34" t="e">
        <f t="shared" si="947"/>
        <v>#DIV/0!</v>
      </c>
      <c r="FE1335" s="34" t="e">
        <f t="shared" si="945"/>
        <v>#DIV/0!</v>
      </c>
      <c r="FH1335">
        <f t="shared" si="930"/>
        <v>0</v>
      </c>
      <c r="FI1335">
        <f t="shared" si="931"/>
        <v>0</v>
      </c>
      <c r="FJ1335">
        <f t="shared" si="932"/>
        <v>0</v>
      </c>
    </row>
    <row r="1336" spans="2:166" x14ac:dyDescent="0.25">
      <c r="B1336" s="15">
        <f>Kurse!B1332</f>
        <v>39066</v>
      </c>
      <c r="BE1336" s="13">
        <f t="shared" ca="1" si="933"/>
        <v>470.36782136575664</v>
      </c>
      <c r="BS1336" s="13">
        <f t="shared" ca="1" si="934"/>
        <v>0</v>
      </c>
      <c r="BT1336" s="13">
        <f t="shared" ca="1" si="935"/>
        <v>0</v>
      </c>
      <c r="BU1336" s="13">
        <f t="shared" ca="1" si="936"/>
        <v>0</v>
      </c>
      <c r="BV1336" s="13">
        <f t="shared" ca="1" si="937"/>
        <v>0</v>
      </c>
      <c r="CN1336" s="13">
        <f t="shared" ca="1" si="938"/>
        <v>6588.83</v>
      </c>
      <c r="CO1336" s="13"/>
      <c r="CP1336" s="13">
        <f t="shared" ca="1" si="939"/>
        <v>318.61500000000001</v>
      </c>
      <c r="CT1336" s="34">
        <f t="shared" ca="1" si="940"/>
        <v>1.1044650774520042</v>
      </c>
      <c r="CU1336" s="34">
        <f t="shared" ca="1" si="941"/>
        <v>0</v>
      </c>
      <c r="CV1336" s="34">
        <f t="shared" ca="1" si="942"/>
        <v>0.75914812627188855</v>
      </c>
      <c r="DA1336" s="33">
        <f t="shared" ca="1" si="943"/>
        <v>1.3077000000000001</v>
      </c>
      <c r="DB1336" s="13">
        <f t="shared" ca="1" si="944"/>
        <v>615.1</v>
      </c>
      <c r="DE1336" s="18">
        <f>IF(ISNUMBER(VLOOKUP(B1336,CASH!$B$7:$D$10000,3,FALSE)),VLOOKUP(B1336,CASH!$B$7:$D$10000,3,FALSE),0)</f>
        <v>0</v>
      </c>
      <c r="DS1336" s="18">
        <f t="shared" si="948"/>
        <v>0</v>
      </c>
      <c r="FA1336" s="54">
        <f t="shared" si="928"/>
        <v>0</v>
      </c>
      <c r="FB1336" s="54">
        <f t="shared" si="929"/>
        <v>0</v>
      </c>
      <c r="FC1336" s="54">
        <f t="shared" si="946"/>
        <v>0</v>
      </c>
      <c r="FD1336" s="34" t="e">
        <f t="shared" si="947"/>
        <v>#DIV/0!</v>
      </c>
      <c r="FE1336" s="34" t="e">
        <f t="shared" si="945"/>
        <v>#DIV/0!</v>
      </c>
      <c r="FH1336">
        <f t="shared" si="930"/>
        <v>0</v>
      </c>
      <c r="FI1336">
        <f t="shared" si="931"/>
        <v>0</v>
      </c>
      <c r="FJ1336">
        <f t="shared" si="932"/>
        <v>0</v>
      </c>
    </row>
    <row r="1337" spans="2:166" x14ac:dyDescent="0.25">
      <c r="B1337" s="15">
        <f>Kurse!B1333</f>
        <v>39065</v>
      </c>
      <c r="BE1337" s="13">
        <f t="shared" ca="1" si="933"/>
        <v>478.03116685670852</v>
      </c>
      <c r="BS1337" s="13">
        <f t="shared" ca="1" si="934"/>
        <v>0</v>
      </c>
      <c r="BT1337" s="13">
        <f t="shared" ca="1" si="935"/>
        <v>0</v>
      </c>
      <c r="BU1337" s="13">
        <f t="shared" ca="1" si="936"/>
        <v>0</v>
      </c>
      <c r="BV1337" s="13">
        <f t="shared" ca="1" si="937"/>
        <v>0</v>
      </c>
      <c r="CN1337" s="13">
        <f t="shared" ca="1" si="938"/>
        <v>6552.58</v>
      </c>
      <c r="CO1337" s="13"/>
      <c r="CP1337" s="13">
        <f t="shared" ca="1" si="939"/>
        <v>318.87830000000002</v>
      </c>
      <c r="CT1337" s="34">
        <f t="shared" ca="1" si="940"/>
        <v>1.0983886027125382</v>
      </c>
      <c r="CU1337" s="34">
        <f t="shared" ca="1" si="941"/>
        <v>0</v>
      </c>
      <c r="CV1337" s="34">
        <f t="shared" ca="1" si="942"/>
        <v>0.75977547809665325</v>
      </c>
      <c r="DA1337" s="33">
        <f t="shared" ca="1" si="943"/>
        <v>1.3154999999999999</v>
      </c>
      <c r="DB1337" s="13">
        <f t="shared" ca="1" si="944"/>
        <v>628.85</v>
      </c>
      <c r="DE1337" s="18">
        <f>IF(ISNUMBER(VLOOKUP(B1337,CASH!$B$7:$D$10000,3,FALSE)),VLOOKUP(B1337,CASH!$B$7:$D$10000,3,FALSE),0)</f>
        <v>0</v>
      </c>
      <c r="DS1337" s="18">
        <f t="shared" si="948"/>
        <v>0</v>
      </c>
      <c r="FA1337" s="54">
        <f t="shared" si="928"/>
        <v>0</v>
      </c>
      <c r="FB1337" s="54">
        <f t="shared" si="929"/>
        <v>0</v>
      </c>
      <c r="FC1337" s="54">
        <f t="shared" si="946"/>
        <v>0</v>
      </c>
      <c r="FD1337" s="34" t="e">
        <f t="shared" si="947"/>
        <v>#DIV/0!</v>
      </c>
      <c r="FE1337" s="34" t="e">
        <f t="shared" si="945"/>
        <v>#DIV/0!</v>
      </c>
      <c r="FH1337">
        <f t="shared" si="930"/>
        <v>0</v>
      </c>
      <c r="FI1337">
        <f t="shared" si="931"/>
        <v>0</v>
      </c>
      <c r="FJ1337">
        <f t="shared" si="932"/>
        <v>0</v>
      </c>
    </row>
    <row r="1338" spans="2:166" x14ac:dyDescent="0.25">
      <c r="B1338" s="15">
        <f>Kurse!B1334</f>
        <v>39064</v>
      </c>
      <c r="BE1338" s="13">
        <f t="shared" ca="1" si="933"/>
        <v>474.91866535522433</v>
      </c>
      <c r="BS1338" s="13">
        <f t="shared" ca="1" si="934"/>
        <v>0</v>
      </c>
      <c r="BT1338" s="13">
        <f t="shared" ca="1" si="935"/>
        <v>0</v>
      </c>
      <c r="BU1338" s="13">
        <f t="shared" ca="1" si="936"/>
        <v>0</v>
      </c>
      <c r="BV1338" s="13">
        <f t="shared" ca="1" si="937"/>
        <v>0</v>
      </c>
      <c r="CN1338" s="13">
        <f t="shared" ca="1" si="938"/>
        <v>6520.77</v>
      </c>
      <c r="CO1338" s="13"/>
      <c r="CP1338" s="13">
        <f t="shared" ca="1" si="939"/>
        <v>319.6302</v>
      </c>
      <c r="CT1338" s="34">
        <f t="shared" ca="1" si="940"/>
        <v>1.0930563913618512</v>
      </c>
      <c r="CU1338" s="34">
        <f t="shared" ca="1" si="941"/>
        <v>0</v>
      </c>
      <c r="CV1338" s="34">
        <f t="shared" ca="1" si="942"/>
        <v>0.7615669928594353</v>
      </c>
      <c r="DA1338" s="33">
        <f t="shared" ca="1" si="943"/>
        <v>1.3217000000000001</v>
      </c>
      <c r="DB1338" s="13">
        <f t="shared" ca="1" si="944"/>
        <v>627.70000000000005</v>
      </c>
      <c r="DE1338" s="18">
        <f>IF(ISNUMBER(VLOOKUP(B1338,CASH!$B$7:$D$10000,3,FALSE)),VLOOKUP(B1338,CASH!$B$7:$D$10000,3,FALSE),0)</f>
        <v>0</v>
      </c>
      <c r="DS1338" s="18">
        <f t="shared" si="948"/>
        <v>0</v>
      </c>
      <c r="FA1338" s="54">
        <f t="shared" si="928"/>
        <v>0</v>
      </c>
      <c r="FB1338" s="54">
        <f t="shared" si="929"/>
        <v>0</v>
      </c>
      <c r="FC1338" s="54">
        <f t="shared" si="946"/>
        <v>0</v>
      </c>
      <c r="FD1338" s="34" t="e">
        <f t="shared" si="947"/>
        <v>#DIV/0!</v>
      </c>
      <c r="FE1338" s="34" t="e">
        <f t="shared" si="945"/>
        <v>#DIV/0!</v>
      </c>
      <c r="FH1338">
        <f t="shared" si="930"/>
        <v>0</v>
      </c>
      <c r="FI1338">
        <f t="shared" si="931"/>
        <v>0</v>
      </c>
      <c r="FJ1338">
        <f t="shared" si="932"/>
        <v>0</v>
      </c>
    </row>
    <row r="1339" spans="2:166" x14ac:dyDescent="0.25">
      <c r="B1339" s="15">
        <f>Kurse!B1335</f>
        <v>39063</v>
      </c>
      <c r="BE1339" s="13">
        <f t="shared" ca="1" si="933"/>
        <v>473.45832392139141</v>
      </c>
      <c r="BS1339" s="13">
        <f t="shared" ca="1" si="934"/>
        <v>0</v>
      </c>
      <c r="BT1339" s="13">
        <f t="shared" ca="1" si="935"/>
        <v>0</v>
      </c>
      <c r="BU1339" s="13">
        <f t="shared" ca="1" si="936"/>
        <v>0</v>
      </c>
      <c r="BV1339" s="13">
        <f t="shared" ca="1" si="937"/>
        <v>0</v>
      </c>
      <c r="CN1339" s="13">
        <f t="shared" ca="1" si="938"/>
        <v>6476.17</v>
      </c>
      <c r="CO1339" s="13"/>
      <c r="CP1339" s="13">
        <f t="shared" ca="1" si="939"/>
        <v>319.2287</v>
      </c>
      <c r="CT1339" s="34">
        <f t="shared" ca="1" si="940"/>
        <v>1.0855802320961909</v>
      </c>
      <c r="CU1339" s="34">
        <f t="shared" ca="1" si="941"/>
        <v>0</v>
      </c>
      <c r="CV1339" s="34">
        <f t="shared" ca="1" si="942"/>
        <v>0.76061035876280414</v>
      </c>
      <c r="DA1339" s="33">
        <f t="shared" ca="1" si="943"/>
        <v>1.3281000000000001</v>
      </c>
      <c r="DB1339" s="13">
        <f t="shared" ca="1" si="944"/>
        <v>628.79999999999995</v>
      </c>
      <c r="DE1339" s="18">
        <f>IF(ISNUMBER(VLOOKUP(B1339,CASH!$B$7:$D$10000,3,FALSE)),VLOOKUP(B1339,CASH!$B$7:$D$10000,3,FALSE),0)</f>
        <v>0</v>
      </c>
      <c r="DS1339" s="18">
        <f t="shared" si="948"/>
        <v>0</v>
      </c>
      <c r="FA1339" s="54">
        <f t="shared" si="928"/>
        <v>0</v>
      </c>
      <c r="FB1339" s="54">
        <f t="shared" si="929"/>
        <v>0</v>
      </c>
      <c r="FC1339" s="54">
        <f t="shared" si="946"/>
        <v>0</v>
      </c>
      <c r="FD1339" s="34" t="e">
        <f t="shared" si="947"/>
        <v>#DIV/0!</v>
      </c>
      <c r="FE1339" s="34" t="e">
        <f t="shared" si="945"/>
        <v>#DIV/0!</v>
      </c>
      <c r="FH1339">
        <f t="shared" si="930"/>
        <v>0</v>
      </c>
      <c r="FI1339">
        <f t="shared" si="931"/>
        <v>0</v>
      </c>
      <c r="FJ1339">
        <f t="shared" si="932"/>
        <v>0</v>
      </c>
    </row>
    <row r="1340" spans="2:166" x14ac:dyDescent="0.25">
      <c r="B1340" s="15">
        <f>Kurse!B1336</f>
        <v>39062</v>
      </c>
      <c r="BE1340" s="13">
        <f t="shared" ca="1" si="933"/>
        <v>475.65670289855069</v>
      </c>
      <c r="BS1340" s="13">
        <f t="shared" ca="1" si="934"/>
        <v>0</v>
      </c>
      <c r="BT1340" s="13">
        <f t="shared" ca="1" si="935"/>
        <v>0</v>
      </c>
      <c r="BU1340" s="13">
        <f t="shared" ca="1" si="936"/>
        <v>0</v>
      </c>
      <c r="BV1340" s="13">
        <f t="shared" ca="1" si="937"/>
        <v>0</v>
      </c>
      <c r="CN1340" s="13">
        <f t="shared" ca="1" si="938"/>
        <v>6469.42</v>
      </c>
      <c r="CO1340" s="13"/>
      <c r="CP1340" s="13">
        <f t="shared" ca="1" si="939"/>
        <v>319.5127</v>
      </c>
      <c r="CT1340" s="34">
        <f t="shared" ca="1" si="940"/>
        <v>1.0844487505929801</v>
      </c>
      <c r="CU1340" s="34">
        <f t="shared" ca="1" si="941"/>
        <v>0</v>
      </c>
      <c r="CV1340" s="34">
        <f t="shared" ca="1" si="942"/>
        <v>0.76128703144883958</v>
      </c>
      <c r="DA1340" s="33">
        <f t="shared" ca="1" si="943"/>
        <v>1.3248</v>
      </c>
      <c r="DB1340" s="13">
        <f t="shared" ca="1" si="944"/>
        <v>630.15</v>
      </c>
      <c r="DE1340" s="18">
        <f>IF(ISNUMBER(VLOOKUP(B1340,CASH!$B$7:$D$10000,3,FALSE)),VLOOKUP(B1340,CASH!$B$7:$D$10000,3,FALSE),0)</f>
        <v>0</v>
      </c>
      <c r="DS1340" s="18">
        <f t="shared" si="948"/>
        <v>0</v>
      </c>
      <c r="FA1340" s="54">
        <f t="shared" si="928"/>
        <v>0</v>
      </c>
      <c r="FB1340" s="54">
        <f t="shared" si="929"/>
        <v>0</v>
      </c>
      <c r="FC1340" s="54">
        <f t="shared" si="946"/>
        <v>0</v>
      </c>
      <c r="FD1340" s="34" t="e">
        <f t="shared" si="947"/>
        <v>#DIV/0!</v>
      </c>
      <c r="FE1340" s="34" t="e">
        <f t="shared" si="945"/>
        <v>#DIV/0!</v>
      </c>
      <c r="FH1340">
        <f t="shared" si="930"/>
        <v>0</v>
      </c>
      <c r="FI1340">
        <f t="shared" si="931"/>
        <v>0</v>
      </c>
      <c r="FJ1340">
        <f t="shared" si="932"/>
        <v>0</v>
      </c>
    </row>
    <row r="1341" spans="2:166" x14ac:dyDescent="0.25">
      <c r="B1341" s="15">
        <f>Kurse!B1337</f>
        <v>39059</v>
      </c>
      <c r="BE1341" s="13">
        <f t="shared" ca="1" si="933"/>
        <v>466.6940482413562</v>
      </c>
      <c r="BS1341" s="13">
        <f t="shared" ca="1" si="934"/>
        <v>0</v>
      </c>
      <c r="BT1341" s="13">
        <f t="shared" ca="1" si="935"/>
        <v>0</v>
      </c>
      <c r="BU1341" s="13">
        <f t="shared" ca="1" si="936"/>
        <v>0</v>
      </c>
      <c r="BV1341" s="13">
        <f t="shared" ca="1" si="937"/>
        <v>0</v>
      </c>
      <c r="CN1341" s="13">
        <f t="shared" ca="1" si="938"/>
        <v>6427.41</v>
      </c>
      <c r="CO1341" s="13"/>
      <c r="CP1341" s="13">
        <f t="shared" ca="1" si="939"/>
        <v>319.9196</v>
      </c>
      <c r="CT1341" s="34">
        <f t="shared" ca="1" si="940"/>
        <v>1.0774067449707743</v>
      </c>
      <c r="CU1341" s="34">
        <f t="shared" ca="1" si="941"/>
        <v>0</v>
      </c>
      <c r="CV1341" s="34">
        <f t="shared" ca="1" si="942"/>
        <v>0.76225653185710673</v>
      </c>
      <c r="DA1341" s="33">
        <f t="shared" ca="1" si="943"/>
        <v>1.3391</v>
      </c>
      <c r="DB1341" s="13">
        <f t="shared" ca="1" si="944"/>
        <v>624.95000000000005</v>
      </c>
      <c r="DE1341" s="18">
        <f>IF(ISNUMBER(VLOOKUP(B1341,CASH!$B$7:$D$10000,3,FALSE)),VLOOKUP(B1341,CASH!$B$7:$D$10000,3,FALSE),0)</f>
        <v>0</v>
      </c>
      <c r="DS1341" s="18">
        <f t="shared" si="948"/>
        <v>0</v>
      </c>
      <c r="FA1341" s="54">
        <f t="shared" si="928"/>
        <v>0</v>
      </c>
      <c r="FB1341" s="54">
        <f t="shared" si="929"/>
        <v>0</v>
      </c>
      <c r="FC1341" s="54">
        <f t="shared" si="946"/>
        <v>0</v>
      </c>
      <c r="FD1341" s="34" t="e">
        <f t="shared" si="947"/>
        <v>#DIV/0!</v>
      </c>
      <c r="FE1341" s="34" t="e">
        <f t="shared" si="945"/>
        <v>#DIV/0!</v>
      </c>
      <c r="FH1341">
        <f t="shared" si="930"/>
        <v>0</v>
      </c>
      <c r="FI1341">
        <f t="shared" si="931"/>
        <v>0</v>
      </c>
      <c r="FJ1341">
        <f t="shared" si="932"/>
        <v>0</v>
      </c>
    </row>
    <row r="1342" spans="2:166" x14ac:dyDescent="0.25">
      <c r="B1342" s="15">
        <f>Kurse!B1338</f>
        <v>39058</v>
      </c>
      <c r="BE1342" s="13">
        <f t="shared" ca="1" si="933"/>
        <v>475.98614875037634</v>
      </c>
      <c r="BS1342" s="13">
        <f t="shared" ca="1" si="934"/>
        <v>0</v>
      </c>
      <c r="BT1342" s="13">
        <f t="shared" ca="1" si="935"/>
        <v>0</v>
      </c>
      <c r="BU1342" s="13">
        <f t="shared" ca="1" si="936"/>
        <v>0</v>
      </c>
      <c r="BV1342" s="13">
        <f t="shared" ca="1" si="937"/>
        <v>0</v>
      </c>
      <c r="CN1342" s="13">
        <f t="shared" ca="1" si="938"/>
        <v>6413.03</v>
      </c>
      <c r="CO1342" s="13"/>
      <c r="CP1342" s="13">
        <f t="shared" ca="1" si="939"/>
        <v>320.3263</v>
      </c>
      <c r="CT1342" s="34">
        <f t="shared" ca="1" si="940"/>
        <v>1.0749962703017115</v>
      </c>
      <c r="CU1342" s="34">
        <f t="shared" ca="1" si="941"/>
        <v>0</v>
      </c>
      <c r="CV1342" s="34">
        <f t="shared" ca="1" si="942"/>
        <v>0.76322555573531337</v>
      </c>
      <c r="DA1342" s="33">
        <f t="shared" ca="1" si="943"/>
        <v>1.3284</v>
      </c>
      <c r="DB1342" s="13">
        <f t="shared" ca="1" si="944"/>
        <v>632.29999999999995</v>
      </c>
      <c r="DE1342" s="18">
        <f>IF(ISNUMBER(VLOOKUP(B1342,CASH!$B$7:$D$10000,3,FALSE)),VLOOKUP(B1342,CASH!$B$7:$D$10000,3,FALSE),0)</f>
        <v>0</v>
      </c>
      <c r="DS1342" s="18">
        <f t="shared" si="948"/>
        <v>0</v>
      </c>
      <c r="FA1342" s="54">
        <f t="shared" si="928"/>
        <v>0</v>
      </c>
      <c r="FB1342" s="54">
        <f t="shared" si="929"/>
        <v>0</v>
      </c>
      <c r="FC1342" s="54">
        <f t="shared" si="946"/>
        <v>0</v>
      </c>
      <c r="FD1342" s="34" t="e">
        <f t="shared" si="947"/>
        <v>#DIV/0!</v>
      </c>
      <c r="FE1342" s="34" t="e">
        <f t="shared" si="945"/>
        <v>#DIV/0!</v>
      </c>
      <c r="FH1342">
        <f t="shared" si="930"/>
        <v>0</v>
      </c>
      <c r="FI1342">
        <f t="shared" si="931"/>
        <v>0</v>
      </c>
      <c r="FJ1342">
        <f t="shared" si="932"/>
        <v>0</v>
      </c>
    </row>
    <row r="1343" spans="2:166" x14ac:dyDescent="0.25">
      <c r="B1343" s="15">
        <f>Kurse!B1339</f>
        <v>39057</v>
      </c>
      <c r="BE1343" s="13">
        <f t="shared" ca="1" si="933"/>
        <v>474.21904403462554</v>
      </c>
      <c r="BS1343" s="13">
        <f t="shared" ca="1" si="934"/>
        <v>0</v>
      </c>
      <c r="BT1343" s="13">
        <f t="shared" ca="1" si="935"/>
        <v>0</v>
      </c>
      <c r="BU1343" s="13">
        <f t="shared" ca="1" si="936"/>
        <v>0</v>
      </c>
      <c r="BV1343" s="13">
        <f t="shared" ca="1" si="937"/>
        <v>0</v>
      </c>
      <c r="CN1343" s="13">
        <f t="shared" ca="1" si="938"/>
        <v>6369.51</v>
      </c>
      <c r="CO1343" s="13"/>
      <c r="CP1343" s="13">
        <f t="shared" ca="1" si="939"/>
        <v>320.42110000000002</v>
      </c>
      <c r="CT1343" s="34">
        <f t="shared" ca="1" si="940"/>
        <v>1.0677011480765652</v>
      </c>
      <c r="CU1343" s="34">
        <f t="shared" ca="1" si="941"/>
        <v>0</v>
      </c>
      <c r="CV1343" s="34">
        <f t="shared" ca="1" si="942"/>
        <v>0.76345143098403223</v>
      </c>
      <c r="DA1343" s="33">
        <f t="shared" ca="1" si="943"/>
        <v>1.3285</v>
      </c>
      <c r="DB1343" s="13">
        <f t="shared" ca="1" si="944"/>
        <v>630</v>
      </c>
      <c r="DE1343" s="18">
        <f>IF(ISNUMBER(VLOOKUP(B1343,CASH!$B$7:$D$10000,3,FALSE)),VLOOKUP(B1343,CASH!$B$7:$D$10000,3,FALSE),0)</f>
        <v>0</v>
      </c>
      <c r="DS1343" s="18">
        <f t="shared" si="948"/>
        <v>0</v>
      </c>
      <c r="FA1343" s="54">
        <f t="shared" si="928"/>
        <v>0</v>
      </c>
      <c r="FB1343" s="54">
        <f t="shared" si="929"/>
        <v>0</v>
      </c>
      <c r="FC1343" s="54">
        <f t="shared" si="946"/>
        <v>0</v>
      </c>
      <c r="FD1343" s="34" t="e">
        <f t="shared" si="947"/>
        <v>#DIV/0!</v>
      </c>
      <c r="FE1343" s="34" t="e">
        <f t="shared" si="945"/>
        <v>#DIV/0!</v>
      </c>
      <c r="FH1343">
        <f t="shared" si="930"/>
        <v>0</v>
      </c>
      <c r="FI1343">
        <f t="shared" si="931"/>
        <v>0</v>
      </c>
      <c r="FJ1343">
        <f t="shared" si="932"/>
        <v>0</v>
      </c>
    </row>
    <row r="1344" spans="2:166" x14ac:dyDescent="0.25">
      <c r="B1344" s="15">
        <f>Kurse!B1340</f>
        <v>39056</v>
      </c>
      <c r="BE1344" s="13">
        <f t="shared" ca="1" si="933"/>
        <v>480.36049568156221</v>
      </c>
      <c r="BS1344" s="13">
        <f t="shared" ca="1" si="934"/>
        <v>0</v>
      </c>
      <c r="BT1344" s="13">
        <f t="shared" ca="1" si="935"/>
        <v>0</v>
      </c>
      <c r="BU1344" s="13">
        <f t="shared" ca="1" si="936"/>
        <v>0</v>
      </c>
      <c r="BV1344" s="13">
        <f t="shared" ca="1" si="937"/>
        <v>0</v>
      </c>
      <c r="CN1344" s="13">
        <f t="shared" ca="1" si="938"/>
        <v>6372.8</v>
      </c>
      <c r="CO1344" s="13"/>
      <c r="CP1344" s="13">
        <f t="shared" ca="1" si="939"/>
        <v>320.66140000000001</v>
      </c>
      <c r="CT1344" s="34">
        <f t="shared" ca="1" si="940"/>
        <v>1.0682526405425747</v>
      </c>
      <c r="CU1344" s="34">
        <f t="shared" ca="1" si="941"/>
        <v>0</v>
      </c>
      <c r="CV1344" s="34">
        <f t="shared" ca="1" si="942"/>
        <v>0.76402398185182929</v>
      </c>
      <c r="DA1344" s="33">
        <f t="shared" ca="1" si="943"/>
        <v>1.3314999999999999</v>
      </c>
      <c r="DB1344" s="13">
        <f t="shared" ca="1" si="944"/>
        <v>639.6</v>
      </c>
      <c r="DE1344" s="18">
        <f>IF(ISNUMBER(VLOOKUP(B1344,CASH!$B$7:$D$10000,3,FALSE)),VLOOKUP(B1344,CASH!$B$7:$D$10000,3,FALSE),0)</f>
        <v>0</v>
      </c>
      <c r="DS1344" s="18">
        <f t="shared" si="948"/>
        <v>0</v>
      </c>
      <c r="FA1344" s="54">
        <f t="shared" si="928"/>
        <v>0</v>
      </c>
      <c r="FB1344" s="54">
        <f t="shared" si="929"/>
        <v>0</v>
      </c>
      <c r="FC1344" s="54">
        <f t="shared" si="946"/>
        <v>0</v>
      </c>
      <c r="FD1344" s="34" t="e">
        <f t="shared" si="947"/>
        <v>#DIV/0!</v>
      </c>
      <c r="FE1344" s="34" t="e">
        <f t="shared" si="945"/>
        <v>#DIV/0!</v>
      </c>
      <c r="FH1344">
        <f t="shared" si="930"/>
        <v>0</v>
      </c>
      <c r="FI1344">
        <f t="shared" si="931"/>
        <v>0</v>
      </c>
      <c r="FJ1344">
        <f t="shared" si="932"/>
        <v>0</v>
      </c>
    </row>
    <row r="1345" spans="2:166" x14ac:dyDescent="0.25">
      <c r="B1345" s="15">
        <f>Kurse!B1341</f>
        <v>39055</v>
      </c>
      <c r="BE1345" s="13">
        <f t="shared" ca="1" si="933"/>
        <v>484.21210530263261</v>
      </c>
      <c r="BS1345" s="13">
        <f t="shared" ca="1" si="934"/>
        <v>0</v>
      </c>
      <c r="BT1345" s="13">
        <f t="shared" ca="1" si="935"/>
        <v>0</v>
      </c>
      <c r="BU1345" s="13">
        <f t="shared" ca="1" si="936"/>
        <v>0</v>
      </c>
      <c r="BV1345" s="13">
        <f t="shared" ca="1" si="937"/>
        <v>0</v>
      </c>
      <c r="CN1345" s="13">
        <f t="shared" ca="1" si="938"/>
        <v>6295.23</v>
      </c>
      <c r="CO1345" s="13"/>
      <c r="CP1345" s="13">
        <f t="shared" ca="1" si="939"/>
        <v>320.66699999999997</v>
      </c>
      <c r="CT1345" s="34">
        <f t="shared" ca="1" si="940"/>
        <v>1.0552498227345644</v>
      </c>
      <c r="CU1345" s="34">
        <f t="shared" ca="1" si="941"/>
        <v>0</v>
      </c>
      <c r="CV1345" s="34">
        <f t="shared" ca="1" si="942"/>
        <v>0.76403732469352559</v>
      </c>
      <c r="DA1345" s="33">
        <f t="shared" ca="1" si="943"/>
        <v>1.3332999999999999</v>
      </c>
      <c r="DB1345" s="13">
        <f t="shared" ca="1" si="944"/>
        <v>645.6</v>
      </c>
      <c r="DE1345" s="18">
        <f>IF(ISNUMBER(VLOOKUP(B1345,CASH!$B$7:$D$10000,3,FALSE)),VLOOKUP(B1345,CASH!$B$7:$D$10000,3,FALSE),0)</f>
        <v>0</v>
      </c>
      <c r="DS1345" s="18">
        <f t="shared" si="948"/>
        <v>0</v>
      </c>
      <c r="FA1345" s="54">
        <f t="shared" si="928"/>
        <v>0</v>
      </c>
      <c r="FB1345" s="54">
        <f t="shared" si="929"/>
        <v>0</v>
      </c>
      <c r="FC1345" s="54">
        <f t="shared" si="946"/>
        <v>0</v>
      </c>
      <c r="FD1345" s="34" t="e">
        <f t="shared" si="947"/>
        <v>#DIV/0!</v>
      </c>
      <c r="FE1345" s="34" t="e">
        <f t="shared" si="945"/>
        <v>#DIV/0!</v>
      </c>
      <c r="FH1345">
        <f t="shared" si="930"/>
        <v>0</v>
      </c>
      <c r="FI1345">
        <f t="shared" si="931"/>
        <v>0</v>
      </c>
      <c r="FJ1345">
        <f t="shared" si="932"/>
        <v>0</v>
      </c>
    </row>
    <row r="1346" spans="2:166" x14ac:dyDescent="0.25">
      <c r="B1346" s="15">
        <f>Kurse!B1342</f>
        <v>39052</v>
      </c>
      <c r="BE1346" s="13">
        <f t="shared" ca="1" si="933"/>
        <v>483.69442986730638</v>
      </c>
      <c r="BS1346" s="13">
        <f t="shared" ca="1" si="934"/>
        <v>0</v>
      </c>
      <c r="BT1346" s="13">
        <f t="shared" ca="1" si="935"/>
        <v>0</v>
      </c>
      <c r="BU1346" s="13">
        <f t="shared" ca="1" si="936"/>
        <v>0</v>
      </c>
      <c r="BV1346" s="13">
        <f t="shared" ca="1" si="937"/>
        <v>0</v>
      </c>
      <c r="CN1346" s="13">
        <f t="shared" ca="1" si="938"/>
        <v>6241.13</v>
      </c>
      <c r="CO1346" s="13"/>
      <c r="CP1346" s="13">
        <f t="shared" ca="1" si="939"/>
        <v>320.17829999999998</v>
      </c>
      <c r="CT1346" s="34">
        <f t="shared" ca="1" si="940"/>
        <v>1.0461812080199409</v>
      </c>
      <c r="CU1346" s="34">
        <f t="shared" ca="1" si="941"/>
        <v>0</v>
      </c>
      <c r="CV1346" s="34">
        <f t="shared" ca="1" si="942"/>
        <v>0.76287292349047786</v>
      </c>
      <c r="DA1346" s="33">
        <f t="shared" ca="1" si="943"/>
        <v>1.3339000000000001</v>
      </c>
      <c r="DB1346" s="13">
        <f t="shared" ca="1" si="944"/>
        <v>645.20000000000005</v>
      </c>
      <c r="DE1346" s="18">
        <f>IF(ISNUMBER(VLOOKUP(B1346,CASH!$B$7:$D$10000,3,FALSE)),VLOOKUP(B1346,CASH!$B$7:$D$10000,3,FALSE),0)</f>
        <v>0</v>
      </c>
      <c r="DS1346" s="18">
        <f t="shared" si="948"/>
        <v>0</v>
      </c>
      <c r="FA1346" s="54">
        <f t="shared" si="928"/>
        <v>0</v>
      </c>
      <c r="FB1346" s="54">
        <f t="shared" si="929"/>
        <v>0</v>
      </c>
      <c r="FC1346" s="54">
        <f t="shared" si="946"/>
        <v>0</v>
      </c>
      <c r="FD1346" s="34" t="e">
        <f t="shared" si="947"/>
        <v>#DIV/0!</v>
      </c>
      <c r="FE1346" s="34" t="e">
        <f t="shared" si="945"/>
        <v>#DIV/0!</v>
      </c>
      <c r="FH1346">
        <f t="shared" si="930"/>
        <v>0</v>
      </c>
      <c r="FI1346">
        <f t="shared" si="931"/>
        <v>0</v>
      </c>
      <c r="FJ1346">
        <f t="shared" si="932"/>
        <v>0</v>
      </c>
    </row>
    <row r="1347" spans="2:166" x14ac:dyDescent="0.25">
      <c r="B1347" s="15">
        <f>Kurse!B1343</f>
        <v>39051</v>
      </c>
      <c r="BE1347" s="13">
        <f t="shared" ca="1" si="933"/>
        <v>488.48882850241546</v>
      </c>
      <c r="BS1347" s="13">
        <f t="shared" ca="1" si="934"/>
        <v>0</v>
      </c>
      <c r="BT1347" s="13">
        <f t="shared" ca="1" si="935"/>
        <v>0</v>
      </c>
      <c r="BU1347" s="13">
        <f t="shared" ca="1" si="936"/>
        <v>0</v>
      </c>
      <c r="BV1347" s="13">
        <f t="shared" ca="1" si="937"/>
        <v>0</v>
      </c>
      <c r="CN1347" s="13">
        <f t="shared" ca="1" si="938"/>
        <v>6309.19</v>
      </c>
      <c r="CO1347" s="13"/>
      <c r="CP1347" s="13">
        <f t="shared" ca="1" si="939"/>
        <v>319.85770000000002</v>
      </c>
      <c r="CT1347" s="34">
        <f t="shared" ca="1" si="940"/>
        <v>1.0575898941100939</v>
      </c>
      <c r="CU1347" s="34">
        <f t="shared" ca="1" si="941"/>
        <v>0</v>
      </c>
      <c r="CV1347" s="34">
        <f t="shared" ca="1" si="942"/>
        <v>0.7621090458033547</v>
      </c>
      <c r="DA1347" s="33">
        <f t="shared" ca="1" si="943"/>
        <v>1.3248</v>
      </c>
      <c r="DB1347" s="13">
        <f t="shared" ca="1" si="944"/>
        <v>647.15</v>
      </c>
      <c r="DE1347" s="18">
        <f>IF(ISNUMBER(VLOOKUP(B1347,CASH!$B$7:$D$10000,3,FALSE)),VLOOKUP(B1347,CASH!$B$7:$D$10000,3,FALSE),0)</f>
        <v>0</v>
      </c>
      <c r="DS1347" s="18">
        <f t="shared" si="948"/>
        <v>0</v>
      </c>
      <c r="FA1347" s="54">
        <f t="shared" si="928"/>
        <v>0</v>
      </c>
      <c r="FB1347" s="54">
        <f t="shared" si="929"/>
        <v>0</v>
      </c>
      <c r="FC1347" s="54">
        <f t="shared" si="946"/>
        <v>0</v>
      </c>
      <c r="FD1347" s="34" t="e">
        <f t="shared" si="947"/>
        <v>#DIV/0!</v>
      </c>
      <c r="FE1347" s="34" t="e">
        <f t="shared" si="945"/>
        <v>#DIV/0!</v>
      </c>
      <c r="FH1347">
        <f t="shared" si="930"/>
        <v>0</v>
      </c>
      <c r="FI1347">
        <f t="shared" si="931"/>
        <v>0</v>
      </c>
      <c r="FJ1347">
        <f t="shared" si="932"/>
        <v>0</v>
      </c>
    </row>
    <row r="1348" spans="2:166" x14ac:dyDescent="0.25">
      <c r="B1348" s="15">
        <f>Kurse!B1344</f>
        <v>39050</v>
      </c>
      <c r="BE1348" s="13">
        <f t="shared" ca="1" si="933"/>
        <v>484.1384556865728</v>
      </c>
      <c r="BS1348" s="13">
        <f t="shared" ca="1" si="934"/>
        <v>0</v>
      </c>
      <c r="BT1348" s="13">
        <f t="shared" ca="1" si="935"/>
        <v>0</v>
      </c>
      <c r="BU1348" s="13">
        <f t="shared" ca="1" si="936"/>
        <v>0</v>
      </c>
      <c r="BV1348" s="13">
        <f t="shared" ca="1" si="937"/>
        <v>0</v>
      </c>
      <c r="CN1348" s="13">
        <f t="shared" ca="1" si="938"/>
        <v>6363.8</v>
      </c>
      <c r="CO1348" s="13"/>
      <c r="CP1348" s="13">
        <f t="shared" ca="1" si="939"/>
        <v>319.89659999999998</v>
      </c>
      <c r="CT1348" s="34">
        <f t="shared" ca="1" si="940"/>
        <v>1.0667439985382936</v>
      </c>
      <c r="CU1348" s="34">
        <f t="shared" ca="1" si="941"/>
        <v>0</v>
      </c>
      <c r="CV1348" s="34">
        <f t="shared" ca="1" si="942"/>
        <v>0.7622017309001391</v>
      </c>
      <c r="DA1348" s="33">
        <f t="shared" ca="1" si="943"/>
        <v>1.3145</v>
      </c>
      <c r="DB1348" s="13">
        <f t="shared" ca="1" si="944"/>
        <v>636.4</v>
      </c>
      <c r="DE1348" s="18">
        <f>IF(ISNUMBER(VLOOKUP(B1348,CASH!$B$7:$D$10000,3,FALSE)),VLOOKUP(B1348,CASH!$B$7:$D$10000,3,FALSE),0)</f>
        <v>0</v>
      </c>
      <c r="DS1348" s="18">
        <f t="shared" si="948"/>
        <v>0</v>
      </c>
      <c r="FA1348" s="54">
        <f t="shared" si="928"/>
        <v>0</v>
      </c>
      <c r="FB1348" s="54">
        <f t="shared" si="929"/>
        <v>0</v>
      </c>
      <c r="FC1348" s="54">
        <f t="shared" si="946"/>
        <v>0</v>
      </c>
      <c r="FD1348" s="34" t="e">
        <f t="shared" si="947"/>
        <v>#DIV/0!</v>
      </c>
      <c r="FE1348" s="34" t="e">
        <f t="shared" si="945"/>
        <v>#DIV/0!</v>
      </c>
      <c r="FH1348">
        <f t="shared" si="930"/>
        <v>0</v>
      </c>
      <c r="FI1348">
        <f t="shared" si="931"/>
        <v>0</v>
      </c>
      <c r="FJ1348">
        <f t="shared" si="932"/>
        <v>0</v>
      </c>
    </row>
    <row r="1349" spans="2:166" x14ac:dyDescent="0.25">
      <c r="B1349" s="15">
        <f>Kurse!B1345</f>
        <v>39049</v>
      </c>
      <c r="BE1349" s="13">
        <f t="shared" ca="1" si="933"/>
        <v>484.26115276831024</v>
      </c>
      <c r="BS1349" s="13">
        <f t="shared" ca="1" si="934"/>
        <v>0</v>
      </c>
      <c r="BT1349" s="13">
        <f t="shared" ca="1" si="935"/>
        <v>0</v>
      </c>
      <c r="BU1349" s="13">
        <f t="shared" ca="1" si="936"/>
        <v>0</v>
      </c>
      <c r="BV1349" s="13">
        <f t="shared" ca="1" si="937"/>
        <v>0</v>
      </c>
      <c r="CN1349" s="13">
        <f t="shared" ca="1" si="938"/>
        <v>6281.68</v>
      </c>
      <c r="CO1349" s="13"/>
      <c r="CP1349" s="13">
        <f t="shared" ca="1" si="939"/>
        <v>319.80270000000002</v>
      </c>
      <c r="CT1349" s="34">
        <f t="shared" ca="1" si="940"/>
        <v>1.0529784783836744</v>
      </c>
      <c r="CU1349" s="34">
        <f t="shared" ca="1" si="941"/>
        <v>0</v>
      </c>
      <c r="CV1349" s="34">
        <f t="shared" ca="1" si="942"/>
        <v>0.76197800003669292</v>
      </c>
      <c r="DA1349" s="33">
        <f t="shared" ca="1" si="943"/>
        <v>1.3203</v>
      </c>
      <c r="DB1349" s="13">
        <f t="shared" ca="1" si="944"/>
        <v>639.37</v>
      </c>
      <c r="DE1349" s="18">
        <f>IF(ISNUMBER(VLOOKUP(B1349,CASH!$B$7:$D$10000,3,FALSE)),VLOOKUP(B1349,CASH!$B$7:$D$10000,3,FALSE),0)</f>
        <v>0</v>
      </c>
      <c r="DS1349" s="18">
        <f t="shared" si="948"/>
        <v>0</v>
      </c>
      <c r="FA1349" s="54">
        <f t="shared" si="928"/>
        <v>0</v>
      </c>
      <c r="FB1349" s="54">
        <f t="shared" si="929"/>
        <v>0</v>
      </c>
      <c r="FC1349" s="54">
        <f t="shared" si="946"/>
        <v>0</v>
      </c>
      <c r="FD1349" s="34" t="e">
        <f t="shared" si="947"/>
        <v>#DIV/0!</v>
      </c>
      <c r="FE1349" s="34" t="e">
        <f t="shared" si="945"/>
        <v>#DIV/0!</v>
      </c>
      <c r="FH1349">
        <f t="shared" si="930"/>
        <v>0</v>
      </c>
      <c r="FI1349">
        <f t="shared" si="931"/>
        <v>0</v>
      </c>
      <c r="FJ1349">
        <f t="shared" si="932"/>
        <v>0</v>
      </c>
    </row>
    <row r="1350" spans="2:166" x14ac:dyDescent="0.25">
      <c r="B1350" s="15">
        <f>Kurse!B1346</f>
        <v>39048</v>
      </c>
      <c r="BE1350" s="13">
        <f t="shared" ca="1" si="933"/>
        <v>488.31010585637046</v>
      </c>
      <c r="BS1350" s="13">
        <f t="shared" ca="1" si="934"/>
        <v>0</v>
      </c>
      <c r="BT1350" s="13">
        <f t="shared" ca="1" si="935"/>
        <v>0</v>
      </c>
      <c r="BU1350" s="13">
        <f t="shared" ca="1" si="936"/>
        <v>0</v>
      </c>
      <c r="BV1350" s="13">
        <f t="shared" ca="1" si="937"/>
        <v>0</v>
      </c>
      <c r="CN1350" s="13">
        <f t="shared" ca="1" si="938"/>
        <v>6298.17</v>
      </c>
      <c r="CO1350" s="13"/>
      <c r="CP1350" s="13">
        <f t="shared" ca="1" si="939"/>
        <v>319.81079999999997</v>
      </c>
      <c r="CT1350" s="34">
        <f t="shared" ca="1" si="940"/>
        <v>1.0557426457892964</v>
      </c>
      <c r="CU1350" s="34">
        <f t="shared" ca="1" si="941"/>
        <v>0</v>
      </c>
      <c r="CV1350" s="34">
        <f t="shared" ca="1" si="942"/>
        <v>0.76199729950414663</v>
      </c>
      <c r="DA1350" s="33">
        <f t="shared" ca="1" si="943"/>
        <v>1.3130999999999999</v>
      </c>
      <c r="DB1350" s="13">
        <f t="shared" ca="1" si="944"/>
        <v>641.20000000000005</v>
      </c>
      <c r="DE1350" s="18">
        <f>IF(ISNUMBER(VLOOKUP(B1350,CASH!$B$7:$D$10000,3,FALSE)),VLOOKUP(B1350,CASH!$B$7:$D$10000,3,FALSE),0)</f>
        <v>0</v>
      </c>
      <c r="DS1350" s="18">
        <f t="shared" si="948"/>
        <v>0</v>
      </c>
      <c r="FA1350" s="54">
        <f t="shared" ref="FA1350:FA1413" si="949">DD1350</f>
        <v>0</v>
      </c>
      <c r="FB1350" s="54">
        <f t="shared" ref="FB1350:FB1413" si="950">DE1350</f>
        <v>0</v>
      </c>
      <c r="FC1350" s="54">
        <f t="shared" si="946"/>
        <v>0</v>
      </c>
      <c r="FD1350" s="34" t="e">
        <f t="shared" si="947"/>
        <v>#DIV/0!</v>
      </c>
      <c r="FE1350" s="34" t="e">
        <f t="shared" si="945"/>
        <v>#DIV/0!</v>
      </c>
      <c r="FH1350">
        <f t="shared" ref="FH1350:FH1413" si="951">DF1350</f>
        <v>0</v>
      </c>
      <c r="FI1350">
        <f t="shared" ref="FI1350:FI1413" si="952">DG1350</f>
        <v>0</v>
      </c>
      <c r="FJ1350">
        <f t="shared" ref="FJ1350:FJ1413" si="953">DH1350</f>
        <v>0</v>
      </c>
    </row>
    <row r="1351" spans="2:166" x14ac:dyDescent="0.25">
      <c r="B1351" s="15">
        <f>Kurse!B1347</f>
        <v>39045</v>
      </c>
      <c r="BE1351" s="13">
        <f t="shared" ca="1" si="933"/>
        <v>486.59793814432987</v>
      </c>
      <c r="BS1351" s="13">
        <f t="shared" ca="1" si="934"/>
        <v>0</v>
      </c>
      <c r="BT1351" s="13">
        <f t="shared" ca="1" si="935"/>
        <v>0</v>
      </c>
      <c r="BU1351" s="13">
        <f t="shared" ca="1" si="936"/>
        <v>0</v>
      </c>
      <c r="BV1351" s="13">
        <f t="shared" ca="1" si="937"/>
        <v>0</v>
      </c>
      <c r="CN1351" s="13">
        <f t="shared" ca="1" si="938"/>
        <v>6411.96</v>
      </c>
      <c r="CO1351" s="13"/>
      <c r="CP1351" s="13">
        <f t="shared" ca="1" si="939"/>
        <v>319.79390000000001</v>
      </c>
      <c r="CT1351" s="34">
        <f t="shared" ca="1" si="940"/>
        <v>1.0748169095300915</v>
      </c>
      <c r="CU1351" s="34">
        <f t="shared" ca="1" si="941"/>
        <v>0</v>
      </c>
      <c r="CV1351" s="34">
        <f t="shared" ca="1" si="942"/>
        <v>0.76195703271402693</v>
      </c>
      <c r="DA1351" s="33">
        <f t="shared" ca="1" si="943"/>
        <v>1.3095000000000001</v>
      </c>
      <c r="DB1351" s="13">
        <f t="shared" ca="1" si="944"/>
        <v>637.20000000000005</v>
      </c>
      <c r="DE1351" s="18">
        <f>IF(ISNUMBER(VLOOKUP(B1351,CASH!$B$7:$D$10000,3,FALSE)),VLOOKUP(B1351,CASH!$B$7:$D$10000,3,FALSE),0)</f>
        <v>0</v>
      </c>
      <c r="DS1351" s="18">
        <f t="shared" si="948"/>
        <v>0</v>
      </c>
      <c r="FA1351" s="54">
        <f t="shared" si="949"/>
        <v>0</v>
      </c>
      <c r="FB1351" s="54">
        <f t="shared" si="950"/>
        <v>0</v>
      </c>
      <c r="FC1351" s="54">
        <f t="shared" si="946"/>
        <v>0</v>
      </c>
      <c r="FD1351" s="34" t="e">
        <f t="shared" si="947"/>
        <v>#DIV/0!</v>
      </c>
      <c r="FE1351" s="34" t="e">
        <f t="shared" si="945"/>
        <v>#DIV/0!</v>
      </c>
      <c r="FH1351">
        <f t="shared" si="951"/>
        <v>0</v>
      </c>
      <c r="FI1351">
        <f t="shared" si="952"/>
        <v>0</v>
      </c>
      <c r="FJ1351">
        <f t="shared" si="953"/>
        <v>0</v>
      </c>
    </row>
    <row r="1352" spans="2:166" x14ac:dyDescent="0.25">
      <c r="B1352" s="15">
        <f>Kurse!B1348</f>
        <v>39044</v>
      </c>
      <c r="BE1352" s="13">
        <f t="shared" ca="1" si="933"/>
        <v>487.06663578102075</v>
      </c>
      <c r="BS1352" s="13">
        <f t="shared" ca="1" si="934"/>
        <v>0</v>
      </c>
      <c r="BT1352" s="13">
        <f t="shared" ca="1" si="935"/>
        <v>0</v>
      </c>
      <c r="BU1352" s="13">
        <f t="shared" ca="1" si="936"/>
        <v>0</v>
      </c>
      <c r="BV1352" s="13">
        <f t="shared" ca="1" si="937"/>
        <v>0</v>
      </c>
      <c r="CN1352" s="13">
        <f t="shared" ca="1" si="938"/>
        <v>6475.25</v>
      </c>
      <c r="CO1352" s="13"/>
      <c r="CP1352" s="13">
        <f t="shared" ca="1" si="939"/>
        <v>319.11790000000002</v>
      </c>
      <c r="CT1352" s="34">
        <f t="shared" ca="1" si="940"/>
        <v>1.0854260153579756</v>
      </c>
      <c r="CU1352" s="34">
        <f t="shared" ca="1" si="941"/>
        <v>0</v>
      </c>
      <c r="CV1352" s="34">
        <f t="shared" ca="1" si="942"/>
        <v>0.76034636110923814</v>
      </c>
      <c r="DA1352" s="33">
        <f t="shared" ca="1" si="943"/>
        <v>1.2950999999999999</v>
      </c>
      <c r="DB1352" s="13">
        <f t="shared" ca="1" si="944"/>
        <v>630.79999999999995</v>
      </c>
      <c r="DE1352" s="18">
        <f>IF(ISNUMBER(VLOOKUP(B1352,CASH!$B$7:$D$10000,3,FALSE)),VLOOKUP(B1352,CASH!$B$7:$D$10000,3,FALSE),0)</f>
        <v>0</v>
      </c>
      <c r="DS1352" s="18">
        <f t="shared" si="948"/>
        <v>0</v>
      </c>
      <c r="FA1352" s="54">
        <f t="shared" si="949"/>
        <v>0</v>
      </c>
      <c r="FB1352" s="54">
        <f t="shared" si="950"/>
        <v>0</v>
      </c>
      <c r="FC1352" s="54">
        <f t="shared" si="946"/>
        <v>0</v>
      </c>
      <c r="FD1352" s="34" t="e">
        <f t="shared" si="947"/>
        <v>#DIV/0!</v>
      </c>
      <c r="FE1352" s="34" t="e">
        <f t="shared" si="945"/>
        <v>#DIV/0!</v>
      </c>
      <c r="FH1352">
        <f t="shared" si="951"/>
        <v>0</v>
      </c>
      <c r="FI1352">
        <f t="shared" si="952"/>
        <v>0</v>
      </c>
      <c r="FJ1352">
        <f t="shared" si="953"/>
        <v>0</v>
      </c>
    </row>
    <row r="1353" spans="2:166" x14ac:dyDescent="0.25">
      <c r="B1353" s="15">
        <f>Kurse!B1349</f>
        <v>39043</v>
      </c>
      <c r="BE1353" s="13">
        <f t="shared" ca="1" si="933"/>
        <v>486.74139930421336</v>
      </c>
      <c r="BS1353" s="13">
        <f t="shared" ca="1" si="934"/>
        <v>0</v>
      </c>
      <c r="BT1353" s="13">
        <f t="shared" ca="1" si="935"/>
        <v>0</v>
      </c>
      <c r="BU1353" s="13">
        <f t="shared" ca="1" si="936"/>
        <v>0</v>
      </c>
      <c r="BV1353" s="13">
        <f t="shared" ca="1" si="937"/>
        <v>0</v>
      </c>
      <c r="CN1353" s="13">
        <f t="shared" ca="1" si="938"/>
        <v>6476.13</v>
      </c>
      <c r="CO1353" s="13"/>
      <c r="CP1353" s="13">
        <f t="shared" ca="1" si="939"/>
        <v>319.61360000000002</v>
      </c>
      <c r="CT1353" s="34">
        <f t="shared" ca="1" si="940"/>
        <v>1.0855735270206164</v>
      </c>
      <c r="CU1353" s="34">
        <f t="shared" ca="1" si="941"/>
        <v>0</v>
      </c>
      <c r="CV1353" s="34">
        <f t="shared" ca="1" si="942"/>
        <v>0.76152744086440649</v>
      </c>
      <c r="DA1353" s="33">
        <f t="shared" ca="1" si="943"/>
        <v>1.2935000000000001</v>
      </c>
      <c r="DB1353" s="13">
        <f t="shared" ca="1" si="944"/>
        <v>629.6</v>
      </c>
      <c r="DE1353" s="18">
        <f>IF(ISNUMBER(VLOOKUP(B1353,CASH!$B$7:$D$10000,3,FALSE)),VLOOKUP(B1353,CASH!$B$7:$D$10000,3,FALSE),0)</f>
        <v>0</v>
      </c>
      <c r="DS1353" s="18">
        <f t="shared" si="948"/>
        <v>0</v>
      </c>
      <c r="FA1353" s="54">
        <f t="shared" si="949"/>
        <v>0</v>
      </c>
      <c r="FB1353" s="54">
        <f t="shared" si="950"/>
        <v>0</v>
      </c>
      <c r="FC1353" s="54">
        <f t="shared" si="946"/>
        <v>0</v>
      </c>
      <c r="FD1353" s="34" t="e">
        <f t="shared" si="947"/>
        <v>#DIV/0!</v>
      </c>
      <c r="FE1353" s="34" t="e">
        <f t="shared" si="945"/>
        <v>#DIV/0!</v>
      </c>
      <c r="FH1353">
        <f t="shared" si="951"/>
        <v>0</v>
      </c>
      <c r="FI1353">
        <f t="shared" si="952"/>
        <v>0</v>
      </c>
      <c r="FJ1353">
        <f t="shared" si="953"/>
        <v>0</v>
      </c>
    </row>
    <row r="1354" spans="2:166" x14ac:dyDescent="0.25">
      <c r="B1354" s="15">
        <f>Kurse!B1350</f>
        <v>39042</v>
      </c>
      <c r="BE1354" s="13">
        <f t="shared" ca="1" si="933"/>
        <v>488.82485787711238</v>
      </c>
      <c r="BS1354" s="13">
        <f t="shared" ca="1" si="934"/>
        <v>0</v>
      </c>
      <c r="BT1354" s="13">
        <f t="shared" ca="1" si="935"/>
        <v>0</v>
      </c>
      <c r="BU1354" s="13">
        <f t="shared" ca="1" si="936"/>
        <v>0</v>
      </c>
      <c r="BV1354" s="13">
        <f t="shared" ca="1" si="937"/>
        <v>0</v>
      </c>
      <c r="CN1354" s="13">
        <f t="shared" ca="1" si="938"/>
        <v>6460.39</v>
      </c>
      <c r="CO1354" s="13"/>
      <c r="CP1354" s="13">
        <f t="shared" ca="1" si="939"/>
        <v>319.70699999999999</v>
      </c>
      <c r="CT1354" s="34">
        <f t="shared" ca="1" si="940"/>
        <v>1.0829350797820181</v>
      </c>
      <c r="CU1354" s="34">
        <f t="shared" ca="1" si="941"/>
        <v>0</v>
      </c>
      <c r="CV1354" s="34">
        <f t="shared" ca="1" si="942"/>
        <v>0.76174998040270125</v>
      </c>
      <c r="DA1354" s="33">
        <f t="shared" ca="1" si="943"/>
        <v>1.2841</v>
      </c>
      <c r="DB1354" s="13">
        <f t="shared" ca="1" si="944"/>
        <v>627.70000000000005</v>
      </c>
      <c r="DE1354" s="18">
        <f>IF(ISNUMBER(VLOOKUP(B1354,CASH!$B$7:$D$10000,3,FALSE)),VLOOKUP(B1354,CASH!$B$7:$D$10000,3,FALSE),0)</f>
        <v>0</v>
      </c>
      <c r="DS1354" s="18">
        <f t="shared" si="948"/>
        <v>0</v>
      </c>
      <c r="FA1354" s="54">
        <f t="shared" si="949"/>
        <v>0</v>
      </c>
      <c r="FB1354" s="54">
        <f t="shared" si="950"/>
        <v>0</v>
      </c>
      <c r="FC1354" s="54">
        <f t="shared" si="946"/>
        <v>0</v>
      </c>
      <c r="FD1354" s="34" t="e">
        <f t="shared" si="947"/>
        <v>#DIV/0!</v>
      </c>
      <c r="FE1354" s="34" t="e">
        <f t="shared" si="945"/>
        <v>#DIV/0!</v>
      </c>
      <c r="FH1354">
        <f t="shared" si="951"/>
        <v>0</v>
      </c>
      <c r="FI1354">
        <f t="shared" si="952"/>
        <v>0</v>
      </c>
      <c r="FJ1354">
        <f t="shared" si="953"/>
        <v>0</v>
      </c>
    </row>
    <row r="1355" spans="2:166" x14ac:dyDescent="0.25">
      <c r="B1355" s="15">
        <f>Kurse!B1351</f>
        <v>39041</v>
      </c>
      <c r="BE1355" s="13">
        <f t="shared" ref="BE1355:BE1418" ca="1" si="954">IF(ISNUMBER(DB1355/DA1355),DB1355/DA1355,BE1356)</f>
        <v>486.53921186110023</v>
      </c>
      <c r="BS1355" s="13">
        <f t="shared" ca="1" si="934"/>
        <v>0</v>
      </c>
      <c r="BT1355" s="13">
        <f t="shared" ca="1" si="935"/>
        <v>0</v>
      </c>
      <c r="BU1355" s="13">
        <f t="shared" ca="1" si="936"/>
        <v>0</v>
      </c>
      <c r="BV1355" s="13">
        <f t="shared" ca="1" si="937"/>
        <v>0</v>
      </c>
      <c r="CN1355" s="13">
        <f t="shared" ca="1" si="938"/>
        <v>6452.33</v>
      </c>
      <c r="CO1355" s="13"/>
      <c r="CP1355" s="13">
        <f t="shared" ca="1" si="939"/>
        <v>319.78649999999999</v>
      </c>
      <c r="CT1355" s="34">
        <f t="shared" ca="1" si="940"/>
        <v>1.0815840070537395</v>
      </c>
      <c r="CU1355" s="34">
        <f t="shared" ca="1" si="941"/>
        <v>0</v>
      </c>
      <c r="CV1355" s="34">
        <f t="shared" ca="1" si="942"/>
        <v>0.76193940110178515</v>
      </c>
      <c r="DA1355" s="33">
        <f t="shared" ca="1" si="943"/>
        <v>1.2815000000000001</v>
      </c>
      <c r="DB1355" s="13">
        <f t="shared" ca="1" si="944"/>
        <v>623.5</v>
      </c>
      <c r="DE1355" s="18">
        <f>IF(ISNUMBER(VLOOKUP(B1355,CASH!$B$7:$D$10000,3,FALSE)),VLOOKUP(B1355,CASH!$B$7:$D$10000,3,FALSE),0)</f>
        <v>0</v>
      </c>
      <c r="DS1355" s="18">
        <f t="shared" si="948"/>
        <v>0</v>
      </c>
      <c r="FA1355" s="54">
        <f t="shared" si="949"/>
        <v>0</v>
      </c>
      <c r="FB1355" s="54">
        <f t="shared" si="950"/>
        <v>0</v>
      </c>
      <c r="FC1355" s="54">
        <f t="shared" si="946"/>
        <v>0</v>
      </c>
      <c r="FD1355" s="34" t="e">
        <f t="shared" si="947"/>
        <v>#DIV/0!</v>
      </c>
      <c r="FE1355" s="34" t="e">
        <f t="shared" si="945"/>
        <v>#DIV/0!</v>
      </c>
      <c r="FH1355">
        <f t="shared" si="951"/>
        <v>0</v>
      </c>
      <c r="FI1355">
        <f t="shared" si="952"/>
        <v>0</v>
      </c>
      <c r="FJ1355">
        <f t="shared" si="953"/>
        <v>0</v>
      </c>
    </row>
    <row r="1356" spans="2:166" x14ac:dyDescent="0.25">
      <c r="B1356" s="15">
        <f>Kurse!B1352</f>
        <v>39038</v>
      </c>
      <c r="BE1356" s="13">
        <f t="shared" ca="1" si="954"/>
        <v>484.04048267808486</v>
      </c>
      <c r="BS1356" s="13">
        <f t="shared" ref="BS1356:BS1419" ca="1" si="955">IF(ISNUMBER(VLOOKUP($B1356,INDIRECT("Kurse!"&amp;BS$10),2,FALSE)),VLOOKUP($B1356,INDIRECT("Kurse!"&amp;BS$10),2,FALSE)/DA1356,BS1357)</f>
        <v>0</v>
      </c>
      <c r="BT1356" s="13">
        <f t="shared" ref="BT1356:BT1419" ca="1" si="956">IF(ISNUMBER(VLOOKUP($B1356,INDIRECT("Kurse!"&amp;BT$10),2,FALSE)),VLOOKUP($B1356,INDIRECT("Kurse!"&amp;BT$10),2,FALSE),BT1357)</f>
        <v>0</v>
      </c>
      <c r="BU1356" s="13">
        <f t="shared" ref="BU1356:BU1419" ca="1" si="957">IF(ISNUMBER(VLOOKUP($B1356,INDIRECT("Kurse!"&amp;BU$10),2,FALSE)),VLOOKUP($B1356,INDIRECT("Kurse!"&amp;BU$10),2,FALSE)/DA1356,BU1357)</f>
        <v>0</v>
      </c>
      <c r="BV1356" s="13">
        <f t="shared" ref="BV1356:BV1419" ca="1" si="958">IF(ISNUMBER(VLOOKUP($B1356,INDIRECT("Kurse!"&amp;BV$10),2,FALSE)),VLOOKUP($B1356,INDIRECT("Kurse!"&amp;BV$10),2,FALSE)/DA1356,BV1357)</f>
        <v>0</v>
      </c>
      <c r="CN1356" s="13">
        <f t="shared" ref="CN1356:CN1419" ca="1" si="959">IF(ISNUMBER(VLOOKUP($B1356,INDIRECT("Kurse!"&amp;CN$10),5,FALSE)),VLOOKUP($B1356,INDIRECT("Kurse!"&amp;CN$10),5,FALSE),CN1357)</f>
        <v>6412.36</v>
      </c>
      <c r="CO1356" s="13"/>
      <c r="CP1356" s="13">
        <f t="shared" ref="CP1356:CP1419" ca="1" si="960">IF(ISNUMBER(VLOOKUP($B1356,INDIRECT("Kurse!"&amp;CP$10),2,FALSE)),VLOOKUP($B1356,INDIRECT("Kurse!"&amp;CP$10),2,FALSE),CP1357)</f>
        <v>318.16030000000001</v>
      </c>
      <c r="CT1356" s="34">
        <f t="shared" ref="CT1356:CT1419" ca="1" si="961">CN1356/$CT$8</f>
        <v>1.0748839602858373</v>
      </c>
      <c r="CU1356" s="34">
        <f t="shared" ref="CU1356:CU1419" ca="1" si="962">CO1356/$CU$8</f>
        <v>0</v>
      </c>
      <c r="CV1356" s="34">
        <f t="shared" ref="CV1356:CV1419" ca="1" si="963">CP1356/$CV$8</f>
        <v>0.75806473517914075</v>
      </c>
      <c r="DA1356" s="33">
        <f t="shared" ref="DA1356:DA1419" ca="1" si="964">IF(ISNUMBER(VLOOKUP($B1356,INDIRECT("Kurse!"&amp;DA$10),5,FALSE)),VLOOKUP($B1356,INDIRECT("Kurse!"&amp;DA$10),5,FALSE),DA1357)</f>
        <v>1.2845</v>
      </c>
      <c r="DB1356" s="13">
        <f t="shared" ref="DB1356:DB1419" ca="1" si="965">IF(ISNUMBER(VLOOKUP($B1356,INDIRECT("Kurse!"&amp;DB$10),5,FALSE)),VLOOKUP($B1356,INDIRECT("Kurse!"&amp;DB$10),5,FALSE),DB1357)</f>
        <v>621.75</v>
      </c>
      <c r="DE1356" s="18">
        <f>IF(ISNUMBER(VLOOKUP(B1356,CASH!$B$7:$D$10000,3,FALSE)),VLOOKUP(B1356,CASH!$B$7:$D$10000,3,FALSE),0)</f>
        <v>0</v>
      </c>
      <c r="DS1356" s="18">
        <f t="shared" si="948"/>
        <v>0</v>
      </c>
      <c r="FA1356" s="54">
        <f t="shared" si="949"/>
        <v>0</v>
      </c>
      <c r="FB1356" s="54">
        <f t="shared" si="950"/>
        <v>0</v>
      </c>
      <c r="FC1356" s="54">
        <f t="shared" si="946"/>
        <v>0</v>
      </c>
      <c r="FD1356" s="34" t="e">
        <f t="shared" si="947"/>
        <v>#DIV/0!</v>
      </c>
      <c r="FE1356" s="34" t="e">
        <f t="shared" ref="FE1356:FE1419" si="966">IF($FE$9=B1356,100%,FE1357*(1+FD1356))</f>
        <v>#DIV/0!</v>
      </c>
      <c r="FH1356">
        <f t="shared" si="951"/>
        <v>0</v>
      </c>
      <c r="FI1356">
        <f t="shared" si="952"/>
        <v>0</v>
      </c>
      <c r="FJ1356">
        <f t="shared" si="953"/>
        <v>0</v>
      </c>
    </row>
    <row r="1357" spans="2:166" x14ac:dyDescent="0.25">
      <c r="B1357" s="15">
        <f>Kurse!B1353</f>
        <v>39037</v>
      </c>
      <c r="BE1357" s="13">
        <f t="shared" ca="1" si="954"/>
        <v>483.37503909915546</v>
      </c>
      <c r="BS1357" s="13">
        <f t="shared" ca="1" si="955"/>
        <v>0</v>
      </c>
      <c r="BT1357" s="13">
        <f t="shared" ca="1" si="956"/>
        <v>0</v>
      </c>
      <c r="BU1357" s="13">
        <f t="shared" ca="1" si="957"/>
        <v>0</v>
      </c>
      <c r="BV1357" s="13">
        <f t="shared" ca="1" si="958"/>
        <v>0</v>
      </c>
      <c r="CN1357" s="13">
        <f t="shared" ca="1" si="959"/>
        <v>6443.02</v>
      </c>
      <c r="CO1357" s="13"/>
      <c r="CP1357" s="13">
        <f t="shared" ca="1" si="960"/>
        <v>318.6875</v>
      </c>
      <c r="CT1357" s="34">
        <f t="shared" ca="1" si="961"/>
        <v>1.0800234007137552</v>
      </c>
      <c r="CU1357" s="34">
        <f t="shared" ca="1" si="962"/>
        <v>0</v>
      </c>
      <c r="CV1357" s="34">
        <f t="shared" ca="1" si="963"/>
        <v>0.75932086841885182</v>
      </c>
      <c r="DA1357" s="33">
        <f t="shared" ca="1" si="964"/>
        <v>1.2787999999999999</v>
      </c>
      <c r="DB1357" s="13">
        <f t="shared" ca="1" si="965"/>
        <v>618.14</v>
      </c>
      <c r="DE1357" s="18">
        <f>IF(ISNUMBER(VLOOKUP(B1357,CASH!$B$7:$D$10000,3,FALSE)),VLOOKUP(B1357,CASH!$B$7:$D$10000,3,FALSE),0)</f>
        <v>0</v>
      </c>
      <c r="DS1357" s="18">
        <f t="shared" si="948"/>
        <v>0</v>
      </c>
      <c r="FA1357" s="54">
        <f t="shared" si="949"/>
        <v>0</v>
      </c>
      <c r="FB1357" s="54">
        <f t="shared" si="950"/>
        <v>0</v>
      </c>
      <c r="FC1357" s="54">
        <f t="shared" si="946"/>
        <v>0</v>
      </c>
      <c r="FD1357" s="34" t="e">
        <f t="shared" si="947"/>
        <v>#DIV/0!</v>
      </c>
      <c r="FE1357" s="34" t="e">
        <f t="shared" si="966"/>
        <v>#DIV/0!</v>
      </c>
      <c r="FH1357">
        <f t="shared" si="951"/>
        <v>0</v>
      </c>
      <c r="FI1357">
        <f t="shared" si="952"/>
        <v>0</v>
      </c>
      <c r="FJ1357">
        <f t="shared" si="953"/>
        <v>0</v>
      </c>
    </row>
    <row r="1358" spans="2:166" x14ac:dyDescent="0.25">
      <c r="B1358" s="15">
        <f>Kurse!B1354</f>
        <v>39036</v>
      </c>
      <c r="BE1358" s="13">
        <f t="shared" ca="1" si="954"/>
        <v>485.84574592529049</v>
      </c>
      <c r="BS1358" s="13">
        <f t="shared" ca="1" si="955"/>
        <v>0</v>
      </c>
      <c r="BT1358" s="13">
        <f t="shared" ca="1" si="956"/>
        <v>0</v>
      </c>
      <c r="BU1358" s="13">
        <f t="shared" ca="1" si="957"/>
        <v>0</v>
      </c>
      <c r="BV1358" s="13">
        <f t="shared" ca="1" si="958"/>
        <v>0</v>
      </c>
      <c r="CN1358" s="13">
        <f t="shared" ca="1" si="959"/>
        <v>6430.89</v>
      </c>
      <c r="CO1358" s="13"/>
      <c r="CP1358" s="13">
        <f t="shared" ca="1" si="960"/>
        <v>319.0428</v>
      </c>
      <c r="CT1358" s="34">
        <f t="shared" ca="1" si="961"/>
        <v>1.077990086545763</v>
      </c>
      <c r="CU1358" s="34">
        <f t="shared" ca="1" si="962"/>
        <v>0</v>
      </c>
      <c r="CV1358" s="34">
        <f t="shared" ca="1" si="963"/>
        <v>0.76016742407148719</v>
      </c>
      <c r="DA1358" s="33">
        <f t="shared" ca="1" si="964"/>
        <v>1.2823</v>
      </c>
      <c r="DB1358" s="13">
        <f t="shared" ca="1" si="965"/>
        <v>623</v>
      </c>
      <c r="DE1358" s="18">
        <f>IF(ISNUMBER(VLOOKUP(B1358,CASH!$B$7:$D$10000,3,FALSE)),VLOOKUP(B1358,CASH!$B$7:$D$10000,3,FALSE),0)</f>
        <v>0</v>
      </c>
      <c r="DS1358" s="18">
        <f t="shared" si="948"/>
        <v>0</v>
      </c>
      <c r="FA1358" s="54">
        <f t="shared" si="949"/>
        <v>0</v>
      </c>
      <c r="FB1358" s="54">
        <f t="shared" si="950"/>
        <v>0</v>
      </c>
      <c r="FC1358" s="54">
        <f t="shared" si="946"/>
        <v>0</v>
      </c>
      <c r="FD1358" s="34" t="e">
        <f t="shared" si="947"/>
        <v>#DIV/0!</v>
      </c>
      <c r="FE1358" s="34" t="e">
        <f t="shared" si="966"/>
        <v>#DIV/0!</v>
      </c>
      <c r="FH1358">
        <f t="shared" si="951"/>
        <v>0</v>
      </c>
      <c r="FI1358">
        <f t="shared" si="952"/>
        <v>0</v>
      </c>
      <c r="FJ1358">
        <f t="shared" si="953"/>
        <v>0</v>
      </c>
    </row>
    <row r="1359" spans="2:166" x14ac:dyDescent="0.25">
      <c r="B1359" s="15">
        <f>Kurse!B1355</f>
        <v>39035</v>
      </c>
      <c r="BE1359" s="13">
        <f t="shared" ca="1" si="954"/>
        <v>485.44106167056992</v>
      </c>
      <c r="BS1359" s="13">
        <f t="shared" ca="1" si="955"/>
        <v>0</v>
      </c>
      <c r="BT1359" s="13">
        <f t="shared" ca="1" si="956"/>
        <v>0</v>
      </c>
      <c r="BU1359" s="13">
        <f t="shared" ca="1" si="957"/>
        <v>0</v>
      </c>
      <c r="BV1359" s="13">
        <f t="shared" ca="1" si="958"/>
        <v>0</v>
      </c>
      <c r="CN1359" s="13">
        <f t="shared" ca="1" si="959"/>
        <v>6387.38</v>
      </c>
      <c r="CO1359" s="13"/>
      <c r="CP1359" s="13">
        <f t="shared" ca="1" si="960"/>
        <v>318.67970000000003</v>
      </c>
      <c r="CT1359" s="34">
        <f t="shared" ca="1" si="961"/>
        <v>1.0706966405895102</v>
      </c>
      <c r="CU1359" s="34">
        <f t="shared" ca="1" si="962"/>
        <v>0</v>
      </c>
      <c r="CV1359" s="34">
        <f t="shared" ca="1" si="963"/>
        <v>0.759302283746489</v>
      </c>
      <c r="DA1359" s="33">
        <f t="shared" ca="1" si="964"/>
        <v>1.2809999999999999</v>
      </c>
      <c r="DB1359" s="13">
        <f t="shared" ca="1" si="965"/>
        <v>621.85</v>
      </c>
      <c r="DE1359" s="18">
        <f>IF(ISNUMBER(VLOOKUP(B1359,CASH!$B$7:$D$10000,3,FALSE)),VLOOKUP(B1359,CASH!$B$7:$D$10000,3,FALSE),0)</f>
        <v>0</v>
      </c>
      <c r="DS1359" s="18">
        <f t="shared" si="948"/>
        <v>0</v>
      </c>
      <c r="FA1359" s="54">
        <f t="shared" si="949"/>
        <v>0</v>
      </c>
      <c r="FB1359" s="54">
        <f t="shared" si="950"/>
        <v>0</v>
      </c>
      <c r="FC1359" s="54">
        <f t="shared" si="946"/>
        <v>0</v>
      </c>
      <c r="FD1359" s="34" t="e">
        <f t="shared" si="947"/>
        <v>#DIV/0!</v>
      </c>
      <c r="FE1359" s="34" t="e">
        <f t="shared" si="966"/>
        <v>#DIV/0!</v>
      </c>
      <c r="FH1359">
        <f t="shared" si="951"/>
        <v>0</v>
      </c>
      <c r="FI1359">
        <f t="shared" si="952"/>
        <v>0</v>
      </c>
      <c r="FJ1359">
        <f t="shared" si="953"/>
        <v>0</v>
      </c>
    </row>
    <row r="1360" spans="2:166" x14ac:dyDescent="0.25">
      <c r="B1360" s="15">
        <f>Kurse!B1356</f>
        <v>39034</v>
      </c>
      <c r="BE1360" s="13">
        <f t="shared" ca="1" si="954"/>
        <v>488.05958508812972</v>
      </c>
      <c r="BS1360" s="13">
        <f t="shared" ca="1" si="955"/>
        <v>0</v>
      </c>
      <c r="BT1360" s="13">
        <f t="shared" ca="1" si="956"/>
        <v>0</v>
      </c>
      <c r="BU1360" s="13">
        <f t="shared" ca="1" si="957"/>
        <v>0</v>
      </c>
      <c r="BV1360" s="13">
        <f t="shared" ca="1" si="958"/>
        <v>0</v>
      </c>
      <c r="CN1360" s="13">
        <f t="shared" ca="1" si="959"/>
        <v>6393.73</v>
      </c>
      <c r="CO1360" s="13"/>
      <c r="CP1360" s="13">
        <f t="shared" ca="1" si="960"/>
        <v>318.96319999999997</v>
      </c>
      <c r="CT1360" s="34">
        <f t="shared" ca="1" si="961"/>
        <v>1.0717610713369752</v>
      </c>
      <c r="CU1360" s="34">
        <f t="shared" ca="1" si="962"/>
        <v>0</v>
      </c>
      <c r="CV1360" s="34">
        <f t="shared" ca="1" si="963"/>
        <v>0.75997776510737292</v>
      </c>
      <c r="DA1360" s="33">
        <f t="shared" ca="1" si="964"/>
        <v>1.2822</v>
      </c>
      <c r="DB1360" s="13">
        <f t="shared" ca="1" si="965"/>
        <v>625.79</v>
      </c>
      <c r="DE1360" s="18">
        <f>IF(ISNUMBER(VLOOKUP(B1360,CASH!$B$7:$D$10000,3,FALSE)),VLOOKUP(B1360,CASH!$B$7:$D$10000,3,FALSE),0)</f>
        <v>0</v>
      </c>
      <c r="DS1360" s="18">
        <f t="shared" si="948"/>
        <v>0</v>
      </c>
      <c r="FA1360" s="54">
        <f t="shared" si="949"/>
        <v>0</v>
      </c>
      <c r="FB1360" s="54">
        <f t="shared" si="950"/>
        <v>0</v>
      </c>
      <c r="FC1360" s="54">
        <f t="shared" si="946"/>
        <v>0</v>
      </c>
      <c r="FD1360" s="34" t="e">
        <f t="shared" si="947"/>
        <v>#DIV/0!</v>
      </c>
      <c r="FE1360" s="34" t="e">
        <f t="shared" si="966"/>
        <v>#DIV/0!</v>
      </c>
      <c r="FH1360">
        <f t="shared" si="951"/>
        <v>0</v>
      </c>
      <c r="FI1360">
        <f t="shared" si="952"/>
        <v>0</v>
      </c>
      <c r="FJ1360">
        <f t="shared" si="953"/>
        <v>0</v>
      </c>
    </row>
    <row r="1361" spans="2:166" x14ac:dyDescent="0.25">
      <c r="B1361" s="15">
        <f>Kurse!B1357</f>
        <v>39031</v>
      </c>
      <c r="BE1361" s="13">
        <f t="shared" ca="1" si="954"/>
        <v>489.02809119912854</v>
      </c>
      <c r="BS1361" s="13">
        <f t="shared" ca="1" si="955"/>
        <v>0</v>
      </c>
      <c r="BT1361" s="13">
        <f t="shared" ca="1" si="956"/>
        <v>0</v>
      </c>
      <c r="BU1361" s="13">
        <f t="shared" ca="1" si="957"/>
        <v>0</v>
      </c>
      <c r="BV1361" s="13">
        <f t="shared" ca="1" si="958"/>
        <v>0</v>
      </c>
      <c r="CN1361" s="13">
        <f t="shared" ca="1" si="959"/>
        <v>6357.77</v>
      </c>
      <c r="CO1361" s="13"/>
      <c r="CP1361" s="13">
        <f t="shared" ca="1" si="960"/>
        <v>318.57409999999999</v>
      </c>
      <c r="CT1361" s="34">
        <f t="shared" ca="1" si="961"/>
        <v>1.0657332083954252</v>
      </c>
      <c r="CU1361" s="34">
        <f t="shared" ca="1" si="962"/>
        <v>0</v>
      </c>
      <c r="CV1361" s="34">
        <f t="shared" ca="1" si="963"/>
        <v>0.75905067587449815</v>
      </c>
      <c r="DA1361" s="33">
        <f t="shared" ca="1" si="964"/>
        <v>1.2850999999999999</v>
      </c>
      <c r="DB1361" s="13">
        <f t="shared" ca="1" si="965"/>
        <v>628.45000000000005</v>
      </c>
      <c r="DE1361" s="18">
        <f>IF(ISNUMBER(VLOOKUP(B1361,CASH!$B$7:$D$10000,3,FALSE)),VLOOKUP(B1361,CASH!$B$7:$D$10000,3,FALSE),0)</f>
        <v>0</v>
      </c>
      <c r="DS1361" s="18">
        <f t="shared" si="948"/>
        <v>0</v>
      </c>
      <c r="FA1361" s="54">
        <f t="shared" si="949"/>
        <v>0</v>
      </c>
      <c r="FB1361" s="54">
        <f t="shared" si="950"/>
        <v>0</v>
      </c>
      <c r="FC1361" s="54">
        <f t="shared" si="946"/>
        <v>0</v>
      </c>
      <c r="FD1361" s="34" t="e">
        <f t="shared" si="947"/>
        <v>#DIV/0!</v>
      </c>
      <c r="FE1361" s="34" t="e">
        <f t="shared" si="966"/>
        <v>#DIV/0!</v>
      </c>
      <c r="FH1361">
        <f t="shared" si="951"/>
        <v>0</v>
      </c>
      <c r="FI1361">
        <f t="shared" si="952"/>
        <v>0</v>
      </c>
      <c r="FJ1361">
        <f t="shared" si="953"/>
        <v>0</v>
      </c>
    </row>
    <row r="1362" spans="2:166" x14ac:dyDescent="0.25">
      <c r="B1362" s="15">
        <f>Kurse!B1358</f>
        <v>39030</v>
      </c>
      <c r="BE1362" s="13">
        <f t="shared" ca="1" si="954"/>
        <v>494.11581326474948</v>
      </c>
      <c r="BS1362" s="13">
        <f t="shared" ca="1" si="955"/>
        <v>0</v>
      </c>
      <c r="BT1362" s="13">
        <f t="shared" ca="1" si="956"/>
        <v>0</v>
      </c>
      <c r="BU1362" s="13">
        <f t="shared" ca="1" si="957"/>
        <v>0</v>
      </c>
      <c r="BV1362" s="13">
        <f t="shared" ca="1" si="958"/>
        <v>0</v>
      </c>
      <c r="CN1362" s="13">
        <f t="shared" ca="1" si="959"/>
        <v>6358.68</v>
      </c>
      <c r="CO1362" s="13"/>
      <c r="CP1362" s="13">
        <f t="shared" ca="1" si="960"/>
        <v>318.08870000000002</v>
      </c>
      <c r="CT1362" s="34">
        <f t="shared" ca="1" si="961"/>
        <v>1.0658857488647469</v>
      </c>
      <c r="CU1362" s="34">
        <f t="shared" ca="1" si="962"/>
        <v>0</v>
      </c>
      <c r="CV1362" s="34">
        <f t="shared" ca="1" si="963"/>
        <v>0.75789413741745015</v>
      </c>
      <c r="DA1362" s="33">
        <f t="shared" ca="1" si="964"/>
        <v>1.2830999999999999</v>
      </c>
      <c r="DB1362" s="13">
        <f t="shared" ca="1" si="965"/>
        <v>634</v>
      </c>
      <c r="DE1362" s="18">
        <f>IF(ISNUMBER(VLOOKUP(B1362,CASH!$B$7:$D$10000,3,FALSE)),VLOOKUP(B1362,CASH!$B$7:$D$10000,3,FALSE),0)</f>
        <v>0</v>
      </c>
      <c r="DS1362" s="18">
        <f t="shared" si="948"/>
        <v>0</v>
      </c>
      <c r="FA1362" s="54">
        <f t="shared" si="949"/>
        <v>0</v>
      </c>
      <c r="FB1362" s="54">
        <f t="shared" si="950"/>
        <v>0</v>
      </c>
      <c r="FC1362" s="54">
        <f t="shared" si="946"/>
        <v>0</v>
      </c>
      <c r="FD1362" s="34" t="e">
        <f t="shared" si="947"/>
        <v>#DIV/0!</v>
      </c>
      <c r="FE1362" s="34" t="e">
        <f t="shared" si="966"/>
        <v>#DIV/0!</v>
      </c>
      <c r="FH1362">
        <f t="shared" si="951"/>
        <v>0</v>
      </c>
      <c r="FI1362">
        <f t="shared" si="952"/>
        <v>0</v>
      </c>
      <c r="FJ1362">
        <f t="shared" si="953"/>
        <v>0</v>
      </c>
    </row>
    <row r="1363" spans="2:166" x14ac:dyDescent="0.25">
      <c r="B1363" s="15">
        <f>Kurse!B1359</f>
        <v>39029</v>
      </c>
      <c r="BE1363" s="13">
        <f t="shared" ca="1" si="954"/>
        <v>482.83430004702927</v>
      </c>
      <c r="BS1363" s="13">
        <f t="shared" ca="1" si="955"/>
        <v>0</v>
      </c>
      <c r="BT1363" s="13">
        <f t="shared" ca="1" si="956"/>
        <v>0</v>
      </c>
      <c r="BU1363" s="13">
        <f t="shared" ca="1" si="957"/>
        <v>0</v>
      </c>
      <c r="BV1363" s="13">
        <f t="shared" ca="1" si="958"/>
        <v>0</v>
      </c>
      <c r="CN1363" s="13">
        <f t="shared" ca="1" si="959"/>
        <v>6349.26</v>
      </c>
      <c r="CO1363" s="13"/>
      <c r="CP1363" s="13">
        <f t="shared" ca="1" si="960"/>
        <v>318.39299999999997</v>
      </c>
      <c r="CT1363" s="34">
        <f t="shared" ca="1" si="961"/>
        <v>1.0643067035669327</v>
      </c>
      <c r="CU1363" s="34">
        <f t="shared" ca="1" si="962"/>
        <v>0</v>
      </c>
      <c r="CV1363" s="34">
        <f t="shared" ca="1" si="963"/>
        <v>0.75861917790463529</v>
      </c>
      <c r="DA1363" s="33">
        <f t="shared" ca="1" si="964"/>
        <v>1.2758</v>
      </c>
      <c r="DB1363" s="13">
        <f t="shared" ca="1" si="965"/>
        <v>616</v>
      </c>
      <c r="DE1363" s="18">
        <f>IF(ISNUMBER(VLOOKUP(B1363,CASH!$B$7:$D$10000,3,FALSE)),VLOOKUP(B1363,CASH!$B$7:$D$10000,3,FALSE),0)</f>
        <v>0</v>
      </c>
      <c r="DS1363" s="18">
        <f t="shared" si="948"/>
        <v>0</v>
      </c>
      <c r="FA1363" s="54">
        <f t="shared" si="949"/>
        <v>0</v>
      </c>
      <c r="FB1363" s="54">
        <f t="shared" si="950"/>
        <v>0</v>
      </c>
      <c r="FC1363" s="54">
        <f t="shared" si="946"/>
        <v>0</v>
      </c>
      <c r="FD1363" s="34" t="e">
        <f t="shared" si="947"/>
        <v>#DIV/0!</v>
      </c>
      <c r="FE1363" s="34" t="e">
        <f t="shared" si="966"/>
        <v>#DIV/0!</v>
      </c>
      <c r="FH1363">
        <f t="shared" si="951"/>
        <v>0</v>
      </c>
      <c r="FI1363">
        <f t="shared" si="952"/>
        <v>0</v>
      </c>
      <c r="FJ1363">
        <f t="shared" si="953"/>
        <v>0</v>
      </c>
    </row>
    <row r="1364" spans="2:166" x14ac:dyDescent="0.25">
      <c r="B1364" s="15">
        <f>Kurse!B1360</f>
        <v>39028</v>
      </c>
      <c r="BE1364" s="13">
        <f t="shared" ca="1" si="954"/>
        <v>488.80889028016907</v>
      </c>
      <c r="BS1364" s="13">
        <f t="shared" ca="1" si="955"/>
        <v>0</v>
      </c>
      <c r="BT1364" s="13">
        <f t="shared" ca="1" si="956"/>
        <v>0</v>
      </c>
      <c r="BU1364" s="13">
        <f t="shared" ca="1" si="957"/>
        <v>0</v>
      </c>
      <c r="BV1364" s="13">
        <f t="shared" ca="1" si="958"/>
        <v>0</v>
      </c>
      <c r="CN1364" s="13">
        <f t="shared" ca="1" si="959"/>
        <v>6361.96</v>
      </c>
      <c r="CO1364" s="13"/>
      <c r="CP1364" s="13">
        <f t="shared" ca="1" si="960"/>
        <v>317.81330000000003</v>
      </c>
      <c r="CT1364" s="34">
        <f t="shared" ca="1" si="961"/>
        <v>1.0664355650618627</v>
      </c>
      <c r="CU1364" s="34">
        <f t="shared" ca="1" si="962"/>
        <v>0</v>
      </c>
      <c r="CV1364" s="34">
        <f t="shared" ca="1" si="963"/>
        <v>0.75723795552401996</v>
      </c>
      <c r="DA1364" s="33">
        <f t="shared" ca="1" si="964"/>
        <v>1.2778</v>
      </c>
      <c r="DB1364" s="13">
        <f t="shared" ca="1" si="965"/>
        <v>624.6</v>
      </c>
      <c r="DE1364" s="18">
        <f>IF(ISNUMBER(VLOOKUP(B1364,CASH!$B$7:$D$10000,3,FALSE)),VLOOKUP(B1364,CASH!$B$7:$D$10000,3,FALSE),0)</f>
        <v>0</v>
      </c>
      <c r="DS1364" s="18">
        <f t="shared" si="948"/>
        <v>0</v>
      </c>
      <c r="FA1364" s="54">
        <f t="shared" si="949"/>
        <v>0</v>
      </c>
      <c r="FB1364" s="54">
        <f t="shared" si="950"/>
        <v>0</v>
      </c>
      <c r="FC1364" s="54">
        <f t="shared" si="946"/>
        <v>0</v>
      </c>
      <c r="FD1364" s="34" t="e">
        <f t="shared" si="947"/>
        <v>#DIV/0!</v>
      </c>
      <c r="FE1364" s="34" t="e">
        <f t="shared" si="966"/>
        <v>#DIV/0!</v>
      </c>
      <c r="FH1364">
        <f t="shared" si="951"/>
        <v>0</v>
      </c>
      <c r="FI1364">
        <f t="shared" si="952"/>
        <v>0</v>
      </c>
      <c r="FJ1364">
        <f t="shared" si="953"/>
        <v>0</v>
      </c>
    </row>
    <row r="1365" spans="2:166" x14ac:dyDescent="0.25">
      <c r="B1365" s="15">
        <f>Kurse!B1361</f>
        <v>39027</v>
      </c>
      <c r="BE1365" s="13">
        <f t="shared" ca="1" si="954"/>
        <v>490.56040242081269</v>
      </c>
      <c r="BS1365" s="13">
        <f t="shared" ca="1" si="955"/>
        <v>0</v>
      </c>
      <c r="BT1365" s="13">
        <f t="shared" ca="1" si="956"/>
        <v>0</v>
      </c>
      <c r="BU1365" s="13">
        <f t="shared" ca="1" si="957"/>
        <v>0</v>
      </c>
      <c r="BV1365" s="13">
        <f t="shared" ca="1" si="958"/>
        <v>0</v>
      </c>
      <c r="CN1365" s="13">
        <f t="shared" ca="1" si="959"/>
        <v>6330.65</v>
      </c>
      <c r="CO1365" s="13"/>
      <c r="CP1365" s="13">
        <f t="shared" ca="1" si="960"/>
        <v>317.61239999999998</v>
      </c>
      <c r="CT1365" s="34">
        <f t="shared" ca="1" si="961"/>
        <v>1.0611871671558577</v>
      </c>
      <c r="CU1365" s="34">
        <f t="shared" ca="1" si="962"/>
        <v>0</v>
      </c>
      <c r="CV1365" s="34">
        <f t="shared" ca="1" si="963"/>
        <v>0.75675928107815882</v>
      </c>
      <c r="DA1365" s="33">
        <f t="shared" ca="1" si="964"/>
        <v>1.2723</v>
      </c>
      <c r="DB1365" s="13">
        <f t="shared" ca="1" si="965"/>
        <v>624.14</v>
      </c>
      <c r="DE1365" s="18">
        <f>IF(ISNUMBER(VLOOKUP(B1365,CASH!$B$7:$D$10000,3,FALSE)),VLOOKUP(B1365,CASH!$B$7:$D$10000,3,FALSE),0)</f>
        <v>0</v>
      </c>
      <c r="DS1365" s="18">
        <f t="shared" si="948"/>
        <v>0</v>
      </c>
      <c r="FA1365" s="54">
        <f t="shared" si="949"/>
        <v>0</v>
      </c>
      <c r="FB1365" s="54">
        <f t="shared" si="950"/>
        <v>0</v>
      </c>
      <c r="FC1365" s="54">
        <f t="shared" si="946"/>
        <v>0</v>
      </c>
      <c r="FD1365" s="34" t="e">
        <f t="shared" si="947"/>
        <v>#DIV/0!</v>
      </c>
      <c r="FE1365" s="34" t="e">
        <f t="shared" si="966"/>
        <v>#DIV/0!</v>
      </c>
      <c r="FH1365">
        <f t="shared" si="951"/>
        <v>0</v>
      </c>
      <c r="FI1365">
        <f t="shared" si="952"/>
        <v>0</v>
      </c>
      <c r="FJ1365">
        <f t="shared" si="953"/>
        <v>0</v>
      </c>
    </row>
    <row r="1366" spans="2:166" x14ac:dyDescent="0.25">
      <c r="B1366" s="15">
        <f>Kurse!B1362</f>
        <v>39024</v>
      </c>
      <c r="BE1366" s="13">
        <f t="shared" ca="1" si="954"/>
        <v>493.00204434659537</v>
      </c>
      <c r="BS1366" s="13">
        <f t="shared" ca="1" si="955"/>
        <v>0</v>
      </c>
      <c r="BT1366" s="13">
        <f t="shared" ca="1" si="956"/>
        <v>0</v>
      </c>
      <c r="BU1366" s="13">
        <f t="shared" ca="1" si="957"/>
        <v>0</v>
      </c>
      <c r="BV1366" s="13">
        <f t="shared" ca="1" si="958"/>
        <v>0</v>
      </c>
      <c r="CN1366" s="13">
        <f t="shared" ca="1" si="959"/>
        <v>6241.15</v>
      </c>
      <c r="CO1366" s="13"/>
      <c r="CP1366" s="13">
        <f t="shared" ca="1" si="960"/>
        <v>318.55279999999999</v>
      </c>
      <c r="CT1366" s="34">
        <f t="shared" ca="1" si="961"/>
        <v>1.046184560557728</v>
      </c>
      <c r="CU1366" s="34">
        <f t="shared" ca="1" si="962"/>
        <v>0</v>
      </c>
      <c r="CV1366" s="34">
        <f t="shared" ca="1" si="963"/>
        <v>0.75899992542304551</v>
      </c>
      <c r="DA1366" s="33">
        <f t="shared" ca="1" si="964"/>
        <v>1.2718</v>
      </c>
      <c r="DB1366" s="13">
        <f t="shared" ca="1" si="965"/>
        <v>627</v>
      </c>
      <c r="DE1366" s="18">
        <f>IF(ISNUMBER(VLOOKUP(B1366,CASH!$B$7:$D$10000,3,FALSE)),VLOOKUP(B1366,CASH!$B$7:$D$10000,3,FALSE),0)</f>
        <v>0</v>
      </c>
      <c r="DS1366" s="18">
        <f t="shared" si="948"/>
        <v>0</v>
      </c>
      <c r="FA1366" s="54">
        <f t="shared" si="949"/>
        <v>0</v>
      </c>
      <c r="FB1366" s="54">
        <f t="shared" si="950"/>
        <v>0</v>
      </c>
      <c r="FC1366" s="54">
        <f t="shared" si="946"/>
        <v>0</v>
      </c>
      <c r="FD1366" s="34" t="e">
        <f t="shared" si="947"/>
        <v>#DIV/0!</v>
      </c>
      <c r="FE1366" s="34" t="e">
        <f t="shared" si="966"/>
        <v>#DIV/0!</v>
      </c>
      <c r="FH1366">
        <f t="shared" si="951"/>
        <v>0</v>
      </c>
      <c r="FI1366">
        <f t="shared" si="952"/>
        <v>0</v>
      </c>
      <c r="FJ1366">
        <f t="shared" si="953"/>
        <v>0</v>
      </c>
    </row>
    <row r="1367" spans="2:166" x14ac:dyDescent="0.25">
      <c r="B1367" s="15">
        <f>Kurse!B1363</f>
        <v>39023</v>
      </c>
      <c r="BE1367" s="13">
        <f t="shared" ca="1" si="954"/>
        <v>488.1045547033965</v>
      </c>
      <c r="BS1367" s="13">
        <f t="shared" ca="1" si="955"/>
        <v>0</v>
      </c>
      <c r="BT1367" s="13">
        <f t="shared" ca="1" si="956"/>
        <v>0</v>
      </c>
      <c r="BU1367" s="13">
        <f t="shared" ca="1" si="957"/>
        <v>0</v>
      </c>
      <c r="BV1367" s="13">
        <f t="shared" ca="1" si="958"/>
        <v>0</v>
      </c>
      <c r="CN1367" s="13">
        <f t="shared" ca="1" si="959"/>
        <v>6223.33</v>
      </c>
      <c r="CO1367" s="13"/>
      <c r="CP1367" s="13">
        <f t="shared" ca="1" si="960"/>
        <v>318.57960000000003</v>
      </c>
      <c r="CT1367" s="34">
        <f t="shared" ca="1" si="961"/>
        <v>1.0431974493892513</v>
      </c>
      <c r="CU1367" s="34">
        <f t="shared" ca="1" si="962"/>
        <v>0</v>
      </c>
      <c r="CV1367" s="34">
        <f t="shared" ca="1" si="963"/>
        <v>0.75906378045116452</v>
      </c>
      <c r="DA1367" s="33">
        <f t="shared" ca="1" si="964"/>
        <v>1.2778</v>
      </c>
      <c r="DB1367" s="13">
        <f t="shared" ca="1" si="965"/>
        <v>623.70000000000005</v>
      </c>
      <c r="DE1367" s="18">
        <f>IF(ISNUMBER(VLOOKUP(B1367,CASH!$B$7:$D$10000,3,FALSE)),VLOOKUP(B1367,CASH!$B$7:$D$10000,3,FALSE),0)</f>
        <v>0</v>
      </c>
      <c r="DS1367" s="18">
        <f t="shared" si="948"/>
        <v>0</v>
      </c>
      <c r="FA1367" s="54">
        <f t="shared" si="949"/>
        <v>0</v>
      </c>
      <c r="FB1367" s="54">
        <f t="shared" si="950"/>
        <v>0</v>
      </c>
      <c r="FC1367" s="54">
        <f t="shared" si="946"/>
        <v>0</v>
      </c>
      <c r="FD1367" s="34" t="e">
        <f t="shared" si="947"/>
        <v>#DIV/0!</v>
      </c>
      <c r="FE1367" s="34" t="e">
        <f t="shared" si="966"/>
        <v>#DIV/0!</v>
      </c>
      <c r="FH1367">
        <f t="shared" si="951"/>
        <v>0</v>
      </c>
      <c r="FI1367">
        <f t="shared" si="952"/>
        <v>0</v>
      </c>
      <c r="FJ1367">
        <f t="shared" si="953"/>
        <v>0</v>
      </c>
    </row>
    <row r="1368" spans="2:166" x14ac:dyDescent="0.25">
      <c r="B1368" s="15">
        <f>Kurse!B1364</f>
        <v>39022</v>
      </c>
      <c r="BE1368" s="13">
        <f t="shared" ca="1" si="954"/>
        <v>483.43789209535765</v>
      </c>
      <c r="BS1368" s="13">
        <f t="shared" ca="1" si="955"/>
        <v>0</v>
      </c>
      <c r="BT1368" s="13">
        <f t="shared" ca="1" si="956"/>
        <v>0</v>
      </c>
      <c r="BU1368" s="13">
        <f t="shared" ca="1" si="957"/>
        <v>0</v>
      </c>
      <c r="BV1368" s="13">
        <f t="shared" ca="1" si="958"/>
        <v>0</v>
      </c>
      <c r="CN1368" s="13">
        <f t="shared" ca="1" si="959"/>
        <v>6291.9</v>
      </c>
      <c r="CO1368" s="13"/>
      <c r="CP1368" s="13">
        <f t="shared" ca="1" si="960"/>
        <v>318.1345</v>
      </c>
      <c r="CT1368" s="34">
        <f t="shared" ca="1" si="961"/>
        <v>1.0546916251929803</v>
      </c>
      <c r="CU1368" s="34">
        <f t="shared" ca="1" si="962"/>
        <v>0</v>
      </c>
      <c r="CV1368" s="34">
        <f t="shared" ca="1" si="963"/>
        <v>0.75800326280132491</v>
      </c>
      <c r="DA1368" s="33">
        <f t="shared" ca="1" si="964"/>
        <v>1.2751999999999999</v>
      </c>
      <c r="DB1368" s="13">
        <f t="shared" ca="1" si="965"/>
        <v>616.48</v>
      </c>
      <c r="DE1368" s="18">
        <f>IF(ISNUMBER(VLOOKUP(B1368,CASH!$B$7:$D$10000,3,FALSE)),VLOOKUP(B1368,CASH!$B$7:$D$10000,3,FALSE),0)</f>
        <v>0</v>
      </c>
      <c r="DS1368" s="18">
        <f t="shared" si="948"/>
        <v>0</v>
      </c>
      <c r="FA1368" s="54">
        <f t="shared" si="949"/>
        <v>0</v>
      </c>
      <c r="FB1368" s="54">
        <f t="shared" si="950"/>
        <v>0</v>
      </c>
      <c r="FC1368" s="54">
        <f t="shared" si="946"/>
        <v>0</v>
      </c>
      <c r="FD1368" s="34" t="e">
        <f t="shared" si="947"/>
        <v>#DIV/0!</v>
      </c>
      <c r="FE1368" s="34" t="e">
        <f t="shared" si="966"/>
        <v>#DIV/0!</v>
      </c>
      <c r="FH1368">
        <f t="shared" si="951"/>
        <v>0</v>
      </c>
      <c r="FI1368">
        <f t="shared" si="952"/>
        <v>0</v>
      </c>
      <c r="FJ1368">
        <f t="shared" si="953"/>
        <v>0</v>
      </c>
    </row>
    <row r="1369" spans="2:166" x14ac:dyDescent="0.25">
      <c r="B1369" s="15">
        <f>Kurse!B1365</f>
        <v>39021</v>
      </c>
      <c r="BE1369" s="13">
        <f t="shared" ca="1" si="954"/>
        <v>475.12340358849798</v>
      </c>
      <c r="BS1369" s="13">
        <f t="shared" ca="1" si="955"/>
        <v>0</v>
      </c>
      <c r="BT1369" s="13">
        <f t="shared" ca="1" si="956"/>
        <v>0</v>
      </c>
      <c r="BU1369" s="13">
        <f t="shared" ca="1" si="957"/>
        <v>0</v>
      </c>
      <c r="BV1369" s="13">
        <f t="shared" ca="1" si="958"/>
        <v>0</v>
      </c>
      <c r="CN1369" s="13">
        <f t="shared" ca="1" si="959"/>
        <v>6268.92</v>
      </c>
      <c r="CO1369" s="13"/>
      <c r="CP1369" s="13">
        <f t="shared" ca="1" si="960"/>
        <v>317.26519999999999</v>
      </c>
      <c r="CT1369" s="34">
        <f t="shared" ca="1" si="961"/>
        <v>1.0508395592753825</v>
      </c>
      <c r="CU1369" s="34">
        <f t="shared" ca="1" si="962"/>
        <v>0</v>
      </c>
      <c r="CV1369" s="34">
        <f t="shared" ca="1" si="963"/>
        <v>0.75593202489297728</v>
      </c>
      <c r="DA1369" s="33">
        <f t="shared" ca="1" si="964"/>
        <v>1.2763</v>
      </c>
      <c r="DB1369" s="13">
        <f t="shared" ca="1" si="965"/>
        <v>606.4</v>
      </c>
      <c r="DE1369" s="18">
        <f>IF(ISNUMBER(VLOOKUP(B1369,CASH!$B$7:$D$10000,3,FALSE)),VLOOKUP(B1369,CASH!$B$7:$D$10000,3,FALSE),0)</f>
        <v>0</v>
      </c>
      <c r="DS1369" s="18">
        <f t="shared" si="948"/>
        <v>0</v>
      </c>
      <c r="FA1369" s="54">
        <f t="shared" si="949"/>
        <v>0</v>
      </c>
      <c r="FB1369" s="54">
        <f t="shared" si="950"/>
        <v>0</v>
      </c>
      <c r="FC1369" s="54">
        <f t="shared" ref="FC1369:FC1432" si="967">FA1369-FA1370-FB1369</f>
        <v>0</v>
      </c>
      <c r="FD1369" s="34" t="e">
        <f t="shared" ref="FD1369:FD1432" si="968">FC1369/FA1370</f>
        <v>#DIV/0!</v>
      </c>
      <c r="FE1369" s="34" t="e">
        <f t="shared" si="966"/>
        <v>#DIV/0!</v>
      </c>
      <c r="FH1369">
        <f t="shared" si="951"/>
        <v>0</v>
      </c>
      <c r="FI1369">
        <f t="shared" si="952"/>
        <v>0</v>
      </c>
      <c r="FJ1369">
        <f t="shared" si="953"/>
        <v>0</v>
      </c>
    </row>
    <row r="1370" spans="2:166" x14ac:dyDescent="0.25">
      <c r="B1370" s="15">
        <f>Kurse!B1366</f>
        <v>39020</v>
      </c>
      <c r="BE1370" s="13">
        <f t="shared" ca="1" si="954"/>
        <v>474.8466740053467</v>
      </c>
      <c r="BS1370" s="13">
        <f t="shared" ca="1" si="955"/>
        <v>0</v>
      </c>
      <c r="BT1370" s="13">
        <f t="shared" ca="1" si="956"/>
        <v>0</v>
      </c>
      <c r="BU1370" s="13">
        <f t="shared" ca="1" si="957"/>
        <v>0</v>
      </c>
      <c r="BV1370" s="13">
        <f t="shared" ca="1" si="958"/>
        <v>0</v>
      </c>
      <c r="CN1370" s="13">
        <f t="shared" ca="1" si="959"/>
        <v>6258.19</v>
      </c>
      <c r="CO1370" s="13"/>
      <c r="CP1370" s="13">
        <f t="shared" ca="1" si="960"/>
        <v>317.28539999999998</v>
      </c>
      <c r="CT1370" s="34">
        <f t="shared" ca="1" si="961"/>
        <v>1.0490409227525004</v>
      </c>
      <c r="CU1370" s="34">
        <f t="shared" ca="1" si="962"/>
        <v>0</v>
      </c>
      <c r="CV1370" s="34">
        <f t="shared" ca="1" si="963"/>
        <v>0.75598015442909672</v>
      </c>
      <c r="DA1370" s="33">
        <f t="shared" ca="1" si="964"/>
        <v>1.2718</v>
      </c>
      <c r="DB1370" s="13">
        <f t="shared" ca="1" si="965"/>
        <v>603.91</v>
      </c>
      <c r="DE1370" s="18">
        <f>IF(ISNUMBER(VLOOKUP(B1370,CASH!$B$7:$D$10000,3,FALSE)),VLOOKUP(B1370,CASH!$B$7:$D$10000,3,FALSE),0)</f>
        <v>0</v>
      </c>
      <c r="DS1370" s="18">
        <f t="shared" si="948"/>
        <v>0</v>
      </c>
      <c r="FA1370" s="54">
        <f t="shared" si="949"/>
        <v>0</v>
      </c>
      <c r="FB1370" s="54">
        <f t="shared" si="950"/>
        <v>0</v>
      </c>
      <c r="FC1370" s="54">
        <f t="shared" si="967"/>
        <v>0</v>
      </c>
      <c r="FD1370" s="34" t="e">
        <f t="shared" si="968"/>
        <v>#DIV/0!</v>
      </c>
      <c r="FE1370" s="34" t="e">
        <f t="shared" si="966"/>
        <v>#DIV/0!</v>
      </c>
      <c r="FH1370">
        <f t="shared" si="951"/>
        <v>0</v>
      </c>
      <c r="FI1370">
        <f t="shared" si="952"/>
        <v>0</v>
      </c>
      <c r="FJ1370">
        <f t="shared" si="953"/>
        <v>0</v>
      </c>
    </row>
    <row r="1371" spans="2:166" x14ac:dyDescent="0.25">
      <c r="B1371" s="15">
        <f>Kurse!B1367</f>
        <v>39017</v>
      </c>
      <c r="BE1371" s="13">
        <f t="shared" ca="1" si="954"/>
        <v>470.60439560439556</v>
      </c>
      <c r="BS1371" s="13">
        <f t="shared" ca="1" si="955"/>
        <v>0</v>
      </c>
      <c r="BT1371" s="13">
        <f t="shared" ca="1" si="956"/>
        <v>0</v>
      </c>
      <c r="BU1371" s="13">
        <f t="shared" ca="1" si="957"/>
        <v>0</v>
      </c>
      <c r="BV1371" s="13">
        <f t="shared" ca="1" si="958"/>
        <v>0</v>
      </c>
      <c r="CN1371" s="13">
        <f t="shared" ca="1" si="959"/>
        <v>6262.54</v>
      </c>
      <c r="CO1371" s="13"/>
      <c r="CP1371" s="13">
        <f t="shared" ca="1" si="960"/>
        <v>316.8159</v>
      </c>
      <c r="CT1371" s="34">
        <f t="shared" ca="1" si="961"/>
        <v>1.0497700997212365</v>
      </c>
      <c r="CU1371" s="34">
        <f t="shared" ca="1" si="962"/>
        <v>0</v>
      </c>
      <c r="CV1371" s="34">
        <f t="shared" ca="1" si="963"/>
        <v>0.75486150011186548</v>
      </c>
      <c r="DA1371" s="33">
        <f t="shared" ca="1" si="964"/>
        <v>1.274</v>
      </c>
      <c r="DB1371" s="13">
        <f t="shared" ca="1" si="965"/>
        <v>599.54999999999995</v>
      </c>
      <c r="DE1371" s="18">
        <f>IF(ISNUMBER(VLOOKUP(B1371,CASH!$B$7:$D$10000,3,FALSE)),VLOOKUP(B1371,CASH!$B$7:$D$10000,3,FALSE),0)</f>
        <v>0</v>
      </c>
      <c r="DS1371" s="18">
        <f t="shared" si="948"/>
        <v>0</v>
      </c>
      <c r="FA1371" s="54">
        <f t="shared" si="949"/>
        <v>0</v>
      </c>
      <c r="FB1371" s="54">
        <f t="shared" si="950"/>
        <v>0</v>
      </c>
      <c r="FC1371" s="54">
        <f t="shared" si="967"/>
        <v>0</v>
      </c>
      <c r="FD1371" s="34" t="e">
        <f t="shared" si="968"/>
        <v>#DIV/0!</v>
      </c>
      <c r="FE1371" s="34" t="e">
        <f t="shared" si="966"/>
        <v>#DIV/0!</v>
      </c>
      <c r="FH1371">
        <f t="shared" si="951"/>
        <v>0</v>
      </c>
      <c r="FI1371">
        <f t="shared" si="952"/>
        <v>0</v>
      </c>
      <c r="FJ1371">
        <f t="shared" si="953"/>
        <v>0</v>
      </c>
    </row>
    <row r="1372" spans="2:166" x14ac:dyDescent="0.25">
      <c r="B1372" s="15">
        <f>Kurse!B1368</f>
        <v>39016</v>
      </c>
      <c r="BE1372" s="13">
        <f t="shared" ca="1" si="954"/>
        <v>469.49393031688481</v>
      </c>
      <c r="BS1372" s="13">
        <f t="shared" ca="1" si="955"/>
        <v>0</v>
      </c>
      <c r="BT1372" s="13">
        <f t="shared" ca="1" si="956"/>
        <v>0</v>
      </c>
      <c r="BU1372" s="13">
        <f t="shared" ca="1" si="957"/>
        <v>0</v>
      </c>
      <c r="BV1372" s="13">
        <f t="shared" ca="1" si="958"/>
        <v>0</v>
      </c>
      <c r="CN1372" s="13">
        <f t="shared" ca="1" si="959"/>
        <v>6284.19</v>
      </c>
      <c r="CO1372" s="13"/>
      <c r="CP1372" s="13">
        <f t="shared" ca="1" si="960"/>
        <v>316.30540000000002</v>
      </c>
      <c r="CT1372" s="34">
        <f t="shared" ca="1" si="961"/>
        <v>1.0533992218759796</v>
      </c>
      <c r="CU1372" s="34">
        <f t="shared" ca="1" si="962"/>
        <v>0</v>
      </c>
      <c r="CV1372" s="34">
        <f t="shared" ca="1" si="963"/>
        <v>0.75364515713221358</v>
      </c>
      <c r="DA1372" s="33">
        <f t="shared" ca="1" si="964"/>
        <v>1.2685999999999999</v>
      </c>
      <c r="DB1372" s="13">
        <f t="shared" ca="1" si="965"/>
        <v>595.6</v>
      </c>
      <c r="DE1372" s="18">
        <f>IF(ISNUMBER(VLOOKUP(B1372,CASH!$B$7:$D$10000,3,FALSE)),VLOOKUP(B1372,CASH!$B$7:$D$10000,3,FALSE),0)</f>
        <v>0</v>
      </c>
      <c r="DS1372" s="18">
        <f t="shared" si="948"/>
        <v>0</v>
      </c>
      <c r="FA1372" s="54">
        <f t="shared" si="949"/>
        <v>0</v>
      </c>
      <c r="FB1372" s="54">
        <f t="shared" si="950"/>
        <v>0</v>
      </c>
      <c r="FC1372" s="54">
        <f t="shared" si="967"/>
        <v>0</v>
      </c>
      <c r="FD1372" s="34" t="e">
        <f t="shared" si="968"/>
        <v>#DIV/0!</v>
      </c>
      <c r="FE1372" s="34" t="e">
        <f t="shared" si="966"/>
        <v>#DIV/0!</v>
      </c>
      <c r="FH1372">
        <f t="shared" si="951"/>
        <v>0</v>
      </c>
      <c r="FI1372">
        <f t="shared" si="952"/>
        <v>0</v>
      </c>
      <c r="FJ1372">
        <f t="shared" si="953"/>
        <v>0</v>
      </c>
    </row>
    <row r="1373" spans="2:166" x14ac:dyDescent="0.25">
      <c r="B1373" s="15">
        <f>Kurse!B1369</f>
        <v>39015</v>
      </c>
      <c r="BE1373" s="13">
        <f t="shared" ca="1" si="954"/>
        <v>469.0874494569095</v>
      </c>
      <c r="BS1373" s="13">
        <f t="shared" ca="1" si="955"/>
        <v>0</v>
      </c>
      <c r="BT1373" s="13">
        <f t="shared" ca="1" si="956"/>
        <v>0</v>
      </c>
      <c r="BU1373" s="13">
        <f t="shared" ca="1" si="957"/>
        <v>0</v>
      </c>
      <c r="BV1373" s="13">
        <f t="shared" ca="1" si="958"/>
        <v>0</v>
      </c>
      <c r="CN1373" s="13">
        <f t="shared" ca="1" si="959"/>
        <v>6264.92</v>
      </c>
      <c r="CO1373" s="13"/>
      <c r="CP1373" s="13">
        <f t="shared" ca="1" si="960"/>
        <v>316.053</v>
      </c>
      <c r="CT1373" s="34">
        <f t="shared" ca="1" si="961"/>
        <v>1.0501690517179241</v>
      </c>
      <c r="CU1373" s="34">
        <f t="shared" ca="1" si="962"/>
        <v>0</v>
      </c>
      <c r="CV1373" s="34">
        <f t="shared" ca="1" si="963"/>
        <v>0.75304377619575091</v>
      </c>
      <c r="DA1373" s="33">
        <f t="shared" ca="1" si="964"/>
        <v>1.2613000000000001</v>
      </c>
      <c r="DB1373" s="13">
        <f t="shared" ca="1" si="965"/>
        <v>591.66</v>
      </c>
      <c r="DE1373" s="18">
        <f>IF(ISNUMBER(VLOOKUP(B1373,CASH!$B$7:$D$10000,3,FALSE)),VLOOKUP(B1373,CASH!$B$7:$D$10000,3,FALSE),0)</f>
        <v>0</v>
      </c>
      <c r="DS1373" s="18">
        <f t="shared" si="948"/>
        <v>0</v>
      </c>
      <c r="FA1373" s="54">
        <f t="shared" si="949"/>
        <v>0</v>
      </c>
      <c r="FB1373" s="54">
        <f t="shared" si="950"/>
        <v>0</v>
      </c>
      <c r="FC1373" s="54">
        <f t="shared" si="967"/>
        <v>0</v>
      </c>
      <c r="FD1373" s="34" t="e">
        <f t="shared" si="968"/>
        <v>#DIV/0!</v>
      </c>
      <c r="FE1373" s="34" t="e">
        <f t="shared" si="966"/>
        <v>#DIV/0!</v>
      </c>
      <c r="FH1373">
        <f t="shared" si="951"/>
        <v>0</v>
      </c>
      <c r="FI1373">
        <f t="shared" si="952"/>
        <v>0</v>
      </c>
      <c r="FJ1373">
        <f t="shared" si="953"/>
        <v>0</v>
      </c>
    </row>
    <row r="1374" spans="2:166" x14ac:dyDescent="0.25">
      <c r="B1374" s="15">
        <f>Kurse!B1370</f>
        <v>39014</v>
      </c>
      <c r="BE1374" s="13">
        <f t="shared" ca="1" si="954"/>
        <v>465.34968934204238</v>
      </c>
      <c r="BS1374" s="13">
        <f t="shared" ca="1" si="955"/>
        <v>0</v>
      </c>
      <c r="BT1374" s="13">
        <f t="shared" ca="1" si="956"/>
        <v>0</v>
      </c>
      <c r="BU1374" s="13">
        <f t="shared" ca="1" si="957"/>
        <v>0</v>
      </c>
      <c r="BV1374" s="13">
        <f t="shared" ca="1" si="958"/>
        <v>0</v>
      </c>
      <c r="CN1374" s="13">
        <f t="shared" ca="1" si="959"/>
        <v>6247.52</v>
      </c>
      <c r="CO1374" s="13"/>
      <c r="CP1374" s="13">
        <f t="shared" ca="1" si="960"/>
        <v>316.3614</v>
      </c>
      <c r="CT1374" s="34">
        <f t="shared" ca="1" si="961"/>
        <v>1.0472523438429806</v>
      </c>
      <c r="CU1374" s="34">
        <f t="shared" ca="1" si="962"/>
        <v>0</v>
      </c>
      <c r="CV1374" s="34">
        <f t="shared" ca="1" si="963"/>
        <v>0.75377858554917831</v>
      </c>
      <c r="DA1374" s="33">
        <f t="shared" ca="1" si="964"/>
        <v>1.2554000000000001</v>
      </c>
      <c r="DB1374" s="13">
        <f t="shared" ca="1" si="965"/>
        <v>584.20000000000005</v>
      </c>
      <c r="DE1374" s="18">
        <f>IF(ISNUMBER(VLOOKUP(B1374,CASH!$B$7:$D$10000,3,FALSE)),VLOOKUP(B1374,CASH!$B$7:$D$10000,3,FALSE),0)</f>
        <v>0</v>
      </c>
      <c r="DS1374" s="18">
        <f t="shared" si="948"/>
        <v>0</v>
      </c>
      <c r="FA1374" s="54">
        <f t="shared" si="949"/>
        <v>0</v>
      </c>
      <c r="FB1374" s="54">
        <f t="shared" si="950"/>
        <v>0</v>
      </c>
      <c r="FC1374" s="54">
        <f t="shared" si="967"/>
        <v>0</v>
      </c>
      <c r="FD1374" s="34" t="e">
        <f t="shared" si="968"/>
        <v>#DIV/0!</v>
      </c>
      <c r="FE1374" s="34" t="e">
        <f t="shared" si="966"/>
        <v>#DIV/0!</v>
      </c>
      <c r="FH1374">
        <f t="shared" si="951"/>
        <v>0</v>
      </c>
      <c r="FI1374">
        <f t="shared" si="952"/>
        <v>0</v>
      </c>
      <c r="FJ1374">
        <f t="shared" si="953"/>
        <v>0</v>
      </c>
    </row>
    <row r="1375" spans="2:166" x14ac:dyDescent="0.25">
      <c r="B1375" s="15">
        <f>Kurse!B1371</f>
        <v>39013</v>
      </c>
      <c r="BE1375" s="13">
        <f t="shared" ca="1" si="954"/>
        <v>463.38061842524712</v>
      </c>
      <c r="BS1375" s="13">
        <f t="shared" ca="1" si="955"/>
        <v>0</v>
      </c>
      <c r="BT1375" s="13">
        <f t="shared" ca="1" si="956"/>
        <v>0</v>
      </c>
      <c r="BU1375" s="13">
        <f t="shared" ca="1" si="957"/>
        <v>0</v>
      </c>
      <c r="BV1375" s="13">
        <f t="shared" ca="1" si="958"/>
        <v>0</v>
      </c>
      <c r="CN1375" s="13">
        <f t="shared" ca="1" si="959"/>
        <v>6242.91</v>
      </c>
      <c r="CO1375" s="13"/>
      <c r="CP1375" s="13">
        <f t="shared" ca="1" si="960"/>
        <v>316.35059999999999</v>
      </c>
      <c r="CT1375" s="34">
        <f t="shared" ca="1" si="961"/>
        <v>1.0464795838830099</v>
      </c>
      <c r="CU1375" s="34">
        <f t="shared" ca="1" si="962"/>
        <v>0</v>
      </c>
      <c r="CV1375" s="34">
        <f t="shared" ca="1" si="963"/>
        <v>0.75375285292590644</v>
      </c>
      <c r="DA1375" s="33">
        <f t="shared" ca="1" si="964"/>
        <v>1.2547999999999999</v>
      </c>
      <c r="DB1375" s="13">
        <f t="shared" ca="1" si="965"/>
        <v>581.45000000000005</v>
      </c>
      <c r="DE1375" s="18">
        <f>IF(ISNUMBER(VLOOKUP(B1375,CASH!$B$7:$D$10000,3,FALSE)),VLOOKUP(B1375,CASH!$B$7:$D$10000,3,FALSE),0)</f>
        <v>0</v>
      </c>
      <c r="DS1375" s="18">
        <f t="shared" si="948"/>
        <v>0</v>
      </c>
      <c r="FA1375" s="54">
        <f t="shared" si="949"/>
        <v>0</v>
      </c>
      <c r="FB1375" s="54">
        <f t="shared" si="950"/>
        <v>0</v>
      </c>
      <c r="FC1375" s="54">
        <f t="shared" si="967"/>
        <v>0</v>
      </c>
      <c r="FD1375" s="34" t="e">
        <f t="shared" si="968"/>
        <v>#DIV/0!</v>
      </c>
      <c r="FE1375" s="34" t="e">
        <f t="shared" si="966"/>
        <v>#DIV/0!</v>
      </c>
      <c r="FH1375">
        <f t="shared" si="951"/>
        <v>0</v>
      </c>
      <c r="FI1375">
        <f t="shared" si="952"/>
        <v>0</v>
      </c>
      <c r="FJ1375">
        <f t="shared" si="953"/>
        <v>0</v>
      </c>
    </row>
    <row r="1376" spans="2:166" x14ac:dyDescent="0.25">
      <c r="B1376" s="15">
        <f>Kurse!B1372</f>
        <v>39010</v>
      </c>
      <c r="BE1376" s="13">
        <f t="shared" ca="1" si="954"/>
        <v>468.8490805326569</v>
      </c>
      <c r="BS1376" s="13">
        <f t="shared" ca="1" si="955"/>
        <v>0</v>
      </c>
      <c r="BT1376" s="13">
        <f t="shared" ca="1" si="956"/>
        <v>0</v>
      </c>
      <c r="BU1376" s="13">
        <f t="shared" ca="1" si="957"/>
        <v>0</v>
      </c>
      <c r="BV1376" s="13">
        <f t="shared" ca="1" si="958"/>
        <v>0</v>
      </c>
      <c r="CN1376" s="13">
        <f t="shared" ca="1" si="959"/>
        <v>6202.82</v>
      </c>
      <c r="CO1376" s="13"/>
      <c r="CP1376" s="13">
        <f t="shared" ca="1" si="960"/>
        <v>317.10250000000002</v>
      </c>
      <c r="CT1376" s="34">
        <f t="shared" ca="1" si="961"/>
        <v>1.0397594218883839</v>
      </c>
      <c r="CU1376" s="34">
        <f t="shared" ca="1" si="962"/>
        <v>0</v>
      </c>
      <c r="CV1376" s="34">
        <f t="shared" ca="1" si="963"/>
        <v>0.75554436768868871</v>
      </c>
      <c r="DA1376" s="33">
        <f t="shared" ca="1" si="964"/>
        <v>1.2616000000000001</v>
      </c>
      <c r="DB1376" s="13">
        <f t="shared" ca="1" si="965"/>
        <v>591.5</v>
      </c>
      <c r="DE1376" s="18">
        <f>IF(ISNUMBER(VLOOKUP(B1376,CASH!$B$7:$D$10000,3,FALSE)),VLOOKUP(B1376,CASH!$B$7:$D$10000,3,FALSE),0)</f>
        <v>0</v>
      </c>
      <c r="DS1376" s="18">
        <f t="shared" si="948"/>
        <v>0</v>
      </c>
      <c r="FA1376" s="54">
        <f t="shared" si="949"/>
        <v>0</v>
      </c>
      <c r="FB1376" s="54">
        <f t="shared" si="950"/>
        <v>0</v>
      </c>
      <c r="FC1376" s="54">
        <f t="shared" si="967"/>
        <v>0</v>
      </c>
      <c r="FD1376" s="34" t="e">
        <f t="shared" si="968"/>
        <v>#DIV/0!</v>
      </c>
      <c r="FE1376" s="34" t="e">
        <f t="shared" si="966"/>
        <v>#DIV/0!</v>
      </c>
      <c r="FH1376">
        <f t="shared" si="951"/>
        <v>0</v>
      </c>
      <c r="FI1376">
        <f t="shared" si="952"/>
        <v>0</v>
      </c>
      <c r="FJ1376">
        <f t="shared" si="953"/>
        <v>0</v>
      </c>
    </row>
    <row r="1377" spans="2:166" x14ac:dyDescent="0.25">
      <c r="B1377" s="15">
        <f>Kurse!B1373</f>
        <v>39009</v>
      </c>
      <c r="BE1377" s="13">
        <f t="shared" ca="1" si="954"/>
        <v>475.26132404181186</v>
      </c>
      <c r="BS1377" s="13">
        <f t="shared" ca="1" si="955"/>
        <v>0</v>
      </c>
      <c r="BT1377" s="13">
        <f t="shared" ca="1" si="956"/>
        <v>0</v>
      </c>
      <c r="BU1377" s="13">
        <f t="shared" ca="1" si="957"/>
        <v>0</v>
      </c>
      <c r="BV1377" s="13">
        <f t="shared" ca="1" si="958"/>
        <v>0</v>
      </c>
      <c r="CN1377" s="13">
        <f t="shared" ca="1" si="959"/>
        <v>6177.42</v>
      </c>
      <c r="CO1377" s="13"/>
      <c r="CP1377" s="13">
        <f t="shared" ca="1" si="960"/>
        <v>317.07810000000001</v>
      </c>
      <c r="CT1377" s="34">
        <f t="shared" ca="1" si="961"/>
        <v>1.0355016988985237</v>
      </c>
      <c r="CU1377" s="34">
        <f t="shared" ca="1" si="962"/>
        <v>0</v>
      </c>
      <c r="CV1377" s="34">
        <f t="shared" ca="1" si="963"/>
        <v>0.75548623102129686</v>
      </c>
      <c r="DA1377" s="33">
        <f t="shared" ca="1" si="964"/>
        <v>1.2627999999999999</v>
      </c>
      <c r="DB1377" s="13">
        <f t="shared" ca="1" si="965"/>
        <v>600.16</v>
      </c>
      <c r="DE1377" s="18">
        <f>IF(ISNUMBER(VLOOKUP(B1377,CASH!$B$7:$D$10000,3,FALSE)),VLOOKUP(B1377,CASH!$B$7:$D$10000,3,FALSE),0)</f>
        <v>0</v>
      </c>
      <c r="DS1377" s="18">
        <f t="shared" si="948"/>
        <v>0</v>
      </c>
      <c r="FA1377" s="54">
        <f t="shared" si="949"/>
        <v>0</v>
      </c>
      <c r="FB1377" s="54">
        <f t="shared" si="950"/>
        <v>0</v>
      </c>
      <c r="FC1377" s="54">
        <f t="shared" si="967"/>
        <v>0</v>
      </c>
      <c r="FD1377" s="34" t="e">
        <f t="shared" si="968"/>
        <v>#DIV/0!</v>
      </c>
      <c r="FE1377" s="34" t="e">
        <f t="shared" si="966"/>
        <v>#DIV/0!</v>
      </c>
      <c r="FH1377">
        <f t="shared" si="951"/>
        <v>0</v>
      </c>
      <c r="FI1377">
        <f t="shared" si="952"/>
        <v>0</v>
      </c>
      <c r="FJ1377">
        <f t="shared" si="953"/>
        <v>0</v>
      </c>
    </row>
    <row r="1378" spans="2:166" x14ac:dyDescent="0.25">
      <c r="B1378" s="15">
        <f>Kurse!B1374</f>
        <v>39008</v>
      </c>
      <c r="BE1378" s="13">
        <f t="shared" ca="1" si="954"/>
        <v>471.92534694528638</v>
      </c>
      <c r="BS1378" s="13">
        <f t="shared" ca="1" si="955"/>
        <v>0</v>
      </c>
      <c r="BT1378" s="13">
        <f t="shared" ca="1" si="956"/>
        <v>0</v>
      </c>
      <c r="BU1378" s="13">
        <f t="shared" ca="1" si="957"/>
        <v>0</v>
      </c>
      <c r="BV1378" s="13">
        <f t="shared" ca="1" si="958"/>
        <v>0</v>
      </c>
      <c r="CN1378" s="13">
        <f t="shared" ca="1" si="959"/>
        <v>6182.78</v>
      </c>
      <c r="CO1378" s="13"/>
      <c r="CP1378" s="13">
        <f t="shared" ca="1" si="960"/>
        <v>317.1542</v>
      </c>
      <c r="CT1378" s="34">
        <f t="shared" ca="1" si="961"/>
        <v>1.0364001790255177</v>
      </c>
      <c r="CU1378" s="34">
        <f t="shared" ca="1" si="962"/>
        <v>0</v>
      </c>
      <c r="CV1378" s="34">
        <f t="shared" ca="1" si="963"/>
        <v>0.75566755070935077</v>
      </c>
      <c r="DA1378" s="33">
        <f t="shared" ca="1" si="964"/>
        <v>1.2538</v>
      </c>
      <c r="DB1378" s="13">
        <f t="shared" ca="1" si="965"/>
        <v>591.70000000000005</v>
      </c>
      <c r="DE1378" s="18">
        <f>IF(ISNUMBER(VLOOKUP(B1378,CASH!$B$7:$D$10000,3,FALSE)),VLOOKUP(B1378,CASH!$B$7:$D$10000,3,FALSE),0)</f>
        <v>0</v>
      </c>
      <c r="DS1378" s="18">
        <f t="shared" si="948"/>
        <v>0</v>
      </c>
      <c r="FA1378" s="54">
        <f t="shared" si="949"/>
        <v>0</v>
      </c>
      <c r="FB1378" s="54">
        <f t="shared" si="950"/>
        <v>0</v>
      </c>
      <c r="FC1378" s="54">
        <f t="shared" si="967"/>
        <v>0</v>
      </c>
      <c r="FD1378" s="34" t="e">
        <f t="shared" si="968"/>
        <v>#DIV/0!</v>
      </c>
      <c r="FE1378" s="34" t="e">
        <f t="shared" si="966"/>
        <v>#DIV/0!</v>
      </c>
      <c r="FH1378">
        <f t="shared" si="951"/>
        <v>0</v>
      </c>
      <c r="FI1378">
        <f t="shared" si="952"/>
        <v>0</v>
      </c>
      <c r="FJ1378">
        <f t="shared" si="953"/>
        <v>0</v>
      </c>
    </row>
    <row r="1379" spans="2:166" x14ac:dyDescent="0.25">
      <c r="B1379" s="15">
        <f>Kurse!B1375</f>
        <v>39007</v>
      </c>
      <c r="BE1379" s="13">
        <f t="shared" ca="1" si="954"/>
        <v>469.90508096035734</v>
      </c>
      <c r="BS1379" s="13">
        <f t="shared" ca="1" si="955"/>
        <v>0</v>
      </c>
      <c r="BT1379" s="13">
        <f t="shared" ca="1" si="956"/>
        <v>0</v>
      </c>
      <c r="BU1379" s="13">
        <f t="shared" ca="1" si="957"/>
        <v>0</v>
      </c>
      <c r="BV1379" s="13">
        <f t="shared" ca="1" si="958"/>
        <v>0</v>
      </c>
      <c r="CN1379" s="13">
        <f t="shared" ca="1" si="959"/>
        <v>6115.1</v>
      </c>
      <c r="CO1379" s="13"/>
      <c r="CP1379" s="13">
        <f t="shared" ca="1" si="960"/>
        <v>317.0471</v>
      </c>
      <c r="CT1379" s="34">
        <f t="shared" ca="1" si="961"/>
        <v>1.0250551911533232</v>
      </c>
      <c r="CU1379" s="34">
        <f t="shared" ca="1" si="962"/>
        <v>0</v>
      </c>
      <c r="CV1379" s="34">
        <f t="shared" ca="1" si="963"/>
        <v>0.75541236886190566</v>
      </c>
      <c r="DA1379" s="33">
        <f t="shared" ca="1" si="964"/>
        <v>1.2537</v>
      </c>
      <c r="DB1379" s="13">
        <f t="shared" ca="1" si="965"/>
        <v>589.12</v>
      </c>
      <c r="DE1379" s="18">
        <f>IF(ISNUMBER(VLOOKUP(B1379,CASH!$B$7:$D$10000,3,FALSE)),VLOOKUP(B1379,CASH!$B$7:$D$10000,3,FALSE),0)</f>
        <v>0</v>
      </c>
      <c r="DS1379" s="18">
        <f t="shared" si="948"/>
        <v>0</v>
      </c>
      <c r="FA1379" s="54">
        <f t="shared" si="949"/>
        <v>0</v>
      </c>
      <c r="FB1379" s="54">
        <f t="shared" si="950"/>
        <v>0</v>
      </c>
      <c r="FC1379" s="54">
        <f t="shared" si="967"/>
        <v>0</v>
      </c>
      <c r="FD1379" s="34" t="e">
        <f t="shared" si="968"/>
        <v>#DIV/0!</v>
      </c>
      <c r="FE1379" s="34" t="e">
        <f t="shared" si="966"/>
        <v>#DIV/0!</v>
      </c>
      <c r="FH1379">
        <f t="shared" si="951"/>
        <v>0</v>
      </c>
      <c r="FI1379">
        <f t="shared" si="952"/>
        <v>0</v>
      </c>
      <c r="FJ1379">
        <f t="shared" si="953"/>
        <v>0</v>
      </c>
    </row>
    <row r="1380" spans="2:166" x14ac:dyDescent="0.25">
      <c r="B1380" s="15">
        <f>Kurse!B1376</f>
        <v>39006</v>
      </c>
      <c r="BE1380" s="13">
        <f t="shared" ca="1" si="954"/>
        <v>475.89976857393663</v>
      </c>
      <c r="BS1380" s="13">
        <f t="shared" ca="1" si="955"/>
        <v>0</v>
      </c>
      <c r="BT1380" s="13">
        <f t="shared" ca="1" si="956"/>
        <v>0</v>
      </c>
      <c r="BU1380" s="13">
        <f t="shared" ca="1" si="957"/>
        <v>0</v>
      </c>
      <c r="BV1380" s="13">
        <f t="shared" ca="1" si="958"/>
        <v>0</v>
      </c>
      <c r="CN1380" s="13">
        <f t="shared" ca="1" si="959"/>
        <v>6186.54</v>
      </c>
      <c r="CO1380" s="13"/>
      <c r="CP1380" s="13">
        <f t="shared" ca="1" si="960"/>
        <v>316.75869999999998</v>
      </c>
      <c r="CT1380" s="34">
        <f t="shared" ca="1" si="961"/>
        <v>1.0370304561295287</v>
      </c>
      <c r="CU1380" s="34">
        <f t="shared" ca="1" si="962"/>
        <v>0</v>
      </c>
      <c r="CV1380" s="34">
        <f t="shared" ca="1" si="963"/>
        <v>0.75472521251453717</v>
      </c>
      <c r="DA1380" s="33">
        <f t="shared" ca="1" si="964"/>
        <v>1.2531000000000001</v>
      </c>
      <c r="DB1380" s="13">
        <f t="shared" ca="1" si="965"/>
        <v>596.35</v>
      </c>
      <c r="DE1380" s="18">
        <f>IF(ISNUMBER(VLOOKUP(B1380,CASH!$B$7:$D$10000,3,FALSE)),VLOOKUP(B1380,CASH!$B$7:$D$10000,3,FALSE),0)</f>
        <v>0</v>
      </c>
      <c r="DS1380" s="18">
        <f t="shared" si="948"/>
        <v>0</v>
      </c>
      <c r="FA1380" s="54">
        <f t="shared" si="949"/>
        <v>0</v>
      </c>
      <c r="FB1380" s="54">
        <f t="shared" si="950"/>
        <v>0</v>
      </c>
      <c r="FC1380" s="54">
        <f t="shared" si="967"/>
        <v>0</v>
      </c>
      <c r="FD1380" s="34" t="e">
        <f t="shared" si="968"/>
        <v>#DIV/0!</v>
      </c>
      <c r="FE1380" s="34" t="e">
        <f t="shared" si="966"/>
        <v>#DIV/0!</v>
      </c>
      <c r="FH1380">
        <f t="shared" si="951"/>
        <v>0</v>
      </c>
      <c r="FI1380">
        <f t="shared" si="952"/>
        <v>0</v>
      </c>
      <c r="FJ1380">
        <f t="shared" si="953"/>
        <v>0</v>
      </c>
    </row>
    <row r="1381" spans="2:166" x14ac:dyDescent="0.25">
      <c r="B1381" s="15">
        <f>Kurse!B1377</f>
        <v>39003</v>
      </c>
      <c r="BE1381" s="13">
        <f t="shared" ca="1" si="954"/>
        <v>471.47878884716783</v>
      </c>
      <c r="BS1381" s="13">
        <f t="shared" ca="1" si="955"/>
        <v>0</v>
      </c>
      <c r="BT1381" s="13">
        <f t="shared" ca="1" si="956"/>
        <v>0</v>
      </c>
      <c r="BU1381" s="13">
        <f t="shared" ca="1" si="957"/>
        <v>0</v>
      </c>
      <c r="BV1381" s="13">
        <f t="shared" ca="1" si="958"/>
        <v>0</v>
      </c>
      <c r="CN1381" s="13">
        <f t="shared" ca="1" si="959"/>
        <v>6173.68</v>
      </c>
      <c r="CO1381" s="13"/>
      <c r="CP1381" s="13">
        <f t="shared" ca="1" si="960"/>
        <v>317.00299999999999</v>
      </c>
      <c r="CT1381" s="34">
        <f t="shared" ca="1" si="961"/>
        <v>1.0348747743323001</v>
      </c>
      <c r="CU1381" s="34">
        <f t="shared" ca="1" si="962"/>
        <v>0</v>
      </c>
      <c r="CV1381" s="34">
        <f t="shared" ca="1" si="963"/>
        <v>0.7553072939835459</v>
      </c>
      <c r="DA1381" s="33">
        <f t="shared" ca="1" si="964"/>
        <v>1.2517</v>
      </c>
      <c r="DB1381" s="13">
        <f t="shared" ca="1" si="965"/>
        <v>590.15</v>
      </c>
      <c r="DE1381" s="18">
        <f>IF(ISNUMBER(VLOOKUP(B1381,CASH!$B$7:$D$10000,3,FALSE)),VLOOKUP(B1381,CASH!$B$7:$D$10000,3,FALSE),0)</f>
        <v>0</v>
      </c>
      <c r="DS1381" s="18">
        <f t="shared" si="948"/>
        <v>0</v>
      </c>
      <c r="FA1381" s="54">
        <f t="shared" si="949"/>
        <v>0</v>
      </c>
      <c r="FB1381" s="54">
        <f t="shared" si="950"/>
        <v>0</v>
      </c>
      <c r="FC1381" s="54">
        <f t="shared" si="967"/>
        <v>0</v>
      </c>
      <c r="FD1381" s="34" t="e">
        <f t="shared" si="968"/>
        <v>#DIV/0!</v>
      </c>
      <c r="FE1381" s="34" t="e">
        <f t="shared" si="966"/>
        <v>#DIV/0!</v>
      </c>
      <c r="FH1381">
        <f t="shared" si="951"/>
        <v>0</v>
      </c>
      <c r="FI1381">
        <f t="shared" si="952"/>
        <v>0</v>
      </c>
      <c r="FJ1381">
        <f t="shared" si="953"/>
        <v>0</v>
      </c>
    </row>
    <row r="1382" spans="2:166" x14ac:dyDescent="0.25">
      <c r="B1382" s="15">
        <f>Kurse!B1378</f>
        <v>39002</v>
      </c>
      <c r="BE1382" s="13">
        <f t="shared" ca="1" si="954"/>
        <v>460.93638028505455</v>
      </c>
      <c r="BS1382" s="13">
        <f t="shared" ca="1" si="955"/>
        <v>0</v>
      </c>
      <c r="BT1382" s="13">
        <f t="shared" ca="1" si="956"/>
        <v>0</v>
      </c>
      <c r="BU1382" s="13">
        <f t="shared" ca="1" si="957"/>
        <v>0</v>
      </c>
      <c r="BV1382" s="13">
        <f t="shared" ca="1" si="958"/>
        <v>0</v>
      </c>
      <c r="CN1382" s="13">
        <f t="shared" ca="1" si="959"/>
        <v>6160.28</v>
      </c>
      <c r="CO1382" s="13"/>
      <c r="CP1382" s="13">
        <f t="shared" ca="1" si="960"/>
        <v>316.89080000000001</v>
      </c>
      <c r="CT1382" s="34">
        <f t="shared" ca="1" si="961"/>
        <v>1.0326285740148149</v>
      </c>
      <c r="CU1382" s="34">
        <f t="shared" ca="1" si="962"/>
        <v>0</v>
      </c>
      <c r="CV1382" s="34">
        <f t="shared" ca="1" si="963"/>
        <v>0.75503996061955581</v>
      </c>
      <c r="DA1382" s="33">
        <f t="shared" ca="1" si="964"/>
        <v>1.2559</v>
      </c>
      <c r="DB1382" s="13">
        <f t="shared" ca="1" si="965"/>
        <v>578.89</v>
      </c>
      <c r="DE1382" s="18">
        <f>IF(ISNUMBER(VLOOKUP(B1382,CASH!$B$7:$D$10000,3,FALSE)),VLOOKUP(B1382,CASH!$B$7:$D$10000,3,FALSE),0)</f>
        <v>0</v>
      </c>
      <c r="DS1382" s="18">
        <f t="shared" si="948"/>
        <v>0</v>
      </c>
      <c r="FA1382" s="54">
        <f t="shared" si="949"/>
        <v>0</v>
      </c>
      <c r="FB1382" s="54">
        <f t="shared" si="950"/>
        <v>0</v>
      </c>
      <c r="FC1382" s="54">
        <f t="shared" si="967"/>
        <v>0</v>
      </c>
      <c r="FD1382" s="34" t="e">
        <f t="shared" si="968"/>
        <v>#DIV/0!</v>
      </c>
      <c r="FE1382" s="34" t="e">
        <f t="shared" si="966"/>
        <v>#DIV/0!</v>
      </c>
      <c r="FH1382">
        <f t="shared" si="951"/>
        <v>0</v>
      </c>
      <c r="FI1382">
        <f t="shared" si="952"/>
        <v>0</v>
      </c>
      <c r="FJ1382">
        <f t="shared" si="953"/>
        <v>0</v>
      </c>
    </row>
    <row r="1383" spans="2:166" x14ac:dyDescent="0.25">
      <c r="B1383" s="15">
        <f>Kurse!B1379</f>
        <v>39001</v>
      </c>
      <c r="BE1383" s="13">
        <f t="shared" ca="1" si="954"/>
        <v>457.88002236600369</v>
      </c>
      <c r="BS1383" s="13">
        <f t="shared" ca="1" si="955"/>
        <v>0</v>
      </c>
      <c r="BT1383" s="13">
        <f t="shared" ca="1" si="956"/>
        <v>0</v>
      </c>
      <c r="BU1383" s="13">
        <f t="shared" ca="1" si="957"/>
        <v>0</v>
      </c>
      <c r="BV1383" s="13">
        <f t="shared" ca="1" si="958"/>
        <v>0</v>
      </c>
      <c r="CN1383" s="13">
        <f t="shared" ca="1" si="959"/>
        <v>6119.45</v>
      </c>
      <c r="CO1383" s="13"/>
      <c r="CP1383" s="13">
        <f t="shared" ca="1" si="960"/>
        <v>317.02199999999999</v>
      </c>
      <c r="CT1383" s="34">
        <f t="shared" ca="1" si="961"/>
        <v>1.0257843681220591</v>
      </c>
      <c r="CU1383" s="34">
        <f t="shared" ca="1" si="962"/>
        <v>0</v>
      </c>
      <c r="CV1383" s="34">
        <f t="shared" ca="1" si="963"/>
        <v>0.75535256433930176</v>
      </c>
      <c r="DA1383" s="33">
        <f t="shared" ca="1" si="964"/>
        <v>1.2519</v>
      </c>
      <c r="DB1383" s="13">
        <f t="shared" ca="1" si="965"/>
        <v>573.22</v>
      </c>
      <c r="DE1383" s="18">
        <f>IF(ISNUMBER(VLOOKUP(B1383,CASH!$B$7:$D$10000,3,FALSE)),VLOOKUP(B1383,CASH!$B$7:$D$10000,3,FALSE),0)</f>
        <v>0</v>
      </c>
      <c r="DS1383" s="18">
        <f t="shared" si="948"/>
        <v>0</v>
      </c>
      <c r="FA1383" s="54">
        <f t="shared" si="949"/>
        <v>0</v>
      </c>
      <c r="FB1383" s="54">
        <f t="shared" si="950"/>
        <v>0</v>
      </c>
      <c r="FC1383" s="54">
        <f t="shared" si="967"/>
        <v>0</v>
      </c>
      <c r="FD1383" s="34" t="e">
        <f t="shared" si="968"/>
        <v>#DIV/0!</v>
      </c>
      <c r="FE1383" s="34" t="e">
        <f t="shared" si="966"/>
        <v>#DIV/0!</v>
      </c>
      <c r="FH1383">
        <f t="shared" si="951"/>
        <v>0</v>
      </c>
      <c r="FI1383">
        <f t="shared" si="952"/>
        <v>0</v>
      </c>
      <c r="FJ1383">
        <f t="shared" si="953"/>
        <v>0</v>
      </c>
    </row>
    <row r="1384" spans="2:166" x14ac:dyDescent="0.25">
      <c r="B1384" s="15">
        <f>Kurse!B1380</f>
        <v>39000</v>
      </c>
      <c r="BE1384" s="13">
        <f t="shared" ca="1" si="954"/>
        <v>457.48245054243779</v>
      </c>
      <c r="BS1384" s="13">
        <f t="shared" ca="1" si="955"/>
        <v>0</v>
      </c>
      <c r="BT1384" s="13">
        <f t="shared" ca="1" si="956"/>
        <v>0</v>
      </c>
      <c r="BU1384" s="13">
        <f t="shared" ca="1" si="957"/>
        <v>0</v>
      </c>
      <c r="BV1384" s="13">
        <f t="shared" ca="1" si="958"/>
        <v>0</v>
      </c>
      <c r="CN1384" s="13">
        <f t="shared" ca="1" si="959"/>
        <v>6117.71</v>
      </c>
      <c r="CO1384" s="13"/>
      <c r="CP1384" s="13">
        <f t="shared" ca="1" si="960"/>
        <v>317.18920000000003</v>
      </c>
      <c r="CT1384" s="34">
        <f t="shared" ca="1" si="961"/>
        <v>1.0254926973345648</v>
      </c>
      <c r="CU1384" s="34">
        <f t="shared" ca="1" si="962"/>
        <v>0</v>
      </c>
      <c r="CV1384" s="34">
        <f t="shared" ca="1" si="963"/>
        <v>0.75575094346995375</v>
      </c>
      <c r="DA1384" s="33">
        <f t="shared" ca="1" si="964"/>
        <v>1.2536</v>
      </c>
      <c r="DB1384" s="13">
        <f t="shared" ca="1" si="965"/>
        <v>573.5</v>
      </c>
      <c r="DE1384" s="18">
        <f>IF(ISNUMBER(VLOOKUP(B1384,CASH!$B$7:$D$10000,3,FALSE)),VLOOKUP(B1384,CASH!$B$7:$D$10000,3,FALSE),0)</f>
        <v>0</v>
      </c>
      <c r="DS1384" s="18">
        <f t="shared" si="948"/>
        <v>0</v>
      </c>
      <c r="FA1384" s="54">
        <f t="shared" si="949"/>
        <v>0</v>
      </c>
      <c r="FB1384" s="54">
        <f t="shared" si="950"/>
        <v>0</v>
      </c>
      <c r="FC1384" s="54">
        <f t="shared" si="967"/>
        <v>0</v>
      </c>
      <c r="FD1384" s="34" t="e">
        <f t="shared" si="968"/>
        <v>#DIV/0!</v>
      </c>
      <c r="FE1384" s="34" t="e">
        <f t="shared" si="966"/>
        <v>#DIV/0!</v>
      </c>
      <c r="FH1384">
        <f t="shared" si="951"/>
        <v>0</v>
      </c>
      <c r="FI1384">
        <f t="shared" si="952"/>
        <v>0</v>
      </c>
      <c r="FJ1384">
        <f t="shared" si="953"/>
        <v>0</v>
      </c>
    </row>
    <row r="1385" spans="2:166" x14ac:dyDescent="0.25">
      <c r="B1385" s="15">
        <f>Kurse!B1381</f>
        <v>38999</v>
      </c>
      <c r="BE1385" s="13">
        <f t="shared" ca="1" si="954"/>
        <v>458.3002382843527</v>
      </c>
      <c r="BS1385" s="13">
        <f t="shared" ca="1" si="955"/>
        <v>0</v>
      </c>
      <c r="BT1385" s="13">
        <f t="shared" ca="1" si="956"/>
        <v>0</v>
      </c>
      <c r="BU1385" s="13">
        <f t="shared" ca="1" si="957"/>
        <v>0</v>
      </c>
      <c r="BV1385" s="13">
        <f t="shared" ca="1" si="958"/>
        <v>0</v>
      </c>
      <c r="CN1385" s="13">
        <f t="shared" ca="1" si="959"/>
        <v>6084.4</v>
      </c>
      <c r="CO1385" s="13"/>
      <c r="CP1385" s="13">
        <f t="shared" ca="1" si="960"/>
        <v>317.78620000000001</v>
      </c>
      <c r="CT1385" s="34">
        <f t="shared" ca="1" si="961"/>
        <v>1.0199090456498308</v>
      </c>
      <c r="CU1385" s="34">
        <f t="shared" ca="1" si="962"/>
        <v>0</v>
      </c>
      <c r="CV1385" s="34">
        <f t="shared" ca="1" si="963"/>
        <v>0.75717338570081016</v>
      </c>
      <c r="DA1385" s="33">
        <f t="shared" ca="1" si="964"/>
        <v>1.2589999999999999</v>
      </c>
      <c r="DB1385" s="13">
        <f t="shared" ca="1" si="965"/>
        <v>577</v>
      </c>
      <c r="DE1385" s="18">
        <f>IF(ISNUMBER(VLOOKUP(B1385,CASH!$B$7:$D$10000,3,FALSE)),VLOOKUP(B1385,CASH!$B$7:$D$10000,3,FALSE),0)</f>
        <v>0</v>
      </c>
      <c r="DS1385" s="18">
        <f t="shared" si="948"/>
        <v>0</v>
      </c>
      <c r="FA1385" s="54">
        <f t="shared" si="949"/>
        <v>0</v>
      </c>
      <c r="FB1385" s="54">
        <f t="shared" si="950"/>
        <v>0</v>
      </c>
      <c r="FC1385" s="54">
        <f t="shared" si="967"/>
        <v>0</v>
      </c>
      <c r="FD1385" s="34" t="e">
        <f t="shared" si="968"/>
        <v>#DIV/0!</v>
      </c>
      <c r="FE1385" s="34" t="e">
        <f t="shared" si="966"/>
        <v>#DIV/0!</v>
      </c>
      <c r="FH1385">
        <f t="shared" si="951"/>
        <v>0</v>
      </c>
      <c r="FI1385">
        <f t="shared" si="952"/>
        <v>0</v>
      </c>
      <c r="FJ1385">
        <f t="shared" si="953"/>
        <v>0</v>
      </c>
    </row>
    <row r="1386" spans="2:166" x14ac:dyDescent="0.25">
      <c r="B1386" s="15">
        <f>Kurse!B1382</f>
        <v>38996</v>
      </c>
      <c r="BE1386" s="13">
        <f t="shared" ca="1" si="954"/>
        <v>455.39682539682536</v>
      </c>
      <c r="BS1386" s="13">
        <f t="shared" ca="1" si="955"/>
        <v>0</v>
      </c>
      <c r="BT1386" s="13">
        <f t="shared" ca="1" si="956"/>
        <v>0</v>
      </c>
      <c r="BU1386" s="13">
        <f t="shared" ca="1" si="957"/>
        <v>0</v>
      </c>
      <c r="BV1386" s="13">
        <f t="shared" ca="1" si="958"/>
        <v>0</v>
      </c>
      <c r="CN1386" s="13">
        <f t="shared" ca="1" si="959"/>
        <v>6085.82</v>
      </c>
      <c r="CO1386" s="13"/>
      <c r="CP1386" s="13">
        <f t="shared" ca="1" si="960"/>
        <v>318.6841</v>
      </c>
      <c r="CT1386" s="34">
        <f t="shared" ca="1" si="961"/>
        <v>1.0201470758327285</v>
      </c>
      <c r="CU1386" s="34">
        <f t="shared" ca="1" si="962"/>
        <v>0</v>
      </c>
      <c r="CV1386" s="34">
        <f t="shared" ca="1" si="963"/>
        <v>0.75931276740782183</v>
      </c>
      <c r="DA1386" s="33">
        <f t="shared" ca="1" si="964"/>
        <v>1.26</v>
      </c>
      <c r="DB1386" s="13">
        <f t="shared" ca="1" si="965"/>
        <v>573.79999999999995</v>
      </c>
      <c r="DE1386" s="18">
        <f>IF(ISNUMBER(VLOOKUP(B1386,CASH!$B$7:$D$10000,3,FALSE)),VLOOKUP(B1386,CASH!$B$7:$D$10000,3,FALSE),0)</f>
        <v>0</v>
      </c>
      <c r="DS1386" s="18">
        <f t="shared" si="948"/>
        <v>0</v>
      </c>
      <c r="FA1386" s="54">
        <f t="shared" si="949"/>
        <v>0</v>
      </c>
      <c r="FB1386" s="54">
        <f t="shared" si="950"/>
        <v>0</v>
      </c>
      <c r="FC1386" s="54">
        <f t="shared" si="967"/>
        <v>0</v>
      </c>
      <c r="FD1386" s="34" t="e">
        <f t="shared" si="968"/>
        <v>#DIV/0!</v>
      </c>
      <c r="FE1386" s="34" t="e">
        <f t="shared" si="966"/>
        <v>#DIV/0!</v>
      </c>
      <c r="FH1386">
        <f t="shared" si="951"/>
        <v>0</v>
      </c>
      <c r="FI1386">
        <f t="shared" si="952"/>
        <v>0</v>
      </c>
      <c r="FJ1386">
        <f t="shared" si="953"/>
        <v>0</v>
      </c>
    </row>
    <row r="1387" spans="2:166" x14ac:dyDescent="0.25">
      <c r="B1387" s="15">
        <f>Kurse!B1383</f>
        <v>38995</v>
      </c>
      <c r="BE1387" s="13">
        <f t="shared" ca="1" si="954"/>
        <v>450.44122281752283</v>
      </c>
      <c r="BS1387" s="13">
        <f t="shared" ca="1" si="955"/>
        <v>0</v>
      </c>
      <c r="BT1387" s="13">
        <f t="shared" ca="1" si="956"/>
        <v>0</v>
      </c>
      <c r="BU1387" s="13">
        <f t="shared" ca="1" si="957"/>
        <v>0</v>
      </c>
      <c r="BV1387" s="13">
        <f t="shared" ca="1" si="958"/>
        <v>0</v>
      </c>
      <c r="CN1387" s="13">
        <f t="shared" ca="1" si="959"/>
        <v>6075.28</v>
      </c>
      <c r="CO1387" s="13"/>
      <c r="CP1387" s="13">
        <f t="shared" ca="1" si="960"/>
        <v>318.25319999999999</v>
      </c>
      <c r="CT1387" s="34">
        <f t="shared" ca="1" si="961"/>
        <v>1.0183802884188258</v>
      </c>
      <c r="CU1387" s="34">
        <f t="shared" ca="1" si="962"/>
        <v>0</v>
      </c>
      <c r="CV1387" s="34">
        <f t="shared" ca="1" si="963"/>
        <v>0.75828608339228409</v>
      </c>
      <c r="DA1387" s="33">
        <f t="shared" ca="1" si="964"/>
        <v>1.2692000000000001</v>
      </c>
      <c r="DB1387" s="13">
        <f t="shared" ca="1" si="965"/>
        <v>571.70000000000005</v>
      </c>
      <c r="DE1387" s="18">
        <f>IF(ISNUMBER(VLOOKUP(B1387,CASH!$B$7:$D$10000,3,FALSE)),VLOOKUP(B1387,CASH!$B$7:$D$10000,3,FALSE),0)</f>
        <v>0</v>
      </c>
      <c r="DS1387" s="18">
        <f t="shared" si="948"/>
        <v>0</v>
      </c>
      <c r="FA1387" s="54">
        <f t="shared" si="949"/>
        <v>0</v>
      </c>
      <c r="FB1387" s="54">
        <f t="shared" si="950"/>
        <v>0</v>
      </c>
      <c r="FC1387" s="54">
        <f t="shared" si="967"/>
        <v>0</v>
      </c>
      <c r="FD1387" s="34" t="e">
        <f t="shared" si="968"/>
        <v>#DIV/0!</v>
      </c>
      <c r="FE1387" s="34" t="e">
        <f t="shared" si="966"/>
        <v>#DIV/0!</v>
      </c>
      <c r="FH1387">
        <f t="shared" si="951"/>
        <v>0</v>
      </c>
      <c r="FI1387">
        <f t="shared" si="952"/>
        <v>0</v>
      </c>
      <c r="FJ1387">
        <f t="shared" si="953"/>
        <v>0</v>
      </c>
    </row>
    <row r="1388" spans="2:166" x14ac:dyDescent="0.25">
      <c r="B1388" s="15">
        <f>Kurse!B1384</f>
        <v>38994</v>
      </c>
      <c r="BE1388" s="13">
        <f t="shared" ca="1" si="954"/>
        <v>444.84900912236549</v>
      </c>
      <c r="BS1388" s="13">
        <f t="shared" ca="1" si="955"/>
        <v>0</v>
      </c>
      <c r="BT1388" s="13">
        <f t="shared" ca="1" si="956"/>
        <v>0</v>
      </c>
      <c r="BU1388" s="13">
        <f t="shared" ca="1" si="957"/>
        <v>0</v>
      </c>
      <c r="BV1388" s="13">
        <f t="shared" ca="1" si="958"/>
        <v>0</v>
      </c>
      <c r="CN1388" s="13">
        <f t="shared" ca="1" si="959"/>
        <v>6046.37</v>
      </c>
      <c r="CO1388" s="13"/>
      <c r="CP1388" s="13">
        <f t="shared" ca="1" si="960"/>
        <v>317.80529999999999</v>
      </c>
      <c r="CT1388" s="34">
        <f t="shared" ca="1" si="961"/>
        <v>1.0135341950472958</v>
      </c>
      <c r="CU1388" s="34">
        <f t="shared" ca="1" si="962"/>
        <v>0</v>
      </c>
      <c r="CV1388" s="34">
        <f t="shared" ca="1" si="963"/>
        <v>0.75721889432159628</v>
      </c>
      <c r="DA1388" s="33">
        <f t="shared" ca="1" si="964"/>
        <v>1.2716000000000001</v>
      </c>
      <c r="DB1388" s="13">
        <f t="shared" ca="1" si="965"/>
        <v>565.66999999999996</v>
      </c>
      <c r="DE1388" s="18">
        <f>IF(ISNUMBER(VLOOKUP(B1388,CASH!$B$7:$D$10000,3,FALSE)),VLOOKUP(B1388,CASH!$B$7:$D$10000,3,FALSE),0)</f>
        <v>0</v>
      </c>
      <c r="DS1388" s="18">
        <f t="shared" si="948"/>
        <v>0</v>
      </c>
      <c r="FA1388" s="54">
        <f t="shared" si="949"/>
        <v>0</v>
      </c>
      <c r="FB1388" s="54">
        <f t="shared" si="950"/>
        <v>0</v>
      </c>
      <c r="FC1388" s="54">
        <f t="shared" si="967"/>
        <v>0</v>
      </c>
      <c r="FD1388" s="34" t="e">
        <f t="shared" si="968"/>
        <v>#DIV/0!</v>
      </c>
      <c r="FE1388" s="34" t="e">
        <f t="shared" si="966"/>
        <v>#DIV/0!</v>
      </c>
      <c r="FH1388">
        <f t="shared" si="951"/>
        <v>0</v>
      </c>
      <c r="FI1388">
        <f t="shared" si="952"/>
        <v>0</v>
      </c>
      <c r="FJ1388">
        <f t="shared" si="953"/>
        <v>0</v>
      </c>
    </row>
    <row r="1389" spans="2:166" x14ac:dyDescent="0.25">
      <c r="B1389" s="15">
        <f>Kurse!B1385</f>
        <v>38993</v>
      </c>
      <c r="BE1389" s="13">
        <f t="shared" ca="1" si="954"/>
        <v>452.18826117702525</v>
      </c>
      <c r="BS1389" s="13">
        <f t="shared" ca="1" si="955"/>
        <v>0</v>
      </c>
      <c r="BT1389" s="13">
        <f t="shared" ca="1" si="956"/>
        <v>0</v>
      </c>
      <c r="BU1389" s="13">
        <f t="shared" ca="1" si="957"/>
        <v>0</v>
      </c>
      <c r="BV1389" s="13">
        <f t="shared" ca="1" si="958"/>
        <v>0</v>
      </c>
      <c r="CN1389" s="13">
        <f t="shared" ca="1" si="959"/>
        <v>5992.22</v>
      </c>
      <c r="CO1389" s="13"/>
      <c r="CP1389" s="13">
        <f t="shared" ca="1" si="960"/>
        <v>318.36450000000002</v>
      </c>
      <c r="CT1389" s="34">
        <f t="shared" ca="1" si="961"/>
        <v>1.0044571989882041</v>
      </c>
      <c r="CU1389" s="34">
        <f t="shared" ca="1" si="962"/>
        <v>0</v>
      </c>
      <c r="CV1389" s="34">
        <f t="shared" ca="1" si="963"/>
        <v>0.75855127237100162</v>
      </c>
      <c r="DA1389" s="33">
        <f t="shared" ca="1" si="964"/>
        <v>1.2726999999999999</v>
      </c>
      <c r="DB1389" s="13">
        <f t="shared" ca="1" si="965"/>
        <v>575.5</v>
      </c>
      <c r="DE1389" s="18">
        <f>IF(ISNUMBER(VLOOKUP(B1389,CASH!$B$7:$D$10000,3,FALSE)),VLOOKUP(B1389,CASH!$B$7:$D$10000,3,FALSE),0)</f>
        <v>0</v>
      </c>
      <c r="DS1389" s="18">
        <f t="shared" si="948"/>
        <v>0</v>
      </c>
      <c r="FA1389" s="54">
        <f t="shared" si="949"/>
        <v>0</v>
      </c>
      <c r="FB1389" s="54">
        <f t="shared" si="950"/>
        <v>0</v>
      </c>
      <c r="FC1389" s="54">
        <f t="shared" si="967"/>
        <v>0</v>
      </c>
      <c r="FD1389" s="34" t="e">
        <f t="shared" si="968"/>
        <v>#DIV/0!</v>
      </c>
      <c r="FE1389" s="34" t="e">
        <f t="shared" si="966"/>
        <v>#DIV/0!</v>
      </c>
      <c r="FH1389">
        <f t="shared" si="951"/>
        <v>0</v>
      </c>
      <c r="FI1389">
        <f t="shared" si="952"/>
        <v>0</v>
      </c>
      <c r="FJ1389">
        <f t="shared" si="953"/>
        <v>0</v>
      </c>
    </row>
    <row r="1390" spans="2:166" x14ac:dyDescent="0.25">
      <c r="B1390" s="15">
        <f>Kurse!B1386</f>
        <v>38992</v>
      </c>
      <c r="BE1390" s="13">
        <f t="shared" ca="1" si="954"/>
        <v>466.8157564344005</v>
      </c>
      <c r="BS1390" s="13">
        <f t="shared" ca="1" si="955"/>
        <v>0</v>
      </c>
      <c r="BT1390" s="13">
        <f t="shared" ca="1" si="956"/>
        <v>0</v>
      </c>
      <c r="BU1390" s="13">
        <f t="shared" ca="1" si="957"/>
        <v>0</v>
      </c>
      <c r="BV1390" s="13">
        <f t="shared" ca="1" si="958"/>
        <v>0</v>
      </c>
      <c r="CN1390" s="13">
        <f t="shared" ca="1" si="959"/>
        <v>5999.46</v>
      </c>
      <c r="CO1390" s="13"/>
      <c r="CP1390" s="13">
        <f t="shared" ca="1" si="960"/>
        <v>317.70359999999999</v>
      </c>
      <c r="CT1390" s="34">
        <f t="shared" ca="1" si="961"/>
        <v>1.0056708176672036</v>
      </c>
      <c r="CU1390" s="34">
        <f t="shared" ca="1" si="962"/>
        <v>0</v>
      </c>
      <c r="CV1390" s="34">
        <f t="shared" ca="1" si="963"/>
        <v>0.75697657878578717</v>
      </c>
      <c r="DA1390" s="33">
        <f t="shared" ca="1" si="964"/>
        <v>1.2744</v>
      </c>
      <c r="DB1390" s="13">
        <f t="shared" ca="1" si="965"/>
        <v>594.91</v>
      </c>
      <c r="DE1390" s="18">
        <f>IF(ISNUMBER(VLOOKUP(B1390,CASH!$B$7:$D$10000,3,FALSE)),VLOOKUP(B1390,CASH!$B$7:$D$10000,3,FALSE),0)</f>
        <v>0</v>
      </c>
      <c r="DS1390" s="18">
        <f t="shared" si="948"/>
        <v>0</v>
      </c>
      <c r="FA1390" s="54">
        <f t="shared" si="949"/>
        <v>0</v>
      </c>
      <c r="FB1390" s="54">
        <f t="shared" si="950"/>
        <v>0</v>
      </c>
      <c r="FC1390" s="54">
        <f t="shared" si="967"/>
        <v>0</v>
      </c>
      <c r="FD1390" s="34" t="e">
        <f t="shared" si="968"/>
        <v>#DIV/0!</v>
      </c>
      <c r="FE1390" s="34" t="e">
        <f t="shared" si="966"/>
        <v>#DIV/0!</v>
      </c>
      <c r="FH1390">
        <f t="shared" si="951"/>
        <v>0</v>
      </c>
      <c r="FI1390">
        <f t="shared" si="952"/>
        <v>0</v>
      </c>
      <c r="FJ1390">
        <f t="shared" si="953"/>
        <v>0</v>
      </c>
    </row>
    <row r="1391" spans="2:166" x14ac:dyDescent="0.25">
      <c r="B1391" s="15">
        <f>Kurse!B1387</f>
        <v>38989</v>
      </c>
      <c r="BE1391" s="13">
        <f t="shared" ca="1" si="954"/>
        <v>471.83209720688018</v>
      </c>
      <c r="BS1391" s="13">
        <f t="shared" ca="1" si="955"/>
        <v>0</v>
      </c>
      <c r="BT1391" s="13">
        <f t="shared" ca="1" si="956"/>
        <v>0</v>
      </c>
      <c r="BU1391" s="13">
        <f t="shared" ca="1" si="957"/>
        <v>0</v>
      </c>
      <c r="BV1391" s="13">
        <f t="shared" ca="1" si="958"/>
        <v>0</v>
      </c>
      <c r="CN1391" s="13">
        <f t="shared" ca="1" si="959"/>
        <v>6004.33</v>
      </c>
      <c r="CO1391" s="13"/>
      <c r="CP1391" s="13">
        <f t="shared" ca="1" si="960"/>
        <v>318.44970000000001</v>
      </c>
      <c r="CT1391" s="34">
        <f t="shared" ca="1" si="961"/>
        <v>1.0064871606184091</v>
      </c>
      <c r="CU1391" s="34">
        <f t="shared" ca="1" si="962"/>
        <v>0</v>
      </c>
      <c r="CV1391" s="34">
        <f t="shared" ca="1" si="963"/>
        <v>0.75875427417681218</v>
      </c>
      <c r="DA1391" s="33">
        <f t="shared" ca="1" si="964"/>
        <v>1.2674000000000001</v>
      </c>
      <c r="DB1391" s="13">
        <f t="shared" ca="1" si="965"/>
        <v>598</v>
      </c>
      <c r="DE1391" s="18">
        <f>IF(ISNUMBER(VLOOKUP(B1391,CASH!$B$7:$D$10000,3,FALSE)),VLOOKUP(B1391,CASH!$B$7:$D$10000,3,FALSE),0)</f>
        <v>0</v>
      </c>
      <c r="DS1391" s="18">
        <f t="shared" si="948"/>
        <v>0</v>
      </c>
      <c r="FA1391" s="54">
        <f t="shared" si="949"/>
        <v>0</v>
      </c>
      <c r="FB1391" s="54">
        <f t="shared" si="950"/>
        <v>0</v>
      </c>
      <c r="FC1391" s="54">
        <f t="shared" si="967"/>
        <v>0</v>
      </c>
      <c r="FD1391" s="34" t="e">
        <f t="shared" si="968"/>
        <v>#DIV/0!</v>
      </c>
      <c r="FE1391" s="34" t="e">
        <f t="shared" si="966"/>
        <v>#DIV/0!</v>
      </c>
      <c r="FH1391">
        <f t="shared" si="951"/>
        <v>0</v>
      </c>
      <c r="FI1391">
        <f t="shared" si="952"/>
        <v>0</v>
      </c>
      <c r="FJ1391">
        <f t="shared" si="953"/>
        <v>0</v>
      </c>
    </row>
    <row r="1392" spans="2:166" x14ac:dyDescent="0.25">
      <c r="B1392" s="15">
        <f>Kurse!B1388</f>
        <v>38988</v>
      </c>
      <c r="BE1392" s="13">
        <f t="shared" ca="1" si="954"/>
        <v>473.16650928548944</v>
      </c>
      <c r="BS1392" s="13">
        <f t="shared" ca="1" si="955"/>
        <v>0</v>
      </c>
      <c r="BT1392" s="13">
        <f t="shared" ca="1" si="956"/>
        <v>0</v>
      </c>
      <c r="BU1392" s="13">
        <f t="shared" ca="1" si="957"/>
        <v>0</v>
      </c>
      <c r="BV1392" s="13">
        <f t="shared" ca="1" si="958"/>
        <v>0</v>
      </c>
      <c r="CN1392" s="13">
        <f t="shared" ca="1" si="959"/>
        <v>5989.16</v>
      </c>
      <c r="CO1392" s="13"/>
      <c r="CP1392" s="13">
        <f t="shared" ca="1" si="960"/>
        <v>318.39749999999998</v>
      </c>
      <c r="CT1392" s="34">
        <f t="shared" ca="1" si="961"/>
        <v>1.0039442607067484</v>
      </c>
      <c r="CU1392" s="34">
        <f t="shared" ca="1" si="962"/>
        <v>0</v>
      </c>
      <c r="CV1392" s="34">
        <f t="shared" ca="1" si="963"/>
        <v>0.7586298998309986</v>
      </c>
      <c r="DA1392" s="33">
        <f t="shared" ca="1" si="964"/>
        <v>1.2707999999999999</v>
      </c>
      <c r="DB1392" s="13">
        <f t="shared" ca="1" si="965"/>
        <v>601.29999999999995</v>
      </c>
      <c r="DE1392" s="18">
        <f>IF(ISNUMBER(VLOOKUP(B1392,CASH!$B$7:$D$10000,3,FALSE)),VLOOKUP(B1392,CASH!$B$7:$D$10000,3,FALSE),0)</f>
        <v>0</v>
      </c>
      <c r="DS1392" s="18">
        <f t="shared" si="948"/>
        <v>0</v>
      </c>
      <c r="FA1392" s="54">
        <f t="shared" si="949"/>
        <v>0</v>
      </c>
      <c r="FB1392" s="54">
        <f t="shared" si="950"/>
        <v>0</v>
      </c>
      <c r="FC1392" s="54">
        <f t="shared" si="967"/>
        <v>0</v>
      </c>
      <c r="FD1392" s="34" t="e">
        <f t="shared" si="968"/>
        <v>#DIV/0!</v>
      </c>
      <c r="FE1392" s="34" t="e">
        <f t="shared" si="966"/>
        <v>#DIV/0!</v>
      </c>
      <c r="FH1392">
        <f t="shared" si="951"/>
        <v>0</v>
      </c>
      <c r="FI1392">
        <f t="shared" si="952"/>
        <v>0</v>
      </c>
      <c r="FJ1392">
        <f t="shared" si="953"/>
        <v>0</v>
      </c>
    </row>
    <row r="1393" spans="2:166" x14ac:dyDescent="0.25">
      <c r="B1393" s="15">
        <f>Kurse!B1389</f>
        <v>38987</v>
      </c>
      <c r="BE1393" s="13">
        <f t="shared" ca="1" si="954"/>
        <v>474.08572552103806</v>
      </c>
      <c r="BS1393" s="13">
        <f t="shared" ca="1" si="955"/>
        <v>0</v>
      </c>
      <c r="BT1393" s="13">
        <f t="shared" ca="1" si="956"/>
        <v>0</v>
      </c>
      <c r="BU1393" s="13">
        <f t="shared" ca="1" si="957"/>
        <v>0</v>
      </c>
      <c r="BV1393" s="13">
        <f t="shared" ca="1" si="958"/>
        <v>0</v>
      </c>
      <c r="CN1393" s="13">
        <f t="shared" ca="1" si="959"/>
        <v>5989.71</v>
      </c>
      <c r="CO1393" s="13"/>
      <c r="CP1393" s="13">
        <f t="shared" ca="1" si="960"/>
        <v>318.16899999999998</v>
      </c>
      <c r="CT1393" s="34">
        <f t="shared" ca="1" si="961"/>
        <v>1.0040364554958989</v>
      </c>
      <c r="CU1393" s="34">
        <f t="shared" ca="1" si="962"/>
        <v>0</v>
      </c>
      <c r="CV1393" s="34">
        <f t="shared" ca="1" si="963"/>
        <v>0.75808546423677636</v>
      </c>
      <c r="DA1393" s="33">
        <f t="shared" ca="1" si="964"/>
        <v>1.2715000000000001</v>
      </c>
      <c r="DB1393" s="13">
        <f t="shared" ca="1" si="965"/>
        <v>602.79999999999995</v>
      </c>
      <c r="DE1393" s="18">
        <f>IF(ISNUMBER(VLOOKUP(B1393,CASH!$B$7:$D$10000,3,FALSE)),VLOOKUP(B1393,CASH!$B$7:$D$10000,3,FALSE),0)</f>
        <v>0</v>
      </c>
      <c r="DS1393" s="18">
        <f t="shared" ref="DS1393:DS1456" si="969">P1393*BG1393</f>
        <v>0</v>
      </c>
      <c r="FA1393" s="54">
        <f t="shared" si="949"/>
        <v>0</v>
      </c>
      <c r="FB1393" s="54">
        <f t="shared" si="950"/>
        <v>0</v>
      </c>
      <c r="FC1393" s="54">
        <f t="shared" si="967"/>
        <v>0</v>
      </c>
      <c r="FD1393" s="34" t="e">
        <f t="shared" si="968"/>
        <v>#DIV/0!</v>
      </c>
      <c r="FE1393" s="34" t="e">
        <f t="shared" si="966"/>
        <v>#DIV/0!</v>
      </c>
      <c r="FH1393">
        <f t="shared" si="951"/>
        <v>0</v>
      </c>
      <c r="FI1393">
        <f t="shared" si="952"/>
        <v>0</v>
      </c>
      <c r="FJ1393">
        <f t="shared" si="953"/>
        <v>0</v>
      </c>
    </row>
    <row r="1394" spans="2:166" x14ac:dyDescent="0.25">
      <c r="B1394" s="15">
        <f>Kurse!B1390</f>
        <v>38986</v>
      </c>
      <c r="BE1394" s="13">
        <f t="shared" ca="1" si="954"/>
        <v>465.65847511027096</v>
      </c>
      <c r="BS1394" s="13">
        <f t="shared" ca="1" si="955"/>
        <v>0</v>
      </c>
      <c r="BT1394" s="13">
        <f t="shared" ca="1" si="956"/>
        <v>0</v>
      </c>
      <c r="BU1394" s="13">
        <f t="shared" ca="1" si="957"/>
        <v>0</v>
      </c>
      <c r="BV1394" s="13">
        <f t="shared" ca="1" si="958"/>
        <v>0</v>
      </c>
      <c r="CN1394" s="13">
        <f t="shared" ca="1" si="959"/>
        <v>5960.63</v>
      </c>
      <c r="CO1394" s="13"/>
      <c r="CP1394" s="13">
        <f t="shared" ca="1" si="960"/>
        <v>318.39449999999999</v>
      </c>
      <c r="CT1394" s="34">
        <f t="shared" ca="1" si="961"/>
        <v>0.9991618655531771</v>
      </c>
      <c r="CU1394" s="34">
        <f t="shared" ca="1" si="962"/>
        <v>0</v>
      </c>
      <c r="CV1394" s="34">
        <f t="shared" ca="1" si="963"/>
        <v>0.75862275188008976</v>
      </c>
      <c r="DA1394" s="33">
        <f t="shared" ca="1" si="964"/>
        <v>1.2696000000000001</v>
      </c>
      <c r="DB1394" s="13">
        <f t="shared" ca="1" si="965"/>
        <v>591.20000000000005</v>
      </c>
      <c r="DE1394" s="18">
        <f>IF(ISNUMBER(VLOOKUP(B1394,CASH!$B$7:$D$10000,3,FALSE)),VLOOKUP(B1394,CASH!$B$7:$D$10000,3,FALSE),0)</f>
        <v>0</v>
      </c>
      <c r="DS1394" s="18">
        <f t="shared" si="969"/>
        <v>0</v>
      </c>
      <c r="FA1394" s="54">
        <f t="shared" si="949"/>
        <v>0</v>
      </c>
      <c r="FB1394" s="54">
        <f t="shared" si="950"/>
        <v>0</v>
      </c>
      <c r="FC1394" s="54">
        <f t="shared" si="967"/>
        <v>0</v>
      </c>
      <c r="FD1394" s="34" t="e">
        <f t="shared" si="968"/>
        <v>#DIV/0!</v>
      </c>
      <c r="FE1394" s="34" t="e">
        <f t="shared" si="966"/>
        <v>#DIV/0!</v>
      </c>
      <c r="FH1394">
        <f t="shared" si="951"/>
        <v>0</v>
      </c>
      <c r="FI1394">
        <f t="shared" si="952"/>
        <v>0</v>
      </c>
      <c r="FJ1394">
        <f t="shared" si="953"/>
        <v>0</v>
      </c>
    </row>
    <row r="1395" spans="2:166" x14ac:dyDescent="0.25">
      <c r="B1395" s="15">
        <f>Kurse!B1391</f>
        <v>38985</v>
      </c>
      <c r="BE1395" s="13">
        <f t="shared" ca="1" si="954"/>
        <v>464.21011368090944</v>
      </c>
      <c r="BS1395" s="13">
        <f t="shared" ca="1" si="955"/>
        <v>0</v>
      </c>
      <c r="BT1395" s="13">
        <f t="shared" ca="1" si="956"/>
        <v>0</v>
      </c>
      <c r="BU1395" s="13">
        <f t="shared" ca="1" si="957"/>
        <v>0</v>
      </c>
      <c r="BV1395" s="13">
        <f t="shared" ca="1" si="958"/>
        <v>0</v>
      </c>
      <c r="CN1395" s="13">
        <f t="shared" ca="1" si="959"/>
        <v>5901.66</v>
      </c>
      <c r="CO1395" s="13"/>
      <c r="CP1395" s="13">
        <f t="shared" ca="1" si="960"/>
        <v>318.72160000000002</v>
      </c>
      <c r="CT1395" s="34">
        <f t="shared" ca="1" si="961"/>
        <v>0.98927690788734801</v>
      </c>
      <c r="CU1395" s="34">
        <f t="shared" ca="1" si="962"/>
        <v>0</v>
      </c>
      <c r="CV1395" s="34">
        <f t="shared" ca="1" si="963"/>
        <v>0.75940211679418224</v>
      </c>
      <c r="DA1395" s="33">
        <f t="shared" ca="1" si="964"/>
        <v>1.2755000000000001</v>
      </c>
      <c r="DB1395" s="13">
        <f t="shared" ca="1" si="965"/>
        <v>592.1</v>
      </c>
      <c r="DE1395" s="18">
        <f>IF(ISNUMBER(VLOOKUP(B1395,CASH!$B$7:$D$10000,3,FALSE)),VLOOKUP(B1395,CASH!$B$7:$D$10000,3,FALSE),0)</f>
        <v>0</v>
      </c>
      <c r="DS1395" s="18">
        <f t="shared" si="969"/>
        <v>0</v>
      </c>
      <c r="FA1395" s="54">
        <f t="shared" si="949"/>
        <v>0</v>
      </c>
      <c r="FB1395" s="54">
        <f t="shared" si="950"/>
        <v>0</v>
      </c>
      <c r="FC1395" s="54">
        <f t="shared" si="967"/>
        <v>0</v>
      </c>
      <c r="FD1395" s="34" t="e">
        <f t="shared" si="968"/>
        <v>#DIV/0!</v>
      </c>
      <c r="FE1395" s="34" t="e">
        <f t="shared" si="966"/>
        <v>#DIV/0!</v>
      </c>
      <c r="FH1395">
        <f t="shared" si="951"/>
        <v>0</v>
      </c>
      <c r="FI1395">
        <f t="shared" si="952"/>
        <v>0</v>
      </c>
      <c r="FJ1395">
        <f t="shared" si="953"/>
        <v>0</v>
      </c>
    </row>
    <row r="1396" spans="2:166" x14ac:dyDescent="0.25">
      <c r="B1396" s="15">
        <f>Kurse!B1392</f>
        <v>38982</v>
      </c>
      <c r="BE1396" s="13">
        <f t="shared" ca="1" si="954"/>
        <v>461.24941286989196</v>
      </c>
      <c r="BS1396" s="13">
        <f t="shared" ca="1" si="955"/>
        <v>0</v>
      </c>
      <c r="BT1396" s="13">
        <f t="shared" ca="1" si="956"/>
        <v>0</v>
      </c>
      <c r="BU1396" s="13">
        <f t="shared" ca="1" si="957"/>
        <v>0</v>
      </c>
      <c r="BV1396" s="13">
        <f t="shared" ca="1" si="958"/>
        <v>0</v>
      </c>
      <c r="CN1396" s="13">
        <f t="shared" ca="1" si="959"/>
        <v>5883.32</v>
      </c>
      <c r="CO1396" s="13"/>
      <c r="CP1396" s="13">
        <f t="shared" ca="1" si="960"/>
        <v>317.9203</v>
      </c>
      <c r="CT1396" s="34">
        <f t="shared" ca="1" si="961"/>
        <v>0.98620263073640158</v>
      </c>
      <c r="CU1396" s="34">
        <f t="shared" ca="1" si="962"/>
        <v>0</v>
      </c>
      <c r="CV1396" s="34">
        <f t="shared" ca="1" si="963"/>
        <v>0.75749289910643469</v>
      </c>
      <c r="DA1396" s="33">
        <f t="shared" ca="1" si="964"/>
        <v>1.2774000000000001</v>
      </c>
      <c r="DB1396" s="13">
        <f t="shared" ca="1" si="965"/>
        <v>589.20000000000005</v>
      </c>
      <c r="DE1396" s="18">
        <f>IF(ISNUMBER(VLOOKUP(B1396,CASH!$B$7:$D$10000,3,FALSE)),VLOOKUP(B1396,CASH!$B$7:$D$10000,3,FALSE),0)</f>
        <v>0</v>
      </c>
      <c r="DS1396" s="18">
        <f t="shared" si="969"/>
        <v>0</v>
      </c>
      <c r="FA1396" s="54">
        <f t="shared" si="949"/>
        <v>0</v>
      </c>
      <c r="FB1396" s="54">
        <f t="shared" si="950"/>
        <v>0</v>
      </c>
      <c r="FC1396" s="54">
        <f t="shared" si="967"/>
        <v>0</v>
      </c>
      <c r="FD1396" s="34" t="e">
        <f t="shared" si="968"/>
        <v>#DIV/0!</v>
      </c>
      <c r="FE1396" s="34" t="e">
        <f t="shared" si="966"/>
        <v>#DIV/0!</v>
      </c>
      <c r="FH1396">
        <f t="shared" si="951"/>
        <v>0</v>
      </c>
      <c r="FI1396">
        <f t="shared" si="952"/>
        <v>0</v>
      </c>
      <c r="FJ1396">
        <f t="shared" si="953"/>
        <v>0</v>
      </c>
    </row>
    <row r="1397" spans="2:166" x14ac:dyDescent="0.25">
      <c r="B1397" s="15">
        <f>Kurse!B1393</f>
        <v>38981</v>
      </c>
      <c r="BE1397" s="13">
        <f t="shared" ca="1" si="954"/>
        <v>457.26128098850398</v>
      </c>
      <c r="BS1397" s="13">
        <f t="shared" ca="1" si="955"/>
        <v>0</v>
      </c>
      <c r="BT1397" s="13">
        <f t="shared" ca="1" si="956"/>
        <v>0</v>
      </c>
      <c r="BU1397" s="13">
        <f t="shared" ca="1" si="957"/>
        <v>0</v>
      </c>
      <c r="BV1397" s="13">
        <f t="shared" ca="1" si="958"/>
        <v>0</v>
      </c>
      <c r="CN1397" s="13">
        <f t="shared" ca="1" si="959"/>
        <v>5962.03</v>
      </c>
      <c r="CO1397" s="13"/>
      <c r="CP1397" s="13">
        <f t="shared" ca="1" si="960"/>
        <v>316.60550000000001</v>
      </c>
      <c r="CT1397" s="34">
        <f t="shared" ca="1" si="961"/>
        <v>0.99939654319828741</v>
      </c>
      <c r="CU1397" s="34">
        <f t="shared" ca="1" si="962"/>
        <v>0</v>
      </c>
      <c r="CV1397" s="34">
        <f t="shared" ca="1" si="963"/>
        <v>0.75436019048812641</v>
      </c>
      <c r="DA1397" s="33">
        <f t="shared" ca="1" si="964"/>
        <v>1.2786999999999999</v>
      </c>
      <c r="DB1397" s="13">
        <f t="shared" ca="1" si="965"/>
        <v>584.70000000000005</v>
      </c>
      <c r="DE1397" s="18">
        <f>IF(ISNUMBER(VLOOKUP(B1397,CASH!$B$7:$D$10000,3,FALSE)),VLOOKUP(B1397,CASH!$B$7:$D$10000,3,FALSE),0)</f>
        <v>0</v>
      </c>
      <c r="DS1397" s="18">
        <f t="shared" si="969"/>
        <v>0</v>
      </c>
      <c r="FA1397" s="54">
        <f t="shared" si="949"/>
        <v>0</v>
      </c>
      <c r="FB1397" s="54">
        <f t="shared" si="950"/>
        <v>0</v>
      </c>
      <c r="FC1397" s="54">
        <f t="shared" si="967"/>
        <v>0</v>
      </c>
      <c r="FD1397" s="34" t="e">
        <f t="shared" si="968"/>
        <v>#DIV/0!</v>
      </c>
      <c r="FE1397" s="34" t="e">
        <f t="shared" si="966"/>
        <v>#DIV/0!</v>
      </c>
      <c r="FH1397">
        <f t="shared" si="951"/>
        <v>0</v>
      </c>
      <c r="FI1397">
        <f t="shared" si="952"/>
        <v>0</v>
      </c>
      <c r="FJ1397">
        <f t="shared" si="953"/>
        <v>0</v>
      </c>
    </row>
    <row r="1398" spans="2:166" x14ac:dyDescent="0.25">
      <c r="B1398" s="15">
        <f>Kurse!B1394</f>
        <v>38980</v>
      </c>
      <c r="BE1398" s="13">
        <f t="shared" ca="1" si="954"/>
        <v>453.20623916811087</v>
      </c>
      <c r="BS1398" s="13">
        <f t="shared" ca="1" si="955"/>
        <v>0</v>
      </c>
      <c r="BT1398" s="13">
        <f t="shared" ca="1" si="956"/>
        <v>0</v>
      </c>
      <c r="BU1398" s="13">
        <f t="shared" ca="1" si="957"/>
        <v>0</v>
      </c>
      <c r="BV1398" s="13">
        <f t="shared" ca="1" si="958"/>
        <v>0</v>
      </c>
      <c r="CN1398" s="13">
        <f t="shared" ca="1" si="959"/>
        <v>5954.38</v>
      </c>
      <c r="CO1398" s="13"/>
      <c r="CP1398" s="13">
        <f t="shared" ca="1" si="960"/>
        <v>316.74619999999999</v>
      </c>
      <c r="CT1398" s="34">
        <f t="shared" ca="1" si="961"/>
        <v>0.99811419749464847</v>
      </c>
      <c r="CU1398" s="34">
        <f t="shared" ca="1" si="962"/>
        <v>0</v>
      </c>
      <c r="CV1398" s="34">
        <f t="shared" ca="1" si="963"/>
        <v>0.7546954293857504</v>
      </c>
      <c r="DA1398" s="33">
        <f t="shared" ca="1" si="964"/>
        <v>1.2694000000000001</v>
      </c>
      <c r="DB1398" s="13">
        <f t="shared" ca="1" si="965"/>
        <v>575.29999999999995</v>
      </c>
      <c r="DE1398" s="18">
        <f>IF(ISNUMBER(VLOOKUP(B1398,CASH!$B$7:$D$10000,3,FALSE)),VLOOKUP(B1398,CASH!$B$7:$D$10000,3,FALSE),0)</f>
        <v>0</v>
      </c>
      <c r="DS1398" s="18">
        <f t="shared" si="969"/>
        <v>0</v>
      </c>
      <c r="FA1398" s="54">
        <f t="shared" si="949"/>
        <v>0</v>
      </c>
      <c r="FB1398" s="54">
        <f t="shared" si="950"/>
        <v>0</v>
      </c>
      <c r="FC1398" s="54">
        <f t="shared" si="967"/>
        <v>0</v>
      </c>
      <c r="FD1398" s="34" t="e">
        <f t="shared" si="968"/>
        <v>#DIV/0!</v>
      </c>
      <c r="FE1398" s="34" t="e">
        <f t="shared" si="966"/>
        <v>#DIV/0!</v>
      </c>
      <c r="FH1398">
        <f t="shared" si="951"/>
        <v>0</v>
      </c>
      <c r="FI1398">
        <f t="shared" si="952"/>
        <v>0</v>
      </c>
      <c r="FJ1398">
        <f t="shared" si="953"/>
        <v>0</v>
      </c>
    </row>
    <row r="1399" spans="2:166" x14ac:dyDescent="0.25">
      <c r="B1399" s="15">
        <f>Kurse!B1395</f>
        <v>38979</v>
      </c>
      <c r="BE1399" s="13">
        <f t="shared" ca="1" si="954"/>
        <v>452.06722423859873</v>
      </c>
      <c r="BS1399" s="13">
        <f t="shared" ca="1" si="955"/>
        <v>0</v>
      </c>
      <c r="BT1399" s="13">
        <f t="shared" ca="1" si="956"/>
        <v>0</v>
      </c>
      <c r="BU1399" s="13">
        <f t="shared" ca="1" si="957"/>
        <v>0</v>
      </c>
      <c r="BV1399" s="13">
        <f t="shared" ca="1" si="958"/>
        <v>0</v>
      </c>
      <c r="CN1399" s="13">
        <f t="shared" ca="1" si="959"/>
        <v>5873.46</v>
      </c>
      <c r="CO1399" s="13"/>
      <c r="CP1399" s="13">
        <f t="shared" ca="1" si="960"/>
        <v>315.3098</v>
      </c>
      <c r="CT1399" s="34">
        <f t="shared" ca="1" si="961"/>
        <v>0.984549829607267</v>
      </c>
      <c r="CU1399" s="34">
        <f t="shared" ca="1" si="962"/>
        <v>0</v>
      </c>
      <c r="CV1399" s="34">
        <f t="shared" ca="1" si="963"/>
        <v>0.75127299049060436</v>
      </c>
      <c r="DA1399" s="33">
        <f t="shared" ca="1" si="964"/>
        <v>1.2674000000000001</v>
      </c>
      <c r="DB1399" s="13">
        <f t="shared" ca="1" si="965"/>
        <v>572.95000000000005</v>
      </c>
      <c r="DE1399" s="18">
        <f>IF(ISNUMBER(VLOOKUP(B1399,CASH!$B$7:$D$10000,3,FALSE)),VLOOKUP(B1399,CASH!$B$7:$D$10000,3,FALSE),0)</f>
        <v>0</v>
      </c>
      <c r="DS1399" s="18">
        <f t="shared" si="969"/>
        <v>0</v>
      </c>
      <c r="FA1399" s="54">
        <f t="shared" si="949"/>
        <v>0</v>
      </c>
      <c r="FB1399" s="54">
        <f t="shared" si="950"/>
        <v>0</v>
      </c>
      <c r="FC1399" s="54">
        <f t="shared" si="967"/>
        <v>0</v>
      </c>
      <c r="FD1399" s="34" t="e">
        <f t="shared" si="968"/>
        <v>#DIV/0!</v>
      </c>
      <c r="FE1399" s="34" t="e">
        <f t="shared" si="966"/>
        <v>#DIV/0!</v>
      </c>
      <c r="FH1399">
        <f t="shared" si="951"/>
        <v>0</v>
      </c>
      <c r="FI1399">
        <f t="shared" si="952"/>
        <v>0</v>
      </c>
      <c r="FJ1399">
        <f t="shared" si="953"/>
        <v>0</v>
      </c>
    </row>
    <row r="1400" spans="2:166" x14ac:dyDescent="0.25">
      <c r="B1400" s="15">
        <f>Kurse!B1396</f>
        <v>38978</v>
      </c>
      <c r="BE1400" s="13">
        <f t="shared" ca="1" si="954"/>
        <v>462.57673540059818</v>
      </c>
      <c r="BS1400" s="13">
        <f t="shared" ca="1" si="955"/>
        <v>0</v>
      </c>
      <c r="BT1400" s="13">
        <f t="shared" ca="1" si="956"/>
        <v>0</v>
      </c>
      <c r="BU1400" s="13">
        <f t="shared" ca="1" si="957"/>
        <v>0</v>
      </c>
      <c r="BV1400" s="13">
        <f t="shared" ca="1" si="958"/>
        <v>0</v>
      </c>
      <c r="CN1400" s="13">
        <f t="shared" ca="1" si="959"/>
        <v>5926.33</v>
      </c>
      <c r="CO1400" s="13"/>
      <c r="CP1400" s="13">
        <f t="shared" ca="1" si="960"/>
        <v>315.08890000000002</v>
      </c>
      <c r="CT1400" s="34">
        <f t="shared" ca="1" si="961"/>
        <v>0.99341226324797205</v>
      </c>
      <c r="CU1400" s="34">
        <f t="shared" ca="1" si="962"/>
        <v>0</v>
      </c>
      <c r="CV1400" s="34">
        <f t="shared" ca="1" si="963"/>
        <v>0.75074666303868454</v>
      </c>
      <c r="DA1400" s="33">
        <f t="shared" ca="1" si="964"/>
        <v>1.2706</v>
      </c>
      <c r="DB1400" s="13">
        <f t="shared" ca="1" si="965"/>
        <v>587.75</v>
      </c>
      <c r="DE1400" s="18">
        <f>IF(ISNUMBER(VLOOKUP(B1400,CASH!$B$7:$D$10000,3,FALSE)),VLOOKUP(B1400,CASH!$B$7:$D$10000,3,FALSE),0)</f>
        <v>0</v>
      </c>
      <c r="DS1400" s="18">
        <f t="shared" si="969"/>
        <v>0</v>
      </c>
      <c r="FA1400" s="54">
        <f t="shared" si="949"/>
        <v>0</v>
      </c>
      <c r="FB1400" s="54">
        <f t="shared" si="950"/>
        <v>0</v>
      </c>
      <c r="FC1400" s="54">
        <f t="shared" si="967"/>
        <v>0</v>
      </c>
      <c r="FD1400" s="34" t="e">
        <f t="shared" si="968"/>
        <v>#DIV/0!</v>
      </c>
      <c r="FE1400" s="34" t="e">
        <f t="shared" si="966"/>
        <v>#DIV/0!</v>
      </c>
      <c r="FH1400">
        <f t="shared" si="951"/>
        <v>0</v>
      </c>
      <c r="FI1400">
        <f t="shared" si="952"/>
        <v>0</v>
      </c>
      <c r="FJ1400">
        <f t="shared" si="953"/>
        <v>0</v>
      </c>
    </row>
    <row r="1401" spans="2:166" x14ac:dyDescent="0.25">
      <c r="B1401" s="15">
        <f>Kurse!B1397</f>
        <v>38975</v>
      </c>
      <c r="BE1401" s="13">
        <f t="shared" ca="1" si="954"/>
        <v>457.79990516832618</v>
      </c>
      <c r="BS1401" s="13">
        <f t="shared" ca="1" si="955"/>
        <v>0</v>
      </c>
      <c r="BT1401" s="13">
        <f t="shared" ca="1" si="956"/>
        <v>0</v>
      </c>
      <c r="BU1401" s="13">
        <f t="shared" ca="1" si="957"/>
        <v>0</v>
      </c>
      <c r="BV1401" s="13">
        <f t="shared" ca="1" si="958"/>
        <v>0</v>
      </c>
      <c r="CN1401" s="13">
        <f t="shared" ca="1" si="959"/>
        <v>5937.87</v>
      </c>
      <c r="CO1401" s="13"/>
      <c r="CP1401" s="13">
        <f t="shared" ca="1" si="960"/>
        <v>315.33479999999997</v>
      </c>
      <c r="CT1401" s="34">
        <f t="shared" ca="1" si="961"/>
        <v>0.99534667755123929</v>
      </c>
      <c r="CU1401" s="34">
        <f t="shared" ca="1" si="962"/>
        <v>0</v>
      </c>
      <c r="CV1401" s="34">
        <f t="shared" ca="1" si="963"/>
        <v>0.75133255674817789</v>
      </c>
      <c r="DA1401" s="33">
        <f t="shared" ca="1" si="964"/>
        <v>1.2654000000000001</v>
      </c>
      <c r="DB1401" s="13">
        <f t="shared" ca="1" si="965"/>
        <v>579.29999999999995</v>
      </c>
      <c r="DE1401" s="18">
        <f>IF(ISNUMBER(VLOOKUP(B1401,CASH!$B$7:$D$10000,3,FALSE)),VLOOKUP(B1401,CASH!$B$7:$D$10000,3,FALSE),0)</f>
        <v>0</v>
      </c>
      <c r="DS1401" s="18">
        <f t="shared" si="969"/>
        <v>0</v>
      </c>
      <c r="FA1401" s="54">
        <f t="shared" si="949"/>
        <v>0</v>
      </c>
      <c r="FB1401" s="54">
        <f t="shared" si="950"/>
        <v>0</v>
      </c>
      <c r="FC1401" s="54">
        <f t="shared" si="967"/>
        <v>0</v>
      </c>
      <c r="FD1401" s="34" t="e">
        <f t="shared" si="968"/>
        <v>#DIV/0!</v>
      </c>
      <c r="FE1401" s="34" t="e">
        <f t="shared" si="966"/>
        <v>#DIV/0!</v>
      </c>
      <c r="FH1401">
        <f t="shared" si="951"/>
        <v>0</v>
      </c>
      <c r="FI1401">
        <f t="shared" si="952"/>
        <v>0</v>
      </c>
      <c r="FJ1401">
        <f t="shared" si="953"/>
        <v>0</v>
      </c>
    </row>
    <row r="1402" spans="2:166" x14ac:dyDescent="0.25">
      <c r="B1402" s="15">
        <f>Kurse!B1398</f>
        <v>38974</v>
      </c>
      <c r="BE1402" s="13">
        <f t="shared" ca="1" si="954"/>
        <v>451.45440251572325</v>
      </c>
      <c r="BS1402" s="13">
        <f t="shared" ca="1" si="955"/>
        <v>0</v>
      </c>
      <c r="BT1402" s="13">
        <f t="shared" ca="1" si="956"/>
        <v>0</v>
      </c>
      <c r="BU1402" s="13">
        <f t="shared" ca="1" si="957"/>
        <v>0</v>
      </c>
      <c r="BV1402" s="13">
        <f t="shared" ca="1" si="958"/>
        <v>0</v>
      </c>
      <c r="CN1402" s="13">
        <f t="shared" ca="1" si="959"/>
        <v>5907.37</v>
      </c>
      <c r="CO1402" s="13"/>
      <c r="CP1402" s="13">
        <f t="shared" ca="1" si="960"/>
        <v>315.58640000000003</v>
      </c>
      <c r="CT1402" s="34">
        <f t="shared" ca="1" si="961"/>
        <v>0.99023405742561976</v>
      </c>
      <c r="CU1402" s="34">
        <f t="shared" ca="1" si="962"/>
        <v>0</v>
      </c>
      <c r="CV1402" s="34">
        <f t="shared" ca="1" si="963"/>
        <v>0.75193203156439825</v>
      </c>
      <c r="DA1402" s="33">
        <f t="shared" ca="1" si="964"/>
        <v>1.272</v>
      </c>
      <c r="DB1402" s="13">
        <f t="shared" ca="1" si="965"/>
        <v>574.25</v>
      </c>
      <c r="DE1402" s="18">
        <f>IF(ISNUMBER(VLOOKUP(B1402,CASH!$B$7:$D$10000,3,FALSE)),VLOOKUP(B1402,CASH!$B$7:$D$10000,3,FALSE),0)</f>
        <v>0</v>
      </c>
      <c r="DS1402" s="18">
        <f t="shared" si="969"/>
        <v>0</v>
      </c>
      <c r="FA1402" s="54">
        <f t="shared" si="949"/>
        <v>0</v>
      </c>
      <c r="FB1402" s="54">
        <f t="shared" si="950"/>
        <v>0</v>
      </c>
      <c r="FC1402" s="54">
        <f t="shared" si="967"/>
        <v>0</v>
      </c>
      <c r="FD1402" s="34" t="e">
        <f t="shared" si="968"/>
        <v>#DIV/0!</v>
      </c>
      <c r="FE1402" s="34" t="e">
        <f t="shared" si="966"/>
        <v>#DIV/0!</v>
      </c>
      <c r="FH1402">
        <f t="shared" si="951"/>
        <v>0</v>
      </c>
      <c r="FI1402">
        <f t="shared" si="952"/>
        <v>0</v>
      </c>
      <c r="FJ1402">
        <f t="shared" si="953"/>
        <v>0</v>
      </c>
    </row>
    <row r="1403" spans="2:166" x14ac:dyDescent="0.25">
      <c r="B1403" s="15">
        <f>Kurse!B1399</f>
        <v>38973</v>
      </c>
      <c r="BE1403" s="13">
        <f t="shared" ca="1" si="954"/>
        <v>464.75545404426242</v>
      </c>
      <c r="BS1403" s="13">
        <f t="shared" ca="1" si="955"/>
        <v>0</v>
      </c>
      <c r="BT1403" s="13">
        <f t="shared" ca="1" si="956"/>
        <v>0</v>
      </c>
      <c r="BU1403" s="13">
        <f t="shared" ca="1" si="957"/>
        <v>0</v>
      </c>
      <c r="BV1403" s="13">
        <f t="shared" ca="1" si="958"/>
        <v>0</v>
      </c>
      <c r="CN1403" s="13">
        <f t="shared" ca="1" si="959"/>
        <v>5906.12</v>
      </c>
      <c r="CO1403" s="13"/>
      <c r="CP1403" s="13">
        <f t="shared" ca="1" si="960"/>
        <v>315.34339999999997</v>
      </c>
      <c r="CT1403" s="34">
        <f t="shared" ca="1" si="961"/>
        <v>0.99002452381391404</v>
      </c>
      <c r="CU1403" s="34">
        <f t="shared" ca="1" si="962"/>
        <v>0</v>
      </c>
      <c r="CV1403" s="34">
        <f t="shared" ca="1" si="963"/>
        <v>0.75135304754078325</v>
      </c>
      <c r="DA1403" s="33">
        <f t="shared" ca="1" si="964"/>
        <v>1.2697000000000001</v>
      </c>
      <c r="DB1403" s="13">
        <f t="shared" ca="1" si="965"/>
        <v>590.1</v>
      </c>
      <c r="DE1403" s="18">
        <f>IF(ISNUMBER(VLOOKUP(B1403,CASH!$B$7:$D$10000,3,FALSE)),VLOOKUP(B1403,CASH!$B$7:$D$10000,3,FALSE),0)</f>
        <v>0</v>
      </c>
      <c r="DS1403" s="18">
        <f t="shared" si="969"/>
        <v>0</v>
      </c>
      <c r="FA1403" s="54">
        <f t="shared" si="949"/>
        <v>0</v>
      </c>
      <c r="FB1403" s="54">
        <f t="shared" si="950"/>
        <v>0</v>
      </c>
      <c r="FC1403" s="54">
        <f t="shared" si="967"/>
        <v>0</v>
      </c>
      <c r="FD1403" s="34" t="e">
        <f t="shared" si="968"/>
        <v>#DIV/0!</v>
      </c>
      <c r="FE1403" s="34" t="e">
        <f t="shared" si="966"/>
        <v>#DIV/0!</v>
      </c>
      <c r="FH1403">
        <f t="shared" si="951"/>
        <v>0</v>
      </c>
      <c r="FI1403">
        <f t="shared" si="952"/>
        <v>0</v>
      </c>
      <c r="FJ1403">
        <f t="shared" si="953"/>
        <v>0</v>
      </c>
    </row>
    <row r="1404" spans="2:166" x14ac:dyDescent="0.25">
      <c r="B1404" s="15">
        <f>Kurse!B1400</f>
        <v>38972</v>
      </c>
      <c r="BE1404" s="13">
        <f t="shared" ca="1" si="954"/>
        <v>462.34821006150452</v>
      </c>
      <c r="BS1404" s="13">
        <f t="shared" ca="1" si="955"/>
        <v>0</v>
      </c>
      <c r="BT1404" s="13">
        <f t="shared" ca="1" si="956"/>
        <v>0</v>
      </c>
      <c r="BU1404" s="13">
        <f t="shared" ca="1" si="957"/>
        <v>0</v>
      </c>
      <c r="BV1404" s="13">
        <f t="shared" ca="1" si="958"/>
        <v>0</v>
      </c>
      <c r="CN1404" s="13">
        <f t="shared" ca="1" si="959"/>
        <v>5873.85</v>
      </c>
      <c r="CO1404" s="13"/>
      <c r="CP1404" s="13">
        <f t="shared" ca="1" si="960"/>
        <v>314.86919999999998</v>
      </c>
      <c r="CT1404" s="34">
        <f t="shared" ca="1" si="961"/>
        <v>0.98461520409411918</v>
      </c>
      <c r="CU1404" s="34">
        <f t="shared" ca="1" si="962"/>
        <v>0</v>
      </c>
      <c r="CV1404" s="34">
        <f t="shared" ca="1" si="963"/>
        <v>0.75022319476712807</v>
      </c>
      <c r="DA1404" s="33">
        <f t="shared" ca="1" si="964"/>
        <v>1.2682</v>
      </c>
      <c r="DB1404" s="13">
        <f t="shared" ca="1" si="965"/>
        <v>586.35</v>
      </c>
      <c r="DE1404" s="18">
        <f>IF(ISNUMBER(VLOOKUP(B1404,CASH!$B$7:$D$10000,3,FALSE)),VLOOKUP(B1404,CASH!$B$7:$D$10000,3,FALSE),0)</f>
        <v>0</v>
      </c>
      <c r="DS1404" s="18">
        <f t="shared" si="969"/>
        <v>0</v>
      </c>
      <c r="FA1404" s="54">
        <f t="shared" si="949"/>
        <v>0</v>
      </c>
      <c r="FB1404" s="54">
        <f t="shared" si="950"/>
        <v>0</v>
      </c>
      <c r="FC1404" s="54">
        <f t="shared" si="967"/>
        <v>0</v>
      </c>
      <c r="FD1404" s="34" t="e">
        <f t="shared" si="968"/>
        <v>#DIV/0!</v>
      </c>
      <c r="FE1404" s="34" t="e">
        <f t="shared" si="966"/>
        <v>#DIV/0!</v>
      </c>
      <c r="FH1404">
        <f t="shared" si="951"/>
        <v>0</v>
      </c>
      <c r="FI1404">
        <f t="shared" si="952"/>
        <v>0</v>
      </c>
      <c r="FJ1404">
        <f t="shared" si="953"/>
        <v>0</v>
      </c>
    </row>
    <row r="1405" spans="2:166" x14ac:dyDescent="0.25">
      <c r="B1405" s="15">
        <f>Kurse!B1401</f>
        <v>38971</v>
      </c>
      <c r="BE1405" s="13">
        <f t="shared" ca="1" si="954"/>
        <v>463.02858492794707</v>
      </c>
      <c r="BS1405" s="13">
        <f t="shared" ca="1" si="955"/>
        <v>0</v>
      </c>
      <c r="BT1405" s="13">
        <f t="shared" ca="1" si="956"/>
        <v>0</v>
      </c>
      <c r="BU1405" s="13">
        <f t="shared" ca="1" si="957"/>
        <v>0</v>
      </c>
      <c r="BV1405" s="13">
        <f t="shared" ca="1" si="958"/>
        <v>0</v>
      </c>
      <c r="CN1405" s="13">
        <f t="shared" ca="1" si="959"/>
        <v>5798.46</v>
      </c>
      <c r="CO1405" s="13"/>
      <c r="CP1405" s="13">
        <f t="shared" ca="1" si="960"/>
        <v>315.26859999999999</v>
      </c>
      <c r="CT1405" s="34">
        <f t="shared" ca="1" si="961"/>
        <v>0.97197781290492369</v>
      </c>
      <c r="CU1405" s="34">
        <f t="shared" ca="1" si="962"/>
        <v>0</v>
      </c>
      <c r="CV1405" s="34">
        <f t="shared" ca="1" si="963"/>
        <v>0.75117482529812318</v>
      </c>
      <c r="DA1405" s="33">
        <f t="shared" ca="1" si="964"/>
        <v>1.2699</v>
      </c>
      <c r="DB1405" s="13">
        <f t="shared" ca="1" si="965"/>
        <v>588</v>
      </c>
      <c r="DE1405" s="18">
        <f>IF(ISNUMBER(VLOOKUP(B1405,CASH!$B$7:$D$10000,3,FALSE)),VLOOKUP(B1405,CASH!$B$7:$D$10000,3,FALSE),0)</f>
        <v>0</v>
      </c>
      <c r="DS1405" s="18">
        <f t="shared" si="969"/>
        <v>0</v>
      </c>
      <c r="FA1405" s="54">
        <f t="shared" si="949"/>
        <v>0</v>
      </c>
      <c r="FB1405" s="54">
        <f t="shared" si="950"/>
        <v>0</v>
      </c>
      <c r="FC1405" s="54">
        <f t="shared" si="967"/>
        <v>0</v>
      </c>
      <c r="FD1405" s="34" t="e">
        <f t="shared" si="968"/>
        <v>#DIV/0!</v>
      </c>
      <c r="FE1405" s="34" t="e">
        <f t="shared" si="966"/>
        <v>#DIV/0!</v>
      </c>
      <c r="FH1405">
        <f t="shared" si="951"/>
        <v>0</v>
      </c>
      <c r="FI1405">
        <f t="shared" si="952"/>
        <v>0</v>
      </c>
      <c r="FJ1405">
        <f t="shared" si="953"/>
        <v>0</v>
      </c>
    </row>
    <row r="1406" spans="2:166" x14ac:dyDescent="0.25">
      <c r="B1406" s="15">
        <f>Kurse!B1402</f>
        <v>38968</v>
      </c>
      <c r="BE1406" s="13">
        <f t="shared" ca="1" si="954"/>
        <v>481.77083333333331</v>
      </c>
      <c r="BS1406" s="13">
        <f t="shared" ca="1" si="955"/>
        <v>0</v>
      </c>
      <c r="BT1406" s="13">
        <f t="shared" ca="1" si="956"/>
        <v>0</v>
      </c>
      <c r="BU1406" s="13">
        <f t="shared" ca="1" si="957"/>
        <v>0</v>
      </c>
      <c r="BV1406" s="13">
        <f t="shared" ca="1" si="958"/>
        <v>0</v>
      </c>
      <c r="CN1406" s="13">
        <f t="shared" ca="1" si="959"/>
        <v>5795.26</v>
      </c>
      <c r="CO1406" s="13"/>
      <c r="CP1406" s="13">
        <f t="shared" ca="1" si="960"/>
        <v>315.52179999999998</v>
      </c>
      <c r="CT1406" s="34">
        <f t="shared" ca="1" si="961"/>
        <v>0.97144140685895708</v>
      </c>
      <c r="CU1406" s="34">
        <f t="shared" ca="1" si="962"/>
        <v>0</v>
      </c>
      <c r="CV1406" s="34">
        <f t="shared" ca="1" si="963"/>
        <v>0.75177811235482805</v>
      </c>
      <c r="DA1406" s="33">
        <f t="shared" ca="1" si="964"/>
        <v>1.2672000000000001</v>
      </c>
      <c r="DB1406" s="13">
        <f t="shared" ca="1" si="965"/>
        <v>610.5</v>
      </c>
      <c r="DE1406" s="18">
        <f>IF(ISNUMBER(VLOOKUP(B1406,CASH!$B$7:$D$10000,3,FALSE)),VLOOKUP(B1406,CASH!$B$7:$D$10000,3,FALSE),0)</f>
        <v>0</v>
      </c>
      <c r="DS1406" s="18">
        <f t="shared" si="969"/>
        <v>0</v>
      </c>
      <c r="FA1406" s="54">
        <f t="shared" si="949"/>
        <v>0</v>
      </c>
      <c r="FB1406" s="54">
        <f t="shared" si="950"/>
        <v>0</v>
      </c>
      <c r="FC1406" s="54">
        <f t="shared" si="967"/>
        <v>0</v>
      </c>
      <c r="FD1406" s="34" t="e">
        <f t="shared" si="968"/>
        <v>#DIV/0!</v>
      </c>
      <c r="FE1406" s="34" t="e">
        <f t="shared" si="966"/>
        <v>#DIV/0!</v>
      </c>
      <c r="FH1406">
        <f t="shared" si="951"/>
        <v>0</v>
      </c>
      <c r="FI1406">
        <f t="shared" si="952"/>
        <v>0</v>
      </c>
      <c r="FJ1406">
        <f t="shared" si="953"/>
        <v>0</v>
      </c>
    </row>
    <row r="1407" spans="2:166" x14ac:dyDescent="0.25">
      <c r="B1407" s="15">
        <f>Kurse!B1403</f>
        <v>38967</v>
      </c>
      <c r="BE1407" s="13">
        <f t="shared" ca="1" si="954"/>
        <v>485.613263141353</v>
      </c>
      <c r="BS1407" s="13">
        <f t="shared" ca="1" si="955"/>
        <v>0</v>
      </c>
      <c r="BT1407" s="13">
        <f t="shared" ca="1" si="956"/>
        <v>0</v>
      </c>
      <c r="BU1407" s="13">
        <f t="shared" ca="1" si="957"/>
        <v>0</v>
      </c>
      <c r="BV1407" s="13">
        <f t="shared" ca="1" si="958"/>
        <v>0</v>
      </c>
      <c r="CN1407" s="13">
        <f t="shared" ca="1" si="959"/>
        <v>5773.72</v>
      </c>
      <c r="CO1407" s="13"/>
      <c r="CP1407" s="13">
        <f t="shared" ca="1" si="960"/>
        <v>315.0444</v>
      </c>
      <c r="CT1407" s="34">
        <f t="shared" ca="1" si="961"/>
        <v>0.96783072366204415</v>
      </c>
      <c r="CU1407" s="34">
        <f t="shared" ca="1" si="962"/>
        <v>0</v>
      </c>
      <c r="CV1407" s="34">
        <f t="shared" ca="1" si="963"/>
        <v>0.75064063510020362</v>
      </c>
      <c r="DA1407" s="33">
        <f t="shared" ca="1" si="964"/>
        <v>1.2726999999999999</v>
      </c>
      <c r="DB1407" s="13">
        <f t="shared" ca="1" si="965"/>
        <v>618.04</v>
      </c>
      <c r="DE1407" s="18">
        <f>IF(ISNUMBER(VLOOKUP(B1407,CASH!$B$7:$D$10000,3,FALSE)),VLOOKUP(B1407,CASH!$B$7:$D$10000,3,FALSE),0)</f>
        <v>0</v>
      </c>
      <c r="DS1407" s="18">
        <f t="shared" si="969"/>
        <v>0</v>
      </c>
      <c r="FA1407" s="54">
        <f t="shared" si="949"/>
        <v>0</v>
      </c>
      <c r="FB1407" s="54">
        <f t="shared" si="950"/>
        <v>0</v>
      </c>
      <c r="FC1407" s="54">
        <f t="shared" si="967"/>
        <v>0</v>
      </c>
      <c r="FD1407" s="34" t="e">
        <f t="shared" si="968"/>
        <v>#DIV/0!</v>
      </c>
      <c r="FE1407" s="34" t="e">
        <f t="shared" si="966"/>
        <v>#DIV/0!</v>
      </c>
      <c r="FH1407">
        <f t="shared" si="951"/>
        <v>0</v>
      </c>
      <c r="FI1407">
        <f t="shared" si="952"/>
        <v>0</v>
      </c>
      <c r="FJ1407">
        <f t="shared" si="953"/>
        <v>0</v>
      </c>
    </row>
    <row r="1408" spans="2:166" x14ac:dyDescent="0.25">
      <c r="B1408" s="15">
        <f>Kurse!B1404</f>
        <v>38966</v>
      </c>
      <c r="BE1408" s="13">
        <f t="shared" ca="1" si="954"/>
        <v>495.54428404213803</v>
      </c>
      <c r="BS1408" s="13">
        <f t="shared" ca="1" si="955"/>
        <v>0</v>
      </c>
      <c r="BT1408" s="13">
        <f t="shared" ca="1" si="956"/>
        <v>0</v>
      </c>
      <c r="BU1408" s="13">
        <f t="shared" ca="1" si="957"/>
        <v>0</v>
      </c>
      <c r="BV1408" s="13">
        <f t="shared" ca="1" si="958"/>
        <v>0</v>
      </c>
      <c r="CN1408" s="13">
        <f t="shared" ca="1" si="959"/>
        <v>5813.06</v>
      </c>
      <c r="CO1408" s="13"/>
      <c r="CP1408" s="13">
        <f t="shared" ca="1" si="960"/>
        <v>315.3374</v>
      </c>
      <c r="CT1408" s="34">
        <f t="shared" ca="1" si="961"/>
        <v>0.97442516548964653</v>
      </c>
      <c r="CU1408" s="34">
        <f t="shared" ca="1" si="962"/>
        <v>0</v>
      </c>
      <c r="CV1408" s="34">
        <f t="shared" ca="1" si="963"/>
        <v>0.75133875163896557</v>
      </c>
      <c r="DA1408" s="33">
        <f t="shared" ca="1" si="964"/>
        <v>1.2815000000000001</v>
      </c>
      <c r="DB1408" s="13">
        <f t="shared" ca="1" si="965"/>
        <v>635.04</v>
      </c>
      <c r="DE1408" s="18">
        <f>IF(ISNUMBER(VLOOKUP(B1408,CASH!$B$7:$D$10000,3,FALSE)),VLOOKUP(B1408,CASH!$B$7:$D$10000,3,FALSE),0)</f>
        <v>0</v>
      </c>
      <c r="DS1408" s="18">
        <f t="shared" si="969"/>
        <v>0</v>
      </c>
      <c r="FA1408" s="54">
        <f t="shared" si="949"/>
        <v>0</v>
      </c>
      <c r="FB1408" s="54">
        <f t="shared" si="950"/>
        <v>0</v>
      </c>
      <c r="FC1408" s="54">
        <f t="shared" si="967"/>
        <v>0</v>
      </c>
      <c r="FD1408" s="34" t="e">
        <f t="shared" si="968"/>
        <v>#DIV/0!</v>
      </c>
      <c r="FE1408" s="34" t="e">
        <f t="shared" si="966"/>
        <v>#DIV/0!</v>
      </c>
      <c r="FH1408">
        <f t="shared" si="951"/>
        <v>0</v>
      </c>
      <c r="FI1408">
        <f t="shared" si="952"/>
        <v>0</v>
      </c>
      <c r="FJ1408">
        <f t="shared" si="953"/>
        <v>0</v>
      </c>
    </row>
    <row r="1409" spans="2:166" x14ac:dyDescent="0.25">
      <c r="B1409" s="15">
        <f>Kurse!B1405</f>
        <v>38965</v>
      </c>
      <c r="BE1409" s="13">
        <f t="shared" ca="1" si="954"/>
        <v>499.10254409239889</v>
      </c>
      <c r="BS1409" s="13">
        <f t="shared" ca="1" si="955"/>
        <v>0</v>
      </c>
      <c r="BT1409" s="13">
        <f t="shared" ca="1" si="956"/>
        <v>0</v>
      </c>
      <c r="BU1409" s="13">
        <f t="shared" ca="1" si="957"/>
        <v>0</v>
      </c>
      <c r="BV1409" s="13">
        <f t="shared" ca="1" si="958"/>
        <v>0</v>
      </c>
      <c r="CN1409" s="13">
        <f t="shared" ca="1" si="959"/>
        <v>5884.07</v>
      </c>
      <c r="CO1409" s="13"/>
      <c r="CP1409" s="13">
        <f t="shared" ca="1" si="960"/>
        <v>315.7722</v>
      </c>
      <c r="CT1409" s="34">
        <f t="shared" ca="1" si="961"/>
        <v>0.98632835090342508</v>
      </c>
      <c r="CU1409" s="34">
        <f t="shared" ca="1" si="962"/>
        <v>0</v>
      </c>
      <c r="CV1409" s="34">
        <f t="shared" ca="1" si="963"/>
        <v>0.75237472799068483</v>
      </c>
      <c r="DA1409" s="33">
        <f t="shared" ca="1" si="964"/>
        <v>1.2814000000000001</v>
      </c>
      <c r="DB1409" s="13">
        <f t="shared" ca="1" si="965"/>
        <v>639.54999999999995</v>
      </c>
      <c r="DE1409" s="18">
        <f>IF(ISNUMBER(VLOOKUP(B1409,CASH!$B$7:$D$10000,3,FALSE)),VLOOKUP(B1409,CASH!$B$7:$D$10000,3,FALSE),0)</f>
        <v>0</v>
      </c>
      <c r="DS1409" s="18">
        <f t="shared" si="969"/>
        <v>0</v>
      </c>
      <c r="FA1409" s="54">
        <f t="shared" si="949"/>
        <v>0</v>
      </c>
      <c r="FB1409" s="54">
        <f t="shared" si="950"/>
        <v>0</v>
      </c>
      <c r="FC1409" s="54">
        <f t="shared" si="967"/>
        <v>0</v>
      </c>
      <c r="FD1409" s="34" t="e">
        <f t="shared" si="968"/>
        <v>#DIV/0!</v>
      </c>
      <c r="FE1409" s="34" t="e">
        <f t="shared" si="966"/>
        <v>#DIV/0!</v>
      </c>
      <c r="FH1409">
        <f t="shared" si="951"/>
        <v>0</v>
      </c>
      <c r="FI1409">
        <f t="shared" si="952"/>
        <v>0</v>
      </c>
      <c r="FJ1409">
        <f t="shared" si="953"/>
        <v>0</v>
      </c>
    </row>
    <row r="1410" spans="2:166" x14ac:dyDescent="0.25">
      <c r="B1410" s="15">
        <f>Kurse!B1406</f>
        <v>38964</v>
      </c>
      <c r="BE1410" s="13">
        <f t="shared" ca="1" si="954"/>
        <v>487.28615863141522</v>
      </c>
      <c r="BS1410" s="13">
        <f t="shared" ca="1" si="955"/>
        <v>0</v>
      </c>
      <c r="BT1410" s="13">
        <f t="shared" ca="1" si="956"/>
        <v>0</v>
      </c>
      <c r="BU1410" s="13">
        <f t="shared" ca="1" si="957"/>
        <v>0</v>
      </c>
      <c r="BV1410" s="13">
        <f t="shared" ca="1" si="958"/>
        <v>0</v>
      </c>
      <c r="CN1410" s="13">
        <f t="shared" ca="1" si="959"/>
        <v>5909.72</v>
      </c>
      <c r="CO1410" s="13"/>
      <c r="CP1410" s="13">
        <f t="shared" ca="1" si="960"/>
        <v>315.80549999999999</v>
      </c>
      <c r="CT1410" s="34">
        <f t="shared" ca="1" si="961"/>
        <v>0.99062798061562651</v>
      </c>
      <c r="CU1410" s="34">
        <f t="shared" ca="1" si="962"/>
        <v>0</v>
      </c>
      <c r="CV1410" s="34">
        <f t="shared" ca="1" si="963"/>
        <v>0.75245407024577282</v>
      </c>
      <c r="DA1410" s="33">
        <f t="shared" ca="1" si="964"/>
        <v>1.286</v>
      </c>
      <c r="DB1410" s="13">
        <f t="shared" ca="1" si="965"/>
        <v>626.65</v>
      </c>
      <c r="DE1410" s="18">
        <f>IF(ISNUMBER(VLOOKUP(B1410,CASH!$B$7:$D$10000,3,FALSE)),VLOOKUP(B1410,CASH!$B$7:$D$10000,3,FALSE),0)</f>
        <v>0</v>
      </c>
      <c r="DS1410" s="18">
        <f t="shared" si="969"/>
        <v>0</v>
      </c>
      <c r="FA1410" s="54">
        <f t="shared" si="949"/>
        <v>0</v>
      </c>
      <c r="FB1410" s="54">
        <f t="shared" si="950"/>
        <v>0</v>
      </c>
      <c r="FC1410" s="54">
        <f t="shared" si="967"/>
        <v>0</v>
      </c>
      <c r="FD1410" s="34" t="e">
        <f t="shared" si="968"/>
        <v>#DIV/0!</v>
      </c>
      <c r="FE1410" s="34" t="e">
        <f t="shared" si="966"/>
        <v>#DIV/0!</v>
      </c>
      <c r="FH1410">
        <f t="shared" si="951"/>
        <v>0</v>
      </c>
      <c r="FI1410">
        <f t="shared" si="952"/>
        <v>0</v>
      </c>
      <c r="FJ1410">
        <f t="shared" si="953"/>
        <v>0</v>
      </c>
    </row>
    <row r="1411" spans="2:166" x14ac:dyDescent="0.25">
      <c r="B1411" s="15">
        <f>Kurse!B1407</f>
        <v>38961</v>
      </c>
      <c r="BE1411" s="13">
        <f t="shared" ca="1" si="954"/>
        <v>487.574010595201</v>
      </c>
      <c r="BS1411" s="13">
        <f t="shared" ca="1" si="955"/>
        <v>0</v>
      </c>
      <c r="BT1411" s="13">
        <f t="shared" ca="1" si="956"/>
        <v>0</v>
      </c>
      <c r="BU1411" s="13">
        <f t="shared" ca="1" si="957"/>
        <v>0</v>
      </c>
      <c r="BV1411" s="13">
        <f t="shared" ca="1" si="958"/>
        <v>0</v>
      </c>
      <c r="CN1411" s="13">
        <f t="shared" ca="1" si="959"/>
        <v>5876.54</v>
      </c>
      <c r="CO1411" s="13"/>
      <c r="CP1411" s="13">
        <f t="shared" ca="1" si="960"/>
        <v>315.96179999999998</v>
      </c>
      <c r="CT1411" s="34">
        <f t="shared" ca="1" si="961"/>
        <v>0.98506612042650987</v>
      </c>
      <c r="CU1411" s="34">
        <f t="shared" ca="1" si="962"/>
        <v>0</v>
      </c>
      <c r="CV1411" s="34">
        <f t="shared" ca="1" si="963"/>
        <v>0.75282647848812256</v>
      </c>
      <c r="DA1411" s="33">
        <f t="shared" ca="1" si="964"/>
        <v>1.2836000000000001</v>
      </c>
      <c r="DB1411" s="13">
        <f t="shared" ca="1" si="965"/>
        <v>625.85</v>
      </c>
      <c r="DE1411" s="18">
        <f>IF(ISNUMBER(VLOOKUP(B1411,CASH!$B$7:$D$10000,3,FALSE)),VLOOKUP(B1411,CASH!$B$7:$D$10000,3,FALSE),0)</f>
        <v>0</v>
      </c>
      <c r="DS1411" s="18">
        <f t="shared" si="969"/>
        <v>0</v>
      </c>
      <c r="FA1411" s="54">
        <f t="shared" si="949"/>
        <v>0</v>
      </c>
      <c r="FB1411" s="54">
        <f t="shared" si="950"/>
        <v>0</v>
      </c>
      <c r="FC1411" s="54">
        <f t="shared" si="967"/>
        <v>0</v>
      </c>
      <c r="FD1411" s="34" t="e">
        <f t="shared" si="968"/>
        <v>#DIV/0!</v>
      </c>
      <c r="FE1411" s="34" t="e">
        <f t="shared" si="966"/>
        <v>#DIV/0!</v>
      </c>
      <c r="FH1411">
        <f t="shared" si="951"/>
        <v>0</v>
      </c>
      <c r="FI1411">
        <f t="shared" si="952"/>
        <v>0</v>
      </c>
      <c r="FJ1411">
        <f t="shared" si="953"/>
        <v>0</v>
      </c>
    </row>
    <row r="1412" spans="2:166" x14ac:dyDescent="0.25">
      <c r="B1412" s="15">
        <f>Kurse!B1408</f>
        <v>38960</v>
      </c>
      <c r="BE1412" s="13">
        <f t="shared" ca="1" si="954"/>
        <v>489.49875078076207</v>
      </c>
      <c r="BS1412" s="13">
        <f t="shared" ca="1" si="955"/>
        <v>0</v>
      </c>
      <c r="BT1412" s="13">
        <f t="shared" ca="1" si="956"/>
        <v>0</v>
      </c>
      <c r="BU1412" s="13">
        <f t="shared" ca="1" si="957"/>
        <v>0</v>
      </c>
      <c r="BV1412" s="13">
        <f t="shared" ca="1" si="958"/>
        <v>0</v>
      </c>
      <c r="CN1412" s="13">
        <f t="shared" ca="1" si="959"/>
        <v>5859.57</v>
      </c>
      <c r="CO1412" s="13"/>
      <c r="CP1412" s="13">
        <f t="shared" ca="1" si="960"/>
        <v>315.57799999999997</v>
      </c>
      <c r="CT1412" s="34">
        <f t="shared" ca="1" si="961"/>
        <v>0.9822214921139929</v>
      </c>
      <c r="CU1412" s="34">
        <f t="shared" ca="1" si="962"/>
        <v>0</v>
      </c>
      <c r="CV1412" s="34">
        <f t="shared" ca="1" si="963"/>
        <v>0.75191201730185342</v>
      </c>
      <c r="DA1412" s="33">
        <f t="shared" ca="1" si="964"/>
        <v>1.2807999999999999</v>
      </c>
      <c r="DB1412" s="13">
        <f t="shared" ca="1" si="965"/>
        <v>626.95000000000005</v>
      </c>
      <c r="DE1412" s="18">
        <f>IF(ISNUMBER(VLOOKUP(B1412,CASH!$B$7:$D$10000,3,FALSE)),VLOOKUP(B1412,CASH!$B$7:$D$10000,3,FALSE),0)</f>
        <v>0</v>
      </c>
      <c r="DS1412" s="18">
        <f t="shared" si="969"/>
        <v>0</v>
      </c>
      <c r="FA1412" s="54">
        <f t="shared" si="949"/>
        <v>0</v>
      </c>
      <c r="FB1412" s="54">
        <f t="shared" si="950"/>
        <v>0</v>
      </c>
      <c r="FC1412" s="54">
        <f t="shared" si="967"/>
        <v>0</v>
      </c>
      <c r="FD1412" s="34" t="e">
        <f t="shared" si="968"/>
        <v>#DIV/0!</v>
      </c>
      <c r="FE1412" s="34" t="e">
        <f t="shared" si="966"/>
        <v>#DIV/0!</v>
      </c>
      <c r="FH1412">
        <f t="shared" si="951"/>
        <v>0</v>
      </c>
      <c r="FI1412">
        <f t="shared" si="952"/>
        <v>0</v>
      </c>
      <c r="FJ1412">
        <f t="shared" si="953"/>
        <v>0</v>
      </c>
    </row>
    <row r="1413" spans="2:166" x14ac:dyDescent="0.25">
      <c r="B1413" s="15">
        <f>Kurse!B1409</f>
        <v>38959</v>
      </c>
      <c r="BE1413" s="13">
        <f t="shared" ca="1" si="954"/>
        <v>482.38366201574564</v>
      </c>
      <c r="BS1413" s="13">
        <f t="shared" ca="1" si="955"/>
        <v>0</v>
      </c>
      <c r="BT1413" s="13">
        <f t="shared" ca="1" si="956"/>
        <v>0</v>
      </c>
      <c r="BU1413" s="13">
        <f t="shared" ca="1" si="957"/>
        <v>0</v>
      </c>
      <c r="BV1413" s="13">
        <f t="shared" ca="1" si="958"/>
        <v>0</v>
      </c>
      <c r="CN1413" s="13">
        <f t="shared" ca="1" si="959"/>
        <v>5867.53</v>
      </c>
      <c r="CO1413" s="13"/>
      <c r="CP1413" s="13">
        <f t="shared" ca="1" si="960"/>
        <v>315.28809999999999</v>
      </c>
      <c r="CT1413" s="34">
        <f t="shared" ca="1" si="961"/>
        <v>0.98355580215333493</v>
      </c>
      <c r="CU1413" s="34">
        <f t="shared" ca="1" si="962"/>
        <v>0</v>
      </c>
      <c r="CV1413" s="34">
        <f t="shared" ca="1" si="963"/>
        <v>0.75122128697903057</v>
      </c>
      <c r="DA1413" s="33">
        <f t="shared" ca="1" si="964"/>
        <v>1.2828999999999999</v>
      </c>
      <c r="DB1413" s="13">
        <f t="shared" ca="1" si="965"/>
        <v>618.85</v>
      </c>
      <c r="DE1413" s="18">
        <f>IF(ISNUMBER(VLOOKUP(B1413,CASH!$B$7:$D$10000,3,FALSE)),VLOOKUP(B1413,CASH!$B$7:$D$10000,3,FALSE),0)</f>
        <v>0</v>
      </c>
      <c r="DS1413" s="18">
        <f t="shared" si="969"/>
        <v>0</v>
      </c>
      <c r="FA1413" s="54">
        <f t="shared" si="949"/>
        <v>0</v>
      </c>
      <c r="FB1413" s="54">
        <f t="shared" si="950"/>
        <v>0</v>
      </c>
      <c r="FC1413" s="54">
        <f t="shared" si="967"/>
        <v>0</v>
      </c>
      <c r="FD1413" s="34" t="e">
        <f t="shared" si="968"/>
        <v>#DIV/0!</v>
      </c>
      <c r="FE1413" s="34" t="e">
        <f t="shared" si="966"/>
        <v>#DIV/0!</v>
      </c>
      <c r="FH1413">
        <f t="shared" si="951"/>
        <v>0</v>
      </c>
      <c r="FI1413">
        <f t="shared" si="952"/>
        <v>0</v>
      </c>
      <c r="FJ1413">
        <f t="shared" si="953"/>
        <v>0</v>
      </c>
    </row>
    <row r="1414" spans="2:166" x14ac:dyDescent="0.25">
      <c r="B1414" s="15">
        <f>Kurse!B1410</f>
        <v>38958</v>
      </c>
      <c r="BE1414" s="13">
        <f t="shared" ca="1" si="954"/>
        <v>479.37621832358673</v>
      </c>
      <c r="BS1414" s="13">
        <f t="shared" ca="1" si="955"/>
        <v>0</v>
      </c>
      <c r="BT1414" s="13">
        <f t="shared" ca="1" si="956"/>
        <v>0</v>
      </c>
      <c r="BU1414" s="13">
        <f t="shared" ca="1" si="957"/>
        <v>0</v>
      </c>
      <c r="BV1414" s="13">
        <f t="shared" ca="1" si="958"/>
        <v>0</v>
      </c>
      <c r="CN1414" s="13">
        <f t="shared" ca="1" si="959"/>
        <v>5847.02</v>
      </c>
      <c r="CO1414" s="13"/>
      <c r="CP1414" s="13">
        <f t="shared" ca="1" si="960"/>
        <v>315.31360000000001</v>
      </c>
      <c r="CT1414" s="34">
        <f t="shared" ca="1" si="961"/>
        <v>0.98011777465246763</v>
      </c>
      <c r="CU1414" s="34">
        <f t="shared" ca="1" si="962"/>
        <v>0</v>
      </c>
      <c r="CV1414" s="34">
        <f t="shared" ca="1" si="963"/>
        <v>0.75128204456175562</v>
      </c>
      <c r="DA1414" s="33">
        <f t="shared" ca="1" si="964"/>
        <v>1.2825</v>
      </c>
      <c r="DB1414" s="13">
        <f t="shared" ca="1" si="965"/>
        <v>614.79999999999995</v>
      </c>
      <c r="DE1414" s="18">
        <f>IF(ISNUMBER(VLOOKUP(B1414,CASH!$B$7:$D$10000,3,FALSE)),VLOOKUP(B1414,CASH!$B$7:$D$10000,3,FALSE),0)</f>
        <v>0</v>
      </c>
      <c r="DS1414" s="18">
        <f t="shared" si="969"/>
        <v>0</v>
      </c>
      <c r="FA1414" s="54">
        <f t="shared" ref="FA1414:FA1477" si="970">DD1414</f>
        <v>0</v>
      </c>
      <c r="FB1414" s="54">
        <f t="shared" ref="FB1414:FB1477" si="971">DE1414</f>
        <v>0</v>
      </c>
      <c r="FC1414" s="54">
        <f t="shared" si="967"/>
        <v>0</v>
      </c>
      <c r="FD1414" s="34" t="e">
        <f t="shared" si="968"/>
        <v>#DIV/0!</v>
      </c>
      <c r="FE1414" s="34" t="e">
        <f t="shared" si="966"/>
        <v>#DIV/0!</v>
      </c>
      <c r="FH1414">
        <f t="shared" ref="FH1414:FH1477" si="972">DF1414</f>
        <v>0</v>
      </c>
      <c r="FI1414">
        <f t="shared" ref="FI1414:FI1477" si="973">DG1414</f>
        <v>0</v>
      </c>
      <c r="FJ1414">
        <f t="shared" ref="FJ1414:FJ1477" si="974">DH1414</f>
        <v>0</v>
      </c>
    </row>
    <row r="1415" spans="2:166" x14ac:dyDescent="0.25">
      <c r="B1415" s="15">
        <f>Kurse!B1411</f>
        <v>38957</v>
      </c>
      <c r="BE1415" s="13">
        <f t="shared" ca="1" si="954"/>
        <v>481.42644873699857</v>
      </c>
      <c r="BS1415" s="13">
        <f t="shared" ca="1" si="955"/>
        <v>0</v>
      </c>
      <c r="BT1415" s="13">
        <f t="shared" ca="1" si="956"/>
        <v>0</v>
      </c>
      <c r="BU1415" s="13">
        <f t="shared" ca="1" si="957"/>
        <v>0</v>
      </c>
      <c r="BV1415" s="13">
        <f t="shared" ca="1" si="958"/>
        <v>0</v>
      </c>
      <c r="CN1415" s="13">
        <f t="shared" ca="1" si="959"/>
        <v>5854.99</v>
      </c>
      <c r="CO1415" s="13"/>
      <c r="CP1415" s="13">
        <f t="shared" ca="1" si="960"/>
        <v>315.3408</v>
      </c>
      <c r="CT1415" s="34">
        <f t="shared" ca="1" si="961"/>
        <v>0.98145376096070314</v>
      </c>
      <c r="CU1415" s="34">
        <f t="shared" ca="1" si="962"/>
        <v>0</v>
      </c>
      <c r="CV1415" s="34">
        <f t="shared" ca="1" si="963"/>
        <v>0.75134685264999557</v>
      </c>
      <c r="DA1415" s="33">
        <f t="shared" ca="1" si="964"/>
        <v>1.2786999999999999</v>
      </c>
      <c r="DB1415" s="13">
        <f t="shared" ca="1" si="965"/>
        <v>615.6</v>
      </c>
      <c r="DE1415" s="18">
        <f>IF(ISNUMBER(VLOOKUP(B1415,CASH!$B$7:$D$10000,3,FALSE)),VLOOKUP(B1415,CASH!$B$7:$D$10000,3,FALSE),0)</f>
        <v>0</v>
      </c>
      <c r="DS1415" s="18">
        <f t="shared" si="969"/>
        <v>0</v>
      </c>
      <c r="FA1415" s="54">
        <f t="shared" si="970"/>
        <v>0</v>
      </c>
      <c r="FB1415" s="54">
        <f t="shared" si="971"/>
        <v>0</v>
      </c>
      <c r="FC1415" s="54">
        <f t="shared" si="967"/>
        <v>0</v>
      </c>
      <c r="FD1415" s="34" t="e">
        <f t="shared" si="968"/>
        <v>#DIV/0!</v>
      </c>
      <c r="FE1415" s="34" t="e">
        <f t="shared" si="966"/>
        <v>#DIV/0!</v>
      </c>
      <c r="FH1415">
        <f t="shared" si="972"/>
        <v>0</v>
      </c>
      <c r="FI1415">
        <f t="shared" si="973"/>
        <v>0</v>
      </c>
      <c r="FJ1415">
        <f t="shared" si="974"/>
        <v>0</v>
      </c>
    </row>
    <row r="1416" spans="2:166" x14ac:dyDescent="0.25">
      <c r="B1416" s="15">
        <f>Kurse!B1412</f>
        <v>38954</v>
      </c>
      <c r="BE1416" s="13">
        <f t="shared" ca="1" si="954"/>
        <v>488.11857893498552</v>
      </c>
      <c r="BS1416" s="13">
        <f t="shared" ca="1" si="955"/>
        <v>0</v>
      </c>
      <c r="BT1416" s="13">
        <f t="shared" ca="1" si="956"/>
        <v>0</v>
      </c>
      <c r="BU1416" s="13">
        <f t="shared" ca="1" si="957"/>
        <v>0</v>
      </c>
      <c r="BV1416" s="13">
        <f t="shared" ca="1" si="958"/>
        <v>0</v>
      </c>
      <c r="CN1416" s="13">
        <f t="shared" ca="1" si="959"/>
        <v>5811.47</v>
      </c>
      <c r="CO1416" s="13"/>
      <c r="CP1416" s="13">
        <f t="shared" ca="1" si="960"/>
        <v>315.65280000000001</v>
      </c>
      <c r="CT1416" s="34">
        <f t="shared" ca="1" si="961"/>
        <v>0.97415863873555686</v>
      </c>
      <c r="CU1416" s="34">
        <f t="shared" ca="1" si="962"/>
        <v>0</v>
      </c>
      <c r="CV1416" s="34">
        <f t="shared" ca="1" si="963"/>
        <v>0.75209023954451359</v>
      </c>
      <c r="DA1416" s="33">
        <f t="shared" ca="1" si="964"/>
        <v>1.2750999999999999</v>
      </c>
      <c r="DB1416" s="13">
        <f t="shared" ca="1" si="965"/>
        <v>622.4</v>
      </c>
      <c r="DE1416" s="18">
        <f>IF(ISNUMBER(VLOOKUP(B1416,CASH!$B$7:$D$10000,3,FALSE)),VLOOKUP(B1416,CASH!$B$7:$D$10000,3,FALSE),0)</f>
        <v>0</v>
      </c>
      <c r="DS1416" s="18">
        <f t="shared" si="969"/>
        <v>0</v>
      </c>
      <c r="FA1416" s="54">
        <f t="shared" si="970"/>
        <v>0</v>
      </c>
      <c r="FB1416" s="54">
        <f t="shared" si="971"/>
        <v>0</v>
      </c>
      <c r="FC1416" s="54">
        <f t="shared" si="967"/>
        <v>0</v>
      </c>
      <c r="FD1416" s="34" t="e">
        <f t="shared" si="968"/>
        <v>#DIV/0!</v>
      </c>
      <c r="FE1416" s="34" t="e">
        <f t="shared" si="966"/>
        <v>#DIV/0!</v>
      </c>
      <c r="FH1416">
        <f t="shared" si="972"/>
        <v>0</v>
      </c>
      <c r="FI1416">
        <f t="shared" si="973"/>
        <v>0</v>
      </c>
      <c r="FJ1416">
        <f t="shared" si="974"/>
        <v>0</v>
      </c>
    </row>
    <row r="1417" spans="2:166" x14ac:dyDescent="0.25">
      <c r="B1417" s="15">
        <f>Kurse!B1413</f>
        <v>38953</v>
      </c>
      <c r="BE1417" s="13">
        <f t="shared" ca="1" si="954"/>
        <v>484.98314914961986</v>
      </c>
      <c r="BS1417" s="13">
        <f t="shared" ca="1" si="955"/>
        <v>0</v>
      </c>
      <c r="BT1417" s="13">
        <f t="shared" ca="1" si="956"/>
        <v>0</v>
      </c>
      <c r="BU1417" s="13">
        <f t="shared" ca="1" si="957"/>
        <v>0</v>
      </c>
      <c r="BV1417" s="13">
        <f t="shared" ca="1" si="958"/>
        <v>0</v>
      </c>
      <c r="CN1417" s="13">
        <f t="shared" ca="1" si="959"/>
        <v>5814.08</v>
      </c>
      <c r="CO1417" s="13"/>
      <c r="CP1417" s="13">
        <f t="shared" ca="1" si="960"/>
        <v>315.08580000000001</v>
      </c>
      <c r="CT1417" s="34">
        <f t="shared" ca="1" si="961"/>
        <v>0.97459614491679836</v>
      </c>
      <c r="CU1417" s="34">
        <f t="shared" ca="1" si="962"/>
        <v>0</v>
      </c>
      <c r="CV1417" s="34">
        <f t="shared" ca="1" si="963"/>
        <v>0.75073927682274544</v>
      </c>
      <c r="DA1417" s="33">
        <f t="shared" ca="1" si="964"/>
        <v>1.2759</v>
      </c>
      <c r="DB1417" s="13">
        <f t="shared" ca="1" si="965"/>
        <v>618.79</v>
      </c>
      <c r="DE1417" s="18">
        <f>IF(ISNUMBER(VLOOKUP(B1417,CASH!$B$7:$D$10000,3,FALSE)),VLOOKUP(B1417,CASH!$B$7:$D$10000,3,FALSE),0)</f>
        <v>0</v>
      </c>
      <c r="DS1417" s="18">
        <f t="shared" si="969"/>
        <v>0</v>
      </c>
      <c r="FA1417" s="54">
        <f t="shared" si="970"/>
        <v>0</v>
      </c>
      <c r="FB1417" s="54">
        <f t="shared" si="971"/>
        <v>0</v>
      </c>
      <c r="FC1417" s="54">
        <f t="shared" si="967"/>
        <v>0</v>
      </c>
      <c r="FD1417" s="34" t="e">
        <f t="shared" si="968"/>
        <v>#DIV/0!</v>
      </c>
      <c r="FE1417" s="34" t="e">
        <f t="shared" si="966"/>
        <v>#DIV/0!</v>
      </c>
      <c r="FH1417">
        <f t="shared" si="972"/>
        <v>0</v>
      </c>
      <c r="FI1417">
        <f t="shared" si="973"/>
        <v>0</v>
      </c>
      <c r="FJ1417">
        <f t="shared" si="974"/>
        <v>0</v>
      </c>
    </row>
    <row r="1418" spans="2:166" x14ac:dyDescent="0.25">
      <c r="B1418" s="15">
        <f>Kurse!B1414</f>
        <v>38952</v>
      </c>
      <c r="BE1418" s="13">
        <f t="shared" ca="1" si="954"/>
        <v>486.96877201220946</v>
      </c>
      <c r="BS1418" s="13">
        <f t="shared" ca="1" si="955"/>
        <v>0</v>
      </c>
      <c r="BT1418" s="13">
        <f t="shared" ca="1" si="956"/>
        <v>0</v>
      </c>
      <c r="BU1418" s="13">
        <f t="shared" ca="1" si="957"/>
        <v>0</v>
      </c>
      <c r="BV1418" s="13">
        <f t="shared" ca="1" si="958"/>
        <v>0</v>
      </c>
      <c r="CN1418" s="13">
        <f t="shared" ca="1" si="959"/>
        <v>5775.54</v>
      </c>
      <c r="CO1418" s="13"/>
      <c r="CP1418" s="13">
        <f t="shared" ca="1" si="960"/>
        <v>315.0795</v>
      </c>
      <c r="CT1418" s="34">
        <f t="shared" ca="1" si="961"/>
        <v>0.9681358046006876</v>
      </c>
      <c r="CU1418" s="34">
        <f t="shared" ca="1" si="962"/>
        <v>0</v>
      </c>
      <c r="CV1418" s="34">
        <f t="shared" ca="1" si="963"/>
        <v>0.75072426612583687</v>
      </c>
      <c r="DA1418" s="33">
        <f t="shared" ca="1" si="964"/>
        <v>1.2777000000000001</v>
      </c>
      <c r="DB1418" s="13">
        <f t="shared" ca="1" si="965"/>
        <v>622.20000000000005</v>
      </c>
      <c r="DE1418" s="18">
        <f>IF(ISNUMBER(VLOOKUP(B1418,CASH!$B$7:$D$10000,3,FALSE)),VLOOKUP(B1418,CASH!$B$7:$D$10000,3,FALSE),0)</f>
        <v>0</v>
      </c>
      <c r="DS1418" s="18">
        <f t="shared" si="969"/>
        <v>0</v>
      </c>
      <c r="FA1418" s="54">
        <f t="shared" si="970"/>
        <v>0</v>
      </c>
      <c r="FB1418" s="54">
        <f t="shared" si="971"/>
        <v>0</v>
      </c>
      <c r="FC1418" s="54">
        <f t="shared" si="967"/>
        <v>0</v>
      </c>
      <c r="FD1418" s="34" t="e">
        <f t="shared" si="968"/>
        <v>#DIV/0!</v>
      </c>
      <c r="FE1418" s="34" t="e">
        <f t="shared" si="966"/>
        <v>#DIV/0!</v>
      </c>
      <c r="FH1418">
        <f t="shared" si="972"/>
        <v>0</v>
      </c>
      <c r="FI1418">
        <f t="shared" si="973"/>
        <v>0</v>
      </c>
      <c r="FJ1418">
        <f t="shared" si="974"/>
        <v>0</v>
      </c>
    </row>
    <row r="1419" spans="2:166" x14ac:dyDescent="0.25">
      <c r="B1419" s="15">
        <f>Kurse!B1415</f>
        <v>38951</v>
      </c>
      <c r="BE1419" s="13">
        <f t="shared" ref="BE1419:BE1482" ca="1" si="975">IF(ISNUMBER(DB1419/DA1419),DB1419/DA1419,BE1420)</f>
        <v>487.45505705799587</v>
      </c>
      <c r="BS1419" s="13">
        <f t="shared" ca="1" si="955"/>
        <v>0</v>
      </c>
      <c r="BT1419" s="13">
        <f t="shared" ca="1" si="956"/>
        <v>0</v>
      </c>
      <c r="BU1419" s="13">
        <f t="shared" ca="1" si="957"/>
        <v>0</v>
      </c>
      <c r="BV1419" s="13">
        <f t="shared" ca="1" si="958"/>
        <v>0</v>
      </c>
      <c r="CN1419" s="13">
        <f t="shared" ca="1" si="959"/>
        <v>5818.41</v>
      </c>
      <c r="CO1419" s="13"/>
      <c r="CP1419" s="13">
        <f t="shared" ca="1" si="960"/>
        <v>315.08800000000002</v>
      </c>
      <c r="CT1419" s="34">
        <f t="shared" ca="1" si="961"/>
        <v>0.97532196934774695</v>
      </c>
      <c r="CU1419" s="34">
        <f t="shared" ca="1" si="962"/>
        <v>0</v>
      </c>
      <c r="CV1419" s="34">
        <f t="shared" ca="1" si="963"/>
        <v>0.75074451865341185</v>
      </c>
      <c r="DA1419" s="33">
        <f t="shared" ca="1" si="964"/>
        <v>1.2794000000000001</v>
      </c>
      <c r="DB1419" s="13">
        <f t="shared" ca="1" si="965"/>
        <v>623.65</v>
      </c>
      <c r="DE1419" s="18">
        <f>IF(ISNUMBER(VLOOKUP(B1419,CASH!$B$7:$D$10000,3,FALSE)),VLOOKUP(B1419,CASH!$B$7:$D$10000,3,FALSE),0)</f>
        <v>0</v>
      </c>
      <c r="DS1419" s="18">
        <f t="shared" si="969"/>
        <v>0</v>
      </c>
      <c r="FA1419" s="54">
        <f t="shared" si="970"/>
        <v>0</v>
      </c>
      <c r="FB1419" s="54">
        <f t="shared" si="971"/>
        <v>0</v>
      </c>
      <c r="FC1419" s="54">
        <f t="shared" si="967"/>
        <v>0</v>
      </c>
      <c r="FD1419" s="34" t="e">
        <f t="shared" si="968"/>
        <v>#DIV/0!</v>
      </c>
      <c r="FE1419" s="34" t="e">
        <f t="shared" si="966"/>
        <v>#DIV/0!</v>
      </c>
      <c r="FH1419">
        <f t="shared" si="972"/>
        <v>0</v>
      </c>
      <c r="FI1419">
        <f t="shared" si="973"/>
        <v>0</v>
      </c>
      <c r="FJ1419">
        <f t="shared" si="974"/>
        <v>0</v>
      </c>
    </row>
    <row r="1420" spans="2:166" x14ac:dyDescent="0.25">
      <c r="B1420" s="15">
        <f>Kurse!B1416</f>
        <v>38950</v>
      </c>
      <c r="BE1420" s="13">
        <f t="shared" ca="1" si="975"/>
        <v>487.6399253731343</v>
      </c>
      <c r="BS1420" s="13">
        <f t="shared" ref="BS1420:BS1483" ca="1" si="976">IF(ISNUMBER(VLOOKUP($B1420,INDIRECT("Kurse!"&amp;BS$10),2,FALSE)),VLOOKUP($B1420,INDIRECT("Kurse!"&amp;BS$10),2,FALSE)/DA1420,BS1421)</f>
        <v>0</v>
      </c>
      <c r="BT1420" s="13">
        <f t="shared" ref="BT1420:BT1483" ca="1" si="977">IF(ISNUMBER(VLOOKUP($B1420,INDIRECT("Kurse!"&amp;BT$10),2,FALSE)),VLOOKUP($B1420,INDIRECT("Kurse!"&amp;BT$10),2,FALSE),BT1421)</f>
        <v>0</v>
      </c>
      <c r="BU1420" s="13">
        <f t="shared" ref="BU1420:BU1483" ca="1" si="978">IF(ISNUMBER(VLOOKUP($B1420,INDIRECT("Kurse!"&amp;BU$10),2,FALSE)),VLOOKUP($B1420,INDIRECT("Kurse!"&amp;BU$10),2,FALSE)/DA1420,BU1421)</f>
        <v>0</v>
      </c>
      <c r="BV1420" s="13">
        <f t="shared" ref="BV1420:BV1483" ca="1" si="979">IF(ISNUMBER(VLOOKUP($B1420,INDIRECT("Kurse!"&amp;BV$10),2,FALSE)),VLOOKUP($B1420,INDIRECT("Kurse!"&amp;BV$10),2,FALSE)/DA1420,BV1421)</f>
        <v>0</v>
      </c>
      <c r="CN1420" s="13">
        <f t="shared" ref="CN1420:CN1483" ca="1" si="980">IF(ISNUMBER(VLOOKUP($B1420,INDIRECT("Kurse!"&amp;CN$10),5,FALSE)),VLOOKUP($B1420,INDIRECT("Kurse!"&amp;CN$10),5,FALSE),CN1421)</f>
        <v>5794.83</v>
      </c>
      <c r="CO1420" s="13"/>
      <c r="CP1420" s="13">
        <f t="shared" ref="CP1420:CP1483" ca="1" si="981">IF(ISNUMBER(VLOOKUP($B1420,INDIRECT("Kurse!"&amp;CP$10),2,FALSE)),VLOOKUP($B1420,INDIRECT("Kurse!"&amp;CP$10),2,FALSE),CP1421)</f>
        <v>314.21640000000002</v>
      </c>
      <c r="CT1420" s="34">
        <f t="shared" ref="CT1420:CT1483" ca="1" si="982">CN1420/$CT$8</f>
        <v>0.97136932729653025</v>
      </c>
      <c r="CU1420" s="34">
        <f t="shared" ref="CU1420:CU1483" ca="1" si="983">CO1420/$CU$8</f>
        <v>0</v>
      </c>
      <c r="CV1420" s="34">
        <f t="shared" ref="CV1420:CV1483" ca="1" si="984">CP1420/$CV$8</f>
        <v>0.74866780064936755</v>
      </c>
      <c r="DA1420" s="33">
        <f t="shared" ref="DA1420:DA1483" ca="1" si="985">IF(ISNUMBER(VLOOKUP($B1420,INDIRECT("Kurse!"&amp;DA$10),5,FALSE)),VLOOKUP($B1420,INDIRECT("Kurse!"&amp;DA$10),5,FALSE),DA1421)</f>
        <v>1.2864</v>
      </c>
      <c r="DB1420" s="13">
        <f t="shared" ref="DB1420:DB1483" ca="1" si="986">IF(ISNUMBER(VLOOKUP($B1420,INDIRECT("Kurse!"&amp;DB$10),5,FALSE)),VLOOKUP($B1420,INDIRECT("Kurse!"&amp;DB$10),5,FALSE),DB1421)</f>
        <v>627.29999999999995</v>
      </c>
      <c r="DE1420" s="18">
        <f>IF(ISNUMBER(VLOOKUP(B1420,CASH!$B$7:$D$10000,3,FALSE)),VLOOKUP(B1420,CASH!$B$7:$D$10000,3,FALSE),0)</f>
        <v>0</v>
      </c>
      <c r="DS1420" s="18">
        <f t="shared" si="969"/>
        <v>0</v>
      </c>
      <c r="FA1420" s="54">
        <f t="shared" si="970"/>
        <v>0</v>
      </c>
      <c r="FB1420" s="54">
        <f t="shared" si="971"/>
        <v>0</v>
      </c>
      <c r="FC1420" s="54">
        <f t="shared" si="967"/>
        <v>0</v>
      </c>
      <c r="FD1420" s="34" t="e">
        <f t="shared" si="968"/>
        <v>#DIV/0!</v>
      </c>
      <c r="FE1420" s="34" t="e">
        <f t="shared" ref="FE1420:FE1483" si="987">IF($FE$9=B1420,100%,FE1421*(1+FD1420))</f>
        <v>#DIV/0!</v>
      </c>
      <c r="FH1420">
        <f t="shared" si="972"/>
        <v>0</v>
      </c>
      <c r="FI1420">
        <f t="shared" si="973"/>
        <v>0</v>
      </c>
      <c r="FJ1420">
        <f t="shared" si="974"/>
        <v>0</v>
      </c>
    </row>
    <row r="1421" spans="2:166" x14ac:dyDescent="0.25">
      <c r="B1421" s="15">
        <f>Kurse!B1417</f>
        <v>38947</v>
      </c>
      <c r="BE1421" s="13">
        <f t="shared" ca="1" si="975"/>
        <v>479.29663131628195</v>
      </c>
      <c r="BS1421" s="13">
        <f t="shared" ca="1" si="976"/>
        <v>0</v>
      </c>
      <c r="BT1421" s="13">
        <f t="shared" ca="1" si="977"/>
        <v>0</v>
      </c>
      <c r="BU1421" s="13">
        <f t="shared" ca="1" si="978"/>
        <v>0</v>
      </c>
      <c r="BV1421" s="13">
        <f t="shared" ca="1" si="979"/>
        <v>0</v>
      </c>
      <c r="CN1421" s="13">
        <f t="shared" ca="1" si="980"/>
        <v>5817.02</v>
      </c>
      <c r="CO1421" s="13"/>
      <c r="CP1421" s="13">
        <f t="shared" ca="1" si="981"/>
        <v>313.5068</v>
      </c>
      <c r="CT1421" s="34">
        <f t="shared" ca="1" si="982"/>
        <v>0.97508896797153033</v>
      </c>
      <c r="CU1421" s="34">
        <f t="shared" ca="1" si="983"/>
        <v>0</v>
      </c>
      <c r="CV1421" s="34">
        <f t="shared" ca="1" si="984"/>
        <v>0.74697707199439989</v>
      </c>
      <c r="DA1421" s="33">
        <f t="shared" ca="1" si="985"/>
        <v>1.2824</v>
      </c>
      <c r="DB1421" s="13">
        <f t="shared" ca="1" si="986"/>
        <v>614.65</v>
      </c>
      <c r="DE1421" s="18">
        <f>IF(ISNUMBER(VLOOKUP(B1421,CASH!$B$7:$D$10000,3,FALSE)),VLOOKUP(B1421,CASH!$B$7:$D$10000,3,FALSE),0)</f>
        <v>0</v>
      </c>
      <c r="DS1421" s="18">
        <f t="shared" si="969"/>
        <v>0</v>
      </c>
      <c r="FA1421" s="54">
        <f t="shared" si="970"/>
        <v>0</v>
      </c>
      <c r="FB1421" s="54">
        <f t="shared" si="971"/>
        <v>0</v>
      </c>
      <c r="FC1421" s="54">
        <f t="shared" si="967"/>
        <v>0</v>
      </c>
      <c r="FD1421" s="34" t="e">
        <f t="shared" si="968"/>
        <v>#DIV/0!</v>
      </c>
      <c r="FE1421" s="34" t="e">
        <f t="shared" si="987"/>
        <v>#DIV/0!</v>
      </c>
      <c r="FH1421">
        <f t="shared" si="972"/>
        <v>0</v>
      </c>
      <c r="FI1421">
        <f t="shared" si="973"/>
        <v>0</v>
      </c>
      <c r="FJ1421">
        <f t="shared" si="974"/>
        <v>0</v>
      </c>
    </row>
    <row r="1422" spans="2:166" x14ac:dyDescent="0.25">
      <c r="B1422" s="15">
        <f>Kurse!B1418</f>
        <v>38946</v>
      </c>
      <c r="BE1422" s="13">
        <f t="shared" ca="1" si="975"/>
        <v>478.87927675161723</v>
      </c>
      <c r="BS1422" s="13">
        <f t="shared" ca="1" si="976"/>
        <v>0</v>
      </c>
      <c r="BT1422" s="13">
        <f t="shared" ca="1" si="977"/>
        <v>0</v>
      </c>
      <c r="BU1422" s="13">
        <f t="shared" ca="1" si="978"/>
        <v>0</v>
      </c>
      <c r="BV1422" s="13">
        <f t="shared" ca="1" si="979"/>
        <v>0</v>
      </c>
      <c r="CN1422" s="13">
        <f t="shared" ca="1" si="980"/>
        <v>5833.51</v>
      </c>
      <c r="CO1422" s="13"/>
      <c r="CP1422" s="13">
        <f t="shared" ca="1" si="981"/>
        <v>313.8186</v>
      </c>
      <c r="CT1422" s="34">
        <f t="shared" ca="1" si="982"/>
        <v>0.97785313537715213</v>
      </c>
      <c r="CU1422" s="34">
        <f t="shared" ca="1" si="983"/>
        <v>0</v>
      </c>
      <c r="CV1422" s="34">
        <f t="shared" ca="1" si="984"/>
        <v>0.74771998235885717</v>
      </c>
      <c r="DA1422" s="33">
        <f t="shared" ca="1" si="985"/>
        <v>1.2830999999999999</v>
      </c>
      <c r="DB1422" s="13">
        <f t="shared" ca="1" si="986"/>
        <v>614.45000000000005</v>
      </c>
      <c r="DE1422" s="18">
        <f>IF(ISNUMBER(VLOOKUP(B1422,CASH!$B$7:$D$10000,3,FALSE)),VLOOKUP(B1422,CASH!$B$7:$D$10000,3,FALSE),0)</f>
        <v>0</v>
      </c>
      <c r="DS1422" s="18">
        <f t="shared" si="969"/>
        <v>0</v>
      </c>
      <c r="FA1422" s="54">
        <f t="shared" si="970"/>
        <v>0</v>
      </c>
      <c r="FB1422" s="54">
        <f t="shared" si="971"/>
        <v>0</v>
      </c>
      <c r="FC1422" s="54">
        <f t="shared" si="967"/>
        <v>0</v>
      </c>
      <c r="FD1422" s="34" t="e">
        <f t="shared" si="968"/>
        <v>#DIV/0!</v>
      </c>
      <c r="FE1422" s="34" t="e">
        <f t="shared" si="987"/>
        <v>#DIV/0!</v>
      </c>
      <c r="FH1422">
        <f t="shared" si="972"/>
        <v>0</v>
      </c>
      <c r="FI1422">
        <f t="shared" si="973"/>
        <v>0</v>
      </c>
      <c r="FJ1422">
        <f t="shared" si="974"/>
        <v>0</v>
      </c>
    </row>
    <row r="1423" spans="2:166" x14ac:dyDescent="0.25">
      <c r="B1423" s="15">
        <f>Kurse!B1419</f>
        <v>38945</v>
      </c>
      <c r="BE1423" s="13">
        <f t="shared" ca="1" si="975"/>
        <v>488.98746984201102</v>
      </c>
      <c r="BS1423" s="13">
        <f t="shared" ca="1" si="976"/>
        <v>0</v>
      </c>
      <c r="BT1423" s="13">
        <f t="shared" ca="1" si="977"/>
        <v>0</v>
      </c>
      <c r="BU1423" s="13">
        <f t="shared" ca="1" si="978"/>
        <v>0</v>
      </c>
      <c r="BV1423" s="13">
        <f t="shared" ca="1" si="979"/>
        <v>0</v>
      </c>
      <c r="CN1423" s="13">
        <f t="shared" ca="1" si="980"/>
        <v>5812.94</v>
      </c>
      <c r="CO1423" s="13"/>
      <c r="CP1423" s="13">
        <f t="shared" ca="1" si="981"/>
        <v>312.97829999999999</v>
      </c>
      <c r="CT1423" s="34">
        <f t="shared" ca="1" si="982"/>
        <v>0.97440505026292268</v>
      </c>
      <c r="CU1423" s="34">
        <f t="shared" ca="1" si="983"/>
        <v>0</v>
      </c>
      <c r="CV1423" s="34">
        <f t="shared" ca="1" si="984"/>
        <v>0.74571784130929497</v>
      </c>
      <c r="DA1423" s="33">
        <f t="shared" ca="1" si="985"/>
        <v>1.2848999999999999</v>
      </c>
      <c r="DB1423" s="13">
        <f t="shared" ca="1" si="986"/>
        <v>628.29999999999995</v>
      </c>
      <c r="DE1423" s="18">
        <f>IF(ISNUMBER(VLOOKUP(B1423,CASH!$B$7:$D$10000,3,FALSE)),VLOOKUP(B1423,CASH!$B$7:$D$10000,3,FALSE),0)</f>
        <v>0</v>
      </c>
      <c r="DS1423" s="18">
        <f t="shared" si="969"/>
        <v>0</v>
      </c>
      <c r="FA1423" s="54">
        <f t="shared" si="970"/>
        <v>0</v>
      </c>
      <c r="FB1423" s="54">
        <f t="shared" si="971"/>
        <v>0</v>
      </c>
      <c r="FC1423" s="54">
        <f t="shared" si="967"/>
        <v>0</v>
      </c>
      <c r="FD1423" s="34" t="e">
        <f t="shared" si="968"/>
        <v>#DIV/0!</v>
      </c>
      <c r="FE1423" s="34" t="e">
        <f t="shared" si="987"/>
        <v>#DIV/0!</v>
      </c>
      <c r="FH1423">
        <f t="shared" si="972"/>
        <v>0</v>
      </c>
      <c r="FI1423">
        <f t="shared" si="973"/>
        <v>0</v>
      </c>
      <c r="FJ1423">
        <f t="shared" si="974"/>
        <v>0</v>
      </c>
    </row>
    <row r="1424" spans="2:166" x14ac:dyDescent="0.25">
      <c r="B1424" s="15">
        <f>Kurse!B1420</f>
        <v>38944</v>
      </c>
      <c r="BE1424" s="13">
        <f t="shared" ca="1" si="975"/>
        <v>488.81414267834793</v>
      </c>
      <c r="BS1424" s="13">
        <f t="shared" ca="1" si="976"/>
        <v>0</v>
      </c>
      <c r="BT1424" s="13">
        <f t="shared" ca="1" si="977"/>
        <v>0</v>
      </c>
      <c r="BU1424" s="13">
        <f t="shared" ca="1" si="978"/>
        <v>0</v>
      </c>
      <c r="BV1424" s="13">
        <f t="shared" ca="1" si="979"/>
        <v>0</v>
      </c>
      <c r="CN1424" s="13">
        <f t="shared" ca="1" si="980"/>
        <v>5776.8</v>
      </c>
      <c r="CO1424" s="13"/>
      <c r="CP1424" s="13">
        <f t="shared" ca="1" si="981"/>
        <v>312.24290000000002</v>
      </c>
      <c r="CT1424" s="34">
        <f t="shared" ca="1" si="982"/>
        <v>0.96834701448128702</v>
      </c>
      <c r="CU1424" s="34">
        <f t="shared" ca="1" si="983"/>
        <v>0</v>
      </c>
      <c r="CV1424" s="34">
        <f t="shared" ca="1" si="984"/>
        <v>0.74396564027651146</v>
      </c>
      <c r="DA1424" s="33">
        <f t="shared" ca="1" si="985"/>
        <v>1.2784</v>
      </c>
      <c r="DB1424" s="13">
        <f t="shared" ca="1" si="986"/>
        <v>624.9</v>
      </c>
      <c r="DE1424" s="18">
        <f>IF(ISNUMBER(VLOOKUP(B1424,CASH!$B$7:$D$10000,3,FALSE)),VLOOKUP(B1424,CASH!$B$7:$D$10000,3,FALSE),0)</f>
        <v>0</v>
      </c>
      <c r="DS1424" s="18">
        <f t="shared" si="969"/>
        <v>0</v>
      </c>
      <c r="FA1424" s="54">
        <f t="shared" si="970"/>
        <v>0</v>
      </c>
      <c r="FB1424" s="54">
        <f t="shared" si="971"/>
        <v>0</v>
      </c>
      <c r="FC1424" s="54">
        <f t="shared" si="967"/>
        <v>0</v>
      </c>
      <c r="FD1424" s="34" t="e">
        <f t="shared" si="968"/>
        <v>#DIV/0!</v>
      </c>
      <c r="FE1424" s="34" t="e">
        <f t="shared" si="987"/>
        <v>#DIV/0!</v>
      </c>
      <c r="FH1424">
        <f t="shared" si="972"/>
        <v>0</v>
      </c>
      <c r="FI1424">
        <f t="shared" si="973"/>
        <v>0</v>
      </c>
      <c r="FJ1424">
        <f t="shared" si="974"/>
        <v>0</v>
      </c>
    </row>
    <row r="1425" spans="2:166" x14ac:dyDescent="0.25">
      <c r="B1425" s="15">
        <f>Kurse!B1421</f>
        <v>38943</v>
      </c>
      <c r="BE1425" s="13">
        <f t="shared" ca="1" si="975"/>
        <v>492.57133873123183</v>
      </c>
      <c r="BS1425" s="13">
        <f t="shared" ca="1" si="976"/>
        <v>0</v>
      </c>
      <c r="BT1425" s="13">
        <f t="shared" ca="1" si="977"/>
        <v>0</v>
      </c>
      <c r="BU1425" s="13">
        <f t="shared" ca="1" si="978"/>
        <v>0</v>
      </c>
      <c r="BV1425" s="13">
        <f t="shared" ca="1" si="979"/>
        <v>0</v>
      </c>
      <c r="CN1425" s="13">
        <f t="shared" ca="1" si="980"/>
        <v>5692</v>
      </c>
      <c r="CO1425" s="13"/>
      <c r="CP1425" s="13">
        <f t="shared" ca="1" si="981"/>
        <v>312.28930000000003</v>
      </c>
      <c r="CT1425" s="34">
        <f t="shared" ca="1" si="982"/>
        <v>0.95413225426317083</v>
      </c>
      <c r="CU1425" s="34">
        <f t="shared" ca="1" si="983"/>
        <v>0</v>
      </c>
      <c r="CV1425" s="34">
        <f t="shared" ca="1" si="984"/>
        <v>0.7440761952505679</v>
      </c>
      <c r="DA1425" s="33">
        <f t="shared" ca="1" si="985"/>
        <v>1.2721</v>
      </c>
      <c r="DB1425" s="13">
        <f t="shared" ca="1" si="986"/>
        <v>626.6</v>
      </c>
      <c r="DE1425" s="18">
        <f>IF(ISNUMBER(VLOOKUP(B1425,CASH!$B$7:$D$10000,3,FALSE)),VLOOKUP(B1425,CASH!$B$7:$D$10000,3,FALSE),0)</f>
        <v>0</v>
      </c>
      <c r="DS1425" s="18">
        <f t="shared" si="969"/>
        <v>0</v>
      </c>
      <c r="FA1425" s="54">
        <f t="shared" si="970"/>
        <v>0</v>
      </c>
      <c r="FB1425" s="54">
        <f t="shared" si="971"/>
        <v>0</v>
      </c>
      <c r="FC1425" s="54">
        <f t="shared" si="967"/>
        <v>0</v>
      </c>
      <c r="FD1425" s="34" t="e">
        <f t="shared" si="968"/>
        <v>#DIV/0!</v>
      </c>
      <c r="FE1425" s="34" t="e">
        <f t="shared" si="987"/>
        <v>#DIV/0!</v>
      </c>
      <c r="FH1425">
        <f t="shared" si="972"/>
        <v>0</v>
      </c>
      <c r="FI1425">
        <f t="shared" si="973"/>
        <v>0</v>
      </c>
      <c r="FJ1425">
        <f t="shared" si="974"/>
        <v>0</v>
      </c>
    </row>
    <row r="1426" spans="2:166" x14ac:dyDescent="0.25">
      <c r="B1426" s="15">
        <f>Kurse!B1422</f>
        <v>38940</v>
      </c>
      <c r="BE1426" s="13">
        <f t="shared" ca="1" si="975"/>
        <v>495.69351669941062</v>
      </c>
      <c r="BS1426" s="13">
        <f t="shared" ca="1" si="976"/>
        <v>0</v>
      </c>
      <c r="BT1426" s="13">
        <f t="shared" ca="1" si="977"/>
        <v>0</v>
      </c>
      <c r="BU1426" s="13">
        <f t="shared" ca="1" si="978"/>
        <v>0</v>
      </c>
      <c r="BV1426" s="13">
        <f t="shared" ca="1" si="979"/>
        <v>0</v>
      </c>
      <c r="CN1426" s="13">
        <f t="shared" ca="1" si="980"/>
        <v>5628.37</v>
      </c>
      <c r="CO1426" s="13"/>
      <c r="CP1426" s="13">
        <f t="shared" ca="1" si="981"/>
        <v>312.79599999999999</v>
      </c>
      <c r="CT1426" s="34">
        <f t="shared" ca="1" si="982"/>
        <v>0.94346615529290279</v>
      </c>
      <c r="CU1426" s="34">
        <f t="shared" ca="1" si="983"/>
        <v>0</v>
      </c>
      <c r="CV1426" s="34">
        <f t="shared" ca="1" si="984"/>
        <v>0.74528348415906864</v>
      </c>
      <c r="DA1426" s="33">
        <f t="shared" ca="1" si="985"/>
        <v>1.2725</v>
      </c>
      <c r="DB1426" s="13">
        <f t="shared" ca="1" si="986"/>
        <v>630.77</v>
      </c>
      <c r="DE1426" s="18">
        <f>IF(ISNUMBER(VLOOKUP(B1426,CASH!$B$7:$D$10000,3,FALSE)),VLOOKUP(B1426,CASH!$B$7:$D$10000,3,FALSE),0)</f>
        <v>0</v>
      </c>
      <c r="DS1426" s="18">
        <f t="shared" si="969"/>
        <v>0</v>
      </c>
      <c r="FA1426" s="54">
        <f t="shared" si="970"/>
        <v>0</v>
      </c>
      <c r="FB1426" s="54">
        <f t="shared" si="971"/>
        <v>0</v>
      </c>
      <c r="FC1426" s="54">
        <f t="shared" si="967"/>
        <v>0</v>
      </c>
      <c r="FD1426" s="34" t="e">
        <f t="shared" si="968"/>
        <v>#DIV/0!</v>
      </c>
      <c r="FE1426" s="34" t="e">
        <f t="shared" si="987"/>
        <v>#DIV/0!</v>
      </c>
      <c r="FH1426">
        <f t="shared" si="972"/>
        <v>0</v>
      </c>
      <c r="FI1426">
        <f t="shared" si="973"/>
        <v>0</v>
      </c>
      <c r="FJ1426">
        <f t="shared" si="974"/>
        <v>0</v>
      </c>
    </row>
    <row r="1427" spans="2:166" x14ac:dyDescent="0.25">
      <c r="B1427" s="15">
        <f>Kurse!B1423</f>
        <v>38939</v>
      </c>
      <c r="BE1427" s="13">
        <f t="shared" ca="1" si="975"/>
        <v>497.9282307872723</v>
      </c>
      <c r="BS1427" s="13">
        <f t="shared" ca="1" si="976"/>
        <v>0</v>
      </c>
      <c r="BT1427" s="13">
        <f t="shared" ca="1" si="977"/>
        <v>0</v>
      </c>
      <c r="BU1427" s="13">
        <f t="shared" ca="1" si="978"/>
        <v>0</v>
      </c>
      <c r="BV1427" s="13">
        <f t="shared" ca="1" si="979"/>
        <v>0</v>
      </c>
      <c r="CN1427" s="13">
        <f t="shared" ca="1" si="980"/>
        <v>5630.96</v>
      </c>
      <c r="CO1427" s="13"/>
      <c r="CP1427" s="13">
        <f t="shared" ca="1" si="981"/>
        <v>313.40159999999997</v>
      </c>
      <c r="CT1427" s="34">
        <f t="shared" ca="1" si="982"/>
        <v>0.94390030893635712</v>
      </c>
      <c r="CU1427" s="34">
        <f t="shared" ca="1" si="983"/>
        <v>0</v>
      </c>
      <c r="CV1427" s="34">
        <f t="shared" ca="1" si="984"/>
        <v>0.7467264171825303</v>
      </c>
      <c r="DA1427" s="33">
        <f t="shared" ca="1" si="985"/>
        <v>1.2790999999999999</v>
      </c>
      <c r="DB1427" s="13">
        <f t="shared" ca="1" si="986"/>
        <v>636.9</v>
      </c>
      <c r="DE1427" s="18">
        <f>IF(ISNUMBER(VLOOKUP(B1427,CASH!$B$7:$D$10000,3,FALSE)),VLOOKUP(B1427,CASH!$B$7:$D$10000,3,FALSE),0)</f>
        <v>0</v>
      </c>
      <c r="DS1427" s="18">
        <f t="shared" si="969"/>
        <v>0</v>
      </c>
      <c r="FA1427" s="54">
        <f t="shared" si="970"/>
        <v>0</v>
      </c>
      <c r="FB1427" s="54">
        <f t="shared" si="971"/>
        <v>0</v>
      </c>
      <c r="FC1427" s="54">
        <f t="shared" si="967"/>
        <v>0</v>
      </c>
      <c r="FD1427" s="34" t="e">
        <f t="shared" si="968"/>
        <v>#DIV/0!</v>
      </c>
      <c r="FE1427" s="34" t="e">
        <f t="shared" si="987"/>
        <v>#DIV/0!</v>
      </c>
      <c r="FH1427">
        <f t="shared" si="972"/>
        <v>0</v>
      </c>
      <c r="FI1427">
        <f t="shared" si="973"/>
        <v>0</v>
      </c>
      <c r="FJ1427">
        <f t="shared" si="974"/>
        <v>0</v>
      </c>
    </row>
    <row r="1428" spans="2:166" x14ac:dyDescent="0.25">
      <c r="B1428" s="15">
        <f>Kurse!B1424</f>
        <v>38938</v>
      </c>
      <c r="BE1428" s="13">
        <f t="shared" ca="1" si="975"/>
        <v>504.81075619802596</v>
      </c>
      <c r="BS1428" s="13">
        <f t="shared" ca="1" si="976"/>
        <v>0</v>
      </c>
      <c r="BT1428" s="13">
        <f t="shared" ca="1" si="977"/>
        <v>0</v>
      </c>
      <c r="BU1428" s="13">
        <f t="shared" ca="1" si="978"/>
        <v>0</v>
      </c>
      <c r="BV1428" s="13">
        <f t="shared" ca="1" si="979"/>
        <v>0</v>
      </c>
      <c r="CN1428" s="13">
        <f t="shared" ca="1" si="980"/>
        <v>5702.81</v>
      </c>
      <c r="CO1428" s="13"/>
      <c r="CP1428" s="13">
        <f t="shared" ca="1" si="981"/>
        <v>313.21510000000001</v>
      </c>
      <c r="CT1428" s="34">
        <f t="shared" ca="1" si="982"/>
        <v>0.95594430093720195</v>
      </c>
      <c r="CU1428" s="34">
        <f t="shared" ca="1" si="983"/>
        <v>0</v>
      </c>
      <c r="CV1428" s="34">
        <f t="shared" ca="1" si="984"/>
        <v>0.74628205290103167</v>
      </c>
      <c r="DA1428" s="33">
        <f t="shared" ca="1" si="985"/>
        <v>1.2867</v>
      </c>
      <c r="DB1428" s="13">
        <f t="shared" ca="1" si="986"/>
        <v>649.54</v>
      </c>
      <c r="DE1428" s="18">
        <f>IF(ISNUMBER(VLOOKUP(B1428,CASH!$B$7:$D$10000,3,FALSE)),VLOOKUP(B1428,CASH!$B$7:$D$10000,3,FALSE),0)</f>
        <v>0</v>
      </c>
      <c r="DS1428" s="18">
        <f t="shared" si="969"/>
        <v>0</v>
      </c>
      <c r="FA1428" s="54">
        <f t="shared" si="970"/>
        <v>0</v>
      </c>
      <c r="FB1428" s="54">
        <f t="shared" si="971"/>
        <v>0</v>
      </c>
      <c r="FC1428" s="54">
        <f t="shared" si="967"/>
        <v>0</v>
      </c>
      <c r="FD1428" s="34" t="e">
        <f t="shared" si="968"/>
        <v>#DIV/0!</v>
      </c>
      <c r="FE1428" s="34" t="e">
        <f t="shared" si="987"/>
        <v>#DIV/0!</v>
      </c>
      <c r="FH1428">
        <f t="shared" si="972"/>
        <v>0</v>
      </c>
      <c r="FI1428">
        <f t="shared" si="973"/>
        <v>0</v>
      </c>
      <c r="FJ1428">
        <f t="shared" si="974"/>
        <v>0</v>
      </c>
    </row>
    <row r="1429" spans="2:166" x14ac:dyDescent="0.25">
      <c r="B1429" s="15">
        <f>Kurse!B1425</f>
        <v>38937</v>
      </c>
      <c r="BE1429" s="13">
        <f t="shared" ca="1" si="975"/>
        <v>500.15639662183304</v>
      </c>
      <c r="BS1429" s="13">
        <f t="shared" ca="1" si="976"/>
        <v>0</v>
      </c>
      <c r="BT1429" s="13">
        <f t="shared" ca="1" si="977"/>
        <v>0</v>
      </c>
      <c r="BU1429" s="13">
        <f t="shared" ca="1" si="978"/>
        <v>0</v>
      </c>
      <c r="BV1429" s="13">
        <f t="shared" ca="1" si="979"/>
        <v>0</v>
      </c>
      <c r="CN1429" s="13">
        <f t="shared" ca="1" si="980"/>
        <v>5651.92</v>
      </c>
      <c r="CO1429" s="13"/>
      <c r="CP1429" s="13">
        <f t="shared" ca="1" si="981"/>
        <v>313.3426</v>
      </c>
      <c r="CT1429" s="34">
        <f t="shared" ca="1" si="982"/>
        <v>0.94741376853743864</v>
      </c>
      <c r="CU1429" s="34">
        <f t="shared" ca="1" si="983"/>
        <v>0</v>
      </c>
      <c r="CV1429" s="34">
        <f t="shared" ca="1" si="984"/>
        <v>0.74658584081465673</v>
      </c>
      <c r="DA1429" s="33">
        <f t="shared" ca="1" si="985"/>
        <v>1.2787999999999999</v>
      </c>
      <c r="DB1429" s="13">
        <f t="shared" ca="1" si="986"/>
        <v>639.6</v>
      </c>
      <c r="DE1429" s="18">
        <f>IF(ISNUMBER(VLOOKUP(B1429,CASH!$B$7:$D$10000,3,FALSE)),VLOOKUP(B1429,CASH!$B$7:$D$10000,3,FALSE),0)</f>
        <v>0</v>
      </c>
      <c r="DS1429" s="18">
        <f t="shared" si="969"/>
        <v>0</v>
      </c>
      <c r="FA1429" s="54">
        <f t="shared" si="970"/>
        <v>0</v>
      </c>
      <c r="FB1429" s="54">
        <f t="shared" si="971"/>
        <v>0</v>
      </c>
      <c r="FC1429" s="54">
        <f t="shared" si="967"/>
        <v>0</v>
      </c>
      <c r="FD1429" s="34" t="e">
        <f t="shared" si="968"/>
        <v>#DIV/0!</v>
      </c>
      <c r="FE1429" s="34" t="e">
        <f t="shared" si="987"/>
        <v>#DIV/0!</v>
      </c>
      <c r="FH1429">
        <f t="shared" si="972"/>
        <v>0</v>
      </c>
      <c r="FI1429">
        <f t="shared" si="973"/>
        <v>0</v>
      </c>
      <c r="FJ1429">
        <f t="shared" si="974"/>
        <v>0</v>
      </c>
    </row>
    <row r="1430" spans="2:166" x14ac:dyDescent="0.25">
      <c r="B1430" s="15">
        <f>Kurse!B1426</f>
        <v>38936</v>
      </c>
      <c r="BE1430" s="13">
        <f t="shared" ca="1" si="975"/>
        <v>505.18761213823234</v>
      </c>
      <c r="BS1430" s="13">
        <f t="shared" ca="1" si="976"/>
        <v>0</v>
      </c>
      <c r="BT1430" s="13">
        <f t="shared" ca="1" si="977"/>
        <v>0</v>
      </c>
      <c r="BU1430" s="13">
        <f t="shared" ca="1" si="978"/>
        <v>0</v>
      </c>
      <c r="BV1430" s="13">
        <f t="shared" ca="1" si="979"/>
        <v>0</v>
      </c>
      <c r="CN1430" s="13">
        <f t="shared" ca="1" si="980"/>
        <v>5626.67</v>
      </c>
      <c r="CO1430" s="13"/>
      <c r="CP1430" s="13">
        <f t="shared" ca="1" si="981"/>
        <v>313.28440000000001</v>
      </c>
      <c r="CT1430" s="34">
        <f t="shared" ca="1" si="982"/>
        <v>0.94318118958098307</v>
      </c>
      <c r="CU1430" s="34">
        <f t="shared" ca="1" si="983"/>
        <v>0</v>
      </c>
      <c r="CV1430" s="34">
        <f t="shared" ca="1" si="984"/>
        <v>0.74644717056702559</v>
      </c>
      <c r="DA1430" s="33">
        <f t="shared" ca="1" si="985"/>
        <v>1.2819</v>
      </c>
      <c r="DB1430" s="13">
        <f t="shared" ca="1" si="986"/>
        <v>647.6</v>
      </c>
      <c r="DE1430" s="18">
        <f>IF(ISNUMBER(VLOOKUP(B1430,CASH!$B$7:$D$10000,3,FALSE)),VLOOKUP(B1430,CASH!$B$7:$D$10000,3,FALSE),0)</f>
        <v>0</v>
      </c>
      <c r="DS1430" s="18">
        <f t="shared" si="969"/>
        <v>0</v>
      </c>
      <c r="FA1430" s="54">
        <f t="shared" si="970"/>
        <v>0</v>
      </c>
      <c r="FB1430" s="54">
        <f t="shared" si="971"/>
        <v>0</v>
      </c>
      <c r="FC1430" s="54">
        <f t="shared" si="967"/>
        <v>0</v>
      </c>
      <c r="FD1430" s="34" t="e">
        <f t="shared" si="968"/>
        <v>#DIV/0!</v>
      </c>
      <c r="FE1430" s="34" t="e">
        <f t="shared" si="987"/>
        <v>#DIV/0!</v>
      </c>
      <c r="FH1430">
        <f t="shared" si="972"/>
        <v>0</v>
      </c>
      <c r="FI1430">
        <f t="shared" si="973"/>
        <v>0</v>
      </c>
      <c r="FJ1430">
        <f t="shared" si="974"/>
        <v>0</v>
      </c>
    </row>
    <row r="1431" spans="2:166" x14ac:dyDescent="0.25">
      <c r="B1431" s="15">
        <f>Kurse!B1427</f>
        <v>38933</v>
      </c>
      <c r="BE1431" s="13">
        <f t="shared" ca="1" si="975"/>
        <v>501.72400403820768</v>
      </c>
      <c r="BS1431" s="13">
        <f t="shared" ca="1" si="976"/>
        <v>0</v>
      </c>
      <c r="BT1431" s="13">
        <f t="shared" ca="1" si="977"/>
        <v>0</v>
      </c>
      <c r="BU1431" s="13">
        <f t="shared" ca="1" si="978"/>
        <v>0</v>
      </c>
      <c r="BV1431" s="13">
        <f t="shared" ca="1" si="979"/>
        <v>0</v>
      </c>
      <c r="CN1431" s="13">
        <f t="shared" ca="1" si="980"/>
        <v>5723.03</v>
      </c>
      <c r="CO1431" s="13"/>
      <c r="CP1431" s="13">
        <f t="shared" ca="1" si="981"/>
        <v>312.33190000000002</v>
      </c>
      <c r="CT1431" s="34">
        <f t="shared" ca="1" si="982"/>
        <v>0.95933371664015366</v>
      </c>
      <c r="CU1431" s="34">
        <f t="shared" ca="1" si="983"/>
        <v>0</v>
      </c>
      <c r="CV1431" s="34">
        <f t="shared" ca="1" si="984"/>
        <v>0.74417769615347329</v>
      </c>
      <c r="DA1431" s="33">
        <f t="shared" ca="1" si="985"/>
        <v>1.2877000000000001</v>
      </c>
      <c r="DB1431" s="13">
        <f t="shared" ca="1" si="986"/>
        <v>646.07000000000005</v>
      </c>
      <c r="DE1431" s="18">
        <f>IF(ISNUMBER(VLOOKUP(B1431,CASH!$B$7:$D$10000,3,FALSE)),VLOOKUP(B1431,CASH!$B$7:$D$10000,3,FALSE),0)</f>
        <v>0</v>
      </c>
      <c r="DS1431" s="18">
        <f t="shared" si="969"/>
        <v>0</v>
      </c>
      <c r="FA1431" s="54">
        <f t="shared" si="970"/>
        <v>0</v>
      </c>
      <c r="FB1431" s="54">
        <f t="shared" si="971"/>
        <v>0</v>
      </c>
      <c r="FC1431" s="54">
        <f t="shared" si="967"/>
        <v>0</v>
      </c>
      <c r="FD1431" s="34" t="e">
        <f t="shared" si="968"/>
        <v>#DIV/0!</v>
      </c>
      <c r="FE1431" s="34" t="e">
        <f t="shared" si="987"/>
        <v>#DIV/0!</v>
      </c>
      <c r="FH1431">
        <f t="shared" si="972"/>
        <v>0</v>
      </c>
      <c r="FI1431">
        <f t="shared" si="973"/>
        <v>0</v>
      </c>
      <c r="FJ1431">
        <f t="shared" si="974"/>
        <v>0</v>
      </c>
    </row>
    <row r="1432" spans="2:166" x14ac:dyDescent="0.25">
      <c r="B1432" s="15">
        <f>Kurse!B1428</f>
        <v>38932</v>
      </c>
      <c r="BE1432" s="13">
        <f t="shared" ca="1" si="975"/>
        <v>504.25881065874808</v>
      </c>
      <c r="BS1432" s="13">
        <f t="shared" ca="1" si="976"/>
        <v>0</v>
      </c>
      <c r="BT1432" s="13">
        <f t="shared" ca="1" si="977"/>
        <v>0</v>
      </c>
      <c r="BU1432" s="13">
        <f t="shared" ca="1" si="978"/>
        <v>0</v>
      </c>
      <c r="BV1432" s="13">
        <f t="shared" ca="1" si="979"/>
        <v>0</v>
      </c>
      <c r="CN1432" s="13">
        <f t="shared" ca="1" si="980"/>
        <v>5640.03</v>
      </c>
      <c r="CO1432" s="13"/>
      <c r="CP1432" s="13">
        <f t="shared" ca="1" si="981"/>
        <v>313.17779999999999</v>
      </c>
      <c r="CT1432" s="34">
        <f t="shared" ca="1" si="982"/>
        <v>0.94542068482289376</v>
      </c>
      <c r="CU1432" s="34">
        <f t="shared" ca="1" si="983"/>
        <v>0</v>
      </c>
      <c r="CV1432" s="34">
        <f t="shared" ca="1" si="984"/>
        <v>0.7461931800447319</v>
      </c>
      <c r="DA1432" s="33">
        <f t="shared" ca="1" si="985"/>
        <v>1.2797000000000001</v>
      </c>
      <c r="DB1432" s="13">
        <f t="shared" ca="1" si="986"/>
        <v>645.29999999999995</v>
      </c>
      <c r="DE1432" s="18">
        <f>IF(ISNUMBER(VLOOKUP(B1432,CASH!$B$7:$D$10000,3,FALSE)),VLOOKUP(B1432,CASH!$B$7:$D$10000,3,FALSE),0)</f>
        <v>0</v>
      </c>
      <c r="DS1432" s="18">
        <f t="shared" si="969"/>
        <v>0</v>
      </c>
      <c r="FA1432" s="54">
        <f t="shared" si="970"/>
        <v>0</v>
      </c>
      <c r="FB1432" s="54">
        <f t="shared" si="971"/>
        <v>0</v>
      </c>
      <c r="FC1432" s="54">
        <f t="shared" si="967"/>
        <v>0</v>
      </c>
      <c r="FD1432" s="34" t="e">
        <f t="shared" si="968"/>
        <v>#DIV/0!</v>
      </c>
      <c r="FE1432" s="34" t="e">
        <f t="shared" si="987"/>
        <v>#DIV/0!</v>
      </c>
      <c r="FH1432">
        <f t="shared" si="972"/>
        <v>0</v>
      </c>
      <c r="FI1432">
        <f t="shared" si="973"/>
        <v>0</v>
      </c>
      <c r="FJ1432">
        <f t="shared" si="974"/>
        <v>0</v>
      </c>
    </row>
    <row r="1433" spans="2:166" x14ac:dyDescent="0.25">
      <c r="B1433" s="15">
        <f>Kurse!B1429</f>
        <v>38931</v>
      </c>
      <c r="BE1433" s="13">
        <f t="shared" ca="1" si="975"/>
        <v>509.4236333776492</v>
      </c>
      <c r="BS1433" s="13">
        <f t="shared" ca="1" si="976"/>
        <v>0</v>
      </c>
      <c r="BT1433" s="13">
        <f t="shared" ca="1" si="977"/>
        <v>0</v>
      </c>
      <c r="BU1433" s="13">
        <f t="shared" ca="1" si="978"/>
        <v>0</v>
      </c>
      <c r="BV1433" s="13">
        <f t="shared" ca="1" si="979"/>
        <v>0</v>
      </c>
      <c r="CN1433" s="13">
        <f t="shared" ca="1" si="980"/>
        <v>5680.82</v>
      </c>
      <c r="CO1433" s="13"/>
      <c r="CP1433" s="13">
        <f t="shared" ca="1" si="981"/>
        <v>313.36279999999999</v>
      </c>
      <c r="CT1433" s="34">
        <f t="shared" ca="1" si="982"/>
        <v>0.95225818564007481</v>
      </c>
      <c r="CU1433" s="34">
        <f t="shared" ca="1" si="983"/>
        <v>0</v>
      </c>
      <c r="CV1433" s="34">
        <f t="shared" ca="1" si="984"/>
        <v>0.74663397035077617</v>
      </c>
      <c r="DA1433" s="33">
        <f t="shared" ca="1" si="985"/>
        <v>1.2786999999999999</v>
      </c>
      <c r="DB1433" s="13">
        <f t="shared" ca="1" si="986"/>
        <v>651.4</v>
      </c>
      <c r="DE1433" s="18">
        <f>IF(ISNUMBER(VLOOKUP(B1433,CASH!$B$7:$D$10000,3,FALSE)),VLOOKUP(B1433,CASH!$B$7:$D$10000,3,FALSE),0)</f>
        <v>0</v>
      </c>
      <c r="DS1433" s="18">
        <f t="shared" si="969"/>
        <v>0</v>
      </c>
      <c r="FA1433" s="54">
        <f t="shared" si="970"/>
        <v>0</v>
      </c>
      <c r="FB1433" s="54">
        <f t="shared" si="971"/>
        <v>0</v>
      </c>
      <c r="FC1433" s="54">
        <f t="shared" ref="FC1433:FC1496" si="988">FA1433-FA1434-FB1433</f>
        <v>0</v>
      </c>
      <c r="FD1433" s="34" t="e">
        <f t="shared" ref="FD1433:FD1496" si="989">FC1433/FA1434</f>
        <v>#DIV/0!</v>
      </c>
      <c r="FE1433" s="34" t="e">
        <f t="shared" si="987"/>
        <v>#DIV/0!</v>
      </c>
      <c r="FH1433">
        <f t="shared" si="972"/>
        <v>0</v>
      </c>
      <c r="FI1433">
        <f t="shared" si="973"/>
        <v>0</v>
      </c>
      <c r="FJ1433">
        <f t="shared" si="974"/>
        <v>0</v>
      </c>
    </row>
    <row r="1434" spans="2:166" x14ac:dyDescent="0.25">
      <c r="B1434" s="15">
        <f>Kurse!B1430</f>
        <v>38930</v>
      </c>
      <c r="BE1434" s="13">
        <f t="shared" ca="1" si="975"/>
        <v>504.87405443343988</v>
      </c>
      <c r="BS1434" s="13">
        <f t="shared" ca="1" si="976"/>
        <v>0</v>
      </c>
      <c r="BT1434" s="13">
        <f t="shared" ca="1" si="977"/>
        <v>0</v>
      </c>
      <c r="BU1434" s="13">
        <f t="shared" ca="1" si="978"/>
        <v>0</v>
      </c>
      <c r="BV1434" s="13">
        <f t="shared" ca="1" si="979"/>
        <v>0</v>
      </c>
      <c r="CN1434" s="13">
        <f t="shared" ca="1" si="980"/>
        <v>5596.74</v>
      </c>
      <c r="CO1434" s="13"/>
      <c r="CP1434" s="13">
        <f t="shared" ca="1" si="981"/>
        <v>313.012</v>
      </c>
      <c r="CT1434" s="34">
        <f t="shared" ca="1" si="982"/>
        <v>0.93816411678230127</v>
      </c>
      <c r="CU1434" s="34">
        <f t="shared" ca="1" si="983"/>
        <v>0</v>
      </c>
      <c r="CV1434" s="34">
        <f t="shared" ca="1" si="984"/>
        <v>0.74579813662450412</v>
      </c>
      <c r="DA1434" s="33">
        <f t="shared" ca="1" si="985"/>
        <v>1.2823</v>
      </c>
      <c r="DB1434" s="13">
        <f t="shared" ca="1" si="986"/>
        <v>647.4</v>
      </c>
      <c r="DE1434" s="18">
        <f>IF(ISNUMBER(VLOOKUP(B1434,CASH!$B$7:$D$10000,3,FALSE)),VLOOKUP(B1434,CASH!$B$7:$D$10000,3,FALSE),0)</f>
        <v>0</v>
      </c>
      <c r="DS1434" s="18">
        <f t="shared" si="969"/>
        <v>0</v>
      </c>
      <c r="FA1434" s="54">
        <f t="shared" si="970"/>
        <v>0</v>
      </c>
      <c r="FB1434" s="54">
        <f t="shared" si="971"/>
        <v>0</v>
      </c>
      <c r="FC1434" s="54">
        <f t="shared" si="988"/>
        <v>0</v>
      </c>
      <c r="FD1434" s="34" t="e">
        <f t="shared" si="989"/>
        <v>#DIV/0!</v>
      </c>
      <c r="FE1434" s="34" t="e">
        <f t="shared" si="987"/>
        <v>#DIV/0!</v>
      </c>
      <c r="FH1434">
        <f t="shared" si="972"/>
        <v>0</v>
      </c>
      <c r="FI1434">
        <f t="shared" si="973"/>
        <v>0</v>
      </c>
      <c r="FJ1434">
        <f t="shared" si="974"/>
        <v>0</v>
      </c>
    </row>
    <row r="1435" spans="2:166" x14ac:dyDescent="0.25">
      <c r="B1435" s="15">
        <f>Kurse!B1431</f>
        <v>38929</v>
      </c>
      <c r="BE1435" s="13">
        <f t="shared" ca="1" si="975"/>
        <v>498.90316515198992</v>
      </c>
      <c r="BS1435" s="13">
        <f t="shared" ca="1" si="976"/>
        <v>0</v>
      </c>
      <c r="BT1435" s="13">
        <f t="shared" ca="1" si="977"/>
        <v>0</v>
      </c>
      <c r="BU1435" s="13">
        <f t="shared" ca="1" si="978"/>
        <v>0</v>
      </c>
      <c r="BV1435" s="13">
        <f t="shared" ca="1" si="979"/>
        <v>0</v>
      </c>
      <c r="CN1435" s="13">
        <f t="shared" ca="1" si="980"/>
        <v>5681.97</v>
      </c>
      <c r="CO1435" s="13"/>
      <c r="CP1435" s="13">
        <f t="shared" ca="1" si="981"/>
        <v>313.29719999999998</v>
      </c>
      <c r="CT1435" s="34">
        <f t="shared" ca="1" si="982"/>
        <v>0.95245095656284418</v>
      </c>
      <c r="CU1435" s="34">
        <f t="shared" ca="1" si="983"/>
        <v>0</v>
      </c>
      <c r="CV1435" s="34">
        <f t="shared" ca="1" si="984"/>
        <v>0.74647766849090313</v>
      </c>
      <c r="DA1435" s="33">
        <f t="shared" ca="1" si="985"/>
        <v>1.2764</v>
      </c>
      <c r="DB1435" s="13">
        <f t="shared" ca="1" si="986"/>
        <v>636.79999999999995</v>
      </c>
      <c r="DE1435" s="18">
        <f>IF(ISNUMBER(VLOOKUP(B1435,CASH!$B$7:$D$10000,3,FALSE)),VLOOKUP(B1435,CASH!$B$7:$D$10000,3,FALSE),0)</f>
        <v>0</v>
      </c>
      <c r="DS1435" s="18">
        <f t="shared" si="969"/>
        <v>0</v>
      </c>
      <c r="FA1435" s="54">
        <f t="shared" si="970"/>
        <v>0</v>
      </c>
      <c r="FB1435" s="54">
        <f t="shared" si="971"/>
        <v>0</v>
      </c>
      <c r="FC1435" s="54">
        <f t="shared" si="988"/>
        <v>0</v>
      </c>
      <c r="FD1435" s="34" t="e">
        <f t="shared" si="989"/>
        <v>#DIV/0!</v>
      </c>
      <c r="FE1435" s="34" t="e">
        <f t="shared" si="987"/>
        <v>#DIV/0!</v>
      </c>
      <c r="FH1435">
        <f t="shared" si="972"/>
        <v>0</v>
      </c>
      <c r="FI1435">
        <f t="shared" si="973"/>
        <v>0</v>
      </c>
      <c r="FJ1435">
        <f t="shared" si="974"/>
        <v>0</v>
      </c>
    </row>
    <row r="1436" spans="2:166" x14ac:dyDescent="0.25">
      <c r="B1436" s="15">
        <f>Kurse!B1432</f>
        <v>38926</v>
      </c>
      <c r="BE1436" s="13">
        <f t="shared" ca="1" si="975"/>
        <v>497.11598746081506</v>
      </c>
      <c r="BS1436" s="13">
        <f t="shared" ca="1" si="976"/>
        <v>0</v>
      </c>
      <c r="BT1436" s="13">
        <f t="shared" ca="1" si="977"/>
        <v>0</v>
      </c>
      <c r="BU1436" s="13">
        <f t="shared" ca="1" si="978"/>
        <v>0</v>
      </c>
      <c r="BV1436" s="13">
        <f t="shared" ca="1" si="979"/>
        <v>0</v>
      </c>
      <c r="CN1436" s="13">
        <f t="shared" ca="1" si="980"/>
        <v>5705.42</v>
      </c>
      <c r="CO1436" s="13"/>
      <c r="CP1436" s="13">
        <f t="shared" ca="1" si="981"/>
        <v>313.1542</v>
      </c>
      <c r="CT1436" s="34">
        <f t="shared" ca="1" si="982"/>
        <v>0.95638180711844345</v>
      </c>
      <c r="CU1436" s="34">
        <f t="shared" ca="1" si="983"/>
        <v>0</v>
      </c>
      <c r="CV1436" s="34">
        <f t="shared" ca="1" si="984"/>
        <v>0.74613694949758247</v>
      </c>
      <c r="DA1436" s="33">
        <f t="shared" ca="1" si="985"/>
        <v>1.276</v>
      </c>
      <c r="DB1436" s="13">
        <f t="shared" ca="1" si="986"/>
        <v>634.32000000000005</v>
      </c>
      <c r="DE1436" s="18">
        <f>IF(ISNUMBER(VLOOKUP(B1436,CASH!$B$7:$D$10000,3,FALSE)),VLOOKUP(B1436,CASH!$B$7:$D$10000,3,FALSE),0)</f>
        <v>0</v>
      </c>
      <c r="DS1436" s="18">
        <f t="shared" si="969"/>
        <v>0</v>
      </c>
      <c r="FA1436" s="54">
        <f t="shared" si="970"/>
        <v>0</v>
      </c>
      <c r="FB1436" s="54">
        <f t="shared" si="971"/>
        <v>0</v>
      </c>
      <c r="FC1436" s="54">
        <f t="shared" si="988"/>
        <v>0</v>
      </c>
      <c r="FD1436" s="34" t="e">
        <f t="shared" si="989"/>
        <v>#DIV/0!</v>
      </c>
      <c r="FE1436" s="34" t="e">
        <f t="shared" si="987"/>
        <v>#DIV/0!</v>
      </c>
      <c r="FH1436">
        <f t="shared" si="972"/>
        <v>0</v>
      </c>
      <c r="FI1436">
        <f t="shared" si="973"/>
        <v>0</v>
      </c>
      <c r="FJ1436">
        <f t="shared" si="974"/>
        <v>0</v>
      </c>
    </row>
    <row r="1437" spans="2:166" x14ac:dyDescent="0.25">
      <c r="B1437" s="15">
        <f>Kurse!B1433</f>
        <v>38925</v>
      </c>
      <c r="BE1437" s="13">
        <f t="shared" ca="1" si="975"/>
        <v>501.97067633611852</v>
      </c>
      <c r="BS1437" s="13">
        <f t="shared" ca="1" si="976"/>
        <v>0</v>
      </c>
      <c r="BT1437" s="13">
        <f t="shared" ca="1" si="977"/>
        <v>0</v>
      </c>
      <c r="BU1437" s="13">
        <f t="shared" ca="1" si="978"/>
        <v>0</v>
      </c>
      <c r="BV1437" s="13">
        <f t="shared" ca="1" si="979"/>
        <v>0</v>
      </c>
      <c r="CN1437" s="13">
        <f t="shared" ca="1" si="980"/>
        <v>5659.07</v>
      </c>
      <c r="CO1437" s="13"/>
      <c r="CP1437" s="13">
        <f t="shared" ca="1" si="981"/>
        <v>313.2072</v>
      </c>
      <c r="CT1437" s="34">
        <f t="shared" ca="1" si="982"/>
        <v>0.94861230079639525</v>
      </c>
      <c r="CU1437" s="34">
        <f t="shared" ca="1" si="983"/>
        <v>0</v>
      </c>
      <c r="CV1437" s="34">
        <f t="shared" ca="1" si="984"/>
        <v>0.74626322996363836</v>
      </c>
      <c r="DA1437" s="33">
        <f t="shared" ca="1" si="985"/>
        <v>1.2685999999999999</v>
      </c>
      <c r="DB1437" s="13">
        <f t="shared" ca="1" si="986"/>
        <v>636.79999999999995</v>
      </c>
      <c r="DE1437" s="18">
        <f>IF(ISNUMBER(VLOOKUP(B1437,CASH!$B$7:$D$10000,3,FALSE)),VLOOKUP(B1437,CASH!$B$7:$D$10000,3,FALSE),0)</f>
        <v>0</v>
      </c>
      <c r="DS1437" s="18">
        <f t="shared" si="969"/>
        <v>0</v>
      </c>
      <c r="FA1437" s="54">
        <f t="shared" si="970"/>
        <v>0</v>
      </c>
      <c r="FB1437" s="54">
        <f t="shared" si="971"/>
        <v>0</v>
      </c>
      <c r="FC1437" s="54">
        <f t="shared" si="988"/>
        <v>0</v>
      </c>
      <c r="FD1437" s="34" t="e">
        <f t="shared" si="989"/>
        <v>#DIV/0!</v>
      </c>
      <c r="FE1437" s="34" t="e">
        <f t="shared" si="987"/>
        <v>#DIV/0!</v>
      </c>
      <c r="FH1437">
        <f t="shared" si="972"/>
        <v>0</v>
      </c>
      <c r="FI1437">
        <f t="shared" si="973"/>
        <v>0</v>
      </c>
      <c r="FJ1437">
        <f t="shared" si="974"/>
        <v>0</v>
      </c>
    </row>
    <row r="1438" spans="2:166" x14ac:dyDescent="0.25">
      <c r="B1438" s="15">
        <f>Kurse!B1434</f>
        <v>38924</v>
      </c>
      <c r="BE1438" s="13">
        <f t="shared" ca="1" si="975"/>
        <v>490.67589896923442</v>
      </c>
      <c r="BS1438" s="13">
        <f t="shared" ca="1" si="976"/>
        <v>0</v>
      </c>
      <c r="BT1438" s="13">
        <f t="shared" ca="1" si="977"/>
        <v>0</v>
      </c>
      <c r="BU1438" s="13">
        <f t="shared" ca="1" si="978"/>
        <v>0</v>
      </c>
      <c r="BV1438" s="13">
        <f t="shared" ca="1" si="979"/>
        <v>0</v>
      </c>
      <c r="CN1438" s="13">
        <f t="shared" ca="1" si="980"/>
        <v>5583.1</v>
      </c>
      <c r="CO1438" s="13"/>
      <c r="CP1438" s="13">
        <f t="shared" ca="1" si="981"/>
        <v>312.35860000000002</v>
      </c>
      <c r="CT1438" s="34">
        <f t="shared" ca="1" si="982"/>
        <v>0.93587768601136845</v>
      </c>
      <c r="CU1438" s="34">
        <f t="shared" ca="1" si="983"/>
        <v>0</v>
      </c>
      <c r="CV1438" s="34">
        <f t="shared" ca="1" si="984"/>
        <v>0.74424131291656181</v>
      </c>
      <c r="DA1438" s="33">
        <f t="shared" ca="1" si="985"/>
        <v>1.2708999999999999</v>
      </c>
      <c r="DB1438" s="13">
        <f t="shared" ca="1" si="986"/>
        <v>623.6</v>
      </c>
      <c r="DE1438" s="18">
        <f>IF(ISNUMBER(VLOOKUP(B1438,CASH!$B$7:$D$10000,3,FALSE)),VLOOKUP(B1438,CASH!$B$7:$D$10000,3,FALSE),0)</f>
        <v>0</v>
      </c>
      <c r="DS1438" s="18">
        <f t="shared" si="969"/>
        <v>0</v>
      </c>
      <c r="FA1438" s="54">
        <f t="shared" si="970"/>
        <v>0</v>
      </c>
      <c r="FB1438" s="54">
        <f t="shared" si="971"/>
        <v>0</v>
      </c>
      <c r="FC1438" s="54">
        <f t="shared" si="988"/>
        <v>0</v>
      </c>
      <c r="FD1438" s="34" t="e">
        <f t="shared" si="989"/>
        <v>#DIV/0!</v>
      </c>
      <c r="FE1438" s="34" t="e">
        <f t="shared" si="987"/>
        <v>#DIV/0!</v>
      </c>
      <c r="FH1438">
        <f t="shared" si="972"/>
        <v>0</v>
      </c>
      <c r="FI1438">
        <f t="shared" si="973"/>
        <v>0</v>
      </c>
      <c r="FJ1438">
        <f t="shared" si="974"/>
        <v>0</v>
      </c>
    </row>
    <row r="1439" spans="2:166" x14ac:dyDescent="0.25">
      <c r="B1439" s="15">
        <f>Kurse!B1435</f>
        <v>38923</v>
      </c>
      <c r="BE1439" s="13">
        <f t="shared" ca="1" si="975"/>
        <v>491.49308316107494</v>
      </c>
      <c r="BS1439" s="13">
        <f t="shared" ca="1" si="976"/>
        <v>0</v>
      </c>
      <c r="BT1439" s="13">
        <f t="shared" ca="1" si="977"/>
        <v>0</v>
      </c>
      <c r="BU1439" s="13">
        <f t="shared" ca="1" si="978"/>
        <v>0</v>
      </c>
      <c r="BV1439" s="13">
        <f t="shared" ca="1" si="979"/>
        <v>0</v>
      </c>
      <c r="CN1439" s="13">
        <f t="shared" ca="1" si="980"/>
        <v>5565.76</v>
      </c>
      <c r="CO1439" s="13"/>
      <c r="CP1439" s="13">
        <f t="shared" ca="1" si="981"/>
        <v>313.24630000000002</v>
      </c>
      <c r="CT1439" s="34">
        <f t="shared" ca="1" si="982"/>
        <v>0.93297103574978668</v>
      </c>
      <c r="CU1439" s="34">
        <f t="shared" ca="1" si="983"/>
        <v>0</v>
      </c>
      <c r="CV1439" s="34">
        <f t="shared" ca="1" si="984"/>
        <v>0.7463563915904835</v>
      </c>
      <c r="DA1439" s="33">
        <f t="shared" ca="1" si="985"/>
        <v>1.2578</v>
      </c>
      <c r="DB1439" s="13">
        <f t="shared" ca="1" si="986"/>
        <v>618.20000000000005</v>
      </c>
      <c r="DE1439" s="18">
        <f>IF(ISNUMBER(VLOOKUP(B1439,CASH!$B$7:$D$10000,3,FALSE)),VLOOKUP(B1439,CASH!$B$7:$D$10000,3,FALSE),0)</f>
        <v>0</v>
      </c>
      <c r="DS1439" s="18">
        <f t="shared" si="969"/>
        <v>0</v>
      </c>
      <c r="FA1439" s="54">
        <f t="shared" si="970"/>
        <v>0</v>
      </c>
      <c r="FB1439" s="54">
        <f t="shared" si="971"/>
        <v>0</v>
      </c>
      <c r="FC1439" s="54">
        <f t="shared" si="988"/>
        <v>0</v>
      </c>
      <c r="FD1439" s="34" t="e">
        <f t="shared" si="989"/>
        <v>#DIV/0!</v>
      </c>
      <c r="FE1439" s="34" t="e">
        <f t="shared" si="987"/>
        <v>#DIV/0!</v>
      </c>
      <c r="FH1439">
        <f t="shared" si="972"/>
        <v>0</v>
      </c>
      <c r="FI1439">
        <f t="shared" si="973"/>
        <v>0</v>
      </c>
      <c r="FJ1439">
        <f t="shared" si="974"/>
        <v>0</v>
      </c>
    </row>
    <row r="1440" spans="2:166" x14ac:dyDescent="0.25">
      <c r="B1440" s="15">
        <f>Kurse!B1436</f>
        <v>38922</v>
      </c>
      <c r="BE1440" s="13">
        <f t="shared" ca="1" si="975"/>
        <v>488.19521470448427</v>
      </c>
      <c r="BS1440" s="13">
        <f t="shared" ca="1" si="976"/>
        <v>0</v>
      </c>
      <c r="BT1440" s="13">
        <f t="shared" ca="1" si="977"/>
        <v>0</v>
      </c>
      <c r="BU1440" s="13">
        <f t="shared" ca="1" si="978"/>
        <v>0</v>
      </c>
      <c r="BV1440" s="13">
        <f t="shared" ca="1" si="979"/>
        <v>0</v>
      </c>
      <c r="CN1440" s="13">
        <f t="shared" ca="1" si="980"/>
        <v>5578.05</v>
      </c>
      <c r="CO1440" s="13"/>
      <c r="CP1440" s="13">
        <f t="shared" ca="1" si="981"/>
        <v>312.61160000000001</v>
      </c>
      <c r="CT1440" s="34">
        <f t="shared" ca="1" si="982"/>
        <v>0.93503117022007731</v>
      </c>
      <c r="CU1440" s="34">
        <f t="shared" ca="1" si="983"/>
        <v>0</v>
      </c>
      <c r="CV1440" s="34">
        <f t="shared" ca="1" si="984"/>
        <v>0.74484412344320616</v>
      </c>
      <c r="DA1440" s="33">
        <f t="shared" ca="1" si="985"/>
        <v>1.2622</v>
      </c>
      <c r="DB1440" s="13">
        <f t="shared" ca="1" si="986"/>
        <v>616.20000000000005</v>
      </c>
      <c r="DE1440" s="18">
        <f>IF(ISNUMBER(VLOOKUP(B1440,CASH!$B$7:$D$10000,3,FALSE)),VLOOKUP(B1440,CASH!$B$7:$D$10000,3,FALSE),0)</f>
        <v>0</v>
      </c>
      <c r="DS1440" s="18">
        <f t="shared" si="969"/>
        <v>0</v>
      </c>
      <c r="FA1440" s="54">
        <f t="shared" si="970"/>
        <v>0</v>
      </c>
      <c r="FB1440" s="54">
        <f t="shared" si="971"/>
        <v>0</v>
      </c>
      <c r="FC1440" s="54">
        <f t="shared" si="988"/>
        <v>0</v>
      </c>
      <c r="FD1440" s="34" t="e">
        <f t="shared" si="989"/>
        <v>#DIV/0!</v>
      </c>
      <c r="FE1440" s="34" t="e">
        <f t="shared" si="987"/>
        <v>#DIV/0!</v>
      </c>
      <c r="FH1440">
        <f t="shared" si="972"/>
        <v>0</v>
      </c>
      <c r="FI1440">
        <f t="shared" si="973"/>
        <v>0</v>
      </c>
      <c r="FJ1440">
        <f t="shared" si="974"/>
        <v>0</v>
      </c>
    </row>
    <row r="1441" spans="2:166" x14ac:dyDescent="0.25">
      <c r="B1441" s="15">
        <f>Kurse!B1437</f>
        <v>38919</v>
      </c>
      <c r="BE1441" s="13">
        <f t="shared" ca="1" si="975"/>
        <v>488.49669082886857</v>
      </c>
      <c r="BS1441" s="13">
        <f t="shared" ca="1" si="976"/>
        <v>0</v>
      </c>
      <c r="BT1441" s="13">
        <f t="shared" ca="1" si="977"/>
        <v>0</v>
      </c>
      <c r="BU1441" s="13">
        <f t="shared" ca="1" si="978"/>
        <v>0</v>
      </c>
      <c r="BV1441" s="13">
        <f t="shared" ca="1" si="979"/>
        <v>0</v>
      </c>
      <c r="CN1441" s="13">
        <f t="shared" ca="1" si="980"/>
        <v>5451.01</v>
      </c>
      <c r="CO1441" s="13"/>
      <c r="CP1441" s="13">
        <f t="shared" ca="1" si="981"/>
        <v>312.5872</v>
      </c>
      <c r="CT1441" s="34">
        <f t="shared" ca="1" si="982"/>
        <v>0.91373585019520154</v>
      </c>
      <c r="CU1441" s="34">
        <f t="shared" ca="1" si="983"/>
        <v>0</v>
      </c>
      <c r="CV1441" s="34">
        <f t="shared" ca="1" si="984"/>
        <v>0.74478598677581431</v>
      </c>
      <c r="DA1441" s="33">
        <f t="shared" ca="1" si="985"/>
        <v>1.2692000000000001</v>
      </c>
      <c r="DB1441" s="13">
        <f t="shared" ca="1" si="986"/>
        <v>620</v>
      </c>
      <c r="DE1441" s="18">
        <f>IF(ISNUMBER(VLOOKUP(B1441,CASH!$B$7:$D$10000,3,FALSE)),VLOOKUP(B1441,CASH!$B$7:$D$10000,3,FALSE),0)</f>
        <v>0</v>
      </c>
      <c r="DS1441" s="18">
        <f t="shared" si="969"/>
        <v>0</v>
      </c>
      <c r="FA1441" s="54">
        <f t="shared" si="970"/>
        <v>0</v>
      </c>
      <c r="FB1441" s="54">
        <f t="shared" si="971"/>
        <v>0</v>
      </c>
      <c r="FC1441" s="54">
        <f t="shared" si="988"/>
        <v>0</v>
      </c>
      <c r="FD1441" s="34" t="e">
        <f t="shared" si="989"/>
        <v>#DIV/0!</v>
      </c>
      <c r="FE1441" s="34" t="e">
        <f t="shared" si="987"/>
        <v>#DIV/0!</v>
      </c>
      <c r="FH1441">
        <f t="shared" si="972"/>
        <v>0</v>
      </c>
      <c r="FI1441">
        <f t="shared" si="973"/>
        <v>0</v>
      </c>
      <c r="FJ1441">
        <f t="shared" si="974"/>
        <v>0</v>
      </c>
    </row>
    <row r="1442" spans="2:166" x14ac:dyDescent="0.25">
      <c r="B1442" s="15">
        <f>Kurse!B1438</f>
        <v>38918</v>
      </c>
      <c r="BE1442" s="13">
        <f t="shared" ca="1" si="975"/>
        <v>495.44770801995094</v>
      </c>
      <c r="BS1442" s="13">
        <f t="shared" ca="1" si="976"/>
        <v>0</v>
      </c>
      <c r="BT1442" s="13">
        <f t="shared" ca="1" si="977"/>
        <v>0</v>
      </c>
      <c r="BU1442" s="13">
        <f t="shared" ca="1" si="978"/>
        <v>0</v>
      </c>
      <c r="BV1442" s="13">
        <f t="shared" ca="1" si="979"/>
        <v>0</v>
      </c>
      <c r="CN1442" s="13">
        <f t="shared" ca="1" si="980"/>
        <v>5545.82</v>
      </c>
      <c r="CO1442" s="13"/>
      <c r="CP1442" s="13">
        <f t="shared" ca="1" si="981"/>
        <v>312.18639999999999</v>
      </c>
      <c r="CT1442" s="34">
        <f t="shared" ca="1" si="982"/>
        <v>0.929628555575857</v>
      </c>
      <c r="CU1442" s="34">
        <f t="shared" ca="1" si="983"/>
        <v>0</v>
      </c>
      <c r="CV1442" s="34">
        <f t="shared" ca="1" si="984"/>
        <v>0.74383102053439509</v>
      </c>
      <c r="DA1442" s="33">
        <f t="shared" ca="1" si="985"/>
        <v>1.2630999999999999</v>
      </c>
      <c r="DB1442" s="13">
        <f t="shared" ca="1" si="986"/>
        <v>625.79999999999995</v>
      </c>
      <c r="DE1442" s="18">
        <f>IF(ISNUMBER(VLOOKUP(B1442,CASH!$B$7:$D$10000,3,FALSE)),VLOOKUP(B1442,CASH!$B$7:$D$10000,3,FALSE),0)</f>
        <v>0</v>
      </c>
      <c r="DS1442" s="18">
        <f t="shared" si="969"/>
        <v>0</v>
      </c>
      <c r="FA1442" s="54">
        <f t="shared" si="970"/>
        <v>0</v>
      </c>
      <c r="FB1442" s="54">
        <f t="shared" si="971"/>
        <v>0</v>
      </c>
      <c r="FC1442" s="54">
        <f t="shared" si="988"/>
        <v>0</v>
      </c>
      <c r="FD1442" s="34" t="e">
        <f t="shared" si="989"/>
        <v>#DIV/0!</v>
      </c>
      <c r="FE1442" s="34" t="e">
        <f t="shared" si="987"/>
        <v>#DIV/0!</v>
      </c>
      <c r="FH1442">
        <f t="shared" si="972"/>
        <v>0</v>
      </c>
      <c r="FI1442">
        <f t="shared" si="973"/>
        <v>0</v>
      </c>
      <c r="FJ1442">
        <f t="shared" si="974"/>
        <v>0</v>
      </c>
    </row>
    <row r="1443" spans="2:166" x14ac:dyDescent="0.25">
      <c r="B1443" s="15">
        <f>Kurse!B1439</f>
        <v>38917</v>
      </c>
      <c r="BE1443" s="13">
        <f t="shared" ca="1" si="975"/>
        <v>511.51341908845484</v>
      </c>
      <c r="BS1443" s="13">
        <f t="shared" ca="1" si="976"/>
        <v>0</v>
      </c>
      <c r="BT1443" s="13">
        <f t="shared" ca="1" si="977"/>
        <v>0</v>
      </c>
      <c r="BU1443" s="13">
        <f t="shared" ca="1" si="978"/>
        <v>0</v>
      </c>
      <c r="BV1443" s="13">
        <f t="shared" ca="1" si="979"/>
        <v>0</v>
      </c>
      <c r="CN1443" s="13">
        <f t="shared" ca="1" si="980"/>
        <v>5539.29</v>
      </c>
      <c r="CO1443" s="13"/>
      <c r="CP1443" s="13">
        <f t="shared" ca="1" si="981"/>
        <v>311.5838</v>
      </c>
      <c r="CT1443" s="34">
        <f t="shared" ca="1" si="982"/>
        <v>0.92853395198830635</v>
      </c>
      <c r="CU1443" s="34">
        <f t="shared" ca="1" si="983"/>
        <v>0</v>
      </c>
      <c r="CV1443" s="34">
        <f t="shared" ca="1" si="984"/>
        <v>0.74239523546184227</v>
      </c>
      <c r="DA1443" s="33">
        <f t="shared" ca="1" si="985"/>
        <v>1.2594000000000001</v>
      </c>
      <c r="DB1443" s="13">
        <f t="shared" ca="1" si="986"/>
        <v>644.20000000000005</v>
      </c>
      <c r="DE1443" s="18">
        <f>IF(ISNUMBER(VLOOKUP(B1443,CASH!$B$7:$D$10000,3,FALSE)),VLOOKUP(B1443,CASH!$B$7:$D$10000,3,FALSE),0)</f>
        <v>0</v>
      </c>
      <c r="DS1443" s="18">
        <f t="shared" si="969"/>
        <v>0</v>
      </c>
      <c r="FA1443" s="54">
        <f t="shared" si="970"/>
        <v>0</v>
      </c>
      <c r="FB1443" s="54">
        <f t="shared" si="971"/>
        <v>0</v>
      </c>
      <c r="FC1443" s="54">
        <f t="shared" si="988"/>
        <v>0</v>
      </c>
      <c r="FD1443" s="34" t="e">
        <f t="shared" si="989"/>
        <v>#DIV/0!</v>
      </c>
      <c r="FE1443" s="34" t="e">
        <f t="shared" si="987"/>
        <v>#DIV/0!</v>
      </c>
      <c r="FH1443">
        <f t="shared" si="972"/>
        <v>0</v>
      </c>
      <c r="FI1443">
        <f t="shared" si="973"/>
        <v>0</v>
      </c>
      <c r="FJ1443">
        <f t="shared" si="974"/>
        <v>0</v>
      </c>
    </row>
    <row r="1444" spans="2:166" x14ac:dyDescent="0.25">
      <c r="B1444" s="15">
        <f>Kurse!B1440</f>
        <v>38916</v>
      </c>
      <c r="BE1444" s="13">
        <f t="shared" ca="1" si="975"/>
        <v>503.95968322534196</v>
      </c>
      <c r="BS1444" s="13">
        <f t="shared" ca="1" si="976"/>
        <v>0</v>
      </c>
      <c r="BT1444" s="13">
        <f t="shared" ca="1" si="977"/>
        <v>0</v>
      </c>
      <c r="BU1444" s="13">
        <f t="shared" ca="1" si="978"/>
        <v>0</v>
      </c>
      <c r="BV1444" s="13">
        <f t="shared" ca="1" si="979"/>
        <v>0</v>
      </c>
      <c r="CN1444" s="13">
        <f t="shared" ca="1" si="980"/>
        <v>5396.85</v>
      </c>
      <c r="CO1444" s="13"/>
      <c r="CP1444" s="13">
        <f t="shared" ca="1" si="981"/>
        <v>312.14179999999999</v>
      </c>
      <c r="CT1444" s="34">
        <f t="shared" ca="1" si="982"/>
        <v>0.90465717786721611</v>
      </c>
      <c r="CU1444" s="34">
        <f t="shared" ca="1" si="983"/>
        <v>0</v>
      </c>
      <c r="CV1444" s="34">
        <f t="shared" ca="1" si="984"/>
        <v>0.74372475433088392</v>
      </c>
      <c r="DA1444" s="33">
        <f t="shared" ca="1" si="985"/>
        <v>1.2501</v>
      </c>
      <c r="DB1444" s="13">
        <f t="shared" ca="1" si="986"/>
        <v>630</v>
      </c>
      <c r="DE1444" s="18">
        <f>IF(ISNUMBER(VLOOKUP(B1444,CASH!$B$7:$D$10000,3,FALSE)),VLOOKUP(B1444,CASH!$B$7:$D$10000,3,FALSE),0)</f>
        <v>0</v>
      </c>
      <c r="DS1444" s="18">
        <f t="shared" si="969"/>
        <v>0</v>
      </c>
      <c r="FA1444" s="54">
        <f t="shared" si="970"/>
        <v>0</v>
      </c>
      <c r="FB1444" s="54">
        <f t="shared" si="971"/>
        <v>0</v>
      </c>
      <c r="FC1444" s="54">
        <f t="shared" si="988"/>
        <v>0</v>
      </c>
      <c r="FD1444" s="34" t="e">
        <f t="shared" si="989"/>
        <v>#DIV/0!</v>
      </c>
      <c r="FE1444" s="34" t="e">
        <f t="shared" si="987"/>
        <v>#DIV/0!</v>
      </c>
      <c r="FH1444">
        <f t="shared" si="972"/>
        <v>0</v>
      </c>
      <c r="FI1444">
        <f t="shared" si="973"/>
        <v>0</v>
      </c>
      <c r="FJ1444">
        <f t="shared" si="974"/>
        <v>0</v>
      </c>
    </row>
    <row r="1445" spans="2:166" x14ac:dyDescent="0.25">
      <c r="B1445" s="15">
        <f>Kurse!B1441</f>
        <v>38915</v>
      </c>
      <c r="BE1445" s="13">
        <f t="shared" ca="1" si="975"/>
        <v>514.8174774342998</v>
      </c>
      <c r="BS1445" s="13">
        <f t="shared" ca="1" si="976"/>
        <v>0</v>
      </c>
      <c r="BT1445" s="13">
        <f t="shared" ca="1" si="977"/>
        <v>0</v>
      </c>
      <c r="BU1445" s="13">
        <f t="shared" ca="1" si="978"/>
        <v>0</v>
      </c>
      <c r="BV1445" s="13">
        <f t="shared" ca="1" si="979"/>
        <v>0</v>
      </c>
      <c r="CN1445" s="13">
        <f t="shared" ca="1" si="980"/>
        <v>5416.96</v>
      </c>
      <c r="CO1445" s="13"/>
      <c r="CP1445" s="13">
        <f t="shared" ca="1" si="981"/>
        <v>312.04610000000002</v>
      </c>
      <c r="CT1445" s="34">
        <f t="shared" ca="1" si="982"/>
        <v>0.90802815461233766</v>
      </c>
      <c r="CU1445" s="34">
        <f t="shared" ca="1" si="983"/>
        <v>0</v>
      </c>
      <c r="CV1445" s="34">
        <f t="shared" ca="1" si="984"/>
        <v>0.74349673469689237</v>
      </c>
      <c r="DA1445" s="33">
        <f t="shared" ca="1" si="985"/>
        <v>1.2519</v>
      </c>
      <c r="DB1445" s="13">
        <f t="shared" ca="1" si="986"/>
        <v>644.5</v>
      </c>
      <c r="DE1445" s="18">
        <f>IF(ISNUMBER(VLOOKUP(B1445,CASH!$B$7:$D$10000,3,FALSE)),VLOOKUP(B1445,CASH!$B$7:$D$10000,3,FALSE),0)</f>
        <v>0</v>
      </c>
      <c r="DS1445" s="18">
        <f t="shared" si="969"/>
        <v>0</v>
      </c>
      <c r="FA1445" s="54">
        <f t="shared" si="970"/>
        <v>0</v>
      </c>
      <c r="FB1445" s="54">
        <f t="shared" si="971"/>
        <v>0</v>
      </c>
      <c r="FC1445" s="54">
        <f t="shared" si="988"/>
        <v>0</v>
      </c>
      <c r="FD1445" s="34" t="e">
        <f t="shared" si="989"/>
        <v>#DIV/0!</v>
      </c>
      <c r="FE1445" s="34" t="e">
        <f t="shared" si="987"/>
        <v>#DIV/0!</v>
      </c>
      <c r="FH1445">
        <f t="shared" si="972"/>
        <v>0</v>
      </c>
      <c r="FI1445">
        <f t="shared" si="973"/>
        <v>0</v>
      </c>
      <c r="FJ1445">
        <f t="shared" si="974"/>
        <v>0</v>
      </c>
    </row>
    <row r="1446" spans="2:166" x14ac:dyDescent="0.25">
      <c r="B1446" s="15">
        <f>Kurse!B1442</f>
        <v>38912</v>
      </c>
      <c r="BE1446" s="13">
        <f t="shared" ca="1" si="975"/>
        <v>524.56709100972557</v>
      </c>
      <c r="BS1446" s="13">
        <f t="shared" ca="1" si="976"/>
        <v>0</v>
      </c>
      <c r="BT1446" s="13">
        <f t="shared" ca="1" si="977"/>
        <v>0</v>
      </c>
      <c r="BU1446" s="13">
        <f t="shared" ca="1" si="978"/>
        <v>0</v>
      </c>
      <c r="BV1446" s="13">
        <f t="shared" ca="1" si="979"/>
        <v>0</v>
      </c>
      <c r="CN1446" s="13">
        <f t="shared" ca="1" si="980"/>
        <v>5422.22</v>
      </c>
      <c r="CO1446" s="13"/>
      <c r="CP1446" s="13">
        <f t="shared" ca="1" si="981"/>
        <v>311.81779999999998</v>
      </c>
      <c r="CT1446" s="34">
        <f t="shared" ca="1" si="982"/>
        <v>0.90890987205039542</v>
      </c>
      <c r="CU1446" s="34">
        <f t="shared" ca="1" si="983"/>
        <v>0</v>
      </c>
      <c r="CV1446" s="34">
        <f t="shared" ca="1" si="984"/>
        <v>0.74295277563273066</v>
      </c>
      <c r="DA1446" s="33">
        <f t="shared" ca="1" si="985"/>
        <v>1.2646999999999999</v>
      </c>
      <c r="DB1446" s="13">
        <f t="shared" ca="1" si="986"/>
        <v>663.42</v>
      </c>
      <c r="DE1446" s="18">
        <f>IF(ISNUMBER(VLOOKUP(B1446,CASH!$B$7:$D$10000,3,FALSE)),VLOOKUP(B1446,CASH!$B$7:$D$10000,3,FALSE),0)</f>
        <v>0</v>
      </c>
      <c r="DS1446" s="18">
        <f t="shared" si="969"/>
        <v>0</v>
      </c>
      <c r="FA1446" s="54">
        <f t="shared" si="970"/>
        <v>0</v>
      </c>
      <c r="FB1446" s="54">
        <f t="shared" si="971"/>
        <v>0</v>
      </c>
      <c r="FC1446" s="54">
        <f t="shared" si="988"/>
        <v>0</v>
      </c>
      <c r="FD1446" s="34" t="e">
        <f t="shared" si="989"/>
        <v>#DIV/0!</v>
      </c>
      <c r="FE1446" s="34" t="e">
        <f t="shared" si="987"/>
        <v>#DIV/0!</v>
      </c>
      <c r="FH1446">
        <f t="shared" si="972"/>
        <v>0</v>
      </c>
      <c r="FI1446">
        <f t="shared" si="973"/>
        <v>0</v>
      </c>
      <c r="FJ1446">
        <f t="shared" si="974"/>
        <v>0</v>
      </c>
    </row>
    <row r="1447" spans="2:166" x14ac:dyDescent="0.25">
      <c r="B1447" s="15">
        <f>Kurse!B1443</f>
        <v>38911</v>
      </c>
      <c r="BE1447" s="13">
        <f t="shared" ca="1" si="975"/>
        <v>522.53387960920259</v>
      </c>
      <c r="BS1447" s="13">
        <f t="shared" ca="1" si="976"/>
        <v>0</v>
      </c>
      <c r="BT1447" s="13">
        <f t="shared" ca="1" si="977"/>
        <v>0</v>
      </c>
      <c r="BU1447" s="13">
        <f t="shared" ca="1" si="978"/>
        <v>0</v>
      </c>
      <c r="BV1447" s="13">
        <f t="shared" ca="1" si="979"/>
        <v>0</v>
      </c>
      <c r="CN1447" s="13">
        <f t="shared" ca="1" si="980"/>
        <v>5527.29</v>
      </c>
      <c r="CO1447" s="13"/>
      <c r="CP1447" s="13">
        <f t="shared" ca="1" si="981"/>
        <v>311.11739999999998</v>
      </c>
      <c r="CT1447" s="34">
        <f t="shared" ca="1" si="982"/>
        <v>0.92652242931593143</v>
      </c>
      <c r="CU1447" s="34">
        <f t="shared" ca="1" si="983"/>
        <v>0</v>
      </c>
      <c r="CV1447" s="34">
        <f t="shared" ca="1" si="984"/>
        <v>0.74128396736055002</v>
      </c>
      <c r="DA1447" s="33">
        <f t="shared" ca="1" si="985"/>
        <v>1.2692000000000001</v>
      </c>
      <c r="DB1447" s="13">
        <f t="shared" ca="1" si="986"/>
        <v>663.2</v>
      </c>
      <c r="DE1447" s="18">
        <f>IF(ISNUMBER(VLOOKUP(B1447,CASH!$B$7:$D$10000,3,FALSE)),VLOOKUP(B1447,CASH!$B$7:$D$10000,3,FALSE),0)</f>
        <v>0</v>
      </c>
      <c r="DS1447" s="18">
        <f t="shared" si="969"/>
        <v>0</v>
      </c>
      <c r="FA1447" s="54">
        <f t="shared" si="970"/>
        <v>0</v>
      </c>
      <c r="FB1447" s="54">
        <f t="shared" si="971"/>
        <v>0</v>
      </c>
      <c r="FC1447" s="54">
        <f t="shared" si="988"/>
        <v>0</v>
      </c>
      <c r="FD1447" s="34" t="e">
        <f t="shared" si="989"/>
        <v>#DIV/0!</v>
      </c>
      <c r="FE1447" s="34" t="e">
        <f t="shared" si="987"/>
        <v>#DIV/0!</v>
      </c>
      <c r="FH1447">
        <f t="shared" si="972"/>
        <v>0</v>
      </c>
      <c r="FI1447">
        <f t="shared" si="973"/>
        <v>0</v>
      </c>
      <c r="FJ1447">
        <f t="shared" si="974"/>
        <v>0</v>
      </c>
    </row>
    <row r="1448" spans="2:166" x14ac:dyDescent="0.25">
      <c r="B1448" s="15">
        <f>Kurse!B1444</f>
        <v>38910</v>
      </c>
      <c r="BE1448" s="13">
        <f t="shared" ca="1" si="975"/>
        <v>509.96219877146001</v>
      </c>
      <c r="BS1448" s="13">
        <f t="shared" ca="1" si="976"/>
        <v>0</v>
      </c>
      <c r="BT1448" s="13">
        <f t="shared" ca="1" si="977"/>
        <v>0</v>
      </c>
      <c r="BU1448" s="13">
        <f t="shared" ca="1" si="978"/>
        <v>0</v>
      </c>
      <c r="BV1448" s="13">
        <f t="shared" ca="1" si="979"/>
        <v>0</v>
      </c>
      <c r="CN1448" s="13">
        <f t="shared" ca="1" si="980"/>
        <v>5637.82</v>
      </c>
      <c r="CO1448" s="13"/>
      <c r="CP1448" s="13">
        <f t="shared" ca="1" si="981"/>
        <v>310.33390000000003</v>
      </c>
      <c r="CT1448" s="34">
        <f t="shared" ca="1" si="982"/>
        <v>0.94505022939739802</v>
      </c>
      <c r="CU1448" s="34">
        <f t="shared" ca="1" si="983"/>
        <v>0</v>
      </c>
      <c r="CV1448" s="34">
        <f t="shared" ca="1" si="984"/>
        <v>0.73941716084819498</v>
      </c>
      <c r="DA1448" s="33">
        <f t="shared" ca="1" si="985"/>
        <v>1.2698</v>
      </c>
      <c r="DB1448" s="13">
        <f t="shared" ca="1" si="986"/>
        <v>647.54999999999995</v>
      </c>
      <c r="DE1448" s="18">
        <f>IF(ISNUMBER(VLOOKUP(B1448,CASH!$B$7:$D$10000,3,FALSE)),VLOOKUP(B1448,CASH!$B$7:$D$10000,3,FALSE),0)</f>
        <v>0</v>
      </c>
      <c r="DS1448" s="18">
        <f t="shared" si="969"/>
        <v>0</v>
      </c>
      <c r="FA1448" s="54">
        <f t="shared" si="970"/>
        <v>0</v>
      </c>
      <c r="FB1448" s="54">
        <f t="shared" si="971"/>
        <v>0</v>
      </c>
      <c r="FC1448" s="54">
        <f t="shared" si="988"/>
        <v>0</v>
      </c>
      <c r="FD1448" s="34" t="e">
        <f t="shared" si="989"/>
        <v>#DIV/0!</v>
      </c>
      <c r="FE1448" s="34" t="e">
        <f t="shared" si="987"/>
        <v>#DIV/0!</v>
      </c>
      <c r="FH1448">
        <f t="shared" si="972"/>
        <v>0</v>
      </c>
      <c r="FI1448">
        <f t="shared" si="973"/>
        <v>0</v>
      </c>
      <c r="FJ1448">
        <f t="shared" si="974"/>
        <v>0</v>
      </c>
    </row>
    <row r="1449" spans="2:166" x14ac:dyDescent="0.25">
      <c r="B1449" s="15">
        <f>Kurse!B1445</f>
        <v>38909</v>
      </c>
      <c r="BE1449" s="13">
        <f t="shared" ca="1" si="975"/>
        <v>503.05594734367656</v>
      </c>
      <c r="BS1449" s="13">
        <f t="shared" ca="1" si="976"/>
        <v>0</v>
      </c>
      <c r="BT1449" s="13">
        <f t="shared" ca="1" si="977"/>
        <v>0</v>
      </c>
      <c r="BU1449" s="13">
        <f t="shared" ca="1" si="978"/>
        <v>0</v>
      </c>
      <c r="BV1449" s="13">
        <f t="shared" ca="1" si="979"/>
        <v>0</v>
      </c>
      <c r="CN1449" s="13">
        <f t="shared" ca="1" si="980"/>
        <v>5616.04</v>
      </c>
      <c r="CO1449" s="13"/>
      <c r="CP1449" s="13">
        <f t="shared" ca="1" si="981"/>
        <v>310.48669999999998</v>
      </c>
      <c r="CT1449" s="34">
        <f t="shared" ca="1" si="982"/>
        <v>0.94139931574703761</v>
      </c>
      <c r="CU1449" s="34">
        <f t="shared" ca="1" si="983"/>
        <v>0</v>
      </c>
      <c r="CV1449" s="34">
        <f t="shared" ca="1" si="984"/>
        <v>0.73978122981448446</v>
      </c>
      <c r="DA1449" s="33">
        <f t="shared" ca="1" si="985"/>
        <v>1.2762</v>
      </c>
      <c r="DB1449" s="13">
        <f t="shared" ca="1" si="986"/>
        <v>642</v>
      </c>
      <c r="DE1449" s="18">
        <f>IF(ISNUMBER(VLOOKUP(B1449,CASH!$B$7:$D$10000,3,FALSE)),VLOOKUP(B1449,CASH!$B$7:$D$10000,3,FALSE),0)</f>
        <v>0</v>
      </c>
      <c r="DS1449" s="18">
        <f t="shared" si="969"/>
        <v>0</v>
      </c>
      <c r="FA1449" s="54">
        <f t="shared" si="970"/>
        <v>0</v>
      </c>
      <c r="FB1449" s="54">
        <f t="shared" si="971"/>
        <v>0</v>
      </c>
      <c r="FC1449" s="54">
        <f t="shared" si="988"/>
        <v>0</v>
      </c>
      <c r="FD1449" s="34" t="e">
        <f t="shared" si="989"/>
        <v>#DIV/0!</v>
      </c>
      <c r="FE1449" s="34" t="e">
        <f t="shared" si="987"/>
        <v>#DIV/0!</v>
      </c>
      <c r="FH1449">
        <f t="shared" si="972"/>
        <v>0</v>
      </c>
      <c r="FI1449">
        <f t="shared" si="973"/>
        <v>0</v>
      </c>
      <c r="FJ1449">
        <f t="shared" si="974"/>
        <v>0</v>
      </c>
    </row>
    <row r="1450" spans="2:166" x14ac:dyDescent="0.25">
      <c r="B1450" s="15">
        <f>Kurse!B1446</f>
        <v>38908</v>
      </c>
      <c r="BE1450" s="13">
        <f t="shared" ca="1" si="975"/>
        <v>488.26162060301505</v>
      </c>
      <c r="BS1450" s="13">
        <f t="shared" ca="1" si="976"/>
        <v>0</v>
      </c>
      <c r="BT1450" s="13">
        <f t="shared" ca="1" si="977"/>
        <v>0</v>
      </c>
      <c r="BU1450" s="13">
        <f t="shared" ca="1" si="978"/>
        <v>0</v>
      </c>
      <c r="BV1450" s="13">
        <f t="shared" ca="1" si="979"/>
        <v>0</v>
      </c>
      <c r="CN1450" s="13">
        <f t="shared" ca="1" si="980"/>
        <v>5706.32</v>
      </c>
      <c r="CO1450" s="13"/>
      <c r="CP1450" s="13">
        <f t="shared" ca="1" si="981"/>
        <v>310.28289999999998</v>
      </c>
      <c r="CT1450" s="34">
        <f t="shared" ca="1" si="982"/>
        <v>0.95653267131887154</v>
      </c>
      <c r="CU1450" s="34">
        <f t="shared" ca="1" si="983"/>
        <v>0</v>
      </c>
      <c r="CV1450" s="34">
        <f t="shared" ca="1" si="984"/>
        <v>0.73929564568274486</v>
      </c>
      <c r="DA1450" s="33">
        <f t="shared" ca="1" si="985"/>
        <v>1.2736000000000001</v>
      </c>
      <c r="DB1450" s="13">
        <f t="shared" ca="1" si="986"/>
        <v>621.85</v>
      </c>
      <c r="DE1450" s="18">
        <f>IF(ISNUMBER(VLOOKUP(B1450,CASH!$B$7:$D$10000,3,FALSE)),VLOOKUP(B1450,CASH!$B$7:$D$10000,3,FALSE),0)</f>
        <v>0</v>
      </c>
      <c r="DS1450" s="18">
        <f t="shared" si="969"/>
        <v>0</v>
      </c>
      <c r="FA1450" s="54">
        <f t="shared" si="970"/>
        <v>0</v>
      </c>
      <c r="FB1450" s="54">
        <f t="shared" si="971"/>
        <v>0</v>
      </c>
      <c r="FC1450" s="54">
        <f t="shared" si="988"/>
        <v>0</v>
      </c>
      <c r="FD1450" s="34" t="e">
        <f t="shared" si="989"/>
        <v>#DIV/0!</v>
      </c>
      <c r="FE1450" s="34" t="e">
        <f t="shared" si="987"/>
        <v>#DIV/0!</v>
      </c>
      <c r="FH1450">
        <f t="shared" si="972"/>
        <v>0</v>
      </c>
      <c r="FI1450">
        <f t="shared" si="973"/>
        <v>0</v>
      </c>
      <c r="FJ1450">
        <f t="shared" si="974"/>
        <v>0</v>
      </c>
    </row>
    <row r="1451" spans="2:166" x14ac:dyDescent="0.25">
      <c r="B1451" s="15">
        <f>Kurse!B1447</f>
        <v>38905</v>
      </c>
      <c r="BE1451" s="13">
        <f t="shared" ca="1" si="975"/>
        <v>490.88212334113979</v>
      </c>
      <c r="BS1451" s="13">
        <f t="shared" ca="1" si="976"/>
        <v>0</v>
      </c>
      <c r="BT1451" s="13">
        <f t="shared" ca="1" si="977"/>
        <v>0</v>
      </c>
      <c r="BU1451" s="13">
        <f t="shared" ca="1" si="978"/>
        <v>0</v>
      </c>
      <c r="BV1451" s="13">
        <f t="shared" ca="1" si="979"/>
        <v>0</v>
      </c>
      <c r="CN1451" s="13">
        <f t="shared" ca="1" si="980"/>
        <v>5681.85</v>
      </c>
      <c r="CO1451" s="13"/>
      <c r="CP1451" s="13">
        <f t="shared" ca="1" si="981"/>
        <v>309.95650000000001</v>
      </c>
      <c r="CT1451" s="34">
        <f t="shared" ca="1" si="982"/>
        <v>0.95243084133612044</v>
      </c>
      <c r="CU1451" s="34">
        <f t="shared" ca="1" si="983"/>
        <v>0</v>
      </c>
      <c r="CV1451" s="34">
        <f t="shared" ca="1" si="984"/>
        <v>0.73851794862386466</v>
      </c>
      <c r="DA1451" s="33">
        <f t="shared" ca="1" si="985"/>
        <v>1.2809999999999999</v>
      </c>
      <c r="DB1451" s="13">
        <f t="shared" ca="1" si="986"/>
        <v>628.82000000000005</v>
      </c>
      <c r="DE1451" s="18">
        <f>IF(ISNUMBER(VLOOKUP(B1451,CASH!$B$7:$D$10000,3,FALSE)),VLOOKUP(B1451,CASH!$B$7:$D$10000,3,FALSE),0)</f>
        <v>0</v>
      </c>
      <c r="DS1451" s="18">
        <f t="shared" si="969"/>
        <v>0</v>
      </c>
      <c r="FA1451" s="54">
        <f t="shared" si="970"/>
        <v>0</v>
      </c>
      <c r="FB1451" s="54">
        <f t="shared" si="971"/>
        <v>0</v>
      </c>
      <c r="FC1451" s="54">
        <f t="shared" si="988"/>
        <v>0</v>
      </c>
      <c r="FD1451" s="34" t="e">
        <f t="shared" si="989"/>
        <v>#DIV/0!</v>
      </c>
      <c r="FE1451" s="34" t="e">
        <f t="shared" si="987"/>
        <v>#DIV/0!</v>
      </c>
      <c r="FH1451">
        <f t="shared" si="972"/>
        <v>0</v>
      </c>
      <c r="FI1451">
        <f t="shared" si="973"/>
        <v>0</v>
      </c>
      <c r="FJ1451">
        <f t="shared" si="974"/>
        <v>0</v>
      </c>
    </row>
    <row r="1452" spans="2:166" x14ac:dyDescent="0.25">
      <c r="B1452" s="15">
        <f>Kurse!B1448</f>
        <v>38904</v>
      </c>
      <c r="BE1452" s="13">
        <f t="shared" ca="1" si="975"/>
        <v>494.83325504931889</v>
      </c>
      <c r="BS1452" s="13">
        <f t="shared" ca="1" si="976"/>
        <v>0</v>
      </c>
      <c r="BT1452" s="13">
        <f t="shared" ca="1" si="977"/>
        <v>0</v>
      </c>
      <c r="BU1452" s="13">
        <f t="shared" ca="1" si="978"/>
        <v>0</v>
      </c>
      <c r="BV1452" s="13">
        <f t="shared" ca="1" si="979"/>
        <v>0</v>
      </c>
      <c r="CN1452" s="13">
        <f t="shared" ca="1" si="980"/>
        <v>5695.47</v>
      </c>
      <c r="CO1452" s="13"/>
      <c r="CP1452" s="13">
        <f t="shared" ca="1" si="981"/>
        <v>309.93540000000002</v>
      </c>
      <c r="CT1452" s="34">
        <f t="shared" ca="1" si="982"/>
        <v>0.95471391956926599</v>
      </c>
      <c r="CU1452" s="34">
        <f t="shared" ca="1" si="983"/>
        <v>0</v>
      </c>
      <c r="CV1452" s="34">
        <f t="shared" ca="1" si="984"/>
        <v>0.73846767470247254</v>
      </c>
      <c r="DA1452" s="33">
        <f t="shared" ca="1" si="985"/>
        <v>1.2774000000000001</v>
      </c>
      <c r="DB1452" s="13">
        <f t="shared" ca="1" si="986"/>
        <v>632.1</v>
      </c>
      <c r="DE1452" s="18">
        <f>IF(ISNUMBER(VLOOKUP(B1452,CASH!$B$7:$D$10000,3,FALSE)),VLOOKUP(B1452,CASH!$B$7:$D$10000,3,FALSE),0)</f>
        <v>0</v>
      </c>
      <c r="DS1452" s="18">
        <f t="shared" si="969"/>
        <v>0</v>
      </c>
      <c r="FA1452" s="54">
        <f t="shared" si="970"/>
        <v>0</v>
      </c>
      <c r="FB1452" s="54">
        <f t="shared" si="971"/>
        <v>0</v>
      </c>
      <c r="FC1452" s="54">
        <f t="shared" si="988"/>
        <v>0</v>
      </c>
      <c r="FD1452" s="34" t="e">
        <f t="shared" si="989"/>
        <v>#DIV/0!</v>
      </c>
      <c r="FE1452" s="34" t="e">
        <f t="shared" si="987"/>
        <v>#DIV/0!</v>
      </c>
      <c r="FH1452">
        <f t="shared" si="972"/>
        <v>0</v>
      </c>
      <c r="FI1452">
        <f t="shared" si="973"/>
        <v>0</v>
      </c>
      <c r="FJ1452">
        <f t="shared" si="974"/>
        <v>0</v>
      </c>
    </row>
    <row r="1453" spans="2:166" x14ac:dyDescent="0.25">
      <c r="B1453" s="15">
        <f>Kurse!B1449</f>
        <v>38903</v>
      </c>
      <c r="BE1453" s="13">
        <f t="shared" ca="1" si="975"/>
        <v>492.45698122102618</v>
      </c>
      <c r="BS1453" s="13">
        <f t="shared" ca="1" si="976"/>
        <v>0</v>
      </c>
      <c r="BT1453" s="13">
        <f t="shared" ca="1" si="977"/>
        <v>0</v>
      </c>
      <c r="BU1453" s="13">
        <f t="shared" ca="1" si="978"/>
        <v>0</v>
      </c>
      <c r="BV1453" s="13">
        <f t="shared" ca="1" si="979"/>
        <v>0</v>
      </c>
      <c r="CN1453" s="13">
        <f t="shared" ca="1" si="980"/>
        <v>5625.63</v>
      </c>
      <c r="CO1453" s="13"/>
      <c r="CP1453" s="13">
        <f t="shared" ca="1" si="981"/>
        <v>309.81290000000001</v>
      </c>
      <c r="CT1453" s="34">
        <f t="shared" ca="1" si="982"/>
        <v>0.94300685761604386</v>
      </c>
      <c r="CU1453" s="34">
        <f t="shared" ca="1" si="983"/>
        <v>0</v>
      </c>
      <c r="CV1453" s="34">
        <f t="shared" ca="1" si="984"/>
        <v>0.73817580004036221</v>
      </c>
      <c r="DA1453" s="33">
        <f t="shared" ca="1" si="985"/>
        <v>1.2726999999999999</v>
      </c>
      <c r="DB1453" s="13">
        <f t="shared" ca="1" si="986"/>
        <v>626.75</v>
      </c>
      <c r="DE1453" s="18">
        <f>IF(ISNUMBER(VLOOKUP(B1453,CASH!$B$7:$D$10000,3,FALSE)),VLOOKUP(B1453,CASH!$B$7:$D$10000,3,FALSE),0)</f>
        <v>0</v>
      </c>
      <c r="DS1453" s="18">
        <f t="shared" si="969"/>
        <v>0</v>
      </c>
      <c r="FA1453" s="54">
        <f t="shared" si="970"/>
        <v>0</v>
      </c>
      <c r="FB1453" s="54">
        <f t="shared" si="971"/>
        <v>0</v>
      </c>
      <c r="FC1453" s="54">
        <f t="shared" si="988"/>
        <v>0</v>
      </c>
      <c r="FD1453" s="34" t="e">
        <f t="shared" si="989"/>
        <v>#DIV/0!</v>
      </c>
      <c r="FE1453" s="34" t="e">
        <f t="shared" si="987"/>
        <v>#DIV/0!</v>
      </c>
      <c r="FH1453">
        <f t="shared" si="972"/>
        <v>0</v>
      </c>
      <c r="FI1453">
        <f t="shared" si="973"/>
        <v>0</v>
      </c>
      <c r="FJ1453">
        <f t="shared" si="974"/>
        <v>0</v>
      </c>
    </row>
    <row r="1454" spans="2:166" x14ac:dyDescent="0.25">
      <c r="B1454" s="15">
        <f>Kurse!B1450</f>
        <v>38902</v>
      </c>
      <c r="BE1454" s="13">
        <f t="shared" ca="1" si="975"/>
        <v>492.68273595241817</v>
      </c>
      <c r="BS1454" s="13">
        <f t="shared" ca="1" si="976"/>
        <v>0</v>
      </c>
      <c r="BT1454" s="13">
        <f t="shared" ca="1" si="977"/>
        <v>0</v>
      </c>
      <c r="BU1454" s="13">
        <f t="shared" ca="1" si="978"/>
        <v>0</v>
      </c>
      <c r="BV1454" s="13">
        <f t="shared" ca="1" si="979"/>
        <v>0</v>
      </c>
      <c r="CN1454" s="13">
        <f t="shared" ca="1" si="980"/>
        <v>5729.01</v>
      </c>
      <c r="CO1454" s="13"/>
      <c r="CP1454" s="13">
        <f t="shared" ca="1" si="981"/>
        <v>310.44810000000001</v>
      </c>
      <c r="CT1454" s="34">
        <f t="shared" ca="1" si="982"/>
        <v>0.96033612543855384</v>
      </c>
      <c r="CU1454" s="34">
        <f t="shared" ca="1" si="983"/>
        <v>0</v>
      </c>
      <c r="CV1454" s="34">
        <f t="shared" ca="1" si="984"/>
        <v>0.73968925951279096</v>
      </c>
      <c r="DA1454" s="33">
        <f t="shared" ca="1" si="985"/>
        <v>1.2778</v>
      </c>
      <c r="DB1454" s="13">
        <f t="shared" ca="1" si="986"/>
        <v>629.54999999999995</v>
      </c>
      <c r="DE1454" s="18">
        <f>IF(ISNUMBER(VLOOKUP(B1454,CASH!$B$7:$D$10000,3,FALSE)),VLOOKUP(B1454,CASH!$B$7:$D$10000,3,FALSE),0)</f>
        <v>0</v>
      </c>
      <c r="DS1454" s="18">
        <f t="shared" si="969"/>
        <v>0</v>
      </c>
      <c r="FA1454" s="54">
        <f t="shared" si="970"/>
        <v>0</v>
      </c>
      <c r="FB1454" s="54">
        <f t="shared" si="971"/>
        <v>0</v>
      </c>
      <c r="FC1454" s="54">
        <f t="shared" si="988"/>
        <v>0</v>
      </c>
      <c r="FD1454" s="34" t="e">
        <f t="shared" si="989"/>
        <v>#DIV/0!</v>
      </c>
      <c r="FE1454" s="34" t="e">
        <f t="shared" si="987"/>
        <v>#DIV/0!</v>
      </c>
      <c r="FH1454">
        <f t="shared" si="972"/>
        <v>0</v>
      </c>
      <c r="FI1454">
        <f t="shared" si="973"/>
        <v>0</v>
      </c>
      <c r="FJ1454">
        <f t="shared" si="974"/>
        <v>0</v>
      </c>
    </row>
    <row r="1455" spans="2:166" x14ac:dyDescent="0.25">
      <c r="B1455" s="15">
        <f>Kurse!B1451</f>
        <v>38901</v>
      </c>
      <c r="BE1455" s="13">
        <f t="shared" ca="1" si="975"/>
        <v>487.265625</v>
      </c>
      <c r="BS1455" s="13">
        <f t="shared" ca="1" si="976"/>
        <v>0</v>
      </c>
      <c r="BT1455" s="13">
        <f t="shared" ca="1" si="977"/>
        <v>0</v>
      </c>
      <c r="BU1455" s="13">
        <f t="shared" ca="1" si="978"/>
        <v>0</v>
      </c>
      <c r="BV1455" s="13">
        <f t="shared" ca="1" si="979"/>
        <v>0</v>
      </c>
      <c r="CN1455" s="13">
        <f t="shared" ca="1" si="980"/>
        <v>5712.69</v>
      </c>
      <c r="CO1455" s="13"/>
      <c r="CP1455" s="13">
        <f t="shared" ca="1" si="981"/>
        <v>310.44099999999997</v>
      </c>
      <c r="CT1455" s="34">
        <f t="shared" ca="1" si="982"/>
        <v>0.95760045460412391</v>
      </c>
      <c r="CU1455" s="34">
        <f t="shared" ca="1" si="983"/>
        <v>0</v>
      </c>
      <c r="CV1455" s="34">
        <f t="shared" ca="1" si="984"/>
        <v>0.73967234269563997</v>
      </c>
      <c r="DA1455" s="33">
        <f t="shared" ca="1" si="985"/>
        <v>1.28</v>
      </c>
      <c r="DB1455" s="13">
        <f t="shared" ca="1" si="986"/>
        <v>623.70000000000005</v>
      </c>
      <c r="DE1455" s="18">
        <f>IF(ISNUMBER(VLOOKUP(B1455,CASH!$B$7:$D$10000,3,FALSE)),VLOOKUP(B1455,CASH!$B$7:$D$10000,3,FALSE),0)</f>
        <v>0</v>
      </c>
      <c r="DS1455" s="18">
        <f t="shared" si="969"/>
        <v>0</v>
      </c>
      <c r="FA1455" s="54">
        <f t="shared" si="970"/>
        <v>0</v>
      </c>
      <c r="FB1455" s="54">
        <f t="shared" si="971"/>
        <v>0</v>
      </c>
      <c r="FC1455" s="54">
        <f t="shared" si="988"/>
        <v>0</v>
      </c>
      <c r="FD1455" s="34" t="e">
        <f t="shared" si="989"/>
        <v>#DIV/0!</v>
      </c>
      <c r="FE1455" s="34" t="e">
        <f t="shared" si="987"/>
        <v>#DIV/0!</v>
      </c>
      <c r="FH1455">
        <f t="shared" si="972"/>
        <v>0</v>
      </c>
      <c r="FI1455">
        <f t="shared" si="973"/>
        <v>0</v>
      </c>
      <c r="FJ1455">
        <f t="shared" si="974"/>
        <v>0</v>
      </c>
    </row>
    <row r="1456" spans="2:166" x14ac:dyDescent="0.25">
      <c r="B1456" s="15">
        <f>Kurse!B1452</f>
        <v>38898</v>
      </c>
      <c r="BE1456" s="13">
        <f t="shared" ca="1" si="975"/>
        <v>480.13918210962544</v>
      </c>
      <c r="BS1456" s="13">
        <f t="shared" ca="1" si="976"/>
        <v>0</v>
      </c>
      <c r="BT1456" s="13">
        <f t="shared" ca="1" si="977"/>
        <v>0</v>
      </c>
      <c r="BU1456" s="13">
        <f t="shared" ca="1" si="978"/>
        <v>0</v>
      </c>
      <c r="BV1456" s="13">
        <f t="shared" ca="1" si="979"/>
        <v>0</v>
      </c>
      <c r="CN1456" s="13">
        <f t="shared" ca="1" si="980"/>
        <v>5683.31</v>
      </c>
      <c r="CO1456" s="13"/>
      <c r="CP1456" s="13">
        <f t="shared" ca="1" si="981"/>
        <v>310.13260000000002</v>
      </c>
      <c r="CT1456" s="34">
        <f t="shared" ca="1" si="982"/>
        <v>0.95267557659459279</v>
      </c>
      <c r="CU1456" s="34">
        <f t="shared" ca="1" si="983"/>
        <v>0</v>
      </c>
      <c r="CV1456" s="34">
        <f t="shared" ca="1" si="984"/>
        <v>0.73893753334221279</v>
      </c>
      <c r="DA1456" s="33">
        <f t="shared" ca="1" si="985"/>
        <v>1.2788999999999999</v>
      </c>
      <c r="DB1456" s="13">
        <f t="shared" ca="1" si="986"/>
        <v>614.04999999999995</v>
      </c>
      <c r="DE1456" s="18">
        <f>IF(ISNUMBER(VLOOKUP(B1456,CASH!$B$7:$D$10000,3,FALSE)),VLOOKUP(B1456,CASH!$B$7:$D$10000,3,FALSE),0)</f>
        <v>0</v>
      </c>
      <c r="DS1456" s="18">
        <f t="shared" si="969"/>
        <v>0</v>
      </c>
      <c r="FA1456" s="54">
        <f t="shared" si="970"/>
        <v>0</v>
      </c>
      <c r="FB1456" s="54">
        <f t="shared" si="971"/>
        <v>0</v>
      </c>
      <c r="FC1456" s="54">
        <f t="shared" si="988"/>
        <v>0</v>
      </c>
      <c r="FD1456" s="34" t="e">
        <f t="shared" si="989"/>
        <v>#DIV/0!</v>
      </c>
      <c r="FE1456" s="34" t="e">
        <f t="shared" si="987"/>
        <v>#DIV/0!</v>
      </c>
      <c r="FH1456">
        <f t="shared" si="972"/>
        <v>0</v>
      </c>
      <c r="FI1456">
        <f t="shared" si="973"/>
        <v>0</v>
      </c>
      <c r="FJ1456">
        <f t="shared" si="974"/>
        <v>0</v>
      </c>
    </row>
    <row r="1457" spans="2:166" x14ac:dyDescent="0.25">
      <c r="B1457" s="15">
        <f>Kurse!B1453</f>
        <v>38897</v>
      </c>
      <c r="BE1457" s="13">
        <f t="shared" ca="1" si="975"/>
        <v>473.14800189543519</v>
      </c>
      <c r="BS1457" s="13">
        <f t="shared" ca="1" si="976"/>
        <v>0</v>
      </c>
      <c r="BT1457" s="13">
        <f t="shared" ca="1" si="977"/>
        <v>0</v>
      </c>
      <c r="BU1457" s="13">
        <f t="shared" ca="1" si="978"/>
        <v>0</v>
      </c>
      <c r="BV1457" s="13">
        <f t="shared" ca="1" si="979"/>
        <v>0</v>
      </c>
      <c r="CN1457" s="13">
        <f t="shared" ca="1" si="980"/>
        <v>5581.67</v>
      </c>
      <c r="CO1457" s="13"/>
      <c r="CP1457" s="13">
        <f t="shared" ca="1" si="981"/>
        <v>310.38049999999998</v>
      </c>
      <c r="CT1457" s="34">
        <f t="shared" ca="1" si="982"/>
        <v>0.93563797955957706</v>
      </c>
      <c r="CU1457" s="34">
        <f t="shared" ca="1" si="983"/>
        <v>0</v>
      </c>
      <c r="CV1457" s="34">
        <f t="shared" ca="1" si="984"/>
        <v>0.73952819235231204</v>
      </c>
      <c r="DA1457" s="33">
        <f t="shared" ca="1" si="985"/>
        <v>1.2662</v>
      </c>
      <c r="DB1457" s="13">
        <f t="shared" ca="1" si="986"/>
        <v>599.1</v>
      </c>
      <c r="DE1457" s="18">
        <f>IF(ISNUMBER(VLOOKUP(B1457,CASH!$B$7:$D$10000,3,FALSE)),VLOOKUP(B1457,CASH!$B$7:$D$10000,3,FALSE),0)</f>
        <v>0</v>
      </c>
      <c r="DS1457" s="18">
        <f t="shared" ref="DS1457:DS1520" si="990">P1457*BG1457</f>
        <v>0</v>
      </c>
      <c r="FA1457" s="54">
        <f t="shared" si="970"/>
        <v>0</v>
      </c>
      <c r="FB1457" s="54">
        <f t="shared" si="971"/>
        <v>0</v>
      </c>
      <c r="FC1457" s="54">
        <f t="shared" si="988"/>
        <v>0</v>
      </c>
      <c r="FD1457" s="34" t="e">
        <f t="shared" si="989"/>
        <v>#DIV/0!</v>
      </c>
      <c r="FE1457" s="34" t="e">
        <f t="shared" si="987"/>
        <v>#DIV/0!</v>
      </c>
      <c r="FH1457">
        <f t="shared" si="972"/>
        <v>0</v>
      </c>
      <c r="FI1457">
        <f t="shared" si="973"/>
        <v>0</v>
      </c>
      <c r="FJ1457">
        <f t="shared" si="974"/>
        <v>0</v>
      </c>
    </row>
    <row r="1458" spans="2:166" x14ac:dyDescent="0.25">
      <c r="B1458" s="15">
        <f>Kurse!B1454</f>
        <v>38896</v>
      </c>
      <c r="BE1458" s="13">
        <f t="shared" ca="1" si="975"/>
        <v>462.69727403156389</v>
      </c>
      <c r="BS1458" s="13">
        <f t="shared" ca="1" si="976"/>
        <v>0</v>
      </c>
      <c r="BT1458" s="13">
        <f t="shared" ca="1" si="977"/>
        <v>0</v>
      </c>
      <c r="BU1458" s="13">
        <f t="shared" ca="1" si="978"/>
        <v>0</v>
      </c>
      <c r="BV1458" s="13">
        <f t="shared" ca="1" si="979"/>
        <v>0</v>
      </c>
      <c r="CN1458" s="13">
        <f t="shared" ca="1" si="980"/>
        <v>5456.87</v>
      </c>
      <c r="CO1458" s="13"/>
      <c r="CP1458" s="13">
        <f t="shared" ca="1" si="981"/>
        <v>310.40289999999999</v>
      </c>
      <c r="CT1458" s="34">
        <f t="shared" ca="1" si="982"/>
        <v>0.91471814376687788</v>
      </c>
      <c r="CU1458" s="34">
        <f t="shared" ca="1" si="983"/>
        <v>0</v>
      </c>
      <c r="CV1458" s="34">
        <f t="shared" ca="1" si="984"/>
        <v>0.73958156371909789</v>
      </c>
      <c r="DA1458" s="33">
        <f t="shared" ca="1" si="985"/>
        <v>1.2545999999999999</v>
      </c>
      <c r="DB1458" s="13">
        <f t="shared" ca="1" si="986"/>
        <v>580.5</v>
      </c>
      <c r="DE1458" s="18">
        <f>IF(ISNUMBER(VLOOKUP(B1458,CASH!$B$7:$D$10000,3,FALSE)),VLOOKUP(B1458,CASH!$B$7:$D$10000,3,FALSE),0)</f>
        <v>0</v>
      </c>
      <c r="DS1458" s="18">
        <f t="shared" si="990"/>
        <v>0</v>
      </c>
      <c r="FA1458" s="54">
        <f t="shared" si="970"/>
        <v>0</v>
      </c>
      <c r="FB1458" s="54">
        <f t="shared" si="971"/>
        <v>0</v>
      </c>
      <c r="FC1458" s="54">
        <f t="shared" si="988"/>
        <v>0</v>
      </c>
      <c r="FD1458" s="34" t="e">
        <f t="shared" si="989"/>
        <v>#DIV/0!</v>
      </c>
      <c r="FE1458" s="34" t="e">
        <f t="shared" si="987"/>
        <v>#DIV/0!</v>
      </c>
      <c r="FH1458">
        <f t="shared" si="972"/>
        <v>0</v>
      </c>
      <c r="FI1458">
        <f t="shared" si="973"/>
        <v>0</v>
      </c>
      <c r="FJ1458">
        <f t="shared" si="974"/>
        <v>0</v>
      </c>
    </row>
    <row r="1459" spans="2:166" x14ac:dyDescent="0.25">
      <c r="B1459" s="15">
        <f>Kurse!B1455</f>
        <v>38895</v>
      </c>
      <c r="BE1459" s="13">
        <f t="shared" ca="1" si="975"/>
        <v>462.68597342668471</v>
      </c>
      <c r="BS1459" s="13">
        <f t="shared" ca="1" si="976"/>
        <v>0</v>
      </c>
      <c r="BT1459" s="13">
        <f t="shared" ca="1" si="977"/>
        <v>0</v>
      </c>
      <c r="BU1459" s="13">
        <f t="shared" ca="1" si="978"/>
        <v>0</v>
      </c>
      <c r="BV1459" s="13">
        <f t="shared" ca="1" si="979"/>
        <v>0</v>
      </c>
      <c r="CN1459" s="13">
        <f t="shared" ca="1" si="980"/>
        <v>5459.15</v>
      </c>
      <c r="CO1459" s="13"/>
      <c r="CP1459" s="13">
        <f t="shared" ca="1" si="981"/>
        <v>310.37369999999999</v>
      </c>
      <c r="CT1459" s="34">
        <f t="shared" ca="1" si="982"/>
        <v>0.91510033307462912</v>
      </c>
      <c r="CU1459" s="34">
        <f t="shared" ca="1" si="983"/>
        <v>0</v>
      </c>
      <c r="CV1459" s="34">
        <f t="shared" ca="1" si="984"/>
        <v>0.73951199033025206</v>
      </c>
      <c r="DA1459" s="33">
        <f t="shared" ca="1" si="985"/>
        <v>1.2568999999999999</v>
      </c>
      <c r="DB1459" s="13">
        <f t="shared" ca="1" si="986"/>
        <v>581.54999999999995</v>
      </c>
      <c r="DE1459" s="18">
        <f>IF(ISNUMBER(VLOOKUP(B1459,CASH!$B$7:$D$10000,3,FALSE)),VLOOKUP(B1459,CASH!$B$7:$D$10000,3,FALSE),0)</f>
        <v>0</v>
      </c>
      <c r="DS1459" s="18">
        <f t="shared" si="990"/>
        <v>0</v>
      </c>
      <c r="FA1459" s="54">
        <f t="shared" si="970"/>
        <v>0</v>
      </c>
      <c r="FB1459" s="54">
        <f t="shared" si="971"/>
        <v>0</v>
      </c>
      <c r="FC1459" s="54">
        <f t="shared" si="988"/>
        <v>0</v>
      </c>
      <c r="FD1459" s="34" t="e">
        <f t="shared" si="989"/>
        <v>#DIV/0!</v>
      </c>
      <c r="FE1459" s="34" t="e">
        <f t="shared" si="987"/>
        <v>#DIV/0!</v>
      </c>
      <c r="FH1459">
        <f t="shared" si="972"/>
        <v>0</v>
      </c>
      <c r="FI1459">
        <f t="shared" si="973"/>
        <v>0</v>
      </c>
      <c r="FJ1459">
        <f t="shared" si="974"/>
        <v>0</v>
      </c>
    </row>
    <row r="1460" spans="2:166" x14ac:dyDescent="0.25">
      <c r="B1460" s="15">
        <f>Kurse!B1456</f>
        <v>38894</v>
      </c>
      <c r="BE1460" s="13">
        <f t="shared" ca="1" si="975"/>
        <v>464.10724200840809</v>
      </c>
      <c r="BS1460" s="13">
        <f t="shared" ca="1" si="976"/>
        <v>0</v>
      </c>
      <c r="BT1460" s="13">
        <f t="shared" ca="1" si="977"/>
        <v>0</v>
      </c>
      <c r="BU1460" s="13">
        <f t="shared" ca="1" si="978"/>
        <v>0</v>
      </c>
      <c r="BV1460" s="13">
        <f t="shared" ca="1" si="979"/>
        <v>0</v>
      </c>
      <c r="CN1460" s="13">
        <f t="shared" ca="1" si="980"/>
        <v>5514.63</v>
      </c>
      <c r="CO1460" s="13"/>
      <c r="CP1460" s="13">
        <f t="shared" ca="1" si="981"/>
        <v>310.726</v>
      </c>
      <c r="CT1460" s="34">
        <f t="shared" ca="1" si="982"/>
        <v>0.92440027289657589</v>
      </c>
      <c r="CU1460" s="34">
        <f t="shared" ca="1" si="983"/>
        <v>0</v>
      </c>
      <c r="CV1460" s="34">
        <f t="shared" ca="1" si="984"/>
        <v>0.74035139803197858</v>
      </c>
      <c r="DA1460" s="33">
        <f t="shared" ca="1" si="985"/>
        <v>1.2606999999999999</v>
      </c>
      <c r="DB1460" s="13">
        <f t="shared" ca="1" si="986"/>
        <v>585.1</v>
      </c>
      <c r="DE1460" s="18">
        <f>IF(ISNUMBER(VLOOKUP(B1460,CASH!$B$7:$D$10000,3,FALSE)),VLOOKUP(B1460,CASH!$B$7:$D$10000,3,FALSE),0)</f>
        <v>0</v>
      </c>
      <c r="DS1460" s="18">
        <f t="shared" si="990"/>
        <v>0</v>
      </c>
      <c r="FA1460" s="54">
        <f t="shared" si="970"/>
        <v>0</v>
      </c>
      <c r="FB1460" s="54">
        <f t="shared" si="971"/>
        <v>0</v>
      </c>
      <c r="FC1460" s="54">
        <f t="shared" si="988"/>
        <v>0</v>
      </c>
      <c r="FD1460" s="34" t="e">
        <f t="shared" si="989"/>
        <v>#DIV/0!</v>
      </c>
      <c r="FE1460" s="34" t="e">
        <f t="shared" si="987"/>
        <v>#DIV/0!</v>
      </c>
      <c r="FH1460">
        <f t="shared" si="972"/>
        <v>0</v>
      </c>
      <c r="FI1460">
        <f t="shared" si="973"/>
        <v>0</v>
      </c>
      <c r="FJ1460">
        <f t="shared" si="974"/>
        <v>0</v>
      </c>
    </row>
    <row r="1461" spans="2:166" x14ac:dyDescent="0.25">
      <c r="B1461" s="15">
        <f>Kurse!B1457</f>
        <v>38891</v>
      </c>
      <c r="BE1461" s="13">
        <f t="shared" ca="1" si="975"/>
        <v>466.62136232811002</v>
      </c>
      <c r="BS1461" s="13">
        <f t="shared" ca="1" si="976"/>
        <v>0</v>
      </c>
      <c r="BT1461" s="13">
        <f t="shared" ca="1" si="977"/>
        <v>0</v>
      </c>
      <c r="BU1461" s="13">
        <f t="shared" ca="1" si="978"/>
        <v>0</v>
      </c>
      <c r="BV1461" s="13">
        <f t="shared" ca="1" si="979"/>
        <v>0</v>
      </c>
      <c r="CN1461" s="13">
        <f t="shared" ca="1" si="980"/>
        <v>5529.74</v>
      </c>
      <c r="CO1461" s="13"/>
      <c r="CP1461" s="13">
        <f t="shared" ca="1" si="981"/>
        <v>310.89479999999998</v>
      </c>
      <c r="CT1461" s="34">
        <f t="shared" ca="1" si="982"/>
        <v>0.92693311519487454</v>
      </c>
      <c r="CU1461" s="34">
        <f t="shared" ca="1" si="983"/>
        <v>0</v>
      </c>
      <c r="CV1461" s="34">
        <f t="shared" ca="1" si="984"/>
        <v>0.74075358940311509</v>
      </c>
      <c r="DA1461" s="33">
        <f t="shared" ca="1" si="985"/>
        <v>1.2507999999999999</v>
      </c>
      <c r="DB1461" s="13">
        <f t="shared" ca="1" si="986"/>
        <v>583.65</v>
      </c>
      <c r="DE1461" s="18">
        <f>IF(ISNUMBER(VLOOKUP(B1461,CASH!$B$7:$D$10000,3,FALSE)),VLOOKUP(B1461,CASH!$B$7:$D$10000,3,FALSE),0)</f>
        <v>0</v>
      </c>
      <c r="DS1461" s="18">
        <f t="shared" si="990"/>
        <v>0</v>
      </c>
      <c r="FA1461" s="54">
        <f t="shared" si="970"/>
        <v>0</v>
      </c>
      <c r="FB1461" s="54">
        <f t="shared" si="971"/>
        <v>0</v>
      </c>
      <c r="FC1461" s="54">
        <f t="shared" si="988"/>
        <v>0</v>
      </c>
      <c r="FD1461" s="34" t="e">
        <f t="shared" si="989"/>
        <v>#DIV/0!</v>
      </c>
      <c r="FE1461" s="34" t="e">
        <f t="shared" si="987"/>
        <v>#DIV/0!</v>
      </c>
      <c r="FH1461">
        <f t="shared" si="972"/>
        <v>0</v>
      </c>
      <c r="FI1461">
        <f t="shared" si="973"/>
        <v>0</v>
      </c>
      <c r="FJ1461">
        <f t="shared" si="974"/>
        <v>0</v>
      </c>
    </row>
    <row r="1462" spans="2:166" x14ac:dyDescent="0.25">
      <c r="B1462" s="15">
        <f>Kurse!B1458</f>
        <v>38890</v>
      </c>
      <c r="BE1462" s="13">
        <f t="shared" ca="1" si="975"/>
        <v>462.35789808410846</v>
      </c>
      <c r="BS1462" s="13">
        <f t="shared" ca="1" si="976"/>
        <v>0</v>
      </c>
      <c r="BT1462" s="13">
        <f t="shared" ca="1" si="977"/>
        <v>0</v>
      </c>
      <c r="BU1462" s="13">
        <f t="shared" ca="1" si="978"/>
        <v>0</v>
      </c>
      <c r="BV1462" s="13">
        <f t="shared" ca="1" si="979"/>
        <v>0</v>
      </c>
      <c r="CN1462" s="13">
        <f t="shared" ca="1" si="980"/>
        <v>5533.42</v>
      </c>
      <c r="CO1462" s="13"/>
      <c r="CP1462" s="13">
        <f t="shared" ca="1" si="981"/>
        <v>311.17790000000002</v>
      </c>
      <c r="CT1462" s="34">
        <f t="shared" ca="1" si="982"/>
        <v>0.92754998214773632</v>
      </c>
      <c r="CU1462" s="34">
        <f t="shared" ca="1" si="983"/>
        <v>0</v>
      </c>
      <c r="CV1462" s="34">
        <f t="shared" ca="1" si="984"/>
        <v>0.74142811770387806</v>
      </c>
      <c r="DA1462" s="33">
        <f t="shared" ca="1" si="985"/>
        <v>1.2579</v>
      </c>
      <c r="DB1462" s="13">
        <f t="shared" ca="1" si="986"/>
        <v>581.6</v>
      </c>
      <c r="DE1462" s="18">
        <f>IF(ISNUMBER(VLOOKUP(B1462,CASH!$B$7:$D$10000,3,FALSE)),VLOOKUP(B1462,CASH!$B$7:$D$10000,3,FALSE),0)</f>
        <v>0</v>
      </c>
      <c r="DS1462" s="18">
        <f t="shared" si="990"/>
        <v>0</v>
      </c>
      <c r="FA1462" s="54">
        <f t="shared" si="970"/>
        <v>0</v>
      </c>
      <c r="FB1462" s="54">
        <f t="shared" si="971"/>
        <v>0</v>
      </c>
      <c r="FC1462" s="54">
        <f t="shared" si="988"/>
        <v>0</v>
      </c>
      <c r="FD1462" s="34" t="e">
        <f t="shared" si="989"/>
        <v>#DIV/0!</v>
      </c>
      <c r="FE1462" s="34" t="e">
        <f t="shared" si="987"/>
        <v>#DIV/0!</v>
      </c>
      <c r="FH1462">
        <f t="shared" si="972"/>
        <v>0</v>
      </c>
      <c r="FI1462">
        <f t="shared" si="973"/>
        <v>0</v>
      </c>
      <c r="FJ1462">
        <f t="shared" si="974"/>
        <v>0</v>
      </c>
    </row>
    <row r="1463" spans="2:166" x14ac:dyDescent="0.25">
      <c r="B1463" s="15">
        <f>Kurse!B1459</f>
        <v>38889</v>
      </c>
      <c r="BE1463" s="13">
        <f t="shared" ca="1" si="975"/>
        <v>465.02171338333994</v>
      </c>
      <c r="BS1463" s="13">
        <f t="shared" ca="1" si="976"/>
        <v>0</v>
      </c>
      <c r="BT1463" s="13">
        <f t="shared" ca="1" si="977"/>
        <v>0</v>
      </c>
      <c r="BU1463" s="13">
        <f t="shared" ca="1" si="978"/>
        <v>0</v>
      </c>
      <c r="BV1463" s="13">
        <f t="shared" ca="1" si="979"/>
        <v>0</v>
      </c>
      <c r="CN1463" s="13">
        <f t="shared" ca="1" si="980"/>
        <v>5503.41</v>
      </c>
      <c r="CO1463" s="13"/>
      <c r="CP1463" s="13">
        <f t="shared" ca="1" si="981"/>
        <v>311.3116</v>
      </c>
      <c r="CT1463" s="34">
        <f t="shared" ca="1" si="982"/>
        <v>0.92251949919790532</v>
      </c>
      <c r="CU1463" s="34">
        <f t="shared" ca="1" si="983"/>
        <v>0</v>
      </c>
      <c r="CV1463" s="34">
        <f t="shared" ca="1" si="984"/>
        <v>0.74174667804938144</v>
      </c>
      <c r="DA1463" s="33">
        <f t="shared" ca="1" si="985"/>
        <v>1.2665</v>
      </c>
      <c r="DB1463" s="13">
        <f t="shared" ca="1" si="986"/>
        <v>588.95000000000005</v>
      </c>
      <c r="DE1463" s="18">
        <f>IF(ISNUMBER(VLOOKUP(B1463,CASH!$B$7:$D$10000,3,FALSE)),VLOOKUP(B1463,CASH!$B$7:$D$10000,3,FALSE),0)</f>
        <v>0</v>
      </c>
      <c r="DS1463" s="18">
        <f t="shared" si="990"/>
        <v>0</v>
      </c>
      <c r="FA1463" s="54">
        <f t="shared" si="970"/>
        <v>0</v>
      </c>
      <c r="FB1463" s="54">
        <f t="shared" si="971"/>
        <v>0</v>
      </c>
      <c r="FC1463" s="54">
        <f t="shared" si="988"/>
        <v>0</v>
      </c>
      <c r="FD1463" s="34" t="e">
        <f t="shared" si="989"/>
        <v>#DIV/0!</v>
      </c>
      <c r="FE1463" s="34" t="e">
        <f t="shared" si="987"/>
        <v>#DIV/0!</v>
      </c>
      <c r="FH1463">
        <f t="shared" si="972"/>
        <v>0</v>
      </c>
      <c r="FI1463">
        <f t="shared" si="973"/>
        <v>0</v>
      </c>
      <c r="FJ1463">
        <f t="shared" si="974"/>
        <v>0</v>
      </c>
    </row>
    <row r="1464" spans="2:166" x14ac:dyDescent="0.25">
      <c r="B1464" s="15">
        <f>Kurse!B1460</f>
        <v>38888</v>
      </c>
      <c r="BE1464" s="13">
        <f t="shared" ca="1" si="975"/>
        <v>458.68063824720167</v>
      </c>
      <c r="BS1464" s="13">
        <f t="shared" ca="1" si="976"/>
        <v>0</v>
      </c>
      <c r="BT1464" s="13">
        <f t="shared" ca="1" si="977"/>
        <v>0</v>
      </c>
      <c r="BU1464" s="13">
        <f t="shared" ca="1" si="978"/>
        <v>0</v>
      </c>
      <c r="BV1464" s="13">
        <f t="shared" ca="1" si="979"/>
        <v>0</v>
      </c>
      <c r="CN1464" s="13">
        <f t="shared" ca="1" si="980"/>
        <v>5493.61</v>
      </c>
      <c r="CO1464" s="13"/>
      <c r="CP1464" s="13">
        <f t="shared" ca="1" si="981"/>
        <v>312.12060000000002</v>
      </c>
      <c r="CT1464" s="34">
        <f t="shared" ca="1" si="982"/>
        <v>0.92087675568213245</v>
      </c>
      <c r="CU1464" s="34">
        <f t="shared" ca="1" si="983"/>
        <v>0</v>
      </c>
      <c r="CV1464" s="34">
        <f t="shared" ca="1" si="984"/>
        <v>0.74367424214446165</v>
      </c>
      <c r="DA1464" s="33">
        <f t="shared" ca="1" si="985"/>
        <v>1.2597</v>
      </c>
      <c r="DB1464" s="13">
        <f t="shared" ca="1" si="986"/>
        <v>577.79999999999995</v>
      </c>
      <c r="DE1464" s="18">
        <f>IF(ISNUMBER(VLOOKUP(B1464,CASH!$B$7:$D$10000,3,FALSE)),VLOOKUP(B1464,CASH!$B$7:$D$10000,3,FALSE),0)</f>
        <v>0</v>
      </c>
      <c r="DS1464" s="18">
        <f t="shared" si="990"/>
        <v>0</v>
      </c>
      <c r="FA1464" s="54">
        <f t="shared" si="970"/>
        <v>0</v>
      </c>
      <c r="FB1464" s="54">
        <f t="shared" si="971"/>
        <v>0</v>
      </c>
      <c r="FC1464" s="54">
        <f t="shared" si="988"/>
        <v>0</v>
      </c>
      <c r="FD1464" s="34" t="e">
        <f t="shared" si="989"/>
        <v>#DIV/0!</v>
      </c>
      <c r="FE1464" s="34" t="e">
        <f t="shared" si="987"/>
        <v>#DIV/0!</v>
      </c>
      <c r="FH1464">
        <f t="shared" si="972"/>
        <v>0</v>
      </c>
      <c r="FI1464">
        <f t="shared" si="973"/>
        <v>0</v>
      </c>
      <c r="FJ1464">
        <f t="shared" si="974"/>
        <v>0</v>
      </c>
    </row>
    <row r="1465" spans="2:166" x14ac:dyDescent="0.25">
      <c r="B1465" s="15">
        <f>Kurse!B1461</f>
        <v>38887</v>
      </c>
      <c r="BE1465" s="13">
        <f t="shared" ca="1" si="975"/>
        <v>449.5069974554707</v>
      </c>
      <c r="BS1465" s="13">
        <f t="shared" ca="1" si="976"/>
        <v>0</v>
      </c>
      <c r="BT1465" s="13">
        <f t="shared" ca="1" si="977"/>
        <v>0</v>
      </c>
      <c r="BU1465" s="13">
        <f t="shared" ca="1" si="978"/>
        <v>0</v>
      </c>
      <c r="BV1465" s="13">
        <f t="shared" ca="1" si="979"/>
        <v>0</v>
      </c>
      <c r="CN1465" s="13">
        <f t="shared" ca="1" si="980"/>
        <v>5439.23</v>
      </c>
      <c r="CO1465" s="13"/>
      <c r="CP1465" s="13">
        <f t="shared" ca="1" si="981"/>
        <v>311.8682</v>
      </c>
      <c r="CT1465" s="34">
        <f t="shared" ca="1" si="982"/>
        <v>0.91176120543848671</v>
      </c>
      <c r="CU1465" s="34">
        <f t="shared" ca="1" si="983"/>
        <v>0</v>
      </c>
      <c r="CV1465" s="34">
        <f t="shared" ca="1" si="984"/>
        <v>0.74307286120799898</v>
      </c>
      <c r="DA1465" s="33">
        <f t="shared" ca="1" si="985"/>
        <v>1.2576000000000001</v>
      </c>
      <c r="DB1465" s="13">
        <f t="shared" ca="1" si="986"/>
        <v>565.29999999999995</v>
      </c>
      <c r="DE1465" s="18">
        <f>IF(ISNUMBER(VLOOKUP(B1465,CASH!$B$7:$D$10000,3,FALSE)),VLOOKUP(B1465,CASH!$B$7:$D$10000,3,FALSE),0)</f>
        <v>0</v>
      </c>
      <c r="DS1465" s="18">
        <f t="shared" si="990"/>
        <v>0</v>
      </c>
      <c r="FA1465" s="54">
        <f t="shared" si="970"/>
        <v>0</v>
      </c>
      <c r="FB1465" s="54">
        <f t="shared" si="971"/>
        <v>0</v>
      </c>
      <c r="FC1465" s="54">
        <f t="shared" si="988"/>
        <v>0</v>
      </c>
      <c r="FD1465" s="34" t="e">
        <f t="shared" si="989"/>
        <v>#DIV/0!</v>
      </c>
      <c r="FE1465" s="34" t="e">
        <f t="shared" si="987"/>
        <v>#DIV/0!</v>
      </c>
      <c r="FH1465">
        <f t="shared" si="972"/>
        <v>0</v>
      </c>
      <c r="FI1465">
        <f t="shared" si="973"/>
        <v>0</v>
      </c>
      <c r="FJ1465">
        <f t="shared" si="974"/>
        <v>0</v>
      </c>
    </row>
    <row r="1466" spans="2:166" x14ac:dyDescent="0.25">
      <c r="B1466" s="15">
        <f>Kurse!B1462</f>
        <v>38884</v>
      </c>
      <c r="BE1466" s="13">
        <f t="shared" ca="1" si="975"/>
        <v>459.3354430379747</v>
      </c>
      <c r="BS1466" s="13">
        <f t="shared" ca="1" si="976"/>
        <v>0</v>
      </c>
      <c r="BT1466" s="13">
        <f t="shared" ca="1" si="977"/>
        <v>0</v>
      </c>
      <c r="BU1466" s="13">
        <f t="shared" ca="1" si="978"/>
        <v>0</v>
      </c>
      <c r="BV1466" s="13">
        <f t="shared" ca="1" si="979"/>
        <v>0</v>
      </c>
      <c r="CN1466" s="13">
        <f t="shared" ca="1" si="980"/>
        <v>5376.01</v>
      </c>
      <c r="CO1466" s="13"/>
      <c r="CP1466" s="13">
        <f t="shared" ca="1" si="981"/>
        <v>312.49560000000002</v>
      </c>
      <c r="CT1466" s="34">
        <f t="shared" ca="1" si="982"/>
        <v>0.90116383349285822</v>
      </c>
      <c r="CU1466" s="34">
        <f t="shared" ca="1" si="983"/>
        <v>0</v>
      </c>
      <c r="CV1466" s="34">
        <f t="shared" ca="1" si="984"/>
        <v>0.74456773600806492</v>
      </c>
      <c r="DA1466" s="33">
        <f t="shared" ca="1" si="985"/>
        <v>1.264</v>
      </c>
      <c r="DB1466" s="13">
        <f t="shared" ca="1" si="986"/>
        <v>580.6</v>
      </c>
      <c r="DE1466" s="18">
        <f>IF(ISNUMBER(VLOOKUP(B1466,CASH!$B$7:$D$10000,3,FALSE)),VLOOKUP(B1466,CASH!$B$7:$D$10000,3,FALSE),0)</f>
        <v>0</v>
      </c>
      <c r="DS1466" s="18">
        <f t="shared" si="990"/>
        <v>0</v>
      </c>
      <c r="FA1466" s="54">
        <f t="shared" si="970"/>
        <v>0</v>
      </c>
      <c r="FB1466" s="54">
        <f t="shared" si="971"/>
        <v>0</v>
      </c>
      <c r="FC1466" s="54">
        <f t="shared" si="988"/>
        <v>0</v>
      </c>
      <c r="FD1466" s="34" t="e">
        <f t="shared" si="989"/>
        <v>#DIV/0!</v>
      </c>
      <c r="FE1466" s="34" t="e">
        <f t="shared" si="987"/>
        <v>#DIV/0!</v>
      </c>
      <c r="FH1466">
        <f t="shared" si="972"/>
        <v>0</v>
      </c>
      <c r="FI1466">
        <f t="shared" si="973"/>
        <v>0</v>
      </c>
      <c r="FJ1466">
        <f t="shared" si="974"/>
        <v>0</v>
      </c>
    </row>
    <row r="1467" spans="2:166" x14ac:dyDescent="0.25">
      <c r="B1467" s="15">
        <f>Kurse!B1463</f>
        <v>38883</v>
      </c>
      <c r="BE1467" s="13">
        <f t="shared" ca="1" si="975"/>
        <v>456.96883404524607</v>
      </c>
      <c r="BS1467" s="13">
        <f t="shared" ca="1" si="976"/>
        <v>0</v>
      </c>
      <c r="BT1467" s="13">
        <f t="shared" ca="1" si="977"/>
        <v>0</v>
      </c>
      <c r="BU1467" s="13">
        <f t="shared" ca="1" si="978"/>
        <v>0</v>
      </c>
      <c r="BV1467" s="13">
        <f t="shared" ca="1" si="979"/>
        <v>0</v>
      </c>
      <c r="CN1467" s="13">
        <f t="shared" ca="1" si="980"/>
        <v>5422.22</v>
      </c>
      <c r="CO1467" s="13"/>
      <c r="CP1467" s="13">
        <f t="shared" ca="1" si="981"/>
        <v>312.48700000000002</v>
      </c>
      <c r="CT1467" s="34">
        <f t="shared" ca="1" si="982"/>
        <v>0.90890987205039542</v>
      </c>
      <c r="CU1467" s="34">
        <f t="shared" ca="1" si="983"/>
        <v>0</v>
      </c>
      <c r="CV1467" s="34">
        <f t="shared" ca="1" si="984"/>
        <v>0.74454724521545956</v>
      </c>
      <c r="DA1467" s="33">
        <f t="shared" ca="1" si="985"/>
        <v>1.2642</v>
      </c>
      <c r="DB1467" s="13">
        <f t="shared" ca="1" si="986"/>
        <v>577.70000000000005</v>
      </c>
      <c r="DE1467" s="18">
        <f>IF(ISNUMBER(VLOOKUP(B1467,CASH!$B$7:$D$10000,3,FALSE)),VLOOKUP(B1467,CASH!$B$7:$D$10000,3,FALSE),0)</f>
        <v>0</v>
      </c>
      <c r="DS1467" s="18">
        <f t="shared" si="990"/>
        <v>0</v>
      </c>
      <c r="FA1467" s="54">
        <f t="shared" si="970"/>
        <v>0</v>
      </c>
      <c r="FB1467" s="54">
        <f t="shared" si="971"/>
        <v>0</v>
      </c>
      <c r="FC1467" s="54">
        <f t="shared" si="988"/>
        <v>0</v>
      </c>
      <c r="FD1467" s="34" t="e">
        <f t="shared" si="989"/>
        <v>#DIV/0!</v>
      </c>
      <c r="FE1467" s="34" t="e">
        <f t="shared" si="987"/>
        <v>#DIV/0!</v>
      </c>
      <c r="FH1467">
        <f t="shared" si="972"/>
        <v>0</v>
      </c>
      <c r="FI1467">
        <f t="shared" si="973"/>
        <v>0</v>
      </c>
      <c r="FJ1467">
        <f t="shared" si="974"/>
        <v>0</v>
      </c>
    </row>
    <row r="1468" spans="2:166" x14ac:dyDescent="0.25">
      <c r="B1468" s="15">
        <f>Kurse!B1464</f>
        <v>38882</v>
      </c>
      <c r="BE1468" s="13">
        <f t="shared" ca="1" si="975"/>
        <v>439.71603077655277</v>
      </c>
      <c r="BS1468" s="13">
        <f t="shared" ca="1" si="976"/>
        <v>0</v>
      </c>
      <c r="BT1468" s="13">
        <f t="shared" ca="1" si="977"/>
        <v>0</v>
      </c>
      <c r="BU1468" s="13">
        <f t="shared" ca="1" si="978"/>
        <v>0</v>
      </c>
      <c r="BV1468" s="13">
        <f t="shared" ca="1" si="979"/>
        <v>0</v>
      </c>
      <c r="CN1468" s="13">
        <f t="shared" ca="1" si="980"/>
        <v>5305.99</v>
      </c>
      <c r="CO1468" s="13"/>
      <c r="CP1468" s="13">
        <f t="shared" ca="1" si="981"/>
        <v>313.15390000000002</v>
      </c>
      <c r="CT1468" s="34">
        <f t="shared" ca="1" si="982"/>
        <v>0.88942659869955054</v>
      </c>
      <c r="CU1468" s="34">
        <f t="shared" ca="1" si="983"/>
        <v>0</v>
      </c>
      <c r="CV1468" s="34">
        <f t="shared" ca="1" si="984"/>
        <v>0.74613623470249169</v>
      </c>
      <c r="DA1468" s="33">
        <f t="shared" ca="1" si="985"/>
        <v>1.2606999999999999</v>
      </c>
      <c r="DB1468" s="13">
        <f t="shared" ca="1" si="986"/>
        <v>554.35</v>
      </c>
      <c r="DE1468" s="18">
        <f>IF(ISNUMBER(VLOOKUP(B1468,CASH!$B$7:$D$10000,3,FALSE)),VLOOKUP(B1468,CASH!$B$7:$D$10000,3,FALSE),0)</f>
        <v>0</v>
      </c>
      <c r="DS1468" s="18">
        <f t="shared" si="990"/>
        <v>0</v>
      </c>
      <c r="FA1468" s="54">
        <f t="shared" si="970"/>
        <v>0</v>
      </c>
      <c r="FB1468" s="54">
        <f t="shared" si="971"/>
        <v>0</v>
      </c>
      <c r="FC1468" s="54">
        <f t="shared" si="988"/>
        <v>0</v>
      </c>
      <c r="FD1468" s="34" t="e">
        <f t="shared" si="989"/>
        <v>#DIV/0!</v>
      </c>
      <c r="FE1468" s="34" t="e">
        <f t="shared" si="987"/>
        <v>#DIV/0!</v>
      </c>
      <c r="FH1468">
        <f t="shared" si="972"/>
        <v>0</v>
      </c>
      <c r="FI1468">
        <f t="shared" si="973"/>
        <v>0</v>
      </c>
      <c r="FJ1468">
        <f t="shared" si="974"/>
        <v>0</v>
      </c>
    </row>
    <row r="1469" spans="2:166" x14ac:dyDescent="0.25">
      <c r="B1469" s="15">
        <f>Kurse!B1465</f>
        <v>38881</v>
      </c>
      <c r="BE1469" s="13">
        <f t="shared" ca="1" si="975"/>
        <v>449.15524386356395</v>
      </c>
      <c r="BS1469" s="13">
        <f t="shared" ca="1" si="976"/>
        <v>0</v>
      </c>
      <c r="BT1469" s="13">
        <f t="shared" ca="1" si="977"/>
        <v>0</v>
      </c>
      <c r="BU1469" s="13">
        <f t="shared" ca="1" si="978"/>
        <v>0</v>
      </c>
      <c r="BV1469" s="13">
        <f t="shared" ca="1" si="979"/>
        <v>0</v>
      </c>
      <c r="CN1469" s="13">
        <f t="shared" ca="1" si="980"/>
        <v>5292.14</v>
      </c>
      <c r="CO1469" s="13"/>
      <c r="CP1469" s="13">
        <f t="shared" ca="1" si="981"/>
        <v>313.59690000000001</v>
      </c>
      <c r="CT1469" s="34">
        <f t="shared" ca="1" si="982"/>
        <v>0.8871049662818512</v>
      </c>
      <c r="CU1469" s="34">
        <f t="shared" ca="1" si="983"/>
        <v>0</v>
      </c>
      <c r="CV1469" s="34">
        <f t="shared" ca="1" si="984"/>
        <v>0.74719174878669492</v>
      </c>
      <c r="DA1469" s="33">
        <f t="shared" ca="1" si="985"/>
        <v>1.2547999999999999</v>
      </c>
      <c r="DB1469" s="13">
        <f t="shared" ca="1" si="986"/>
        <v>563.6</v>
      </c>
      <c r="DE1469" s="18">
        <f>IF(ISNUMBER(VLOOKUP(B1469,CASH!$B$7:$D$10000,3,FALSE)),VLOOKUP(B1469,CASH!$B$7:$D$10000,3,FALSE),0)</f>
        <v>0</v>
      </c>
      <c r="DS1469" s="18">
        <f t="shared" si="990"/>
        <v>0</v>
      </c>
      <c r="FA1469" s="54">
        <f t="shared" si="970"/>
        <v>0</v>
      </c>
      <c r="FB1469" s="54">
        <f t="shared" si="971"/>
        <v>0</v>
      </c>
      <c r="FC1469" s="54">
        <f t="shared" si="988"/>
        <v>0</v>
      </c>
      <c r="FD1469" s="34" t="e">
        <f t="shared" si="989"/>
        <v>#DIV/0!</v>
      </c>
      <c r="FE1469" s="34" t="e">
        <f t="shared" si="987"/>
        <v>#DIV/0!</v>
      </c>
      <c r="FH1469">
        <f t="shared" si="972"/>
        <v>0</v>
      </c>
      <c r="FI1469">
        <f t="shared" si="973"/>
        <v>0</v>
      </c>
      <c r="FJ1469">
        <f t="shared" si="974"/>
        <v>0</v>
      </c>
    </row>
    <row r="1470" spans="2:166" x14ac:dyDescent="0.25">
      <c r="B1470" s="15">
        <f>Kurse!B1466</f>
        <v>38880</v>
      </c>
      <c r="BE1470" s="13">
        <f t="shared" ca="1" si="975"/>
        <v>479.60887192940612</v>
      </c>
      <c r="BS1470" s="13">
        <f t="shared" ca="1" si="976"/>
        <v>0</v>
      </c>
      <c r="BT1470" s="13">
        <f t="shared" ca="1" si="977"/>
        <v>0</v>
      </c>
      <c r="BU1470" s="13">
        <f t="shared" ca="1" si="978"/>
        <v>0</v>
      </c>
      <c r="BV1470" s="13">
        <f t="shared" ca="1" si="979"/>
        <v>0</v>
      </c>
      <c r="CN1470" s="13">
        <f t="shared" ca="1" si="980"/>
        <v>5395.55</v>
      </c>
      <c r="CO1470" s="13"/>
      <c r="CP1470" s="13">
        <f t="shared" ca="1" si="981"/>
        <v>312.6388</v>
      </c>
      <c r="CT1470" s="34">
        <f t="shared" ca="1" si="982"/>
        <v>0.90443926291104215</v>
      </c>
      <c r="CU1470" s="34">
        <f t="shared" ca="1" si="983"/>
        <v>0</v>
      </c>
      <c r="CV1470" s="34">
        <f t="shared" ca="1" si="984"/>
        <v>0.74490893153144611</v>
      </c>
      <c r="DA1470" s="33">
        <f t="shared" ca="1" si="985"/>
        <v>1.2579</v>
      </c>
      <c r="DB1470" s="13">
        <f t="shared" ca="1" si="986"/>
        <v>603.29999999999995</v>
      </c>
      <c r="DE1470" s="18">
        <f>IF(ISNUMBER(VLOOKUP(B1470,CASH!$B$7:$D$10000,3,FALSE)),VLOOKUP(B1470,CASH!$B$7:$D$10000,3,FALSE),0)</f>
        <v>0</v>
      </c>
      <c r="DS1470" s="18">
        <f t="shared" si="990"/>
        <v>0</v>
      </c>
      <c r="FA1470" s="54">
        <f t="shared" si="970"/>
        <v>0</v>
      </c>
      <c r="FB1470" s="54">
        <f t="shared" si="971"/>
        <v>0</v>
      </c>
      <c r="FC1470" s="54">
        <f t="shared" si="988"/>
        <v>0</v>
      </c>
      <c r="FD1470" s="34" t="e">
        <f t="shared" si="989"/>
        <v>#DIV/0!</v>
      </c>
      <c r="FE1470" s="34" t="e">
        <f t="shared" si="987"/>
        <v>#DIV/0!</v>
      </c>
      <c r="FH1470">
        <f t="shared" si="972"/>
        <v>0</v>
      </c>
      <c r="FI1470">
        <f t="shared" si="973"/>
        <v>0</v>
      </c>
      <c r="FJ1470">
        <f t="shared" si="974"/>
        <v>0</v>
      </c>
    </row>
    <row r="1471" spans="2:166" x14ac:dyDescent="0.25">
      <c r="B1471" s="15">
        <f>Kurse!B1467</f>
        <v>38877</v>
      </c>
      <c r="BE1471" s="13">
        <f t="shared" ca="1" si="975"/>
        <v>480.2579522076278</v>
      </c>
      <c r="BS1471" s="13">
        <f t="shared" ca="1" si="976"/>
        <v>0</v>
      </c>
      <c r="BT1471" s="13">
        <f t="shared" ca="1" si="977"/>
        <v>0</v>
      </c>
      <c r="BU1471" s="13">
        <f t="shared" ca="1" si="978"/>
        <v>0</v>
      </c>
      <c r="BV1471" s="13">
        <f t="shared" ca="1" si="979"/>
        <v>0</v>
      </c>
      <c r="CN1471" s="13">
        <f t="shared" ca="1" si="980"/>
        <v>5464.08</v>
      </c>
      <c r="CO1471" s="13"/>
      <c r="CP1471" s="13">
        <f t="shared" ca="1" si="981"/>
        <v>312.51420000000002</v>
      </c>
      <c r="CT1471" s="34">
        <f t="shared" ca="1" si="982"/>
        <v>0.91592673363919652</v>
      </c>
      <c r="CU1471" s="34">
        <f t="shared" ca="1" si="983"/>
        <v>0</v>
      </c>
      <c r="CV1471" s="34">
        <f t="shared" ca="1" si="984"/>
        <v>0.74461205330369962</v>
      </c>
      <c r="DA1471" s="33">
        <f t="shared" ca="1" si="985"/>
        <v>1.2638</v>
      </c>
      <c r="DB1471" s="13">
        <f t="shared" ca="1" si="986"/>
        <v>606.95000000000005</v>
      </c>
      <c r="DE1471" s="18">
        <f>IF(ISNUMBER(VLOOKUP(B1471,CASH!$B$7:$D$10000,3,FALSE)),VLOOKUP(B1471,CASH!$B$7:$D$10000,3,FALSE),0)</f>
        <v>0</v>
      </c>
      <c r="DS1471" s="18">
        <f t="shared" si="990"/>
        <v>0</v>
      </c>
      <c r="FA1471" s="54">
        <f t="shared" si="970"/>
        <v>0</v>
      </c>
      <c r="FB1471" s="54">
        <f t="shared" si="971"/>
        <v>0</v>
      </c>
      <c r="FC1471" s="54">
        <f t="shared" si="988"/>
        <v>0</v>
      </c>
      <c r="FD1471" s="34" t="e">
        <f t="shared" si="989"/>
        <v>#DIV/0!</v>
      </c>
      <c r="FE1471" s="34" t="e">
        <f t="shared" si="987"/>
        <v>#DIV/0!</v>
      </c>
      <c r="FH1471">
        <f t="shared" si="972"/>
        <v>0</v>
      </c>
      <c r="FI1471">
        <f t="shared" si="973"/>
        <v>0</v>
      </c>
      <c r="FJ1471">
        <f t="shared" si="974"/>
        <v>0</v>
      </c>
    </row>
    <row r="1472" spans="2:166" x14ac:dyDescent="0.25">
      <c r="B1472" s="15">
        <f>Kurse!B1468</f>
        <v>38876</v>
      </c>
      <c r="BE1472" s="13">
        <f t="shared" ca="1" si="975"/>
        <v>482.19936708860757</v>
      </c>
      <c r="BS1472" s="13">
        <f t="shared" ca="1" si="976"/>
        <v>0</v>
      </c>
      <c r="BT1472" s="13">
        <f t="shared" ca="1" si="977"/>
        <v>0</v>
      </c>
      <c r="BU1472" s="13">
        <f t="shared" ca="1" si="978"/>
        <v>0</v>
      </c>
      <c r="BV1472" s="13">
        <f t="shared" ca="1" si="979"/>
        <v>0</v>
      </c>
      <c r="CN1472" s="13">
        <f t="shared" ca="1" si="980"/>
        <v>5383.28</v>
      </c>
      <c r="CO1472" s="13"/>
      <c r="CP1472" s="13">
        <f t="shared" ca="1" si="981"/>
        <v>312.11840000000001</v>
      </c>
      <c r="CT1472" s="34">
        <f t="shared" ca="1" si="982"/>
        <v>0.90238248097853868</v>
      </c>
      <c r="CU1472" s="34">
        <f t="shared" ca="1" si="983"/>
        <v>0</v>
      </c>
      <c r="CV1472" s="34">
        <f t="shared" ca="1" si="984"/>
        <v>0.74366900031379513</v>
      </c>
      <c r="DA1472" s="33">
        <f t="shared" ca="1" si="985"/>
        <v>1.264</v>
      </c>
      <c r="DB1472" s="13">
        <f t="shared" ca="1" si="986"/>
        <v>609.5</v>
      </c>
      <c r="DE1472" s="18">
        <f>IF(ISNUMBER(VLOOKUP(B1472,CASH!$B$7:$D$10000,3,FALSE)),VLOOKUP(B1472,CASH!$B$7:$D$10000,3,FALSE),0)</f>
        <v>0</v>
      </c>
      <c r="DS1472" s="18">
        <f t="shared" si="990"/>
        <v>0</v>
      </c>
      <c r="FA1472" s="54">
        <f t="shared" si="970"/>
        <v>0</v>
      </c>
      <c r="FB1472" s="54">
        <f t="shared" si="971"/>
        <v>0</v>
      </c>
      <c r="FC1472" s="54">
        <f t="shared" si="988"/>
        <v>0</v>
      </c>
      <c r="FD1472" s="34" t="e">
        <f t="shared" si="989"/>
        <v>#DIV/0!</v>
      </c>
      <c r="FE1472" s="34" t="e">
        <f t="shared" si="987"/>
        <v>#DIV/0!</v>
      </c>
      <c r="FH1472">
        <f t="shared" si="972"/>
        <v>0</v>
      </c>
      <c r="FI1472">
        <f t="shared" si="973"/>
        <v>0</v>
      </c>
      <c r="FJ1472">
        <f t="shared" si="974"/>
        <v>0</v>
      </c>
    </row>
    <row r="1473" spans="2:166" x14ac:dyDescent="0.25">
      <c r="B1473" s="15">
        <f>Kurse!B1469</f>
        <v>38875</v>
      </c>
      <c r="BE1473" s="13">
        <f t="shared" ca="1" si="975"/>
        <v>489.13892795749337</v>
      </c>
      <c r="BS1473" s="13">
        <f t="shared" ca="1" si="976"/>
        <v>0</v>
      </c>
      <c r="BT1473" s="13">
        <f t="shared" ca="1" si="977"/>
        <v>0</v>
      </c>
      <c r="BU1473" s="13">
        <f t="shared" ca="1" si="978"/>
        <v>0</v>
      </c>
      <c r="BV1473" s="13">
        <f t="shared" ca="1" si="979"/>
        <v>0</v>
      </c>
      <c r="CN1473" s="13">
        <f t="shared" ca="1" si="980"/>
        <v>5543.93</v>
      </c>
      <c r="CO1473" s="13"/>
      <c r="CP1473" s="13">
        <f t="shared" ca="1" si="981"/>
        <v>311.27019999999999</v>
      </c>
      <c r="CT1473" s="34">
        <f t="shared" ca="1" si="982"/>
        <v>0.92931174075495804</v>
      </c>
      <c r="CU1473" s="34">
        <f t="shared" ca="1" si="983"/>
        <v>0</v>
      </c>
      <c r="CV1473" s="34">
        <f t="shared" ca="1" si="984"/>
        <v>0.74164803632683962</v>
      </c>
      <c r="DA1473" s="33">
        <f t="shared" ca="1" si="985"/>
        <v>1.2798</v>
      </c>
      <c r="DB1473" s="13">
        <f t="shared" ca="1" si="986"/>
        <v>626</v>
      </c>
      <c r="DE1473" s="18">
        <f>IF(ISNUMBER(VLOOKUP(B1473,CASH!$B$7:$D$10000,3,FALSE)),VLOOKUP(B1473,CASH!$B$7:$D$10000,3,FALSE),0)</f>
        <v>0</v>
      </c>
      <c r="DS1473" s="18">
        <f t="shared" si="990"/>
        <v>0</v>
      </c>
      <c r="FA1473" s="54">
        <f t="shared" si="970"/>
        <v>0</v>
      </c>
      <c r="FB1473" s="54">
        <f t="shared" si="971"/>
        <v>0</v>
      </c>
      <c r="FC1473" s="54">
        <f t="shared" si="988"/>
        <v>0</v>
      </c>
      <c r="FD1473" s="34" t="e">
        <f t="shared" si="989"/>
        <v>#DIV/0!</v>
      </c>
      <c r="FE1473" s="34" t="e">
        <f t="shared" si="987"/>
        <v>#DIV/0!</v>
      </c>
      <c r="FH1473">
        <f t="shared" si="972"/>
        <v>0</v>
      </c>
      <c r="FI1473">
        <f t="shared" si="973"/>
        <v>0</v>
      </c>
      <c r="FJ1473">
        <f t="shared" si="974"/>
        <v>0</v>
      </c>
    </row>
    <row r="1474" spans="2:166" x14ac:dyDescent="0.25">
      <c r="B1474" s="15">
        <f>Kurse!B1470</f>
        <v>38874</v>
      </c>
      <c r="BE1474" s="13">
        <f t="shared" ca="1" si="975"/>
        <v>489.82297434297749</v>
      </c>
      <c r="BS1474" s="13">
        <f t="shared" ca="1" si="976"/>
        <v>0</v>
      </c>
      <c r="BT1474" s="13">
        <f t="shared" ca="1" si="977"/>
        <v>0</v>
      </c>
      <c r="BU1474" s="13">
        <f t="shared" ca="1" si="978"/>
        <v>0</v>
      </c>
      <c r="BV1474" s="13">
        <f t="shared" ca="1" si="979"/>
        <v>0</v>
      </c>
      <c r="CN1474" s="13">
        <f t="shared" ca="1" si="980"/>
        <v>5502.81</v>
      </c>
      <c r="CO1474" s="13"/>
      <c r="CP1474" s="13">
        <f t="shared" ca="1" si="981"/>
        <v>311.41460000000001</v>
      </c>
      <c r="CT1474" s="34">
        <f t="shared" ca="1" si="982"/>
        <v>0.92241892306428663</v>
      </c>
      <c r="CU1474" s="34">
        <f t="shared" ca="1" si="983"/>
        <v>0</v>
      </c>
      <c r="CV1474" s="34">
        <f t="shared" ca="1" si="984"/>
        <v>0.7419920910305845</v>
      </c>
      <c r="DA1474" s="33">
        <f t="shared" ca="1" si="985"/>
        <v>1.2823</v>
      </c>
      <c r="DB1474" s="13">
        <f t="shared" ca="1" si="986"/>
        <v>628.1</v>
      </c>
      <c r="DE1474" s="18">
        <f>IF(ISNUMBER(VLOOKUP(B1474,CASH!$B$7:$D$10000,3,FALSE)),VLOOKUP(B1474,CASH!$B$7:$D$10000,3,FALSE),0)</f>
        <v>0</v>
      </c>
      <c r="DS1474" s="18">
        <f t="shared" si="990"/>
        <v>0</v>
      </c>
      <c r="FA1474" s="54">
        <f t="shared" si="970"/>
        <v>0</v>
      </c>
      <c r="FB1474" s="54">
        <f t="shared" si="971"/>
        <v>0</v>
      </c>
      <c r="FC1474" s="54">
        <f t="shared" si="988"/>
        <v>0</v>
      </c>
      <c r="FD1474" s="34" t="e">
        <f t="shared" si="989"/>
        <v>#DIV/0!</v>
      </c>
      <c r="FE1474" s="34" t="e">
        <f t="shared" si="987"/>
        <v>#DIV/0!</v>
      </c>
      <c r="FH1474">
        <f t="shared" si="972"/>
        <v>0</v>
      </c>
      <c r="FI1474">
        <f t="shared" si="973"/>
        <v>0</v>
      </c>
      <c r="FJ1474">
        <f t="shared" si="974"/>
        <v>0</v>
      </c>
    </row>
    <row r="1475" spans="2:166" x14ac:dyDescent="0.25">
      <c r="B1475" s="15">
        <f>Kurse!B1471</f>
        <v>38873</v>
      </c>
      <c r="BE1475" s="13">
        <f t="shared" ca="1" si="975"/>
        <v>491.44405729771586</v>
      </c>
      <c r="BS1475" s="13">
        <f t="shared" ca="1" si="976"/>
        <v>0</v>
      </c>
      <c r="BT1475" s="13">
        <f t="shared" ca="1" si="977"/>
        <v>0</v>
      </c>
      <c r="BU1475" s="13">
        <f t="shared" ca="1" si="978"/>
        <v>0</v>
      </c>
      <c r="BV1475" s="13">
        <f t="shared" ca="1" si="979"/>
        <v>0</v>
      </c>
      <c r="CN1475" s="13">
        <f t="shared" ca="1" si="980"/>
        <v>5621.19</v>
      </c>
      <c r="CO1475" s="13"/>
      <c r="CP1475" s="13">
        <f t="shared" ca="1" si="981"/>
        <v>312.2998</v>
      </c>
      <c r="CT1475" s="34">
        <f t="shared" ca="1" si="982"/>
        <v>0.9422625942272651</v>
      </c>
      <c r="CU1475" s="34">
        <f t="shared" ca="1" si="983"/>
        <v>0</v>
      </c>
      <c r="CV1475" s="34">
        <f t="shared" ca="1" si="984"/>
        <v>0.74410121307874877</v>
      </c>
      <c r="DA1475" s="33">
        <f t="shared" ca="1" si="985"/>
        <v>1.2915000000000001</v>
      </c>
      <c r="DB1475" s="13">
        <f t="shared" ca="1" si="986"/>
        <v>634.70000000000005</v>
      </c>
      <c r="DE1475" s="18">
        <f>IF(ISNUMBER(VLOOKUP(B1475,CASH!$B$7:$D$10000,3,FALSE)),VLOOKUP(B1475,CASH!$B$7:$D$10000,3,FALSE),0)</f>
        <v>0</v>
      </c>
      <c r="DS1475" s="18">
        <f t="shared" si="990"/>
        <v>0</v>
      </c>
      <c r="FA1475" s="54">
        <f t="shared" si="970"/>
        <v>0</v>
      </c>
      <c r="FB1475" s="54">
        <f t="shared" si="971"/>
        <v>0</v>
      </c>
      <c r="FC1475" s="54">
        <f t="shared" si="988"/>
        <v>0</v>
      </c>
      <c r="FD1475" s="34" t="e">
        <f t="shared" si="989"/>
        <v>#DIV/0!</v>
      </c>
      <c r="FE1475" s="34" t="e">
        <f t="shared" si="987"/>
        <v>#DIV/0!</v>
      </c>
      <c r="FH1475">
        <f t="shared" si="972"/>
        <v>0</v>
      </c>
      <c r="FI1475">
        <f t="shared" si="973"/>
        <v>0</v>
      </c>
      <c r="FJ1475">
        <f t="shared" si="974"/>
        <v>0</v>
      </c>
    </row>
    <row r="1476" spans="2:166" x14ac:dyDescent="0.25">
      <c r="B1476" s="15">
        <f>Kurse!B1472</f>
        <v>38870</v>
      </c>
      <c r="BE1476" s="13">
        <f t="shared" ca="1" si="975"/>
        <v>493.72822299651563</v>
      </c>
      <c r="BS1476" s="13">
        <f t="shared" ca="1" si="976"/>
        <v>0</v>
      </c>
      <c r="BT1476" s="13">
        <f t="shared" ca="1" si="977"/>
        <v>0</v>
      </c>
      <c r="BU1476" s="13">
        <f t="shared" ca="1" si="978"/>
        <v>0</v>
      </c>
      <c r="BV1476" s="13">
        <f t="shared" ca="1" si="979"/>
        <v>0</v>
      </c>
      <c r="CN1476" s="13">
        <f t="shared" ca="1" si="980"/>
        <v>5687.04</v>
      </c>
      <c r="CO1476" s="13"/>
      <c r="CP1476" s="13">
        <f t="shared" ca="1" si="981"/>
        <v>311.30470000000003</v>
      </c>
      <c r="CT1476" s="34">
        <f t="shared" ca="1" si="982"/>
        <v>0.95330082489192258</v>
      </c>
      <c r="CU1476" s="34">
        <f t="shared" ca="1" si="983"/>
        <v>0</v>
      </c>
      <c r="CV1476" s="34">
        <f t="shared" ca="1" si="984"/>
        <v>0.74173023776229119</v>
      </c>
      <c r="DA1476" s="33">
        <f t="shared" ca="1" si="985"/>
        <v>1.2915000000000001</v>
      </c>
      <c r="DB1476" s="13">
        <f t="shared" ca="1" si="986"/>
        <v>637.65</v>
      </c>
      <c r="DE1476" s="18">
        <f>IF(ISNUMBER(VLOOKUP(B1476,CASH!$B$7:$D$10000,3,FALSE)),VLOOKUP(B1476,CASH!$B$7:$D$10000,3,FALSE),0)</f>
        <v>0</v>
      </c>
      <c r="DS1476" s="18">
        <f t="shared" si="990"/>
        <v>0</v>
      </c>
      <c r="FA1476" s="54">
        <f t="shared" si="970"/>
        <v>0</v>
      </c>
      <c r="FB1476" s="54">
        <f t="shared" si="971"/>
        <v>0</v>
      </c>
      <c r="FC1476" s="54">
        <f t="shared" si="988"/>
        <v>0</v>
      </c>
      <c r="FD1476" s="34" t="e">
        <f t="shared" si="989"/>
        <v>#DIV/0!</v>
      </c>
      <c r="FE1476" s="34" t="e">
        <f t="shared" si="987"/>
        <v>#DIV/0!</v>
      </c>
      <c r="FH1476">
        <f t="shared" si="972"/>
        <v>0</v>
      </c>
      <c r="FI1476">
        <f t="shared" si="973"/>
        <v>0</v>
      </c>
      <c r="FJ1476">
        <f t="shared" si="974"/>
        <v>0</v>
      </c>
    </row>
    <row r="1477" spans="2:166" x14ac:dyDescent="0.25">
      <c r="B1477" s="15">
        <f>Kurse!B1473</f>
        <v>38869</v>
      </c>
      <c r="BE1477" s="13">
        <f t="shared" ca="1" si="975"/>
        <v>488.95652852571601</v>
      </c>
      <c r="BS1477" s="13">
        <f t="shared" ca="1" si="976"/>
        <v>0</v>
      </c>
      <c r="BT1477" s="13">
        <f t="shared" ca="1" si="977"/>
        <v>0</v>
      </c>
      <c r="BU1477" s="13">
        <f t="shared" ca="1" si="978"/>
        <v>0</v>
      </c>
      <c r="BV1477" s="13">
        <f t="shared" ca="1" si="979"/>
        <v>0</v>
      </c>
      <c r="CN1477" s="13">
        <f t="shared" ca="1" si="980"/>
        <v>5707.59</v>
      </c>
      <c r="CO1477" s="13"/>
      <c r="CP1477" s="13">
        <f t="shared" ca="1" si="981"/>
        <v>311.36559999999997</v>
      </c>
      <c r="CT1477" s="34">
        <f t="shared" ca="1" si="982"/>
        <v>0.95674555746836465</v>
      </c>
      <c r="CU1477" s="34">
        <f t="shared" ca="1" si="983"/>
        <v>0</v>
      </c>
      <c r="CV1477" s="34">
        <f t="shared" ca="1" si="984"/>
        <v>0.74187534116574017</v>
      </c>
      <c r="DA1477" s="33">
        <f t="shared" ca="1" si="985"/>
        <v>1.2813000000000001</v>
      </c>
      <c r="DB1477" s="13">
        <f t="shared" ca="1" si="986"/>
        <v>626.5</v>
      </c>
      <c r="DE1477" s="18">
        <f>IF(ISNUMBER(VLOOKUP(B1477,CASH!$B$7:$D$10000,3,FALSE)),VLOOKUP(B1477,CASH!$B$7:$D$10000,3,FALSE),0)</f>
        <v>0</v>
      </c>
      <c r="DS1477" s="18">
        <f t="shared" si="990"/>
        <v>0</v>
      </c>
      <c r="FA1477" s="54">
        <f t="shared" si="970"/>
        <v>0</v>
      </c>
      <c r="FB1477" s="54">
        <f t="shared" si="971"/>
        <v>0</v>
      </c>
      <c r="FC1477" s="54">
        <f t="shared" si="988"/>
        <v>0</v>
      </c>
      <c r="FD1477" s="34" t="e">
        <f t="shared" si="989"/>
        <v>#DIV/0!</v>
      </c>
      <c r="FE1477" s="34" t="e">
        <f t="shared" si="987"/>
        <v>#DIV/0!</v>
      </c>
      <c r="FH1477">
        <f t="shared" si="972"/>
        <v>0</v>
      </c>
      <c r="FI1477">
        <f t="shared" si="973"/>
        <v>0</v>
      </c>
      <c r="FJ1477">
        <f t="shared" si="974"/>
        <v>0</v>
      </c>
    </row>
    <row r="1478" spans="2:166" x14ac:dyDescent="0.25">
      <c r="B1478" s="15">
        <f>Kurse!B1474</f>
        <v>38868</v>
      </c>
      <c r="BE1478" s="13">
        <f t="shared" ca="1" si="975"/>
        <v>503.12085511430132</v>
      </c>
      <c r="BS1478" s="13">
        <f t="shared" ca="1" si="976"/>
        <v>0</v>
      </c>
      <c r="BT1478" s="13">
        <f t="shared" ca="1" si="977"/>
        <v>0</v>
      </c>
      <c r="BU1478" s="13">
        <f t="shared" ca="1" si="978"/>
        <v>0</v>
      </c>
      <c r="BV1478" s="13">
        <f t="shared" ca="1" si="979"/>
        <v>0</v>
      </c>
      <c r="CN1478" s="13">
        <f t="shared" ca="1" si="980"/>
        <v>5692.86</v>
      </c>
      <c r="CO1478" s="13"/>
      <c r="CP1478" s="13">
        <f t="shared" ca="1" si="981"/>
        <v>311.81459999999998</v>
      </c>
      <c r="CT1478" s="34">
        <f t="shared" ca="1" si="982"/>
        <v>0.95427641338802438</v>
      </c>
      <c r="CU1478" s="34">
        <f t="shared" ca="1" si="983"/>
        <v>0</v>
      </c>
      <c r="CV1478" s="34">
        <f t="shared" ca="1" si="984"/>
        <v>0.74294515115176119</v>
      </c>
      <c r="DA1478" s="33">
        <f t="shared" ca="1" si="985"/>
        <v>1.2817000000000001</v>
      </c>
      <c r="DB1478" s="13">
        <f t="shared" ca="1" si="986"/>
        <v>644.85</v>
      </c>
      <c r="DE1478" s="18">
        <f>IF(ISNUMBER(VLOOKUP(B1478,CASH!$B$7:$D$10000,3,FALSE)),VLOOKUP(B1478,CASH!$B$7:$D$10000,3,FALSE),0)</f>
        <v>0</v>
      </c>
      <c r="DS1478" s="18">
        <f t="shared" si="990"/>
        <v>0</v>
      </c>
      <c r="FA1478" s="54">
        <f t="shared" ref="FA1478:FA1541" si="991">DD1478</f>
        <v>0</v>
      </c>
      <c r="FB1478" s="54">
        <f t="shared" ref="FB1478:FB1541" si="992">DE1478</f>
        <v>0</v>
      </c>
      <c r="FC1478" s="54">
        <f t="shared" si="988"/>
        <v>0</v>
      </c>
      <c r="FD1478" s="34" t="e">
        <f t="shared" si="989"/>
        <v>#DIV/0!</v>
      </c>
      <c r="FE1478" s="34" t="e">
        <f t="shared" si="987"/>
        <v>#DIV/0!</v>
      </c>
      <c r="FH1478">
        <f t="shared" ref="FH1478:FH1541" si="993">DF1478</f>
        <v>0</v>
      </c>
      <c r="FI1478">
        <f t="shared" ref="FI1478:FI1541" si="994">DG1478</f>
        <v>0</v>
      </c>
      <c r="FJ1478">
        <f t="shared" ref="FJ1478:FJ1541" si="995">DH1478</f>
        <v>0</v>
      </c>
    </row>
    <row r="1479" spans="2:166" x14ac:dyDescent="0.25">
      <c r="B1479" s="15">
        <f>Kurse!B1475</f>
        <v>38867</v>
      </c>
      <c r="BE1479" s="13">
        <f t="shared" ca="1" si="975"/>
        <v>511.68994194257027</v>
      </c>
      <c r="BS1479" s="13">
        <f t="shared" ca="1" si="976"/>
        <v>0</v>
      </c>
      <c r="BT1479" s="13">
        <f t="shared" ca="1" si="977"/>
        <v>0</v>
      </c>
      <c r="BU1479" s="13">
        <f t="shared" ca="1" si="978"/>
        <v>0</v>
      </c>
      <c r="BV1479" s="13">
        <f t="shared" ca="1" si="979"/>
        <v>0</v>
      </c>
      <c r="CN1479" s="13">
        <f t="shared" ca="1" si="980"/>
        <v>5622.43</v>
      </c>
      <c r="CO1479" s="13"/>
      <c r="CP1479" s="13">
        <f t="shared" ca="1" si="981"/>
        <v>312.67270000000002</v>
      </c>
      <c r="CT1479" s="34">
        <f t="shared" ca="1" si="982"/>
        <v>0.94247045157007725</v>
      </c>
      <c r="CU1479" s="34">
        <f t="shared" ca="1" si="983"/>
        <v>0</v>
      </c>
      <c r="CV1479" s="34">
        <f t="shared" ca="1" si="984"/>
        <v>0.74498970337671588</v>
      </c>
      <c r="DA1479" s="33">
        <f t="shared" ca="1" si="985"/>
        <v>1.2746</v>
      </c>
      <c r="DB1479" s="13">
        <f t="shared" ca="1" si="986"/>
        <v>652.20000000000005</v>
      </c>
      <c r="DE1479" s="18">
        <f>IF(ISNUMBER(VLOOKUP(B1479,CASH!$B$7:$D$10000,3,FALSE)),VLOOKUP(B1479,CASH!$B$7:$D$10000,3,FALSE),0)</f>
        <v>0</v>
      </c>
      <c r="DS1479" s="18">
        <f t="shared" si="990"/>
        <v>0</v>
      </c>
      <c r="FA1479" s="54">
        <f t="shared" si="991"/>
        <v>0</v>
      </c>
      <c r="FB1479" s="54">
        <f t="shared" si="992"/>
        <v>0</v>
      </c>
      <c r="FC1479" s="54">
        <f t="shared" si="988"/>
        <v>0</v>
      </c>
      <c r="FD1479" s="34" t="e">
        <f t="shared" si="989"/>
        <v>#DIV/0!</v>
      </c>
      <c r="FE1479" s="34" t="e">
        <f t="shared" si="987"/>
        <v>#DIV/0!</v>
      </c>
      <c r="FH1479">
        <f t="shared" si="993"/>
        <v>0</v>
      </c>
      <c r="FI1479">
        <f t="shared" si="994"/>
        <v>0</v>
      </c>
      <c r="FJ1479">
        <f t="shared" si="995"/>
        <v>0</v>
      </c>
    </row>
    <row r="1480" spans="2:166" x14ac:dyDescent="0.25">
      <c r="B1480" s="15">
        <f>Kurse!B1476</f>
        <v>38866</v>
      </c>
      <c r="BE1480" s="13">
        <f t="shared" ca="1" si="975"/>
        <v>509.6108583084889</v>
      </c>
      <c r="BS1480" s="13">
        <f t="shared" ca="1" si="976"/>
        <v>0</v>
      </c>
      <c r="BT1480" s="13">
        <f t="shared" ca="1" si="977"/>
        <v>0</v>
      </c>
      <c r="BU1480" s="13">
        <f t="shared" ca="1" si="978"/>
        <v>0</v>
      </c>
      <c r="BV1480" s="13">
        <f t="shared" ca="1" si="979"/>
        <v>0</v>
      </c>
      <c r="CN1480" s="13">
        <f t="shared" ca="1" si="980"/>
        <v>5755.02</v>
      </c>
      <c r="CO1480" s="13"/>
      <c r="CP1480" s="13">
        <f t="shared" ca="1" si="981"/>
        <v>312.79579999999999</v>
      </c>
      <c r="CT1480" s="34">
        <f t="shared" ca="1" si="982"/>
        <v>0.9646961008309265</v>
      </c>
      <c r="CU1480" s="34">
        <f t="shared" ca="1" si="983"/>
        <v>0</v>
      </c>
      <c r="CV1480" s="34">
        <f t="shared" ca="1" si="984"/>
        <v>0.74528300762900801</v>
      </c>
      <c r="DA1480" s="33">
        <f t="shared" ca="1" si="985"/>
        <v>1.2746</v>
      </c>
      <c r="DB1480" s="13">
        <f t="shared" ca="1" si="986"/>
        <v>649.54999999999995</v>
      </c>
      <c r="DE1480" s="18">
        <f>IF(ISNUMBER(VLOOKUP(B1480,CASH!$B$7:$D$10000,3,FALSE)),VLOOKUP(B1480,CASH!$B$7:$D$10000,3,FALSE),0)</f>
        <v>0</v>
      </c>
      <c r="DS1480" s="18">
        <f t="shared" si="990"/>
        <v>0</v>
      </c>
      <c r="FA1480" s="54">
        <f t="shared" si="991"/>
        <v>0</v>
      </c>
      <c r="FB1480" s="54">
        <f t="shared" si="992"/>
        <v>0</v>
      </c>
      <c r="FC1480" s="54">
        <f t="shared" si="988"/>
        <v>0</v>
      </c>
      <c r="FD1480" s="34" t="e">
        <f t="shared" si="989"/>
        <v>#DIV/0!</v>
      </c>
      <c r="FE1480" s="34" t="e">
        <f t="shared" si="987"/>
        <v>#DIV/0!</v>
      </c>
      <c r="FH1480">
        <f t="shared" si="993"/>
        <v>0</v>
      </c>
      <c r="FI1480">
        <f t="shared" si="994"/>
        <v>0</v>
      </c>
      <c r="FJ1480">
        <f t="shared" si="995"/>
        <v>0</v>
      </c>
    </row>
    <row r="1481" spans="2:166" x14ac:dyDescent="0.25">
      <c r="B1481" s="15">
        <f>Kurse!B1477</f>
        <v>38863</v>
      </c>
      <c r="BE1481" s="13">
        <f t="shared" ca="1" si="975"/>
        <v>512.56577397314061</v>
      </c>
      <c r="BS1481" s="13">
        <f t="shared" ca="1" si="976"/>
        <v>0</v>
      </c>
      <c r="BT1481" s="13">
        <f t="shared" ca="1" si="977"/>
        <v>0</v>
      </c>
      <c r="BU1481" s="13">
        <f t="shared" ca="1" si="978"/>
        <v>0</v>
      </c>
      <c r="BV1481" s="13">
        <f t="shared" ca="1" si="979"/>
        <v>0</v>
      </c>
      <c r="CN1481" s="13">
        <f t="shared" ca="1" si="980"/>
        <v>5788.36</v>
      </c>
      <c r="CO1481" s="13"/>
      <c r="CP1481" s="13">
        <f t="shared" ca="1" si="981"/>
        <v>313.00170000000003</v>
      </c>
      <c r="CT1481" s="34">
        <f t="shared" ca="1" si="982"/>
        <v>0.97028478132234142</v>
      </c>
      <c r="CU1481" s="34">
        <f t="shared" ca="1" si="983"/>
        <v>0</v>
      </c>
      <c r="CV1481" s="34">
        <f t="shared" ca="1" si="984"/>
        <v>0.74577359532638388</v>
      </c>
      <c r="DA1481" s="33">
        <f t="shared" ca="1" si="985"/>
        <v>1.2733000000000001</v>
      </c>
      <c r="DB1481" s="13">
        <f t="shared" ca="1" si="986"/>
        <v>652.65</v>
      </c>
      <c r="DE1481" s="18">
        <f>IF(ISNUMBER(VLOOKUP(B1481,CASH!$B$7:$D$10000,3,FALSE)),VLOOKUP(B1481,CASH!$B$7:$D$10000,3,FALSE),0)</f>
        <v>0</v>
      </c>
      <c r="DS1481" s="18">
        <f t="shared" si="990"/>
        <v>0</v>
      </c>
      <c r="FA1481" s="54">
        <f t="shared" si="991"/>
        <v>0</v>
      </c>
      <c r="FB1481" s="54">
        <f t="shared" si="992"/>
        <v>0</v>
      </c>
      <c r="FC1481" s="54">
        <f t="shared" si="988"/>
        <v>0</v>
      </c>
      <c r="FD1481" s="34" t="e">
        <f t="shared" si="989"/>
        <v>#DIV/0!</v>
      </c>
      <c r="FE1481" s="34" t="e">
        <f t="shared" si="987"/>
        <v>#DIV/0!</v>
      </c>
      <c r="FH1481">
        <f t="shared" si="993"/>
        <v>0</v>
      </c>
      <c r="FI1481">
        <f t="shared" si="994"/>
        <v>0</v>
      </c>
      <c r="FJ1481">
        <f t="shared" si="995"/>
        <v>0</v>
      </c>
    </row>
    <row r="1482" spans="2:166" x14ac:dyDescent="0.25">
      <c r="B1482" s="15">
        <f>Kurse!B1478</f>
        <v>38862</v>
      </c>
      <c r="BE1482" s="13">
        <f t="shared" ca="1" si="975"/>
        <v>508.63753615258344</v>
      </c>
      <c r="BS1482" s="13">
        <f t="shared" ca="1" si="976"/>
        <v>0</v>
      </c>
      <c r="BT1482" s="13">
        <f t="shared" ca="1" si="977"/>
        <v>0</v>
      </c>
      <c r="BU1482" s="13">
        <f t="shared" ca="1" si="978"/>
        <v>0</v>
      </c>
      <c r="BV1482" s="13">
        <f t="shared" ca="1" si="979"/>
        <v>0</v>
      </c>
      <c r="CN1482" s="13">
        <f t="shared" ca="1" si="980"/>
        <v>5706.06</v>
      </c>
      <c r="CO1482" s="13"/>
      <c r="CP1482" s="13">
        <f t="shared" ca="1" si="981"/>
        <v>313.15320000000003</v>
      </c>
      <c r="CT1482" s="34">
        <f t="shared" ca="1" si="982"/>
        <v>0.9564890883276369</v>
      </c>
      <c r="CU1482" s="34">
        <f t="shared" ca="1" si="983"/>
        <v>0</v>
      </c>
      <c r="CV1482" s="34">
        <f t="shared" ca="1" si="984"/>
        <v>0.74613456684727963</v>
      </c>
      <c r="DA1482" s="33">
        <f t="shared" ca="1" si="985"/>
        <v>1.2793000000000001</v>
      </c>
      <c r="DB1482" s="13">
        <f t="shared" ca="1" si="986"/>
        <v>650.70000000000005</v>
      </c>
      <c r="DE1482" s="18">
        <f>IF(ISNUMBER(VLOOKUP(B1482,CASH!$B$7:$D$10000,3,FALSE)),VLOOKUP(B1482,CASH!$B$7:$D$10000,3,FALSE),0)</f>
        <v>0</v>
      </c>
      <c r="DS1482" s="18">
        <f t="shared" si="990"/>
        <v>0</v>
      </c>
      <c r="FA1482" s="54">
        <f t="shared" si="991"/>
        <v>0</v>
      </c>
      <c r="FB1482" s="54">
        <f t="shared" si="992"/>
        <v>0</v>
      </c>
      <c r="FC1482" s="54">
        <f t="shared" si="988"/>
        <v>0</v>
      </c>
      <c r="FD1482" s="34" t="e">
        <f t="shared" si="989"/>
        <v>#DIV/0!</v>
      </c>
      <c r="FE1482" s="34" t="e">
        <f t="shared" si="987"/>
        <v>#DIV/0!</v>
      </c>
      <c r="FH1482">
        <f t="shared" si="993"/>
        <v>0</v>
      </c>
      <c r="FI1482">
        <f t="shared" si="994"/>
        <v>0</v>
      </c>
      <c r="FJ1482">
        <f t="shared" si="995"/>
        <v>0</v>
      </c>
    </row>
    <row r="1483" spans="2:166" x14ac:dyDescent="0.25">
      <c r="B1483" s="15">
        <f>Kurse!B1479</f>
        <v>38861</v>
      </c>
      <c r="BE1483" s="13">
        <f t="shared" ref="BE1483:BE1546" ca="1" si="996">IF(ISNUMBER(DB1483/DA1483),DB1483/DA1483,BE1484)</f>
        <v>503.13332288892366</v>
      </c>
      <c r="BS1483" s="13">
        <f t="shared" ca="1" si="976"/>
        <v>0</v>
      </c>
      <c r="BT1483" s="13">
        <f t="shared" ca="1" si="977"/>
        <v>0</v>
      </c>
      <c r="BU1483" s="13">
        <f t="shared" ca="1" si="978"/>
        <v>0</v>
      </c>
      <c r="BV1483" s="13">
        <f t="shared" ca="1" si="979"/>
        <v>0</v>
      </c>
      <c r="CN1483" s="13">
        <f t="shared" ca="1" si="980"/>
        <v>5587.23</v>
      </c>
      <c r="CO1483" s="13"/>
      <c r="CP1483" s="13">
        <f t="shared" ca="1" si="981"/>
        <v>312.7901</v>
      </c>
      <c r="CT1483" s="34">
        <f t="shared" ca="1" si="982"/>
        <v>0.93656998506444411</v>
      </c>
      <c r="CU1483" s="34">
        <f t="shared" ca="1" si="983"/>
        <v>0</v>
      </c>
      <c r="CV1483" s="34">
        <f t="shared" ca="1" si="984"/>
        <v>0.74526942652228123</v>
      </c>
      <c r="DA1483" s="33">
        <f t="shared" ca="1" si="985"/>
        <v>1.2766</v>
      </c>
      <c r="DB1483" s="13">
        <f t="shared" ca="1" si="986"/>
        <v>642.29999999999995</v>
      </c>
      <c r="DE1483" s="18">
        <f>IF(ISNUMBER(VLOOKUP(B1483,CASH!$B$7:$D$10000,3,FALSE)),VLOOKUP(B1483,CASH!$B$7:$D$10000,3,FALSE),0)</f>
        <v>0</v>
      </c>
      <c r="DS1483" s="18">
        <f t="shared" si="990"/>
        <v>0</v>
      </c>
      <c r="FA1483" s="54">
        <f t="shared" si="991"/>
        <v>0</v>
      </c>
      <c r="FB1483" s="54">
        <f t="shared" si="992"/>
        <v>0</v>
      </c>
      <c r="FC1483" s="54">
        <f t="shared" si="988"/>
        <v>0</v>
      </c>
      <c r="FD1483" s="34" t="e">
        <f t="shared" si="989"/>
        <v>#DIV/0!</v>
      </c>
      <c r="FE1483" s="34" t="e">
        <f t="shared" si="987"/>
        <v>#DIV/0!</v>
      </c>
      <c r="FH1483">
        <f t="shared" si="993"/>
        <v>0</v>
      </c>
      <c r="FI1483">
        <f t="shared" si="994"/>
        <v>0</v>
      </c>
      <c r="FJ1483">
        <f t="shared" si="995"/>
        <v>0</v>
      </c>
    </row>
    <row r="1484" spans="2:166" x14ac:dyDescent="0.25">
      <c r="B1484" s="15">
        <f>Kurse!B1480</f>
        <v>38860</v>
      </c>
      <c r="BE1484" s="13">
        <f t="shared" ca="1" si="996"/>
        <v>520.44406223125645</v>
      </c>
      <c r="BS1484" s="13">
        <f t="shared" ref="BS1484:BS1547" ca="1" si="997">IF(ISNUMBER(VLOOKUP($B1484,INDIRECT("Kurse!"&amp;BS$10),2,FALSE)),VLOOKUP($B1484,INDIRECT("Kurse!"&amp;BS$10),2,FALSE)/DA1484,BS1485)</f>
        <v>0</v>
      </c>
      <c r="BT1484" s="13">
        <f t="shared" ref="BT1484:BT1547" ca="1" si="998">IF(ISNUMBER(VLOOKUP($B1484,INDIRECT("Kurse!"&amp;BT$10),2,FALSE)),VLOOKUP($B1484,INDIRECT("Kurse!"&amp;BT$10),2,FALSE),BT1485)</f>
        <v>0</v>
      </c>
      <c r="BU1484" s="13">
        <f t="shared" ref="BU1484:BU1547" ca="1" si="999">IF(ISNUMBER(VLOOKUP($B1484,INDIRECT("Kurse!"&amp;BU$10),2,FALSE)),VLOOKUP($B1484,INDIRECT("Kurse!"&amp;BU$10),2,FALSE)/DA1484,BU1485)</f>
        <v>0</v>
      </c>
      <c r="BV1484" s="13">
        <f t="shared" ref="BV1484:BV1547" ca="1" si="1000">IF(ISNUMBER(VLOOKUP($B1484,INDIRECT("Kurse!"&amp;BV$10),2,FALSE)),VLOOKUP($B1484,INDIRECT("Kurse!"&amp;BV$10),2,FALSE)/DA1484,BV1485)</f>
        <v>0</v>
      </c>
      <c r="CN1484" s="13">
        <f t="shared" ref="CN1484:CN1547" ca="1" si="1001">IF(ISNUMBER(VLOOKUP($B1484,INDIRECT("Kurse!"&amp;CN$10),5,FALSE)),VLOOKUP($B1484,INDIRECT("Kurse!"&amp;CN$10),5,FALSE),CN1485)</f>
        <v>5678.49</v>
      </c>
      <c r="CO1484" s="13"/>
      <c r="CP1484" s="13">
        <f t="shared" ref="CP1484:CP1547" ca="1" si="1002">IF(ISNUMBER(VLOOKUP($B1484,INDIRECT("Kurse!"&amp;CP$10),2,FALSE)),VLOOKUP($B1484,INDIRECT("Kurse!"&amp;CP$10),2,FALSE),CP1485)</f>
        <v>312.43439999999998</v>
      </c>
      <c r="CT1484" s="34">
        <f t="shared" ref="CT1484:CT1547" ca="1" si="1003">CN1484/$CT$8</f>
        <v>0.95186761498785533</v>
      </c>
      <c r="CU1484" s="34">
        <f t="shared" ref="CU1484:CU1547" ca="1" si="1004">CO1484/$CU$8</f>
        <v>0</v>
      </c>
      <c r="CV1484" s="34">
        <f t="shared" ref="CV1484:CV1547" ca="1" si="1005">CP1484/$CV$8</f>
        <v>0.74442191780952471</v>
      </c>
      <c r="DA1484" s="33">
        <f t="shared" ref="DA1484:DA1547" ca="1" si="1006">IF(ISNUMBER(VLOOKUP($B1484,INDIRECT("Kurse!"&amp;DA$10),5,FALSE)),VLOOKUP($B1484,INDIRECT("Kurse!"&amp;DA$10),5,FALSE),DA1485)</f>
        <v>1.2790999999999999</v>
      </c>
      <c r="DB1484" s="13">
        <f t="shared" ref="DB1484:DB1547" ca="1" si="1007">IF(ISNUMBER(VLOOKUP($B1484,INDIRECT("Kurse!"&amp;DB$10),5,FALSE)),VLOOKUP($B1484,INDIRECT("Kurse!"&amp;DB$10),5,FALSE),DB1485)</f>
        <v>665.7</v>
      </c>
      <c r="DE1484" s="18">
        <f>IF(ISNUMBER(VLOOKUP(B1484,CASH!$B$7:$D$10000,3,FALSE)),VLOOKUP(B1484,CASH!$B$7:$D$10000,3,FALSE),0)</f>
        <v>0</v>
      </c>
      <c r="DS1484" s="18">
        <f t="shared" si="990"/>
        <v>0</v>
      </c>
      <c r="FA1484" s="54">
        <f t="shared" si="991"/>
        <v>0</v>
      </c>
      <c r="FB1484" s="54">
        <f t="shared" si="992"/>
        <v>0</v>
      </c>
      <c r="FC1484" s="54">
        <f t="shared" si="988"/>
        <v>0</v>
      </c>
      <c r="FD1484" s="34" t="e">
        <f t="shared" si="989"/>
        <v>#DIV/0!</v>
      </c>
      <c r="FE1484" s="34" t="e">
        <f t="shared" ref="FE1484:FE1547" si="1008">IF($FE$9=B1484,100%,FE1485*(1+FD1484))</f>
        <v>#DIV/0!</v>
      </c>
      <c r="FH1484">
        <f t="shared" si="993"/>
        <v>0</v>
      </c>
      <c r="FI1484">
        <f t="shared" si="994"/>
        <v>0</v>
      </c>
      <c r="FJ1484">
        <f t="shared" si="995"/>
        <v>0</v>
      </c>
    </row>
    <row r="1485" spans="2:166" x14ac:dyDescent="0.25">
      <c r="B1485" s="15">
        <f>Kurse!B1481</f>
        <v>38859</v>
      </c>
      <c r="BE1485" s="13">
        <f t="shared" ca="1" si="996"/>
        <v>512.37643029501055</v>
      </c>
      <c r="BS1485" s="13">
        <f t="shared" ca="1" si="997"/>
        <v>0</v>
      </c>
      <c r="BT1485" s="13">
        <f t="shared" ca="1" si="998"/>
        <v>0</v>
      </c>
      <c r="BU1485" s="13">
        <f t="shared" ca="1" si="999"/>
        <v>0</v>
      </c>
      <c r="BV1485" s="13">
        <f t="shared" ca="1" si="1000"/>
        <v>0</v>
      </c>
      <c r="CN1485" s="13">
        <f t="shared" ca="1" si="1001"/>
        <v>5546.24</v>
      </c>
      <c r="CO1485" s="13"/>
      <c r="CP1485" s="13">
        <f t="shared" ca="1" si="1002"/>
        <v>312.09039999999999</v>
      </c>
      <c r="CT1485" s="34">
        <f t="shared" ca="1" si="1003"/>
        <v>0.92969895886939014</v>
      </c>
      <c r="CU1485" s="34">
        <f t="shared" ca="1" si="1004"/>
        <v>0</v>
      </c>
      <c r="CV1485" s="34">
        <f t="shared" ca="1" si="1005"/>
        <v>0.74360228610531265</v>
      </c>
      <c r="DA1485" s="33">
        <f t="shared" ca="1" si="1006"/>
        <v>1.2847</v>
      </c>
      <c r="DB1485" s="13">
        <f t="shared" ca="1" si="1007"/>
        <v>658.25</v>
      </c>
      <c r="DE1485" s="18">
        <f>IF(ISNUMBER(VLOOKUP(B1485,CASH!$B$7:$D$10000,3,FALSE)),VLOOKUP(B1485,CASH!$B$7:$D$10000,3,FALSE),0)</f>
        <v>0</v>
      </c>
      <c r="DS1485" s="18">
        <f t="shared" si="990"/>
        <v>0</v>
      </c>
      <c r="FA1485" s="54">
        <f t="shared" si="991"/>
        <v>0</v>
      </c>
      <c r="FB1485" s="54">
        <f t="shared" si="992"/>
        <v>0</v>
      </c>
      <c r="FC1485" s="54">
        <f t="shared" si="988"/>
        <v>0</v>
      </c>
      <c r="FD1485" s="34" t="e">
        <f t="shared" si="989"/>
        <v>#DIV/0!</v>
      </c>
      <c r="FE1485" s="34" t="e">
        <f t="shared" si="1008"/>
        <v>#DIV/0!</v>
      </c>
      <c r="FH1485">
        <f t="shared" si="993"/>
        <v>0</v>
      </c>
      <c r="FI1485">
        <f t="shared" si="994"/>
        <v>0</v>
      </c>
      <c r="FJ1485">
        <f t="shared" si="995"/>
        <v>0</v>
      </c>
    </row>
    <row r="1486" spans="2:166" x14ac:dyDescent="0.25">
      <c r="B1486" s="15">
        <f>Kurse!B1482</f>
        <v>38856</v>
      </c>
      <c r="BE1486" s="13">
        <f t="shared" ca="1" si="996"/>
        <v>514.8476063621406</v>
      </c>
      <c r="BS1486" s="13">
        <f t="shared" ca="1" si="997"/>
        <v>0</v>
      </c>
      <c r="BT1486" s="13">
        <f t="shared" ca="1" si="998"/>
        <v>0</v>
      </c>
      <c r="BU1486" s="13">
        <f t="shared" ca="1" si="999"/>
        <v>0</v>
      </c>
      <c r="BV1486" s="13">
        <f t="shared" ca="1" si="1000"/>
        <v>0</v>
      </c>
      <c r="CN1486" s="13">
        <f t="shared" ca="1" si="1001"/>
        <v>5672.28</v>
      </c>
      <c r="CO1486" s="13"/>
      <c r="CP1486" s="13">
        <f t="shared" ca="1" si="1002"/>
        <v>310.89780000000002</v>
      </c>
      <c r="CT1486" s="34">
        <f t="shared" ca="1" si="1003"/>
        <v>0.95082665200490135</v>
      </c>
      <c r="CU1486" s="34">
        <f t="shared" ca="1" si="1004"/>
        <v>0</v>
      </c>
      <c r="CV1486" s="34">
        <f t="shared" ca="1" si="1005"/>
        <v>0.74076073735402403</v>
      </c>
      <c r="DA1486" s="33">
        <f t="shared" ca="1" si="1006"/>
        <v>1.2763</v>
      </c>
      <c r="DB1486" s="13">
        <f t="shared" ca="1" si="1007"/>
        <v>657.1</v>
      </c>
      <c r="DE1486" s="18">
        <f>IF(ISNUMBER(VLOOKUP(B1486,CASH!$B$7:$D$10000,3,FALSE)),VLOOKUP(B1486,CASH!$B$7:$D$10000,3,FALSE),0)</f>
        <v>0</v>
      </c>
      <c r="DS1486" s="18">
        <f t="shared" si="990"/>
        <v>0</v>
      </c>
      <c r="FA1486" s="54">
        <f t="shared" si="991"/>
        <v>0</v>
      </c>
      <c r="FB1486" s="54">
        <f t="shared" si="992"/>
        <v>0</v>
      </c>
      <c r="FC1486" s="54">
        <f t="shared" si="988"/>
        <v>0</v>
      </c>
      <c r="FD1486" s="34" t="e">
        <f t="shared" si="989"/>
        <v>#DIV/0!</v>
      </c>
      <c r="FE1486" s="34" t="e">
        <f t="shared" si="1008"/>
        <v>#DIV/0!</v>
      </c>
      <c r="FH1486">
        <f t="shared" si="993"/>
        <v>0</v>
      </c>
      <c r="FI1486">
        <f t="shared" si="994"/>
        <v>0</v>
      </c>
      <c r="FJ1486">
        <f t="shared" si="995"/>
        <v>0</v>
      </c>
    </row>
    <row r="1487" spans="2:166" x14ac:dyDescent="0.25">
      <c r="B1487" s="15">
        <f>Kurse!B1483</f>
        <v>38855</v>
      </c>
      <c r="BE1487" s="13">
        <f t="shared" ca="1" si="996"/>
        <v>528.85812072184194</v>
      </c>
      <c r="BS1487" s="13">
        <f t="shared" ca="1" si="997"/>
        <v>0</v>
      </c>
      <c r="BT1487" s="13">
        <f t="shared" ca="1" si="998"/>
        <v>0</v>
      </c>
      <c r="BU1487" s="13">
        <f t="shared" ca="1" si="999"/>
        <v>0</v>
      </c>
      <c r="BV1487" s="13">
        <f t="shared" ca="1" si="1000"/>
        <v>0</v>
      </c>
      <c r="CN1487" s="13">
        <f t="shared" ca="1" si="1001"/>
        <v>5666.07</v>
      </c>
      <c r="CO1487" s="13"/>
      <c r="CP1487" s="13">
        <f t="shared" ca="1" si="1002"/>
        <v>310.4239</v>
      </c>
      <c r="CT1487" s="34">
        <f t="shared" ca="1" si="1003"/>
        <v>0.94978568902194738</v>
      </c>
      <c r="CU1487" s="34">
        <f t="shared" ca="1" si="1004"/>
        <v>0</v>
      </c>
      <c r="CV1487" s="34">
        <f t="shared" ca="1" si="1005"/>
        <v>0.73963159937545975</v>
      </c>
      <c r="DA1487" s="33">
        <f t="shared" ca="1" si="1006"/>
        <v>1.2856000000000001</v>
      </c>
      <c r="DB1487" s="13">
        <f t="shared" ca="1" si="1007"/>
        <v>679.9</v>
      </c>
      <c r="DE1487" s="18">
        <f>IF(ISNUMBER(VLOOKUP(B1487,CASH!$B$7:$D$10000,3,FALSE)),VLOOKUP(B1487,CASH!$B$7:$D$10000,3,FALSE),0)</f>
        <v>0</v>
      </c>
      <c r="DS1487" s="18">
        <f t="shared" si="990"/>
        <v>0</v>
      </c>
      <c r="FA1487" s="54">
        <f t="shared" si="991"/>
        <v>0</v>
      </c>
      <c r="FB1487" s="54">
        <f t="shared" si="992"/>
        <v>0</v>
      </c>
      <c r="FC1487" s="54">
        <f t="shared" si="988"/>
        <v>0</v>
      </c>
      <c r="FD1487" s="34" t="e">
        <f t="shared" si="989"/>
        <v>#DIV/0!</v>
      </c>
      <c r="FE1487" s="34" t="e">
        <f t="shared" si="1008"/>
        <v>#DIV/0!</v>
      </c>
      <c r="FH1487">
        <f t="shared" si="993"/>
        <v>0</v>
      </c>
      <c r="FI1487">
        <f t="shared" si="994"/>
        <v>0</v>
      </c>
      <c r="FJ1487">
        <f t="shared" si="995"/>
        <v>0</v>
      </c>
    </row>
    <row r="1488" spans="2:166" x14ac:dyDescent="0.25">
      <c r="B1488" s="15">
        <f>Kurse!B1484</f>
        <v>38854</v>
      </c>
      <c r="BE1488" s="13">
        <f t="shared" ca="1" si="996"/>
        <v>540.37827656568822</v>
      </c>
      <c r="BS1488" s="13">
        <f t="shared" ca="1" si="997"/>
        <v>0</v>
      </c>
      <c r="BT1488" s="13">
        <f t="shared" ca="1" si="998"/>
        <v>0</v>
      </c>
      <c r="BU1488" s="13">
        <f t="shared" ca="1" si="999"/>
        <v>0</v>
      </c>
      <c r="BV1488" s="13">
        <f t="shared" ca="1" si="1000"/>
        <v>0</v>
      </c>
      <c r="CN1488" s="13">
        <f t="shared" ca="1" si="1001"/>
        <v>5652.72</v>
      </c>
      <c r="CO1488" s="13"/>
      <c r="CP1488" s="13">
        <f t="shared" ca="1" si="1002"/>
        <v>310.85210000000001</v>
      </c>
      <c r="CT1488" s="34">
        <f t="shared" ca="1" si="1003"/>
        <v>0.94754787004893026</v>
      </c>
      <c r="CU1488" s="34">
        <f t="shared" ca="1" si="1004"/>
        <v>0</v>
      </c>
      <c r="CV1488" s="34">
        <f t="shared" ca="1" si="1005"/>
        <v>0.74065185023517954</v>
      </c>
      <c r="DA1488" s="33">
        <f t="shared" ca="1" si="1006"/>
        <v>1.2742</v>
      </c>
      <c r="DB1488" s="13">
        <f t="shared" ca="1" si="1007"/>
        <v>688.55</v>
      </c>
      <c r="DE1488" s="18">
        <f>IF(ISNUMBER(VLOOKUP(B1488,CASH!$B$7:$D$10000,3,FALSE)),VLOOKUP(B1488,CASH!$B$7:$D$10000,3,FALSE),0)</f>
        <v>0</v>
      </c>
      <c r="DS1488" s="18">
        <f t="shared" si="990"/>
        <v>0</v>
      </c>
      <c r="FA1488" s="54">
        <f t="shared" si="991"/>
        <v>0</v>
      </c>
      <c r="FB1488" s="54">
        <f t="shared" si="992"/>
        <v>0</v>
      </c>
      <c r="FC1488" s="54">
        <f t="shared" si="988"/>
        <v>0</v>
      </c>
      <c r="FD1488" s="34" t="e">
        <f t="shared" si="989"/>
        <v>#DIV/0!</v>
      </c>
      <c r="FE1488" s="34" t="e">
        <f t="shared" si="1008"/>
        <v>#DIV/0!</v>
      </c>
      <c r="FH1488">
        <f t="shared" si="993"/>
        <v>0</v>
      </c>
      <c r="FI1488">
        <f t="shared" si="994"/>
        <v>0</v>
      </c>
      <c r="FJ1488">
        <f t="shared" si="995"/>
        <v>0</v>
      </c>
    </row>
    <row r="1489" spans="2:166" x14ac:dyDescent="0.25">
      <c r="B1489" s="15">
        <f>Kurse!B1485</f>
        <v>38853</v>
      </c>
      <c r="BE1489" s="13">
        <f t="shared" ca="1" si="996"/>
        <v>535.7559722978757</v>
      </c>
      <c r="BS1489" s="13">
        <f t="shared" ca="1" si="997"/>
        <v>0</v>
      </c>
      <c r="BT1489" s="13">
        <f t="shared" ca="1" si="998"/>
        <v>0</v>
      </c>
      <c r="BU1489" s="13">
        <f t="shared" ca="1" si="999"/>
        <v>0</v>
      </c>
      <c r="BV1489" s="13">
        <f t="shared" ca="1" si="1000"/>
        <v>0</v>
      </c>
      <c r="CN1489" s="13">
        <f t="shared" ca="1" si="1001"/>
        <v>5851.92</v>
      </c>
      <c r="CO1489" s="13"/>
      <c r="CP1489" s="13">
        <f t="shared" ca="1" si="1002"/>
        <v>310.66090000000003</v>
      </c>
      <c r="CT1489" s="34">
        <f t="shared" ca="1" si="1003"/>
        <v>0.98093914641035396</v>
      </c>
      <c r="CU1489" s="34">
        <f t="shared" ca="1" si="1004"/>
        <v>0</v>
      </c>
      <c r="CV1489" s="34">
        <f t="shared" ca="1" si="1005"/>
        <v>0.74019628749725708</v>
      </c>
      <c r="DA1489" s="33">
        <f t="shared" ca="1" si="1006"/>
        <v>1.2850999999999999</v>
      </c>
      <c r="DB1489" s="13">
        <f t="shared" ca="1" si="1007"/>
        <v>688.5</v>
      </c>
      <c r="DE1489" s="18">
        <f>IF(ISNUMBER(VLOOKUP(B1489,CASH!$B$7:$D$10000,3,FALSE)),VLOOKUP(B1489,CASH!$B$7:$D$10000,3,FALSE),0)</f>
        <v>0</v>
      </c>
      <c r="DS1489" s="18">
        <f t="shared" si="990"/>
        <v>0</v>
      </c>
      <c r="FA1489" s="54">
        <f t="shared" si="991"/>
        <v>0</v>
      </c>
      <c r="FB1489" s="54">
        <f t="shared" si="992"/>
        <v>0</v>
      </c>
      <c r="FC1489" s="54">
        <f t="shared" si="988"/>
        <v>0</v>
      </c>
      <c r="FD1489" s="34" t="e">
        <f t="shared" si="989"/>
        <v>#DIV/0!</v>
      </c>
      <c r="FE1489" s="34" t="e">
        <f t="shared" si="1008"/>
        <v>#DIV/0!</v>
      </c>
      <c r="FH1489">
        <f t="shared" si="993"/>
        <v>0</v>
      </c>
      <c r="FI1489">
        <f t="shared" si="994"/>
        <v>0</v>
      </c>
      <c r="FJ1489">
        <f t="shared" si="995"/>
        <v>0</v>
      </c>
    </row>
    <row r="1490" spans="2:166" x14ac:dyDescent="0.25">
      <c r="B1490" s="15">
        <f>Kurse!B1486</f>
        <v>38852</v>
      </c>
      <c r="BE1490" s="13">
        <f t="shared" ca="1" si="996"/>
        <v>529.74747869595819</v>
      </c>
      <c r="BS1490" s="13">
        <f t="shared" ca="1" si="997"/>
        <v>0</v>
      </c>
      <c r="BT1490" s="13">
        <f t="shared" ca="1" si="998"/>
        <v>0</v>
      </c>
      <c r="BU1490" s="13">
        <f t="shared" ca="1" si="999"/>
        <v>0</v>
      </c>
      <c r="BV1490" s="13">
        <f t="shared" ca="1" si="1000"/>
        <v>0</v>
      </c>
      <c r="CN1490" s="13">
        <f t="shared" ca="1" si="1001"/>
        <v>5857.03</v>
      </c>
      <c r="CO1490" s="13"/>
      <c r="CP1490" s="13">
        <f t="shared" ca="1" si="1002"/>
        <v>309.83940000000001</v>
      </c>
      <c r="CT1490" s="34">
        <f t="shared" ca="1" si="1003"/>
        <v>0.98179571981500691</v>
      </c>
      <c r="CU1490" s="34">
        <f t="shared" ca="1" si="1004"/>
        <v>0</v>
      </c>
      <c r="CV1490" s="34">
        <f t="shared" ca="1" si="1005"/>
        <v>0.7382389402733901</v>
      </c>
      <c r="DA1490" s="33">
        <f t="shared" ca="1" si="1006"/>
        <v>1.2790999999999999</v>
      </c>
      <c r="DB1490" s="13">
        <f t="shared" ca="1" si="1007"/>
        <v>677.6</v>
      </c>
      <c r="DE1490" s="18">
        <f>IF(ISNUMBER(VLOOKUP(B1490,CASH!$B$7:$D$10000,3,FALSE)),VLOOKUP(B1490,CASH!$B$7:$D$10000,3,FALSE),0)</f>
        <v>0</v>
      </c>
      <c r="DS1490" s="18">
        <f t="shared" si="990"/>
        <v>0</v>
      </c>
      <c r="FA1490" s="54">
        <f t="shared" si="991"/>
        <v>0</v>
      </c>
      <c r="FB1490" s="54">
        <f t="shared" si="992"/>
        <v>0</v>
      </c>
      <c r="FC1490" s="54">
        <f t="shared" si="988"/>
        <v>0</v>
      </c>
      <c r="FD1490" s="34" t="e">
        <f t="shared" si="989"/>
        <v>#DIV/0!</v>
      </c>
      <c r="FE1490" s="34" t="e">
        <f t="shared" si="1008"/>
        <v>#DIV/0!</v>
      </c>
      <c r="FH1490">
        <f t="shared" si="993"/>
        <v>0</v>
      </c>
      <c r="FI1490">
        <f t="shared" si="994"/>
        <v>0</v>
      </c>
      <c r="FJ1490">
        <f t="shared" si="995"/>
        <v>0</v>
      </c>
    </row>
    <row r="1491" spans="2:166" x14ac:dyDescent="0.25">
      <c r="B1491" s="15">
        <f>Kurse!B1487</f>
        <v>38849</v>
      </c>
      <c r="BE1491" s="13">
        <f t="shared" ca="1" si="996"/>
        <v>552.97577586874081</v>
      </c>
      <c r="BS1491" s="13">
        <f t="shared" ca="1" si="997"/>
        <v>0</v>
      </c>
      <c r="BT1491" s="13">
        <f t="shared" ca="1" si="998"/>
        <v>0</v>
      </c>
      <c r="BU1491" s="13">
        <f t="shared" ca="1" si="999"/>
        <v>0</v>
      </c>
      <c r="BV1491" s="13">
        <f t="shared" ca="1" si="1000"/>
        <v>0</v>
      </c>
      <c r="CN1491" s="13">
        <f t="shared" ca="1" si="1001"/>
        <v>5916.28</v>
      </c>
      <c r="CO1491" s="13"/>
      <c r="CP1491" s="13">
        <f t="shared" ca="1" si="1002"/>
        <v>308.7817</v>
      </c>
      <c r="CT1491" s="34">
        <f t="shared" ca="1" si="1003"/>
        <v>0.99172761300985812</v>
      </c>
      <c r="CU1491" s="34">
        <f t="shared" ca="1" si="1004"/>
        <v>0</v>
      </c>
      <c r="CV1491" s="34">
        <f t="shared" ca="1" si="1005"/>
        <v>0.73571881104796821</v>
      </c>
      <c r="DA1491" s="33">
        <f t="shared" ca="1" si="1006"/>
        <v>1.2921</v>
      </c>
      <c r="DB1491" s="13">
        <f t="shared" ca="1" si="1007"/>
        <v>714.5</v>
      </c>
      <c r="DE1491" s="18">
        <f>IF(ISNUMBER(VLOOKUP(B1491,CASH!$B$7:$D$10000,3,FALSE)),VLOOKUP(B1491,CASH!$B$7:$D$10000,3,FALSE),0)</f>
        <v>0</v>
      </c>
      <c r="DS1491" s="18">
        <f t="shared" si="990"/>
        <v>0</v>
      </c>
      <c r="FA1491" s="54">
        <f t="shared" si="991"/>
        <v>0</v>
      </c>
      <c r="FB1491" s="54">
        <f t="shared" si="992"/>
        <v>0</v>
      </c>
      <c r="FC1491" s="54">
        <f t="shared" si="988"/>
        <v>0</v>
      </c>
      <c r="FD1491" s="34" t="e">
        <f t="shared" si="989"/>
        <v>#DIV/0!</v>
      </c>
      <c r="FE1491" s="34" t="e">
        <f t="shared" si="1008"/>
        <v>#DIV/0!</v>
      </c>
      <c r="FH1491">
        <f t="shared" si="993"/>
        <v>0</v>
      </c>
      <c r="FI1491">
        <f t="shared" si="994"/>
        <v>0</v>
      </c>
      <c r="FJ1491">
        <f t="shared" si="995"/>
        <v>0</v>
      </c>
    </row>
    <row r="1492" spans="2:166" x14ac:dyDescent="0.25">
      <c r="B1492" s="15">
        <f>Kurse!B1488</f>
        <v>38848</v>
      </c>
      <c r="BE1492" s="13">
        <f t="shared" ca="1" si="996"/>
        <v>557.56207674943562</v>
      </c>
      <c r="BS1492" s="13">
        <f t="shared" ca="1" si="997"/>
        <v>0</v>
      </c>
      <c r="BT1492" s="13">
        <f t="shared" ca="1" si="998"/>
        <v>0</v>
      </c>
      <c r="BU1492" s="13">
        <f t="shared" ca="1" si="999"/>
        <v>0</v>
      </c>
      <c r="BV1492" s="13">
        <f t="shared" ca="1" si="1000"/>
        <v>0</v>
      </c>
      <c r="CN1492" s="13">
        <f t="shared" ca="1" si="1001"/>
        <v>6054.72</v>
      </c>
      <c r="CO1492" s="13"/>
      <c r="CP1492" s="13">
        <f t="shared" ca="1" si="1002"/>
        <v>309.43180000000001</v>
      </c>
      <c r="CT1492" s="34">
        <f t="shared" ca="1" si="1003"/>
        <v>1.0149338795734901</v>
      </c>
      <c r="CU1492" s="34">
        <f t="shared" ca="1" si="1004"/>
        <v>0</v>
      </c>
      <c r="CV1492" s="34">
        <f t="shared" ca="1" si="1005"/>
        <v>0.73726777200991089</v>
      </c>
      <c r="DA1492" s="33">
        <f t="shared" ca="1" si="1006"/>
        <v>1.2847</v>
      </c>
      <c r="DB1492" s="13">
        <f t="shared" ca="1" si="1007"/>
        <v>716.3</v>
      </c>
      <c r="DE1492" s="18">
        <f>IF(ISNUMBER(VLOOKUP(B1492,CASH!$B$7:$D$10000,3,FALSE)),VLOOKUP(B1492,CASH!$B$7:$D$10000,3,FALSE),0)</f>
        <v>0</v>
      </c>
      <c r="DS1492" s="18">
        <f t="shared" si="990"/>
        <v>0</v>
      </c>
      <c r="FA1492" s="54">
        <f t="shared" si="991"/>
        <v>0</v>
      </c>
      <c r="FB1492" s="54">
        <f t="shared" si="992"/>
        <v>0</v>
      </c>
      <c r="FC1492" s="54">
        <f t="shared" si="988"/>
        <v>0</v>
      </c>
      <c r="FD1492" s="34" t="e">
        <f t="shared" si="989"/>
        <v>#DIV/0!</v>
      </c>
      <c r="FE1492" s="34" t="e">
        <f t="shared" si="1008"/>
        <v>#DIV/0!</v>
      </c>
      <c r="FH1492">
        <f t="shared" si="993"/>
        <v>0</v>
      </c>
      <c r="FI1492">
        <f t="shared" si="994"/>
        <v>0</v>
      </c>
      <c r="FJ1492">
        <f t="shared" si="995"/>
        <v>0</v>
      </c>
    </row>
    <row r="1493" spans="2:166" x14ac:dyDescent="0.25">
      <c r="B1493" s="15">
        <f>Kurse!B1489</f>
        <v>38847</v>
      </c>
      <c r="BE1493" s="13">
        <f t="shared" ca="1" si="996"/>
        <v>553.02970917927405</v>
      </c>
      <c r="BS1493" s="13">
        <f t="shared" ca="1" si="997"/>
        <v>0</v>
      </c>
      <c r="BT1493" s="13">
        <f t="shared" ca="1" si="998"/>
        <v>0</v>
      </c>
      <c r="BU1493" s="13">
        <f t="shared" ca="1" si="999"/>
        <v>0</v>
      </c>
      <c r="BV1493" s="13">
        <f t="shared" ca="1" si="1000"/>
        <v>0</v>
      </c>
      <c r="CN1493" s="13">
        <f t="shared" ca="1" si="1001"/>
        <v>6118.38</v>
      </c>
      <c r="CO1493" s="13"/>
      <c r="CP1493" s="13">
        <f t="shared" ca="1" si="1002"/>
        <v>309.4658</v>
      </c>
      <c r="CT1493" s="34">
        <f t="shared" ca="1" si="1003"/>
        <v>1.025605007350439</v>
      </c>
      <c r="CU1493" s="34">
        <f t="shared" ca="1" si="1004"/>
        <v>0</v>
      </c>
      <c r="CV1493" s="34">
        <f t="shared" ca="1" si="1005"/>
        <v>0.73734878212021093</v>
      </c>
      <c r="DA1493" s="33">
        <f t="shared" ca="1" si="1006"/>
        <v>1.2757000000000001</v>
      </c>
      <c r="DB1493" s="13">
        <f t="shared" ca="1" si="1007"/>
        <v>705.5</v>
      </c>
      <c r="DE1493" s="18">
        <f>IF(ISNUMBER(VLOOKUP(B1493,CASH!$B$7:$D$10000,3,FALSE)),VLOOKUP(B1493,CASH!$B$7:$D$10000,3,FALSE),0)</f>
        <v>0</v>
      </c>
      <c r="DS1493" s="18">
        <f t="shared" si="990"/>
        <v>0</v>
      </c>
      <c r="FA1493" s="54">
        <f t="shared" si="991"/>
        <v>0</v>
      </c>
      <c r="FB1493" s="54">
        <f t="shared" si="992"/>
        <v>0</v>
      </c>
      <c r="FC1493" s="54">
        <f t="shared" si="988"/>
        <v>0</v>
      </c>
      <c r="FD1493" s="34" t="e">
        <f t="shared" si="989"/>
        <v>#DIV/0!</v>
      </c>
      <c r="FE1493" s="34" t="e">
        <f t="shared" si="1008"/>
        <v>#DIV/0!</v>
      </c>
      <c r="FH1493">
        <f t="shared" si="993"/>
        <v>0</v>
      </c>
      <c r="FI1493">
        <f t="shared" si="994"/>
        <v>0</v>
      </c>
      <c r="FJ1493">
        <f t="shared" si="995"/>
        <v>0</v>
      </c>
    </row>
    <row r="1494" spans="2:166" x14ac:dyDescent="0.25">
      <c r="B1494" s="15">
        <f>Kurse!B1490</f>
        <v>38846</v>
      </c>
      <c r="BE1494" s="13">
        <f t="shared" ca="1" si="996"/>
        <v>548.93817098973432</v>
      </c>
      <c r="BS1494" s="13">
        <f t="shared" ca="1" si="997"/>
        <v>0</v>
      </c>
      <c r="BT1494" s="13">
        <f t="shared" ca="1" si="998"/>
        <v>0</v>
      </c>
      <c r="BU1494" s="13">
        <f t="shared" ca="1" si="999"/>
        <v>0</v>
      </c>
      <c r="BV1494" s="13">
        <f t="shared" ca="1" si="1000"/>
        <v>0</v>
      </c>
      <c r="CN1494" s="13">
        <f t="shared" ca="1" si="1001"/>
        <v>6140.72</v>
      </c>
      <c r="CO1494" s="13"/>
      <c r="CP1494" s="13">
        <f t="shared" ca="1" si="1002"/>
        <v>309.601</v>
      </c>
      <c r="CT1494" s="34">
        <f t="shared" ca="1" si="1003"/>
        <v>1.0293497920588437</v>
      </c>
      <c r="CU1494" s="34">
        <f t="shared" ca="1" si="1004"/>
        <v>0</v>
      </c>
      <c r="CV1494" s="34">
        <f t="shared" ca="1" si="1005"/>
        <v>0.73767091644116867</v>
      </c>
      <c r="DA1494" s="33">
        <f t="shared" ca="1" si="1006"/>
        <v>1.2761</v>
      </c>
      <c r="DB1494" s="13">
        <f t="shared" ca="1" si="1007"/>
        <v>700.5</v>
      </c>
      <c r="DE1494" s="18">
        <f>IF(ISNUMBER(VLOOKUP(B1494,CASH!$B$7:$D$10000,3,FALSE)),VLOOKUP(B1494,CASH!$B$7:$D$10000,3,FALSE),0)</f>
        <v>0</v>
      </c>
      <c r="DS1494" s="18">
        <f t="shared" si="990"/>
        <v>0</v>
      </c>
      <c r="FA1494" s="54">
        <f t="shared" si="991"/>
        <v>0</v>
      </c>
      <c r="FB1494" s="54">
        <f t="shared" si="992"/>
        <v>0</v>
      </c>
      <c r="FC1494" s="54">
        <f t="shared" si="988"/>
        <v>0</v>
      </c>
      <c r="FD1494" s="34" t="e">
        <f t="shared" si="989"/>
        <v>#DIV/0!</v>
      </c>
      <c r="FE1494" s="34" t="e">
        <f t="shared" si="1008"/>
        <v>#DIV/0!</v>
      </c>
      <c r="FH1494">
        <f t="shared" si="993"/>
        <v>0</v>
      </c>
      <c r="FI1494">
        <f t="shared" si="994"/>
        <v>0</v>
      </c>
      <c r="FJ1494">
        <f t="shared" si="995"/>
        <v>0</v>
      </c>
    </row>
    <row r="1495" spans="2:166" x14ac:dyDescent="0.25">
      <c r="B1495" s="15">
        <f>Kurse!B1491</f>
        <v>38845</v>
      </c>
      <c r="BE1495" s="13">
        <f t="shared" ca="1" si="996"/>
        <v>535.75366199401481</v>
      </c>
      <c r="BS1495" s="13">
        <f t="shared" ca="1" si="997"/>
        <v>0</v>
      </c>
      <c r="BT1495" s="13">
        <f t="shared" ca="1" si="998"/>
        <v>0</v>
      </c>
      <c r="BU1495" s="13">
        <f t="shared" ca="1" si="999"/>
        <v>0</v>
      </c>
      <c r="BV1495" s="13">
        <f t="shared" ca="1" si="1000"/>
        <v>0</v>
      </c>
      <c r="CN1495" s="13">
        <f t="shared" ca="1" si="1001"/>
        <v>6127.98</v>
      </c>
      <c r="CO1495" s="13"/>
      <c r="CP1495" s="13">
        <f t="shared" ca="1" si="1002"/>
        <v>310.19150000000002</v>
      </c>
      <c r="CT1495" s="34">
        <f t="shared" ca="1" si="1003"/>
        <v>1.027214225488339</v>
      </c>
      <c r="CU1495" s="34">
        <f t="shared" ca="1" si="1004"/>
        <v>0</v>
      </c>
      <c r="CV1495" s="34">
        <f t="shared" ca="1" si="1005"/>
        <v>0.73907787144505599</v>
      </c>
      <c r="DA1495" s="33">
        <f t="shared" ca="1" si="1006"/>
        <v>1.2698</v>
      </c>
      <c r="DB1495" s="13">
        <f t="shared" ca="1" si="1007"/>
        <v>680.3</v>
      </c>
      <c r="DE1495" s="18">
        <f>IF(ISNUMBER(VLOOKUP(B1495,CASH!$B$7:$D$10000,3,FALSE)),VLOOKUP(B1495,CASH!$B$7:$D$10000,3,FALSE),0)</f>
        <v>0</v>
      </c>
      <c r="DS1495" s="18">
        <f t="shared" si="990"/>
        <v>0</v>
      </c>
      <c r="FA1495" s="54">
        <f t="shared" si="991"/>
        <v>0</v>
      </c>
      <c r="FB1495" s="54">
        <f t="shared" si="992"/>
        <v>0</v>
      </c>
      <c r="FC1495" s="54">
        <f t="shared" si="988"/>
        <v>0</v>
      </c>
      <c r="FD1495" s="34" t="e">
        <f t="shared" si="989"/>
        <v>#DIV/0!</v>
      </c>
      <c r="FE1495" s="34" t="e">
        <f t="shared" si="1008"/>
        <v>#DIV/0!</v>
      </c>
      <c r="FH1495">
        <f t="shared" si="993"/>
        <v>0</v>
      </c>
      <c r="FI1495">
        <f t="shared" si="994"/>
        <v>0</v>
      </c>
      <c r="FJ1495">
        <f t="shared" si="995"/>
        <v>0</v>
      </c>
    </row>
    <row r="1496" spans="2:166" x14ac:dyDescent="0.25">
      <c r="B1496" s="15">
        <f>Kurse!B1492</f>
        <v>38842</v>
      </c>
      <c r="BE1496" s="13">
        <f t="shared" ca="1" si="996"/>
        <v>536.60742371815036</v>
      </c>
      <c r="BS1496" s="13">
        <f t="shared" ca="1" si="997"/>
        <v>0</v>
      </c>
      <c r="BT1496" s="13">
        <f t="shared" ca="1" si="998"/>
        <v>0</v>
      </c>
      <c r="BU1496" s="13">
        <f t="shared" ca="1" si="999"/>
        <v>0</v>
      </c>
      <c r="BV1496" s="13">
        <f t="shared" ca="1" si="1000"/>
        <v>0</v>
      </c>
      <c r="CN1496" s="13">
        <f t="shared" ca="1" si="1001"/>
        <v>6113.29</v>
      </c>
      <c r="CO1496" s="13"/>
      <c r="CP1496" s="13">
        <f t="shared" ca="1" si="1002"/>
        <v>309.61399999999998</v>
      </c>
      <c r="CT1496" s="34">
        <f t="shared" ca="1" si="1003"/>
        <v>1.0247517864835733</v>
      </c>
      <c r="CU1496" s="34">
        <f t="shared" ca="1" si="1004"/>
        <v>0</v>
      </c>
      <c r="CV1496" s="34">
        <f t="shared" ca="1" si="1005"/>
        <v>0.73770189089510685</v>
      </c>
      <c r="DA1496" s="33">
        <f t="shared" ca="1" si="1006"/>
        <v>1.2716000000000001</v>
      </c>
      <c r="DB1496" s="13">
        <f t="shared" ca="1" si="1007"/>
        <v>682.35</v>
      </c>
      <c r="DE1496" s="18">
        <f>IF(ISNUMBER(VLOOKUP(B1496,CASH!$B$7:$D$10000,3,FALSE)),VLOOKUP(B1496,CASH!$B$7:$D$10000,3,FALSE),0)</f>
        <v>0</v>
      </c>
      <c r="DS1496" s="18">
        <f t="shared" si="990"/>
        <v>0</v>
      </c>
      <c r="FA1496" s="54">
        <f t="shared" si="991"/>
        <v>0</v>
      </c>
      <c r="FB1496" s="54">
        <f t="shared" si="992"/>
        <v>0</v>
      </c>
      <c r="FC1496" s="54">
        <f t="shared" si="988"/>
        <v>0</v>
      </c>
      <c r="FD1496" s="34" t="e">
        <f t="shared" si="989"/>
        <v>#DIV/0!</v>
      </c>
      <c r="FE1496" s="34" t="e">
        <f t="shared" si="1008"/>
        <v>#DIV/0!</v>
      </c>
      <c r="FH1496">
        <f t="shared" si="993"/>
        <v>0</v>
      </c>
      <c r="FI1496">
        <f t="shared" si="994"/>
        <v>0</v>
      </c>
      <c r="FJ1496">
        <f t="shared" si="995"/>
        <v>0</v>
      </c>
    </row>
    <row r="1497" spans="2:166" x14ac:dyDescent="0.25">
      <c r="B1497" s="15">
        <f>Kurse!B1493</f>
        <v>38841</v>
      </c>
      <c r="BE1497" s="13">
        <f t="shared" ca="1" si="996"/>
        <v>534.47053261897258</v>
      </c>
      <c r="BS1497" s="13">
        <f t="shared" ca="1" si="997"/>
        <v>0</v>
      </c>
      <c r="BT1497" s="13">
        <f t="shared" ca="1" si="998"/>
        <v>0</v>
      </c>
      <c r="BU1497" s="13">
        <f t="shared" ca="1" si="999"/>
        <v>0</v>
      </c>
      <c r="BV1497" s="13">
        <f t="shared" ca="1" si="1000"/>
        <v>0</v>
      </c>
      <c r="CN1497" s="13">
        <f t="shared" ca="1" si="1001"/>
        <v>6039.32</v>
      </c>
      <c r="CO1497" s="13"/>
      <c r="CP1497" s="13">
        <f t="shared" ca="1" si="1002"/>
        <v>309.77690000000001</v>
      </c>
      <c r="CT1497" s="34">
        <f t="shared" ca="1" si="1003"/>
        <v>1.0123524254772756</v>
      </c>
      <c r="CU1497" s="34">
        <f t="shared" ca="1" si="1004"/>
        <v>0</v>
      </c>
      <c r="CV1497" s="34">
        <f t="shared" ca="1" si="1005"/>
        <v>0.73809002462945628</v>
      </c>
      <c r="DA1497" s="33">
        <f t="shared" ca="1" si="1006"/>
        <v>1.2692000000000001</v>
      </c>
      <c r="DB1497" s="13">
        <f t="shared" ca="1" si="1007"/>
        <v>678.35</v>
      </c>
      <c r="DE1497" s="18">
        <f>IF(ISNUMBER(VLOOKUP(B1497,CASH!$B$7:$D$10000,3,FALSE)),VLOOKUP(B1497,CASH!$B$7:$D$10000,3,FALSE),0)</f>
        <v>0</v>
      </c>
      <c r="DS1497" s="18">
        <f t="shared" si="990"/>
        <v>0</v>
      </c>
      <c r="FA1497" s="54">
        <f t="shared" si="991"/>
        <v>0</v>
      </c>
      <c r="FB1497" s="54">
        <f t="shared" si="992"/>
        <v>0</v>
      </c>
      <c r="FC1497" s="54">
        <f t="shared" ref="FC1497:FC1560" si="1009">FA1497-FA1498-FB1497</f>
        <v>0</v>
      </c>
      <c r="FD1497" s="34" t="e">
        <f t="shared" ref="FD1497:FD1560" si="1010">FC1497/FA1498</f>
        <v>#DIV/0!</v>
      </c>
      <c r="FE1497" s="34" t="e">
        <f t="shared" si="1008"/>
        <v>#DIV/0!</v>
      </c>
      <c r="FH1497">
        <f t="shared" si="993"/>
        <v>0</v>
      </c>
      <c r="FI1497">
        <f t="shared" si="994"/>
        <v>0</v>
      </c>
      <c r="FJ1497">
        <f t="shared" si="995"/>
        <v>0</v>
      </c>
    </row>
    <row r="1498" spans="2:166" x14ac:dyDescent="0.25">
      <c r="B1498" s="15">
        <f>Kurse!B1494</f>
        <v>38840</v>
      </c>
      <c r="BE1498" s="13">
        <f t="shared" ca="1" si="996"/>
        <v>527.52039280906001</v>
      </c>
      <c r="BS1498" s="13">
        <f t="shared" ca="1" si="997"/>
        <v>0</v>
      </c>
      <c r="BT1498" s="13">
        <f t="shared" ca="1" si="998"/>
        <v>0</v>
      </c>
      <c r="BU1498" s="13">
        <f t="shared" ca="1" si="999"/>
        <v>0</v>
      </c>
      <c r="BV1498" s="13">
        <f t="shared" ca="1" si="1000"/>
        <v>0</v>
      </c>
      <c r="CN1498" s="13">
        <f t="shared" ca="1" si="1001"/>
        <v>5968.96</v>
      </c>
      <c r="CO1498" s="13"/>
      <c r="CP1498" s="13">
        <f t="shared" ca="1" si="1002"/>
        <v>309.85219999999998</v>
      </c>
      <c r="CT1498" s="34">
        <f t="shared" ca="1" si="1003"/>
        <v>1.000558197541584</v>
      </c>
      <c r="CU1498" s="34">
        <f t="shared" ca="1" si="1004"/>
        <v>0</v>
      </c>
      <c r="CV1498" s="34">
        <f t="shared" ca="1" si="1005"/>
        <v>0.73826943819726776</v>
      </c>
      <c r="DA1498" s="33">
        <f t="shared" ca="1" si="1006"/>
        <v>1.2626999999999999</v>
      </c>
      <c r="DB1498" s="13">
        <f t="shared" ca="1" si="1007"/>
        <v>666.1</v>
      </c>
      <c r="DE1498" s="18">
        <f>IF(ISNUMBER(VLOOKUP(B1498,CASH!$B$7:$D$10000,3,FALSE)),VLOOKUP(B1498,CASH!$B$7:$D$10000,3,FALSE),0)</f>
        <v>0</v>
      </c>
      <c r="DS1498" s="18">
        <f t="shared" si="990"/>
        <v>0</v>
      </c>
      <c r="FA1498" s="54">
        <f t="shared" si="991"/>
        <v>0</v>
      </c>
      <c r="FB1498" s="54">
        <f t="shared" si="992"/>
        <v>0</v>
      </c>
      <c r="FC1498" s="54">
        <f t="shared" si="1009"/>
        <v>0</v>
      </c>
      <c r="FD1498" s="34" t="e">
        <f t="shared" si="1010"/>
        <v>#DIV/0!</v>
      </c>
      <c r="FE1498" s="34" t="e">
        <f t="shared" si="1008"/>
        <v>#DIV/0!</v>
      </c>
      <c r="FH1498">
        <f t="shared" si="993"/>
        <v>0</v>
      </c>
      <c r="FI1498">
        <f t="shared" si="994"/>
        <v>0</v>
      </c>
      <c r="FJ1498">
        <f t="shared" si="995"/>
        <v>0</v>
      </c>
    </row>
    <row r="1499" spans="2:166" x14ac:dyDescent="0.25">
      <c r="B1499" s="15">
        <f>Kurse!B1495</f>
        <v>38839</v>
      </c>
      <c r="BE1499" s="13">
        <f t="shared" ca="1" si="996"/>
        <v>529.38610406091379</v>
      </c>
      <c r="BS1499" s="13">
        <f t="shared" ca="1" si="997"/>
        <v>0</v>
      </c>
      <c r="BT1499" s="13">
        <f t="shared" ca="1" si="998"/>
        <v>0</v>
      </c>
      <c r="BU1499" s="13">
        <f t="shared" ca="1" si="999"/>
        <v>0</v>
      </c>
      <c r="BV1499" s="13">
        <f t="shared" ca="1" si="1000"/>
        <v>0</v>
      </c>
      <c r="CN1499" s="13">
        <f t="shared" ca="1" si="1001"/>
        <v>6051.29</v>
      </c>
      <c r="CO1499" s="13"/>
      <c r="CP1499" s="13">
        <f t="shared" ca="1" si="1002"/>
        <v>309.79669999999999</v>
      </c>
      <c r="CT1499" s="34">
        <f t="shared" ca="1" si="1003"/>
        <v>1.0143589193429696</v>
      </c>
      <c r="CU1499" s="34">
        <f t="shared" ca="1" si="1004"/>
        <v>0</v>
      </c>
      <c r="CV1499" s="34">
        <f t="shared" ca="1" si="1005"/>
        <v>0.73813720110545444</v>
      </c>
      <c r="DA1499" s="33">
        <f t="shared" ca="1" si="1006"/>
        <v>1.2607999999999999</v>
      </c>
      <c r="DB1499" s="13">
        <f t="shared" ca="1" si="1007"/>
        <v>667.45</v>
      </c>
      <c r="DE1499" s="18">
        <f>IF(ISNUMBER(VLOOKUP(B1499,CASH!$B$7:$D$10000,3,FALSE)),VLOOKUP(B1499,CASH!$B$7:$D$10000,3,FALSE),0)</f>
        <v>0</v>
      </c>
      <c r="DS1499" s="18">
        <f t="shared" si="990"/>
        <v>0</v>
      </c>
      <c r="FA1499" s="54">
        <f t="shared" si="991"/>
        <v>0</v>
      </c>
      <c r="FB1499" s="54">
        <f t="shared" si="992"/>
        <v>0</v>
      </c>
      <c r="FC1499" s="54">
        <f t="shared" si="1009"/>
        <v>0</v>
      </c>
      <c r="FD1499" s="34" t="e">
        <f t="shared" si="1010"/>
        <v>#DIV/0!</v>
      </c>
      <c r="FE1499" s="34" t="e">
        <f t="shared" si="1008"/>
        <v>#DIV/0!</v>
      </c>
      <c r="FH1499">
        <f t="shared" si="993"/>
        <v>0</v>
      </c>
      <c r="FI1499">
        <f t="shared" si="994"/>
        <v>0</v>
      </c>
      <c r="FJ1499">
        <f t="shared" si="995"/>
        <v>0</v>
      </c>
    </row>
    <row r="1500" spans="2:166" x14ac:dyDescent="0.25">
      <c r="B1500" s="15">
        <f>Kurse!B1496</f>
        <v>38835</v>
      </c>
      <c r="BE1500" s="13">
        <f t="shared" ca="1" si="996"/>
        <v>517.97307996832944</v>
      </c>
      <c r="BS1500" s="13">
        <f t="shared" ca="1" si="997"/>
        <v>0</v>
      </c>
      <c r="BT1500" s="13">
        <f t="shared" ca="1" si="998"/>
        <v>0</v>
      </c>
      <c r="BU1500" s="13">
        <f t="shared" ca="1" si="999"/>
        <v>0</v>
      </c>
      <c r="BV1500" s="13">
        <f t="shared" ca="1" si="1000"/>
        <v>0</v>
      </c>
      <c r="CN1500" s="13">
        <f t="shared" ca="1" si="1001"/>
        <v>6009.89</v>
      </c>
      <c r="CO1500" s="13"/>
      <c r="CP1500" s="13">
        <f t="shared" ca="1" si="1002"/>
        <v>309.68689999999998</v>
      </c>
      <c r="CT1500" s="34">
        <f t="shared" ca="1" si="1003"/>
        <v>1.0074191661232763</v>
      </c>
      <c r="CU1500" s="34">
        <f t="shared" ca="1" si="1004"/>
        <v>0</v>
      </c>
      <c r="CV1500" s="34">
        <f t="shared" ca="1" si="1005"/>
        <v>0.73787558610219139</v>
      </c>
      <c r="DA1500" s="33">
        <f t="shared" ca="1" si="1006"/>
        <v>1.2629999999999999</v>
      </c>
      <c r="DB1500" s="13">
        <f t="shared" ca="1" si="1007"/>
        <v>654.20000000000005</v>
      </c>
      <c r="DE1500" s="18">
        <f>IF(ISNUMBER(VLOOKUP(B1500,CASH!$B$7:$D$10000,3,FALSE)),VLOOKUP(B1500,CASH!$B$7:$D$10000,3,FALSE),0)</f>
        <v>0</v>
      </c>
      <c r="DS1500" s="18">
        <f t="shared" si="990"/>
        <v>0</v>
      </c>
      <c r="FA1500" s="54">
        <f t="shared" si="991"/>
        <v>0</v>
      </c>
      <c r="FB1500" s="54">
        <f t="shared" si="992"/>
        <v>0</v>
      </c>
      <c r="FC1500" s="54">
        <f t="shared" si="1009"/>
        <v>0</v>
      </c>
      <c r="FD1500" s="34" t="e">
        <f t="shared" si="1010"/>
        <v>#DIV/0!</v>
      </c>
      <c r="FE1500" s="34" t="e">
        <f t="shared" si="1008"/>
        <v>#DIV/0!</v>
      </c>
      <c r="FH1500">
        <f t="shared" si="993"/>
        <v>0</v>
      </c>
      <c r="FI1500">
        <f t="shared" si="994"/>
        <v>0</v>
      </c>
      <c r="FJ1500">
        <f t="shared" si="995"/>
        <v>0</v>
      </c>
    </row>
    <row r="1501" spans="2:166" x14ac:dyDescent="0.25">
      <c r="B1501" s="15">
        <f>Kurse!B1497</f>
        <v>38834</v>
      </c>
      <c r="BE1501" s="13">
        <f t="shared" ca="1" si="996"/>
        <v>505.90017541062031</v>
      </c>
      <c r="BS1501" s="13">
        <f t="shared" ca="1" si="997"/>
        <v>0</v>
      </c>
      <c r="BT1501" s="13">
        <f t="shared" ca="1" si="998"/>
        <v>0</v>
      </c>
      <c r="BU1501" s="13">
        <f t="shared" ca="1" si="999"/>
        <v>0</v>
      </c>
      <c r="BV1501" s="13">
        <f t="shared" ca="1" si="1000"/>
        <v>0</v>
      </c>
      <c r="CN1501" s="13">
        <f t="shared" ca="1" si="1001"/>
        <v>6067.74</v>
      </c>
      <c r="CO1501" s="13"/>
      <c r="CP1501" s="13">
        <f t="shared" ca="1" si="1002"/>
        <v>308.99770000000001</v>
      </c>
      <c r="CT1501" s="34">
        <f t="shared" ca="1" si="1003"/>
        <v>1.0171163816730169</v>
      </c>
      <c r="CU1501" s="34">
        <f t="shared" ca="1" si="1004"/>
        <v>0</v>
      </c>
      <c r="CV1501" s="34">
        <f t="shared" ca="1" si="1005"/>
        <v>0.7362334635134038</v>
      </c>
      <c r="DA1501" s="33">
        <f t="shared" ca="1" si="1006"/>
        <v>1.2542</v>
      </c>
      <c r="DB1501" s="13">
        <f t="shared" ca="1" si="1007"/>
        <v>634.5</v>
      </c>
      <c r="DE1501" s="18">
        <f>IF(ISNUMBER(VLOOKUP(B1501,CASH!$B$7:$D$10000,3,FALSE)),VLOOKUP(B1501,CASH!$B$7:$D$10000,3,FALSE),0)</f>
        <v>0</v>
      </c>
      <c r="DS1501" s="18">
        <f t="shared" si="990"/>
        <v>0</v>
      </c>
      <c r="FA1501" s="54">
        <f t="shared" si="991"/>
        <v>0</v>
      </c>
      <c r="FB1501" s="54">
        <f t="shared" si="992"/>
        <v>0</v>
      </c>
      <c r="FC1501" s="54">
        <f t="shared" si="1009"/>
        <v>0</v>
      </c>
      <c r="FD1501" s="34" t="e">
        <f t="shared" si="1010"/>
        <v>#DIV/0!</v>
      </c>
      <c r="FE1501" s="34" t="e">
        <f t="shared" si="1008"/>
        <v>#DIV/0!</v>
      </c>
      <c r="FH1501">
        <f t="shared" si="993"/>
        <v>0</v>
      </c>
      <c r="FI1501">
        <f t="shared" si="994"/>
        <v>0</v>
      </c>
      <c r="FJ1501">
        <f t="shared" si="995"/>
        <v>0</v>
      </c>
    </row>
    <row r="1502" spans="2:166" x14ac:dyDescent="0.25">
      <c r="B1502" s="15">
        <f>Kurse!B1498</f>
        <v>38833</v>
      </c>
      <c r="BE1502" s="13">
        <f t="shared" ca="1" si="996"/>
        <v>514.73777206650061</v>
      </c>
      <c r="BS1502" s="13">
        <f t="shared" ca="1" si="997"/>
        <v>0</v>
      </c>
      <c r="BT1502" s="13">
        <f t="shared" ca="1" si="998"/>
        <v>0</v>
      </c>
      <c r="BU1502" s="13">
        <f t="shared" ca="1" si="999"/>
        <v>0</v>
      </c>
      <c r="BV1502" s="13">
        <f t="shared" ca="1" si="1000"/>
        <v>0</v>
      </c>
      <c r="CN1502" s="13">
        <f t="shared" ca="1" si="1001"/>
        <v>6107.12</v>
      </c>
      <c r="CO1502" s="13"/>
      <c r="CP1502" s="13">
        <f t="shared" ca="1" si="1002"/>
        <v>309.50920000000002</v>
      </c>
      <c r="CT1502" s="34">
        <f t="shared" ca="1" si="1003"/>
        <v>1.0237175285761939</v>
      </c>
      <c r="CU1502" s="34">
        <f t="shared" ca="1" si="1004"/>
        <v>0</v>
      </c>
      <c r="CV1502" s="34">
        <f t="shared" ca="1" si="1005"/>
        <v>0.73745218914335864</v>
      </c>
      <c r="DA1502" s="33">
        <f t="shared" ca="1" si="1006"/>
        <v>1.2451000000000001</v>
      </c>
      <c r="DB1502" s="13">
        <f t="shared" ca="1" si="1007"/>
        <v>640.9</v>
      </c>
      <c r="DE1502" s="18">
        <f>IF(ISNUMBER(VLOOKUP(B1502,CASH!$B$7:$D$10000,3,FALSE)),VLOOKUP(B1502,CASH!$B$7:$D$10000,3,FALSE),0)</f>
        <v>0</v>
      </c>
      <c r="DS1502" s="18">
        <f t="shared" si="990"/>
        <v>0</v>
      </c>
      <c r="FA1502" s="54">
        <f t="shared" si="991"/>
        <v>0</v>
      </c>
      <c r="FB1502" s="54">
        <f t="shared" si="992"/>
        <v>0</v>
      </c>
      <c r="FC1502" s="54">
        <f t="shared" si="1009"/>
        <v>0</v>
      </c>
      <c r="FD1502" s="34" t="e">
        <f t="shared" si="1010"/>
        <v>#DIV/0!</v>
      </c>
      <c r="FE1502" s="34" t="e">
        <f t="shared" si="1008"/>
        <v>#DIV/0!</v>
      </c>
      <c r="FH1502">
        <f t="shared" si="993"/>
        <v>0</v>
      </c>
      <c r="FI1502">
        <f t="shared" si="994"/>
        <v>0</v>
      </c>
      <c r="FJ1502">
        <f t="shared" si="995"/>
        <v>0</v>
      </c>
    </row>
    <row r="1503" spans="2:166" x14ac:dyDescent="0.25">
      <c r="B1503" s="15">
        <f>Kurse!B1499</f>
        <v>38832</v>
      </c>
      <c r="BE1503" s="13">
        <f t="shared" ca="1" si="996"/>
        <v>506.7208628461043</v>
      </c>
      <c r="BS1503" s="13">
        <f t="shared" ca="1" si="997"/>
        <v>0</v>
      </c>
      <c r="BT1503" s="13">
        <f t="shared" ca="1" si="998"/>
        <v>0</v>
      </c>
      <c r="BU1503" s="13">
        <f t="shared" ca="1" si="999"/>
        <v>0</v>
      </c>
      <c r="BV1503" s="13">
        <f t="shared" ca="1" si="1000"/>
        <v>0</v>
      </c>
      <c r="CN1503" s="13">
        <f t="shared" ca="1" si="1001"/>
        <v>6078.8</v>
      </c>
      <c r="CO1503" s="13"/>
      <c r="CP1503" s="13">
        <f t="shared" ca="1" si="1002"/>
        <v>309.85239999999999</v>
      </c>
      <c r="CT1503" s="34">
        <f t="shared" ca="1" si="1003"/>
        <v>1.0189703350693891</v>
      </c>
      <c r="CU1503" s="34">
        <f t="shared" ca="1" si="1004"/>
        <v>0</v>
      </c>
      <c r="CV1503" s="34">
        <f t="shared" ca="1" si="1005"/>
        <v>0.73826991472732828</v>
      </c>
      <c r="DA1503" s="33">
        <f t="shared" ca="1" si="1006"/>
        <v>1.2423999999999999</v>
      </c>
      <c r="DB1503" s="13">
        <f t="shared" ca="1" si="1007"/>
        <v>629.54999999999995</v>
      </c>
      <c r="DE1503" s="18">
        <f>IF(ISNUMBER(VLOOKUP(B1503,CASH!$B$7:$D$10000,3,FALSE)),VLOOKUP(B1503,CASH!$B$7:$D$10000,3,FALSE),0)</f>
        <v>0</v>
      </c>
      <c r="DS1503" s="18">
        <f t="shared" si="990"/>
        <v>0</v>
      </c>
      <c r="FA1503" s="54">
        <f t="shared" si="991"/>
        <v>0</v>
      </c>
      <c r="FB1503" s="54">
        <f t="shared" si="992"/>
        <v>0</v>
      </c>
      <c r="FC1503" s="54">
        <f t="shared" si="1009"/>
        <v>0</v>
      </c>
      <c r="FD1503" s="34" t="e">
        <f t="shared" si="1010"/>
        <v>#DIV/0!</v>
      </c>
      <c r="FE1503" s="34" t="e">
        <f t="shared" si="1008"/>
        <v>#DIV/0!</v>
      </c>
      <c r="FH1503">
        <f t="shared" si="993"/>
        <v>0</v>
      </c>
      <c r="FI1503">
        <f t="shared" si="994"/>
        <v>0</v>
      </c>
      <c r="FJ1503">
        <f t="shared" si="995"/>
        <v>0</v>
      </c>
    </row>
    <row r="1504" spans="2:166" x14ac:dyDescent="0.25">
      <c r="B1504" s="15">
        <f>Kurse!B1500</f>
        <v>38831</v>
      </c>
      <c r="BE1504" s="13">
        <f t="shared" ca="1" si="996"/>
        <v>501.85783521809367</v>
      </c>
      <c r="BS1504" s="13">
        <f t="shared" ca="1" si="997"/>
        <v>0</v>
      </c>
      <c r="BT1504" s="13">
        <f t="shared" ca="1" si="998"/>
        <v>0</v>
      </c>
      <c r="BU1504" s="13">
        <f t="shared" ca="1" si="999"/>
        <v>0</v>
      </c>
      <c r="BV1504" s="13">
        <f t="shared" ca="1" si="1000"/>
        <v>0</v>
      </c>
      <c r="CN1504" s="13">
        <f t="shared" ca="1" si="1001"/>
        <v>6079.09</v>
      </c>
      <c r="CO1504" s="13"/>
      <c r="CP1504" s="13">
        <f t="shared" ca="1" si="1002"/>
        <v>310.73039999999997</v>
      </c>
      <c r="CT1504" s="34">
        <f t="shared" ca="1" si="1003"/>
        <v>1.019018946867305</v>
      </c>
      <c r="CU1504" s="34">
        <f t="shared" ca="1" si="1004"/>
        <v>0</v>
      </c>
      <c r="CV1504" s="34">
        <f t="shared" ca="1" si="1005"/>
        <v>0.74036188169331141</v>
      </c>
      <c r="DA1504" s="33">
        <f t="shared" ca="1" si="1006"/>
        <v>1.238</v>
      </c>
      <c r="DB1504" s="13">
        <f t="shared" ca="1" si="1007"/>
        <v>621.29999999999995</v>
      </c>
      <c r="DE1504" s="18">
        <f>IF(ISNUMBER(VLOOKUP(B1504,CASH!$B$7:$D$10000,3,FALSE)),VLOOKUP(B1504,CASH!$B$7:$D$10000,3,FALSE),0)</f>
        <v>0</v>
      </c>
      <c r="DS1504" s="18">
        <f t="shared" si="990"/>
        <v>0</v>
      </c>
      <c r="FA1504" s="54">
        <f t="shared" si="991"/>
        <v>0</v>
      </c>
      <c r="FB1504" s="54">
        <f t="shared" si="992"/>
        <v>0</v>
      </c>
      <c r="FC1504" s="54">
        <f t="shared" si="1009"/>
        <v>0</v>
      </c>
      <c r="FD1504" s="34" t="e">
        <f t="shared" si="1010"/>
        <v>#DIV/0!</v>
      </c>
      <c r="FE1504" s="34" t="e">
        <f t="shared" si="1008"/>
        <v>#DIV/0!</v>
      </c>
      <c r="FH1504">
        <f t="shared" si="993"/>
        <v>0</v>
      </c>
      <c r="FI1504">
        <f t="shared" si="994"/>
        <v>0</v>
      </c>
      <c r="FJ1504">
        <f t="shared" si="995"/>
        <v>0</v>
      </c>
    </row>
    <row r="1505" spans="2:166" x14ac:dyDescent="0.25">
      <c r="B1505" s="15">
        <f>Kurse!B1501</f>
        <v>38828</v>
      </c>
      <c r="BE1505" s="13">
        <f t="shared" ca="1" si="996"/>
        <v>513.28795981202404</v>
      </c>
      <c r="BS1505" s="13">
        <f t="shared" ca="1" si="997"/>
        <v>0</v>
      </c>
      <c r="BT1505" s="13">
        <f t="shared" ca="1" si="998"/>
        <v>0</v>
      </c>
      <c r="BU1505" s="13">
        <f t="shared" ca="1" si="999"/>
        <v>0</v>
      </c>
      <c r="BV1505" s="13">
        <f t="shared" ca="1" si="1000"/>
        <v>0</v>
      </c>
      <c r="CN1505" s="13">
        <f t="shared" ca="1" si="1001"/>
        <v>6094.75</v>
      </c>
      <c r="CO1505" s="13"/>
      <c r="CP1505" s="13">
        <f t="shared" ca="1" si="1002"/>
        <v>310.834</v>
      </c>
      <c r="CT1505" s="34">
        <f t="shared" ca="1" si="1003"/>
        <v>1.0216439839547542</v>
      </c>
      <c r="CU1505" s="34">
        <f t="shared" ca="1" si="1004"/>
        <v>0</v>
      </c>
      <c r="CV1505" s="34">
        <f t="shared" ca="1" si="1005"/>
        <v>0.74060872426469626</v>
      </c>
      <c r="DA1505" s="33">
        <f t="shared" ca="1" si="1006"/>
        <v>1.2342</v>
      </c>
      <c r="DB1505" s="13">
        <f t="shared" ca="1" si="1007"/>
        <v>633.5</v>
      </c>
      <c r="DE1505" s="18">
        <f>IF(ISNUMBER(VLOOKUP(B1505,CASH!$B$7:$D$10000,3,FALSE)),VLOOKUP(B1505,CASH!$B$7:$D$10000,3,FALSE),0)</f>
        <v>0</v>
      </c>
      <c r="DS1505" s="18">
        <f t="shared" si="990"/>
        <v>0</v>
      </c>
      <c r="FA1505" s="54">
        <f t="shared" si="991"/>
        <v>0</v>
      </c>
      <c r="FB1505" s="54">
        <f t="shared" si="992"/>
        <v>0</v>
      </c>
      <c r="FC1505" s="54">
        <f t="shared" si="1009"/>
        <v>0</v>
      </c>
      <c r="FD1505" s="34" t="e">
        <f t="shared" si="1010"/>
        <v>#DIV/0!</v>
      </c>
      <c r="FE1505" s="34" t="e">
        <f t="shared" si="1008"/>
        <v>#DIV/0!</v>
      </c>
      <c r="FH1505">
        <f t="shared" si="993"/>
        <v>0</v>
      </c>
      <c r="FI1505">
        <f t="shared" si="994"/>
        <v>0</v>
      </c>
      <c r="FJ1505">
        <f t="shared" si="995"/>
        <v>0</v>
      </c>
    </row>
    <row r="1506" spans="2:166" x14ac:dyDescent="0.25">
      <c r="B1506" s="15">
        <f>Kurse!B1502</f>
        <v>38827</v>
      </c>
      <c r="BE1506" s="13">
        <f t="shared" ca="1" si="996"/>
        <v>497.68236155159792</v>
      </c>
      <c r="BS1506" s="13">
        <f t="shared" ca="1" si="997"/>
        <v>0</v>
      </c>
      <c r="BT1506" s="13">
        <f t="shared" ca="1" si="998"/>
        <v>0</v>
      </c>
      <c r="BU1506" s="13">
        <f t="shared" ca="1" si="999"/>
        <v>0</v>
      </c>
      <c r="BV1506" s="13">
        <f t="shared" ca="1" si="1000"/>
        <v>0</v>
      </c>
      <c r="CN1506" s="13">
        <f t="shared" ca="1" si="1001"/>
        <v>6063.28</v>
      </c>
      <c r="CO1506" s="13"/>
      <c r="CP1506" s="13">
        <f t="shared" ca="1" si="1002"/>
        <v>310.5027</v>
      </c>
      <c r="CT1506" s="34">
        <f t="shared" ca="1" si="1003"/>
        <v>1.0163687657464509</v>
      </c>
      <c r="CU1506" s="34">
        <f t="shared" ca="1" si="1004"/>
        <v>0</v>
      </c>
      <c r="CV1506" s="34">
        <f t="shared" ca="1" si="1005"/>
        <v>0.73981935221933159</v>
      </c>
      <c r="DA1506" s="33">
        <f t="shared" ca="1" si="1006"/>
        <v>1.2297</v>
      </c>
      <c r="DB1506" s="13">
        <f t="shared" ca="1" si="1007"/>
        <v>612</v>
      </c>
      <c r="DE1506" s="18">
        <f>IF(ISNUMBER(VLOOKUP(B1506,CASH!$B$7:$D$10000,3,FALSE)),VLOOKUP(B1506,CASH!$B$7:$D$10000,3,FALSE),0)</f>
        <v>0</v>
      </c>
      <c r="DS1506" s="18">
        <f t="shared" si="990"/>
        <v>0</v>
      </c>
      <c r="FA1506" s="54">
        <f t="shared" si="991"/>
        <v>0</v>
      </c>
      <c r="FB1506" s="54">
        <f t="shared" si="992"/>
        <v>0</v>
      </c>
      <c r="FC1506" s="54">
        <f t="shared" si="1009"/>
        <v>0</v>
      </c>
      <c r="FD1506" s="34" t="e">
        <f t="shared" si="1010"/>
        <v>#DIV/0!</v>
      </c>
      <c r="FE1506" s="34" t="e">
        <f t="shared" si="1008"/>
        <v>#DIV/0!</v>
      </c>
      <c r="FH1506">
        <f t="shared" si="993"/>
        <v>0</v>
      </c>
      <c r="FI1506">
        <f t="shared" si="994"/>
        <v>0</v>
      </c>
      <c r="FJ1506">
        <f t="shared" si="995"/>
        <v>0</v>
      </c>
    </row>
    <row r="1507" spans="2:166" x14ac:dyDescent="0.25">
      <c r="B1507" s="15">
        <f>Kurse!B1503</f>
        <v>38826</v>
      </c>
      <c r="BE1507" s="13">
        <f t="shared" ca="1" si="996"/>
        <v>514.30534227753981</v>
      </c>
      <c r="BS1507" s="13">
        <f t="shared" ca="1" si="997"/>
        <v>0</v>
      </c>
      <c r="BT1507" s="13">
        <f t="shared" ca="1" si="998"/>
        <v>0</v>
      </c>
      <c r="BU1507" s="13">
        <f t="shared" ca="1" si="999"/>
        <v>0</v>
      </c>
      <c r="BV1507" s="13">
        <f t="shared" ca="1" si="1000"/>
        <v>0</v>
      </c>
      <c r="CN1507" s="13">
        <f t="shared" ca="1" si="1001"/>
        <v>5993.76</v>
      </c>
      <c r="CO1507" s="13"/>
      <c r="CP1507" s="13">
        <f t="shared" ca="1" si="1002"/>
        <v>310.94659999999999</v>
      </c>
      <c r="CT1507" s="34">
        <f t="shared" ca="1" si="1003"/>
        <v>1.0047153443978256</v>
      </c>
      <c r="CU1507" s="34">
        <f t="shared" ca="1" si="1004"/>
        <v>0</v>
      </c>
      <c r="CV1507" s="34">
        <f t="shared" ca="1" si="1005"/>
        <v>0.74087701068880751</v>
      </c>
      <c r="DA1507" s="33">
        <f t="shared" ca="1" si="1006"/>
        <v>1.2373000000000001</v>
      </c>
      <c r="DB1507" s="13">
        <f t="shared" ca="1" si="1007"/>
        <v>636.35</v>
      </c>
      <c r="DE1507" s="18">
        <f>IF(ISNUMBER(VLOOKUP(B1507,CASH!$B$7:$D$10000,3,FALSE)),VLOOKUP(B1507,CASH!$B$7:$D$10000,3,FALSE),0)</f>
        <v>0</v>
      </c>
      <c r="DS1507" s="18">
        <f t="shared" si="990"/>
        <v>0</v>
      </c>
      <c r="FA1507" s="54">
        <f t="shared" si="991"/>
        <v>0</v>
      </c>
      <c r="FB1507" s="54">
        <f t="shared" si="992"/>
        <v>0</v>
      </c>
      <c r="FC1507" s="54">
        <f t="shared" si="1009"/>
        <v>0</v>
      </c>
      <c r="FD1507" s="34" t="e">
        <f t="shared" si="1010"/>
        <v>#DIV/0!</v>
      </c>
      <c r="FE1507" s="34" t="e">
        <f t="shared" si="1008"/>
        <v>#DIV/0!</v>
      </c>
      <c r="FH1507">
        <f t="shared" si="993"/>
        <v>0</v>
      </c>
      <c r="FI1507">
        <f t="shared" si="994"/>
        <v>0</v>
      </c>
      <c r="FJ1507">
        <f t="shared" si="995"/>
        <v>0</v>
      </c>
    </row>
    <row r="1508" spans="2:166" x14ac:dyDescent="0.25">
      <c r="B1508" s="15">
        <f>Kurse!B1504</f>
        <v>38825</v>
      </c>
      <c r="BE1508" s="13">
        <f t="shared" ca="1" si="996"/>
        <v>504.69369588087721</v>
      </c>
      <c r="BS1508" s="13">
        <f t="shared" ca="1" si="997"/>
        <v>0</v>
      </c>
      <c r="BT1508" s="13">
        <f t="shared" ca="1" si="998"/>
        <v>0</v>
      </c>
      <c r="BU1508" s="13">
        <f t="shared" ca="1" si="999"/>
        <v>0</v>
      </c>
      <c r="BV1508" s="13">
        <f t="shared" ca="1" si="1000"/>
        <v>0</v>
      </c>
      <c r="CN1508" s="13">
        <f t="shared" ca="1" si="1001"/>
        <v>5902.58</v>
      </c>
      <c r="CO1508" s="13"/>
      <c r="CP1508" s="13">
        <f t="shared" ca="1" si="1002"/>
        <v>310.36720000000003</v>
      </c>
      <c r="CT1508" s="34">
        <f t="shared" ca="1" si="1003"/>
        <v>0.98943112462556337</v>
      </c>
      <c r="CU1508" s="34">
        <f t="shared" ca="1" si="1004"/>
        <v>0</v>
      </c>
      <c r="CV1508" s="34">
        <f t="shared" ca="1" si="1005"/>
        <v>0.73949650310328296</v>
      </c>
      <c r="DA1508" s="33">
        <f t="shared" ca="1" si="1006"/>
        <v>1.2357</v>
      </c>
      <c r="DB1508" s="13">
        <f t="shared" ca="1" si="1007"/>
        <v>623.65</v>
      </c>
      <c r="DE1508" s="18">
        <f>IF(ISNUMBER(VLOOKUP(B1508,CASH!$B$7:$D$10000,3,FALSE)),VLOOKUP(B1508,CASH!$B$7:$D$10000,3,FALSE),0)</f>
        <v>0</v>
      </c>
      <c r="DS1508" s="18">
        <f t="shared" si="990"/>
        <v>0</v>
      </c>
      <c r="FA1508" s="54">
        <f t="shared" si="991"/>
        <v>0</v>
      </c>
      <c r="FB1508" s="54">
        <f t="shared" si="992"/>
        <v>0</v>
      </c>
      <c r="FC1508" s="54">
        <f t="shared" si="1009"/>
        <v>0</v>
      </c>
      <c r="FD1508" s="34" t="e">
        <f t="shared" si="1010"/>
        <v>#DIV/0!</v>
      </c>
      <c r="FE1508" s="34" t="e">
        <f t="shared" si="1008"/>
        <v>#DIV/0!</v>
      </c>
      <c r="FH1508">
        <f t="shared" si="993"/>
        <v>0</v>
      </c>
      <c r="FI1508">
        <f t="shared" si="994"/>
        <v>0</v>
      </c>
      <c r="FJ1508">
        <f t="shared" si="995"/>
        <v>0</v>
      </c>
    </row>
    <row r="1509" spans="2:166" x14ac:dyDescent="0.25">
      <c r="B1509" s="15">
        <f>Kurse!B1505</f>
        <v>38820</v>
      </c>
      <c r="BE1509" s="13">
        <f t="shared" ca="1" si="996"/>
        <v>492.40171787248102</v>
      </c>
      <c r="BS1509" s="13">
        <f t="shared" ca="1" si="997"/>
        <v>0</v>
      </c>
      <c r="BT1509" s="13">
        <f t="shared" ca="1" si="998"/>
        <v>0</v>
      </c>
      <c r="BU1509" s="13">
        <f t="shared" ca="1" si="999"/>
        <v>0</v>
      </c>
      <c r="BV1509" s="13">
        <f t="shared" ca="1" si="1000"/>
        <v>0</v>
      </c>
      <c r="CN1509" s="13">
        <f t="shared" ca="1" si="1001"/>
        <v>5918.57</v>
      </c>
      <c r="CO1509" s="13"/>
      <c r="CP1509" s="13">
        <f t="shared" ca="1" si="1002"/>
        <v>310.47710000000001</v>
      </c>
      <c r="CT1509" s="34">
        <f t="shared" ca="1" si="1003"/>
        <v>0.99211147858650295</v>
      </c>
      <c r="CU1509" s="34">
        <f t="shared" ca="1" si="1004"/>
        <v>0</v>
      </c>
      <c r="CV1509" s="34">
        <f t="shared" ca="1" si="1005"/>
        <v>0.73975835637157628</v>
      </c>
      <c r="DA1509" s="33">
        <f t="shared" ca="1" si="1006"/>
        <v>1.2108000000000001</v>
      </c>
      <c r="DB1509" s="13">
        <f t="shared" ca="1" si="1007"/>
        <v>596.20000000000005</v>
      </c>
      <c r="DE1509" s="18">
        <f>IF(ISNUMBER(VLOOKUP(B1509,CASH!$B$7:$D$10000,3,FALSE)),VLOOKUP(B1509,CASH!$B$7:$D$10000,3,FALSE),0)</f>
        <v>0</v>
      </c>
      <c r="DS1509" s="18">
        <f t="shared" si="990"/>
        <v>0</v>
      </c>
      <c r="FA1509" s="54">
        <f t="shared" si="991"/>
        <v>0</v>
      </c>
      <c r="FB1509" s="54">
        <f t="shared" si="992"/>
        <v>0</v>
      </c>
      <c r="FC1509" s="54">
        <f t="shared" si="1009"/>
        <v>0</v>
      </c>
      <c r="FD1509" s="34" t="e">
        <f t="shared" si="1010"/>
        <v>#DIV/0!</v>
      </c>
      <c r="FE1509" s="34" t="e">
        <f t="shared" si="1008"/>
        <v>#DIV/0!</v>
      </c>
      <c r="FH1509">
        <f t="shared" si="993"/>
        <v>0</v>
      </c>
      <c r="FI1509">
        <f t="shared" si="994"/>
        <v>0</v>
      </c>
      <c r="FJ1509">
        <f t="shared" si="995"/>
        <v>0</v>
      </c>
    </row>
    <row r="1510" spans="2:166" x14ac:dyDescent="0.25">
      <c r="B1510" s="15">
        <f>Kurse!B1506</f>
        <v>38819</v>
      </c>
      <c r="BE1510" s="13">
        <f t="shared" ca="1" si="996"/>
        <v>494.21631000578373</v>
      </c>
      <c r="BS1510" s="13">
        <f t="shared" ca="1" si="997"/>
        <v>0</v>
      </c>
      <c r="BT1510" s="13">
        <f t="shared" ca="1" si="998"/>
        <v>0</v>
      </c>
      <c r="BU1510" s="13">
        <f t="shared" ca="1" si="999"/>
        <v>0</v>
      </c>
      <c r="BV1510" s="13">
        <f t="shared" ca="1" si="1000"/>
        <v>0</v>
      </c>
      <c r="CN1510" s="13">
        <f t="shared" ca="1" si="1001"/>
        <v>5901.25</v>
      </c>
      <c r="CO1510" s="13"/>
      <c r="CP1510" s="13">
        <f t="shared" ca="1" si="1002"/>
        <v>311.24299999999999</v>
      </c>
      <c r="CT1510" s="34">
        <f t="shared" ca="1" si="1003"/>
        <v>0.98920818086270856</v>
      </c>
      <c r="CU1510" s="34">
        <f t="shared" ca="1" si="1004"/>
        <v>0</v>
      </c>
      <c r="CV1510" s="34">
        <f t="shared" ca="1" si="1005"/>
        <v>0.74158322823859957</v>
      </c>
      <c r="DA1510" s="33">
        <f t="shared" ca="1" si="1006"/>
        <v>1.2102999999999999</v>
      </c>
      <c r="DB1510" s="13">
        <f t="shared" ca="1" si="1007"/>
        <v>598.15</v>
      </c>
      <c r="DE1510" s="18">
        <f>IF(ISNUMBER(VLOOKUP(B1510,CASH!$B$7:$D$10000,3,FALSE)),VLOOKUP(B1510,CASH!$B$7:$D$10000,3,FALSE),0)</f>
        <v>0</v>
      </c>
      <c r="DS1510" s="18">
        <f t="shared" si="990"/>
        <v>0</v>
      </c>
      <c r="FA1510" s="54">
        <f t="shared" si="991"/>
        <v>0</v>
      </c>
      <c r="FB1510" s="54">
        <f t="shared" si="992"/>
        <v>0</v>
      </c>
      <c r="FC1510" s="54">
        <f t="shared" si="1009"/>
        <v>0</v>
      </c>
      <c r="FD1510" s="34" t="e">
        <f t="shared" si="1010"/>
        <v>#DIV/0!</v>
      </c>
      <c r="FE1510" s="34" t="e">
        <f t="shared" si="1008"/>
        <v>#DIV/0!</v>
      </c>
      <c r="FH1510">
        <f t="shared" si="993"/>
        <v>0</v>
      </c>
      <c r="FI1510">
        <f t="shared" si="994"/>
        <v>0</v>
      </c>
      <c r="FJ1510">
        <f t="shared" si="995"/>
        <v>0</v>
      </c>
    </row>
    <row r="1511" spans="2:166" x14ac:dyDescent="0.25">
      <c r="B1511" s="15">
        <f>Kurse!B1507</f>
        <v>38818</v>
      </c>
      <c r="BE1511" s="13">
        <f t="shared" ca="1" si="996"/>
        <v>489.43169668558272</v>
      </c>
      <c r="BS1511" s="13">
        <f t="shared" ca="1" si="997"/>
        <v>0</v>
      </c>
      <c r="BT1511" s="13">
        <f t="shared" ca="1" si="998"/>
        <v>0</v>
      </c>
      <c r="BU1511" s="13">
        <f t="shared" ca="1" si="999"/>
        <v>0</v>
      </c>
      <c r="BV1511" s="13">
        <f t="shared" ca="1" si="1000"/>
        <v>0</v>
      </c>
      <c r="CN1511" s="13">
        <f t="shared" ca="1" si="1001"/>
        <v>5908.47</v>
      </c>
      <c r="CO1511" s="13"/>
      <c r="CP1511" s="13">
        <f t="shared" ca="1" si="1002"/>
        <v>310.99560000000002</v>
      </c>
      <c r="CT1511" s="34">
        <f t="shared" ca="1" si="1003"/>
        <v>0.99041844700392079</v>
      </c>
      <c r="CU1511" s="34">
        <f t="shared" ca="1" si="1004"/>
        <v>0</v>
      </c>
      <c r="CV1511" s="34">
        <f t="shared" ca="1" si="1005"/>
        <v>0.74099376055365174</v>
      </c>
      <c r="DA1511" s="33">
        <f t="shared" ca="1" si="1006"/>
        <v>1.2159</v>
      </c>
      <c r="DB1511" s="13">
        <f t="shared" ca="1" si="1007"/>
        <v>595.1</v>
      </c>
      <c r="DE1511" s="18">
        <f>IF(ISNUMBER(VLOOKUP(B1511,CASH!$B$7:$D$10000,3,FALSE)),VLOOKUP(B1511,CASH!$B$7:$D$10000,3,FALSE),0)</f>
        <v>0</v>
      </c>
      <c r="DS1511" s="18">
        <f t="shared" si="990"/>
        <v>0</v>
      </c>
      <c r="FA1511" s="54">
        <f t="shared" si="991"/>
        <v>0</v>
      </c>
      <c r="FB1511" s="54">
        <f t="shared" si="992"/>
        <v>0</v>
      </c>
      <c r="FC1511" s="54">
        <f t="shared" si="1009"/>
        <v>0</v>
      </c>
      <c r="FD1511" s="34" t="e">
        <f t="shared" si="1010"/>
        <v>#DIV/0!</v>
      </c>
      <c r="FE1511" s="34" t="e">
        <f t="shared" si="1008"/>
        <v>#DIV/0!</v>
      </c>
      <c r="FH1511">
        <f t="shared" si="993"/>
        <v>0</v>
      </c>
      <c r="FI1511">
        <f t="shared" si="994"/>
        <v>0</v>
      </c>
      <c r="FJ1511">
        <f t="shared" si="995"/>
        <v>0</v>
      </c>
    </row>
    <row r="1512" spans="2:166" x14ac:dyDescent="0.25">
      <c r="B1512" s="15">
        <f>Kurse!B1508</f>
        <v>38817</v>
      </c>
      <c r="BE1512" s="13">
        <f t="shared" ca="1" si="996"/>
        <v>494.96034368803709</v>
      </c>
      <c r="BS1512" s="13">
        <f t="shared" ca="1" si="997"/>
        <v>0</v>
      </c>
      <c r="BT1512" s="13">
        <f t="shared" ca="1" si="998"/>
        <v>0</v>
      </c>
      <c r="BU1512" s="13">
        <f t="shared" ca="1" si="999"/>
        <v>0</v>
      </c>
      <c r="BV1512" s="13">
        <f t="shared" ca="1" si="1000"/>
        <v>0</v>
      </c>
      <c r="CN1512" s="13">
        <f t="shared" ca="1" si="1001"/>
        <v>6003.4</v>
      </c>
      <c r="CO1512" s="13"/>
      <c r="CP1512" s="13">
        <f t="shared" ca="1" si="1002"/>
        <v>310.62849999999997</v>
      </c>
      <c r="CT1512" s="34">
        <f t="shared" ca="1" si="1003"/>
        <v>1.0063312676113001</v>
      </c>
      <c r="CU1512" s="34">
        <f t="shared" ca="1" si="1004"/>
        <v>0</v>
      </c>
      <c r="CV1512" s="34">
        <f t="shared" ca="1" si="1005"/>
        <v>0.74011908962744166</v>
      </c>
      <c r="DA1512" s="33">
        <f t="shared" ca="1" si="1006"/>
        <v>1.2103999999999999</v>
      </c>
      <c r="DB1512" s="13">
        <f t="shared" ca="1" si="1007"/>
        <v>599.1</v>
      </c>
      <c r="DE1512" s="18">
        <f>IF(ISNUMBER(VLOOKUP(B1512,CASH!$B$7:$D$10000,3,FALSE)),VLOOKUP(B1512,CASH!$B$7:$D$10000,3,FALSE),0)</f>
        <v>0</v>
      </c>
      <c r="DS1512" s="18">
        <f t="shared" si="990"/>
        <v>0</v>
      </c>
      <c r="FA1512" s="54">
        <f t="shared" si="991"/>
        <v>0</v>
      </c>
      <c r="FB1512" s="54">
        <f t="shared" si="992"/>
        <v>0</v>
      </c>
      <c r="FC1512" s="54">
        <f t="shared" si="1009"/>
        <v>0</v>
      </c>
      <c r="FD1512" s="34" t="e">
        <f t="shared" si="1010"/>
        <v>#DIV/0!</v>
      </c>
      <c r="FE1512" s="34" t="e">
        <f t="shared" si="1008"/>
        <v>#DIV/0!</v>
      </c>
      <c r="FH1512">
        <f t="shared" si="993"/>
        <v>0</v>
      </c>
      <c r="FI1512">
        <f t="shared" si="994"/>
        <v>0</v>
      </c>
      <c r="FJ1512">
        <f t="shared" si="995"/>
        <v>0</v>
      </c>
    </row>
    <row r="1513" spans="2:166" x14ac:dyDescent="0.25">
      <c r="B1513" s="15">
        <f>Kurse!B1509</f>
        <v>38814</v>
      </c>
      <c r="BE1513" s="13">
        <f t="shared" ca="1" si="996"/>
        <v>486.6865128586785</v>
      </c>
      <c r="BS1513" s="13">
        <f t="shared" ca="1" si="997"/>
        <v>0</v>
      </c>
      <c r="BT1513" s="13">
        <f t="shared" ca="1" si="998"/>
        <v>0</v>
      </c>
      <c r="BU1513" s="13">
        <f t="shared" ca="1" si="999"/>
        <v>0</v>
      </c>
      <c r="BV1513" s="13">
        <f t="shared" ca="1" si="1000"/>
        <v>0</v>
      </c>
      <c r="CN1513" s="13">
        <f t="shared" ca="1" si="1001"/>
        <v>5952.92</v>
      </c>
      <c r="CO1513" s="13"/>
      <c r="CP1513" s="13">
        <f t="shared" ca="1" si="1002"/>
        <v>310.93169999999998</v>
      </c>
      <c r="CT1513" s="34">
        <f t="shared" ca="1" si="1003"/>
        <v>0.99786946223617623</v>
      </c>
      <c r="CU1513" s="34">
        <f t="shared" ca="1" si="1004"/>
        <v>0</v>
      </c>
      <c r="CV1513" s="34">
        <f t="shared" ca="1" si="1005"/>
        <v>0.7408415091992937</v>
      </c>
      <c r="DA1513" s="33">
        <f t="shared" ca="1" si="1006"/>
        <v>1.2093</v>
      </c>
      <c r="DB1513" s="13">
        <f t="shared" ca="1" si="1007"/>
        <v>588.54999999999995</v>
      </c>
      <c r="DE1513" s="18">
        <f>IF(ISNUMBER(VLOOKUP(B1513,CASH!$B$7:$D$10000,3,FALSE)),VLOOKUP(B1513,CASH!$B$7:$D$10000,3,FALSE),0)</f>
        <v>0</v>
      </c>
      <c r="DS1513" s="18">
        <f t="shared" si="990"/>
        <v>0</v>
      </c>
      <c r="FA1513" s="54">
        <f t="shared" si="991"/>
        <v>0</v>
      </c>
      <c r="FB1513" s="54">
        <f t="shared" si="992"/>
        <v>0</v>
      </c>
      <c r="FC1513" s="54">
        <f t="shared" si="1009"/>
        <v>0</v>
      </c>
      <c r="FD1513" s="34" t="e">
        <f t="shared" si="1010"/>
        <v>#DIV/0!</v>
      </c>
      <c r="FE1513" s="34" t="e">
        <f t="shared" si="1008"/>
        <v>#DIV/0!</v>
      </c>
      <c r="FH1513">
        <f t="shared" si="993"/>
        <v>0</v>
      </c>
      <c r="FI1513">
        <f t="shared" si="994"/>
        <v>0</v>
      </c>
      <c r="FJ1513">
        <f t="shared" si="995"/>
        <v>0</v>
      </c>
    </row>
    <row r="1514" spans="2:166" x14ac:dyDescent="0.25">
      <c r="B1514" s="15">
        <f>Kurse!B1510</f>
        <v>38813</v>
      </c>
      <c r="BE1514" s="13">
        <f t="shared" ca="1" si="996"/>
        <v>488.23674071645218</v>
      </c>
      <c r="BS1514" s="13">
        <f t="shared" ca="1" si="997"/>
        <v>0</v>
      </c>
      <c r="BT1514" s="13">
        <f t="shared" ca="1" si="998"/>
        <v>0</v>
      </c>
      <c r="BU1514" s="13">
        <f t="shared" ca="1" si="999"/>
        <v>0</v>
      </c>
      <c r="BV1514" s="13">
        <f t="shared" ca="1" si="1000"/>
        <v>0</v>
      </c>
      <c r="CN1514" s="13">
        <f t="shared" ca="1" si="1001"/>
        <v>6031.39</v>
      </c>
      <c r="CO1514" s="13"/>
      <c r="CP1514" s="13">
        <f t="shared" ca="1" si="1002"/>
        <v>310.52839999999998</v>
      </c>
      <c r="CT1514" s="34">
        <f t="shared" ca="1" si="1003"/>
        <v>1.0110231442446147</v>
      </c>
      <c r="CU1514" s="34">
        <f t="shared" ca="1" si="1004"/>
        <v>0</v>
      </c>
      <c r="CV1514" s="34">
        <f t="shared" ca="1" si="1005"/>
        <v>0.73988058633211717</v>
      </c>
      <c r="DA1514" s="33">
        <f t="shared" ca="1" si="1006"/>
        <v>1.2199</v>
      </c>
      <c r="DB1514" s="13">
        <f t="shared" ca="1" si="1007"/>
        <v>595.6</v>
      </c>
      <c r="DE1514" s="18">
        <f>IF(ISNUMBER(VLOOKUP(B1514,CASH!$B$7:$D$10000,3,FALSE)),VLOOKUP(B1514,CASH!$B$7:$D$10000,3,FALSE),0)</f>
        <v>0</v>
      </c>
      <c r="DS1514" s="18">
        <f t="shared" si="990"/>
        <v>0</v>
      </c>
      <c r="FA1514" s="54">
        <f t="shared" si="991"/>
        <v>0</v>
      </c>
      <c r="FB1514" s="54">
        <f t="shared" si="992"/>
        <v>0</v>
      </c>
      <c r="FC1514" s="54">
        <f t="shared" si="1009"/>
        <v>0</v>
      </c>
      <c r="FD1514" s="34" t="e">
        <f t="shared" si="1010"/>
        <v>#DIV/0!</v>
      </c>
      <c r="FE1514" s="34" t="e">
        <f t="shared" si="1008"/>
        <v>#DIV/0!</v>
      </c>
      <c r="FH1514">
        <f t="shared" si="993"/>
        <v>0</v>
      </c>
      <c r="FI1514">
        <f t="shared" si="994"/>
        <v>0</v>
      </c>
      <c r="FJ1514">
        <f t="shared" si="995"/>
        <v>0</v>
      </c>
    </row>
    <row r="1515" spans="2:166" x14ac:dyDescent="0.25">
      <c r="B1515" s="15">
        <f>Kurse!B1511</f>
        <v>38812</v>
      </c>
      <c r="BE1515" s="13">
        <f t="shared" ca="1" si="996"/>
        <v>479.35667752442998</v>
      </c>
      <c r="BS1515" s="13">
        <f t="shared" ca="1" si="997"/>
        <v>0</v>
      </c>
      <c r="BT1515" s="13">
        <f t="shared" ca="1" si="998"/>
        <v>0</v>
      </c>
      <c r="BU1515" s="13">
        <f t="shared" ca="1" si="999"/>
        <v>0</v>
      </c>
      <c r="BV1515" s="13">
        <f t="shared" ca="1" si="1000"/>
        <v>0</v>
      </c>
      <c r="CN1515" s="13">
        <f t="shared" ca="1" si="1001"/>
        <v>6029.2</v>
      </c>
      <c r="CO1515" s="13"/>
      <c r="CP1515" s="13">
        <f t="shared" ca="1" si="1002"/>
        <v>310.78649999999999</v>
      </c>
      <c r="CT1515" s="34">
        <f t="shared" ca="1" si="1003"/>
        <v>1.0106560413569061</v>
      </c>
      <c r="CU1515" s="34">
        <f t="shared" ca="1" si="1004"/>
        <v>0</v>
      </c>
      <c r="CV1515" s="34">
        <f t="shared" ca="1" si="1005"/>
        <v>0.74049554837530651</v>
      </c>
      <c r="DA1515" s="33">
        <f t="shared" ca="1" si="1006"/>
        <v>1.228</v>
      </c>
      <c r="DB1515" s="13">
        <f t="shared" ca="1" si="1007"/>
        <v>588.65</v>
      </c>
      <c r="DE1515" s="18">
        <f>IF(ISNUMBER(VLOOKUP(B1515,CASH!$B$7:$D$10000,3,FALSE)),VLOOKUP(B1515,CASH!$B$7:$D$10000,3,FALSE),0)</f>
        <v>0</v>
      </c>
      <c r="DS1515" s="18">
        <f t="shared" si="990"/>
        <v>0</v>
      </c>
      <c r="FA1515" s="54">
        <f t="shared" si="991"/>
        <v>0</v>
      </c>
      <c r="FB1515" s="54">
        <f t="shared" si="992"/>
        <v>0</v>
      </c>
      <c r="FC1515" s="54">
        <f t="shared" si="1009"/>
        <v>0</v>
      </c>
      <c r="FD1515" s="34" t="e">
        <f t="shared" si="1010"/>
        <v>#DIV/0!</v>
      </c>
      <c r="FE1515" s="34" t="e">
        <f t="shared" si="1008"/>
        <v>#DIV/0!</v>
      </c>
      <c r="FH1515">
        <f t="shared" si="993"/>
        <v>0</v>
      </c>
      <c r="FI1515">
        <f t="shared" si="994"/>
        <v>0</v>
      </c>
      <c r="FJ1515">
        <f t="shared" si="995"/>
        <v>0</v>
      </c>
    </row>
    <row r="1516" spans="2:166" x14ac:dyDescent="0.25">
      <c r="B1516" s="15">
        <f>Kurse!B1512</f>
        <v>38811</v>
      </c>
      <c r="BE1516" s="13">
        <f t="shared" ca="1" si="996"/>
        <v>478.20941810168938</v>
      </c>
      <c r="BS1516" s="13">
        <f t="shared" ca="1" si="997"/>
        <v>0</v>
      </c>
      <c r="BT1516" s="13">
        <f t="shared" ca="1" si="998"/>
        <v>0</v>
      </c>
      <c r="BU1516" s="13">
        <f t="shared" ca="1" si="999"/>
        <v>0</v>
      </c>
      <c r="BV1516" s="13">
        <f t="shared" ca="1" si="1000"/>
        <v>0</v>
      </c>
      <c r="CN1516" s="13">
        <f t="shared" ca="1" si="1001"/>
        <v>6013.85</v>
      </c>
      <c r="CO1516" s="13"/>
      <c r="CP1516" s="13">
        <f t="shared" ca="1" si="1002"/>
        <v>310.64330000000001</v>
      </c>
      <c r="CT1516" s="34">
        <f t="shared" ca="1" si="1003"/>
        <v>1.00808296860516</v>
      </c>
      <c r="CU1516" s="34">
        <f t="shared" ca="1" si="1004"/>
        <v>0</v>
      </c>
      <c r="CV1516" s="34">
        <f t="shared" ca="1" si="1005"/>
        <v>0.74015435285192521</v>
      </c>
      <c r="DA1516" s="33">
        <f t="shared" ca="1" si="1006"/>
        <v>1.2253000000000001</v>
      </c>
      <c r="DB1516" s="13">
        <f t="shared" ca="1" si="1007"/>
        <v>585.95000000000005</v>
      </c>
      <c r="DE1516" s="18">
        <f>IF(ISNUMBER(VLOOKUP(B1516,CASH!$B$7:$D$10000,3,FALSE)),VLOOKUP(B1516,CASH!$B$7:$D$10000,3,FALSE),0)</f>
        <v>0</v>
      </c>
      <c r="DS1516" s="18">
        <f t="shared" si="990"/>
        <v>0</v>
      </c>
      <c r="FA1516" s="54">
        <f t="shared" si="991"/>
        <v>0</v>
      </c>
      <c r="FB1516" s="54">
        <f t="shared" si="992"/>
        <v>0</v>
      </c>
      <c r="FC1516" s="54">
        <f t="shared" si="1009"/>
        <v>0</v>
      </c>
      <c r="FD1516" s="34" t="e">
        <f t="shared" si="1010"/>
        <v>#DIV/0!</v>
      </c>
      <c r="FE1516" s="34" t="e">
        <f t="shared" si="1008"/>
        <v>#DIV/0!</v>
      </c>
      <c r="FH1516">
        <f t="shared" si="993"/>
        <v>0</v>
      </c>
      <c r="FI1516">
        <f t="shared" si="994"/>
        <v>0</v>
      </c>
      <c r="FJ1516">
        <f t="shared" si="995"/>
        <v>0</v>
      </c>
    </row>
    <row r="1517" spans="2:166" x14ac:dyDescent="0.25">
      <c r="B1517" s="15">
        <f>Kurse!B1513</f>
        <v>38810</v>
      </c>
      <c r="BE1517" s="13">
        <f t="shared" ca="1" si="996"/>
        <v>484.39687114038696</v>
      </c>
      <c r="BS1517" s="13">
        <f t="shared" ca="1" si="997"/>
        <v>0</v>
      </c>
      <c r="BT1517" s="13">
        <f t="shared" ca="1" si="998"/>
        <v>0</v>
      </c>
      <c r="BU1517" s="13">
        <f t="shared" ca="1" si="999"/>
        <v>0</v>
      </c>
      <c r="BV1517" s="13">
        <f t="shared" ca="1" si="1000"/>
        <v>0</v>
      </c>
      <c r="CN1517" s="13">
        <f t="shared" ca="1" si="1001"/>
        <v>6024.05</v>
      </c>
      <c r="CO1517" s="13"/>
      <c r="CP1517" s="13">
        <f t="shared" ca="1" si="1002"/>
        <v>311.23180000000002</v>
      </c>
      <c r="CT1517" s="34">
        <f t="shared" ca="1" si="1003"/>
        <v>1.0097927628766785</v>
      </c>
      <c r="CU1517" s="34">
        <f t="shared" ca="1" si="1004"/>
        <v>0</v>
      </c>
      <c r="CV1517" s="34">
        <f t="shared" ca="1" si="1005"/>
        <v>0.74155654255520664</v>
      </c>
      <c r="DA1517" s="33">
        <f t="shared" ca="1" si="1006"/>
        <v>1.2144999999999999</v>
      </c>
      <c r="DB1517" s="13">
        <f t="shared" ca="1" si="1007"/>
        <v>588.29999999999995</v>
      </c>
      <c r="DE1517" s="18">
        <f>IF(ISNUMBER(VLOOKUP(B1517,CASH!$B$7:$D$10000,3,FALSE)),VLOOKUP(B1517,CASH!$B$7:$D$10000,3,FALSE),0)</f>
        <v>0</v>
      </c>
      <c r="DS1517" s="18">
        <f t="shared" si="990"/>
        <v>0</v>
      </c>
      <c r="FA1517" s="54">
        <f t="shared" si="991"/>
        <v>0</v>
      </c>
      <c r="FB1517" s="54">
        <f t="shared" si="992"/>
        <v>0</v>
      </c>
      <c r="FC1517" s="54">
        <f t="shared" si="1009"/>
        <v>0</v>
      </c>
      <c r="FD1517" s="34" t="e">
        <f t="shared" si="1010"/>
        <v>#DIV/0!</v>
      </c>
      <c r="FE1517" s="34" t="e">
        <f t="shared" si="1008"/>
        <v>#DIV/0!</v>
      </c>
      <c r="FH1517">
        <f t="shared" si="993"/>
        <v>0</v>
      </c>
      <c r="FI1517">
        <f t="shared" si="994"/>
        <v>0</v>
      </c>
      <c r="FJ1517">
        <f t="shared" si="995"/>
        <v>0</v>
      </c>
    </row>
    <row r="1518" spans="2:166" x14ac:dyDescent="0.25">
      <c r="B1518" s="15">
        <f>Kurse!B1514</f>
        <v>38807</v>
      </c>
      <c r="BE1518" s="13">
        <f t="shared" ca="1" si="996"/>
        <v>481.55179529508871</v>
      </c>
      <c r="BS1518" s="13">
        <f t="shared" ca="1" si="997"/>
        <v>0</v>
      </c>
      <c r="BT1518" s="13">
        <f t="shared" ca="1" si="998"/>
        <v>0</v>
      </c>
      <c r="BU1518" s="13">
        <f t="shared" ca="1" si="999"/>
        <v>0</v>
      </c>
      <c r="BV1518" s="13">
        <f t="shared" ca="1" si="1000"/>
        <v>0</v>
      </c>
      <c r="CN1518" s="13">
        <f t="shared" ca="1" si="1001"/>
        <v>5970.08</v>
      </c>
      <c r="CO1518" s="13"/>
      <c r="CP1518" s="13">
        <f t="shared" ca="1" si="1002"/>
        <v>311.49520000000001</v>
      </c>
      <c r="CT1518" s="34">
        <f t="shared" ca="1" si="1003"/>
        <v>1.0007459396576723</v>
      </c>
      <c r="CU1518" s="34">
        <f t="shared" ca="1" si="1004"/>
        <v>0</v>
      </c>
      <c r="CV1518" s="34">
        <f t="shared" ca="1" si="1005"/>
        <v>0.7421841326450016</v>
      </c>
      <c r="DA1518" s="33">
        <f t="shared" ca="1" si="1006"/>
        <v>1.2115</v>
      </c>
      <c r="DB1518" s="13">
        <f t="shared" ca="1" si="1007"/>
        <v>583.4</v>
      </c>
      <c r="DE1518" s="18">
        <f>IF(ISNUMBER(VLOOKUP(B1518,CASH!$B$7:$D$10000,3,FALSE)),VLOOKUP(B1518,CASH!$B$7:$D$10000,3,FALSE),0)</f>
        <v>0</v>
      </c>
      <c r="DS1518" s="18">
        <f t="shared" si="990"/>
        <v>0</v>
      </c>
      <c r="FA1518" s="54">
        <f t="shared" si="991"/>
        <v>0</v>
      </c>
      <c r="FB1518" s="54">
        <f t="shared" si="992"/>
        <v>0</v>
      </c>
      <c r="FC1518" s="54">
        <f t="shared" si="1009"/>
        <v>0</v>
      </c>
      <c r="FD1518" s="34" t="e">
        <f t="shared" si="1010"/>
        <v>#DIV/0!</v>
      </c>
      <c r="FE1518" s="34" t="e">
        <f t="shared" si="1008"/>
        <v>#DIV/0!</v>
      </c>
      <c r="FH1518">
        <f t="shared" si="993"/>
        <v>0</v>
      </c>
      <c r="FI1518">
        <f t="shared" si="994"/>
        <v>0</v>
      </c>
      <c r="FJ1518">
        <f t="shared" si="995"/>
        <v>0</v>
      </c>
    </row>
    <row r="1519" spans="2:166" x14ac:dyDescent="0.25">
      <c r="B1519" s="15">
        <f>Kurse!B1515</f>
        <v>38806</v>
      </c>
      <c r="BE1519" s="13">
        <f t="shared" ca="1" si="996"/>
        <v>483.32237923102196</v>
      </c>
      <c r="BS1519" s="13">
        <f t="shared" ca="1" si="997"/>
        <v>0</v>
      </c>
      <c r="BT1519" s="13">
        <f t="shared" ca="1" si="998"/>
        <v>0</v>
      </c>
      <c r="BU1519" s="13">
        <f t="shared" ca="1" si="999"/>
        <v>0</v>
      </c>
      <c r="BV1519" s="13">
        <f t="shared" ca="1" si="1000"/>
        <v>0</v>
      </c>
      <c r="CN1519" s="13">
        <f t="shared" ca="1" si="1001"/>
        <v>5984.19</v>
      </c>
      <c r="CO1519" s="13"/>
      <c r="CP1519" s="13">
        <f t="shared" ca="1" si="1002"/>
        <v>311.69409999999999</v>
      </c>
      <c r="CT1519" s="34">
        <f t="shared" ca="1" si="1003"/>
        <v>1.0031111550666065</v>
      </c>
      <c r="CU1519" s="34">
        <f t="shared" ca="1" si="1004"/>
        <v>0</v>
      </c>
      <c r="CV1519" s="34">
        <f t="shared" ca="1" si="1005"/>
        <v>0.74265804179025674</v>
      </c>
      <c r="DA1519" s="33">
        <f t="shared" ca="1" si="1006"/>
        <v>1.2172000000000001</v>
      </c>
      <c r="DB1519" s="13">
        <f t="shared" ca="1" si="1007"/>
        <v>588.29999999999995</v>
      </c>
      <c r="DE1519" s="18">
        <f>IF(ISNUMBER(VLOOKUP(B1519,CASH!$B$7:$D$10000,3,FALSE)),VLOOKUP(B1519,CASH!$B$7:$D$10000,3,FALSE),0)</f>
        <v>0</v>
      </c>
      <c r="DS1519" s="18">
        <f t="shared" si="990"/>
        <v>0</v>
      </c>
      <c r="FA1519" s="54">
        <f t="shared" si="991"/>
        <v>0</v>
      </c>
      <c r="FB1519" s="54">
        <f t="shared" si="992"/>
        <v>0</v>
      </c>
      <c r="FC1519" s="54">
        <f t="shared" si="1009"/>
        <v>0</v>
      </c>
      <c r="FD1519" s="34" t="e">
        <f t="shared" si="1010"/>
        <v>#DIV/0!</v>
      </c>
      <c r="FE1519" s="34" t="e">
        <f t="shared" si="1008"/>
        <v>#DIV/0!</v>
      </c>
      <c r="FH1519">
        <f t="shared" si="993"/>
        <v>0</v>
      </c>
      <c r="FI1519">
        <f t="shared" si="994"/>
        <v>0</v>
      </c>
      <c r="FJ1519">
        <f t="shared" si="995"/>
        <v>0</v>
      </c>
    </row>
    <row r="1520" spans="2:166" x14ac:dyDescent="0.25">
      <c r="B1520" s="15">
        <f>Kurse!B1516</f>
        <v>38805</v>
      </c>
      <c r="BE1520" s="13">
        <f t="shared" ca="1" si="996"/>
        <v>476.55080658573098</v>
      </c>
      <c r="BS1520" s="13">
        <f t="shared" ca="1" si="997"/>
        <v>0</v>
      </c>
      <c r="BT1520" s="13">
        <f t="shared" ca="1" si="998"/>
        <v>0</v>
      </c>
      <c r="BU1520" s="13">
        <f t="shared" ca="1" si="999"/>
        <v>0</v>
      </c>
      <c r="BV1520" s="13">
        <f t="shared" ca="1" si="1000"/>
        <v>0</v>
      </c>
      <c r="CN1520" s="13">
        <f t="shared" ca="1" si="1001"/>
        <v>5914.78</v>
      </c>
      <c r="CO1520" s="13"/>
      <c r="CP1520" s="13">
        <f t="shared" ca="1" si="1002"/>
        <v>311.58539999999999</v>
      </c>
      <c r="CT1520" s="34">
        <f t="shared" ca="1" si="1003"/>
        <v>0.99147617267581123</v>
      </c>
      <c r="CU1520" s="34">
        <f t="shared" ca="1" si="1004"/>
        <v>0</v>
      </c>
      <c r="CV1520" s="34">
        <f t="shared" ca="1" si="1005"/>
        <v>0.7423990477023269</v>
      </c>
      <c r="DA1520" s="33">
        <f t="shared" ca="1" si="1006"/>
        <v>1.2025999999999999</v>
      </c>
      <c r="DB1520" s="13">
        <f t="shared" ca="1" si="1007"/>
        <v>573.1</v>
      </c>
      <c r="DE1520" s="18">
        <f>IF(ISNUMBER(VLOOKUP(B1520,CASH!$B$7:$D$10000,3,FALSE)),VLOOKUP(B1520,CASH!$B$7:$D$10000,3,FALSE),0)</f>
        <v>0</v>
      </c>
      <c r="DS1520" s="18">
        <f t="shared" si="990"/>
        <v>0</v>
      </c>
      <c r="FA1520" s="54">
        <f t="shared" si="991"/>
        <v>0</v>
      </c>
      <c r="FB1520" s="54">
        <f t="shared" si="992"/>
        <v>0</v>
      </c>
      <c r="FC1520" s="54">
        <f t="shared" si="1009"/>
        <v>0</v>
      </c>
      <c r="FD1520" s="34" t="e">
        <f t="shared" si="1010"/>
        <v>#DIV/0!</v>
      </c>
      <c r="FE1520" s="34" t="e">
        <f t="shared" si="1008"/>
        <v>#DIV/0!</v>
      </c>
      <c r="FH1520">
        <f t="shared" si="993"/>
        <v>0</v>
      </c>
      <c r="FI1520">
        <f t="shared" si="994"/>
        <v>0</v>
      </c>
      <c r="FJ1520">
        <f t="shared" si="995"/>
        <v>0</v>
      </c>
    </row>
    <row r="1521" spans="2:166" x14ac:dyDescent="0.25">
      <c r="B1521" s="15">
        <f>Kurse!B1517</f>
        <v>38804</v>
      </c>
      <c r="BE1521" s="13">
        <f t="shared" ca="1" si="996"/>
        <v>469.92669110296572</v>
      </c>
      <c r="BS1521" s="13">
        <f t="shared" ca="1" si="997"/>
        <v>0</v>
      </c>
      <c r="BT1521" s="13">
        <f t="shared" ca="1" si="998"/>
        <v>0</v>
      </c>
      <c r="BU1521" s="13">
        <f t="shared" ca="1" si="999"/>
        <v>0</v>
      </c>
      <c r="BV1521" s="13">
        <f t="shared" ca="1" si="1000"/>
        <v>0</v>
      </c>
      <c r="CN1521" s="13">
        <f t="shared" ca="1" si="1001"/>
        <v>5890.63</v>
      </c>
      <c r="CO1521" s="13"/>
      <c r="CP1521" s="13">
        <f t="shared" ca="1" si="1002"/>
        <v>312.3766</v>
      </c>
      <c r="CT1521" s="34">
        <f t="shared" ca="1" si="1003"/>
        <v>0.9874279832976568</v>
      </c>
      <c r="CU1521" s="34">
        <f t="shared" ca="1" si="1004"/>
        <v>0</v>
      </c>
      <c r="CV1521" s="34">
        <f t="shared" ca="1" si="1005"/>
        <v>0.74428420062201472</v>
      </c>
      <c r="DA1521" s="33">
        <f t="shared" ca="1" si="1006"/>
        <v>1.2003999999999999</v>
      </c>
      <c r="DB1521" s="13">
        <f t="shared" ca="1" si="1007"/>
        <v>564.1</v>
      </c>
      <c r="DE1521" s="18">
        <f>IF(ISNUMBER(VLOOKUP(B1521,CASH!$B$7:$D$10000,3,FALSE)),VLOOKUP(B1521,CASH!$B$7:$D$10000,3,FALSE),0)</f>
        <v>0</v>
      </c>
      <c r="DS1521" s="18">
        <f t="shared" ref="DS1521:DS1584" si="1011">P1521*BG1521</f>
        <v>0</v>
      </c>
      <c r="FA1521" s="54">
        <f t="shared" si="991"/>
        <v>0</v>
      </c>
      <c r="FB1521" s="54">
        <f t="shared" si="992"/>
        <v>0</v>
      </c>
      <c r="FC1521" s="54">
        <f t="shared" si="1009"/>
        <v>0</v>
      </c>
      <c r="FD1521" s="34" t="e">
        <f t="shared" si="1010"/>
        <v>#DIV/0!</v>
      </c>
      <c r="FE1521" s="34" t="e">
        <f t="shared" si="1008"/>
        <v>#DIV/0!</v>
      </c>
      <c r="FH1521">
        <f t="shared" si="993"/>
        <v>0</v>
      </c>
      <c r="FI1521">
        <f t="shared" si="994"/>
        <v>0</v>
      </c>
      <c r="FJ1521">
        <f t="shared" si="995"/>
        <v>0</v>
      </c>
    </row>
    <row r="1522" spans="2:166" x14ac:dyDescent="0.25">
      <c r="B1522" s="15">
        <f>Kurse!B1518</f>
        <v>38803</v>
      </c>
      <c r="BE1522" s="13">
        <f t="shared" ca="1" si="996"/>
        <v>471.86147186147178</v>
      </c>
      <c r="BS1522" s="13">
        <f t="shared" ca="1" si="997"/>
        <v>0</v>
      </c>
      <c r="BT1522" s="13">
        <f t="shared" ca="1" si="998"/>
        <v>0</v>
      </c>
      <c r="BU1522" s="13">
        <f t="shared" ca="1" si="999"/>
        <v>0</v>
      </c>
      <c r="BV1522" s="13">
        <f t="shared" ca="1" si="1000"/>
        <v>0</v>
      </c>
      <c r="CN1522" s="13">
        <f t="shared" ca="1" si="1001"/>
        <v>5912.26</v>
      </c>
      <c r="CO1522" s="13"/>
      <c r="CP1522" s="13">
        <f t="shared" ca="1" si="1002"/>
        <v>313.61200000000002</v>
      </c>
      <c r="CT1522" s="34">
        <f t="shared" ca="1" si="1003"/>
        <v>0.99105375291461251</v>
      </c>
      <c r="CU1522" s="34">
        <f t="shared" ca="1" si="1004"/>
        <v>0</v>
      </c>
      <c r="CV1522" s="34">
        <f t="shared" ca="1" si="1005"/>
        <v>0.74722772680626937</v>
      </c>
      <c r="DA1522" s="33">
        <f t="shared" ca="1" si="1006"/>
        <v>1.2012</v>
      </c>
      <c r="DB1522" s="13">
        <f t="shared" ca="1" si="1007"/>
        <v>566.79999999999995</v>
      </c>
      <c r="DE1522" s="18">
        <f>IF(ISNUMBER(VLOOKUP(B1522,CASH!$B$7:$D$10000,3,FALSE)),VLOOKUP(B1522,CASH!$B$7:$D$10000,3,FALSE),0)</f>
        <v>0</v>
      </c>
      <c r="DS1522" s="18">
        <f t="shared" si="1011"/>
        <v>0</v>
      </c>
      <c r="FA1522" s="54">
        <f t="shared" si="991"/>
        <v>0</v>
      </c>
      <c r="FB1522" s="54">
        <f t="shared" si="992"/>
        <v>0</v>
      </c>
      <c r="FC1522" s="54">
        <f t="shared" si="1009"/>
        <v>0</v>
      </c>
      <c r="FD1522" s="34" t="e">
        <f t="shared" si="1010"/>
        <v>#DIV/0!</v>
      </c>
      <c r="FE1522" s="34" t="e">
        <f t="shared" si="1008"/>
        <v>#DIV/0!</v>
      </c>
      <c r="FH1522">
        <f t="shared" si="993"/>
        <v>0</v>
      </c>
      <c r="FI1522">
        <f t="shared" si="994"/>
        <v>0</v>
      </c>
      <c r="FJ1522">
        <f t="shared" si="995"/>
        <v>0</v>
      </c>
    </row>
    <row r="1523" spans="2:166" x14ac:dyDescent="0.25">
      <c r="B1523" s="15">
        <f>Kurse!B1519</f>
        <v>38800</v>
      </c>
      <c r="BE1523" s="13">
        <f t="shared" ca="1" si="996"/>
        <v>465.72212065813534</v>
      </c>
      <c r="BS1523" s="13">
        <f t="shared" ca="1" si="997"/>
        <v>0</v>
      </c>
      <c r="BT1523" s="13">
        <f t="shared" ca="1" si="998"/>
        <v>0</v>
      </c>
      <c r="BU1523" s="13">
        <f t="shared" ca="1" si="999"/>
        <v>0</v>
      </c>
      <c r="BV1523" s="13">
        <f t="shared" ca="1" si="1000"/>
        <v>0</v>
      </c>
      <c r="CN1523" s="13">
        <f t="shared" ca="1" si="1001"/>
        <v>5973.14</v>
      </c>
      <c r="CO1523" s="13"/>
      <c r="CP1523" s="13">
        <f t="shared" ca="1" si="1002"/>
        <v>313.02839999999998</v>
      </c>
      <c r="CT1523" s="34">
        <f t="shared" ca="1" si="1003"/>
        <v>1.001258877939128</v>
      </c>
      <c r="CU1523" s="34">
        <f t="shared" ca="1" si="1004"/>
        <v>0</v>
      </c>
      <c r="CV1523" s="34">
        <f t="shared" ca="1" si="1005"/>
        <v>0.74583721208947229</v>
      </c>
      <c r="DA1523" s="33">
        <f t="shared" ca="1" si="1006"/>
        <v>1.2034</v>
      </c>
      <c r="DB1523" s="13">
        <f t="shared" ca="1" si="1007"/>
        <v>560.45000000000005</v>
      </c>
      <c r="DE1523" s="18">
        <f>IF(ISNUMBER(VLOOKUP(B1523,CASH!$B$7:$D$10000,3,FALSE)),VLOOKUP(B1523,CASH!$B$7:$D$10000,3,FALSE),0)</f>
        <v>0</v>
      </c>
      <c r="DS1523" s="18">
        <f t="shared" si="1011"/>
        <v>0</v>
      </c>
      <c r="FA1523" s="54">
        <f t="shared" si="991"/>
        <v>0</v>
      </c>
      <c r="FB1523" s="54">
        <f t="shared" si="992"/>
        <v>0</v>
      </c>
      <c r="FC1523" s="54">
        <f t="shared" si="1009"/>
        <v>0</v>
      </c>
      <c r="FD1523" s="34" t="e">
        <f t="shared" si="1010"/>
        <v>#DIV/0!</v>
      </c>
      <c r="FE1523" s="34" t="e">
        <f t="shared" si="1008"/>
        <v>#DIV/0!</v>
      </c>
      <c r="FH1523">
        <f t="shared" si="993"/>
        <v>0</v>
      </c>
      <c r="FI1523">
        <f t="shared" si="994"/>
        <v>0</v>
      </c>
      <c r="FJ1523">
        <f t="shared" si="995"/>
        <v>0</v>
      </c>
    </row>
    <row r="1524" spans="2:166" x14ac:dyDescent="0.25">
      <c r="B1524" s="15">
        <f>Kurse!B1520</f>
        <v>38799</v>
      </c>
      <c r="BE1524" s="13">
        <f t="shared" ca="1" si="996"/>
        <v>459.47865318740077</v>
      </c>
      <c r="BS1524" s="13">
        <f t="shared" ca="1" si="997"/>
        <v>0</v>
      </c>
      <c r="BT1524" s="13">
        <f t="shared" ca="1" si="998"/>
        <v>0</v>
      </c>
      <c r="BU1524" s="13">
        <f t="shared" ca="1" si="999"/>
        <v>0</v>
      </c>
      <c r="BV1524" s="13">
        <f t="shared" ca="1" si="1000"/>
        <v>0</v>
      </c>
      <c r="CN1524" s="13">
        <f t="shared" ca="1" si="1001"/>
        <v>5947.11</v>
      </c>
      <c r="CO1524" s="13"/>
      <c r="CP1524" s="13">
        <f t="shared" ca="1" si="1002"/>
        <v>313.55970000000002</v>
      </c>
      <c r="CT1524" s="34">
        <f t="shared" ca="1" si="1003"/>
        <v>0.99689555000896801</v>
      </c>
      <c r="CU1524" s="34">
        <f t="shared" ca="1" si="1004"/>
        <v>0</v>
      </c>
      <c r="CV1524" s="34">
        <f t="shared" ca="1" si="1005"/>
        <v>0.74710311419542552</v>
      </c>
      <c r="DA1524" s="33">
        <f t="shared" ca="1" si="1006"/>
        <v>1.1969000000000001</v>
      </c>
      <c r="DB1524" s="13">
        <f t="shared" ca="1" si="1007"/>
        <v>549.95000000000005</v>
      </c>
      <c r="DE1524" s="18">
        <f>IF(ISNUMBER(VLOOKUP(B1524,CASH!$B$7:$D$10000,3,FALSE)),VLOOKUP(B1524,CASH!$B$7:$D$10000,3,FALSE),0)</f>
        <v>0</v>
      </c>
      <c r="DS1524" s="18">
        <f t="shared" si="1011"/>
        <v>0</v>
      </c>
      <c r="FA1524" s="54">
        <f t="shared" si="991"/>
        <v>0</v>
      </c>
      <c r="FB1524" s="54">
        <f t="shared" si="992"/>
        <v>0</v>
      </c>
      <c r="FC1524" s="54">
        <f t="shared" si="1009"/>
        <v>0</v>
      </c>
      <c r="FD1524" s="34" t="e">
        <f t="shared" si="1010"/>
        <v>#DIV/0!</v>
      </c>
      <c r="FE1524" s="34" t="e">
        <f t="shared" si="1008"/>
        <v>#DIV/0!</v>
      </c>
      <c r="FH1524">
        <f t="shared" si="993"/>
        <v>0</v>
      </c>
      <c r="FI1524">
        <f t="shared" si="994"/>
        <v>0</v>
      </c>
      <c r="FJ1524">
        <f t="shared" si="995"/>
        <v>0</v>
      </c>
    </row>
    <row r="1525" spans="2:166" x14ac:dyDescent="0.25">
      <c r="B1525" s="15">
        <f>Kurse!B1521</f>
        <v>38798</v>
      </c>
      <c r="BE1525" s="13">
        <f t="shared" ca="1" si="996"/>
        <v>456.06261388106674</v>
      </c>
      <c r="BS1525" s="13">
        <f t="shared" ca="1" si="997"/>
        <v>0</v>
      </c>
      <c r="BT1525" s="13">
        <f t="shared" ca="1" si="998"/>
        <v>0</v>
      </c>
      <c r="BU1525" s="13">
        <f t="shared" ca="1" si="999"/>
        <v>0</v>
      </c>
      <c r="BV1525" s="13">
        <f t="shared" ca="1" si="1000"/>
        <v>0</v>
      </c>
      <c r="CN1525" s="13">
        <f t="shared" ca="1" si="1001"/>
        <v>5932.31</v>
      </c>
      <c r="CO1525" s="13"/>
      <c r="CP1525" s="13">
        <f t="shared" ca="1" si="1002"/>
        <v>312.8827</v>
      </c>
      <c r="CT1525" s="34">
        <f t="shared" ca="1" si="1003"/>
        <v>0.99441467204637235</v>
      </c>
      <c r="CU1525" s="34">
        <f t="shared" ca="1" si="1004"/>
        <v>0</v>
      </c>
      <c r="CV1525" s="34">
        <f t="shared" ca="1" si="1005"/>
        <v>0.74549005994033368</v>
      </c>
      <c r="DA1525" s="33">
        <f t="shared" ca="1" si="1006"/>
        <v>1.2074</v>
      </c>
      <c r="DB1525" s="13">
        <f t="shared" ca="1" si="1007"/>
        <v>550.65</v>
      </c>
      <c r="DE1525" s="18">
        <f>IF(ISNUMBER(VLOOKUP(B1525,CASH!$B$7:$D$10000,3,FALSE)),VLOOKUP(B1525,CASH!$B$7:$D$10000,3,FALSE),0)</f>
        <v>0</v>
      </c>
      <c r="DS1525" s="18">
        <f t="shared" si="1011"/>
        <v>0</v>
      </c>
      <c r="FA1525" s="54">
        <f t="shared" si="991"/>
        <v>0</v>
      </c>
      <c r="FB1525" s="54">
        <f t="shared" si="992"/>
        <v>0</v>
      </c>
      <c r="FC1525" s="54">
        <f t="shared" si="1009"/>
        <v>0</v>
      </c>
      <c r="FD1525" s="34" t="e">
        <f t="shared" si="1010"/>
        <v>#DIV/0!</v>
      </c>
      <c r="FE1525" s="34" t="e">
        <f t="shared" si="1008"/>
        <v>#DIV/0!</v>
      </c>
      <c r="FH1525">
        <f t="shared" si="993"/>
        <v>0</v>
      </c>
      <c r="FI1525">
        <f t="shared" si="994"/>
        <v>0</v>
      </c>
      <c r="FJ1525">
        <f t="shared" si="995"/>
        <v>0</v>
      </c>
    </row>
    <row r="1526" spans="2:166" x14ac:dyDescent="0.25">
      <c r="B1526" s="15">
        <f>Kurse!B1522</f>
        <v>38797</v>
      </c>
      <c r="BE1526" s="13">
        <f t="shared" ca="1" si="996"/>
        <v>456.63497312939228</v>
      </c>
      <c r="BS1526" s="13">
        <f t="shared" ca="1" si="997"/>
        <v>0</v>
      </c>
      <c r="BT1526" s="13">
        <f t="shared" ca="1" si="998"/>
        <v>0</v>
      </c>
      <c r="BU1526" s="13">
        <f t="shared" ca="1" si="999"/>
        <v>0</v>
      </c>
      <c r="BV1526" s="13">
        <f t="shared" ca="1" si="1000"/>
        <v>0</v>
      </c>
      <c r="CN1526" s="13">
        <f t="shared" ca="1" si="1001"/>
        <v>5911.86</v>
      </c>
      <c r="CO1526" s="13"/>
      <c r="CP1526" s="13">
        <f t="shared" ca="1" si="1002"/>
        <v>312.64150000000001</v>
      </c>
      <c r="CT1526" s="34">
        <f t="shared" ca="1" si="1003"/>
        <v>0.99098670215886664</v>
      </c>
      <c r="CU1526" s="34">
        <f t="shared" ca="1" si="1004"/>
        <v>0</v>
      </c>
      <c r="CV1526" s="34">
        <f t="shared" ca="1" si="1005"/>
        <v>0.74491536468726405</v>
      </c>
      <c r="DA1526" s="33">
        <f t="shared" ca="1" si="1006"/>
        <v>1.2095</v>
      </c>
      <c r="DB1526" s="13">
        <f t="shared" ca="1" si="1007"/>
        <v>552.29999999999995</v>
      </c>
      <c r="DE1526" s="18">
        <f>IF(ISNUMBER(VLOOKUP(B1526,CASH!$B$7:$D$10000,3,FALSE)),VLOOKUP(B1526,CASH!$B$7:$D$10000,3,FALSE),0)</f>
        <v>0</v>
      </c>
      <c r="DS1526" s="18">
        <f t="shared" si="1011"/>
        <v>0</v>
      </c>
      <c r="FA1526" s="54">
        <f t="shared" si="991"/>
        <v>0</v>
      </c>
      <c r="FB1526" s="54">
        <f t="shared" si="992"/>
        <v>0</v>
      </c>
      <c r="FC1526" s="54">
        <f t="shared" si="1009"/>
        <v>0</v>
      </c>
      <c r="FD1526" s="34" t="e">
        <f t="shared" si="1010"/>
        <v>#DIV/0!</v>
      </c>
      <c r="FE1526" s="34" t="e">
        <f t="shared" si="1008"/>
        <v>#DIV/0!</v>
      </c>
      <c r="FH1526">
        <f t="shared" si="993"/>
        <v>0</v>
      </c>
      <c r="FI1526">
        <f t="shared" si="994"/>
        <v>0</v>
      </c>
      <c r="FJ1526">
        <f t="shared" si="995"/>
        <v>0</v>
      </c>
    </row>
    <row r="1527" spans="2:166" x14ac:dyDescent="0.25">
      <c r="B1527" s="15">
        <f>Kurse!B1523</f>
        <v>38796</v>
      </c>
      <c r="BE1527" s="13">
        <f t="shared" ca="1" si="996"/>
        <v>455.87993421052636</v>
      </c>
      <c r="BS1527" s="13">
        <f t="shared" ca="1" si="997"/>
        <v>0</v>
      </c>
      <c r="BT1527" s="13">
        <f t="shared" ca="1" si="998"/>
        <v>0</v>
      </c>
      <c r="BU1527" s="13">
        <f t="shared" ca="1" si="999"/>
        <v>0</v>
      </c>
      <c r="BV1527" s="13">
        <f t="shared" ca="1" si="1000"/>
        <v>0</v>
      </c>
      <c r="CN1527" s="13">
        <f t="shared" ca="1" si="1001"/>
        <v>5902.79</v>
      </c>
      <c r="CO1527" s="13"/>
      <c r="CP1527" s="13">
        <f t="shared" ca="1" si="1002"/>
        <v>312.72050000000002</v>
      </c>
      <c r="CT1527" s="34">
        <f t="shared" ca="1" si="1003"/>
        <v>0.98946632627233</v>
      </c>
      <c r="CU1527" s="34">
        <f t="shared" ca="1" si="1004"/>
        <v>0</v>
      </c>
      <c r="CV1527" s="34">
        <f t="shared" ca="1" si="1005"/>
        <v>0.74510359406119653</v>
      </c>
      <c r="DA1527" s="33">
        <f t="shared" ca="1" si="1006"/>
        <v>1.216</v>
      </c>
      <c r="DB1527" s="13">
        <f t="shared" ca="1" si="1007"/>
        <v>554.35</v>
      </c>
      <c r="DE1527" s="18">
        <f>IF(ISNUMBER(VLOOKUP(B1527,CASH!$B$7:$D$10000,3,FALSE)),VLOOKUP(B1527,CASH!$B$7:$D$10000,3,FALSE),0)</f>
        <v>0</v>
      </c>
      <c r="DS1527" s="18">
        <f t="shared" si="1011"/>
        <v>0</v>
      </c>
      <c r="FA1527" s="54">
        <f t="shared" si="991"/>
        <v>0</v>
      </c>
      <c r="FB1527" s="54">
        <f t="shared" si="992"/>
        <v>0</v>
      </c>
      <c r="FC1527" s="54">
        <f t="shared" si="1009"/>
        <v>0</v>
      </c>
      <c r="FD1527" s="34" t="e">
        <f t="shared" si="1010"/>
        <v>#DIV/0!</v>
      </c>
      <c r="FE1527" s="34" t="e">
        <f t="shared" si="1008"/>
        <v>#DIV/0!</v>
      </c>
      <c r="FH1527">
        <f t="shared" si="993"/>
        <v>0</v>
      </c>
      <c r="FI1527">
        <f t="shared" si="994"/>
        <v>0</v>
      </c>
      <c r="FJ1527">
        <f t="shared" si="995"/>
        <v>0</v>
      </c>
    </row>
    <row r="1528" spans="2:166" x14ac:dyDescent="0.25">
      <c r="B1528" s="15">
        <f>Kurse!B1524</f>
        <v>38793</v>
      </c>
      <c r="BE1528" s="13">
        <f t="shared" ca="1" si="996"/>
        <v>454.54918369021243</v>
      </c>
      <c r="BS1528" s="13">
        <f t="shared" ca="1" si="997"/>
        <v>0</v>
      </c>
      <c r="BT1528" s="13">
        <f t="shared" ca="1" si="998"/>
        <v>0</v>
      </c>
      <c r="BU1528" s="13">
        <f t="shared" ca="1" si="999"/>
        <v>0</v>
      </c>
      <c r="BV1528" s="13">
        <f t="shared" ca="1" si="1000"/>
        <v>0</v>
      </c>
      <c r="CN1528" s="13">
        <f t="shared" ca="1" si="1001"/>
        <v>5882.38</v>
      </c>
      <c r="CO1528" s="13"/>
      <c r="CP1528" s="13">
        <f t="shared" ca="1" si="1002"/>
        <v>313.5093</v>
      </c>
      <c r="CT1528" s="34">
        <f t="shared" ca="1" si="1003"/>
        <v>0.98604506146039894</v>
      </c>
      <c r="CU1528" s="34">
        <f t="shared" ca="1" si="1004"/>
        <v>0</v>
      </c>
      <c r="CV1528" s="34">
        <f t="shared" ca="1" si="1005"/>
        <v>0.7469830286201572</v>
      </c>
      <c r="DA1528" s="33">
        <f t="shared" ca="1" si="1006"/>
        <v>1.2189000000000001</v>
      </c>
      <c r="DB1528" s="13">
        <f t="shared" ca="1" si="1007"/>
        <v>554.04999999999995</v>
      </c>
      <c r="DE1528" s="18">
        <f>IF(ISNUMBER(VLOOKUP(B1528,CASH!$B$7:$D$10000,3,FALSE)),VLOOKUP(B1528,CASH!$B$7:$D$10000,3,FALSE),0)</f>
        <v>0</v>
      </c>
      <c r="DS1528" s="18">
        <f t="shared" si="1011"/>
        <v>0</v>
      </c>
      <c r="FA1528" s="54">
        <f t="shared" si="991"/>
        <v>0</v>
      </c>
      <c r="FB1528" s="54">
        <f t="shared" si="992"/>
        <v>0</v>
      </c>
      <c r="FC1528" s="54">
        <f t="shared" si="1009"/>
        <v>0</v>
      </c>
      <c r="FD1528" s="34" t="e">
        <f t="shared" si="1010"/>
        <v>#DIV/0!</v>
      </c>
      <c r="FE1528" s="34" t="e">
        <f t="shared" si="1008"/>
        <v>#DIV/0!</v>
      </c>
      <c r="FH1528">
        <f t="shared" si="993"/>
        <v>0</v>
      </c>
      <c r="FI1528">
        <f t="shared" si="994"/>
        <v>0</v>
      </c>
      <c r="FJ1528">
        <f t="shared" si="995"/>
        <v>0</v>
      </c>
    </row>
    <row r="1529" spans="2:166" x14ac:dyDescent="0.25">
      <c r="B1529" s="15">
        <f>Kurse!B1525</f>
        <v>38792</v>
      </c>
      <c r="BE1529" s="13">
        <f t="shared" ca="1" si="996"/>
        <v>455.87510271158578</v>
      </c>
      <c r="BS1529" s="13">
        <f t="shared" ca="1" si="997"/>
        <v>0</v>
      </c>
      <c r="BT1529" s="13">
        <f t="shared" ca="1" si="998"/>
        <v>0</v>
      </c>
      <c r="BU1529" s="13">
        <f t="shared" ca="1" si="999"/>
        <v>0</v>
      </c>
      <c r="BV1529" s="13">
        <f t="shared" ca="1" si="1000"/>
        <v>0</v>
      </c>
      <c r="CN1529" s="13">
        <f t="shared" ca="1" si="1001"/>
        <v>5897.79</v>
      </c>
      <c r="CO1529" s="13"/>
      <c r="CP1529" s="13">
        <f t="shared" ca="1" si="1002"/>
        <v>312.11739999999998</v>
      </c>
      <c r="CT1529" s="34">
        <f t="shared" ca="1" si="1003"/>
        <v>0.9886281918255071</v>
      </c>
      <c r="CU1529" s="34">
        <f t="shared" ca="1" si="1004"/>
        <v>0</v>
      </c>
      <c r="CV1529" s="34">
        <f t="shared" ca="1" si="1005"/>
        <v>0.74366661766349207</v>
      </c>
      <c r="DA1529" s="33">
        <f t="shared" ca="1" si="1006"/>
        <v>1.2170000000000001</v>
      </c>
      <c r="DB1529" s="13">
        <f t="shared" ca="1" si="1007"/>
        <v>554.79999999999995</v>
      </c>
      <c r="DE1529" s="18">
        <f>IF(ISNUMBER(VLOOKUP(B1529,CASH!$B$7:$D$10000,3,FALSE)),VLOOKUP(B1529,CASH!$B$7:$D$10000,3,FALSE),0)</f>
        <v>0</v>
      </c>
      <c r="DS1529" s="18">
        <f t="shared" si="1011"/>
        <v>0</v>
      </c>
      <c r="FA1529" s="54">
        <f t="shared" si="991"/>
        <v>0</v>
      </c>
      <c r="FB1529" s="54">
        <f t="shared" si="992"/>
        <v>0</v>
      </c>
      <c r="FC1529" s="54">
        <f t="shared" si="1009"/>
        <v>0</v>
      </c>
      <c r="FD1529" s="34" t="e">
        <f t="shared" si="1010"/>
        <v>#DIV/0!</v>
      </c>
      <c r="FE1529" s="34" t="e">
        <f t="shared" si="1008"/>
        <v>#DIV/0!</v>
      </c>
      <c r="FH1529">
        <f t="shared" si="993"/>
        <v>0</v>
      </c>
      <c r="FI1529">
        <f t="shared" si="994"/>
        <v>0</v>
      </c>
      <c r="FJ1529">
        <f t="shared" si="995"/>
        <v>0</v>
      </c>
    </row>
    <row r="1530" spans="2:166" x14ac:dyDescent="0.25">
      <c r="B1530" s="15">
        <f>Kurse!B1526</f>
        <v>38791</v>
      </c>
      <c r="BE1530" s="13">
        <f t="shared" ca="1" si="996"/>
        <v>458.23665893271459</v>
      </c>
      <c r="BS1530" s="13">
        <f t="shared" ca="1" si="997"/>
        <v>0</v>
      </c>
      <c r="BT1530" s="13">
        <f t="shared" ca="1" si="998"/>
        <v>0</v>
      </c>
      <c r="BU1530" s="13">
        <f t="shared" ca="1" si="999"/>
        <v>0</v>
      </c>
      <c r="BV1530" s="13">
        <f t="shared" ca="1" si="1000"/>
        <v>0</v>
      </c>
      <c r="CN1530" s="13">
        <f t="shared" ca="1" si="1001"/>
        <v>5898.48</v>
      </c>
      <c r="CO1530" s="13"/>
      <c r="CP1530" s="13">
        <f t="shared" ca="1" si="1002"/>
        <v>312.92450000000002</v>
      </c>
      <c r="CT1530" s="34">
        <f t="shared" ca="1" si="1003"/>
        <v>0.98874385437916856</v>
      </c>
      <c r="CU1530" s="34">
        <f t="shared" ca="1" si="1004"/>
        <v>0</v>
      </c>
      <c r="CV1530" s="34">
        <f t="shared" ca="1" si="1005"/>
        <v>0.74558965472299676</v>
      </c>
      <c r="DA1530" s="33">
        <f t="shared" ca="1" si="1006"/>
        <v>1.2068000000000001</v>
      </c>
      <c r="DB1530" s="13">
        <f t="shared" ca="1" si="1007"/>
        <v>553</v>
      </c>
      <c r="DE1530" s="18">
        <f>IF(ISNUMBER(VLOOKUP(B1530,CASH!$B$7:$D$10000,3,FALSE)),VLOOKUP(B1530,CASH!$B$7:$D$10000,3,FALSE),0)</f>
        <v>0</v>
      </c>
      <c r="DS1530" s="18">
        <f t="shared" si="1011"/>
        <v>0</v>
      </c>
      <c r="FA1530" s="54">
        <f t="shared" si="991"/>
        <v>0</v>
      </c>
      <c r="FB1530" s="54">
        <f t="shared" si="992"/>
        <v>0</v>
      </c>
      <c r="FC1530" s="54">
        <f t="shared" si="1009"/>
        <v>0</v>
      </c>
      <c r="FD1530" s="34" t="e">
        <f t="shared" si="1010"/>
        <v>#DIV/0!</v>
      </c>
      <c r="FE1530" s="34" t="e">
        <f t="shared" si="1008"/>
        <v>#DIV/0!</v>
      </c>
      <c r="FH1530">
        <f t="shared" si="993"/>
        <v>0</v>
      </c>
      <c r="FI1530">
        <f t="shared" si="994"/>
        <v>0</v>
      </c>
      <c r="FJ1530">
        <f t="shared" si="995"/>
        <v>0</v>
      </c>
    </row>
    <row r="1531" spans="2:166" x14ac:dyDescent="0.25">
      <c r="B1531" s="15">
        <f>Kurse!B1527</f>
        <v>38790</v>
      </c>
      <c r="BE1531" s="13">
        <f t="shared" ca="1" si="996"/>
        <v>458.71826883062835</v>
      </c>
      <c r="BS1531" s="13">
        <f t="shared" ca="1" si="997"/>
        <v>0</v>
      </c>
      <c r="BT1531" s="13">
        <f t="shared" ca="1" si="998"/>
        <v>0</v>
      </c>
      <c r="BU1531" s="13">
        <f t="shared" ca="1" si="999"/>
        <v>0</v>
      </c>
      <c r="BV1531" s="13">
        <f t="shared" ca="1" si="1000"/>
        <v>0</v>
      </c>
      <c r="CN1531" s="13">
        <f t="shared" ca="1" si="1001"/>
        <v>5870.88</v>
      </c>
      <c r="CO1531" s="13"/>
      <c r="CP1531" s="13">
        <f t="shared" ca="1" si="1002"/>
        <v>312.7158</v>
      </c>
      <c r="CT1531" s="34">
        <f t="shared" ca="1" si="1003"/>
        <v>0.98411735223270635</v>
      </c>
      <c r="CU1531" s="34">
        <f t="shared" ca="1" si="1004"/>
        <v>0</v>
      </c>
      <c r="CV1531" s="34">
        <f t="shared" ca="1" si="1005"/>
        <v>0.74509239560477269</v>
      </c>
      <c r="DA1531" s="33">
        <f t="shared" ca="1" si="1006"/>
        <v>1.2015</v>
      </c>
      <c r="DB1531" s="13">
        <f t="shared" ca="1" si="1007"/>
        <v>551.15</v>
      </c>
      <c r="DE1531" s="18">
        <f>IF(ISNUMBER(VLOOKUP(B1531,CASH!$B$7:$D$10000,3,FALSE)),VLOOKUP(B1531,CASH!$B$7:$D$10000,3,FALSE),0)</f>
        <v>0</v>
      </c>
      <c r="DS1531" s="18">
        <f t="shared" si="1011"/>
        <v>0</v>
      </c>
      <c r="FA1531" s="54">
        <f t="shared" si="991"/>
        <v>0</v>
      </c>
      <c r="FB1531" s="54">
        <f t="shared" si="992"/>
        <v>0</v>
      </c>
      <c r="FC1531" s="54">
        <f t="shared" si="1009"/>
        <v>0</v>
      </c>
      <c r="FD1531" s="34" t="e">
        <f t="shared" si="1010"/>
        <v>#DIV/0!</v>
      </c>
      <c r="FE1531" s="34" t="e">
        <f t="shared" si="1008"/>
        <v>#DIV/0!</v>
      </c>
      <c r="FH1531">
        <f t="shared" si="993"/>
        <v>0</v>
      </c>
      <c r="FI1531">
        <f t="shared" si="994"/>
        <v>0</v>
      </c>
      <c r="FJ1531">
        <f t="shared" si="995"/>
        <v>0</v>
      </c>
    </row>
    <row r="1532" spans="2:166" x14ac:dyDescent="0.25">
      <c r="B1532" s="15">
        <f>Kurse!B1528</f>
        <v>38789</v>
      </c>
      <c r="BE1532" s="13">
        <f t="shared" ca="1" si="996"/>
        <v>456.33461474176829</v>
      </c>
      <c r="BS1532" s="13">
        <f t="shared" ca="1" si="997"/>
        <v>0</v>
      </c>
      <c r="BT1532" s="13">
        <f t="shared" ca="1" si="998"/>
        <v>0</v>
      </c>
      <c r="BU1532" s="13">
        <f t="shared" ca="1" si="999"/>
        <v>0</v>
      </c>
      <c r="BV1532" s="13">
        <f t="shared" ca="1" si="1000"/>
        <v>0</v>
      </c>
      <c r="CN1532" s="13">
        <f t="shared" ca="1" si="1001"/>
        <v>5855.16</v>
      </c>
      <c r="CO1532" s="13"/>
      <c r="CP1532" s="13">
        <f t="shared" ca="1" si="1002"/>
        <v>312.17860000000002</v>
      </c>
      <c r="CT1532" s="34">
        <f t="shared" ca="1" si="1003"/>
        <v>0.98148225753189522</v>
      </c>
      <c r="CU1532" s="34">
        <f t="shared" ca="1" si="1004"/>
        <v>0</v>
      </c>
      <c r="CV1532" s="34">
        <f t="shared" ca="1" si="1005"/>
        <v>0.74381243586203227</v>
      </c>
      <c r="DA1532" s="33">
        <f t="shared" ca="1" si="1006"/>
        <v>1.1966000000000001</v>
      </c>
      <c r="DB1532" s="13">
        <f t="shared" ca="1" si="1007"/>
        <v>546.04999999999995</v>
      </c>
      <c r="DE1532" s="18">
        <f>IF(ISNUMBER(VLOOKUP(B1532,CASH!$B$7:$D$10000,3,FALSE)),VLOOKUP(B1532,CASH!$B$7:$D$10000,3,FALSE),0)</f>
        <v>0</v>
      </c>
      <c r="DS1532" s="18">
        <f t="shared" si="1011"/>
        <v>0</v>
      </c>
      <c r="FA1532" s="54">
        <f t="shared" si="991"/>
        <v>0</v>
      </c>
      <c r="FB1532" s="54">
        <f t="shared" si="992"/>
        <v>0</v>
      </c>
      <c r="FC1532" s="54">
        <f t="shared" si="1009"/>
        <v>0</v>
      </c>
      <c r="FD1532" s="34" t="e">
        <f t="shared" si="1010"/>
        <v>#DIV/0!</v>
      </c>
      <c r="FE1532" s="34" t="e">
        <f t="shared" si="1008"/>
        <v>#DIV/0!</v>
      </c>
      <c r="FH1532">
        <f t="shared" si="993"/>
        <v>0</v>
      </c>
      <c r="FI1532">
        <f t="shared" si="994"/>
        <v>0</v>
      </c>
      <c r="FJ1532">
        <f t="shared" si="995"/>
        <v>0</v>
      </c>
    </row>
    <row r="1533" spans="2:166" x14ac:dyDescent="0.25">
      <c r="B1533" s="15">
        <f>Kurse!B1529</f>
        <v>38786</v>
      </c>
      <c r="BE1533" s="13">
        <f t="shared" ca="1" si="996"/>
        <v>454.30130088124207</v>
      </c>
      <c r="BS1533" s="13">
        <f t="shared" ca="1" si="997"/>
        <v>0</v>
      </c>
      <c r="BT1533" s="13">
        <f t="shared" ca="1" si="998"/>
        <v>0</v>
      </c>
      <c r="BU1533" s="13">
        <f t="shared" ca="1" si="999"/>
        <v>0</v>
      </c>
      <c r="BV1533" s="13">
        <f t="shared" ca="1" si="1000"/>
        <v>0</v>
      </c>
      <c r="CN1533" s="13">
        <f t="shared" ca="1" si="1001"/>
        <v>5804.92</v>
      </c>
      <c r="CO1533" s="13"/>
      <c r="CP1533" s="13">
        <f t="shared" ca="1" si="1002"/>
        <v>312.82909999999998</v>
      </c>
      <c r="CT1533" s="34">
        <f t="shared" ca="1" si="1003"/>
        <v>0.97306068261021883</v>
      </c>
      <c r="CU1533" s="34">
        <f t="shared" ca="1" si="1004"/>
        <v>0</v>
      </c>
      <c r="CV1533" s="34">
        <f t="shared" ca="1" si="1005"/>
        <v>0.745362349884096</v>
      </c>
      <c r="DA1533" s="33">
        <f t="shared" ca="1" si="1006"/>
        <v>1.1915</v>
      </c>
      <c r="DB1533" s="13">
        <f t="shared" ca="1" si="1007"/>
        <v>541.29999999999995</v>
      </c>
      <c r="DE1533" s="18">
        <f>IF(ISNUMBER(VLOOKUP(B1533,CASH!$B$7:$D$10000,3,FALSE)),VLOOKUP(B1533,CASH!$B$7:$D$10000,3,FALSE),0)</f>
        <v>0</v>
      </c>
      <c r="DS1533" s="18">
        <f t="shared" si="1011"/>
        <v>0</v>
      </c>
      <c r="FA1533" s="54">
        <f t="shared" si="991"/>
        <v>0</v>
      </c>
      <c r="FB1533" s="54">
        <f t="shared" si="992"/>
        <v>0</v>
      </c>
      <c r="FC1533" s="54">
        <f t="shared" si="1009"/>
        <v>0</v>
      </c>
      <c r="FD1533" s="34" t="e">
        <f t="shared" si="1010"/>
        <v>#DIV/0!</v>
      </c>
      <c r="FE1533" s="34" t="e">
        <f t="shared" si="1008"/>
        <v>#DIV/0!</v>
      </c>
      <c r="FH1533">
        <f t="shared" si="993"/>
        <v>0</v>
      </c>
      <c r="FI1533">
        <f t="shared" si="994"/>
        <v>0</v>
      </c>
      <c r="FJ1533">
        <f t="shared" si="995"/>
        <v>0</v>
      </c>
    </row>
    <row r="1534" spans="2:166" x14ac:dyDescent="0.25">
      <c r="B1534" s="15">
        <f>Kurse!B1530</f>
        <v>38785</v>
      </c>
      <c r="BE1534" s="13">
        <f t="shared" ca="1" si="996"/>
        <v>457.98319327731093</v>
      </c>
      <c r="BS1534" s="13">
        <f t="shared" ca="1" si="997"/>
        <v>0</v>
      </c>
      <c r="BT1534" s="13">
        <f t="shared" ca="1" si="998"/>
        <v>0</v>
      </c>
      <c r="BU1534" s="13">
        <f t="shared" ca="1" si="999"/>
        <v>0</v>
      </c>
      <c r="BV1534" s="13">
        <f t="shared" ca="1" si="1000"/>
        <v>0</v>
      </c>
      <c r="CN1534" s="13">
        <f t="shared" ca="1" si="1001"/>
        <v>5732.22</v>
      </c>
      <c r="CO1534" s="13"/>
      <c r="CP1534" s="13">
        <f t="shared" ca="1" si="1002"/>
        <v>312.89420000000001</v>
      </c>
      <c r="CT1534" s="34">
        <f t="shared" ca="1" si="1003"/>
        <v>0.96087420775341414</v>
      </c>
      <c r="CU1534" s="34">
        <f t="shared" ca="1" si="1004"/>
        <v>0</v>
      </c>
      <c r="CV1534" s="34">
        <f t="shared" ca="1" si="1005"/>
        <v>0.74551746041881761</v>
      </c>
      <c r="DA1534" s="33">
        <f t="shared" ca="1" si="1006"/>
        <v>1.19</v>
      </c>
      <c r="DB1534" s="13">
        <f t="shared" ca="1" si="1007"/>
        <v>545</v>
      </c>
      <c r="DE1534" s="18">
        <f>IF(ISNUMBER(VLOOKUP(B1534,CASH!$B$7:$D$10000,3,FALSE)),VLOOKUP(B1534,CASH!$B$7:$D$10000,3,FALSE),0)</f>
        <v>0</v>
      </c>
      <c r="DS1534" s="18">
        <f t="shared" si="1011"/>
        <v>0</v>
      </c>
      <c r="FA1534" s="54">
        <f t="shared" si="991"/>
        <v>0</v>
      </c>
      <c r="FB1534" s="54">
        <f t="shared" si="992"/>
        <v>0</v>
      </c>
      <c r="FC1534" s="54">
        <f t="shared" si="1009"/>
        <v>0</v>
      </c>
      <c r="FD1534" s="34" t="e">
        <f t="shared" si="1010"/>
        <v>#DIV/0!</v>
      </c>
      <c r="FE1534" s="34" t="e">
        <f t="shared" si="1008"/>
        <v>#DIV/0!</v>
      </c>
      <c r="FH1534">
        <f t="shared" si="993"/>
        <v>0</v>
      </c>
      <c r="FI1534">
        <f t="shared" si="994"/>
        <v>0</v>
      </c>
      <c r="FJ1534">
        <f t="shared" si="995"/>
        <v>0</v>
      </c>
    </row>
    <row r="1535" spans="2:166" x14ac:dyDescent="0.25">
      <c r="B1535" s="15">
        <f>Kurse!B1531</f>
        <v>38784</v>
      </c>
      <c r="BE1535" s="13">
        <f t="shared" ca="1" si="996"/>
        <v>455.03732908313066</v>
      </c>
      <c r="BS1535" s="13">
        <f t="shared" ca="1" si="997"/>
        <v>0</v>
      </c>
      <c r="BT1535" s="13">
        <f t="shared" ca="1" si="998"/>
        <v>0</v>
      </c>
      <c r="BU1535" s="13">
        <f t="shared" ca="1" si="999"/>
        <v>0</v>
      </c>
      <c r="BV1535" s="13">
        <f t="shared" ca="1" si="1000"/>
        <v>0</v>
      </c>
      <c r="CN1535" s="13">
        <f t="shared" ca="1" si="1001"/>
        <v>5673.36</v>
      </c>
      <c r="CO1535" s="13"/>
      <c r="CP1535" s="13">
        <f t="shared" ca="1" si="1002"/>
        <v>313.29520000000002</v>
      </c>
      <c r="CT1535" s="34">
        <f t="shared" ca="1" si="1003"/>
        <v>0.95100768904541511</v>
      </c>
      <c r="CU1535" s="34">
        <f t="shared" ca="1" si="1004"/>
        <v>0</v>
      </c>
      <c r="CV1535" s="34">
        <f t="shared" ca="1" si="1005"/>
        <v>0.74647290319029735</v>
      </c>
      <c r="DA1535" s="33">
        <f t="shared" ca="1" si="1006"/>
        <v>1.1920999999999999</v>
      </c>
      <c r="DB1535" s="13">
        <f t="shared" ca="1" si="1007"/>
        <v>542.45000000000005</v>
      </c>
      <c r="DE1535" s="18">
        <f>IF(ISNUMBER(VLOOKUP(B1535,CASH!$B$7:$D$10000,3,FALSE)),VLOOKUP(B1535,CASH!$B$7:$D$10000,3,FALSE),0)</f>
        <v>0</v>
      </c>
      <c r="DS1535" s="18">
        <f t="shared" si="1011"/>
        <v>0</v>
      </c>
      <c r="FA1535" s="54">
        <f t="shared" si="991"/>
        <v>0</v>
      </c>
      <c r="FB1535" s="54">
        <f t="shared" si="992"/>
        <v>0</v>
      </c>
      <c r="FC1535" s="54">
        <f t="shared" si="1009"/>
        <v>0</v>
      </c>
      <c r="FD1535" s="34" t="e">
        <f t="shared" si="1010"/>
        <v>#DIV/0!</v>
      </c>
      <c r="FE1535" s="34" t="e">
        <f t="shared" si="1008"/>
        <v>#DIV/0!</v>
      </c>
      <c r="FH1535">
        <f t="shared" si="993"/>
        <v>0</v>
      </c>
      <c r="FI1535">
        <f t="shared" si="994"/>
        <v>0</v>
      </c>
      <c r="FJ1535">
        <f t="shared" si="995"/>
        <v>0</v>
      </c>
    </row>
    <row r="1536" spans="2:166" x14ac:dyDescent="0.25">
      <c r="B1536" s="15">
        <f>Kurse!B1532</f>
        <v>38783</v>
      </c>
      <c r="BE1536" s="13">
        <f t="shared" ca="1" si="996"/>
        <v>465.30114401076713</v>
      </c>
      <c r="BS1536" s="13">
        <f t="shared" ca="1" si="997"/>
        <v>0</v>
      </c>
      <c r="BT1536" s="13">
        <f t="shared" ca="1" si="998"/>
        <v>0</v>
      </c>
      <c r="BU1536" s="13">
        <f t="shared" ca="1" si="999"/>
        <v>0</v>
      </c>
      <c r="BV1536" s="13">
        <f t="shared" ca="1" si="1000"/>
        <v>0</v>
      </c>
      <c r="CN1536" s="13">
        <f t="shared" ca="1" si="1001"/>
        <v>5739.28</v>
      </c>
      <c r="CO1536" s="13"/>
      <c r="CP1536" s="13">
        <f t="shared" ca="1" si="1002"/>
        <v>313.19970000000001</v>
      </c>
      <c r="CT1536" s="34">
        <f t="shared" ca="1" si="1003"/>
        <v>0.96205765359232798</v>
      </c>
      <c r="CU1536" s="34">
        <f t="shared" ca="1" si="1004"/>
        <v>0</v>
      </c>
      <c r="CV1536" s="34">
        <f t="shared" ca="1" si="1005"/>
        <v>0.74624536008636633</v>
      </c>
      <c r="DA1536" s="33">
        <f t="shared" ca="1" si="1006"/>
        <v>1.1888000000000001</v>
      </c>
      <c r="DB1536" s="13">
        <f t="shared" ca="1" si="1007"/>
        <v>553.15</v>
      </c>
      <c r="DE1536" s="18">
        <f>IF(ISNUMBER(VLOOKUP(B1536,CASH!$B$7:$D$10000,3,FALSE)),VLOOKUP(B1536,CASH!$B$7:$D$10000,3,FALSE),0)</f>
        <v>0</v>
      </c>
      <c r="DS1536" s="18">
        <f t="shared" si="1011"/>
        <v>0</v>
      </c>
      <c r="FA1536" s="54">
        <f t="shared" si="991"/>
        <v>0</v>
      </c>
      <c r="FB1536" s="54">
        <f t="shared" si="992"/>
        <v>0</v>
      </c>
      <c r="FC1536" s="54">
        <f t="shared" si="1009"/>
        <v>0</v>
      </c>
      <c r="FD1536" s="34" t="e">
        <f t="shared" si="1010"/>
        <v>#DIV/0!</v>
      </c>
      <c r="FE1536" s="34" t="e">
        <f t="shared" si="1008"/>
        <v>#DIV/0!</v>
      </c>
      <c r="FH1536">
        <f t="shared" si="993"/>
        <v>0</v>
      </c>
      <c r="FI1536">
        <f t="shared" si="994"/>
        <v>0</v>
      </c>
      <c r="FJ1536">
        <f t="shared" si="995"/>
        <v>0</v>
      </c>
    </row>
    <row r="1537" spans="2:166" x14ac:dyDescent="0.25">
      <c r="B1537" s="15">
        <f>Kurse!B1533</f>
        <v>38782</v>
      </c>
      <c r="BE1537" s="13">
        <f t="shared" ca="1" si="996"/>
        <v>461.42000998834692</v>
      </c>
      <c r="BS1537" s="13">
        <f t="shared" ca="1" si="997"/>
        <v>0</v>
      </c>
      <c r="BT1537" s="13">
        <f t="shared" ca="1" si="998"/>
        <v>0</v>
      </c>
      <c r="BU1537" s="13">
        <f t="shared" ca="1" si="999"/>
        <v>0</v>
      </c>
      <c r="BV1537" s="13">
        <f t="shared" ca="1" si="1000"/>
        <v>0</v>
      </c>
      <c r="CN1537" s="13">
        <f t="shared" ca="1" si="1001"/>
        <v>5754.06</v>
      </c>
      <c r="CO1537" s="13"/>
      <c r="CP1537" s="13">
        <f t="shared" ca="1" si="1002"/>
        <v>313.58980000000003</v>
      </c>
      <c r="CT1537" s="34">
        <f t="shared" ca="1" si="1003"/>
        <v>0.96453517901713659</v>
      </c>
      <c r="CU1537" s="34">
        <f t="shared" ca="1" si="1004"/>
        <v>0</v>
      </c>
      <c r="CV1537" s="34">
        <f t="shared" ca="1" si="1005"/>
        <v>0.74717483196954415</v>
      </c>
      <c r="DA1537" s="33">
        <f t="shared" ca="1" si="1006"/>
        <v>1.2014</v>
      </c>
      <c r="DB1537" s="13">
        <f t="shared" ca="1" si="1007"/>
        <v>554.35</v>
      </c>
      <c r="DE1537" s="18">
        <f>IF(ISNUMBER(VLOOKUP(B1537,CASH!$B$7:$D$10000,3,FALSE)),VLOOKUP(B1537,CASH!$B$7:$D$10000,3,FALSE),0)</f>
        <v>0</v>
      </c>
      <c r="DS1537" s="18">
        <f t="shared" si="1011"/>
        <v>0</v>
      </c>
      <c r="FA1537" s="54">
        <f t="shared" si="991"/>
        <v>0</v>
      </c>
      <c r="FB1537" s="54">
        <f t="shared" si="992"/>
        <v>0</v>
      </c>
      <c r="FC1537" s="54">
        <f t="shared" si="1009"/>
        <v>0</v>
      </c>
      <c r="FD1537" s="34" t="e">
        <f t="shared" si="1010"/>
        <v>#DIV/0!</v>
      </c>
      <c r="FE1537" s="34" t="e">
        <f t="shared" si="1008"/>
        <v>#DIV/0!</v>
      </c>
      <c r="FH1537">
        <f t="shared" si="993"/>
        <v>0</v>
      </c>
      <c r="FI1537">
        <f t="shared" si="994"/>
        <v>0</v>
      </c>
      <c r="FJ1537">
        <f t="shared" si="995"/>
        <v>0</v>
      </c>
    </row>
    <row r="1538" spans="2:166" x14ac:dyDescent="0.25">
      <c r="B1538" s="15">
        <f>Kurse!B1534</f>
        <v>38779</v>
      </c>
      <c r="BE1538" s="13">
        <f t="shared" ca="1" si="996"/>
        <v>469.75990695355989</v>
      </c>
      <c r="BS1538" s="13">
        <f t="shared" ca="1" si="997"/>
        <v>0</v>
      </c>
      <c r="BT1538" s="13">
        <f t="shared" ca="1" si="998"/>
        <v>0</v>
      </c>
      <c r="BU1538" s="13">
        <f t="shared" ca="1" si="999"/>
        <v>0</v>
      </c>
      <c r="BV1538" s="13">
        <f t="shared" ca="1" si="1000"/>
        <v>0</v>
      </c>
      <c r="CN1538" s="13">
        <f t="shared" ca="1" si="1001"/>
        <v>5721.46</v>
      </c>
      <c r="CO1538" s="13"/>
      <c r="CP1538" s="13">
        <f t="shared" ca="1" si="1002"/>
        <v>313.36369999999999</v>
      </c>
      <c r="CT1538" s="34">
        <f t="shared" ca="1" si="1003"/>
        <v>0.95907054242385126</v>
      </c>
      <c r="CU1538" s="34">
        <f t="shared" ca="1" si="1004"/>
        <v>0</v>
      </c>
      <c r="CV1538" s="34">
        <f t="shared" ca="1" si="1005"/>
        <v>0.74663611473604885</v>
      </c>
      <c r="DA1538" s="33">
        <f t="shared" ca="1" si="1006"/>
        <v>1.2037</v>
      </c>
      <c r="DB1538" s="13">
        <f t="shared" ca="1" si="1007"/>
        <v>565.45000000000005</v>
      </c>
      <c r="DE1538" s="18">
        <f>IF(ISNUMBER(VLOOKUP(B1538,CASH!$B$7:$D$10000,3,FALSE)),VLOOKUP(B1538,CASH!$B$7:$D$10000,3,FALSE),0)</f>
        <v>0</v>
      </c>
      <c r="DS1538" s="18">
        <f t="shared" si="1011"/>
        <v>0</v>
      </c>
      <c r="FA1538" s="54">
        <f t="shared" si="991"/>
        <v>0</v>
      </c>
      <c r="FB1538" s="54">
        <f t="shared" si="992"/>
        <v>0</v>
      </c>
      <c r="FC1538" s="54">
        <f t="shared" si="1009"/>
        <v>0</v>
      </c>
      <c r="FD1538" s="34" t="e">
        <f t="shared" si="1010"/>
        <v>#DIV/0!</v>
      </c>
      <c r="FE1538" s="34" t="e">
        <f t="shared" si="1008"/>
        <v>#DIV/0!</v>
      </c>
      <c r="FH1538">
        <f t="shared" si="993"/>
        <v>0</v>
      </c>
      <c r="FI1538">
        <f t="shared" si="994"/>
        <v>0</v>
      </c>
      <c r="FJ1538">
        <f t="shared" si="995"/>
        <v>0</v>
      </c>
    </row>
    <row r="1539" spans="2:166" x14ac:dyDescent="0.25">
      <c r="B1539" s="15">
        <f>Kurse!B1535</f>
        <v>38778</v>
      </c>
      <c r="BE1539" s="13">
        <f t="shared" ca="1" si="996"/>
        <v>473.08075772681951</v>
      </c>
      <c r="BS1539" s="13">
        <f t="shared" ca="1" si="997"/>
        <v>0</v>
      </c>
      <c r="BT1539" s="13">
        <f t="shared" ca="1" si="998"/>
        <v>0</v>
      </c>
      <c r="BU1539" s="13">
        <f t="shared" ca="1" si="999"/>
        <v>0</v>
      </c>
      <c r="BV1539" s="13">
        <f t="shared" ca="1" si="1000"/>
        <v>0</v>
      </c>
      <c r="CN1539" s="13">
        <f t="shared" ca="1" si="1001"/>
        <v>5783.49</v>
      </c>
      <c r="CO1539" s="13"/>
      <c r="CP1539" s="13">
        <f t="shared" ca="1" si="1002"/>
        <v>314.65679999999998</v>
      </c>
      <c r="CT1539" s="34">
        <f t="shared" ca="1" si="1003"/>
        <v>0.96946843837113594</v>
      </c>
      <c r="CU1539" s="34">
        <f t="shared" ca="1" si="1004"/>
        <v>0</v>
      </c>
      <c r="CV1539" s="34">
        <f t="shared" ca="1" si="1005"/>
        <v>0.74971711984278322</v>
      </c>
      <c r="DA1539" s="33">
        <f t="shared" ca="1" si="1006"/>
        <v>1.2036</v>
      </c>
      <c r="DB1539" s="13">
        <f t="shared" ca="1" si="1007"/>
        <v>569.4</v>
      </c>
      <c r="DE1539" s="18">
        <f>IF(ISNUMBER(VLOOKUP(B1539,CASH!$B$7:$D$10000,3,FALSE)),VLOOKUP(B1539,CASH!$B$7:$D$10000,3,FALSE),0)</f>
        <v>0</v>
      </c>
      <c r="DS1539" s="18">
        <f t="shared" si="1011"/>
        <v>0</v>
      </c>
      <c r="FA1539" s="54">
        <f t="shared" si="991"/>
        <v>0</v>
      </c>
      <c r="FB1539" s="54">
        <f t="shared" si="992"/>
        <v>0</v>
      </c>
      <c r="FC1539" s="54">
        <f t="shared" si="1009"/>
        <v>0</v>
      </c>
      <c r="FD1539" s="34" t="e">
        <f t="shared" si="1010"/>
        <v>#DIV/0!</v>
      </c>
      <c r="FE1539" s="34" t="e">
        <f t="shared" si="1008"/>
        <v>#DIV/0!</v>
      </c>
      <c r="FH1539">
        <f t="shared" si="993"/>
        <v>0</v>
      </c>
      <c r="FI1539">
        <f t="shared" si="994"/>
        <v>0</v>
      </c>
      <c r="FJ1539">
        <f t="shared" si="995"/>
        <v>0</v>
      </c>
    </row>
    <row r="1540" spans="2:166" x14ac:dyDescent="0.25">
      <c r="B1540" s="15">
        <f>Kurse!B1536</f>
        <v>38777</v>
      </c>
      <c r="BE1540" s="13">
        <f t="shared" ca="1" si="996"/>
        <v>472.05672568599476</v>
      </c>
      <c r="BS1540" s="13">
        <f t="shared" ca="1" si="997"/>
        <v>0</v>
      </c>
      <c r="BT1540" s="13">
        <f t="shared" ca="1" si="998"/>
        <v>0</v>
      </c>
      <c r="BU1540" s="13">
        <f t="shared" ca="1" si="999"/>
        <v>0</v>
      </c>
      <c r="BV1540" s="13">
        <f t="shared" ca="1" si="1000"/>
        <v>0</v>
      </c>
      <c r="CN1540" s="13">
        <f t="shared" ca="1" si="1001"/>
        <v>5866.61</v>
      </c>
      <c r="CO1540" s="13"/>
      <c r="CP1540" s="13">
        <f t="shared" ca="1" si="1002"/>
        <v>314.54809999999998</v>
      </c>
      <c r="CT1540" s="34">
        <f t="shared" ca="1" si="1003"/>
        <v>0.98340158541511957</v>
      </c>
      <c r="CU1540" s="34">
        <f t="shared" ca="1" si="1004"/>
        <v>0</v>
      </c>
      <c r="CV1540" s="34">
        <f t="shared" ca="1" si="1005"/>
        <v>0.74945812575485338</v>
      </c>
      <c r="DA1540" s="33">
        <f t="shared" ca="1" si="1006"/>
        <v>1.1917</v>
      </c>
      <c r="DB1540" s="13">
        <f t="shared" ca="1" si="1007"/>
        <v>562.54999999999995</v>
      </c>
      <c r="DE1540" s="18">
        <f>IF(ISNUMBER(VLOOKUP(B1540,CASH!$B$7:$D$10000,3,FALSE)),VLOOKUP(B1540,CASH!$B$7:$D$10000,3,FALSE),0)</f>
        <v>0</v>
      </c>
      <c r="DS1540" s="18">
        <f t="shared" si="1011"/>
        <v>0</v>
      </c>
      <c r="FA1540" s="54">
        <f t="shared" si="991"/>
        <v>0</v>
      </c>
      <c r="FB1540" s="54">
        <f t="shared" si="992"/>
        <v>0</v>
      </c>
      <c r="FC1540" s="54">
        <f t="shared" si="1009"/>
        <v>0</v>
      </c>
      <c r="FD1540" s="34" t="e">
        <f t="shared" si="1010"/>
        <v>#DIV/0!</v>
      </c>
      <c r="FE1540" s="34" t="e">
        <f t="shared" si="1008"/>
        <v>#DIV/0!</v>
      </c>
      <c r="FH1540">
        <f t="shared" si="993"/>
        <v>0</v>
      </c>
      <c r="FI1540">
        <f t="shared" si="994"/>
        <v>0</v>
      </c>
      <c r="FJ1540">
        <f t="shared" si="995"/>
        <v>0</v>
      </c>
    </row>
    <row r="1541" spans="2:166" x14ac:dyDescent="0.25">
      <c r="B1541" s="15">
        <f>Kurse!B1537</f>
        <v>38776</v>
      </c>
      <c r="BE1541" s="13">
        <f t="shared" ca="1" si="996"/>
        <v>471.88233322158896</v>
      </c>
      <c r="BS1541" s="13">
        <f t="shared" ca="1" si="997"/>
        <v>0</v>
      </c>
      <c r="BT1541" s="13">
        <f t="shared" ca="1" si="998"/>
        <v>0</v>
      </c>
      <c r="BU1541" s="13">
        <f t="shared" ca="1" si="999"/>
        <v>0</v>
      </c>
      <c r="BV1541" s="13">
        <f t="shared" ca="1" si="1000"/>
        <v>0</v>
      </c>
      <c r="CN1541" s="13">
        <f t="shared" ca="1" si="1001"/>
        <v>5796.04</v>
      </c>
      <c r="CO1541" s="13"/>
      <c r="CP1541" s="13">
        <f t="shared" ca="1" si="1002"/>
        <v>314.7672</v>
      </c>
      <c r="CT1541" s="34">
        <f t="shared" ca="1" si="1003"/>
        <v>0.97157215583266143</v>
      </c>
      <c r="CU1541" s="34">
        <f t="shared" ca="1" si="1004"/>
        <v>0</v>
      </c>
      <c r="CV1541" s="34">
        <f t="shared" ca="1" si="1005"/>
        <v>0.74998016443622806</v>
      </c>
      <c r="DA1541" s="33">
        <f t="shared" ca="1" si="1006"/>
        <v>1.1932</v>
      </c>
      <c r="DB1541" s="13">
        <f t="shared" ca="1" si="1007"/>
        <v>563.04999999999995</v>
      </c>
      <c r="DE1541" s="18">
        <f>IF(ISNUMBER(VLOOKUP(B1541,CASH!$B$7:$D$10000,3,FALSE)),VLOOKUP(B1541,CASH!$B$7:$D$10000,3,FALSE),0)</f>
        <v>0</v>
      </c>
      <c r="DS1541" s="18">
        <f t="shared" si="1011"/>
        <v>0</v>
      </c>
      <c r="FA1541" s="54">
        <f t="shared" si="991"/>
        <v>0</v>
      </c>
      <c r="FB1541" s="54">
        <f t="shared" si="992"/>
        <v>0</v>
      </c>
      <c r="FC1541" s="54">
        <f t="shared" si="1009"/>
        <v>0</v>
      </c>
      <c r="FD1541" s="34" t="e">
        <f t="shared" si="1010"/>
        <v>#DIV/0!</v>
      </c>
      <c r="FE1541" s="34" t="e">
        <f t="shared" si="1008"/>
        <v>#DIV/0!</v>
      </c>
      <c r="FH1541">
        <f t="shared" si="993"/>
        <v>0</v>
      </c>
      <c r="FI1541">
        <f t="shared" si="994"/>
        <v>0</v>
      </c>
      <c r="FJ1541">
        <f t="shared" si="995"/>
        <v>0</v>
      </c>
    </row>
    <row r="1542" spans="2:166" x14ac:dyDescent="0.25">
      <c r="B1542" s="15">
        <f>Kurse!B1538</f>
        <v>38775</v>
      </c>
      <c r="BE1542" s="13">
        <f t="shared" ca="1" si="996"/>
        <v>467.37019839594763</v>
      </c>
      <c r="BS1542" s="13">
        <f t="shared" ca="1" si="997"/>
        <v>0</v>
      </c>
      <c r="BT1542" s="13">
        <f t="shared" ca="1" si="998"/>
        <v>0</v>
      </c>
      <c r="BU1542" s="13">
        <f t="shared" ca="1" si="999"/>
        <v>0</v>
      </c>
      <c r="BV1542" s="13">
        <f t="shared" ca="1" si="1000"/>
        <v>0</v>
      </c>
      <c r="CN1542" s="13">
        <f t="shared" ca="1" si="1001"/>
        <v>5915.15</v>
      </c>
      <c r="CO1542" s="13"/>
      <c r="CP1542" s="13">
        <f t="shared" ca="1" si="1002"/>
        <v>314.52210000000002</v>
      </c>
      <c r="CT1542" s="34">
        <f t="shared" ca="1" si="1003"/>
        <v>0.99153819462487613</v>
      </c>
      <c r="CU1542" s="34">
        <f t="shared" ca="1" si="1004"/>
        <v>0</v>
      </c>
      <c r="CV1542" s="34">
        <f t="shared" ca="1" si="1005"/>
        <v>0.74939617684697701</v>
      </c>
      <c r="DA1542" s="33">
        <f t="shared" ca="1" si="1006"/>
        <v>1.1845000000000001</v>
      </c>
      <c r="DB1542" s="13">
        <f t="shared" ca="1" si="1007"/>
        <v>553.6</v>
      </c>
      <c r="DE1542" s="18">
        <f>IF(ISNUMBER(VLOOKUP(B1542,CASH!$B$7:$D$10000,3,FALSE)),VLOOKUP(B1542,CASH!$B$7:$D$10000,3,FALSE),0)</f>
        <v>0</v>
      </c>
      <c r="DS1542" s="18">
        <f t="shared" si="1011"/>
        <v>0</v>
      </c>
      <c r="FA1542" s="54">
        <f t="shared" ref="FA1542:FA1605" si="1012">DD1542</f>
        <v>0</v>
      </c>
      <c r="FB1542" s="54">
        <f t="shared" ref="FB1542:FB1605" si="1013">DE1542</f>
        <v>0</v>
      </c>
      <c r="FC1542" s="54">
        <f t="shared" si="1009"/>
        <v>0</v>
      </c>
      <c r="FD1542" s="34" t="e">
        <f t="shared" si="1010"/>
        <v>#DIV/0!</v>
      </c>
      <c r="FE1542" s="34" t="e">
        <f t="shared" si="1008"/>
        <v>#DIV/0!</v>
      </c>
      <c r="FH1542">
        <f t="shared" ref="FH1542:FH1605" si="1014">DF1542</f>
        <v>0</v>
      </c>
      <c r="FI1542">
        <f t="shared" ref="FI1542:FI1605" si="1015">DG1542</f>
        <v>0</v>
      </c>
      <c r="FJ1542">
        <f t="shared" ref="FJ1542:FJ1605" si="1016">DH1542</f>
        <v>0</v>
      </c>
    </row>
    <row r="1543" spans="2:166" x14ac:dyDescent="0.25">
      <c r="B1543" s="15">
        <f>Kurse!B1539</f>
        <v>38772</v>
      </c>
      <c r="BE1543" s="13">
        <f t="shared" ca="1" si="996"/>
        <v>469.29492039423803</v>
      </c>
      <c r="BS1543" s="13">
        <f t="shared" ca="1" si="997"/>
        <v>0</v>
      </c>
      <c r="BT1543" s="13">
        <f t="shared" ca="1" si="998"/>
        <v>0</v>
      </c>
      <c r="BU1543" s="13">
        <f t="shared" ca="1" si="999"/>
        <v>0</v>
      </c>
      <c r="BV1543" s="13">
        <f t="shared" ca="1" si="1000"/>
        <v>0</v>
      </c>
      <c r="CN1543" s="13">
        <f t="shared" ca="1" si="1001"/>
        <v>5870.79</v>
      </c>
      <c r="CO1543" s="13"/>
      <c r="CP1543" s="13">
        <f t="shared" ca="1" si="1002"/>
        <v>315.08699999999999</v>
      </c>
      <c r="CT1543" s="34">
        <f t="shared" ca="1" si="1003"/>
        <v>0.98410226581266347</v>
      </c>
      <c r="CU1543" s="34">
        <f t="shared" ca="1" si="1004"/>
        <v>0</v>
      </c>
      <c r="CV1543" s="34">
        <f t="shared" ca="1" si="1005"/>
        <v>0.75074213600310891</v>
      </c>
      <c r="DA1543" s="33">
        <f t="shared" ca="1" si="1006"/>
        <v>1.1871</v>
      </c>
      <c r="DB1543" s="13">
        <f t="shared" ca="1" si="1007"/>
        <v>557.1</v>
      </c>
      <c r="DE1543" s="18">
        <f>IF(ISNUMBER(VLOOKUP(B1543,CASH!$B$7:$D$10000,3,FALSE)),VLOOKUP(B1543,CASH!$B$7:$D$10000,3,FALSE),0)</f>
        <v>0</v>
      </c>
      <c r="DS1543" s="18">
        <f t="shared" si="1011"/>
        <v>0</v>
      </c>
      <c r="FA1543" s="54">
        <f t="shared" si="1012"/>
        <v>0</v>
      </c>
      <c r="FB1543" s="54">
        <f t="shared" si="1013"/>
        <v>0</v>
      </c>
      <c r="FC1543" s="54">
        <f t="shared" si="1009"/>
        <v>0</v>
      </c>
      <c r="FD1543" s="34" t="e">
        <f t="shared" si="1010"/>
        <v>#DIV/0!</v>
      </c>
      <c r="FE1543" s="34" t="e">
        <f t="shared" si="1008"/>
        <v>#DIV/0!</v>
      </c>
      <c r="FH1543">
        <f t="shared" si="1014"/>
        <v>0</v>
      </c>
      <c r="FI1543">
        <f t="shared" si="1015"/>
        <v>0</v>
      </c>
      <c r="FJ1543">
        <f t="shared" si="1016"/>
        <v>0</v>
      </c>
    </row>
    <row r="1544" spans="2:166" x14ac:dyDescent="0.25">
      <c r="B1544" s="15">
        <f>Kurse!B1540</f>
        <v>38771</v>
      </c>
      <c r="BE1544" s="13">
        <f t="shared" ca="1" si="996"/>
        <v>460.27017956032887</v>
      </c>
      <c r="BS1544" s="13">
        <f t="shared" ca="1" si="997"/>
        <v>0</v>
      </c>
      <c r="BT1544" s="13">
        <f t="shared" ca="1" si="998"/>
        <v>0</v>
      </c>
      <c r="BU1544" s="13">
        <f t="shared" ca="1" si="999"/>
        <v>0</v>
      </c>
      <c r="BV1544" s="13">
        <f t="shared" ca="1" si="1000"/>
        <v>0</v>
      </c>
      <c r="CN1544" s="13">
        <f t="shared" ca="1" si="1001"/>
        <v>5857.88</v>
      </c>
      <c r="CO1544" s="13"/>
      <c r="CP1544" s="13">
        <f t="shared" ca="1" si="1002"/>
        <v>315.2269</v>
      </c>
      <c r="CT1544" s="34">
        <f t="shared" ca="1" si="1003"/>
        <v>0.98193820267096688</v>
      </c>
      <c r="CU1544" s="34">
        <f t="shared" ca="1" si="1004"/>
        <v>0</v>
      </c>
      <c r="CV1544" s="34">
        <f t="shared" ca="1" si="1005"/>
        <v>0.75107546878049047</v>
      </c>
      <c r="DA1544" s="33">
        <f t="shared" ca="1" si="1006"/>
        <v>1.1918</v>
      </c>
      <c r="DB1544" s="13">
        <f t="shared" ca="1" si="1007"/>
        <v>548.54999999999995</v>
      </c>
      <c r="DE1544" s="18">
        <f>IF(ISNUMBER(VLOOKUP(B1544,CASH!$B$7:$D$10000,3,FALSE)),VLOOKUP(B1544,CASH!$B$7:$D$10000,3,FALSE),0)</f>
        <v>0</v>
      </c>
      <c r="DS1544" s="18">
        <f t="shared" si="1011"/>
        <v>0</v>
      </c>
      <c r="FA1544" s="54">
        <f t="shared" si="1012"/>
        <v>0</v>
      </c>
      <c r="FB1544" s="54">
        <f t="shared" si="1013"/>
        <v>0</v>
      </c>
      <c r="FC1544" s="54">
        <f t="shared" si="1009"/>
        <v>0</v>
      </c>
      <c r="FD1544" s="34" t="e">
        <f t="shared" si="1010"/>
        <v>#DIV/0!</v>
      </c>
      <c r="FE1544" s="34" t="e">
        <f t="shared" si="1008"/>
        <v>#DIV/0!</v>
      </c>
      <c r="FH1544">
        <f t="shared" si="1014"/>
        <v>0</v>
      </c>
      <c r="FI1544">
        <f t="shared" si="1015"/>
        <v>0</v>
      </c>
      <c r="FJ1544">
        <f t="shared" si="1016"/>
        <v>0</v>
      </c>
    </row>
    <row r="1545" spans="2:166" x14ac:dyDescent="0.25">
      <c r="B1545" s="15">
        <f>Kurse!B1541</f>
        <v>38770</v>
      </c>
      <c r="BE1545" s="13">
        <f t="shared" ca="1" si="996"/>
        <v>465.79654188349843</v>
      </c>
      <c r="BS1545" s="13">
        <f t="shared" ca="1" si="997"/>
        <v>0</v>
      </c>
      <c r="BT1545" s="13">
        <f t="shared" ca="1" si="998"/>
        <v>0</v>
      </c>
      <c r="BU1545" s="13">
        <f t="shared" ca="1" si="999"/>
        <v>0</v>
      </c>
      <c r="BV1545" s="13">
        <f t="shared" ca="1" si="1000"/>
        <v>0</v>
      </c>
      <c r="CN1545" s="13">
        <f t="shared" ca="1" si="1001"/>
        <v>5862.06</v>
      </c>
      <c r="CO1545" s="13"/>
      <c r="CP1545" s="13">
        <f t="shared" ca="1" si="1002"/>
        <v>315.5514</v>
      </c>
      <c r="CT1545" s="34">
        <f t="shared" ca="1" si="1003"/>
        <v>0.98263888306851088</v>
      </c>
      <c r="CU1545" s="34">
        <f t="shared" ca="1" si="1004"/>
        <v>0</v>
      </c>
      <c r="CV1545" s="34">
        <f t="shared" ca="1" si="1005"/>
        <v>0.75184863880379527</v>
      </c>
      <c r="DA1545" s="33">
        <f t="shared" ca="1" si="1006"/>
        <v>1.1914</v>
      </c>
      <c r="DB1545" s="13">
        <f t="shared" ca="1" si="1007"/>
        <v>554.95000000000005</v>
      </c>
      <c r="DE1545" s="18">
        <f>IF(ISNUMBER(VLOOKUP(B1545,CASH!$B$7:$D$10000,3,FALSE)),VLOOKUP(B1545,CASH!$B$7:$D$10000,3,FALSE),0)</f>
        <v>0</v>
      </c>
      <c r="DS1545" s="18">
        <f t="shared" si="1011"/>
        <v>0</v>
      </c>
      <c r="FA1545" s="54">
        <f t="shared" si="1012"/>
        <v>0</v>
      </c>
      <c r="FB1545" s="54">
        <f t="shared" si="1013"/>
        <v>0</v>
      </c>
      <c r="FC1545" s="54">
        <f t="shared" si="1009"/>
        <v>0</v>
      </c>
      <c r="FD1545" s="34" t="e">
        <f t="shared" si="1010"/>
        <v>#DIV/0!</v>
      </c>
      <c r="FE1545" s="34" t="e">
        <f t="shared" si="1008"/>
        <v>#DIV/0!</v>
      </c>
      <c r="FH1545">
        <f t="shared" si="1014"/>
        <v>0</v>
      </c>
      <c r="FI1545">
        <f t="shared" si="1015"/>
        <v>0</v>
      </c>
      <c r="FJ1545">
        <f t="shared" si="1016"/>
        <v>0</v>
      </c>
    </row>
    <row r="1546" spans="2:166" x14ac:dyDescent="0.25">
      <c r="B1546" s="15">
        <f>Kurse!B1542</f>
        <v>38769</v>
      </c>
      <c r="BE1546" s="13">
        <f t="shared" ca="1" si="996"/>
        <v>464.62739174219536</v>
      </c>
      <c r="BS1546" s="13">
        <f t="shared" ca="1" si="997"/>
        <v>0</v>
      </c>
      <c r="BT1546" s="13">
        <f t="shared" ca="1" si="998"/>
        <v>0</v>
      </c>
      <c r="BU1546" s="13">
        <f t="shared" ca="1" si="999"/>
        <v>0</v>
      </c>
      <c r="BV1546" s="13">
        <f t="shared" ca="1" si="1000"/>
        <v>0</v>
      </c>
      <c r="CN1546" s="13">
        <f t="shared" ca="1" si="1001"/>
        <v>5801.04</v>
      </c>
      <c r="CO1546" s="13"/>
      <c r="CP1546" s="13">
        <f t="shared" ca="1" si="1002"/>
        <v>315.68979999999999</v>
      </c>
      <c r="CT1546" s="34">
        <f t="shared" ca="1" si="1003"/>
        <v>0.97241029027948434</v>
      </c>
      <c r="CU1546" s="34">
        <f t="shared" ca="1" si="1004"/>
        <v>0</v>
      </c>
      <c r="CV1546" s="34">
        <f t="shared" ca="1" si="1005"/>
        <v>0.75217839760572236</v>
      </c>
      <c r="DA1546" s="33">
        <f t="shared" ca="1" si="1006"/>
        <v>1.1916</v>
      </c>
      <c r="DB1546" s="13">
        <f t="shared" ca="1" si="1007"/>
        <v>553.65</v>
      </c>
      <c r="DE1546" s="18">
        <f>IF(ISNUMBER(VLOOKUP(B1546,CASH!$B$7:$D$10000,3,FALSE)),VLOOKUP(B1546,CASH!$B$7:$D$10000,3,FALSE),0)</f>
        <v>0</v>
      </c>
      <c r="DS1546" s="18">
        <f t="shared" si="1011"/>
        <v>0</v>
      </c>
      <c r="FA1546" s="54">
        <f t="shared" si="1012"/>
        <v>0</v>
      </c>
      <c r="FB1546" s="54">
        <f t="shared" si="1013"/>
        <v>0</v>
      </c>
      <c r="FC1546" s="54">
        <f t="shared" si="1009"/>
        <v>0</v>
      </c>
      <c r="FD1546" s="34" t="e">
        <f t="shared" si="1010"/>
        <v>#DIV/0!</v>
      </c>
      <c r="FE1546" s="34" t="e">
        <f t="shared" si="1008"/>
        <v>#DIV/0!</v>
      </c>
      <c r="FH1546">
        <f t="shared" si="1014"/>
        <v>0</v>
      </c>
      <c r="FI1546">
        <f t="shared" si="1015"/>
        <v>0</v>
      </c>
      <c r="FJ1546">
        <f t="shared" si="1016"/>
        <v>0</v>
      </c>
    </row>
    <row r="1547" spans="2:166" x14ac:dyDescent="0.25">
      <c r="B1547" s="15">
        <f>Kurse!B1543</f>
        <v>38768</v>
      </c>
      <c r="BE1547" s="13">
        <f t="shared" ref="BE1547:BE1610" ca="1" si="1017">IF(ISNUMBER(DB1547/DA1547),DB1547/DA1547,BE1548)</f>
        <v>465.97385182701976</v>
      </c>
      <c r="BS1547" s="13">
        <f t="shared" ca="1" si="997"/>
        <v>0</v>
      </c>
      <c r="BT1547" s="13">
        <f t="shared" ca="1" si="998"/>
        <v>0</v>
      </c>
      <c r="BU1547" s="13">
        <f t="shared" ca="1" si="999"/>
        <v>0</v>
      </c>
      <c r="BV1547" s="13">
        <f t="shared" ca="1" si="1000"/>
        <v>0</v>
      </c>
      <c r="CN1547" s="13">
        <f t="shared" ca="1" si="1001"/>
        <v>5793.95</v>
      </c>
      <c r="CO1547" s="13"/>
      <c r="CP1547" s="13">
        <f t="shared" ca="1" si="1002"/>
        <v>315.86660000000001</v>
      </c>
      <c r="CT1547" s="34">
        <f t="shared" ca="1" si="1003"/>
        <v>0.97122181563388943</v>
      </c>
      <c r="CU1547" s="34">
        <f t="shared" ca="1" si="1004"/>
        <v>0</v>
      </c>
      <c r="CV1547" s="34">
        <f t="shared" ca="1" si="1005"/>
        <v>0.75259965017928254</v>
      </c>
      <c r="DA1547" s="33">
        <f t="shared" ca="1" si="1006"/>
        <v>1.1932</v>
      </c>
      <c r="DB1547" s="13">
        <f t="shared" ca="1" si="1007"/>
        <v>556</v>
      </c>
      <c r="DE1547" s="18">
        <f>IF(ISNUMBER(VLOOKUP(B1547,CASH!$B$7:$D$10000,3,FALSE)),VLOOKUP(B1547,CASH!$B$7:$D$10000,3,FALSE),0)</f>
        <v>0</v>
      </c>
      <c r="DS1547" s="18">
        <f t="shared" si="1011"/>
        <v>0</v>
      </c>
      <c r="FA1547" s="54">
        <f t="shared" si="1012"/>
        <v>0</v>
      </c>
      <c r="FB1547" s="54">
        <f t="shared" si="1013"/>
        <v>0</v>
      </c>
      <c r="FC1547" s="54">
        <f t="shared" si="1009"/>
        <v>0</v>
      </c>
      <c r="FD1547" s="34" t="e">
        <f t="shared" si="1010"/>
        <v>#DIV/0!</v>
      </c>
      <c r="FE1547" s="34" t="e">
        <f t="shared" si="1008"/>
        <v>#DIV/0!</v>
      </c>
      <c r="FH1547">
        <f t="shared" si="1014"/>
        <v>0</v>
      </c>
      <c r="FI1547">
        <f t="shared" si="1015"/>
        <v>0</v>
      </c>
      <c r="FJ1547">
        <f t="shared" si="1016"/>
        <v>0</v>
      </c>
    </row>
    <row r="1548" spans="2:166" x14ac:dyDescent="0.25">
      <c r="B1548" s="15">
        <f>Kurse!B1544</f>
        <v>38765</v>
      </c>
      <c r="BE1548" s="13">
        <f t="shared" ca="1" si="1017"/>
        <v>462.58588905647724</v>
      </c>
      <c r="BS1548" s="13">
        <f t="shared" ref="BS1548:BS1611" ca="1" si="1018">IF(ISNUMBER(VLOOKUP($B1548,INDIRECT("Kurse!"&amp;BS$10),2,FALSE)),VLOOKUP($B1548,INDIRECT("Kurse!"&amp;BS$10),2,FALSE)/DA1548,BS1549)</f>
        <v>0</v>
      </c>
      <c r="BT1548" s="13">
        <f t="shared" ref="BT1548:BT1611" ca="1" si="1019">IF(ISNUMBER(VLOOKUP($B1548,INDIRECT("Kurse!"&amp;BT$10),2,FALSE)),VLOOKUP($B1548,INDIRECT("Kurse!"&amp;BT$10),2,FALSE),BT1549)</f>
        <v>0</v>
      </c>
      <c r="BU1548" s="13">
        <f t="shared" ref="BU1548:BU1611" ca="1" si="1020">IF(ISNUMBER(VLOOKUP($B1548,INDIRECT("Kurse!"&amp;BU$10),2,FALSE)),VLOOKUP($B1548,INDIRECT("Kurse!"&amp;BU$10),2,FALSE)/DA1548,BU1549)</f>
        <v>0</v>
      </c>
      <c r="BV1548" s="13">
        <f t="shared" ref="BV1548:BV1611" ca="1" si="1021">IF(ISNUMBER(VLOOKUP($B1548,INDIRECT("Kurse!"&amp;BV$10),2,FALSE)),VLOOKUP($B1548,INDIRECT("Kurse!"&amp;BV$10),2,FALSE)/DA1548,BV1549)</f>
        <v>0</v>
      </c>
      <c r="CN1548" s="13">
        <f t="shared" ref="CN1548:CN1611" ca="1" si="1022">IF(ISNUMBER(VLOOKUP($B1548,INDIRECT("Kurse!"&amp;CN$10),5,FALSE)),VLOOKUP($B1548,INDIRECT("Kurse!"&amp;CN$10),5,FALSE),CN1549)</f>
        <v>5795.48</v>
      </c>
      <c r="CO1548" s="13"/>
      <c r="CP1548" s="13">
        <f t="shared" ref="CP1548:CP1611" ca="1" si="1023">IF(ISNUMBER(VLOOKUP($B1548,INDIRECT("Kurse!"&amp;CP$10),2,FALSE)),VLOOKUP($B1548,INDIRECT("Kurse!"&amp;CP$10),2,FALSE),CP1549)</f>
        <v>315.28730000000002</v>
      </c>
      <c r="CT1548" s="34">
        <f t="shared" ref="CT1548:CT1611" ca="1" si="1024">CN1548/$CT$8</f>
        <v>0.97147828477461717</v>
      </c>
      <c r="CU1548" s="34">
        <f t="shared" ref="CU1548:CU1611" ca="1" si="1025">CO1548/$CU$8</f>
        <v>0</v>
      </c>
      <c r="CV1548" s="34">
        <f t="shared" ref="CV1548:CV1611" ca="1" si="1026">CP1548/$CV$8</f>
        <v>0.75121938085878825</v>
      </c>
      <c r="DA1548" s="33">
        <f t="shared" ref="DA1548:DA1611" ca="1" si="1027">IF(ISNUMBER(VLOOKUP($B1548,INDIRECT("Kurse!"&amp;DA$10),5,FALSE)),VLOOKUP($B1548,INDIRECT("Kurse!"&amp;DA$10),5,FALSE),DA1549)</f>
        <v>1.1934</v>
      </c>
      <c r="DB1548" s="13">
        <f t="shared" ref="DB1548:DB1611" ca="1" si="1028">IF(ISNUMBER(VLOOKUP($B1548,INDIRECT("Kurse!"&amp;DB$10),5,FALSE)),VLOOKUP($B1548,INDIRECT("Kurse!"&amp;DB$10),5,FALSE),DB1549)</f>
        <v>552.04999999999995</v>
      </c>
      <c r="DE1548" s="18">
        <f>IF(ISNUMBER(VLOOKUP(B1548,CASH!$B$7:$D$10000,3,FALSE)),VLOOKUP(B1548,CASH!$B$7:$D$10000,3,FALSE),0)</f>
        <v>0</v>
      </c>
      <c r="DS1548" s="18">
        <f t="shared" si="1011"/>
        <v>0</v>
      </c>
      <c r="FA1548" s="54">
        <f t="shared" si="1012"/>
        <v>0</v>
      </c>
      <c r="FB1548" s="54">
        <f t="shared" si="1013"/>
        <v>0</v>
      </c>
      <c r="FC1548" s="54">
        <f t="shared" si="1009"/>
        <v>0</v>
      </c>
      <c r="FD1548" s="34" t="e">
        <f t="shared" si="1010"/>
        <v>#DIV/0!</v>
      </c>
      <c r="FE1548" s="34" t="e">
        <f t="shared" ref="FE1548:FE1611" si="1029">IF($FE$9=B1548,100%,FE1549*(1+FD1548))</f>
        <v>#DIV/0!</v>
      </c>
      <c r="FH1548">
        <f t="shared" si="1014"/>
        <v>0</v>
      </c>
      <c r="FI1548">
        <f t="shared" si="1015"/>
        <v>0</v>
      </c>
      <c r="FJ1548">
        <f t="shared" si="1016"/>
        <v>0</v>
      </c>
    </row>
    <row r="1549" spans="2:166" x14ac:dyDescent="0.25">
      <c r="B1549" s="15">
        <f>Kurse!B1545</f>
        <v>38764</v>
      </c>
      <c r="BE1549" s="13">
        <f t="shared" ca="1" si="1017"/>
        <v>460.65009239039142</v>
      </c>
      <c r="BS1549" s="13">
        <f t="shared" ca="1" si="1018"/>
        <v>0</v>
      </c>
      <c r="BT1549" s="13">
        <f t="shared" ca="1" si="1019"/>
        <v>0</v>
      </c>
      <c r="BU1549" s="13">
        <f t="shared" ca="1" si="1020"/>
        <v>0</v>
      </c>
      <c r="BV1549" s="13">
        <f t="shared" ca="1" si="1021"/>
        <v>0</v>
      </c>
      <c r="CN1549" s="13">
        <f t="shared" ca="1" si="1022"/>
        <v>5789.25</v>
      </c>
      <c r="CO1549" s="13"/>
      <c r="CP1549" s="13">
        <f t="shared" ca="1" si="1023"/>
        <v>314.67099999999999</v>
      </c>
      <c r="CT1549" s="34">
        <f t="shared" ca="1" si="1024"/>
        <v>0.97043396925387593</v>
      </c>
      <c r="CU1549" s="34">
        <f t="shared" ca="1" si="1025"/>
        <v>0</v>
      </c>
      <c r="CV1549" s="34">
        <f t="shared" ca="1" si="1026"/>
        <v>0.74975095347708498</v>
      </c>
      <c r="DA1549" s="33">
        <f t="shared" ca="1" si="1027"/>
        <v>1.1906000000000001</v>
      </c>
      <c r="DB1549" s="13">
        <f t="shared" ca="1" si="1028"/>
        <v>548.45000000000005</v>
      </c>
      <c r="DE1549" s="18">
        <f>IF(ISNUMBER(VLOOKUP(B1549,CASH!$B$7:$D$10000,3,FALSE)),VLOOKUP(B1549,CASH!$B$7:$D$10000,3,FALSE),0)</f>
        <v>0</v>
      </c>
      <c r="DS1549" s="18">
        <f t="shared" si="1011"/>
        <v>0</v>
      </c>
      <c r="FA1549" s="54">
        <f t="shared" si="1012"/>
        <v>0</v>
      </c>
      <c r="FB1549" s="54">
        <f t="shared" si="1013"/>
        <v>0</v>
      </c>
      <c r="FC1549" s="54">
        <f t="shared" si="1009"/>
        <v>0</v>
      </c>
      <c r="FD1549" s="34" t="e">
        <f t="shared" si="1010"/>
        <v>#DIV/0!</v>
      </c>
      <c r="FE1549" s="34" t="e">
        <f t="shared" si="1029"/>
        <v>#DIV/0!</v>
      </c>
      <c r="FH1549">
        <f t="shared" si="1014"/>
        <v>0</v>
      </c>
      <c r="FI1549">
        <f t="shared" si="1015"/>
        <v>0</v>
      </c>
      <c r="FJ1549">
        <f t="shared" si="1016"/>
        <v>0</v>
      </c>
    </row>
    <row r="1550" spans="2:166" x14ac:dyDescent="0.25">
      <c r="B1550" s="15">
        <f>Kurse!B1546</f>
        <v>38763</v>
      </c>
      <c r="BE1550" s="13">
        <f t="shared" ca="1" si="1017"/>
        <v>453.66941592324525</v>
      </c>
      <c r="BS1550" s="13">
        <f t="shared" ca="1" si="1018"/>
        <v>0</v>
      </c>
      <c r="BT1550" s="13">
        <f t="shared" ca="1" si="1019"/>
        <v>0</v>
      </c>
      <c r="BU1550" s="13">
        <f t="shared" ca="1" si="1020"/>
        <v>0</v>
      </c>
      <c r="BV1550" s="13">
        <f t="shared" ca="1" si="1021"/>
        <v>0</v>
      </c>
      <c r="CN1550" s="13">
        <f t="shared" ca="1" si="1022"/>
        <v>5764.37</v>
      </c>
      <c r="CO1550" s="13"/>
      <c r="CP1550" s="13">
        <f t="shared" ca="1" si="1023"/>
        <v>315.09100000000001</v>
      </c>
      <c r="CT1550" s="34">
        <f t="shared" ca="1" si="1024"/>
        <v>0.96626341224648526</v>
      </c>
      <c r="CU1550" s="34">
        <f t="shared" ca="1" si="1025"/>
        <v>0</v>
      </c>
      <c r="CV1550" s="34">
        <f t="shared" ca="1" si="1026"/>
        <v>0.75075166660432069</v>
      </c>
      <c r="DA1550" s="33">
        <f t="shared" ca="1" si="1027"/>
        <v>1.1881999999999999</v>
      </c>
      <c r="DB1550" s="13">
        <f t="shared" ca="1" si="1028"/>
        <v>539.04999999999995</v>
      </c>
      <c r="DE1550" s="18">
        <f>IF(ISNUMBER(VLOOKUP(B1550,CASH!$B$7:$D$10000,3,FALSE)),VLOOKUP(B1550,CASH!$B$7:$D$10000,3,FALSE),0)</f>
        <v>0</v>
      </c>
      <c r="DS1550" s="18">
        <f t="shared" si="1011"/>
        <v>0</v>
      </c>
      <c r="FA1550" s="54">
        <f t="shared" si="1012"/>
        <v>0</v>
      </c>
      <c r="FB1550" s="54">
        <f t="shared" si="1013"/>
        <v>0</v>
      </c>
      <c r="FC1550" s="54">
        <f t="shared" si="1009"/>
        <v>0</v>
      </c>
      <c r="FD1550" s="34" t="e">
        <f t="shared" si="1010"/>
        <v>#DIV/0!</v>
      </c>
      <c r="FE1550" s="34" t="e">
        <f t="shared" si="1029"/>
        <v>#DIV/0!</v>
      </c>
      <c r="FH1550">
        <f t="shared" si="1014"/>
        <v>0</v>
      </c>
      <c r="FI1550">
        <f t="shared" si="1015"/>
        <v>0</v>
      </c>
      <c r="FJ1550">
        <f t="shared" si="1016"/>
        <v>0</v>
      </c>
    </row>
    <row r="1551" spans="2:166" x14ac:dyDescent="0.25">
      <c r="B1551" s="15">
        <f>Kurse!B1547</f>
        <v>38762</v>
      </c>
      <c r="BE1551" s="13">
        <f t="shared" ca="1" si="1017"/>
        <v>459.78169605373637</v>
      </c>
      <c r="BS1551" s="13">
        <f t="shared" ca="1" si="1018"/>
        <v>0</v>
      </c>
      <c r="BT1551" s="13">
        <f t="shared" ca="1" si="1019"/>
        <v>0</v>
      </c>
      <c r="BU1551" s="13">
        <f t="shared" ca="1" si="1020"/>
        <v>0</v>
      </c>
      <c r="BV1551" s="13">
        <f t="shared" ca="1" si="1021"/>
        <v>0</v>
      </c>
      <c r="CN1551" s="13">
        <f t="shared" ca="1" si="1022"/>
        <v>5763.4</v>
      </c>
      <c r="CO1551" s="13"/>
      <c r="CP1551" s="13">
        <f t="shared" ca="1" si="1023"/>
        <v>314.67899999999997</v>
      </c>
      <c r="CT1551" s="34">
        <f t="shared" ca="1" si="1024"/>
        <v>0.96610081416380156</v>
      </c>
      <c r="CU1551" s="34">
        <f t="shared" ca="1" si="1025"/>
        <v>0</v>
      </c>
      <c r="CV1551" s="34">
        <f t="shared" ca="1" si="1026"/>
        <v>0.74977001467950843</v>
      </c>
      <c r="DA1551" s="33">
        <f t="shared" ca="1" si="1027"/>
        <v>1.1910000000000001</v>
      </c>
      <c r="DB1551" s="13">
        <f t="shared" ca="1" si="1028"/>
        <v>547.6</v>
      </c>
      <c r="DE1551" s="18">
        <f>IF(ISNUMBER(VLOOKUP(B1551,CASH!$B$7:$D$10000,3,FALSE)),VLOOKUP(B1551,CASH!$B$7:$D$10000,3,FALSE),0)</f>
        <v>0</v>
      </c>
      <c r="DS1551" s="18">
        <f t="shared" si="1011"/>
        <v>0</v>
      </c>
      <c r="FA1551" s="54">
        <f t="shared" si="1012"/>
        <v>0</v>
      </c>
      <c r="FB1551" s="54">
        <f t="shared" si="1013"/>
        <v>0</v>
      </c>
      <c r="FC1551" s="54">
        <f t="shared" si="1009"/>
        <v>0</v>
      </c>
      <c r="FD1551" s="34" t="e">
        <f t="shared" si="1010"/>
        <v>#DIV/0!</v>
      </c>
      <c r="FE1551" s="34" t="e">
        <f t="shared" si="1029"/>
        <v>#DIV/0!</v>
      </c>
      <c r="FH1551">
        <f t="shared" si="1014"/>
        <v>0</v>
      </c>
      <c r="FI1551">
        <f t="shared" si="1015"/>
        <v>0</v>
      </c>
      <c r="FJ1551">
        <f t="shared" si="1016"/>
        <v>0</v>
      </c>
    </row>
    <row r="1552" spans="2:166" x14ac:dyDescent="0.25">
      <c r="B1552" s="15">
        <f>Kurse!B1548</f>
        <v>38761</v>
      </c>
      <c r="BE1552" s="13">
        <f t="shared" ca="1" si="1017"/>
        <v>452.56087321578502</v>
      </c>
      <c r="BS1552" s="13">
        <f t="shared" ca="1" si="1018"/>
        <v>0</v>
      </c>
      <c r="BT1552" s="13">
        <f t="shared" ca="1" si="1019"/>
        <v>0</v>
      </c>
      <c r="BU1552" s="13">
        <f t="shared" ca="1" si="1020"/>
        <v>0</v>
      </c>
      <c r="BV1552" s="13">
        <f t="shared" ca="1" si="1021"/>
        <v>0</v>
      </c>
      <c r="CN1552" s="13">
        <f t="shared" ca="1" si="1022"/>
        <v>5756.33</v>
      </c>
      <c r="CO1552" s="13"/>
      <c r="CP1552" s="13">
        <f t="shared" ca="1" si="1023"/>
        <v>314.98579999999998</v>
      </c>
      <c r="CT1552" s="34">
        <f t="shared" ca="1" si="1024"/>
        <v>0.96491569205599403</v>
      </c>
      <c r="CU1552" s="34">
        <f t="shared" ca="1" si="1025"/>
        <v>0</v>
      </c>
      <c r="CV1552" s="34">
        <f t="shared" ca="1" si="1026"/>
        <v>0.7505010117924511</v>
      </c>
      <c r="DA1552" s="33">
        <f t="shared" ca="1" si="1027"/>
        <v>1.1910000000000001</v>
      </c>
      <c r="DB1552" s="13">
        <f t="shared" ca="1" si="1028"/>
        <v>539</v>
      </c>
      <c r="DE1552" s="18">
        <f>IF(ISNUMBER(VLOOKUP(B1552,CASH!$B$7:$D$10000,3,FALSE)),VLOOKUP(B1552,CASH!$B$7:$D$10000,3,FALSE),0)</f>
        <v>0</v>
      </c>
      <c r="DS1552" s="18">
        <f t="shared" si="1011"/>
        <v>0</v>
      </c>
      <c r="FA1552" s="54">
        <f t="shared" si="1012"/>
        <v>0</v>
      </c>
      <c r="FB1552" s="54">
        <f t="shared" si="1013"/>
        <v>0</v>
      </c>
      <c r="FC1552" s="54">
        <f t="shared" si="1009"/>
        <v>0</v>
      </c>
      <c r="FD1552" s="34" t="e">
        <f t="shared" si="1010"/>
        <v>#DIV/0!</v>
      </c>
      <c r="FE1552" s="34" t="e">
        <f t="shared" si="1029"/>
        <v>#DIV/0!</v>
      </c>
      <c r="FH1552">
        <f t="shared" si="1014"/>
        <v>0</v>
      </c>
      <c r="FI1552">
        <f t="shared" si="1015"/>
        <v>0</v>
      </c>
      <c r="FJ1552">
        <f t="shared" si="1016"/>
        <v>0</v>
      </c>
    </row>
    <row r="1553" spans="2:166" x14ac:dyDescent="0.25">
      <c r="B1553" s="15">
        <f>Kurse!B1549</f>
        <v>38758</v>
      </c>
      <c r="BE1553" s="13">
        <f t="shared" ca="1" si="1017"/>
        <v>462.78874422511558</v>
      </c>
      <c r="BS1553" s="13">
        <f t="shared" ca="1" si="1018"/>
        <v>0</v>
      </c>
      <c r="BT1553" s="13">
        <f t="shared" ca="1" si="1019"/>
        <v>0</v>
      </c>
      <c r="BU1553" s="13">
        <f t="shared" ca="1" si="1020"/>
        <v>0</v>
      </c>
      <c r="BV1553" s="13">
        <f t="shared" ca="1" si="1021"/>
        <v>0</v>
      </c>
      <c r="CN1553" s="13">
        <f t="shared" ca="1" si="1022"/>
        <v>5701.47</v>
      </c>
      <c r="CO1553" s="13"/>
      <c r="CP1553" s="13">
        <f t="shared" ca="1" si="1023"/>
        <v>315.15910000000002</v>
      </c>
      <c r="CT1553" s="34">
        <f t="shared" ca="1" si="1024"/>
        <v>0.95571968090545345</v>
      </c>
      <c r="CU1553" s="34">
        <f t="shared" ca="1" si="1025"/>
        <v>0</v>
      </c>
      <c r="CV1553" s="34">
        <f t="shared" ca="1" si="1026"/>
        <v>0.75091392508995114</v>
      </c>
      <c r="DA1553" s="33">
        <f t="shared" ca="1" si="1027"/>
        <v>1.1904999999999999</v>
      </c>
      <c r="DB1553" s="13">
        <f t="shared" ca="1" si="1028"/>
        <v>550.95000000000005</v>
      </c>
      <c r="DE1553" s="18">
        <f>IF(ISNUMBER(VLOOKUP(B1553,CASH!$B$7:$D$10000,3,FALSE)),VLOOKUP(B1553,CASH!$B$7:$D$10000,3,FALSE),0)</f>
        <v>0</v>
      </c>
      <c r="DS1553" s="18">
        <f t="shared" si="1011"/>
        <v>0</v>
      </c>
      <c r="FA1553" s="54">
        <f t="shared" si="1012"/>
        <v>0</v>
      </c>
      <c r="FB1553" s="54">
        <f t="shared" si="1013"/>
        <v>0</v>
      </c>
      <c r="FC1553" s="54">
        <f t="shared" si="1009"/>
        <v>0</v>
      </c>
      <c r="FD1553" s="34" t="e">
        <f t="shared" si="1010"/>
        <v>#DIV/0!</v>
      </c>
      <c r="FE1553" s="34" t="e">
        <f t="shared" si="1029"/>
        <v>#DIV/0!</v>
      </c>
      <c r="FH1553">
        <f t="shared" si="1014"/>
        <v>0</v>
      </c>
      <c r="FI1553">
        <f t="shared" si="1015"/>
        <v>0</v>
      </c>
      <c r="FJ1553">
        <f t="shared" si="1016"/>
        <v>0</v>
      </c>
    </row>
    <row r="1554" spans="2:166" x14ac:dyDescent="0.25">
      <c r="B1554" s="15">
        <f>Kurse!B1550</f>
        <v>38757</v>
      </c>
      <c r="BE1554" s="13">
        <f t="shared" ca="1" si="1017"/>
        <v>473.22992244183138</v>
      </c>
      <c r="BS1554" s="13">
        <f t="shared" ca="1" si="1018"/>
        <v>0</v>
      </c>
      <c r="BT1554" s="13">
        <f t="shared" ca="1" si="1019"/>
        <v>0</v>
      </c>
      <c r="BU1554" s="13">
        <f t="shared" ca="1" si="1020"/>
        <v>0</v>
      </c>
      <c r="BV1554" s="13">
        <f t="shared" ca="1" si="1021"/>
        <v>0</v>
      </c>
      <c r="CN1554" s="13">
        <f t="shared" ca="1" si="1022"/>
        <v>5743.68</v>
      </c>
      <c r="CO1554" s="13"/>
      <c r="CP1554" s="13">
        <f t="shared" ca="1" si="1023"/>
        <v>314.41820000000001</v>
      </c>
      <c r="CT1554" s="34">
        <f t="shared" ca="1" si="1024"/>
        <v>0.96279521190553219</v>
      </c>
      <c r="CU1554" s="34">
        <f t="shared" ca="1" si="1025"/>
        <v>0</v>
      </c>
      <c r="CV1554" s="34">
        <f t="shared" ca="1" si="1026"/>
        <v>0.74914861948050127</v>
      </c>
      <c r="DA1554" s="33">
        <f t="shared" ca="1" si="1027"/>
        <v>1.1991000000000001</v>
      </c>
      <c r="DB1554" s="13">
        <f t="shared" ca="1" si="1028"/>
        <v>567.45000000000005</v>
      </c>
      <c r="DE1554" s="18">
        <f>IF(ISNUMBER(VLOOKUP(B1554,CASH!$B$7:$D$10000,3,FALSE)),VLOOKUP(B1554,CASH!$B$7:$D$10000,3,FALSE),0)</f>
        <v>0</v>
      </c>
      <c r="DS1554" s="18">
        <f t="shared" si="1011"/>
        <v>0</v>
      </c>
      <c r="FA1554" s="54">
        <f t="shared" si="1012"/>
        <v>0</v>
      </c>
      <c r="FB1554" s="54">
        <f t="shared" si="1013"/>
        <v>0</v>
      </c>
      <c r="FC1554" s="54">
        <f t="shared" si="1009"/>
        <v>0</v>
      </c>
      <c r="FD1554" s="34" t="e">
        <f t="shared" si="1010"/>
        <v>#DIV/0!</v>
      </c>
      <c r="FE1554" s="34" t="e">
        <f t="shared" si="1029"/>
        <v>#DIV/0!</v>
      </c>
      <c r="FH1554">
        <f t="shared" si="1014"/>
        <v>0</v>
      </c>
      <c r="FI1554">
        <f t="shared" si="1015"/>
        <v>0</v>
      </c>
      <c r="FJ1554">
        <f t="shared" si="1016"/>
        <v>0</v>
      </c>
    </row>
    <row r="1555" spans="2:166" x14ac:dyDescent="0.25">
      <c r="B1555" s="15">
        <f>Kurse!B1551</f>
        <v>38756</v>
      </c>
      <c r="BE1555" s="13">
        <f t="shared" ca="1" si="1017"/>
        <v>461.29086196806287</v>
      </c>
      <c r="BS1555" s="13">
        <f t="shared" ca="1" si="1018"/>
        <v>0</v>
      </c>
      <c r="BT1555" s="13">
        <f t="shared" ca="1" si="1019"/>
        <v>0</v>
      </c>
      <c r="BU1555" s="13">
        <f t="shared" ca="1" si="1020"/>
        <v>0</v>
      </c>
      <c r="BV1555" s="13">
        <f t="shared" ca="1" si="1021"/>
        <v>0</v>
      </c>
      <c r="CN1555" s="13">
        <f t="shared" ca="1" si="1022"/>
        <v>5666.41</v>
      </c>
      <c r="CO1555" s="13"/>
      <c r="CP1555" s="13">
        <f t="shared" ca="1" si="1023"/>
        <v>314.52539999999999</v>
      </c>
      <c r="CT1555" s="34">
        <f t="shared" ca="1" si="1024"/>
        <v>0.94984268216433132</v>
      </c>
      <c r="CU1555" s="34">
        <f t="shared" ca="1" si="1025"/>
        <v>0</v>
      </c>
      <c r="CV1555" s="34">
        <f t="shared" ca="1" si="1026"/>
        <v>0.74940403959297663</v>
      </c>
      <c r="DA1555" s="33">
        <f t="shared" ca="1" si="1027"/>
        <v>1.1960999999999999</v>
      </c>
      <c r="DB1555" s="13">
        <f t="shared" ca="1" si="1028"/>
        <v>551.75</v>
      </c>
      <c r="DE1555" s="18">
        <f>IF(ISNUMBER(VLOOKUP(B1555,CASH!$B$7:$D$10000,3,FALSE)),VLOOKUP(B1555,CASH!$B$7:$D$10000,3,FALSE),0)</f>
        <v>0</v>
      </c>
      <c r="DS1555" s="18">
        <f t="shared" si="1011"/>
        <v>0</v>
      </c>
      <c r="FA1555" s="54">
        <f t="shared" si="1012"/>
        <v>0</v>
      </c>
      <c r="FB1555" s="54">
        <f t="shared" si="1013"/>
        <v>0</v>
      </c>
      <c r="FC1555" s="54">
        <f t="shared" si="1009"/>
        <v>0</v>
      </c>
      <c r="FD1555" s="34" t="e">
        <f t="shared" si="1010"/>
        <v>#DIV/0!</v>
      </c>
      <c r="FE1555" s="34" t="e">
        <f t="shared" si="1029"/>
        <v>#DIV/0!</v>
      </c>
      <c r="FH1555">
        <f t="shared" si="1014"/>
        <v>0</v>
      </c>
      <c r="FI1555">
        <f t="shared" si="1015"/>
        <v>0</v>
      </c>
      <c r="FJ1555">
        <f t="shared" si="1016"/>
        <v>0</v>
      </c>
    </row>
    <row r="1556" spans="2:166" x14ac:dyDescent="0.25">
      <c r="B1556" s="15">
        <f>Kurse!B1552</f>
        <v>38755</v>
      </c>
      <c r="BE1556" s="13">
        <f t="shared" ca="1" si="1017"/>
        <v>458.00667222685564</v>
      </c>
      <c r="BS1556" s="13">
        <f t="shared" ca="1" si="1018"/>
        <v>0</v>
      </c>
      <c r="BT1556" s="13">
        <f t="shared" ca="1" si="1019"/>
        <v>0</v>
      </c>
      <c r="BU1556" s="13">
        <f t="shared" ca="1" si="1020"/>
        <v>0</v>
      </c>
      <c r="BV1556" s="13">
        <f t="shared" ca="1" si="1021"/>
        <v>0</v>
      </c>
      <c r="CN1556" s="13">
        <f t="shared" ca="1" si="1022"/>
        <v>5672.92</v>
      </c>
      <c r="CO1556" s="13"/>
      <c r="CP1556" s="13">
        <f t="shared" ca="1" si="1023"/>
        <v>314.89510000000001</v>
      </c>
      <c r="CT1556" s="34">
        <f t="shared" ca="1" si="1024"/>
        <v>0.9509339332140947</v>
      </c>
      <c r="CU1556" s="34">
        <f t="shared" ca="1" si="1025"/>
        <v>0</v>
      </c>
      <c r="CV1556" s="34">
        <f t="shared" ca="1" si="1026"/>
        <v>0.75028490540997439</v>
      </c>
      <c r="DA1556" s="33">
        <f t="shared" ca="1" si="1027"/>
        <v>1.1990000000000001</v>
      </c>
      <c r="DB1556" s="13">
        <f t="shared" ca="1" si="1028"/>
        <v>549.15</v>
      </c>
      <c r="DE1556" s="18">
        <f>IF(ISNUMBER(VLOOKUP(B1556,CASH!$B$7:$D$10000,3,FALSE)),VLOOKUP(B1556,CASH!$B$7:$D$10000,3,FALSE),0)</f>
        <v>0</v>
      </c>
      <c r="DS1556" s="18">
        <f t="shared" si="1011"/>
        <v>0</v>
      </c>
      <c r="FA1556" s="54">
        <f t="shared" si="1012"/>
        <v>0</v>
      </c>
      <c r="FB1556" s="54">
        <f t="shared" si="1013"/>
        <v>0</v>
      </c>
      <c r="FC1556" s="54">
        <f t="shared" si="1009"/>
        <v>0</v>
      </c>
      <c r="FD1556" s="34" t="e">
        <f t="shared" si="1010"/>
        <v>#DIV/0!</v>
      </c>
      <c r="FE1556" s="34" t="e">
        <f t="shared" si="1029"/>
        <v>#DIV/0!</v>
      </c>
      <c r="FH1556">
        <f t="shared" si="1014"/>
        <v>0</v>
      </c>
      <c r="FI1556">
        <f t="shared" si="1015"/>
        <v>0</v>
      </c>
      <c r="FJ1556">
        <f t="shared" si="1016"/>
        <v>0</v>
      </c>
    </row>
    <row r="1557" spans="2:166" x14ac:dyDescent="0.25">
      <c r="B1557" s="15">
        <f>Kurse!B1553</f>
        <v>38754</v>
      </c>
      <c r="BE1557" s="13">
        <f t="shared" ca="1" si="1017"/>
        <v>475.78824119762481</v>
      </c>
      <c r="BS1557" s="13">
        <f t="shared" ca="1" si="1018"/>
        <v>0</v>
      </c>
      <c r="BT1557" s="13">
        <f t="shared" ca="1" si="1019"/>
        <v>0</v>
      </c>
      <c r="BU1557" s="13">
        <f t="shared" ca="1" si="1020"/>
        <v>0</v>
      </c>
      <c r="BV1557" s="13">
        <f t="shared" ca="1" si="1021"/>
        <v>0</v>
      </c>
      <c r="CN1557" s="13">
        <f t="shared" ca="1" si="1022"/>
        <v>5666.78</v>
      </c>
      <c r="CO1557" s="13"/>
      <c r="CP1557" s="13">
        <f t="shared" ca="1" si="1023"/>
        <v>314.74220000000003</v>
      </c>
      <c r="CT1557" s="34">
        <f t="shared" ca="1" si="1024"/>
        <v>0.94990470411339623</v>
      </c>
      <c r="CU1557" s="34">
        <f t="shared" ca="1" si="1025"/>
        <v>0</v>
      </c>
      <c r="CV1557" s="34">
        <f t="shared" ca="1" si="1026"/>
        <v>0.74992059817865453</v>
      </c>
      <c r="DA1557" s="33">
        <f t="shared" ca="1" si="1027"/>
        <v>1.1957</v>
      </c>
      <c r="DB1557" s="13">
        <f t="shared" ca="1" si="1028"/>
        <v>568.9</v>
      </c>
      <c r="DE1557" s="18">
        <f>IF(ISNUMBER(VLOOKUP(B1557,CASH!$B$7:$D$10000,3,FALSE)),VLOOKUP(B1557,CASH!$B$7:$D$10000,3,FALSE),0)</f>
        <v>0</v>
      </c>
      <c r="DS1557" s="18">
        <f t="shared" si="1011"/>
        <v>0</v>
      </c>
      <c r="FA1557" s="54">
        <f t="shared" si="1012"/>
        <v>0</v>
      </c>
      <c r="FB1557" s="54">
        <f t="shared" si="1013"/>
        <v>0</v>
      </c>
      <c r="FC1557" s="54">
        <f t="shared" si="1009"/>
        <v>0</v>
      </c>
      <c r="FD1557" s="34" t="e">
        <f t="shared" si="1010"/>
        <v>#DIV/0!</v>
      </c>
      <c r="FE1557" s="34" t="e">
        <f t="shared" si="1029"/>
        <v>#DIV/0!</v>
      </c>
      <c r="FH1557">
        <f t="shared" si="1014"/>
        <v>0</v>
      </c>
      <c r="FI1557">
        <f t="shared" si="1015"/>
        <v>0</v>
      </c>
      <c r="FJ1557">
        <f t="shared" si="1016"/>
        <v>0</v>
      </c>
    </row>
    <row r="1558" spans="2:166" x14ac:dyDescent="0.25">
      <c r="B1558" s="15">
        <f>Kurse!B1554</f>
        <v>38751</v>
      </c>
      <c r="BE1558" s="13">
        <f t="shared" ca="1" si="1017"/>
        <v>471.97272122421828</v>
      </c>
      <c r="BS1558" s="13">
        <f t="shared" ca="1" si="1018"/>
        <v>0</v>
      </c>
      <c r="BT1558" s="13">
        <f t="shared" ca="1" si="1019"/>
        <v>0</v>
      </c>
      <c r="BU1558" s="13">
        <f t="shared" ca="1" si="1020"/>
        <v>0</v>
      </c>
      <c r="BV1558" s="13">
        <f t="shared" ca="1" si="1021"/>
        <v>0</v>
      </c>
      <c r="CN1558" s="13">
        <f t="shared" ca="1" si="1022"/>
        <v>5657.12</v>
      </c>
      <c r="CO1558" s="13"/>
      <c r="CP1558" s="13">
        <f t="shared" ca="1" si="1023"/>
        <v>314.40050000000002</v>
      </c>
      <c r="CT1558" s="34">
        <f t="shared" ca="1" si="1024"/>
        <v>0.94828542836213436</v>
      </c>
      <c r="CU1558" s="34">
        <f t="shared" ca="1" si="1025"/>
        <v>0</v>
      </c>
      <c r="CV1558" s="34">
        <f t="shared" ca="1" si="1026"/>
        <v>0.74910644657013925</v>
      </c>
      <c r="DA1558" s="33">
        <f t="shared" ca="1" si="1027"/>
        <v>1.2023999999999999</v>
      </c>
      <c r="DB1558" s="13">
        <f t="shared" ca="1" si="1028"/>
        <v>567.5</v>
      </c>
      <c r="DE1558" s="18">
        <f>IF(ISNUMBER(VLOOKUP(B1558,CASH!$B$7:$D$10000,3,FALSE)),VLOOKUP(B1558,CASH!$B$7:$D$10000,3,FALSE),0)</f>
        <v>0</v>
      </c>
      <c r="DS1558" s="18">
        <f t="shared" si="1011"/>
        <v>0</v>
      </c>
      <c r="FA1558" s="54">
        <f t="shared" si="1012"/>
        <v>0</v>
      </c>
      <c r="FB1558" s="54">
        <f t="shared" si="1013"/>
        <v>0</v>
      </c>
      <c r="FC1558" s="54">
        <f t="shared" si="1009"/>
        <v>0</v>
      </c>
      <c r="FD1558" s="34" t="e">
        <f t="shared" si="1010"/>
        <v>#DIV/0!</v>
      </c>
      <c r="FE1558" s="34" t="e">
        <f t="shared" si="1029"/>
        <v>#DIV/0!</v>
      </c>
      <c r="FH1558">
        <f t="shared" si="1014"/>
        <v>0</v>
      </c>
      <c r="FI1558">
        <f t="shared" si="1015"/>
        <v>0</v>
      </c>
      <c r="FJ1558">
        <f t="shared" si="1016"/>
        <v>0</v>
      </c>
    </row>
    <row r="1559" spans="2:166" x14ac:dyDescent="0.25">
      <c r="B1559" s="15">
        <f>Kurse!B1555</f>
        <v>38750</v>
      </c>
      <c r="BE1559" s="13">
        <f t="shared" ca="1" si="1017"/>
        <v>473.80183759622548</v>
      </c>
      <c r="BS1559" s="13">
        <f t="shared" ca="1" si="1018"/>
        <v>0</v>
      </c>
      <c r="BT1559" s="13">
        <f t="shared" ca="1" si="1019"/>
        <v>0</v>
      </c>
      <c r="BU1559" s="13">
        <f t="shared" ca="1" si="1020"/>
        <v>0</v>
      </c>
      <c r="BV1559" s="13">
        <f t="shared" ca="1" si="1021"/>
        <v>0</v>
      </c>
      <c r="CN1559" s="13">
        <f t="shared" ca="1" si="1022"/>
        <v>5649.6</v>
      </c>
      <c r="CO1559" s="13"/>
      <c r="CP1559" s="13">
        <f t="shared" ca="1" si="1023"/>
        <v>314.32060000000001</v>
      </c>
      <c r="CT1559" s="34">
        <f t="shared" ca="1" si="1024"/>
        <v>0.94702487415411285</v>
      </c>
      <c r="CU1559" s="34">
        <f t="shared" ca="1" si="1025"/>
        <v>0</v>
      </c>
      <c r="CV1559" s="34">
        <f t="shared" ca="1" si="1026"/>
        <v>0.74891607281093409</v>
      </c>
      <c r="DA1559" s="33">
        <f t="shared" ca="1" si="1027"/>
        <v>1.2081</v>
      </c>
      <c r="DB1559" s="13">
        <f t="shared" ca="1" si="1028"/>
        <v>572.4</v>
      </c>
      <c r="DE1559" s="18">
        <f>IF(ISNUMBER(VLOOKUP(B1559,CASH!$B$7:$D$10000,3,FALSE)),VLOOKUP(B1559,CASH!$B$7:$D$10000,3,FALSE),0)</f>
        <v>0</v>
      </c>
      <c r="DS1559" s="18">
        <f t="shared" si="1011"/>
        <v>0</v>
      </c>
      <c r="FA1559" s="54">
        <f t="shared" si="1012"/>
        <v>0</v>
      </c>
      <c r="FB1559" s="54">
        <f t="shared" si="1013"/>
        <v>0</v>
      </c>
      <c r="FC1559" s="54">
        <f t="shared" si="1009"/>
        <v>0</v>
      </c>
      <c r="FD1559" s="34" t="e">
        <f t="shared" si="1010"/>
        <v>#DIV/0!</v>
      </c>
      <c r="FE1559" s="34" t="e">
        <f t="shared" si="1029"/>
        <v>#DIV/0!</v>
      </c>
      <c r="FH1559">
        <f t="shared" si="1014"/>
        <v>0</v>
      </c>
      <c r="FI1559">
        <f t="shared" si="1015"/>
        <v>0</v>
      </c>
      <c r="FJ1559">
        <f t="shared" si="1016"/>
        <v>0</v>
      </c>
    </row>
    <row r="1560" spans="2:166" x14ac:dyDescent="0.25">
      <c r="B1560" s="15">
        <f>Kurse!B1556</f>
        <v>38749</v>
      </c>
      <c r="BE1560" s="13">
        <f t="shared" ca="1" si="1017"/>
        <v>471.39777814624443</v>
      </c>
      <c r="BS1560" s="13">
        <f t="shared" ca="1" si="1018"/>
        <v>0</v>
      </c>
      <c r="BT1560" s="13">
        <f t="shared" ca="1" si="1019"/>
        <v>0</v>
      </c>
      <c r="BU1560" s="13">
        <f t="shared" ca="1" si="1020"/>
        <v>0</v>
      </c>
      <c r="BV1560" s="13">
        <f t="shared" ca="1" si="1021"/>
        <v>0</v>
      </c>
      <c r="CN1560" s="13">
        <f t="shared" ca="1" si="1022"/>
        <v>5726.53</v>
      </c>
      <c r="CO1560" s="13"/>
      <c r="CP1560" s="13">
        <f t="shared" ca="1" si="1023"/>
        <v>314.86970000000002</v>
      </c>
      <c r="CT1560" s="34">
        <f t="shared" ca="1" si="1024"/>
        <v>0.95992041075292966</v>
      </c>
      <c r="CU1560" s="34">
        <f t="shared" ca="1" si="1025"/>
        <v>0</v>
      </c>
      <c r="CV1560" s="34">
        <f t="shared" ca="1" si="1026"/>
        <v>0.7502243860922797</v>
      </c>
      <c r="DA1560" s="33">
        <f t="shared" ca="1" si="1027"/>
        <v>1.2061999999999999</v>
      </c>
      <c r="DB1560" s="13">
        <f t="shared" ca="1" si="1028"/>
        <v>568.6</v>
      </c>
      <c r="DE1560" s="18">
        <f>IF(ISNUMBER(VLOOKUP(B1560,CASH!$B$7:$D$10000,3,FALSE)),VLOOKUP(B1560,CASH!$B$7:$D$10000,3,FALSE),0)</f>
        <v>0</v>
      </c>
      <c r="DS1560" s="18">
        <f t="shared" si="1011"/>
        <v>0</v>
      </c>
      <c r="FA1560" s="54">
        <f t="shared" si="1012"/>
        <v>0</v>
      </c>
      <c r="FB1560" s="54">
        <f t="shared" si="1013"/>
        <v>0</v>
      </c>
      <c r="FC1560" s="54">
        <f t="shared" si="1009"/>
        <v>0</v>
      </c>
      <c r="FD1560" s="34" t="e">
        <f t="shared" si="1010"/>
        <v>#DIV/0!</v>
      </c>
      <c r="FE1560" s="34" t="e">
        <f t="shared" si="1029"/>
        <v>#DIV/0!</v>
      </c>
      <c r="FH1560">
        <f t="shared" si="1014"/>
        <v>0</v>
      </c>
      <c r="FI1560">
        <f t="shared" si="1015"/>
        <v>0</v>
      </c>
      <c r="FJ1560">
        <f t="shared" si="1016"/>
        <v>0</v>
      </c>
    </row>
    <row r="1561" spans="2:166" x14ac:dyDescent="0.25">
      <c r="B1561" s="15">
        <f>Kurse!B1557</f>
        <v>38748</v>
      </c>
      <c r="BE1561" s="13">
        <f t="shared" ca="1" si="1017"/>
        <v>468.917249897077</v>
      </c>
      <c r="BS1561" s="13">
        <f t="shared" ca="1" si="1018"/>
        <v>0</v>
      </c>
      <c r="BT1561" s="13">
        <f t="shared" ca="1" si="1019"/>
        <v>0</v>
      </c>
      <c r="BU1561" s="13">
        <f t="shared" ca="1" si="1020"/>
        <v>0</v>
      </c>
      <c r="BV1561" s="13">
        <f t="shared" ca="1" si="1021"/>
        <v>0</v>
      </c>
      <c r="CN1561" s="13">
        <f t="shared" ca="1" si="1022"/>
        <v>5674.15</v>
      </c>
      <c r="CO1561" s="13"/>
      <c r="CP1561" s="13">
        <f t="shared" ca="1" si="1023"/>
        <v>314.6936</v>
      </c>
      <c r="CT1561" s="34">
        <f t="shared" ca="1" si="1024"/>
        <v>0.95114011428801304</v>
      </c>
      <c r="CU1561" s="34">
        <f t="shared" ca="1" si="1025"/>
        <v>0</v>
      </c>
      <c r="CV1561" s="34">
        <f t="shared" ca="1" si="1026"/>
        <v>0.74980480137393146</v>
      </c>
      <c r="DA1561" s="33">
        <f t="shared" ca="1" si="1027"/>
        <v>1.2144999999999999</v>
      </c>
      <c r="DB1561" s="13">
        <f t="shared" ca="1" si="1028"/>
        <v>569.5</v>
      </c>
      <c r="DE1561" s="18">
        <f>IF(ISNUMBER(VLOOKUP(B1561,CASH!$B$7:$D$10000,3,FALSE)),VLOOKUP(B1561,CASH!$B$7:$D$10000,3,FALSE),0)</f>
        <v>0</v>
      </c>
      <c r="DS1561" s="18">
        <f t="shared" si="1011"/>
        <v>0</v>
      </c>
      <c r="FA1561" s="54">
        <f t="shared" si="1012"/>
        <v>0</v>
      </c>
      <c r="FB1561" s="54">
        <f t="shared" si="1013"/>
        <v>0</v>
      </c>
      <c r="FC1561" s="54">
        <f t="shared" ref="FC1561:FC1624" si="1030">FA1561-FA1562-FB1561</f>
        <v>0</v>
      </c>
      <c r="FD1561" s="34" t="e">
        <f t="shared" ref="FD1561:FD1624" si="1031">FC1561/FA1562</f>
        <v>#DIV/0!</v>
      </c>
      <c r="FE1561" s="34" t="e">
        <f t="shared" si="1029"/>
        <v>#DIV/0!</v>
      </c>
      <c r="FH1561">
        <f t="shared" si="1014"/>
        <v>0</v>
      </c>
      <c r="FI1561">
        <f t="shared" si="1015"/>
        <v>0</v>
      </c>
      <c r="FJ1561">
        <f t="shared" si="1016"/>
        <v>0</v>
      </c>
    </row>
    <row r="1562" spans="2:166" x14ac:dyDescent="0.25">
      <c r="B1562" s="15">
        <f>Kurse!B1558</f>
        <v>38747</v>
      </c>
      <c r="BE1562" s="13">
        <f t="shared" ca="1" si="1017"/>
        <v>470.98990233405061</v>
      </c>
      <c r="BS1562" s="13">
        <f t="shared" ca="1" si="1018"/>
        <v>0</v>
      </c>
      <c r="BT1562" s="13">
        <f t="shared" ca="1" si="1019"/>
        <v>0</v>
      </c>
      <c r="BU1562" s="13">
        <f t="shared" ca="1" si="1020"/>
        <v>0</v>
      </c>
      <c r="BV1562" s="13">
        <f t="shared" ca="1" si="1021"/>
        <v>0</v>
      </c>
      <c r="CN1562" s="13">
        <f t="shared" ca="1" si="1022"/>
        <v>5660.03</v>
      </c>
      <c r="CO1562" s="13"/>
      <c r="CP1562" s="13">
        <f t="shared" ca="1" si="1023"/>
        <v>314.2482</v>
      </c>
      <c r="CT1562" s="34">
        <f t="shared" ca="1" si="1024"/>
        <v>0.94877322261018526</v>
      </c>
      <c r="CU1562" s="34">
        <f t="shared" ca="1" si="1025"/>
        <v>0</v>
      </c>
      <c r="CV1562" s="34">
        <f t="shared" ca="1" si="1026"/>
        <v>0.74874356892900107</v>
      </c>
      <c r="DA1562" s="33">
        <f t="shared" ca="1" si="1027"/>
        <v>1.2081999999999999</v>
      </c>
      <c r="DB1562" s="13">
        <f t="shared" ca="1" si="1028"/>
        <v>569.04999999999995</v>
      </c>
      <c r="DE1562" s="18">
        <f>IF(ISNUMBER(VLOOKUP(B1562,CASH!$B$7:$D$10000,3,FALSE)),VLOOKUP(B1562,CASH!$B$7:$D$10000,3,FALSE),0)</f>
        <v>0</v>
      </c>
      <c r="DS1562" s="18">
        <f t="shared" si="1011"/>
        <v>0</v>
      </c>
      <c r="FA1562" s="54">
        <f t="shared" si="1012"/>
        <v>0</v>
      </c>
      <c r="FB1562" s="54">
        <f t="shared" si="1013"/>
        <v>0</v>
      </c>
      <c r="FC1562" s="54">
        <f t="shared" si="1030"/>
        <v>0</v>
      </c>
      <c r="FD1562" s="34" t="e">
        <f t="shared" si="1031"/>
        <v>#DIV/0!</v>
      </c>
      <c r="FE1562" s="34" t="e">
        <f t="shared" si="1029"/>
        <v>#DIV/0!</v>
      </c>
      <c r="FH1562">
        <f t="shared" si="1014"/>
        <v>0</v>
      </c>
      <c r="FI1562">
        <f t="shared" si="1015"/>
        <v>0</v>
      </c>
      <c r="FJ1562">
        <f t="shared" si="1016"/>
        <v>0</v>
      </c>
    </row>
    <row r="1563" spans="2:166" x14ac:dyDescent="0.25">
      <c r="B1563" s="15">
        <f>Kurse!B1559</f>
        <v>38744</v>
      </c>
      <c r="BE1563" s="13">
        <f t="shared" ca="1" si="1017"/>
        <v>462.51756343499466</v>
      </c>
      <c r="BS1563" s="13">
        <f t="shared" ca="1" si="1018"/>
        <v>0</v>
      </c>
      <c r="BT1563" s="13">
        <f t="shared" ca="1" si="1019"/>
        <v>0</v>
      </c>
      <c r="BU1563" s="13">
        <f t="shared" ca="1" si="1020"/>
        <v>0</v>
      </c>
      <c r="BV1563" s="13">
        <f t="shared" ca="1" si="1021"/>
        <v>0</v>
      </c>
      <c r="CN1563" s="13">
        <f t="shared" ca="1" si="1022"/>
        <v>5647.42</v>
      </c>
      <c r="CO1563" s="13"/>
      <c r="CP1563" s="13">
        <f t="shared" ca="1" si="1023"/>
        <v>314.6189</v>
      </c>
      <c r="CT1563" s="34">
        <f t="shared" ca="1" si="1024"/>
        <v>0.94665944753529807</v>
      </c>
      <c r="CU1563" s="34">
        <f t="shared" ca="1" si="1025"/>
        <v>0</v>
      </c>
      <c r="CV1563" s="34">
        <f t="shared" ca="1" si="1026"/>
        <v>0.74962681739630177</v>
      </c>
      <c r="DA1563" s="33">
        <f t="shared" ca="1" si="1027"/>
        <v>1.2099</v>
      </c>
      <c r="DB1563" s="13">
        <f t="shared" ca="1" si="1028"/>
        <v>559.6</v>
      </c>
      <c r="DE1563" s="18">
        <f>IF(ISNUMBER(VLOOKUP(B1563,CASH!$B$7:$D$10000,3,FALSE)),VLOOKUP(B1563,CASH!$B$7:$D$10000,3,FALSE),0)</f>
        <v>0</v>
      </c>
      <c r="DS1563" s="18">
        <f t="shared" si="1011"/>
        <v>0</v>
      </c>
      <c r="FA1563" s="54">
        <f t="shared" si="1012"/>
        <v>0</v>
      </c>
      <c r="FB1563" s="54">
        <f t="shared" si="1013"/>
        <v>0</v>
      </c>
      <c r="FC1563" s="54">
        <f t="shared" si="1030"/>
        <v>0</v>
      </c>
      <c r="FD1563" s="34" t="e">
        <f t="shared" si="1031"/>
        <v>#DIV/0!</v>
      </c>
      <c r="FE1563" s="34" t="e">
        <f t="shared" si="1029"/>
        <v>#DIV/0!</v>
      </c>
      <c r="FH1563">
        <f t="shared" si="1014"/>
        <v>0</v>
      </c>
      <c r="FI1563">
        <f t="shared" si="1015"/>
        <v>0</v>
      </c>
      <c r="FJ1563">
        <f t="shared" si="1016"/>
        <v>0</v>
      </c>
    </row>
    <row r="1564" spans="2:166" x14ac:dyDescent="0.25">
      <c r="B1564" s="15">
        <f>Kurse!B1560</f>
        <v>38743</v>
      </c>
      <c r="BE1564" s="13">
        <f t="shared" ca="1" si="1017"/>
        <v>457.66805862605423</v>
      </c>
      <c r="BS1564" s="13">
        <f t="shared" ca="1" si="1018"/>
        <v>0</v>
      </c>
      <c r="BT1564" s="13">
        <f t="shared" ca="1" si="1019"/>
        <v>0</v>
      </c>
      <c r="BU1564" s="13">
        <f t="shared" ca="1" si="1020"/>
        <v>0</v>
      </c>
      <c r="BV1564" s="13">
        <f t="shared" ca="1" si="1021"/>
        <v>0</v>
      </c>
      <c r="CN1564" s="13">
        <f t="shared" ca="1" si="1022"/>
        <v>5548.91</v>
      </c>
      <c r="CO1564" s="13"/>
      <c r="CP1564" s="13">
        <f t="shared" ca="1" si="1023"/>
        <v>315.05829999999997</v>
      </c>
      <c r="CT1564" s="34">
        <f t="shared" ca="1" si="1024"/>
        <v>0.93014652266399356</v>
      </c>
      <c r="CU1564" s="34">
        <f t="shared" ca="1" si="1025"/>
        <v>0</v>
      </c>
      <c r="CV1564" s="34">
        <f t="shared" ca="1" si="1026"/>
        <v>0.75067375393941438</v>
      </c>
      <c r="DA1564" s="33">
        <f t="shared" ca="1" si="1027"/>
        <v>1.2213000000000001</v>
      </c>
      <c r="DB1564" s="13">
        <f t="shared" ca="1" si="1028"/>
        <v>558.95000000000005</v>
      </c>
      <c r="DE1564" s="18">
        <f>IF(ISNUMBER(VLOOKUP(B1564,CASH!$B$7:$D$10000,3,FALSE)),VLOOKUP(B1564,CASH!$B$7:$D$10000,3,FALSE),0)</f>
        <v>0</v>
      </c>
      <c r="DS1564" s="18">
        <f t="shared" si="1011"/>
        <v>0</v>
      </c>
      <c r="FA1564" s="54">
        <f t="shared" si="1012"/>
        <v>0</v>
      </c>
      <c r="FB1564" s="54">
        <f t="shared" si="1013"/>
        <v>0</v>
      </c>
      <c r="FC1564" s="54">
        <f t="shared" si="1030"/>
        <v>0</v>
      </c>
      <c r="FD1564" s="34" t="e">
        <f t="shared" si="1031"/>
        <v>#DIV/0!</v>
      </c>
      <c r="FE1564" s="34" t="e">
        <f t="shared" si="1029"/>
        <v>#DIV/0!</v>
      </c>
      <c r="FH1564">
        <f t="shared" si="1014"/>
        <v>0</v>
      </c>
      <c r="FI1564">
        <f t="shared" si="1015"/>
        <v>0</v>
      </c>
      <c r="FJ1564">
        <f t="shared" si="1016"/>
        <v>0</v>
      </c>
    </row>
    <row r="1565" spans="2:166" x14ac:dyDescent="0.25">
      <c r="B1565" s="15">
        <f>Kurse!B1561</f>
        <v>38742</v>
      </c>
      <c r="BE1565" s="13">
        <f t="shared" ca="1" si="1017"/>
        <v>460.01470347982354</v>
      </c>
      <c r="BS1565" s="13">
        <f t="shared" ca="1" si="1018"/>
        <v>0</v>
      </c>
      <c r="BT1565" s="13">
        <f t="shared" ca="1" si="1019"/>
        <v>0</v>
      </c>
      <c r="BU1565" s="13">
        <f t="shared" ca="1" si="1020"/>
        <v>0</v>
      </c>
      <c r="BV1565" s="13">
        <f t="shared" ca="1" si="1021"/>
        <v>0</v>
      </c>
      <c r="CN1565" s="13">
        <f t="shared" ca="1" si="1022"/>
        <v>5427.09</v>
      </c>
      <c r="CO1565" s="13"/>
      <c r="CP1565" s="13">
        <f t="shared" ca="1" si="1023"/>
        <v>315.60430000000002</v>
      </c>
      <c r="CT1565" s="34">
        <f t="shared" ca="1" si="1024"/>
        <v>0.90972621500160089</v>
      </c>
      <c r="CU1565" s="34">
        <f t="shared" ca="1" si="1025"/>
        <v>0</v>
      </c>
      <c r="CV1565" s="34">
        <f t="shared" ca="1" si="1026"/>
        <v>0.7519746810048209</v>
      </c>
      <c r="DA1565" s="33">
        <f t="shared" ca="1" si="1027"/>
        <v>1.2242</v>
      </c>
      <c r="DB1565" s="13">
        <f t="shared" ca="1" si="1028"/>
        <v>563.15</v>
      </c>
      <c r="DE1565" s="18">
        <f>IF(ISNUMBER(VLOOKUP(B1565,CASH!$B$7:$D$10000,3,FALSE)),VLOOKUP(B1565,CASH!$B$7:$D$10000,3,FALSE),0)</f>
        <v>0</v>
      </c>
      <c r="DS1565" s="18">
        <f t="shared" si="1011"/>
        <v>0</v>
      </c>
      <c r="FA1565" s="54">
        <f t="shared" si="1012"/>
        <v>0</v>
      </c>
      <c r="FB1565" s="54">
        <f t="shared" si="1013"/>
        <v>0</v>
      </c>
      <c r="FC1565" s="54">
        <f t="shared" si="1030"/>
        <v>0</v>
      </c>
      <c r="FD1565" s="34" t="e">
        <f t="shared" si="1031"/>
        <v>#DIV/0!</v>
      </c>
      <c r="FE1565" s="34" t="e">
        <f t="shared" si="1029"/>
        <v>#DIV/0!</v>
      </c>
      <c r="FH1565">
        <f t="shared" si="1014"/>
        <v>0</v>
      </c>
      <c r="FI1565">
        <f t="shared" si="1015"/>
        <v>0</v>
      </c>
      <c r="FJ1565">
        <f t="shared" si="1016"/>
        <v>0</v>
      </c>
    </row>
    <row r="1566" spans="2:166" x14ac:dyDescent="0.25">
      <c r="B1566" s="15">
        <f>Kurse!B1562</f>
        <v>38741</v>
      </c>
      <c r="BE1566" s="13">
        <f t="shared" ca="1" si="1017"/>
        <v>455.49620810568382</v>
      </c>
      <c r="BS1566" s="13">
        <f t="shared" ca="1" si="1018"/>
        <v>0</v>
      </c>
      <c r="BT1566" s="13">
        <f t="shared" ca="1" si="1019"/>
        <v>0</v>
      </c>
      <c r="BU1566" s="13">
        <f t="shared" ca="1" si="1020"/>
        <v>0</v>
      </c>
      <c r="BV1566" s="13">
        <f t="shared" ca="1" si="1021"/>
        <v>0</v>
      </c>
      <c r="CN1566" s="13">
        <f t="shared" ca="1" si="1022"/>
        <v>5334.3</v>
      </c>
      <c r="CO1566" s="13"/>
      <c r="CP1566" s="13">
        <f t="shared" ca="1" si="1023"/>
        <v>315.65300000000002</v>
      </c>
      <c r="CT1566" s="34">
        <f t="shared" ca="1" si="1024"/>
        <v>0.89417211593746182</v>
      </c>
      <c r="CU1566" s="34">
        <f t="shared" ca="1" si="1025"/>
        <v>0</v>
      </c>
      <c r="CV1566" s="34">
        <f t="shared" ca="1" si="1026"/>
        <v>0.75209071607457423</v>
      </c>
      <c r="DA1566" s="33">
        <f t="shared" ca="1" si="1027"/>
        <v>1.2262999999999999</v>
      </c>
      <c r="DB1566" s="13">
        <f t="shared" ca="1" si="1028"/>
        <v>558.57500000000005</v>
      </c>
      <c r="DE1566" s="18">
        <f>IF(ISNUMBER(VLOOKUP(B1566,CASH!$B$7:$D$10000,3,FALSE)),VLOOKUP(B1566,CASH!$B$7:$D$10000,3,FALSE),0)</f>
        <v>0</v>
      </c>
      <c r="DS1566" s="18">
        <f t="shared" si="1011"/>
        <v>0</v>
      </c>
      <c r="FA1566" s="54">
        <f t="shared" si="1012"/>
        <v>0</v>
      </c>
      <c r="FB1566" s="54">
        <f t="shared" si="1013"/>
        <v>0</v>
      </c>
      <c r="FC1566" s="54">
        <f t="shared" si="1030"/>
        <v>0</v>
      </c>
      <c r="FD1566" s="34" t="e">
        <f t="shared" si="1031"/>
        <v>#DIV/0!</v>
      </c>
      <c r="FE1566" s="34" t="e">
        <f t="shared" si="1029"/>
        <v>#DIV/0!</v>
      </c>
      <c r="FH1566">
        <f t="shared" si="1014"/>
        <v>0</v>
      </c>
      <c r="FI1566">
        <f t="shared" si="1015"/>
        <v>0</v>
      </c>
      <c r="FJ1566">
        <f t="shared" si="1016"/>
        <v>0</v>
      </c>
    </row>
    <row r="1567" spans="2:166" x14ac:dyDescent="0.25">
      <c r="B1567" s="15">
        <f>Kurse!B1563</f>
        <v>38740</v>
      </c>
      <c r="BE1567" s="13">
        <f t="shared" ca="1" si="1017"/>
        <v>454.52328700317003</v>
      </c>
      <c r="BS1567" s="13">
        <f t="shared" ca="1" si="1018"/>
        <v>0</v>
      </c>
      <c r="BT1567" s="13">
        <f t="shared" ca="1" si="1019"/>
        <v>0</v>
      </c>
      <c r="BU1567" s="13">
        <f t="shared" ca="1" si="1020"/>
        <v>0</v>
      </c>
      <c r="BV1567" s="13">
        <f t="shared" ca="1" si="1021"/>
        <v>0</v>
      </c>
      <c r="CN1567" s="13">
        <f t="shared" ca="1" si="1022"/>
        <v>5348.72</v>
      </c>
      <c r="CO1567" s="13"/>
      <c r="CP1567" s="13">
        <f t="shared" ca="1" si="1023"/>
        <v>316.0711</v>
      </c>
      <c r="CT1567" s="34">
        <f t="shared" ca="1" si="1024"/>
        <v>0.896589295682099</v>
      </c>
      <c r="CU1567" s="34">
        <f t="shared" ca="1" si="1025"/>
        <v>0</v>
      </c>
      <c r="CV1567" s="34">
        <f t="shared" ca="1" si="1026"/>
        <v>0.7530869021662342</v>
      </c>
      <c r="DA1567" s="33">
        <f t="shared" ca="1" si="1027"/>
        <v>1.2302999999999999</v>
      </c>
      <c r="DB1567" s="13">
        <f t="shared" ca="1" si="1028"/>
        <v>559.20000000000005</v>
      </c>
      <c r="DE1567" s="18">
        <f>IF(ISNUMBER(VLOOKUP(B1567,CASH!$B$7:$D$10000,3,FALSE)),VLOOKUP(B1567,CASH!$B$7:$D$10000,3,FALSE),0)</f>
        <v>0</v>
      </c>
      <c r="DS1567" s="18">
        <f t="shared" si="1011"/>
        <v>0</v>
      </c>
      <c r="FA1567" s="54">
        <f t="shared" si="1012"/>
        <v>0</v>
      </c>
      <c r="FB1567" s="54">
        <f t="shared" si="1013"/>
        <v>0</v>
      </c>
      <c r="FC1567" s="54">
        <f t="shared" si="1030"/>
        <v>0</v>
      </c>
      <c r="FD1567" s="34" t="e">
        <f t="shared" si="1031"/>
        <v>#DIV/0!</v>
      </c>
      <c r="FE1567" s="34" t="e">
        <f t="shared" si="1029"/>
        <v>#DIV/0!</v>
      </c>
      <c r="FH1567">
        <f t="shared" si="1014"/>
        <v>0</v>
      </c>
      <c r="FI1567">
        <f t="shared" si="1015"/>
        <v>0</v>
      </c>
      <c r="FJ1567">
        <f t="shared" si="1016"/>
        <v>0</v>
      </c>
    </row>
    <row r="1568" spans="2:166" x14ac:dyDescent="0.25">
      <c r="B1568" s="15">
        <f>Kurse!B1564</f>
        <v>38737</v>
      </c>
      <c r="BE1568" s="13">
        <f t="shared" ca="1" si="1017"/>
        <v>455.7066337041615</v>
      </c>
      <c r="BS1568" s="13">
        <f t="shared" ca="1" si="1018"/>
        <v>0</v>
      </c>
      <c r="BT1568" s="13">
        <f t="shared" ca="1" si="1019"/>
        <v>0</v>
      </c>
      <c r="BU1568" s="13">
        <f t="shared" ca="1" si="1020"/>
        <v>0</v>
      </c>
      <c r="BV1568" s="13">
        <f t="shared" ca="1" si="1021"/>
        <v>0</v>
      </c>
      <c r="CN1568" s="13">
        <f t="shared" ca="1" si="1022"/>
        <v>5349.02</v>
      </c>
      <c r="CO1568" s="13"/>
      <c r="CP1568" s="13">
        <f t="shared" ca="1" si="1023"/>
        <v>316.53769999999997</v>
      </c>
      <c r="CT1568" s="34">
        <f t="shared" ca="1" si="1024"/>
        <v>0.8966395837489084</v>
      </c>
      <c r="CU1568" s="34">
        <f t="shared" ca="1" si="1025"/>
        <v>0</v>
      </c>
      <c r="CV1568" s="34">
        <f t="shared" ca="1" si="1026"/>
        <v>0.75419864679758686</v>
      </c>
      <c r="DA1568" s="33">
        <f t="shared" ca="1" si="1027"/>
        <v>1.2135</v>
      </c>
      <c r="DB1568" s="13">
        <f t="shared" ca="1" si="1028"/>
        <v>553</v>
      </c>
      <c r="DE1568" s="18">
        <f>IF(ISNUMBER(VLOOKUP(B1568,CASH!$B$7:$D$10000,3,FALSE)),VLOOKUP(B1568,CASH!$B$7:$D$10000,3,FALSE),0)</f>
        <v>0</v>
      </c>
      <c r="DS1568" s="18">
        <f t="shared" si="1011"/>
        <v>0</v>
      </c>
      <c r="FA1568" s="54">
        <f t="shared" si="1012"/>
        <v>0</v>
      </c>
      <c r="FB1568" s="54">
        <f t="shared" si="1013"/>
        <v>0</v>
      </c>
      <c r="FC1568" s="54">
        <f t="shared" si="1030"/>
        <v>0</v>
      </c>
      <c r="FD1568" s="34" t="e">
        <f t="shared" si="1031"/>
        <v>#DIV/0!</v>
      </c>
      <c r="FE1568" s="34" t="e">
        <f t="shared" si="1029"/>
        <v>#DIV/0!</v>
      </c>
      <c r="FH1568">
        <f t="shared" si="1014"/>
        <v>0</v>
      </c>
      <c r="FI1568">
        <f t="shared" si="1015"/>
        <v>0</v>
      </c>
      <c r="FJ1568">
        <f t="shared" si="1016"/>
        <v>0</v>
      </c>
    </row>
    <row r="1569" spans="2:166" x14ac:dyDescent="0.25">
      <c r="B1569" s="15">
        <f>Kurse!B1565</f>
        <v>38736</v>
      </c>
      <c r="BE1569" s="13">
        <f t="shared" ca="1" si="1017"/>
        <v>463.31375630738688</v>
      </c>
      <c r="BS1569" s="13">
        <f t="shared" ca="1" si="1018"/>
        <v>0</v>
      </c>
      <c r="BT1569" s="13">
        <f t="shared" ca="1" si="1019"/>
        <v>0</v>
      </c>
      <c r="BU1569" s="13">
        <f t="shared" ca="1" si="1020"/>
        <v>0</v>
      </c>
      <c r="BV1569" s="13">
        <f t="shared" ca="1" si="1021"/>
        <v>0</v>
      </c>
      <c r="CN1569" s="13">
        <f t="shared" ca="1" si="1022"/>
        <v>5430.84</v>
      </c>
      <c r="CO1569" s="13"/>
      <c r="CP1569" s="13">
        <f t="shared" ca="1" si="1023"/>
        <v>316.84769999999997</v>
      </c>
      <c r="CT1569" s="34">
        <f t="shared" ca="1" si="1024"/>
        <v>0.91035481583671796</v>
      </c>
      <c r="CU1569" s="34">
        <f t="shared" ca="1" si="1025"/>
        <v>0</v>
      </c>
      <c r="CV1569" s="34">
        <f t="shared" ca="1" si="1026"/>
        <v>0.75493726839149899</v>
      </c>
      <c r="DA1569" s="33">
        <f t="shared" ca="1" si="1027"/>
        <v>1.2089000000000001</v>
      </c>
      <c r="DB1569" s="13">
        <f t="shared" ca="1" si="1028"/>
        <v>560.1</v>
      </c>
      <c r="DE1569" s="18">
        <f>IF(ISNUMBER(VLOOKUP(B1569,CASH!$B$7:$D$10000,3,FALSE)),VLOOKUP(B1569,CASH!$B$7:$D$10000,3,FALSE),0)</f>
        <v>0</v>
      </c>
      <c r="DS1569" s="18">
        <f t="shared" si="1011"/>
        <v>0</v>
      </c>
      <c r="FA1569" s="54">
        <f t="shared" si="1012"/>
        <v>0</v>
      </c>
      <c r="FB1569" s="54">
        <f t="shared" si="1013"/>
        <v>0</v>
      </c>
      <c r="FC1569" s="54">
        <f t="shared" si="1030"/>
        <v>0</v>
      </c>
      <c r="FD1569" s="34" t="e">
        <f t="shared" si="1031"/>
        <v>#DIV/0!</v>
      </c>
      <c r="FE1569" s="34" t="e">
        <f t="shared" si="1029"/>
        <v>#DIV/0!</v>
      </c>
      <c r="FH1569">
        <f t="shared" si="1014"/>
        <v>0</v>
      </c>
      <c r="FI1569">
        <f t="shared" si="1015"/>
        <v>0</v>
      </c>
      <c r="FJ1569">
        <f t="shared" si="1016"/>
        <v>0</v>
      </c>
    </row>
    <row r="1570" spans="2:166" x14ac:dyDescent="0.25">
      <c r="B1570" s="15">
        <f>Kurse!B1566</f>
        <v>38735</v>
      </c>
      <c r="BE1570" s="13">
        <f t="shared" ca="1" si="1017"/>
        <v>446.09665427509299</v>
      </c>
      <c r="BS1570" s="13">
        <f t="shared" ca="1" si="1018"/>
        <v>0</v>
      </c>
      <c r="BT1570" s="13">
        <f t="shared" ca="1" si="1019"/>
        <v>0</v>
      </c>
      <c r="BU1570" s="13">
        <f t="shared" ca="1" si="1020"/>
        <v>0</v>
      </c>
      <c r="BV1570" s="13">
        <f t="shared" ca="1" si="1021"/>
        <v>0</v>
      </c>
      <c r="CN1570" s="13">
        <f t="shared" ca="1" si="1022"/>
        <v>5395.61</v>
      </c>
      <c r="CO1570" s="13"/>
      <c r="CP1570" s="13">
        <f t="shared" ca="1" si="1023"/>
        <v>318.09609999999998</v>
      </c>
      <c r="CT1570" s="34">
        <f t="shared" ca="1" si="1024"/>
        <v>0.90444932052440385</v>
      </c>
      <c r="CU1570" s="34">
        <f t="shared" ca="1" si="1025"/>
        <v>0</v>
      </c>
      <c r="CV1570" s="34">
        <f t="shared" ca="1" si="1026"/>
        <v>0.75791176902969182</v>
      </c>
      <c r="DA1570" s="33">
        <f t="shared" ca="1" si="1027"/>
        <v>1.2104999999999999</v>
      </c>
      <c r="DB1570" s="13">
        <f t="shared" ca="1" si="1028"/>
        <v>540</v>
      </c>
      <c r="DE1570" s="18">
        <f>IF(ISNUMBER(VLOOKUP(B1570,CASH!$B$7:$D$10000,3,FALSE)),VLOOKUP(B1570,CASH!$B$7:$D$10000,3,FALSE),0)</f>
        <v>0</v>
      </c>
      <c r="DS1570" s="18">
        <f t="shared" si="1011"/>
        <v>0</v>
      </c>
      <c r="FA1570" s="54">
        <f t="shared" si="1012"/>
        <v>0</v>
      </c>
      <c r="FB1570" s="54">
        <f t="shared" si="1013"/>
        <v>0</v>
      </c>
      <c r="FC1570" s="54">
        <f t="shared" si="1030"/>
        <v>0</v>
      </c>
      <c r="FD1570" s="34" t="e">
        <f t="shared" si="1031"/>
        <v>#DIV/0!</v>
      </c>
      <c r="FE1570" s="34" t="e">
        <f t="shared" si="1029"/>
        <v>#DIV/0!</v>
      </c>
      <c r="FH1570">
        <f t="shared" si="1014"/>
        <v>0</v>
      </c>
      <c r="FI1570">
        <f t="shared" si="1015"/>
        <v>0</v>
      </c>
      <c r="FJ1570">
        <f t="shared" si="1016"/>
        <v>0</v>
      </c>
    </row>
    <row r="1571" spans="2:166" x14ac:dyDescent="0.25">
      <c r="B1571" s="15">
        <f>Kurse!B1567</f>
        <v>38734</v>
      </c>
      <c r="BE1571" s="13">
        <f t="shared" ca="1" si="1017"/>
        <v>459.02519619991739</v>
      </c>
      <c r="BS1571" s="13">
        <f t="shared" ca="1" si="1018"/>
        <v>0</v>
      </c>
      <c r="BT1571" s="13">
        <f t="shared" ca="1" si="1019"/>
        <v>0</v>
      </c>
      <c r="BU1571" s="13">
        <f t="shared" ca="1" si="1020"/>
        <v>0</v>
      </c>
      <c r="BV1571" s="13">
        <f t="shared" ca="1" si="1021"/>
        <v>0</v>
      </c>
      <c r="CN1571" s="13">
        <f t="shared" ca="1" si="1022"/>
        <v>5460.16</v>
      </c>
      <c r="CO1571" s="13"/>
      <c r="CP1571" s="13">
        <f t="shared" ca="1" si="1023"/>
        <v>317.59429999999998</v>
      </c>
      <c r="CT1571" s="34">
        <f t="shared" ca="1" si="1024"/>
        <v>0.91526963623288737</v>
      </c>
      <c r="CU1571" s="34">
        <f t="shared" ca="1" si="1025"/>
        <v>0</v>
      </c>
      <c r="CV1571" s="34">
        <f t="shared" ca="1" si="1026"/>
        <v>0.75671615510767554</v>
      </c>
      <c r="DA1571" s="33">
        <f t="shared" ca="1" si="1027"/>
        <v>1.2104999999999999</v>
      </c>
      <c r="DB1571" s="13">
        <f t="shared" ca="1" si="1028"/>
        <v>555.65</v>
      </c>
      <c r="DE1571" s="18">
        <f>IF(ISNUMBER(VLOOKUP(B1571,CASH!$B$7:$D$10000,3,FALSE)),VLOOKUP(B1571,CASH!$B$7:$D$10000,3,FALSE),0)</f>
        <v>0</v>
      </c>
      <c r="DS1571" s="18">
        <f t="shared" si="1011"/>
        <v>0</v>
      </c>
      <c r="FA1571" s="54">
        <f t="shared" si="1012"/>
        <v>0</v>
      </c>
      <c r="FB1571" s="54">
        <f t="shared" si="1013"/>
        <v>0</v>
      </c>
      <c r="FC1571" s="54">
        <f t="shared" si="1030"/>
        <v>0</v>
      </c>
      <c r="FD1571" s="34" t="e">
        <f t="shared" si="1031"/>
        <v>#DIV/0!</v>
      </c>
      <c r="FE1571" s="34" t="e">
        <f t="shared" si="1029"/>
        <v>#DIV/0!</v>
      </c>
      <c r="FH1571">
        <f t="shared" si="1014"/>
        <v>0</v>
      </c>
      <c r="FI1571">
        <f t="shared" si="1015"/>
        <v>0</v>
      </c>
      <c r="FJ1571">
        <f t="shared" si="1016"/>
        <v>0</v>
      </c>
    </row>
    <row r="1572" spans="2:166" x14ac:dyDescent="0.25">
      <c r="B1572" s="15">
        <f>Kurse!B1568</f>
        <v>38733</v>
      </c>
      <c r="BE1572" s="13">
        <f t="shared" ca="1" si="1017"/>
        <v>463.72265786215434</v>
      </c>
      <c r="BS1572" s="13">
        <f t="shared" ca="1" si="1018"/>
        <v>0</v>
      </c>
      <c r="BT1572" s="13">
        <f t="shared" ca="1" si="1019"/>
        <v>0</v>
      </c>
      <c r="BU1572" s="13">
        <f t="shared" ca="1" si="1020"/>
        <v>0</v>
      </c>
      <c r="BV1572" s="13">
        <f t="shared" ca="1" si="1021"/>
        <v>0</v>
      </c>
      <c r="CN1572" s="13">
        <f t="shared" ca="1" si="1022"/>
        <v>5514.64</v>
      </c>
      <c r="CO1572" s="13"/>
      <c r="CP1572" s="13">
        <f t="shared" ca="1" si="1023"/>
        <v>317.22519999999997</v>
      </c>
      <c r="CT1572" s="34">
        <f t="shared" ca="1" si="1024"/>
        <v>0.92440194916546958</v>
      </c>
      <c r="CU1572" s="34">
        <f t="shared" ca="1" si="1025"/>
        <v>0</v>
      </c>
      <c r="CV1572" s="34">
        <f t="shared" ca="1" si="1026"/>
        <v>0.75583671888085957</v>
      </c>
      <c r="DA1572" s="33">
        <f t="shared" ca="1" si="1027"/>
        <v>1.2115</v>
      </c>
      <c r="DB1572" s="13">
        <f t="shared" ca="1" si="1028"/>
        <v>561.79999999999995</v>
      </c>
      <c r="DE1572" s="18">
        <f>IF(ISNUMBER(VLOOKUP(B1572,CASH!$B$7:$D$10000,3,FALSE)),VLOOKUP(B1572,CASH!$B$7:$D$10000,3,FALSE),0)</f>
        <v>0</v>
      </c>
      <c r="DS1572" s="18">
        <f t="shared" si="1011"/>
        <v>0</v>
      </c>
      <c r="FA1572" s="54">
        <f t="shared" si="1012"/>
        <v>0</v>
      </c>
      <c r="FB1572" s="54">
        <f t="shared" si="1013"/>
        <v>0</v>
      </c>
      <c r="FC1572" s="54">
        <f t="shared" si="1030"/>
        <v>0</v>
      </c>
      <c r="FD1572" s="34" t="e">
        <f t="shared" si="1031"/>
        <v>#DIV/0!</v>
      </c>
      <c r="FE1572" s="34" t="e">
        <f t="shared" si="1029"/>
        <v>#DIV/0!</v>
      </c>
      <c r="FH1572">
        <f t="shared" si="1014"/>
        <v>0</v>
      </c>
      <c r="FI1572">
        <f t="shared" si="1015"/>
        <v>0</v>
      </c>
      <c r="FJ1572">
        <f t="shared" si="1016"/>
        <v>0</v>
      </c>
    </row>
    <row r="1573" spans="2:166" x14ac:dyDescent="0.25">
      <c r="B1573" s="15">
        <f>Kurse!B1569</f>
        <v>38730</v>
      </c>
      <c r="BE1573" s="13">
        <f t="shared" ca="1" si="1017"/>
        <v>458.85945366014693</v>
      </c>
      <c r="BS1573" s="13">
        <f t="shared" ca="1" si="1018"/>
        <v>0</v>
      </c>
      <c r="BT1573" s="13">
        <f t="shared" ca="1" si="1019"/>
        <v>0</v>
      </c>
      <c r="BU1573" s="13">
        <f t="shared" ca="1" si="1020"/>
        <v>0</v>
      </c>
      <c r="BV1573" s="13">
        <f t="shared" ca="1" si="1021"/>
        <v>0</v>
      </c>
      <c r="CN1573" s="13">
        <f t="shared" ca="1" si="1022"/>
        <v>5483.09</v>
      </c>
      <c r="CO1573" s="13"/>
      <c r="CP1573" s="13">
        <f t="shared" ca="1" si="1023"/>
        <v>316.72340000000003</v>
      </c>
      <c r="CT1573" s="34">
        <f t="shared" ca="1" si="1024"/>
        <v>0.91911332080601715</v>
      </c>
      <c r="CU1573" s="34">
        <f t="shared" ca="1" si="1025"/>
        <v>0</v>
      </c>
      <c r="CV1573" s="34">
        <f t="shared" ca="1" si="1026"/>
        <v>0.7546411049588434</v>
      </c>
      <c r="DA1573" s="33">
        <f t="shared" ca="1" si="1027"/>
        <v>1.2117</v>
      </c>
      <c r="DB1573" s="13">
        <f t="shared" ca="1" si="1028"/>
        <v>556</v>
      </c>
      <c r="DE1573" s="18">
        <f>IF(ISNUMBER(VLOOKUP(B1573,CASH!$B$7:$D$10000,3,FALSE)),VLOOKUP(B1573,CASH!$B$7:$D$10000,3,FALSE),0)</f>
        <v>0</v>
      </c>
      <c r="DS1573" s="18">
        <f t="shared" si="1011"/>
        <v>0</v>
      </c>
      <c r="FA1573" s="54">
        <f t="shared" si="1012"/>
        <v>0</v>
      </c>
      <c r="FB1573" s="54">
        <f t="shared" si="1013"/>
        <v>0</v>
      </c>
      <c r="FC1573" s="54">
        <f t="shared" si="1030"/>
        <v>0</v>
      </c>
      <c r="FD1573" s="34" t="e">
        <f t="shared" si="1031"/>
        <v>#DIV/0!</v>
      </c>
      <c r="FE1573" s="34" t="e">
        <f t="shared" si="1029"/>
        <v>#DIV/0!</v>
      </c>
      <c r="FH1573">
        <f t="shared" si="1014"/>
        <v>0</v>
      </c>
      <c r="FI1573">
        <f t="shared" si="1015"/>
        <v>0</v>
      </c>
      <c r="FJ1573">
        <f t="shared" si="1016"/>
        <v>0</v>
      </c>
    </row>
    <row r="1574" spans="2:166" x14ac:dyDescent="0.25">
      <c r="B1574" s="15">
        <f>Kurse!B1570</f>
        <v>38729</v>
      </c>
      <c r="BE1574" s="13">
        <f t="shared" ca="1" si="1017"/>
        <v>452.82392026578077</v>
      </c>
      <c r="BS1574" s="13">
        <f t="shared" ca="1" si="1018"/>
        <v>0</v>
      </c>
      <c r="BT1574" s="13">
        <f t="shared" ca="1" si="1019"/>
        <v>0</v>
      </c>
      <c r="BU1574" s="13">
        <f t="shared" ca="1" si="1020"/>
        <v>0</v>
      </c>
      <c r="BV1574" s="13">
        <f t="shared" ca="1" si="1021"/>
        <v>0</v>
      </c>
      <c r="CN1574" s="13">
        <f t="shared" ca="1" si="1022"/>
        <v>5542.13</v>
      </c>
      <c r="CO1574" s="13"/>
      <c r="CP1574" s="13">
        <f t="shared" ca="1" si="1023"/>
        <v>316.58269999999999</v>
      </c>
      <c r="CT1574" s="34">
        <f t="shared" ca="1" si="1024"/>
        <v>0.92901001235410174</v>
      </c>
      <c r="CU1574" s="34">
        <f t="shared" ca="1" si="1025"/>
        <v>0</v>
      </c>
      <c r="CV1574" s="34">
        <f t="shared" ca="1" si="1026"/>
        <v>0.7543058660612193</v>
      </c>
      <c r="DA1574" s="33">
        <f t="shared" ca="1" si="1027"/>
        <v>1.204</v>
      </c>
      <c r="DB1574" s="13">
        <f t="shared" ca="1" si="1028"/>
        <v>545.20000000000005</v>
      </c>
      <c r="DE1574" s="18">
        <f>IF(ISNUMBER(VLOOKUP(B1574,CASH!$B$7:$D$10000,3,FALSE)),VLOOKUP(B1574,CASH!$B$7:$D$10000,3,FALSE),0)</f>
        <v>0</v>
      </c>
      <c r="DS1574" s="18">
        <f t="shared" si="1011"/>
        <v>0</v>
      </c>
      <c r="FA1574" s="54">
        <f t="shared" si="1012"/>
        <v>0</v>
      </c>
      <c r="FB1574" s="54">
        <f t="shared" si="1013"/>
        <v>0</v>
      </c>
      <c r="FC1574" s="54">
        <f t="shared" si="1030"/>
        <v>0</v>
      </c>
      <c r="FD1574" s="34" t="e">
        <f t="shared" si="1031"/>
        <v>#DIV/0!</v>
      </c>
      <c r="FE1574" s="34" t="e">
        <f t="shared" si="1029"/>
        <v>#DIV/0!</v>
      </c>
      <c r="FH1574">
        <f t="shared" si="1014"/>
        <v>0</v>
      </c>
      <c r="FI1574">
        <f t="shared" si="1015"/>
        <v>0</v>
      </c>
      <c r="FJ1574">
        <f t="shared" si="1016"/>
        <v>0</v>
      </c>
    </row>
    <row r="1575" spans="2:166" x14ac:dyDescent="0.25">
      <c r="B1575" s="15">
        <f>Kurse!B1571</f>
        <v>38728</v>
      </c>
      <c r="BE1575" s="13">
        <f t="shared" ca="1" si="1017"/>
        <v>452.77342784142422</v>
      </c>
      <c r="BS1575" s="13">
        <f t="shared" ca="1" si="1018"/>
        <v>0</v>
      </c>
      <c r="BT1575" s="13">
        <f t="shared" ca="1" si="1019"/>
        <v>0</v>
      </c>
      <c r="BU1575" s="13">
        <f t="shared" ca="1" si="1020"/>
        <v>0</v>
      </c>
      <c r="BV1575" s="13">
        <f t="shared" ca="1" si="1021"/>
        <v>0</v>
      </c>
      <c r="CN1575" s="13">
        <f t="shared" ca="1" si="1022"/>
        <v>5532.89</v>
      </c>
      <c r="CO1575" s="13"/>
      <c r="CP1575" s="13">
        <f t="shared" ca="1" si="1023"/>
        <v>316.42869999999999</v>
      </c>
      <c r="CT1575" s="34">
        <f t="shared" ca="1" si="1024"/>
        <v>0.92746113989637313</v>
      </c>
      <c r="CU1575" s="34">
        <f t="shared" ca="1" si="1025"/>
        <v>0</v>
      </c>
      <c r="CV1575" s="34">
        <f t="shared" ca="1" si="1026"/>
        <v>0.75393893791456623</v>
      </c>
      <c r="DA1575" s="33">
        <f t="shared" ca="1" si="1027"/>
        <v>1.2133</v>
      </c>
      <c r="DB1575" s="13">
        <f t="shared" ca="1" si="1028"/>
        <v>549.35</v>
      </c>
      <c r="DE1575" s="18">
        <f>IF(ISNUMBER(VLOOKUP(B1575,CASH!$B$7:$D$10000,3,FALSE)),VLOOKUP(B1575,CASH!$B$7:$D$10000,3,FALSE),0)</f>
        <v>0</v>
      </c>
      <c r="DS1575" s="18">
        <f t="shared" si="1011"/>
        <v>0</v>
      </c>
      <c r="FA1575" s="54">
        <f t="shared" si="1012"/>
        <v>0</v>
      </c>
      <c r="FB1575" s="54">
        <f t="shared" si="1013"/>
        <v>0</v>
      </c>
      <c r="FC1575" s="54">
        <f t="shared" si="1030"/>
        <v>0</v>
      </c>
      <c r="FD1575" s="34" t="e">
        <f t="shared" si="1031"/>
        <v>#DIV/0!</v>
      </c>
      <c r="FE1575" s="34" t="e">
        <f t="shared" si="1029"/>
        <v>#DIV/0!</v>
      </c>
      <c r="FH1575">
        <f t="shared" si="1014"/>
        <v>0</v>
      </c>
      <c r="FI1575">
        <f t="shared" si="1015"/>
        <v>0</v>
      </c>
      <c r="FJ1575">
        <f t="shared" si="1016"/>
        <v>0</v>
      </c>
    </row>
    <row r="1576" spans="2:166" x14ac:dyDescent="0.25">
      <c r="B1576" s="15">
        <f>Kurse!B1572</f>
        <v>38727</v>
      </c>
      <c r="BE1576" s="13">
        <f t="shared" ca="1" si="1017"/>
        <v>449.3781094527364</v>
      </c>
      <c r="BS1576" s="13">
        <f t="shared" ca="1" si="1018"/>
        <v>0</v>
      </c>
      <c r="BT1576" s="13">
        <f t="shared" ca="1" si="1019"/>
        <v>0</v>
      </c>
      <c r="BU1576" s="13">
        <f t="shared" ca="1" si="1020"/>
        <v>0</v>
      </c>
      <c r="BV1576" s="13">
        <f t="shared" ca="1" si="1021"/>
        <v>0</v>
      </c>
      <c r="CN1576" s="13">
        <f t="shared" ca="1" si="1022"/>
        <v>5494.71</v>
      </c>
      <c r="CO1576" s="13"/>
      <c r="CP1576" s="13">
        <f t="shared" ca="1" si="1023"/>
        <v>316.6549</v>
      </c>
      <c r="CT1576" s="34">
        <f t="shared" ca="1" si="1024"/>
        <v>0.92106114526043348</v>
      </c>
      <c r="CU1576" s="34">
        <f t="shared" ca="1" si="1025"/>
        <v>0</v>
      </c>
      <c r="CV1576" s="34">
        <f t="shared" ca="1" si="1026"/>
        <v>0.75447789341309179</v>
      </c>
      <c r="DA1576" s="33">
        <f t="shared" ca="1" si="1027"/>
        <v>1.206</v>
      </c>
      <c r="DB1576" s="13">
        <f t="shared" ca="1" si="1028"/>
        <v>541.95000000000005</v>
      </c>
      <c r="DE1576" s="18">
        <f>IF(ISNUMBER(VLOOKUP(B1576,CASH!$B$7:$D$10000,3,FALSE)),VLOOKUP(B1576,CASH!$B$7:$D$10000,3,FALSE),0)</f>
        <v>0</v>
      </c>
      <c r="DS1576" s="18">
        <f t="shared" si="1011"/>
        <v>0</v>
      </c>
      <c r="FA1576" s="54">
        <f t="shared" si="1012"/>
        <v>0</v>
      </c>
      <c r="FB1576" s="54">
        <f t="shared" si="1013"/>
        <v>0</v>
      </c>
      <c r="FC1576" s="54">
        <f t="shared" si="1030"/>
        <v>0</v>
      </c>
      <c r="FD1576" s="34" t="e">
        <f t="shared" si="1031"/>
        <v>#DIV/0!</v>
      </c>
      <c r="FE1576" s="34" t="e">
        <f t="shared" si="1029"/>
        <v>#DIV/0!</v>
      </c>
      <c r="FH1576">
        <f t="shared" si="1014"/>
        <v>0</v>
      </c>
      <c r="FI1576">
        <f t="shared" si="1015"/>
        <v>0</v>
      </c>
      <c r="FJ1576">
        <f t="shared" si="1016"/>
        <v>0</v>
      </c>
    </row>
    <row r="1577" spans="2:166" x14ac:dyDescent="0.25">
      <c r="B1577" s="15">
        <f>Kurse!B1573</f>
        <v>38726</v>
      </c>
      <c r="BE1577" s="13">
        <f t="shared" ca="1" si="1017"/>
        <v>454.3195560341257</v>
      </c>
      <c r="BS1577" s="13">
        <f t="shared" ca="1" si="1018"/>
        <v>0</v>
      </c>
      <c r="BT1577" s="13">
        <f t="shared" ca="1" si="1019"/>
        <v>0</v>
      </c>
      <c r="BU1577" s="13">
        <f t="shared" ca="1" si="1020"/>
        <v>0</v>
      </c>
      <c r="BV1577" s="13">
        <f t="shared" ca="1" si="1021"/>
        <v>0</v>
      </c>
      <c r="CN1577" s="13">
        <f t="shared" ca="1" si="1022"/>
        <v>5537.11</v>
      </c>
      <c r="CO1577" s="13"/>
      <c r="CP1577" s="13">
        <f t="shared" ca="1" si="1023"/>
        <v>317.42009999999999</v>
      </c>
      <c r="CT1577" s="34">
        <f t="shared" ca="1" si="1024"/>
        <v>0.92816852536949146</v>
      </c>
      <c r="CU1577" s="34">
        <f t="shared" ca="1" si="1025"/>
        <v>0</v>
      </c>
      <c r="CV1577" s="34">
        <f t="shared" ca="1" si="1026"/>
        <v>0.75630109742490303</v>
      </c>
      <c r="DA1577" s="33">
        <f t="shared" ca="1" si="1027"/>
        <v>1.2073</v>
      </c>
      <c r="DB1577" s="13">
        <f t="shared" ca="1" si="1028"/>
        <v>548.5</v>
      </c>
      <c r="DE1577" s="18">
        <f>IF(ISNUMBER(VLOOKUP(B1577,CASH!$B$7:$D$10000,3,FALSE)),VLOOKUP(B1577,CASH!$B$7:$D$10000,3,FALSE),0)</f>
        <v>0</v>
      </c>
      <c r="DS1577" s="18">
        <f t="shared" si="1011"/>
        <v>0</v>
      </c>
      <c r="FA1577" s="54">
        <f t="shared" si="1012"/>
        <v>0</v>
      </c>
      <c r="FB1577" s="54">
        <f t="shared" si="1013"/>
        <v>0</v>
      </c>
      <c r="FC1577" s="54">
        <f t="shared" si="1030"/>
        <v>0</v>
      </c>
      <c r="FD1577" s="34" t="e">
        <f t="shared" si="1031"/>
        <v>#DIV/0!</v>
      </c>
      <c r="FE1577" s="34" t="e">
        <f t="shared" si="1029"/>
        <v>#DIV/0!</v>
      </c>
      <c r="FH1577">
        <f t="shared" si="1014"/>
        <v>0</v>
      </c>
      <c r="FI1577">
        <f t="shared" si="1015"/>
        <v>0</v>
      </c>
      <c r="FJ1577">
        <f t="shared" si="1016"/>
        <v>0</v>
      </c>
    </row>
    <row r="1578" spans="2:166" x14ac:dyDescent="0.25">
      <c r="B1578" s="15">
        <f>Kurse!B1574</f>
        <v>38723</v>
      </c>
      <c r="BE1578" s="13">
        <f t="shared" ca="1" si="1017"/>
        <v>444.03752777549164</v>
      </c>
      <c r="BS1578" s="13">
        <f t="shared" ca="1" si="1018"/>
        <v>0</v>
      </c>
      <c r="BT1578" s="13">
        <f t="shared" ca="1" si="1019"/>
        <v>0</v>
      </c>
      <c r="BU1578" s="13">
        <f t="shared" ca="1" si="1020"/>
        <v>0</v>
      </c>
      <c r="BV1578" s="13">
        <f t="shared" ca="1" si="1021"/>
        <v>0</v>
      </c>
      <c r="CN1578" s="13">
        <f t="shared" ca="1" si="1022"/>
        <v>5536.32</v>
      </c>
      <c r="CO1578" s="13"/>
      <c r="CP1578" s="13">
        <f t="shared" ca="1" si="1023"/>
        <v>317.30200000000002</v>
      </c>
      <c r="CT1578" s="34">
        <f t="shared" ca="1" si="1024"/>
        <v>0.92803610012689353</v>
      </c>
      <c r="CU1578" s="34">
        <f t="shared" ca="1" si="1025"/>
        <v>0</v>
      </c>
      <c r="CV1578" s="34">
        <f t="shared" ca="1" si="1026"/>
        <v>0.75601970642412564</v>
      </c>
      <c r="DA1578" s="33">
        <f t="shared" ca="1" si="1027"/>
        <v>1.2151000000000001</v>
      </c>
      <c r="DB1578" s="13">
        <f t="shared" ca="1" si="1028"/>
        <v>539.54999999999995</v>
      </c>
      <c r="DE1578" s="18">
        <f>IF(ISNUMBER(VLOOKUP(B1578,CASH!$B$7:$D$10000,3,FALSE)),VLOOKUP(B1578,CASH!$B$7:$D$10000,3,FALSE),0)</f>
        <v>0</v>
      </c>
      <c r="DS1578" s="18">
        <f t="shared" si="1011"/>
        <v>0</v>
      </c>
      <c r="FA1578" s="54">
        <f t="shared" si="1012"/>
        <v>0</v>
      </c>
      <c r="FB1578" s="54">
        <f t="shared" si="1013"/>
        <v>0</v>
      </c>
      <c r="FC1578" s="54">
        <f t="shared" si="1030"/>
        <v>0</v>
      </c>
      <c r="FD1578" s="34" t="e">
        <f t="shared" si="1031"/>
        <v>#DIV/0!</v>
      </c>
      <c r="FE1578" s="34" t="e">
        <f t="shared" si="1029"/>
        <v>#DIV/0!</v>
      </c>
      <c r="FH1578">
        <f t="shared" si="1014"/>
        <v>0</v>
      </c>
      <c r="FI1578">
        <f t="shared" si="1015"/>
        <v>0</v>
      </c>
      <c r="FJ1578">
        <f t="shared" si="1016"/>
        <v>0</v>
      </c>
    </row>
    <row r="1579" spans="2:166" x14ac:dyDescent="0.25">
      <c r="B1579" s="15">
        <f>Kurse!B1575</f>
        <v>38722</v>
      </c>
      <c r="BE1579" s="13">
        <f t="shared" ca="1" si="1017"/>
        <v>433.49855431639821</v>
      </c>
      <c r="BS1579" s="13">
        <f t="shared" ca="1" si="1018"/>
        <v>0</v>
      </c>
      <c r="BT1579" s="13">
        <f t="shared" ca="1" si="1019"/>
        <v>0</v>
      </c>
      <c r="BU1579" s="13">
        <f t="shared" ca="1" si="1020"/>
        <v>0</v>
      </c>
      <c r="BV1579" s="13">
        <f t="shared" ca="1" si="1021"/>
        <v>0</v>
      </c>
      <c r="CN1579" s="13">
        <f t="shared" ca="1" si="1022"/>
        <v>5516.53</v>
      </c>
      <c r="CO1579" s="13"/>
      <c r="CP1579" s="13">
        <f t="shared" ca="1" si="1023"/>
        <v>316.83359999999999</v>
      </c>
      <c r="CT1579" s="34">
        <f t="shared" ca="1" si="1024"/>
        <v>0.92471876398636854</v>
      </c>
      <c r="CU1579" s="34">
        <f t="shared" ca="1" si="1025"/>
        <v>0</v>
      </c>
      <c r="CV1579" s="34">
        <f t="shared" ca="1" si="1026"/>
        <v>0.75490367302222749</v>
      </c>
      <c r="DA1579" s="33">
        <f t="shared" ca="1" si="1027"/>
        <v>1.2104999999999999</v>
      </c>
      <c r="DB1579" s="13">
        <f t="shared" ca="1" si="1028"/>
        <v>524.75</v>
      </c>
      <c r="DE1579" s="18">
        <f>IF(ISNUMBER(VLOOKUP(B1579,CASH!$B$7:$D$10000,3,FALSE)),VLOOKUP(B1579,CASH!$B$7:$D$10000,3,FALSE),0)</f>
        <v>0</v>
      </c>
      <c r="DS1579" s="18">
        <f t="shared" si="1011"/>
        <v>0</v>
      </c>
      <c r="FA1579" s="54">
        <f t="shared" si="1012"/>
        <v>0</v>
      </c>
      <c r="FB1579" s="54">
        <f t="shared" si="1013"/>
        <v>0</v>
      </c>
      <c r="FC1579" s="54">
        <f t="shared" si="1030"/>
        <v>0</v>
      </c>
      <c r="FD1579" s="34" t="e">
        <f t="shared" si="1031"/>
        <v>#DIV/0!</v>
      </c>
      <c r="FE1579" s="34" t="e">
        <f t="shared" si="1029"/>
        <v>#DIV/0!</v>
      </c>
      <c r="FH1579">
        <f t="shared" si="1014"/>
        <v>0</v>
      </c>
      <c r="FI1579">
        <f t="shared" si="1015"/>
        <v>0</v>
      </c>
      <c r="FJ1579">
        <f t="shared" si="1016"/>
        <v>0</v>
      </c>
    </row>
    <row r="1580" spans="2:166" x14ac:dyDescent="0.25">
      <c r="B1580" s="15">
        <f>Kurse!B1576</f>
        <v>38721</v>
      </c>
      <c r="BE1580" s="13">
        <f t="shared" ca="1" si="1017"/>
        <v>441.65978530140382</v>
      </c>
      <c r="BS1580" s="13">
        <f t="shared" ca="1" si="1018"/>
        <v>0</v>
      </c>
      <c r="BT1580" s="13">
        <f t="shared" ca="1" si="1019"/>
        <v>0</v>
      </c>
      <c r="BU1580" s="13">
        <f t="shared" ca="1" si="1020"/>
        <v>0</v>
      </c>
      <c r="BV1580" s="13">
        <f t="shared" ca="1" si="1021"/>
        <v>0</v>
      </c>
      <c r="CN1580" s="13">
        <f t="shared" ca="1" si="1022"/>
        <v>5523.62</v>
      </c>
      <c r="CO1580" s="13"/>
      <c r="CP1580" s="13">
        <f t="shared" ca="1" si="1023"/>
        <v>316.303</v>
      </c>
      <c r="CT1580" s="34">
        <f t="shared" ca="1" si="1024"/>
        <v>0.92590723863196345</v>
      </c>
      <c r="CU1580" s="34">
        <f t="shared" ca="1" si="1025"/>
        <v>0</v>
      </c>
      <c r="CV1580" s="34">
        <f t="shared" ca="1" si="1026"/>
        <v>0.75363943877148643</v>
      </c>
      <c r="DA1580" s="33">
        <f t="shared" ca="1" si="1027"/>
        <v>1.2110000000000001</v>
      </c>
      <c r="DB1580" s="13">
        <f t="shared" ca="1" si="1028"/>
        <v>534.85</v>
      </c>
      <c r="DE1580" s="18">
        <f>IF(ISNUMBER(VLOOKUP(B1580,CASH!$B$7:$D$10000,3,FALSE)),VLOOKUP(B1580,CASH!$B$7:$D$10000,3,FALSE),0)</f>
        <v>0</v>
      </c>
      <c r="DS1580" s="18">
        <f t="shared" si="1011"/>
        <v>0</v>
      </c>
      <c r="FA1580" s="54">
        <f t="shared" si="1012"/>
        <v>0</v>
      </c>
      <c r="FB1580" s="54">
        <f t="shared" si="1013"/>
        <v>0</v>
      </c>
      <c r="FC1580" s="54">
        <f t="shared" si="1030"/>
        <v>0</v>
      </c>
      <c r="FD1580" s="34" t="e">
        <f t="shared" si="1031"/>
        <v>#DIV/0!</v>
      </c>
      <c r="FE1580" s="34" t="e">
        <f t="shared" si="1029"/>
        <v>#DIV/0!</v>
      </c>
      <c r="FH1580">
        <f t="shared" si="1014"/>
        <v>0</v>
      </c>
      <c r="FI1580">
        <f t="shared" si="1015"/>
        <v>0</v>
      </c>
      <c r="FJ1580">
        <f t="shared" si="1016"/>
        <v>0</v>
      </c>
    </row>
    <row r="1581" spans="2:166" x14ac:dyDescent="0.25">
      <c r="B1581" s="15">
        <f>Kurse!B1577</f>
        <v>38720</v>
      </c>
      <c r="BE1581" s="13">
        <f t="shared" ca="1" si="1017"/>
        <v>444.64300556894688</v>
      </c>
      <c r="BS1581" s="13">
        <f t="shared" ca="1" si="1018"/>
        <v>0</v>
      </c>
      <c r="BT1581" s="13">
        <f t="shared" ca="1" si="1019"/>
        <v>0</v>
      </c>
      <c r="BU1581" s="13">
        <f t="shared" ca="1" si="1020"/>
        <v>0</v>
      </c>
      <c r="BV1581" s="13">
        <f t="shared" ca="1" si="1021"/>
        <v>0</v>
      </c>
      <c r="CN1581" s="13">
        <f t="shared" ca="1" si="1022"/>
        <v>5460.68</v>
      </c>
      <c r="CO1581" s="13"/>
      <c r="CP1581" s="13">
        <f t="shared" ca="1" si="1023"/>
        <v>315.38339999999999</v>
      </c>
      <c r="CT1581" s="34">
        <f t="shared" ca="1" si="1024"/>
        <v>0.91535680221535698</v>
      </c>
      <c r="CU1581" s="34">
        <f t="shared" ca="1" si="1025"/>
        <v>0</v>
      </c>
      <c r="CV1581" s="34">
        <f t="shared" ca="1" si="1026"/>
        <v>0.75144835355290096</v>
      </c>
      <c r="DA1581" s="33">
        <f t="shared" ca="1" si="1027"/>
        <v>1.2031000000000001</v>
      </c>
      <c r="DB1581" s="13">
        <f t="shared" ca="1" si="1028"/>
        <v>534.95000000000005</v>
      </c>
      <c r="DE1581" s="18">
        <f>IF(ISNUMBER(VLOOKUP(B1581,CASH!$B$7:$D$10000,3,FALSE)),VLOOKUP(B1581,CASH!$B$7:$D$10000,3,FALSE),0)</f>
        <v>0</v>
      </c>
      <c r="DS1581" s="18">
        <f t="shared" si="1011"/>
        <v>0</v>
      </c>
      <c r="FA1581" s="54">
        <f t="shared" si="1012"/>
        <v>0</v>
      </c>
      <c r="FB1581" s="54">
        <f t="shared" si="1013"/>
        <v>0</v>
      </c>
      <c r="FC1581" s="54">
        <f t="shared" si="1030"/>
        <v>0</v>
      </c>
      <c r="FD1581" s="34" t="e">
        <f t="shared" si="1031"/>
        <v>#DIV/0!</v>
      </c>
      <c r="FE1581" s="34" t="e">
        <f t="shared" si="1029"/>
        <v>#DIV/0!</v>
      </c>
      <c r="FH1581">
        <f t="shared" si="1014"/>
        <v>0</v>
      </c>
      <c r="FI1581">
        <f t="shared" si="1015"/>
        <v>0</v>
      </c>
      <c r="FJ1581">
        <f t="shared" si="1016"/>
        <v>0</v>
      </c>
    </row>
    <row r="1582" spans="2:166" x14ac:dyDescent="0.25">
      <c r="B1582" s="15">
        <f>Kurse!B1578</f>
        <v>38719</v>
      </c>
      <c r="BE1582" s="13">
        <f t="shared" ca="1" si="1017"/>
        <v>437.96664691441634</v>
      </c>
      <c r="BS1582" s="13">
        <f t="shared" ca="1" si="1018"/>
        <v>0</v>
      </c>
      <c r="BT1582" s="13">
        <f t="shared" ca="1" si="1019"/>
        <v>0</v>
      </c>
      <c r="BU1582" s="13">
        <f t="shared" ca="1" si="1020"/>
        <v>0</v>
      </c>
      <c r="BV1582" s="13">
        <f t="shared" ca="1" si="1021"/>
        <v>0</v>
      </c>
      <c r="CN1582" s="13">
        <f t="shared" ca="1" si="1022"/>
        <v>5449.98</v>
      </c>
      <c r="CO1582" s="13"/>
      <c r="CP1582" s="13">
        <f t="shared" ca="1" si="1023"/>
        <v>315.54109999999997</v>
      </c>
      <c r="CT1582" s="34">
        <f t="shared" ca="1" si="1024"/>
        <v>0.91356319449915591</v>
      </c>
      <c r="CU1582" s="34">
        <f t="shared" ca="1" si="1025"/>
        <v>0</v>
      </c>
      <c r="CV1582" s="34">
        <f t="shared" ca="1" si="1026"/>
        <v>0.7518240975056748</v>
      </c>
      <c r="DA1582" s="33">
        <f t="shared" ca="1" si="1027"/>
        <v>1.1813</v>
      </c>
      <c r="DB1582" s="13">
        <f t="shared" ca="1" si="1028"/>
        <v>517.37</v>
      </c>
      <c r="DE1582" s="18">
        <f>IF(ISNUMBER(VLOOKUP(B1582,CASH!$B$7:$D$10000,3,FALSE)),VLOOKUP(B1582,CASH!$B$7:$D$10000,3,FALSE),0)</f>
        <v>0</v>
      </c>
      <c r="DS1582" s="18">
        <f t="shared" si="1011"/>
        <v>0</v>
      </c>
      <c r="FA1582" s="54">
        <f t="shared" si="1012"/>
        <v>0</v>
      </c>
      <c r="FB1582" s="54">
        <f t="shared" si="1013"/>
        <v>0</v>
      </c>
      <c r="FC1582" s="54">
        <f t="shared" si="1030"/>
        <v>0</v>
      </c>
      <c r="FD1582" s="34" t="e">
        <f t="shared" si="1031"/>
        <v>#DIV/0!</v>
      </c>
      <c r="FE1582" s="34" t="e">
        <f t="shared" si="1029"/>
        <v>#DIV/0!</v>
      </c>
      <c r="FH1582">
        <f t="shared" si="1014"/>
        <v>0</v>
      </c>
      <c r="FI1582">
        <f t="shared" si="1015"/>
        <v>0</v>
      </c>
      <c r="FJ1582">
        <f t="shared" si="1016"/>
        <v>0</v>
      </c>
    </row>
    <row r="1583" spans="2:166" x14ac:dyDescent="0.25">
      <c r="B1583" s="15">
        <f>Kurse!B1579</f>
        <v>38716</v>
      </c>
      <c r="BE1583" s="13">
        <f t="shared" ca="1" si="1017"/>
        <v>433.85148263918222</v>
      </c>
      <c r="BS1583" s="13">
        <f t="shared" ca="1" si="1018"/>
        <v>0</v>
      </c>
      <c r="BT1583" s="13">
        <f t="shared" ca="1" si="1019"/>
        <v>0</v>
      </c>
      <c r="BU1583" s="13">
        <f t="shared" ca="1" si="1020"/>
        <v>0</v>
      </c>
      <c r="BV1583" s="13">
        <f t="shared" ca="1" si="1021"/>
        <v>0</v>
      </c>
      <c r="CN1583" s="13">
        <f t="shared" ca="1" si="1022"/>
        <v>5408.26</v>
      </c>
      <c r="CO1583" s="13"/>
      <c r="CP1583" s="13">
        <f t="shared" ca="1" si="1023"/>
        <v>316.2022</v>
      </c>
      <c r="CT1583" s="34">
        <f t="shared" ca="1" si="1024"/>
        <v>0.90656980067486592</v>
      </c>
      <c r="CU1583" s="34">
        <f t="shared" ca="1" si="1025"/>
        <v>0</v>
      </c>
      <c r="CV1583" s="34">
        <f t="shared" ca="1" si="1026"/>
        <v>0.75339926762094989</v>
      </c>
      <c r="DA1583" s="33">
        <f t="shared" ca="1" si="1027"/>
        <v>1.1837</v>
      </c>
      <c r="DB1583" s="13">
        <f t="shared" ca="1" si="1028"/>
        <v>513.54999999999995</v>
      </c>
      <c r="DE1583" s="18">
        <f>IF(ISNUMBER(VLOOKUP(B1583,CASH!$B$7:$D$10000,3,FALSE)),VLOOKUP(B1583,CASH!$B$7:$D$10000,3,FALSE),0)</f>
        <v>0</v>
      </c>
      <c r="DS1583" s="18">
        <f t="shared" si="1011"/>
        <v>0</v>
      </c>
      <c r="FA1583" s="54">
        <f t="shared" si="1012"/>
        <v>0</v>
      </c>
      <c r="FB1583" s="54">
        <f t="shared" si="1013"/>
        <v>0</v>
      </c>
      <c r="FC1583" s="54">
        <f t="shared" si="1030"/>
        <v>0</v>
      </c>
      <c r="FD1583" s="34" t="e">
        <f t="shared" si="1031"/>
        <v>#DIV/0!</v>
      </c>
      <c r="FE1583" s="34" t="e">
        <f t="shared" si="1029"/>
        <v>#DIV/0!</v>
      </c>
      <c r="FH1583">
        <f t="shared" si="1014"/>
        <v>0</v>
      </c>
      <c r="FI1583">
        <f t="shared" si="1015"/>
        <v>0</v>
      </c>
      <c r="FJ1583">
        <f t="shared" si="1016"/>
        <v>0</v>
      </c>
    </row>
    <row r="1584" spans="2:166" x14ac:dyDescent="0.25">
      <c r="B1584" s="15">
        <f>Kurse!B1580</f>
        <v>38715</v>
      </c>
      <c r="BE1584" s="13">
        <f t="shared" ca="1" si="1017"/>
        <v>434.33490884537474</v>
      </c>
      <c r="BS1584" s="13">
        <f t="shared" ca="1" si="1018"/>
        <v>0</v>
      </c>
      <c r="BT1584" s="13">
        <f t="shared" ca="1" si="1019"/>
        <v>0</v>
      </c>
      <c r="BU1584" s="13">
        <f t="shared" ca="1" si="1020"/>
        <v>0</v>
      </c>
      <c r="BV1584" s="13">
        <f t="shared" ca="1" si="1021"/>
        <v>0</v>
      </c>
      <c r="CN1584" s="13">
        <f t="shared" ca="1" si="1022"/>
        <v>5458.58</v>
      </c>
      <c r="CO1584" s="13"/>
      <c r="CP1584" s="13">
        <f t="shared" ca="1" si="1023"/>
        <v>315.46230000000003</v>
      </c>
      <c r="CT1584" s="34">
        <f t="shared" ca="1" si="1024"/>
        <v>0.91500478574769128</v>
      </c>
      <c r="CU1584" s="34">
        <f t="shared" ca="1" si="1025"/>
        <v>0</v>
      </c>
      <c r="CV1584" s="34">
        <f t="shared" ca="1" si="1026"/>
        <v>0.75163634466180318</v>
      </c>
      <c r="DA1584" s="33">
        <f t="shared" ca="1" si="1027"/>
        <v>1.1848000000000001</v>
      </c>
      <c r="DB1584" s="13">
        <f t="shared" ca="1" si="1028"/>
        <v>514.6</v>
      </c>
      <c r="DE1584" s="18">
        <f>IF(ISNUMBER(VLOOKUP(B1584,CASH!$B$7:$D$10000,3,FALSE)),VLOOKUP(B1584,CASH!$B$7:$D$10000,3,FALSE),0)</f>
        <v>0</v>
      </c>
      <c r="DS1584" s="18">
        <f t="shared" si="1011"/>
        <v>0</v>
      </c>
      <c r="FA1584" s="54">
        <f t="shared" si="1012"/>
        <v>0</v>
      </c>
      <c r="FB1584" s="54">
        <f t="shared" si="1013"/>
        <v>0</v>
      </c>
      <c r="FC1584" s="54">
        <f t="shared" si="1030"/>
        <v>0</v>
      </c>
      <c r="FD1584" s="34" t="e">
        <f t="shared" si="1031"/>
        <v>#DIV/0!</v>
      </c>
      <c r="FE1584" s="34" t="e">
        <f t="shared" si="1029"/>
        <v>#DIV/0!</v>
      </c>
      <c r="FH1584">
        <f t="shared" si="1014"/>
        <v>0</v>
      </c>
      <c r="FI1584">
        <f t="shared" si="1015"/>
        <v>0</v>
      </c>
      <c r="FJ1584">
        <f t="shared" si="1016"/>
        <v>0</v>
      </c>
    </row>
    <row r="1585" spans="2:166" x14ac:dyDescent="0.25">
      <c r="B1585" s="15">
        <f>Kurse!B1581</f>
        <v>38714</v>
      </c>
      <c r="BE1585" s="13">
        <f t="shared" ca="1" si="1017"/>
        <v>436.09117771211476</v>
      </c>
      <c r="BS1585" s="13">
        <f t="shared" ca="1" si="1018"/>
        <v>0</v>
      </c>
      <c r="BT1585" s="13">
        <f t="shared" ca="1" si="1019"/>
        <v>0</v>
      </c>
      <c r="BU1585" s="13">
        <f t="shared" ca="1" si="1020"/>
        <v>0</v>
      </c>
      <c r="BV1585" s="13">
        <f t="shared" ca="1" si="1021"/>
        <v>0</v>
      </c>
      <c r="CN1585" s="13">
        <f t="shared" ca="1" si="1022"/>
        <v>5447.15</v>
      </c>
      <c r="CO1585" s="13"/>
      <c r="CP1585" s="13">
        <f t="shared" ca="1" si="1023"/>
        <v>315.76859999999999</v>
      </c>
      <c r="CT1585" s="34">
        <f t="shared" ca="1" si="1024"/>
        <v>0.9130888104022542</v>
      </c>
      <c r="CU1585" s="34">
        <f t="shared" ca="1" si="1025"/>
        <v>0</v>
      </c>
      <c r="CV1585" s="34">
        <f t="shared" ca="1" si="1026"/>
        <v>0.75236615044959421</v>
      </c>
      <c r="DA1585" s="33">
        <f t="shared" ca="1" si="1027"/>
        <v>1.1845000000000001</v>
      </c>
      <c r="DB1585" s="13">
        <f t="shared" ca="1" si="1028"/>
        <v>516.54999999999995</v>
      </c>
      <c r="DE1585" s="18">
        <f>IF(ISNUMBER(VLOOKUP(B1585,CASH!$B$7:$D$10000,3,FALSE)),VLOOKUP(B1585,CASH!$B$7:$D$10000,3,FALSE),0)</f>
        <v>0</v>
      </c>
      <c r="DS1585" s="18">
        <f t="shared" ref="DS1585:DS1648" si="1032">P1585*BG1585</f>
        <v>0</v>
      </c>
      <c r="FA1585" s="54">
        <f t="shared" si="1012"/>
        <v>0</v>
      </c>
      <c r="FB1585" s="54">
        <f t="shared" si="1013"/>
        <v>0</v>
      </c>
      <c r="FC1585" s="54">
        <f t="shared" si="1030"/>
        <v>0</v>
      </c>
      <c r="FD1585" s="34" t="e">
        <f t="shared" si="1031"/>
        <v>#DIV/0!</v>
      </c>
      <c r="FE1585" s="34" t="e">
        <f t="shared" si="1029"/>
        <v>#DIV/0!</v>
      </c>
      <c r="FH1585">
        <f t="shared" si="1014"/>
        <v>0</v>
      </c>
      <c r="FI1585">
        <f t="shared" si="1015"/>
        <v>0</v>
      </c>
      <c r="FJ1585">
        <f t="shared" si="1016"/>
        <v>0</v>
      </c>
    </row>
    <row r="1586" spans="2:166" x14ac:dyDescent="0.25">
      <c r="B1586" s="15">
        <f>Kurse!B1582</f>
        <v>38713</v>
      </c>
      <c r="BE1586" s="13">
        <f t="shared" ca="1" si="1017"/>
        <v>429.21025987175159</v>
      </c>
      <c r="BS1586" s="13">
        <f t="shared" ca="1" si="1018"/>
        <v>0</v>
      </c>
      <c r="BT1586" s="13">
        <f t="shared" ca="1" si="1019"/>
        <v>0</v>
      </c>
      <c r="BU1586" s="13">
        <f t="shared" ca="1" si="1020"/>
        <v>0</v>
      </c>
      <c r="BV1586" s="13">
        <f t="shared" ca="1" si="1021"/>
        <v>0</v>
      </c>
      <c r="CN1586" s="13">
        <f t="shared" ca="1" si="1022"/>
        <v>5444.84</v>
      </c>
      <c r="CO1586" s="13"/>
      <c r="CP1586" s="13">
        <f t="shared" ca="1" si="1023"/>
        <v>315.51240000000001</v>
      </c>
      <c r="CT1586" s="34">
        <f t="shared" ca="1" si="1024"/>
        <v>0.91270159228782211</v>
      </c>
      <c r="CU1586" s="34">
        <f t="shared" ca="1" si="1025"/>
        <v>0</v>
      </c>
      <c r="CV1586" s="34">
        <f t="shared" ca="1" si="1026"/>
        <v>0.7517557154419805</v>
      </c>
      <c r="DA1586" s="33">
        <f t="shared" ca="1" si="1027"/>
        <v>1.1852</v>
      </c>
      <c r="DB1586" s="13">
        <f t="shared" ca="1" si="1028"/>
        <v>508.7</v>
      </c>
      <c r="DE1586" s="18">
        <f>IF(ISNUMBER(VLOOKUP(B1586,CASH!$B$7:$D$10000,3,FALSE)),VLOOKUP(B1586,CASH!$B$7:$D$10000,3,FALSE),0)</f>
        <v>0</v>
      </c>
      <c r="DS1586" s="18">
        <f t="shared" si="1032"/>
        <v>0</v>
      </c>
      <c r="FA1586" s="54">
        <f t="shared" si="1012"/>
        <v>0</v>
      </c>
      <c r="FB1586" s="54">
        <f t="shared" si="1013"/>
        <v>0</v>
      </c>
      <c r="FC1586" s="54">
        <f t="shared" si="1030"/>
        <v>0</v>
      </c>
      <c r="FD1586" s="34" t="e">
        <f t="shared" si="1031"/>
        <v>#DIV/0!</v>
      </c>
      <c r="FE1586" s="34" t="e">
        <f t="shared" si="1029"/>
        <v>#DIV/0!</v>
      </c>
      <c r="FH1586">
        <f t="shared" si="1014"/>
        <v>0</v>
      </c>
      <c r="FI1586">
        <f t="shared" si="1015"/>
        <v>0</v>
      </c>
      <c r="FJ1586">
        <f t="shared" si="1016"/>
        <v>0</v>
      </c>
    </row>
    <row r="1587" spans="2:166" x14ac:dyDescent="0.25">
      <c r="B1587" s="15">
        <f>Kurse!B1583</f>
        <v>38709</v>
      </c>
      <c r="BE1587" s="13">
        <f t="shared" ca="1" si="1017"/>
        <v>424.86718947634711</v>
      </c>
      <c r="BS1587" s="13">
        <f t="shared" ca="1" si="1018"/>
        <v>0</v>
      </c>
      <c r="BT1587" s="13">
        <f t="shared" ca="1" si="1019"/>
        <v>0</v>
      </c>
      <c r="BU1587" s="13">
        <f t="shared" ca="1" si="1020"/>
        <v>0</v>
      </c>
      <c r="BV1587" s="13">
        <f t="shared" ca="1" si="1021"/>
        <v>0</v>
      </c>
      <c r="CN1587" s="13">
        <f t="shared" ca="1" si="1022"/>
        <v>5419.05</v>
      </c>
      <c r="CO1587" s="13"/>
      <c r="CP1587" s="13">
        <f t="shared" ca="1" si="1023"/>
        <v>315.18630000000002</v>
      </c>
      <c r="CT1587" s="34">
        <f t="shared" ca="1" si="1024"/>
        <v>0.90837849481110966</v>
      </c>
      <c r="CU1587" s="34">
        <f t="shared" ca="1" si="1025"/>
        <v>0</v>
      </c>
      <c r="CV1587" s="34">
        <f t="shared" ca="1" si="1026"/>
        <v>0.75097873317819108</v>
      </c>
      <c r="DA1587" s="33">
        <f t="shared" ca="1" si="1027"/>
        <v>1.1859</v>
      </c>
      <c r="DB1587" s="13">
        <f t="shared" ca="1" si="1028"/>
        <v>503.85</v>
      </c>
      <c r="DE1587" s="18">
        <f>IF(ISNUMBER(VLOOKUP(B1587,CASH!$B$7:$D$10000,3,FALSE)),VLOOKUP(B1587,CASH!$B$7:$D$10000,3,FALSE),0)</f>
        <v>0</v>
      </c>
      <c r="DS1587" s="18">
        <f t="shared" si="1032"/>
        <v>0</v>
      </c>
      <c r="FA1587" s="54">
        <f t="shared" si="1012"/>
        <v>0</v>
      </c>
      <c r="FB1587" s="54">
        <f t="shared" si="1013"/>
        <v>0</v>
      </c>
      <c r="FC1587" s="54">
        <f t="shared" si="1030"/>
        <v>0</v>
      </c>
      <c r="FD1587" s="34" t="e">
        <f t="shared" si="1031"/>
        <v>#DIV/0!</v>
      </c>
      <c r="FE1587" s="34" t="e">
        <f t="shared" si="1029"/>
        <v>#DIV/0!</v>
      </c>
      <c r="FH1587">
        <f t="shared" si="1014"/>
        <v>0</v>
      </c>
      <c r="FI1587">
        <f t="shared" si="1015"/>
        <v>0</v>
      </c>
      <c r="FJ1587">
        <f t="shared" si="1016"/>
        <v>0</v>
      </c>
    </row>
    <row r="1588" spans="2:166" x14ac:dyDescent="0.25">
      <c r="B1588" s="15">
        <f>Kurse!B1584</f>
        <v>38708</v>
      </c>
      <c r="BE1588" s="13">
        <f t="shared" ca="1" si="1017"/>
        <v>424.76832350463349</v>
      </c>
      <c r="BS1588" s="13">
        <f t="shared" ca="1" si="1018"/>
        <v>0</v>
      </c>
      <c r="BT1588" s="13">
        <f t="shared" ca="1" si="1019"/>
        <v>0</v>
      </c>
      <c r="BU1588" s="13">
        <f t="shared" ca="1" si="1020"/>
        <v>0</v>
      </c>
      <c r="BV1588" s="13">
        <f t="shared" ca="1" si="1021"/>
        <v>0</v>
      </c>
      <c r="CN1588" s="13">
        <f t="shared" ca="1" si="1022"/>
        <v>5398.28</v>
      </c>
      <c r="CO1588" s="13"/>
      <c r="CP1588" s="13">
        <f t="shared" ca="1" si="1023"/>
        <v>314.7466</v>
      </c>
      <c r="CT1588" s="34">
        <f t="shared" ca="1" si="1024"/>
        <v>0.90489688431900728</v>
      </c>
      <c r="CU1588" s="34">
        <f t="shared" ca="1" si="1025"/>
        <v>0</v>
      </c>
      <c r="CV1588" s="34">
        <f t="shared" ca="1" si="1026"/>
        <v>0.74993108183998747</v>
      </c>
      <c r="DA1588" s="33">
        <f t="shared" ca="1" si="1027"/>
        <v>1.1870000000000001</v>
      </c>
      <c r="DB1588" s="13">
        <f t="shared" ca="1" si="1028"/>
        <v>504.2</v>
      </c>
      <c r="DE1588" s="18">
        <f>IF(ISNUMBER(VLOOKUP(B1588,CASH!$B$7:$D$10000,3,FALSE)),VLOOKUP(B1588,CASH!$B$7:$D$10000,3,FALSE),0)</f>
        <v>0</v>
      </c>
      <c r="DS1588" s="18">
        <f t="shared" si="1032"/>
        <v>0</v>
      </c>
      <c r="FA1588" s="54">
        <f t="shared" si="1012"/>
        <v>0</v>
      </c>
      <c r="FB1588" s="54">
        <f t="shared" si="1013"/>
        <v>0</v>
      </c>
      <c r="FC1588" s="54">
        <f t="shared" si="1030"/>
        <v>0</v>
      </c>
      <c r="FD1588" s="34" t="e">
        <f t="shared" si="1031"/>
        <v>#DIV/0!</v>
      </c>
      <c r="FE1588" s="34" t="e">
        <f t="shared" si="1029"/>
        <v>#DIV/0!</v>
      </c>
      <c r="FH1588">
        <f t="shared" si="1014"/>
        <v>0</v>
      </c>
      <c r="FI1588">
        <f t="shared" si="1015"/>
        <v>0</v>
      </c>
      <c r="FJ1588">
        <f t="shared" si="1016"/>
        <v>0</v>
      </c>
    </row>
    <row r="1589" spans="2:166" x14ac:dyDescent="0.25">
      <c r="B1589" s="15">
        <f>Kurse!B1585</f>
        <v>38707</v>
      </c>
      <c r="BE1589" s="13">
        <f t="shared" ca="1" si="1017"/>
        <v>418.13878793001436</v>
      </c>
      <c r="BS1589" s="13">
        <f t="shared" ca="1" si="1018"/>
        <v>0</v>
      </c>
      <c r="BT1589" s="13">
        <f t="shared" ca="1" si="1019"/>
        <v>0</v>
      </c>
      <c r="BU1589" s="13">
        <f t="shared" ca="1" si="1020"/>
        <v>0</v>
      </c>
      <c r="BV1589" s="13">
        <f t="shared" ca="1" si="1021"/>
        <v>0</v>
      </c>
      <c r="CN1589" s="13">
        <f t="shared" ca="1" si="1022"/>
        <v>5397.23</v>
      </c>
      <c r="CO1589" s="13"/>
      <c r="CP1589" s="13">
        <f t="shared" ca="1" si="1023"/>
        <v>315.00060000000002</v>
      </c>
      <c r="CT1589" s="34">
        <f t="shared" ca="1" si="1024"/>
        <v>0.90472087608517449</v>
      </c>
      <c r="CU1589" s="34">
        <f t="shared" ca="1" si="1025"/>
        <v>0</v>
      </c>
      <c r="CV1589" s="34">
        <f t="shared" ca="1" si="1026"/>
        <v>0.75053627501693476</v>
      </c>
      <c r="DA1589" s="33">
        <f t="shared" ca="1" si="1027"/>
        <v>1.1831</v>
      </c>
      <c r="DB1589" s="13">
        <f t="shared" ca="1" si="1028"/>
        <v>494.7</v>
      </c>
      <c r="DE1589" s="18">
        <f>IF(ISNUMBER(VLOOKUP(B1589,CASH!$B$7:$D$10000,3,FALSE)),VLOOKUP(B1589,CASH!$B$7:$D$10000,3,FALSE),0)</f>
        <v>0</v>
      </c>
      <c r="DS1589" s="18">
        <f t="shared" si="1032"/>
        <v>0</v>
      </c>
      <c r="FA1589" s="54">
        <f t="shared" si="1012"/>
        <v>0</v>
      </c>
      <c r="FB1589" s="54">
        <f t="shared" si="1013"/>
        <v>0</v>
      </c>
      <c r="FC1589" s="54">
        <f t="shared" si="1030"/>
        <v>0</v>
      </c>
      <c r="FD1589" s="34" t="e">
        <f t="shared" si="1031"/>
        <v>#DIV/0!</v>
      </c>
      <c r="FE1589" s="34" t="e">
        <f t="shared" si="1029"/>
        <v>#DIV/0!</v>
      </c>
      <c r="FH1589">
        <f t="shared" si="1014"/>
        <v>0</v>
      </c>
      <c r="FI1589">
        <f t="shared" si="1015"/>
        <v>0</v>
      </c>
      <c r="FJ1589">
        <f t="shared" si="1016"/>
        <v>0</v>
      </c>
    </row>
    <row r="1590" spans="2:166" x14ac:dyDescent="0.25">
      <c r="B1590" s="15">
        <f>Kurse!B1586</f>
        <v>38706</v>
      </c>
      <c r="BE1590" s="13">
        <f t="shared" ca="1" si="1017"/>
        <v>413.33277183525644</v>
      </c>
      <c r="BS1590" s="13">
        <f t="shared" ca="1" si="1018"/>
        <v>0</v>
      </c>
      <c r="BT1590" s="13">
        <f t="shared" ca="1" si="1019"/>
        <v>0</v>
      </c>
      <c r="BU1590" s="13">
        <f t="shared" ca="1" si="1020"/>
        <v>0</v>
      </c>
      <c r="BV1590" s="13">
        <f t="shared" ca="1" si="1021"/>
        <v>0</v>
      </c>
      <c r="CN1590" s="13">
        <f t="shared" ca="1" si="1022"/>
        <v>5356.6</v>
      </c>
      <c r="CO1590" s="13"/>
      <c r="CP1590" s="13">
        <f t="shared" ca="1" si="1023"/>
        <v>315.35539999999997</v>
      </c>
      <c r="CT1590" s="34">
        <f t="shared" ca="1" si="1024"/>
        <v>0.89791019557029184</v>
      </c>
      <c r="CU1590" s="34">
        <f t="shared" ca="1" si="1025"/>
        <v>0</v>
      </c>
      <c r="CV1590" s="34">
        <f t="shared" ca="1" si="1026"/>
        <v>0.75138163934441848</v>
      </c>
      <c r="DA1590" s="33">
        <f t="shared" ca="1" si="1027"/>
        <v>1.1873</v>
      </c>
      <c r="DB1590" s="13">
        <f t="shared" ca="1" si="1028"/>
        <v>490.75</v>
      </c>
      <c r="DE1590" s="18">
        <f>IF(ISNUMBER(VLOOKUP(B1590,CASH!$B$7:$D$10000,3,FALSE)),VLOOKUP(B1590,CASH!$B$7:$D$10000,3,FALSE),0)</f>
        <v>0</v>
      </c>
      <c r="DS1590" s="18">
        <f t="shared" si="1032"/>
        <v>0</v>
      </c>
      <c r="FA1590" s="54">
        <f t="shared" si="1012"/>
        <v>0</v>
      </c>
      <c r="FB1590" s="54">
        <f t="shared" si="1013"/>
        <v>0</v>
      </c>
      <c r="FC1590" s="54">
        <f t="shared" si="1030"/>
        <v>0</v>
      </c>
      <c r="FD1590" s="34" t="e">
        <f t="shared" si="1031"/>
        <v>#DIV/0!</v>
      </c>
      <c r="FE1590" s="34" t="e">
        <f t="shared" si="1029"/>
        <v>#DIV/0!</v>
      </c>
      <c r="FH1590">
        <f t="shared" si="1014"/>
        <v>0</v>
      </c>
      <c r="FI1590">
        <f t="shared" si="1015"/>
        <v>0</v>
      </c>
      <c r="FJ1590">
        <f t="shared" si="1016"/>
        <v>0</v>
      </c>
    </row>
    <row r="1591" spans="2:166" x14ac:dyDescent="0.25">
      <c r="B1591" s="15">
        <f>Kurse!B1587</f>
        <v>38705</v>
      </c>
      <c r="BE1591" s="13">
        <f t="shared" ca="1" si="1017"/>
        <v>419.158683881716</v>
      </c>
      <c r="BS1591" s="13">
        <f t="shared" ca="1" si="1018"/>
        <v>0</v>
      </c>
      <c r="BT1591" s="13">
        <f t="shared" ca="1" si="1019"/>
        <v>0</v>
      </c>
      <c r="BU1591" s="13">
        <f t="shared" ca="1" si="1020"/>
        <v>0</v>
      </c>
      <c r="BV1591" s="13">
        <f t="shared" ca="1" si="1021"/>
        <v>0</v>
      </c>
      <c r="CN1591" s="13">
        <f t="shared" ca="1" si="1022"/>
        <v>5350.18</v>
      </c>
      <c r="CO1591" s="13"/>
      <c r="CP1591" s="13">
        <f t="shared" ca="1" si="1023"/>
        <v>315.70409999999998</v>
      </c>
      <c r="CT1591" s="34">
        <f t="shared" ca="1" si="1024"/>
        <v>0.89683403094057124</v>
      </c>
      <c r="CU1591" s="34">
        <f t="shared" ca="1" si="1025"/>
        <v>0</v>
      </c>
      <c r="CV1591" s="34">
        <f t="shared" ca="1" si="1026"/>
        <v>0.75221246950505438</v>
      </c>
      <c r="DA1591" s="33">
        <f t="shared" ca="1" si="1027"/>
        <v>1.2004999999999999</v>
      </c>
      <c r="DB1591" s="13">
        <f t="shared" ca="1" si="1028"/>
        <v>503.2</v>
      </c>
      <c r="DE1591" s="18">
        <f>IF(ISNUMBER(VLOOKUP(B1591,CASH!$B$7:$D$10000,3,FALSE)),VLOOKUP(B1591,CASH!$B$7:$D$10000,3,FALSE),0)</f>
        <v>0</v>
      </c>
      <c r="DS1591" s="18">
        <f t="shared" si="1032"/>
        <v>0</v>
      </c>
      <c r="FA1591" s="54">
        <f t="shared" si="1012"/>
        <v>0</v>
      </c>
      <c r="FB1591" s="54">
        <f t="shared" si="1013"/>
        <v>0</v>
      </c>
      <c r="FC1591" s="54">
        <f t="shared" si="1030"/>
        <v>0</v>
      </c>
      <c r="FD1591" s="34" t="e">
        <f t="shared" si="1031"/>
        <v>#DIV/0!</v>
      </c>
      <c r="FE1591" s="34" t="e">
        <f t="shared" si="1029"/>
        <v>#DIV/0!</v>
      </c>
      <c r="FH1591">
        <f t="shared" si="1014"/>
        <v>0</v>
      </c>
      <c r="FI1591">
        <f t="shared" si="1015"/>
        <v>0</v>
      </c>
      <c r="FJ1591">
        <f t="shared" si="1016"/>
        <v>0</v>
      </c>
    </row>
    <row r="1592" spans="2:166" x14ac:dyDescent="0.25">
      <c r="B1592" s="15">
        <f>Kurse!B1588</f>
        <v>38702</v>
      </c>
      <c r="BE1592" s="13">
        <f t="shared" ca="1" si="1017"/>
        <v>418.6230436230436</v>
      </c>
      <c r="BS1592" s="13">
        <f t="shared" ca="1" si="1018"/>
        <v>0</v>
      </c>
      <c r="BT1592" s="13">
        <f t="shared" ca="1" si="1019"/>
        <v>0</v>
      </c>
      <c r="BU1592" s="13">
        <f t="shared" ca="1" si="1020"/>
        <v>0</v>
      </c>
      <c r="BV1592" s="13">
        <f t="shared" ca="1" si="1021"/>
        <v>0</v>
      </c>
      <c r="CN1592" s="13">
        <f t="shared" ca="1" si="1022"/>
        <v>5353.66</v>
      </c>
      <c r="CO1592" s="13"/>
      <c r="CP1592" s="13">
        <f t="shared" ca="1" si="1023"/>
        <v>315.33030000000002</v>
      </c>
      <c r="CT1592" s="34">
        <f t="shared" ca="1" si="1024"/>
        <v>0.89741737251555997</v>
      </c>
      <c r="CU1592" s="34">
        <f t="shared" ca="1" si="1025"/>
        <v>0</v>
      </c>
      <c r="CV1592" s="34">
        <f t="shared" ca="1" si="1026"/>
        <v>0.7513218348218148</v>
      </c>
      <c r="DA1592" s="33">
        <f t="shared" ca="1" si="1027"/>
        <v>1.2012</v>
      </c>
      <c r="DB1592" s="13">
        <f t="shared" ca="1" si="1028"/>
        <v>502.85</v>
      </c>
      <c r="DE1592" s="18">
        <f>IF(ISNUMBER(VLOOKUP(B1592,CASH!$B$7:$D$10000,3,FALSE)),VLOOKUP(B1592,CASH!$B$7:$D$10000,3,FALSE),0)</f>
        <v>0</v>
      </c>
      <c r="DS1592" s="18">
        <f t="shared" si="1032"/>
        <v>0</v>
      </c>
      <c r="FA1592" s="54">
        <f t="shared" si="1012"/>
        <v>0</v>
      </c>
      <c r="FB1592" s="54">
        <f t="shared" si="1013"/>
        <v>0</v>
      </c>
      <c r="FC1592" s="54">
        <f t="shared" si="1030"/>
        <v>0</v>
      </c>
      <c r="FD1592" s="34" t="e">
        <f t="shared" si="1031"/>
        <v>#DIV/0!</v>
      </c>
      <c r="FE1592" s="34" t="e">
        <f t="shared" si="1029"/>
        <v>#DIV/0!</v>
      </c>
      <c r="FH1592">
        <f t="shared" si="1014"/>
        <v>0</v>
      </c>
      <c r="FI1592">
        <f t="shared" si="1015"/>
        <v>0</v>
      </c>
      <c r="FJ1592">
        <f t="shared" si="1016"/>
        <v>0</v>
      </c>
    </row>
    <row r="1593" spans="2:166" x14ac:dyDescent="0.25">
      <c r="B1593" s="15">
        <f>Kurse!B1589</f>
        <v>38701</v>
      </c>
      <c r="BE1593" s="13">
        <f t="shared" ca="1" si="1017"/>
        <v>416.45770645269141</v>
      </c>
      <c r="BS1593" s="13">
        <f t="shared" ca="1" si="1018"/>
        <v>0</v>
      </c>
      <c r="BT1593" s="13">
        <f t="shared" ca="1" si="1019"/>
        <v>0</v>
      </c>
      <c r="BU1593" s="13">
        <f t="shared" ca="1" si="1020"/>
        <v>0</v>
      </c>
      <c r="BV1593" s="13">
        <f t="shared" ca="1" si="1021"/>
        <v>0</v>
      </c>
      <c r="CN1593" s="13">
        <f t="shared" ca="1" si="1022"/>
        <v>5295.82</v>
      </c>
      <c r="CO1593" s="13"/>
      <c r="CP1593" s="13">
        <f t="shared" ca="1" si="1023"/>
        <v>315.23840000000001</v>
      </c>
      <c r="CT1593" s="34">
        <f t="shared" ca="1" si="1024"/>
        <v>0.88772183323471276</v>
      </c>
      <c r="CU1593" s="34">
        <f t="shared" ca="1" si="1025"/>
        <v>0</v>
      </c>
      <c r="CV1593" s="34">
        <f t="shared" ca="1" si="1026"/>
        <v>0.7511028692589744</v>
      </c>
      <c r="DA1593" s="33">
        <f t="shared" ca="1" si="1027"/>
        <v>1.1963999999999999</v>
      </c>
      <c r="DB1593" s="13">
        <f t="shared" ca="1" si="1028"/>
        <v>498.25</v>
      </c>
      <c r="DE1593" s="18">
        <f>IF(ISNUMBER(VLOOKUP(B1593,CASH!$B$7:$D$10000,3,FALSE)),VLOOKUP(B1593,CASH!$B$7:$D$10000,3,FALSE),0)</f>
        <v>0</v>
      </c>
      <c r="DS1593" s="18">
        <f t="shared" si="1032"/>
        <v>0</v>
      </c>
      <c r="FA1593" s="54">
        <f t="shared" si="1012"/>
        <v>0</v>
      </c>
      <c r="FB1593" s="54">
        <f t="shared" si="1013"/>
        <v>0</v>
      </c>
      <c r="FC1593" s="54">
        <f t="shared" si="1030"/>
        <v>0</v>
      </c>
      <c r="FD1593" s="34" t="e">
        <f t="shared" si="1031"/>
        <v>#DIV/0!</v>
      </c>
      <c r="FE1593" s="34" t="e">
        <f t="shared" si="1029"/>
        <v>#DIV/0!</v>
      </c>
      <c r="FH1593">
        <f t="shared" si="1014"/>
        <v>0</v>
      </c>
      <c r="FI1593">
        <f t="shared" si="1015"/>
        <v>0</v>
      </c>
      <c r="FJ1593">
        <f t="shared" si="1016"/>
        <v>0</v>
      </c>
    </row>
    <row r="1594" spans="2:166" x14ac:dyDescent="0.25">
      <c r="B1594" s="15">
        <f>Kurse!B1590</f>
        <v>38700</v>
      </c>
      <c r="BE1594" s="13">
        <f t="shared" ca="1" si="1017"/>
        <v>420.11859027893769</v>
      </c>
      <c r="BS1594" s="13">
        <f t="shared" ca="1" si="1018"/>
        <v>0</v>
      </c>
      <c r="BT1594" s="13">
        <f t="shared" ca="1" si="1019"/>
        <v>0</v>
      </c>
      <c r="BU1594" s="13">
        <f t="shared" ca="1" si="1020"/>
        <v>0</v>
      </c>
      <c r="BV1594" s="13">
        <f t="shared" ca="1" si="1021"/>
        <v>0</v>
      </c>
      <c r="CN1594" s="13">
        <f t="shared" ca="1" si="1022"/>
        <v>5286.76</v>
      </c>
      <c r="CO1594" s="13"/>
      <c r="CP1594" s="13">
        <f t="shared" ca="1" si="1023"/>
        <v>315.28089999999997</v>
      </c>
      <c r="CT1594" s="34">
        <f t="shared" ca="1" si="1024"/>
        <v>0.88620313361706982</v>
      </c>
      <c r="CU1594" s="34">
        <f t="shared" ca="1" si="1025"/>
        <v>0</v>
      </c>
      <c r="CV1594" s="34">
        <f t="shared" ca="1" si="1026"/>
        <v>0.75120413189684931</v>
      </c>
      <c r="DA1594" s="33">
        <f t="shared" ca="1" si="1027"/>
        <v>1.1974</v>
      </c>
      <c r="DB1594" s="13">
        <f t="shared" ca="1" si="1028"/>
        <v>503.05</v>
      </c>
      <c r="DE1594" s="18">
        <f>IF(ISNUMBER(VLOOKUP(B1594,CASH!$B$7:$D$10000,3,FALSE)),VLOOKUP(B1594,CASH!$B$7:$D$10000,3,FALSE),0)</f>
        <v>0</v>
      </c>
      <c r="DS1594" s="18">
        <f t="shared" si="1032"/>
        <v>0</v>
      </c>
      <c r="FA1594" s="54">
        <f t="shared" si="1012"/>
        <v>0</v>
      </c>
      <c r="FB1594" s="54">
        <f t="shared" si="1013"/>
        <v>0</v>
      </c>
      <c r="FC1594" s="54">
        <f t="shared" si="1030"/>
        <v>0</v>
      </c>
      <c r="FD1594" s="34" t="e">
        <f t="shared" si="1031"/>
        <v>#DIV/0!</v>
      </c>
      <c r="FE1594" s="34" t="e">
        <f t="shared" si="1029"/>
        <v>#DIV/0!</v>
      </c>
      <c r="FH1594">
        <f t="shared" si="1014"/>
        <v>0</v>
      </c>
      <c r="FI1594">
        <f t="shared" si="1015"/>
        <v>0</v>
      </c>
      <c r="FJ1594">
        <f t="shared" si="1016"/>
        <v>0</v>
      </c>
    </row>
    <row r="1595" spans="2:166" x14ac:dyDescent="0.25">
      <c r="B1595" s="15">
        <f>Kurse!B1591</f>
        <v>38699</v>
      </c>
      <c r="BE1595" s="13">
        <f t="shared" ca="1" si="1017"/>
        <v>431.0171619924655</v>
      </c>
      <c r="BS1595" s="13">
        <f t="shared" ca="1" si="1018"/>
        <v>0</v>
      </c>
      <c r="BT1595" s="13">
        <f t="shared" ca="1" si="1019"/>
        <v>0</v>
      </c>
      <c r="BU1595" s="13">
        <f t="shared" ca="1" si="1020"/>
        <v>0</v>
      </c>
      <c r="BV1595" s="13">
        <f t="shared" ca="1" si="1021"/>
        <v>0</v>
      </c>
      <c r="CN1595" s="13">
        <f t="shared" ca="1" si="1022"/>
        <v>5310.28</v>
      </c>
      <c r="CO1595" s="13"/>
      <c r="CP1595" s="13">
        <f t="shared" ca="1" si="1023"/>
        <v>314.36669999999998</v>
      </c>
      <c r="CT1595" s="34">
        <f t="shared" ca="1" si="1024"/>
        <v>0.8901457180549246</v>
      </c>
      <c r="CU1595" s="34">
        <f t="shared" ca="1" si="1025"/>
        <v>0</v>
      </c>
      <c r="CV1595" s="34">
        <f t="shared" ca="1" si="1026"/>
        <v>0.74902591298989973</v>
      </c>
      <c r="DA1595" s="33">
        <f t="shared" ca="1" si="1027"/>
        <v>1.1944999999999999</v>
      </c>
      <c r="DB1595" s="13">
        <f t="shared" ca="1" si="1028"/>
        <v>514.85</v>
      </c>
      <c r="DE1595" s="18">
        <f>IF(ISNUMBER(VLOOKUP(B1595,CASH!$B$7:$D$10000,3,FALSE)),VLOOKUP(B1595,CASH!$B$7:$D$10000,3,FALSE),0)</f>
        <v>0</v>
      </c>
      <c r="DS1595" s="18">
        <f t="shared" si="1032"/>
        <v>0</v>
      </c>
      <c r="FA1595" s="54">
        <f t="shared" si="1012"/>
        <v>0</v>
      </c>
      <c r="FB1595" s="54">
        <f t="shared" si="1013"/>
        <v>0</v>
      </c>
      <c r="FC1595" s="54">
        <f t="shared" si="1030"/>
        <v>0</v>
      </c>
      <c r="FD1595" s="34" t="e">
        <f t="shared" si="1031"/>
        <v>#DIV/0!</v>
      </c>
      <c r="FE1595" s="34" t="e">
        <f t="shared" si="1029"/>
        <v>#DIV/0!</v>
      </c>
      <c r="FH1595">
        <f t="shared" si="1014"/>
        <v>0</v>
      </c>
      <c r="FI1595">
        <f t="shared" si="1015"/>
        <v>0</v>
      </c>
      <c r="FJ1595">
        <f t="shared" si="1016"/>
        <v>0</v>
      </c>
    </row>
    <row r="1596" spans="2:166" x14ac:dyDescent="0.25">
      <c r="B1596" s="15">
        <f>Kurse!B1592</f>
        <v>38698</v>
      </c>
      <c r="BE1596" s="13">
        <f t="shared" ca="1" si="1017"/>
        <v>441.2281435622856</v>
      </c>
      <c r="BS1596" s="13">
        <f t="shared" ca="1" si="1018"/>
        <v>0</v>
      </c>
      <c r="BT1596" s="13">
        <f t="shared" ca="1" si="1019"/>
        <v>0</v>
      </c>
      <c r="BU1596" s="13">
        <f t="shared" ca="1" si="1020"/>
        <v>0</v>
      </c>
      <c r="BV1596" s="13">
        <f t="shared" ca="1" si="1021"/>
        <v>0</v>
      </c>
      <c r="CN1596" s="13">
        <f t="shared" ca="1" si="1022"/>
        <v>5301.21</v>
      </c>
      <c r="CO1596" s="13"/>
      <c r="CP1596" s="13">
        <f t="shared" ca="1" si="1023"/>
        <v>314.39640000000003</v>
      </c>
      <c r="CT1596" s="34">
        <f t="shared" ca="1" si="1024"/>
        <v>0.88862534216838795</v>
      </c>
      <c r="CU1596" s="34">
        <f t="shared" ca="1" si="1025"/>
        <v>0</v>
      </c>
      <c r="CV1596" s="34">
        <f t="shared" ca="1" si="1026"/>
        <v>0.74909667770389721</v>
      </c>
      <c r="DA1596" s="33">
        <f t="shared" ca="1" si="1027"/>
        <v>1.1953</v>
      </c>
      <c r="DB1596" s="13">
        <f t="shared" ca="1" si="1028"/>
        <v>527.4</v>
      </c>
      <c r="DE1596" s="18">
        <f>IF(ISNUMBER(VLOOKUP(B1596,CASH!$B$7:$D$10000,3,FALSE)),VLOOKUP(B1596,CASH!$B$7:$D$10000,3,FALSE),0)</f>
        <v>0</v>
      </c>
      <c r="DS1596" s="18">
        <f t="shared" si="1032"/>
        <v>0</v>
      </c>
      <c r="FA1596" s="54">
        <f t="shared" si="1012"/>
        <v>0</v>
      </c>
      <c r="FB1596" s="54">
        <f t="shared" si="1013"/>
        <v>0</v>
      </c>
      <c r="FC1596" s="54">
        <f t="shared" si="1030"/>
        <v>0</v>
      </c>
      <c r="FD1596" s="34" t="e">
        <f t="shared" si="1031"/>
        <v>#DIV/0!</v>
      </c>
      <c r="FE1596" s="34" t="e">
        <f t="shared" si="1029"/>
        <v>#DIV/0!</v>
      </c>
      <c r="FH1596">
        <f t="shared" si="1014"/>
        <v>0</v>
      </c>
      <c r="FI1596">
        <f t="shared" si="1015"/>
        <v>0</v>
      </c>
      <c r="FJ1596">
        <f t="shared" si="1016"/>
        <v>0</v>
      </c>
    </row>
    <row r="1597" spans="2:166" x14ac:dyDescent="0.25">
      <c r="B1597" s="15">
        <f>Kurse!B1593</f>
        <v>38695</v>
      </c>
      <c r="BE1597" s="13">
        <f t="shared" ca="1" si="1017"/>
        <v>445.28142192128649</v>
      </c>
      <c r="BS1597" s="13">
        <f t="shared" ca="1" si="1018"/>
        <v>0</v>
      </c>
      <c r="BT1597" s="13">
        <f t="shared" ca="1" si="1019"/>
        <v>0</v>
      </c>
      <c r="BU1597" s="13">
        <f t="shared" ca="1" si="1020"/>
        <v>0</v>
      </c>
      <c r="BV1597" s="13">
        <f t="shared" ca="1" si="1021"/>
        <v>0</v>
      </c>
      <c r="CN1597" s="13">
        <f t="shared" ca="1" si="1022"/>
        <v>5282.13</v>
      </c>
      <c r="CO1597" s="13"/>
      <c r="CP1597" s="13">
        <f t="shared" ca="1" si="1023"/>
        <v>315.29399999999998</v>
      </c>
      <c r="CT1597" s="34">
        <f t="shared" ca="1" si="1024"/>
        <v>0.88542702111931182</v>
      </c>
      <c r="CU1597" s="34">
        <f t="shared" ca="1" si="1025"/>
        <v>0</v>
      </c>
      <c r="CV1597" s="34">
        <f t="shared" ca="1" si="1026"/>
        <v>0.75123534461581787</v>
      </c>
      <c r="DA1597" s="33">
        <f t="shared" ca="1" si="1027"/>
        <v>1.1815</v>
      </c>
      <c r="DB1597" s="13">
        <f t="shared" ca="1" si="1028"/>
        <v>526.1</v>
      </c>
      <c r="DE1597" s="18">
        <f>IF(ISNUMBER(VLOOKUP(B1597,CASH!$B$7:$D$10000,3,FALSE)),VLOOKUP(B1597,CASH!$B$7:$D$10000,3,FALSE),0)</f>
        <v>0</v>
      </c>
      <c r="DS1597" s="18">
        <f t="shared" si="1032"/>
        <v>0</v>
      </c>
      <c r="FA1597" s="54">
        <f t="shared" si="1012"/>
        <v>0</v>
      </c>
      <c r="FB1597" s="54">
        <f t="shared" si="1013"/>
        <v>0</v>
      </c>
      <c r="FC1597" s="54">
        <f t="shared" si="1030"/>
        <v>0</v>
      </c>
      <c r="FD1597" s="34" t="e">
        <f t="shared" si="1031"/>
        <v>#DIV/0!</v>
      </c>
      <c r="FE1597" s="34" t="e">
        <f t="shared" si="1029"/>
        <v>#DIV/0!</v>
      </c>
      <c r="FH1597">
        <f t="shared" si="1014"/>
        <v>0</v>
      </c>
      <c r="FI1597">
        <f t="shared" si="1015"/>
        <v>0</v>
      </c>
      <c r="FJ1597">
        <f t="shared" si="1016"/>
        <v>0</v>
      </c>
    </row>
    <row r="1598" spans="2:166" x14ac:dyDescent="0.25">
      <c r="B1598" s="15">
        <f>Kurse!B1594</f>
        <v>38694</v>
      </c>
      <c r="BE1598" s="13">
        <f t="shared" ca="1" si="1017"/>
        <v>441.15654897976458</v>
      </c>
      <c r="BS1598" s="13">
        <f t="shared" ca="1" si="1018"/>
        <v>0</v>
      </c>
      <c r="BT1598" s="13">
        <f t="shared" ca="1" si="1019"/>
        <v>0</v>
      </c>
      <c r="BU1598" s="13">
        <f t="shared" ca="1" si="1020"/>
        <v>0</v>
      </c>
      <c r="BV1598" s="13">
        <f t="shared" ca="1" si="1021"/>
        <v>0</v>
      </c>
      <c r="CN1598" s="13">
        <f t="shared" ca="1" si="1022"/>
        <v>5286.75</v>
      </c>
      <c r="CO1598" s="13"/>
      <c r="CP1598" s="13">
        <f t="shared" ca="1" si="1023"/>
        <v>315.60140000000001</v>
      </c>
      <c r="CT1598" s="34">
        <f t="shared" ca="1" si="1024"/>
        <v>0.88620145734817612</v>
      </c>
      <c r="CU1598" s="34">
        <f t="shared" ca="1" si="1025"/>
        <v>0</v>
      </c>
      <c r="CV1598" s="34">
        <f t="shared" ca="1" si="1026"/>
        <v>0.75196777131894232</v>
      </c>
      <c r="DA1598" s="33">
        <f t="shared" ca="1" si="1027"/>
        <v>1.1811</v>
      </c>
      <c r="DB1598" s="13">
        <f t="shared" ca="1" si="1028"/>
        <v>521.04999999999995</v>
      </c>
      <c r="DE1598" s="18">
        <f>IF(ISNUMBER(VLOOKUP(B1598,CASH!$B$7:$D$10000,3,FALSE)),VLOOKUP(B1598,CASH!$B$7:$D$10000,3,FALSE),0)</f>
        <v>0</v>
      </c>
      <c r="DS1598" s="18">
        <f t="shared" si="1032"/>
        <v>0</v>
      </c>
      <c r="FA1598" s="54">
        <f t="shared" si="1012"/>
        <v>0</v>
      </c>
      <c r="FB1598" s="54">
        <f t="shared" si="1013"/>
        <v>0</v>
      </c>
      <c r="FC1598" s="54">
        <f t="shared" si="1030"/>
        <v>0</v>
      </c>
      <c r="FD1598" s="34" t="e">
        <f t="shared" si="1031"/>
        <v>#DIV/0!</v>
      </c>
      <c r="FE1598" s="34" t="e">
        <f t="shared" si="1029"/>
        <v>#DIV/0!</v>
      </c>
      <c r="FH1598">
        <f t="shared" si="1014"/>
        <v>0</v>
      </c>
      <c r="FI1598">
        <f t="shared" si="1015"/>
        <v>0</v>
      </c>
      <c r="FJ1598">
        <f t="shared" si="1016"/>
        <v>0</v>
      </c>
    </row>
    <row r="1599" spans="2:166" x14ac:dyDescent="0.25">
      <c r="B1599" s="15">
        <f>Kurse!B1595</f>
        <v>38693</v>
      </c>
      <c r="BE1599" s="13">
        <f t="shared" ca="1" si="1017"/>
        <v>439.00981647460515</v>
      </c>
      <c r="BS1599" s="13">
        <f t="shared" ca="1" si="1018"/>
        <v>0</v>
      </c>
      <c r="BT1599" s="13">
        <f t="shared" ca="1" si="1019"/>
        <v>0</v>
      </c>
      <c r="BU1599" s="13">
        <f t="shared" ca="1" si="1020"/>
        <v>0</v>
      </c>
      <c r="BV1599" s="13">
        <f t="shared" ca="1" si="1021"/>
        <v>0</v>
      </c>
      <c r="CN1599" s="13">
        <f t="shared" ca="1" si="1022"/>
        <v>5266.75</v>
      </c>
      <c r="CO1599" s="13"/>
      <c r="CP1599" s="13">
        <f t="shared" ca="1" si="1023"/>
        <v>315.59530000000001</v>
      </c>
      <c r="CT1599" s="34">
        <f t="shared" ca="1" si="1024"/>
        <v>0.88284891956088463</v>
      </c>
      <c r="CU1599" s="34">
        <f t="shared" ca="1" si="1025"/>
        <v>0</v>
      </c>
      <c r="CV1599" s="34">
        <f t="shared" ca="1" si="1026"/>
        <v>0.75195323715209439</v>
      </c>
      <c r="DA1599" s="33">
        <f t="shared" ca="1" si="1027"/>
        <v>1.1715</v>
      </c>
      <c r="DB1599" s="13">
        <f t="shared" ca="1" si="1028"/>
        <v>514.29999999999995</v>
      </c>
      <c r="DE1599" s="18">
        <f>IF(ISNUMBER(VLOOKUP(B1599,CASH!$B$7:$D$10000,3,FALSE)),VLOOKUP(B1599,CASH!$B$7:$D$10000,3,FALSE),0)</f>
        <v>0</v>
      </c>
      <c r="DS1599" s="18">
        <f t="shared" si="1032"/>
        <v>0</v>
      </c>
      <c r="FA1599" s="54">
        <f t="shared" si="1012"/>
        <v>0</v>
      </c>
      <c r="FB1599" s="54">
        <f t="shared" si="1013"/>
        <v>0</v>
      </c>
      <c r="FC1599" s="54">
        <f t="shared" si="1030"/>
        <v>0</v>
      </c>
      <c r="FD1599" s="34" t="e">
        <f t="shared" si="1031"/>
        <v>#DIV/0!</v>
      </c>
      <c r="FE1599" s="34" t="e">
        <f t="shared" si="1029"/>
        <v>#DIV/0!</v>
      </c>
      <c r="FH1599">
        <f t="shared" si="1014"/>
        <v>0</v>
      </c>
      <c r="FI1599">
        <f t="shared" si="1015"/>
        <v>0</v>
      </c>
      <c r="FJ1599">
        <f t="shared" si="1016"/>
        <v>0</v>
      </c>
    </row>
    <row r="1600" spans="2:166" x14ac:dyDescent="0.25">
      <c r="B1600" s="15">
        <f>Kurse!B1596</f>
        <v>38692</v>
      </c>
      <c r="BE1600" s="13">
        <f t="shared" ca="1" si="1017"/>
        <v>432.19764386812443</v>
      </c>
      <c r="BS1600" s="13">
        <f t="shared" ca="1" si="1018"/>
        <v>0</v>
      </c>
      <c r="BT1600" s="13">
        <f t="shared" ca="1" si="1019"/>
        <v>0</v>
      </c>
      <c r="BU1600" s="13">
        <f t="shared" ca="1" si="1020"/>
        <v>0</v>
      </c>
      <c r="BV1600" s="13">
        <f t="shared" ca="1" si="1021"/>
        <v>0</v>
      </c>
      <c r="CN1600" s="13">
        <f t="shared" ca="1" si="1022"/>
        <v>5300.85</v>
      </c>
      <c r="CO1600" s="13"/>
      <c r="CP1600" s="13">
        <f t="shared" ca="1" si="1023"/>
        <v>314.62670000000003</v>
      </c>
      <c r="CT1600" s="34">
        <f t="shared" ca="1" si="1024"/>
        <v>0.88856499648821674</v>
      </c>
      <c r="CU1600" s="34">
        <f t="shared" ca="1" si="1025"/>
        <v>0</v>
      </c>
      <c r="CV1600" s="34">
        <f t="shared" ca="1" si="1026"/>
        <v>0.7496454020686647</v>
      </c>
      <c r="DA1600" s="33">
        <f t="shared" ca="1" si="1027"/>
        <v>1.1798999999999999</v>
      </c>
      <c r="DB1600" s="13">
        <f t="shared" ca="1" si="1028"/>
        <v>509.95</v>
      </c>
      <c r="DE1600" s="18">
        <f>IF(ISNUMBER(VLOOKUP(B1600,CASH!$B$7:$D$10000,3,FALSE)),VLOOKUP(B1600,CASH!$B$7:$D$10000,3,FALSE),0)</f>
        <v>0</v>
      </c>
      <c r="DS1600" s="18">
        <f t="shared" si="1032"/>
        <v>0</v>
      </c>
      <c r="FA1600" s="54">
        <f t="shared" si="1012"/>
        <v>0</v>
      </c>
      <c r="FB1600" s="54">
        <f t="shared" si="1013"/>
        <v>0</v>
      </c>
      <c r="FC1600" s="54">
        <f t="shared" si="1030"/>
        <v>0</v>
      </c>
      <c r="FD1600" s="34" t="e">
        <f t="shared" si="1031"/>
        <v>#DIV/0!</v>
      </c>
      <c r="FE1600" s="34" t="e">
        <f t="shared" si="1029"/>
        <v>#DIV/0!</v>
      </c>
      <c r="FH1600">
        <f t="shared" si="1014"/>
        <v>0</v>
      </c>
      <c r="FI1600">
        <f t="shared" si="1015"/>
        <v>0</v>
      </c>
      <c r="FJ1600">
        <f t="shared" si="1016"/>
        <v>0</v>
      </c>
    </row>
    <row r="1601" spans="2:166" x14ac:dyDescent="0.25">
      <c r="B1601" s="15">
        <f>Kurse!B1597</f>
        <v>38691</v>
      </c>
      <c r="BE1601" s="13">
        <f t="shared" ca="1" si="1017"/>
        <v>431.94161575016977</v>
      </c>
      <c r="BS1601" s="13">
        <f t="shared" ca="1" si="1018"/>
        <v>0</v>
      </c>
      <c r="BT1601" s="13">
        <f t="shared" ca="1" si="1019"/>
        <v>0</v>
      </c>
      <c r="BU1601" s="13">
        <f t="shared" ca="1" si="1020"/>
        <v>0</v>
      </c>
      <c r="BV1601" s="13">
        <f t="shared" ca="1" si="1021"/>
        <v>0</v>
      </c>
      <c r="CN1601" s="13">
        <f t="shared" ca="1" si="1022"/>
        <v>5266.86</v>
      </c>
      <c r="CO1601" s="13"/>
      <c r="CP1601" s="13">
        <f t="shared" ca="1" si="1023"/>
        <v>314.25990000000002</v>
      </c>
      <c r="CT1601" s="34">
        <f t="shared" ca="1" si="1024"/>
        <v>0.88286735851871467</v>
      </c>
      <c r="CU1601" s="34">
        <f t="shared" ca="1" si="1025"/>
        <v>0</v>
      </c>
      <c r="CV1601" s="34">
        <f t="shared" ca="1" si="1026"/>
        <v>0.74877144593754552</v>
      </c>
      <c r="DA1601" s="33">
        <f t="shared" ca="1" si="1027"/>
        <v>1.1783999999999999</v>
      </c>
      <c r="DB1601" s="13">
        <f t="shared" ca="1" si="1028"/>
        <v>509</v>
      </c>
      <c r="DE1601" s="18">
        <f>IF(ISNUMBER(VLOOKUP(B1601,CASH!$B$7:$D$10000,3,FALSE)),VLOOKUP(B1601,CASH!$B$7:$D$10000,3,FALSE),0)</f>
        <v>0</v>
      </c>
      <c r="DS1601" s="18">
        <f t="shared" si="1032"/>
        <v>0</v>
      </c>
      <c r="FA1601" s="54">
        <f t="shared" si="1012"/>
        <v>0</v>
      </c>
      <c r="FB1601" s="54">
        <f t="shared" si="1013"/>
        <v>0</v>
      </c>
      <c r="FC1601" s="54">
        <f t="shared" si="1030"/>
        <v>0</v>
      </c>
      <c r="FD1601" s="34" t="e">
        <f t="shared" si="1031"/>
        <v>#DIV/0!</v>
      </c>
      <c r="FE1601" s="34" t="e">
        <f t="shared" si="1029"/>
        <v>#DIV/0!</v>
      </c>
      <c r="FH1601">
        <f t="shared" si="1014"/>
        <v>0</v>
      </c>
      <c r="FI1601">
        <f t="shared" si="1015"/>
        <v>0</v>
      </c>
      <c r="FJ1601">
        <f t="shared" si="1016"/>
        <v>0</v>
      </c>
    </row>
    <row r="1602" spans="2:166" x14ac:dyDescent="0.25">
      <c r="B1602" s="15">
        <f>Kurse!B1598</f>
        <v>38688</v>
      </c>
      <c r="BE1602" s="13">
        <f t="shared" ca="1" si="1017"/>
        <v>430.74165742084153</v>
      </c>
      <c r="BS1602" s="13">
        <f t="shared" ca="1" si="1018"/>
        <v>0</v>
      </c>
      <c r="BT1602" s="13">
        <f t="shared" ca="1" si="1019"/>
        <v>0</v>
      </c>
      <c r="BU1602" s="13">
        <f t="shared" ca="1" si="1020"/>
        <v>0</v>
      </c>
      <c r="BV1602" s="13">
        <f t="shared" ca="1" si="1021"/>
        <v>0</v>
      </c>
      <c r="CN1602" s="13">
        <f t="shared" ca="1" si="1022"/>
        <v>5307.99</v>
      </c>
      <c r="CO1602" s="13"/>
      <c r="CP1602" s="13">
        <f t="shared" ca="1" si="1023"/>
        <v>314.69200000000001</v>
      </c>
      <c r="CT1602" s="34">
        <f t="shared" ca="1" si="1024"/>
        <v>0.88976185247827966</v>
      </c>
      <c r="CU1602" s="34">
        <f t="shared" ca="1" si="1025"/>
        <v>0</v>
      </c>
      <c r="CV1602" s="34">
        <f t="shared" ca="1" si="1026"/>
        <v>0.74980098913344684</v>
      </c>
      <c r="DA1602" s="33">
        <f t="shared" ca="1" si="1027"/>
        <v>1.1717</v>
      </c>
      <c r="DB1602" s="13">
        <f t="shared" ca="1" si="1028"/>
        <v>504.7</v>
      </c>
      <c r="DE1602" s="18">
        <f>IF(ISNUMBER(VLOOKUP(B1602,CASH!$B$7:$D$10000,3,FALSE)),VLOOKUP(B1602,CASH!$B$7:$D$10000,3,FALSE),0)</f>
        <v>0</v>
      </c>
      <c r="DS1602" s="18">
        <f t="shared" si="1032"/>
        <v>0</v>
      </c>
      <c r="FA1602" s="54">
        <f t="shared" si="1012"/>
        <v>0</v>
      </c>
      <c r="FB1602" s="54">
        <f t="shared" si="1013"/>
        <v>0</v>
      </c>
      <c r="FC1602" s="54">
        <f t="shared" si="1030"/>
        <v>0</v>
      </c>
      <c r="FD1602" s="34" t="e">
        <f t="shared" si="1031"/>
        <v>#DIV/0!</v>
      </c>
      <c r="FE1602" s="34" t="e">
        <f t="shared" si="1029"/>
        <v>#DIV/0!</v>
      </c>
      <c r="FH1602">
        <f t="shared" si="1014"/>
        <v>0</v>
      </c>
      <c r="FI1602">
        <f t="shared" si="1015"/>
        <v>0</v>
      </c>
      <c r="FJ1602">
        <f t="shared" si="1016"/>
        <v>0</v>
      </c>
    </row>
    <row r="1603" spans="2:166" x14ac:dyDescent="0.25">
      <c r="B1603" s="15">
        <f>Kurse!B1599</f>
        <v>38687</v>
      </c>
      <c r="BE1603" s="13">
        <f t="shared" ca="1" si="1017"/>
        <v>430.60668029993184</v>
      </c>
      <c r="BS1603" s="13">
        <f t="shared" ca="1" si="1018"/>
        <v>0</v>
      </c>
      <c r="BT1603" s="13">
        <f t="shared" ca="1" si="1019"/>
        <v>0</v>
      </c>
      <c r="BU1603" s="13">
        <f t="shared" ca="1" si="1020"/>
        <v>0</v>
      </c>
      <c r="BV1603" s="13">
        <f t="shared" ca="1" si="1021"/>
        <v>0</v>
      </c>
      <c r="CN1603" s="13">
        <f t="shared" ca="1" si="1022"/>
        <v>5266.55</v>
      </c>
      <c r="CO1603" s="13"/>
      <c r="CP1603" s="13">
        <f t="shared" ca="1" si="1023"/>
        <v>314.66860000000003</v>
      </c>
      <c r="CT1603" s="34">
        <f t="shared" ca="1" si="1024"/>
        <v>0.88281539418301169</v>
      </c>
      <c r="CU1603" s="34">
        <f t="shared" ca="1" si="1025"/>
        <v>0</v>
      </c>
      <c r="CV1603" s="34">
        <f t="shared" ca="1" si="1026"/>
        <v>0.74974523511635804</v>
      </c>
      <c r="DA1603" s="33">
        <f t="shared" ca="1" si="1027"/>
        <v>1.1736</v>
      </c>
      <c r="DB1603" s="13">
        <f t="shared" ca="1" si="1028"/>
        <v>505.36</v>
      </c>
      <c r="DE1603" s="18">
        <f>IF(ISNUMBER(VLOOKUP(B1603,CASH!$B$7:$D$10000,3,FALSE)),VLOOKUP(B1603,CASH!$B$7:$D$10000,3,FALSE),0)</f>
        <v>0</v>
      </c>
      <c r="DS1603" s="18">
        <f t="shared" si="1032"/>
        <v>0</v>
      </c>
      <c r="FA1603" s="54">
        <f t="shared" si="1012"/>
        <v>0</v>
      </c>
      <c r="FB1603" s="54">
        <f t="shared" si="1013"/>
        <v>0</v>
      </c>
      <c r="FC1603" s="54">
        <f t="shared" si="1030"/>
        <v>0</v>
      </c>
      <c r="FD1603" s="34" t="e">
        <f t="shared" si="1031"/>
        <v>#DIV/0!</v>
      </c>
      <c r="FE1603" s="34" t="e">
        <f t="shared" si="1029"/>
        <v>#DIV/0!</v>
      </c>
      <c r="FH1603">
        <f t="shared" si="1014"/>
        <v>0</v>
      </c>
      <c r="FI1603">
        <f t="shared" si="1015"/>
        <v>0</v>
      </c>
      <c r="FJ1603">
        <f t="shared" si="1016"/>
        <v>0</v>
      </c>
    </row>
    <row r="1604" spans="2:166" x14ac:dyDescent="0.25">
      <c r="B1604" s="15">
        <f>Kurse!B1600</f>
        <v>38686</v>
      </c>
      <c r="BE1604" s="13">
        <f t="shared" ca="1" si="1017"/>
        <v>416.87155574395928</v>
      </c>
      <c r="BS1604" s="13">
        <f t="shared" ca="1" si="1018"/>
        <v>0</v>
      </c>
      <c r="BT1604" s="13">
        <f t="shared" ca="1" si="1019"/>
        <v>0</v>
      </c>
      <c r="BU1604" s="13">
        <f t="shared" ca="1" si="1020"/>
        <v>0</v>
      </c>
      <c r="BV1604" s="13">
        <f t="shared" ca="1" si="1021"/>
        <v>0</v>
      </c>
      <c r="CN1604" s="13">
        <f t="shared" ca="1" si="1022"/>
        <v>5193.3999999999996</v>
      </c>
      <c r="CO1604" s="13"/>
      <c r="CP1604" s="13">
        <f t="shared" ca="1" si="1023"/>
        <v>314.30309999999997</v>
      </c>
      <c r="CT1604" s="34">
        <f t="shared" ca="1" si="1024"/>
        <v>0.87055348722599279</v>
      </c>
      <c r="CU1604" s="34">
        <f t="shared" ca="1" si="1025"/>
        <v>0</v>
      </c>
      <c r="CV1604" s="34">
        <f t="shared" ca="1" si="1026"/>
        <v>0.74887437643063259</v>
      </c>
      <c r="DA1604" s="33">
        <f t="shared" ca="1" si="1027"/>
        <v>1.1795</v>
      </c>
      <c r="DB1604" s="13">
        <f t="shared" ca="1" si="1028"/>
        <v>491.7</v>
      </c>
      <c r="DE1604" s="18">
        <f>IF(ISNUMBER(VLOOKUP(B1604,CASH!$B$7:$D$10000,3,FALSE)),VLOOKUP(B1604,CASH!$B$7:$D$10000,3,FALSE),0)</f>
        <v>0</v>
      </c>
      <c r="DS1604" s="18">
        <f t="shared" si="1032"/>
        <v>0</v>
      </c>
      <c r="FA1604" s="54">
        <f t="shared" si="1012"/>
        <v>0</v>
      </c>
      <c r="FB1604" s="54">
        <f t="shared" si="1013"/>
        <v>0</v>
      </c>
      <c r="FC1604" s="54">
        <f t="shared" si="1030"/>
        <v>0</v>
      </c>
      <c r="FD1604" s="34" t="e">
        <f t="shared" si="1031"/>
        <v>#DIV/0!</v>
      </c>
      <c r="FE1604" s="34" t="e">
        <f t="shared" si="1029"/>
        <v>#DIV/0!</v>
      </c>
      <c r="FH1604">
        <f t="shared" si="1014"/>
        <v>0</v>
      </c>
      <c r="FI1604">
        <f t="shared" si="1015"/>
        <v>0</v>
      </c>
      <c r="FJ1604">
        <f t="shared" si="1016"/>
        <v>0</v>
      </c>
    </row>
    <row r="1605" spans="2:166" x14ac:dyDescent="0.25">
      <c r="B1605" s="15">
        <f>Kurse!B1601</f>
        <v>38685</v>
      </c>
      <c r="BE1605" s="13">
        <f t="shared" ca="1" si="1017"/>
        <v>424.10334863165048</v>
      </c>
      <c r="BS1605" s="13">
        <f t="shared" ca="1" si="1018"/>
        <v>0</v>
      </c>
      <c r="BT1605" s="13">
        <f t="shared" ca="1" si="1019"/>
        <v>0</v>
      </c>
      <c r="BU1605" s="13">
        <f t="shared" ca="1" si="1020"/>
        <v>0</v>
      </c>
      <c r="BV1605" s="13">
        <f t="shared" ca="1" si="1021"/>
        <v>0</v>
      </c>
      <c r="CN1605" s="13">
        <f t="shared" ca="1" si="1022"/>
        <v>5199.4799999999996</v>
      </c>
      <c r="CO1605" s="13"/>
      <c r="CP1605" s="13">
        <f t="shared" ca="1" si="1023"/>
        <v>314.964</v>
      </c>
      <c r="CT1605" s="34">
        <f t="shared" ca="1" si="1024"/>
        <v>0.87157265871332945</v>
      </c>
      <c r="CU1605" s="34">
        <f t="shared" ca="1" si="1025"/>
        <v>0</v>
      </c>
      <c r="CV1605" s="34">
        <f t="shared" ca="1" si="1026"/>
        <v>0.75044907001584704</v>
      </c>
      <c r="DA1605" s="33">
        <f t="shared" ca="1" si="1027"/>
        <v>1.1766000000000001</v>
      </c>
      <c r="DB1605" s="13">
        <f t="shared" ca="1" si="1028"/>
        <v>499</v>
      </c>
      <c r="DE1605" s="18">
        <f>IF(ISNUMBER(VLOOKUP(B1605,CASH!$B$7:$D$10000,3,FALSE)),VLOOKUP(B1605,CASH!$B$7:$D$10000,3,FALSE),0)</f>
        <v>0</v>
      </c>
      <c r="DS1605" s="18">
        <f t="shared" si="1032"/>
        <v>0</v>
      </c>
      <c r="FA1605" s="54">
        <f t="shared" si="1012"/>
        <v>0</v>
      </c>
      <c r="FB1605" s="54">
        <f t="shared" si="1013"/>
        <v>0</v>
      </c>
      <c r="FC1605" s="54">
        <f t="shared" si="1030"/>
        <v>0</v>
      </c>
      <c r="FD1605" s="34" t="e">
        <f t="shared" si="1031"/>
        <v>#DIV/0!</v>
      </c>
      <c r="FE1605" s="34" t="e">
        <f t="shared" si="1029"/>
        <v>#DIV/0!</v>
      </c>
      <c r="FH1605">
        <f t="shared" si="1014"/>
        <v>0</v>
      </c>
      <c r="FI1605">
        <f t="shared" si="1015"/>
        <v>0</v>
      </c>
      <c r="FJ1605">
        <f t="shared" si="1016"/>
        <v>0</v>
      </c>
    </row>
    <row r="1606" spans="2:166" x14ac:dyDescent="0.25">
      <c r="B1606" s="15">
        <f>Kurse!B1602</f>
        <v>38684</v>
      </c>
      <c r="BE1606" s="13">
        <f t="shared" ca="1" si="1017"/>
        <v>421.01485984464711</v>
      </c>
      <c r="BS1606" s="13">
        <f t="shared" ca="1" si="1018"/>
        <v>0</v>
      </c>
      <c r="BT1606" s="13">
        <f t="shared" ca="1" si="1019"/>
        <v>0</v>
      </c>
      <c r="BU1606" s="13">
        <f t="shared" ca="1" si="1020"/>
        <v>0</v>
      </c>
      <c r="BV1606" s="13">
        <f t="shared" ca="1" si="1021"/>
        <v>0</v>
      </c>
      <c r="CN1606" s="13">
        <f t="shared" ca="1" si="1022"/>
        <v>5176.59</v>
      </c>
      <c r="CO1606" s="13"/>
      <c r="CP1606" s="13">
        <f t="shared" ca="1" si="1023"/>
        <v>313.91899999999998</v>
      </c>
      <c r="CT1606" s="34">
        <f t="shared" ca="1" si="1024"/>
        <v>0.86773567921577432</v>
      </c>
      <c r="CU1606" s="34">
        <f t="shared" ca="1" si="1025"/>
        <v>0</v>
      </c>
      <c r="CV1606" s="34">
        <f t="shared" ca="1" si="1026"/>
        <v>0.74795920044927255</v>
      </c>
      <c r="DA1606" s="33">
        <f t="shared" ca="1" si="1027"/>
        <v>1.1843999999999999</v>
      </c>
      <c r="DB1606" s="13">
        <f t="shared" ca="1" si="1028"/>
        <v>498.65</v>
      </c>
      <c r="DE1606" s="18">
        <f>IF(ISNUMBER(VLOOKUP(B1606,CASH!$B$7:$D$10000,3,FALSE)),VLOOKUP(B1606,CASH!$B$7:$D$10000,3,FALSE),0)</f>
        <v>0</v>
      </c>
      <c r="DS1606" s="18">
        <f t="shared" si="1032"/>
        <v>0</v>
      </c>
      <c r="FA1606" s="54">
        <f t="shared" ref="FA1606:FA1669" si="1033">DD1606</f>
        <v>0</v>
      </c>
      <c r="FB1606" s="54">
        <f t="shared" ref="FB1606:FB1669" si="1034">DE1606</f>
        <v>0</v>
      </c>
      <c r="FC1606" s="54">
        <f t="shared" si="1030"/>
        <v>0</v>
      </c>
      <c r="FD1606" s="34" t="e">
        <f t="shared" si="1031"/>
        <v>#DIV/0!</v>
      </c>
      <c r="FE1606" s="34" t="e">
        <f t="shared" si="1029"/>
        <v>#DIV/0!</v>
      </c>
      <c r="FH1606">
        <f t="shared" ref="FH1606:FH1669" si="1035">DF1606</f>
        <v>0</v>
      </c>
      <c r="FI1606">
        <f t="shared" ref="FI1606:FI1669" si="1036">DG1606</f>
        <v>0</v>
      </c>
      <c r="FJ1606">
        <f t="shared" ref="FJ1606:FJ1669" si="1037">DH1606</f>
        <v>0</v>
      </c>
    </row>
    <row r="1607" spans="2:166" x14ac:dyDescent="0.25">
      <c r="B1607" s="15">
        <f>Kurse!B1603</f>
        <v>38681</v>
      </c>
      <c r="BE1607" s="13">
        <f t="shared" ca="1" si="1017"/>
        <v>423.19508448540705</v>
      </c>
      <c r="BS1607" s="13">
        <f t="shared" ca="1" si="1018"/>
        <v>0</v>
      </c>
      <c r="BT1607" s="13">
        <f t="shared" ca="1" si="1019"/>
        <v>0</v>
      </c>
      <c r="BU1607" s="13">
        <f t="shared" ca="1" si="1020"/>
        <v>0</v>
      </c>
      <c r="BV1607" s="13">
        <f t="shared" ca="1" si="1021"/>
        <v>0</v>
      </c>
      <c r="CN1607" s="13">
        <f t="shared" ca="1" si="1022"/>
        <v>5194.2700000000004</v>
      </c>
      <c r="CO1607" s="13"/>
      <c r="CP1607" s="13">
        <f t="shared" ca="1" si="1023"/>
        <v>314.4443</v>
      </c>
      <c r="CT1607" s="34">
        <f t="shared" ca="1" si="1024"/>
        <v>0.87069932261974015</v>
      </c>
      <c r="CU1607" s="34">
        <f t="shared" ca="1" si="1025"/>
        <v>0</v>
      </c>
      <c r="CV1607" s="34">
        <f t="shared" ca="1" si="1026"/>
        <v>0.749210806653408</v>
      </c>
      <c r="DA1607" s="33">
        <f t="shared" ca="1" si="1027"/>
        <v>1.1718</v>
      </c>
      <c r="DB1607" s="13">
        <f t="shared" ca="1" si="1028"/>
        <v>495.9</v>
      </c>
      <c r="DE1607" s="18">
        <f>IF(ISNUMBER(VLOOKUP(B1607,CASH!$B$7:$D$10000,3,FALSE)),VLOOKUP(B1607,CASH!$B$7:$D$10000,3,FALSE),0)</f>
        <v>0</v>
      </c>
      <c r="DS1607" s="18">
        <f t="shared" si="1032"/>
        <v>0</v>
      </c>
      <c r="FA1607" s="54">
        <f t="shared" si="1033"/>
        <v>0</v>
      </c>
      <c r="FB1607" s="54">
        <f t="shared" si="1034"/>
        <v>0</v>
      </c>
      <c r="FC1607" s="54">
        <f t="shared" si="1030"/>
        <v>0</v>
      </c>
      <c r="FD1607" s="34" t="e">
        <f t="shared" si="1031"/>
        <v>#DIV/0!</v>
      </c>
      <c r="FE1607" s="34" t="e">
        <f t="shared" si="1029"/>
        <v>#DIV/0!</v>
      </c>
      <c r="FH1607">
        <f t="shared" si="1035"/>
        <v>0</v>
      </c>
      <c r="FI1607">
        <f t="shared" si="1036"/>
        <v>0</v>
      </c>
      <c r="FJ1607">
        <f t="shared" si="1037"/>
        <v>0</v>
      </c>
    </row>
    <row r="1608" spans="2:166" x14ac:dyDescent="0.25">
      <c r="B1608" s="15">
        <f>Kurse!B1604</f>
        <v>38680</v>
      </c>
      <c r="BE1608" s="13">
        <f t="shared" ca="1" si="1017"/>
        <v>419.3937335484419</v>
      </c>
      <c r="BS1608" s="13">
        <f t="shared" ca="1" si="1018"/>
        <v>0</v>
      </c>
      <c r="BT1608" s="13">
        <f t="shared" ca="1" si="1019"/>
        <v>0</v>
      </c>
      <c r="BU1608" s="13">
        <f t="shared" ca="1" si="1020"/>
        <v>0</v>
      </c>
      <c r="BV1608" s="13">
        <f t="shared" ca="1" si="1021"/>
        <v>0</v>
      </c>
      <c r="CN1608" s="13">
        <f t="shared" ca="1" si="1022"/>
        <v>5187.9799999999996</v>
      </c>
      <c r="CO1608" s="13"/>
      <c r="CP1608" s="13">
        <f t="shared" ca="1" si="1023"/>
        <v>314.12430000000001</v>
      </c>
      <c r="CT1608" s="34">
        <f t="shared" ca="1" si="1024"/>
        <v>0.86964494948563675</v>
      </c>
      <c r="CU1608" s="34">
        <f t="shared" ca="1" si="1025"/>
        <v>0</v>
      </c>
      <c r="CV1608" s="34">
        <f t="shared" ca="1" si="1026"/>
        <v>0.74844835855646663</v>
      </c>
      <c r="DA1608" s="33">
        <f t="shared" ca="1" si="1027"/>
        <v>1.1777</v>
      </c>
      <c r="DB1608" s="13">
        <f t="shared" ca="1" si="1028"/>
        <v>493.92</v>
      </c>
      <c r="DE1608" s="18">
        <f>IF(ISNUMBER(VLOOKUP(B1608,CASH!$B$7:$D$10000,3,FALSE)),VLOOKUP(B1608,CASH!$B$7:$D$10000,3,FALSE),0)</f>
        <v>0</v>
      </c>
      <c r="DS1608" s="18">
        <f t="shared" si="1032"/>
        <v>0</v>
      </c>
      <c r="FA1608" s="54">
        <f t="shared" si="1033"/>
        <v>0</v>
      </c>
      <c r="FB1608" s="54">
        <f t="shared" si="1034"/>
        <v>0</v>
      </c>
      <c r="FC1608" s="54">
        <f t="shared" si="1030"/>
        <v>0</v>
      </c>
      <c r="FD1608" s="34" t="e">
        <f t="shared" si="1031"/>
        <v>#DIV/0!</v>
      </c>
      <c r="FE1608" s="34" t="e">
        <f t="shared" si="1029"/>
        <v>#DIV/0!</v>
      </c>
      <c r="FH1608">
        <f t="shared" si="1035"/>
        <v>0</v>
      </c>
      <c r="FI1608">
        <f t="shared" si="1036"/>
        <v>0</v>
      </c>
      <c r="FJ1608">
        <f t="shared" si="1037"/>
        <v>0</v>
      </c>
    </row>
    <row r="1609" spans="2:166" x14ac:dyDescent="0.25">
      <c r="B1609" s="15">
        <f>Kurse!B1605</f>
        <v>38679</v>
      </c>
      <c r="BE1609" s="13">
        <f t="shared" ca="1" si="1017"/>
        <v>416.66666666666663</v>
      </c>
      <c r="BS1609" s="13">
        <f t="shared" ca="1" si="1018"/>
        <v>0</v>
      </c>
      <c r="BT1609" s="13">
        <f t="shared" ca="1" si="1019"/>
        <v>0</v>
      </c>
      <c r="BU1609" s="13">
        <f t="shared" ca="1" si="1020"/>
        <v>0</v>
      </c>
      <c r="BV1609" s="13">
        <f t="shared" ca="1" si="1021"/>
        <v>0</v>
      </c>
      <c r="CN1609" s="13">
        <f t="shared" ca="1" si="1022"/>
        <v>5196.08</v>
      </c>
      <c r="CO1609" s="13"/>
      <c r="CP1609" s="13">
        <f t="shared" ca="1" si="1023"/>
        <v>313.1823</v>
      </c>
      <c r="CT1609" s="34">
        <f t="shared" ca="1" si="1024"/>
        <v>0.87100272728948991</v>
      </c>
      <c r="CU1609" s="34">
        <f t="shared" ca="1" si="1025"/>
        <v>0</v>
      </c>
      <c r="CV1609" s="34">
        <f t="shared" ca="1" si="1026"/>
        <v>0.7462039019710951</v>
      </c>
      <c r="DA1609" s="33">
        <f t="shared" ca="1" si="1027"/>
        <v>1.1808000000000001</v>
      </c>
      <c r="DB1609" s="13">
        <f t="shared" ca="1" si="1028"/>
        <v>492</v>
      </c>
      <c r="DE1609" s="18">
        <f>IF(ISNUMBER(VLOOKUP(B1609,CASH!$B$7:$D$10000,3,FALSE)),VLOOKUP(B1609,CASH!$B$7:$D$10000,3,FALSE),0)</f>
        <v>0</v>
      </c>
      <c r="DS1609" s="18">
        <f t="shared" si="1032"/>
        <v>0</v>
      </c>
      <c r="FA1609" s="54">
        <f t="shared" si="1033"/>
        <v>0</v>
      </c>
      <c r="FB1609" s="54">
        <f t="shared" si="1034"/>
        <v>0</v>
      </c>
      <c r="FC1609" s="54">
        <f t="shared" si="1030"/>
        <v>0</v>
      </c>
      <c r="FD1609" s="34" t="e">
        <f t="shared" si="1031"/>
        <v>#DIV/0!</v>
      </c>
      <c r="FE1609" s="34" t="e">
        <f t="shared" si="1029"/>
        <v>#DIV/0!</v>
      </c>
      <c r="FH1609">
        <f t="shared" si="1035"/>
        <v>0</v>
      </c>
      <c r="FI1609">
        <f t="shared" si="1036"/>
        <v>0</v>
      </c>
      <c r="FJ1609">
        <f t="shared" si="1037"/>
        <v>0</v>
      </c>
    </row>
    <row r="1610" spans="2:166" x14ac:dyDescent="0.25">
      <c r="B1610" s="15">
        <f>Kurse!B1606</f>
        <v>38678</v>
      </c>
      <c r="BE1610" s="13">
        <f t="shared" ca="1" si="1017"/>
        <v>417.11116755566843</v>
      </c>
      <c r="BS1610" s="13">
        <f t="shared" ca="1" si="1018"/>
        <v>0</v>
      </c>
      <c r="BT1610" s="13">
        <f t="shared" ca="1" si="1019"/>
        <v>0</v>
      </c>
      <c r="BU1610" s="13">
        <f t="shared" ca="1" si="1020"/>
        <v>0</v>
      </c>
      <c r="BV1610" s="13">
        <f t="shared" ca="1" si="1021"/>
        <v>0</v>
      </c>
      <c r="CN1610" s="13">
        <f t="shared" ca="1" si="1022"/>
        <v>5174.72</v>
      </c>
      <c r="CO1610" s="13"/>
      <c r="CP1610" s="13">
        <f t="shared" ca="1" si="1023"/>
        <v>312.99180000000001</v>
      </c>
      <c r="CT1610" s="34">
        <f t="shared" ca="1" si="1024"/>
        <v>0.86742221693266264</v>
      </c>
      <c r="CU1610" s="34">
        <f t="shared" ca="1" si="1025"/>
        <v>0</v>
      </c>
      <c r="CV1610" s="34">
        <f t="shared" ca="1" si="1026"/>
        <v>0.74575000708838468</v>
      </c>
      <c r="DA1610" s="33">
        <f t="shared" ca="1" si="1027"/>
        <v>1.1811</v>
      </c>
      <c r="DB1610" s="13">
        <f t="shared" ca="1" si="1028"/>
        <v>492.65</v>
      </c>
      <c r="DE1610" s="18">
        <f>IF(ISNUMBER(VLOOKUP(B1610,CASH!$B$7:$D$10000,3,FALSE)),VLOOKUP(B1610,CASH!$B$7:$D$10000,3,FALSE),0)</f>
        <v>0</v>
      </c>
      <c r="DS1610" s="18">
        <f t="shared" si="1032"/>
        <v>0</v>
      </c>
      <c r="FA1610" s="54">
        <f t="shared" si="1033"/>
        <v>0</v>
      </c>
      <c r="FB1610" s="54">
        <f t="shared" si="1034"/>
        <v>0</v>
      </c>
      <c r="FC1610" s="54">
        <f t="shared" si="1030"/>
        <v>0</v>
      </c>
      <c r="FD1610" s="34" t="e">
        <f t="shared" si="1031"/>
        <v>#DIV/0!</v>
      </c>
      <c r="FE1610" s="34" t="e">
        <f t="shared" si="1029"/>
        <v>#DIV/0!</v>
      </c>
      <c r="FH1610">
        <f t="shared" si="1035"/>
        <v>0</v>
      </c>
      <c r="FI1610">
        <f t="shared" si="1036"/>
        <v>0</v>
      </c>
      <c r="FJ1610">
        <f t="shared" si="1037"/>
        <v>0</v>
      </c>
    </row>
    <row r="1611" spans="2:166" x14ac:dyDescent="0.25">
      <c r="B1611" s="15">
        <f>Kurse!B1607</f>
        <v>38677</v>
      </c>
      <c r="BE1611" s="13">
        <f t="shared" ref="BE1611:BE1674" ca="1" si="1038">IF(ISNUMBER(DB1611/DA1611),DB1611/DA1611,BE1612)</f>
        <v>419.09633418584826</v>
      </c>
      <c r="BS1611" s="13">
        <f t="shared" ca="1" si="1018"/>
        <v>0</v>
      </c>
      <c r="BT1611" s="13">
        <f t="shared" ca="1" si="1019"/>
        <v>0</v>
      </c>
      <c r="BU1611" s="13">
        <f t="shared" ca="1" si="1020"/>
        <v>0</v>
      </c>
      <c r="BV1611" s="13">
        <f t="shared" ca="1" si="1021"/>
        <v>0</v>
      </c>
      <c r="CN1611" s="13">
        <f t="shared" ca="1" si="1022"/>
        <v>5170.6099999999997</v>
      </c>
      <c r="CO1611" s="13"/>
      <c r="CP1611" s="13">
        <f t="shared" ca="1" si="1023"/>
        <v>312.04930000000002</v>
      </c>
      <c r="CT1611" s="34">
        <f t="shared" ca="1" si="1024"/>
        <v>0.86673327041737414</v>
      </c>
      <c r="CU1611" s="34">
        <f t="shared" ca="1" si="1025"/>
        <v>0</v>
      </c>
      <c r="CV1611" s="34">
        <f t="shared" ca="1" si="1026"/>
        <v>0.74350435917786184</v>
      </c>
      <c r="DA1611" s="33">
        <f t="shared" ca="1" si="1027"/>
        <v>1.173</v>
      </c>
      <c r="DB1611" s="13">
        <f t="shared" ca="1" si="1028"/>
        <v>491.6</v>
      </c>
      <c r="DE1611" s="18">
        <f>IF(ISNUMBER(VLOOKUP(B1611,CASH!$B$7:$D$10000,3,FALSE)),VLOOKUP(B1611,CASH!$B$7:$D$10000,3,FALSE),0)</f>
        <v>0</v>
      </c>
      <c r="DS1611" s="18">
        <f t="shared" si="1032"/>
        <v>0</v>
      </c>
      <c r="FA1611" s="54">
        <f t="shared" si="1033"/>
        <v>0</v>
      </c>
      <c r="FB1611" s="54">
        <f t="shared" si="1034"/>
        <v>0</v>
      </c>
      <c r="FC1611" s="54">
        <f t="shared" si="1030"/>
        <v>0</v>
      </c>
      <c r="FD1611" s="34" t="e">
        <f t="shared" si="1031"/>
        <v>#DIV/0!</v>
      </c>
      <c r="FE1611" s="34" t="e">
        <f t="shared" si="1029"/>
        <v>#DIV/0!</v>
      </c>
      <c r="FH1611">
        <f t="shared" si="1035"/>
        <v>0</v>
      </c>
      <c r="FI1611">
        <f t="shared" si="1036"/>
        <v>0</v>
      </c>
      <c r="FJ1611">
        <f t="shared" si="1037"/>
        <v>0</v>
      </c>
    </row>
    <row r="1612" spans="2:166" x14ac:dyDescent="0.25">
      <c r="B1612" s="15">
        <f>Kurse!B1608</f>
        <v>38674</v>
      </c>
      <c r="BE1612" s="13">
        <f t="shared" ca="1" si="1038"/>
        <v>412.53186066270177</v>
      </c>
      <c r="BS1612" s="13">
        <f t="shared" ref="BS1612:BS1675" ca="1" si="1039">IF(ISNUMBER(VLOOKUP($B1612,INDIRECT("Kurse!"&amp;BS$10),2,FALSE)),VLOOKUP($B1612,INDIRECT("Kurse!"&amp;BS$10),2,FALSE)/DA1612,BS1613)</f>
        <v>0</v>
      </c>
      <c r="BT1612" s="13">
        <f t="shared" ref="BT1612:BT1675" ca="1" si="1040">IF(ISNUMBER(VLOOKUP($B1612,INDIRECT("Kurse!"&amp;BT$10),2,FALSE)),VLOOKUP($B1612,INDIRECT("Kurse!"&amp;BT$10),2,FALSE),BT1613)</f>
        <v>0</v>
      </c>
      <c r="BU1612" s="13">
        <f t="shared" ref="BU1612:BU1675" ca="1" si="1041">IF(ISNUMBER(VLOOKUP($B1612,INDIRECT("Kurse!"&amp;BU$10),2,FALSE)),VLOOKUP($B1612,INDIRECT("Kurse!"&amp;BU$10),2,FALSE)/DA1612,BU1613)</f>
        <v>0</v>
      </c>
      <c r="BV1612" s="13">
        <f t="shared" ref="BV1612:BV1675" ca="1" si="1042">IF(ISNUMBER(VLOOKUP($B1612,INDIRECT("Kurse!"&amp;BV$10),2,FALSE)),VLOOKUP($B1612,INDIRECT("Kurse!"&amp;BV$10),2,FALSE)/DA1612,BV1613)</f>
        <v>0</v>
      </c>
      <c r="CN1612" s="13">
        <f t="shared" ref="CN1612:CN1675" ca="1" si="1043">IF(ISNUMBER(VLOOKUP($B1612,INDIRECT("Kurse!"&amp;CN$10),5,FALSE)),VLOOKUP($B1612,INDIRECT("Kurse!"&amp;CN$10),5,FALSE),CN1613)</f>
        <v>5123.5</v>
      </c>
      <c r="CO1612" s="13"/>
      <c r="CP1612" s="13">
        <f t="shared" ref="CP1612:CP1675" ca="1" si="1044">IF(ISNUMBER(VLOOKUP($B1612,INDIRECT("Kurse!"&amp;CP$10),2,FALSE)),VLOOKUP($B1612,INDIRECT("Kurse!"&amp;CP$10),2,FALSE),CP1613)</f>
        <v>313.149</v>
      </c>
      <c r="CT1612" s="34">
        <f t="shared" ref="CT1612:CT1675" ca="1" si="1045">CN1612/$CT$8</f>
        <v>0.85883636765940896</v>
      </c>
      <c r="CU1612" s="34">
        <f t="shared" ref="CU1612:CU1675" ca="1" si="1046">CO1612/$CU$8</f>
        <v>0</v>
      </c>
      <c r="CV1612" s="34">
        <f t="shared" ref="CV1612:CV1675" ca="1" si="1047">CP1612/$CV$8</f>
        <v>0.74612455971600722</v>
      </c>
      <c r="DA1612" s="33">
        <f t="shared" ref="DA1612:DA1675" ca="1" si="1048">IF(ISNUMBER(VLOOKUP($B1612,INDIRECT("Kurse!"&amp;DA$10),5,FALSE)),VLOOKUP($B1612,INDIRECT("Kurse!"&amp;DA$10),5,FALSE),DA1613)</f>
        <v>1.177</v>
      </c>
      <c r="DB1612" s="13">
        <f t="shared" ref="DB1612:DB1675" ca="1" si="1049">IF(ISNUMBER(VLOOKUP($B1612,INDIRECT("Kurse!"&amp;DB$10),5,FALSE)),VLOOKUP($B1612,INDIRECT("Kurse!"&amp;DB$10),5,FALSE),DB1613)</f>
        <v>485.55</v>
      </c>
      <c r="DE1612" s="18">
        <f>IF(ISNUMBER(VLOOKUP(B1612,CASH!$B$7:$D$10000,3,FALSE)),VLOOKUP(B1612,CASH!$B$7:$D$10000,3,FALSE),0)</f>
        <v>0</v>
      </c>
      <c r="DS1612" s="18">
        <f t="shared" si="1032"/>
        <v>0</v>
      </c>
      <c r="FA1612" s="54">
        <f t="shared" si="1033"/>
        <v>0</v>
      </c>
      <c r="FB1612" s="54">
        <f t="shared" si="1034"/>
        <v>0</v>
      </c>
      <c r="FC1612" s="54">
        <f t="shared" si="1030"/>
        <v>0</v>
      </c>
      <c r="FD1612" s="34" t="e">
        <f t="shared" si="1031"/>
        <v>#DIV/0!</v>
      </c>
      <c r="FE1612" s="34" t="e">
        <f t="shared" ref="FE1612:FE1675" si="1050">IF($FE$9=B1612,100%,FE1613*(1+FD1612))</f>
        <v>#DIV/0!</v>
      </c>
      <c r="FH1612">
        <f t="shared" si="1035"/>
        <v>0</v>
      </c>
      <c r="FI1612">
        <f t="shared" si="1036"/>
        <v>0</v>
      </c>
      <c r="FJ1612">
        <f t="shared" si="1037"/>
        <v>0</v>
      </c>
    </row>
    <row r="1613" spans="2:166" x14ac:dyDescent="0.25">
      <c r="B1613" s="15">
        <f>Kurse!B1609</f>
        <v>38673</v>
      </c>
      <c r="BE1613" s="13">
        <f t="shared" ca="1" si="1038"/>
        <v>413.48773841961849</v>
      </c>
      <c r="BS1613" s="13">
        <f t="shared" ca="1" si="1039"/>
        <v>0</v>
      </c>
      <c r="BT1613" s="13">
        <f t="shared" ca="1" si="1040"/>
        <v>0</v>
      </c>
      <c r="BU1613" s="13">
        <f t="shared" ca="1" si="1041"/>
        <v>0</v>
      </c>
      <c r="BV1613" s="13">
        <f t="shared" ca="1" si="1042"/>
        <v>0</v>
      </c>
      <c r="CN1613" s="13">
        <f t="shared" ca="1" si="1043"/>
        <v>5099.72</v>
      </c>
      <c r="CO1613" s="13"/>
      <c r="CP1613" s="13">
        <f t="shared" ca="1" si="1044"/>
        <v>313.44220000000001</v>
      </c>
      <c r="CT1613" s="34">
        <f t="shared" ca="1" si="1045"/>
        <v>0.85485020023031932</v>
      </c>
      <c r="CU1613" s="34">
        <f t="shared" ca="1" si="1046"/>
        <v>0</v>
      </c>
      <c r="CV1613" s="34">
        <f t="shared" ca="1" si="1047"/>
        <v>0.7468231527848298</v>
      </c>
      <c r="DA1613" s="33">
        <f t="shared" ca="1" si="1048"/>
        <v>1.1744000000000001</v>
      </c>
      <c r="DB1613" s="13">
        <f t="shared" ca="1" si="1049"/>
        <v>485.6</v>
      </c>
      <c r="DE1613" s="18">
        <f>IF(ISNUMBER(VLOOKUP(B1613,CASH!$B$7:$D$10000,3,FALSE)),VLOOKUP(B1613,CASH!$B$7:$D$10000,3,FALSE),0)</f>
        <v>0</v>
      </c>
      <c r="DS1613" s="18">
        <f t="shared" si="1032"/>
        <v>0</v>
      </c>
      <c r="FA1613" s="54">
        <f t="shared" si="1033"/>
        <v>0</v>
      </c>
      <c r="FB1613" s="54">
        <f t="shared" si="1034"/>
        <v>0</v>
      </c>
      <c r="FC1613" s="54">
        <f t="shared" si="1030"/>
        <v>0</v>
      </c>
      <c r="FD1613" s="34" t="e">
        <f t="shared" si="1031"/>
        <v>#DIV/0!</v>
      </c>
      <c r="FE1613" s="34" t="e">
        <f t="shared" si="1050"/>
        <v>#DIV/0!</v>
      </c>
      <c r="FH1613">
        <f t="shared" si="1035"/>
        <v>0</v>
      </c>
      <c r="FI1613">
        <f t="shared" si="1036"/>
        <v>0</v>
      </c>
      <c r="FJ1613">
        <f t="shared" si="1037"/>
        <v>0</v>
      </c>
    </row>
    <row r="1614" spans="2:166" x14ac:dyDescent="0.25">
      <c r="B1614" s="15">
        <f>Kurse!B1610</f>
        <v>38672</v>
      </c>
      <c r="BE1614" s="13">
        <f t="shared" ca="1" si="1038"/>
        <v>410.79993148338474</v>
      </c>
      <c r="BS1614" s="13">
        <f t="shared" ca="1" si="1039"/>
        <v>0</v>
      </c>
      <c r="BT1614" s="13">
        <f t="shared" ca="1" si="1040"/>
        <v>0</v>
      </c>
      <c r="BU1614" s="13">
        <f t="shared" ca="1" si="1041"/>
        <v>0</v>
      </c>
      <c r="BV1614" s="13">
        <f t="shared" ca="1" si="1042"/>
        <v>0</v>
      </c>
      <c r="CN1614" s="13">
        <f t="shared" ca="1" si="1043"/>
        <v>5081.46</v>
      </c>
      <c r="CO1614" s="13"/>
      <c r="CP1614" s="13">
        <f t="shared" ca="1" si="1044"/>
        <v>312.70769999999999</v>
      </c>
      <c r="CT1614" s="34">
        <f t="shared" ca="1" si="1045"/>
        <v>0.85178933323052219</v>
      </c>
      <c r="CU1614" s="34">
        <f t="shared" ca="1" si="1046"/>
        <v>0</v>
      </c>
      <c r="CV1614" s="34">
        <f t="shared" ca="1" si="1047"/>
        <v>0.74507309613731876</v>
      </c>
      <c r="DA1614" s="33">
        <f t="shared" ca="1" si="1048"/>
        <v>1.1676</v>
      </c>
      <c r="DB1614" s="13">
        <f t="shared" ca="1" si="1049"/>
        <v>479.65</v>
      </c>
      <c r="DE1614" s="18">
        <f>IF(ISNUMBER(VLOOKUP(B1614,CASH!$B$7:$D$10000,3,FALSE)),VLOOKUP(B1614,CASH!$B$7:$D$10000,3,FALSE),0)</f>
        <v>0</v>
      </c>
      <c r="DS1614" s="18">
        <f t="shared" si="1032"/>
        <v>0</v>
      </c>
      <c r="FA1614" s="54">
        <f t="shared" si="1033"/>
        <v>0</v>
      </c>
      <c r="FB1614" s="54">
        <f t="shared" si="1034"/>
        <v>0</v>
      </c>
      <c r="FC1614" s="54">
        <f t="shared" si="1030"/>
        <v>0</v>
      </c>
      <c r="FD1614" s="34" t="e">
        <f t="shared" si="1031"/>
        <v>#DIV/0!</v>
      </c>
      <c r="FE1614" s="34" t="e">
        <f t="shared" si="1050"/>
        <v>#DIV/0!</v>
      </c>
      <c r="FH1614">
        <f t="shared" si="1035"/>
        <v>0</v>
      </c>
      <c r="FI1614">
        <f t="shared" si="1036"/>
        <v>0</v>
      </c>
      <c r="FJ1614">
        <f t="shared" si="1037"/>
        <v>0</v>
      </c>
    </row>
    <row r="1615" spans="2:166" x14ac:dyDescent="0.25">
      <c r="B1615" s="15">
        <f>Kurse!B1611</f>
        <v>38671</v>
      </c>
      <c r="BE1615" s="13">
        <f t="shared" ca="1" si="1038"/>
        <v>399.90621536362863</v>
      </c>
      <c r="BS1615" s="13">
        <f t="shared" ca="1" si="1039"/>
        <v>0</v>
      </c>
      <c r="BT1615" s="13">
        <f t="shared" ca="1" si="1040"/>
        <v>0</v>
      </c>
      <c r="BU1615" s="13">
        <f t="shared" ca="1" si="1041"/>
        <v>0</v>
      </c>
      <c r="BV1615" s="13">
        <f t="shared" ca="1" si="1042"/>
        <v>0</v>
      </c>
      <c r="CN1615" s="13">
        <f t="shared" ca="1" si="1043"/>
        <v>5110.6099999999997</v>
      </c>
      <c r="CO1615" s="13"/>
      <c r="CP1615" s="13">
        <f t="shared" ca="1" si="1044"/>
        <v>312.17039999999997</v>
      </c>
      <c r="CT1615" s="34">
        <f t="shared" ca="1" si="1045"/>
        <v>0.85667565705549953</v>
      </c>
      <c r="CU1615" s="34">
        <f t="shared" ca="1" si="1046"/>
        <v>0</v>
      </c>
      <c r="CV1615" s="34">
        <f t="shared" ca="1" si="1047"/>
        <v>0.74379289812954796</v>
      </c>
      <c r="DA1615" s="33">
        <f t="shared" ca="1" si="1048"/>
        <v>1.1729000000000001</v>
      </c>
      <c r="DB1615" s="13">
        <f t="shared" ca="1" si="1049"/>
        <v>469.05</v>
      </c>
      <c r="DE1615" s="18">
        <f>IF(ISNUMBER(VLOOKUP(B1615,CASH!$B$7:$D$10000,3,FALSE)),VLOOKUP(B1615,CASH!$B$7:$D$10000,3,FALSE),0)</f>
        <v>0</v>
      </c>
      <c r="DS1615" s="18">
        <f t="shared" si="1032"/>
        <v>0</v>
      </c>
      <c r="FA1615" s="54">
        <f t="shared" si="1033"/>
        <v>0</v>
      </c>
      <c r="FB1615" s="54">
        <f t="shared" si="1034"/>
        <v>0</v>
      </c>
      <c r="FC1615" s="54">
        <f t="shared" si="1030"/>
        <v>0</v>
      </c>
      <c r="FD1615" s="34" t="e">
        <f t="shared" si="1031"/>
        <v>#DIV/0!</v>
      </c>
      <c r="FE1615" s="34" t="e">
        <f t="shared" si="1050"/>
        <v>#DIV/0!</v>
      </c>
      <c r="FH1615">
        <f t="shared" si="1035"/>
        <v>0</v>
      </c>
      <c r="FI1615">
        <f t="shared" si="1036"/>
        <v>0</v>
      </c>
      <c r="FJ1615">
        <f t="shared" si="1037"/>
        <v>0</v>
      </c>
    </row>
    <row r="1616" spans="2:166" x14ac:dyDescent="0.25">
      <c r="B1616" s="15">
        <f>Kurse!B1612</f>
        <v>38670</v>
      </c>
      <c r="BE1616" s="13">
        <f t="shared" ca="1" si="1038"/>
        <v>400.07699546582251</v>
      </c>
      <c r="BS1616" s="13">
        <f t="shared" ca="1" si="1039"/>
        <v>0</v>
      </c>
      <c r="BT1616" s="13">
        <f t="shared" ca="1" si="1040"/>
        <v>0</v>
      </c>
      <c r="BU1616" s="13">
        <f t="shared" ca="1" si="1041"/>
        <v>0</v>
      </c>
      <c r="BV1616" s="13">
        <f t="shared" ca="1" si="1042"/>
        <v>0</v>
      </c>
      <c r="CN1616" s="13">
        <f t="shared" ca="1" si="1043"/>
        <v>5092.43</v>
      </c>
      <c r="CO1616" s="13"/>
      <c r="CP1616" s="13">
        <f t="shared" ca="1" si="1044"/>
        <v>312.54919999999998</v>
      </c>
      <c r="CT1616" s="34">
        <f t="shared" ca="1" si="1045"/>
        <v>0.8536282002068516</v>
      </c>
      <c r="CU1616" s="34">
        <f t="shared" ca="1" si="1046"/>
        <v>0</v>
      </c>
      <c r="CV1616" s="34">
        <f t="shared" ca="1" si="1047"/>
        <v>0.74469544606430249</v>
      </c>
      <c r="DA1616" s="33">
        <f t="shared" ca="1" si="1048"/>
        <v>1.1689000000000001</v>
      </c>
      <c r="DB1616" s="13">
        <f t="shared" ca="1" si="1049"/>
        <v>467.65</v>
      </c>
      <c r="DE1616" s="18">
        <f>IF(ISNUMBER(VLOOKUP(B1616,CASH!$B$7:$D$10000,3,FALSE)),VLOOKUP(B1616,CASH!$B$7:$D$10000,3,FALSE),0)</f>
        <v>0</v>
      </c>
      <c r="DS1616" s="18">
        <f t="shared" si="1032"/>
        <v>0</v>
      </c>
      <c r="FA1616" s="54">
        <f t="shared" si="1033"/>
        <v>0</v>
      </c>
      <c r="FB1616" s="54">
        <f t="shared" si="1034"/>
        <v>0</v>
      </c>
      <c r="FC1616" s="54">
        <f t="shared" si="1030"/>
        <v>0</v>
      </c>
      <c r="FD1616" s="34" t="e">
        <f t="shared" si="1031"/>
        <v>#DIV/0!</v>
      </c>
      <c r="FE1616" s="34" t="e">
        <f t="shared" si="1050"/>
        <v>#DIV/0!</v>
      </c>
      <c r="FH1616">
        <f t="shared" si="1035"/>
        <v>0</v>
      </c>
      <c r="FI1616">
        <f t="shared" si="1036"/>
        <v>0</v>
      </c>
      <c r="FJ1616">
        <f t="shared" si="1037"/>
        <v>0</v>
      </c>
    </row>
    <row r="1617" spans="2:166" x14ac:dyDescent="0.25">
      <c r="B1617" s="15">
        <f>Kurse!B1613</f>
        <v>38667</v>
      </c>
      <c r="BE1617" s="13">
        <f t="shared" ca="1" si="1038"/>
        <v>400.29000341180483</v>
      </c>
      <c r="BS1617" s="13">
        <f t="shared" ca="1" si="1039"/>
        <v>0</v>
      </c>
      <c r="BT1617" s="13">
        <f t="shared" ca="1" si="1040"/>
        <v>0</v>
      </c>
      <c r="BU1617" s="13">
        <f t="shared" ca="1" si="1041"/>
        <v>0</v>
      </c>
      <c r="BV1617" s="13">
        <f t="shared" ca="1" si="1042"/>
        <v>0</v>
      </c>
      <c r="CN1617" s="13">
        <f t="shared" ca="1" si="1043"/>
        <v>5090.75</v>
      </c>
      <c r="CO1617" s="13"/>
      <c r="CP1617" s="13">
        <f t="shared" ca="1" si="1044"/>
        <v>312.60239999999999</v>
      </c>
      <c r="CT1617" s="34">
        <f t="shared" ca="1" si="1045"/>
        <v>0.85334658703271904</v>
      </c>
      <c r="CU1617" s="34">
        <f t="shared" ca="1" si="1046"/>
        <v>0</v>
      </c>
      <c r="CV1617" s="34">
        <f t="shared" ca="1" si="1047"/>
        <v>0.74482220306041902</v>
      </c>
      <c r="DA1617" s="33">
        <f t="shared" ca="1" si="1048"/>
        <v>1.1724000000000001</v>
      </c>
      <c r="DB1617" s="13">
        <f t="shared" ca="1" si="1049"/>
        <v>469.3</v>
      </c>
      <c r="DE1617" s="18">
        <f>IF(ISNUMBER(VLOOKUP(B1617,CASH!$B$7:$D$10000,3,FALSE)),VLOOKUP(B1617,CASH!$B$7:$D$10000,3,FALSE),0)</f>
        <v>0</v>
      </c>
      <c r="DS1617" s="18">
        <f t="shared" si="1032"/>
        <v>0</v>
      </c>
      <c r="FA1617" s="54">
        <f t="shared" si="1033"/>
        <v>0</v>
      </c>
      <c r="FB1617" s="54">
        <f t="shared" si="1034"/>
        <v>0</v>
      </c>
      <c r="FC1617" s="54">
        <f t="shared" si="1030"/>
        <v>0</v>
      </c>
      <c r="FD1617" s="34" t="e">
        <f t="shared" si="1031"/>
        <v>#DIV/0!</v>
      </c>
      <c r="FE1617" s="34" t="e">
        <f t="shared" si="1050"/>
        <v>#DIV/0!</v>
      </c>
      <c r="FH1617">
        <f t="shared" si="1035"/>
        <v>0</v>
      </c>
      <c r="FI1617">
        <f t="shared" si="1036"/>
        <v>0</v>
      </c>
      <c r="FJ1617">
        <f t="shared" si="1037"/>
        <v>0</v>
      </c>
    </row>
    <row r="1618" spans="2:166" x14ac:dyDescent="0.25">
      <c r="B1618" s="15">
        <f>Kurse!B1614</f>
        <v>38666</v>
      </c>
      <c r="BE1618" s="13">
        <f t="shared" ca="1" si="1038"/>
        <v>399.46024674434545</v>
      </c>
      <c r="BS1618" s="13">
        <f t="shared" ca="1" si="1039"/>
        <v>0</v>
      </c>
      <c r="BT1618" s="13">
        <f t="shared" ca="1" si="1040"/>
        <v>0</v>
      </c>
      <c r="BU1618" s="13">
        <f t="shared" ca="1" si="1041"/>
        <v>0</v>
      </c>
      <c r="BV1618" s="13">
        <f t="shared" ca="1" si="1042"/>
        <v>0</v>
      </c>
      <c r="CN1618" s="13">
        <f t="shared" ca="1" si="1043"/>
        <v>5015.55</v>
      </c>
      <c r="CO1618" s="13"/>
      <c r="CP1618" s="13">
        <f t="shared" ca="1" si="1044"/>
        <v>311.95119999999997</v>
      </c>
      <c r="CT1618" s="34">
        <f t="shared" ca="1" si="1045"/>
        <v>0.8407410449525029</v>
      </c>
      <c r="CU1618" s="34">
        <f t="shared" ca="1" si="1046"/>
        <v>0</v>
      </c>
      <c r="CV1618" s="34">
        <f t="shared" ca="1" si="1047"/>
        <v>0.74327062118314313</v>
      </c>
      <c r="DA1618" s="33">
        <f t="shared" ca="1" si="1048"/>
        <v>1.1672</v>
      </c>
      <c r="DB1618" s="13">
        <f t="shared" ca="1" si="1049"/>
        <v>466.25</v>
      </c>
      <c r="DE1618" s="18">
        <f>IF(ISNUMBER(VLOOKUP(B1618,CASH!$B$7:$D$10000,3,FALSE)),VLOOKUP(B1618,CASH!$B$7:$D$10000,3,FALSE),0)</f>
        <v>0</v>
      </c>
      <c r="DS1618" s="18">
        <f t="shared" si="1032"/>
        <v>0</v>
      </c>
      <c r="FA1618" s="54">
        <f t="shared" si="1033"/>
        <v>0</v>
      </c>
      <c r="FB1618" s="54">
        <f t="shared" si="1034"/>
        <v>0</v>
      </c>
      <c r="FC1618" s="54">
        <f t="shared" si="1030"/>
        <v>0</v>
      </c>
      <c r="FD1618" s="34" t="e">
        <f t="shared" si="1031"/>
        <v>#DIV/0!</v>
      </c>
      <c r="FE1618" s="34" t="e">
        <f t="shared" si="1050"/>
        <v>#DIV/0!</v>
      </c>
      <c r="FH1618">
        <f t="shared" si="1035"/>
        <v>0</v>
      </c>
      <c r="FI1618">
        <f t="shared" si="1036"/>
        <v>0</v>
      </c>
      <c r="FJ1618">
        <f t="shared" si="1037"/>
        <v>0</v>
      </c>
    </row>
    <row r="1619" spans="2:166" x14ac:dyDescent="0.25">
      <c r="B1619" s="15">
        <f>Kurse!B1615</f>
        <v>38665</v>
      </c>
      <c r="BE1619" s="13">
        <f t="shared" ca="1" si="1038"/>
        <v>396.72158994394431</v>
      </c>
      <c r="BS1619" s="13">
        <f t="shared" ca="1" si="1039"/>
        <v>0</v>
      </c>
      <c r="BT1619" s="13">
        <f t="shared" ca="1" si="1040"/>
        <v>0</v>
      </c>
      <c r="BU1619" s="13">
        <f t="shared" ca="1" si="1041"/>
        <v>0</v>
      </c>
      <c r="BV1619" s="13">
        <f t="shared" ca="1" si="1042"/>
        <v>0</v>
      </c>
      <c r="CN1619" s="13">
        <f t="shared" ca="1" si="1043"/>
        <v>5011.38</v>
      </c>
      <c r="CO1619" s="13"/>
      <c r="CP1619" s="13">
        <f t="shared" ca="1" si="1044"/>
        <v>312.76400000000001</v>
      </c>
      <c r="CT1619" s="34">
        <f t="shared" ca="1" si="1045"/>
        <v>0.84004204082385259</v>
      </c>
      <c r="CU1619" s="34">
        <f t="shared" ca="1" si="1046"/>
        <v>0</v>
      </c>
      <c r="CV1619" s="34">
        <f t="shared" ca="1" si="1047"/>
        <v>0.7452072393493745</v>
      </c>
      <c r="DA1619" s="33">
        <f t="shared" ca="1" si="1048"/>
        <v>1.1774</v>
      </c>
      <c r="DB1619" s="13">
        <f t="shared" ca="1" si="1049"/>
        <v>467.1</v>
      </c>
      <c r="DE1619" s="18">
        <f>IF(ISNUMBER(VLOOKUP(B1619,CASH!$B$7:$D$10000,3,FALSE)),VLOOKUP(B1619,CASH!$B$7:$D$10000,3,FALSE),0)</f>
        <v>0</v>
      </c>
      <c r="DS1619" s="18">
        <f t="shared" si="1032"/>
        <v>0</v>
      </c>
      <c r="FA1619" s="54">
        <f t="shared" si="1033"/>
        <v>0</v>
      </c>
      <c r="FB1619" s="54">
        <f t="shared" si="1034"/>
        <v>0</v>
      </c>
      <c r="FC1619" s="54">
        <f t="shared" si="1030"/>
        <v>0</v>
      </c>
      <c r="FD1619" s="34" t="e">
        <f t="shared" si="1031"/>
        <v>#DIV/0!</v>
      </c>
      <c r="FE1619" s="34" t="e">
        <f t="shared" si="1050"/>
        <v>#DIV/0!</v>
      </c>
      <c r="FH1619">
        <f t="shared" si="1035"/>
        <v>0</v>
      </c>
      <c r="FI1619">
        <f t="shared" si="1036"/>
        <v>0</v>
      </c>
      <c r="FJ1619">
        <f t="shared" si="1037"/>
        <v>0</v>
      </c>
    </row>
    <row r="1620" spans="2:166" x14ac:dyDescent="0.25">
      <c r="B1620" s="15">
        <f>Kurse!B1616</f>
        <v>38664</v>
      </c>
      <c r="BE1620" s="13">
        <f t="shared" ca="1" si="1038"/>
        <v>391.5094339622641</v>
      </c>
      <c r="BS1620" s="13">
        <f t="shared" ca="1" si="1039"/>
        <v>0</v>
      </c>
      <c r="BT1620" s="13">
        <f t="shared" ca="1" si="1040"/>
        <v>0</v>
      </c>
      <c r="BU1620" s="13">
        <f t="shared" ca="1" si="1041"/>
        <v>0</v>
      </c>
      <c r="BV1620" s="13">
        <f t="shared" ca="1" si="1042"/>
        <v>0</v>
      </c>
      <c r="CN1620" s="13">
        <f t="shared" ca="1" si="1043"/>
        <v>5008.83</v>
      </c>
      <c r="CO1620" s="13"/>
      <c r="CP1620" s="13">
        <f t="shared" ca="1" si="1044"/>
        <v>311.93689999999998</v>
      </c>
      <c r="CT1620" s="34">
        <f t="shared" ca="1" si="1045"/>
        <v>0.8396145922559729</v>
      </c>
      <c r="CU1620" s="34">
        <f t="shared" ca="1" si="1046"/>
        <v>0</v>
      </c>
      <c r="CV1620" s="34">
        <f t="shared" ca="1" si="1047"/>
        <v>0.743236549283811</v>
      </c>
      <c r="DA1620" s="33">
        <f t="shared" ca="1" si="1048"/>
        <v>1.1766000000000001</v>
      </c>
      <c r="DB1620" s="13">
        <f t="shared" ca="1" si="1049"/>
        <v>460.65</v>
      </c>
      <c r="DE1620" s="18">
        <f>IF(ISNUMBER(VLOOKUP(B1620,CASH!$B$7:$D$10000,3,FALSE)),VLOOKUP(B1620,CASH!$B$7:$D$10000,3,FALSE),0)</f>
        <v>0</v>
      </c>
      <c r="DS1620" s="18">
        <f t="shared" si="1032"/>
        <v>0</v>
      </c>
      <c r="FA1620" s="54">
        <f t="shared" si="1033"/>
        <v>0</v>
      </c>
      <c r="FB1620" s="54">
        <f t="shared" si="1034"/>
        <v>0</v>
      </c>
      <c r="FC1620" s="54">
        <f t="shared" si="1030"/>
        <v>0</v>
      </c>
      <c r="FD1620" s="34" t="e">
        <f t="shared" si="1031"/>
        <v>#DIV/0!</v>
      </c>
      <c r="FE1620" s="34" t="e">
        <f t="shared" si="1050"/>
        <v>#DIV/0!</v>
      </c>
      <c r="FH1620">
        <f t="shared" si="1035"/>
        <v>0</v>
      </c>
      <c r="FI1620">
        <f t="shared" si="1036"/>
        <v>0</v>
      </c>
      <c r="FJ1620">
        <f t="shared" si="1037"/>
        <v>0</v>
      </c>
    </row>
    <row r="1621" spans="2:166" x14ac:dyDescent="0.25">
      <c r="B1621" s="15">
        <f>Kurse!B1617</f>
        <v>38663</v>
      </c>
      <c r="BE1621" s="13">
        <f t="shared" ca="1" si="1038"/>
        <v>389.68529985579772</v>
      </c>
      <c r="BS1621" s="13">
        <f t="shared" ca="1" si="1039"/>
        <v>0</v>
      </c>
      <c r="BT1621" s="13">
        <f t="shared" ca="1" si="1040"/>
        <v>0</v>
      </c>
      <c r="BU1621" s="13">
        <f t="shared" ca="1" si="1041"/>
        <v>0</v>
      </c>
      <c r="BV1621" s="13">
        <f t="shared" ca="1" si="1042"/>
        <v>0</v>
      </c>
      <c r="CN1621" s="13">
        <f t="shared" ca="1" si="1043"/>
        <v>5024.2</v>
      </c>
      <c r="CO1621" s="13"/>
      <c r="CP1621" s="13">
        <f t="shared" ca="1" si="1044"/>
        <v>312.26080000000002</v>
      </c>
      <c r="CT1621" s="34">
        <f t="shared" ca="1" si="1045"/>
        <v>0.84219101754550652</v>
      </c>
      <c r="CU1621" s="34">
        <f t="shared" ca="1" si="1046"/>
        <v>0</v>
      </c>
      <c r="CV1621" s="34">
        <f t="shared" ca="1" si="1047"/>
        <v>0.74400828971693411</v>
      </c>
      <c r="DA1621" s="33">
        <f t="shared" ca="1" si="1048"/>
        <v>1.1789000000000001</v>
      </c>
      <c r="DB1621" s="13">
        <f t="shared" ca="1" si="1049"/>
        <v>459.4</v>
      </c>
      <c r="DE1621" s="18">
        <f>IF(ISNUMBER(VLOOKUP(B1621,CASH!$B$7:$D$10000,3,FALSE)),VLOOKUP(B1621,CASH!$B$7:$D$10000,3,FALSE),0)</f>
        <v>0</v>
      </c>
      <c r="DS1621" s="18">
        <f t="shared" si="1032"/>
        <v>0</v>
      </c>
      <c r="FA1621" s="54">
        <f t="shared" si="1033"/>
        <v>0</v>
      </c>
      <c r="FB1621" s="54">
        <f t="shared" si="1034"/>
        <v>0</v>
      </c>
      <c r="FC1621" s="54">
        <f t="shared" si="1030"/>
        <v>0</v>
      </c>
      <c r="FD1621" s="34" t="e">
        <f t="shared" si="1031"/>
        <v>#DIV/0!</v>
      </c>
      <c r="FE1621" s="34" t="e">
        <f t="shared" si="1050"/>
        <v>#DIV/0!</v>
      </c>
      <c r="FH1621">
        <f t="shared" si="1035"/>
        <v>0</v>
      </c>
      <c r="FI1621">
        <f t="shared" si="1036"/>
        <v>0</v>
      </c>
      <c r="FJ1621">
        <f t="shared" si="1037"/>
        <v>0</v>
      </c>
    </row>
    <row r="1622" spans="2:166" x14ac:dyDescent="0.25">
      <c r="B1622" s="15">
        <f>Kurse!B1618</f>
        <v>38660</v>
      </c>
      <c r="BE1622" s="13">
        <f t="shared" ca="1" si="1038"/>
        <v>386.36940519502497</v>
      </c>
      <c r="BS1622" s="13">
        <f t="shared" ca="1" si="1039"/>
        <v>0</v>
      </c>
      <c r="BT1622" s="13">
        <f t="shared" ca="1" si="1040"/>
        <v>0</v>
      </c>
      <c r="BU1622" s="13">
        <f t="shared" ca="1" si="1041"/>
        <v>0</v>
      </c>
      <c r="BV1622" s="13">
        <f t="shared" ca="1" si="1042"/>
        <v>0</v>
      </c>
      <c r="CN1622" s="13">
        <f t="shared" ca="1" si="1043"/>
        <v>4995.24</v>
      </c>
      <c r="CO1622" s="13"/>
      <c r="CP1622" s="13">
        <f t="shared" ca="1" si="1044"/>
        <v>312.46460000000002</v>
      </c>
      <c r="CT1622" s="34">
        <f t="shared" ca="1" si="1045"/>
        <v>0.83733654282950831</v>
      </c>
      <c r="CU1622" s="34">
        <f t="shared" ca="1" si="1046"/>
        <v>0</v>
      </c>
      <c r="CV1622" s="34">
        <f t="shared" ca="1" si="1047"/>
        <v>0.74449387384867372</v>
      </c>
      <c r="DA1622" s="33">
        <f t="shared" ca="1" si="1048"/>
        <v>1.1819</v>
      </c>
      <c r="DB1622" s="13">
        <f t="shared" ca="1" si="1049"/>
        <v>456.65</v>
      </c>
      <c r="DE1622" s="18">
        <f>IF(ISNUMBER(VLOOKUP(B1622,CASH!$B$7:$D$10000,3,FALSE)),VLOOKUP(B1622,CASH!$B$7:$D$10000,3,FALSE),0)</f>
        <v>0</v>
      </c>
      <c r="DS1622" s="18">
        <f t="shared" si="1032"/>
        <v>0</v>
      </c>
      <c r="FA1622" s="54">
        <f t="shared" si="1033"/>
        <v>0</v>
      </c>
      <c r="FB1622" s="54">
        <f t="shared" si="1034"/>
        <v>0</v>
      </c>
      <c r="FC1622" s="54">
        <f t="shared" si="1030"/>
        <v>0</v>
      </c>
      <c r="FD1622" s="34" t="e">
        <f t="shared" si="1031"/>
        <v>#DIV/0!</v>
      </c>
      <c r="FE1622" s="34" t="e">
        <f t="shared" si="1050"/>
        <v>#DIV/0!</v>
      </c>
      <c r="FH1622">
        <f t="shared" si="1035"/>
        <v>0</v>
      </c>
      <c r="FI1622">
        <f t="shared" si="1036"/>
        <v>0</v>
      </c>
      <c r="FJ1622">
        <f t="shared" si="1037"/>
        <v>0</v>
      </c>
    </row>
    <row r="1623" spans="2:166" x14ac:dyDescent="0.25">
      <c r="B1623" s="15">
        <f>Kurse!B1619</f>
        <v>38659</v>
      </c>
      <c r="BE1623" s="13">
        <f t="shared" ca="1" si="1038"/>
        <v>385.96417810512213</v>
      </c>
      <c r="BS1623" s="13">
        <f t="shared" ca="1" si="1039"/>
        <v>0</v>
      </c>
      <c r="BT1623" s="13">
        <f t="shared" ca="1" si="1040"/>
        <v>0</v>
      </c>
      <c r="BU1623" s="13">
        <f t="shared" ca="1" si="1041"/>
        <v>0</v>
      </c>
      <c r="BV1623" s="13">
        <f t="shared" ca="1" si="1042"/>
        <v>0</v>
      </c>
      <c r="CN1623" s="13">
        <f t="shared" ca="1" si="1043"/>
        <v>5011</v>
      </c>
      <c r="CO1623" s="13"/>
      <c r="CP1623" s="13">
        <f t="shared" ca="1" si="1044"/>
        <v>313.09449999999998</v>
      </c>
      <c r="CT1623" s="34">
        <f t="shared" ca="1" si="1045"/>
        <v>0.8399783426058941</v>
      </c>
      <c r="CU1623" s="34">
        <f t="shared" ca="1" si="1046"/>
        <v>0</v>
      </c>
      <c r="CV1623" s="34">
        <f t="shared" ca="1" si="1047"/>
        <v>0.74599470527449674</v>
      </c>
      <c r="DA1623" s="33">
        <f t="shared" ca="1" si="1048"/>
        <v>1.1948000000000001</v>
      </c>
      <c r="DB1623" s="13">
        <f t="shared" ca="1" si="1049"/>
        <v>461.15</v>
      </c>
      <c r="DE1623" s="18">
        <f>IF(ISNUMBER(VLOOKUP(B1623,CASH!$B$7:$D$10000,3,FALSE)),VLOOKUP(B1623,CASH!$B$7:$D$10000,3,FALSE),0)</f>
        <v>0</v>
      </c>
      <c r="DS1623" s="18">
        <f t="shared" si="1032"/>
        <v>0</v>
      </c>
      <c r="FA1623" s="54">
        <f t="shared" si="1033"/>
        <v>0</v>
      </c>
      <c r="FB1623" s="54">
        <f t="shared" si="1034"/>
        <v>0</v>
      </c>
      <c r="FC1623" s="54">
        <f t="shared" si="1030"/>
        <v>0</v>
      </c>
      <c r="FD1623" s="34" t="e">
        <f t="shared" si="1031"/>
        <v>#DIV/0!</v>
      </c>
      <c r="FE1623" s="34" t="e">
        <f t="shared" si="1050"/>
        <v>#DIV/0!</v>
      </c>
      <c r="FH1623">
        <f t="shared" si="1035"/>
        <v>0</v>
      </c>
      <c r="FI1623">
        <f t="shared" si="1036"/>
        <v>0</v>
      </c>
      <c r="FJ1623">
        <f t="shared" si="1037"/>
        <v>0</v>
      </c>
    </row>
    <row r="1624" spans="2:166" x14ac:dyDescent="0.25">
      <c r="B1624" s="15">
        <f>Kurse!B1620</f>
        <v>38658</v>
      </c>
      <c r="BE1624" s="13">
        <f t="shared" ca="1" si="1038"/>
        <v>383.9522546419098</v>
      </c>
      <c r="BS1624" s="13">
        <f t="shared" ca="1" si="1039"/>
        <v>0</v>
      </c>
      <c r="BT1624" s="13">
        <f t="shared" ca="1" si="1040"/>
        <v>0</v>
      </c>
      <c r="BU1624" s="13">
        <f t="shared" ca="1" si="1041"/>
        <v>0</v>
      </c>
      <c r="BV1624" s="13">
        <f t="shared" ca="1" si="1042"/>
        <v>0</v>
      </c>
      <c r="CN1624" s="13">
        <f t="shared" ca="1" si="1043"/>
        <v>4954.83</v>
      </c>
      <c r="CO1624" s="13"/>
      <c r="CP1624" s="13">
        <f t="shared" ca="1" si="1044"/>
        <v>313.42090000000002</v>
      </c>
      <c r="CT1624" s="34">
        <f t="shared" ca="1" si="1045"/>
        <v>0.83056274023028576</v>
      </c>
      <c r="CU1624" s="34">
        <f t="shared" ca="1" si="1046"/>
        <v>0</v>
      </c>
      <c r="CV1624" s="34">
        <f t="shared" ca="1" si="1047"/>
        <v>0.74677240233337716</v>
      </c>
      <c r="DA1624" s="33">
        <f t="shared" ca="1" si="1048"/>
        <v>1.2063999999999999</v>
      </c>
      <c r="DB1624" s="13">
        <f t="shared" ca="1" si="1049"/>
        <v>463.2</v>
      </c>
      <c r="DE1624" s="18">
        <f>IF(ISNUMBER(VLOOKUP(B1624,CASH!$B$7:$D$10000,3,FALSE)),VLOOKUP(B1624,CASH!$B$7:$D$10000,3,FALSE),0)</f>
        <v>0</v>
      </c>
      <c r="DS1624" s="18">
        <f t="shared" si="1032"/>
        <v>0</v>
      </c>
      <c r="FA1624" s="54">
        <f t="shared" si="1033"/>
        <v>0</v>
      </c>
      <c r="FB1624" s="54">
        <f t="shared" si="1034"/>
        <v>0</v>
      </c>
      <c r="FC1624" s="54">
        <f t="shared" si="1030"/>
        <v>0</v>
      </c>
      <c r="FD1624" s="34" t="e">
        <f t="shared" si="1031"/>
        <v>#DIV/0!</v>
      </c>
      <c r="FE1624" s="34" t="e">
        <f t="shared" si="1050"/>
        <v>#DIV/0!</v>
      </c>
      <c r="FH1624">
        <f t="shared" si="1035"/>
        <v>0</v>
      </c>
      <c r="FI1624">
        <f t="shared" si="1036"/>
        <v>0</v>
      </c>
      <c r="FJ1624">
        <f t="shared" si="1037"/>
        <v>0</v>
      </c>
    </row>
    <row r="1625" spans="2:166" x14ac:dyDescent="0.25">
      <c r="B1625" s="15">
        <f>Kurse!B1621</f>
        <v>38657</v>
      </c>
      <c r="BE1625" s="13">
        <f t="shared" ca="1" si="1038"/>
        <v>382.62895174708819</v>
      </c>
      <c r="BS1625" s="13">
        <f t="shared" ca="1" si="1039"/>
        <v>0</v>
      </c>
      <c r="BT1625" s="13">
        <f t="shared" ca="1" si="1040"/>
        <v>0</v>
      </c>
      <c r="BU1625" s="13">
        <f t="shared" ca="1" si="1041"/>
        <v>0</v>
      </c>
      <c r="BV1625" s="13">
        <f t="shared" ca="1" si="1042"/>
        <v>0</v>
      </c>
      <c r="CN1625" s="13">
        <f t="shared" ca="1" si="1043"/>
        <v>4922.55</v>
      </c>
      <c r="CO1625" s="13"/>
      <c r="CP1625" s="13">
        <f t="shared" ca="1" si="1044"/>
        <v>313.93439999999998</v>
      </c>
      <c r="CT1625" s="34">
        <f t="shared" ca="1" si="1045"/>
        <v>0.82515174424159732</v>
      </c>
      <c r="CU1625" s="34">
        <f t="shared" ca="1" si="1046"/>
        <v>0</v>
      </c>
      <c r="CV1625" s="34">
        <f t="shared" ca="1" si="1047"/>
        <v>0.74799589326393778</v>
      </c>
      <c r="DA1625" s="33">
        <f t="shared" ca="1" si="1048"/>
        <v>1.202</v>
      </c>
      <c r="DB1625" s="13">
        <f t="shared" ca="1" si="1049"/>
        <v>459.92</v>
      </c>
      <c r="DE1625" s="18">
        <f>IF(ISNUMBER(VLOOKUP(B1625,CASH!$B$7:$D$10000,3,FALSE)),VLOOKUP(B1625,CASH!$B$7:$D$10000,3,FALSE),0)</f>
        <v>0</v>
      </c>
      <c r="DS1625" s="18">
        <f t="shared" si="1032"/>
        <v>0</v>
      </c>
      <c r="FA1625" s="54">
        <f t="shared" si="1033"/>
        <v>0</v>
      </c>
      <c r="FB1625" s="54">
        <f t="shared" si="1034"/>
        <v>0</v>
      </c>
      <c r="FC1625" s="54">
        <f t="shared" ref="FC1625:FC1688" si="1051">FA1625-FA1626-FB1625</f>
        <v>0</v>
      </c>
      <c r="FD1625" s="34" t="e">
        <f t="shared" ref="FD1625:FD1688" si="1052">FC1625/FA1626</f>
        <v>#DIV/0!</v>
      </c>
      <c r="FE1625" s="34" t="e">
        <f t="shared" si="1050"/>
        <v>#DIV/0!</v>
      </c>
      <c r="FH1625">
        <f t="shared" si="1035"/>
        <v>0</v>
      </c>
      <c r="FI1625">
        <f t="shared" si="1036"/>
        <v>0</v>
      </c>
      <c r="FJ1625">
        <f t="shared" si="1037"/>
        <v>0</v>
      </c>
    </row>
    <row r="1626" spans="2:166" x14ac:dyDescent="0.25">
      <c r="B1626" s="15">
        <f>Kurse!B1622</f>
        <v>38656</v>
      </c>
      <c r="BE1626" s="13">
        <f t="shared" ca="1" si="1038"/>
        <v>388.6014686248331</v>
      </c>
      <c r="BS1626" s="13">
        <f t="shared" ca="1" si="1039"/>
        <v>0</v>
      </c>
      <c r="BT1626" s="13">
        <f t="shared" ca="1" si="1040"/>
        <v>0</v>
      </c>
      <c r="BU1626" s="13">
        <f t="shared" ca="1" si="1041"/>
        <v>0</v>
      </c>
      <c r="BV1626" s="13">
        <f t="shared" ca="1" si="1042"/>
        <v>0</v>
      </c>
      <c r="CN1626" s="13">
        <f t="shared" ca="1" si="1043"/>
        <v>4929.07</v>
      </c>
      <c r="CO1626" s="13"/>
      <c r="CP1626" s="13">
        <f t="shared" ca="1" si="1044"/>
        <v>313.9203</v>
      </c>
      <c r="CT1626" s="34">
        <f t="shared" ca="1" si="1045"/>
        <v>0.82624467156025427</v>
      </c>
      <c r="CU1626" s="34">
        <f t="shared" ca="1" si="1046"/>
        <v>0</v>
      </c>
      <c r="CV1626" s="34">
        <f t="shared" ca="1" si="1047"/>
        <v>0.74796229789466639</v>
      </c>
      <c r="DA1626" s="33">
        <f t="shared" ca="1" si="1048"/>
        <v>1.1983999999999999</v>
      </c>
      <c r="DB1626" s="13">
        <f t="shared" ca="1" si="1049"/>
        <v>465.7</v>
      </c>
      <c r="DE1626" s="18">
        <f>IF(ISNUMBER(VLOOKUP(B1626,CASH!$B$7:$D$10000,3,FALSE)),VLOOKUP(B1626,CASH!$B$7:$D$10000,3,FALSE),0)</f>
        <v>0</v>
      </c>
      <c r="DS1626" s="18">
        <f t="shared" si="1032"/>
        <v>0</v>
      </c>
      <c r="FA1626" s="54">
        <f t="shared" si="1033"/>
        <v>0</v>
      </c>
      <c r="FB1626" s="54">
        <f t="shared" si="1034"/>
        <v>0</v>
      </c>
      <c r="FC1626" s="54">
        <f t="shared" si="1051"/>
        <v>0</v>
      </c>
      <c r="FD1626" s="34" t="e">
        <f t="shared" si="1052"/>
        <v>#DIV/0!</v>
      </c>
      <c r="FE1626" s="34" t="e">
        <f t="shared" si="1050"/>
        <v>#DIV/0!</v>
      </c>
      <c r="FH1626">
        <f t="shared" si="1035"/>
        <v>0</v>
      </c>
      <c r="FI1626">
        <f t="shared" si="1036"/>
        <v>0</v>
      </c>
      <c r="FJ1626">
        <f t="shared" si="1037"/>
        <v>0</v>
      </c>
    </row>
    <row r="1627" spans="2:166" x14ac:dyDescent="0.25">
      <c r="B1627" s="15">
        <f>Kurse!B1623</f>
        <v>38653</v>
      </c>
      <c r="BE1627" s="13">
        <f t="shared" ca="1" si="1038"/>
        <v>392.16742644011606</v>
      </c>
      <c r="BS1627" s="13">
        <f t="shared" ca="1" si="1039"/>
        <v>0</v>
      </c>
      <c r="BT1627" s="13">
        <f t="shared" ca="1" si="1040"/>
        <v>0</v>
      </c>
      <c r="BU1627" s="13">
        <f t="shared" ca="1" si="1041"/>
        <v>0</v>
      </c>
      <c r="BV1627" s="13">
        <f t="shared" ca="1" si="1042"/>
        <v>0</v>
      </c>
      <c r="CN1627" s="13">
        <f t="shared" ca="1" si="1043"/>
        <v>4825.6400000000003</v>
      </c>
      <c r="CO1627" s="13"/>
      <c r="CP1627" s="13">
        <f t="shared" ca="1" si="1044"/>
        <v>313.98439999999999</v>
      </c>
      <c r="CT1627" s="34">
        <f t="shared" ca="1" si="1045"/>
        <v>0.80890702239327616</v>
      </c>
      <c r="CU1627" s="34">
        <f t="shared" ca="1" si="1046"/>
        <v>0</v>
      </c>
      <c r="CV1627" s="34">
        <f t="shared" ca="1" si="1047"/>
        <v>0.74811502577908495</v>
      </c>
      <c r="DA1627" s="33">
        <f t="shared" ca="1" si="1048"/>
        <v>1.2064999999999999</v>
      </c>
      <c r="DB1627" s="13">
        <f t="shared" ca="1" si="1049"/>
        <v>473.15</v>
      </c>
      <c r="DE1627" s="18">
        <f>IF(ISNUMBER(VLOOKUP(B1627,CASH!$B$7:$D$10000,3,FALSE)),VLOOKUP(B1627,CASH!$B$7:$D$10000,3,FALSE),0)</f>
        <v>0</v>
      </c>
      <c r="DS1627" s="18">
        <f t="shared" si="1032"/>
        <v>0</v>
      </c>
      <c r="FA1627" s="54">
        <f t="shared" si="1033"/>
        <v>0</v>
      </c>
      <c r="FB1627" s="54">
        <f t="shared" si="1034"/>
        <v>0</v>
      </c>
      <c r="FC1627" s="54">
        <f t="shared" si="1051"/>
        <v>0</v>
      </c>
      <c r="FD1627" s="34" t="e">
        <f t="shared" si="1052"/>
        <v>#DIV/0!</v>
      </c>
      <c r="FE1627" s="34" t="e">
        <f t="shared" si="1050"/>
        <v>#DIV/0!</v>
      </c>
      <c r="FH1627">
        <f t="shared" si="1035"/>
        <v>0</v>
      </c>
      <c r="FI1627">
        <f t="shared" si="1036"/>
        <v>0</v>
      </c>
      <c r="FJ1627">
        <f t="shared" si="1037"/>
        <v>0</v>
      </c>
    </row>
    <row r="1628" spans="2:166" x14ac:dyDescent="0.25">
      <c r="B1628" s="15">
        <f>Kurse!B1624</f>
        <v>38652</v>
      </c>
      <c r="BE1628" s="13">
        <f t="shared" ca="1" si="1038"/>
        <v>390.50914483440437</v>
      </c>
      <c r="BS1628" s="13">
        <f t="shared" ca="1" si="1039"/>
        <v>0</v>
      </c>
      <c r="BT1628" s="13">
        <f t="shared" ca="1" si="1040"/>
        <v>0</v>
      </c>
      <c r="BU1628" s="13">
        <f t="shared" ca="1" si="1041"/>
        <v>0</v>
      </c>
      <c r="BV1628" s="13">
        <f t="shared" ca="1" si="1042"/>
        <v>0</v>
      </c>
      <c r="CN1628" s="13">
        <f t="shared" ca="1" si="1043"/>
        <v>4806.05</v>
      </c>
      <c r="CO1628" s="13"/>
      <c r="CP1628" s="13">
        <f t="shared" ca="1" si="1044"/>
        <v>314.6884</v>
      </c>
      <c r="CT1628" s="34">
        <f t="shared" ca="1" si="1045"/>
        <v>0.80562321163062411</v>
      </c>
      <c r="CU1628" s="34">
        <f t="shared" ca="1" si="1046"/>
        <v>0</v>
      </c>
      <c r="CV1628" s="34">
        <f t="shared" ca="1" si="1047"/>
        <v>0.74979241159235621</v>
      </c>
      <c r="DA1628" s="33">
        <f t="shared" ca="1" si="1048"/>
        <v>1.2138</v>
      </c>
      <c r="DB1628" s="13">
        <f t="shared" ca="1" si="1049"/>
        <v>474</v>
      </c>
      <c r="DE1628" s="18">
        <f>IF(ISNUMBER(VLOOKUP(B1628,CASH!$B$7:$D$10000,3,FALSE)),VLOOKUP(B1628,CASH!$B$7:$D$10000,3,FALSE),0)</f>
        <v>0</v>
      </c>
      <c r="DS1628" s="18">
        <f t="shared" si="1032"/>
        <v>0</v>
      </c>
      <c r="FA1628" s="54">
        <f t="shared" si="1033"/>
        <v>0</v>
      </c>
      <c r="FB1628" s="54">
        <f t="shared" si="1034"/>
        <v>0</v>
      </c>
      <c r="FC1628" s="54">
        <f t="shared" si="1051"/>
        <v>0</v>
      </c>
      <c r="FD1628" s="34" t="e">
        <f t="shared" si="1052"/>
        <v>#DIV/0!</v>
      </c>
      <c r="FE1628" s="34" t="e">
        <f t="shared" si="1050"/>
        <v>#DIV/0!</v>
      </c>
      <c r="FH1628">
        <f t="shared" si="1035"/>
        <v>0</v>
      </c>
      <c r="FI1628">
        <f t="shared" si="1036"/>
        <v>0</v>
      </c>
      <c r="FJ1628">
        <f t="shared" si="1037"/>
        <v>0</v>
      </c>
    </row>
    <row r="1629" spans="2:166" x14ac:dyDescent="0.25">
      <c r="B1629" s="15">
        <f>Kurse!B1625</f>
        <v>38651</v>
      </c>
      <c r="BE1629" s="13">
        <f t="shared" ca="1" si="1038"/>
        <v>390.44734002821809</v>
      </c>
      <c r="BS1629" s="13">
        <f t="shared" ca="1" si="1039"/>
        <v>0</v>
      </c>
      <c r="BT1629" s="13">
        <f t="shared" ca="1" si="1040"/>
        <v>0</v>
      </c>
      <c r="BU1629" s="13">
        <f t="shared" ca="1" si="1041"/>
        <v>0</v>
      </c>
      <c r="BV1629" s="13">
        <f t="shared" ca="1" si="1042"/>
        <v>0</v>
      </c>
      <c r="CN1629" s="13">
        <f t="shared" ca="1" si="1043"/>
        <v>4900.79</v>
      </c>
      <c r="CO1629" s="13"/>
      <c r="CP1629" s="13">
        <f t="shared" ca="1" si="1044"/>
        <v>314.80450000000002</v>
      </c>
      <c r="CT1629" s="34">
        <f t="shared" ca="1" si="1045"/>
        <v>0.82150418312902407</v>
      </c>
      <c r="CU1629" s="34">
        <f t="shared" ca="1" si="1046"/>
        <v>0</v>
      </c>
      <c r="CV1629" s="34">
        <f t="shared" ca="1" si="1047"/>
        <v>0.75006903729252783</v>
      </c>
      <c r="DA1629" s="33">
        <f t="shared" ca="1" si="1048"/>
        <v>1.2049000000000001</v>
      </c>
      <c r="DB1629" s="13">
        <f t="shared" ca="1" si="1049"/>
        <v>470.45</v>
      </c>
      <c r="DE1629" s="18">
        <f>IF(ISNUMBER(VLOOKUP(B1629,CASH!$B$7:$D$10000,3,FALSE)),VLOOKUP(B1629,CASH!$B$7:$D$10000,3,FALSE),0)</f>
        <v>0</v>
      </c>
      <c r="DS1629" s="18">
        <f t="shared" si="1032"/>
        <v>0</v>
      </c>
      <c r="FA1629" s="54">
        <f t="shared" si="1033"/>
        <v>0</v>
      </c>
      <c r="FB1629" s="54">
        <f t="shared" si="1034"/>
        <v>0</v>
      </c>
      <c r="FC1629" s="54">
        <f t="shared" si="1051"/>
        <v>0</v>
      </c>
      <c r="FD1629" s="34" t="e">
        <f t="shared" si="1052"/>
        <v>#DIV/0!</v>
      </c>
      <c r="FE1629" s="34" t="e">
        <f t="shared" si="1050"/>
        <v>#DIV/0!</v>
      </c>
      <c r="FH1629">
        <f t="shared" si="1035"/>
        <v>0</v>
      </c>
      <c r="FI1629">
        <f t="shared" si="1036"/>
        <v>0</v>
      </c>
      <c r="FJ1629">
        <f t="shared" si="1037"/>
        <v>0</v>
      </c>
    </row>
    <row r="1630" spans="2:166" x14ac:dyDescent="0.25">
      <c r="B1630" s="15">
        <f>Kurse!B1626</f>
        <v>38650</v>
      </c>
      <c r="BE1630" s="13">
        <f t="shared" ca="1" si="1038"/>
        <v>390.97371466358078</v>
      </c>
      <c r="BS1630" s="13">
        <f t="shared" ca="1" si="1039"/>
        <v>0</v>
      </c>
      <c r="BT1630" s="13">
        <f t="shared" ca="1" si="1040"/>
        <v>0</v>
      </c>
      <c r="BU1630" s="13">
        <f t="shared" ca="1" si="1041"/>
        <v>0</v>
      </c>
      <c r="BV1630" s="13">
        <f t="shared" ca="1" si="1042"/>
        <v>0</v>
      </c>
      <c r="CN1630" s="13">
        <f t="shared" ca="1" si="1043"/>
        <v>4872.97</v>
      </c>
      <c r="CO1630" s="13"/>
      <c r="CP1630" s="13">
        <f t="shared" ca="1" si="1044"/>
        <v>315.49189999999999</v>
      </c>
      <c r="CT1630" s="34">
        <f t="shared" ca="1" si="1045"/>
        <v>0.81684080306690154</v>
      </c>
      <c r="CU1630" s="34">
        <f t="shared" ca="1" si="1046"/>
        <v>0</v>
      </c>
      <c r="CV1630" s="34">
        <f t="shared" ca="1" si="1047"/>
        <v>0.75170687111077017</v>
      </c>
      <c r="DA1630" s="33">
        <f t="shared" ca="1" si="1048"/>
        <v>1.2098</v>
      </c>
      <c r="DB1630" s="13">
        <f t="shared" ca="1" si="1049"/>
        <v>473</v>
      </c>
      <c r="DE1630" s="18">
        <f>IF(ISNUMBER(VLOOKUP(B1630,CASH!$B$7:$D$10000,3,FALSE)),VLOOKUP(B1630,CASH!$B$7:$D$10000,3,FALSE),0)</f>
        <v>0</v>
      </c>
      <c r="DS1630" s="18">
        <f t="shared" si="1032"/>
        <v>0</v>
      </c>
      <c r="FA1630" s="54">
        <f t="shared" si="1033"/>
        <v>0</v>
      </c>
      <c r="FB1630" s="54">
        <f t="shared" si="1034"/>
        <v>0</v>
      </c>
      <c r="FC1630" s="54">
        <f t="shared" si="1051"/>
        <v>0</v>
      </c>
      <c r="FD1630" s="34" t="e">
        <f t="shared" si="1052"/>
        <v>#DIV/0!</v>
      </c>
      <c r="FE1630" s="34" t="e">
        <f t="shared" si="1050"/>
        <v>#DIV/0!</v>
      </c>
      <c r="FH1630">
        <f t="shared" si="1035"/>
        <v>0</v>
      </c>
      <c r="FI1630">
        <f t="shared" si="1036"/>
        <v>0</v>
      </c>
      <c r="FJ1630">
        <f t="shared" si="1037"/>
        <v>0</v>
      </c>
    </row>
    <row r="1631" spans="2:166" x14ac:dyDescent="0.25">
      <c r="B1631" s="15">
        <f>Kurse!B1627</f>
        <v>38649</v>
      </c>
      <c r="BE1631" s="13">
        <f t="shared" ca="1" si="1038"/>
        <v>388.96136477671854</v>
      </c>
      <c r="BS1631" s="13">
        <f t="shared" ca="1" si="1039"/>
        <v>0</v>
      </c>
      <c r="BT1631" s="13">
        <f t="shared" ca="1" si="1040"/>
        <v>0</v>
      </c>
      <c r="BU1631" s="13">
        <f t="shared" ca="1" si="1041"/>
        <v>0</v>
      </c>
      <c r="BV1631" s="13">
        <f t="shared" ca="1" si="1042"/>
        <v>0</v>
      </c>
      <c r="CN1631" s="13">
        <f t="shared" ca="1" si="1043"/>
        <v>4901.79</v>
      </c>
      <c r="CO1631" s="13"/>
      <c r="CP1631" s="13">
        <f t="shared" ca="1" si="1044"/>
        <v>316.48009999999999</v>
      </c>
      <c r="CT1631" s="34">
        <f t="shared" ca="1" si="1045"/>
        <v>0.82167181001838863</v>
      </c>
      <c r="CU1631" s="34">
        <f t="shared" ca="1" si="1046"/>
        <v>0</v>
      </c>
      <c r="CV1631" s="34">
        <f t="shared" ca="1" si="1047"/>
        <v>0.7540614061401375</v>
      </c>
      <c r="DA1631" s="33">
        <f t="shared" ca="1" si="1048"/>
        <v>1.1958</v>
      </c>
      <c r="DB1631" s="13">
        <f t="shared" ca="1" si="1049"/>
        <v>465.12</v>
      </c>
      <c r="DE1631" s="18">
        <f>IF(ISNUMBER(VLOOKUP(B1631,CASH!$B$7:$D$10000,3,FALSE)),VLOOKUP(B1631,CASH!$B$7:$D$10000,3,FALSE),0)</f>
        <v>0</v>
      </c>
      <c r="DS1631" s="18">
        <f t="shared" si="1032"/>
        <v>0</v>
      </c>
      <c r="FA1631" s="54">
        <f t="shared" si="1033"/>
        <v>0</v>
      </c>
      <c r="FB1631" s="54">
        <f t="shared" si="1034"/>
        <v>0</v>
      </c>
      <c r="FC1631" s="54">
        <f t="shared" si="1051"/>
        <v>0</v>
      </c>
      <c r="FD1631" s="34" t="e">
        <f t="shared" si="1052"/>
        <v>#DIV/0!</v>
      </c>
      <c r="FE1631" s="34" t="e">
        <f t="shared" si="1050"/>
        <v>#DIV/0!</v>
      </c>
      <c r="FH1631">
        <f t="shared" si="1035"/>
        <v>0</v>
      </c>
      <c r="FI1631">
        <f t="shared" si="1036"/>
        <v>0</v>
      </c>
      <c r="FJ1631">
        <f t="shared" si="1037"/>
        <v>0</v>
      </c>
    </row>
    <row r="1632" spans="2:166" x14ac:dyDescent="0.25">
      <c r="B1632" s="15">
        <f>Kurse!B1628</f>
        <v>38646</v>
      </c>
      <c r="BE1632" s="13">
        <f t="shared" ca="1" si="1038"/>
        <v>386.30847769687841</v>
      </c>
      <c r="BS1632" s="13">
        <f t="shared" ca="1" si="1039"/>
        <v>0</v>
      </c>
      <c r="BT1632" s="13">
        <f t="shared" ca="1" si="1040"/>
        <v>0</v>
      </c>
      <c r="BU1632" s="13">
        <f t="shared" ca="1" si="1041"/>
        <v>0</v>
      </c>
      <c r="BV1632" s="13">
        <f t="shared" ca="1" si="1042"/>
        <v>0</v>
      </c>
      <c r="CN1632" s="13">
        <f t="shared" ca="1" si="1043"/>
        <v>4838.3999999999996</v>
      </c>
      <c r="CO1632" s="13"/>
      <c r="CP1632" s="13">
        <f t="shared" ca="1" si="1044"/>
        <v>316.1626</v>
      </c>
      <c r="CT1632" s="34">
        <f t="shared" ca="1" si="1045"/>
        <v>0.81104594150156806</v>
      </c>
      <c r="CU1632" s="34">
        <f t="shared" ca="1" si="1046"/>
        <v>0</v>
      </c>
      <c r="CV1632" s="34">
        <f t="shared" ca="1" si="1047"/>
        <v>0.75330491466895344</v>
      </c>
      <c r="DA1632" s="33">
        <f t="shared" ca="1" si="1048"/>
        <v>1.1949000000000001</v>
      </c>
      <c r="DB1632" s="13">
        <f t="shared" ca="1" si="1049"/>
        <v>461.6</v>
      </c>
      <c r="DE1632" s="18">
        <f>IF(ISNUMBER(VLOOKUP(B1632,CASH!$B$7:$D$10000,3,FALSE)),VLOOKUP(B1632,CASH!$B$7:$D$10000,3,FALSE),0)</f>
        <v>0</v>
      </c>
      <c r="DS1632" s="18">
        <f t="shared" si="1032"/>
        <v>0</v>
      </c>
      <c r="FA1632" s="54">
        <f t="shared" si="1033"/>
        <v>0</v>
      </c>
      <c r="FB1632" s="54">
        <f t="shared" si="1034"/>
        <v>0</v>
      </c>
      <c r="FC1632" s="54">
        <f t="shared" si="1051"/>
        <v>0</v>
      </c>
      <c r="FD1632" s="34" t="e">
        <f t="shared" si="1052"/>
        <v>#DIV/0!</v>
      </c>
      <c r="FE1632" s="34" t="e">
        <f t="shared" si="1050"/>
        <v>#DIV/0!</v>
      </c>
      <c r="FH1632">
        <f t="shared" si="1035"/>
        <v>0</v>
      </c>
      <c r="FI1632">
        <f t="shared" si="1036"/>
        <v>0</v>
      </c>
      <c r="FJ1632">
        <f t="shared" si="1037"/>
        <v>0</v>
      </c>
    </row>
    <row r="1633" spans="2:166" x14ac:dyDescent="0.25">
      <c r="B1633" s="15">
        <f>Kurse!B1629</f>
        <v>38645</v>
      </c>
      <c r="BE1633" s="13">
        <f t="shared" ca="1" si="1038"/>
        <v>386.00398936170211</v>
      </c>
      <c r="BS1633" s="13">
        <f t="shared" ca="1" si="1039"/>
        <v>0</v>
      </c>
      <c r="BT1633" s="13">
        <f t="shared" ca="1" si="1040"/>
        <v>0</v>
      </c>
      <c r="BU1633" s="13">
        <f t="shared" ca="1" si="1041"/>
        <v>0</v>
      </c>
      <c r="BV1633" s="13">
        <f t="shared" ca="1" si="1042"/>
        <v>0</v>
      </c>
      <c r="CN1633" s="13">
        <f t="shared" ca="1" si="1043"/>
        <v>4864.25</v>
      </c>
      <c r="CO1633" s="13"/>
      <c r="CP1633" s="13">
        <f t="shared" ca="1" si="1044"/>
        <v>315.7115</v>
      </c>
      <c r="CT1633" s="34">
        <f t="shared" ca="1" si="1045"/>
        <v>0.81537909659164243</v>
      </c>
      <c r="CU1633" s="34">
        <f t="shared" ca="1" si="1046"/>
        <v>0</v>
      </c>
      <c r="CV1633" s="34">
        <f t="shared" ca="1" si="1047"/>
        <v>0.75223010111729627</v>
      </c>
      <c r="DA1633" s="33">
        <f t="shared" ca="1" si="1048"/>
        <v>1.2032</v>
      </c>
      <c r="DB1633" s="13">
        <f t="shared" ca="1" si="1049"/>
        <v>464.44</v>
      </c>
      <c r="DE1633" s="18">
        <f>IF(ISNUMBER(VLOOKUP(B1633,CASH!$B$7:$D$10000,3,FALSE)),VLOOKUP(B1633,CASH!$B$7:$D$10000,3,FALSE),0)</f>
        <v>0</v>
      </c>
      <c r="DS1633" s="18">
        <f t="shared" si="1032"/>
        <v>0</v>
      </c>
      <c r="FA1633" s="54">
        <f t="shared" si="1033"/>
        <v>0</v>
      </c>
      <c r="FB1633" s="54">
        <f t="shared" si="1034"/>
        <v>0</v>
      </c>
      <c r="FC1633" s="54">
        <f t="shared" si="1051"/>
        <v>0</v>
      </c>
      <c r="FD1633" s="34" t="e">
        <f t="shared" si="1052"/>
        <v>#DIV/0!</v>
      </c>
      <c r="FE1633" s="34" t="e">
        <f t="shared" si="1050"/>
        <v>#DIV/0!</v>
      </c>
      <c r="FH1633">
        <f t="shared" si="1035"/>
        <v>0</v>
      </c>
      <c r="FI1633">
        <f t="shared" si="1036"/>
        <v>0</v>
      </c>
      <c r="FJ1633">
        <f t="shared" si="1037"/>
        <v>0</v>
      </c>
    </row>
    <row r="1634" spans="2:166" x14ac:dyDescent="0.25">
      <c r="B1634" s="15">
        <f>Kurse!B1630</f>
        <v>38644</v>
      </c>
      <c r="BE1634" s="13">
        <f t="shared" ca="1" si="1038"/>
        <v>393.80789451723274</v>
      </c>
      <c r="BS1634" s="13">
        <f t="shared" ca="1" si="1039"/>
        <v>0</v>
      </c>
      <c r="BT1634" s="13">
        <f t="shared" ca="1" si="1040"/>
        <v>0</v>
      </c>
      <c r="BU1634" s="13">
        <f t="shared" ca="1" si="1041"/>
        <v>0</v>
      </c>
      <c r="BV1634" s="13">
        <f t="shared" ca="1" si="1042"/>
        <v>0</v>
      </c>
      <c r="CN1634" s="13">
        <f t="shared" ca="1" si="1043"/>
        <v>4845.9799999999996</v>
      </c>
      <c r="CO1634" s="13"/>
      <c r="CP1634" s="13">
        <f t="shared" ca="1" si="1044"/>
        <v>316.37509999999997</v>
      </c>
      <c r="CT1634" s="34">
        <f t="shared" ca="1" si="1045"/>
        <v>0.81231655332295161</v>
      </c>
      <c r="CU1634" s="34">
        <f t="shared" ca="1" si="1046"/>
        <v>0</v>
      </c>
      <c r="CV1634" s="34">
        <f t="shared" ca="1" si="1047"/>
        <v>0.75381122785832855</v>
      </c>
      <c r="DA1634" s="33">
        <f t="shared" ca="1" si="1048"/>
        <v>1.1982999999999999</v>
      </c>
      <c r="DB1634" s="13">
        <f t="shared" ca="1" si="1049"/>
        <v>471.9</v>
      </c>
      <c r="DE1634" s="18">
        <f>IF(ISNUMBER(VLOOKUP(B1634,CASH!$B$7:$D$10000,3,FALSE)),VLOOKUP(B1634,CASH!$B$7:$D$10000,3,FALSE),0)</f>
        <v>0</v>
      </c>
      <c r="DS1634" s="18">
        <f t="shared" si="1032"/>
        <v>0</v>
      </c>
      <c r="FA1634" s="54">
        <f t="shared" si="1033"/>
        <v>0</v>
      </c>
      <c r="FB1634" s="54">
        <f t="shared" si="1034"/>
        <v>0</v>
      </c>
      <c r="FC1634" s="54">
        <f t="shared" si="1051"/>
        <v>0</v>
      </c>
      <c r="FD1634" s="34" t="e">
        <f t="shared" si="1052"/>
        <v>#DIV/0!</v>
      </c>
      <c r="FE1634" s="34" t="e">
        <f t="shared" si="1050"/>
        <v>#DIV/0!</v>
      </c>
      <c r="FH1634">
        <f t="shared" si="1035"/>
        <v>0</v>
      </c>
      <c r="FI1634">
        <f t="shared" si="1036"/>
        <v>0</v>
      </c>
      <c r="FJ1634">
        <f t="shared" si="1037"/>
        <v>0</v>
      </c>
    </row>
    <row r="1635" spans="2:166" x14ac:dyDescent="0.25">
      <c r="B1635" s="15">
        <f>Kurse!B1631</f>
        <v>38643</v>
      </c>
      <c r="BE1635" s="13">
        <f t="shared" ca="1" si="1038"/>
        <v>397.28461280590011</v>
      </c>
      <c r="BS1635" s="13">
        <f t="shared" ca="1" si="1039"/>
        <v>0</v>
      </c>
      <c r="BT1635" s="13">
        <f t="shared" ca="1" si="1040"/>
        <v>0</v>
      </c>
      <c r="BU1635" s="13">
        <f t="shared" ca="1" si="1041"/>
        <v>0</v>
      </c>
      <c r="BV1635" s="13">
        <f t="shared" ca="1" si="1042"/>
        <v>0</v>
      </c>
      <c r="CN1635" s="13">
        <f t="shared" ca="1" si="1043"/>
        <v>4947.18</v>
      </c>
      <c r="CO1635" s="13"/>
      <c r="CP1635" s="13">
        <f t="shared" ca="1" si="1044"/>
        <v>315.7405</v>
      </c>
      <c r="CT1635" s="34">
        <f t="shared" ca="1" si="1045"/>
        <v>0.82928039452664681</v>
      </c>
      <c r="CU1635" s="34">
        <f t="shared" ca="1" si="1046"/>
        <v>0</v>
      </c>
      <c r="CV1635" s="34">
        <f t="shared" ca="1" si="1047"/>
        <v>0.75229919797608158</v>
      </c>
      <c r="DA1635" s="33">
        <f t="shared" ca="1" si="1048"/>
        <v>1.1932</v>
      </c>
      <c r="DB1635" s="13">
        <f t="shared" ca="1" si="1049"/>
        <v>474.04</v>
      </c>
      <c r="DE1635" s="18">
        <f>IF(ISNUMBER(VLOOKUP(B1635,CASH!$B$7:$D$10000,3,FALSE)),VLOOKUP(B1635,CASH!$B$7:$D$10000,3,FALSE),0)</f>
        <v>0</v>
      </c>
      <c r="DS1635" s="18">
        <f t="shared" si="1032"/>
        <v>0</v>
      </c>
      <c r="FA1635" s="54">
        <f t="shared" si="1033"/>
        <v>0</v>
      </c>
      <c r="FB1635" s="54">
        <f t="shared" si="1034"/>
        <v>0</v>
      </c>
      <c r="FC1635" s="54">
        <f t="shared" si="1051"/>
        <v>0</v>
      </c>
      <c r="FD1635" s="34" t="e">
        <f t="shared" si="1052"/>
        <v>#DIV/0!</v>
      </c>
      <c r="FE1635" s="34" t="e">
        <f t="shared" si="1050"/>
        <v>#DIV/0!</v>
      </c>
      <c r="FH1635">
        <f t="shared" si="1035"/>
        <v>0</v>
      </c>
      <c r="FI1635">
        <f t="shared" si="1036"/>
        <v>0</v>
      </c>
      <c r="FJ1635">
        <f t="shared" si="1037"/>
        <v>0</v>
      </c>
    </row>
    <row r="1636" spans="2:166" x14ac:dyDescent="0.25">
      <c r="B1636" s="15">
        <f>Kurse!B1632</f>
        <v>38642</v>
      </c>
      <c r="BE1636" s="13">
        <f t="shared" ca="1" si="1038"/>
        <v>391.50212446888281</v>
      </c>
      <c r="BS1636" s="13">
        <f t="shared" ca="1" si="1039"/>
        <v>0</v>
      </c>
      <c r="BT1636" s="13">
        <f t="shared" ca="1" si="1040"/>
        <v>0</v>
      </c>
      <c r="BU1636" s="13">
        <f t="shared" ca="1" si="1041"/>
        <v>0</v>
      </c>
      <c r="BV1636" s="13">
        <f t="shared" ca="1" si="1042"/>
        <v>0</v>
      </c>
      <c r="CN1636" s="13">
        <f t="shared" ca="1" si="1043"/>
        <v>4978.83</v>
      </c>
      <c r="CO1636" s="13"/>
      <c r="CP1636" s="13">
        <f t="shared" ca="1" si="1044"/>
        <v>315.90480000000002</v>
      </c>
      <c r="CT1636" s="34">
        <f t="shared" ca="1" si="1045"/>
        <v>0.8345857855750356</v>
      </c>
      <c r="CU1636" s="34">
        <f t="shared" ca="1" si="1046"/>
        <v>0</v>
      </c>
      <c r="CV1636" s="34">
        <f t="shared" ca="1" si="1047"/>
        <v>0.752690667420855</v>
      </c>
      <c r="DA1636" s="33">
        <f t="shared" ca="1" si="1048"/>
        <v>1.2002999999999999</v>
      </c>
      <c r="DB1636" s="13">
        <f t="shared" ca="1" si="1049"/>
        <v>469.92</v>
      </c>
      <c r="DE1636" s="18">
        <f>IF(ISNUMBER(VLOOKUP(B1636,CASH!$B$7:$D$10000,3,FALSE)),VLOOKUP(B1636,CASH!$B$7:$D$10000,3,FALSE),0)</f>
        <v>0</v>
      </c>
      <c r="DS1636" s="18">
        <f t="shared" si="1032"/>
        <v>0</v>
      </c>
      <c r="FA1636" s="54">
        <f t="shared" si="1033"/>
        <v>0</v>
      </c>
      <c r="FB1636" s="54">
        <f t="shared" si="1034"/>
        <v>0</v>
      </c>
      <c r="FC1636" s="54">
        <f t="shared" si="1051"/>
        <v>0</v>
      </c>
      <c r="FD1636" s="34" t="e">
        <f t="shared" si="1052"/>
        <v>#DIV/0!</v>
      </c>
      <c r="FE1636" s="34" t="e">
        <f t="shared" si="1050"/>
        <v>#DIV/0!</v>
      </c>
      <c r="FH1636">
        <f t="shared" si="1035"/>
        <v>0</v>
      </c>
      <c r="FI1636">
        <f t="shared" si="1036"/>
        <v>0</v>
      </c>
      <c r="FJ1636">
        <f t="shared" si="1037"/>
        <v>0</v>
      </c>
    </row>
    <row r="1637" spans="2:166" x14ac:dyDescent="0.25">
      <c r="B1637" s="15">
        <f>Kurse!B1633</f>
        <v>38639</v>
      </c>
      <c r="BE1637" s="13">
        <f t="shared" ca="1" si="1038"/>
        <v>390.3583547132335</v>
      </c>
      <c r="BS1637" s="13">
        <f t="shared" ca="1" si="1039"/>
        <v>0</v>
      </c>
      <c r="BT1637" s="13">
        <f t="shared" ca="1" si="1040"/>
        <v>0</v>
      </c>
      <c r="BU1637" s="13">
        <f t="shared" ca="1" si="1041"/>
        <v>0</v>
      </c>
      <c r="BV1637" s="13">
        <f t="shared" ca="1" si="1042"/>
        <v>0</v>
      </c>
      <c r="CN1637" s="13">
        <f t="shared" ca="1" si="1043"/>
        <v>4975.5600000000004</v>
      </c>
      <c r="CO1637" s="13"/>
      <c r="CP1637" s="13">
        <f t="shared" ca="1" si="1044"/>
        <v>316.17349999999999</v>
      </c>
      <c r="CT1637" s="34">
        <f t="shared" ca="1" si="1045"/>
        <v>0.8340376456468136</v>
      </c>
      <c r="CU1637" s="34">
        <f t="shared" ca="1" si="1046"/>
        <v>0</v>
      </c>
      <c r="CV1637" s="34">
        <f t="shared" ca="1" si="1047"/>
        <v>0.75333088555725547</v>
      </c>
      <c r="DA1637" s="33">
        <f t="shared" ca="1" si="1048"/>
        <v>1.2082999999999999</v>
      </c>
      <c r="DB1637" s="13">
        <f t="shared" ca="1" si="1049"/>
        <v>471.67</v>
      </c>
      <c r="DE1637" s="18">
        <f>IF(ISNUMBER(VLOOKUP(B1637,CASH!$B$7:$D$10000,3,FALSE)),VLOOKUP(B1637,CASH!$B$7:$D$10000,3,FALSE),0)</f>
        <v>0</v>
      </c>
      <c r="DS1637" s="18">
        <f t="shared" si="1032"/>
        <v>0</v>
      </c>
      <c r="FA1637" s="54">
        <f t="shared" si="1033"/>
        <v>0</v>
      </c>
      <c r="FB1637" s="54">
        <f t="shared" si="1034"/>
        <v>0</v>
      </c>
      <c r="FC1637" s="54">
        <f t="shared" si="1051"/>
        <v>0</v>
      </c>
      <c r="FD1637" s="34" t="e">
        <f t="shared" si="1052"/>
        <v>#DIV/0!</v>
      </c>
      <c r="FE1637" s="34" t="e">
        <f t="shared" si="1050"/>
        <v>#DIV/0!</v>
      </c>
      <c r="FH1637">
        <f t="shared" si="1035"/>
        <v>0</v>
      </c>
      <c r="FI1637">
        <f t="shared" si="1036"/>
        <v>0</v>
      </c>
      <c r="FJ1637">
        <f t="shared" si="1037"/>
        <v>0</v>
      </c>
    </row>
    <row r="1638" spans="2:166" x14ac:dyDescent="0.25">
      <c r="B1638" s="15">
        <f>Kurse!B1634</f>
        <v>38638</v>
      </c>
      <c r="BE1638" s="13">
        <f t="shared" ca="1" si="1038"/>
        <v>392.27439227439226</v>
      </c>
      <c r="BS1638" s="13">
        <f t="shared" ca="1" si="1039"/>
        <v>0</v>
      </c>
      <c r="BT1638" s="13">
        <f t="shared" ca="1" si="1040"/>
        <v>0</v>
      </c>
      <c r="BU1638" s="13">
        <f t="shared" ca="1" si="1041"/>
        <v>0</v>
      </c>
      <c r="BV1638" s="13">
        <f t="shared" ca="1" si="1042"/>
        <v>0</v>
      </c>
      <c r="CN1638" s="13">
        <f t="shared" ca="1" si="1043"/>
        <v>4950.07</v>
      </c>
      <c r="CO1638" s="13"/>
      <c r="CP1638" s="13">
        <f t="shared" ca="1" si="1044"/>
        <v>316.27910000000003</v>
      </c>
      <c r="CT1638" s="34">
        <f t="shared" ca="1" si="1045"/>
        <v>0.82976483623691033</v>
      </c>
      <c r="CU1638" s="34">
        <f t="shared" ca="1" si="1046"/>
        <v>0</v>
      </c>
      <c r="CV1638" s="34">
        <f t="shared" ca="1" si="1047"/>
        <v>0.75358249342924621</v>
      </c>
      <c r="DA1638" s="33">
        <f t="shared" ca="1" si="1048"/>
        <v>1.2012</v>
      </c>
      <c r="DB1638" s="13">
        <f t="shared" ca="1" si="1049"/>
        <v>471.2</v>
      </c>
      <c r="DE1638" s="18">
        <f>IF(ISNUMBER(VLOOKUP(B1638,CASH!$B$7:$D$10000,3,FALSE)),VLOOKUP(B1638,CASH!$B$7:$D$10000,3,FALSE),0)</f>
        <v>0</v>
      </c>
      <c r="DS1638" s="18">
        <f t="shared" si="1032"/>
        <v>0</v>
      </c>
      <c r="FA1638" s="54">
        <f t="shared" si="1033"/>
        <v>0</v>
      </c>
      <c r="FB1638" s="54">
        <f t="shared" si="1034"/>
        <v>0</v>
      </c>
      <c r="FC1638" s="54">
        <f t="shared" si="1051"/>
        <v>0</v>
      </c>
      <c r="FD1638" s="34" t="e">
        <f t="shared" si="1052"/>
        <v>#DIV/0!</v>
      </c>
      <c r="FE1638" s="34" t="e">
        <f t="shared" si="1050"/>
        <v>#DIV/0!</v>
      </c>
      <c r="FH1638">
        <f t="shared" si="1035"/>
        <v>0</v>
      </c>
      <c r="FI1638">
        <f t="shared" si="1036"/>
        <v>0</v>
      </c>
      <c r="FJ1638">
        <f t="shared" si="1037"/>
        <v>0</v>
      </c>
    </row>
    <row r="1639" spans="2:166" x14ac:dyDescent="0.25">
      <c r="B1639" s="15">
        <f>Kurse!B1635</f>
        <v>38637</v>
      </c>
      <c r="BE1639" s="13">
        <f t="shared" ca="1" si="1038"/>
        <v>396.12280555786674</v>
      </c>
      <c r="BS1639" s="13">
        <f t="shared" ca="1" si="1039"/>
        <v>0</v>
      </c>
      <c r="BT1639" s="13">
        <f t="shared" ca="1" si="1040"/>
        <v>0</v>
      </c>
      <c r="BU1639" s="13">
        <f t="shared" ca="1" si="1041"/>
        <v>0</v>
      </c>
      <c r="BV1639" s="13">
        <f t="shared" ca="1" si="1042"/>
        <v>0</v>
      </c>
      <c r="CN1639" s="13">
        <f t="shared" ca="1" si="1043"/>
        <v>4981.7700000000004</v>
      </c>
      <c r="CO1639" s="13"/>
      <c r="CP1639" s="13">
        <f t="shared" ca="1" si="1044"/>
        <v>316.70080000000002</v>
      </c>
      <c r="CT1639" s="34">
        <f t="shared" ca="1" si="1045"/>
        <v>0.83507860862976757</v>
      </c>
      <c r="CU1639" s="34">
        <f t="shared" ca="1" si="1046"/>
        <v>0</v>
      </c>
      <c r="CV1639" s="34">
        <f t="shared" ca="1" si="1047"/>
        <v>0.75458725706199692</v>
      </c>
      <c r="DA1639" s="33">
        <f t="shared" ca="1" si="1048"/>
        <v>1.2019</v>
      </c>
      <c r="DB1639" s="13">
        <f t="shared" ca="1" si="1049"/>
        <v>476.1</v>
      </c>
      <c r="DE1639" s="18">
        <f>IF(ISNUMBER(VLOOKUP(B1639,CASH!$B$7:$D$10000,3,FALSE)),VLOOKUP(B1639,CASH!$B$7:$D$10000,3,FALSE),0)</f>
        <v>0</v>
      </c>
      <c r="DS1639" s="18">
        <f t="shared" si="1032"/>
        <v>0</v>
      </c>
      <c r="FA1639" s="54">
        <f t="shared" si="1033"/>
        <v>0</v>
      </c>
      <c r="FB1639" s="54">
        <f t="shared" si="1034"/>
        <v>0</v>
      </c>
      <c r="FC1639" s="54">
        <f t="shared" si="1051"/>
        <v>0</v>
      </c>
      <c r="FD1639" s="34" t="e">
        <f t="shared" si="1052"/>
        <v>#DIV/0!</v>
      </c>
      <c r="FE1639" s="34" t="e">
        <f t="shared" si="1050"/>
        <v>#DIV/0!</v>
      </c>
      <c r="FH1639">
        <f t="shared" si="1035"/>
        <v>0</v>
      </c>
      <c r="FI1639">
        <f t="shared" si="1036"/>
        <v>0</v>
      </c>
      <c r="FJ1639">
        <f t="shared" si="1037"/>
        <v>0</v>
      </c>
    </row>
    <row r="1640" spans="2:166" x14ac:dyDescent="0.25">
      <c r="B1640" s="15">
        <f>Kurse!B1636</f>
        <v>38636</v>
      </c>
      <c r="BE1640" s="13">
        <f t="shared" ca="1" si="1038"/>
        <v>397.40118659647362</v>
      </c>
      <c r="BS1640" s="13">
        <f t="shared" ca="1" si="1039"/>
        <v>0</v>
      </c>
      <c r="BT1640" s="13">
        <f t="shared" ca="1" si="1040"/>
        <v>0</v>
      </c>
      <c r="BU1640" s="13">
        <f t="shared" ca="1" si="1041"/>
        <v>0</v>
      </c>
      <c r="BV1640" s="13">
        <f t="shared" ca="1" si="1042"/>
        <v>0</v>
      </c>
      <c r="CN1640" s="13">
        <f t="shared" ca="1" si="1043"/>
        <v>5032.46</v>
      </c>
      <c r="CO1640" s="13"/>
      <c r="CP1640" s="13">
        <f t="shared" ca="1" si="1044"/>
        <v>317.37279999999998</v>
      </c>
      <c r="CT1640" s="34">
        <f t="shared" ca="1" si="1045"/>
        <v>0.84357561565165795</v>
      </c>
      <c r="CU1640" s="34">
        <f t="shared" ca="1" si="1046"/>
        <v>0</v>
      </c>
      <c r="CV1640" s="34">
        <f t="shared" ca="1" si="1047"/>
        <v>0.75618839806557381</v>
      </c>
      <c r="DA1640" s="33">
        <f t="shared" ca="1" si="1048"/>
        <v>1.1967000000000001</v>
      </c>
      <c r="DB1640" s="13">
        <f t="shared" ca="1" si="1049"/>
        <v>475.57</v>
      </c>
      <c r="DE1640" s="18">
        <f>IF(ISNUMBER(VLOOKUP(B1640,CASH!$B$7:$D$10000,3,FALSE)),VLOOKUP(B1640,CASH!$B$7:$D$10000,3,FALSE),0)</f>
        <v>0</v>
      </c>
      <c r="DS1640" s="18">
        <f t="shared" si="1032"/>
        <v>0</v>
      </c>
      <c r="FA1640" s="54">
        <f t="shared" si="1033"/>
        <v>0</v>
      </c>
      <c r="FB1640" s="54">
        <f t="shared" si="1034"/>
        <v>0</v>
      </c>
      <c r="FC1640" s="54">
        <f t="shared" si="1051"/>
        <v>0</v>
      </c>
      <c r="FD1640" s="34" t="e">
        <f t="shared" si="1052"/>
        <v>#DIV/0!</v>
      </c>
      <c r="FE1640" s="34" t="e">
        <f t="shared" si="1050"/>
        <v>#DIV/0!</v>
      </c>
      <c r="FH1640">
        <f t="shared" si="1035"/>
        <v>0</v>
      </c>
      <c r="FI1640">
        <f t="shared" si="1036"/>
        <v>0</v>
      </c>
      <c r="FJ1640">
        <f t="shared" si="1037"/>
        <v>0</v>
      </c>
    </row>
    <row r="1641" spans="2:166" x14ac:dyDescent="0.25">
      <c r="B1641" s="15">
        <f>Kurse!B1637</f>
        <v>38635</v>
      </c>
      <c r="BE1641" s="13">
        <f t="shared" ca="1" si="1038"/>
        <v>394.18353800199134</v>
      </c>
      <c r="BS1641" s="13">
        <f t="shared" ca="1" si="1039"/>
        <v>0</v>
      </c>
      <c r="BT1641" s="13">
        <f t="shared" ca="1" si="1040"/>
        <v>0</v>
      </c>
      <c r="BU1641" s="13">
        <f t="shared" ca="1" si="1041"/>
        <v>0</v>
      </c>
      <c r="BV1641" s="13">
        <f t="shared" ca="1" si="1042"/>
        <v>0</v>
      </c>
      <c r="CN1641" s="13">
        <f t="shared" ca="1" si="1043"/>
        <v>5022.79</v>
      </c>
      <c r="CO1641" s="13"/>
      <c r="CP1641" s="13">
        <f t="shared" ca="1" si="1044"/>
        <v>317.3664</v>
      </c>
      <c r="CT1641" s="34">
        <f t="shared" ca="1" si="1045"/>
        <v>0.8419546636315024</v>
      </c>
      <c r="CU1641" s="34">
        <f t="shared" ca="1" si="1046"/>
        <v>0</v>
      </c>
      <c r="CV1641" s="34">
        <f t="shared" ca="1" si="1047"/>
        <v>0.75617314910363509</v>
      </c>
      <c r="DA1641" s="33">
        <f t="shared" ca="1" si="1048"/>
        <v>1.2052</v>
      </c>
      <c r="DB1641" s="13">
        <f t="shared" ca="1" si="1049"/>
        <v>475.07</v>
      </c>
      <c r="DE1641" s="18">
        <f>IF(ISNUMBER(VLOOKUP(B1641,CASH!$B$7:$D$10000,3,FALSE)),VLOOKUP(B1641,CASH!$B$7:$D$10000,3,FALSE),0)</f>
        <v>0</v>
      </c>
      <c r="DS1641" s="18">
        <f t="shared" si="1032"/>
        <v>0</v>
      </c>
      <c r="FA1641" s="54">
        <f t="shared" si="1033"/>
        <v>0</v>
      </c>
      <c r="FB1641" s="54">
        <f t="shared" si="1034"/>
        <v>0</v>
      </c>
      <c r="FC1641" s="54">
        <f t="shared" si="1051"/>
        <v>0</v>
      </c>
      <c r="FD1641" s="34" t="e">
        <f t="shared" si="1052"/>
        <v>#DIV/0!</v>
      </c>
      <c r="FE1641" s="34" t="e">
        <f t="shared" si="1050"/>
        <v>#DIV/0!</v>
      </c>
      <c r="FH1641">
        <f t="shared" si="1035"/>
        <v>0</v>
      </c>
      <c r="FI1641">
        <f t="shared" si="1036"/>
        <v>0</v>
      </c>
      <c r="FJ1641">
        <f t="shared" si="1037"/>
        <v>0</v>
      </c>
    </row>
    <row r="1642" spans="2:166" x14ac:dyDescent="0.25">
      <c r="B1642" s="15">
        <f>Kurse!B1638</f>
        <v>38632</v>
      </c>
      <c r="BE1642" s="13">
        <f t="shared" ca="1" si="1038"/>
        <v>391.0995628144849</v>
      </c>
      <c r="BS1642" s="13">
        <f t="shared" ca="1" si="1039"/>
        <v>0</v>
      </c>
      <c r="BT1642" s="13">
        <f t="shared" ca="1" si="1040"/>
        <v>0</v>
      </c>
      <c r="BU1642" s="13">
        <f t="shared" ca="1" si="1041"/>
        <v>0</v>
      </c>
      <c r="BV1642" s="13">
        <f t="shared" ca="1" si="1042"/>
        <v>0</v>
      </c>
      <c r="CN1642" s="13">
        <f t="shared" ca="1" si="1043"/>
        <v>5007.7700000000004</v>
      </c>
      <c r="CO1642" s="13"/>
      <c r="CP1642" s="13">
        <f t="shared" ca="1" si="1044"/>
        <v>316.75970000000001</v>
      </c>
      <c r="CT1642" s="34">
        <f t="shared" ca="1" si="1045"/>
        <v>0.83943690775324653</v>
      </c>
      <c r="CU1642" s="34">
        <f t="shared" ca="1" si="1046"/>
        <v>0</v>
      </c>
      <c r="CV1642" s="34">
        <f t="shared" ca="1" si="1047"/>
        <v>0.75472759516484011</v>
      </c>
      <c r="DA1642" s="33">
        <f t="shared" ca="1" si="1048"/>
        <v>1.2122999999999999</v>
      </c>
      <c r="DB1642" s="13">
        <f t="shared" ca="1" si="1049"/>
        <v>474.13</v>
      </c>
      <c r="DE1642" s="18">
        <f>IF(ISNUMBER(VLOOKUP(B1642,CASH!$B$7:$D$10000,3,FALSE)),VLOOKUP(B1642,CASH!$B$7:$D$10000,3,FALSE),0)</f>
        <v>0</v>
      </c>
      <c r="DS1642" s="18">
        <f t="shared" si="1032"/>
        <v>0</v>
      </c>
      <c r="FA1642" s="54">
        <f t="shared" si="1033"/>
        <v>0</v>
      </c>
      <c r="FB1642" s="54">
        <f t="shared" si="1034"/>
        <v>0</v>
      </c>
      <c r="FC1642" s="54">
        <f t="shared" si="1051"/>
        <v>0</v>
      </c>
      <c r="FD1642" s="34" t="e">
        <f t="shared" si="1052"/>
        <v>#DIV/0!</v>
      </c>
      <c r="FE1642" s="34" t="e">
        <f t="shared" si="1050"/>
        <v>#DIV/0!</v>
      </c>
      <c r="FH1642">
        <f t="shared" si="1035"/>
        <v>0</v>
      </c>
      <c r="FI1642">
        <f t="shared" si="1036"/>
        <v>0</v>
      </c>
      <c r="FJ1642">
        <f t="shared" si="1037"/>
        <v>0</v>
      </c>
    </row>
    <row r="1643" spans="2:166" x14ac:dyDescent="0.25">
      <c r="B1643" s="15">
        <f>Kurse!B1639</f>
        <v>38631</v>
      </c>
      <c r="BE1643" s="13">
        <f t="shared" ca="1" si="1038"/>
        <v>382.64408451862209</v>
      </c>
      <c r="BS1643" s="13">
        <f t="shared" ca="1" si="1039"/>
        <v>0</v>
      </c>
      <c r="BT1643" s="13">
        <f t="shared" ca="1" si="1040"/>
        <v>0</v>
      </c>
      <c r="BU1643" s="13">
        <f t="shared" ca="1" si="1041"/>
        <v>0</v>
      </c>
      <c r="BV1643" s="13">
        <f t="shared" ca="1" si="1042"/>
        <v>0</v>
      </c>
      <c r="CN1643" s="13">
        <f t="shared" ca="1" si="1043"/>
        <v>5017.2700000000004</v>
      </c>
      <c r="CO1643" s="13"/>
      <c r="CP1643" s="13">
        <f t="shared" ca="1" si="1044"/>
        <v>316.73329999999999</v>
      </c>
      <c r="CT1643" s="34">
        <f t="shared" ca="1" si="1045"/>
        <v>0.84102936320221</v>
      </c>
      <c r="CU1643" s="34">
        <f t="shared" ca="1" si="1046"/>
        <v>0</v>
      </c>
      <c r="CV1643" s="34">
        <f t="shared" ca="1" si="1047"/>
        <v>0.75466469319684237</v>
      </c>
      <c r="DA1643" s="33">
        <f t="shared" ca="1" si="1048"/>
        <v>1.2162999999999999</v>
      </c>
      <c r="DB1643" s="13">
        <f t="shared" ca="1" si="1049"/>
        <v>465.41</v>
      </c>
      <c r="DE1643" s="18">
        <f>IF(ISNUMBER(VLOOKUP(B1643,CASH!$B$7:$D$10000,3,FALSE)),VLOOKUP(B1643,CASH!$B$7:$D$10000,3,FALSE),0)</f>
        <v>0</v>
      </c>
      <c r="DS1643" s="18">
        <f t="shared" si="1032"/>
        <v>0</v>
      </c>
      <c r="FA1643" s="54">
        <f t="shared" si="1033"/>
        <v>0</v>
      </c>
      <c r="FB1643" s="54">
        <f t="shared" si="1034"/>
        <v>0</v>
      </c>
      <c r="FC1643" s="54">
        <f t="shared" si="1051"/>
        <v>0</v>
      </c>
      <c r="FD1643" s="34" t="e">
        <f t="shared" si="1052"/>
        <v>#DIV/0!</v>
      </c>
      <c r="FE1643" s="34" t="e">
        <f t="shared" si="1050"/>
        <v>#DIV/0!</v>
      </c>
      <c r="FH1643">
        <f t="shared" si="1035"/>
        <v>0</v>
      </c>
      <c r="FI1643">
        <f t="shared" si="1036"/>
        <v>0</v>
      </c>
      <c r="FJ1643">
        <f t="shared" si="1037"/>
        <v>0</v>
      </c>
    </row>
    <row r="1644" spans="2:166" x14ac:dyDescent="0.25">
      <c r="B1644" s="15">
        <f>Kurse!B1640</f>
        <v>38630</v>
      </c>
      <c r="BE1644" s="13">
        <f t="shared" ca="1" si="1038"/>
        <v>388.50220631088166</v>
      </c>
      <c r="BS1644" s="13">
        <f t="shared" ca="1" si="1039"/>
        <v>0</v>
      </c>
      <c r="BT1644" s="13">
        <f t="shared" ca="1" si="1040"/>
        <v>0</v>
      </c>
      <c r="BU1644" s="13">
        <f t="shared" ca="1" si="1041"/>
        <v>0</v>
      </c>
      <c r="BV1644" s="13">
        <f t="shared" ca="1" si="1042"/>
        <v>0</v>
      </c>
      <c r="CN1644" s="13">
        <f t="shared" ca="1" si="1043"/>
        <v>5069.42</v>
      </c>
      <c r="CO1644" s="13"/>
      <c r="CP1644" s="13">
        <f t="shared" ca="1" si="1044"/>
        <v>317.4384</v>
      </c>
      <c r="CT1644" s="34">
        <f t="shared" ca="1" si="1045"/>
        <v>0.84977110548257262</v>
      </c>
      <c r="CU1644" s="34">
        <f t="shared" ca="1" si="1046"/>
        <v>0</v>
      </c>
      <c r="CV1644" s="34">
        <f t="shared" ca="1" si="1047"/>
        <v>0.75634469992544695</v>
      </c>
      <c r="DA1644" s="33">
        <f t="shared" ca="1" si="1048"/>
        <v>1.2011000000000001</v>
      </c>
      <c r="DB1644" s="13">
        <f t="shared" ca="1" si="1049"/>
        <v>466.63</v>
      </c>
      <c r="DE1644" s="18">
        <f>IF(ISNUMBER(VLOOKUP(B1644,CASH!$B$7:$D$10000,3,FALSE)),VLOOKUP(B1644,CASH!$B$7:$D$10000,3,FALSE),0)</f>
        <v>0</v>
      </c>
      <c r="DS1644" s="18">
        <f t="shared" si="1032"/>
        <v>0</v>
      </c>
      <c r="FA1644" s="54">
        <f t="shared" si="1033"/>
        <v>0</v>
      </c>
      <c r="FB1644" s="54">
        <f t="shared" si="1034"/>
        <v>0</v>
      </c>
      <c r="FC1644" s="54">
        <f t="shared" si="1051"/>
        <v>0</v>
      </c>
      <c r="FD1644" s="34" t="e">
        <f t="shared" si="1052"/>
        <v>#DIV/0!</v>
      </c>
      <c r="FE1644" s="34" t="e">
        <f t="shared" si="1050"/>
        <v>#DIV/0!</v>
      </c>
      <c r="FH1644">
        <f t="shared" si="1035"/>
        <v>0</v>
      </c>
      <c r="FI1644">
        <f t="shared" si="1036"/>
        <v>0</v>
      </c>
      <c r="FJ1644">
        <f t="shared" si="1037"/>
        <v>0</v>
      </c>
    </row>
    <row r="1645" spans="2:166" x14ac:dyDescent="0.25">
      <c r="B1645" s="15">
        <f>Kurse!B1641</f>
        <v>38629</v>
      </c>
      <c r="BE1645" s="13">
        <f t="shared" ca="1" si="1038"/>
        <v>391.19818761537175</v>
      </c>
      <c r="BS1645" s="13">
        <f t="shared" ca="1" si="1039"/>
        <v>0</v>
      </c>
      <c r="BT1645" s="13">
        <f t="shared" ca="1" si="1040"/>
        <v>0</v>
      </c>
      <c r="BU1645" s="13">
        <f t="shared" ca="1" si="1041"/>
        <v>0</v>
      </c>
      <c r="BV1645" s="13">
        <f t="shared" ca="1" si="1042"/>
        <v>0</v>
      </c>
      <c r="CN1645" s="13">
        <f t="shared" ca="1" si="1043"/>
        <v>5138.0200000000004</v>
      </c>
      <c r="CO1645" s="13"/>
      <c r="CP1645" s="13">
        <f t="shared" ca="1" si="1044"/>
        <v>316.84160000000003</v>
      </c>
      <c r="CT1645" s="34">
        <f t="shared" ca="1" si="1045"/>
        <v>0.86127031009298272</v>
      </c>
      <c r="CU1645" s="34">
        <f t="shared" ca="1" si="1046"/>
        <v>0</v>
      </c>
      <c r="CV1645" s="34">
        <f t="shared" ca="1" si="1047"/>
        <v>0.75492273422465117</v>
      </c>
      <c r="DA1645" s="33">
        <f t="shared" ca="1" si="1048"/>
        <v>1.1918</v>
      </c>
      <c r="DB1645" s="13">
        <f t="shared" ca="1" si="1049"/>
        <v>466.23</v>
      </c>
      <c r="DE1645" s="18">
        <f>IF(ISNUMBER(VLOOKUP(B1645,CASH!$B$7:$D$10000,3,FALSE)),VLOOKUP(B1645,CASH!$B$7:$D$10000,3,FALSE),0)</f>
        <v>0</v>
      </c>
      <c r="DS1645" s="18">
        <f t="shared" si="1032"/>
        <v>0</v>
      </c>
      <c r="FA1645" s="54">
        <f t="shared" si="1033"/>
        <v>0</v>
      </c>
      <c r="FB1645" s="54">
        <f t="shared" si="1034"/>
        <v>0</v>
      </c>
      <c r="FC1645" s="54">
        <f t="shared" si="1051"/>
        <v>0</v>
      </c>
      <c r="FD1645" s="34" t="e">
        <f t="shared" si="1052"/>
        <v>#DIV/0!</v>
      </c>
      <c r="FE1645" s="34" t="e">
        <f t="shared" si="1050"/>
        <v>#DIV/0!</v>
      </c>
      <c r="FH1645">
        <f t="shared" si="1035"/>
        <v>0</v>
      </c>
      <c r="FI1645">
        <f t="shared" si="1036"/>
        <v>0</v>
      </c>
      <c r="FJ1645">
        <f t="shared" si="1037"/>
        <v>0</v>
      </c>
    </row>
    <row r="1646" spans="2:166" x14ac:dyDescent="0.25">
      <c r="B1646" s="15">
        <f>Kurse!B1642</f>
        <v>38628</v>
      </c>
      <c r="BE1646" s="13">
        <f t="shared" ca="1" si="1038"/>
        <v>394.11665967268146</v>
      </c>
      <c r="BS1646" s="13">
        <f t="shared" ca="1" si="1039"/>
        <v>0</v>
      </c>
      <c r="BT1646" s="13">
        <f t="shared" ca="1" si="1040"/>
        <v>0</v>
      </c>
      <c r="BU1646" s="13">
        <f t="shared" ca="1" si="1041"/>
        <v>0</v>
      </c>
      <c r="BV1646" s="13">
        <f t="shared" ca="1" si="1042"/>
        <v>0</v>
      </c>
      <c r="CN1646" s="13">
        <f t="shared" ca="1" si="1043"/>
        <v>5082.07</v>
      </c>
      <c r="CO1646" s="13"/>
      <c r="CP1646" s="13">
        <f t="shared" ca="1" si="1044"/>
        <v>316.99990000000003</v>
      </c>
      <c r="CT1646" s="34">
        <f t="shared" ca="1" si="1045"/>
        <v>0.85189158563303446</v>
      </c>
      <c r="CU1646" s="34">
        <f t="shared" ca="1" si="1046"/>
        <v>0</v>
      </c>
      <c r="CV1646" s="34">
        <f t="shared" ca="1" si="1047"/>
        <v>0.75529990776760692</v>
      </c>
      <c r="DA1646" s="33">
        <f t="shared" ca="1" si="1048"/>
        <v>1.1915</v>
      </c>
      <c r="DB1646" s="13">
        <f t="shared" ca="1" si="1049"/>
        <v>469.59</v>
      </c>
      <c r="DE1646" s="18">
        <f>IF(ISNUMBER(VLOOKUP(B1646,CASH!$B$7:$D$10000,3,FALSE)),VLOOKUP(B1646,CASH!$B$7:$D$10000,3,FALSE),0)</f>
        <v>0</v>
      </c>
      <c r="DS1646" s="18">
        <f t="shared" si="1032"/>
        <v>0</v>
      </c>
      <c r="FA1646" s="54">
        <f t="shared" si="1033"/>
        <v>0</v>
      </c>
      <c r="FB1646" s="54">
        <f t="shared" si="1034"/>
        <v>0</v>
      </c>
      <c r="FC1646" s="54">
        <f t="shared" si="1051"/>
        <v>0</v>
      </c>
      <c r="FD1646" s="34" t="e">
        <f t="shared" si="1052"/>
        <v>#DIV/0!</v>
      </c>
      <c r="FE1646" s="34" t="e">
        <f t="shared" si="1050"/>
        <v>#DIV/0!</v>
      </c>
      <c r="FH1646">
        <f t="shared" si="1035"/>
        <v>0</v>
      </c>
      <c r="FI1646">
        <f t="shared" si="1036"/>
        <v>0</v>
      </c>
      <c r="FJ1646">
        <f t="shared" si="1037"/>
        <v>0</v>
      </c>
    </row>
    <row r="1647" spans="2:166" x14ac:dyDescent="0.25">
      <c r="B1647" s="15">
        <f>Kurse!B1643</f>
        <v>38625</v>
      </c>
      <c r="BE1647" s="13">
        <f t="shared" ca="1" si="1038"/>
        <v>391.53610213048165</v>
      </c>
      <c r="BS1647" s="13">
        <f t="shared" ca="1" si="1039"/>
        <v>0</v>
      </c>
      <c r="BT1647" s="13">
        <f t="shared" ca="1" si="1040"/>
        <v>0</v>
      </c>
      <c r="BU1647" s="13">
        <f t="shared" ca="1" si="1041"/>
        <v>0</v>
      </c>
      <c r="BV1647" s="13">
        <f t="shared" ca="1" si="1042"/>
        <v>0</v>
      </c>
      <c r="CN1647" s="13">
        <f t="shared" ca="1" si="1043"/>
        <v>5044.12</v>
      </c>
      <c r="CO1647" s="13"/>
      <c r="CP1647" s="13">
        <f t="shared" ca="1" si="1044"/>
        <v>317.6207</v>
      </c>
      <c r="CT1647" s="34">
        <f t="shared" ca="1" si="1045"/>
        <v>0.84553014518164882</v>
      </c>
      <c r="CU1647" s="34">
        <f t="shared" ca="1" si="1046"/>
        <v>0</v>
      </c>
      <c r="CV1647" s="34">
        <f t="shared" ca="1" si="1047"/>
        <v>0.75677905707567328</v>
      </c>
      <c r="DA1647" s="33">
        <f t="shared" ca="1" si="1048"/>
        <v>1.2062999999999999</v>
      </c>
      <c r="DB1647" s="13">
        <f t="shared" ca="1" si="1049"/>
        <v>472.31</v>
      </c>
      <c r="DE1647" s="18">
        <f>IF(ISNUMBER(VLOOKUP(B1647,CASH!$B$7:$D$10000,3,FALSE)),VLOOKUP(B1647,CASH!$B$7:$D$10000,3,FALSE),0)</f>
        <v>0</v>
      </c>
      <c r="DS1647" s="18">
        <f t="shared" si="1032"/>
        <v>0</v>
      </c>
      <c r="FA1647" s="54">
        <f t="shared" si="1033"/>
        <v>0</v>
      </c>
      <c r="FB1647" s="54">
        <f t="shared" si="1034"/>
        <v>0</v>
      </c>
      <c r="FC1647" s="54">
        <f t="shared" si="1051"/>
        <v>0</v>
      </c>
      <c r="FD1647" s="34" t="e">
        <f t="shared" si="1052"/>
        <v>#DIV/0!</v>
      </c>
      <c r="FE1647" s="34" t="e">
        <f t="shared" si="1050"/>
        <v>#DIV/0!</v>
      </c>
      <c r="FH1647">
        <f t="shared" si="1035"/>
        <v>0</v>
      </c>
      <c r="FI1647">
        <f t="shared" si="1036"/>
        <v>0</v>
      </c>
      <c r="FJ1647">
        <f t="shared" si="1037"/>
        <v>0</v>
      </c>
    </row>
    <row r="1648" spans="2:166" x14ac:dyDescent="0.25">
      <c r="B1648" s="15">
        <f>Kurse!B1644</f>
        <v>38624</v>
      </c>
      <c r="BE1648" s="13">
        <f t="shared" ca="1" si="1038"/>
        <v>390.45757071547422</v>
      </c>
      <c r="BS1648" s="13">
        <f t="shared" ca="1" si="1039"/>
        <v>0</v>
      </c>
      <c r="BT1648" s="13">
        <f t="shared" ca="1" si="1040"/>
        <v>0</v>
      </c>
      <c r="BU1648" s="13">
        <f t="shared" ca="1" si="1041"/>
        <v>0</v>
      </c>
      <c r="BV1648" s="13">
        <f t="shared" ca="1" si="1042"/>
        <v>0</v>
      </c>
      <c r="CN1648" s="13">
        <f t="shared" ca="1" si="1043"/>
        <v>5021.17</v>
      </c>
      <c r="CO1648" s="13"/>
      <c r="CP1648" s="13">
        <f t="shared" ca="1" si="1044"/>
        <v>317.92700000000002</v>
      </c>
      <c r="CT1648" s="34">
        <f t="shared" ca="1" si="1045"/>
        <v>0.84168310807073188</v>
      </c>
      <c r="CU1648" s="34">
        <f t="shared" ca="1" si="1046"/>
        <v>0</v>
      </c>
      <c r="CV1648" s="34">
        <f t="shared" ca="1" si="1047"/>
        <v>0.75750886286346442</v>
      </c>
      <c r="DA1648" s="33">
        <f t="shared" ca="1" si="1048"/>
        <v>1.202</v>
      </c>
      <c r="DB1648" s="13">
        <f t="shared" ca="1" si="1049"/>
        <v>469.33</v>
      </c>
      <c r="DE1648" s="18">
        <f>IF(ISNUMBER(VLOOKUP(B1648,CASH!$B$7:$D$10000,3,FALSE)),VLOOKUP(B1648,CASH!$B$7:$D$10000,3,FALSE),0)</f>
        <v>0</v>
      </c>
      <c r="DS1648" s="18">
        <f t="shared" si="1032"/>
        <v>0</v>
      </c>
      <c r="FA1648" s="54">
        <f t="shared" si="1033"/>
        <v>0</v>
      </c>
      <c r="FB1648" s="54">
        <f t="shared" si="1034"/>
        <v>0</v>
      </c>
      <c r="FC1648" s="54">
        <f t="shared" si="1051"/>
        <v>0</v>
      </c>
      <c r="FD1648" s="34" t="e">
        <f t="shared" si="1052"/>
        <v>#DIV/0!</v>
      </c>
      <c r="FE1648" s="34" t="e">
        <f t="shared" si="1050"/>
        <v>#DIV/0!</v>
      </c>
      <c r="FH1648">
        <f t="shared" si="1035"/>
        <v>0</v>
      </c>
      <c r="FI1648">
        <f t="shared" si="1036"/>
        <v>0</v>
      </c>
      <c r="FJ1648">
        <f t="shared" si="1037"/>
        <v>0</v>
      </c>
    </row>
    <row r="1649" spans="2:166" x14ac:dyDescent="0.25">
      <c r="B1649" s="15">
        <f>Kurse!B1645</f>
        <v>38623</v>
      </c>
      <c r="BE1649" s="13">
        <f t="shared" ca="1" si="1038"/>
        <v>385.13479883865614</v>
      </c>
      <c r="BS1649" s="13">
        <f t="shared" ca="1" si="1039"/>
        <v>0</v>
      </c>
      <c r="BT1649" s="13">
        <f t="shared" ca="1" si="1040"/>
        <v>0</v>
      </c>
      <c r="BU1649" s="13">
        <f t="shared" ca="1" si="1041"/>
        <v>0</v>
      </c>
      <c r="BV1649" s="13">
        <f t="shared" ca="1" si="1042"/>
        <v>0</v>
      </c>
      <c r="CN1649" s="13">
        <f t="shared" ca="1" si="1043"/>
        <v>5048.74</v>
      </c>
      <c r="CO1649" s="13"/>
      <c r="CP1649" s="13">
        <f t="shared" ca="1" si="1044"/>
        <v>317.56330000000003</v>
      </c>
      <c r="CT1649" s="34">
        <f t="shared" ca="1" si="1045"/>
        <v>0.84630458141051312</v>
      </c>
      <c r="CU1649" s="34">
        <f t="shared" ca="1" si="1046"/>
        <v>0</v>
      </c>
      <c r="CV1649" s="34">
        <f t="shared" ca="1" si="1047"/>
        <v>0.75664229294828445</v>
      </c>
      <c r="DA1649" s="33">
        <f t="shared" ca="1" si="1048"/>
        <v>1.2055</v>
      </c>
      <c r="DB1649" s="13">
        <f t="shared" ca="1" si="1049"/>
        <v>464.28</v>
      </c>
      <c r="DE1649" s="18">
        <f>IF(ISNUMBER(VLOOKUP(B1649,CASH!$B$7:$D$10000,3,FALSE)),VLOOKUP(B1649,CASH!$B$7:$D$10000,3,FALSE),0)</f>
        <v>0</v>
      </c>
      <c r="DS1649" s="18">
        <f t="shared" ref="DS1649:DS1712" si="1053">P1649*BG1649</f>
        <v>0</v>
      </c>
      <c r="FA1649" s="54">
        <f t="shared" si="1033"/>
        <v>0</v>
      </c>
      <c r="FB1649" s="54">
        <f t="shared" si="1034"/>
        <v>0</v>
      </c>
      <c r="FC1649" s="54">
        <f t="shared" si="1051"/>
        <v>0</v>
      </c>
      <c r="FD1649" s="34" t="e">
        <f t="shared" si="1052"/>
        <v>#DIV/0!</v>
      </c>
      <c r="FE1649" s="34" t="e">
        <f t="shared" si="1050"/>
        <v>#DIV/0!</v>
      </c>
      <c r="FH1649">
        <f t="shared" si="1035"/>
        <v>0</v>
      </c>
      <c r="FI1649">
        <f t="shared" si="1036"/>
        <v>0</v>
      </c>
      <c r="FJ1649">
        <f t="shared" si="1037"/>
        <v>0</v>
      </c>
    </row>
    <row r="1650" spans="2:166" x14ac:dyDescent="0.25">
      <c r="B1650" s="15">
        <f>Kurse!B1646</f>
        <v>38622</v>
      </c>
      <c r="BE1650" s="13">
        <f t="shared" ca="1" si="1038"/>
        <v>389.08773098052268</v>
      </c>
      <c r="BS1650" s="13">
        <f t="shared" ca="1" si="1039"/>
        <v>0</v>
      </c>
      <c r="BT1650" s="13">
        <f t="shared" ca="1" si="1040"/>
        <v>0</v>
      </c>
      <c r="BU1650" s="13">
        <f t="shared" ca="1" si="1041"/>
        <v>0</v>
      </c>
      <c r="BV1650" s="13">
        <f t="shared" ca="1" si="1042"/>
        <v>0</v>
      </c>
      <c r="CN1650" s="13">
        <f t="shared" ca="1" si="1043"/>
        <v>4965.88</v>
      </c>
      <c r="CO1650" s="13"/>
      <c r="CP1650" s="13">
        <f t="shared" ca="1" si="1044"/>
        <v>317.66329999999999</v>
      </c>
      <c r="CT1650" s="34">
        <f t="shared" ca="1" si="1045"/>
        <v>0.83241501735776435</v>
      </c>
      <c r="CU1650" s="34">
        <f t="shared" ca="1" si="1046"/>
        <v>0</v>
      </c>
      <c r="CV1650" s="34">
        <f t="shared" ca="1" si="1047"/>
        <v>0.75688055797857856</v>
      </c>
      <c r="DA1650" s="33">
        <f t="shared" ca="1" si="1048"/>
        <v>1.2014</v>
      </c>
      <c r="DB1650" s="13">
        <f t="shared" ca="1" si="1049"/>
        <v>467.45</v>
      </c>
      <c r="DE1650" s="18">
        <f>IF(ISNUMBER(VLOOKUP(B1650,CASH!$B$7:$D$10000,3,FALSE)),VLOOKUP(B1650,CASH!$B$7:$D$10000,3,FALSE),0)</f>
        <v>0</v>
      </c>
      <c r="DS1650" s="18">
        <f t="shared" si="1053"/>
        <v>0</v>
      </c>
      <c r="FA1650" s="54">
        <f t="shared" si="1033"/>
        <v>0</v>
      </c>
      <c r="FB1650" s="54">
        <f t="shared" si="1034"/>
        <v>0</v>
      </c>
      <c r="FC1650" s="54">
        <f t="shared" si="1051"/>
        <v>0</v>
      </c>
      <c r="FD1650" s="34" t="e">
        <f t="shared" si="1052"/>
        <v>#DIV/0!</v>
      </c>
      <c r="FE1650" s="34" t="e">
        <f t="shared" si="1050"/>
        <v>#DIV/0!</v>
      </c>
      <c r="FH1650">
        <f t="shared" si="1035"/>
        <v>0</v>
      </c>
      <c r="FI1650">
        <f t="shared" si="1036"/>
        <v>0</v>
      </c>
      <c r="FJ1650">
        <f t="shared" si="1037"/>
        <v>0</v>
      </c>
    </row>
    <row r="1651" spans="2:166" x14ac:dyDescent="0.25">
      <c r="B1651" s="15">
        <f>Kurse!B1647</f>
        <v>38621</v>
      </c>
      <c r="BE1651" s="13">
        <f t="shared" ca="1" si="1038"/>
        <v>384.02087475149102</v>
      </c>
      <c r="BS1651" s="13">
        <f t="shared" ca="1" si="1039"/>
        <v>0</v>
      </c>
      <c r="BT1651" s="13">
        <f t="shared" ca="1" si="1040"/>
        <v>0</v>
      </c>
      <c r="BU1651" s="13">
        <f t="shared" ca="1" si="1041"/>
        <v>0</v>
      </c>
      <c r="BV1651" s="13">
        <f t="shared" ca="1" si="1042"/>
        <v>0</v>
      </c>
      <c r="CN1651" s="13">
        <f t="shared" ca="1" si="1043"/>
        <v>4998.16</v>
      </c>
      <c r="CO1651" s="13"/>
      <c r="CP1651" s="13">
        <f t="shared" ca="1" si="1044"/>
        <v>317.97879999999998</v>
      </c>
      <c r="CT1651" s="34">
        <f t="shared" ca="1" si="1045"/>
        <v>0.8378260133464529</v>
      </c>
      <c r="CU1651" s="34">
        <f t="shared" ca="1" si="1046"/>
        <v>0</v>
      </c>
      <c r="CV1651" s="34">
        <f t="shared" ca="1" si="1047"/>
        <v>0.75763228414915673</v>
      </c>
      <c r="DA1651" s="33">
        <f t="shared" ca="1" si="1048"/>
        <v>1.2072000000000001</v>
      </c>
      <c r="DB1651" s="13">
        <f t="shared" ca="1" si="1049"/>
        <v>463.59</v>
      </c>
      <c r="DE1651" s="18">
        <f>IF(ISNUMBER(VLOOKUP(B1651,CASH!$B$7:$D$10000,3,FALSE)),VLOOKUP(B1651,CASH!$B$7:$D$10000,3,FALSE),0)</f>
        <v>0</v>
      </c>
      <c r="DS1651" s="18">
        <f t="shared" si="1053"/>
        <v>0</v>
      </c>
      <c r="FA1651" s="54">
        <f t="shared" si="1033"/>
        <v>0</v>
      </c>
      <c r="FB1651" s="54">
        <f t="shared" si="1034"/>
        <v>0</v>
      </c>
      <c r="FC1651" s="54">
        <f t="shared" si="1051"/>
        <v>0</v>
      </c>
      <c r="FD1651" s="34" t="e">
        <f t="shared" si="1052"/>
        <v>#DIV/0!</v>
      </c>
      <c r="FE1651" s="34" t="e">
        <f t="shared" si="1050"/>
        <v>#DIV/0!</v>
      </c>
      <c r="FH1651">
        <f t="shared" si="1035"/>
        <v>0</v>
      </c>
      <c r="FI1651">
        <f t="shared" si="1036"/>
        <v>0</v>
      </c>
      <c r="FJ1651">
        <f t="shared" si="1037"/>
        <v>0</v>
      </c>
    </row>
    <row r="1652" spans="2:166" x14ac:dyDescent="0.25">
      <c r="B1652" s="15">
        <f>Kurse!B1648</f>
        <v>38618</v>
      </c>
      <c r="BE1652" s="13">
        <f t="shared" ca="1" si="1038"/>
        <v>386.46135967460776</v>
      </c>
      <c r="BS1652" s="13">
        <f t="shared" ca="1" si="1039"/>
        <v>0</v>
      </c>
      <c r="BT1652" s="13">
        <f t="shared" ca="1" si="1040"/>
        <v>0</v>
      </c>
      <c r="BU1652" s="13">
        <f t="shared" ca="1" si="1041"/>
        <v>0</v>
      </c>
      <c r="BV1652" s="13">
        <f t="shared" ca="1" si="1042"/>
        <v>0</v>
      </c>
      <c r="CN1652" s="13">
        <f t="shared" ca="1" si="1043"/>
        <v>4882.58</v>
      </c>
      <c r="CO1652" s="13"/>
      <c r="CP1652" s="13">
        <f t="shared" ca="1" si="1044"/>
        <v>319.2</v>
      </c>
      <c r="CT1652" s="34">
        <f t="shared" ca="1" si="1045"/>
        <v>0.81845169747369517</v>
      </c>
      <c r="CU1652" s="34">
        <f t="shared" ca="1" si="1046"/>
        <v>0</v>
      </c>
      <c r="CV1652" s="34">
        <f t="shared" ca="1" si="1047"/>
        <v>0.76054197669910961</v>
      </c>
      <c r="DA1652" s="33">
        <f t="shared" ca="1" si="1048"/>
        <v>1.2047000000000001</v>
      </c>
      <c r="DB1652" s="13">
        <f t="shared" ca="1" si="1049"/>
        <v>465.57</v>
      </c>
      <c r="DE1652" s="18">
        <f>IF(ISNUMBER(VLOOKUP(B1652,CASH!$B$7:$D$10000,3,FALSE)),VLOOKUP(B1652,CASH!$B$7:$D$10000,3,FALSE),0)</f>
        <v>0</v>
      </c>
      <c r="DS1652" s="18">
        <f t="shared" si="1053"/>
        <v>0</v>
      </c>
      <c r="FA1652" s="54">
        <f t="shared" si="1033"/>
        <v>0</v>
      </c>
      <c r="FB1652" s="54">
        <f t="shared" si="1034"/>
        <v>0</v>
      </c>
      <c r="FC1652" s="54">
        <f t="shared" si="1051"/>
        <v>0</v>
      </c>
      <c r="FD1652" s="34" t="e">
        <f t="shared" si="1052"/>
        <v>#DIV/0!</v>
      </c>
      <c r="FE1652" s="34" t="e">
        <f t="shared" si="1050"/>
        <v>#DIV/0!</v>
      </c>
      <c r="FH1652">
        <f t="shared" si="1035"/>
        <v>0</v>
      </c>
      <c r="FI1652">
        <f t="shared" si="1036"/>
        <v>0</v>
      </c>
      <c r="FJ1652">
        <f t="shared" si="1037"/>
        <v>0</v>
      </c>
    </row>
    <row r="1653" spans="2:166" x14ac:dyDescent="0.25">
      <c r="B1653" s="15">
        <f>Kurse!B1649</f>
        <v>38617</v>
      </c>
      <c r="BE1653" s="13">
        <f t="shared" ca="1" si="1038"/>
        <v>389.43337176741892</v>
      </c>
      <c r="BS1653" s="13">
        <f t="shared" ca="1" si="1039"/>
        <v>0</v>
      </c>
      <c r="BT1653" s="13">
        <f t="shared" ca="1" si="1040"/>
        <v>0</v>
      </c>
      <c r="BU1653" s="13">
        <f t="shared" ca="1" si="1041"/>
        <v>0</v>
      </c>
      <c r="BV1653" s="13">
        <f t="shared" ca="1" si="1042"/>
        <v>0</v>
      </c>
      <c r="CN1653" s="13">
        <f t="shared" ca="1" si="1043"/>
        <v>4849.01</v>
      </c>
      <c r="CO1653" s="13"/>
      <c r="CP1653" s="13">
        <f t="shared" ca="1" si="1044"/>
        <v>319.93610000000001</v>
      </c>
      <c r="CT1653" s="34">
        <f t="shared" ca="1" si="1045"/>
        <v>0.81282446279772635</v>
      </c>
      <c r="CU1653" s="34">
        <f t="shared" ca="1" si="1046"/>
        <v>0</v>
      </c>
      <c r="CV1653" s="34">
        <f t="shared" ca="1" si="1047"/>
        <v>0.76229584558710539</v>
      </c>
      <c r="DA1653" s="33">
        <f t="shared" ca="1" si="1048"/>
        <v>1.2141999999999999</v>
      </c>
      <c r="DB1653" s="13">
        <f t="shared" ca="1" si="1049"/>
        <v>472.85</v>
      </c>
      <c r="DE1653" s="18">
        <f>IF(ISNUMBER(VLOOKUP(B1653,CASH!$B$7:$D$10000,3,FALSE)),VLOOKUP(B1653,CASH!$B$7:$D$10000,3,FALSE),0)</f>
        <v>0</v>
      </c>
      <c r="DS1653" s="18">
        <f t="shared" si="1053"/>
        <v>0</v>
      </c>
      <c r="FA1653" s="54">
        <f t="shared" si="1033"/>
        <v>0</v>
      </c>
      <c r="FB1653" s="54">
        <f t="shared" si="1034"/>
        <v>0</v>
      </c>
      <c r="FC1653" s="54">
        <f t="shared" si="1051"/>
        <v>0</v>
      </c>
      <c r="FD1653" s="34" t="e">
        <f t="shared" si="1052"/>
        <v>#DIV/0!</v>
      </c>
      <c r="FE1653" s="34" t="e">
        <f t="shared" si="1050"/>
        <v>#DIV/0!</v>
      </c>
      <c r="FH1653">
        <f t="shared" si="1035"/>
        <v>0</v>
      </c>
      <c r="FI1653">
        <f t="shared" si="1036"/>
        <v>0</v>
      </c>
      <c r="FJ1653">
        <f t="shared" si="1037"/>
        <v>0</v>
      </c>
    </row>
    <row r="1654" spans="2:166" x14ac:dyDescent="0.25">
      <c r="B1654" s="15">
        <f>Kurse!B1650</f>
        <v>38616</v>
      </c>
      <c r="BE1654" s="13">
        <f t="shared" ca="1" si="1038"/>
        <v>378.73624133713821</v>
      </c>
      <c r="BS1654" s="13">
        <f t="shared" ca="1" si="1039"/>
        <v>0</v>
      </c>
      <c r="BT1654" s="13">
        <f t="shared" ca="1" si="1040"/>
        <v>0</v>
      </c>
      <c r="BU1654" s="13">
        <f t="shared" ca="1" si="1041"/>
        <v>0</v>
      </c>
      <c r="BV1654" s="13">
        <f t="shared" ca="1" si="1042"/>
        <v>0</v>
      </c>
      <c r="CN1654" s="13">
        <f t="shared" ca="1" si="1043"/>
        <v>4875.22</v>
      </c>
      <c r="CO1654" s="13"/>
      <c r="CP1654" s="13">
        <f t="shared" ca="1" si="1044"/>
        <v>319.08909999999997</v>
      </c>
      <c r="CT1654" s="34">
        <f t="shared" ca="1" si="1045"/>
        <v>0.81721796356797194</v>
      </c>
      <c r="CU1654" s="34">
        <f t="shared" ca="1" si="1046"/>
        <v>0</v>
      </c>
      <c r="CV1654" s="34">
        <f t="shared" ca="1" si="1047"/>
        <v>0.76027774078051336</v>
      </c>
      <c r="DA1654" s="33">
        <f t="shared" ca="1" si="1048"/>
        <v>1.2264999999999999</v>
      </c>
      <c r="DB1654" s="13">
        <f t="shared" ca="1" si="1049"/>
        <v>464.52</v>
      </c>
      <c r="DE1654" s="18">
        <f>IF(ISNUMBER(VLOOKUP(B1654,CASH!$B$7:$D$10000,3,FALSE)),VLOOKUP(B1654,CASH!$B$7:$D$10000,3,FALSE),0)</f>
        <v>0</v>
      </c>
      <c r="DS1654" s="18">
        <f t="shared" si="1053"/>
        <v>0</v>
      </c>
      <c r="FA1654" s="54">
        <f t="shared" si="1033"/>
        <v>0</v>
      </c>
      <c r="FB1654" s="54">
        <f t="shared" si="1034"/>
        <v>0</v>
      </c>
      <c r="FC1654" s="54">
        <f t="shared" si="1051"/>
        <v>0</v>
      </c>
      <c r="FD1654" s="34" t="e">
        <f t="shared" si="1052"/>
        <v>#DIV/0!</v>
      </c>
      <c r="FE1654" s="34" t="e">
        <f t="shared" si="1050"/>
        <v>#DIV/0!</v>
      </c>
      <c r="FH1654">
        <f t="shared" si="1035"/>
        <v>0</v>
      </c>
      <c r="FI1654">
        <f t="shared" si="1036"/>
        <v>0</v>
      </c>
      <c r="FJ1654">
        <f t="shared" si="1037"/>
        <v>0</v>
      </c>
    </row>
    <row r="1655" spans="2:166" x14ac:dyDescent="0.25">
      <c r="B1655" s="15">
        <f>Kurse!B1651</f>
        <v>38615</v>
      </c>
      <c r="BE1655" s="13">
        <f t="shared" ca="1" si="1038"/>
        <v>383.47639484978544</v>
      </c>
      <c r="BS1655" s="13">
        <f t="shared" ca="1" si="1039"/>
        <v>0</v>
      </c>
      <c r="BT1655" s="13">
        <f t="shared" ca="1" si="1040"/>
        <v>0</v>
      </c>
      <c r="BU1655" s="13">
        <f t="shared" ca="1" si="1041"/>
        <v>0</v>
      </c>
      <c r="BV1655" s="13">
        <f t="shared" ca="1" si="1042"/>
        <v>0</v>
      </c>
      <c r="CN1655" s="13">
        <f t="shared" ca="1" si="1043"/>
        <v>4962.8599999999997</v>
      </c>
      <c r="CO1655" s="13"/>
      <c r="CP1655" s="13">
        <f t="shared" ca="1" si="1044"/>
        <v>318.72809999999998</v>
      </c>
      <c r="CT1655" s="34">
        <f t="shared" ca="1" si="1045"/>
        <v>0.8319087841518833</v>
      </c>
      <c r="CU1655" s="34">
        <f t="shared" ca="1" si="1046"/>
        <v>0</v>
      </c>
      <c r="CV1655" s="34">
        <f t="shared" ca="1" si="1047"/>
        <v>0.75941760402115122</v>
      </c>
      <c r="DA1655" s="33">
        <f t="shared" ca="1" si="1048"/>
        <v>1.2116</v>
      </c>
      <c r="DB1655" s="13">
        <f t="shared" ca="1" si="1049"/>
        <v>464.62</v>
      </c>
      <c r="DE1655" s="18">
        <f>IF(ISNUMBER(VLOOKUP(B1655,CASH!$B$7:$D$10000,3,FALSE)),VLOOKUP(B1655,CASH!$B$7:$D$10000,3,FALSE),0)</f>
        <v>0</v>
      </c>
      <c r="DS1655" s="18">
        <f t="shared" si="1053"/>
        <v>0</v>
      </c>
      <c r="FA1655" s="54">
        <f t="shared" si="1033"/>
        <v>0</v>
      </c>
      <c r="FB1655" s="54">
        <f t="shared" si="1034"/>
        <v>0</v>
      </c>
      <c r="FC1655" s="54">
        <f t="shared" si="1051"/>
        <v>0</v>
      </c>
      <c r="FD1655" s="34" t="e">
        <f t="shared" si="1052"/>
        <v>#DIV/0!</v>
      </c>
      <c r="FE1655" s="34" t="e">
        <f t="shared" si="1050"/>
        <v>#DIV/0!</v>
      </c>
      <c r="FH1655">
        <f t="shared" si="1035"/>
        <v>0</v>
      </c>
      <c r="FI1655">
        <f t="shared" si="1036"/>
        <v>0</v>
      </c>
      <c r="FJ1655">
        <f t="shared" si="1037"/>
        <v>0</v>
      </c>
    </row>
    <row r="1656" spans="2:166" x14ac:dyDescent="0.25">
      <c r="B1656" s="15">
        <f>Kurse!B1652</f>
        <v>38614</v>
      </c>
      <c r="BE1656" s="13">
        <f t="shared" ca="1" si="1038"/>
        <v>378.16025693815368</v>
      </c>
      <c r="BS1656" s="13">
        <f t="shared" ca="1" si="1039"/>
        <v>0</v>
      </c>
      <c r="BT1656" s="13">
        <f t="shared" ca="1" si="1040"/>
        <v>0</v>
      </c>
      <c r="BU1656" s="13">
        <f t="shared" ca="1" si="1041"/>
        <v>0</v>
      </c>
      <c r="BV1656" s="13">
        <f t="shared" ca="1" si="1042"/>
        <v>0</v>
      </c>
      <c r="CN1656" s="13">
        <f t="shared" ca="1" si="1043"/>
        <v>4926.13</v>
      </c>
      <c r="CO1656" s="13"/>
      <c r="CP1656" s="13">
        <f t="shared" ca="1" si="1044"/>
        <v>318.18900000000002</v>
      </c>
      <c r="CT1656" s="34">
        <f t="shared" ca="1" si="1045"/>
        <v>0.82575184850552252</v>
      </c>
      <c r="CU1656" s="34">
        <f t="shared" ca="1" si="1046"/>
        <v>0</v>
      </c>
      <c r="CV1656" s="34">
        <f t="shared" ca="1" si="1047"/>
        <v>0.75813311724283527</v>
      </c>
      <c r="DA1656" s="33">
        <f t="shared" ca="1" si="1048"/>
        <v>1.2142999999999999</v>
      </c>
      <c r="DB1656" s="13">
        <f t="shared" ca="1" si="1049"/>
        <v>459.2</v>
      </c>
      <c r="DE1656" s="18">
        <f>IF(ISNUMBER(VLOOKUP(B1656,CASH!$B$7:$D$10000,3,FALSE)),VLOOKUP(B1656,CASH!$B$7:$D$10000,3,FALSE),0)</f>
        <v>0</v>
      </c>
      <c r="DS1656" s="18">
        <f t="shared" si="1053"/>
        <v>0</v>
      </c>
      <c r="FA1656" s="54">
        <f t="shared" si="1033"/>
        <v>0</v>
      </c>
      <c r="FB1656" s="54">
        <f t="shared" si="1034"/>
        <v>0</v>
      </c>
      <c r="FC1656" s="54">
        <f t="shared" si="1051"/>
        <v>0</v>
      </c>
      <c r="FD1656" s="34" t="e">
        <f t="shared" si="1052"/>
        <v>#DIV/0!</v>
      </c>
      <c r="FE1656" s="34" t="e">
        <f t="shared" si="1050"/>
        <v>#DIV/0!</v>
      </c>
      <c r="FH1656">
        <f t="shared" si="1035"/>
        <v>0</v>
      </c>
      <c r="FI1656">
        <f t="shared" si="1036"/>
        <v>0</v>
      </c>
      <c r="FJ1656">
        <f t="shared" si="1037"/>
        <v>0</v>
      </c>
    </row>
    <row r="1657" spans="2:166" x14ac:dyDescent="0.25">
      <c r="B1657" s="15">
        <f>Kurse!B1653</f>
        <v>38611</v>
      </c>
      <c r="BE1657" s="13">
        <f t="shared" ca="1" si="1038"/>
        <v>372.65222721700042</v>
      </c>
      <c r="BS1657" s="13">
        <f t="shared" ca="1" si="1039"/>
        <v>0</v>
      </c>
      <c r="BT1657" s="13">
        <f t="shared" ca="1" si="1040"/>
        <v>0</v>
      </c>
      <c r="BU1657" s="13">
        <f t="shared" ca="1" si="1041"/>
        <v>0</v>
      </c>
      <c r="BV1657" s="13">
        <f t="shared" ca="1" si="1042"/>
        <v>0</v>
      </c>
      <c r="CN1657" s="13">
        <f t="shared" ca="1" si="1043"/>
        <v>4986.5</v>
      </c>
      <c r="CO1657" s="13"/>
      <c r="CP1657" s="13">
        <f t="shared" ca="1" si="1044"/>
        <v>318.07220000000001</v>
      </c>
      <c r="CT1657" s="34">
        <f t="shared" ca="1" si="1045"/>
        <v>0.83587148381646192</v>
      </c>
      <c r="CU1657" s="34">
        <f t="shared" ca="1" si="1046"/>
        <v>0</v>
      </c>
      <c r="CV1657" s="34">
        <f t="shared" ca="1" si="1047"/>
        <v>0.75785482368745161</v>
      </c>
      <c r="DA1657" s="33">
        <f t="shared" ca="1" si="1048"/>
        <v>1.2235</v>
      </c>
      <c r="DB1657" s="13">
        <f t="shared" ca="1" si="1049"/>
        <v>455.94</v>
      </c>
      <c r="DE1657" s="18">
        <f>IF(ISNUMBER(VLOOKUP(B1657,CASH!$B$7:$D$10000,3,FALSE)),VLOOKUP(B1657,CASH!$B$7:$D$10000,3,FALSE),0)</f>
        <v>0</v>
      </c>
      <c r="DS1657" s="18">
        <f t="shared" si="1053"/>
        <v>0</v>
      </c>
      <c r="FA1657" s="54">
        <f t="shared" si="1033"/>
        <v>0</v>
      </c>
      <c r="FB1657" s="54">
        <f t="shared" si="1034"/>
        <v>0</v>
      </c>
      <c r="FC1657" s="54">
        <f t="shared" si="1051"/>
        <v>0</v>
      </c>
      <c r="FD1657" s="34" t="e">
        <f t="shared" si="1052"/>
        <v>#DIV/0!</v>
      </c>
      <c r="FE1657" s="34" t="e">
        <f t="shared" si="1050"/>
        <v>#DIV/0!</v>
      </c>
      <c r="FH1657">
        <f t="shared" si="1035"/>
        <v>0</v>
      </c>
      <c r="FI1657">
        <f t="shared" si="1036"/>
        <v>0</v>
      </c>
      <c r="FJ1657">
        <f t="shared" si="1037"/>
        <v>0</v>
      </c>
    </row>
    <row r="1658" spans="2:166" x14ac:dyDescent="0.25">
      <c r="B1658" s="15">
        <f>Kurse!B1654</f>
        <v>38610</v>
      </c>
      <c r="BE1658" s="13">
        <f t="shared" ca="1" si="1038"/>
        <v>368.11416421328096</v>
      </c>
      <c r="BS1658" s="13">
        <f t="shared" ca="1" si="1039"/>
        <v>0</v>
      </c>
      <c r="BT1658" s="13">
        <f t="shared" ca="1" si="1040"/>
        <v>0</v>
      </c>
      <c r="BU1658" s="13">
        <f t="shared" ca="1" si="1041"/>
        <v>0</v>
      </c>
      <c r="BV1658" s="13">
        <f t="shared" ca="1" si="1042"/>
        <v>0</v>
      </c>
      <c r="CN1658" s="13">
        <f t="shared" ca="1" si="1043"/>
        <v>4905.9799999999996</v>
      </c>
      <c r="CO1658" s="13"/>
      <c r="CP1658" s="13">
        <f t="shared" ca="1" si="1044"/>
        <v>318.16759999999999</v>
      </c>
      <c r="CT1658" s="34">
        <f t="shared" ca="1" si="1045"/>
        <v>0.82237416668482621</v>
      </c>
      <c r="CU1658" s="34">
        <f t="shared" ca="1" si="1046"/>
        <v>0</v>
      </c>
      <c r="CV1658" s="34">
        <f t="shared" ca="1" si="1047"/>
        <v>0.75808212852635226</v>
      </c>
      <c r="DA1658" s="33">
        <f t="shared" ca="1" si="1048"/>
        <v>1.2228000000000001</v>
      </c>
      <c r="DB1658" s="13">
        <f t="shared" ca="1" si="1049"/>
        <v>450.13</v>
      </c>
      <c r="DE1658" s="18">
        <f>IF(ISNUMBER(VLOOKUP(B1658,CASH!$B$7:$D$10000,3,FALSE)),VLOOKUP(B1658,CASH!$B$7:$D$10000,3,FALSE),0)</f>
        <v>0</v>
      </c>
      <c r="DS1658" s="18">
        <f t="shared" si="1053"/>
        <v>0</v>
      </c>
      <c r="FA1658" s="54">
        <f t="shared" si="1033"/>
        <v>0</v>
      </c>
      <c r="FB1658" s="54">
        <f t="shared" si="1034"/>
        <v>0</v>
      </c>
      <c r="FC1658" s="54">
        <f t="shared" si="1051"/>
        <v>0</v>
      </c>
      <c r="FD1658" s="34" t="e">
        <f t="shared" si="1052"/>
        <v>#DIV/0!</v>
      </c>
      <c r="FE1658" s="34" t="e">
        <f t="shared" si="1050"/>
        <v>#DIV/0!</v>
      </c>
      <c r="FH1658">
        <f t="shared" si="1035"/>
        <v>0</v>
      </c>
      <c r="FI1658">
        <f t="shared" si="1036"/>
        <v>0</v>
      </c>
      <c r="FJ1658">
        <f t="shared" si="1037"/>
        <v>0</v>
      </c>
    </row>
    <row r="1659" spans="2:166" x14ac:dyDescent="0.25">
      <c r="B1659" s="15">
        <f>Kurse!B1655</f>
        <v>38609</v>
      </c>
      <c r="BE1659" s="13">
        <f t="shared" ca="1" si="1038"/>
        <v>363.87485742219326</v>
      </c>
      <c r="BS1659" s="13">
        <f t="shared" ca="1" si="1039"/>
        <v>0</v>
      </c>
      <c r="BT1659" s="13">
        <f t="shared" ca="1" si="1040"/>
        <v>0</v>
      </c>
      <c r="BU1659" s="13">
        <f t="shared" ca="1" si="1041"/>
        <v>0</v>
      </c>
      <c r="BV1659" s="13">
        <f t="shared" ca="1" si="1042"/>
        <v>0</v>
      </c>
      <c r="CN1659" s="13">
        <f t="shared" ca="1" si="1043"/>
        <v>4911.17</v>
      </c>
      <c r="CO1659" s="13"/>
      <c r="CP1659" s="13">
        <f t="shared" ca="1" si="1044"/>
        <v>318.34190000000001</v>
      </c>
      <c r="CT1659" s="34">
        <f t="shared" ca="1" si="1045"/>
        <v>0.82324415024062836</v>
      </c>
      <c r="CU1659" s="34">
        <f t="shared" ca="1" si="1046"/>
        <v>0</v>
      </c>
      <c r="CV1659" s="34">
        <f t="shared" ca="1" si="1047"/>
        <v>0.75849742447415514</v>
      </c>
      <c r="DA1659" s="33">
        <f t="shared" ca="1" si="1048"/>
        <v>1.2274</v>
      </c>
      <c r="DB1659" s="13">
        <f t="shared" ca="1" si="1049"/>
        <v>446.62</v>
      </c>
      <c r="DE1659" s="18">
        <f>IF(ISNUMBER(VLOOKUP(B1659,CASH!$B$7:$D$10000,3,FALSE)),VLOOKUP(B1659,CASH!$B$7:$D$10000,3,FALSE),0)</f>
        <v>0</v>
      </c>
      <c r="DS1659" s="18">
        <f t="shared" si="1053"/>
        <v>0</v>
      </c>
      <c r="FA1659" s="54">
        <f t="shared" si="1033"/>
        <v>0</v>
      </c>
      <c r="FB1659" s="54">
        <f t="shared" si="1034"/>
        <v>0</v>
      </c>
      <c r="FC1659" s="54">
        <f t="shared" si="1051"/>
        <v>0</v>
      </c>
      <c r="FD1659" s="34" t="e">
        <f t="shared" si="1052"/>
        <v>#DIV/0!</v>
      </c>
      <c r="FE1659" s="34" t="e">
        <f t="shared" si="1050"/>
        <v>#DIV/0!</v>
      </c>
      <c r="FH1659">
        <f t="shared" si="1035"/>
        <v>0</v>
      </c>
      <c r="FI1659">
        <f t="shared" si="1036"/>
        <v>0</v>
      </c>
      <c r="FJ1659">
        <f t="shared" si="1037"/>
        <v>0</v>
      </c>
    </row>
    <row r="1660" spans="2:166" x14ac:dyDescent="0.25">
      <c r="B1660" s="15">
        <f>Kurse!B1656</f>
        <v>38608</v>
      </c>
      <c r="BE1660" s="13">
        <f t="shared" ca="1" si="1038"/>
        <v>366.22985511964839</v>
      </c>
      <c r="BS1660" s="13">
        <f t="shared" ca="1" si="1039"/>
        <v>0</v>
      </c>
      <c r="BT1660" s="13">
        <f t="shared" ca="1" si="1040"/>
        <v>0</v>
      </c>
      <c r="BU1660" s="13">
        <f t="shared" ca="1" si="1041"/>
        <v>0</v>
      </c>
      <c r="BV1660" s="13">
        <f t="shared" ca="1" si="1042"/>
        <v>0</v>
      </c>
      <c r="CN1660" s="13">
        <f t="shared" ca="1" si="1043"/>
        <v>4901.88</v>
      </c>
      <c r="CO1660" s="13"/>
      <c r="CP1660" s="13">
        <f t="shared" ca="1" si="1044"/>
        <v>317.7799</v>
      </c>
      <c r="CT1660" s="34">
        <f t="shared" ca="1" si="1045"/>
        <v>0.82168689643843151</v>
      </c>
      <c r="CU1660" s="34">
        <f t="shared" ca="1" si="1046"/>
        <v>0</v>
      </c>
      <c r="CV1660" s="34">
        <f t="shared" ca="1" si="1047"/>
        <v>0.7571583750039016</v>
      </c>
      <c r="DA1660" s="33">
        <f t="shared" ca="1" si="1048"/>
        <v>1.2285999999999999</v>
      </c>
      <c r="DB1660" s="13">
        <f t="shared" ca="1" si="1049"/>
        <v>449.95</v>
      </c>
      <c r="DE1660" s="18">
        <f>IF(ISNUMBER(VLOOKUP(B1660,CASH!$B$7:$D$10000,3,FALSE)),VLOOKUP(B1660,CASH!$B$7:$D$10000,3,FALSE),0)</f>
        <v>0</v>
      </c>
      <c r="DS1660" s="18">
        <f t="shared" si="1053"/>
        <v>0</v>
      </c>
      <c r="FA1660" s="54">
        <f t="shared" si="1033"/>
        <v>0</v>
      </c>
      <c r="FB1660" s="54">
        <f t="shared" si="1034"/>
        <v>0</v>
      </c>
      <c r="FC1660" s="54">
        <f t="shared" si="1051"/>
        <v>0</v>
      </c>
      <c r="FD1660" s="34" t="e">
        <f t="shared" si="1052"/>
        <v>#DIV/0!</v>
      </c>
      <c r="FE1660" s="34" t="e">
        <f t="shared" si="1050"/>
        <v>#DIV/0!</v>
      </c>
      <c r="FH1660">
        <f t="shared" si="1035"/>
        <v>0</v>
      </c>
      <c r="FI1660">
        <f t="shared" si="1036"/>
        <v>0</v>
      </c>
      <c r="FJ1660">
        <f t="shared" si="1037"/>
        <v>0</v>
      </c>
    </row>
    <row r="1661" spans="2:166" x14ac:dyDescent="0.25">
      <c r="B1661" s="15">
        <f>Kurse!B1657</f>
        <v>38607</v>
      </c>
      <c r="BE1661" s="13">
        <f t="shared" ca="1" si="1038"/>
        <v>365.77448747152619</v>
      </c>
      <c r="BS1661" s="13">
        <f t="shared" ca="1" si="1039"/>
        <v>0</v>
      </c>
      <c r="BT1661" s="13">
        <f t="shared" ca="1" si="1040"/>
        <v>0</v>
      </c>
      <c r="BU1661" s="13">
        <f t="shared" ca="1" si="1041"/>
        <v>0</v>
      </c>
      <c r="BV1661" s="13">
        <f t="shared" ca="1" si="1042"/>
        <v>0</v>
      </c>
      <c r="CN1661" s="13">
        <f t="shared" ca="1" si="1043"/>
        <v>4989.9799999999996</v>
      </c>
      <c r="CO1661" s="13"/>
      <c r="CP1661" s="13">
        <f t="shared" ca="1" si="1044"/>
        <v>318.86329999999998</v>
      </c>
      <c r="CT1661" s="34">
        <f t="shared" ca="1" si="1045"/>
        <v>0.83645482539145055</v>
      </c>
      <c r="CU1661" s="34">
        <f t="shared" ca="1" si="1046"/>
        <v>0</v>
      </c>
      <c r="CV1661" s="34">
        <f t="shared" ca="1" si="1047"/>
        <v>0.75973973834210906</v>
      </c>
      <c r="DA1661" s="33">
        <f t="shared" ca="1" si="1048"/>
        <v>1.2292000000000001</v>
      </c>
      <c r="DB1661" s="13">
        <f t="shared" ca="1" si="1049"/>
        <v>449.61</v>
      </c>
      <c r="DE1661" s="18">
        <f>IF(ISNUMBER(VLOOKUP(B1661,CASH!$B$7:$D$10000,3,FALSE)),VLOOKUP(B1661,CASH!$B$7:$D$10000,3,FALSE),0)</f>
        <v>0</v>
      </c>
      <c r="DS1661" s="18">
        <f t="shared" si="1053"/>
        <v>0</v>
      </c>
      <c r="FA1661" s="54">
        <f t="shared" si="1033"/>
        <v>0</v>
      </c>
      <c r="FB1661" s="54">
        <f t="shared" si="1034"/>
        <v>0</v>
      </c>
      <c r="FC1661" s="54">
        <f t="shared" si="1051"/>
        <v>0</v>
      </c>
      <c r="FD1661" s="34" t="e">
        <f t="shared" si="1052"/>
        <v>#DIV/0!</v>
      </c>
      <c r="FE1661" s="34" t="e">
        <f t="shared" si="1050"/>
        <v>#DIV/0!</v>
      </c>
      <c r="FH1661">
        <f t="shared" si="1035"/>
        <v>0</v>
      </c>
      <c r="FI1661">
        <f t="shared" si="1036"/>
        <v>0</v>
      </c>
      <c r="FJ1661">
        <f t="shared" si="1037"/>
        <v>0</v>
      </c>
    </row>
    <row r="1662" spans="2:166" x14ac:dyDescent="0.25">
      <c r="B1662" s="15">
        <f>Kurse!B1658</f>
        <v>38604</v>
      </c>
      <c r="BE1662" s="13">
        <f t="shared" ca="1" si="1038"/>
        <v>360.47073996453332</v>
      </c>
      <c r="BS1662" s="13">
        <f t="shared" ca="1" si="1039"/>
        <v>0</v>
      </c>
      <c r="BT1662" s="13">
        <f t="shared" ca="1" si="1040"/>
        <v>0</v>
      </c>
      <c r="BU1662" s="13">
        <f t="shared" ca="1" si="1041"/>
        <v>0</v>
      </c>
      <c r="BV1662" s="13">
        <f t="shared" ca="1" si="1042"/>
        <v>0</v>
      </c>
      <c r="CN1662" s="13">
        <f t="shared" ca="1" si="1043"/>
        <v>5005.93</v>
      </c>
      <c r="CO1662" s="13"/>
      <c r="CP1662" s="13">
        <f t="shared" ca="1" si="1044"/>
        <v>318.92599999999999</v>
      </c>
      <c r="CT1662" s="34">
        <f t="shared" ca="1" si="1045"/>
        <v>0.83912847427681569</v>
      </c>
      <c r="CU1662" s="34">
        <f t="shared" ca="1" si="1046"/>
        <v>0</v>
      </c>
      <c r="CV1662" s="34">
        <f t="shared" ca="1" si="1047"/>
        <v>0.75988913051610352</v>
      </c>
      <c r="DA1662" s="33">
        <f t="shared" ca="1" si="1048"/>
        <v>1.2405999999999999</v>
      </c>
      <c r="DB1662" s="13">
        <f t="shared" ca="1" si="1049"/>
        <v>447.2</v>
      </c>
      <c r="DE1662" s="18">
        <f>IF(ISNUMBER(VLOOKUP(B1662,CASH!$B$7:$D$10000,3,FALSE)),VLOOKUP(B1662,CASH!$B$7:$D$10000,3,FALSE),0)</f>
        <v>0</v>
      </c>
      <c r="DS1662" s="18">
        <f t="shared" si="1053"/>
        <v>0</v>
      </c>
      <c r="FA1662" s="54">
        <f t="shared" si="1033"/>
        <v>0</v>
      </c>
      <c r="FB1662" s="54">
        <f t="shared" si="1034"/>
        <v>0</v>
      </c>
      <c r="FC1662" s="54">
        <f t="shared" si="1051"/>
        <v>0</v>
      </c>
      <c r="FD1662" s="34" t="e">
        <f t="shared" si="1052"/>
        <v>#DIV/0!</v>
      </c>
      <c r="FE1662" s="34" t="e">
        <f t="shared" si="1050"/>
        <v>#DIV/0!</v>
      </c>
      <c r="FH1662">
        <f t="shared" si="1035"/>
        <v>0</v>
      </c>
      <c r="FI1662">
        <f t="shared" si="1036"/>
        <v>0</v>
      </c>
      <c r="FJ1662">
        <f t="shared" si="1037"/>
        <v>0</v>
      </c>
    </row>
    <row r="1663" spans="2:166" x14ac:dyDescent="0.25">
      <c r="B1663" s="15">
        <f>Kurse!B1659</f>
        <v>38603</v>
      </c>
      <c r="BE1663" s="13">
        <f t="shared" ca="1" si="1038"/>
        <v>359.04877065699316</v>
      </c>
      <c r="BS1663" s="13">
        <f t="shared" ca="1" si="1039"/>
        <v>0</v>
      </c>
      <c r="BT1663" s="13">
        <f t="shared" ca="1" si="1040"/>
        <v>0</v>
      </c>
      <c r="BU1663" s="13">
        <f t="shared" ca="1" si="1041"/>
        <v>0</v>
      </c>
      <c r="BV1663" s="13">
        <f t="shared" ca="1" si="1042"/>
        <v>0</v>
      </c>
      <c r="CN1663" s="13">
        <f t="shared" ca="1" si="1043"/>
        <v>4992.75</v>
      </c>
      <c r="CO1663" s="13"/>
      <c r="CP1663" s="13">
        <f t="shared" ca="1" si="1044"/>
        <v>318.7022</v>
      </c>
      <c r="CT1663" s="34">
        <f t="shared" ca="1" si="1045"/>
        <v>0.83691915187499055</v>
      </c>
      <c r="CU1663" s="34">
        <f t="shared" ca="1" si="1046"/>
        <v>0</v>
      </c>
      <c r="CV1663" s="34">
        <f t="shared" ca="1" si="1047"/>
        <v>0.75935589337830511</v>
      </c>
      <c r="DA1663" s="33">
        <f t="shared" ca="1" si="1048"/>
        <v>1.2404999999999999</v>
      </c>
      <c r="DB1663" s="13">
        <f t="shared" ca="1" si="1049"/>
        <v>445.4</v>
      </c>
      <c r="DE1663" s="18">
        <f>IF(ISNUMBER(VLOOKUP(B1663,CASH!$B$7:$D$10000,3,FALSE)),VLOOKUP(B1663,CASH!$B$7:$D$10000,3,FALSE),0)</f>
        <v>0</v>
      </c>
      <c r="DS1663" s="18">
        <f t="shared" si="1053"/>
        <v>0</v>
      </c>
      <c r="FA1663" s="54">
        <f t="shared" si="1033"/>
        <v>0</v>
      </c>
      <c r="FB1663" s="54">
        <f t="shared" si="1034"/>
        <v>0</v>
      </c>
      <c r="FC1663" s="54">
        <f t="shared" si="1051"/>
        <v>0</v>
      </c>
      <c r="FD1663" s="34" t="e">
        <f t="shared" si="1052"/>
        <v>#DIV/0!</v>
      </c>
      <c r="FE1663" s="34" t="e">
        <f t="shared" si="1050"/>
        <v>#DIV/0!</v>
      </c>
      <c r="FH1663">
        <f t="shared" si="1035"/>
        <v>0</v>
      </c>
      <c r="FI1663">
        <f t="shared" si="1036"/>
        <v>0</v>
      </c>
      <c r="FJ1663">
        <f t="shared" si="1037"/>
        <v>0</v>
      </c>
    </row>
    <row r="1664" spans="2:166" x14ac:dyDescent="0.25">
      <c r="B1664" s="15">
        <f>Kurse!B1660</f>
        <v>38602</v>
      </c>
      <c r="BE1664" s="13">
        <f t="shared" ca="1" si="1038"/>
        <v>358.39104525688515</v>
      </c>
      <c r="BS1664" s="13">
        <f t="shared" ca="1" si="1039"/>
        <v>0</v>
      </c>
      <c r="BT1664" s="13">
        <f t="shared" ca="1" si="1040"/>
        <v>0</v>
      </c>
      <c r="BU1664" s="13">
        <f t="shared" ca="1" si="1041"/>
        <v>0</v>
      </c>
      <c r="BV1664" s="13">
        <f t="shared" ca="1" si="1042"/>
        <v>0</v>
      </c>
      <c r="CN1664" s="13">
        <f t="shared" ca="1" si="1043"/>
        <v>4988.1400000000003</v>
      </c>
      <c r="CO1664" s="13"/>
      <c r="CP1664" s="13">
        <f t="shared" ca="1" si="1044"/>
        <v>318.9735</v>
      </c>
      <c r="CT1664" s="34">
        <f t="shared" ca="1" si="1045"/>
        <v>0.83614639191501994</v>
      </c>
      <c r="CU1664" s="34">
        <f t="shared" ca="1" si="1046"/>
        <v>0</v>
      </c>
      <c r="CV1664" s="34">
        <f t="shared" ca="1" si="1047"/>
        <v>0.76000230640549327</v>
      </c>
      <c r="DA1664" s="33">
        <f t="shared" ca="1" si="1048"/>
        <v>1.2418</v>
      </c>
      <c r="DB1664" s="13">
        <f t="shared" ca="1" si="1049"/>
        <v>445.05</v>
      </c>
      <c r="DE1664" s="18">
        <f>IF(ISNUMBER(VLOOKUP(B1664,CASH!$B$7:$D$10000,3,FALSE)),VLOOKUP(B1664,CASH!$B$7:$D$10000,3,FALSE),0)</f>
        <v>0</v>
      </c>
      <c r="DS1664" s="18">
        <f t="shared" si="1053"/>
        <v>0</v>
      </c>
      <c r="FA1664" s="54">
        <f t="shared" si="1033"/>
        <v>0</v>
      </c>
      <c r="FB1664" s="54">
        <f t="shared" si="1034"/>
        <v>0</v>
      </c>
      <c r="FC1664" s="54">
        <f t="shared" si="1051"/>
        <v>0</v>
      </c>
      <c r="FD1664" s="34" t="e">
        <f t="shared" si="1052"/>
        <v>#DIV/0!</v>
      </c>
      <c r="FE1664" s="34" t="e">
        <f t="shared" si="1050"/>
        <v>#DIV/0!</v>
      </c>
      <c r="FH1664">
        <f t="shared" si="1035"/>
        <v>0</v>
      </c>
      <c r="FI1664">
        <f t="shared" si="1036"/>
        <v>0</v>
      </c>
      <c r="FJ1664">
        <f t="shared" si="1037"/>
        <v>0</v>
      </c>
    </row>
    <row r="1665" spans="2:166" x14ac:dyDescent="0.25">
      <c r="B1665" s="15">
        <f>Kurse!B1661</f>
        <v>38601</v>
      </c>
      <c r="BE1665" s="13">
        <f t="shared" ca="1" si="1038"/>
        <v>357.76208059078505</v>
      </c>
      <c r="BS1665" s="13">
        <f t="shared" ca="1" si="1039"/>
        <v>0</v>
      </c>
      <c r="BT1665" s="13">
        <f t="shared" ca="1" si="1040"/>
        <v>0</v>
      </c>
      <c r="BU1665" s="13">
        <f t="shared" ca="1" si="1041"/>
        <v>0</v>
      </c>
      <c r="BV1665" s="13">
        <f t="shared" ca="1" si="1042"/>
        <v>0</v>
      </c>
      <c r="CN1665" s="13">
        <f t="shared" ca="1" si="1043"/>
        <v>4968.28</v>
      </c>
      <c r="CO1665" s="13"/>
      <c r="CP1665" s="13">
        <f t="shared" ca="1" si="1044"/>
        <v>318.89400000000001</v>
      </c>
      <c r="CT1665" s="34">
        <f t="shared" ca="1" si="1045"/>
        <v>0.83281732189223934</v>
      </c>
      <c r="CU1665" s="34">
        <f t="shared" ca="1" si="1046"/>
        <v>0</v>
      </c>
      <c r="CV1665" s="34">
        <f t="shared" ca="1" si="1047"/>
        <v>0.75981288570640937</v>
      </c>
      <c r="DA1665" s="33">
        <f t="shared" ca="1" si="1048"/>
        <v>1.2458</v>
      </c>
      <c r="DB1665" s="13">
        <f t="shared" ca="1" si="1049"/>
        <v>445.7</v>
      </c>
      <c r="DE1665" s="18">
        <f>IF(ISNUMBER(VLOOKUP(B1665,CASH!$B$7:$D$10000,3,FALSE)),VLOOKUP(B1665,CASH!$B$7:$D$10000,3,FALSE),0)</f>
        <v>0</v>
      </c>
      <c r="DS1665" s="18">
        <f t="shared" si="1053"/>
        <v>0</v>
      </c>
      <c r="FA1665" s="54">
        <f t="shared" si="1033"/>
        <v>0</v>
      </c>
      <c r="FB1665" s="54">
        <f t="shared" si="1034"/>
        <v>0</v>
      </c>
      <c r="FC1665" s="54">
        <f t="shared" si="1051"/>
        <v>0</v>
      </c>
      <c r="FD1665" s="34" t="e">
        <f t="shared" si="1052"/>
        <v>#DIV/0!</v>
      </c>
      <c r="FE1665" s="34" t="e">
        <f t="shared" si="1050"/>
        <v>#DIV/0!</v>
      </c>
      <c r="FH1665">
        <f t="shared" si="1035"/>
        <v>0</v>
      </c>
      <c r="FI1665">
        <f t="shared" si="1036"/>
        <v>0</v>
      </c>
      <c r="FJ1665">
        <f t="shared" si="1037"/>
        <v>0</v>
      </c>
    </row>
    <row r="1666" spans="2:166" x14ac:dyDescent="0.25">
      <c r="B1666" s="15">
        <f>Kurse!B1662</f>
        <v>38600</v>
      </c>
      <c r="BE1666" s="13">
        <f t="shared" ca="1" si="1038"/>
        <v>355.76876948908614</v>
      </c>
      <c r="BS1666" s="13">
        <f t="shared" ca="1" si="1039"/>
        <v>0</v>
      </c>
      <c r="BT1666" s="13">
        <f t="shared" ca="1" si="1040"/>
        <v>0</v>
      </c>
      <c r="BU1666" s="13">
        <f t="shared" ca="1" si="1041"/>
        <v>0</v>
      </c>
      <c r="BV1666" s="13">
        <f t="shared" ca="1" si="1042"/>
        <v>0</v>
      </c>
      <c r="CN1666" s="13">
        <f t="shared" ca="1" si="1043"/>
        <v>4909.8900000000003</v>
      </c>
      <c r="CO1666" s="13"/>
      <c r="CP1666" s="13">
        <f t="shared" ca="1" si="1044"/>
        <v>319.2867</v>
      </c>
      <c r="CT1666" s="34">
        <f t="shared" ca="1" si="1045"/>
        <v>0.82302958782224178</v>
      </c>
      <c r="CU1666" s="34">
        <f t="shared" ca="1" si="1046"/>
        <v>0</v>
      </c>
      <c r="CV1666" s="34">
        <f t="shared" ca="1" si="1047"/>
        <v>0.76074855248037476</v>
      </c>
      <c r="DA1666" s="33">
        <f t="shared" ca="1" si="1048"/>
        <v>1.2506999999999999</v>
      </c>
      <c r="DB1666" s="13">
        <f t="shared" ca="1" si="1049"/>
        <v>444.96</v>
      </c>
      <c r="DE1666" s="18">
        <f>IF(ISNUMBER(VLOOKUP(B1666,CASH!$B$7:$D$10000,3,FALSE)),VLOOKUP(B1666,CASH!$B$7:$D$10000,3,FALSE),0)</f>
        <v>0</v>
      </c>
      <c r="DS1666" s="18">
        <f t="shared" si="1053"/>
        <v>0</v>
      </c>
      <c r="FA1666" s="54">
        <f t="shared" si="1033"/>
        <v>0</v>
      </c>
      <c r="FB1666" s="54">
        <f t="shared" si="1034"/>
        <v>0</v>
      </c>
      <c r="FC1666" s="54">
        <f t="shared" si="1051"/>
        <v>0</v>
      </c>
      <c r="FD1666" s="34" t="e">
        <f t="shared" si="1052"/>
        <v>#DIV/0!</v>
      </c>
      <c r="FE1666" s="34" t="e">
        <f t="shared" si="1050"/>
        <v>#DIV/0!</v>
      </c>
      <c r="FH1666">
        <f t="shared" si="1035"/>
        <v>0</v>
      </c>
      <c r="FI1666">
        <f t="shared" si="1036"/>
        <v>0</v>
      </c>
      <c r="FJ1666">
        <f t="shared" si="1037"/>
        <v>0</v>
      </c>
    </row>
    <row r="1667" spans="2:166" x14ac:dyDescent="0.25">
      <c r="B1667" s="15">
        <f>Kurse!B1663</f>
        <v>38597</v>
      </c>
      <c r="BE1667" s="13">
        <f t="shared" ca="1" si="1038"/>
        <v>354.01278976818548</v>
      </c>
      <c r="BS1667" s="13">
        <f t="shared" ca="1" si="1039"/>
        <v>0</v>
      </c>
      <c r="BT1667" s="13">
        <f t="shared" ca="1" si="1040"/>
        <v>0</v>
      </c>
      <c r="BU1667" s="13">
        <f t="shared" ca="1" si="1041"/>
        <v>0</v>
      </c>
      <c r="BV1667" s="13">
        <f t="shared" ca="1" si="1042"/>
        <v>0</v>
      </c>
      <c r="CN1667" s="13">
        <f t="shared" ca="1" si="1043"/>
        <v>4837.8100000000004</v>
      </c>
      <c r="CO1667" s="13"/>
      <c r="CP1667" s="13">
        <f t="shared" ca="1" si="1044"/>
        <v>319.39420000000001</v>
      </c>
      <c r="CT1667" s="34">
        <f t="shared" ca="1" si="1045"/>
        <v>0.81094704163684306</v>
      </c>
      <c r="CU1667" s="34">
        <f t="shared" ca="1" si="1046"/>
        <v>0</v>
      </c>
      <c r="CV1667" s="34">
        <f t="shared" ca="1" si="1047"/>
        <v>0.76100468738794103</v>
      </c>
      <c r="DA1667" s="33">
        <f t="shared" ca="1" si="1048"/>
        <v>1.2509999999999999</v>
      </c>
      <c r="DB1667" s="13">
        <f t="shared" ca="1" si="1049"/>
        <v>442.87</v>
      </c>
      <c r="DE1667" s="18">
        <f>IF(ISNUMBER(VLOOKUP(B1667,CASH!$B$7:$D$10000,3,FALSE)),VLOOKUP(B1667,CASH!$B$7:$D$10000,3,FALSE),0)</f>
        <v>0</v>
      </c>
      <c r="DS1667" s="18">
        <f t="shared" si="1053"/>
        <v>0</v>
      </c>
      <c r="FA1667" s="54">
        <f t="shared" si="1033"/>
        <v>0</v>
      </c>
      <c r="FB1667" s="54">
        <f t="shared" si="1034"/>
        <v>0</v>
      </c>
      <c r="FC1667" s="54">
        <f t="shared" si="1051"/>
        <v>0</v>
      </c>
      <c r="FD1667" s="34" t="e">
        <f t="shared" si="1052"/>
        <v>#DIV/0!</v>
      </c>
      <c r="FE1667" s="34" t="e">
        <f t="shared" si="1050"/>
        <v>#DIV/0!</v>
      </c>
      <c r="FH1667">
        <f t="shared" si="1035"/>
        <v>0</v>
      </c>
      <c r="FI1667">
        <f t="shared" si="1036"/>
        <v>0</v>
      </c>
      <c r="FJ1667">
        <f t="shared" si="1037"/>
        <v>0</v>
      </c>
    </row>
    <row r="1668" spans="2:166" x14ac:dyDescent="0.25">
      <c r="B1668" s="15">
        <f>Kurse!B1664</f>
        <v>38596</v>
      </c>
      <c r="BE1668" s="13">
        <f t="shared" ca="1" si="1038"/>
        <v>349.02620822313054</v>
      </c>
      <c r="BS1668" s="13">
        <f t="shared" ca="1" si="1039"/>
        <v>0</v>
      </c>
      <c r="BT1668" s="13">
        <f t="shared" ca="1" si="1040"/>
        <v>0</v>
      </c>
      <c r="BU1668" s="13">
        <f t="shared" ca="1" si="1041"/>
        <v>0</v>
      </c>
      <c r="BV1668" s="13">
        <f t="shared" ca="1" si="1042"/>
        <v>0</v>
      </c>
      <c r="CN1668" s="13">
        <f t="shared" ca="1" si="1043"/>
        <v>4842.9399999999996</v>
      </c>
      <c r="CO1668" s="13"/>
      <c r="CP1668" s="13">
        <f t="shared" ca="1" si="1044"/>
        <v>318.33100000000002</v>
      </c>
      <c r="CT1668" s="34">
        <f t="shared" ca="1" si="1045"/>
        <v>0.81180696757928328</v>
      </c>
      <c r="CU1668" s="34">
        <f t="shared" ca="1" si="1046"/>
        <v>0</v>
      </c>
      <c r="CV1668" s="34">
        <f t="shared" ca="1" si="1047"/>
        <v>0.75847145358585299</v>
      </c>
      <c r="DA1668" s="33">
        <f t="shared" ca="1" si="1048"/>
        <v>1.2477</v>
      </c>
      <c r="DB1668" s="13">
        <f t="shared" ca="1" si="1049"/>
        <v>435.48</v>
      </c>
      <c r="DE1668" s="18">
        <f>IF(ISNUMBER(VLOOKUP(B1668,CASH!$B$7:$D$10000,3,FALSE)),VLOOKUP(B1668,CASH!$B$7:$D$10000,3,FALSE),0)</f>
        <v>0</v>
      </c>
      <c r="DS1668" s="18">
        <f t="shared" si="1053"/>
        <v>0</v>
      </c>
      <c r="FA1668" s="54">
        <f t="shared" si="1033"/>
        <v>0</v>
      </c>
      <c r="FB1668" s="54">
        <f t="shared" si="1034"/>
        <v>0</v>
      </c>
      <c r="FC1668" s="54">
        <f t="shared" si="1051"/>
        <v>0</v>
      </c>
      <c r="FD1668" s="34" t="e">
        <f t="shared" si="1052"/>
        <v>#DIV/0!</v>
      </c>
      <c r="FE1668" s="34" t="e">
        <f t="shared" si="1050"/>
        <v>#DIV/0!</v>
      </c>
      <c r="FH1668">
        <f t="shared" si="1035"/>
        <v>0</v>
      </c>
      <c r="FI1668">
        <f t="shared" si="1036"/>
        <v>0</v>
      </c>
      <c r="FJ1668">
        <f t="shared" si="1037"/>
        <v>0</v>
      </c>
    </row>
    <row r="1669" spans="2:166" x14ac:dyDescent="0.25">
      <c r="B1669" s="15">
        <f>Kurse!B1665</f>
        <v>38595</v>
      </c>
      <c r="BE1669" s="13">
        <f t="shared" ca="1" si="1038"/>
        <v>350.12155591572122</v>
      </c>
      <c r="BS1669" s="13">
        <f t="shared" ca="1" si="1039"/>
        <v>0</v>
      </c>
      <c r="BT1669" s="13">
        <f t="shared" ca="1" si="1040"/>
        <v>0</v>
      </c>
      <c r="BU1669" s="13">
        <f t="shared" ca="1" si="1041"/>
        <v>0</v>
      </c>
      <c r="BV1669" s="13">
        <f t="shared" ca="1" si="1042"/>
        <v>0</v>
      </c>
      <c r="CN1669" s="13">
        <f t="shared" ca="1" si="1043"/>
        <v>4829.6899999999996</v>
      </c>
      <c r="CO1669" s="13"/>
      <c r="CP1669" s="13">
        <f t="shared" ca="1" si="1044"/>
        <v>317.7826</v>
      </c>
      <c r="CT1669" s="34">
        <f t="shared" ca="1" si="1045"/>
        <v>0.80958591129520263</v>
      </c>
      <c r="CU1669" s="34">
        <f t="shared" ca="1" si="1046"/>
        <v>0</v>
      </c>
      <c r="CV1669" s="34">
        <f t="shared" ca="1" si="1047"/>
        <v>0.75716480815971954</v>
      </c>
      <c r="DA1669" s="33">
        <f t="shared" ca="1" si="1048"/>
        <v>1.234</v>
      </c>
      <c r="DB1669" s="13">
        <f t="shared" ca="1" si="1049"/>
        <v>432.05</v>
      </c>
      <c r="DE1669" s="18">
        <f>IF(ISNUMBER(VLOOKUP(B1669,CASH!$B$7:$D$10000,3,FALSE)),VLOOKUP(B1669,CASH!$B$7:$D$10000,3,FALSE),0)</f>
        <v>0</v>
      </c>
      <c r="DS1669" s="18">
        <f t="shared" si="1053"/>
        <v>0</v>
      </c>
      <c r="FA1669" s="54">
        <f t="shared" si="1033"/>
        <v>0</v>
      </c>
      <c r="FB1669" s="54">
        <f t="shared" si="1034"/>
        <v>0</v>
      </c>
      <c r="FC1669" s="54">
        <f t="shared" si="1051"/>
        <v>0</v>
      </c>
      <c r="FD1669" s="34" t="e">
        <f t="shared" si="1052"/>
        <v>#DIV/0!</v>
      </c>
      <c r="FE1669" s="34" t="e">
        <f t="shared" si="1050"/>
        <v>#DIV/0!</v>
      </c>
      <c r="FH1669">
        <f t="shared" si="1035"/>
        <v>0</v>
      </c>
      <c r="FI1669">
        <f t="shared" si="1036"/>
        <v>0</v>
      </c>
      <c r="FJ1669">
        <f t="shared" si="1037"/>
        <v>0</v>
      </c>
    </row>
    <row r="1670" spans="2:166" x14ac:dyDescent="0.25">
      <c r="B1670" s="15">
        <f>Kurse!B1666</f>
        <v>38594</v>
      </c>
      <c r="BE1670" s="13">
        <f t="shared" ca="1" si="1038"/>
        <v>358.03176682495496</v>
      </c>
      <c r="BS1670" s="13">
        <f t="shared" ca="1" si="1039"/>
        <v>0</v>
      </c>
      <c r="BT1670" s="13">
        <f t="shared" ca="1" si="1040"/>
        <v>0</v>
      </c>
      <c r="BU1670" s="13">
        <f t="shared" ca="1" si="1041"/>
        <v>0</v>
      </c>
      <c r="BV1670" s="13">
        <f t="shared" ca="1" si="1042"/>
        <v>0</v>
      </c>
      <c r="CN1670" s="13">
        <f t="shared" ca="1" si="1043"/>
        <v>4791.72</v>
      </c>
      <c r="CO1670" s="13"/>
      <c r="CP1670" s="13">
        <f t="shared" ca="1" si="1044"/>
        <v>316.91329999999999</v>
      </c>
      <c r="CT1670" s="34">
        <f t="shared" ca="1" si="1045"/>
        <v>0.80322111830602971</v>
      </c>
      <c r="CU1670" s="34">
        <f t="shared" ca="1" si="1046"/>
        <v>0</v>
      </c>
      <c r="CV1670" s="34">
        <f t="shared" ca="1" si="1047"/>
        <v>0.75509357025137203</v>
      </c>
      <c r="DA1670" s="33">
        <f t="shared" ca="1" si="1048"/>
        <v>1.2214</v>
      </c>
      <c r="DB1670" s="13">
        <f t="shared" ca="1" si="1049"/>
        <v>437.3</v>
      </c>
      <c r="DE1670" s="18">
        <f>IF(ISNUMBER(VLOOKUP(B1670,CASH!$B$7:$D$10000,3,FALSE)),VLOOKUP(B1670,CASH!$B$7:$D$10000,3,FALSE),0)</f>
        <v>0</v>
      </c>
      <c r="DS1670" s="18">
        <f t="shared" si="1053"/>
        <v>0</v>
      </c>
      <c r="FA1670" s="54">
        <f t="shared" ref="FA1670:FA1733" si="1054">DD1670</f>
        <v>0</v>
      </c>
      <c r="FB1670" s="54">
        <f t="shared" ref="FB1670:FB1733" si="1055">DE1670</f>
        <v>0</v>
      </c>
      <c r="FC1670" s="54">
        <f t="shared" si="1051"/>
        <v>0</v>
      </c>
      <c r="FD1670" s="34" t="e">
        <f t="shared" si="1052"/>
        <v>#DIV/0!</v>
      </c>
      <c r="FE1670" s="34" t="e">
        <f t="shared" si="1050"/>
        <v>#DIV/0!</v>
      </c>
      <c r="FH1670">
        <f t="shared" ref="FH1670:FH1733" si="1056">DF1670</f>
        <v>0</v>
      </c>
      <c r="FI1670">
        <f t="shared" ref="FI1670:FI1733" si="1057">DG1670</f>
        <v>0</v>
      </c>
      <c r="FJ1670">
        <f t="shared" ref="FJ1670:FJ1733" si="1058">DH1670</f>
        <v>0</v>
      </c>
    </row>
    <row r="1671" spans="2:166" x14ac:dyDescent="0.25">
      <c r="B1671" s="15">
        <f>Kurse!B1667</f>
        <v>38593</v>
      </c>
      <c r="BE1671" s="13">
        <f t="shared" ca="1" si="1038"/>
        <v>358.27538247566065</v>
      </c>
      <c r="BS1671" s="13">
        <f t="shared" ca="1" si="1039"/>
        <v>0</v>
      </c>
      <c r="BT1671" s="13">
        <f t="shared" ca="1" si="1040"/>
        <v>0</v>
      </c>
      <c r="BU1671" s="13">
        <f t="shared" ca="1" si="1041"/>
        <v>0</v>
      </c>
      <c r="BV1671" s="13">
        <f t="shared" ca="1" si="1042"/>
        <v>0</v>
      </c>
      <c r="CN1671" s="13">
        <f t="shared" ca="1" si="1043"/>
        <v>4812.24</v>
      </c>
      <c r="CO1671" s="13"/>
      <c r="CP1671" s="13">
        <f t="shared" ca="1" si="1044"/>
        <v>317.67129999999997</v>
      </c>
      <c r="CT1671" s="34">
        <f t="shared" ca="1" si="1045"/>
        <v>0.80666082207579082</v>
      </c>
      <c r="CU1671" s="34">
        <f t="shared" ca="1" si="1046"/>
        <v>0</v>
      </c>
      <c r="CV1671" s="34">
        <f t="shared" ca="1" si="1047"/>
        <v>0.75689961918100201</v>
      </c>
      <c r="DA1671" s="33">
        <f t="shared" ca="1" si="1048"/>
        <v>1.2222999999999999</v>
      </c>
      <c r="DB1671" s="13">
        <f t="shared" ca="1" si="1049"/>
        <v>437.92</v>
      </c>
      <c r="DE1671" s="18">
        <f>IF(ISNUMBER(VLOOKUP(B1671,CASH!$B$7:$D$10000,3,FALSE)),VLOOKUP(B1671,CASH!$B$7:$D$10000,3,FALSE),0)</f>
        <v>0</v>
      </c>
      <c r="DS1671" s="18">
        <f t="shared" si="1053"/>
        <v>0</v>
      </c>
      <c r="FA1671" s="54">
        <f t="shared" si="1054"/>
        <v>0</v>
      </c>
      <c r="FB1671" s="54">
        <f t="shared" si="1055"/>
        <v>0</v>
      </c>
      <c r="FC1671" s="54">
        <f t="shared" si="1051"/>
        <v>0</v>
      </c>
      <c r="FD1671" s="34" t="e">
        <f t="shared" si="1052"/>
        <v>#DIV/0!</v>
      </c>
      <c r="FE1671" s="34" t="e">
        <f t="shared" si="1050"/>
        <v>#DIV/0!</v>
      </c>
      <c r="FH1671">
        <f t="shared" si="1056"/>
        <v>0</v>
      </c>
      <c r="FI1671">
        <f t="shared" si="1057"/>
        <v>0</v>
      </c>
      <c r="FJ1671">
        <f t="shared" si="1058"/>
        <v>0</v>
      </c>
    </row>
    <row r="1672" spans="2:166" x14ac:dyDescent="0.25">
      <c r="B1672" s="15">
        <f>Kurse!B1668</f>
        <v>38590</v>
      </c>
      <c r="BE1672" s="13">
        <f t="shared" ca="1" si="1038"/>
        <v>357.03938802083337</v>
      </c>
      <c r="BS1672" s="13">
        <f t="shared" ca="1" si="1039"/>
        <v>0</v>
      </c>
      <c r="BT1672" s="13">
        <f t="shared" ca="1" si="1040"/>
        <v>0</v>
      </c>
      <c r="BU1672" s="13">
        <f t="shared" ca="1" si="1041"/>
        <v>0</v>
      </c>
      <c r="BV1672" s="13">
        <f t="shared" ca="1" si="1042"/>
        <v>0</v>
      </c>
      <c r="CN1672" s="13">
        <f t="shared" ca="1" si="1043"/>
        <v>4783.8</v>
      </c>
      <c r="CO1672" s="13"/>
      <c r="CP1672" s="13">
        <f t="shared" ca="1" si="1044"/>
        <v>317.51830000000001</v>
      </c>
      <c r="CT1672" s="34">
        <f t="shared" ca="1" si="1045"/>
        <v>0.80189351334226222</v>
      </c>
      <c r="CU1672" s="34">
        <f t="shared" ca="1" si="1046"/>
        <v>0</v>
      </c>
      <c r="CV1672" s="34">
        <f t="shared" ca="1" si="1047"/>
        <v>0.756535073684652</v>
      </c>
      <c r="DA1672" s="33">
        <f t="shared" ca="1" si="1048"/>
        <v>1.2287999999999999</v>
      </c>
      <c r="DB1672" s="13">
        <f t="shared" ca="1" si="1049"/>
        <v>438.73</v>
      </c>
      <c r="DE1672" s="18">
        <f>IF(ISNUMBER(VLOOKUP(B1672,CASH!$B$7:$D$10000,3,FALSE)),VLOOKUP(B1672,CASH!$B$7:$D$10000,3,FALSE),0)</f>
        <v>0</v>
      </c>
      <c r="DS1672" s="18">
        <f t="shared" si="1053"/>
        <v>0</v>
      </c>
      <c r="FA1672" s="54">
        <f t="shared" si="1054"/>
        <v>0</v>
      </c>
      <c r="FB1672" s="54">
        <f t="shared" si="1055"/>
        <v>0</v>
      </c>
      <c r="FC1672" s="54">
        <f t="shared" si="1051"/>
        <v>0</v>
      </c>
      <c r="FD1672" s="34" t="e">
        <f t="shared" si="1052"/>
        <v>#DIV/0!</v>
      </c>
      <c r="FE1672" s="34" t="e">
        <f t="shared" si="1050"/>
        <v>#DIV/0!</v>
      </c>
      <c r="FH1672">
        <f t="shared" si="1056"/>
        <v>0</v>
      </c>
      <c r="FI1672">
        <f t="shared" si="1057"/>
        <v>0</v>
      </c>
      <c r="FJ1672">
        <f t="shared" si="1058"/>
        <v>0</v>
      </c>
    </row>
    <row r="1673" spans="2:166" x14ac:dyDescent="0.25">
      <c r="B1673" s="15">
        <f>Kurse!B1669</f>
        <v>38589</v>
      </c>
      <c r="BE1673" s="13">
        <f t="shared" ca="1" si="1038"/>
        <v>356.48562820617218</v>
      </c>
      <c r="BS1673" s="13">
        <f t="shared" ca="1" si="1039"/>
        <v>0</v>
      </c>
      <c r="BT1673" s="13">
        <f t="shared" ca="1" si="1040"/>
        <v>0</v>
      </c>
      <c r="BU1673" s="13">
        <f t="shared" ca="1" si="1041"/>
        <v>0</v>
      </c>
      <c r="BV1673" s="13">
        <f t="shared" ca="1" si="1042"/>
        <v>0</v>
      </c>
      <c r="CN1673" s="13">
        <f t="shared" ca="1" si="1043"/>
        <v>4856.01</v>
      </c>
      <c r="CO1673" s="13"/>
      <c r="CP1673" s="13">
        <f t="shared" ca="1" si="1044"/>
        <v>317.57929999999999</v>
      </c>
      <c r="CT1673" s="34">
        <f t="shared" ca="1" si="1045"/>
        <v>0.81399785102327837</v>
      </c>
      <c r="CU1673" s="34">
        <f t="shared" ca="1" si="1046"/>
        <v>0</v>
      </c>
      <c r="CV1673" s="34">
        <f t="shared" ca="1" si="1047"/>
        <v>0.75668041535313146</v>
      </c>
      <c r="DA1673" s="33">
        <f t="shared" ca="1" si="1048"/>
        <v>1.2281</v>
      </c>
      <c r="DB1673" s="13">
        <f t="shared" ca="1" si="1049"/>
        <v>437.8</v>
      </c>
      <c r="DE1673" s="18">
        <f>IF(ISNUMBER(VLOOKUP(B1673,CASH!$B$7:$D$10000,3,FALSE)),VLOOKUP(B1673,CASH!$B$7:$D$10000,3,FALSE),0)</f>
        <v>0</v>
      </c>
      <c r="DS1673" s="18">
        <f t="shared" si="1053"/>
        <v>0</v>
      </c>
      <c r="FA1673" s="54">
        <f t="shared" si="1054"/>
        <v>0</v>
      </c>
      <c r="FB1673" s="54">
        <f t="shared" si="1055"/>
        <v>0</v>
      </c>
      <c r="FC1673" s="54">
        <f t="shared" si="1051"/>
        <v>0</v>
      </c>
      <c r="FD1673" s="34" t="e">
        <f t="shared" si="1052"/>
        <v>#DIV/0!</v>
      </c>
      <c r="FE1673" s="34" t="e">
        <f t="shared" si="1050"/>
        <v>#DIV/0!</v>
      </c>
      <c r="FH1673">
        <f t="shared" si="1056"/>
        <v>0</v>
      </c>
      <c r="FI1673">
        <f t="shared" si="1057"/>
        <v>0</v>
      </c>
      <c r="FJ1673">
        <f t="shared" si="1058"/>
        <v>0</v>
      </c>
    </row>
    <row r="1674" spans="2:166" x14ac:dyDescent="0.25">
      <c r="B1674" s="15">
        <f>Kurse!B1670</f>
        <v>38588</v>
      </c>
      <c r="BE1674" s="13">
        <f t="shared" ca="1" si="1038"/>
        <v>358.33401321693725</v>
      </c>
      <c r="BS1674" s="13">
        <f t="shared" ca="1" si="1039"/>
        <v>0</v>
      </c>
      <c r="BT1674" s="13">
        <f t="shared" ca="1" si="1040"/>
        <v>0</v>
      </c>
      <c r="BU1674" s="13">
        <f t="shared" ca="1" si="1041"/>
        <v>0</v>
      </c>
      <c r="BV1674" s="13">
        <f t="shared" ca="1" si="1042"/>
        <v>0</v>
      </c>
      <c r="CN1674" s="13">
        <f t="shared" ca="1" si="1043"/>
        <v>4915.95</v>
      </c>
      <c r="CO1674" s="13"/>
      <c r="CP1674" s="13">
        <f t="shared" ca="1" si="1044"/>
        <v>317.0204</v>
      </c>
      <c r="CT1674" s="34">
        <f t="shared" ca="1" si="1045"/>
        <v>0.82404540677179106</v>
      </c>
      <c r="CU1674" s="34">
        <f t="shared" ca="1" si="1046"/>
        <v>0</v>
      </c>
      <c r="CV1674" s="34">
        <f t="shared" ca="1" si="1047"/>
        <v>0.75534875209881713</v>
      </c>
      <c r="DA1674" s="33">
        <f t="shared" ca="1" si="1048"/>
        <v>1.2257</v>
      </c>
      <c r="DB1674" s="13">
        <f t="shared" ca="1" si="1049"/>
        <v>439.21</v>
      </c>
      <c r="DE1674" s="18">
        <f>IF(ISNUMBER(VLOOKUP(B1674,CASH!$B$7:$D$10000,3,FALSE)),VLOOKUP(B1674,CASH!$B$7:$D$10000,3,FALSE),0)</f>
        <v>0</v>
      </c>
      <c r="DS1674" s="18">
        <f t="shared" si="1053"/>
        <v>0</v>
      </c>
      <c r="FA1674" s="54">
        <f t="shared" si="1054"/>
        <v>0</v>
      </c>
      <c r="FB1674" s="54">
        <f t="shared" si="1055"/>
        <v>0</v>
      </c>
      <c r="FC1674" s="54">
        <f t="shared" si="1051"/>
        <v>0</v>
      </c>
      <c r="FD1674" s="34" t="e">
        <f t="shared" si="1052"/>
        <v>#DIV/0!</v>
      </c>
      <c r="FE1674" s="34" t="e">
        <f t="shared" si="1050"/>
        <v>#DIV/0!</v>
      </c>
      <c r="FH1674">
        <f t="shared" si="1056"/>
        <v>0</v>
      </c>
      <c r="FI1674">
        <f t="shared" si="1057"/>
        <v>0</v>
      </c>
      <c r="FJ1674">
        <f t="shared" si="1058"/>
        <v>0</v>
      </c>
    </row>
    <row r="1675" spans="2:166" x14ac:dyDescent="0.25">
      <c r="B1675" s="15">
        <f>Kurse!B1671</f>
        <v>38587</v>
      </c>
      <c r="BE1675" s="13">
        <f t="shared" ref="BE1675:BE1738" ca="1" si="1059">IF(ISNUMBER(DB1675/DA1675),DB1675/DA1675,BE1676)</f>
        <v>358.92944835488623</v>
      </c>
      <c r="BS1675" s="13">
        <f t="shared" ca="1" si="1039"/>
        <v>0</v>
      </c>
      <c r="BT1675" s="13">
        <f t="shared" ca="1" si="1040"/>
        <v>0</v>
      </c>
      <c r="BU1675" s="13">
        <f t="shared" ca="1" si="1041"/>
        <v>0</v>
      </c>
      <c r="BV1675" s="13">
        <f t="shared" ca="1" si="1042"/>
        <v>0</v>
      </c>
      <c r="CN1675" s="13">
        <f t="shared" ca="1" si="1043"/>
        <v>4917.74</v>
      </c>
      <c r="CO1675" s="13"/>
      <c r="CP1675" s="13">
        <f t="shared" ca="1" si="1044"/>
        <v>316.99160000000001</v>
      </c>
      <c r="CT1675" s="34">
        <f t="shared" ca="1" si="1045"/>
        <v>0.82434545890375366</v>
      </c>
      <c r="CU1675" s="34">
        <f t="shared" ca="1" si="1046"/>
        <v>0</v>
      </c>
      <c r="CV1675" s="34">
        <f t="shared" ca="1" si="1047"/>
        <v>0.75528013177009234</v>
      </c>
      <c r="DA1675" s="33">
        <f t="shared" ca="1" si="1048"/>
        <v>1.2218</v>
      </c>
      <c r="DB1675" s="13">
        <f t="shared" ca="1" si="1049"/>
        <v>438.54</v>
      </c>
      <c r="DE1675" s="18">
        <f>IF(ISNUMBER(VLOOKUP(B1675,CASH!$B$7:$D$10000,3,FALSE)),VLOOKUP(B1675,CASH!$B$7:$D$10000,3,FALSE),0)</f>
        <v>0</v>
      </c>
      <c r="DS1675" s="18">
        <f t="shared" si="1053"/>
        <v>0</v>
      </c>
      <c r="FA1675" s="54">
        <f t="shared" si="1054"/>
        <v>0</v>
      </c>
      <c r="FB1675" s="54">
        <f t="shared" si="1055"/>
        <v>0</v>
      </c>
      <c r="FC1675" s="54">
        <f t="shared" si="1051"/>
        <v>0</v>
      </c>
      <c r="FD1675" s="34" t="e">
        <f t="shared" si="1052"/>
        <v>#DIV/0!</v>
      </c>
      <c r="FE1675" s="34" t="e">
        <f t="shared" si="1050"/>
        <v>#DIV/0!</v>
      </c>
      <c r="FH1675">
        <f t="shared" si="1056"/>
        <v>0</v>
      </c>
      <c r="FI1675">
        <f t="shared" si="1057"/>
        <v>0</v>
      </c>
      <c r="FJ1675">
        <f t="shared" si="1058"/>
        <v>0</v>
      </c>
    </row>
    <row r="1676" spans="2:166" x14ac:dyDescent="0.25">
      <c r="B1676" s="15">
        <f>Kurse!B1672</f>
        <v>38586</v>
      </c>
      <c r="BE1676" s="13">
        <f t="shared" ca="1" si="1059"/>
        <v>357.09144446262064</v>
      </c>
      <c r="BS1676" s="13">
        <f t="shared" ref="BS1676:BS1739" ca="1" si="1060">IF(ISNUMBER(VLOOKUP($B1676,INDIRECT("Kurse!"&amp;BS$10),2,FALSE)),VLOOKUP($B1676,INDIRECT("Kurse!"&amp;BS$10),2,FALSE)/DA1676,BS1677)</f>
        <v>0</v>
      </c>
      <c r="BT1676" s="13">
        <f t="shared" ref="BT1676:BT1739" ca="1" si="1061">IF(ISNUMBER(VLOOKUP($B1676,INDIRECT("Kurse!"&amp;BT$10),2,FALSE)),VLOOKUP($B1676,INDIRECT("Kurse!"&amp;BT$10),2,FALSE),BT1677)</f>
        <v>0</v>
      </c>
      <c r="BU1676" s="13">
        <f t="shared" ref="BU1676:BU1739" ca="1" si="1062">IF(ISNUMBER(VLOOKUP($B1676,INDIRECT("Kurse!"&amp;BU$10),2,FALSE)),VLOOKUP($B1676,INDIRECT("Kurse!"&amp;BU$10),2,FALSE)/DA1676,BU1677)</f>
        <v>0</v>
      </c>
      <c r="BV1676" s="13">
        <f t="shared" ref="BV1676:BV1739" ca="1" si="1063">IF(ISNUMBER(VLOOKUP($B1676,INDIRECT("Kurse!"&amp;BV$10),2,FALSE)),VLOOKUP($B1676,INDIRECT("Kurse!"&amp;BV$10),2,FALSE)/DA1676,BV1677)</f>
        <v>0</v>
      </c>
      <c r="CN1676" s="13">
        <f t="shared" ref="CN1676:CN1739" ca="1" si="1064">IF(ISNUMBER(VLOOKUP($B1676,INDIRECT("Kurse!"&amp;CN$10),5,FALSE)),VLOOKUP($B1676,INDIRECT("Kurse!"&amp;CN$10),5,FALSE),CN1677)</f>
        <v>4941.6899999999996</v>
      </c>
      <c r="CO1676" s="13"/>
      <c r="CP1676" s="13">
        <f t="shared" ref="CP1676:CP1739" ca="1" si="1065">IF(ISNUMBER(VLOOKUP($B1676,INDIRECT("Kurse!"&amp;CP$10),2,FALSE)),VLOOKUP($B1676,INDIRECT("Kurse!"&amp;CP$10),2,FALSE),CP1677)</f>
        <v>317.1617</v>
      </c>
      <c r="CT1676" s="34">
        <f t="shared" ref="CT1676:CT1739" ca="1" si="1066">CN1676/$CT$8</f>
        <v>0.82836012290403516</v>
      </c>
      <c r="CU1676" s="34">
        <f t="shared" ref="CU1676:CU1739" ca="1" si="1067">CO1676/$CU$8</f>
        <v>0</v>
      </c>
      <c r="CV1676" s="34">
        <f t="shared" ref="CV1676:CV1739" ca="1" si="1068">CP1676/$CV$8</f>
        <v>0.7556854205866228</v>
      </c>
      <c r="DA1676" s="33">
        <f t="shared" ref="DA1676:DA1739" ca="1" si="1069">IF(ISNUMBER(VLOOKUP($B1676,INDIRECT("Kurse!"&amp;DA$10),5,FALSE)),VLOOKUP($B1676,INDIRECT("Kurse!"&amp;DA$10),5,FALSE),DA1677)</f>
        <v>1.2225999999999999</v>
      </c>
      <c r="DB1676" s="13">
        <f t="shared" ref="DB1676:DB1739" ca="1" si="1070">IF(ISNUMBER(VLOOKUP($B1676,INDIRECT("Kurse!"&amp;DB$10),5,FALSE)),VLOOKUP($B1676,INDIRECT("Kurse!"&amp;DB$10),5,FALSE),DB1677)</f>
        <v>436.58</v>
      </c>
      <c r="DE1676" s="18">
        <f>IF(ISNUMBER(VLOOKUP(B1676,CASH!$B$7:$D$10000,3,FALSE)),VLOOKUP(B1676,CASH!$B$7:$D$10000,3,FALSE),0)</f>
        <v>0</v>
      </c>
      <c r="DS1676" s="18">
        <f t="shared" si="1053"/>
        <v>0</v>
      </c>
      <c r="FA1676" s="54">
        <f t="shared" si="1054"/>
        <v>0</v>
      </c>
      <c r="FB1676" s="54">
        <f t="shared" si="1055"/>
        <v>0</v>
      </c>
      <c r="FC1676" s="54">
        <f t="shared" si="1051"/>
        <v>0</v>
      </c>
      <c r="FD1676" s="34" t="e">
        <f t="shared" si="1052"/>
        <v>#DIV/0!</v>
      </c>
      <c r="FE1676" s="34" t="e">
        <f t="shared" ref="FE1676:FE1739" si="1071">IF($FE$9=B1676,100%,FE1677*(1+FD1676))</f>
        <v>#DIV/0!</v>
      </c>
      <c r="FH1676">
        <f t="shared" si="1056"/>
        <v>0</v>
      </c>
      <c r="FI1676">
        <f t="shared" si="1057"/>
        <v>0</v>
      </c>
      <c r="FJ1676">
        <f t="shared" si="1058"/>
        <v>0</v>
      </c>
    </row>
    <row r="1677" spans="2:166" x14ac:dyDescent="0.25">
      <c r="B1677" s="15">
        <f>Kurse!B1673</f>
        <v>38583</v>
      </c>
      <c r="BE1677" s="13">
        <f t="shared" ca="1" si="1059"/>
        <v>367.94829573522151</v>
      </c>
      <c r="BS1677" s="13">
        <f t="shared" ca="1" si="1060"/>
        <v>0</v>
      </c>
      <c r="BT1677" s="13">
        <f t="shared" ca="1" si="1061"/>
        <v>0</v>
      </c>
      <c r="BU1677" s="13">
        <f t="shared" ca="1" si="1062"/>
        <v>0</v>
      </c>
      <c r="BV1677" s="13">
        <f t="shared" ca="1" si="1063"/>
        <v>0</v>
      </c>
      <c r="CN1677" s="13">
        <f t="shared" ca="1" si="1064"/>
        <v>4929.91</v>
      </c>
      <c r="CO1677" s="13"/>
      <c r="CP1677" s="13">
        <f t="shared" ca="1" si="1065"/>
        <v>317.2473</v>
      </c>
      <c r="CT1677" s="34">
        <f t="shared" ca="1" si="1066"/>
        <v>0.82638547814732055</v>
      </c>
      <c r="CU1677" s="34">
        <f t="shared" ca="1" si="1067"/>
        <v>0</v>
      </c>
      <c r="CV1677" s="34">
        <f t="shared" ca="1" si="1068"/>
        <v>0.75588937545255463</v>
      </c>
      <c r="DA1677" s="33">
        <f t="shared" ca="1" si="1069"/>
        <v>1.2145999999999999</v>
      </c>
      <c r="DB1677" s="13">
        <f t="shared" ca="1" si="1070"/>
        <v>446.91</v>
      </c>
      <c r="DE1677" s="18">
        <f>IF(ISNUMBER(VLOOKUP(B1677,CASH!$B$7:$D$10000,3,FALSE)),VLOOKUP(B1677,CASH!$B$7:$D$10000,3,FALSE),0)</f>
        <v>0</v>
      </c>
      <c r="DS1677" s="18">
        <f t="shared" si="1053"/>
        <v>0</v>
      </c>
      <c r="FA1677" s="54">
        <f t="shared" si="1054"/>
        <v>0</v>
      </c>
      <c r="FB1677" s="54">
        <f t="shared" si="1055"/>
        <v>0</v>
      </c>
      <c r="FC1677" s="54">
        <f t="shared" si="1051"/>
        <v>0</v>
      </c>
      <c r="FD1677" s="34" t="e">
        <f t="shared" si="1052"/>
        <v>#DIV/0!</v>
      </c>
      <c r="FE1677" s="34" t="e">
        <f t="shared" si="1071"/>
        <v>#DIV/0!</v>
      </c>
      <c r="FH1677">
        <f t="shared" si="1056"/>
        <v>0</v>
      </c>
      <c r="FI1677">
        <f t="shared" si="1057"/>
        <v>0</v>
      </c>
      <c r="FJ1677">
        <f t="shared" si="1058"/>
        <v>0</v>
      </c>
    </row>
    <row r="1678" spans="2:166" x14ac:dyDescent="0.25">
      <c r="B1678" s="15">
        <f>Kurse!B1674</f>
        <v>38582</v>
      </c>
      <c r="BE1678" s="13">
        <f t="shared" ca="1" si="1059"/>
        <v>366.82534471437953</v>
      </c>
      <c r="BS1678" s="13">
        <f t="shared" ca="1" si="1060"/>
        <v>0</v>
      </c>
      <c r="BT1678" s="13">
        <f t="shared" ca="1" si="1061"/>
        <v>0</v>
      </c>
      <c r="BU1678" s="13">
        <f t="shared" ca="1" si="1062"/>
        <v>0</v>
      </c>
      <c r="BV1678" s="13">
        <f t="shared" ca="1" si="1063"/>
        <v>0</v>
      </c>
      <c r="CN1678" s="13">
        <f t="shared" ca="1" si="1064"/>
        <v>4851.2700000000004</v>
      </c>
      <c r="CO1678" s="13"/>
      <c r="CP1678" s="13">
        <f t="shared" ca="1" si="1065"/>
        <v>317.04379999999998</v>
      </c>
      <c r="CT1678" s="34">
        <f t="shared" ca="1" si="1066"/>
        <v>0.81320329956769033</v>
      </c>
      <c r="CU1678" s="34">
        <f t="shared" ca="1" si="1067"/>
        <v>0</v>
      </c>
      <c r="CV1678" s="34">
        <f t="shared" ca="1" si="1068"/>
        <v>0.75540450611590593</v>
      </c>
      <c r="DA1678" s="33">
        <f t="shared" ca="1" si="1069"/>
        <v>1.2183999999999999</v>
      </c>
      <c r="DB1678" s="13">
        <f t="shared" ca="1" si="1070"/>
        <v>446.94</v>
      </c>
      <c r="DE1678" s="18">
        <f>IF(ISNUMBER(VLOOKUP(B1678,CASH!$B$7:$D$10000,3,FALSE)),VLOOKUP(B1678,CASH!$B$7:$D$10000,3,FALSE),0)</f>
        <v>0</v>
      </c>
      <c r="DS1678" s="18">
        <f t="shared" si="1053"/>
        <v>0</v>
      </c>
      <c r="FA1678" s="54">
        <f t="shared" si="1054"/>
        <v>0</v>
      </c>
      <c r="FB1678" s="54">
        <f t="shared" si="1055"/>
        <v>0</v>
      </c>
      <c r="FC1678" s="54">
        <f t="shared" si="1051"/>
        <v>0</v>
      </c>
      <c r="FD1678" s="34" t="e">
        <f t="shared" si="1052"/>
        <v>#DIV/0!</v>
      </c>
      <c r="FE1678" s="34" t="e">
        <f t="shared" si="1071"/>
        <v>#DIV/0!</v>
      </c>
      <c r="FH1678">
        <f t="shared" si="1056"/>
        <v>0</v>
      </c>
      <c r="FI1678">
        <f t="shared" si="1057"/>
        <v>0</v>
      </c>
      <c r="FJ1678">
        <f t="shared" si="1058"/>
        <v>0</v>
      </c>
    </row>
    <row r="1679" spans="2:166" x14ac:dyDescent="0.25">
      <c r="B1679" s="15">
        <f>Kurse!B1675</f>
        <v>38581</v>
      </c>
      <c r="BE1679" s="13">
        <f t="shared" ca="1" si="1059"/>
        <v>364.51691805951896</v>
      </c>
      <c r="BS1679" s="13">
        <f t="shared" ca="1" si="1060"/>
        <v>0</v>
      </c>
      <c r="BT1679" s="13">
        <f t="shared" ca="1" si="1061"/>
        <v>0</v>
      </c>
      <c r="BU1679" s="13">
        <f t="shared" ca="1" si="1062"/>
        <v>0</v>
      </c>
      <c r="BV1679" s="13">
        <f t="shared" ca="1" si="1063"/>
        <v>0</v>
      </c>
      <c r="CN1679" s="13">
        <f t="shared" ca="1" si="1064"/>
        <v>4871.46</v>
      </c>
      <c r="CO1679" s="13"/>
      <c r="CP1679" s="13">
        <f t="shared" ca="1" si="1065"/>
        <v>316.6198</v>
      </c>
      <c r="CT1679" s="34">
        <f t="shared" ca="1" si="1066"/>
        <v>0.81658768646396107</v>
      </c>
      <c r="CU1679" s="34">
        <f t="shared" ca="1" si="1067"/>
        <v>0</v>
      </c>
      <c r="CV1679" s="34">
        <f t="shared" ca="1" si="1068"/>
        <v>0.75439426238745855</v>
      </c>
      <c r="DA1679" s="33">
        <f t="shared" ca="1" si="1069"/>
        <v>1.2264999999999999</v>
      </c>
      <c r="DB1679" s="13">
        <f t="shared" ca="1" si="1070"/>
        <v>447.08</v>
      </c>
      <c r="DE1679" s="18">
        <f>IF(ISNUMBER(VLOOKUP(B1679,CASH!$B$7:$D$10000,3,FALSE)),VLOOKUP(B1679,CASH!$B$7:$D$10000,3,FALSE),0)</f>
        <v>0</v>
      </c>
      <c r="DS1679" s="18">
        <f t="shared" si="1053"/>
        <v>0</v>
      </c>
      <c r="FA1679" s="54">
        <f t="shared" si="1054"/>
        <v>0</v>
      </c>
      <c r="FB1679" s="54">
        <f t="shared" si="1055"/>
        <v>0</v>
      </c>
      <c r="FC1679" s="54">
        <f t="shared" si="1051"/>
        <v>0</v>
      </c>
      <c r="FD1679" s="34" t="e">
        <f t="shared" si="1052"/>
        <v>#DIV/0!</v>
      </c>
      <c r="FE1679" s="34" t="e">
        <f t="shared" si="1071"/>
        <v>#DIV/0!</v>
      </c>
      <c r="FH1679">
        <f t="shared" si="1056"/>
        <v>0</v>
      </c>
      <c r="FI1679">
        <f t="shared" si="1057"/>
        <v>0</v>
      </c>
      <c r="FJ1679">
        <f t="shared" si="1058"/>
        <v>0</v>
      </c>
    </row>
    <row r="1680" spans="2:166" x14ac:dyDescent="0.25">
      <c r="B1680" s="15">
        <f>Kurse!B1676</f>
        <v>38580</v>
      </c>
      <c r="BE1680" s="13">
        <f t="shared" ca="1" si="1059"/>
        <v>361.66046285806766</v>
      </c>
      <c r="BS1680" s="13">
        <f t="shared" ca="1" si="1060"/>
        <v>0</v>
      </c>
      <c r="BT1680" s="13">
        <f t="shared" ca="1" si="1061"/>
        <v>0</v>
      </c>
      <c r="BU1680" s="13">
        <f t="shared" ca="1" si="1062"/>
        <v>0</v>
      </c>
      <c r="BV1680" s="13">
        <f t="shared" ca="1" si="1063"/>
        <v>0</v>
      </c>
      <c r="CN1680" s="13">
        <f t="shared" ca="1" si="1064"/>
        <v>4883.8100000000004</v>
      </c>
      <c r="CO1680" s="13"/>
      <c r="CP1680" s="13">
        <f t="shared" ca="1" si="1065"/>
        <v>315.51310000000001</v>
      </c>
      <c r="CT1680" s="34">
        <f t="shared" ca="1" si="1066"/>
        <v>0.81865787854761363</v>
      </c>
      <c r="CU1680" s="34">
        <f t="shared" ca="1" si="1067"/>
        <v>0</v>
      </c>
      <c r="CV1680" s="34">
        <f t="shared" ca="1" si="1068"/>
        <v>0.75175738329719255</v>
      </c>
      <c r="DA1680" s="33">
        <f t="shared" ca="1" si="1069"/>
        <v>1.2358</v>
      </c>
      <c r="DB1680" s="13">
        <f t="shared" ca="1" si="1070"/>
        <v>446.94</v>
      </c>
      <c r="DE1680" s="18">
        <f>IF(ISNUMBER(VLOOKUP(B1680,CASH!$B$7:$D$10000,3,FALSE)),VLOOKUP(B1680,CASH!$B$7:$D$10000,3,FALSE),0)</f>
        <v>0</v>
      </c>
      <c r="DS1680" s="18">
        <f t="shared" si="1053"/>
        <v>0</v>
      </c>
      <c r="FA1680" s="54">
        <f t="shared" si="1054"/>
        <v>0</v>
      </c>
      <c r="FB1680" s="54">
        <f t="shared" si="1055"/>
        <v>0</v>
      </c>
      <c r="FC1680" s="54">
        <f t="shared" si="1051"/>
        <v>0</v>
      </c>
      <c r="FD1680" s="34" t="e">
        <f t="shared" si="1052"/>
        <v>#DIV/0!</v>
      </c>
      <c r="FE1680" s="34" t="e">
        <f t="shared" si="1071"/>
        <v>#DIV/0!</v>
      </c>
      <c r="FH1680">
        <f t="shared" si="1056"/>
        <v>0</v>
      </c>
      <c r="FI1680">
        <f t="shared" si="1057"/>
        <v>0</v>
      </c>
      <c r="FJ1680">
        <f t="shared" si="1058"/>
        <v>0</v>
      </c>
    </row>
    <row r="1681" spans="2:166" x14ac:dyDescent="0.25">
      <c r="B1681" s="15">
        <f>Kurse!B1677</f>
        <v>38579</v>
      </c>
      <c r="BE1681" s="13">
        <f t="shared" ca="1" si="1059"/>
        <v>361.58205813294467</v>
      </c>
      <c r="BS1681" s="13">
        <f t="shared" ca="1" si="1060"/>
        <v>0</v>
      </c>
      <c r="BT1681" s="13">
        <f t="shared" ca="1" si="1061"/>
        <v>0</v>
      </c>
      <c r="BU1681" s="13">
        <f t="shared" ca="1" si="1062"/>
        <v>0</v>
      </c>
      <c r="BV1681" s="13">
        <f t="shared" ca="1" si="1063"/>
        <v>0</v>
      </c>
      <c r="CN1681" s="13">
        <f t="shared" ca="1" si="1064"/>
        <v>4922.34</v>
      </c>
      <c r="CO1681" s="13"/>
      <c r="CP1681" s="13">
        <f t="shared" ca="1" si="1065"/>
        <v>315.7681</v>
      </c>
      <c r="CT1681" s="34">
        <f t="shared" ca="1" si="1066"/>
        <v>0.82511654259483069</v>
      </c>
      <c r="CU1681" s="34">
        <f t="shared" ca="1" si="1067"/>
        <v>0</v>
      </c>
      <c r="CV1681" s="34">
        <f t="shared" ca="1" si="1068"/>
        <v>0.75236495912444279</v>
      </c>
      <c r="DA1681" s="33">
        <f t="shared" ca="1" si="1069"/>
        <v>1.2351000000000001</v>
      </c>
      <c r="DB1681" s="13">
        <f t="shared" ca="1" si="1070"/>
        <v>446.59</v>
      </c>
      <c r="DE1681" s="18">
        <f>IF(ISNUMBER(VLOOKUP(B1681,CASH!$B$7:$D$10000,3,FALSE)),VLOOKUP(B1681,CASH!$B$7:$D$10000,3,FALSE),0)</f>
        <v>0</v>
      </c>
      <c r="DS1681" s="18">
        <f t="shared" si="1053"/>
        <v>0</v>
      </c>
      <c r="FA1681" s="54">
        <f t="shared" si="1054"/>
        <v>0</v>
      </c>
      <c r="FB1681" s="54">
        <f t="shared" si="1055"/>
        <v>0</v>
      </c>
      <c r="FC1681" s="54">
        <f t="shared" si="1051"/>
        <v>0</v>
      </c>
      <c r="FD1681" s="34" t="e">
        <f t="shared" si="1052"/>
        <v>#DIV/0!</v>
      </c>
      <c r="FE1681" s="34" t="e">
        <f t="shared" si="1071"/>
        <v>#DIV/0!</v>
      </c>
      <c r="FH1681">
        <f t="shared" si="1056"/>
        <v>0</v>
      </c>
      <c r="FI1681">
        <f t="shared" si="1057"/>
        <v>0</v>
      </c>
      <c r="FJ1681">
        <f t="shared" si="1058"/>
        <v>0</v>
      </c>
    </row>
    <row r="1682" spans="2:166" x14ac:dyDescent="0.25">
      <c r="B1682" s="15">
        <f>Kurse!B1678</f>
        <v>38576</v>
      </c>
      <c r="BE1682" s="13">
        <f t="shared" ca="1" si="1059"/>
        <v>358.53972338372466</v>
      </c>
      <c r="BS1682" s="13">
        <f t="shared" ca="1" si="1060"/>
        <v>0</v>
      </c>
      <c r="BT1682" s="13">
        <f t="shared" ca="1" si="1061"/>
        <v>0</v>
      </c>
      <c r="BU1682" s="13">
        <f t="shared" ca="1" si="1062"/>
        <v>0</v>
      </c>
      <c r="BV1682" s="13">
        <f t="shared" ca="1" si="1063"/>
        <v>0</v>
      </c>
      <c r="CN1682" s="13">
        <f t="shared" ca="1" si="1064"/>
        <v>4937.33</v>
      </c>
      <c r="CO1682" s="13"/>
      <c r="CP1682" s="13">
        <f t="shared" ca="1" si="1065"/>
        <v>315.33049999999997</v>
      </c>
      <c r="CT1682" s="34">
        <f t="shared" ca="1" si="1066"/>
        <v>0.82762926966640571</v>
      </c>
      <c r="CU1682" s="34">
        <f t="shared" ca="1" si="1067"/>
        <v>0</v>
      </c>
      <c r="CV1682" s="34">
        <f t="shared" ca="1" si="1068"/>
        <v>0.75132231135187522</v>
      </c>
      <c r="DA1682" s="33">
        <f t="shared" ca="1" si="1069"/>
        <v>1.2436</v>
      </c>
      <c r="DB1682" s="13">
        <f t="shared" ca="1" si="1070"/>
        <v>445.88</v>
      </c>
      <c r="DE1682" s="18">
        <f>IF(ISNUMBER(VLOOKUP(B1682,CASH!$B$7:$D$10000,3,FALSE)),VLOOKUP(B1682,CASH!$B$7:$D$10000,3,FALSE),0)</f>
        <v>0</v>
      </c>
      <c r="DS1682" s="18">
        <f t="shared" si="1053"/>
        <v>0</v>
      </c>
      <c r="FA1682" s="54">
        <f t="shared" si="1054"/>
        <v>0</v>
      </c>
      <c r="FB1682" s="54">
        <f t="shared" si="1055"/>
        <v>0</v>
      </c>
      <c r="FC1682" s="54">
        <f t="shared" si="1051"/>
        <v>0</v>
      </c>
      <c r="FD1682" s="34" t="e">
        <f t="shared" si="1052"/>
        <v>#DIV/0!</v>
      </c>
      <c r="FE1682" s="34" t="e">
        <f t="shared" si="1071"/>
        <v>#DIV/0!</v>
      </c>
      <c r="FH1682">
        <f t="shared" si="1056"/>
        <v>0</v>
      </c>
      <c r="FI1682">
        <f t="shared" si="1057"/>
        <v>0</v>
      </c>
      <c r="FJ1682">
        <f t="shared" si="1058"/>
        <v>0</v>
      </c>
    </row>
    <row r="1683" spans="2:166" x14ac:dyDescent="0.25">
      <c r="B1683" s="15">
        <f>Kurse!B1679</f>
        <v>38575</v>
      </c>
      <c r="BE1683" s="13">
        <f t="shared" ca="1" si="1059"/>
        <v>351.30427803194476</v>
      </c>
      <c r="BS1683" s="13">
        <f t="shared" ca="1" si="1060"/>
        <v>0</v>
      </c>
      <c r="BT1683" s="13">
        <f t="shared" ca="1" si="1061"/>
        <v>0</v>
      </c>
      <c r="BU1683" s="13">
        <f t="shared" ca="1" si="1062"/>
        <v>0</v>
      </c>
      <c r="BV1683" s="13">
        <f t="shared" ca="1" si="1063"/>
        <v>0</v>
      </c>
      <c r="CN1683" s="13">
        <f t="shared" ca="1" si="1064"/>
        <v>4953.93</v>
      </c>
      <c r="CO1683" s="13"/>
      <c r="CP1683" s="13">
        <f t="shared" ca="1" si="1065"/>
        <v>314.298</v>
      </c>
      <c r="CT1683" s="34">
        <f t="shared" ca="1" si="1066"/>
        <v>0.83041187602985778</v>
      </c>
      <c r="CU1683" s="34">
        <f t="shared" ca="1" si="1067"/>
        <v>0</v>
      </c>
      <c r="CV1683" s="34">
        <f t="shared" ca="1" si="1068"/>
        <v>0.7488622249140876</v>
      </c>
      <c r="DA1683" s="33">
        <f t="shared" ca="1" si="1069"/>
        <v>1.2459</v>
      </c>
      <c r="DB1683" s="13">
        <f t="shared" ca="1" si="1070"/>
        <v>437.69</v>
      </c>
      <c r="DE1683" s="18">
        <f>IF(ISNUMBER(VLOOKUP(B1683,CASH!$B$7:$D$10000,3,FALSE)),VLOOKUP(B1683,CASH!$B$7:$D$10000,3,FALSE),0)</f>
        <v>0</v>
      </c>
      <c r="DS1683" s="18">
        <f t="shared" si="1053"/>
        <v>0</v>
      </c>
      <c r="FA1683" s="54">
        <f t="shared" si="1054"/>
        <v>0</v>
      </c>
      <c r="FB1683" s="54">
        <f t="shared" si="1055"/>
        <v>0</v>
      </c>
      <c r="FC1683" s="54">
        <f t="shared" si="1051"/>
        <v>0</v>
      </c>
      <c r="FD1683" s="34" t="e">
        <f t="shared" si="1052"/>
        <v>#DIV/0!</v>
      </c>
      <c r="FE1683" s="34" t="e">
        <f t="shared" si="1071"/>
        <v>#DIV/0!</v>
      </c>
      <c r="FH1683">
        <f t="shared" si="1056"/>
        <v>0</v>
      </c>
      <c r="FI1683">
        <f t="shared" si="1057"/>
        <v>0</v>
      </c>
      <c r="FJ1683">
        <f t="shared" si="1058"/>
        <v>0</v>
      </c>
    </row>
    <row r="1684" spans="2:166" x14ac:dyDescent="0.25">
      <c r="B1684" s="15">
        <f>Kurse!B1680</f>
        <v>38574</v>
      </c>
      <c r="BE1684" s="13">
        <f t="shared" ca="1" si="1059"/>
        <v>351.33257955096104</v>
      </c>
      <c r="BS1684" s="13">
        <f t="shared" ca="1" si="1060"/>
        <v>0</v>
      </c>
      <c r="BT1684" s="13">
        <f t="shared" ca="1" si="1061"/>
        <v>0</v>
      </c>
      <c r="BU1684" s="13">
        <f t="shared" ca="1" si="1062"/>
        <v>0</v>
      </c>
      <c r="BV1684" s="13">
        <f t="shared" ca="1" si="1063"/>
        <v>0</v>
      </c>
      <c r="CN1684" s="13">
        <f t="shared" ca="1" si="1064"/>
        <v>4990.57</v>
      </c>
      <c r="CO1684" s="13"/>
      <c r="CP1684" s="13">
        <f t="shared" ca="1" si="1065"/>
        <v>314.25080000000003</v>
      </c>
      <c r="CT1684" s="34">
        <f t="shared" ca="1" si="1066"/>
        <v>0.83655372525617577</v>
      </c>
      <c r="CU1684" s="34">
        <f t="shared" ca="1" si="1067"/>
        <v>0</v>
      </c>
      <c r="CV1684" s="34">
        <f t="shared" ca="1" si="1068"/>
        <v>0.74874976381978886</v>
      </c>
      <c r="DA1684" s="33">
        <f t="shared" ca="1" si="1069"/>
        <v>1.2382</v>
      </c>
      <c r="DB1684" s="13">
        <f t="shared" ca="1" si="1070"/>
        <v>435.02</v>
      </c>
      <c r="DE1684" s="18">
        <f>IF(ISNUMBER(VLOOKUP(B1684,CASH!$B$7:$D$10000,3,FALSE)),VLOOKUP(B1684,CASH!$B$7:$D$10000,3,FALSE),0)</f>
        <v>0</v>
      </c>
      <c r="DS1684" s="18">
        <f t="shared" si="1053"/>
        <v>0</v>
      </c>
      <c r="FA1684" s="54">
        <f t="shared" si="1054"/>
        <v>0</v>
      </c>
      <c r="FB1684" s="54">
        <f t="shared" si="1055"/>
        <v>0</v>
      </c>
      <c r="FC1684" s="54">
        <f t="shared" si="1051"/>
        <v>0</v>
      </c>
      <c r="FD1684" s="34" t="e">
        <f t="shared" si="1052"/>
        <v>#DIV/0!</v>
      </c>
      <c r="FE1684" s="34" t="e">
        <f t="shared" si="1071"/>
        <v>#DIV/0!</v>
      </c>
      <c r="FH1684">
        <f t="shared" si="1056"/>
        <v>0</v>
      </c>
      <c r="FI1684">
        <f t="shared" si="1057"/>
        <v>0</v>
      </c>
      <c r="FJ1684">
        <f t="shared" si="1058"/>
        <v>0</v>
      </c>
    </row>
    <row r="1685" spans="2:166" x14ac:dyDescent="0.25">
      <c r="B1685" s="15">
        <f>Kurse!B1681</f>
        <v>38573</v>
      </c>
      <c r="BE1685" s="13">
        <f t="shared" ca="1" si="1059"/>
        <v>352.05922809288779</v>
      </c>
      <c r="BS1685" s="13">
        <f t="shared" ca="1" si="1060"/>
        <v>0</v>
      </c>
      <c r="BT1685" s="13">
        <f t="shared" ca="1" si="1061"/>
        <v>0</v>
      </c>
      <c r="BU1685" s="13">
        <f t="shared" ca="1" si="1062"/>
        <v>0</v>
      </c>
      <c r="BV1685" s="13">
        <f t="shared" ca="1" si="1063"/>
        <v>0</v>
      </c>
      <c r="CN1685" s="13">
        <f t="shared" ca="1" si="1064"/>
        <v>4909.4799999999996</v>
      </c>
      <c r="CO1685" s="13"/>
      <c r="CP1685" s="13">
        <f t="shared" ca="1" si="1065"/>
        <v>313.86450000000002</v>
      </c>
      <c r="CT1685" s="34">
        <f t="shared" ca="1" si="1066"/>
        <v>0.82296086079760222</v>
      </c>
      <c r="CU1685" s="34">
        <f t="shared" ca="1" si="1067"/>
        <v>0</v>
      </c>
      <c r="CV1685" s="34">
        <f t="shared" ca="1" si="1068"/>
        <v>0.7478293460077623</v>
      </c>
      <c r="DA1685" s="33">
        <f t="shared" ca="1" si="1069"/>
        <v>1.2359</v>
      </c>
      <c r="DB1685" s="13">
        <f t="shared" ca="1" si="1070"/>
        <v>435.11</v>
      </c>
      <c r="DE1685" s="18">
        <f>IF(ISNUMBER(VLOOKUP(B1685,CASH!$B$7:$D$10000,3,FALSE)),VLOOKUP(B1685,CASH!$B$7:$D$10000,3,FALSE),0)</f>
        <v>0</v>
      </c>
      <c r="DS1685" s="18">
        <f t="shared" si="1053"/>
        <v>0</v>
      </c>
      <c r="FA1685" s="54">
        <f t="shared" si="1054"/>
        <v>0</v>
      </c>
      <c r="FB1685" s="54">
        <f t="shared" si="1055"/>
        <v>0</v>
      </c>
      <c r="FC1685" s="54">
        <f t="shared" si="1051"/>
        <v>0</v>
      </c>
      <c r="FD1685" s="34" t="e">
        <f t="shared" si="1052"/>
        <v>#DIV/0!</v>
      </c>
      <c r="FE1685" s="34" t="e">
        <f t="shared" si="1071"/>
        <v>#DIV/0!</v>
      </c>
      <c r="FH1685">
        <f t="shared" si="1056"/>
        <v>0</v>
      </c>
      <c r="FI1685">
        <f t="shared" si="1057"/>
        <v>0</v>
      </c>
      <c r="FJ1685">
        <f t="shared" si="1058"/>
        <v>0</v>
      </c>
    </row>
    <row r="1686" spans="2:166" x14ac:dyDescent="0.25">
      <c r="B1686" s="15">
        <f>Kurse!B1682</f>
        <v>38572</v>
      </c>
      <c r="BE1686" s="13">
        <f t="shared" ca="1" si="1059"/>
        <v>354.16969991102485</v>
      </c>
      <c r="BS1686" s="13">
        <f t="shared" ca="1" si="1060"/>
        <v>0</v>
      </c>
      <c r="BT1686" s="13">
        <f t="shared" ca="1" si="1061"/>
        <v>0</v>
      </c>
      <c r="BU1686" s="13">
        <f t="shared" ca="1" si="1062"/>
        <v>0</v>
      </c>
      <c r="BV1686" s="13">
        <f t="shared" ca="1" si="1063"/>
        <v>0</v>
      </c>
      <c r="CN1686" s="13">
        <f t="shared" ca="1" si="1064"/>
        <v>4837.8599999999997</v>
      </c>
      <c r="CO1686" s="13"/>
      <c r="CP1686" s="13">
        <f t="shared" ca="1" si="1065"/>
        <v>313.87380000000002</v>
      </c>
      <c r="CT1686" s="34">
        <f t="shared" ca="1" si="1066"/>
        <v>0.81095542298131118</v>
      </c>
      <c r="CU1686" s="34">
        <f t="shared" ca="1" si="1067"/>
        <v>0</v>
      </c>
      <c r="CV1686" s="34">
        <f t="shared" ca="1" si="1068"/>
        <v>0.74785150465557959</v>
      </c>
      <c r="DA1686" s="33">
        <f t="shared" ca="1" si="1069"/>
        <v>1.2363</v>
      </c>
      <c r="DB1686" s="13">
        <f t="shared" ca="1" si="1070"/>
        <v>437.86</v>
      </c>
      <c r="DE1686" s="18">
        <f>IF(ISNUMBER(VLOOKUP(B1686,CASH!$B$7:$D$10000,3,FALSE)),VLOOKUP(B1686,CASH!$B$7:$D$10000,3,FALSE),0)</f>
        <v>0</v>
      </c>
      <c r="DS1686" s="18">
        <f t="shared" si="1053"/>
        <v>0</v>
      </c>
      <c r="FA1686" s="54">
        <f t="shared" si="1054"/>
        <v>0</v>
      </c>
      <c r="FB1686" s="54">
        <f t="shared" si="1055"/>
        <v>0</v>
      </c>
      <c r="FC1686" s="54">
        <f t="shared" si="1051"/>
        <v>0</v>
      </c>
      <c r="FD1686" s="34" t="e">
        <f t="shared" si="1052"/>
        <v>#DIV/0!</v>
      </c>
      <c r="FE1686" s="34" t="e">
        <f t="shared" si="1071"/>
        <v>#DIV/0!</v>
      </c>
      <c r="FH1686">
        <f t="shared" si="1056"/>
        <v>0</v>
      </c>
      <c r="FI1686">
        <f t="shared" si="1057"/>
        <v>0</v>
      </c>
      <c r="FJ1686">
        <f t="shared" si="1058"/>
        <v>0</v>
      </c>
    </row>
    <row r="1687" spans="2:166" x14ac:dyDescent="0.25">
      <c r="B1687" s="15">
        <f>Kurse!B1683</f>
        <v>38569</v>
      </c>
      <c r="BE1687" s="13">
        <f t="shared" ca="1" si="1059"/>
        <v>353.84056215168403</v>
      </c>
      <c r="BS1687" s="13">
        <f t="shared" ca="1" si="1060"/>
        <v>0</v>
      </c>
      <c r="BT1687" s="13">
        <f t="shared" ca="1" si="1061"/>
        <v>0</v>
      </c>
      <c r="BU1687" s="13">
        <f t="shared" ca="1" si="1062"/>
        <v>0</v>
      </c>
      <c r="BV1687" s="13">
        <f t="shared" ca="1" si="1063"/>
        <v>0</v>
      </c>
      <c r="CN1687" s="13">
        <f t="shared" ca="1" si="1064"/>
        <v>4827.18</v>
      </c>
      <c r="CO1687" s="13"/>
      <c r="CP1687" s="13">
        <f t="shared" ca="1" si="1065"/>
        <v>314.45080000000002</v>
      </c>
      <c r="CT1687" s="34">
        <f t="shared" ca="1" si="1066"/>
        <v>0.8091651678028976</v>
      </c>
      <c r="CU1687" s="34">
        <f t="shared" ca="1" si="1067"/>
        <v>0</v>
      </c>
      <c r="CV1687" s="34">
        <f t="shared" ca="1" si="1068"/>
        <v>0.7492262938803772</v>
      </c>
      <c r="DA1687" s="33">
        <f t="shared" ca="1" si="1069"/>
        <v>1.2381</v>
      </c>
      <c r="DB1687" s="13">
        <f t="shared" ca="1" si="1070"/>
        <v>438.09</v>
      </c>
      <c r="DE1687" s="18">
        <f>IF(ISNUMBER(VLOOKUP(B1687,CASH!$B$7:$D$10000,3,FALSE)),VLOOKUP(B1687,CASH!$B$7:$D$10000,3,FALSE),0)</f>
        <v>0</v>
      </c>
      <c r="DS1687" s="18">
        <f t="shared" si="1053"/>
        <v>0</v>
      </c>
      <c r="FA1687" s="54">
        <f t="shared" si="1054"/>
        <v>0</v>
      </c>
      <c r="FB1687" s="54">
        <f t="shared" si="1055"/>
        <v>0</v>
      </c>
      <c r="FC1687" s="54">
        <f t="shared" si="1051"/>
        <v>0</v>
      </c>
      <c r="FD1687" s="34" t="e">
        <f t="shared" si="1052"/>
        <v>#DIV/0!</v>
      </c>
      <c r="FE1687" s="34" t="e">
        <f t="shared" si="1071"/>
        <v>#DIV/0!</v>
      </c>
      <c r="FH1687">
        <f t="shared" si="1056"/>
        <v>0</v>
      </c>
      <c r="FI1687">
        <f t="shared" si="1057"/>
        <v>0</v>
      </c>
      <c r="FJ1687">
        <f t="shared" si="1058"/>
        <v>0</v>
      </c>
    </row>
    <row r="1688" spans="2:166" x14ac:dyDescent="0.25">
      <c r="B1688" s="15">
        <f>Kurse!B1684</f>
        <v>38568</v>
      </c>
      <c r="BE1688" s="13">
        <f t="shared" ca="1" si="1059"/>
        <v>352.89036008396579</v>
      </c>
      <c r="BS1688" s="13">
        <f t="shared" ca="1" si="1060"/>
        <v>0</v>
      </c>
      <c r="BT1688" s="13">
        <f t="shared" ca="1" si="1061"/>
        <v>0</v>
      </c>
      <c r="BU1688" s="13">
        <f t="shared" ca="1" si="1062"/>
        <v>0</v>
      </c>
      <c r="BV1688" s="13">
        <f t="shared" ca="1" si="1063"/>
        <v>0</v>
      </c>
      <c r="CN1688" s="13">
        <f t="shared" ca="1" si="1064"/>
        <v>4874.0600000000004</v>
      </c>
      <c r="CO1688" s="13"/>
      <c r="CP1688" s="13">
        <f t="shared" ca="1" si="1065"/>
        <v>314.30180000000001</v>
      </c>
      <c r="CT1688" s="34">
        <f t="shared" ca="1" si="1066"/>
        <v>0.81702351637630899</v>
      </c>
      <c r="CU1688" s="34">
        <f t="shared" ca="1" si="1067"/>
        <v>0</v>
      </c>
      <c r="CV1688" s="34">
        <f t="shared" ca="1" si="1068"/>
        <v>0.74887127898523886</v>
      </c>
      <c r="DA1688" s="33">
        <f t="shared" ca="1" si="1069"/>
        <v>1.2385999999999999</v>
      </c>
      <c r="DB1688" s="13">
        <f t="shared" ca="1" si="1070"/>
        <v>437.09</v>
      </c>
      <c r="DE1688" s="18">
        <f>IF(ISNUMBER(VLOOKUP(B1688,CASH!$B$7:$D$10000,3,FALSE)),VLOOKUP(B1688,CASH!$B$7:$D$10000,3,FALSE),0)</f>
        <v>0</v>
      </c>
      <c r="DS1688" s="18">
        <f t="shared" si="1053"/>
        <v>0</v>
      </c>
      <c r="FA1688" s="54">
        <f t="shared" si="1054"/>
        <v>0</v>
      </c>
      <c r="FB1688" s="54">
        <f t="shared" si="1055"/>
        <v>0</v>
      </c>
      <c r="FC1688" s="54">
        <f t="shared" si="1051"/>
        <v>0</v>
      </c>
      <c r="FD1688" s="34" t="e">
        <f t="shared" si="1052"/>
        <v>#DIV/0!</v>
      </c>
      <c r="FE1688" s="34" t="e">
        <f t="shared" si="1071"/>
        <v>#DIV/0!</v>
      </c>
      <c r="FH1688">
        <f t="shared" si="1056"/>
        <v>0</v>
      </c>
      <c r="FI1688">
        <f t="shared" si="1057"/>
        <v>0</v>
      </c>
      <c r="FJ1688">
        <f t="shared" si="1058"/>
        <v>0</v>
      </c>
    </row>
    <row r="1689" spans="2:166" x14ac:dyDescent="0.25">
      <c r="B1689" s="15">
        <f>Kurse!B1685</f>
        <v>38567</v>
      </c>
      <c r="BE1689" s="13">
        <f t="shared" ca="1" si="1059"/>
        <v>350.95717066839717</v>
      </c>
      <c r="BS1689" s="13">
        <f t="shared" ca="1" si="1060"/>
        <v>0</v>
      </c>
      <c r="BT1689" s="13">
        <f t="shared" ca="1" si="1061"/>
        <v>0</v>
      </c>
      <c r="BU1689" s="13">
        <f t="shared" ca="1" si="1062"/>
        <v>0</v>
      </c>
      <c r="BV1689" s="13">
        <f t="shared" ca="1" si="1063"/>
        <v>0</v>
      </c>
      <c r="CN1689" s="13">
        <f t="shared" ca="1" si="1064"/>
        <v>4923.12</v>
      </c>
      <c r="CO1689" s="13"/>
      <c r="CP1689" s="13">
        <f t="shared" ca="1" si="1065"/>
        <v>314.47809999999998</v>
      </c>
      <c r="CT1689" s="34">
        <f t="shared" ca="1" si="1066"/>
        <v>0.82524729156853505</v>
      </c>
      <c r="CU1689" s="34">
        <f t="shared" ca="1" si="1067"/>
        <v>0</v>
      </c>
      <c r="CV1689" s="34">
        <f t="shared" ca="1" si="1068"/>
        <v>0.74929134023364741</v>
      </c>
      <c r="DA1689" s="33">
        <f t="shared" ca="1" si="1069"/>
        <v>1.2327999999999999</v>
      </c>
      <c r="DB1689" s="13">
        <f t="shared" ca="1" si="1070"/>
        <v>432.66</v>
      </c>
      <c r="DE1689" s="18">
        <f>IF(ISNUMBER(VLOOKUP(B1689,CASH!$B$7:$D$10000,3,FALSE)),VLOOKUP(B1689,CASH!$B$7:$D$10000,3,FALSE),0)</f>
        <v>0</v>
      </c>
      <c r="DS1689" s="18">
        <f t="shared" si="1053"/>
        <v>0</v>
      </c>
      <c r="FA1689" s="54">
        <f t="shared" si="1054"/>
        <v>0</v>
      </c>
      <c r="FB1689" s="54">
        <f t="shared" si="1055"/>
        <v>0</v>
      </c>
      <c r="FC1689" s="54">
        <f t="shared" ref="FC1689:FC1752" si="1072">FA1689-FA1690-FB1689</f>
        <v>0</v>
      </c>
      <c r="FD1689" s="34" t="e">
        <f t="shared" ref="FD1689:FD1752" si="1073">FC1689/FA1690</f>
        <v>#DIV/0!</v>
      </c>
      <c r="FE1689" s="34" t="e">
        <f t="shared" si="1071"/>
        <v>#DIV/0!</v>
      </c>
      <c r="FH1689">
        <f t="shared" si="1056"/>
        <v>0</v>
      </c>
      <c r="FI1689">
        <f t="shared" si="1057"/>
        <v>0</v>
      </c>
      <c r="FJ1689">
        <f t="shared" si="1058"/>
        <v>0</v>
      </c>
    </row>
    <row r="1690" spans="2:166" x14ac:dyDescent="0.25">
      <c r="B1690" s="15">
        <f>Kurse!B1686</f>
        <v>38566</v>
      </c>
      <c r="BE1690" s="13">
        <f t="shared" ca="1" si="1059"/>
        <v>355.11811023622045</v>
      </c>
      <c r="BS1690" s="13">
        <f t="shared" ca="1" si="1060"/>
        <v>0</v>
      </c>
      <c r="BT1690" s="13">
        <f t="shared" ca="1" si="1061"/>
        <v>0</v>
      </c>
      <c r="BU1690" s="13">
        <f t="shared" ca="1" si="1062"/>
        <v>0</v>
      </c>
      <c r="BV1690" s="13">
        <f t="shared" ca="1" si="1063"/>
        <v>0</v>
      </c>
      <c r="CN1690" s="13">
        <f t="shared" ca="1" si="1064"/>
        <v>4932.87</v>
      </c>
      <c r="CO1690" s="13"/>
      <c r="CP1690" s="13">
        <f t="shared" ca="1" si="1065"/>
        <v>314.71440000000001</v>
      </c>
      <c r="CT1690" s="34">
        <f t="shared" ca="1" si="1066"/>
        <v>0.82688165373983968</v>
      </c>
      <c r="CU1690" s="34">
        <f t="shared" ca="1" si="1067"/>
        <v>0</v>
      </c>
      <c r="CV1690" s="34">
        <f t="shared" ca="1" si="1068"/>
        <v>0.74985436050023269</v>
      </c>
      <c r="DA1690" s="33">
        <f t="shared" ca="1" si="1069"/>
        <v>1.2192000000000001</v>
      </c>
      <c r="DB1690" s="13">
        <f t="shared" ca="1" si="1070"/>
        <v>432.96</v>
      </c>
      <c r="DE1690" s="18">
        <f>IF(ISNUMBER(VLOOKUP(B1690,CASH!$B$7:$D$10000,3,FALSE)),VLOOKUP(B1690,CASH!$B$7:$D$10000,3,FALSE),0)</f>
        <v>0</v>
      </c>
      <c r="DS1690" s="18">
        <f t="shared" si="1053"/>
        <v>0</v>
      </c>
      <c r="FA1690" s="54">
        <f t="shared" si="1054"/>
        <v>0</v>
      </c>
      <c r="FB1690" s="54">
        <f t="shared" si="1055"/>
        <v>0</v>
      </c>
      <c r="FC1690" s="54">
        <f t="shared" si="1072"/>
        <v>0</v>
      </c>
      <c r="FD1690" s="34" t="e">
        <f t="shared" si="1073"/>
        <v>#DIV/0!</v>
      </c>
      <c r="FE1690" s="34" t="e">
        <f t="shared" si="1071"/>
        <v>#DIV/0!</v>
      </c>
      <c r="FH1690">
        <f t="shared" si="1056"/>
        <v>0</v>
      </c>
      <c r="FI1690">
        <f t="shared" si="1057"/>
        <v>0</v>
      </c>
      <c r="FJ1690">
        <f t="shared" si="1058"/>
        <v>0</v>
      </c>
    </row>
    <row r="1691" spans="2:166" x14ac:dyDescent="0.25">
      <c r="B1691" s="15">
        <f>Kurse!B1687</f>
        <v>38565</v>
      </c>
      <c r="BE1691" s="13">
        <f t="shared" ca="1" si="1059"/>
        <v>352.85866622918547</v>
      </c>
      <c r="BS1691" s="13">
        <f t="shared" ca="1" si="1060"/>
        <v>0</v>
      </c>
      <c r="BT1691" s="13">
        <f t="shared" ca="1" si="1061"/>
        <v>0</v>
      </c>
      <c r="BU1691" s="13">
        <f t="shared" ca="1" si="1062"/>
        <v>0</v>
      </c>
      <c r="BV1691" s="13">
        <f t="shared" ca="1" si="1063"/>
        <v>0</v>
      </c>
      <c r="CN1691" s="13">
        <f t="shared" ca="1" si="1064"/>
        <v>4890.8500000000004</v>
      </c>
      <c r="CO1691" s="13"/>
      <c r="CP1691" s="13">
        <f t="shared" ca="1" si="1065"/>
        <v>314.83670000000001</v>
      </c>
      <c r="CT1691" s="34">
        <f t="shared" ca="1" si="1066"/>
        <v>0.8198379718487403</v>
      </c>
      <c r="CU1691" s="34">
        <f t="shared" ca="1" si="1067"/>
        <v>0</v>
      </c>
      <c r="CV1691" s="34">
        <f t="shared" ca="1" si="1068"/>
        <v>0.7501457586322825</v>
      </c>
      <c r="DA1691" s="33">
        <f t="shared" ca="1" si="1069"/>
        <v>1.2191000000000001</v>
      </c>
      <c r="DB1691" s="13">
        <f t="shared" ca="1" si="1070"/>
        <v>430.17</v>
      </c>
      <c r="DE1691" s="18">
        <f>IF(ISNUMBER(VLOOKUP(B1691,CASH!$B$7:$D$10000,3,FALSE)),VLOOKUP(B1691,CASH!$B$7:$D$10000,3,FALSE),0)</f>
        <v>0</v>
      </c>
      <c r="DS1691" s="18">
        <f t="shared" si="1053"/>
        <v>0</v>
      </c>
      <c r="FA1691" s="54">
        <f t="shared" si="1054"/>
        <v>0</v>
      </c>
      <c r="FB1691" s="54">
        <f t="shared" si="1055"/>
        <v>0</v>
      </c>
      <c r="FC1691" s="54">
        <f t="shared" si="1072"/>
        <v>0</v>
      </c>
      <c r="FD1691" s="34" t="e">
        <f t="shared" si="1073"/>
        <v>#DIV/0!</v>
      </c>
      <c r="FE1691" s="34" t="e">
        <f t="shared" si="1071"/>
        <v>#DIV/0!</v>
      </c>
      <c r="FH1691">
        <f t="shared" si="1056"/>
        <v>0</v>
      </c>
      <c r="FI1691">
        <f t="shared" si="1057"/>
        <v>0</v>
      </c>
      <c r="FJ1691">
        <f t="shared" si="1058"/>
        <v>0</v>
      </c>
    </row>
    <row r="1692" spans="2:166" x14ac:dyDescent="0.25">
      <c r="B1692" s="15">
        <f>Kurse!B1688</f>
        <v>38562</v>
      </c>
      <c r="BE1692" s="13">
        <f t="shared" ca="1" si="1059"/>
        <v>352.35670881918213</v>
      </c>
      <c r="BS1692" s="13">
        <f t="shared" ca="1" si="1060"/>
        <v>0</v>
      </c>
      <c r="BT1692" s="13">
        <f t="shared" ca="1" si="1061"/>
        <v>0</v>
      </c>
      <c r="BU1692" s="13">
        <f t="shared" ca="1" si="1062"/>
        <v>0</v>
      </c>
      <c r="BV1692" s="13">
        <f t="shared" ca="1" si="1063"/>
        <v>0</v>
      </c>
      <c r="CN1692" s="13">
        <f t="shared" ca="1" si="1064"/>
        <v>4886.5</v>
      </c>
      <c r="CO1692" s="13"/>
      <c r="CP1692" s="13">
        <f t="shared" ca="1" si="1065"/>
        <v>315.91410000000002</v>
      </c>
      <c r="CT1692" s="34">
        <f t="shared" ca="1" si="1066"/>
        <v>0.81910879488000432</v>
      </c>
      <c r="CU1692" s="34">
        <f t="shared" ca="1" si="1067"/>
        <v>0</v>
      </c>
      <c r="CV1692" s="34">
        <f t="shared" ca="1" si="1068"/>
        <v>0.75271282606867229</v>
      </c>
      <c r="DA1692" s="33">
        <f t="shared" ca="1" si="1069"/>
        <v>1.2178</v>
      </c>
      <c r="DB1692" s="13">
        <f t="shared" ca="1" si="1070"/>
        <v>429.1</v>
      </c>
      <c r="DE1692" s="18">
        <f>IF(ISNUMBER(VLOOKUP(B1692,CASH!$B$7:$D$10000,3,FALSE)),VLOOKUP(B1692,CASH!$B$7:$D$10000,3,FALSE),0)</f>
        <v>0</v>
      </c>
      <c r="DS1692" s="18">
        <f t="shared" si="1053"/>
        <v>0</v>
      </c>
      <c r="FA1692" s="54">
        <f t="shared" si="1054"/>
        <v>0</v>
      </c>
      <c r="FB1692" s="54">
        <f t="shared" si="1055"/>
        <v>0</v>
      </c>
      <c r="FC1692" s="54">
        <f t="shared" si="1072"/>
        <v>0</v>
      </c>
      <c r="FD1692" s="34" t="e">
        <f t="shared" si="1073"/>
        <v>#DIV/0!</v>
      </c>
      <c r="FE1692" s="34" t="e">
        <f t="shared" si="1071"/>
        <v>#DIV/0!</v>
      </c>
      <c r="FH1692">
        <f t="shared" si="1056"/>
        <v>0</v>
      </c>
      <c r="FI1692">
        <f t="shared" si="1057"/>
        <v>0</v>
      </c>
      <c r="FJ1692">
        <f t="shared" si="1058"/>
        <v>0</v>
      </c>
    </row>
    <row r="1693" spans="2:166" x14ac:dyDescent="0.25">
      <c r="B1693" s="15">
        <f>Kurse!B1689</f>
        <v>38561</v>
      </c>
      <c r="BE1693" s="13">
        <f t="shared" ca="1" si="1059"/>
        <v>352.51917209532451</v>
      </c>
      <c r="BS1693" s="13">
        <f t="shared" ca="1" si="1060"/>
        <v>0</v>
      </c>
      <c r="BT1693" s="13">
        <f t="shared" ca="1" si="1061"/>
        <v>0</v>
      </c>
      <c r="BU1693" s="13">
        <f t="shared" ca="1" si="1062"/>
        <v>0</v>
      </c>
      <c r="BV1693" s="13">
        <f t="shared" ca="1" si="1063"/>
        <v>0</v>
      </c>
      <c r="CN1693" s="13">
        <f t="shared" ca="1" si="1064"/>
        <v>4892.5</v>
      </c>
      <c r="CO1693" s="13"/>
      <c r="CP1693" s="13">
        <f t="shared" ca="1" si="1065"/>
        <v>315.58850000000001</v>
      </c>
      <c r="CT1693" s="34">
        <f t="shared" ca="1" si="1066"/>
        <v>0.82011455621619178</v>
      </c>
      <c r="CU1693" s="34">
        <f t="shared" ca="1" si="1067"/>
        <v>0</v>
      </c>
      <c r="CV1693" s="34">
        <f t="shared" ca="1" si="1068"/>
        <v>0.7519370351300344</v>
      </c>
      <c r="DA1693" s="33">
        <f t="shared" ca="1" si="1069"/>
        <v>1.2126999999999999</v>
      </c>
      <c r="DB1693" s="13">
        <f t="shared" ca="1" si="1070"/>
        <v>427.5</v>
      </c>
      <c r="DE1693" s="18">
        <f>IF(ISNUMBER(VLOOKUP(B1693,CASH!$B$7:$D$10000,3,FALSE)),VLOOKUP(B1693,CASH!$B$7:$D$10000,3,FALSE),0)</f>
        <v>0</v>
      </c>
      <c r="DS1693" s="18">
        <f t="shared" si="1053"/>
        <v>0</v>
      </c>
      <c r="FA1693" s="54">
        <f t="shared" si="1054"/>
        <v>0</v>
      </c>
      <c r="FB1693" s="54">
        <f t="shared" si="1055"/>
        <v>0</v>
      </c>
      <c r="FC1693" s="54">
        <f t="shared" si="1072"/>
        <v>0</v>
      </c>
      <c r="FD1693" s="34" t="e">
        <f t="shared" si="1073"/>
        <v>#DIV/0!</v>
      </c>
      <c r="FE1693" s="34" t="e">
        <f t="shared" si="1071"/>
        <v>#DIV/0!</v>
      </c>
      <c r="FH1693">
        <f t="shared" si="1056"/>
        <v>0</v>
      </c>
      <c r="FI1693">
        <f t="shared" si="1057"/>
        <v>0</v>
      </c>
      <c r="FJ1693">
        <f t="shared" si="1058"/>
        <v>0</v>
      </c>
    </row>
    <row r="1694" spans="2:166" x14ac:dyDescent="0.25">
      <c r="B1694" s="15">
        <f>Kurse!B1690</f>
        <v>38560</v>
      </c>
      <c r="BE1694" s="13">
        <f t="shared" ca="1" si="1059"/>
        <v>351.83957573748756</v>
      </c>
      <c r="BS1694" s="13">
        <f t="shared" ca="1" si="1060"/>
        <v>0</v>
      </c>
      <c r="BT1694" s="13">
        <f t="shared" ca="1" si="1061"/>
        <v>0</v>
      </c>
      <c r="BU1694" s="13">
        <f t="shared" ca="1" si="1062"/>
        <v>0</v>
      </c>
      <c r="BV1694" s="13">
        <f t="shared" ca="1" si="1063"/>
        <v>0</v>
      </c>
      <c r="CN1694" s="13">
        <f t="shared" ca="1" si="1064"/>
        <v>4855.3500000000004</v>
      </c>
      <c r="CO1694" s="13"/>
      <c r="CP1694" s="13">
        <f t="shared" ca="1" si="1065"/>
        <v>316.04329999999999</v>
      </c>
      <c r="CT1694" s="34">
        <f t="shared" ca="1" si="1066"/>
        <v>0.81388721727629776</v>
      </c>
      <c r="CU1694" s="34">
        <f t="shared" ca="1" si="1067"/>
        <v>0</v>
      </c>
      <c r="CV1694" s="34">
        <f t="shared" ca="1" si="1068"/>
        <v>0.75302066448781235</v>
      </c>
      <c r="DA1694" s="33">
        <f t="shared" ca="1" si="1069"/>
        <v>1.2068000000000001</v>
      </c>
      <c r="DB1694" s="13">
        <f t="shared" ca="1" si="1070"/>
        <v>424.6</v>
      </c>
      <c r="DE1694" s="18">
        <f>IF(ISNUMBER(VLOOKUP(B1694,CASH!$B$7:$D$10000,3,FALSE)),VLOOKUP(B1694,CASH!$B$7:$D$10000,3,FALSE),0)</f>
        <v>0</v>
      </c>
      <c r="DS1694" s="18">
        <f t="shared" si="1053"/>
        <v>0</v>
      </c>
      <c r="FA1694" s="54">
        <f t="shared" si="1054"/>
        <v>0</v>
      </c>
      <c r="FB1694" s="54">
        <f t="shared" si="1055"/>
        <v>0</v>
      </c>
      <c r="FC1694" s="54">
        <f t="shared" si="1072"/>
        <v>0</v>
      </c>
      <c r="FD1694" s="34" t="e">
        <f t="shared" si="1073"/>
        <v>#DIV/0!</v>
      </c>
      <c r="FE1694" s="34" t="e">
        <f t="shared" si="1071"/>
        <v>#DIV/0!</v>
      </c>
      <c r="FH1694">
        <f t="shared" si="1056"/>
        <v>0</v>
      </c>
      <c r="FI1694">
        <f t="shared" si="1057"/>
        <v>0</v>
      </c>
      <c r="FJ1694">
        <f t="shared" si="1058"/>
        <v>0</v>
      </c>
    </row>
    <row r="1695" spans="2:166" x14ac:dyDescent="0.25">
      <c r="B1695" s="15">
        <f>Kurse!B1691</f>
        <v>38559</v>
      </c>
      <c r="BE1695" s="13">
        <f t="shared" ca="1" si="1059"/>
        <v>352.1091604958815</v>
      </c>
      <c r="BS1695" s="13">
        <f t="shared" ca="1" si="1060"/>
        <v>0</v>
      </c>
      <c r="BT1695" s="13">
        <f t="shared" ca="1" si="1061"/>
        <v>0</v>
      </c>
      <c r="BU1695" s="13">
        <f t="shared" ca="1" si="1062"/>
        <v>0</v>
      </c>
      <c r="BV1695" s="13">
        <f t="shared" ca="1" si="1063"/>
        <v>0</v>
      </c>
      <c r="CN1695" s="13">
        <f t="shared" ca="1" si="1064"/>
        <v>4843.49</v>
      </c>
      <c r="CO1695" s="13"/>
      <c r="CP1695" s="13">
        <f t="shared" ca="1" si="1065"/>
        <v>315.5829</v>
      </c>
      <c r="CT1695" s="34">
        <f t="shared" ca="1" si="1066"/>
        <v>0.81189916236843385</v>
      </c>
      <c r="CU1695" s="34">
        <f t="shared" ca="1" si="1067"/>
        <v>0</v>
      </c>
      <c r="CV1695" s="34">
        <f t="shared" ca="1" si="1068"/>
        <v>0.75192369228833789</v>
      </c>
      <c r="DA1695" s="33">
        <f t="shared" ca="1" si="1069"/>
        <v>1.2019</v>
      </c>
      <c r="DB1695" s="13">
        <f t="shared" ca="1" si="1070"/>
        <v>423.2</v>
      </c>
      <c r="DE1695" s="18">
        <f>IF(ISNUMBER(VLOOKUP(B1695,CASH!$B$7:$D$10000,3,FALSE)),VLOOKUP(B1695,CASH!$B$7:$D$10000,3,FALSE),0)</f>
        <v>0</v>
      </c>
      <c r="DS1695" s="18">
        <f t="shared" si="1053"/>
        <v>0</v>
      </c>
      <c r="FA1695" s="54">
        <f t="shared" si="1054"/>
        <v>0</v>
      </c>
      <c r="FB1695" s="54">
        <f t="shared" si="1055"/>
        <v>0</v>
      </c>
      <c r="FC1695" s="54">
        <f t="shared" si="1072"/>
        <v>0</v>
      </c>
      <c r="FD1695" s="34" t="e">
        <f t="shared" si="1073"/>
        <v>#DIV/0!</v>
      </c>
      <c r="FE1695" s="34" t="e">
        <f t="shared" si="1071"/>
        <v>#DIV/0!</v>
      </c>
      <c r="FH1695">
        <f t="shared" si="1056"/>
        <v>0</v>
      </c>
      <c r="FI1695">
        <f t="shared" si="1057"/>
        <v>0</v>
      </c>
      <c r="FJ1695">
        <f t="shared" si="1058"/>
        <v>0</v>
      </c>
    </row>
    <row r="1696" spans="2:166" x14ac:dyDescent="0.25">
      <c r="B1696" s="15">
        <f>Kurse!B1692</f>
        <v>38558</v>
      </c>
      <c r="BE1696" s="13">
        <f t="shared" ca="1" si="1059"/>
        <v>353.31727974757121</v>
      </c>
      <c r="BS1696" s="13">
        <f t="shared" ca="1" si="1060"/>
        <v>0</v>
      </c>
      <c r="BT1696" s="13">
        <f t="shared" ca="1" si="1061"/>
        <v>0</v>
      </c>
      <c r="BU1696" s="13">
        <f t="shared" ca="1" si="1062"/>
        <v>0</v>
      </c>
      <c r="BV1696" s="13">
        <f t="shared" ca="1" si="1063"/>
        <v>0</v>
      </c>
      <c r="CN1696" s="13">
        <f t="shared" ca="1" si="1064"/>
        <v>4842.7</v>
      </c>
      <c r="CO1696" s="13"/>
      <c r="CP1696" s="13">
        <f t="shared" ca="1" si="1065"/>
        <v>315.98430000000002</v>
      </c>
      <c r="CT1696" s="34">
        <f t="shared" ca="1" si="1066"/>
        <v>0.8117667371258358</v>
      </c>
      <c r="CU1696" s="34">
        <f t="shared" ca="1" si="1067"/>
        <v>0</v>
      </c>
      <c r="CV1696" s="34">
        <f t="shared" ca="1" si="1068"/>
        <v>0.7528800881199389</v>
      </c>
      <c r="DA1696" s="33">
        <f t="shared" ca="1" si="1069"/>
        <v>1.2042999999999999</v>
      </c>
      <c r="DB1696" s="13">
        <f t="shared" ca="1" si="1070"/>
        <v>425.5</v>
      </c>
      <c r="DE1696" s="18">
        <f>IF(ISNUMBER(VLOOKUP(B1696,CASH!$B$7:$D$10000,3,FALSE)),VLOOKUP(B1696,CASH!$B$7:$D$10000,3,FALSE),0)</f>
        <v>0</v>
      </c>
      <c r="DS1696" s="18">
        <f t="shared" si="1053"/>
        <v>0</v>
      </c>
      <c r="FA1696" s="54">
        <f t="shared" si="1054"/>
        <v>0</v>
      </c>
      <c r="FB1696" s="54">
        <f t="shared" si="1055"/>
        <v>0</v>
      </c>
      <c r="FC1696" s="54">
        <f t="shared" si="1072"/>
        <v>0</v>
      </c>
      <c r="FD1696" s="34" t="e">
        <f t="shared" si="1073"/>
        <v>#DIV/0!</v>
      </c>
      <c r="FE1696" s="34" t="e">
        <f t="shared" si="1071"/>
        <v>#DIV/0!</v>
      </c>
      <c r="FH1696">
        <f t="shared" si="1056"/>
        <v>0</v>
      </c>
      <c r="FI1696">
        <f t="shared" si="1057"/>
        <v>0</v>
      </c>
      <c r="FJ1696">
        <f t="shared" si="1058"/>
        <v>0</v>
      </c>
    </row>
    <row r="1697" spans="2:166" x14ac:dyDescent="0.25">
      <c r="B1697" s="15">
        <f>Kurse!B1693</f>
        <v>38555</v>
      </c>
      <c r="BE1697" s="13">
        <f t="shared" ca="1" si="1059"/>
        <v>352.32644936551384</v>
      </c>
      <c r="BS1697" s="13">
        <f t="shared" ca="1" si="1060"/>
        <v>0</v>
      </c>
      <c r="BT1697" s="13">
        <f t="shared" ca="1" si="1061"/>
        <v>0</v>
      </c>
      <c r="BU1697" s="13">
        <f t="shared" ca="1" si="1062"/>
        <v>0</v>
      </c>
      <c r="BV1697" s="13">
        <f t="shared" ca="1" si="1063"/>
        <v>0</v>
      </c>
      <c r="CN1697" s="13">
        <f t="shared" ca="1" si="1064"/>
        <v>4836.8999999999996</v>
      </c>
      <c r="CO1697" s="13"/>
      <c r="CP1697" s="13">
        <f t="shared" ca="1" si="1065"/>
        <v>315.55360000000002</v>
      </c>
      <c r="CT1697" s="34">
        <f t="shared" ca="1" si="1066"/>
        <v>0.81079450116752116</v>
      </c>
      <c r="CU1697" s="34">
        <f t="shared" ca="1" si="1067"/>
        <v>0</v>
      </c>
      <c r="CV1697" s="34">
        <f t="shared" ca="1" si="1068"/>
        <v>0.75185388063446168</v>
      </c>
      <c r="DA1697" s="33">
        <f t="shared" ca="1" si="1069"/>
        <v>1.2057</v>
      </c>
      <c r="DB1697" s="13">
        <f t="shared" ca="1" si="1070"/>
        <v>424.8</v>
      </c>
      <c r="DE1697" s="18">
        <f>IF(ISNUMBER(VLOOKUP(B1697,CASH!$B$7:$D$10000,3,FALSE)),VLOOKUP(B1697,CASH!$B$7:$D$10000,3,FALSE),0)</f>
        <v>0</v>
      </c>
      <c r="DS1697" s="18">
        <f t="shared" si="1053"/>
        <v>0</v>
      </c>
      <c r="FA1697" s="54">
        <f t="shared" si="1054"/>
        <v>0</v>
      </c>
      <c r="FB1697" s="54">
        <f t="shared" si="1055"/>
        <v>0</v>
      </c>
      <c r="FC1697" s="54">
        <f t="shared" si="1072"/>
        <v>0</v>
      </c>
      <c r="FD1697" s="34" t="e">
        <f t="shared" si="1073"/>
        <v>#DIV/0!</v>
      </c>
      <c r="FE1697" s="34" t="e">
        <f t="shared" si="1071"/>
        <v>#DIV/0!</v>
      </c>
      <c r="FH1697">
        <f t="shared" si="1056"/>
        <v>0</v>
      </c>
      <c r="FI1697">
        <f t="shared" si="1057"/>
        <v>0</v>
      </c>
      <c r="FJ1697">
        <f t="shared" si="1058"/>
        <v>0</v>
      </c>
    </row>
    <row r="1698" spans="2:166" x14ac:dyDescent="0.25">
      <c r="B1698" s="15">
        <f>Kurse!B1694</f>
        <v>38554</v>
      </c>
      <c r="BE1698" s="13">
        <f t="shared" ca="1" si="1059"/>
        <v>350.41539853582299</v>
      </c>
      <c r="BS1698" s="13">
        <f t="shared" ca="1" si="1060"/>
        <v>0</v>
      </c>
      <c r="BT1698" s="13">
        <f t="shared" ca="1" si="1061"/>
        <v>0</v>
      </c>
      <c r="BU1698" s="13">
        <f t="shared" ca="1" si="1062"/>
        <v>0</v>
      </c>
      <c r="BV1698" s="13">
        <f t="shared" ca="1" si="1063"/>
        <v>0</v>
      </c>
      <c r="CN1698" s="13">
        <f t="shared" ca="1" si="1064"/>
        <v>4829.87</v>
      </c>
      <c r="CO1698" s="13"/>
      <c r="CP1698" s="13">
        <f t="shared" ca="1" si="1065"/>
        <v>315.34440000000001</v>
      </c>
      <c r="CT1698" s="34">
        <f t="shared" ca="1" si="1066"/>
        <v>0.80961608413528829</v>
      </c>
      <c r="CU1698" s="34">
        <f t="shared" ca="1" si="1067"/>
        <v>0</v>
      </c>
      <c r="CV1698" s="34">
        <f t="shared" ca="1" si="1068"/>
        <v>0.75135543019108619</v>
      </c>
      <c r="DA1698" s="33">
        <f t="shared" ca="1" si="1069"/>
        <v>1.2157</v>
      </c>
      <c r="DB1698" s="13">
        <f t="shared" ca="1" si="1070"/>
        <v>426</v>
      </c>
      <c r="DE1698" s="18">
        <f>IF(ISNUMBER(VLOOKUP(B1698,CASH!$B$7:$D$10000,3,FALSE)),VLOOKUP(B1698,CASH!$B$7:$D$10000,3,FALSE),0)</f>
        <v>0</v>
      </c>
      <c r="DS1698" s="18">
        <f t="shared" si="1053"/>
        <v>0</v>
      </c>
      <c r="FA1698" s="54">
        <f t="shared" si="1054"/>
        <v>0</v>
      </c>
      <c r="FB1698" s="54">
        <f t="shared" si="1055"/>
        <v>0</v>
      </c>
      <c r="FC1698" s="54">
        <f t="shared" si="1072"/>
        <v>0</v>
      </c>
      <c r="FD1698" s="34" t="e">
        <f t="shared" si="1073"/>
        <v>#DIV/0!</v>
      </c>
      <c r="FE1698" s="34" t="e">
        <f t="shared" si="1071"/>
        <v>#DIV/0!</v>
      </c>
      <c r="FH1698">
        <f t="shared" si="1056"/>
        <v>0</v>
      </c>
      <c r="FI1698">
        <f t="shared" si="1057"/>
        <v>0</v>
      </c>
      <c r="FJ1698">
        <f t="shared" si="1058"/>
        <v>0</v>
      </c>
    </row>
    <row r="1699" spans="2:166" x14ac:dyDescent="0.25">
      <c r="B1699" s="15">
        <f>Kurse!B1695</f>
        <v>38553</v>
      </c>
      <c r="BE1699" s="13">
        <f t="shared" ca="1" si="1059"/>
        <v>348.2128150222369</v>
      </c>
      <c r="BS1699" s="13">
        <f t="shared" ca="1" si="1060"/>
        <v>0</v>
      </c>
      <c r="BT1699" s="13">
        <f t="shared" ca="1" si="1061"/>
        <v>0</v>
      </c>
      <c r="BU1699" s="13">
        <f t="shared" ca="1" si="1062"/>
        <v>0</v>
      </c>
      <c r="BV1699" s="13">
        <f t="shared" ca="1" si="1063"/>
        <v>0</v>
      </c>
      <c r="CN1699" s="13">
        <f t="shared" ca="1" si="1064"/>
        <v>4784.5</v>
      </c>
      <c r="CO1699" s="13"/>
      <c r="CP1699" s="13">
        <f t="shared" ca="1" si="1065"/>
        <v>314.93009999999998</v>
      </c>
      <c r="CT1699" s="34">
        <f t="shared" ca="1" si="1066"/>
        <v>0.80201085216481749</v>
      </c>
      <c r="CU1699" s="34">
        <f t="shared" ca="1" si="1067"/>
        <v>0</v>
      </c>
      <c r="CV1699" s="34">
        <f t="shared" ca="1" si="1068"/>
        <v>0.75036829817057726</v>
      </c>
      <c r="DA1699" s="33">
        <f t="shared" ca="1" si="1069"/>
        <v>1.2141999999999999</v>
      </c>
      <c r="DB1699" s="13">
        <f t="shared" ca="1" si="1070"/>
        <v>422.8</v>
      </c>
      <c r="DE1699" s="18">
        <f>IF(ISNUMBER(VLOOKUP(B1699,CASH!$B$7:$D$10000,3,FALSE)),VLOOKUP(B1699,CASH!$B$7:$D$10000,3,FALSE),0)</f>
        <v>0</v>
      </c>
      <c r="DS1699" s="18">
        <f t="shared" si="1053"/>
        <v>0</v>
      </c>
      <c r="FA1699" s="54">
        <f t="shared" si="1054"/>
        <v>0</v>
      </c>
      <c r="FB1699" s="54">
        <f t="shared" si="1055"/>
        <v>0</v>
      </c>
      <c r="FC1699" s="54">
        <f t="shared" si="1072"/>
        <v>0</v>
      </c>
      <c r="FD1699" s="34" t="e">
        <f t="shared" si="1073"/>
        <v>#DIV/0!</v>
      </c>
      <c r="FE1699" s="34" t="e">
        <f t="shared" si="1071"/>
        <v>#DIV/0!</v>
      </c>
      <c r="FH1699">
        <f t="shared" si="1056"/>
        <v>0</v>
      </c>
      <c r="FI1699">
        <f t="shared" si="1057"/>
        <v>0</v>
      </c>
      <c r="FJ1699">
        <f t="shared" si="1058"/>
        <v>0</v>
      </c>
    </row>
    <row r="1700" spans="2:166" x14ac:dyDescent="0.25">
      <c r="B1700" s="15">
        <f>Kurse!B1696</f>
        <v>38552</v>
      </c>
      <c r="BE1700" s="13">
        <f t="shared" ca="1" si="1059"/>
        <v>349.04797538870872</v>
      </c>
      <c r="BS1700" s="13">
        <f t="shared" ca="1" si="1060"/>
        <v>0</v>
      </c>
      <c r="BT1700" s="13">
        <f t="shared" ca="1" si="1061"/>
        <v>0</v>
      </c>
      <c r="BU1700" s="13">
        <f t="shared" ca="1" si="1062"/>
        <v>0</v>
      </c>
      <c r="BV1700" s="13">
        <f t="shared" ca="1" si="1063"/>
        <v>0</v>
      </c>
      <c r="CN1700" s="13">
        <f t="shared" ca="1" si="1064"/>
        <v>4770.54</v>
      </c>
      <c r="CO1700" s="13"/>
      <c r="CP1700" s="13">
        <f t="shared" ca="1" si="1065"/>
        <v>314.70670000000001</v>
      </c>
      <c r="CT1700" s="34">
        <f t="shared" ca="1" si="1066"/>
        <v>0.79967078078928799</v>
      </c>
      <c r="CU1700" s="34">
        <f t="shared" ca="1" si="1067"/>
        <v>0</v>
      </c>
      <c r="CV1700" s="34">
        <f t="shared" ca="1" si="1068"/>
        <v>0.74983601409290002</v>
      </c>
      <c r="DA1700" s="33">
        <f t="shared" ca="1" si="1069"/>
        <v>1.2027000000000001</v>
      </c>
      <c r="DB1700" s="13">
        <f t="shared" ca="1" si="1070"/>
        <v>419.8</v>
      </c>
      <c r="DE1700" s="18">
        <f>IF(ISNUMBER(VLOOKUP(B1700,CASH!$B$7:$D$10000,3,FALSE)),VLOOKUP(B1700,CASH!$B$7:$D$10000,3,FALSE),0)</f>
        <v>0</v>
      </c>
      <c r="DS1700" s="18">
        <f t="shared" si="1053"/>
        <v>0</v>
      </c>
      <c r="FA1700" s="54">
        <f t="shared" si="1054"/>
        <v>0</v>
      </c>
      <c r="FB1700" s="54">
        <f t="shared" si="1055"/>
        <v>0</v>
      </c>
      <c r="FC1700" s="54">
        <f t="shared" si="1072"/>
        <v>0</v>
      </c>
      <c r="FD1700" s="34" t="e">
        <f t="shared" si="1073"/>
        <v>#DIV/0!</v>
      </c>
      <c r="FE1700" s="34" t="e">
        <f t="shared" si="1071"/>
        <v>#DIV/0!</v>
      </c>
      <c r="FH1700">
        <f t="shared" si="1056"/>
        <v>0</v>
      </c>
      <c r="FI1700">
        <f t="shared" si="1057"/>
        <v>0</v>
      </c>
      <c r="FJ1700">
        <f t="shared" si="1058"/>
        <v>0</v>
      </c>
    </row>
    <row r="1701" spans="2:166" x14ac:dyDescent="0.25">
      <c r="B1701" s="15">
        <f>Kurse!B1697</f>
        <v>38551</v>
      </c>
      <c r="BE1701" s="13">
        <f t="shared" ca="1" si="1059"/>
        <v>348.50746268656718</v>
      </c>
      <c r="BS1701" s="13">
        <f t="shared" ca="1" si="1060"/>
        <v>0</v>
      </c>
      <c r="BT1701" s="13">
        <f t="shared" ca="1" si="1061"/>
        <v>0</v>
      </c>
      <c r="BU1701" s="13">
        <f t="shared" ca="1" si="1062"/>
        <v>0</v>
      </c>
      <c r="BV1701" s="13">
        <f t="shared" ca="1" si="1063"/>
        <v>0</v>
      </c>
      <c r="CN1701" s="13">
        <f t="shared" ca="1" si="1064"/>
        <v>4719.57</v>
      </c>
      <c r="CO1701" s="13"/>
      <c r="CP1701" s="13">
        <f t="shared" ca="1" si="1065"/>
        <v>315.09300000000002</v>
      </c>
      <c r="CT1701" s="34">
        <f t="shared" ca="1" si="1066"/>
        <v>0.79112683823837548</v>
      </c>
      <c r="CU1701" s="34">
        <f t="shared" ca="1" si="1067"/>
        <v>0</v>
      </c>
      <c r="CV1701" s="34">
        <f t="shared" ca="1" si="1068"/>
        <v>0.75075643190492658</v>
      </c>
      <c r="DA1701" s="33">
        <f t="shared" ca="1" si="1069"/>
        <v>1.206</v>
      </c>
      <c r="DB1701" s="13">
        <f t="shared" ca="1" si="1070"/>
        <v>420.3</v>
      </c>
      <c r="DE1701" s="18">
        <f>IF(ISNUMBER(VLOOKUP(B1701,CASH!$B$7:$D$10000,3,FALSE)),VLOOKUP(B1701,CASH!$B$7:$D$10000,3,FALSE),0)</f>
        <v>0</v>
      </c>
      <c r="DS1701" s="18">
        <f t="shared" si="1053"/>
        <v>0</v>
      </c>
      <c r="FA1701" s="54">
        <f t="shared" si="1054"/>
        <v>0</v>
      </c>
      <c r="FB1701" s="54">
        <f t="shared" si="1055"/>
        <v>0</v>
      </c>
      <c r="FC1701" s="54">
        <f t="shared" si="1072"/>
        <v>0</v>
      </c>
      <c r="FD1701" s="34" t="e">
        <f t="shared" si="1073"/>
        <v>#DIV/0!</v>
      </c>
      <c r="FE1701" s="34" t="e">
        <f t="shared" si="1071"/>
        <v>#DIV/0!</v>
      </c>
      <c r="FH1701">
        <f t="shared" si="1056"/>
        <v>0</v>
      </c>
      <c r="FI1701">
        <f t="shared" si="1057"/>
        <v>0</v>
      </c>
      <c r="FJ1701">
        <f t="shared" si="1058"/>
        <v>0</v>
      </c>
    </row>
    <row r="1702" spans="2:166" x14ac:dyDescent="0.25">
      <c r="B1702" s="15">
        <f>Kurse!B1698</f>
        <v>38548</v>
      </c>
      <c r="BE1702" s="13">
        <f t="shared" ca="1" si="1059"/>
        <v>349.83388704318935</v>
      </c>
      <c r="BS1702" s="13">
        <f t="shared" ca="1" si="1060"/>
        <v>0</v>
      </c>
      <c r="BT1702" s="13">
        <f t="shared" ca="1" si="1061"/>
        <v>0</v>
      </c>
      <c r="BU1702" s="13">
        <f t="shared" ca="1" si="1062"/>
        <v>0</v>
      </c>
      <c r="BV1702" s="13">
        <f t="shared" ca="1" si="1063"/>
        <v>0</v>
      </c>
      <c r="CN1702" s="13">
        <f t="shared" ca="1" si="1064"/>
        <v>4712.8999999999996</v>
      </c>
      <c r="CO1702" s="13"/>
      <c r="CP1702" s="13">
        <f t="shared" ca="1" si="1065"/>
        <v>314.84359999999998</v>
      </c>
      <c r="CT1702" s="34">
        <f t="shared" ca="1" si="1066"/>
        <v>0.79000876688631372</v>
      </c>
      <c r="CU1702" s="34">
        <f t="shared" ca="1" si="1067"/>
        <v>0</v>
      </c>
      <c r="CV1702" s="34">
        <f t="shared" ca="1" si="1068"/>
        <v>0.75016219891937275</v>
      </c>
      <c r="DA1702" s="33">
        <f t="shared" ca="1" si="1069"/>
        <v>1.204</v>
      </c>
      <c r="DB1702" s="13">
        <f t="shared" ca="1" si="1070"/>
        <v>421.2</v>
      </c>
      <c r="DE1702" s="18">
        <f>IF(ISNUMBER(VLOOKUP(B1702,CASH!$B$7:$D$10000,3,FALSE)),VLOOKUP(B1702,CASH!$B$7:$D$10000,3,FALSE),0)</f>
        <v>0</v>
      </c>
      <c r="DS1702" s="18">
        <f t="shared" si="1053"/>
        <v>0</v>
      </c>
      <c r="FA1702" s="54">
        <f t="shared" si="1054"/>
        <v>0</v>
      </c>
      <c r="FB1702" s="54">
        <f t="shared" si="1055"/>
        <v>0</v>
      </c>
      <c r="FC1702" s="54">
        <f t="shared" si="1072"/>
        <v>0</v>
      </c>
      <c r="FD1702" s="34" t="e">
        <f t="shared" si="1073"/>
        <v>#DIV/0!</v>
      </c>
      <c r="FE1702" s="34" t="e">
        <f t="shared" si="1071"/>
        <v>#DIV/0!</v>
      </c>
      <c r="FH1702">
        <f t="shared" si="1056"/>
        <v>0</v>
      </c>
      <c r="FI1702">
        <f t="shared" si="1057"/>
        <v>0</v>
      </c>
      <c r="FJ1702">
        <f t="shared" si="1058"/>
        <v>0</v>
      </c>
    </row>
    <row r="1703" spans="2:166" x14ac:dyDescent="0.25">
      <c r="B1703" s="15">
        <f>Kurse!B1699</f>
        <v>38547</v>
      </c>
      <c r="BE1703" s="13">
        <f t="shared" ca="1" si="1059"/>
        <v>347.06028280823614</v>
      </c>
      <c r="BS1703" s="13">
        <f t="shared" ca="1" si="1060"/>
        <v>0</v>
      </c>
      <c r="BT1703" s="13">
        <f t="shared" ca="1" si="1061"/>
        <v>0</v>
      </c>
      <c r="BU1703" s="13">
        <f t="shared" ca="1" si="1062"/>
        <v>0</v>
      </c>
      <c r="BV1703" s="13">
        <f t="shared" ca="1" si="1063"/>
        <v>0</v>
      </c>
      <c r="CN1703" s="13">
        <f t="shared" ca="1" si="1064"/>
        <v>4699.2700000000004</v>
      </c>
      <c r="CO1703" s="13"/>
      <c r="CP1703" s="13">
        <f t="shared" ca="1" si="1065"/>
        <v>315.0958</v>
      </c>
      <c r="CT1703" s="34">
        <f t="shared" ca="1" si="1066"/>
        <v>0.7877240123842747</v>
      </c>
      <c r="CU1703" s="34">
        <f t="shared" ca="1" si="1067"/>
        <v>0</v>
      </c>
      <c r="CV1703" s="34">
        <f t="shared" ca="1" si="1068"/>
        <v>0.75076310332577478</v>
      </c>
      <c r="DA1703" s="33">
        <f t="shared" ca="1" si="1069"/>
        <v>1.2093</v>
      </c>
      <c r="DB1703" s="13">
        <f t="shared" ca="1" si="1070"/>
        <v>419.7</v>
      </c>
      <c r="DE1703" s="18">
        <f>IF(ISNUMBER(VLOOKUP(B1703,CASH!$B$7:$D$10000,3,FALSE)),VLOOKUP(B1703,CASH!$B$7:$D$10000,3,FALSE),0)</f>
        <v>0</v>
      </c>
      <c r="DS1703" s="18">
        <f t="shared" si="1053"/>
        <v>0</v>
      </c>
      <c r="FA1703" s="54">
        <f t="shared" si="1054"/>
        <v>0</v>
      </c>
      <c r="FB1703" s="54">
        <f t="shared" si="1055"/>
        <v>0</v>
      </c>
      <c r="FC1703" s="54">
        <f t="shared" si="1072"/>
        <v>0</v>
      </c>
      <c r="FD1703" s="34" t="e">
        <f t="shared" si="1073"/>
        <v>#DIV/0!</v>
      </c>
      <c r="FE1703" s="34" t="e">
        <f t="shared" si="1071"/>
        <v>#DIV/0!</v>
      </c>
      <c r="FH1703">
        <f t="shared" si="1056"/>
        <v>0</v>
      </c>
      <c r="FI1703">
        <f t="shared" si="1057"/>
        <v>0</v>
      </c>
      <c r="FJ1703">
        <f t="shared" si="1058"/>
        <v>0</v>
      </c>
    </row>
    <row r="1704" spans="2:166" x14ac:dyDescent="0.25">
      <c r="B1704" s="15">
        <f>Kurse!B1700</f>
        <v>38546</v>
      </c>
      <c r="BE1704" s="13">
        <f t="shared" ca="1" si="1059"/>
        <v>350.61278569062603</v>
      </c>
      <c r="BS1704" s="13">
        <f t="shared" ca="1" si="1060"/>
        <v>0</v>
      </c>
      <c r="BT1704" s="13">
        <f t="shared" ca="1" si="1061"/>
        <v>0</v>
      </c>
      <c r="BU1704" s="13">
        <f t="shared" ca="1" si="1062"/>
        <v>0</v>
      </c>
      <c r="BV1704" s="13">
        <f t="shared" ca="1" si="1063"/>
        <v>0</v>
      </c>
      <c r="CN1704" s="13">
        <f t="shared" ca="1" si="1064"/>
        <v>4679.8900000000003</v>
      </c>
      <c r="CO1704" s="13"/>
      <c r="CP1704" s="13">
        <f t="shared" ca="1" si="1065"/>
        <v>315.09859999999998</v>
      </c>
      <c r="CT1704" s="34">
        <f t="shared" ca="1" si="1066"/>
        <v>0.78447540326838916</v>
      </c>
      <c r="CU1704" s="34">
        <f t="shared" ca="1" si="1067"/>
        <v>0</v>
      </c>
      <c r="CV1704" s="34">
        <f t="shared" ca="1" si="1068"/>
        <v>0.75076977474662299</v>
      </c>
      <c r="DA1704" s="33">
        <f t="shared" ca="1" si="1069"/>
        <v>1.2076</v>
      </c>
      <c r="DB1704" s="13">
        <f t="shared" ca="1" si="1070"/>
        <v>423.4</v>
      </c>
      <c r="DE1704" s="18">
        <f>IF(ISNUMBER(VLOOKUP(B1704,CASH!$B$7:$D$10000,3,FALSE)),VLOOKUP(B1704,CASH!$B$7:$D$10000,3,FALSE),0)</f>
        <v>0</v>
      </c>
      <c r="DS1704" s="18">
        <f t="shared" si="1053"/>
        <v>0</v>
      </c>
      <c r="FA1704" s="54">
        <f t="shared" si="1054"/>
        <v>0</v>
      </c>
      <c r="FB1704" s="54">
        <f t="shared" si="1055"/>
        <v>0</v>
      </c>
      <c r="FC1704" s="54">
        <f t="shared" si="1072"/>
        <v>0</v>
      </c>
      <c r="FD1704" s="34" t="e">
        <f t="shared" si="1073"/>
        <v>#DIV/0!</v>
      </c>
      <c r="FE1704" s="34" t="e">
        <f t="shared" si="1071"/>
        <v>#DIV/0!</v>
      </c>
      <c r="FH1704">
        <f t="shared" si="1056"/>
        <v>0</v>
      </c>
      <c r="FI1704">
        <f t="shared" si="1057"/>
        <v>0</v>
      </c>
      <c r="FJ1704">
        <f t="shared" si="1058"/>
        <v>0</v>
      </c>
    </row>
    <row r="1705" spans="2:166" x14ac:dyDescent="0.25">
      <c r="B1705" s="15">
        <f>Kurse!B1701</f>
        <v>38545</v>
      </c>
      <c r="BE1705" s="13">
        <f t="shared" ca="1" si="1059"/>
        <v>349.54158480681076</v>
      </c>
      <c r="BS1705" s="13">
        <f t="shared" ca="1" si="1060"/>
        <v>0</v>
      </c>
      <c r="BT1705" s="13">
        <f t="shared" ca="1" si="1061"/>
        <v>0</v>
      </c>
      <c r="BU1705" s="13">
        <f t="shared" ca="1" si="1062"/>
        <v>0</v>
      </c>
      <c r="BV1705" s="13">
        <f t="shared" ca="1" si="1063"/>
        <v>0</v>
      </c>
      <c r="CN1705" s="13">
        <f t="shared" ca="1" si="1064"/>
        <v>4653.03</v>
      </c>
      <c r="CO1705" s="13"/>
      <c r="CP1705" s="13">
        <f t="shared" ca="1" si="1065"/>
        <v>315.46510000000001</v>
      </c>
      <c r="CT1705" s="34">
        <f t="shared" ca="1" si="1066"/>
        <v>0.77997294502005654</v>
      </c>
      <c r="CU1705" s="34">
        <f t="shared" ca="1" si="1067"/>
        <v>0</v>
      </c>
      <c r="CV1705" s="34">
        <f t="shared" ca="1" si="1068"/>
        <v>0.75164301608265127</v>
      </c>
      <c r="DA1705" s="33">
        <f t="shared" ca="1" si="1069"/>
        <v>1.2216</v>
      </c>
      <c r="DB1705" s="13">
        <f t="shared" ca="1" si="1070"/>
        <v>427</v>
      </c>
      <c r="DE1705" s="18">
        <f>IF(ISNUMBER(VLOOKUP(B1705,CASH!$B$7:$D$10000,3,FALSE)),VLOOKUP(B1705,CASH!$B$7:$D$10000,3,FALSE),0)</f>
        <v>0</v>
      </c>
      <c r="DS1705" s="18">
        <f t="shared" si="1053"/>
        <v>0</v>
      </c>
      <c r="FA1705" s="54">
        <f t="shared" si="1054"/>
        <v>0</v>
      </c>
      <c r="FB1705" s="54">
        <f t="shared" si="1055"/>
        <v>0</v>
      </c>
      <c r="FC1705" s="54">
        <f t="shared" si="1072"/>
        <v>0</v>
      </c>
      <c r="FD1705" s="34" t="e">
        <f t="shared" si="1073"/>
        <v>#DIV/0!</v>
      </c>
      <c r="FE1705" s="34" t="e">
        <f t="shared" si="1071"/>
        <v>#DIV/0!</v>
      </c>
      <c r="FH1705">
        <f t="shared" si="1056"/>
        <v>0</v>
      </c>
      <c r="FI1705">
        <f t="shared" si="1057"/>
        <v>0</v>
      </c>
      <c r="FJ1705">
        <f t="shared" si="1058"/>
        <v>0</v>
      </c>
    </row>
    <row r="1706" spans="2:166" x14ac:dyDescent="0.25">
      <c r="B1706" s="15">
        <f>Kurse!B1702</f>
        <v>38544</v>
      </c>
      <c r="BE1706" s="13">
        <f t="shared" ca="1" si="1059"/>
        <v>353.18513603185136</v>
      </c>
      <c r="BS1706" s="13">
        <f t="shared" ca="1" si="1060"/>
        <v>0</v>
      </c>
      <c r="BT1706" s="13">
        <f t="shared" ca="1" si="1061"/>
        <v>0</v>
      </c>
      <c r="BU1706" s="13">
        <f t="shared" ca="1" si="1062"/>
        <v>0</v>
      </c>
      <c r="BV1706" s="13">
        <f t="shared" ca="1" si="1063"/>
        <v>0</v>
      </c>
      <c r="CN1706" s="13">
        <f t="shared" ca="1" si="1064"/>
        <v>4663.38</v>
      </c>
      <c r="CO1706" s="13"/>
      <c r="CP1706" s="13">
        <f t="shared" ca="1" si="1065"/>
        <v>316.08539999999999</v>
      </c>
      <c r="CT1706" s="34">
        <f t="shared" ca="1" si="1066"/>
        <v>0.78170788332497998</v>
      </c>
      <c r="CU1706" s="34">
        <f t="shared" ca="1" si="1067"/>
        <v>0</v>
      </c>
      <c r="CV1706" s="34">
        <f t="shared" ca="1" si="1068"/>
        <v>0.75312097406556622</v>
      </c>
      <c r="DA1706" s="33">
        <f t="shared" ca="1" si="1069"/>
        <v>1.2056</v>
      </c>
      <c r="DB1706" s="13">
        <f t="shared" ca="1" si="1070"/>
        <v>425.8</v>
      </c>
      <c r="DE1706" s="18">
        <f>IF(ISNUMBER(VLOOKUP(B1706,CASH!$B$7:$D$10000,3,FALSE)),VLOOKUP(B1706,CASH!$B$7:$D$10000,3,FALSE),0)</f>
        <v>0</v>
      </c>
      <c r="DS1706" s="18">
        <f t="shared" si="1053"/>
        <v>0</v>
      </c>
      <c r="FA1706" s="54">
        <f t="shared" si="1054"/>
        <v>0</v>
      </c>
      <c r="FB1706" s="54">
        <f t="shared" si="1055"/>
        <v>0</v>
      </c>
      <c r="FC1706" s="54">
        <f t="shared" si="1072"/>
        <v>0</v>
      </c>
      <c r="FD1706" s="34" t="e">
        <f t="shared" si="1073"/>
        <v>#DIV/0!</v>
      </c>
      <c r="FE1706" s="34" t="e">
        <f t="shared" si="1071"/>
        <v>#DIV/0!</v>
      </c>
      <c r="FH1706">
        <f t="shared" si="1056"/>
        <v>0</v>
      </c>
      <c r="FI1706">
        <f t="shared" si="1057"/>
        <v>0</v>
      </c>
      <c r="FJ1706">
        <f t="shared" si="1058"/>
        <v>0</v>
      </c>
    </row>
    <row r="1707" spans="2:166" x14ac:dyDescent="0.25">
      <c r="B1707" s="15">
        <f>Kurse!B1703</f>
        <v>38541</v>
      </c>
      <c r="BE1707" s="13">
        <f t="shared" ca="1" si="1059"/>
        <v>353.39351387495822</v>
      </c>
      <c r="BS1707" s="13">
        <f t="shared" ca="1" si="1060"/>
        <v>0</v>
      </c>
      <c r="BT1707" s="13">
        <f t="shared" ca="1" si="1061"/>
        <v>0</v>
      </c>
      <c r="BU1707" s="13">
        <f t="shared" ca="1" si="1062"/>
        <v>0</v>
      </c>
      <c r="BV1707" s="13">
        <f t="shared" ca="1" si="1063"/>
        <v>0</v>
      </c>
      <c r="CN1707" s="13">
        <f t="shared" ca="1" si="1064"/>
        <v>4597.97</v>
      </c>
      <c r="CO1707" s="13"/>
      <c r="CP1707" s="13">
        <f t="shared" ca="1" si="1065"/>
        <v>316.3202</v>
      </c>
      <c r="CT1707" s="34">
        <f t="shared" ca="1" si="1066"/>
        <v>0.77074340849164302</v>
      </c>
      <c r="CU1707" s="34">
        <f t="shared" ca="1" si="1067"/>
        <v>0</v>
      </c>
      <c r="CV1707" s="34">
        <f t="shared" ca="1" si="1068"/>
        <v>0.75368042035669702</v>
      </c>
      <c r="DA1707" s="33">
        <f t="shared" ca="1" si="1069"/>
        <v>1.1963999999999999</v>
      </c>
      <c r="DB1707" s="13">
        <f t="shared" ca="1" si="1070"/>
        <v>422.8</v>
      </c>
      <c r="DE1707" s="18">
        <f>IF(ISNUMBER(VLOOKUP(B1707,CASH!$B$7:$D$10000,3,FALSE)),VLOOKUP(B1707,CASH!$B$7:$D$10000,3,FALSE),0)</f>
        <v>0</v>
      </c>
      <c r="DS1707" s="18">
        <f t="shared" si="1053"/>
        <v>0</v>
      </c>
      <c r="FA1707" s="54">
        <f t="shared" si="1054"/>
        <v>0</v>
      </c>
      <c r="FB1707" s="54">
        <f t="shared" si="1055"/>
        <v>0</v>
      </c>
      <c r="FC1707" s="54">
        <f t="shared" si="1072"/>
        <v>0</v>
      </c>
      <c r="FD1707" s="34" t="e">
        <f t="shared" si="1073"/>
        <v>#DIV/0!</v>
      </c>
      <c r="FE1707" s="34" t="e">
        <f t="shared" si="1071"/>
        <v>#DIV/0!</v>
      </c>
      <c r="FH1707">
        <f t="shared" si="1056"/>
        <v>0</v>
      </c>
      <c r="FI1707">
        <f t="shared" si="1057"/>
        <v>0</v>
      </c>
      <c r="FJ1707">
        <f t="shared" si="1058"/>
        <v>0</v>
      </c>
    </row>
    <row r="1708" spans="2:166" x14ac:dyDescent="0.25">
      <c r="B1708" s="15">
        <f>Kurse!B1704</f>
        <v>38540</v>
      </c>
      <c r="BE1708" s="13">
        <f t="shared" ca="1" si="1059"/>
        <v>355.50900712191037</v>
      </c>
      <c r="BS1708" s="13">
        <f t="shared" ca="1" si="1060"/>
        <v>0</v>
      </c>
      <c r="BT1708" s="13">
        <f t="shared" ca="1" si="1061"/>
        <v>0</v>
      </c>
      <c r="BU1708" s="13">
        <f t="shared" ca="1" si="1062"/>
        <v>0</v>
      </c>
      <c r="BV1708" s="13">
        <f t="shared" ca="1" si="1063"/>
        <v>0</v>
      </c>
      <c r="CN1708" s="13">
        <f t="shared" ca="1" si="1064"/>
        <v>4530.18</v>
      </c>
      <c r="CO1708" s="13"/>
      <c r="CP1708" s="13">
        <f t="shared" ca="1" si="1065"/>
        <v>318.99759999999998</v>
      </c>
      <c r="CT1708" s="34">
        <f t="shared" ca="1" si="1066"/>
        <v>0.75937998166161835</v>
      </c>
      <c r="CU1708" s="34">
        <f t="shared" ca="1" si="1067"/>
        <v>0</v>
      </c>
      <c r="CV1708" s="34">
        <f t="shared" ca="1" si="1068"/>
        <v>0.76005972827779411</v>
      </c>
      <c r="DA1708" s="33">
        <f t="shared" ca="1" si="1069"/>
        <v>1.1935</v>
      </c>
      <c r="DB1708" s="13">
        <f t="shared" ca="1" si="1070"/>
        <v>424.3</v>
      </c>
      <c r="DE1708" s="18">
        <f>IF(ISNUMBER(VLOOKUP(B1708,CASH!$B$7:$D$10000,3,FALSE)),VLOOKUP(B1708,CASH!$B$7:$D$10000,3,FALSE),0)</f>
        <v>0</v>
      </c>
      <c r="DS1708" s="18">
        <f t="shared" si="1053"/>
        <v>0</v>
      </c>
      <c r="FA1708" s="54">
        <f t="shared" si="1054"/>
        <v>0</v>
      </c>
      <c r="FB1708" s="54">
        <f t="shared" si="1055"/>
        <v>0</v>
      </c>
      <c r="FC1708" s="54">
        <f t="shared" si="1072"/>
        <v>0</v>
      </c>
      <c r="FD1708" s="34" t="e">
        <f t="shared" si="1073"/>
        <v>#DIV/0!</v>
      </c>
      <c r="FE1708" s="34" t="e">
        <f t="shared" si="1071"/>
        <v>#DIV/0!</v>
      </c>
      <c r="FH1708">
        <f t="shared" si="1056"/>
        <v>0</v>
      </c>
      <c r="FI1708">
        <f t="shared" si="1057"/>
        <v>0</v>
      </c>
      <c r="FJ1708">
        <f t="shared" si="1058"/>
        <v>0</v>
      </c>
    </row>
    <row r="1709" spans="2:166" x14ac:dyDescent="0.25">
      <c r="B1709" s="15">
        <f>Kurse!B1705</f>
        <v>38539</v>
      </c>
      <c r="BE1709" s="13">
        <f t="shared" ca="1" si="1059"/>
        <v>355.10101433481429</v>
      </c>
      <c r="BS1709" s="13">
        <f t="shared" ca="1" si="1060"/>
        <v>0</v>
      </c>
      <c r="BT1709" s="13">
        <f t="shared" ca="1" si="1061"/>
        <v>0</v>
      </c>
      <c r="BU1709" s="13">
        <f t="shared" ca="1" si="1062"/>
        <v>0</v>
      </c>
      <c r="BV1709" s="13">
        <f t="shared" ca="1" si="1063"/>
        <v>0</v>
      </c>
      <c r="CN1709" s="13">
        <f t="shared" ca="1" si="1064"/>
        <v>4615.49</v>
      </c>
      <c r="CO1709" s="13"/>
      <c r="CP1709" s="13">
        <f t="shared" ca="1" si="1065"/>
        <v>315.7072</v>
      </c>
      <c r="CT1709" s="34">
        <f t="shared" ca="1" si="1066"/>
        <v>0.77368023159331034</v>
      </c>
      <c r="CU1709" s="34">
        <f t="shared" ca="1" si="1067"/>
        <v>0</v>
      </c>
      <c r="CV1709" s="34">
        <f t="shared" ca="1" si="1068"/>
        <v>0.75221985572099359</v>
      </c>
      <c r="DA1709" s="33">
        <f t="shared" ca="1" si="1069"/>
        <v>1.1929000000000001</v>
      </c>
      <c r="DB1709" s="13">
        <f t="shared" ca="1" si="1070"/>
        <v>423.6</v>
      </c>
      <c r="DE1709" s="18">
        <f>IF(ISNUMBER(VLOOKUP(B1709,CASH!$B$7:$D$10000,3,FALSE)),VLOOKUP(B1709,CASH!$B$7:$D$10000,3,FALSE),0)</f>
        <v>0</v>
      </c>
      <c r="DS1709" s="18">
        <f t="shared" si="1053"/>
        <v>0</v>
      </c>
      <c r="FA1709" s="54">
        <f t="shared" si="1054"/>
        <v>0</v>
      </c>
      <c r="FB1709" s="54">
        <f t="shared" si="1055"/>
        <v>0</v>
      </c>
      <c r="FC1709" s="54">
        <f t="shared" si="1072"/>
        <v>0</v>
      </c>
      <c r="FD1709" s="34" t="e">
        <f t="shared" si="1073"/>
        <v>#DIV/0!</v>
      </c>
      <c r="FE1709" s="34" t="e">
        <f t="shared" si="1071"/>
        <v>#DIV/0!</v>
      </c>
      <c r="FH1709">
        <f t="shared" si="1056"/>
        <v>0</v>
      </c>
      <c r="FI1709">
        <f t="shared" si="1057"/>
        <v>0</v>
      </c>
      <c r="FJ1709">
        <f t="shared" si="1058"/>
        <v>0</v>
      </c>
    </row>
    <row r="1710" spans="2:166" x14ac:dyDescent="0.25">
      <c r="B1710" s="15">
        <f>Kurse!B1706</f>
        <v>38538</v>
      </c>
      <c r="BE1710" s="13">
        <f t="shared" ca="1" si="1059"/>
        <v>355.27971148200959</v>
      </c>
      <c r="BS1710" s="13">
        <f t="shared" ca="1" si="1060"/>
        <v>0</v>
      </c>
      <c r="BT1710" s="13">
        <f t="shared" ca="1" si="1061"/>
        <v>0</v>
      </c>
      <c r="BU1710" s="13">
        <f t="shared" ca="1" si="1062"/>
        <v>0</v>
      </c>
      <c r="BV1710" s="13">
        <f t="shared" ca="1" si="1063"/>
        <v>0</v>
      </c>
      <c r="CN1710" s="13">
        <f t="shared" ca="1" si="1064"/>
        <v>4603.6499999999996</v>
      </c>
      <c r="CO1710" s="13"/>
      <c r="CP1710" s="13">
        <f t="shared" ca="1" si="1065"/>
        <v>315.55290000000002</v>
      </c>
      <c r="CT1710" s="34">
        <f t="shared" ca="1" si="1066"/>
        <v>0.7716955292232337</v>
      </c>
      <c r="CU1710" s="34">
        <f t="shared" ca="1" si="1067"/>
        <v>0</v>
      </c>
      <c r="CV1710" s="34">
        <f t="shared" ca="1" si="1068"/>
        <v>0.75185221277924963</v>
      </c>
      <c r="DA1710" s="33">
        <f t="shared" ca="1" si="1069"/>
        <v>1.1922999999999999</v>
      </c>
      <c r="DB1710" s="13">
        <f t="shared" ca="1" si="1070"/>
        <v>423.6</v>
      </c>
      <c r="DE1710" s="18">
        <f>IF(ISNUMBER(VLOOKUP(B1710,CASH!$B$7:$D$10000,3,FALSE)),VLOOKUP(B1710,CASH!$B$7:$D$10000,3,FALSE),0)</f>
        <v>0</v>
      </c>
      <c r="DS1710" s="18">
        <f t="shared" si="1053"/>
        <v>0</v>
      </c>
      <c r="FA1710" s="54">
        <f t="shared" si="1054"/>
        <v>0</v>
      </c>
      <c r="FB1710" s="54">
        <f t="shared" si="1055"/>
        <v>0</v>
      </c>
      <c r="FC1710" s="54">
        <f t="shared" si="1072"/>
        <v>0</v>
      </c>
      <c r="FD1710" s="34" t="e">
        <f t="shared" si="1073"/>
        <v>#DIV/0!</v>
      </c>
      <c r="FE1710" s="34" t="e">
        <f t="shared" si="1071"/>
        <v>#DIV/0!</v>
      </c>
      <c r="FH1710">
        <f t="shared" si="1056"/>
        <v>0</v>
      </c>
      <c r="FI1710">
        <f t="shared" si="1057"/>
        <v>0</v>
      </c>
      <c r="FJ1710">
        <f t="shared" si="1058"/>
        <v>0</v>
      </c>
    </row>
    <row r="1711" spans="2:166" x14ac:dyDescent="0.25">
      <c r="B1711" s="15">
        <f>Kurse!B1707</f>
        <v>38537</v>
      </c>
      <c r="BE1711" s="13">
        <f t="shared" ca="1" si="1059"/>
        <v>358.76228062809639</v>
      </c>
      <c r="BS1711" s="13">
        <f t="shared" ca="1" si="1060"/>
        <v>0</v>
      </c>
      <c r="BT1711" s="13">
        <f t="shared" ca="1" si="1061"/>
        <v>0</v>
      </c>
      <c r="BU1711" s="13">
        <f t="shared" ca="1" si="1062"/>
        <v>0</v>
      </c>
      <c r="BV1711" s="13">
        <f t="shared" ca="1" si="1063"/>
        <v>0</v>
      </c>
      <c r="CN1711" s="13">
        <f t="shared" ca="1" si="1064"/>
        <v>4623.41</v>
      </c>
      <c r="CO1711" s="13"/>
      <c r="CP1711" s="13">
        <f t="shared" ca="1" si="1065"/>
        <v>327.649</v>
      </c>
      <c r="CT1711" s="34">
        <f t="shared" ca="1" si="1066"/>
        <v>0.77500783655707772</v>
      </c>
      <c r="CU1711" s="34">
        <f t="shared" ca="1" si="1067"/>
        <v>0</v>
      </c>
      <c r="CV1711" s="34">
        <f t="shared" ca="1" si="1068"/>
        <v>0.78067298910866723</v>
      </c>
      <c r="DA1711" s="33">
        <f t="shared" ca="1" si="1069"/>
        <v>1.1909000000000001</v>
      </c>
      <c r="DB1711" s="13">
        <f t="shared" ca="1" si="1070"/>
        <v>427.25</v>
      </c>
      <c r="DE1711" s="18">
        <f>IF(ISNUMBER(VLOOKUP(B1711,CASH!$B$7:$D$10000,3,FALSE)),VLOOKUP(B1711,CASH!$B$7:$D$10000,3,FALSE),0)</f>
        <v>0</v>
      </c>
      <c r="DS1711" s="18">
        <f t="shared" si="1053"/>
        <v>0</v>
      </c>
      <c r="FA1711" s="54">
        <f t="shared" si="1054"/>
        <v>0</v>
      </c>
      <c r="FB1711" s="54">
        <f t="shared" si="1055"/>
        <v>0</v>
      </c>
      <c r="FC1711" s="54">
        <f t="shared" si="1072"/>
        <v>0</v>
      </c>
      <c r="FD1711" s="34" t="e">
        <f t="shared" si="1073"/>
        <v>#DIV/0!</v>
      </c>
      <c r="FE1711" s="34" t="e">
        <f t="shared" si="1071"/>
        <v>#DIV/0!</v>
      </c>
      <c r="FH1711">
        <f t="shared" si="1056"/>
        <v>0</v>
      </c>
      <c r="FI1711">
        <f t="shared" si="1057"/>
        <v>0</v>
      </c>
      <c r="FJ1711">
        <f t="shared" si="1058"/>
        <v>0</v>
      </c>
    </row>
    <row r="1712" spans="2:166" x14ac:dyDescent="0.25">
      <c r="B1712" s="15">
        <f>Kurse!B1708</f>
        <v>38534</v>
      </c>
      <c r="BE1712" s="13">
        <f t="shared" ca="1" si="1059"/>
        <v>357.54330181574761</v>
      </c>
      <c r="BS1712" s="13">
        <f t="shared" ca="1" si="1060"/>
        <v>0</v>
      </c>
      <c r="BT1712" s="13">
        <f t="shared" ca="1" si="1061"/>
        <v>0</v>
      </c>
      <c r="BU1712" s="13">
        <f t="shared" ca="1" si="1062"/>
        <v>0</v>
      </c>
      <c r="BV1712" s="13">
        <f t="shared" ca="1" si="1063"/>
        <v>0</v>
      </c>
      <c r="CN1712" s="13">
        <f t="shared" ca="1" si="1064"/>
        <v>4617.07</v>
      </c>
      <c r="CO1712" s="13"/>
      <c r="CP1712" s="13">
        <f t="shared" ca="1" si="1065"/>
        <v>317.28250000000003</v>
      </c>
      <c r="CT1712" s="34">
        <f t="shared" ca="1" si="1066"/>
        <v>0.77394508207850632</v>
      </c>
      <c r="CU1712" s="34">
        <f t="shared" ca="1" si="1067"/>
        <v>0</v>
      </c>
      <c r="CV1712" s="34">
        <f t="shared" ca="1" si="1068"/>
        <v>0.75597324474321825</v>
      </c>
      <c r="DA1712" s="33">
        <f t="shared" ca="1" si="1069"/>
        <v>1.1951000000000001</v>
      </c>
      <c r="DB1712" s="13">
        <f t="shared" ca="1" si="1070"/>
        <v>427.3</v>
      </c>
      <c r="DE1712" s="18">
        <f>IF(ISNUMBER(VLOOKUP(B1712,CASH!$B$7:$D$10000,3,FALSE)),VLOOKUP(B1712,CASH!$B$7:$D$10000,3,FALSE),0)</f>
        <v>0</v>
      </c>
      <c r="DS1712" s="18">
        <f t="shared" si="1053"/>
        <v>0</v>
      </c>
      <c r="FA1712" s="54">
        <f t="shared" si="1054"/>
        <v>0</v>
      </c>
      <c r="FB1712" s="54">
        <f t="shared" si="1055"/>
        <v>0</v>
      </c>
      <c r="FC1712" s="54">
        <f t="shared" si="1072"/>
        <v>0</v>
      </c>
      <c r="FD1712" s="34" t="e">
        <f t="shared" si="1073"/>
        <v>#DIV/0!</v>
      </c>
      <c r="FE1712" s="34" t="e">
        <f t="shared" si="1071"/>
        <v>#DIV/0!</v>
      </c>
      <c r="FH1712">
        <f t="shared" si="1056"/>
        <v>0</v>
      </c>
      <c r="FI1712">
        <f t="shared" si="1057"/>
        <v>0</v>
      </c>
      <c r="FJ1712">
        <f t="shared" si="1058"/>
        <v>0</v>
      </c>
    </row>
    <row r="1713" spans="2:166" x14ac:dyDescent="0.25">
      <c r="B1713" s="15">
        <f>Kurse!B1709</f>
        <v>38533</v>
      </c>
      <c r="BE1713" s="13">
        <f t="shared" ca="1" si="1059"/>
        <v>359.86101919258766</v>
      </c>
      <c r="BS1713" s="13">
        <f t="shared" ca="1" si="1060"/>
        <v>0</v>
      </c>
      <c r="BT1713" s="13">
        <f t="shared" ca="1" si="1061"/>
        <v>0</v>
      </c>
      <c r="BU1713" s="13">
        <f t="shared" ca="1" si="1062"/>
        <v>0</v>
      </c>
      <c r="BV1713" s="13">
        <f t="shared" ca="1" si="1063"/>
        <v>0</v>
      </c>
      <c r="CN1713" s="13">
        <f t="shared" ca="1" si="1064"/>
        <v>4586.28</v>
      </c>
      <c r="CO1713" s="13"/>
      <c r="CP1713" s="13">
        <f t="shared" ca="1" si="1065"/>
        <v>317.11090000000002</v>
      </c>
      <c r="CT1713" s="34">
        <f t="shared" ca="1" si="1066"/>
        <v>0.76878385015497097</v>
      </c>
      <c r="CU1713" s="34">
        <f t="shared" ca="1" si="1067"/>
        <v>0</v>
      </c>
      <c r="CV1713" s="34">
        <f t="shared" ca="1" si="1068"/>
        <v>0.75556438195123343</v>
      </c>
      <c r="DA1713" s="33">
        <f t="shared" ca="1" si="1069"/>
        <v>1.2088000000000001</v>
      </c>
      <c r="DB1713" s="13">
        <f t="shared" ca="1" si="1070"/>
        <v>435</v>
      </c>
      <c r="DE1713" s="18">
        <f>IF(ISNUMBER(VLOOKUP(B1713,CASH!$B$7:$D$10000,3,FALSE)),VLOOKUP(B1713,CASH!$B$7:$D$10000,3,FALSE),0)</f>
        <v>0</v>
      </c>
      <c r="DS1713" s="18">
        <f t="shared" ref="DS1713:DS1776" si="1074">P1713*BG1713</f>
        <v>0</v>
      </c>
      <c r="FA1713" s="54">
        <f t="shared" si="1054"/>
        <v>0</v>
      </c>
      <c r="FB1713" s="54">
        <f t="shared" si="1055"/>
        <v>0</v>
      </c>
      <c r="FC1713" s="54">
        <f t="shared" si="1072"/>
        <v>0</v>
      </c>
      <c r="FD1713" s="34" t="e">
        <f t="shared" si="1073"/>
        <v>#DIV/0!</v>
      </c>
      <c r="FE1713" s="34" t="e">
        <f t="shared" si="1071"/>
        <v>#DIV/0!</v>
      </c>
      <c r="FH1713">
        <f t="shared" si="1056"/>
        <v>0</v>
      </c>
      <c r="FI1713">
        <f t="shared" si="1057"/>
        <v>0</v>
      </c>
      <c r="FJ1713">
        <f t="shared" si="1058"/>
        <v>0</v>
      </c>
    </row>
    <row r="1714" spans="2:166" x14ac:dyDescent="0.25">
      <c r="B1714" s="15">
        <f>Kurse!B1710</f>
        <v>38532</v>
      </c>
      <c r="BE1714" s="13">
        <f t="shared" ca="1" si="1059"/>
        <v>361.28338708343665</v>
      </c>
      <c r="BS1714" s="13">
        <f t="shared" ca="1" si="1060"/>
        <v>0</v>
      </c>
      <c r="BT1714" s="13">
        <f t="shared" ca="1" si="1061"/>
        <v>0</v>
      </c>
      <c r="BU1714" s="13">
        <f t="shared" ca="1" si="1062"/>
        <v>0</v>
      </c>
      <c r="BV1714" s="13">
        <f t="shared" ca="1" si="1063"/>
        <v>0</v>
      </c>
      <c r="CN1714" s="13">
        <f t="shared" ca="1" si="1064"/>
        <v>4583.63</v>
      </c>
      <c r="CO1714" s="13"/>
      <c r="CP1714" s="13">
        <f t="shared" ca="1" si="1065"/>
        <v>316.35180000000003</v>
      </c>
      <c r="CT1714" s="34">
        <f t="shared" ca="1" si="1066"/>
        <v>0.76833963889815493</v>
      </c>
      <c r="CU1714" s="34">
        <f t="shared" ca="1" si="1067"/>
        <v>0</v>
      </c>
      <c r="CV1714" s="34">
        <f t="shared" ca="1" si="1068"/>
        <v>0.75375571210627013</v>
      </c>
      <c r="DA1714" s="33">
        <f t="shared" ca="1" si="1069"/>
        <v>1.2093</v>
      </c>
      <c r="DB1714" s="13">
        <f t="shared" ca="1" si="1070"/>
        <v>436.9</v>
      </c>
      <c r="DE1714" s="18">
        <f>IF(ISNUMBER(VLOOKUP(B1714,CASH!$B$7:$D$10000,3,FALSE)),VLOOKUP(B1714,CASH!$B$7:$D$10000,3,FALSE),0)</f>
        <v>0</v>
      </c>
      <c r="DS1714" s="18">
        <f t="shared" si="1074"/>
        <v>0</v>
      </c>
      <c r="FA1714" s="54">
        <f t="shared" si="1054"/>
        <v>0</v>
      </c>
      <c r="FB1714" s="54">
        <f t="shared" si="1055"/>
        <v>0</v>
      </c>
      <c r="FC1714" s="54">
        <f t="shared" si="1072"/>
        <v>0</v>
      </c>
      <c r="FD1714" s="34" t="e">
        <f t="shared" si="1073"/>
        <v>#DIV/0!</v>
      </c>
      <c r="FE1714" s="34" t="e">
        <f t="shared" si="1071"/>
        <v>#DIV/0!</v>
      </c>
      <c r="FH1714">
        <f t="shared" si="1056"/>
        <v>0</v>
      </c>
      <c r="FI1714">
        <f t="shared" si="1057"/>
        <v>0</v>
      </c>
      <c r="FJ1714">
        <f t="shared" si="1058"/>
        <v>0</v>
      </c>
    </row>
    <row r="1715" spans="2:166" x14ac:dyDescent="0.25">
      <c r="B1715" s="15">
        <f>Kurse!B1711</f>
        <v>38531</v>
      </c>
      <c r="BE1715" s="13">
        <f t="shared" ca="1" si="1059"/>
        <v>361.23311510731742</v>
      </c>
      <c r="BS1715" s="13">
        <f t="shared" ca="1" si="1060"/>
        <v>0</v>
      </c>
      <c r="BT1715" s="13">
        <f t="shared" ca="1" si="1061"/>
        <v>0</v>
      </c>
      <c r="BU1715" s="13">
        <f t="shared" ca="1" si="1062"/>
        <v>0</v>
      </c>
      <c r="BV1715" s="13">
        <f t="shared" ca="1" si="1063"/>
        <v>0</v>
      </c>
      <c r="CN1715" s="13">
        <f t="shared" ca="1" si="1064"/>
        <v>4557.46</v>
      </c>
      <c r="CO1715" s="13"/>
      <c r="CP1715" s="13">
        <f t="shared" ca="1" si="1065"/>
        <v>317.20359999999999</v>
      </c>
      <c r="CT1715" s="34">
        <f t="shared" ca="1" si="1066"/>
        <v>0.763952843203484</v>
      </c>
      <c r="CU1715" s="34">
        <f t="shared" ca="1" si="1067"/>
        <v>0</v>
      </c>
      <c r="CV1715" s="34">
        <f t="shared" ca="1" si="1068"/>
        <v>0.75578525363431615</v>
      </c>
      <c r="DA1715" s="33">
        <f t="shared" ca="1" si="1069"/>
        <v>1.2067000000000001</v>
      </c>
      <c r="DB1715" s="13">
        <f t="shared" ca="1" si="1070"/>
        <v>435.9</v>
      </c>
      <c r="DE1715" s="18">
        <f>IF(ISNUMBER(VLOOKUP(B1715,CASH!$B$7:$D$10000,3,FALSE)),VLOOKUP(B1715,CASH!$B$7:$D$10000,3,FALSE),0)</f>
        <v>0</v>
      </c>
      <c r="DS1715" s="18">
        <f t="shared" si="1074"/>
        <v>0</v>
      </c>
      <c r="FA1715" s="54">
        <f t="shared" si="1054"/>
        <v>0</v>
      </c>
      <c r="FB1715" s="54">
        <f t="shared" si="1055"/>
        <v>0</v>
      </c>
      <c r="FC1715" s="54">
        <f t="shared" si="1072"/>
        <v>0</v>
      </c>
      <c r="FD1715" s="34" t="e">
        <f t="shared" si="1073"/>
        <v>#DIV/0!</v>
      </c>
      <c r="FE1715" s="34" t="e">
        <f t="shared" si="1071"/>
        <v>#DIV/0!</v>
      </c>
      <c r="FH1715">
        <f t="shared" si="1056"/>
        <v>0</v>
      </c>
      <c r="FI1715">
        <f t="shared" si="1057"/>
        <v>0</v>
      </c>
      <c r="FJ1715">
        <f t="shared" si="1058"/>
        <v>0</v>
      </c>
    </row>
    <row r="1716" spans="2:166" x14ac:dyDescent="0.25">
      <c r="B1716" s="15">
        <f>Kurse!B1712</f>
        <v>38530</v>
      </c>
      <c r="BE1716" s="13">
        <f t="shared" ca="1" si="1059"/>
        <v>361.29376952161766</v>
      </c>
      <c r="BS1716" s="13">
        <f t="shared" ca="1" si="1060"/>
        <v>0</v>
      </c>
      <c r="BT1716" s="13">
        <f t="shared" ca="1" si="1061"/>
        <v>0</v>
      </c>
      <c r="BU1716" s="13">
        <f t="shared" ca="1" si="1062"/>
        <v>0</v>
      </c>
      <c r="BV1716" s="13">
        <f t="shared" ca="1" si="1063"/>
        <v>0</v>
      </c>
      <c r="CN1716" s="13">
        <f t="shared" ca="1" si="1064"/>
        <v>4523.82</v>
      </c>
      <c r="CO1716" s="13"/>
      <c r="CP1716" s="13">
        <f t="shared" ca="1" si="1065"/>
        <v>317.44510000000002</v>
      </c>
      <c r="CT1716" s="34">
        <f t="shared" ca="1" si="1066"/>
        <v>0.75831387464525957</v>
      </c>
      <c r="CU1716" s="34">
        <f t="shared" ca="1" si="1067"/>
        <v>0</v>
      </c>
      <c r="CV1716" s="34">
        <f t="shared" ca="1" si="1068"/>
        <v>0.75636066368247667</v>
      </c>
      <c r="DA1716" s="33">
        <f t="shared" ca="1" si="1069"/>
        <v>1.2165999999999999</v>
      </c>
      <c r="DB1716" s="13">
        <f t="shared" ca="1" si="1070"/>
        <v>439.55</v>
      </c>
      <c r="DE1716" s="18">
        <f>IF(ISNUMBER(VLOOKUP(B1716,CASH!$B$7:$D$10000,3,FALSE)),VLOOKUP(B1716,CASH!$B$7:$D$10000,3,FALSE),0)</f>
        <v>0</v>
      </c>
      <c r="DS1716" s="18">
        <f t="shared" si="1074"/>
        <v>0</v>
      </c>
      <c r="FA1716" s="54">
        <f t="shared" si="1054"/>
        <v>0</v>
      </c>
      <c r="FB1716" s="54">
        <f t="shared" si="1055"/>
        <v>0</v>
      </c>
      <c r="FC1716" s="54">
        <f t="shared" si="1072"/>
        <v>0</v>
      </c>
      <c r="FD1716" s="34" t="e">
        <f t="shared" si="1073"/>
        <v>#DIV/0!</v>
      </c>
      <c r="FE1716" s="34" t="e">
        <f t="shared" si="1071"/>
        <v>#DIV/0!</v>
      </c>
      <c r="FH1716">
        <f t="shared" si="1056"/>
        <v>0</v>
      </c>
      <c r="FI1716">
        <f t="shared" si="1057"/>
        <v>0</v>
      </c>
      <c r="FJ1716">
        <f t="shared" si="1058"/>
        <v>0</v>
      </c>
    </row>
    <row r="1717" spans="2:166" x14ac:dyDescent="0.25">
      <c r="B1717" s="15">
        <f>Kurse!B1713</f>
        <v>38527</v>
      </c>
      <c r="BE1717" s="13">
        <f t="shared" ca="1" si="1059"/>
        <v>363.63636363636363</v>
      </c>
      <c r="BS1717" s="13">
        <f t="shared" ca="1" si="1060"/>
        <v>0</v>
      </c>
      <c r="BT1717" s="13">
        <f t="shared" ca="1" si="1061"/>
        <v>0</v>
      </c>
      <c r="BU1717" s="13">
        <f t="shared" ca="1" si="1062"/>
        <v>0</v>
      </c>
      <c r="BV1717" s="13">
        <f t="shared" ca="1" si="1063"/>
        <v>0</v>
      </c>
      <c r="CN1717" s="13">
        <f t="shared" ca="1" si="1064"/>
        <v>4566.4799999999996</v>
      </c>
      <c r="CO1717" s="13"/>
      <c r="CP1717" s="13">
        <f t="shared" ca="1" si="1065"/>
        <v>317.12139999999999</v>
      </c>
      <c r="CT1717" s="34">
        <f t="shared" ca="1" si="1066"/>
        <v>0.76546483774555241</v>
      </c>
      <c r="CU1717" s="34">
        <f t="shared" ca="1" si="1067"/>
        <v>0</v>
      </c>
      <c r="CV1717" s="34">
        <f t="shared" ca="1" si="1068"/>
        <v>0.75558939977941431</v>
      </c>
      <c r="DA1717" s="33">
        <f t="shared" ca="1" si="1069"/>
        <v>1.2089000000000001</v>
      </c>
      <c r="DB1717" s="13">
        <f t="shared" ca="1" si="1070"/>
        <v>439.6</v>
      </c>
      <c r="DE1717" s="18">
        <f>IF(ISNUMBER(VLOOKUP(B1717,CASH!$B$7:$D$10000,3,FALSE)),VLOOKUP(B1717,CASH!$B$7:$D$10000,3,FALSE),0)</f>
        <v>0</v>
      </c>
      <c r="DS1717" s="18">
        <f t="shared" si="1074"/>
        <v>0</v>
      </c>
      <c r="FA1717" s="54">
        <f t="shared" si="1054"/>
        <v>0</v>
      </c>
      <c r="FB1717" s="54">
        <f t="shared" si="1055"/>
        <v>0</v>
      </c>
      <c r="FC1717" s="54">
        <f t="shared" si="1072"/>
        <v>0</v>
      </c>
      <c r="FD1717" s="34" t="e">
        <f t="shared" si="1073"/>
        <v>#DIV/0!</v>
      </c>
      <c r="FE1717" s="34" t="e">
        <f t="shared" si="1071"/>
        <v>#DIV/0!</v>
      </c>
      <c r="FH1717">
        <f t="shared" si="1056"/>
        <v>0</v>
      </c>
      <c r="FI1717">
        <f t="shared" si="1057"/>
        <v>0</v>
      </c>
      <c r="FJ1717">
        <f t="shared" si="1058"/>
        <v>0</v>
      </c>
    </row>
    <row r="1718" spans="2:166" x14ac:dyDescent="0.25">
      <c r="B1718" s="15">
        <f>Kurse!B1714</f>
        <v>38526</v>
      </c>
      <c r="BE1718" s="13">
        <f t="shared" ca="1" si="1059"/>
        <v>366.32016632016632</v>
      </c>
      <c r="BS1718" s="13">
        <f t="shared" ca="1" si="1060"/>
        <v>0</v>
      </c>
      <c r="BT1718" s="13">
        <f t="shared" ca="1" si="1061"/>
        <v>0</v>
      </c>
      <c r="BU1718" s="13">
        <f t="shared" ca="1" si="1062"/>
        <v>0</v>
      </c>
      <c r="BV1718" s="13">
        <f t="shared" ca="1" si="1063"/>
        <v>0</v>
      </c>
      <c r="CN1718" s="13">
        <f t="shared" ca="1" si="1064"/>
        <v>4627.4799999999996</v>
      </c>
      <c r="CO1718" s="13"/>
      <c r="CP1718" s="13">
        <f t="shared" ca="1" si="1065"/>
        <v>316.87200000000001</v>
      </c>
      <c r="CT1718" s="34">
        <f t="shared" ca="1" si="1066"/>
        <v>0.77569007799679157</v>
      </c>
      <c r="CU1718" s="34">
        <f t="shared" ca="1" si="1067"/>
        <v>0</v>
      </c>
      <c r="CV1718" s="34">
        <f t="shared" ca="1" si="1068"/>
        <v>0.75499516679386058</v>
      </c>
      <c r="DA1718" s="33">
        <f t="shared" ca="1" si="1069"/>
        <v>1.2024999999999999</v>
      </c>
      <c r="DB1718" s="13">
        <f t="shared" ca="1" si="1070"/>
        <v>440.5</v>
      </c>
      <c r="DE1718" s="18">
        <f>IF(ISNUMBER(VLOOKUP(B1718,CASH!$B$7:$D$10000,3,FALSE)),VLOOKUP(B1718,CASH!$B$7:$D$10000,3,FALSE),0)</f>
        <v>0</v>
      </c>
      <c r="DS1718" s="18">
        <f t="shared" si="1074"/>
        <v>0</v>
      </c>
      <c r="FA1718" s="54">
        <f t="shared" si="1054"/>
        <v>0</v>
      </c>
      <c r="FB1718" s="54">
        <f t="shared" si="1055"/>
        <v>0</v>
      </c>
      <c r="FC1718" s="54">
        <f t="shared" si="1072"/>
        <v>0</v>
      </c>
      <c r="FD1718" s="34" t="e">
        <f t="shared" si="1073"/>
        <v>#DIV/0!</v>
      </c>
      <c r="FE1718" s="34" t="e">
        <f t="shared" si="1071"/>
        <v>#DIV/0!</v>
      </c>
      <c r="FH1718">
        <f t="shared" si="1056"/>
        <v>0</v>
      </c>
      <c r="FI1718">
        <f t="shared" si="1057"/>
        <v>0</v>
      </c>
      <c r="FJ1718">
        <f t="shared" si="1058"/>
        <v>0</v>
      </c>
    </row>
    <row r="1719" spans="2:166" x14ac:dyDescent="0.25">
      <c r="B1719" s="15">
        <f>Kurse!B1715</f>
        <v>38525</v>
      </c>
      <c r="BE1719" s="13">
        <f t="shared" ca="1" si="1059"/>
        <v>361.17753772573599</v>
      </c>
      <c r="BS1719" s="13">
        <f t="shared" ca="1" si="1060"/>
        <v>0</v>
      </c>
      <c r="BT1719" s="13">
        <f t="shared" ca="1" si="1061"/>
        <v>0</v>
      </c>
      <c r="BU1719" s="13">
        <f t="shared" ca="1" si="1062"/>
        <v>0</v>
      </c>
      <c r="BV1719" s="13">
        <f t="shared" ca="1" si="1063"/>
        <v>0</v>
      </c>
      <c r="CN1719" s="13">
        <f t="shared" ca="1" si="1064"/>
        <v>4619.6000000000004</v>
      </c>
      <c r="CO1719" s="13"/>
      <c r="CP1719" s="13">
        <f t="shared" ca="1" si="1065"/>
        <v>317.15949999999998</v>
      </c>
      <c r="CT1719" s="34">
        <f t="shared" ca="1" si="1066"/>
        <v>0.77436917810859884</v>
      </c>
      <c r="CU1719" s="34">
        <f t="shared" ca="1" si="1067"/>
        <v>0</v>
      </c>
      <c r="CV1719" s="34">
        <f t="shared" ca="1" si="1068"/>
        <v>0.75568017875595628</v>
      </c>
      <c r="DA1719" s="33">
        <f t="shared" ca="1" si="1069"/>
        <v>1.2126999999999999</v>
      </c>
      <c r="DB1719" s="13">
        <f t="shared" ca="1" si="1070"/>
        <v>438</v>
      </c>
      <c r="DE1719" s="18">
        <f>IF(ISNUMBER(VLOOKUP(B1719,CASH!$B$7:$D$10000,3,FALSE)),VLOOKUP(B1719,CASH!$B$7:$D$10000,3,FALSE),0)</f>
        <v>0</v>
      </c>
      <c r="DS1719" s="18">
        <f t="shared" si="1074"/>
        <v>0</v>
      </c>
      <c r="FA1719" s="54">
        <f t="shared" si="1054"/>
        <v>0</v>
      </c>
      <c r="FB1719" s="54">
        <f t="shared" si="1055"/>
        <v>0</v>
      </c>
      <c r="FC1719" s="54">
        <f t="shared" si="1072"/>
        <v>0</v>
      </c>
      <c r="FD1719" s="34" t="e">
        <f t="shared" si="1073"/>
        <v>#DIV/0!</v>
      </c>
      <c r="FE1719" s="34" t="e">
        <f t="shared" si="1071"/>
        <v>#DIV/0!</v>
      </c>
      <c r="FH1719">
        <f t="shared" si="1056"/>
        <v>0</v>
      </c>
      <c r="FI1719">
        <f t="shared" si="1057"/>
        <v>0</v>
      </c>
      <c r="FJ1719">
        <f t="shared" si="1058"/>
        <v>0</v>
      </c>
    </row>
    <row r="1720" spans="2:166" x14ac:dyDescent="0.25">
      <c r="B1720" s="15">
        <f>Kurse!B1716</f>
        <v>38524</v>
      </c>
      <c r="BE1720" s="13">
        <f t="shared" ca="1" si="1059"/>
        <v>359.64552391893005</v>
      </c>
      <c r="BS1720" s="13">
        <f t="shared" ca="1" si="1060"/>
        <v>0</v>
      </c>
      <c r="BT1720" s="13">
        <f t="shared" ca="1" si="1061"/>
        <v>0</v>
      </c>
      <c r="BU1720" s="13">
        <f t="shared" ca="1" si="1062"/>
        <v>0</v>
      </c>
      <c r="BV1720" s="13">
        <f t="shared" ca="1" si="1063"/>
        <v>0</v>
      </c>
      <c r="CN1720" s="13">
        <f t="shared" ca="1" si="1064"/>
        <v>4608.1099999999997</v>
      </c>
      <c r="CO1720" s="13"/>
      <c r="CP1720" s="13">
        <f t="shared" ca="1" si="1065"/>
        <v>316.57029999999997</v>
      </c>
      <c r="CT1720" s="34">
        <f t="shared" ca="1" si="1066"/>
        <v>0.77244314514979973</v>
      </c>
      <c r="CU1720" s="34">
        <f t="shared" ca="1" si="1067"/>
        <v>0</v>
      </c>
      <c r="CV1720" s="34">
        <f t="shared" ca="1" si="1068"/>
        <v>0.7542763211974628</v>
      </c>
      <c r="DA1720" s="33">
        <f t="shared" ca="1" si="1069"/>
        <v>1.2186999999999999</v>
      </c>
      <c r="DB1720" s="13">
        <f t="shared" ca="1" si="1070"/>
        <v>438.3</v>
      </c>
      <c r="DE1720" s="18">
        <f>IF(ISNUMBER(VLOOKUP(B1720,CASH!$B$7:$D$10000,3,FALSE)),VLOOKUP(B1720,CASH!$B$7:$D$10000,3,FALSE),0)</f>
        <v>0</v>
      </c>
      <c r="DS1720" s="18">
        <f t="shared" si="1074"/>
        <v>0</v>
      </c>
      <c r="FA1720" s="54">
        <f t="shared" si="1054"/>
        <v>0</v>
      </c>
      <c r="FB1720" s="54">
        <f t="shared" si="1055"/>
        <v>0</v>
      </c>
      <c r="FC1720" s="54">
        <f t="shared" si="1072"/>
        <v>0</v>
      </c>
      <c r="FD1720" s="34" t="e">
        <f t="shared" si="1073"/>
        <v>#DIV/0!</v>
      </c>
      <c r="FE1720" s="34" t="e">
        <f t="shared" si="1071"/>
        <v>#DIV/0!</v>
      </c>
      <c r="FH1720">
        <f t="shared" si="1056"/>
        <v>0</v>
      </c>
      <c r="FI1720">
        <f t="shared" si="1057"/>
        <v>0</v>
      </c>
      <c r="FJ1720">
        <f t="shared" si="1058"/>
        <v>0</v>
      </c>
    </row>
    <row r="1721" spans="2:166" x14ac:dyDescent="0.25">
      <c r="B1721" s="15">
        <f>Kurse!B1717</f>
        <v>38523</v>
      </c>
      <c r="BE1721" s="13">
        <f t="shared" ca="1" si="1059"/>
        <v>360.48141126040719</v>
      </c>
      <c r="BS1721" s="13">
        <f t="shared" ca="1" si="1060"/>
        <v>0</v>
      </c>
      <c r="BT1721" s="13">
        <f t="shared" ca="1" si="1061"/>
        <v>0</v>
      </c>
      <c r="BU1721" s="13">
        <f t="shared" ca="1" si="1062"/>
        <v>0</v>
      </c>
      <c r="BV1721" s="13">
        <f t="shared" ca="1" si="1063"/>
        <v>0</v>
      </c>
      <c r="CN1721" s="13">
        <f t="shared" ca="1" si="1064"/>
        <v>4586.8599999999997</v>
      </c>
      <c r="CO1721" s="13"/>
      <c r="CP1721" s="13">
        <f t="shared" ca="1" si="1065"/>
        <v>314.2629</v>
      </c>
      <c r="CT1721" s="34">
        <f t="shared" ca="1" si="1066"/>
        <v>0.76888107375080239</v>
      </c>
      <c r="CU1721" s="34">
        <f t="shared" ca="1" si="1067"/>
        <v>0</v>
      </c>
      <c r="CV1721" s="34">
        <f t="shared" ca="1" si="1068"/>
        <v>0.74877859388845436</v>
      </c>
      <c r="DA1721" s="33">
        <f t="shared" ca="1" si="1069"/>
        <v>1.2131000000000001</v>
      </c>
      <c r="DB1721" s="13">
        <f t="shared" ca="1" si="1070"/>
        <v>437.3</v>
      </c>
      <c r="DE1721" s="18">
        <f>IF(ISNUMBER(VLOOKUP(B1721,CASH!$B$7:$D$10000,3,FALSE)),VLOOKUP(B1721,CASH!$B$7:$D$10000,3,FALSE),0)</f>
        <v>0</v>
      </c>
      <c r="DS1721" s="18">
        <f t="shared" si="1074"/>
        <v>0</v>
      </c>
      <c r="FA1721" s="54">
        <f t="shared" si="1054"/>
        <v>0</v>
      </c>
      <c r="FB1721" s="54">
        <f t="shared" si="1055"/>
        <v>0</v>
      </c>
      <c r="FC1721" s="54">
        <f t="shared" si="1072"/>
        <v>0</v>
      </c>
      <c r="FD1721" s="34" t="e">
        <f t="shared" si="1073"/>
        <v>#DIV/0!</v>
      </c>
      <c r="FE1721" s="34" t="e">
        <f t="shared" si="1071"/>
        <v>#DIV/0!</v>
      </c>
      <c r="FH1721">
        <f t="shared" si="1056"/>
        <v>0</v>
      </c>
      <c r="FI1721">
        <f t="shared" si="1057"/>
        <v>0</v>
      </c>
      <c r="FJ1721">
        <f t="shared" si="1058"/>
        <v>0</v>
      </c>
    </row>
    <row r="1722" spans="2:166" x14ac:dyDescent="0.25">
      <c r="B1722" s="15">
        <f>Kurse!B1718</f>
        <v>38520</v>
      </c>
      <c r="BE1722" s="13">
        <f t="shared" ca="1" si="1059"/>
        <v>356.24694575663784</v>
      </c>
      <c r="BS1722" s="13">
        <f t="shared" ca="1" si="1060"/>
        <v>0</v>
      </c>
      <c r="BT1722" s="13">
        <f t="shared" ca="1" si="1061"/>
        <v>0</v>
      </c>
      <c r="BU1722" s="13">
        <f t="shared" ca="1" si="1062"/>
        <v>0</v>
      </c>
      <c r="BV1722" s="13">
        <f t="shared" ca="1" si="1063"/>
        <v>0</v>
      </c>
      <c r="CN1722" s="13">
        <f t="shared" ca="1" si="1064"/>
        <v>4604.57</v>
      </c>
      <c r="CO1722" s="13"/>
      <c r="CP1722" s="13">
        <f t="shared" ca="1" si="1065"/>
        <v>314.45310000000001</v>
      </c>
      <c r="CT1722" s="34">
        <f t="shared" ca="1" si="1066"/>
        <v>0.77184974596144906</v>
      </c>
      <c r="CU1722" s="34">
        <f t="shared" ca="1" si="1067"/>
        <v>0</v>
      </c>
      <c r="CV1722" s="34">
        <f t="shared" ca="1" si="1068"/>
        <v>0.74923177397607399</v>
      </c>
      <c r="DA1722" s="33">
        <f t="shared" ca="1" si="1069"/>
        <v>1.2278</v>
      </c>
      <c r="DB1722" s="13">
        <f t="shared" ca="1" si="1070"/>
        <v>437.4</v>
      </c>
      <c r="DE1722" s="18">
        <f>IF(ISNUMBER(VLOOKUP(B1722,CASH!$B$7:$D$10000,3,FALSE)),VLOOKUP(B1722,CASH!$B$7:$D$10000,3,FALSE),0)</f>
        <v>0</v>
      </c>
      <c r="DS1722" s="18">
        <f t="shared" si="1074"/>
        <v>0</v>
      </c>
      <c r="FA1722" s="54">
        <f t="shared" si="1054"/>
        <v>0</v>
      </c>
      <c r="FB1722" s="54">
        <f t="shared" si="1055"/>
        <v>0</v>
      </c>
      <c r="FC1722" s="54">
        <f t="shared" si="1072"/>
        <v>0</v>
      </c>
      <c r="FD1722" s="34" t="e">
        <f t="shared" si="1073"/>
        <v>#DIV/0!</v>
      </c>
      <c r="FE1722" s="34" t="e">
        <f t="shared" si="1071"/>
        <v>#DIV/0!</v>
      </c>
      <c r="FH1722">
        <f t="shared" si="1056"/>
        <v>0</v>
      </c>
      <c r="FI1722">
        <f t="shared" si="1057"/>
        <v>0</v>
      </c>
      <c r="FJ1722">
        <f t="shared" si="1058"/>
        <v>0</v>
      </c>
    </row>
    <row r="1723" spans="2:166" x14ac:dyDescent="0.25">
      <c r="B1723" s="15">
        <f>Kurse!B1719</f>
        <v>38519</v>
      </c>
      <c r="BE1723" s="13">
        <f t="shared" ca="1" si="1059"/>
        <v>359.6926127912742</v>
      </c>
      <c r="BS1723" s="13">
        <f t="shared" ca="1" si="1060"/>
        <v>0</v>
      </c>
      <c r="BT1723" s="13">
        <f t="shared" ca="1" si="1061"/>
        <v>0</v>
      </c>
      <c r="BU1723" s="13">
        <f t="shared" ca="1" si="1062"/>
        <v>0</v>
      </c>
      <c r="BV1723" s="13">
        <f t="shared" ca="1" si="1063"/>
        <v>0</v>
      </c>
      <c r="CN1723" s="13">
        <f t="shared" ca="1" si="1064"/>
        <v>4579.87</v>
      </c>
      <c r="CO1723" s="13"/>
      <c r="CP1723" s="13">
        <f t="shared" ca="1" si="1065"/>
        <v>313.84989999999999</v>
      </c>
      <c r="CT1723" s="34">
        <f t="shared" ca="1" si="1066"/>
        <v>0.76770936179414406</v>
      </c>
      <c r="CU1723" s="34">
        <f t="shared" ca="1" si="1067"/>
        <v>0</v>
      </c>
      <c r="CV1723" s="34">
        <f t="shared" ca="1" si="1068"/>
        <v>0.74779455931333927</v>
      </c>
      <c r="DA1723" s="33">
        <f t="shared" ca="1" si="1069"/>
        <v>1.2101999999999999</v>
      </c>
      <c r="DB1723" s="13">
        <f t="shared" ca="1" si="1070"/>
        <v>435.3</v>
      </c>
      <c r="DE1723" s="18">
        <f>IF(ISNUMBER(VLOOKUP(B1723,CASH!$B$7:$D$10000,3,FALSE)),VLOOKUP(B1723,CASH!$B$7:$D$10000,3,FALSE),0)</f>
        <v>0</v>
      </c>
      <c r="DS1723" s="18">
        <f t="shared" si="1074"/>
        <v>0</v>
      </c>
      <c r="FA1723" s="54">
        <f t="shared" si="1054"/>
        <v>0</v>
      </c>
      <c r="FB1723" s="54">
        <f t="shared" si="1055"/>
        <v>0</v>
      </c>
      <c r="FC1723" s="54">
        <f t="shared" si="1072"/>
        <v>0</v>
      </c>
      <c r="FD1723" s="34" t="e">
        <f t="shared" si="1073"/>
        <v>#DIV/0!</v>
      </c>
      <c r="FE1723" s="34" t="e">
        <f t="shared" si="1071"/>
        <v>#DIV/0!</v>
      </c>
      <c r="FH1723">
        <f t="shared" si="1056"/>
        <v>0</v>
      </c>
      <c r="FI1723">
        <f t="shared" si="1057"/>
        <v>0</v>
      </c>
      <c r="FJ1723">
        <f t="shared" si="1058"/>
        <v>0</v>
      </c>
    </row>
    <row r="1724" spans="2:166" x14ac:dyDescent="0.25">
      <c r="B1724" s="15">
        <f>Kurse!B1720</f>
        <v>38518</v>
      </c>
      <c r="BE1724" s="13">
        <f t="shared" ca="1" si="1059"/>
        <v>353.64544628849802</v>
      </c>
      <c r="BS1724" s="13">
        <f t="shared" ca="1" si="1060"/>
        <v>0</v>
      </c>
      <c r="BT1724" s="13">
        <f t="shared" ca="1" si="1061"/>
        <v>0</v>
      </c>
      <c r="BU1724" s="13">
        <f t="shared" ca="1" si="1062"/>
        <v>0</v>
      </c>
      <c r="BV1724" s="13">
        <f t="shared" ca="1" si="1063"/>
        <v>0</v>
      </c>
      <c r="CN1724" s="13">
        <f t="shared" ca="1" si="1064"/>
        <v>4548.42</v>
      </c>
      <c r="CO1724" s="13"/>
      <c r="CP1724" s="13">
        <f t="shared" ca="1" si="1065"/>
        <v>315.209</v>
      </c>
      <c r="CT1724" s="34">
        <f t="shared" ca="1" si="1066"/>
        <v>0.76243749612362821</v>
      </c>
      <c r="CU1724" s="34">
        <f t="shared" ca="1" si="1067"/>
        <v>0</v>
      </c>
      <c r="CV1724" s="34">
        <f t="shared" ca="1" si="1068"/>
        <v>0.75103281934006783</v>
      </c>
      <c r="DA1724" s="33">
        <f t="shared" ca="1" si="1069"/>
        <v>1.2111000000000001</v>
      </c>
      <c r="DB1724" s="13">
        <f t="shared" ca="1" si="1070"/>
        <v>428.3</v>
      </c>
      <c r="DE1724" s="18">
        <f>IF(ISNUMBER(VLOOKUP(B1724,CASH!$B$7:$D$10000,3,FALSE)),VLOOKUP(B1724,CASH!$B$7:$D$10000,3,FALSE),0)</f>
        <v>0</v>
      </c>
      <c r="DS1724" s="18">
        <f t="shared" si="1074"/>
        <v>0</v>
      </c>
      <c r="FA1724" s="54">
        <f t="shared" si="1054"/>
        <v>0</v>
      </c>
      <c r="FB1724" s="54">
        <f t="shared" si="1055"/>
        <v>0</v>
      </c>
      <c r="FC1724" s="54">
        <f t="shared" si="1072"/>
        <v>0</v>
      </c>
      <c r="FD1724" s="34" t="e">
        <f t="shared" si="1073"/>
        <v>#DIV/0!</v>
      </c>
      <c r="FE1724" s="34" t="e">
        <f t="shared" si="1071"/>
        <v>#DIV/0!</v>
      </c>
      <c r="FH1724">
        <f t="shared" si="1056"/>
        <v>0</v>
      </c>
      <c r="FI1724">
        <f t="shared" si="1057"/>
        <v>0</v>
      </c>
      <c r="FJ1724">
        <f t="shared" si="1058"/>
        <v>0</v>
      </c>
    </row>
    <row r="1725" spans="2:166" x14ac:dyDescent="0.25">
      <c r="B1725" s="15">
        <f>Kurse!B1721</f>
        <v>38517</v>
      </c>
      <c r="BE1725" s="13">
        <f t="shared" ca="1" si="1059"/>
        <v>354.64826209878601</v>
      </c>
      <c r="BS1725" s="13">
        <f t="shared" ca="1" si="1060"/>
        <v>0</v>
      </c>
      <c r="BT1725" s="13">
        <f t="shared" ca="1" si="1061"/>
        <v>0</v>
      </c>
      <c r="BU1725" s="13">
        <f t="shared" ca="1" si="1062"/>
        <v>0</v>
      </c>
      <c r="BV1725" s="13">
        <f t="shared" ca="1" si="1063"/>
        <v>0</v>
      </c>
      <c r="CN1725" s="13">
        <f t="shared" ca="1" si="1064"/>
        <v>4591.6899999999996</v>
      </c>
      <c r="CO1725" s="13"/>
      <c r="CP1725" s="13">
        <f t="shared" ca="1" si="1065"/>
        <v>315.6216</v>
      </c>
      <c r="CT1725" s="34">
        <f t="shared" ca="1" si="1066"/>
        <v>0.76969071162643332</v>
      </c>
      <c r="CU1725" s="34">
        <f t="shared" ca="1" si="1067"/>
        <v>0</v>
      </c>
      <c r="CV1725" s="34">
        <f t="shared" ca="1" si="1068"/>
        <v>0.75201590085506176</v>
      </c>
      <c r="DA1725" s="33">
        <f t="shared" ca="1" si="1069"/>
        <v>1.2025999999999999</v>
      </c>
      <c r="DB1725" s="13">
        <f t="shared" ca="1" si="1070"/>
        <v>426.5</v>
      </c>
      <c r="DE1725" s="18">
        <f>IF(ISNUMBER(VLOOKUP(B1725,CASH!$B$7:$D$10000,3,FALSE)),VLOOKUP(B1725,CASH!$B$7:$D$10000,3,FALSE),0)</f>
        <v>0</v>
      </c>
      <c r="DS1725" s="18">
        <f t="shared" si="1074"/>
        <v>0</v>
      </c>
      <c r="FA1725" s="54">
        <f t="shared" si="1054"/>
        <v>0</v>
      </c>
      <c r="FB1725" s="54">
        <f t="shared" si="1055"/>
        <v>0</v>
      </c>
      <c r="FC1725" s="54">
        <f t="shared" si="1072"/>
        <v>0</v>
      </c>
      <c r="FD1725" s="34" t="e">
        <f t="shared" si="1073"/>
        <v>#DIV/0!</v>
      </c>
      <c r="FE1725" s="34" t="e">
        <f t="shared" si="1071"/>
        <v>#DIV/0!</v>
      </c>
      <c r="FH1725">
        <f t="shared" si="1056"/>
        <v>0</v>
      </c>
      <c r="FI1725">
        <f t="shared" si="1057"/>
        <v>0</v>
      </c>
      <c r="FJ1725">
        <f t="shared" si="1058"/>
        <v>0</v>
      </c>
    </row>
    <row r="1726" spans="2:166" x14ac:dyDescent="0.25">
      <c r="B1726" s="15">
        <f>Kurse!B1722</f>
        <v>38516</v>
      </c>
      <c r="BE1726" s="13">
        <f t="shared" ca="1" si="1059"/>
        <v>353.43688037012561</v>
      </c>
      <c r="BS1726" s="13">
        <f t="shared" ca="1" si="1060"/>
        <v>0</v>
      </c>
      <c r="BT1726" s="13">
        <f t="shared" ca="1" si="1061"/>
        <v>0</v>
      </c>
      <c r="BU1726" s="13">
        <f t="shared" ca="1" si="1062"/>
        <v>0</v>
      </c>
      <c r="BV1726" s="13">
        <f t="shared" ca="1" si="1063"/>
        <v>0</v>
      </c>
      <c r="CN1726" s="13">
        <f t="shared" ca="1" si="1064"/>
        <v>4599.21</v>
      </c>
      <c r="CO1726" s="13"/>
      <c r="CP1726" s="13">
        <f t="shared" ca="1" si="1065"/>
        <v>315.85129999999998</v>
      </c>
      <c r="CT1726" s="34">
        <f t="shared" ca="1" si="1066"/>
        <v>0.77095126583445506</v>
      </c>
      <c r="CU1726" s="34">
        <f t="shared" ca="1" si="1067"/>
        <v>0</v>
      </c>
      <c r="CV1726" s="34">
        <f t="shared" ca="1" si="1068"/>
        <v>0.75256319562964746</v>
      </c>
      <c r="DA1726" s="33">
        <f t="shared" ca="1" si="1069"/>
        <v>1.2103999999999999</v>
      </c>
      <c r="DB1726" s="13">
        <f t="shared" ca="1" si="1070"/>
        <v>427.8</v>
      </c>
      <c r="DE1726" s="18">
        <f>IF(ISNUMBER(VLOOKUP(B1726,CASH!$B$7:$D$10000,3,FALSE)),VLOOKUP(B1726,CASH!$B$7:$D$10000,3,FALSE),0)</f>
        <v>0</v>
      </c>
      <c r="DS1726" s="18">
        <f t="shared" si="1074"/>
        <v>0</v>
      </c>
      <c r="FA1726" s="54">
        <f t="shared" si="1054"/>
        <v>0</v>
      </c>
      <c r="FB1726" s="54">
        <f t="shared" si="1055"/>
        <v>0</v>
      </c>
      <c r="FC1726" s="54">
        <f t="shared" si="1072"/>
        <v>0</v>
      </c>
      <c r="FD1726" s="34" t="e">
        <f t="shared" si="1073"/>
        <v>#DIV/0!</v>
      </c>
      <c r="FE1726" s="34" t="e">
        <f t="shared" si="1071"/>
        <v>#DIV/0!</v>
      </c>
      <c r="FH1726">
        <f t="shared" si="1056"/>
        <v>0</v>
      </c>
      <c r="FI1726">
        <f t="shared" si="1057"/>
        <v>0</v>
      </c>
      <c r="FJ1726">
        <f t="shared" si="1058"/>
        <v>0</v>
      </c>
    </row>
    <row r="1727" spans="2:166" x14ac:dyDescent="0.25">
      <c r="B1727" s="15">
        <f>Kurse!B1723</f>
        <v>38513</v>
      </c>
      <c r="BE1727" s="13">
        <f t="shared" ca="1" si="1059"/>
        <v>352.06270627062707</v>
      </c>
      <c r="BS1727" s="13">
        <f t="shared" ca="1" si="1060"/>
        <v>0</v>
      </c>
      <c r="BT1727" s="13">
        <f t="shared" ca="1" si="1061"/>
        <v>0</v>
      </c>
      <c r="BU1727" s="13">
        <f t="shared" ca="1" si="1062"/>
        <v>0</v>
      </c>
      <c r="BV1727" s="13">
        <f t="shared" ca="1" si="1063"/>
        <v>0</v>
      </c>
      <c r="CN1727" s="13">
        <f t="shared" ca="1" si="1064"/>
        <v>4586.1000000000004</v>
      </c>
      <c r="CO1727" s="13"/>
      <c r="CP1727" s="13">
        <f t="shared" ca="1" si="1065"/>
        <v>316.15570000000002</v>
      </c>
      <c r="CT1727" s="34">
        <f t="shared" ca="1" si="1066"/>
        <v>0.76875367731488553</v>
      </c>
      <c r="CU1727" s="34">
        <f t="shared" ca="1" si="1067"/>
        <v>0</v>
      </c>
      <c r="CV1727" s="34">
        <f t="shared" ca="1" si="1068"/>
        <v>0.75328847438186319</v>
      </c>
      <c r="DA1727" s="33">
        <f t="shared" ca="1" si="1069"/>
        <v>1.212</v>
      </c>
      <c r="DB1727" s="13">
        <f t="shared" ca="1" si="1070"/>
        <v>426.7</v>
      </c>
      <c r="DE1727" s="18">
        <f>IF(ISNUMBER(VLOOKUP(B1727,CASH!$B$7:$D$10000,3,FALSE)),VLOOKUP(B1727,CASH!$B$7:$D$10000,3,FALSE),0)</f>
        <v>0</v>
      </c>
      <c r="DS1727" s="18">
        <f t="shared" si="1074"/>
        <v>0</v>
      </c>
      <c r="FA1727" s="54">
        <f t="shared" si="1054"/>
        <v>0</v>
      </c>
      <c r="FB1727" s="54">
        <f t="shared" si="1055"/>
        <v>0</v>
      </c>
      <c r="FC1727" s="54">
        <f t="shared" si="1072"/>
        <v>0</v>
      </c>
      <c r="FD1727" s="34" t="e">
        <f t="shared" si="1073"/>
        <v>#DIV/0!</v>
      </c>
      <c r="FE1727" s="34" t="e">
        <f t="shared" si="1071"/>
        <v>#DIV/0!</v>
      </c>
      <c r="FH1727">
        <f t="shared" si="1056"/>
        <v>0</v>
      </c>
      <c r="FI1727">
        <f t="shared" si="1057"/>
        <v>0</v>
      </c>
      <c r="FJ1727">
        <f t="shared" si="1058"/>
        <v>0</v>
      </c>
    </row>
    <row r="1728" spans="2:166" x14ac:dyDescent="0.25">
      <c r="B1728" s="15">
        <f>Kurse!B1724</f>
        <v>38512</v>
      </c>
      <c r="BE1728" s="13">
        <f t="shared" ca="1" si="1059"/>
        <v>346.38972933191593</v>
      </c>
      <c r="BS1728" s="13">
        <f t="shared" ca="1" si="1060"/>
        <v>0</v>
      </c>
      <c r="BT1728" s="13">
        <f t="shared" ca="1" si="1061"/>
        <v>0</v>
      </c>
      <c r="BU1728" s="13">
        <f t="shared" ca="1" si="1062"/>
        <v>0</v>
      </c>
      <c r="BV1728" s="13">
        <f t="shared" ca="1" si="1063"/>
        <v>0</v>
      </c>
      <c r="CN1728" s="13">
        <f t="shared" ca="1" si="1064"/>
        <v>4562.75</v>
      </c>
      <c r="CO1728" s="13"/>
      <c r="CP1728" s="13">
        <f t="shared" ca="1" si="1065"/>
        <v>316.34039999999999</v>
      </c>
      <c r="CT1728" s="34">
        <f t="shared" ca="1" si="1066"/>
        <v>0.7648395894482225</v>
      </c>
      <c r="CU1728" s="34">
        <f t="shared" ca="1" si="1067"/>
        <v>0</v>
      </c>
      <c r="CV1728" s="34">
        <f t="shared" ca="1" si="1068"/>
        <v>0.75372854989281646</v>
      </c>
      <c r="DA1728" s="33">
        <f t="shared" ca="1" si="1069"/>
        <v>1.2229000000000001</v>
      </c>
      <c r="DB1728" s="13">
        <f t="shared" ca="1" si="1070"/>
        <v>423.6</v>
      </c>
      <c r="DE1728" s="18">
        <f>IF(ISNUMBER(VLOOKUP(B1728,CASH!$B$7:$D$10000,3,FALSE)),VLOOKUP(B1728,CASH!$B$7:$D$10000,3,FALSE),0)</f>
        <v>0</v>
      </c>
      <c r="DS1728" s="18">
        <f t="shared" si="1074"/>
        <v>0</v>
      </c>
      <c r="FA1728" s="54">
        <f t="shared" si="1054"/>
        <v>0</v>
      </c>
      <c r="FB1728" s="54">
        <f t="shared" si="1055"/>
        <v>0</v>
      </c>
      <c r="FC1728" s="54">
        <f t="shared" si="1072"/>
        <v>0</v>
      </c>
      <c r="FD1728" s="34" t="e">
        <f t="shared" si="1073"/>
        <v>#DIV/0!</v>
      </c>
      <c r="FE1728" s="34" t="e">
        <f t="shared" si="1071"/>
        <v>#DIV/0!</v>
      </c>
      <c r="FH1728">
        <f t="shared" si="1056"/>
        <v>0</v>
      </c>
      <c r="FI1728">
        <f t="shared" si="1057"/>
        <v>0</v>
      </c>
      <c r="FJ1728">
        <f t="shared" si="1058"/>
        <v>0</v>
      </c>
    </row>
    <row r="1729" spans="2:166" x14ac:dyDescent="0.25">
      <c r="B1729" s="15">
        <f>Kurse!B1725</f>
        <v>38511</v>
      </c>
      <c r="BE1729" s="13">
        <f t="shared" ca="1" si="1059"/>
        <v>346.2167020755025</v>
      </c>
      <c r="BS1729" s="13">
        <f t="shared" ca="1" si="1060"/>
        <v>0</v>
      </c>
      <c r="BT1729" s="13">
        <f t="shared" ca="1" si="1061"/>
        <v>0</v>
      </c>
      <c r="BU1729" s="13">
        <f t="shared" ca="1" si="1062"/>
        <v>0</v>
      </c>
      <c r="BV1729" s="13">
        <f t="shared" ca="1" si="1063"/>
        <v>0</v>
      </c>
      <c r="CN1729" s="13">
        <f t="shared" ca="1" si="1064"/>
        <v>4557.29</v>
      </c>
      <c r="CO1729" s="13"/>
      <c r="CP1729" s="13">
        <f t="shared" ca="1" si="1065"/>
        <v>316.46859999999998</v>
      </c>
      <c r="CT1729" s="34">
        <f t="shared" ca="1" si="1066"/>
        <v>0.76392434663229192</v>
      </c>
      <c r="CU1729" s="34">
        <f t="shared" ca="1" si="1067"/>
        <v>0</v>
      </c>
      <c r="CV1729" s="34">
        <f t="shared" ca="1" si="1068"/>
        <v>0.75403400566165368</v>
      </c>
      <c r="DA1729" s="33">
        <f t="shared" ca="1" si="1069"/>
        <v>1.2238</v>
      </c>
      <c r="DB1729" s="13">
        <f t="shared" ca="1" si="1070"/>
        <v>423.7</v>
      </c>
      <c r="DE1729" s="18">
        <f>IF(ISNUMBER(VLOOKUP(B1729,CASH!$B$7:$D$10000,3,FALSE)),VLOOKUP(B1729,CASH!$B$7:$D$10000,3,FALSE),0)</f>
        <v>0</v>
      </c>
      <c r="DS1729" s="18">
        <f t="shared" si="1074"/>
        <v>0</v>
      </c>
      <c r="FA1729" s="54">
        <f t="shared" si="1054"/>
        <v>0</v>
      </c>
      <c r="FB1729" s="54">
        <f t="shared" si="1055"/>
        <v>0</v>
      </c>
      <c r="FC1729" s="54">
        <f t="shared" si="1072"/>
        <v>0</v>
      </c>
      <c r="FD1729" s="34" t="e">
        <f t="shared" si="1073"/>
        <v>#DIV/0!</v>
      </c>
      <c r="FE1729" s="34" t="e">
        <f t="shared" si="1071"/>
        <v>#DIV/0!</v>
      </c>
      <c r="FH1729">
        <f t="shared" si="1056"/>
        <v>0</v>
      </c>
      <c r="FI1729">
        <f t="shared" si="1057"/>
        <v>0</v>
      </c>
      <c r="FJ1729">
        <f t="shared" si="1058"/>
        <v>0</v>
      </c>
    </row>
    <row r="1730" spans="2:166" x14ac:dyDescent="0.25">
      <c r="B1730" s="15">
        <f>Kurse!B1726</f>
        <v>38510</v>
      </c>
      <c r="BE1730" s="13">
        <f t="shared" ca="1" si="1059"/>
        <v>345.97850862911105</v>
      </c>
      <c r="BS1730" s="13">
        <f t="shared" ca="1" si="1060"/>
        <v>0</v>
      </c>
      <c r="BT1730" s="13">
        <f t="shared" ca="1" si="1061"/>
        <v>0</v>
      </c>
      <c r="BU1730" s="13">
        <f t="shared" ca="1" si="1062"/>
        <v>0</v>
      </c>
      <c r="BV1730" s="13">
        <f t="shared" ca="1" si="1063"/>
        <v>0</v>
      </c>
      <c r="CN1730" s="13">
        <f t="shared" ca="1" si="1064"/>
        <v>4566.01</v>
      </c>
      <c r="CO1730" s="13"/>
      <c r="CP1730" s="13">
        <f t="shared" ca="1" si="1065"/>
        <v>315.649</v>
      </c>
      <c r="CT1730" s="34">
        <f t="shared" ca="1" si="1066"/>
        <v>0.76538605310755115</v>
      </c>
      <c r="CU1730" s="34">
        <f t="shared" ca="1" si="1067"/>
        <v>0</v>
      </c>
      <c r="CV1730" s="34">
        <f t="shared" ca="1" si="1068"/>
        <v>0.75208118547336233</v>
      </c>
      <c r="DA1730" s="33">
        <f t="shared" ca="1" si="1069"/>
        <v>1.2283999999999999</v>
      </c>
      <c r="DB1730" s="13">
        <f t="shared" ca="1" si="1070"/>
        <v>425</v>
      </c>
      <c r="DE1730" s="18">
        <f>IF(ISNUMBER(VLOOKUP(B1730,CASH!$B$7:$D$10000,3,FALSE)),VLOOKUP(B1730,CASH!$B$7:$D$10000,3,FALSE),0)</f>
        <v>0</v>
      </c>
      <c r="DS1730" s="18">
        <f t="shared" si="1074"/>
        <v>0</v>
      </c>
      <c r="FA1730" s="54">
        <f t="shared" si="1054"/>
        <v>0</v>
      </c>
      <c r="FB1730" s="54">
        <f t="shared" si="1055"/>
        <v>0</v>
      </c>
      <c r="FC1730" s="54">
        <f t="shared" si="1072"/>
        <v>0</v>
      </c>
      <c r="FD1730" s="34" t="e">
        <f t="shared" si="1073"/>
        <v>#DIV/0!</v>
      </c>
      <c r="FE1730" s="34" t="e">
        <f t="shared" si="1071"/>
        <v>#DIV/0!</v>
      </c>
      <c r="FH1730">
        <f t="shared" si="1056"/>
        <v>0</v>
      </c>
      <c r="FI1730">
        <f t="shared" si="1057"/>
        <v>0</v>
      </c>
      <c r="FJ1730">
        <f t="shared" si="1058"/>
        <v>0</v>
      </c>
    </row>
    <row r="1731" spans="2:166" x14ac:dyDescent="0.25">
      <c r="B1731" s="15">
        <f>Kurse!B1727</f>
        <v>38509</v>
      </c>
      <c r="BE1731" s="13">
        <f t="shared" ca="1" si="1059"/>
        <v>347.64701084740233</v>
      </c>
      <c r="BS1731" s="13">
        <f t="shared" ca="1" si="1060"/>
        <v>0</v>
      </c>
      <c r="BT1731" s="13">
        <f t="shared" ca="1" si="1061"/>
        <v>0</v>
      </c>
      <c r="BU1731" s="13">
        <f t="shared" ca="1" si="1062"/>
        <v>0</v>
      </c>
      <c r="BV1731" s="13">
        <f t="shared" ca="1" si="1063"/>
        <v>0</v>
      </c>
      <c r="CN1731" s="13">
        <f t="shared" ca="1" si="1064"/>
        <v>4497.26</v>
      </c>
      <c r="CO1731" s="13"/>
      <c r="CP1731" s="13">
        <f t="shared" ca="1" si="1065"/>
        <v>315.1481</v>
      </c>
      <c r="CT1731" s="34">
        <f t="shared" ca="1" si="1066"/>
        <v>0.75386170446373646</v>
      </c>
      <c r="CU1731" s="34">
        <f t="shared" ca="1" si="1067"/>
        <v>0</v>
      </c>
      <c r="CV1731" s="34">
        <f t="shared" ca="1" si="1068"/>
        <v>0.75088771593661863</v>
      </c>
      <c r="DA1731" s="33">
        <f t="shared" ca="1" si="1069"/>
        <v>1.2261</v>
      </c>
      <c r="DB1731" s="13">
        <f t="shared" ca="1" si="1070"/>
        <v>426.25</v>
      </c>
      <c r="DE1731" s="18">
        <f>IF(ISNUMBER(VLOOKUP(B1731,CASH!$B$7:$D$10000,3,FALSE)),VLOOKUP(B1731,CASH!$B$7:$D$10000,3,FALSE),0)</f>
        <v>0</v>
      </c>
      <c r="DS1731" s="18">
        <f t="shared" si="1074"/>
        <v>0</v>
      </c>
      <c r="FA1731" s="54">
        <f t="shared" si="1054"/>
        <v>0</v>
      </c>
      <c r="FB1731" s="54">
        <f t="shared" si="1055"/>
        <v>0</v>
      </c>
      <c r="FC1731" s="54">
        <f t="shared" si="1072"/>
        <v>0</v>
      </c>
      <c r="FD1731" s="34" t="e">
        <f t="shared" si="1073"/>
        <v>#DIV/0!</v>
      </c>
      <c r="FE1731" s="34" t="e">
        <f t="shared" si="1071"/>
        <v>#DIV/0!</v>
      </c>
      <c r="FH1731">
        <f t="shared" si="1056"/>
        <v>0</v>
      </c>
      <c r="FI1731">
        <f t="shared" si="1057"/>
        <v>0</v>
      </c>
      <c r="FJ1731">
        <f t="shared" si="1058"/>
        <v>0</v>
      </c>
    </row>
    <row r="1732" spans="2:166" x14ac:dyDescent="0.25">
      <c r="B1732" s="15">
        <f>Kurse!B1728</f>
        <v>38506</v>
      </c>
      <c r="BE1732" s="13">
        <f t="shared" ca="1" si="1059"/>
        <v>345.27607361963192</v>
      </c>
      <c r="BS1732" s="13">
        <f t="shared" ca="1" si="1060"/>
        <v>0</v>
      </c>
      <c r="BT1732" s="13">
        <f t="shared" ca="1" si="1061"/>
        <v>0</v>
      </c>
      <c r="BU1732" s="13">
        <f t="shared" ca="1" si="1062"/>
        <v>0</v>
      </c>
      <c r="BV1732" s="13">
        <f t="shared" ca="1" si="1063"/>
        <v>0</v>
      </c>
      <c r="CN1732" s="13">
        <f t="shared" ca="1" si="1064"/>
        <v>4510.3900000000003</v>
      </c>
      <c r="CO1732" s="13"/>
      <c r="CP1732" s="13">
        <f t="shared" ca="1" si="1065"/>
        <v>315.25479999999999</v>
      </c>
      <c r="CT1732" s="34">
        <f t="shared" ca="1" si="1066"/>
        <v>0.75606264552109337</v>
      </c>
      <c r="CU1732" s="34">
        <f t="shared" ca="1" si="1067"/>
        <v>0</v>
      </c>
      <c r="CV1732" s="34">
        <f t="shared" ca="1" si="1068"/>
        <v>0.75114194472394258</v>
      </c>
      <c r="DA1732" s="33">
        <f t="shared" ca="1" si="1069"/>
        <v>1.2224999999999999</v>
      </c>
      <c r="DB1732" s="13">
        <f t="shared" ca="1" si="1070"/>
        <v>422.1</v>
      </c>
      <c r="DE1732" s="18">
        <f>IF(ISNUMBER(VLOOKUP(B1732,CASH!$B$7:$D$10000,3,FALSE)),VLOOKUP(B1732,CASH!$B$7:$D$10000,3,FALSE),0)</f>
        <v>0</v>
      </c>
      <c r="DS1732" s="18">
        <f t="shared" si="1074"/>
        <v>0</v>
      </c>
      <c r="FA1732" s="54">
        <f t="shared" si="1054"/>
        <v>0</v>
      </c>
      <c r="FB1732" s="54">
        <f t="shared" si="1055"/>
        <v>0</v>
      </c>
      <c r="FC1732" s="54">
        <f t="shared" si="1072"/>
        <v>0</v>
      </c>
      <c r="FD1732" s="34" t="e">
        <f t="shared" si="1073"/>
        <v>#DIV/0!</v>
      </c>
      <c r="FE1732" s="34" t="e">
        <f t="shared" si="1071"/>
        <v>#DIV/0!</v>
      </c>
      <c r="FH1732">
        <f t="shared" si="1056"/>
        <v>0</v>
      </c>
      <c r="FI1732">
        <f t="shared" si="1057"/>
        <v>0</v>
      </c>
      <c r="FJ1732">
        <f t="shared" si="1058"/>
        <v>0</v>
      </c>
    </row>
    <row r="1733" spans="2:166" x14ac:dyDescent="0.25">
      <c r="B1733" s="15">
        <f>Kurse!B1729</f>
        <v>38505</v>
      </c>
      <c r="BE1733" s="13">
        <f t="shared" ca="1" si="1059"/>
        <v>343.79074315514987</v>
      </c>
      <c r="BS1733" s="13">
        <f t="shared" ca="1" si="1060"/>
        <v>0</v>
      </c>
      <c r="BT1733" s="13">
        <f t="shared" ca="1" si="1061"/>
        <v>0</v>
      </c>
      <c r="BU1733" s="13">
        <f t="shared" ca="1" si="1062"/>
        <v>0</v>
      </c>
      <c r="BV1733" s="13">
        <f t="shared" ca="1" si="1063"/>
        <v>0</v>
      </c>
      <c r="CN1733" s="13">
        <f t="shared" ca="1" si="1064"/>
        <v>4532.17</v>
      </c>
      <c r="CO1733" s="13"/>
      <c r="CP1733" s="13">
        <f t="shared" ca="1" si="1065"/>
        <v>314.8931</v>
      </c>
      <c r="CT1733" s="34">
        <f t="shared" ca="1" si="1066"/>
        <v>0.75971355917145378</v>
      </c>
      <c r="CU1733" s="34">
        <f t="shared" ca="1" si="1067"/>
        <v>0</v>
      </c>
      <c r="CV1733" s="34">
        <f t="shared" ca="1" si="1068"/>
        <v>0.7502801401093685</v>
      </c>
      <c r="DA1733" s="33">
        <f t="shared" ca="1" si="1069"/>
        <v>1.2272000000000001</v>
      </c>
      <c r="DB1733" s="13">
        <f t="shared" ca="1" si="1070"/>
        <v>421.9</v>
      </c>
      <c r="DE1733" s="18">
        <f>IF(ISNUMBER(VLOOKUP(B1733,CASH!$B$7:$D$10000,3,FALSE)),VLOOKUP(B1733,CASH!$B$7:$D$10000,3,FALSE),0)</f>
        <v>0</v>
      </c>
      <c r="DS1733" s="18">
        <f t="shared" si="1074"/>
        <v>0</v>
      </c>
      <c r="FA1733" s="54">
        <f t="shared" si="1054"/>
        <v>0</v>
      </c>
      <c r="FB1733" s="54">
        <f t="shared" si="1055"/>
        <v>0</v>
      </c>
      <c r="FC1733" s="54">
        <f t="shared" si="1072"/>
        <v>0</v>
      </c>
      <c r="FD1733" s="34" t="e">
        <f t="shared" si="1073"/>
        <v>#DIV/0!</v>
      </c>
      <c r="FE1733" s="34" t="e">
        <f t="shared" si="1071"/>
        <v>#DIV/0!</v>
      </c>
      <c r="FH1733">
        <f t="shared" si="1056"/>
        <v>0</v>
      </c>
      <c r="FI1733">
        <f t="shared" si="1057"/>
        <v>0</v>
      </c>
      <c r="FJ1733">
        <f t="shared" si="1058"/>
        <v>0</v>
      </c>
    </row>
    <row r="1734" spans="2:166" x14ac:dyDescent="0.25">
      <c r="B1734" s="15">
        <f>Kurse!B1730</f>
        <v>38504</v>
      </c>
      <c r="BE1734" s="13">
        <f t="shared" ca="1" si="1059"/>
        <v>341.62636281662429</v>
      </c>
      <c r="BS1734" s="13">
        <f t="shared" ca="1" si="1060"/>
        <v>0</v>
      </c>
      <c r="BT1734" s="13">
        <f t="shared" ca="1" si="1061"/>
        <v>0</v>
      </c>
      <c r="BU1734" s="13">
        <f t="shared" ca="1" si="1062"/>
        <v>0</v>
      </c>
      <c r="BV1734" s="13">
        <f t="shared" ca="1" si="1063"/>
        <v>0</v>
      </c>
      <c r="CN1734" s="13">
        <f t="shared" ca="1" si="1064"/>
        <v>4527.17</v>
      </c>
      <c r="CO1734" s="13"/>
      <c r="CP1734" s="13">
        <f t="shared" ca="1" si="1065"/>
        <v>314.4973</v>
      </c>
      <c r="CT1734" s="34">
        <f t="shared" ca="1" si="1066"/>
        <v>0.75887542472463088</v>
      </c>
      <c r="CU1734" s="34">
        <f t="shared" ca="1" si="1067"/>
        <v>0</v>
      </c>
      <c r="CV1734" s="34">
        <f t="shared" ca="1" si="1068"/>
        <v>0.74933708711946401</v>
      </c>
      <c r="DA1734" s="33">
        <f t="shared" ca="1" si="1069"/>
        <v>1.2199</v>
      </c>
      <c r="DB1734" s="13">
        <f t="shared" ca="1" si="1070"/>
        <v>416.75</v>
      </c>
      <c r="DE1734" s="18">
        <f>IF(ISNUMBER(VLOOKUP(B1734,CASH!$B$7:$D$10000,3,FALSE)),VLOOKUP(B1734,CASH!$B$7:$D$10000,3,FALSE),0)</f>
        <v>0</v>
      </c>
      <c r="DS1734" s="18">
        <f t="shared" si="1074"/>
        <v>0</v>
      </c>
      <c r="FA1734" s="54">
        <f t="shared" ref="FA1734:FA1797" si="1075">DD1734</f>
        <v>0</v>
      </c>
      <c r="FB1734" s="54">
        <f t="shared" ref="FB1734:FB1797" si="1076">DE1734</f>
        <v>0</v>
      </c>
      <c r="FC1734" s="54">
        <f t="shared" si="1072"/>
        <v>0</v>
      </c>
      <c r="FD1734" s="34" t="e">
        <f t="shared" si="1073"/>
        <v>#DIV/0!</v>
      </c>
      <c r="FE1734" s="34" t="e">
        <f t="shared" si="1071"/>
        <v>#DIV/0!</v>
      </c>
      <c r="FH1734">
        <f t="shared" ref="FH1734:FH1797" si="1077">DF1734</f>
        <v>0</v>
      </c>
      <c r="FI1734">
        <f t="shared" ref="FI1734:FI1797" si="1078">DG1734</f>
        <v>0</v>
      </c>
      <c r="FJ1734">
        <f t="shared" ref="FJ1734:FJ1797" si="1079">DH1734</f>
        <v>0</v>
      </c>
    </row>
    <row r="1735" spans="2:166" x14ac:dyDescent="0.25">
      <c r="B1735" s="15">
        <f>Kurse!B1731</f>
        <v>38503</v>
      </c>
      <c r="BE1735" s="13">
        <f t="shared" ca="1" si="1059"/>
        <v>338.78048780487802</v>
      </c>
      <c r="BS1735" s="13">
        <f t="shared" ca="1" si="1060"/>
        <v>0</v>
      </c>
      <c r="BT1735" s="13">
        <f t="shared" ca="1" si="1061"/>
        <v>0</v>
      </c>
      <c r="BU1735" s="13">
        <f t="shared" ca="1" si="1062"/>
        <v>0</v>
      </c>
      <c r="BV1735" s="13">
        <f t="shared" ca="1" si="1063"/>
        <v>0</v>
      </c>
      <c r="CN1735" s="13">
        <f t="shared" ca="1" si="1064"/>
        <v>4460.63</v>
      </c>
      <c r="CO1735" s="13"/>
      <c r="CP1735" s="13">
        <f t="shared" ca="1" si="1065"/>
        <v>313.99419999999998</v>
      </c>
      <c r="CT1735" s="34">
        <f t="shared" ca="1" si="1066"/>
        <v>0.74772153150631204</v>
      </c>
      <c r="CU1735" s="34">
        <f t="shared" ca="1" si="1067"/>
        <v>0</v>
      </c>
      <c r="CV1735" s="34">
        <f t="shared" ca="1" si="1068"/>
        <v>0.74813837575205377</v>
      </c>
      <c r="DA1735" s="33">
        <f t="shared" ca="1" si="1069"/>
        <v>1.23</v>
      </c>
      <c r="DB1735" s="13">
        <f t="shared" ca="1" si="1070"/>
        <v>416.7</v>
      </c>
      <c r="DE1735" s="18">
        <f>IF(ISNUMBER(VLOOKUP(B1735,CASH!$B$7:$D$10000,3,FALSE)),VLOOKUP(B1735,CASH!$B$7:$D$10000,3,FALSE),0)</f>
        <v>0</v>
      </c>
      <c r="DS1735" s="18">
        <f t="shared" si="1074"/>
        <v>0</v>
      </c>
      <c r="FA1735" s="54">
        <f t="shared" si="1075"/>
        <v>0</v>
      </c>
      <c r="FB1735" s="54">
        <f t="shared" si="1076"/>
        <v>0</v>
      </c>
      <c r="FC1735" s="54">
        <f t="shared" si="1072"/>
        <v>0</v>
      </c>
      <c r="FD1735" s="34" t="e">
        <f t="shared" si="1073"/>
        <v>#DIV/0!</v>
      </c>
      <c r="FE1735" s="34" t="e">
        <f t="shared" si="1071"/>
        <v>#DIV/0!</v>
      </c>
      <c r="FH1735">
        <f t="shared" si="1077"/>
        <v>0</v>
      </c>
      <c r="FI1735">
        <f t="shared" si="1078"/>
        <v>0</v>
      </c>
      <c r="FJ1735">
        <f t="shared" si="1079"/>
        <v>0</v>
      </c>
    </row>
    <row r="1736" spans="2:166" x14ac:dyDescent="0.25">
      <c r="B1736" s="15">
        <f>Kurse!B1732</f>
        <v>38502</v>
      </c>
      <c r="BE1736" s="13">
        <f t="shared" ca="1" si="1059"/>
        <v>335.25641025641022</v>
      </c>
      <c r="BS1736" s="13">
        <f t="shared" ca="1" si="1060"/>
        <v>0</v>
      </c>
      <c r="BT1736" s="13">
        <f t="shared" ca="1" si="1061"/>
        <v>0</v>
      </c>
      <c r="BU1736" s="13">
        <f t="shared" ca="1" si="1062"/>
        <v>0</v>
      </c>
      <c r="BV1736" s="13">
        <f t="shared" ca="1" si="1063"/>
        <v>0</v>
      </c>
      <c r="CN1736" s="13">
        <f t="shared" ca="1" si="1064"/>
        <v>4480.43</v>
      </c>
      <c r="CO1736" s="13"/>
      <c r="CP1736" s="13">
        <f t="shared" ca="1" si="1065"/>
        <v>313.64890000000003</v>
      </c>
      <c r="CT1736" s="34">
        <f t="shared" ca="1" si="1066"/>
        <v>0.75104054391573061</v>
      </c>
      <c r="CU1736" s="34">
        <f t="shared" ca="1" si="1067"/>
        <v>0</v>
      </c>
      <c r="CV1736" s="34">
        <f t="shared" ca="1" si="1068"/>
        <v>0.74731564660244798</v>
      </c>
      <c r="DA1736" s="33">
        <f t="shared" ca="1" si="1069"/>
        <v>1.248</v>
      </c>
      <c r="DB1736" s="13">
        <f t="shared" ca="1" si="1070"/>
        <v>418.4</v>
      </c>
      <c r="DE1736" s="18">
        <f>IF(ISNUMBER(VLOOKUP(B1736,CASH!$B$7:$D$10000,3,FALSE)),VLOOKUP(B1736,CASH!$B$7:$D$10000,3,FALSE),0)</f>
        <v>0</v>
      </c>
      <c r="DS1736" s="18">
        <f t="shared" si="1074"/>
        <v>0</v>
      </c>
      <c r="FA1736" s="54">
        <f t="shared" si="1075"/>
        <v>0</v>
      </c>
      <c r="FB1736" s="54">
        <f t="shared" si="1076"/>
        <v>0</v>
      </c>
      <c r="FC1736" s="54">
        <f t="shared" si="1072"/>
        <v>0</v>
      </c>
      <c r="FD1736" s="34" t="e">
        <f t="shared" si="1073"/>
        <v>#DIV/0!</v>
      </c>
      <c r="FE1736" s="34" t="e">
        <f t="shared" si="1071"/>
        <v>#DIV/0!</v>
      </c>
      <c r="FH1736">
        <f t="shared" si="1077"/>
        <v>0</v>
      </c>
      <c r="FI1736">
        <f t="shared" si="1078"/>
        <v>0</v>
      </c>
      <c r="FJ1736">
        <f t="shared" si="1079"/>
        <v>0</v>
      </c>
    </row>
    <row r="1737" spans="2:166" x14ac:dyDescent="0.25">
      <c r="B1737" s="15">
        <f>Kurse!B1733</f>
        <v>38499</v>
      </c>
      <c r="BE1737" s="13">
        <f t="shared" ca="1" si="1059"/>
        <v>333.94276629570749</v>
      </c>
      <c r="BS1737" s="13">
        <f t="shared" ca="1" si="1060"/>
        <v>0</v>
      </c>
      <c r="BT1737" s="13">
        <f t="shared" ca="1" si="1061"/>
        <v>0</v>
      </c>
      <c r="BU1737" s="13">
        <f t="shared" ca="1" si="1062"/>
        <v>0</v>
      </c>
      <c r="BV1737" s="13">
        <f t="shared" ca="1" si="1063"/>
        <v>0</v>
      </c>
      <c r="CN1737" s="13">
        <f t="shared" ca="1" si="1064"/>
        <v>4444.71</v>
      </c>
      <c r="CO1737" s="13"/>
      <c r="CP1737" s="13">
        <f t="shared" ca="1" si="1065"/>
        <v>313.89640000000003</v>
      </c>
      <c r="CT1737" s="34">
        <f t="shared" ca="1" si="1066"/>
        <v>0.74505291142762797</v>
      </c>
      <c r="CU1737" s="34">
        <f t="shared" ca="1" si="1067"/>
        <v>0</v>
      </c>
      <c r="CV1737" s="34">
        <f t="shared" ca="1" si="1068"/>
        <v>0.74790535255242618</v>
      </c>
      <c r="DA1737" s="33">
        <f t="shared" ca="1" si="1069"/>
        <v>1.258</v>
      </c>
      <c r="DB1737" s="13">
        <f t="shared" ca="1" si="1070"/>
        <v>420.1</v>
      </c>
      <c r="DE1737" s="18">
        <f>IF(ISNUMBER(VLOOKUP(B1737,CASH!$B$7:$D$10000,3,FALSE)),VLOOKUP(B1737,CASH!$B$7:$D$10000,3,FALSE),0)</f>
        <v>0</v>
      </c>
      <c r="DS1737" s="18">
        <f t="shared" si="1074"/>
        <v>0</v>
      </c>
      <c r="FA1737" s="54">
        <f t="shared" si="1075"/>
        <v>0</v>
      </c>
      <c r="FB1737" s="54">
        <f t="shared" si="1076"/>
        <v>0</v>
      </c>
      <c r="FC1737" s="54">
        <f t="shared" si="1072"/>
        <v>0</v>
      </c>
      <c r="FD1737" s="34" t="e">
        <f t="shared" si="1073"/>
        <v>#DIV/0!</v>
      </c>
      <c r="FE1737" s="34" t="e">
        <f t="shared" si="1071"/>
        <v>#DIV/0!</v>
      </c>
      <c r="FH1737">
        <f t="shared" si="1077"/>
        <v>0</v>
      </c>
      <c r="FI1737">
        <f t="shared" si="1078"/>
        <v>0</v>
      </c>
      <c r="FJ1737">
        <f t="shared" si="1079"/>
        <v>0</v>
      </c>
    </row>
    <row r="1738" spans="2:166" x14ac:dyDescent="0.25">
      <c r="B1738" s="15">
        <f>Kurse!B1734</f>
        <v>38498</v>
      </c>
      <c r="BE1738" s="13">
        <f t="shared" ca="1" si="1059"/>
        <v>333.8130646837771</v>
      </c>
      <c r="BS1738" s="13">
        <f t="shared" ca="1" si="1060"/>
        <v>0</v>
      </c>
      <c r="BT1738" s="13">
        <f t="shared" ca="1" si="1061"/>
        <v>0</v>
      </c>
      <c r="BU1738" s="13">
        <f t="shared" ca="1" si="1062"/>
        <v>0</v>
      </c>
      <c r="BV1738" s="13">
        <f t="shared" ca="1" si="1063"/>
        <v>0</v>
      </c>
      <c r="CN1738" s="13">
        <f t="shared" ca="1" si="1064"/>
        <v>4436.6000000000004</v>
      </c>
      <c r="CO1738" s="13"/>
      <c r="CP1738" s="13">
        <f t="shared" ca="1" si="1065"/>
        <v>313.73219999999998</v>
      </c>
      <c r="CT1738" s="34">
        <f t="shared" ca="1" si="1066"/>
        <v>0.74369345735488124</v>
      </c>
      <c r="CU1738" s="34">
        <f t="shared" ca="1" si="1067"/>
        <v>0</v>
      </c>
      <c r="CV1738" s="34">
        <f t="shared" ca="1" si="1068"/>
        <v>0.74751412137268292</v>
      </c>
      <c r="DA1738" s="33">
        <f t="shared" ca="1" si="1069"/>
        <v>1.2506999999999999</v>
      </c>
      <c r="DB1738" s="13">
        <f t="shared" ca="1" si="1070"/>
        <v>417.5</v>
      </c>
      <c r="DE1738" s="18">
        <f>IF(ISNUMBER(VLOOKUP(B1738,CASH!$B$7:$D$10000,3,FALSE)),VLOOKUP(B1738,CASH!$B$7:$D$10000,3,FALSE),0)</f>
        <v>0</v>
      </c>
      <c r="DS1738" s="18">
        <f t="shared" si="1074"/>
        <v>0</v>
      </c>
      <c r="FA1738" s="54">
        <f t="shared" si="1075"/>
        <v>0</v>
      </c>
      <c r="FB1738" s="54">
        <f t="shared" si="1076"/>
        <v>0</v>
      </c>
      <c r="FC1738" s="54">
        <f t="shared" si="1072"/>
        <v>0</v>
      </c>
      <c r="FD1738" s="34" t="e">
        <f t="shared" si="1073"/>
        <v>#DIV/0!</v>
      </c>
      <c r="FE1738" s="34" t="e">
        <f t="shared" si="1071"/>
        <v>#DIV/0!</v>
      </c>
      <c r="FH1738">
        <f t="shared" si="1077"/>
        <v>0</v>
      </c>
      <c r="FI1738">
        <f t="shared" si="1078"/>
        <v>0</v>
      </c>
      <c r="FJ1738">
        <f t="shared" si="1079"/>
        <v>0</v>
      </c>
    </row>
    <row r="1739" spans="2:166" x14ac:dyDescent="0.25">
      <c r="B1739" s="15">
        <f>Kurse!B1735</f>
        <v>38497</v>
      </c>
      <c r="BE1739" s="13">
        <f t="shared" ref="BE1739:BE1802" ca="1" si="1080">IF(ISNUMBER(DB1739/DA1739),DB1739/DA1739,BE1740)</f>
        <v>332.48690684018408</v>
      </c>
      <c r="BS1739" s="13">
        <f t="shared" ca="1" si="1060"/>
        <v>0</v>
      </c>
      <c r="BT1739" s="13">
        <f t="shared" ca="1" si="1061"/>
        <v>0</v>
      </c>
      <c r="BU1739" s="13">
        <f t="shared" ca="1" si="1062"/>
        <v>0</v>
      </c>
      <c r="BV1739" s="13">
        <f t="shared" ca="1" si="1063"/>
        <v>0</v>
      </c>
      <c r="CN1739" s="13">
        <f t="shared" ca="1" si="1064"/>
        <v>4389.54</v>
      </c>
      <c r="CO1739" s="13"/>
      <c r="CP1739" s="13">
        <f t="shared" ca="1" si="1065"/>
        <v>314.07510000000002</v>
      </c>
      <c r="CT1739" s="34">
        <f t="shared" ca="1" si="1066"/>
        <v>0.73580493594138419</v>
      </c>
      <c r="CU1739" s="34">
        <f t="shared" ca="1" si="1067"/>
        <v>0</v>
      </c>
      <c r="CV1739" s="34">
        <f t="shared" ca="1" si="1068"/>
        <v>0.74833113216156188</v>
      </c>
      <c r="DA1739" s="33">
        <f t="shared" ca="1" si="1069"/>
        <v>1.2602</v>
      </c>
      <c r="DB1739" s="13">
        <f t="shared" ca="1" si="1070"/>
        <v>419</v>
      </c>
      <c r="DE1739" s="18">
        <f>IF(ISNUMBER(VLOOKUP(B1739,CASH!$B$7:$D$10000,3,FALSE)),VLOOKUP(B1739,CASH!$B$7:$D$10000,3,FALSE),0)</f>
        <v>0</v>
      </c>
      <c r="DS1739" s="18">
        <f t="shared" si="1074"/>
        <v>0</v>
      </c>
      <c r="FA1739" s="54">
        <f t="shared" si="1075"/>
        <v>0</v>
      </c>
      <c r="FB1739" s="54">
        <f t="shared" si="1076"/>
        <v>0</v>
      </c>
      <c r="FC1739" s="54">
        <f t="shared" si="1072"/>
        <v>0</v>
      </c>
      <c r="FD1739" s="34" t="e">
        <f t="shared" si="1073"/>
        <v>#DIV/0!</v>
      </c>
      <c r="FE1739" s="34" t="e">
        <f t="shared" si="1071"/>
        <v>#DIV/0!</v>
      </c>
      <c r="FH1739">
        <f t="shared" si="1077"/>
        <v>0</v>
      </c>
      <c r="FI1739">
        <f t="shared" si="1078"/>
        <v>0</v>
      </c>
      <c r="FJ1739">
        <f t="shared" si="1079"/>
        <v>0</v>
      </c>
    </row>
    <row r="1740" spans="2:166" x14ac:dyDescent="0.25">
      <c r="B1740" s="15">
        <f>Kurse!B1736</f>
        <v>38496</v>
      </c>
      <c r="BE1740" s="13">
        <f t="shared" ca="1" si="1080"/>
        <v>332.29838388663319</v>
      </c>
      <c r="BS1740" s="13">
        <f t="shared" ref="BS1740:BS1803" ca="1" si="1081">IF(ISNUMBER(VLOOKUP($B1740,INDIRECT("Kurse!"&amp;BS$10),2,FALSE)),VLOOKUP($B1740,INDIRECT("Kurse!"&amp;BS$10),2,FALSE)/DA1740,BS1741)</f>
        <v>0</v>
      </c>
      <c r="BT1740" s="13">
        <f t="shared" ref="BT1740:BT1803" ca="1" si="1082">IF(ISNUMBER(VLOOKUP($B1740,INDIRECT("Kurse!"&amp;BT$10),2,FALSE)),VLOOKUP($B1740,INDIRECT("Kurse!"&amp;BT$10),2,FALSE),BT1741)</f>
        <v>0</v>
      </c>
      <c r="BU1740" s="13">
        <f t="shared" ref="BU1740:BU1803" ca="1" si="1083">IF(ISNUMBER(VLOOKUP($B1740,INDIRECT("Kurse!"&amp;BU$10),2,FALSE)),VLOOKUP($B1740,INDIRECT("Kurse!"&amp;BU$10),2,FALSE)/DA1740,BU1741)</f>
        <v>0</v>
      </c>
      <c r="BV1740" s="13">
        <f t="shared" ref="BV1740:BV1803" ca="1" si="1084">IF(ISNUMBER(VLOOKUP($B1740,INDIRECT("Kurse!"&amp;BV$10),2,FALSE)),VLOOKUP($B1740,INDIRECT("Kurse!"&amp;BV$10),2,FALSE)/DA1740,BV1741)</f>
        <v>0</v>
      </c>
      <c r="CN1740" s="13">
        <f t="shared" ref="CN1740:CN1803" ca="1" si="1085">IF(ISNUMBER(VLOOKUP($B1740,INDIRECT("Kurse!"&amp;CN$10),5,FALSE)),VLOOKUP($B1740,INDIRECT("Kurse!"&amp;CN$10),5,FALSE),CN1741)</f>
        <v>4396.6400000000003</v>
      </c>
      <c r="CO1740" s="13"/>
      <c r="CP1740" s="13">
        <f t="shared" ref="CP1740:CP1803" ca="1" si="1086">IF(ISNUMBER(VLOOKUP($B1740,INDIRECT("Kurse!"&amp;CP$10),2,FALSE)),VLOOKUP($B1740,INDIRECT("Kurse!"&amp;CP$10),2,FALSE),CP1741)</f>
        <v>313.42649999999998</v>
      </c>
      <c r="CT1740" s="34">
        <f t="shared" ref="CT1740:CT1803" ca="1" si="1087">CN1740/$CT$8</f>
        <v>0.73699508685587278</v>
      </c>
      <c r="CU1740" s="34">
        <f t="shared" ref="CU1740:CU1803" ca="1" si="1088">CO1740/$CU$8</f>
        <v>0</v>
      </c>
      <c r="CV1740" s="34">
        <f t="shared" ref="CV1740:CV1803" ca="1" si="1089">CP1740/$CV$8</f>
        <v>0.74678574517507357</v>
      </c>
      <c r="DA1740" s="33">
        <f t="shared" ref="DA1740:DA1803" ca="1" si="1090">IF(ISNUMBER(VLOOKUP($B1740,INDIRECT("Kurse!"&amp;DA$10),5,FALSE)),VLOOKUP($B1740,INDIRECT("Kurse!"&amp;DA$10),5,FALSE),DA1741)</f>
        <v>1.2561</v>
      </c>
      <c r="DB1740" s="13">
        <f t="shared" ref="DB1740:DB1803" ca="1" si="1091">IF(ISNUMBER(VLOOKUP($B1740,INDIRECT("Kurse!"&amp;DB$10),5,FALSE)),VLOOKUP($B1740,INDIRECT("Kurse!"&amp;DB$10),5,FALSE),DB1741)</f>
        <v>417.4</v>
      </c>
      <c r="DE1740" s="18">
        <f>IF(ISNUMBER(VLOOKUP(B1740,CASH!$B$7:$D$10000,3,FALSE)),VLOOKUP(B1740,CASH!$B$7:$D$10000,3,FALSE),0)</f>
        <v>0</v>
      </c>
      <c r="DS1740" s="18">
        <f t="shared" si="1074"/>
        <v>0</v>
      </c>
      <c r="FA1740" s="54">
        <f t="shared" si="1075"/>
        <v>0</v>
      </c>
      <c r="FB1740" s="54">
        <f t="shared" si="1076"/>
        <v>0</v>
      </c>
      <c r="FC1740" s="54">
        <f t="shared" si="1072"/>
        <v>0</v>
      </c>
      <c r="FD1740" s="34" t="e">
        <f t="shared" si="1073"/>
        <v>#DIV/0!</v>
      </c>
      <c r="FE1740" s="34" t="e">
        <f t="shared" ref="FE1740:FE1803" si="1092">IF($FE$9=B1740,100%,FE1741*(1+FD1740))</f>
        <v>#DIV/0!</v>
      </c>
      <c r="FH1740">
        <f t="shared" si="1077"/>
        <v>0</v>
      </c>
      <c r="FI1740">
        <f t="shared" si="1078"/>
        <v>0</v>
      </c>
      <c r="FJ1740">
        <f t="shared" si="1079"/>
        <v>0</v>
      </c>
    </row>
    <row r="1741" spans="2:166" x14ac:dyDescent="0.25">
      <c r="B1741" s="15">
        <f>Kurse!B1737</f>
        <v>38495</v>
      </c>
      <c r="BE1741" s="13">
        <f t="shared" ca="1" si="1080"/>
        <v>331.58313444709631</v>
      </c>
      <c r="BS1741" s="13">
        <f t="shared" ca="1" si="1081"/>
        <v>0</v>
      </c>
      <c r="BT1741" s="13">
        <f t="shared" ca="1" si="1082"/>
        <v>0</v>
      </c>
      <c r="BU1741" s="13">
        <f t="shared" ca="1" si="1083"/>
        <v>0</v>
      </c>
      <c r="BV1741" s="13">
        <f t="shared" ca="1" si="1084"/>
        <v>0</v>
      </c>
      <c r="CN1741" s="13">
        <f t="shared" ca="1" si="1085"/>
        <v>4406.95</v>
      </c>
      <c r="CO1741" s="13"/>
      <c r="CP1741" s="13">
        <f t="shared" ca="1" si="1086"/>
        <v>312.22149999999999</v>
      </c>
      <c r="CT1741" s="34">
        <f t="shared" ca="1" si="1087"/>
        <v>0.73872332008522146</v>
      </c>
      <c r="CU1741" s="34">
        <f t="shared" ca="1" si="1088"/>
        <v>0</v>
      </c>
      <c r="CV1741" s="34">
        <f t="shared" ca="1" si="1089"/>
        <v>0.74391465156002834</v>
      </c>
      <c r="DA1741" s="33">
        <f t="shared" ca="1" si="1090"/>
        <v>1.2569999999999999</v>
      </c>
      <c r="DB1741" s="13">
        <f t="shared" ca="1" si="1091"/>
        <v>416.8</v>
      </c>
      <c r="DE1741" s="18">
        <f>IF(ISNUMBER(VLOOKUP(B1741,CASH!$B$7:$D$10000,3,FALSE)),VLOOKUP(B1741,CASH!$B$7:$D$10000,3,FALSE),0)</f>
        <v>0</v>
      </c>
      <c r="DS1741" s="18">
        <f t="shared" si="1074"/>
        <v>0</v>
      </c>
      <c r="FA1741" s="54">
        <f t="shared" si="1075"/>
        <v>0</v>
      </c>
      <c r="FB1741" s="54">
        <f t="shared" si="1076"/>
        <v>0</v>
      </c>
      <c r="FC1741" s="54">
        <f t="shared" si="1072"/>
        <v>0</v>
      </c>
      <c r="FD1741" s="34" t="e">
        <f t="shared" si="1073"/>
        <v>#DIV/0!</v>
      </c>
      <c r="FE1741" s="34" t="e">
        <f t="shared" si="1092"/>
        <v>#DIV/0!</v>
      </c>
      <c r="FH1741">
        <f t="shared" si="1077"/>
        <v>0</v>
      </c>
      <c r="FI1741">
        <f t="shared" si="1078"/>
        <v>0</v>
      </c>
      <c r="FJ1741">
        <f t="shared" si="1079"/>
        <v>0</v>
      </c>
    </row>
    <row r="1742" spans="2:166" x14ac:dyDescent="0.25">
      <c r="B1742" s="15">
        <f>Kurse!B1738</f>
        <v>38492</v>
      </c>
      <c r="BE1742" s="13">
        <f t="shared" ca="1" si="1080"/>
        <v>332.43027888446215</v>
      </c>
      <c r="BS1742" s="13">
        <f t="shared" ca="1" si="1081"/>
        <v>0</v>
      </c>
      <c r="BT1742" s="13">
        <f t="shared" ca="1" si="1082"/>
        <v>0</v>
      </c>
      <c r="BU1742" s="13">
        <f t="shared" ca="1" si="1083"/>
        <v>0</v>
      </c>
      <c r="BV1742" s="13">
        <f t="shared" ca="1" si="1084"/>
        <v>0</v>
      </c>
      <c r="CN1742" s="13">
        <f t="shared" ca="1" si="1085"/>
        <v>4360.68</v>
      </c>
      <c r="CO1742" s="13"/>
      <c r="CP1742" s="13">
        <f t="shared" ca="1" si="1086"/>
        <v>312.74239999999998</v>
      </c>
      <c r="CT1742" s="34">
        <f t="shared" ca="1" si="1087"/>
        <v>0.73096722391432256</v>
      </c>
      <c r="CU1742" s="34">
        <f t="shared" ca="1" si="1088"/>
        <v>0</v>
      </c>
      <c r="CV1742" s="34">
        <f t="shared" ca="1" si="1089"/>
        <v>0.74515577410283085</v>
      </c>
      <c r="DA1742" s="33">
        <f t="shared" ca="1" si="1090"/>
        <v>1.2549999999999999</v>
      </c>
      <c r="DB1742" s="13">
        <f t="shared" ca="1" si="1091"/>
        <v>417.2</v>
      </c>
      <c r="DE1742" s="18">
        <f>IF(ISNUMBER(VLOOKUP(B1742,CASH!$B$7:$D$10000,3,FALSE)),VLOOKUP(B1742,CASH!$B$7:$D$10000,3,FALSE),0)</f>
        <v>0</v>
      </c>
      <c r="DS1742" s="18">
        <f t="shared" si="1074"/>
        <v>0</v>
      </c>
      <c r="FA1742" s="54">
        <f t="shared" si="1075"/>
        <v>0</v>
      </c>
      <c r="FB1742" s="54">
        <f t="shared" si="1076"/>
        <v>0</v>
      </c>
      <c r="FC1742" s="54">
        <f t="shared" si="1072"/>
        <v>0</v>
      </c>
      <c r="FD1742" s="34" t="e">
        <f t="shared" si="1073"/>
        <v>#DIV/0!</v>
      </c>
      <c r="FE1742" s="34" t="e">
        <f t="shared" si="1092"/>
        <v>#DIV/0!</v>
      </c>
      <c r="FH1742">
        <f t="shared" si="1077"/>
        <v>0</v>
      </c>
      <c r="FI1742">
        <f t="shared" si="1078"/>
        <v>0</v>
      </c>
      <c r="FJ1742">
        <f t="shared" si="1079"/>
        <v>0</v>
      </c>
    </row>
    <row r="1743" spans="2:166" x14ac:dyDescent="0.25">
      <c r="B1743" s="15">
        <f>Kurse!B1739</f>
        <v>38491</v>
      </c>
      <c r="BE1743" s="13">
        <f t="shared" ca="1" si="1080"/>
        <v>332.93745051464771</v>
      </c>
      <c r="BS1743" s="13">
        <f t="shared" ca="1" si="1081"/>
        <v>0</v>
      </c>
      <c r="BT1743" s="13">
        <f t="shared" ca="1" si="1082"/>
        <v>0</v>
      </c>
      <c r="BU1743" s="13">
        <f t="shared" ca="1" si="1083"/>
        <v>0</v>
      </c>
      <c r="BV1743" s="13">
        <f t="shared" ca="1" si="1084"/>
        <v>0</v>
      </c>
      <c r="CN1743" s="13">
        <f t="shared" ca="1" si="1085"/>
        <v>4360.42</v>
      </c>
      <c r="CO1743" s="13"/>
      <c r="CP1743" s="13">
        <f t="shared" ca="1" si="1086"/>
        <v>312.79039999999998</v>
      </c>
      <c r="CT1743" s="34">
        <f t="shared" ca="1" si="1087"/>
        <v>0.7309236409230877</v>
      </c>
      <c r="CU1743" s="34">
        <f t="shared" ca="1" si="1088"/>
        <v>0</v>
      </c>
      <c r="CV1743" s="34">
        <f t="shared" ca="1" si="1089"/>
        <v>0.74527014131737213</v>
      </c>
      <c r="DA1743" s="33">
        <f t="shared" ca="1" si="1090"/>
        <v>1.2629999999999999</v>
      </c>
      <c r="DB1743" s="13">
        <f t="shared" ca="1" si="1091"/>
        <v>420.5</v>
      </c>
      <c r="DE1743" s="18">
        <f>IF(ISNUMBER(VLOOKUP(B1743,CASH!$B$7:$D$10000,3,FALSE)),VLOOKUP(B1743,CASH!$B$7:$D$10000,3,FALSE),0)</f>
        <v>0</v>
      </c>
      <c r="DS1743" s="18">
        <f t="shared" si="1074"/>
        <v>0</v>
      </c>
      <c r="FA1743" s="54">
        <f t="shared" si="1075"/>
        <v>0</v>
      </c>
      <c r="FB1743" s="54">
        <f t="shared" si="1076"/>
        <v>0</v>
      </c>
      <c r="FC1743" s="54">
        <f t="shared" si="1072"/>
        <v>0</v>
      </c>
      <c r="FD1743" s="34" t="e">
        <f t="shared" si="1073"/>
        <v>#DIV/0!</v>
      </c>
      <c r="FE1743" s="34" t="e">
        <f t="shared" si="1092"/>
        <v>#DIV/0!</v>
      </c>
      <c r="FH1743">
        <f t="shared" si="1077"/>
        <v>0</v>
      </c>
      <c r="FI1743">
        <f t="shared" si="1078"/>
        <v>0</v>
      </c>
      <c r="FJ1743">
        <f t="shared" si="1079"/>
        <v>0</v>
      </c>
    </row>
    <row r="1744" spans="2:166" x14ac:dyDescent="0.25">
      <c r="B1744" s="15">
        <f>Kurse!B1740</f>
        <v>38490</v>
      </c>
      <c r="BE1744" s="13">
        <f t="shared" ca="1" si="1080"/>
        <v>332.38636363636363</v>
      </c>
      <c r="BS1744" s="13">
        <f t="shared" ca="1" si="1081"/>
        <v>0</v>
      </c>
      <c r="BT1744" s="13">
        <f t="shared" ca="1" si="1082"/>
        <v>0</v>
      </c>
      <c r="BU1744" s="13">
        <f t="shared" ca="1" si="1083"/>
        <v>0</v>
      </c>
      <c r="BV1744" s="13">
        <f t="shared" ca="1" si="1084"/>
        <v>0</v>
      </c>
      <c r="CN1744" s="13">
        <f t="shared" ca="1" si="1085"/>
        <v>4324.6000000000004</v>
      </c>
      <c r="CO1744" s="13"/>
      <c r="CP1744" s="13">
        <f t="shared" ca="1" si="1086"/>
        <v>313.04629999999997</v>
      </c>
      <c r="CT1744" s="34">
        <f t="shared" ca="1" si="1087"/>
        <v>0.72491924574604871</v>
      </c>
      <c r="CU1744" s="34">
        <f t="shared" ca="1" si="1088"/>
        <v>0</v>
      </c>
      <c r="CV1744" s="34">
        <f t="shared" ca="1" si="1089"/>
        <v>0.74587986152989494</v>
      </c>
      <c r="DA1744" s="33">
        <f t="shared" ca="1" si="1090"/>
        <v>1.2672000000000001</v>
      </c>
      <c r="DB1744" s="13">
        <f t="shared" ca="1" si="1091"/>
        <v>421.2</v>
      </c>
      <c r="DE1744" s="18">
        <f>IF(ISNUMBER(VLOOKUP(B1744,CASH!$B$7:$D$10000,3,FALSE)),VLOOKUP(B1744,CASH!$B$7:$D$10000,3,FALSE),0)</f>
        <v>0</v>
      </c>
      <c r="DS1744" s="18">
        <f t="shared" si="1074"/>
        <v>0</v>
      </c>
      <c r="FA1744" s="54">
        <f t="shared" si="1075"/>
        <v>0</v>
      </c>
      <c r="FB1744" s="54">
        <f t="shared" si="1076"/>
        <v>0</v>
      </c>
      <c r="FC1744" s="54">
        <f t="shared" si="1072"/>
        <v>0</v>
      </c>
      <c r="FD1744" s="34" t="e">
        <f t="shared" si="1073"/>
        <v>#DIV/0!</v>
      </c>
      <c r="FE1744" s="34" t="e">
        <f t="shared" si="1092"/>
        <v>#DIV/0!</v>
      </c>
      <c r="FH1744">
        <f t="shared" si="1077"/>
        <v>0</v>
      </c>
      <c r="FI1744">
        <f t="shared" si="1078"/>
        <v>0</v>
      </c>
      <c r="FJ1744">
        <f t="shared" si="1079"/>
        <v>0</v>
      </c>
    </row>
    <row r="1745" spans="2:166" x14ac:dyDescent="0.25">
      <c r="B1745" s="15">
        <f>Kurse!B1741</f>
        <v>38489</v>
      </c>
      <c r="BE1745" s="13">
        <f t="shared" ca="1" si="1080"/>
        <v>333.78346175232349</v>
      </c>
      <c r="BS1745" s="13">
        <f t="shared" ca="1" si="1081"/>
        <v>0</v>
      </c>
      <c r="BT1745" s="13">
        <f t="shared" ca="1" si="1082"/>
        <v>0</v>
      </c>
      <c r="BU1745" s="13">
        <f t="shared" ca="1" si="1083"/>
        <v>0</v>
      </c>
      <c r="BV1745" s="13">
        <f t="shared" ca="1" si="1084"/>
        <v>0</v>
      </c>
      <c r="CN1745" s="13">
        <f t="shared" ca="1" si="1085"/>
        <v>4251.7700000000004</v>
      </c>
      <c r="CO1745" s="13"/>
      <c r="CP1745" s="13">
        <f t="shared" ca="1" si="1086"/>
        <v>312.68310000000002</v>
      </c>
      <c r="CT1745" s="34">
        <f t="shared" ca="1" si="1087"/>
        <v>0.7127109793936266</v>
      </c>
      <c r="CU1745" s="34">
        <f t="shared" ca="1" si="1088"/>
        <v>0</v>
      </c>
      <c r="CV1745" s="34">
        <f t="shared" ca="1" si="1089"/>
        <v>0.7450144829398665</v>
      </c>
      <c r="DA1745" s="33">
        <f t="shared" ca="1" si="1090"/>
        <v>1.2588999999999999</v>
      </c>
      <c r="DB1745" s="13">
        <f t="shared" ca="1" si="1091"/>
        <v>420.2</v>
      </c>
      <c r="DE1745" s="18">
        <f>IF(ISNUMBER(VLOOKUP(B1745,CASH!$B$7:$D$10000,3,FALSE)),VLOOKUP(B1745,CASH!$B$7:$D$10000,3,FALSE),0)</f>
        <v>0</v>
      </c>
      <c r="DS1745" s="18">
        <f t="shared" si="1074"/>
        <v>0</v>
      </c>
      <c r="FA1745" s="54">
        <f t="shared" si="1075"/>
        <v>0</v>
      </c>
      <c r="FB1745" s="54">
        <f t="shared" si="1076"/>
        <v>0</v>
      </c>
      <c r="FC1745" s="54">
        <f t="shared" si="1072"/>
        <v>0</v>
      </c>
      <c r="FD1745" s="34" t="e">
        <f t="shared" si="1073"/>
        <v>#DIV/0!</v>
      </c>
      <c r="FE1745" s="34" t="e">
        <f t="shared" si="1092"/>
        <v>#DIV/0!</v>
      </c>
      <c r="FH1745">
        <f t="shared" si="1077"/>
        <v>0</v>
      </c>
      <c r="FI1745">
        <f t="shared" si="1078"/>
        <v>0</v>
      </c>
      <c r="FJ1745">
        <f t="shared" si="1079"/>
        <v>0</v>
      </c>
    </row>
    <row r="1746" spans="2:166" x14ac:dyDescent="0.25">
      <c r="B1746" s="15">
        <f>Kurse!B1742</f>
        <v>38488</v>
      </c>
      <c r="BE1746" s="13">
        <f t="shared" ca="1" si="1080"/>
        <v>332.0529067004594</v>
      </c>
      <c r="BS1746" s="13">
        <f t="shared" ca="1" si="1081"/>
        <v>0</v>
      </c>
      <c r="BT1746" s="13">
        <f t="shared" ca="1" si="1082"/>
        <v>0</v>
      </c>
      <c r="BU1746" s="13">
        <f t="shared" ca="1" si="1083"/>
        <v>0</v>
      </c>
      <c r="BV1746" s="13">
        <f t="shared" ca="1" si="1084"/>
        <v>0</v>
      </c>
      <c r="CN1746" s="13">
        <f t="shared" ca="1" si="1085"/>
        <v>4262.18</v>
      </c>
      <c r="CO1746" s="13"/>
      <c r="CP1746" s="13">
        <f t="shared" ca="1" si="1086"/>
        <v>312.64879999999999</v>
      </c>
      <c r="CT1746" s="34">
        <f t="shared" ca="1" si="1087"/>
        <v>0.71445597531191174</v>
      </c>
      <c r="CU1746" s="34">
        <f t="shared" ca="1" si="1088"/>
        <v>0</v>
      </c>
      <c r="CV1746" s="34">
        <f t="shared" ca="1" si="1089"/>
        <v>0.74493275803447556</v>
      </c>
      <c r="DA1746" s="33">
        <f t="shared" ca="1" si="1090"/>
        <v>1.2625999999999999</v>
      </c>
      <c r="DB1746" s="13">
        <f t="shared" ca="1" si="1091"/>
        <v>419.25</v>
      </c>
      <c r="DE1746" s="18">
        <f>IF(ISNUMBER(VLOOKUP(B1746,CASH!$B$7:$D$10000,3,FALSE)),VLOOKUP(B1746,CASH!$B$7:$D$10000,3,FALSE),0)</f>
        <v>0</v>
      </c>
      <c r="DS1746" s="18">
        <f t="shared" si="1074"/>
        <v>0</v>
      </c>
      <c r="FA1746" s="54">
        <f t="shared" si="1075"/>
        <v>0</v>
      </c>
      <c r="FB1746" s="54">
        <f t="shared" si="1076"/>
        <v>0</v>
      </c>
      <c r="FC1746" s="54">
        <f t="shared" si="1072"/>
        <v>0</v>
      </c>
      <c r="FD1746" s="34" t="e">
        <f t="shared" si="1073"/>
        <v>#DIV/0!</v>
      </c>
      <c r="FE1746" s="34" t="e">
        <f t="shared" si="1092"/>
        <v>#DIV/0!</v>
      </c>
      <c r="FH1746">
        <f t="shared" si="1077"/>
        <v>0</v>
      </c>
      <c r="FI1746">
        <f t="shared" si="1078"/>
        <v>0</v>
      </c>
      <c r="FJ1746">
        <f t="shared" si="1079"/>
        <v>0</v>
      </c>
    </row>
    <row r="1747" spans="2:166" x14ac:dyDescent="0.25">
      <c r="B1747" s="15">
        <f>Kurse!B1743</f>
        <v>38485</v>
      </c>
      <c r="BE1747" s="13">
        <f t="shared" ca="1" si="1080"/>
        <v>333.01617507136058</v>
      </c>
      <c r="BS1747" s="13">
        <f t="shared" ca="1" si="1081"/>
        <v>0</v>
      </c>
      <c r="BT1747" s="13">
        <f t="shared" ca="1" si="1082"/>
        <v>0</v>
      </c>
      <c r="BU1747" s="13">
        <f t="shared" ca="1" si="1083"/>
        <v>0</v>
      </c>
      <c r="BV1747" s="13">
        <f t="shared" ca="1" si="1084"/>
        <v>0</v>
      </c>
      <c r="CN1747" s="13">
        <f t="shared" ca="1" si="1085"/>
        <v>4275.7</v>
      </c>
      <c r="CO1747" s="13"/>
      <c r="CP1747" s="13">
        <f t="shared" ca="1" si="1086"/>
        <v>312.87520000000001</v>
      </c>
      <c r="CT1747" s="34">
        <f t="shared" ca="1" si="1087"/>
        <v>0.71672229085612071</v>
      </c>
      <c r="CU1747" s="34">
        <f t="shared" ca="1" si="1088"/>
        <v>0</v>
      </c>
      <c r="CV1747" s="34">
        <f t="shared" ca="1" si="1089"/>
        <v>0.74547219006306165</v>
      </c>
      <c r="DA1747" s="33">
        <f t="shared" ca="1" si="1090"/>
        <v>1.2612000000000001</v>
      </c>
      <c r="DB1747" s="13">
        <f t="shared" ca="1" si="1091"/>
        <v>420</v>
      </c>
      <c r="DE1747" s="18">
        <f>IF(ISNUMBER(VLOOKUP(B1747,CASH!$B$7:$D$10000,3,FALSE)),VLOOKUP(B1747,CASH!$B$7:$D$10000,3,FALSE),0)</f>
        <v>0</v>
      </c>
      <c r="DS1747" s="18">
        <f t="shared" si="1074"/>
        <v>0</v>
      </c>
      <c r="FA1747" s="54">
        <f t="shared" si="1075"/>
        <v>0</v>
      </c>
      <c r="FB1747" s="54">
        <f t="shared" si="1076"/>
        <v>0</v>
      </c>
      <c r="FC1747" s="54">
        <f t="shared" si="1072"/>
        <v>0</v>
      </c>
      <c r="FD1747" s="34" t="e">
        <f t="shared" si="1073"/>
        <v>#DIV/0!</v>
      </c>
      <c r="FE1747" s="34" t="e">
        <f t="shared" si="1092"/>
        <v>#DIV/0!</v>
      </c>
      <c r="FH1747">
        <f t="shared" si="1077"/>
        <v>0</v>
      </c>
      <c r="FI1747">
        <f t="shared" si="1078"/>
        <v>0</v>
      </c>
      <c r="FJ1747">
        <f t="shared" si="1079"/>
        <v>0</v>
      </c>
    </row>
    <row r="1748" spans="2:166" x14ac:dyDescent="0.25">
      <c r="B1748" s="15">
        <f>Kurse!B1744</f>
        <v>38484</v>
      </c>
      <c r="BE1748" s="13">
        <f t="shared" ca="1" si="1080"/>
        <v>332.88632957324285</v>
      </c>
      <c r="BS1748" s="13">
        <f t="shared" ca="1" si="1081"/>
        <v>0</v>
      </c>
      <c r="BT1748" s="13">
        <f t="shared" ca="1" si="1082"/>
        <v>0</v>
      </c>
      <c r="BU1748" s="13">
        <f t="shared" ca="1" si="1083"/>
        <v>0</v>
      </c>
      <c r="BV1748" s="13">
        <f t="shared" ca="1" si="1084"/>
        <v>0</v>
      </c>
      <c r="CN1748" s="13">
        <f t="shared" ca="1" si="1085"/>
        <v>4267.05</v>
      </c>
      <c r="CO1748" s="13"/>
      <c r="CP1748" s="13">
        <f t="shared" ca="1" si="1086"/>
        <v>312.55990000000003</v>
      </c>
      <c r="CT1748" s="34">
        <f t="shared" ca="1" si="1087"/>
        <v>0.71527231826311721</v>
      </c>
      <c r="CU1748" s="34">
        <f t="shared" ca="1" si="1088"/>
        <v>0</v>
      </c>
      <c r="CV1748" s="34">
        <f t="shared" ca="1" si="1089"/>
        <v>0.74472094042254411</v>
      </c>
      <c r="DA1748" s="33">
        <f t="shared" ca="1" si="1090"/>
        <v>1.2677</v>
      </c>
      <c r="DB1748" s="13">
        <f t="shared" ca="1" si="1091"/>
        <v>422</v>
      </c>
      <c r="DE1748" s="18">
        <f>IF(ISNUMBER(VLOOKUP(B1748,CASH!$B$7:$D$10000,3,FALSE)),VLOOKUP(B1748,CASH!$B$7:$D$10000,3,FALSE),0)</f>
        <v>0</v>
      </c>
      <c r="DS1748" s="18">
        <f t="shared" si="1074"/>
        <v>0</v>
      </c>
      <c r="FA1748" s="54">
        <f t="shared" si="1075"/>
        <v>0</v>
      </c>
      <c r="FB1748" s="54">
        <f t="shared" si="1076"/>
        <v>0</v>
      </c>
      <c r="FC1748" s="54">
        <f t="shared" si="1072"/>
        <v>0</v>
      </c>
      <c r="FD1748" s="34" t="e">
        <f t="shared" si="1073"/>
        <v>#DIV/0!</v>
      </c>
      <c r="FE1748" s="34" t="e">
        <f t="shared" si="1092"/>
        <v>#DIV/0!</v>
      </c>
      <c r="FH1748">
        <f t="shared" si="1077"/>
        <v>0</v>
      </c>
      <c r="FI1748">
        <f t="shared" si="1078"/>
        <v>0</v>
      </c>
      <c r="FJ1748">
        <f t="shared" si="1079"/>
        <v>0</v>
      </c>
    </row>
    <row r="1749" spans="2:166" x14ac:dyDescent="0.25">
      <c r="B1749" s="15">
        <f>Kurse!B1745</f>
        <v>38483</v>
      </c>
      <c r="BE1749" s="13">
        <f t="shared" ca="1" si="1080"/>
        <v>333.51558228540188</v>
      </c>
      <c r="BS1749" s="13">
        <f t="shared" ca="1" si="1081"/>
        <v>0</v>
      </c>
      <c r="BT1749" s="13">
        <f t="shared" ca="1" si="1082"/>
        <v>0</v>
      </c>
      <c r="BU1749" s="13">
        <f t="shared" ca="1" si="1083"/>
        <v>0</v>
      </c>
      <c r="BV1749" s="13">
        <f t="shared" ca="1" si="1084"/>
        <v>0</v>
      </c>
      <c r="CN1749" s="13">
        <f t="shared" ca="1" si="1085"/>
        <v>4244.16</v>
      </c>
      <c r="CO1749" s="13"/>
      <c r="CP1749" s="13">
        <f t="shared" ca="1" si="1086"/>
        <v>312.49610000000001</v>
      </c>
      <c r="CT1749" s="34">
        <f t="shared" ca="1" si="1087"/>
        <v>0.71143533876556198</v>
      </c>
      <c r="CU1749" s="34">
        <f t="shared" ca="1" si="1088"/>
        <v>0</v>
      </c>
      <c r="CV1749" s="34">
        <f t="shared" ca="1" si="1089"/>
        <v>0.74456892733321633</v>
      </c>
      <c r="DA1749" s="33">
        <f t="shared" ca="1" si="1090"/>
        <v>1.2803</v>
      </c>
      <c r="DB1749" s="13">
        <f t="shared" ca="1" si="1091"/>
        <v>427</v>
      </c>
      <c r="DE1749" s="18">
        <f>IF(ISNUMBER(VLOOKUP(B1749,CASH!$B$7:$D$10000,3,FALSE)),VLOOKUP(B1749,CASH!$B$7:$D$10000,3,FALSE),0)</f>
        <v>0</v>
      </c>
      <c r="DS1749" s="18">
        <f t="shared" si="1074"/>
        <v>0</v>
      </c>
      <c r="FA1749" s="54">
        <f t="shared" si="1075"/>
        <v>0</v>
      </c>
      <c r="FB1749" s="54">
        <f t="shared" si="1076"/>
        <v>0</v>
      </c>
      <c r="FC1749" s="54">
        <f t="shared" si="1072"/>
        <v>0</v>
      </c>
      <c r="FD1749" s="34" t="e">
        <f t="shared" si="1073"/>
        <v>#DIV/0!</v>
      </c>
      <c r="FE1749" s="34" t="e">
        <f t="shared" si="1092"/>
        <v>#DIV/0!</v>
      </c>
      <c r="FH1749">
        <f t="shared" si="1077"/>
        <v>0</v>
      </c>
      <c r="FI1749">
        <f t="shared" si="1078"/>
        <v>0</v>
      </c>
      <c r="FJ1749">
        <f t="shared" si="1079"/>
        <v>0</v>
      </c>
    </row>
    <row r="1750" spans="2:166" x14ac:dyDescent="0.25">
      <c r="B1750" s="15">
        <f>Kurse!B1746</f>
        <v>38482</v>
      </c>
      <c r="BE1750" s="13">
        <f t="shared" ca="1" si="1080"/>
        <v>331.06796116504853</v>
      </c>
      <c r="BS1750" s="13">
        <f t="shared" ca="1" si="1081"/>
        <v>0</v>
      </c>
      <c r="BT1750" s="13">
        <f t="shared" ca="1" si="1082"/>
        <v>0</v>
      </c>
      <c r="BU1750" s="13">
        <f t="shared" ca="1" si="1083"/>
        <v>0</v>
      </c>
      <c r="BV1750" s="13">
        <f t="shared" ca="1" si="1084"/>
        <v>0</v>
      </c>
      <c r="CN1750" s="13">
        <f t="shared" ca="1" si="1085"/>
        <v>4251.13</v>
      </c>
      <c r="CO1750" s="13"/>
      <c r="CP1750" s="13">
        <f t="shared" ca="1" si="1086"/>
        <v>311.7894</v>
      </c>
      <c r="CT1750" s="34">
        <f t="shared" ca="1" si="1087"/>
        <v>0.71260369818443314</v>
      </c>
      <c r="CU1750" s="34">
        <f t="shared" ca="1" si="1088"/>
        <v>0</v>
      </c>
      <c r="CV1750" s="34">
        <f t="shared" ca="1" si="1089"/>
        <v>0.74288510836412713</v>
      </c>
      <c r="DA1750" s="33">
        <f t="shared" ca="1" si="1090"/>
        <v>1.2875000000000001</v>
      </c>
      <c r="DB1750" s="13">
        <f t="shared" ca="1" si="1091"/>
        <v>426.25</v>
      </c>
      <c r="DE1750" s="18">
        <f>IF(ISNUMBER(VLOOKUP(B1750,CASH!$B$7:$D$10000,3,FALSE)),VLOOKUP(B1750,CASH!$B$7:$D$10000,3,FALSE),0)</f>
        <v>0</v>
      </c>
      <c r="DS1750" s="18">
        <f t="shared" si="1074"/>
        <v>0</v>
      </c>
      <c r="FA1750" s="54">
        <f t="shared" si="1075"/>
        <v>0</v>
      </c>
      <c r="FB1750" s="54">
        <f t="shared" si="1076"/>
        <v>0</v>
      </c>
      <c r="FC1750" s="54">
        <f t="shared" si="1072"/>
        <v>0</v>
      </c>
      <c r="FD1750" s="34" t="e">
        <f t="shared" si="1073"/>
        <v>#DIV/0!</v>
      </c>
      <c r="FE1750" s="34" t="e">
        <f t="shared" si="1092"/>
        <v>#DIV/0!</v>
      </c>
      <c r="FH1750">
        <f t="shared" si="1077"/>
        <v>0</v>
      </c>
      <c r="FI1750">
        <f t="shared" si="1078"/>
        <v>0</v>
      </c>
      <c r="FJ1750">
        <f t="shared" si="1079"/>
        <v>0</v>
      </c>
    </row>
    <row r="1751" spans="2:166" x14ac:dyDescent="0.25">
      <c r="B1751" s="15">
        <f>Kurse!B1747</f>
        <v>38481</v>
      </c>
      <c r="BE1751" s="13">
        <f t="shared" ca="1" si="1080"/>
        <v>331.50354278595341</v>
      </c>
      <c r="BS1751" s="13">
        <f t="shared" ca="1" si="1081"/>
        <v>0</v>
      </c>
      <c r="BT1751" s="13">
        <f t="shared" ca="1" si="1082"/>
        <v>0</v>
      </c>
      <c r="BU1751" s="13">
        <f t="shared" ca="1" si="1083"/>
        <v>0</v>
      </c>
      <c r="BV1751" s="13">
        <f t="shared" ca="1" si="1084"/>
        <v>0</v>
      </c>
      <c r="CN1751" s="13">
        <f t="shared" ca="1" si="1085"/>
        <v>4292.41</v>
      </c>
      <c r="CO1751" s="13"/>
      <c r="CP1751" s="13">
        <f t="shared" ca="1" si="1086"/>
        <v>311.33530000000002</v>
      </c>
      <c r="CT1751" s="34">
        <f t="shared" ca="1" si="1087"/>
        <v>0.71952333617740283</v>
      </c>
      <c r="CU1751" s="34">
        <f t="shared" ca="1" si="1088"/>
        <v>0</v>
      </c>
      <c r="CV1751" s="34">
        <f t="shared" ca="1" si="1089"/>
        <v>0.74180314686156112</v>
      </c>
      <c r="DA1751" s="33">
        <f t="shared" ca="1" si="1090"/>
        <v>1.2843</v>
      </c>
      <c r="DB1751" s="13">
        <f t="shared" ca="1" si="1091"/>
        <v>425.75</v>
      </c>
      <c r="DE1751" s="18">
        <f>IF(ISNUMBER(VLOOKUP(B1751,CASH!$B$7:$D$10000,3,FALSE)),VLOOKUP(B1751,CASH!$B$7:$D$10000,3,FALSE),0)</f>
        <v>0</v>
      </c>
      <c r="DS1751" s="18">
        <f t="shared" si="1074"/>
        <v>0</v>
      </c>
      <c r="FA1751" s="54">
        <f t="shared" si="1075"/>
        <v>0</v>
      </c>
      <c r="FB1751" s="54">
        <f t="shared" si="1076"/>
        <v>0</v>
      </c>
      <c r="FC1751" s="54">
        <f t="shared" si="1072"/>
        <v>0</v>
      </c>
      <c r="FD1751" s="34" t="e">
        <f t="shared" si="1073"/>
        <v>#DIV/0!</v>
      </c>
      <c r="FE1751" s="34" t="e">
        <f t="shared" si="1092"/>
        <v>#DIV/0!</v>
      </c>
      <c r="FH1751">
        <f t="shared" si="1077"/>
        <v>0</v>
      </c>
      <c r="FI1751">
        <f t="shared" si="1078"/>
        <v>0</v>
      </c>
      <c r="FJ1751">
        <f t="shared" si="1079"/>
        <v>0</v>
      </c>
    </row>
    <row r="1752" spans="2:166" x14ac:dyDescent="0.25">
      <c r="B1752" s="15">
        <f>Kurse!B1748</f>
        <v>38478</v>
      </c>
      <c r="BE1752" s="13">
        <f t="shared" ca="1" si="1080"/>
        <v>331.68278228321901</v>
      </c>
      <c r="BS1752" s="13">
        <f t="shared" ca="1" si="1081"/>
        <v>0</v>
      </c>
      <c r="BT1752" s="13">
        <f t="shared" ca="1" si="1082"/>
        <v>0</v>
      </c>
      <c r="BU1752" s="13">
        <f t="shared" ca="1" si="1083"/>
        <v>0</v>
      </c>
      <c r="BV1752" s="13">
        <f t="shared" ca="1" si="1084"/>
        <v>0</v>
      </c>
      <c r="CN1752" s="13">
        <f t="shared" ca="1" si="1085"/>
        <v>4311.0600000000004</v>
      </c>
      <c r="CO1752" s="13"/>
      <c r="CP1752" s="13">
        <f t="shared" ca="1" si="1086"/>
        <v>312.21350000000001</v>
      </c>
      <c r="CT1752" s="34">
        <f t="shared" ca="1" si="1087"/>
        <v>0.72264957766405225</v>
      </c>
      <c r="CU1752" s="34">
        <f t="shared" ca="1" si="1088"/>
        <v>0</v>
      </c>
      <c r="CV1752" s="34">
        <f t="shared" ca="1" si="1089"/>
        <v>0.74389559035760489</v>
      </c>
      <c r="DA1752" s="33">
        <f t="shared" ca="1" si="1090"/>
        <v>1.2824</v>
      </c>
      <c r="DB1752" s="13">
        <f t="shared" ca="1" si="1091"/>
        <v>425.35</v>
      </c>
      <c r="DE1752" s="18">
        <f>IF(ISNUMBER(VLOOKUP(B1752,CASH!$B$7:$D$10000,3,FALSE)),VLOOKUP(B1752,CASH!$B$7:$D$10000,3,FALSE),0)</f>
        <v>0</v>
      </c>
      <c r="DS1752" s="18">
        <f t="shared" si="1074"/>
        <v>0</v>
      </c>
      <c r="FA1752" s="54">
        <f t="shared" si="1075"/>
        <v>0</v>
      </c>
      <c r="FB1752" s="54">
        <f t="shared" si="1076"/>
        <v>0</v>
      </c>
      <c r="FC1752" s="54">
        <f t="shared" si="1072"/>
        <v>0</v>
      </c>
      <c r="FD1752" s="34" t="e">
        <f t="shared" si="1073"/>
        <v>#DIV/0!</v>
      </c>
      <c r="FE1752" s="34" t="e">
        <f t="shared" si="1092"/>
        <v>#DIV/0!</v>
      </c>
      <c r="FH1752">
        <f t="shared" si="1077"/>
        <v>0</v>
      </c>
      <c r="FI1752">
        <f t="shared" si="1078"/>
        <v>0</v>
      </c>
      <c r="FJ1752">
        <f t="shared" si="1079"/>
        <v>0</v>
      </c>
    </row>
    <row r="1753" spans="2:166" x14ac:dyDescent="0.25">
      <c r="B1753" s="15">
        <f>Kurse!B1749</f>
        <v>38477</v>
      </c>
      <c r="BE1753" s="13">
        <f t="shared" ca="1" si="1080"/>
        <v>331.92985166872683</v>
      </c>
      <c r="BS1753" s="13">
        <f t="shared" ca="1" si="1081"/>
        <v>0</v>
      </c>
      <c r="BT1753" s="13">
        <f t="shared" ca="1" si="1082"/>
        <v>0</v>
      </c>
      <c r="BU1753" s="13">
        <f t="shared" ca="1" si="1083"/>
        <v>0</v>
      </c>
      <c r="BV1753" s="13">
        <f t="shared" ca="1" si="1084"/>
        <v>0</v>
      </c>
      <c r="CN1753" s="13">
        <f t="shared" ca="1" si="1085"/>
        <v>4299.51</v>
      </c>
      <c r="CO1753" s="13"/>
      <c r="CP1753" s="13">
        <f t="shared" ca="1" si="1086"/>
        <v>311.88819999999998</v>
      </c>
      <c r="CT1753" s="34">
        <f t="shared" ca="1" si="1087"/>
        <v>0.72071348709189142</v>
      </c>
      <c r="CU1753" s="34">
        <f t="shared" ca="1" si="1088"/>
        <v>0</v>
      </c>
      <c r="CV1753" s="34">
        <f t="shared" ca="1" si="1089"/>
        <v>0.74312051421405778</v>
      </c>
      <c r="DA1753" s="33">
        <f t="shared" ca="1" si="1090"/>
        <v>1.2944</v>
      </c>
      <c r="DB1753" s="13">
        <f t="shared" ca="1" si="1091"/>
        <v>429.65</v>
      </c>
      <c r="DE1753" s="18">
        <f>IF(ISNUMBER(VLOOKUP(B1753,CASH!$B$7:$D$10000,3,FALSE)),VLOOKUP(B1753,CASH!$B$7:$D$10000,3,FALSE),0)</f>
        <v>0</v>
      </c>
      <c r="DS1753" s="18">
        <f t="shared" si="1074"/>
        <v>0</v>
      </c>
      <c r="FA1753" s="54">
        <f t="shared" si="1075"/>
        <v>0</v>
      </c>
      <c r="FB1753" s="54">
        <f t="shared" si="1076"/>
        <v>0</v>
      </c>
      <c r="FC1753" s="54">
        <f t="shared" ref="FC1753:FC1755" si="1093">FA1753-FA1754-FB1753</f>
        <v>0</v>
      </c>
      <c r="FD1753" s="34" t="e">
        <f t="shared" ref="FD1753:FD1816" si="1094">FC1753/FA1754</f>
        <v>#DIV/0!</v>
      </c>
      <c r="FE1753" s="34" t="e">
        <f t="shared" si="1092"/>
        <v>#DIV/0!</v>
      </c>
      <c r="FH1753">
        <f t="shared" si="1077"/>
        <v>0</v>
      </c>
      <c r="FI1753">
        <f t="shared" si="1078"/>
        <v>0</v>
      </c>
      <c r="FJ1753">
        <f t="shared" si="1079"/>
        <v>0</v>
      </c>
    </row>
    <row r="1754" spans="2:166" x14ac:dyDescent="0.25">
      <c r="B1754" s="15">
        <f>Kurse!B1750</f>
        <v>38476</v>
      </c>
      <c r="BE1754" s="13">
        <f t="shared" ca="1" si="1080"/>
        <v>331.33740245692655</v>
      </c>
      <c r="BS1754" s="13">
        <f t="shared" ca="1" si="1081"/>
        <v>0</v>
      </c>
      <c r="BT1754" s="13">
        <f t="shared" ca="1" si="1082"/>
        <v>0</v>
      </c>
      <c r="BU1754" s="13">
        <f t="shared" ca="1" si="1083"/>
        <v>0</v>
      </c>
      <c r="BV1754" s="13">
        <f t="shared" ca="1" si="1084"/>
        <v>0</v>
      </c>
      <c r="CN1754" s="13">
        <f t="shared" ca="1" si="1085"/>
        <v>4264.3500000000004</v>
      </c>
      <c r="CO1754" s="13"/>
      <c r="CP1754" s="13">
        <f t="shared" ca="1" si="1086"/>
        <v>311.9239</v>
      </c>
      <c r="CT1754" s="34">
        <f t="shared" ca="1" si="1087"/>
        <v>0.71481972566183294</v>
      </c>
      <c r="CU1754" s="34">
        <f t="shared" ca="1" si="1088"/>
        <v>0</v>
      </c>
      <c r="CV1754" s="34">
        <f t="shared" ca="1" si="1089"/>
        <v>0.74320557482987282</v>
      </c>
      <c r="DA1754" s="33">
        <f t="shared" ca="1" si="1090"/>
        <v>1.2943</v>
      </c>
      <c r="DB1754" s="13">
        <f t="shared" ca="1" si="1091"/>
        <v>428.85</v>
      </c>
      <c r="DE1754" s="18">
        <f>IF(ISNUMBER(VLOOKUP(B1754,CASH!$B$7:$D$10000,3,FALSE)),VLOOKUP(B1754,CASH!$B$7:$D$10000,3,FALSE),0)</f>
        <v>0</v>
      </c>
      <c r="DS1754" s="18">
        <f t="shared" si="1074"/>
        <v>0</v>
      </c>
      <c r="FA1754" s="54">
        <f t="shared" si="1075"/>
        <v>0</v>
      </c>
      <c r="FB1754" s="54">
        <f t="shared" si="1076"/>
        <v>0</v>
      </c>
      <c r="FC1754" s="54">
        <f t="shared" si="1093"/>
        <v>0</v>
      </c>
      <c r="FD1754" s="34" t="e">
        <f t="shared" si="1094"/>
        <v>#DIV/0!</v>
      </c>
      <c r="FE1754" s="34" t="e">
        <f t="shared" si="1092"/>
        <v>#DIV/0!</v>
      </c>
      <c r="FH1754">
        <f t="shared" si="1077"/>
        <v>0</v>
      </c>
      <c r="FI1754">
        <f t="shared" si="1078"/>
        <v>0</v>
      </c>
      <c r="FJ1754">
        <f t="shared" si="1079"/>
        <v>0</v>
      </c>
    </row>
    <row r="1755" spans="2:166" x14ac:dyDescent="0.25">
      <c r="B1755" s="15">
        <f>Kurse!B1751</f>
        <v>38475</v>
      </c>
      <c r="BE1755" s="13">
        <f t="shared" ca="1" si="1080"/>
        <v>331.9096062747534</v>
      </c>
      <c r="BS1755" s="13">
        <f t="shared" ca="1" si="1081"/>
        <v>0</v>
      </c>
      <c r="BT1755" s="13">
        <f t="shared" ca="1" si="1082"/>
        <v>0</v>
      </c>
      <c r="BU1755" s="13">
        <f t="shared" ca="1" si="1083"/>
        <v>0</v>
      </c>
      <c r="BV1755" s="13">
        <f t="shared" ca="1" si="1084"/>
        <v>0</v>
      </c>
      <c r="CN1755" s="13">
        <f t="shared" ca="1" si="1085"/>
        <v>4245.54</v>
      </c>
      <c r="CO1755" s="13"/>
      <c r="CP1755" s="13">
        <f t="shared" ca="1" si="1086"/>
        <v>311.75080000000003</v>
      </c>
      <c r="CT1755" s="34">
        <f t="shared" ca="1" si="1087"/>
        <v>0.71166666387288513</v>
      </c>
      <c r="CU1755" s="34">
        <f t="shared" ca="1" si="1088"/>
        <v>0</v>
      </c>
      <c r="CV1755" s="34">
        <f t="shared" ca="1" si="1089"/>
        <v>0.74279313806243363</v>
      </c>
      <c r="DA1755" s="33">
        <f t="shared" ca="1" si="1090"/>
        <v>1.2877000000000001</v>
      </c>
      <c r="DB1755" s="13">
        <f t="shared" ca="1" si="1091"/>
        <v>427.4</v>
      </c>
      <c r="DE1755" s="18">
        <f>IF(ISNUMBER(VLOOKUP(B1755,CASH!$B$7:$D$10000,3,FALSE)),VLOOKUP(B1755,CASH!$B$7:$D$10000,3,FALSE),0)</f>
        <v>0</v>
      </c>
      <c r="DS1755" s="18">
        <f t="shared" si="1074"/>
        <v>0</v>
      </c>
      <c r="FA1755" s="54">
        <f t="shared" si="1075"/>
        <v>0</v>
      </c>
      <c r="FB1755" s="54">
        <f t="shared" si="1076"/>
        <v>0</v>
      </c>
      <c r="FC1755" s="54">
        <f t="shared" si="1093"/>
        <v>0</v>
      </c>
      <c r="FD1755" s="34" t="e">
        <f t="shared" si="1094"/>
        <v>#DIV/0!</v>
      </c>
      <c r="FE1755" s="34" t="e">
        <f t="shared" si="1092"/>
        <v>#DIV/0!</v>
      </c>
      <c r="FH1755">
        <f t="shared" si="1077"/>
        <v>0</v>
      </c>
      <c r="FI1755">
        <f t="shared" si="1078"/>
        <v>0</v>
      </c>
      <c r="FJ1755">
        <f t="shared" si="1079"/>
        <v>0</v>
      </c>
    </row>
    <row r="1756" spans="2:166" x14ac:dyDescent="0.25">
      <c r="B1756" s="15">
        <f>Kurse!B1752</f>
        <v>38474</v>
      </c>
      <c r="BE1756" s="13">
        <f t="shared" ca="1" si="1080"/>
        <v>334.21503034074993</v>
      </c>
      <c r="BS1756" s="13">
        <f t="shared" ca="1" si="1081"/>
        <v>0</v>
      </c>
      <c r="BT1756" s="13">
        <f t="shared" ca="1" si="1082"/>
        <v>0</v>
      </c>
      <c r="BU1756" s="13">
        <f t="shared" ca="1" si="1083"/>
        <v>0</v>
      </c>
      <c r="BV1756" s="13">
        <f t="shared" ca="1" si="1084"/>
        <v>0</v>
      </c>
      <c r="CN1756" s="13">
        <f t="shared" ca="1" si="1085"/>
        <v>4224.0200000000004</v>
      </c>
      <c r="CO1756" s="13"/>
      <c r="CP1756" s="13">
        <f t="shared" ca="1" si="1086"/>
        <v>311.79579999999999</v>
      </c>
      <c r="CT1756" s="34">
        <f t="shared" ca="1" si="1087"/>
        <v>0.70805933321375958</v>
      </c>
      <c r="CU1756" s="34">
        <f t="shared" ca="1" si="1088"/>
        <v>0</v>
      </c>
      <c r="CV1756" s="34">
        <f t="shared" ca="1" si="1089"/>
        <v>0.74290035732606596</v>
      </c>
      <c r="DA1756" s="33">
        <f t="shared" ca="1" si="1090"/>
        <v>1.2854000000000001</v>
      </c>
      <c r="DB1756" s="13">
        <f t="shared" ca="1" si="1091"/>
        <v>429.6</v>
      </c>
      <c r="DE1756" s="18">
        <f>IF(ISNUMBER(VLOOKUP(B1756,CASH!$B$7:$D$10000,3,FALSE)),VLOOKUP(B1756,CASH!$B$7:$D$10000,3,FALSE),0)</f>
        <v>0</v>
      </c>
      <c r="DS1756" s="18">
        <f t="shared" si="1074"/>
        <v>0</v>
      </c>
      <c r="FA1756" s="54">
        <f t="shared" si="1075"/>
        <v>0</v>
      </c>
      <c r="FB1756" s="54">
        <f t="shared" si="1076"/>
        <v>0</v>
      </c>
      <c r="FC1756" s="54"/>
      <c r="FD1756" s="34" t="e">
        <f t="shared" si="1094"/>
        <v>#DIV/0!</v>
      </c>
      <c r="FE1756" s="34" t="e">
        <f t="shared" si="1092"/>
        <v>#DIV/0!</v>
      </c>
      <c r="FH1756">
        <f t="shared" si="1077"/>
        <v>0</v>
      </c>
      <c r="FI1756">
        <f t="shared" si="1078"/>
        <v>0</v>
      </c>
      <c r="FJ1756">
        <f t="shared" si="1079"/>
        <v>0</v>
      </c>
    </row>
    <row r="1757" spans="2:166" x14ac:dyDescent="0.25">
      <c r="B1757" s="15">
        <f>Kurse!B1753</f>
        <v>38471</v>
      </c>
      <c r="BE1757" s="13">
        <f t="shared" ca="1" si="1080"/>
        <v>337.68555218776714</v>
      </c>
      <c r="BS1757" s="13">
        <f t="shared" ca="1" si="1081"/>
        <v>0</v>
      </c>
      <c r="BT1757" s="13">
        <f t="shared" ca="1" si="1082"/>
        <v>0</v>
      </c>
      <c r="BU1757" s="13">
        <f t="shared" ca="1" si="1083"/>
        <v>0</v>
      </c>
      <c r="BV1757" s="13">
        <f t="shared" ca="1" si="1084"/>
        <v>0</v>
      </c>
      <c r="CN1757" s="13">
        <f t="shared" ca="1" si="1085"/>
        <v>4184.84</v>
      </c>
      <c r="CO1757" s="13"/>
      <c r="CP1757" s="13">
        <f t="shared" ca="1" si="1086"/>
        <v>311.73700000000002</v>
      </c>
      <c r="CT1757" s="34">
        <f t="shared" ca="1" si="1087"/>
        <v>0.70149171168845537</v>
      </c>
      <c r="CU1757" s="34">
        <f t="shared" ca="1" si="1088"/>
        <v>0</v>
      </c>
      <c r="CV1757" s="34">
        <f t="shared" ca="1" si="1089"/>
        <v>0.74276025748825303</v>
      </c>
      <c r="DA1757" s="33">
        <f t="shared" ca="1" si="1090"/>
        <v>1.2867</v>
      </c>
      <c r="DB1757" s="13">
        <f t="shared" ca="1" si="1091"/>
        <v>434.5</v>
      </c>
      <c r="DE1757" s="18">
        <f>IF(ISNUMBER(VLOOKUP(B1757,CASH!$B$7:$D$10000,3,FALSE)),VLOOKUP(B1757,CASH!$B$7:$D$10000,3,FALSE),0)</f>
        <v>0</v>
      </c>
      <c r="DS1757" s="18">
        <f t="shared" si="1074"/>
        <v>0</v>
      </c>
      <c r="FA1757" s="54">
        <f t="shared" si="1075"/>
        <v>0</v>
      </c>
      <c r="FB1757" s="54">
        <f t="shared" si="1076"/>
        <v>0</v>
      </c>
      <c r="FC1757" s="54"/>
      <c r="FD1757" s="34" t="e">
        <f t="shared" si="1094"/>
        <v>#DIV/0!</v>
      </c>
      <c r="FE1757" s="34" t="e">
        <f t="shared" si="1092"/>
        <v>#DIV/0!</v>
      </c>
      <c r="FH1757">
        <f t="shared" si="1077"/>
        <v>0</v>
      </c>
      <c r="FI1757">
        <f t="shared" si="1078"/>
        <v>0</v>
      </c>
      <c r="FJ1757">
        <f t="shared" si="1079"/>
        <v>0</v>
      </c>
    </row>
    <row r="1758" spans="2:166" x14ac:dyDescent="0.25">
      <c r="B1758" s="15">
        <f>Kurse!B1754</f>
        <v>38470</v>
      </c>
      <c r="BE1758" s="13">
        <f t="shared" ca="1" si="1080"/>
        <v>333.90172066346304</v>
      </c>
      <c r="BS1758" s="13">
        <f t="shared" ca="1" si="1081"/>
        <v>0</v>
      </c>
      <c r="BT1758" s="13">
        <f t="shared" ca="1" si="1082"/>
        <v>0</v>
      </c>
      <c r="BU1758" s="13">
        <f t="shared" ca="1" si="1083"/>
        <v>0</v>
      </c>
      <c r="BV1758" s="13">
        <f t="shared" ca="1" si="1084"/>
        <v>0</v>
      </c>
      <c r="CN1758" s="13">
        <f t="shared" ca="1" si="1085"/>
        <v>4178.1000000000004</v>
      </c>
      <c r="CO1758" s="13"/>
      <c r="CP1758" s="13">
        <f t="shared" ca="1" si="1086"/>
        <v>311.303</v>
      </c>
      <c r="CT1758" s="34">
        <f t="shared" ca="1" si="1087"/>
        <v>0.70036190645413821</v>
      </c>
      <c r="CU1758" s="34">
        <f t="shared" ca="1" si="1088"/>
        <v>0</v>
      </c>
      <c r="CV1758" s="34">
        <f t="shared" ca="1" si="1089"/>
        <v>0.74172618725677608</v>
      </c>
      <c r="DA1758" s="33">
        <f t="shared" ca="1" si="1090"/>
        <v>1.2902</v>
      </c>
      <c r="DB1758" s="13">
        <f t="shared" ca="1" si="1091"/>
        <v>430.8</v>
      </c>
      <c r="DE1758" s="18">
        <f>IF(ISNUMBER(VLOOKUP(B1758,CASH!$B$7:$D$10000,3,FALSE)),VLOOKUP(B1758,CASH!$B$7:$D$10000,3,FALSE),0)</f>
        <v>0</v>
      </c>
      <c r="DS1758" s="18">
        <f t="shared" si="1074"/>
        <v>0</v>
      </c>
      <c r="FA1758" s="54">
        <f t="shared" si="1075"/>
        <v>0</v>
      </c>
      <c r="FB1758" s="54">
        <f t="shared" si="1076"/>
        <v>0</v>
      </c>
      <c r="FC1758" s="54"/>
      <c r="FD1758" s="34" t="e">
        <f t="shared" si="1094"/>
        <v>#DIV/0!</v>
      </c>
      <c r="FE1758" s="34" t="e">
        <f t="shared" si="1092"/>
        <v>#DIV/0!</v>
      </c>
      <c r="FH1758">
        <f t="shared" si="1077"/>
        <v>0</v>
      </c>
      <c r="FI1758">
        <f t="shared" si="1078"/>
        <v>0</v>
      </c>
      <c r="FJ1758">
        <f t="shared" si="1079"/>
        <v>0</v>
      </c>
    </row>
    <row r="1759" spans="2:166" x14ac:dyDescent="0.25">
      <c r="B1759" s="15">
        <f>Kurse!B1755</f>
        <v>38469</v>
      </c>
      <c r="BE1759" s="13">
        <f t="shared" ca="1" si="1080"/>
        <v>334.1069080219695</v>
      </c>
      <c r="BS1759" s="13">
        <f t="shared" ca="1" si="1081"/>
        <v>0</v>
      </c>
      <c r="BT1759" s="13">
        <f t="shared" ca="1" si="1082"/>
        <v>0</v>
      </c>
      <c r="BU1759" s="13">
        <f t="shared" ca="1" si="1083"/>
        <v>0</v>
      </c>
      <c r="BV1759" s="13">
        <f t="shared" ca="1" si="1084"/>
        <v>0</v>
      </c>
      <c r="CN1759" s="13">
        <f t="shared" ca="1" si="1085"/>
        <v>4189.0200000000004</v>
      </c>
      <c r="CO1759" s="13"/>
      <c r="CP1759" s="13">
        <f t="shared" ca="1" si="1086"/>
        <v>310.8433</v>
      </c>
      <c r="CT1759" s="34">
        <f t="shared" ca="1" si="1087"/>
        <v>0.70219239208599937</v>
      </c>
      <c r="CU1759" s="34">
        <f t="shared" ca="1" si="1088"/>
        <v>0</v>
      </c>
      <c r="CV1759" s="34">
        <f t="shared" ca="1" si="1089"/>
        <v>0.74063088291251367</v>
      </c>
      <c r="DA1759" s="33">
        <f t="shared" ca="1" si="1090"/>
        <v>1.2927</v>
      </c>
      <c r="DB1759" s="13">
        <f t="shared" ca="1" si="1091"/>
        <v>431.9</v>
      </c>
      <c r="DE1759" s="18">
        <f>IF(ISNUMBER(VLOOKUP(B1759,CASH!$B$7:$D$10000,3,FALSE)),VLOOKUP(B1759,CASH!$B$7:$D$10000,3,FALSE),0)</f>
        <v>0</v>
      </c>
      <c r="DS1759" s="18">
        <f t="shared" si="1074"/>
        <v>0</v>
      </c>
      <c r="FA1759" s="54">
        <f t="shared" si="1075"/>
        <v>0</v>
      </c>
      <c r="FB1759" s="54">
        <f t="shared" si="1076"/>
        <v>0</v>
      </c>
      <c r="FC1759" s="54"/>
      <c r="FD1759" s="34" t="e">
        <f t="shared" si="1094"/>
        <v>#DIV/0!</v>
      </c>
      <c r="FE1759" s="34" t="e">
        <f t="shared" si="1092"/>
        <v>#DIV/0!</v>
      </c>
      <c r="FH1759">
        <f t="shared" si="1077"/>
        <v>0</v>
      </c>
      <c r="FI1759">
        <f t="shared" si="1078"/>
        <v>0</v>
      </c>
      <c r="FJ1759">
        <f t="shared" si="1079"/>
        <v>0</v>
      </c>
    </row>
    <row r="1760" spans="2:166" x14ac:dyDescent="0.25">
      <c r="B1760" s="15">
        <f>Kurse!B1756</f>
        <v>38468</v>
      </c>
      <c r="BE1760" s="13">
        <f t="shared" ca="1" si="1080"/>
        <v>336.58292231812572</v>
      </c>
      <c r="BS1760" s="13">
        <f t="shared" ca="1" si="1081"/>
        <v>0</v>
      </c>
      <c r="BT1760" s="13">
        <f t="shared" ca="1" si="1082"/>
        <v>0</v>
      </c>
      <c r="BU1760" s="13">
        <f t="shared" ca="1" si="1083"/>
        <v>0</v>
      </c>
      <c r="BV1760" s="13">
        <f t="shared" ca="1" si="1084"/>
        <v>0</v>
      </c>
      <c r="CN1760" s="13">
        <f t="shared" ca="1" si="1085"/>
        <v>4233.76</v>
      </c>
      <c r="CO1760" s="13"/>
      <c r="CP1760" s="13">
        <f t="shared" ca="1" si="1086"/>
        <v>311.08890000000002</v>
      </c>
      <c r="CT1760" s="34">
        <f t="shared" ca="1" si="1087"/>
        <v>0.70969201911617052</v>
      </c>
      <c r="CU1760" s="34">
        <f t="shared" ca="1" si="1088"/>
        <v>0</v>
      </c>
      <c r="CV1760" s="34">
        <f t="shared" ca="1" si="1089"/>
        <v>0.74121606182691624</v>
      </c>
      <c r="DA1760" s="33">
        <f t="shared" ca="1" si="1090"/>
        <v>1.2976000000000001</v>
      </c>
      <c r="DB1760" s="13">
        <f t="shared" ca="1" si="1091"/>
        <v>436.75</v>
      </c>
      <c r="DE1760" s="18">
        <f>IF(ISNUMBER(VLOOKUP(B1760,CASH!$B$7:$D$10000,3,FALSE)),VLOOKUP(B1760,CASH!$B$7:$D$10000,3,FALSE),0)</f>
        <v>0</v>
      </c>
      <c r="DS1760" s="18">
        <f t="shared" si="1074"/>
        <v>0</v>
      </c>
      <c r="FA1760" s="54">
        <f t="shared" si="1075"/>
        <v>0</v>
      </c>
      <c r="FB1760" s="54">
        <f t="shared" si="1076"/>
        <v>0</v>
      </c>
      <c r="FC1760" s="54"/>
      <c r="FD1760" s="34" t="e">
        <f t="shared" si="1094"/>
        <v>#DIV/0!</v>
      </c>
      <c r="FE1760" s="34" t="e">
        <f t="shared" si="1092"/>
        <v>#DIV/0!</v>
      </c>
      <c r="FH1760">
        <f t="shared" si="1077"/>
        <v>0</v>
      </c>
      <c r="FI1760">
        <f t="shared" si="1078"/>
        <v>0</v>
      </c>
      <c r="FJ1760">
        <f t="shared" si="1079"/>
        <v>0</v>
      </c>
    </row>
    <row r="1761" spans="2:166" x14ac:dyDescent="0.25">
      <c r="B1761" s="15">
        <f>Kurse!B1757</f>
        <v>38467</v>
      </c>
      <c r="BE1761" s="13">
        <f t="shared" ca="1" si="1080"/>
        <v>334.48833448833449</v>
      </c>
      <c r="BS1761" s="13">
        <f t="shared" ca="1" si="1081"/>
        <v>0</v>
      </c>
      <c r="BT1761" s="13">
        <f t="shared" ca="1" si="1082"/>
        <v>0</v>
      </c>
      <c r="BU1761" s="13">
        <f t="shared" ca="1" si="1083"/>
        <v>0</v>
      </c>
      <c r="BV1761" s="13">
        <f t="shared" ca="1" si="1084"/>
        <v>0</v>
      </c>
      <c r="CN1761" s="13">
        <f t="shared" ca="1" si="1085"/>
        <v>4246.96</v>
      </c>
      <c r="CO1761" s="13"/>
      <c r="CP1761" s="13">
        <f t="shared" ca="1" si="1086"/>
        <v>310.69380000000001</v>
      </c>
      <c r="CT1761" s="34">
        <f t="shared" ca="1" si="1087"/>
        <v>0.71190469405578283</v>
      </c>
      <c r="CU1761" s="34">
        <f t="shared" ca="1" si="1088"/>
        <v>0</v>
      </c>
      <c r="CV1761" s="34">
        <f t="shared" ca="1" si="1089"/>
        <v>0.7402746766922238</v>
      </c>
      <c r="DA1761" s="33">
        <f t="shared" ca="1" si="1090"/>
        <v>1.2987</v>
      </c>
      <c r="DB1761" s="13">
        <f t="shared" ca="1" si="1091"/>
        <v>434.4</v>
      </c>
      <c r="DE1761" s="18">
        <f>IF(ISNUMBER(VLOOKUP(B1761,CASH!$B$7:$D$10000,3,FALSE)),VLOOKUP(B1761,CASH!$B$7:$D$10000,3,FALSE),0)</f>
        <v>0</v>
      </c>
      <c r="DS1761" s="18">
        <f t="shared" si="1074"/>
        <v>0</v>
      </c>
      <c r="FA1761" s="54">
        <f t="shared" si="1075"/>
        <v>0</v>
      </c>
      <c r="FB1761" s="54">
        <f t="shared" si="1076"/>
        <v>0</v>
      </c>
      <c r="FC1761" s="54"/>
      <c r="FD1761" s="34" t="e">
        <f t="shared" si="1094"/>
        <v>#DIV/0!</v>
      </c>
      <c r="FE1761" s="34" t="e">
        <f t="shared" si="1092"/>
        <v>#DIV/0!</v>
      </c>
      <c r="FH1761">
        <f t="shared" si="1077"/>
        <v>0</v>
      </c>
      <c r="FI1761">
        <f t="shared" si="1078"/>
        <v>0</v>
      </c>
      <c r="FJ1761">
        <f t="shared" si="1079"/>
        <v>0</v>
      </c>
    </row>
    <row r="1762" spans="2:166" x14ac:dyDescent="0.25">
      <c r="B1762" s="15">
        <f>Kurse!B1758</f>
        <v>38464</v>
      </c>
      <c r="BE1762" s="13">
        <f t="shared" ca="1" si="1080"/>
        <v>332.66932270916334</v>
      </c>
      <c r="BS1762" s="13">
        <f t="shared" ca="1" si="1081"/>
        <v>0</v>
      </c>
      <c r="BT1762" s="13">
        <f t="shared" ca="1" si="1082"/>
        <v>0</v>
      </c>
      <c r="BU1762" s="13">
        <f t="shared" ca="1" si="1083"/>
        <v>0</v>
      </c>
      <c r="BV1762" s="13">
        <f t="shared" ca="1" si="1084"/>
        <v>0</v>
      </c>
      <c r="CN1762" s="13">
        <f t="shared" ca="1" si="1085"/>
        <v>4223.04</v>
      </c>
      <c r="CO1762" s="13"/>
      <c r="CP1762" s="13">
        <f t="shared" ca="1" si="1086"/>
        <v>310.4871</v>
      </c>
      <c r="CT1762" s="34">
        <f t="shared" ca="1" si="1087"/>
        <v>0.70789505886218218</v>
      </c>
      <c r="CU1762" s="34">
        <f t="shared" ca="1" si="1088"/>
        <v>0</v>
      </c>
      <c r="CV1762" s="34">
        <f t="shared" ca="1" si="1089"/>
        <v>0.73978218287460562</v>
      </c>
      <c r="DA1762" s="33">
        <f t="shared" ca="1" si="1090"/>
        <v>1.3051999999999999</v>
      </c>
      <c r="DB1762" s="13">
        <f t="shared" ca="1" si="1091"/>
        <v>434.2</v>
      </c>
      <c r="DE1762" s="18">
        <f>IF(ISNUMBER(VLOOKUP(B1762,CASH!$B$7:$D$10000,3,FALSE)),VLOOKUP(B1762,CASH!$B$7:$D$10000,3,FALSE),0)</f>
        <v>0</v>
      </c>
      <c r="DS1762" s="18">
        <f t="shared" si="1074"/>
        <v>0</v>
      </c>
      <c r="FA1762" s="54">
        <f t="shared" si="1075"/>
        <v>0</v>
      </c>
      <c r="FB1762" s="54">
        <f t="shared" si="1076"/>
        <v>0</v>
      </c>
      <c r="FC1762" s="54"/>
      <c r="FD1762" s="34" t="e">
        <f t="shared" si="1094"/>
        <v>#DIV/0!</v>
      </c>
      <c r="FE1762" s="34" t="e">
        <f t="shared" si="1092"/>
        <v>#DIV/0!</v>
      </c>
      <c r="FH1762">
        <f t="shared" si="1077"/>
        <v>0</v>
      </c>
      <c r="FI1762">
        <f t="shared" si="1078"/>
        <v>0</v>
      </c>
      <c r="FJ1762">
        <f t="shared" si="1079"/>
        <v>0</v>
      </c>
    </row>
    <row r="1763" spans="2:166" x14ac:dyDescent="0.25">
      <c r="B1763" s="15">
        <f>Kurse!B1759</f>
        <v>38463</v>
      </c>
      <c r="BE1763" s="13">
        <f t="shared" ca="1" si="1080"/>
        <v>331.54341822644977</v>
      </c>
      <c r="BS1763" s="13">
        <f t="shared" ca="1" si="1081"/>
        <v>0</v>
      </c>
      <c r="BT1763" s="13">
        <f t="shared" ca="1" si="1082"/>
        <v>0</v>
      </c>
      <c r="BU1763" s="13">
        <f t="shared" ca="1" si="1083"/>
        <v>0</v>
      </c>
      <c r="BV1763" s="13">
        <f t="shared" ca="1" si="1084"/>
        <v>0</v>
      </c>
      <c r="CN1763" s="13">
        <f t="shared" ca="1" si="1085"/>
        <v>4193.7</v>
      </c>
      <c r="CO1763" s="13"/>
      <c r="CP1763" s="13">
        <f t="shared" ca="1" si="1086"/>
        <v>310.72030000000001</v>
      </c>
      <c r="CT1763" s="34">
        <f t="shared" ca="1" si="1087"/>
        <v>0.70297688592822549</v>
      </c>
      <c r="CU1763" s="34">
        <f t="shared" ca="1" si="1088"/>
        <v>0</v>
      </c>
      <c r="CV1763" s="34">
        <f t="shared" ca="1" si="1089"/>
        <v>0.7403378169252518</v>
      </c>
      <c r="DA1763" s="33">
        <f t="shared" ca="1" si="1090"/>
        <v>1.3036000000000001</v>
      </c>
      <c r="DB1763" s="13">
        <f t="shared" ca="1" si="1091"/>
        <v>432.2</v>
      </c>
      <c r="DE1763" s="18">
        <f>IF(ISNUMBER(VLOOKUP(B1763,CASH!$B$7:$D$10000,3,FALSE)),VLOOKUP(B1763,CASH!$B$7:$D$10000,3,FALSE),0)</f>
        <v>0</v>
      </c>
      <c r="DS1763" s="18">
        <f t="shared" si="1074"/>
        <v>0</v>
      </c>
      <c r="FA1763" s="54">
        <f t="shared" si="1075"/>
        <v>0</v>
      </c>
      <c r="FB1763" s="54">
        <f t="shared" si="1076"/>
        <v>0</v>
      </c>
      <c r="FC1763" s="54"/>
      <c r="FD1763" s="34" t="e">
        <f t="shared" si="1094"/>
        <v>#DIV/0!</v>
      </c>
      <c r="FE1763" s="34" t="e">
        <f t="shared" si="1092"/>
        <v>#DIV/0!</v>
      </c>
      <c r="FH1763">
        <f t="shared" si="1077"/>
        <v>0</v>
      </c>
      <c r="FI1763">
        <f t="shared" si="1078"/>
        <v>0</v>
      </c>
      <c r="FJ1763">
        <f t="shared" si="1079"/>
        <v>0</v>
      </c>
    </row>
    <row r="1764" spans="2:166" x14ac:dyDescent="0.25">
      <c r="B1764" s="15">
        <f>Kurse!B1760</f>
        <v>38462</v>
      </c>
      <c r="BE1764" s="13">
        <f t="shared" ca="1" si="1080"/>
        <v>331.55243474278734</v>
      </c>
      <c r="BS1764" s="13">
        <f t="shared" ca="1" si="1081"/>
        <v>0</v>
      </c>
      <c r="BT1764" s="13">
        <f t="shared" ca="1" si="1082"/>
        <v>0</v>
      </c>
      <c r="BU1764" s="13">
        <f t="shared" ca="1" si="1083"/>
        <v>0</v>
      </c>
      <c r="BV1764" s="13">
        <f t="shared" ca="1" si="1084"/>
        <v>0</v>
      </c>
      <c r="CN1764" s="13">
        <f t="shared" ca="1" si="1085"/>
        <v>4178.62</v>
      </c>
      <c r="CO1764" s="13"/>
      <c r="CP1764" s="13">
        <f t="shared" ca="1" si="1086"/>
        <v>310.44060000000002</v>
      </c>
      <c r="CT1764" s="34">
        <f t="shared" ca="1" si="1087"/>
        <v>0.7004490724366077</v>
      </c>
      <c r="CU1764" s="34">
        <f t="shared" ca="1" si="1088"/>
        <v>0</v>
      </c>
      <c r="CV1764" s="34">
        <f t="shared" ca="1" si="1089"/>
        <v>0.73967138963551893</v>
      </c>
      <c r="DA1764" s="33">
        <f t="shared" ca="1" si="1090"/>
        <v>1.3102</v>
      </c>
      <c r="DB1764" s="13">
        <f t="shared" ca="1" si="1091"/>
        <v>434.4</v>
      </c>
      <c r="DE1764" s="18">
        <f>IF(ISNUMBER(VLOOKUP(B1764,CASH!$B$7:$D$10000,3,FALSE)),VLOOKUP(B1764,CASH!$B$7:$D$10000,3,FALSE),0)</f>
        <v>0</v>
      </c>
      <c r="DS1764" s="18">
        <f t="shared" si="1074"/>
        <v>0</v>
      </c>
      <c r="FA1764" s="54">
        <f t="shared" si="1075"/>
        <v>0</v>
      </c>
      <c r="FB1764" s="54">
        <f t="shared" si="1076"/>
        <v>0</v>
      </c>
      <c r="FC1764" s="54"/>
      <c r="FD1764" s="34" t="e">
        <f t="shared" si="1094"/>
        <v>#DIV/0!</v>
      </c>
      <c r="FE1764" s="34" t="e">
        <f t="shared" si="1092"/>
        <v>#DIV/0!</v>
      </c>
      <c r="FH1764">
        <f t="shared" si="1077"/>
        <v>0</v>
      </c>
      <c r="FI1764">
        <f t="shared" si="1078"/>
        <v>0</v>
      </c>
      <c r="FJ1764">
        <f t="shared" si="1079"/>
        <v>0</v>
      </c>
    </row>
    <row r="1765" spans="2:166" x14ac:dyDescent="0.25">
      <c r="B1765" s="15">
        <f>Kurse!B1761</f>
        <v>38461</v>
      </c>
      <c r="BE1765" s="13">
        <f t="shared" ca="1" si="1080"/>
        <v>331.69984686064316</v>
      </c>
      <c r="BS1765" s="13">
        <f t="shared" ca="1" si="1081"/>
        <v>0</v>
      </c>
      <c r="BT1765" s="13">
        <f t="shared" ca="1" si="1082"/>
        <v>0</v>
      </c>
      <c r="BU1765" s="13">
        <f t="shared" ca="1" si="1083"/>
        <v>0</v>
      </c>
      <c r="BV1765" s="13">
        <f t="shared" ca="1" si="1084"/>
        <v>0</v>
      </c>
      <c r="CN1765" s="13">
        <f t="shared" ca="1" si="1085"/>
        <v>4204.6099999999997</v>
      </c>
      <c r="CO1765" s="13"/>
      <c r="CP1765" s="13">
        <f t="shared" ca="1" si="1086"/>
        <v>310.10449999999997</v>
      </c>
      <c r="CT1765" s="34">
        <f t="shared" ca="1" si="1087"/>
        <v>0.70480569529119297</v>
      </c>
      <c r="CU1765" s="34">
        <f t="shared" ca="1" si="1088"/>
        <v>0</v>
      </c>
      <c r="CV1765" s="34">
        <f t="shared" ca="1" si="1089"/>
        <v>0.73887058086869994</v>
      </c>
      <c r="DA1765" s="33">
        <f t="shared" ca="1" si="1090"/>
        <v>1.306</v>
      </c>
      <c r="DB1765" s="13">
        <f t="shared" ca="1" si="1091"/>
        <v>433.2</v>
      </c>
      <c r="DE1765" s="18">
        <f>IF(ISNUMBER(VLOOKUP(B1765,CASH!$B$7:$D$10000,3,FALSE)),VLOOKUP(B1765,CASH!$B$7:$D$10000,3,FALSE),0)</f>
        <v>0</v>
      </c>
      <c r="DS1765" s="18">
        <f t="shared" si="1074"/>
        <v>0</v>
      </c>
      <c r="FA1765" s="54">
        <f t="shared" si="1075"/>
        <v>0</v>
      </c>
      <c r="FB1765" s="54">
        <f t="shared" si="1076"/>
        <v>0</v>
      </c>
      <c r="FC1765" s="54"/>
      <c r="FD1765" s="34" t="e">
        <f t="shared" si="1094"/>
        <v>#DIV/0!</v>
      </c>
      <c r="FE1765" s="34" t="e">
        <f t="shared" si="1092"/>
        <v>#DIV/0!</v>
      </c>
      <c r="FH1765">
        <f t="shared" si="1077"/>
        <v>0</v>
      </c>
      <c r="FI1765">
        <f t="shared" si="1078"/>
        <v>0</v>
      </c>
      <c r="FJ1765">
        <f t="shared" si="1079"/>
        <v>0</v>
      </c>
    </row>
    <row r="1766" spans="2:166" x14ac:dyDescent="0.25">
      <c r="B1766" s="15">
        <f>Kurse!B1762</f>
        <v>38460</v>
      </c>
      <c r="BE1766" s="13">
        <f t="shared" ca="1" si="1080"/>
        <v>328.13340505648199</v>
      </c>
      <c r="BS1766" s="13">
        <f t="shared" ca="1" si="1081"/>
        <v>0</v>
      </c>
      <c r="BT1766" s="13">
        <f t="shared" ca="1" si="1082"/>
        <v>0</v>
      </c>
      <c r="BU1766" s="13">
        <f t="shared" ca="1" si="1083"/>
        <v>0</v>
      </c>
      <c r="BV1766" s="13">
        <f t="shared" ca="1" si="1084"/>
        <v>0</v>
      </c>
      <c r="CN1766" s="13">
        <f t="shared" ca="1" si="1085"/>
        <v>4202.2</v>
      </c>
      <c r="CO1766" s="13"/>
      <c r="CP1766" s="13">
        <f t="shared" ca="1" si="1086"/>
        <v>310.5401</v>
      </c>
      <c r="CT1766" s="34">
        <f t="shared" ca="1" si="1087"/>
        <v>0.7044017144878244</v>
      </c>
      <c r="CU1766" s="34">
        <f t="shared" ca="1" si="1088"/>
        <v>0</v>
      </c>
      <c r="CV1766" s="34">
        <f t="shared" ca="1" si="1089"/>
        <v>0.73990846334066163</v>
      </c>
      <c r="DA1766" s="33">
        <f t="shared" ca="1" si="1090"/>
        <v>1.3012999999999999</v>
      </c>
      <c r="DB1766" s="13">
        <f t="shared" ca="1" si="1091"/>
        <v>427</v>
      </c>
      <c r="DE1766" s="18">
        <f>IF(ISNUMBER(VLOOKUP(B1766,CASH!$B$7:$D$10000,3,FALSE)),VLOOKUP(B1766,CASH!$B$7:$D$10000,3,FALSE),0)</f>
        <v>0</v>
      </c>
      <c r="DS1766" s="18">
        <f t="shared" si="1074"/>
        <v>0</v>
      </c>
      <c r="FA1766" s="54">
        <f t="shared" si="1075"/>
        <v>0</v>
      </c>
      <c r="FB1766" s="54">
        <f t="shared" si="1076"/>
        <v>0</v>
      </c>
      <c r="FC1766" s="54"/>
      <c r="FD1766" s="34" t="e">
        <f t="shared" si="1094"/>
        <v>#DIV/0!</v>
      </c>
      <c r="FE1766" s="34" t="e">
        <f t="shared" si="1092"/>
        <v>#DIV/0!</v>
      </c>
      <c r="FH1766">
        <f t="shared" si="1077"/>
        <v>0</v>
      </c>
      <c r="FI1766">
        <f t="shared" si="1078"/>
        <v>0</v>
      </c>
      <c r="FJ1766">
        <f t="shared" si="1079"/>
        <v>0</v>
      </c>
    </row>
    <row r="1767" spans="2:166" x14ac:dyDescent="0.25">
      <c r="B1767" s="15">
        <f>Kurse!B1763</f>
        <v>38457</v>
      </c>
      <c r="BE1767" s="13">
        <f t="shared" ca="1" si="1080"/>
        <v>330.63385765457093</v>
      </c>
      <c r="BS1767" s="13">
        <f t="shared" ca="1" si="1081"/>
        <v>0</v>
      </c>
      <c r="BT1767" s="13">
        <f t="shared" ca="1" si="1082"/>
        <v>0</v>
      </c>
      <c r="BU1767" s="13">
        <f t="shared" ca="1" si="1083"/>
        <v>0</v>
      </c>
      <c r="BV1767" s="13">
        <f t="shared" ca="1" si="1084"/>
        <v>0</v>
      </c>
      <c r="CN1767" s="13">
        <f t="shared" ca="1" si="1085"/>
        <v>4312.25</v>
      </c>
      <c r="CO1767" s="13"/>
      <c r="CP1767" s="13">
        <f t="shared" ca="1" si="1086"/>
        <v>309.9239</v>
      </c>
      <c r="CT1767" s="34">
        <f t="shared" ca="1" si="1087"/>
        <v>0.72284905366239605</v>
      </c>
      <c r="CU1767" s="34">
        <f t="shared" ca="1" si="1088"/>
        <v>0</v>
      </c>
      <c r="CV1767" s="34">
        <f t="shared" ca="1" si="1089"/>
        <v>0.73844027422398872</v>
      </c>
      <c r="DA1767" s="33">
        <f t="shared" ca="1" si="1090"/>
        <v>1.2842</v>
      </c>
      <c r="DB1767" s="13">
        <f t="shared" ca="1" si="1091"/>
        <v>424.6</v>
      </c>
      <c r="DE1767" s="18">
        <f>IF(ISNUMBER(VLOOKUP(B1767,CASH!$B$7:$D$10000,3,FALSE)),VLOOKUP(B1767,CASH!$B$7:$D$10000,3,FALSE),0)</f>
        <v>0</v>
      </c>
      <c r="DS1767" s="18">
        <f t="shared" si="1074"/>
        <v>0</v>
      </c>
      <c r="FA1767" s="54">
        <f t="shared" si="1075"/>
        <v>0</v>
      </c>
      <c r="FB1767" s="54">
        <f t="shared" si="1076"/>
        <v>0</v>
      </c>
      <c r="FC1767" s="54"/>
      <c r="FD1767" s="34" t="e">
        <f t="shared" si="1094"/>
        <v>#DIV/0!</v>
      </c>
      <c r="FE1767" s="34" t="e">
        <f t="shared" si="1092"/>
        <v>#DIV/0!</v>
      </c>
      <c r="FH1767">
        <f t="shared" si="1077"/>
        <v>0</v>
      </c>
      <c r="FI1767">
        <f t="shared" si="1078"/>
        <v>0</v>
      </c>
      <c r="FJ1767">
        <f t="shared" si="1079"/>
        <v>0</v>
      </c>
    </row>
    <row r="1768" spans="2:166" x14ac:dyDescent="0.25">
      <c r="B1768" s="15">
        <f>Kurse!B1764</f>
        <v>38456</v>
      </c>
      <c r="BE1768" s="13">
        <f t="shared" ca="1" si="1080"/>
        <v>330.71818891491023</v>
      </c>
      <c r="BS1768" s="13">
        <f t="shared" ca="1" si="1081"/>
        <v>0</v>
      </c>
      <c r="BT1768" s="13">
        <f t="shared" ca="1" si="1082"/>
        <v>0</v>
      </c>
      <c r="BU1768" s="13">
        <f t="shared" ca="1" si="1083"/>
        <v>0</v>
      </c>
      <c r="BV1768" s="13">
        <f t="shared" ca="1" si="1084"/>
        <v>0</v>
      </c>
      <c r="CN1768" s="13">
        <f t="shared" ca="1" si="1085"/>
        <v>4402.05</v>
      </c>
      <c r="CO1768" s="13"/>
      <c r="CP1768" s="13">
        <f t="shared" ca="1" si="1086"/>
        <v>309.2167</v>
      </c>
      <c r="CT1768" s="34">
        <f t="shared" ca="1" si="1087"/>
        <v>0.73790194832733513</v>
      </c>
      <c r="CU1768" s="34">
        <f t="shared" ca="1" si="1088"/>
        <v>0</v>
      </c>
      <c r="CV1768" s="34">
        <f t="shared" ca="1" si="1089"/>
        <v>0.73675526392974811</v>
      </c>
      <c r="DA1768" s="33">
        <f t="shared" ca="1" si="1090"/>
        <v>1.2809999999999999</v>
      </c>
      <c r="DB1768" s="13">
        <f t="shared" ca="1" si="1091"/>
        <v>423.65</v>
      </c>
      <c r="DE1768" s="18">
        <f>IF(ISNUMBER(VLOOKUP(B1768,CASH!$B$7:$D$10000,3,FALSE)),VLOOKUP(B1768,CASH!$B$7:$D$10000,3,FALSE),0)</f>
        <v>0</v>
      </c>
      <c r="DS1768" s="18">
        <f t="shared" si="1074"/>
        <v>0</v>
      </c>
      <c r="FA1768" s="54">
        <f t="shared" si="1075"/>
        <v>0</v>
      </c>
      <c r="FB1768" s="54">
        <f t="shared" si="1076"/>
        <v>0</v>
      </c>
      <c r="FC1768" s="54"/>
      <c r="FD1768" s="34" t="e">
        <f t="shared" si="1094"/>
        <v>#DIV/0!</v>
      </c>
      <c r="FE1768" s="34" t="e">
        <f t="shared" si="1092"/>
        <v>#DIV/0!</v>
      </c>
      <c r="FH1768">
        <f t="shared" si="1077"/>
        <v>0</v>
      </c>
      <c r="FI1768">
        <f t="shared" si="1078"/>
        <v>0</v>
      </c>
      <c r="FJ1768">
        <f t="shared" si="1079"/>
        <v>0</v>
      </c>
    </row>
    <row r="1769" spans="2:166" x14ac:dyDescent="0.25">
      <c r="B1769" s="15">
        <f>Kurse!B1765</f>
        <v>38455</v>
      </c>
      <c r="BE1769" s="13">
        <f t="shared" ca="1" si="1080"/>
        <v>332.20982488764918</v>
      </c>
      <c r="BS1769" s="13">
        <f t="shared" ca="1" si="1081"/>
        <v>0</v>
      </c>
      <c r="BT1769" s="13">
        <f t="shared" ca="1" si="1082"/>
        <v>0</v>
      </c>
      <c r="BU1769" s="13">
        <f t="shared" ca="1" si="1083"/>
        <v>0</v>
      </c>
      <c r="BV1769" s="13">
        <f t="shared" ca="1" si="1084"/>
        <v>0</v>
      </c>
      <c r="CN1769" s="13">
        <f t="shared" ca="1" si="1085"/>
        <v>4405.6899999999996</v>
      </c>
      <c r="CO1769" s="13"/>
      <c r="CP1769" s="13">
        <f t="shared" ca="1" si="1086"/>
        <v>309.05939999999998</v>
      </c>
      <c r="CT1769" s="34">
        <f t="shared" ca="1" si="1087"/>
        <v>0.73851211020462204</v>
      </c>
      <c r="CU1769" s="34">
        <f t="shared" ca="1" si="1088"/>
        <v>0</v>
      </c>
      <c r="CV1769" s="34">
        <f t="shared" ca="1" si="1089"/>
        <v>0.7363804730370952</v>
      </c>
      <c r="DA1769" s="33">
        <f t="shared" ca="1" si="1090"/>
        <v>1.2906</v>
      </c>
      <c r="DB1769" s="13">
        <f t="shared" ca="1" si="1091"/>
        <v>428.75</v>
      </c>
      <c r="DE1769" s="18">
        <f>IF(ISNUMBER(VLOOKUP(B1769,CASH!$B$7:$D$10000,3,FALSE)),VLOOKUP(B1769,CASH!$B$7:$D$10000,3,FALSE),0)</f>
        <v>0</v>
      </c>
      <c r="DS1769" s="18">
        <f t="shared" si="1074"/>
        <v>0</v>
      </c>
      <c r="FA1769" s="54">
        <f t="shared" si="1075"/>
        <v>0</v>
      </c>
      <c r="FB1769" s="54">
        <f t="shared" si="1076"/>
        <v>0</v>
      </c>
      <c r="FC1769" s="54"/>
      <c r="FD1769" s="34" t="e">
        <f t="shared" si="1094"/>
        <v>#DIV/0!</v>
      </c>
      <c r="FE1769" s="34" t="e">
        <f t="shared" si="1092"/>
        <v>#DIV/0!</v>
      </c>
      <c r="FH1769">
        <f t="shared" si="1077"/>
        <v>0</v>
      </c>
      <c r="FI1769">
        <f t="shared" si="1078"/>
        <v>0</v>
      </c>
      <c r="FJ1769">
        <f t="shared" si="1079"/>
        <v>0</v>
      </c>
    </row>
    <row r="1770" spans="2:166" x14ac:dyDescent="0.25">
      <c r="B1770" s="15">
        <f>Kurse!B1766</f>
        <v>38454</v>
      </c>
      <c r="BE1770" s="13">
        <f t="shared" ca="1" si="1080"/>
        <v>331.75722812185103</v>
      </c>
      <c r="BS1770" s="13">
        <f t="shared" ca="1" si="1081"/>
        <v>0</v>
      </c>
      <c r="BT1770" s="13">
        <f t="shared" ca="1" si="1082"/>
        <v>0</v>
      </c>
      <c r="BU1770" s="13">
        <f t="shared" ca="1" si="1083"/>
        <v>0</v>
      </c>
      <c r="BV1770" s="13">
        <f t="shared" ca="1" si="1084"/>
        <v>0</v>
      </c>
      <c r="CN1770" s="13">
        <f t="shared" ca="1" si="1085"/>
        <v>4372.12</v>
      </c>
      <c r="CO1770" s="13"/>
      <c r="CP1770" s="13">
        <f t="shared" ca="1" si="1086"/>
        <v>308.79849999999999</v>
      </c>
      <c r="CT1770" s="34">
        <f t="shared" ca="1" si="1087"/>
        <v>0.73288487552865322</v>
      </c>
      <c r="CU1770" s="34">
        <f t="shared" ca="1" si="1088"/>
        <v>0</v>
      </c>
      <c r="CV1770" s="34">
        <f t="shared" ca="1" si="1089"/>
        <v>0.73575883957305765</v>
      </c>
      <c r="DA1770" s="33">
        <f t="shared" ca="1" si="1090"/>
        <v>1.2901</v>
      </c>
      <c r="DB1770" s="13">
        <f t="shared" ca="1" si="1091"/>
        <v>428</v>
      </c>
      <c r="DE1770" s="18">
        <f>IF(ISNUMBER(VLOOKUP(B1770,CASH!$B$7:$D$10000,3,FALSE)),VLOOKUP(B1770,CASH!$B$7:$D$10000,3,FALSE),0)</f>
        <v>0</v>
      </c>
      <c r="DS1770" s="18">
        <f t="shared" si="1074"/>
        <v>0</v>
      </c>
      <c r="FA1770" s="54">
        <f t="shared" si="1075"/>
        <v>0</v>
      </c>
      <c r="FB1770" s="54">
        <f t="shared" si="1076"/>
        <v>0</v>
      </c>
      <c r="FC1770" s="54"/>
      <c r="FD1770" s="34" t="e">
        <f t="shared" si="1094"/>
        <v>#DIV/0!</v>
      </c>
      <c r="FE1770" s="34" t="e">
        <f t="shared" si="1092"/>
        <v>#DIV/0!</v>
      </c>
      <c r="FH1770">
        <f t="shared" si="1077"/>
        <v>0</v>
      </c>
      <c r="FI1770">
        <f t="shared" si="1078"/>
        <v>0</v>
      </c>
      <c r="FJ1770">
        <f t="shared" si="1079"/>
        <v>0</v>
      </c>
    </row>
    <row r="1771" spans="2:166" x14ac:dyDescent="0.25">
      <c r="B1771" s="15">
        <f>Kurse!B1767</f>
        <v>38453</v>
      </c>
      <c r="BE1771" s="13">
        <f t="shared" ca="1" si="1080"/>
        <v>329.67244701348744</v>
      </c>
      <c r="BS1771" s="13">
        <f t="shared" ca="1" si="1081"/>
        <v>0</v>
      </c>
      <c r="BT1771" s="13">
        <f t="shared" ca="1" si="1082"/>
        <v>0</v>
      </c>
      <c r="BU1771" s="13">
        <f t="shared" ca="1" si="1083"/>
        <v>0</v>
      </c>
      <c r="BV1771" s="13">
        <f t="shared" ca="1" si="1084"/>
        <v>0</v>
      </c>
      <c r="CN1771" s="13">
        <f t="shared" ca="1" si="1085"/>
        <v>4396.09</v>
      </c>
      <c r="CO1771" s="13"/>
      <c r="CP1771" s="13">
        <f t="shared" ca="1" si="1086"/>
        <v>308.77370000000002</v>
      </c>
      <c r="CT1771" s="34">
        <f t="shared" ca="1" si="1087"/>
        <v>0.73690289206672221</v>
      </c>
      <c r="CU1771" s="34">
        <f t="shared" ca="1" si="1088"/>
        <v>0</v>
      </c>
      <c r="CV1771" s="34">
        <f t="shared" ca="1" si="1089"/>
        <v>0.73569974984554476</v>
      </c>
      <c r="DA1771" s="33">
        <f t="shared" ca="1" si="1090"/>
        <v>1.2975000000000001</v>
      </c>
      <c r="DB1771" s="13">
        <f t="shared" ca="1" si="1091"/>
        <v>427.75</v>
      </c>
      <c r="DE1771" s="18">
        <f>IF(ISNUMBER(VLOOKUP(B1771,CASH!$B$7:$D$10000,3,FALSE)),VLOOKUP(B1771,CASH!$B$7:$D$10000,3,FALSE),0)</f>
        <v>0</v>
      </c>
      <c r="DS1771" s="18">
        <f t="shared" si="1074"/>
        <v>0</v>
      </c>
      <c r="FA1771" s="54">
        <f t="shared" si="1075"/>
        <v>0</v>
      </c>
      <c r="FB1771" s="54">
        <f t="shared" si="1076"/>
        <v>0</v>
      </c>
      <c r="FC1771" s="54"/>
      <c r="FD1771" s="34" t="e">
        <f t="shared" si="1094"/>
        <v>#DIV/0!</v>
      </c>
      <c r="FE1771" s="34" t="e">
        <f t="shared" si="1092"/>
        <v>#DIV/0!</v>
      </c>
      <c r="FH1771">
        <f t="shared" si="1077"/>
        <v>0</v>
      </c>
      <c r="FI1771">
        <f t="shared" si="1078"/>
        <v>0</v>
      </c>
      <c r="FJ1771">
        <f t="shared" si="1079"/>
        <v>0</v>
      </c>
    </row>
    <row r="1772" spans="2:166" x14ac:dyDescent="0.25">
      <c r="B1772" s="15">
        <f>Kurse!B1768</f>
        <v>38450</v>
      </c>
      <c r="BE1772" s="13">
        <f t="shared" ca="1" si="1080"/>
        <v>329.90291262135918</v>
      </c>
      <c r="BS1772" s="13">
        <f t="shared" ca="1" si="1081"/>
        <v>0</v>
      </c>
      <c r="BT1772" s="13">
        <f t="shared" ca="1" si="1082"/>
        <v>0</v>
      </c>
      <c r="BU1772" s="13">
        <f t="shared" ca="1" si="1083"/>
        <v>0</v>
      </c>
      <c r="BV1772" s="13">
        <f t="shared" ca="1" si="1084"/>
        <v>0</v>
      </c>
      <c r="CN1772" s="13">
        <f t="shared" ca="1" si="1085"/>
        <v>4400.68</v>
      </c>
      <c r="CO1772" s="13"/>
      <c r="CP1772" s="13">
        <f t="shared" ca="1" si="1086"/>
        <v>308.50799999999998</v>
      </c>
      <c r="CT1772" s="34">
        <f t="shared" ca="1" si="1087"/>
        <v>0.73767229948890567</v>
      </c>
      <c r="CU1772" s="34">
        <f t="shared" ca="1" si="1088"/>
        <v>0</v>
      </c>
      <c r="CV1772" s="34">
        <f t="shared" ca="1" si="1089"/>
        <v>0.73506667966005301</v>
      </c>
      <c r="DA1772" s="33">
        <f t="shared" ca="1" si="1090"/>
        <v>1.2875000000000001</v>
      </c>
      <c r="DB1772" s="13">
        <f t="shared" ca="1" si="1091"/>
        <v>424.75</v>
      </c>
      <c r="DE1772" s="18">
        <f>IF(ISNUMBER(VLOOKUP(B1772,CASH!$B$7:$D$10000,3,FALSE)),VLOOKUP(B1772,CASH!$B$7:$D$10000,3,FALSE),0)</f>
        <v>0</v>
      </c>
      <c r="DS1772" s="18">
        <f t="shared" si="1074"/>
        <v>0</v>
      </c>
      <c r="FA1772" s="54">
        <f t="shared" si="1075"/>
        <v>0</v>
      </c>
      <c r="FB1772" s="54">
        <f t="shared" si="1076"/>
        <v>0</v>
      </c>
      <c r="FC1772" s="54"/>
      <c r="FD1772" s="34" t="e">
        <f t="shared" si="1094"/>
        <v>#DIV/0!</v>
      </c>
      <c r="FE1772" s="34" t="e">
        <f t="shared" si="1092"/>
        <v>#DIV/0!</v>
      </c>
      <c r="FH1772">
        <f t="shared" si="1077"/>
        <v>0</v>
      </c>
      <c r="FI1772">
        <f t="shared" si="1078"/>
        <v>0</v>
      </c>
      <c r="FJ1772">
        <f t="shared" si="1079"/>
        <v>0</v>
      </c>
    </row>
    <row r="1773" spans="2:166" x14ac:dyDescent="0.25">
      <c r="B1773" s="15">
        <f>Kurse!B1769</f>
        <v>38449</v>
      </c>
      <c r="BE1773" s="13">
        <f t="shared" ca="1" si="1080"/>
        <v>331.73564024627854</v>
      </c>
      <c r="BS1773" s="13">
        <f t="shared" ca="1" si="1081"/>
        <v>0</v>
      </c>
      <c r="BT1773" s="13">
        <f t="shared" ca="1" si="1082"/>
        <v>0</v>
      </c>
      <c r="BU1773" s="13">
        <f t="shared" ca="1" si="1083"/>
        <v>0</v>
      </c>
      <c r="BV1773" s="13">
        <f t="shared" ca="1" si="1084"/>
        <v>0</v>
      </c>
      <c r="CN1773" s="13">
        <f t="shared" ca="1" si="1085"/>
        <v>4389.5200000000004</v>
      </c>
      <c r="CO1773" s="13"/>
      <c r="CP1773" s="13">
        <f t="shared" ca="1" si="1086"/>
        <v>308.17770000000002</v>
      </c>
      <c r="CT1773" s="34">
        <f t="shared" ca="1" si="1087"/>
        <v>0.73580158340359703</v>
      </c>
      <c r="CU1773" s="34">
        <f t="shared" ca="1" si="1088"/>
        <v>0</v>
      </c>
      <c r="CV1773" s="34">
        <f t="shared" ca="1" si="1089"/>
        <v>0.73427969026499129</v>
      </c>
      <c r="DA1773" s="33">
        <f t="shared" ca="1" si="1090"/>
        <v>1.2830999999999999</v>
      </c>
      <c r="DB1773" s="13">
        <f t="shared" ca="1" si="1091"/>
        <v>425.65</v>
      </c>
      <c r="DE1773" s="18">
        <f>IF(ISNUMBER(VLOOKUP(B1773,CASH!$B$7:$D$10000,3,FALSE)),VLOOKUP(B1773,CASH!$B$7:$D$10000,3,FALSE),0)</f>
        <v>0</v>
      </c>
      <c r="DS1773" s="18">
        <f t="shared" si="1074"/>
        <v>0</v>
      </c>
      <c r="FA1773" s="54">
        <f t="shared" si="1075"/>
        <v>0</v>
      </c>
      <c r="FB1773" s="54">
        <f t="shared" si="1076"/>
        <v>0</v>
      </c>
      <c r="FC1773" s="54"/>
      <c r="FD1773" s="34" t="e">
        <f t="shared" si="1094"/>
        <v>#DIV/0!</v>
      </c>
      <c r="FE1773" s="34" t="e">
        <f t="shared" si="1092"/>
        <v>#DIV/0!</v>
      </c>
      <c r="FH1773">
        <f t="shared" si="1077"/>
        <v>0</v>
      </c>
      <c r="FI1773">
        <f t="shared" si="1078"/>
        <v>0</v>
      </c>
      <c r="FJ1773">
        <f t="shared" si="1079"/>
        <v>0</v>
      </c>
    </row>
    <row r="1774" spans="2:166" x14ac:dyDescent="0.25">
      <c r="B1774" s="15">
        <f>Kurse!B1770</f>
        <v>38448</v>
      </c>
      <c r="BE1774" s="13">
        <f t="shared" ca="1" si="1080"/>
        <v>331.36462542741685</v>
      </c>
      <c r="BS1774" s="13">
        <f t="shared" ca="1" si="1081"/>
        <v>0</v>
      </c>
      <c r="BT1774" s="13">
        <f t="shared" ca="1" si="1082"/>
        <v>0</v>
      </c>
      <c r="BU1774" s="13">
        <f t="shared" ca="1" si="1083"/>
        <v>0</v>
      </c>
      <c r="BV1774" s="13">
        <f t="shared" ca="1" si="1084"/>
        <v>0</v>
      </c>
      <c r="CN1774" s="13">
        <f t="shared" ca="1" si="1085"/>
        <v>4379.18</v>
      </c>
      <c r="CO1774" s="13"/>
      <c r="CP1774" s="13">
        <f t="shared" ca="1" si="1086"/>
        <v>307.93599999999998</v>
      </c>
      <c r="CT1774" s="34">
        <f t="shared" ca="1" si="1087"/>
        <v>0.73406832136756728</v>
      </c>
      <c r="CU1774" s="34">
        <f t="shared" ca="1" si="1088"/>
        <v>0</v>
      </c>
      <c r="CV1774" s="34">
        <f t="shared" ca="1" si="1089"/>
        <v>0.73370380368677013</v>
      </c>
      <c r="DA1774" s="33">
        <f t="shared" ca="1" si="1090"/>
        <v>1.2867999999999999</v>
      </c>
      <c r="DB1774" s="13">
        <f t="shared" ca="1" si="1091"/>
        <v>426.4</v>
      </c>
      <c r="DE1774" s="18">
        <f>IF(ISNUMBER(VLOOKUP(B1774,CASH!$B$7:$D$10000,3,FALSE)),VLOOKUP(B1774,CASH!$B$7:$D$10000,3,FALSE),0)</f>
        <v>0</v>
      </c>
      <c r="DS1774" s="18">
        <f t="shared" si="1074"/>
        <v>0</v>
      </c>
      <c r="FA1774" s="54">
        <f t="shared" si="1075"/>
        <v>0</v>
      </c>
      <c r="FB1774" s="54">
        <f t="shared" si="1076"/>
        <v>0</v>
      </c>
      <c r="FC1774" s="54"/>
      <c r="FD1774" s="34" t="e">
        <f t="shared" si="1094"/>
        <v>#DIV/0!</v>
      </c>
      <c r="FE1774" s="34" t="e">
        <f t="shared" si="1092"/>
        <v>#DIV/0!</v>
      </c>
      <c r="FH1774">
        <f t="shared" si="1077"/>
        <v>0</v>
      </c>
      <c r="FI1774">
        <f t="shared" si="1078"/>
        <v>0</v>
      </c>
      <c r="FJ1774">
        <f t="shared" si="1079"/>
        <v>0</v>
      </c>
    </row>
    <row r="1775" spans="2:166" x14ac:dyDescent="0.25">
      <c r="B1775" s="15">
        <f>Kurse!B1771</f>
        <v>38447</v>
      </c>
      <c r="BE1775" s="13">
        <f t="shared" ca="1" si="1080"/>
        <v>330.58301548999765</v>
      </c>
      <c r="BS1775" s="13">
        <f t="shared" ca="1" si="1081"/>
        <v>0</v>
      </c>
      <c r="BT1775" s="13">
        <f t="shared" ca="1" si="1082"/>
        <v>0</v>
      </c>
      <c r="BU1775" s="13">
        <f t="shared" ca="1" si="1083"/>
        <v>0</v>
      </c>
      <c r="BV1775" s="13">
        <f t="shared" ca="1" si="1084"/>
        <v>0</v>
      </c>
      <c r="CN1775" s="13">
        <f t="shared" ca="1" si="1085"/>
        <v>4362.6099999999997</v>
      </c>
      <c r="CO1775" s="13"/>
      <c r="CP1775" s="13">
        <f t="shared" ca="1" si="1086"/>
        <v>307.58780000000002</v>
      </c>
      <c r="CT1775" s="34">
        <f t="shared" ca="1" si="1087"/>
        <v>0.73129074381079606</v>
      </c>
      <c r="CU1775" s="34">
        <f t="shared" ca="1" si="1088"/>
        <v>0</v>
      </c>
      <c r="CV1775" s="34">
        <f t="shared" ca="1" si="1089"/>
        <v>0.73287416485128576</v>
      </c>
      <c r="DA1775" s="33">
        <f t="shared" ca="1" si="1090"/>
        <v>1.2847</v>
      </c>
      <c r="DB1775" s="13">
        <f t="shared" ca="1" si="1091"/>
        <v>424.7</v>
      </c>
      <c r="DE1775" s="18">
        <f>IF(ISNUMBER(VLOOKUP(B1775,CASH!$B$7:$D$10000,3,FALSE)),VLOOKUP(B1775,CASH!$B$7:$D$10000,3,FALSE),0)</f>
        <v>0</v>
      </c>
      <c r="DS1775" s="18">
        <f t="shared" si="1074"/>
        <v>0</v>
      </c>
      <c r="FA1775" s="54">
        <f t="shared" si="1075"/>
        <v>0</v>
      </c>
      <c r="FB1775" s="54">
        <f t="shared" si="1076"/>
        <v>0</v>
      </c>
      <c r="FC1775" s="54"/>
      <c r="FD1775" s="34" t="e">
        <f t="shared" si="1094"/>
        <v>#DIV/0!</v>
      </c>
      <c r="FE1775" s="34" t="e">
        <f t="shared" si="1092"/>
        <v>#DIV/0!</v>
      </c>
      <c r="FH1775">
        <f t="shared" si="1077"/>
        <v>0</v>
      </c>
      <c r="FI1775">
        <f t="shared" si="1078"/>
        <v>0</v>
      </c>
      <c r="FJ1775">
        <f t="shared" si="1079"/>
        <v>0</v>
      </c>
    </row>
    <row r="1776" spans="2:166" x14ac:dyDescent="0.25">
      <c r="B1776" s="15">
        <f>Kurse!B1772</f>
        <v>38446</v>
      </c>
      <c r="BE1776" s="13">
        <f t="shared" ca="1" si="1080"/>
        <v>329.99922160815754</v>
      </c>
      <c r="BS1776" s="13">
        <f t="shared" ca="1" si="1081"/>
        <v>0</v>
      </c>
      <c r="BT1776" s="13">
        <f t="shared" ca="1" si="1082"/>
        <v>0</v>
      </c>
      <c r="BU1776" s="13">
        <f t="shared" ca="1" si="1083"/>
        <v>0</v>
      </c>
      <c r="BV1776" s="13">
        <f t="shared" ca="1" si="1084"/>
        <v>0</v>
      </c>
      <c r="CN1776" s="13">
        <f t="shared" ca="1" si="1085"/>
        <v>4341.3900000000003</v>
      </c>
      <c r="CO1776" s="13"/>
      <c r="CP1776" s="13">
        <f t="shared" ca="1" si="1086"/>
        <v>307.88400000000001</v>
      </c>
      <c r="CT1776" s="34">
        <f t="shared" ca="1" si="1087"/>
        <v>0.72773370121847991</v>
      </c>
      <c r="CU1776" s="34">
        <f t="shared" ca="1" si="1088"/>
        <v>0</v>
      </c>
      <c r="CV1776" s="34">
        <f t="shared" ca="1" si="1089"/>
        <v>0.73357990587101718</v>
      </c>
      <c r="DA1776" s="33">
        <f t="shared" ca="1" si="1090"/>
        <v>1.2847</v>
      </c>
      <c r="DB1776" s="13">
        <f t="shared" ca="1" si="1091"/>
        <v>423.95</v>
      </c>
      <c r="DE1776" s="18">
        <f>IF(ISNUMBER(VLOOKUP(B1776,CASH!$B$7:$D$10000,3,FALSE)),VLOOKUP(B1776,CASH!$B$7:$D$10000,3,FALSE),0)</f>
        <v>0</v>
      </c>
      <c r="DS1776" s="18">
        <f t="shared" si="1074"/>
        <v>0</v>
      </c>
      <c r="FA1776" s="54">
        <f t="shared" si="1075"/>
        <v>0</v>
      </c>
      <c r="FB1776" s="54">
        <f t="shared" si="1076"/>
        <v>0</v>
      </c>
      <c r="FC1776" s="54"/>
      <c r="FD1776" s="34" t="e">
        <f t="shared" si="1094"/>
        <v>#DIV/0!</v>
      </c>
      <c r="FE1776" s="34" t="e">
        <f t="shared" si="1092"/>
        <v>#DIV/0!</v>
      </c>
      <c r="FH1776">
        <f t="shared" si="1077"/>
        <v>0</v>
      </c>
      <c r="FI1776">
        <f t="shared" si="1078"/>
        <v>0</v>
      </c>
      <c r="FJ1776">
        <f t="shared" si="1079"/>
        <v>0</v>
      </c>
    </row>
    <row r="1777" spans="2:166" x14ac:dyDescent="0.25">
      <c r="B1777" s="15">
        <f>Kurse!B1773</f>
        <v>38443</v>
      </c>
      <c r="BE1777" s="13">
        <f t="shared" ca="1" si="1080"/>
        <v>330.76982832284625</v>
      </c>
      <c r="BS1777" s="13">
        <f t="shared" ca="1" si="1081"/>
        <v>0</v>
      </c>
      <c r="BT1777" s="13">
        <f t="shared" ca="1" si="1082"/>
        <v>0</v>
      </c>
      <c r="BU1777" s="13">
        <f t="shared" ca="1" si="1083"/>
        <v>0</v>
      </c>
      <c r="BV1777" s="13">
        <f t="shared" ca="1" si="1084"/>
        <v>0</v>
      </c>
      <c r="CN1777" s="13">
        <f t="shared" ca="1" si="1085"/>
        <v>4373.53</v>
      </c>
      <c r="CO1777" s="13"/>
      <c r="CP1777" s="13">
        <f t="shared" ca="1" si="1086"/>
        <v>307.55119999999999</v>
      </c>
      <c r="CT1777" s="34">
        <f t="shared" ca="1" si="1087"/>
        <v>0.73312122944265734</v>
      </c>
      <c r="CU1777" s="34">
        <f t="shared" ca="1" si="1088"/>
        <v>0</v>
      </c>
      <c r="CV1777" s="34">
        <f t="shared" ca="1" si="1089"/>
        <v>0.73278695985019804</v>
      </c>
      <c r="DA1777" s="33">
        <f t="shared" ca="1" si="1090"/>
        <v>1.2873000000000001</v>
      </c>
      <c r="DB1777" s="13">
        <f t="shared" ca="1" si="1091"/>
        <v>425.8</v>
      </c>
      <c r="DE1777" s="18">
        <f>IF(ISNUMBER(VLOOKUP(B1777,CASH!$B$7:$D$10000,3,FALSE)),VLOOKUP(B1777,CASH!$B$7:$D$10000,3,FALSE),0)</f>
        <v>0</v>
      </c>
      <c r="DS1777" s="18">
        <f t="shared" ref="DS1777:DS1840" si="1095">P1777*BG1777</f>
        <v>0</v>
      </c>
      <c r="FA1777" s="54">
        <f t="shared" si="1075"/>
        <v>0</v>
      </c>
      <c r="FB1777" s="54">
        <f t="shared" si="1076"/>
        <v>0</v>
      </c>
      <c r="FC1777" s="54"/>
      <c r="FD1777" s="34" t="e">
        <f t="shared" si="1094"/>
        <v>#DIV/0!</v>
      </c>
      <c r="FE1777" s="34" t="e">
        <f t="shared" si="1092"/>
        <v>#DIV/0!</v>
      </c>
      <c r="FH1777">
        <f t="shared" si="1077"/>
        <v>0</v>
      </c>
      <c r="FI1777">
        <f t="shared" si="1078"/>
        <v>0</v>
      </c>
      <c r="FJ1777">
        <f t="shared" si="1079"/>
        <v>0</v>
      </c>
    </row>
    <row r="1778" spans="2:166" x14ac:dyDescent="0.25">
      <c r="B1778" s="15">
        <f>Kurse!B1774</f>
        <v>38442</v>
      </c>
      <c r="BE1778" s="13">
        <f t="shared" ca="1" si="1080"/>
        <v>330.19668337832627</v>
      </c>
      <c r="BS1778" s="13">
        <f t="shared" ca="1" si="1081"/>
        <v>0</v>
      </c>
      <c r="BT1778" s="13">
        <f t="shared" ca="1" si="1082"/>
        <v>0</v>
      </c>
      <c r="BU1778" s="13">
        <f t="shared" ca="1" si="1083"/>
        <v>0</v>
      </c>
      <c r="BV1778" s="13">
        <f t="shared" ca="1" si="1084"/>
        <v>0</v>
      </c>
      <c r="CN1778" s="13">
        <f t="shared" ca="1" si="1085"/>
        <v>4348.7700000000004</v>
      </c>
      <c r="CO1778" s="13"/>
      <c r="CP1778" s="13">
        <f t="shared" ca="1" si="1086"/>
        <v>306.69580000000002</v>
      </c>
      <c r="CT1778" s="34">
        <f t="shared" ca="1" si="1087"/>
        <v>0.72897078766199053</v>
      </c>
      <c r="CU1778" s="34">
        <f t="shared" ca="1" si="1088"/>
        <v>0</v>
      </c>
      <c r="CV1778" s="34">
        <f t="shared" ca="1" si="1089"/>
        <v>0.73074884078106139</v>
      </c>
      <c r="DA1778" s="33">
        <f t="shared" ca="1" si="1090"/>
        <v>1.2965</v>
      </c>
      <c r="DB1778" s="13">
        <f t="shared" ca="1" si="1091"/>
        <v>428.1</v>
      </c>
      <c r="DE1778" s="18">
        <f>IF(ISNUMBER(VLOOKUP(B1778,CASH!$B$7:$D$10000,3,FALSE)),VLOOKUP(B1778,CASH!$B$7:$D$10000,3,FALSE),0)</f>
        <v>0</v>
      </c>
      <c r="DS1778" s="18">
        <f t="shared" si="1095"/>
        <v>0</v>
      </c>
      <c r="FA1778" s="54">
        <f t="shared" si="1075"/>
        <v>0</v>
      </c>
      <c r="FB1778" s="54">
        <f t="shared" si="1076"/>
        <v>0</v>
      </c>
      <c r="FC1778" s="54"/>
      <c r="FD1778" s="34" t="e">
        <f t="shared" si="1094"/>
        <v>#DIV/0!</v>
      </c>
      <c r="FE1778" s="34" t="e">
        <f t="shared" si="1092"/>
        <v>#DIV/0!</v>
      </c>
      <c r="FH1778">
        <f t="shared" si="1077"/>
        <v>0</v>
      </c>
      <c r="FI1778">
        <f t="shared" si="1078"/>
        <v>0</v>
      </c>
      <c r="FJ1778">
        <f t="shared" si="1079"/>
        <v>0</v>
      </c>
    </row>
    <row r="1779" spans="2:166" x14ac:dyDescent="0.25">
      <c r="B1779" s="15">
        <f>Kurse!B1775</f>
        <v>38441</v>
      </c>
      <c r="BE1779" s="13">
        <f t="shared" ca="1" si="1080"/>
        <v>329.72136222910217</v>
      </c>
      <c r="BS1779" s="13">
        <f t="shared" ca="1" si="1081"/>
        <v>0</v>
      </c>
      <c r="BT1779" s="13">
        <f t="shared" ca="1" si="1082"/>
        <v>0</v>
      </c>
      <c r="BU1779" s="13">
        <f t="shared" ca="1" si="1083"/>
        <v>0</v>
      </c>
      <c r="BV1779" s="13">
        <f t="shared" ca="1" si="1084"/>
        <v>0</v>
      </c>
      <c r="CN1779" s="13">
        <f t="shared" ca="1" si="1085"/>
        <v>4347.5200000000004</v>
      </c>
      <c r="CO1779" s="13"/>
      <c r="CP1779" s="13">
        <f t="shared" ca="1" si="1086"/>
        <v>306.04169999999999</v>
      </c>
      <c r="CT1779" s="34">
        <f t="shared" ca="1" si="1087"/>
        <v>0.7287612540502848</v>
      </c>
      <c r="CU1779" s="34">
        <f t="shared" ca="1" si="1088"/>
        <v>0</v>
      </c>
      <c r="CV1779" s="34">
        <f t="shared" ca="1" si="1089"/>
        <v>0.72919034921790693</v>
      </c>
      <c r="DA1779" s="33">
        <f t="shared" ca="1" si="1090"/>
        <v>1.292</v>
      </c>
      <c r="DB1779" s="13">
        <f t="shared" ca="1" si="1091"/>
        <v>426</v>
      </c>
      <c r="DE1779" s="18">
        <f>IF(ISNUMBER(VLOOKUP(B1779,CASH!$B$7:$D$10000,3,FALSE)),VLOOKUP(B1779,CASH!$B$7:$D$10000,3,FALSE),0)</f>
        <v>0</v>
      </c>
      <c r="DS1779" s="18">
        <f t="shared" si="1095"/>
        <v>0</v>
      </c>
      <c r="FA1779" s="54">
        <f t="shared" si="1075"/>
        <v>0</v>
      </c>
      <c r="FB1779" s="54">
        <f t="shared" si="1076"/>
        <v>0</v>
      </c>
      <c r="FC1779" s="54"/>
      <c r="FD1779" s="34" t="e">
        <f t="shared" si="1094"/>
        <v>#DIV/0!</v>
      </c>
      <c r="FE1779" s="34" t="e">
        <f t="shared" si="1092"/>
        <v>#DIV/0!</v>
      </c>
      <c r="FH1779">
        <f t="shared" si="1077"/>
        <v>0</v>
      </c>
      <c r="FI1779">
        <f t="shared" si="1078"/>
        <v>0</v>
      </c>
      <c r="FJ1779">
        <f t="shared" si="1079"/>
        <v>0</v>
      </c>
    </row>
    <row r="1780" spans="2:166" x14ac:dyDescent="0.25">
      <c r="B1780" s="15">
        <f>Kurse!B1776</f>
        <v>38440</v>
      </c>
      <c r="BE1780" s="13">
        <f t="shared" ca="1" si="1080"/>
        <v>329.31354359925786</v>
      </c>
      <c r="BS1780" s="13">
        <f t="shared" ca="1" si="1081"/>
        <v>0</v>
      </c>
      <c r="BT1780" s="13">
        <f t="shared" ca="1" si="1082"/>
        <v>0</v>
      </c>
      <c r="BU1780" s="13">
        <f t="shared" ca="1" si="1083"/>
        <v>0</v>
      </c>
      <c r="BV1780" s="13">
        <f t="shared" ca="1" si="1084"/>
        <v>0</v>
      </c>
      <c r="CN1780" s="13">
        <f t="shared" ca="1" si="1085"/>
        <v>4351.8900000000003</v>
      </c>
      <c r="CO1780" s="13"/>
      <c r="CP1780" s="13">
        <f t="shared" ca="1" si="1086"/>
        <v>305.32530000000003</v>
      </c>
      <c r="CT1780" s="34">
        <f t="shared" ca="1" si="1087"/>
        <v>0.72949378355680794</v>
      </c>
      <c r="CU1780" s="34">
        <f t="shared" ca="1" si="1088"/>
        <v>0</v>
      </c>
      <c r="CV1780" s="34">
        <f t="shared" ca="1" si="1089"/>
        <v>0.72748341854087939</v>
      </c>
      <c r="DA1780" s="33">
        <f t="shared" ca="1" si="1090"/>
        <v>1.2936000000000001</v>
      </c>
      <c r="DB1780" s="13">
        <f t="shared" ca="1" si="1091"/>
        <v>426</v>
      </c>
      <c r="DE1780" s="18">
        <f>IF(ISNUMBER(VLOOKUP(B1780,CASH!$B$7:$D$10000,3,FALSE)),VLOOKUP(B1780,CASH!$B$7:$D$10000,3,FALSE),0)</f>
        <v>0</v>
      </c>
      <c r="DS1780" s="18">
        <f t="shared" si="1095"/>
        <v>0</v>
      </c>
      <c r="FA1780" s="54">
        <f t="shared" si="1075"/>
        <v>0</v>
      </c>
      <c r="FB1780" s="54">
        <f t="shared" si="1076"/>
        <v>0</v>
      </c>
      <c r="FC1780" s="54"/>
      <c r="FD1780" s="34" t="e">
        <f t="shared" si="1094"/>
        <v>#DIV/0!</v>
      </c>
      <c r="FE1780" s="34" t="e">
        <f t="shared" si="1092"/>
        <v>#DIV/0!</v>
      </c>
      <c r="FH1780">
        <f t="shared" si="1077"/>
        <v>0</v>
      </c>
      <c r="FI1780">
        <f t="shared" si="1078"/>
        <v>0</v>
      </c>
      <c r="FJ1780">
        <f t="shared" si="1079"/>
        <v>0</v>
      </c>
    </row>
    <row r="1781" spans="2:166" x14ac:dyDescent="0.25">
      <c r="B1781" s="15">
        <f>Kurse!B1777</f>
        <v>38435</v>
      </c>
      <c r="BE1781" s="13">
        <f t="shared" ca="1" si="1080"/>
        <v>328.51175742574259</v>
      </c>
      <c r="BS1781" s="13">
        <f t="shared" ca="1" si="1081"/>
        <v>0</v>
      </c>
      <c r="BT1781" s="13">
        <f t="shared" ca="1" si="1082"/>
        <v>0</v>
      </c>
      <c r="BU1781" s="13">
        <f t="shared" ca="1" si="1083"/>
        <v>0</v>
      </c>
      <c r="BV1781" s="13">
        <f t="shared" ca="1" si="1084"/>
        <v>0</v>
      </c>
      <c r="CN1781" s="13">
        <f t="shared" ca="1" si="1085"/>
        <v>4343.6000000000004</v>
      </c>
      <c r="CO1781" s="13"/>
      <c r="CP1781" s="13">
        <f t="shared" ca="1" si="1086"/>
        <v>305.30540000000002</v>
      </c>
      <c r="CT1781" s="34">
        <f t="shared" ca="1" si="1087"/>
        <v>0.72810415664397565</v>
      </c>
      <c r="CU1781" s="34">
        <f t="shared" ca="1" si="1088"/>
        <v>0</v>
      </c>
      <c r="CV1781" s="34">
        <f t="shared" ca="1" si="1089"/>
        <v>0.72743600379985074</v>
      </c>
      <c r="DA1781" s="33">
        <f t="shared" ca="1" si="1090"/>
        <v>1.2927999999999999</v>
      </c>
      <c r="DB1781" s="13">
        <f t="shared" ca="1" si="1091"/>
        <v>424.7</v>
      </c>
      <c r="DE1781" s="18">
        <f>IF(ISNUMBER(VLOOKUP(B1781,CASH!$B$7:$D$10000,3,FALSE)),VLOOKUP(B1781,CASH!$B$7:$D$10000,3,FALSE),0)</f>
        <v>0</v>
      </c>
      <c r="DS1781" s="18">
        <f t="shared" si="1095"/>
        <v>0</v>
      </c>
      <c r="FA1781" s="54">
        <f t="shared" si="1075"/>
        <v>0</v>
      </c>
      <c r="FB1781" s="54">
        <f t="shared" si="1076"/>
        <v>0</v>
      </c>
      <c r="FC1781" s="54"/>
      <c r="FD1781" s="34" t="e">
        <f t="shared" si="1094"/>
        <v>#DIV/0!</v>
      </c>
      <c r="FE1781" s="34" t="e">
        <f t="shared" si="1092"/>
        <v>#DIV/0!</v>
      </c>
      <c r="FH1781">
        <f t="shared" si="1077"/>
        <v>0</v>
      </c>
      <c r="FI1781">
        <f t="shared" si="1078"/>
        <v>0</v>
      </c>
      <c r="FJ1781">
        <f t="shared" si="1079"/>
        <v>0</v>
      </c>
    </row>
    <row r="1782" spans="2:166" x14ac:dyDescent="0.25">
      <c r="B1782" s="15">
        <f>Kurse!B1778</f>
        <v>38434</v>
      </c>
      <c r="BE1782" s="13">
        <f t="shared" ca="1" si="1080"/>
        <v>326.84016014782878</v>
      </c>
      <c r="BS1782" s="13">
        <f t="shared" ca="1" si="1081"/>
        <v>0</v>
      </c>
      <c r="BT1782" s="13">
        <f t="shared" ca="1" si="1082"/>
        <v>0</v>
      </c>
      <c r="BU1782" s="13">
        <f t="shared" ca="1" si="1083"/>
        <v>0</v>
      </c>
      <c r="BV1782" s="13">
        <f t="shared" ca="1" si="1084"/>
        <v>0</v>
      </c>
      <c r="CN1782" s="13">
        <f t="shared" ca="1" si="1085"/>
        <v>4317.2</v>
      </c>
      <c r="CO1782" s="13"/>
      <c r="CP1782" s="13">
        <f t="shared" ca="1" si="1086"/>
        <v>305.1071</v>
      </c>
      <c r="CT1782" s="34">
        <f t="shared" ca="1" si="1087"/>
        <v>0.72367880676475071</v>
      </c>
      <c r="CU1782" s="34">
        <f t="shared" ca="1" si="1088"/>
        <v>0</v>
      </c>
      <c r="CV1782" s="34">
        <f t="shared" ca="1" si="1089"/>
        <v>0.72696352424477728</v>
      </c>
      <c r="DA1782" s="33">
        <f t="shared" ca="1" si="1090"/>
        <v>1.2988</v>
      </c>
      <c r="DB1782" s="13">
        <f t="shared" ca="1" si="1091"/>
        <v>424.5</v>
      </c>
      <c r="DE1782" s="18">
        <f>IF(ISNUMBER(VLOOKUP(B1782,CASH!$B$7:$D$10000,3,FALSE)),VLOOKUP(B1782,CASH!$B$7:$D$10000,3,FALSE),0)</f>
        <v>0</v>
      </c>
      <c r="DS1782" s="18">
        <f t="shared" si="1095"/>
        <v>0</v>
      </c>
      <c r="FA1782" s="54">
        <f t="shared" si="1075"/>
        <v>0</v>
      </c>
      <c r="FB1782" s="54">
        <f t="shared" si="1076"/>
        <v>0</v>
      </c>
      <c r="FC1782" s="54"/>
      <c r="FD1782" s="34" t="e">
        <f t="shared" si="1094"/>
        <v>#DIV/0!</v>
      </c>
      <c r="FE1782" s="34" t="e">
        <f t="shared" si="1092"/>
        <v>#DIV/0!</v>
      </c>
      <c r="FH1782">
        <f t="shared" si="1077"/>
        <v>0</v>
      </c>
      <c r="FI1782">
        <f t="shared" si="1078"/>
        <v>0</v>
      </c>
      <c r="FJ1782">
        <f t="shared" si="1079"/>
        <v>0</v>
      </c>
    </row>
    <row r="1783" spans="2:166" x14ac:dyDescent="0.25">
      <c r="B1783" s="15">
        <f>Kurse!B1779</f>
        <v>38433</v>
      </c>
      <c r="BE1783" s="13">
        <f t="shared" ca="1" si="1080"/>
        <v>326.50095602294448</v>
      </c>
      <c r="BS1783" s="13">
        <f t="shared" ca="1" si="1081"/>
        <v>0</v>
      </c>
      <c r="BT1783" s="13">
        <f t="shared" ca="1" si="1082"/>
        <v>0</v>
      </c>
      <c r="BU1783" s="13">
        <f t="shared" ca="1" si="1083"/>
        <v>0</v>
      </c>
      <c r="BV1783" s="13">
        <f t="shared" ca="1" si="1084"/>
        <v>0</v>
      </c>
      <c r="CN1783" s="13">
        <f t="shared" ca="1" si="1085"/>
        <v>4320.6899999999996</v>
      </c>
      <c r="CO1783" s="13"/>
      <c r="CP1783" s="13">
        <f t="shared" ca="1" si="1086"/>
        <v>305.45420000000001</v>
      </c>
      <c r="CT1783" s="34">
        <f t="shared" ca="1" si="1087"/>
        <v>0.72426382460863303</v>
      </c>
      <c r="CU1783" s="34">
        <f t="shared" ca="1" si="1088"/>
        <v>0</v>
      </c>
      <c r="CV1783" s="34">
        <f t="shared" ca="1" si="1089"/>
        <v>0.72779054216492856</v>
      </c>
      <c r="DA1783" s="33">
        <f t="shared" ca="1" si="1090"/>
        <v>1.3075000000000001</v>
      </c>
      <c r="DB1783" s="13">
        <f t="shared" ca="1" si="1091"/>
        <v>426.9</v>
      </c>
      <c r="DE1783" s="18">
        <f>IF(ISNUMBER(VLOOKUP(B1783,CASH!$B$7:$D$10000,3,FALSE)),VLOOKUP(B1783,CASH!$B$7:$D$10000,3,FALSE),0)</f>
        <v>0</v>
      </c>
      <c r="DS1783" s="18">
        <f t="shared" si="1095"/>
        <v>0</v>
      </c>
      <c r="FA1783" s="54">
        <f t="shared" si="1075"/>
        <v>0</v>
      </c>
      <c r="FB1783" s="54">
        <f t="shared" si="1076"/>
        <v>0</v>
      </c>
      <c r="FC1783" s="54"/>
      <c r="FD1783" s="34" t="e">
        <f t="shared" si="1094"/>
        <v>#DIV/0!</v>
      </c>
      <c r="FE1783" s="34" t="e">
        <f t="shared" si="1092"/>
        <v>#DIV/0!</v>
      </c>
      <c r="FH1783">
        <f t="shared" si="1077"/>
        <v>0</v>
      </c>
      <c r="FI1783">
        <f t="shared" si="1078"/>
        <v>0</v>
      </c>
      <c r="FJ1783">
        <f t="shared" si="1079"/>
        <v>0</v>
      </c>
    </row>
    <row r="1784" spans="2:166" x14ac:dyDescent="0.25">
      <c r="B1784" s="15">
        <f>Kurse!B1780</f>
        <v>38432</v>
      </c>
      <c r="BE1784" s="13">
        <f t="shared" ca="1" si="1080"/>
        <v>327.65828076309191</v>
      </c>
      <c r="BS1784" s="13">
        <f t="shared" ca="1" si="1081"/>
        <v>0</v>
      </c>
      <c r="BT1784" s="13">
        <f t="shared" ca="1" si="1082"/>
        <v>0</v>
      </c>
      <c r="BU1784" s="13">
        <f t="shared" ca="1" si="1083"/>
        <v>0</v>
      </c>
      <c r="BV1784" s="13">
        <f t="shared" ca="1" si="1084"/>
        <v>0</v>
      </c>
      <c r="CN1784" s="13">
        <f t="shared" ca="1" si="1085"/>
        <v>4296.3599999999997</v>
      </c>
      <c r="CO1784" s="13"/>
      <c r="CP1784" s="13">
        <f t="shared" ca="1" si="1086"/>
        <v>305.32839999999999</v>
      </c>
      <c r="CT1784" s="34">
        <f t="shared" ca="1" si="1087"/>
        <v>0.72018546239039294</v>
      </c>
      <c r="CU1784" s="34">
        <f t="shared" ca="1" si="1088"/>
        <v>0</v>
      </c>
      <c r="CV1784" s="34">
        <f t="shared" ca="1" si="1089"/>
        <v>0.72749080475681838</v>
      </c>
      <c r="DA1784" s="33">
        <f t="shared" ca="1" si="1090"/>
        <v>1.3157000000000001</v>
      </c>
      <c r="DB1784" s="13">
        <f t="shared" ca="1" si="1091"/>
        <v>431.1</v>
      </c>
      <c r="DE1784" s="18">
        <f>IF(ISNUMBER(VLOOKUP(B1784,CASH!$B$7:$D$10000,3,FALSE)),VLOOKUP(B1784,CASH!$B$7:$D$10000,3,FALSE),0)</f>
        <v>0</v>
      </c>
      <c r="DS1784" s="18">
        <f t="shared" si="1095"/>
        <v>0</v>
      </c>
      <c r="FA1784" s="54">
        <f t="shared" si="1075"/>
        <v>0</v>
      </c>
      <c r="FB1784" s="54">
        <f t="shared" si="1076"/>
        <v>0</v>
      </c>
      <c r="FC1784" s="54"/>
      <c r="FD1784" s="34" t="e">
        <f t="shared" si="1094"/>
        <v>#DIV/0!</v>
      </c>
      <c r="FE1784" s="34" t="e">
        <f t="shared" si="1092"/>
        <v>#DIV/0!</v>
      </c>
      <c r="FH1784">
        <f t="shared" si="1077"/>
        <v>0</v>
      </c>
      <c r="FI1784">
        <f t="shared" si="1078"/>
        <v>0</v>
      </c>
      <c r="FJ1784">
        <f t="shared" si="1079"/>
        <v>0</v>
      </c>
    </row>
    <row r="1785" spans="2:166" x14ac:dyDescent="0.25">
      <c r="B1785" s="15">
        <f>Kurse!B1781</f>
        <v>38429</v>
      </c>
      <c r="BE1785" s="13">
        <f t="shared" ca="1" si="1080"/>
        <v>329.50536665916081</v>
      </c>
      <c r="BS1785" s="13">
        <f t="shared" ca="1" si="1081"/>
        <v>0</v>
      </c>
      <c r="BT1785" s="13">
        <f t="shared" ca="1" si="1082"/>
        <v>0</v>
      </c>
      <c r="BU1785" s="13">
        <f t="shared" ca="1" si="1083"/>
        <v>0</v>
      </c>
      <c r="BV1785" s="13">
        <f t="shared" ca="1" si="1084"/>
        <v>0</v>
      </c>
      <c r="CN1785" s="13">
        <f t="shared" ca="1" si="1085"/>
        <v>4327.18</v>
      </c>
      <c r="CO1785" s="13"/>
      <c r="CP1785" s="13">
        <f t="shared" ca="1" si="1086"/>
        <v>305.46780000000001</v>
      </c>
      <c r="CT1785" s="34">
        <f t="shared" ca="1" si="1087"/>
        <v>0.72535172312060925</v>
      </c>
      <c r="CU1785" s="34">
        <f t="shared" ca="1" si="1088"/>
        <v>0</v>
      </c>
      <c r="CV1785" s="34">
        <f t="shared" ca="1" si="1089"/>
        <v>0.72782294620904853</v>
      </c>
      <c r="DA1785" s="33">
        <f t="shared" ca="1" si="1090"/>
        <v>1.3323</v>
      </c>
      <c r="DB1785" s="13">
        <f t="shared" ca="1" si="1091"/>
        <v>439</v>
      </c>
      <c r="DE1785" s="18">
        <f>IF(ISNUMBER(VLOOKUP(B1785,CASH!$B$7:$D$10000,3,FALSE)),VLOOKUP(B1785,CASH!$B$7:$D$10000,3,FALSE),0)</f>
        <v>0</v>
      </c>
      <c r="DS1785" s="18">
        <f t="shared" si="1095"/>
        <v>0</v>
      </c>
      <c r="FA1785" s="54">
        <f t="shared" si="1075"/>
        <v>0</v>
      </c>
      <c r="FB1785" s="54">
        <f t="shared" si="1076"/>
        <v>0</v>
      </c>
      <c r="FC1785" s="54"/>
      <c r="FD1785" s="34" t="e">
        <f t="shared" si="1094"/>
        <v>#DIV/0!</v>
      </c>
      <c r="FE1785" s="34" t="e">
        <f t="shared" si="1092"/>
        <v>#DIV/0!</v>
      </c>
      <c r="FH1785">
        <f t="shared" si="1077"/>
        <v>0</v>
      </c>
      <c r="FI1785">
        <f t="shared" si="1078"/>
        <v>0</v>
      </c>
      <c r="FJ1785">
        <f t="shared" si="1079"/>
        <v>0</v>
      </c>
    </row>
    <row r="1786" spans="2:166" x14ac:dyDescent="0.25">
      <c r="B1786" s="15">
        <f>Kurse!B1782</f>
        <v>38428</v>
      </c>
      <c r="BE1786" s="13">
        <f t="shared" ca="1" si="1080"/>
        <v>327.46505195484792</v>
      </c>
      <c r="BS1786" s="13">
        <f t="shared" ca="1" si="1081"/>
        <v>0</v>
      </c>
      <c r="BT1786" s="13">
        <f t="shared" ca="1" si="1082"/>
        <v>0</v>
      </c>
      <c r="BU1786" s="13">
        <f t="shared" ca="1" si="1083"/>
        <v>0</v>
      </c>
      <c r="BV1786" s="13">
        <f t="shared" ca="1" si="1084"/>
        <v>0</v>
      </c>
      <c r="CN1786" s="13">
        <f t="shared" ca="1" si="1085"/>
        <v>4315.92</v>
      </c>
      <c r="CO1786" s="13"/>
      <c r="CP1786" s="13">
        <f t="shared" ca="1" si="1086"/>
        <v>305.82119999999998</v>
      </c>
      <c r="CT1786" s="34">
        <f t="shared" ca="1" si="1087"/>
        <v>0.72346424434636414</v>
      </c>
      <c r="CU1786" s="34">
        <f t="shared" ca="1" si="1088"/>
        <v>0</v>
      </c>
      <c r="CV1786" s="34">
        <f t="shared" ca="1" si="1089"/>
        <v>0.72866497482610815</v>
      </c>
      <c r="DA1786" s="33">
        <f t="shared" ca="1" si="1090"/>
        <v>1.3376999999999999</v>
      </c>
      <c r="DB1786" s="13">
        <f t="shared" ca="1" si="1091"/>
        <v>438.05</v>
      </c>
      <c r="DE1786" s="18">
        <f>IF(ISNUMBER(VLOOKUP(B1786,CASH!$B$7:$D$10000,3,FALSE)),VLOOKUP(B1786,CASH!$B$7:$D$10000,3,FALSE),0)</f>
        <v>0</v>
      </c>
      <c r="DS1786" s="18">
        <f t="shared" si="1095"/>
        <v>0</v>
      </c>
      <c r="FA1786" s="54">
        <f t="shared" si="1075"/>
        <v>0</v>
      </c>
      <c r="FB1786" s="54">
        <f t="shared" si="1076"/>
        <v>0</v>
      </c>
      <c r="FC1786" s="54"/>
      <c r="FD1786" s="34" t="e">
        <f t="shared" si="1094"/>
        <v>#DIV/0!</v>
      </c>
      <c r="FE1786" s="34" t="e">
        <f t="shared" si="1092"/>
        <v>#DIV/0!</v>
      </c>
      <c r="FH1786">
        <f t="shared" si="1077"/>
        <v>0</v>
      </c>
      <c r="FI1786">
        <f t="shared" si="1078"/>
        <v>0</v>
      </c>
      <c r="FJ1786">
        <f t="shared" si="1079"/>
        <v>0</v>
      </c>
    </row>
    <row r="1787" spans="2:166" x14ac:dyDescent="0.25">
      <c r="B1787" s="15">
        <f>Kurse!B1783</f>
        <v>38427</v>
      </c>
      <c r="BE1787" s="13">
        <f t="shared" ca="1" si="1080"/>
        <v>330.5741983594333</v>
      </c>
      <c r="BS1787" s="13">
        <f t="shared" ca="1" si="1081"/>
        <v>0</v>
      </c>
      <c r="BT1787" s="13">
        <f t="shared" ca="1" si="1082"/>
        <v>0</v>
      </c>
      <c r="BU1787" s="13">
        <f t="shared" ca="1" si="1083"/>
        <v>0</v>
      </c>
      <c r="BV1787" s="13">
        <f t="shared" ca="1" si="1084"/>
        <v>0</v>
      </c>
      <c r="CN1787" s="13">
        <f t="shared" ca="1" si="1085"/>
        <v>4309.1099999999997</v>
      </c>
      <c r="CO1787" s="13"/>
      <c r="CP1787" s="13">
        <f t="shared" ca="1" si="1086"/>
        <v>305.66629999999998</v>
      </c>
      <c r="CT1787" s="34">
        <f t="shared" ca="1" si="1087"/>
        <v>0.72232270522979125</v>
      </c>
      <c r="CU1787" s="34">
        <f t="shared" ca="1" si="1088"/>
        <v>0</v>
      </c>
      <c r="CV1787" s="34">
        <f t="shared" ca="1" si="1089"/>
        <v>0.72829590229418251</v>
      </c>
      <c r="DA1787" s="33">
        <f t="shared" ca="1" si="1090"/>
        <v>1.341</v>
      </c>
      <c r="DB1787" s="13">
        <f t="shared" ca="1" si="1091"/>
        <v>443.3</v>
      </c>
      <c r="DE1787" s="18">
        <f>IF(ISNUMBER(VLOOKUP(B1787,CASH!$B$7:$D$10000,3,FALSE)),VLOOKUP(B1787,CASH!$B$7:$D$10000,3,FALSE),0)</f>
        <v>0</v>
      </c>
      <c r="DS1787" s="18">
        <f t="shared" si="1095"/>
        <v>0</v>
      </c>
      <c r="FA1787" s="54">
        <f t="shared" si="1075"/>
        <v>0</v>
      </c>
      <c r="FB1787" s="54">
        <f t="shared" si="1076"/>
        <v>0</v>
      </c>
      <c r="FC1787" s="54"/>
      <c r="FD1787" s="34" t="e">
        <f t="shared" si="1094"/>
        <v>#DIV/0!</v>
      </c>
      <c r="FE1787" s="34" t="e">
        <f t="shared" si="1092"/>
        <v>#DIV/0!</v>
      </c>
      <c r="FH1787">
        <f t="shared" si="1077"/>
        <v>0</v>
      </c>
      <c r="FI1787">
        <f t="shared" si="1078"/>
        <v>0</v>
      </c>
      <c r="FJ1787">
        <f t="shared" si="1079"/>
        <v>0</v>
      </c>
    </row>
    <row r="1788" spans="2:166" x14ac:dyDescent="0.25">
      <c r="B1788" s="15">
        <f>Kurse!B1784</f>
        <v>38426</v>
      </c>
      <c r="BE1788" s="13">
        <f t="shared" ca="1" si="1080"/>
        <v>331.00390742410582</v>
      </c>
      <c r="BS1788" s="13">
        <f t="shared" ca="1" si="1081"/>
        <v>0</v>
      </c>
      <c r="BT1788" s="13">
        <f t="shared" ca="1" si="1082"/>
        <v>0</v>
      </c>
      <c r="BU1788" s="13">
        <f t="shared" ca="1" si="1083"/>
        <v>0</v>
      </c>
      <c r="BV1788" s="13">
        <f t="shared" ca="1" si="1084"/>
        <v>0</v>
      </c>
      <c r="CN1788" s="13">
        <f t="shared" ca="1" si="1085"/>
        <v>4387.6899999999996</v>
      </c>
      <c r="CO1788" s="13"/>
      <c r="CP1788" s="13">
        <f t="shared" ca="1" si="1086"/>
        <v>305.36700000000002</v>
      </c>
      <c r="CT1788" s="34">
        <f t="shared" ca="1" si="1087"/>
        <v>0.73549482619605966</v>
      </c>
      <c r="CU1788" s="34">
        <f t="shared" ca="1" si="1088"/>
        <v>0</v>
      </c>
      <c r="CV1788" s="34">
        <f t="shared" ca="1" si="1089"/>
        <v>0.72758277505851199</v>
      </c>
      <c r="DA1788" s="33">
        <f t="shared" ca="1" si="1090"/>
        <v>1.3308</v>
      </c>
      <c r="DB1788" s="13">
        <f t="shared" ca="1" si="1091"/>
        <v>440.5</v>
      </c>
      <c r="DE1788" s="18">
        <f>IF(ISNUMBER(VLOOKUP(B1788,CASH!$B$7:$D$10000,3,FALSE)),VLOOKUP(B1788,CASH!$B$7:$D$10000,3,FALSE),0)</f>
        <v>0</v>
      </c>
      <c r="DS1788" s="18">
        <f t="shared" si="1095"/>
        <v>0</v>
      </c>
      <c r="FA1788" s="54">
        <f t="shared" si="1075"/>
        <v>0</v>
      </c>
      <c r="FB1788" s="54">
        <f t="shared" si="1076"/>
        <v>0</v>
      </c>
      <c r="FC1788" s="54"/>
      <c r="FD1788" s="34" t="e">
        <f t="shared" si="1094"/>
        <v>#DIV/0!</v>
      </c>
      <c r="FE1788" s="34" t="e">
        <f t="shared" si="1092"/>
        <v>#DIV/0!</v>
      </c>
      <c r="FH1788">
        <f t="shared" si="1077"/>
        <v>0</v>
      </c>
      <c r="FI1788">
        <f t="shared" si="1078"/>
        <v>0</v>
      </c>
      <c r="FJ1788">
        <f t="shared" si="1079"/>
        <v>0</v>
      </c>
    </row>
    <row r="1789" spans="2:166" x14ac:dyDescent="0.25">
      <c r="B1789" s="15">
        <f>Kurse!B1785</f>
        <v>38425</v>
      </c>
      <c r="BE1789" s="13">
        <f t="shared" ca="1" si="1080"/>
        <v>329.91542549210385</v>
      </c>
      <c r="BS1789" s="13">
        <f t="shared" ca="1" si="1081"/>
        <v>0</v>
      </c>
      <c r="BT1789" s="13">
        <f t="shared" ca="1" si="1082"/>
        <v>0</v>
      </c>
      <c r="BU1789" s="13">
        <f t="shared" ca="1" si="1083"/>
        <v>0</v>
      </c>
      <c r="BV1789" s="13">
        <f t="shared" ca="1" si="1084"/>
        <v>0</v>
      </c>
      <c r="CN1789" s="13">
        <f t="shared" ca="1" si="1085"/>
        <v>4367.3</v>
      </c>
      <c r="CO1789" s="13"/>
      <c r="CP1789" s="13">
        <f t="shared" ca="1" si="1086"/>
        <v>304.84870000000001</v>
      </c>
      <c r="CT1789" s="34">
        <f t="shared" ca="1" si="1087"/>
        <v>0.73207691392191609</v>
      </c>
      <c r="CU1789" s="34">
        <f t="shared" ca="1" si="1088"/>
        <v>0</v>
      </c>
      <c r="CV1789" s="34">
        <f t="shared" ca="1" si="1089"/>
        <v>0.72634784740649716</v>
      </c>
      <c r="DA1789" s="33">
        <f t="shared" ca="1" si="1090"/>
        <v>1.3361000000000001</v>
      </c>
      <c r="DB1789" s="13">
        <f t="shared" ca="1" si="1091"/>
        <v>440.8</v>
      </c>
      <c r="DE1789" s="18">
        <f>IF(ISNUMBER(VLOOKUP(B1789,CASH!$B$7:$D$10000,3,FALSE)),VLOOKUP(B1789,CASH!$B$7:$D$10000,3,FALSE),0)</f>
        <v>0</v>
      </c>
      <c r="DS1789" s="18">
        <f t="shared" si="1095"/>
        <v>0</v>
      </c>
      <c r="FA1789" s="54">
        <f t="shared" si="1075"/>
        <v>0</v>
      </c>
      <c r="FB1789" s="54">
        <f t="shared" si="1076"/>
        <v>0</v>
      </c>
      <c r="FC1789" s="54"/>
      <c r="FD1789" s="34" t="e">
        <f t="shared" si="1094"/>
        <v>#DIV/0!</v>
      </c>
      <c r="FE1789" s="34" t="e">
        <f t="shared" si="1092"/>
        <v>#DIV/0!</v>
      </c>
      <c r="FH1789">
        <f t="shared" si="1077"/>
        <v>0</v>
      </c>
      <c r="FI1789">
        <f t="shared" si="1078"/>
        <v>0</v>
      </c>
      <c r="FJ1789">
        <f t="shared" si="1079"/>
        <v>0</v>
      </c>
    </row>
    <row r="1790" spans="2:166" x14ac:dyDescent="0.25">
      <c r="B1790" s="15">
        <f>Kurse!B1786</f>
        <v>38422</v>
      </c>
      <c r="BE1790" s="13">
        <f t="shared" ca="1" si="1080"/>
        <v>331.07907253269917</v>
      </c>
      <c r="BS1790" s="13">
        <f t="shared" ca="1" si="1081"/>
        <v>0</v>
      </c>
      <c r="BT1790" s="13">
        <f t="shared" ca="1" si="1082"/>
        <v>0</v>
      </c>
      <c r="BU1790" s="13">
        <f t="shared" ca="1" si="1083"/>
        <v>0</v>
      </c>
      <c r="BV1790" s="13">
        <f t="shared" ca="1" si="1084"/>
        <v>0</v>
      </c>
      <c r="CN1790" s="13">
        <f t="shared" ca="1" si="1085"/>
        <v>4360.49</v>
      </c>
      <c r="CO1790" s="13"/>
      <c r="CP1790" s="13">
        <f t="shared" ca="1" si="1086"/>
        <v>305.36360000000002</v>
      </c>
      <c r="CT1790" s="34">
        <f t="shared" ca="1" si="1087"/>
        <v>0.73093537480534321</v>
      </c>
      <c r="CU1790" s="34">
        <f t="shared" ca="1" si="1088"/>
        <v>0</v>
      </c>
      <c r="CV1790" s="34">
        <f t="shared" ca="1" si="1089"/>
        <v>0.727574674047482</v>
      </c>
      <c r="DA1790" s="33">
        <f t="shared" ca="1" si="1090"/>
        <v>1.3455999999999999</v>
      </c>
      <c r="DB1790" s="13">
        <f t="shared" ca="1" si="1091"/>
        <v>445.5</v>
      </c>
      <c r="DE1790" s="18">
        <f>IF(ISNUMBER(VLOOKUP(B1790,CASH!$B$7:$D$10000,3,FALSE)),VLOOKUP(B1790,CASH!$B$7:$D$10000,3,FALSE),0)</f>
        <v>0</v>
      </c>
      <c r="DS1790" s="18">
        <f t="shared" si="1095"/>
        <v>0</v>
      </c>
      <c r="FA1790" s="54">
        <f t="shared" si="1075"/>
        <v>0</v>
      </c>
      <c r="FB1790" s="54">
        <f t="shared" si="1076"/>
        <v>0</v>
      </c>
      <c r="FC1790" s="54"/>
      <c r="FD1790" s="34" t="e">
        <f t="shared" si="1094"/>
        <v>#DIV/0!</v>
      </c>
      <c r="FE1790" s="34" t="e">
        <f t="shared" si="1092"/>
        <v>#DIV/0!</v>
      </c>
      <c r="FH1790">
        <f t="shared" si="1077"/>
        <v>0</v>
      </c>
      <c r="FI1790">
        <f t="shared" si="1078"/>
        <v>0</v>
      </c>
      <c r="FJ1790">
        <f t="shared" si="1079"/>
        <v>0</v>
      </c>
    </row>
    <row r="1791" spans="2:166" x14ac:dyDescent="0.25">
      <c r="B1791" s="15">
        <f>Kurse!B1787</f>
        <v>38421</v>
      </c>
      <c r="BE1791" s="13">
        <f t="shared" ca="1" si="1080"/>
        <v>329.0404228392764</v>
      </c>
      <c r="BS1791" s="13">
        <f t="shared" ca="1" si="1081"/>
        <v>0</v>
      </c>
      <c r="BT1791" s="13">
        <f t="shared" ca="1" si="1082"/>
        <v>0</v>
      </c>
      <c r="BU1791" s="13">
        <f t="shared" ca="1" si="1083"/>
        <v>0</v>
      </c>
      <c r="BV1791" s="13">
        <f t="shared" ca="1" si="1084"/>
        <v>0</v>
      </c>
      <c r="CN1791" s="13">
        <f t="shared" ca="1" si="1085"/>
        <v>4337.68</v>
      </c>
      <c r="CO1791" s="13"/>
      <c r="CP1791" s="13">
        <f t="shared" ca="1" si="1086"/>
        <v>305.0872</v>
      </c>
      <c r="CT1791" s="34">
        <f t="shared" ca="1" si="1087"/>
        <v>0.72711180545893728</v>
      </c>
      <c r="CU1791" s="34">
        <f t="shared" ca="1" si="1088"/>
        <v>0</v>
      </c>
      <c r="CV1791" s="34">
        <f t="shared" ca="1" si="1089"/>
        <v>0.72691610950374874</v>
      </c>
      <c r="DA1791" s="33">
        <f t="shared" ca="1" si="1090"/>
        <v>1.3432999999999999</v>
      </c>
      <c r="DB1791" s="13">
        <f t="shared" ca="1" si="1091"/>
        <v>442</v>
      </c>
      <c r="DE1791" s="18">
        <f>IF(ISNUMBER(VLOOKUP(B1791,CASH!$B$7:$D$10000,3,FALSE)),VLOOKUP(B1791,CASH!$B$7:$D$10000,3,FALSE),0)</f>
        <v>0</v>
      </c>
      <c r="DS1791" s="18">
        <f t="shared" si="1095"/>
        <v>0</v>
      </c>
      <c r="FA1791" s="54">
        <f t="shared" si="1075"/>
        <v>0</v>
      </c>
      <c r="FB1791" s="54">
        <f t="shared" si="1076"/>
        <v>0</v>
      </c>
      <c r="FC1791" s="54"/>
      <c r="FD1791" s="34" t="e">
        <f t="shared" si="1094"/>
        <v>#DIV/0!</v>
      </c>
      <c r="FE1791" s="34" t="e">
        <f t="shared" si="1092"/>
        <v>#DIV/0!</v>
      </c>
      <c r="FH1791">
        <f t="shared" si="1077"/>
        <v>0</v>
      </c>
      <c r="FI1791">
        <f t="shared" si="1078"/>
        <v>0</v>
      </c>
      <c r="FJ1791">
        <f t="shared" si="1079"/>
        <v>0</v>
      </c>
    </row>
    <row r="1792" spans="2:166" x14ac:dyDescent="0.25">
      <c r="B1792" s="15">
        <f>Kurse!B1788</f>
        <v>38420</v>
      </c>
      <c r="BE1792" s="13">
        <f t="shared" ca="1" si="1080"/>
        <v>329.18349035441906</v>
      </c>
      <c r="BS1792" s="13">
        <f t="shared" ca="1" si="1081"/>
        <v>0</v>
      </c>
      <c r="BT1792" s="13">
        <f t="shared" ca="1" si="1082"/>
        <v>0</v>
      </c>
      <c r="BU1792" s="13">
        <f t="shared" ca="1" si="1083"/>
        <v>0</v>
      </c>
      <c r="BV1792" s="13">
        <f t="shared" ca="1" si="1084"/>
        <v>0</v>
      </c>
      <c r="CN1792" s="13">
        <f t="shared" ca="1" si="1085"/>
        <v>4375.6000000000004</v>
      </c>
      <c r="CO1792" s="13"/>
      <c r="CP1792" s="13">
        <f t="shared" ca="1" si="1086"/>
        <v>305.91359999999997</v>
      </c>
      <c r="CT1792" s="34">
        <f t="shared" ca="1" si="1087"/>
        <v>0.73346821710364207</v>
      </c>
      <c r="CU1792" s="34">
        <f t="shared" ca="1" si="1088"/>
        <v>0</v>
      </c>
      <c r="CV1792" s="34">
        <f t="shared" ca="1" si="1089"/>
        <v>0.72888513171410008</v>
      </c>
      <c r="DA1792" s="33">
        <f t="shared" ca="1" si="1090"/>
        <v>1.3373999999999999</v>
      </c>
      <c r="DB1792" s="13">
        <f t="shared" ca="1" si="1091"/>
        <v>440.25</v>
      </c>
      <c r="DE1792" s="18">
        <f>IF(ISNUMBER(VLOOKUP(B1792,CASH!$B$7:$D$10000,3,FALSE)),VLOOKUP(B1792,CASH!$B$7:$D$10000,3,FALSE),0)</f>
        <v>0</v>
      </c>
      <c r="DS1792" s="18">
        <f t="shared" si="1095"/>
        <v>0</v>
      </c>
      <c r="FA1792" s="54">
        <f t="shared" si="1075"/>
        <v>0</v>
      </c>
      <c r="FB1792" s="54">
        <f t="shared" si="1076"/>
        <v>0</v>
      </c>
      <c r="FC1792" s="54"/>
      <c r="FD1792" s="34" t="e">
        <f t="shared" si="1094"/>
        <v>#DIV/0!</v>
      </c>
      <c r="FE1792" s="34" t="e">
        <f t="shared" si="1092"/>
        <v>#DIV/0!</v>
      </c>
      <c r="FH1792">
        <f t="shared" si="1077"/>
        <v>0</v>
      </c>
      <c r="FI1792">
        <f t="shared" si="1078"/>
        <v>0</v>
      </c>
      <c r="FJ1792">
        <f t="shared" si="1079"/>
        <v>0</v>
      </c>
    </row>
    <row r="1793" spans="2:166" x14ac:dyDescent="0.25">
      <c r="B1793" s="15">
        <f>Kurse!B1789</f>
        <v>38419</v>
      </c>
      <c r="BE1793" s="13">
        <f t="shared" ca="1" si="1080"/>
        <v>329.94828749156858</v>
      </c>
      <c r="BS1793" s="13">
        <f t="shared" ca="1" si="1081"/>
        <v>0</v>
      </c>
      <c r="BT1793" s="13">
        <f t="shared" ca="1" si="1082"/>
        <v>0</v>
      </c>
      <c r="BU1793" s="13">
        <f t="shared" ca="1" si="1083"/>
        <v>0</v>
      </c>
      <c r="BV1793" s="13">
        <f t="shared" ca="1" si="1084"/>
        <v>0</v>
      </c>
      <c r="CN1793" s="13">
        <f t="shared" ca="1" si="1085"/>
        <v>4396.5</v>
      </c>
      <c r="CO1793" s="13"/>
      <c r="CP1793" s="13">
        <f t="shared" ca="1" si="1086"/>
        <v>306.51330000000002</v>
      </c>
      <c r="CT1793" s="34">
        <f t="shared" ca="1" si="1087"/>
        <v>0.73697161909136166</v>
      </c>
      <c r="CU1793" s="34">
        <f t="shared" ca="1" si="1088"/>
        <v>0</v>
      </c>
      <c r="CV1793" s="34">
        <f t="shared" ca="1" si="1089"/>
        <v>0.73031400710077454</v>
      </c>
      <c r="DA1793" s="33">
        <f t="shared" ca="1" si="1090"/>
        <v>1.3343</v>
      </c>
      <c r="DB1793" s="13">
        <f t="shared" ca="1" si="1091"/>
        <v>440.25</v>
      </c>
      <c r="DE1793" s="18">
        <f>IF(ISNUMBER(VLOOKUP(B1793,CASH!$B$7:$D$10000,3,FALSE)),VLOOKUP(B1793,CASH!$B$7:$D$10000,3,FALSE),0)</f>
        <v>0</v>
      </c>
      <c r="DS1793" s="18">
        <f t="shared" si="1095"/>
        <v>0</v>
      </c>
      <c r="FA1793" s="54">
        <f t="shared" si="1075"/>
        <v>0</v>
      </c>
      <c r="FB1793" s="54">
        <f t="shared" si="1076"/>
        <v>0</v>
      </c>
      <c r="FC1793" s="54"/>
      <c r="FD1793" s="34" t="e">
        <f t="shared" si="1094"/>
        <v>#DIV/0!</v>
      </c>
      <c r="FE1793" s="34" t="e">
        <f t="shared" si="1092"/>
        <v>#DIV/0!</v>
      </c>
      <c r="FH1793">
        <f t="shared" si="1077"/>
        <v>0</v>
      </c>
      <c r="FI1793">
        <f t="shared" si="1078"/>
        <v>0</v>
      </c>
      <c r="FJ1793">
        <f t="shared" si="1079"/>
        <v>0</v>
      </c>
    </row>
    <row r="1794" spans="2:166" x14ac:dyDescent="0.25">
      <c r="B1794" s="15">
        <f>Kurse!B1790</f>
        <v>38418</v>
      </c>
      <c r="BE1794" s="13">
        <f t="shared" ca="1" si="1080"/>
        <v>328.62872710761314</v>
      </c>
      <c r="BS1794" s="13">
        <f t="shared" ca="1" si="1081"/>
        <v>0</v>
      </c>
      <c r="BT1794" s="13">
        <f t="shared" ca="1" si="1082"/>
        <v>0</v>
      </c>
      <c r="BU1794" s="13">
        <f t="shared" ca="1" si="1083"/>
        <v>0</v>
      </c>
      <c r="BV1794" s="13">
        <f t="shared" ca="1" si="1084"/>
        <v>0</v>
      </c>
      <c r="CN1794" s="13">
        <f t="shared" ca="1" si="1085"/>
        <v>4428.09</v>
      </c>
      <c r="CO1794" s="13"/>
      <c r="CP1794" s="13">
        <f t="shared" ca="1" si="1086"/>
        <v>306.1413</v>
      </c>
      <c r="CT1794" s="34">
        <f t="shared" ca="1" si="1087"/>
        <v>0.74226695252638863</v>
      </c>
      <c r="CU1794" s="34">
        <f t="shared" ca="1" si="1088"/>
        <v>0</v>
      </c>
      <c r="CV1794" s="34">
        <f t="shared" ca="1" si="1089"/>
        <v>0.72942766118808</v>
      </c>
      <c r="DA1794" s="33">
        <f t="shared" ca="1" si="1090"/>
        <v>1.3213999999999999</v>
      </c>
      <c r="DB1794" s="13">
        <f t="shared" ca="1" si="1091"/>
        <v>434.25</v>
      </c>
      <c r="DE1794" s="18">
        <f>IF(ISNUMBER(VLOOKUP(B1794,CASH!$B$7:$D$10000,3,FALSE)),VLOOKUP(B1794,CASH!$B$7:$D$10000,3,FALSE),0)</f>
        <v>0</v>
      </c>
      <c r="DS1794" s="18">
        <f t="shared" si="1095"/>
        <v>0</v>
      </c>
      <c r="FA1794" s="54">
        <f t="shared" si="1075"/>
        <v>0</v>
      </c>
      <c r="FB1794" s="54">
        <f t="shared" si="1076"/>
        <v>0</v>
      </c>
      <c r="FC1794" s="54"/>
      <c r="FD1794" s="34" t="e">
        <f t="shared" si="1094"/>
        <v>#DIV/0!</v>
      </c>
      <c r="FE1794" s="34" t="e">
        <f t="shared" si="1092"/>
        <v>#DIV/0!</v>
      </c>
      <c r="FH1794">
        <f t="shared" si="1077"/>
        <v>0</v>
      </c>
      <c r="FI1794">
        <f t="shared" si="1078"/>
        <v>0</v>
      </c>
      <c r="FJ1794">
        <f t="shared" si="1079"/>
        <v>0</v>
      </c>
    </row>
    <row r="1795" spans="2:166" x14ac:dyDescent="0.25">
      <c r="B1795" s="15">
        <f>Kurse!B1791</f>
        <v>38415</v>
      </c>
      <c r="BE1795" s="13">
        <f t="shared" ca="1" si="1080"/>
        <v>327.59141734663041</v>
      </c>
      <c r="BS1795" s="13">
        <f t="shared" ca="1" si="1081"/>
        <v>0</v>
      </c>
      <c r="BT1795" s="13">
        <f t="shared" ca="1" si="1082"/>
        <v>0</v>
      </c>
      <c r="BU1795" s="13">
        <f t="shared" ca="1" si="1083"/>
        <v>0</v>
      </c>
      <c r="BV1795" s="13">
        <f t="shared" ca="1" si="1084"/>
        <v>0</v>
      </c>
      <c r="CN1795" s="13">
        <f t="shared" ca="1" si="1085"/>
        <v>4423.5200000000004</v>
      </c>
      <c r="CO1795" s="13"/>
      <c r="CP1795" s="13">
        <f t="shared" ca="1" si="1086"/>
        <v>305.0428</v>
      </c>
      <c r="CT1795" s="34">
        <f t="shared" ca="1" si="1087"/>
        <v>0.74150089764199256</v>
      </c>
      <c r="CU1795" s="34">
        <f t="shared" ca="1" si="1088"/>
        <v>0</v>
      </c>
      <c r="CV1795" s="34">
        <f t="shared" ca="1" si="1089"/>
        <v>0.72681031983029809</v>
      </c>
      <c r="DA1795" s="33">
        <f t="shared" ca="1" si="1090"/>
        <v>1.3236000000000001</v>
      </c>
      <c r="DB1795" s="13">
        <f t="shared" ca="1" si="1091"/>
        <v>433.6</v>
      </c>
      <c r="DE1795" s="18">
        <f>IF(ISNUMBER(VLOOKUP(B1795,CASH!$B$7:$D$10000,3,FALSE)),VLOOKUP(B1795,CASH!$B$7:$D$10000,3,FALSE),0)</f>
        <v>0</v>
      </c>
      <c r="DS1795" s="18">
        <f t="shared" si="1095"/>
        <v>0</v>
      </c>
      <c r="FA1795" s="54">
        <f t="shared" si="1075"/>
        <v>0</v>
      </c>
      <c r="FB1795" s="54">
        <f t="shared" si="1076"/>
        <v>0</v>
      </c>
      <c r="FC1795" s="54"/>
      <c r="FD1795" s="34" t="e">
        <f t="shared" si="1094"/>
        <v>#DIV/0!</v>
      </c>
      <c r="FE1795" s="34" t="e">
        <f t="shared" si="1092"/>
        <v>#DIV/0!</v>
      </c>
      <c r="FH1795">
        <f t="shared" si="1077"/>
        <v>0</v>
      </c>
      <c r="FI1795">
        <f t="shared" si="1078"/>
        <v>0</v>
      </c>
      <c r="FJ1795">
        <f t="shared" si="1079"/>
        <v>0</v>
      </c>
    </row>
    <row r="1796" spans="2:166" x14ac:dyDescent="0.25">
      <c r="B1796" s="15">
        <f>Kurse!B1792</f>
        <v>38414</v>
      </c>
      <c r="BE1796" s="13">
        <f t="shared" ca="1" si="1080"/>
        <v>328.11784460387724</v>
      </c>
      <c r="BS1796" s="13">
        <f t="shared" ca="1" si="1081"/>
        <v>0</v>
      </c>
      <c r="BT1796" s="13">
        <f t="shared" ca="1" si="1082"/>
        <v>0</v>
      </c>
      <c r="BU1796" s="13">
        <f t="shared" ca="1" si="1083"/>
        <v>0</v>
      </c>
      <c r="BV1796" s="13">
        <f t="shared" ca="1" si="1084"/>
        <v>0</v>
      </c>
      <c r="CN1796" s="13">
        <f t="shared" ca="1" si="1085"/>
        <v>4373.2700000000004</v>
      </c>
      <c r="CO1796" s="13"/>
      <c r="CP1796" s="13">
        <f t="shared" ca="1" si="1086"/>
        <v>304.81639999999999</v>
      </c>
      <c r="CT1796" s="34">
        <f t="shared" ca="1" si="1087"/>
        <v>0.73307764645142259</v>
      </c>
      <c r="CU1796" s="34">
        <f t="shared" ca="1" si="1088"/>
        <v>0</v>
      </c>
      <c r="CV1796" s="34">
        <f t="shared" ca="1" si="1089"/>
        <v>0.72627088780171201</v>
      </c>
      <c r="DA1796" s="33">
        <f t="shared" ca="1" si="1090"/>
        <v>1.3102</v>
      </c>
      <c r="DB1796" s="13">
        <f t="shared" ca="1" si="1091"/>
        <v>429.9</v>
      </c>
      <c r="DE1796" s="18">
        <f>IF(ISNUMBER(VLOOKUP(B1796,CASH!$B$7:$D$10000,3,FALSE)),VLOOKUP(B1796,CASH!$B$7:$D$10000,3,FALSE),0)</f>
        <v>0</v>
      </c>
      <c r="DS1796" s="18">
        <f t="shared" si="1095"/>
        <v>0</v>
      </c>
      <c r="FA1796" s="54">
        <f t="shared" si="1075"/>
        <v>0</v>
      </c>
      <c r="FB1796" s="54">
        <f t="shared" si="1076"/>
        <v>0</v>
      </c>
      <c r="FC1796" s="54"/>
      <c r="FD1796" s="34" t="e">
        <f t="shared" si="1094"/>
        <v>#DIV/0!</v>
      </c>
      <c r="FE1796" s="34" t="e">
        <f t="shared" si="1092"/>
        <v>#DIV/0!</v>
      </c>
      <c r="FH1796">
        <f t="shared" si="1077"/>
        <v>0</v>
      </c>
      <c r="FI1796">
        <f t="shared" si="1078"/>
        <v>0</v>
      </c>
      <c r="FJ1796">
        <f t="shared" si="1079"/>
        <v>0</v>
      </c>
    </row>
    <row r="1797" spans="2:166" x14ac:dyDescent="0.25">
      <c r="B1797" s="15">
        <f>Kurse!B1793</f>
        <v>38413</v>
      </c>
      <c r="BE1797" s="13">
        <f t="shared" ca="1" si="1080"/>
        <v>329.1958574474566</v>
      </c>
      <c r="BS1797" s="13">
        <f t="shared" ca="1" si="1081"/>
        <v>0</v>
      </c>
      <c r="BT1797" s="13">
        <f t="shared" ca="1" si="1082"/>
        <v>0</v>
      </c>
      <c r="BU1797" s="13">
        <f t="shared" ca="1" si="1083"/>
        <v>0</v>
      </c>
      <c r="BV1797" s="13">
        <f t="shared" ca="1" si="1084"/>
        <v>0</v>
      </c>
      <c r="CN1797" s="13">
        <f t="shared" ca="1" si="1085"/>
        <v>4393.43</v>
      </c>
      <c r="CO1797" s="13"/>
      <c r="CP1797" s="13">
        <f t="shared" ca="1" si="1086"/>
        <v>305.05590000000001</v>
      </c>
      <c r="CT1797" s="34">
        <f t="shared" ca="1" si="1087"/>
        <v>0.73645700454101248</v>
      </c>
      <c r="CU1797" s="34">
        <f t="shared" ca="1" si="1088"/>
        <v>0</v>
      </c>
      <c r="CV1797" s="34">
        <f t="shared" ca="1" si="1089"/>
        <v>0.72684153254926676</v>
      </c>
      <c r="DA1797" s="33">
        <f t="shared" ca="1" si="1090"/>
        <v>1.3131999999999999</v>
      </c>
      <c r="DB1797" s="13">
        <f t="shared" ca="1" si="1091"/>
        <v>432.3</v>
      </c>
      <c r="DE1797" s="18">
        <f>IF(ISNUMBER(VLOOKUP(B1797,CASH!$B$7:$D$10000,3,FALSE)),VLOOKUP(B1797,CASH!$B$7:$D$10000,3,FALSE),0)</f>
        <v>0</v>
      </c>
      <c r="DS1797" s="18">
        <f t="shared" si="1095"/>
        <v>0</v>
      </c>
      <c r="FA1797" s="54">
        <f t="shared" si="1075"/>
        <v>0</v>
      </c>
      <c r="FB1797" s="54">
        <f t="shared" si="1076"/>
        <v>0</v>
      </c>
      <c r="FC1797" s="54"/>
      <c r="FD1797" s="34" t="e">
        <f t="shared" si="1094"/>
        <v>#DIV/0!</v>
      </c>
      <c r="FE1797" s="34" t="e">
        <f t="shared" si="1092"/>
        <v>#DIV/0!</v>
      </c>
      <c r="FH1797">
        <f t="shared" si="1077"/>
        <v>0</v>
      </c>
      <c r="FI1797">
        <f t="shared" si="1078"/>
        <v>0</v>
      </c>
      <c r="FJ1797">
        <f t="shared" si="1079"/>
        <v>0</v>
      </c>
    </row>
    <row r="1798" spans="2:166" x14ac:dyDescent="0.25">
      <c r="B1798" s="15">
        <f>Kurse!B1794</f>
        <v>38412</v>
      </c>
      <c r="BE1798" s="13">
        <f t="shared" ca="1" si="1080"/>
        <v>328.3718104495747</v>
      </c>
      <c r="BS1798" s="13">
        <f t="shared" ca="1" si="1081"/>
        <v>0</v>
      </c>
      <c r="BT1798" s="13">
        <f t="shared" ca="1" si="1082"/>
        <v>0</v>
      </c>
      <c r="BU1798" s="13">
        <f t="shared" ca="1" si="1083"/>
        <v>0</v>
      </c>
      <c r="BV1798" s="13">
        <f t="shared" ca="1" si="1084"/>
        <v>0</v>
      </c>
      <c r="CN1798" s="13">
        <f t="shared" ca="1" si="1085"/>
        <v>4383.62</v>
      </c>
      <c r="CO1798" s="13"/>
      <c r="CP1798" s="13">
        <f t="shared" ca="1" si="1086"/>
        <v>304.93770000000001</v>
      </c>
      <c r="CT1798" s="34">
        <f t="shared" ca="1" si="1087"/>
        <v>0.73481258475634592</v>
      </c>
      <c r="CU1798" s="34">
        <f t="shared" ca="1" si="1088"/>
        <v>0</v>
      </c>
      <c r="CV1798" s="34">
        <f t="shared" ca="1" si="1089"/>
        <v>0.72655990328345899</v>
      </c>
      <c r="DA1798" s="33">
        <f t="shared" ca="1" si="1090"/>
        <v>1.3168</v>
      </c>
      <c r="DB1798" s="13">
        <f t="shared" ca="1" si="1091"/>
        <v>432.4</v>
      </c>
      <c r="DE1798" s="18">
        <f>IF(ISNUMBER(VLOOKUP(B1798,CASH!$B$7:$D$10000,3,FALSE)),VLOOKUP(B1798,CASH!$B$7:$D$10000,3,FALSE),0)</f>
        <v>0</v>
      </c>
      <c r="DS1798" s="18">
        <f t="shared" si="1095"/>
        <v>0</v>
      </c>
      <c r="FA1798" s="54">
        <f t="shared" ref="FA1798:FA1861" si="1096">DD1798</f>
        <v>0</v>
      </c>
      <c r="FB1798" s="54">
        <f t="shared" ref="FB1798:FB1861" si="1097">DE1798</f>
        <v>0</v>
      </c>
      <c r="FC1798" s="54"/>
      <c r="FD1798" s="34" t="e">
        <f t="shared" si="1094"/>
        <v>#DIV/0!</v>
      </c>
      <c r="FE1798" s="34" t="e">
        <f t="shared" si="1092"/>
        <v>#DIV/0!</v>
      </c>
      <c r="FH1798">
        <f t="shared" ref="FH1798:FH1861" si="1098">DF1798</f>
        <v>0</v>
      </c>
      <c r="FI1798">
        <f t="shared" ref="FI1798:FI1861" si="1099">DG1798</f>
        <v>0</v>
      </c>
      <c r="FJ1798">
        <f t="shared" ref="FJ1798:FJ1861" si="1100">DH1798</f>
        <v>0</v>
      </c>
    </row>
    <row r="1799" spans="2:166" x14ac:dyDescent="0.25">
      <c r="B1799" s="15">
        <f>Kurse!B1795</f>
        <v>38411</v>
      </c>
      <c r="BE1799" s="13">
        <f t="shared" ca="1" si="1080"/>
        <v>329.38550022703197</v>
      </c>
      <c r="BS1799" s="13">
        <f t="shared" ca="1" si="1081"/>
        <v>0</v>
      </c>
      <c r="BT1799" s="13">
        <f t="shared" ca="1" si="1082"/>
        <v>0</v>
      </c>
      <c r="BU1799" s="13">
        <f t="shared" ca="1" si="1083"/>
        <v>0</v>
      </c>
      <c r="BV1799" s="13">
        <f t="shared" ca="1" si="1084"/>
        <v>0</v>
      </c>
      <c r="CN1799" s="13">
        <f t="shared" ca="1" si="1085"/>
        <v>4350.49</v>
      </c>
      <c r="CO1799" s="13"/>
      <c r="CP1799" s="13">
        <f t="shared" ca="1" si="1086"/>
        <v>305.64170000000001</v>
      </c>
      <c r="CT1799" s="34">
        <f t="shared" ca="1" si="1087"/>
        <v>0.7292591059116974</v>
      </c>
      <c r="CU1799" s="34">
        <f t="shared" ca="1" si="1088"/>
        <v>0</v>
      </c>
      <c r="CV1799" s="34">
        <f t="shared" ca="1" si="1089"/>
        <v>0.72823728909673013</v>
      </c>
      <c r="DA1799" s="33">
        <f t="shared" ca="1" si="1090"/>
        <v>1.3213999999999999</v>
      </c>
      <c r="DB1799" s="13">
        <f t="shared" ca="1" si="1091"/>
        <v>435.25</v>
      </c>
      <c r="DE1799" s="18">
        <f>IF(ISNUMBER(VLOOKUP(B1799,CASH!$B$7:$D$10000,3,FALSE)),VLOOKUP(B1799,CASH!$B$7:$D$10000,3,FALSE),0)</f>
        <v>0</v>
      </c>
      <c r="DS1799" s="18">
        <f t="shared" si="1095"/>
        <v>0</v>
      </c>
      <c r="FA1799" s="54">
        <f t="shared" si="1096"/>
        <v>0</v>
      </c>
      <c r="FB1799" s="54">
        <f t="shared" si="1097"/>
        <v>0</v>
      </c>
      <c r="FC1799" s="54"/>
      <c r="FD1799" s="34" t="e">
        <f t="shared" si="1094"/>
        <v>#DIV/0!</v>
      </c>
      <c r="FE1799" s="34" t="e">
        <f t="shared" si="1092"/>
        <v>#DIV/0!</v>
      </c>
      <c r="FH1799">
        <f t="shared" si="1098"/>
        <v>0</v>
      </c>
      <c r="FI1799">
        <f t="shared" si="1099"/>
        <v>0</v>
      </c>
      <c r="FJ1799">
        <f t="shared" si="1100"/>
        <v>0</v>
      </c>
    </row>
    <row r="1800" spans="2:166" x14ac:dyDescent="0.25">
      <c r="B1800" s="15">
        <f>Kurse!B1796</f>
        <v>38408</v>
      </c>
      <c r="BE1800" s="13">
        <f t="shared" ca="1" si="1080"/>
        <v>328.18518238803716</v>
      </c>
      <c r="BS1800" s="13">
        <f t="shared" ca="1" si="1081"/>
        <v>0</v>
      </c>
      <c r="BT1800" s="13">
        <f t="shared" ca="1" si="1082"/>
        <v>0</v>
      </c>
      <c r="BU1800" s="13">
        <f t="shared" ca="1" si="1083"/>
        <v>0</v>
      </c>
      <c r="BV1800" s="13">
        <f t="shared" ca="1" si="1084"/>
        <v>0</v>
      </c>
      <c r="CN1800" s="13">
        <f t="shared" ca="1" si="1085"/>
        <v>4348.6400000000003</v>
      </c>
      <c r="CO1800" s="13"/>
      <c r="CP1800" s="13">
        <f t="shared" ca="1" si="1086"/>
        <v>305.08479999999997</v>
      </c>
      <c r="CT1800" s="34">
        <f t="shared" ca="1" si="1087"/>
        <v>0.7289489961663731</v>
      </c>
      <c r="CU1800" s="34">
        <f t="shared" ca="1" si="1088"/>
        <v>0</v>
      </c>
      <c r="CV1800" s="34">
        <f t="shared" ca="1" si="1089"/>
        <v>0.72691039114302169</v>
      </c>
      <c r="DA1800" s="33">
        <f t="shared" ca="1" si="1090"/>
        <v>1.3241000000000001</v>
      </c>
      <c r="DB1800" s="13">
        <f t="shared" ca="1" si="1091"/>
        <v>434.55</v>
      </c>
      <c r="DE1800" s="18">
        <f>IF(ISNUMBER(VLOOKUP(B1800,CASH!$B$7:$D$10000,3,FALSE)),VLOOKUP(B1800,CASH!$B$7:$D$10000,3,FALSE),0)</f>
        <v>0</v>
      </c>
      <c r="DS1800" s="18">
        <f t="shared" si="1095"/>
        <v>0</v>
      </c>
      <c r="FA1800" s="54">
        <f t="shared" si="1096"/>
        <v>0</v>
      </c>
      <c r="FB1800" s="54">
        <f t="shared" si="1097"/>
        <v>0</v>
      </c>
      <c r="FC1800" s="54"/>
      <c r="FD1800" s="34" t="e">
        <f t="shared" si="1094"/>
        <v>#DIV/0!</v>
      </c>
      <c r="FE1800" s="34" t="e">
        <f t="shared" si="1092"/>
        <v>#DIV/0!</v>
      </c>
      <c r="FH1800">
        <f t="shared" si="1098"/>
        <v>0</v>
      </c>
      <c r="FI1800">
        <f t="shared" si="1099"/>
        <v>0</v>
      </c>
      <c r="FJ1800">
        <f t="shared" si="1100"/>
        <v>0</v>
      </c>
    </row>
    <row r="1801" spans="2:166" x14ac:dyDescent="0.25">
      <c r="B1801" s="15">
        <f>Kurse!B1797</f>
        <v>38407</v>
      </c>
      <c r="BE1801" s="13">
        <f t="shared" ca="1" si="1080"/>
        <v>329.12208817057439</v>
      </c>
      <c r="BS1801" s="13">
        <f t="shared" ca="1" si="1081"/>
        <v>0</v>
      </c>
      <c r="BT1801" s="13">
        <f t="shared" ca="1" si="1082"/>
        <v>0</v>
      </c>
      <c r="BU1801" s="13">
        <f t="shared" ca="1" si="1083"/>
        <v>0</v>
      </c>
      <c r="BV1801" s="13">
        <f t="shared" ca="1" si="1084"/>
        <v>0</v>
      </c>
      <c r="CN1801" s="13">
        <f t="shared" ca="1" si="1085"/>
        <v>4304.29</v>
      </c>
      <c r="CO1801" s="13"/>
      <c r="CP1801" s="13">
        <f t="shared" ca="1" si="1086"/>
        <v>305.06229999999999</v>
      </c>
      <c r="CT1801" s="34">
        <f t="shared" ca="1" si="1087"/>
        <v>0.72151474362305401</v>
      </c>
      <c r="CU1801" s="34">
        <f t="shared" ca="1" si="1088"/>
        <v>0</v>
      </c>
      <c r="CV1801" s="34">
        <f t="shared" ca="1" si="1089"/>
        <v>0.72685678151120547</v>
      </c>
      <c r="DA1801" s="33">
        <f t="shared" ca="1" si="1090"/>
        <v>1.3179000000000001</v>
      </c>
      <c r="DB1801" s="13">
        <f t="shared" ca="1" si="1091"/>
        <v>433.75</v>
      </c>
      <c r="DE1801" s="18">
        <f>IF(ISNUMBER(VLOOKUP(B1801,CASH!$B$7:$D$10000,3,FALSE)),VLOOKUP(B1801,CASH!$B$7:$D$10000,3,FALSE),0)</f>
        <v>0</v>
      </c>
      <c r="DS1801" s="18">
        <f t="shared" si="1095"/>
        <v>0</v>
      </c>
      <c r="FA1801" s="54">
        <f t="shared" si="1096"/>
        <v>0</v>
      </c>
      <c r="FB1801" s="54">
        <f t="shared" si="1097"/>
        <v>0</v>
      </c>
      <c r="FC1801" s="54"/>
      <c r="FD1801" s="34" t="e">
        <f t="shared" si="1094"/>
        <v>#DIV/0!</v>
      </c>
      <c r="FE1801" s="34" t="e">
        <f t="shared" si="1092"/>
        <v>#DIV/0!</v>
      </c>
      <c r="FH1801">
        <f t="shared" si="1098"/>
        <v>0</v>
      </c>
      <c r="FI1801">
        <f t="shared" si="1099"/>
        <v>0</v>
      </c>
      <c r="FJ1801">
        <f t="shared" si="1100"/>
        <v>0</v>
      </c>
    </row>
    <row r="1802" spans="2:166" x14ac:dyDescent="0.25">
      <c r="B1802" s="15">
        <f>Kurse!B1798</f>
        <v>38406</v>
      </c>
      <c r="BE1802" s="13">
        <f t="shared" ca="1" si="1080"/>
        <v>329.00219713614666</v>
      </c>
      <c r="BS1802" s="13">
        <f t="shared" ca="1" si="1081"/>
        <v>0</v>
      </c>
      <c r="BT1802" s="13">
        <f t="shared" ca="1" si="1082"/>
        <v>0</v>
      </c>
      <c r="BU1802" s="13">
        <f t="shared" ca="1" si="1083"/>
        <v>0</v>
      </c>
      <c r="BV1802" s="13">
        <f t="shared" ca="1" si="1084"/>
        <v>0</v>
      </c>
      <c r="CN1802" s="13">
        <f t="shared" ca="1" si="1085"/>
        <v>4310.66</v>
      </c>
      <c r="CO1802" s="13"/>
      <c r="CP1802" s="13">
        <f t="shared" ca="1" si="1086"/>
        <v>305.25920000000002</v>
      </c>
      <c r="CT1802" s="34">
        <f t="shared" ca="1" si="1087"/>
        <v>0.72258252690830638</v>
      </c>
      <c r="CU1802" s="34">
        <f t="shared" ca="1" si="1088"/>
        <v>0</v>
      </c>
      <c r="CV1802" s="34">
        <f t="shared" ca="1" si="1089"/>
        <v>0.72732592535585483</v>
      </c>
      <c r="DA1802" s="33">
        <f t="shared" ca="1" si="1090"/>
        <v>1.3199000000000001</v>
      </c>
      <c r="DB1802" s="13">
        <f t="shared" ca="1" si="1091"/>
        <v>434.25</v>
      </c>
      <c r="DE1802" s="18">
        <f>IF(ISNUMBER(VLOOKUP(B1802,CASH!$B$7:$D$10000,3,FALSE)),VLOOKUP(B1802,CASH!$B$7:$D$10000,3,FALSE),0)</f>
        <v>0</v>
      </c>
      <c r="DS1802" s="18">
        <f t="shared" si="1095"/>
        <v>0</v>
      </c>
      <c r="FA1802" s="54">
        <f t="shared" si="1096"/>
        <v>0</v>
      </c>
      <c r="FB1802" s="54">
        <f t="shared" si="1097"/>
        <v>0</v>
      </c>
      <c r="FC1802" s="54"/>
      <c r="FD1802" s="34" t="e">
        <f t="shared" si="1094"/>
        <v>#DIV/0!</v>
      </c>
      <c r="FE1802" s="34" t="e">
        <f t="shared" si="1092"/>
        <v>#DIV/0!</v>
      </c>
      <c r="FH1802">
        <f t="shared" si="1098"/>
        <v>0</v>
      </c>
      <c r="FI1802">
        <f t="shared" si="1099"/>
        <v>0</v>
      </c>
      <c r="FJ1802">
        <f t="shared" si="1100"/>
        <v>0</v>
      </c>
    </row>
    <row r="1803" spans="2:166" x14ac:dyDescent="0.25">
      <c r="B1803" s="15">
        <f>Kurse!B1799</f>
        <v>38405</v>
      </c>
      <c r="BE1803" s="13">
        <f t="shared" ref="BE1803:BE1866" ca="1" si="1101">IF(ISNUMBER(DB1803/DA1803),DB1803/DA1803,BE1804)</f>
        <v>327.47567689871028</v>
      </c>
      <c r="BS1803" s="13">
        <f t="shared" ca="1" si="1081"/>
        <v>0</v>
      </c>
      <c r="BT1803" s="13">
        <f t="shared" ca="1" si="1082"/>
        <v>0</v>
      </c>
      <c r="BU1803" s="13">
        <f t="shared" ca="1" si="1083"/>
        <v>0</v>
      </c>
      <c r="BV1803" s="13">
        <f t="shared" ca="1" si="1084"/>
        <v>0</v>
      </c>
      <c r="CN1803" s="13">
        <f t="shared" ca="1" si="1085"/>
        <v>4323.21</v>
      </c>
      <c r="CO1803" s="13"/>
      <c r="CP1803" s="13">
        <f t="shared" ca="1" si="1086"/>
        <v>305.52809999999999</v>
      </c>
      <c r="CT1803" s="34">
        <f t="shared" ca="1" si="1087"/>
        <v>0.72468624436983187</v>
      </c>
      <c r="CU1803" s="34">
        <f t="shared" ca="1" si="1088"/>
        <v>0</v>
      </c>
      <c r="CV1803" s="34">
        <f t="shared" ca="1" si="1089"/>
        <v>0.72796662002231594</v>
      </c>
      <c r="DA1803" s="33">
        <f t="shared" ca="1" si="1090"/>
        <v>1.3259000000000001</v>
      </c>
      <c r="DB1803" s="13">
        <f t="shared" ca="1" si="1091"/>
        <v>434.2</v>
      </c>
      <c r="DE1803" s="18">
        <f>IF(ISNUMBER(VLOOKUP(B1803,CASH!$B$7:$D$10000,3,FALSE)),VLOOKUP(B1803,CASH!$B$7:$D$10000,3,FALSE),0)</f>
        <v>0</v>
      </c>
      <c r="DS1803" s="18">
        <f t="shared" si="1095"/>
        <v>0</v>
      </c>
      <c r="FA1803" s="54">
        <f t="shared" si="1096"/>
        <v>0</v>
      </c>
      <c r="FB1803" s="54">
        <f t="shared" si="1097"/>
        <v>0</v>
      </c>
      <c r="FC1803" s="54"/>
      <c r="FD1803" s="34" t="e">
        <f t="shared" si="1094"/>
        <v>#DIV/0!</v>
      </c>
      <c r="FE1803" s="34" t="e">
        <f t="shared" si="1092"/>
        <v>#DIV/0!</v>
      </c>
      <c r="FH1803">
        <f t="shared" si="1098"/>
        <v>0</v>
      </c>
      <c r="FI1803">
        <f t="shared" si="1099"/>
        <v>0</v>
      </c>
      <c r="FJ1803">
        <f t="shared" si="1100"/>
        <v>0</v>
      </c>
    </row>
    <row r="1804" spans="2:166" x14ac:dyDescent="0.25">
      <c r="B1804" s="15">
        <f>Kurse!B1800</f>
        <v>38404</v>
      </c>
      <c r="BE1804" s="13">
        <f t="shared" ca="1" si="1101"/>
        <v>326.92749406630423</v>
      </c>
      <c r="BS1804" s="13">
        <f t="shared" ref="BS1804:BS1867" ca="1" si="1102">IF(ISNUMBER(VLOOKUP($B1804,INDIRECT("Kurse!"&amp;BS$10),2,FALSE)),VLOOKUP($B1804,INDIRECT("Kurse!"&amp;BS$10),2,FALSE)/DA1804,BS1805)</f>
        <v>0</v>
      </c>
      <c r="BT1804" s="13">
        <f t="shared" ref="BT1804:BT1867" ca="1" si="1103">IF(ISNUMBER(VLOOKUP($B1804,INDIRECT("Kurse!"&amp;BT$10),2,FALSE)),VLOOKUP($B1804,INDIRECT("Kurse!"&amp;BT$10),2,FALSE),BT1805)</f>
        <v>0</v>
      </c>
      <c r="BU1804" s="13">
        <f t="shared" ref="BU1804:BU1867" ca="1" si="1104">IF(ISNUMBER(VLOOKUP($B1804,INDIRECT("Kurse!"&amp;BU$10),2,FALSE)),VLOOKUP($B1804,INDIRECT("Kurse!"&amp;BU$10),2,FALSE)/DA1804,BU1805)</f>
        <v>0</v>
      </c>
      <c r="BV1804" s="13">
        <f t="shared" ref="BV1804:BV1867" ca="1" si="1105">IF(ISNUMBER(VLOOKUP($B1804,INDIRECT("Kurse!"&amp;BV$10),2,FALSE)),VLOOKUP($B1804,INDIRECT("Kurse!"&amp;BV$10),2,FALSE)/DA1804,BV1805)</f>
        <v>0</v>
      </c>
      <c r="CN1804" s="13">
        <f t="shared" ref="CN1804:CN1867" ca="1" si="1106">IF(ISNUMBER(VLOOKUP($B1804,INDIRECT("Kurse!"&amp;CN$10),5,FALSE)),VLOOKUP($B1804,INDIRECT("Kurse!"&amp;CN$10),5,FALSE),CN1805)</f>
        <v>4353.34</v>
      </c>
      <c r="CO1804" s="13"/>
      <c r="CP1804" s="13">
        <f t="shared" ref="CP1804:CP1867" ca="1" si="1107">IF(ISNUMBER(VLOOKUP($B1804,INDIRECT("Kurse!"&amp;CP$10),2,FALSE)),VLOOKUP($B1804,INDIRECT("Kurse!"&amp;CP$10),2,FALSE),CP1805)</f>
        <v>305.55680000000001</v>
      </c>
      <c r="CT1804" s="34">
        <f t="shared" ref="CT1804:CT1867" ca="1" si="1108">CN1804/$CT$8</f>
        <v>0.7297368425463866</v>
      </c>
      <c r="CU1804" s="34">
        <f t="shared" ref="CU1804:CU1867" ca="1" si="1109">CO1804/$CU$8</f>
        <v>0</v>
      </c>
      <c r="CV1804" s="34">
        <f t="shared" ref="CV1804:CV1867" ca="1" si="1110">CP1804/$CV$8</f>
        <v>0.72803500208601035</v>
      </c>
      <c r="DA1804" s="33">
        <f t="shared" ref="DA1804:DA1867" ca="1" si="1111">IF(ISNUMBER(VLOOKUP($B1804,INDIRECT("Kurse!"&amp;DA$10),5,FALSE)),VLOOKUP($B1804,INDIRECT("Kurse!"&amp;DA$10),5,FALSE),DA1805)</f>
        <v>1.3061</v>
      </c>
      <c r="DB1804" s="13">
        <f t="shared" ref="DB1804:DB1867" ca="1" si="1112">IF(ISNUMBER(VLOOKUP($B1804,INDIRECT("Kurse!"&amp;DB$10),5,FALSE)),VLOOKUP($B1804,INDIRECT("Kurse!"&amp;DB$10),5,FALSE),DB1805)</f>
        <v>427</v>
      </c>
      <c r="DE1804" s="18">
        <f>IF(ISNUMBER(VLOOKUP(B1804,CASH!$B$7:$D$10000,3,FALSE)),VLOOKUP(B1804,CASH!$B$7:$D$10000,3,FALSE),0)</f>
        <v>0</v>
      </c>
      <c r="DS1804" s="18">
        <f t="shared" si="1095"/>
        <v>0</v>
      </c>
      <c r="FA1804" s="54">
        <f t="shared" si="1096"/>
        <v>0</v>
      </c>
      <c r="FB1804" s="54">
        <f t="shared" si="1097"/>
        <v>0</v>
      </c>
      <c r="FC1804" s="54"/>
      <c r="FD1804" s="34" t="e">
        <f t="shared" si="1094"/>
        <v>#DIV/0!</v>
      </c>
      <c r="FE1804" s="34" t="e">
        <f t="shared" ref="FE1804:FE1867" si="1113">IF($FE$9=B1804,100%,FE1805*(1+FD1804))</f>
        <v>#DIV/0!</v>
      </c>
      <c r="FH1804">
        <f t="shared" si="1098"/>
        <v>0</v>
      </c>
      <c r="FI1804">
        <f t="shared" si="1099"/>
        <v>0</v>
      </c>
      <c r="FJ1804">
        <f t="shared" si="1100"/>
        <v>0</v>
      </c>
    </row>
    <row r="1805" spans="2:166" x14ac:dyDescent="0.25">
      <c r="B1805" s="15">
        <f>Kurse!B1801</f>
        <v>38401</v>
      </c>
      <c r="BE1805" s="13">
        <f t="shared" ca="1" si="1101"/>
        <v>328.02058529841003</v>
      </c>
      <c r="BS1805" s="13">
        <f t="shared" ca="1" si="1102"/>
        <v>0</v>
      </c>
      <c r="BT1805" s="13">
        <f t="shared" ca="1" si="1103"/>
        <v>0</v>
      </c>
      <c r="BU1805" s="13">
        <f t="shared" ca="1" si="1104"/>
        <v>0</v>
      </c>
      <c r="BV1805" s="13">
        <f t="shared" ca="1" si="1105"/>
        <v>0</v>
      </c>
      <c r="CN1805" s="13">
        <f t="shared" ca="1" si="1106"/>
        <v>4359.47</v>
      </c>
      <c r="CO1805" s="13"/>
      <c r="CP1805" s="13">
        <f t="shared" ca="1" si="1107"/>
        <v>306.20150000000001</v>
      </c>
      <c r="CT1805" s="34">
        <f t="shared" ca="1" si="1108"/>
        <v>0.73076439537819149</v>
      </c>
      <c r="CU1805" s="34">
        <f t="shared" ca="1" si="1109"/>
        <v>0</v>
      </c>
      <c r="CV1805" s="34">
        <f t="shared" ca="1" si="1110"/>
        <v>0.72957109673631715</v>
      </c>
      <c r="DA1805" s="33">
        <f t="shared" ca="1" si="1111"/>
        <v>1.3019000000000001</v>
      </c>
      <c r="DB1805" s="13">
        <f t="shared" ca="1" si="1112"/>
        <v>427.05</v>
      </c>
      <c r="DE1805" s="18">
        <f>IF(ISNUMBER(VLOOKUP(B1805,CASH!$B$7:$D$10000,3,FALSE)),VLOOKUP(B1805,CASH!$B$7:$D$10000,3,FALSE),0)</f>
        <v>0</v>
      </c>
      <c r="DS1805" s="18">
        <f t="shared" si="1095"/>
        <v>0</v>
      </c>
      <c r="FA1805" s="54">
        <f t="shared" si="1096"/>
        <v>0</v>
      </c>
      <c r="FB1805" s="54">
        <f t="shared" si="1097"/>
        <v>0</v>
      </c>
      <c r="FC1805" s="54"/>
      <c r="FD1805" s="34" t="e">
        <f t="shared" si="1094"/>
        <v>#DIV/0!</v>
      </c>
      <c r="FE1805" s="34" t="e">
        <f t="shared" si="1113"/>
        <v>#DIV/0!</v>
      </c>
      <c r="FH1805">
        <f t="shared" si="1098"/>
        <v>0</v>
      </c>
      <c r="FI1805">
        <f t="shared" si="1099"/>
        <v>0</v>
      </c>
      <c r="FJ1805">
        <f t="shared" si="1100"/>
        <v>0</v>
      </c>
    </row>
    <row r="1806" spans="2:166" x14ac:dyDescent="0.25">
      <c r="B1806" s="15">
        <f>Kurse!B1802</f>
        <v>38400</v>
      </c>
      <c r="BE1806" s="13">
        <f t="shared" ca="1" si="1101"/>
        <v>326.72888616891066</v>
      </c>
      <c r="BS1806" s="13">
        <f t="shared" ca="1" si="1102"/>
        <v>0</v>
      </c>
      <c r="BT1806" s="13">
        <f t="shared" ca="1" si="1103"/>
        <v>0</v>
      </c>
      <c r="BU1806" s="13">
        <f t="shared" ca="1" si="1104"/>
        <v>0</v>
      </c>
      <c r="BV1806" s="13">
        <f t="shared" ca="1" si="1105"/>
        <v>0</v>
      </c>
      <c r="CN1806" s="13">
        <f t="shared" ca="1" si="1106"/>
        <v>4369.68</v>
      </c>
      <c r="CO1806" s="13"/>
      <c r="CP1806" s="13">
        <f t="shared" ca="1" si="1107"/>
        <v>306.5693</v>
      </c>
      <c r="CT1806" s="34">
        <f t="shared" ca="1" si="1108"/>
        <v>0.73247586591860381</v>
      </c>
      <c r="CU1806" s="34">
        <f t="shared" ca="1" si="1109"/>
        <v>0</v>
      </c>
      <c r="CV1806" s="34">
        <f t="shared" ca="1" si="1110"/>
        <v>0.73044743551773916</v>
      </c>
      <c r="DA1806" s="33">
        <f t="shared" ca="1" si="1111"/>
        <v>1.3071999999999999</v>
      </c>
      <c r="DB1806" s="13">
        <f t="shared" ca="1" si="1112"/>
        <v>427.1</v>
      </c>
      <c r="DE1806" s="18">
        <f>IF(ISNUMBER(VLOOKUP(B1806,CASH!$B$7:$D$10000,3,FALSE)),VLOOKUP(B1806,CASH!$B$7:$D$10000,3,FALSE),0)</f>
        <v>0</v>
      </c>
      <c r="DS1806" s="18">
        <f t="shared" si="1095"/>
        <v>0</v>
      </c>
      <c r="FA1806" s="54">
        <f t="shared" si="1096"/>
        <v>0</v>
      </c>
      <c r="FB1806" s="54">
        <f t="shared" si="1097"/>
        <v>0</v>
      </c>
      <c r="FC1806" s="54"/>
      <c r="FD1806" s="34" t="e">
        <f t="shared" si="1094"/>
        <v>#DIV/0!</v>
      </c>
      <c r="FE1806" s="34" t="e">
        <f t="shared" si="1113"/>
        <v>#DIV/0!</v>
      </c>
      <c r="FH1806">
        <f t="shared" si="1098"/>
        <v>0</v>
      </c>
      <c r="FI1806">
        <f t="shared" si="1099"/>
        <v>0</v>
      </c>
      <c r="FJ1806">
        <f t="shared" si="1100"/>
        <v>0</v>
      </c>
    </row>
    <row r="1807" spans="2:166" x14ac:dyDescent="0.25">
      <c r="B1807" s="15">
        <f>Kurse!B1803</f>
        <v>38399</v>
      </c>
      <c r="BE1807" s="13">
        <f t="shared" ca="1" si="1101"/>
        <v>326.42089093701998</v>
      </c>
      <c r="BS1807" s="13">
        <f t="shared" ca="1" si="1102"/>
        <v>0</v>
      </c>
      <c r="BT1807" s="13">
        <f t="shared" ca="1" si="1103"/>
        <v>0</v>
      </c>
      <c r="BU1807" s="13">
        <f t="shared" ca="1" si="1104"/>
        <v>0</v>
      </c>
      <c r="BV1807" s="13">
        <f t="shared" ca="1" si="1105"/>
        <v>0</v>
      </c>
      <c r="CN1807" s="13">
        <f t="shared" ca="1" si="1106"/>
        <v>4368.7700000000004</v>
      </c>
      <c r="CO1807" s="13"/>
      <c r="CP1807" s="13">
        <f t="shared" ca="1" si="1107"/>
        <v>307.37380000000002</v>
      </c>
      <c r="CT1807" s="34">
        <f t="shared" ca="1" si="1108"/>
        <v>0.73232332544928203</v>
      </c>
      <c r="CU1807" s="34">
        <f t="shared" ca="1" si="1109"/>
        <v>0</v>
      </c>
      <c r="CV1807" s="34">
        <f t="shared" ca="1" si="1110"/>
        <v>0.73236427768645618</v>
      </c>
      <c r="DA1807" s="33">
        <f t="shared" ca="1" si="1111"/>
        <v>1.302</v>
      </c>
      <c r="DB1807" s="13">
        <f t="shared" ca="1" si="1112"/>
        <v>425</v>
      </c>
      <c r="DE1807" s="18">
        <f>IF(ISNUMBER(VLOOKUP(B1807,CASH!$B$7:$D$10000,3,FALSE)),VLOOKUP(B1807,CASH!$B$7:$D$10000,3,FALSE),0)</f>
        <v>0</v>
      </c>
      <c r="DS1807" s="18">
        <f t="shared" si="1095"/>
        <v>0</v>
      </c>
      <c r="FA1807" s="54">
        <f t="shared" si="1096"/>
        <v>0</v>
      </c>
      <c r="FB1807" s="54">
        <f t="shared" si="1097"/>
        <v>0</v>
      </c>
      <c r="FC1807" s="54"/>
      <c r="FD1807" s="34" t="e">
        <f t="shared" si="1094"/>
        <v>#DIV/0!</v>
      </c>
      <c r="FE1807" s="34" t="e">
        <f t="shared" si="1113"/>
        <v>#DIV/0!</v>
      </c>
      <c r="FH1807">
        <f t="shared" si="1098"/>
        <v>0</v>
      </c>
      <c r="FI1807">
        <f t="shared" si="1099"/>
        <v>0</v>
      </c>
      <c r="FJ1807">
        <f t="shared" si="1100"/>
        <v>0</v>
      </c>
    </row>
    <row r="1808" spans="2:166" x14ac:dyDescent="0.25">
      <c r="B1808" s="15">
        <f>Kurse!B1804</f>
        <v>38398</v>
      </c>
      <c r="BE1808" s="13">
        <f t="shared" ca="1" si="1101"/>
        <v>326.83882868342175</v>
      </c>
      <c r="BS1808" s="13">
        <f t="shared" ca="1" si="1102"/>
        <v>0</v>
      </c>
      <c r="BT1808" s="13">
        <f t="shared" ca="1" si="1103"/>
        <v>0</v>
      </c>
      <c r="BU1808" s="13">
        <f t="shared" ca="1" si="1104"/>
        <v>0</v>
      </c>
      <c r="BV1808" s="13">
        <f t="shared" ca="1" si="1105"/>
        <v>0</v>
      </c>
      <c r="CN1808" s="13">
        <f t="shared" ca="1" si="1106"/>
        <v>4402.03</v>
      </c>
      <c r="CO1808" s="13"/>
      <c r="CP1808" s="13">
        <f t="shared" ca="1" si="1107"/>
        <v>307.3186</v>
      </c>
      <c r="CT1808" s="34">
        <f t="shared" ca="1" si="1108"/>
        <v>0.73789859578954775</v>
      </c>
      <c r="CU1808" s="34">
        <f t="shared" ca="1" si="1109"/>
        <v>0</v>
      </c>
      <c r="CV1808" s="34">
        <f t="shared" ca="1" si="1110"/>
        <v>0.73223275538973376</v>
      </c>
      <c r="DA1808" s="33">
        <f t="shared" ca="1" si="1111"/>
        <v>1.3010999999999999</v>
      </c>
      <c r="DB1808" s="13">
        <f t="shared" ca="1" si="1112"/>
        <v>425.25</v>
      </c>
      <c r="DE1808" s="18">
        <f>IF(ISNUMBER(VLOOKUP(B1808,CASH!$B$7:$D$10000,3,FALSE)),VLOOKUP(B1808,CASH!$B$7:$D$10000,3,FALSE),0)</f>
        <v>0</v>
      </c>
      <c r="DS1808" s="18">
        <f t="shared" si="1095"/>
        <v>0</v>
      </c>
      <c r="FA1808" s="54">
        <f t="shared" si="1096"/>
        <v>0</v>
      </c>
      <c r="FB1808" s="54">
        <f t="shared" si="1097"/>
        <v>0</v>
      </c>
      <c r="FC1808" s="54"/>
      <c r="FD1808" s="34" t="e">
        <f t="shared" si="1094"/>
        <v>#DIV/0!</v>
      </c>
      <c r="FE1808" s="34" t="e">
        <f t="shared" si="1113"/>
        <v>#DIV/0!</v>
      </c>
      <c r="FH1808">
        <f t="shared" si="1098"/>
        <v>0</v>
      </c>
      <c r="FI1808">
        <f t="shared" si="1099"/>
        <v>0</v>
      </c>
      <c r="FJ1808">
        <f t="shared" si="1100"/>
        <v>0</v>
      </c>
    </row>
    <row r="1809" spans="2:166" x14ac:dyDescent="0.25">
      <c r="B1809" s="15">
        <f>Kurse!B1805</f>
        <v>38397</v>
      </c>
      <c r="BE1809" s="13">
        <f t="shared" ca="1" si="1101"/>
        <v>328.03947266980191</v>
      </c>
      <c r="BS1809" s="13">
        <f t="shared" ca="1" si="1102"/>
        <v>0</v>
      </c>
      <c r="BT1809" s="13">
        <f t="shared" ca="1" si="1103"/>
        <v>0</v>
      </c>
      <c r="BU1809" s="13">
        <f t="shared" ca="1" si="1104"/>
        <v>0</v>
      </c>
      <c r="BV1809" s="13">
        <f t="shared" ca="1" si="1105"/>
        <v>0</v>
      </c>
      <c r="CN1809" s="13">
        <f t="shared" ca="1" si="1106"/>
        <v>4386.3999999999996</v>
      </c>
      <c r="CO1809" s="13"/>
      <c r="CP1809" s="13">
        <f t="shared" ca="1" si="1107"/>
        <v>307.58100000000002</v>
      </c>
      <c r="CT1809" s="34">
        <f t="shared" ca="1" si="1108"/>
        <v>0.73527858750877939</v>
      </c>
      <c r="CU1809" s="34">
        <f t="shared" ca="1" si="1109"/>
        <v>0</v>
      </c>
      <c r="CV1809" s="34">
        <f t="shared" ca="1" si="1110"/>
        <v>0.73285796282922577</v>
      </c>
      <c r="DA1809" s="33">
        <f t="shared" ca="1" si="1111"/>
        <v>1.2970999999999999</v>
      </c>
      <c r="DB1809" s="13">
        <f t="shared" ca="1" si="1112"/>
        <v>425.5</v>
      </c>
      <c r="DE1809" s="18">
        <f>IF(ISNUMBER(VLOOKUP(B1809,CASH!$B$7:$D$10000,3,FALSE)),VLOOKUP(B1809,CASH!$B$7:$D$10000,3,FALSE),0)</f>
        <v>0</v>
      </c>
      <c r="DS1809" s="18">
        <f t="shared" si="1095"/>
        <v>0</v>
      </c>
      <c r="FA1809" s="54">
        <f t="shared" si="1096"/>
        <v>0</v>
      </c>
      <c r="FB1809" s="54">
        <f t="shared" si="1097"/>
        <v>0</v>
      </c>
      <c r="FC1809" s="54"/>
      <c r="FD1809" s="34" t="e">
        <f t="shared" si="1094"/>
        <v>#DIV/0!</v>
      </c>
      <c r="FE1809" s="34" t="e">
        <f t="shared" si="1113"/>
        <v>#DIV/0!</v>
      </c>
      <c r="FH1809">
        <f t="shared" si="1098"/>
        <v>0</v>
      </c>
      <c r="FI1809">
        <f t="shared" si="1099"/>
        <v>0</v>
      </c>
      <c r="FJ1809">
        <f t="shared" si="1100"/>
        <v>0</v>
      </c>
    </row>
    <row r="1810" spans="2:166" x14ac:dyDescent="0.25">
      <c r="B1810" s="15">
        <f>Kurse!B1806</f>
        <v>38394</v>
      </c>
      <c r="BE1810" s="13">
        <f t="shared" ca="1" si="1101"/>
        <v>326.67806090739595</v>
      </c>
      <c r="BS1810" s="13">
        <f t="shared" ca="1" si="1102"/>
        <v>0</v>
      </c>
      <c r="BT1810" s="13">
        <f t="shared" ca="1" si="1103"/>
        <v>0</v>
      </c>
      <c r="BU1810" s="13">
        <f t="shared" ca="1" si="1104"/>
        <v>0</v>
      </c>
      <c r="BV1810" s="13">
        <f t="shared" ca="1" si="1105"/>
        <v>0</v>
      </c>
      <c r="CN1810" s="13">
        <f t="shared" ca="1" si="1106"/>
        <v>4387.8</v>
      </c>
      <c r="CO1810" s="13"/>
      <c r="CP1810" s="13">
        <f t="shared" ca="1" si="1107"/>
        <v>308.09339999999997</v>
      </c>
      <c r="CT1810" s="34">
        <f t="shared" ca="1" si="1108"/>
        <v>0.73551326515388993</v>
      </c>
      <c r="CU1810" s="34">
        <f t="shared" ca="1" si="1109"/>
        <v>0</v>
      </c>
      <c r="CV1810" s="34">
        <f t="shared" ca="1" si="1110"/>
        <v>0.73407883284445319</v>
      </c>
      <c r="DA1810" s="33">
        <f t="shared" ca="1" si="1111"/>
        <v>1.2871999999999999</v>
      </c>
      <c r="DB1810" s="13">
        <f t="shared" ca="1" si="1112"/>
        <v>420.5</v>
      </c>
      <c r="DE1810" s="18">
        <f>IF(ISNUMBER(VLOOKUP(B1810,CASH!$B$7:$D$10000,3,FALSE)),VLOOKUP(B1810,CASH!$B$7:$D$10000,3,FALSE),0)</f>
        <v>0</v>
      </c>
      <c r="DS1810" s="18">
        <f t="shared" si="1095"/>
        <v>0</v>
      </c>
      <c r="FA1810" s="54">
        <f t="shared" si="1096"/>
        <v>0</v>
      </c>
      <c r="FB1810" s="54">
        <f t="shared" si="1097"/>
        <v>0</v>
      </c>
      <c r="FC1810" s="54"/>
      <c r="FD1810" s="34" t="e">
        <f t="shared" si="1094"/>
        <v>#DIV/0!</v>
      </c>
      <c r="FE1810" s="34" t="e">
        <f t="shared" si="1113"/>
        <v>#DIV/0!</v>
      </c>
      <c r="FH1810">
        <f t="shared" si="1098"/>
        <v>0</v>
      </c>
      <c r="FI1810">
        <f t="shared" si="1099"/>
        <v>0</v>
      </c>
      <c r="FJ1810">
        <f t="shared" si="1100"/>
        <v>0</v>
      </c>
    </row>
    <row r="1811" spans="2:166" x14ac:dyDescent="0.25">
      <c r="B1811" s="15">
        <f>Kurse!B1807</f>
        <v>38393</v>
      </c>
      <c r="BE1811" s="13">
        <f t="shared" ca="1" si="1101"/>
        <v>324.05250077663868</v>
      </c>
      <c r="BS1811" s="13">
        <f t="shared" ca="1" si="1102"/>
        <v>0</v>
      </c>
      <c r="BT1811" s="13">
        <f t="shared" ca="1" si="1103"/>
        <v>0</v>
      </c>
      <c r="BU1811" s="13">
        <f t="shared" ca="1" si="1104"/>
        <v>0</v>
      </c>
      <c r="BV1811" s="13">
        <f t="shared" ca="1" si="1105"/>
        <v>0</v>
      </c>
      <c r="CN1811" s="13">
        <f t="shared" ca="1" si="1106"/>
        <v>4342.01</v>
      </c>
      <c r="CO1811" s="13"/>
      <c r="CP1811" s="13">
        <f t="shared" ca="1" si="1107"/>
        <v>308.20920000000001</v>
      </c>
      <c r="CT1811" s="34">
        <f t="shared" ca="1" si="1108"/>
        <v>0.72783762988988587</v>
      </c>
      <c r="CU1811" s="34">
        <f t="shared" ca="1" si="1109"/>
        <v>0</v>
      </c>
      <c r="CV1811" s="34">
        <f t="shared" ca="1" si="1110"/>
        <v>0.73435474374953391</v>
      </c>
      <c r="DA1811" s="33">
        <f t="shared" ca="1" si="1111"/>
        <v>1.2876000000000001</v>
      </c>
      <c r="DB1811" s="13">
        <f t="shared" ca="1" si="1112"/>
        <v>417.25</v>
      </c>
      <c r="DE1811" s="18">
        <f>IF(ISNUMBER(VLOOKUP(B1811,CASH!$B$7:$D$10000,3,FALSE)),VLOOKUP(B1811,CASH!$B$7:$D$10000,3,FALSE),0)</f>
        <v>0</v>
      </c>
      <c r="DS1811" s="18">
        <f t="shared" si="1095"/>
        <v>0</v>
      </c>
      <c r="FA1811" s="54">
        <f t="shared" si="1096"/>
        <v>0</v>
      </c>
      <c r="FB1811" s="54">
        <f t="shared" si="1097"/>
        <v>0</v>
      </c>
      <c r="FC1811" s="54"/>
      <c r="FD1811" s="34" t="e">
        <f t="shared" si="1094"/>
        <v>#DIV/0!</v>
      </c>
      <c r="FE1811" s="34" t="e">
        <f t="shared" si="1113"/>
        <v>#DIV/0!</v>
      </c>
      <c r="FH1811">
        <f t="shared" si="1098"/>
        <v>0</v>
      </c>
      <c r="FI1811">
        <f t="shared" si="1099"/>
        <v>0</v>
      </c>
      <c r="FJ1811">
        <f t="shared" si="1100"/>
        <v>0</v>
      </c>
    </row>
    <row r="1812" spans="2:166" x14ac:dyDescent="0.25">
      <c r="B1812" s="15">
        <f>Kurse!B1808</f>
        <v>38392</v>
      </c>
      <c r="BE1812" s="13">
        <f t="shared" ca="1" si="1101"/>
        <v>322.28468806121651</v>
      </c>
      <c r="BS1812" s="13">
        <f t="shared" ca="1" si="1102"/>
        <v>0</v>
      </c>
      <c r="BT1812" s="13">
        <f t="shared" ca="1" si="1103"/>
        <v>0</v>
      </c>
      <c r="BU1812" s="13">
        <f t="shared" ca="1" si="1104"/>
        <v>0</v>
      </c>
      <c r="BV1812" s="13">
        <f t="shared" ca="1" si="1105"/>
        <v>0</v>
      </c>
      <c r="CN1812" s="13">
        <f t="shared" ca="1" si="1106"/>
        <v>4353.1499999999996</v>
      </c>
      <c r="CO1812" s="13"/>
      <c r="CP1812" s="13">
        <f t="shared" ca="1" si="1107"/>
        <v>307.97269999999997</v>
      </c>
      <c r="CT1812" s="34">
        <f t="shared" ca="1" si="1108"/>
        <v>0.72970499343740725</v>
      </c>
      <c r="CU1812" s="34">
        <f t="shared" ca="1" si="1109"/>
        <v>0</v>
      </c>
      <c r="CV1812" s="34">
        <f t="shared" ca="1" si="1110"/>
        <v>0.73379124695288811</v>
      </c>
      <c r="DA1812" s="33">
        <f t="shared" ca="1" si="1111"/>
        <v>1.2806999999999999</v>
      </c>
      <c r="DB1812" s="13">
        <f t="shared" ca="1" si="1112"/>
        <v>412.75</v>
      </c>
      <c r="DE1812" s="18">
        <f>IF(ISNUMBER(VLOOKUP(B1812,CASH!$B$7:$D$10000,3,FALSE)),VLOOKUP(B1812,CASH!$B$7:$D$10000,3,FALSE),0)</f>
        <v>0</v>
      </c>
      <c r="DS1812" s="18">
        <f t="shared" si="1095"/>
        <v>0</v>
      </c>
      <c r="FA1812" s="54">
        <f t="shared" si="1096"/>
        <v>0</v>
      </c>
      <c r="FB1812" s="54">
        <f t="shared" si="1097"/>
        <v>0</v>
      </c>
      <c r="FC1812" s="54"/>
      <c r="FD1812" s="34" t="e">
        <f t="shared" si="1094"/>
        <v>#DIV/0!</v>
      </c>
      <c r="FE1812" s="34" t="e">
        <f t="shared" si="1113"/>
        <v>#DIV/0!</v>
      </c>
      <c r="FH1812">
        <f t="shared" si="1098"/>
        <v>0</v>
      </c>
      <c r="FI1812">
        <f t="shared" si="1099"/>
        <v>0</v>
      </c>
      <c r="FJ1812">
        <f t="shared" si="1100"/>
        <v>0</v>
      </c>
    </row>
    <row r="1813" spans="2:166" x14ac:dyDescent="0.25">
      <c r="B1813" s="15">
        <f>Kurse!B1809</f>
        <v>38391</v>
      </c>
      <c r="BE1813" s="13">
        <f t="shared" ca="1" si="1101"/>
        <v>322.96969222335343</v>
      </c>
      <c r="BS1813" s="13">
        <f t="shared" ca="1" si="1102"/>
        <v>0</v>
      </c>
      <c r="BT1813" s="13">
        <f t="shared" ca="1" si="1103"/>
        <v>0</v>
      </c>
      <c r="BU1813" s="13">
        <f t="shared" ca="1" si="1104"/>
        <v>0</v>
      </c>
      <c r="BV1813" s="13">
        <f t="shared" ca="1" si="1105"/>
        <v>0</v>
      </c>
      <c r="CN1813" s="13">
        <f t="shared" ca="1" si="1106"/>
        <v>4371.3900000000003</v>
      </c>
      <c r="CO1813" s="13"/>
      <c r="CP1813" s="13">
        <f t="shared" ca="1" si="1107"/>
        <v>307.09469999999999</v>
      </c>
      <c r="CT1813" s="34">
        <f t="shared" ca="1" si="1108"/>
        <v>0.73276250789941721</v>
      </c>
      <c r="CU1813" s="34">
        <f t="shared" ca="1" si="1109"/>
        <v>0</v>
      </c>
      <c r="CV1813" s="34">
        <f t="shared" ca="1" si="1110"/>
        <v>0.73169927998690498</v>
      </c>
      <c r="DA1813" s="33">
        <f t="shared" ca="1" si="1111"/>
        <v>1.2768999999999999</v>
      </c>
      <c r="DB1813" s="13">
        <f t="shared" ca="1" si="1112"/>
        <v>412.4</v>
      </c>
      <c r="DE1813" s="18">
        <f>IF(ISNUMBER(VLOOKUP(B1813,CASH!$B$7:$D$10000,3,FALSE)),VLOOKUP(B1813,CASH!$B$7:$D$10000,3,FALSE),0)</f>
        <v>0</v>
      </c>
      <c r="DS1813" s="18">
        <f t="shared" si="1095"/>
        <v>0</v>
      </c>
      <c r="FA1813" s="54">
        <f t="shared" si="1096"/>
        <v>0</v>
      </c>
      <c r="FB1813" s="54">
        <f t="shared" si="1097"/>
        <v>0</v>
      </c>
      <c r="FC1813" s="54"/>
      <c r="FD1813" s="34" t="e">
        <f t="shared" si="1094"/>
        <v>#DIV/0!</v>
      </c>
      <c r="FE1813" s="34" t="e">
        <f t="shared" si="1113"/>
        <v>#DIV/0!</v>
      </c>
      <c r="FH1813">
        <f t="shared" si="1098"/>
        <v>0</v>
      </c>
      <c r="FI1813">
        <f t="shared" si="1099"/>
        <v>0</v>
      </c>
      <c r="FJ1813">
        <f t="shared" si="1100"/>
        <v>0</v>
      </c>
    </row>
    <row r="1814" spans="2:166" x14ac:dyDescent="0.25">
      <c r="B1814" s="15">
        <f>Kurse!B1810</f>
        <v>38390</v>
      </c>
      <c r="BE1814" s="13">
        <f t="shared" ca="1" si="1101"/>
        <v>324.29467084639498</v>
      </c>
      <c r="BS1814" s="13">
        <f t="shared" ca="1" si="1102"/>
        <v>0</v>
      </c>
      <c r="BT1814" s="13">
        <f t="shared" ca="1" si="1103"/>
        <v>0</v>
      </c>
      <c r="BU1814" s="13">
        <f t="shared" ca="1" si="1104"/>
        <v>0</v>
      </c>
      <c r="BV1814" s="13">
        <f t="shared" ca="1" si="1105"/>
        <v>0</v>
      </c>
      <c r="CN1814" s="13">
        <f t="shared" ca="1" si="1106"/>
        <v>4366.3500000000004</v>
      </c>
      <c r="CO1814" s="13"/>
      <c r="CP1814" s="13">
        <f t="shared" ca="1" si="1107"/>
        <v>307.13189999999997</v>
      </c>
      <c r="CT1814" s="34">
        <f t="shared" ca="1" si="1108"/>
        <v>0.73191766837701977</v>
      </c>
      <c r="CU1814" s="34">
        <f t="shared" ca="1" si="1109"/>
        <v>0</v>
      </c>
      <c r="CV1814" s="34">
        <f t="shared" ca="1" si="1110"/>
        <v>0.73178791457817438</v>
      </c>
      <c r="DA1814" s="33">
        <f t="shared" ca="1" si="1111"/>
        <v>1.276</v>
      </c>
      <c r="DB1814" s="13">
        <f t="shared" ca="1" si="1112"/>
        <v>413.8</v>
      </c>
      <c r="DE1814" s="18">
        <f>IF(ISNUMBER(VLOOKUP(B1814,CASH!$B$7:$D$10000,3,FALSE)),VLOOKUP(B1814,CASH!$B$7:$D$10000,3,FALSE),0)</f>
        <v>0</v>
      </c>
      <c r="DS1814" s="18">
        <f t="shared" si="1095"/>
        <v>0</v>
      </c>
      <c r="FA1814" s="54">
        <f t="shared" si="1096"/>
        <v>0</v>
      </c>
      <c r="FB1814" s="54">
        <f t="shared" si="1097"/>
        <v>0</v>
      </c>
      <c r="FC1814" s="54"/>
      <c r="FD1814" s="34" t="e">
        <f t="shared" si="1094"/>
        <v>#DIV/0!</v>
      </c>
      <c r="FE1814" s="34" t="e">
        <f t="shared" si="1113"/>
        <v>#DIV/0!</v>
      </c>
      <c r="FH1814">
        <f t="shared" si="1098"/>
        <v>0</v>
      </c>
      <c r="FI1814">
        <f t="shared" si="1099"/>
        <v>0</v>
      </c>
      <c r="FJ1814">
        <f t="shared" si="1100"/>
        <v>0</v>
      </c>
    </row>
    <row r="1815" spans="2:166" x14ac:dyDescent="0.25">
      <c r="B1815" s="15">
        <f>Kurse!B1811</f>
        <v>38387</v>
      </c>
      <c r="BE1815" s="13">
        <f t="shared" ca="1" si="1101"/>
        <v>322.30954789510548</v>
      </c>
      <c r="BS1815" s="13">
        <f t="shared" ca="1" si="1102"/>
        <v>0</v>
      </c>
      <c r="BT1815" s="13">
        <f t="shared" ca="1" si="1103"/>
        <v>0</v>
      </c>
      <c r="BU1815" s="13">
        <f t="shared" ca="1" si="1104"/>
        <v>0</v>
      </c>
      <c r="BV1815" s="13">
        <f t="shared" ca="1" si="1105"/>
        <v>0</v>
      </c>
      <c r="CN1815" s="13">
        <f t="shared" ca="1" si="1106"/>
        <v>4339.28</v>
      </c>
      <c r="CO1815" s="13"/>
      <c r="CP1815" s="13">
        <f t="shared" ca="1" si="1107"/>
        <v>306.58949999999999</v>
      </c>
      <c r="CT1815" s="34">
        <f t="shared" ca="1" si="1108"/>
        <v>0.72738000848192053</v>
      </c>
      <c r="CU1815" s="34">
        <f t="shared" ca="1" si="1109"/>
        <v>0</v>
      </c>
      <c r="CV1815" s="34">
        <f t="shared" ca="1" si="1110"/>
        <v>0.7304955650538586</v>
      </c>
      <c r="DA1815" s="33">
        <f t="shared" ca="1" si="1111"/>
        <v>1.2850999999999999</v>
      </c>
      <c r="DB1815" s="13">
        <f t="shared" ca="1" si="1112"/>
        <v>414.2</v>
      </c>
      <c r="DE1815" s="18">
        <f>IF(ISNUMBER(VLOOKUP(B1815,CASH!$B$7:$D$10000,3,FALSE)),VLOOKUP(B1815,CASH!$B$7:$D$10000,3,FALSE),0)</f>
        <v>0</v>
      </c>
      <c r="DS1815" s="18">
        <f t="shared" si="1095"/>
        <v>0</v>
      </c>
      <c r="FA1815" s="54">
        <f t="shared" si="1096"/>
        <v>0</v>
      </c>
      <c r="FB1815" s="54">
        <f t="shared" si="1097"/>
        <v>0</v>
      </c>
      <c r="FC1815" s="54"/>
      <c r="FD1815" s="34" t="e">
        <f t="shared" si="1094"/>
        <v>#DIV/0!</v>
      </c>
      <c r="FE1815" s="34" t="e">
        <f t="shared" si="1113"/>
        <v>#DIV/0!</v>
      </c>
      <c r="FH1815">
        <f t="shared" si="1098"/>
        <v>0</v>
      </c>
      <c r="FI1815">
        <f t="shared" si="1099"/>
        <v>0</v>
      </c>
      <c r="FJ1815">
        <f t="shared" si="1100"/>
        <v>0</v>
      </c>
    </row>
    <row r="1816" spans="2:166" x14ac:dyDescent="0.25">
      <c r="B1816" s="15">
        <f>Kurse!B1812</f>
        <v>38386</v>
      </c>
      <c r="BE1816" s="13">
        <f t="shared" ca="1" si="1101"/>
        <v>321.27987663839633</v>
      </c>
      <c r="BS1816" s="13">
        <f t="shared" ca="1" si="1102"/>
        <v>0</v>
      </c>
      <c r="BT1816" s="13">
        <f t="shared" ca="1" si="1103"/>
        <v>0</v>
      </c>
      <c r="BU1816" s="13">
        <f t="shared" ca="1" si="1104"/>
        <v>0</v>
      </c>
      <c r="BV1816" s="13">
        <f t="shared" ca="1" si="1105"/>
        <v>0</v>
      </c>
      <c r="CN1816" s="13">
        <f t="shared" ca="1" si="1106"/>
        <v>4281.6400000000003</v>
      </c>
      <c r="CO1816" s="13"/>
      <c r="CP1816" s="13">
        <f t="shared" ca="1" si="1107"/>
        <v>306.40710000000001</v>
      </c>
      <c r="CT1816" s="34">
        <f t="shared" ca="1" si="1108"/>
        <v>0.71771799457894647</v>
      </c>
      <c r="CU1816" s="34">
        <f t="shared" ca="1" si="1109"/>
        <v>0</v>
      </c>
      <c r="CV1816" s="34">
        <f t="shared" ca="1" si="1110"/>
        <v>0.73006096963860201</v>
      </c>
      <c r="DA1816" s="33">
        <f t="shared" ca="1" si="1111"/>
        <v>1.2969999999999999</v>
      </c>
      <c r="DB1816" s="13">
        <f t="shared" ca="1" si="1112"/>
        <v>416.7</v>
      </c>
      <c r="DE1816" s="18">
        <f>IF(ISNUMBER(VLOOKUP(B1816,CASH!$B$7:$D$10000,3,FALSE)),VLOOKUP(B1816,CASH!$B$7:$D$10000,3,FALSE),0)</f>
        <v>0</v>
      </c>
      <c r="DS1816" s="18">
        <f t="shared" si="1095"/>
        <v>0</v>
      </c>
      <c r="FA1816" s="54">
        <f t="shared" si="1096"/>
        <v>0</v>
      </c>
      <c r="FB1816" s="54">
        <f t="shared" si="1097"/>
        <v>0</v>
      </c>
      <c r="FC1816" s="54"/>
      <c r="FD1816" s="34" t="e">
        <f t="shared" si="1094"/>
        <v>#DIV/0!</v>
      </c>
      <c r="FE1816" s="34" t="e">
        <f t="shared" si="1113"/>
        <v>#DIV/0!</v>
      </c>
      <c r="FH1816">
        <f t="shared" si="1098"/>
        <v>0</v>
      </c>
      <c r="FI1816">
        <f t="shared" si="1099"/>
        <v>0</v>
      </c>
      <c r="FJ1816">
        <f t="shared" si="1100"/>
        <v>0</v>
      </c>
    </row>
    <row r="1817" spans="2:166" x14ac:dyDescent="0.25">
      <c r="B1817" s="15">
        <f>Kurse!B1813</f>
        <v>38385</v>
      </c>
      <c r="BE1817" s="13">
        <f t="shared" ca="1" si="1101"/>
        <v>323.58584695678871</v>
      </c>
      <c r="BS1817" s="13">
        <f t="shared" ca="1" si="1102"/>
        <v>0</v>
      </c>
      <c r="BT1817" s="13">
        <f t="shared" ca="1" si="1103"/>
        <v>0</v>
      </c>
      <c r="BU1817" s="13">
        <f t="shared" ca="1" si="1104"/>
        <v>0</v>
      </c>
      <c r="BV1817" s="13">
        <f t="shared" ca="1" si="1105"/>
        <v>0</v>
      </c>
      <c r="CN1817" s="13">
        <f t="shared" ca="1" si="1106"/>
        <v>4296.3100000000004</v>
      </c>
      <c r="CO1817" s="13"/>
      <c r="CP1817" s="13">
        <f t="shared" ca="1" si="1107"/>
        <v>306.94880000000001</v>
      </c>
      <c r="CT1817" s="34">
        <f t="shared" ca="1" si="1108"/>
        <v>0.72017708104592482</v>
      </c>
      <c r="CU1817" s="34">
        <f t="shared" ca="1" si="1109"/>
        <v>0</v>
      </c>
      <c r="CV1817" s="34">
        <f t="shared" ca="1" si="1110"/>
        <v>0.73135165130770574</v>
      </c>
      <c r="DA1817" s="33">
        <f t="shared" ca="1" si="1111"/>
        <v>1.3028999999999999</v>
      </c>
      <c r="DB1817" s="13">
        <f t="shared" ca="1" si="1112"/>
        <v>421.6</v>
      </c>
      <c r="DE1817" s="18">
        <f>IF(ISNUMBER(VLOOKUP(B1817,CASH!$B$7:$D$10000,3,FALSE)),VLOOKUP(B1817,CASH!$B$7:$D$10000,3,FALSE),0)</f>
        <v>0</v>
      </c>
      <c r="DS1817" s="18">
        <f t="shared" si="1095"/>
        <v>0</v>
      </c>
      <c r="FA1817" s="54">
        <f t="shared" si="1096"/>
        <v>0</v>
      </c>
      <c r="FB1817" s="54">
        <f t="shared" si="1097"/>
        <v>0</v>
      </c>
      <c r="FC1817" s="54"/>
      <c r="FD1817" s="34" t="e">
        <f t="shared" ref="FD1817:FD1880" si="1114">FC1817/FA1818</f>
        <v>#DIV/0!</v>
      </c>
      <c r="FE1817" s="34" t="e">
        <f t="shared" si="1113"/>
        <v>#DIV/0!</v>
      </c>
      <c r="FH1817">
        <f t="shared" si="1098"/>
        <v>0</v>
      </c>
      <c r="FI1817">
        <f t="shared" si="1099"/>
        <v>0</v>
      </c>
      <c r="FJ1817">
        <f t="shared" si="1100"/>
        <v>0</v>
      </c>
    </row>
    <row r="1818" spans="2:166" x14ac:dyDescent="0.25">
      <c r="B1818" s="15">
        <f>Kurse!B1814</f>
        <v>38384</v>
      </c>
      <c r="BE1818" s="13">
        <f t="shared" ca="1" si="1101"/>
        <v>322.52376571603804</v>
      </c>
      <c r="BS1818" s="13">
        <f t="shared" ca="1" si="1102"/>
        <v>0</v>
      </c>
      <c r="BT1818" s="13">
        <f t="shared" ca="1" si="1103"/>
        <v>0</v>
      </c>
      <c r="BU1818" s="13">
        <f t="shared" ca="1" si="1104"/>
        <v>0</v>
      </c>
      <c r="BV1818" s="13">
        <f t="shared" ca="1" si="1105"/>
        <v>0</v>
      </c>
      <c r="CN1818" s="13">
        <f t="shared" ca="1" si="1106"/>
        <v>4279.97</v>
      </c>
      <c r="CO1818" s="13"/>
      <c r="CP1818" s="13">
        <f t="shared" ca="1" si="1107"/>
        <v>306.88639999999998</v>
      </c>
      <c r="CT1818" s="34">
        <f t="shared" ca="1" si="1108"/>
        <v>0.71743805767370761</v>
      </c>
      <c r="CU1818" s="34">
        <f t="shared" ca="1" si="1109"/>
        <v>0</v>
      </c>
      <c r="CV1818" s="34">
        <f t="shared" ca="1" si="1110"/>
        <v>0.73120297392880207</v>
      </c>
      <c r="DA1818" s="33">
        <f t="shared" ca="1" si="1111"/>
        <v>1.3044</v>
      </c>
      <c r="DB1818" s="13">
        <f t="shared" ca="1" si="1112"/>
        <v>420.7</v>
      </c>
      <c r="DE1818" s="18">
        <f>IF(ISNUMBER(VLOOKUP(B1818,CASH!$B$7:$D$10000,3,FALSE)),VLOOKUP(B1818,CASH!$B$7:$D$10000,3,FALSE),0)</f>
        <v>0</v>
      </c>
      <c r="DS1818" s="18">
        <f t="shared" si="1095"/>
        <v>0</v>
      </c>
      <c r="FA1818" s="54">
        <f t="shared" si="1096"/>
        <v>0</v>
      </c>
      <c r="FB1818" s="54">
        <f t="shared" si="1097"/>
        <v>0</v>
      </c>
      <c r="FC1818" s="54"/>
      <c r="FD1818" s="34" t="e">
        <f t="shared" si="1114"/>
        <v>#DIV/0!</v>
      </c>
      <c r="FE1818" s="34" t="e">
        <f t="shared" si="1113"/>
        <v>#DIV/0!</v>
      </c>
      <c r="FH1818">
        <f t="shared" si="1098"/>
        <v>0</v>
      </c>
      <c r="FI1818">
        <f t="shared" si="1099"/>
        <v>0</v>
      </c>
      <c r="FJ1818">
        <f t="shared" si="1100"/>
        <v>0</v>
      </c>
    </row>
    <row r="1819" spans="2:166" x14ac:dyDescent="0.25">
      <c r="B1819" s="15">
        <f>Kurse!B1815</f>
        <v>38383</v>
      </c>
      <c r="BE1819" s="13">
        <f t="shared" ca="1" si="1101"/>
        <v>323.63761784318234</v>
      </c>
      <c r="BS1819" s="13">
        <f t="shared" ca="1" si="1102"/>
        <v>0</v>
      </c>
      <c r="BT1819" s="13">
        <f t="shared" ca="1" si="1103"/>
        <v>0</v>
      </c>
      <c r="BU1819" s="13">
        <f t="shared" ca="1" si="1104"/>
        <v>0</v>
      </c>
      <c r="BV1819" s="13">
        <f t="shared" ca="1" si="1105"/>
        <v>0</v>
      </c>
      <c r="CN1819" s="13">
        <f t="shared" ca="1" si="1106"/>
        <v>4254.8500000000004</v>
      </c>
      <c r="CO1819" s="13"/>
      <c r="CP1819" s="13">
        <f t="shared" ca="1" si="1107"/>
        <v>306.62759999999997</v>
      </c>
      <c r="CT1819" s="34">
        <f t="shared" ca="1" si="1108"/>
        <v>0.71322727021286947</v>
      </c>
      <c r="CU1819" s="34">
        <f t="shared" ca="1" si="1109"/>
        <v>0</v>
      </c>
      <c r="CV1819" s="34">
        <f t="shared" ca="1" si="1110"/>
        <v>0.73058634403040068</v>
      </c>
      <c r="DA1819" s="33">
        <f t="shared" ca="1" si="1111"/>
        <v>1.3047</v>
      </c>
      <c r="DB1819" s="13">
        <f t="shared" ca="1" si="1112"/>
        <v>422.25</v>
      </c>
      <c r="DE1819" s="18">
        <f>IF(ISNUMBER(VLOOKUP(B1819,CASH!$B$7:$D$10000,3,FALSE)),VLOOKUP(B1819,CASH!$B$7:$D$10000,3,FALSE),0)</f>
        <v>0</v>
      </c>
      <c r="DS1819" s="18">
        <f t="shared" si="1095"/>
        <v>0</v>
      </c>
      <c r="FA1819" s="54">
        <f t="shared" si="1096"/>
        <v>0</v>
      </c>
      <c r="FB1819" s="54">
        <f t="shared" si="1097"/>
        <v>0</v>
      </c>
      <c r="FC1819" s="54"/>
      <c r="FD1819" s="34" t="e">
        <f t="shared" si="1114"/>
        <v>#DIV/0!</v>
      </c>
      <c r="FE1819" s="34" t="e">
        <f t="shared" si="1113"/>
        <v>#DIV/0!</v>
      </c>
      <c r="FH1819">
        <f t="shared" si="1098"/>
        <v>0</v>
      </c>
      <c r="FI1819">
        <f t="shared" si="1099"/>
        <v>0</v>
      </c>
      <c r="FJ1819">
        <f t="shared" si="1100"/>
        <v>0</v>
      </c>
    </row>
    <row r="1820" spans="2:166" x14ac:dyDescent="0.25">
      <c r="B1820" s="15">
        <f>Kurse!B1816</f>
        <v>38380</v>
      </c>
      <c r="BE1820" s="13">
        <f t="shared" ca="1" si="1101"/>
        <v>326.96879073690667</v>
      </c>
      <c r="BS1820" s="13">
        <f t="shared" ca="1" si="1102"/>
        <v>0</v>
      </c>
      <c r="BT1820" s="13">
        <f t="shared" ca="1" si="1103"/>
        <v>0</v>
      </c>
      <c r="BU1820" s="13">
        <f t="shared" ca="1" si="1104"/>
        <v>0</v>
      </c>
      <c r="BV1820" s="13">
        <f t="shared" ca="1" si="1105"/>
        <v>0</v>
      </c>
      <c r="CN1820" s="13">
        <f t="shared" ca="1" si="1106"/>
        <v>4201.8100000000004</v>
      </c>
      <c r="CO1820" s="13"/>
      <c r="CP1820" s="13">
        <f t="shared" ca="1" si="1107"/>
        <v>306.39460000000003</v>
      </c>
      <c r="CT1820" s="34">
        <f t="shared" ca="1" si="1108"/>
        <v>0.70433634000097234</v>
      </c>
      <c r="CU1820" s="34">
        <f t="shared" ca="1" si="1109"/>
        <v>0</v>
      </c>
      <c r="CV1820" s="34">
        <f t="shared" ca="1" si="1110"/>
        <v>0.73003118650981524</v>
      </c>
      <c r="DA1820" s="33">
        <f t="shared" ca="1" si="1111"/>
        <v>1.3041</v>
      </c>
      <c r="DB1820" s="13">
        <f t="shared" ca="1" si="1112"/>
        <v>426.4</v>
      </c>
      <c r="DE1820" s="18">
        <f>IF(ISNUMBER(VLOOKUP(B1820,CASH!$B$7:$D$10000,3,FALSE)),VLOOKUP(B1820,CASH!$B$7:$D$10000,3,FALSE),0)</f>
        <v>0</v>
      </c>
      <c r="DS1820" s="18">
        <f t="shared" si="1095"/>
        <v>0</v>
      </c>
      <c r="FA1820" s="54">
        <f t="shared" si="1096"/>
        <v>0</v>
      </c>
      <c r="FB1820" s="54">
        <f t="shared" si="1097"/>
        <v>0</v>
      </c>
      <c r="FC1820" s="54"/>
      <c r="FD1820" s="34" t="e">
        <f t="shared" si="1114"/>
        <v>#DIV/0!</v>
      </c>
      <c r="FE1820" s="34" t="e">
        <f t="shared" si="1113"/>
        <v>#DIV/0!</v>
      </c>
      <c r="FH1820">
        <f t="shared" si="1098"/>
        <v>0</v>
      </c>
      <c r="FI1820">
        <f t="shared" si="1099"/>
        <v>0</v>
      </c>
      <c r="FJ1820">
        <f t="shared" si="1100"/>
        <v>0</v>
      </c>
    </row>
    <row r="1821" spans="2:166" x14ac:dyDescent="0.25">
      <c r="B1821" s="15">
        <f>Kurse!B1817</f>
        <v>38379</v>
      </c>
      <c r="BE1821" s="13">
        <f t="shared" ca="1" si="1101"/>
        <v>326.5587851829128</v>
      </c>
      <c r="BS1821" s="13">
        <f t="shared" ca="1" si="1102"/>
        <v>0</v>
      </c>
      <c r="BT1821" s="13">
        <f t="shared" ca="1" si="1103"/>
        <v>0</v>
      </c>
      <c r="BU1821" s="13">
        <f t="shared" ca="1" si="1104"/>
        <v>0</v>
      </c>
      <c r="BV1821" s="13">
        <f t="shared" ca="1" si="1105"/>
        <v>0</v>
      </c>
      <c r="CN1821" s="13">
        <f t="shared" ca="1" si="1106"/>
        <v>4216.41</v>
      </c>
      <c r="CO1821" s="13"/>
      <c r="CP1821" s="13">
        <f t="shared" ca="1" si="1107"/>
        <v>305.71409999999997</v>
      </c>
      <c r="CT1821" s="34">
        <f t="shared" ca="1" si="1108"/>
        <v>0.70678369258569507</v>
      </c>
      <c r="CU1821" s="34">
        <f t="shared" ca="1" si="1109"/>
        <v>0</v>
      </c>
      <c r="CV1821" s="34">
        <f t="shared" ca="1" si="1110"/>
        <v>0.72840979297866304</v>
      </c>
      <c r="DA1821" s="33">
        <f t="shared" ca="1" si="1111"/>
        <v>1.3039000000000001</v>
      </c>
      <c r="DB1821" s="13">
        <f t="shared" ca="1" si="1112"/>
        <v>425.8</v>
      </c>
      <c r="DE1821" s="18">
        <f>IF(ISNUMBER(VLOOKUP(B1821,CASH!$B$7:$D$10000,3,FALSE)),VLOOKUP(B1821,CASH!$B$7:$D$10000,3,FALSE),0)</f>
        <v>0</v>
      </c>
      <c r="DS1821" s="18">
        <f t="shared" si="1095"/>
        <v>0</v>
      </c>
      <c r="FA1821" s="54">
        <f t="shared" si="1096"/>
        <v>0</v>
      </c>
      <c r="FB1821" s="54">
        <f t="shared" si="1097"/>
        <v>0</v>
      </c>
      <c r="FC1821" s="54"/>
      <c r="FD1821" s="34" t="e">
        <f t="shared" si="1114"/>
        <v>#DIV/0!</v>
      </c>
      <c r="FE1821" s="34" t="e">
        <f t="shared" si="1113"/>
        <v>#DIV/0!</v>
      </c>
      <c r="FH1821">
        <f t="shared" si="1098"/>
        <v>0</v>
      </c>
      <c r="FI1821">
        <f t="shared" si="1099"/>
        <v>0</v>
      </c>
      <c r="FJ1821">
        <f t="shared" si="1100"/>
        <v>0</v>
      </c>
    </row>
    <row r="1822" spans="2:166" x14ac:dyDescent="0.25">
      <c r="B1822" s="15">
        <f>Kurse!B1818</f>
        <v>38378</v>
      </c>
      <c r="BE1822" s="13">
        <f t="shared" ca="1" si="1101"/>
        <v>326.05369846247993</v>
      </c>
      <c r="BS1822" s="13">
        <f t="shared" ca="1" si="1102"/>
        <v>0</v>
      </c>
      <c r="BT1822" s="13">
        <f t="shared" ca="1" si="1103"/>
        <v>0</v>
      </c>
      <c r="BU1822" s="13">
        <f t="shared" ca="1" si="1104"/>
        <v>0</v>
      </c>
      <c r="BV1822" s="13">
        <f t="shared" ca="1" si="1105"/>
        <v>0</v>
      </c>
      <c r="CN1822" s="13">
        <f t="shared" ca="1" si="1106"/>
        <v>4214.12</v>
      </c>
      <c r="CO1822" s="13"/>
      <c r="CP1822" s="13">
        <f t="shared" ca="1" si="1107"/>
        <v>306.43680000000001</v>
      </c>
      <c r="CT1822" s="34">
        <f t="shared" ca="1" si="1108"/>
        <v>0.70639982700905013</v>
      </c>
      <c r="CU1822" s="34">
        <f t="shared" ca="1" si="1109"/>
        <v>0</v>
      </c>
      <c r="CV1822" s="34">
        <f t="shared" ca="1" si="1110"/>
        <v>0.73013173435259937</v>
      </c>
      <c r="DA1822" s="33">
        <f t="shared" ca="1" si="1111"/>
        <v>1.3072999999999999</v>
      </c>
      <c r="DB1822" s="13">
        <f t="shared" ca="1" si="1112"/>
        <v>426.25</v>
      </c>
      <c r="DE1822" s="18">
        <f>IF(ISNUMBER(VLOOKUP(B1822,CASH!$B$7:$D$10000,3,FALSE)),VLOOKUP(B1822,CASH!$B$7:$D$10000,3,FALSE),0)</f>
        <v>0</v>
      </c>
      <c r="DS1822" s="18">
        <f t="shared" si="1095"/>
        <v>0</v>
      </c>
      <c r="FA1822" s="54">
        <f t="shared" si="1096"/>
        <v>0</v>
      </c>
      <c r="FB1822" s="54">
        <f t="shared" si="1097"/>
        <v>0</v>
      </c>
      <c r="FC1822" s="54"/>
      <c r="FD1822" s="34" t="e">
        <f t="shared" si="1114"/>
        <v>#DIV/0!</v>
      </c>
      <c r="FE1822" s="34" t="e">
        <f t="shared" si="1113"/>
        <v>#DIV/0!</v>
      </c>
      <c r="FH1822">
        <f t="shared" si="1098"/>
        <v>0</v>
      </c>
      <c r="FI1822">
        <f t="shared" si="1099"/>
        <v>0</v>
      </c>
      <c r="FJ1822">
        <f t="shared" si="1100"/>
        <v>0</v>
      </c>
    </row>
    <row r="1823" spans="2:166" x14ac:dyDescent="0.25">
      <c r="B1823" s="15">
        <f>Kurse!B1819</f>
        <v>38377</v>
      </c>
      <c r="BE1823" s="13">
        <f t="shared" ca="1" si="1101"/>
        <v>325.45496607032698</v>
      </c>
      <c r="BS1823" s="13">
        <f t="shared" ca="1" si="1102"/>
        <v>0</v>
      </c>
      <c r="BT1823" s="13">
        <f t="shared" ca="1" si="1103"/>
        <v>0</v>
      </c>
      <c r="BU1823" s="13">
        <f t="shared" ca="1" si="1104"/>
        <v>0</v>
      </c>
      <c r="BV1823" s="13">
        <f t="shared" ca="1" si="1105"/>
        <v>0</v>
      </c>
      <c r="CN1823" s="13">
        <f t="shared" ca="1" si="1106"/>
        <v>4233.95</v>
      </c>
      <c r="CO1823" s="13"/>
      <c r="CP1823" s="13">
        <f t="shared" ca="1" si="1107"/>
        <v>306.6533</v>
      </c>
      <c r="CT1823" s="34">
        <f t="shared" ca="1" si="1108"/>
        <v>0.70972386822514966</v>
      </c>
      <c r="CU1823" s="34">
        <f t="shared" ca="1" si="1109"/>
        <v>0</v>
      </c>
      <c r="CV1823" s="34">
        <f t="shared" ca="1" si="1110"/>
        <v>0.73064757814318637</v>
      </c>
      <c r="DA1823" s="33">
        <f t="shared" ca="1" si="1111"/>
        <v>1.2968</v>
      </c>
      <c r="DB1823" s="13">
        <f t="shared" ca="1" si="1112"/>
        <v>422.05</v>
      </c>
      <c r="DE1823" s="18">
        <f>IF(ISNUMBER(VLOOKUP(B1823,CASH!$B$7:$D$10000,3,FALSE)),VLOOKUP(B1823,CASH!$B$7:$D$10000,3,FALSE),0)</f>
        <v>0</v>
      </c>
      <c r="DS1823" s="18">
        <f t="shared" si="1095"/>
        <v>0</v>
      </c>
      <c r="FA1823" s="54">
        <f t="shared" si="1096"/>
        <v>0</v>
      </c>
      <c r="FB1823" s="54">
        <f t="shared" si="1097"/>
        <v>0</v>
      </c>
      <c r="FC1823" s="54"/>
      <c r="FD1823" s="34" t="e">
        <f t="shared" si="1114"/>
        <v>#DIV/0!</v>
      </c>
      <c r="FE1823" s="34" t="e">
        <f t="shared" si="1113"/>
        <v>#DIV/0!</v>
      </c>
      <c r="FH1823">
        <f t="shared" si="1098"/>
        <v>0</v>
      </c>
      <c r="FI1823">
        <f t="shared" si="1099"/>
        <v>0</v>
      </c>
      <c r="FJ1823">
        <f t="shared" si="1100"/>
        <v>0</v>
      </c>
    </row>
    <row r="1824" spans="2:166" x14ac:dyDescent="0.25">
      <c r="B1824" s="15">
        <f>Kurse!B1820</f>
        <v>38376</v>
      </c>
      <c r="BE1824" s="13">
        <f t="shared" ca="1" si="1101"/>
        <v>327.42751955821444</v>
      </c>
      <c r="BS1824" s="13">
        <f t="shared" ca="1" si="1102"/>
        <v>0</v>
      </c>
      <c r="BT1824" s="13">
        <f t="shared" ca="1" si="1103"/>
        <v>0</v>
      </c>
      <c r="BU1824" s="13">
        <f t="shared" ca="1" si="1104"/>
        <v>0</v>
      </c>
      <c r="BV1824" s="13">
        <f t="shared" ca="1" si="1105"/>
        <v>0</v>
      </c>
      <c r="CN1824" s="13">
        <f t="shared" ca="1" si="1106"/>
        <v>4201.8900000000003</v>
      </c>
      <c r="CO1824" s="13"/>
      <c r="CP1824" s="13">
        <f t="shared" ca="1" si="1107"/>
        <v>306.67570000000001</v>
      </c>
      <c r="CT1824" s="34">
        <f t="shared" ca="1" si="1108"/>
        <v>0.70434975015212142</v>
      </c>
      <c r="CU1824" s="34">
        <f t="shared" ca="1" si="1109"/>
        <v>0</v>
      </c>
      <c r="CV1824" s="34">
        <f t="shared" ca="1" si="1110"/>
        <v>0.73070094950997222</v>
      </c>
      <c r="DA1824" s="33">
        <f t="shared" ca="1" si="1111"/>
        <v>1.3038000000000001</v>
      </c>
      <c r="DB1824" s="13">
        <f t="shared" ca="1" si="1112"/>
        <v>426.9</v>
      </c>
      <c r="DE1824" s="18">
        <f>IF(ISNUMBER(VLOOKUP(B1824,CASH!$B$7:$D$10000,3,FALSE)),VLOOKUP(B1824,CASH!$B$7:$D$10000,3,FALSE),0)</f>
        <v>0</v>
      </c>
      <c r="DS1824" s="18">
        <f t="shared" si="1095"/>
        <v>0</v>
      </c>
      <c r="FA1824" s="54">
        <f t="shared" si="1096"/>
        <v>0</v>
      </c>
      <c r="FB1824" s="54">
        <f t="shared" si="1097"/>
        <v>0</v>
      </c>
      <c r="FC1824" s="54"/>
      <c r="FD1824" s="34" t="e">
        <f t="shared" si="1114"/>
        <v>#DIV/0!</v>
      </c>
      <c r="FE1824" s="34" t="e">
        <f t="shared" si="1113"/>
        <v>#DIV/0!</v>
      </c>
      <c r="FH1824">
        <f t="shared" si="1098"/>
        <v>0</v>
      </c>
      <c r="FI1824">
        <f t="shared" si="1099"/>
        <v>0</v>
      </c>
      <c r="FJ1824">
        <f t="shared" si="1100"/>
        <v>0</v>
      </c>
    </row>
    <row r="1825" spans="2:166" x14ac:dyDescent="0.25">
      <c r="B1825" s="15">
        <f>Kurse!B1821</f>
        <v>38373</v>
      </c>
      <c r="BE1825" s="13">
        <f t="shared" ca="1" si="1101"/>
        <v>328.22841311374475</v>
      </c>
      <c r="BS1825" s="13">
        <f t="shared" ca="1" si="1102"/>
        <v>0</v>
      </c>
      <c r="BT1825" s="13">
        <f t="shared" ca="1" si="1103"/>
        <v>0</v>
      </c>
      <c r="BU1825" s="13">
        <f t="shared" ca="1" si="1104"/>
        <v>0</v>
      </c>
      <c r="BV1825" s="13">
        <f t="shared" ca="1" si="1105"/>
        <v>0</v>
      </c>
      <c r="CN1825" s="13">
        <f t="shared" ca="1" si="1106"/>
        <v>4213.7</v>
      </c>
      <c r="CO1825" s="13"/>
      <c r="CP1825" s="13">
        <f t="shared" ca="1" si="1107"/>
        <v>306.30799999999999</v>
      </c>
      <c r="CT1825" s="34">
        <f t="shared" ca="1" si="1108"/>
        <v>0.70632942371551699</v>
      </c>
      <c r="CU1825" s="34">
        <f t="shared" ca="1" si="1109"/>
        <v>0</v>
      </c>
      <c r="CV1825" s="34">
        <f t="shared" ca="1" si="1110"/>
        <v>0.72982484899358047</v>
      </c>
      <c r="DA1825" s="33">
        <f t="shared" ca="1" si="1111"/>
        <v>1.2994000000000001</v>
      </c>
      <c r="DB1825" s="13">
        <f t="shared" ca="1" si="1112"/>
        <v>426.5</v>
      </c>
      <c r="DE1825" s="18">
        <f>IF(ISNUMBER(VLOOKUP(B1825,CASH!$B$7:$D$10000,3,FALSE)),VLOOKUP(B1825,CASH!$B$7:$D$10000,3,FALSE),0)</f>
        <v>0</v>
      </c>
      <c r="DS1825" s="18">
        <f t="shared" si="1095"/>
        <v>0</v>
      </c>
      <c r="FA1825" s="54">
        <f t="shared" si="1096"/>
        <v>0</v>
      </c>
      <c r="FB1825" s="54">
        <f t="shared" si="1097"/>
        <v>0</v>
      </c>
      <c r="FC1825" s="54"/>
      <c r="FD1825" s="34" t="e">
        <f t="shared" si="1114"/>
        <v>#DIV/0!</v>
      </c>
      <c r="FE1825" s="34" t="e">
        <f t="shared" si="1113"/>
        <v>#DIV/0!</v>
      </c>
      <c r="FH1825">
        <f t="shared" si="1098"/>
        <v>0</v>
      </c>
      <c r="FI1825">
        <f t="shared" si="1099"/>
        <v>0</v>
      </c>
      <c r="FJ1825">
        <f t="shared" si="1100"/>
        <v>0</v>
      </c>
    </row>
    <row r="1826" spans="2:166" x14ac:dyDescent="0.25">
      <c r="B1826" s="15">
        <f>Kurse!B1822</f>
        <v>38372</v>
      </c>
      <c r="BE1826" s="13">
        <f t="shared" ca="1" si="1101"/>
        <v>325.87391002392161</v>
      </c>
      <c r="BS1826" s="13">
        <f t="shared" ca="1" si="1102"/>
        <v>0</v>
      </c>
      <c r="BT1826" s="13">
        <f t="shared" ca="1" si="1103"/>
        <v>0</v>
      </c>
      <c r="BU1826" s="13">
        <f t="shared" ca="1" si="1104"/>
        <v>0</v>
      </c>
      <c r="BV1826" s="13">
        <f t="shared" ca="1" si="1105"/>
        <v>0</v>
      </c>
      <c r="CN1826" s="13">
        <f t="shared" ca="1" si="1106"/>
        <v>4220.43</v>
      </c>
      <c r="CO1826" s="13"/>
      <c r="CP1826" s="13">
        <f t="shared" ca="1" si="1107"/>
        <v>306.27769999999998</v>
      </c>
      <c r="CT1826" s="34">
        <f t="shared" ca="1" si="1108"/>
        <v>0.70745755268094068</v>
      </c>
      <c r="CU1826" s="34">
        <f t="shared" ca="1" si="1109"/>
        <v>0</v>
      </c>
      <c r="CV1826" s="34">
        <f t="shared" ca="1" si="1110"/>
        <v>0.72975265468940131</v>
      </c>
      <c r="DA1826" s="33">
        <f t="shared" ca="1" si="1111"/>
        <v>1.2959000000000001</v>
      </c>
      <c r="DB1826" s="13">
        <f t="shared" ca="1" si="1112"/>
        <v>422.3</v>
      </c>
      <c r="DE1826" s="18">
        <f>IF(ISNUMBER(VLOOKUP(B1826,CASH!$B$7:$D$10000,3,FALSE)),VLOOKUP(B1826,CASH!$B$7:$D$10000,3,FALSE),0)</f>
        <v>0</v>
      </c>
      <c r="DS1826" s="18">
        <f t="shared" si="1095"/>
        <v>0</v>
      </c>
      <c r="FA1826" s="54">
        <f t="shared" si="1096"/>
        <v>0</v>
      </c>
      <c r="FB1826" s="54">
        <f t="shared" si="1097"/>
        <v>0</v>
      </c>
      <c r="FC1826" s="54"/>
      <c r="FD1826" s="34" t="e">
        <f t="shared" si="1114"/>
        <v>#DIV/0!</v>
      </c>
      <c r="FE1826" s="34" t="e">
        <f t="shared" si="1113"/>
        <v>#DIV/0!</v>
      </c>
      <c r="FH1826">
        <f t="shared" si="1098"/>
        <v>0</v>
      </c>
      <c r="FI1826">
        <f t="shared" si="1099"/>
        <v>0</v>
      </c>
      <c r="FJ1826">
        <f t="shared" si="1100"/>
        <v>0</v>
      </c>
    </row>
    <row r="1827" spans="2:166" x14ac:dyDescent="0.25">
      <c r="B1827" s="15">
        <f>Kurse!B1823</f>
        <v>38371</v>
      </c>
      <c r="BE1827" s="13">
        <f t="shared" ca="1" si="1101"/>
        <v>325.15195814418712</v>
      </c>
      <c r="BS1827" s="13">
        <f t="shared" ca="1" si="1102"/>
        <v>0</v>
      </c>
      <c r="BT1827" s="13">
        <f t="shared" ca="1" si="1103"/>
        <v>0</v>
      </c>
      <c r="BU1827" s="13">
        <f t="shared" ca="1" si="1104"/>
        <v>0</v>
      </c>
      <c r="BV1827" s="13">
        <f t="shared" ca="1" si="1105"/>
        <v>0</v>
      </c>
      <c r="CN1827" s="13">
        <f t="shared" ca="1" si="1106"/>
        <v>4245.55</v>
      </c>
      <c r="CO1827" s="13"/>
      <c r="CP1827" s="13">
        <f t="shared" ca="1" si="1107"/>
        <v>306.80889999999999</v>
      </c>
      <c r="CT1827" s="34">
        <f t="shared" ca="1" si="1108"/>
        <v>0.71166834014177882</v>
      </c>
      <c r="CU1827" s="34">
        <f t="shared" ca="1" si="1109"/>
        <v>0</v>
      </c>
      <c r="CV1827" s="34">
        <f t="shared" ca="1" si="1110"/>
        <v>0.73101831853032417</v>
      </c>
      <c r="DA1827" s="33">
        <f t="shared" ca="1" si="1111"/>
        <v>1.2997000000000001</v>
      </c>
      <c r="DB1827" s="13">
        <f t="shared" ca="1" si="1112"/>
        <v>422.6</v>
      </c>
      <c r="DE1827" s="18">
        <f>IF(ISNUMBER(VLOOKUP(B1827,CASH!$B$7:$D$10000,3,FALSE)),VLOOKUP(B1827,CASH!$B$7:$D$10000,3,FALSE),0)</f>
        <v>0</v>
      </c>
      <c r="DS1827" s="18">
        <f t="shared" si="1095"/>
        <v>0</v>
      </c>
      <c r="FA1827" s="54">
        <f t="shared" si="1096"/>
        <v>0</v>
      </c>
      <c r="FB1827" s="54">
        <f t="shared" si="1097"/>
        <v>0</v>
      </c>
      <c r="FC1827" s="54"/>
      <c r="FD1827" s="34" t="e">
        <f t="shared" si="1114"/>
        <v>#DIV/0!</v>
      </c>
      <c r="FE1827" s="34" t="e">
        <f t="shared" si="1113"/>
        <v>#DIV/0!</v>
      </c>
      <c r="FH1827">
        <f t="shared" si="1098"/>
        <v>0</v>
      </c>
      <c r="FI1827">
        <f t="shared" si="1099"/>
        <v>0</v>
      </c>
      <c r="FJ1827">
        <f t="shared" si="1100"/>
        <v>0</v>
      </c>
    </row>
    <row r="1828" spans="2:166" x14ac:dyDescent="0.25">
      <c r="B1828" s="15">
        <f>Kurse!B1824</f>
        <v>38370</v>
      </c>
      <c r="BE1828" s="13">
        <f t="shared" ca="1" si="1101"/>
        <v>324.8808974950054</v>
      </c>
      <c r="BS1828" s="13">
        <f t="shared" ca="1" si="1102"/>
        <v>0</v>
      </c>
      <c r="BT1828" s="13">
        <f t="shared" ca="1" si="1103"/>
        <v>0</v>
      </c>
      <c r="BU1828" s="13">
        <f t="shared" ca="1" si="1104"/>
        <v>0</v>
      </c>
      <c r="BV1828" s="13">
        <f t="shared" ca="1" si="1105"/>
        <v>0</v>
      </c>
      <c r="CN1828" s="13">
        <f t="shared" ca="1" si="1106"/>
        <v>4250.71</v>
      </c>
      <c r="CO1828" s="13"/>
      <c r="CP1828" s="13">
        <f t="shared" ca="1" si="1107"/>
        <v>306.20479999999998</v>
      </c>
      <c r="CT1828" s="34">
        <f t="shared" ca="1" si="1108"/>
        <v>0.7125332948909</v>
      </c>
      <c r="CU1828" s="34">
        <f t="shared" ca="1" si="1109"/>
        <v>0</v>
      </c>
      <c r="CV1828" s="34">
        <f t="shared" ca="1" si="1110"/>
        <v>0.72957895948231677</v>
      </c>
      <c r="DA1828" s="33">
        <f t="shared" ca="1" si="1111"/>
        <v>1.3013999999999999</v>
      </c>
      <c r="DB1828" s="13">
        <f t="shared" ca="1" si="1112"/>
        <v>422.8</v>
      </c>
      <c r="DE1828" s="18">
        <f>IF(ISNUMBER(VLOOKUP(B1828,CASH!$B$7:$D$10000,3,FALSE)),VLOOKUP(B1828,CASH!$B$7:$D$10000,3,FALSE),0)</f>
        <v>0</v>
      </c>
      <c r="DS1828" s="18">
        <f t="shared" si="1095"/>
        <v>0</v>
      </c>
      <c r="FA1828" s="54">
        <f t="shared" si="1096"/>
        <v>0</v>
      </c>
      <c r="FB1828" s="54">
        <f t="shared" si="1097"/>
        <v>0</v>
      </c>
      <c r="FC1828" s="54"/>
      <c r="FD1828" s="34" t="e">
        <f t="shared" si="1114"/>
        <v>#DIV/0!</v>
      </c>
      <c r="FE1828" s="34" t="e">
        <f t="shared" si="1113"/>
        <v>#DIV/0!</v>
      </c>
      <c r="FH1828">
        <f t="shared" si="1098"/>
        <v>0</v>
      </c>
      <c r="FI1828">
        <f t="shared" si="1099"/>
        <v>0</v>
      </c>
      <c r="FJ1828">
        <f t="shared" si="1100"/>
        <v>0</v>
      </c>
    </row>
    <row r="1829" spans="2:166" x14ac:dyDescent="0.25">
      <c r="B1829" s="15">
        <f>Kurse!B1825</f>
        <v>38369</v>
      </c>
      <c r="BE1829" s="13">
        <f t="shared" ca="1" si="1101"/>
        <v>323.49559218091224</v>
      </c>
      <c r="BS1829" s="13">
        <f t="shared" ca="1" si="1102"/>
        <v>0</v>
      </c>
      <c r="BT1829" s="13">
        <f t="shared" ca="1" si="1103"/>
        <v>0</v>
      </c>
      <c r="BU1829" s="13">
        <f t="shared" ca="1" si="1104"/>
        <v>0</v>
      </c>
      <c r="BV1829" s="13">
        <f t="shared" ca="1" si="1105"/>
        <v>0</v>
      </c>
      <c r="CN1829" s="13">
        <f t="shared" ca="1" si="1106"/>
        <v>4245.51</v>
      </c>
      <c r="CO1829" s="13"/>
      <c r="CP1829" s="13">
        <f t="shared" ca="1" si="1107"/>
        <v>306.46069999999997</v>
      </c>
      <c r="CT1829" s="34">
        <f t="shared" ca="1" si="1108"/>
        <v>0.71166163506620428</v>
      </c>
      <c r="CU1829" s="34">
        <f t="shared" ca="1" si="1109"/>
        <v>0</v>
      </c>
      <c r="CV1829" s="34">
        <f t="shared" ca="1" si="1110"/>
        <v>0.73018867969483969</v>
      </c>
      <c r="DA1829" s="33">
        <f t="shared" ca="1" si="1111"/>
        <v>1.3045</v>
      </c>
      <c r="DB1829" s="13">
        <f t="shared" ca="1" si="1112"/>
        <v>422</v>
      </c>
      <c r="DE1829" s="18">
        <f>IF(ISNUMBER(VLOOKUP(B1829,CASH!$B$7:$D$10000,3,FALSE)),VLOOKUP(B1829,CASH!$B$7:$D$10000,3,FALSE),0)</f>
        <v>0</v>
      </c>
      <c r="DS1829" s="18">
        <f t="shared" si="1095"/>
        <v>0</v>
      </c>
      <c r="FA1829" s="54">
        <f t="shared" si="1096"/>
        <v>0</v>
      </c>
      <c r="FB1829" s="54">
        <f t="shared" si="1097"/>
        <v>0</v>
      </c>
      <c r="FC1829" s="54"/>
      <c r="FD1829" s="34" t="e">
        <f t="shared" si="1114"/>
        <v>#DIV/0!</v>
      </c>
      <c r="FE1829" s="34" t="e">
        <f t="shared" si="1113"/>
        <v>#DIV/0!</v>
      </c>
      <c r="FH1829">
        <f t="shared" si="1098"/>
        <v>0</v>
      </c>
      <c r="FI1829">
        <f t="shared" si="1099"/>
        <v>0</v>
      </c>
      <c r="FJ1829">
        <f t="shared" si="1100"/>
        <v>0</v>
      </c>
    </row>
    <row r="1830" spans="2:166" x14ac:dyDescent="0.25">
      <c r="B1830" s="15">
        <f>Kurse!B1826</f>
        <v>38366</v>
      </c>
      <c r="BE1830" s="13">
        <f t="shared" ca="1" si="1101"/>
        <v>322.87372117880591</v>
      </c>
      <c r="BS1830" s="13">
        <f t="shared" ca="1" si="1102"/>
        <v>0</v>
      </c>
      <c r="BT1830" s="13">
        <f t="shared" ca="1" si="1103"/>
        <v>0</v>
      </c>
      <c r="BU1830" s="13">
        <f t="shared" ca="1" si="1104"/>
        <v>0</v>
      </c>
      <c r="BV1830" s="13">
        <f t="shared" ca="1" si="1105"/>
        <v>0</v>
      </c>
      <c r="CN1830" s="13">
        <f t="shared" ca="1" si="1106"/>
        <v>4232.3599999999997</v>
      </c>
      <c r="CO1830" s="13"/>
      <c r="CP1830" s="13">
        <f t="shared" ca="1" si="1107"/>
        <v>306.33150000000001</v>
      </c>
      <c r="CT1830" s="34">
        <f t="shared" ca="1" si="1108"/>
        <v>0.70945734147105999</v>
      </c>
      <c r="CU1830" s="34">
        <f t="shared" ca="1" si="1109"/>
        <v>0</v>
      </c>
      <c r="CV1830" s="34">
        <f t="shared" ca="1" si="1110"/>
        <v>0.72988084127569963</v>
      </c>
      <c r="DA1830" s="33">
        <f t="shared" ca="1" si="1111"/>
        <v>1.3098000000000001</v>
      </c>
      <c r="DB1830" s="13">
        <f t="shared" ca="1" si="1112"/>
        <v>422.9</v>
      </c>
      <c r="DE1830" s="18">
        <f>IF(ISNUMBER(VLOOKUP(B1830,CASH!$B$7:$D$10000,3,FALSE)),VLOOKUP(B1830,CASH!$B$7:$D$10000,3,FALSE),0)</f>
        <v>0</v>
      </c>
      <c r="DS1830" s="18">
        <f t="shared" si="1095"/>
        <v>0</v>
      </c>
      <c r="FA1830" s="54">
        <f t="shared" si="1096"/>
        <v>0</v>
      </c>
      <c r="FB1830" s="54">
        <f t="shared" si="1097"/>
        <v>0</v>
      </c>
      <c r="FC1830" s="54"/>
      <c r="FD1830" s="34" t="e">
        <f t="shared" si="1114"/>
        <v>#DIV/0!</v>
      </c>
      <c r="FE1830" s="34" t="e">
        <f t="shared" si="1113"/>
        <v>#DIV/0!</v>
      </c>
      <c r="FH1830">
        <f t="shared" si="1098"/>
        <v>0</v>
      </c>
      <c r="FI1830">
        <f t="shared" si="1099"/>
        <v>0</v>
      </c>
      <c r="FJ1830">
        <f t="shared" si="1100"/>
        <v>0</v>
      </c>
    </row>
    <row r="1831" spans="2:166" x14ac:dyDescent="0.25">
      <c r="B1831" s="15">
        <f>Kurse!B1827</f>
        <v>38365</v>
      </c>
      <c r="BE1831" s="13">
        <f t="shared" ca="1" si="1101"/>
        <v>321.63410570952595</v>
      </c>
      <c r="BS1831" s="13">
        <f t="shared" ca="1" si="1102"/>
        <v>0</v>
      </c>
      <c r="BT1831" s="13">
        <f t="shared" ca="1" si="1103"/>
        <v>0</v>
      </c>
      <c r="BU1831" s="13">
        <f t="shared" ca="1" si="1104"/>
        <v>0</v>
      </c>
      <c r="BV1831" s="13">
        <f t="shared" ca="1" si="1105"/>
        <v>0</v>
      </c>
      <c r="CN1831" s="13">
        <f t="shared" ca="1" si="1106"/>
        <v>4212.1400000000003</v>
      </c>
      <c r="CO1831" s="13"/>
      <c r="CP1831" s="13">
        <f t="shared" ca="1" si="1107"/>
        <v>305.41629999999998</v>
      </c>
      <c r="CT1831" s="34">
        <f t="shared" ca="1" si="1108"/>
        <v>0.7060679257681084</v>
      </c>
      <c r="CU1831" s="34">
        <f t="shared" ca="1" si="1109"/>
        <v>0</v>
      </c>
      <c r="CV1831" s="34">
        <f t="shared" ca="1" si="1110"/>
        <v>0.727700239718447</v>
      </c>
      <c r="DA1831" s="33">
        <f t="shared" ca="1" si="1111"/>
        <v>1.3206</v>
      </c>
      <c r="DB1831" s="13">
        <f t="shared" ca="1" si="1112"/>
        <v>424.75</v>
      </c>
      <c r="DE1831" s="18">
        <f>IF(ISNUMBER(VLOOKUP(B1831,CASH!$B$7:$D$10000,3,FALSE)),VLOOKUP(B1831,CASH!$B$7:$D$10000,3,FALSE),0)</f>
        <v>0</v>
      </c>
      <c r="DS1831" s="18">
        <f t="shared" si="1095"/>
        <v>0</v>
      </c>
      <c r="FA1831" s="54">
        <f t="shared" si="1096"/>
        <v>0</v>
      </c>
      <c r="FB1831" s="54">
        <f t="shared" si="1097"/>
        <v>0</v>
      </c>
      <c r="FC1831" s="54"/>
      <c r="FD1831" s="34" t="e">
        <f t="shared" si="1114"/>
        <v>#DIV/0!</v>
      </c>
      <c r="FE1831" s="34" t="e">
        <f t="shared" si="1113"/>
        <v>#DIV/0!</v>
      </c>
      <c r="FH1831">
        <f t="shared" si="1098"/>
        <v>0</v>
      </c>
      <c r="FI1831">
        <f t="shared" si="1099"/>
        <v>0</v>
      </c>
      <c r="FJ1831">
        <f t="shared" si="1100"/>
        <v>0</v>
      </c>
    </row>
    <row r="1832" spans="2:166" x14ac:dyDescent="0.25">
      <c r="B1832" s="15">
        <f>Kurse!B1828</f>
        <v>38364</v>
      </c>
      <c r="BE1832" s="13">
        <f t="shared" ca="1" si="1101"/>
        <v>321.19954734062622</v>
      </c>
      <c r="BS1832" s="13">
        <f t="shared" ca="1" si="1102"/>
        <v>0</v>
      </c>
      <c r="BT1832" s="13">
        <f t="shared" ca="1" si="1103"/>
        <v>0</v>
      </c>
      <c r="BU1832" s="13">
        <f t="shared" ca="1" si="1104"/>
        <v>0</v>
      </c>
      <c r="BV1832" s="13">
        <f t="shared" ca="1" si="1105"/>
        <v>0</v>
      </c>
      <c r="CN1832" s="13">
        <f t="shared" ca="1" si="1106"/>
        <v>4208.82</v>
      </c>
      <c r="CO1832" s="13"/>
      <c r="CP1832" s="13">
        <f t="shared" ca="1" si="1107"/>
        <v>305.36500000000001</v>
      </c>
      <c r="CT1832" s="34">
        <f t="shared" ca="1" si="1108"/>
        <v>0.70551140449541783</v>
      </c>
      <c r="CU1832" s="34">
        <f t="shared" ca="1" si="1109"/>
        <v>0</v>
      </c>
      <c r="CV1832" s="34">
        <f t="shared" ca="1" si="1110"/>
        <v>0.7275780097579061</v>
      </c>
      <c r="DA1832" s="33">
        <f t="shared" ca="1" si="1111"/>
        <v>1.3254999999999999</v>
      </c>
      <c r="DB1832" s="13">
        <f t="shared" ca="1" si="1112"/>
        <v>425.75</v>
      </c>
      <c r="DE1832" s="18">
        <f>IF(ISNUMBER(VLOOKUP(B1832,CASH!$B$7:$D$10000,3,FALSE)),VLOOKUP(B1832,CASH!$B$7:$D$10000,3,FALSE),0)</f>
        <v>0</v>
      </c>
      <c r="DS1832" s="18">
        <f t="shared" si="1095"/>
        <v>0</v>
      </c>
      <c r="FA1832" s="54">
        <f t="shared" si="1096"/>
        <v>0</v>
      </c>
      <c r="FB1832" s="54">
        <f t="shared" si="1097"/>
        <v>0</v>
      </c>
      <c r="FC1832" s="54"/>
      <c r="FD1832" s="34" t="e">
        <f t="shared" si="1114"/>
        <v>#DIV/0!</v>
      </c>
      <c r="FE1832" s="34" t="e">
        <f t="shared" si="1113"/>
        <v>#DIV/0!</v>
      </c>
      <c r="FH1832">
        <f t="shared" si="1098"/>
        <v>0</v>
      </c>
      <c r="FI1832">
        <f t="shared" si="1099"/>
        <v>0</v>
      </c>
      <c r="FJ1832">
        <f t="shared" si="1100"/>
        <v>0</v>
      </c>
    </row>
    <row r="1833" spans="2:166" x14ac:dyDescent="0.25">
      <c r="B1833" s="15">
        <f>Kurse!B1829</f>
        <v>38363</v>
      </c>
      <c r="BE1833" s="13">
        <f t="shared" ca="1" si="1101"/>
        <v>321.8180431632731</v>
      </c>
      <c r="BS1833" s="13">
        <f t="shared" ca="1" si="1102"/>
        <v>0</v>
      </c>
      <c r="BT1833" s="13">
        <f t="shared" ca="1" si="1103"/>
        <v>0</v>
      </c>
      <c r="BU1833" s="13">
        <f t="shared" ca="1" si="1104"/>
        <v>0</v>
      </c>
      <c r="BV1833" s="13">
        <f t="shared" ca="1" si="1105"/>
        <v>0</v>
      </c>
      <c r="CN1833" s="13">
        <f t="shared" ca="1" si="1106"/>
        <v>4258.01</v>
      </c>
      <c r="CO1833" s="13"/>
      <c r="CP1833" s="13">
        <f t="shared" ca="1" si="1107"/>
        <v>305.61880000000002</v>
      </c>
      <c r="CT1833" s="34">
        <f t="shared" ca="1" si="1108"/>
        <v>0.71375697118326142</v>
      </c>
      <c r="CU1833" s="34">
        <f t="shared" ca="1" si="1109"/>
        <v>0</v>
      </c>
      <c r="CV1833" s="34">
        <f t="shared" ca="1" si="1110"/>
        <v>0.72818272640479287</v>
      </c>
      <c r="DA1833" s="33">
        <f t="shared" ca="1" si="1111"/>
        <v>1.3112999999999999</v>
      </c>
      <c r="DB1833" s="13">
        <f t="shared" ca="1" si="1112"/>
        <v>422</v>
      </c>
      <c r="DE1833" s="18">
        <f>IF(ISNUMBER(VLOOKUP(B1833,CASH!$B$7:$D$10000,3,FALSE)),VLOOKUP(B1833,CASH!$B$7:$D$10000,3,FALSE),0)</f>
        <v>0</v>
      </c>
      <c r="DS1833" s="18">
        <f t="shared" si="1095"/>
        <v>0</v>
      </c>
      <c r="FA1833" s="54">
        <f t="shared" si="1096"/>
        <v>0</v>
      </c>
      <c r="FB1833" s="54">
        <f t="shared" si="1097"/>
        <v>0</v>
      </c>
      <c r="FC1833" s="54"/>
      <c r="FD1833" s="34" t="e">
        <f t="shared" si="1114"/>
        <v>#DIV/0!</v>
      </c>
      <c r="FE1833" s="34" t="e">
        <f t="shared" si="1113"/>
        <v>#DIV/0!</v>
      </c>
      <c r="FH1833">
        <f t="shared" si="1098"/>
        <v>0</v>
      </c>
      <c r="FI1833">
        <f t="shared" si="1099"/>
        <v>0</v>
      </c>
      <c r="FJ1833">
        <f t="shared" si="1100"/>
        <v>0</v>
      </c>
    </row>
    <row r="1834" spans="2:166" x14ac:dyDescent="0.25">
      <c r="B1834" s="15">
        <f>Kurse!B1830</f>
        <v>38362</v>
      </c>
      <c r="BE1834" s="13">
        <f t="shared" ca="1" si="1101"/>
        <v>319.53452880579931</v>
      </c>
      <c r="BS1834" s="13">
        <f t="shared" ca="1" si="1102"/>
        <v>0</v>
      </c>
      <c r="BT1834" s="13">
        <f t="shared" ca="1" si="1103"/>
        <v>0</v>
      </c>
      <c r="BU1834" s="13">
        <f t="shared" ca="1" si="1104"/>
        <v>0</v>
      </c>
      <c r="BV1834" s="13">
        <f t="shared" ca="1" si="1105"/>
        <v>0</v>
      </c>
      <c r="CN1834" s="13">
        <f t="shared" ca="1" si="1106"/>
        <v>4307.37</v>
      </c>
      <c r="CO1834" s="13"/>
      <c r="CP1834" s="13">
        <f t="shared" ca="1" si="1107"/>
        <v>305.44889999999998</v>
      </c>
      <c r="CT1834" s="34">
        <f t="shared" ca="1" si="1108"/>
        <v>0.72203103444229688</v>
      </c>
      <c r="CU1834" s="34">
        <f t="shared" ca="1" si="1109"/>
        <v>0</v>
      </c>
      <c r="CV1834" s="34">
        <f t="shared" ca="1" si="1110"/>
        <v>0.72777791411832282</v>
      </c>
      <c r="DA1834" s="33">
        <f t="shared" ca="1" si="1111"/>
        <v>1.3105</v>
      </c>
      <c r="DB1834" s="13">
        <f t="shared" ca="1" si="1112"/>
        <v>418.75</v>
      </c>
      <c r="DE1834" s="18">
        <f>IF(ISNUMBER(VLOOKUP(B1834,CASH!$B$7:$D$10000,3,FALSE)),VLOOKUP(B1834,CASH!$B$7:$D$10000,3,FALSE),0)</f>
        <v>0</v>
      </c>
      <c r="DS1834" s="18">
        <f t="shared" si="1095"/>
        <v>0</v>
      </c>
      <c r="FA1834" s="54">
        <f t="shared" si="1096"/>
        <v>0</v>
      </c>
      <c r="FB1834" s="54">
        <f t="shared" si="1097"/>
        <v>0</v>
      </c>
      <c r="FC1834" s="54"/>
      <c r="FD1834" s="34" t="e">
        <f t="shared" si="1114"/>
        <v>#DIV/0!</v>
      </c>
      <c r="FE1834" s="34" t="e">
        <f t="shared" si="1113"/>
        <v>#DIV/0!</v>
      </c>
      <c r="FH1834">
        <f t="shared" si="1098"/>
        <v>0</v>
      </c>
      <c r="FI1834">
        <f t="shared" si="1099"/>
        <v>0</v>
      </c>
      <c r="FJ1834">
        <f t="shared" si="1100"/>
        <v>0</v>
      </c>
    </row>
    <row r="1835" spans="2:166" x14ac:dyDescent="0.25">
      <c r="B1835" s="15">
        <f>Kurse!B1831</f>
        <v>38359</v>
      </c>
      <c r="BE1835" s="13">
        <f t="shared" ca="1" si="1101"/>
        <v>320.45002296035511</v>
      </c>
      <c r="BS1835" s="13">
        <f t="shared" ca="1" si="1102"/>
        <v>0</v>
      </c>
      <c r="BT1835" s="13">
        <f t="shared" ca="1" si="1103"/>
        <v>0</v>
      </c>
      <c r="BU1835" s="13">
        <f t="shared" ca="1" si="1104"/>
        <v>0</v>
      </c>
      <c r="BV1835" s="13">
        <f t="shared" ca="1" si="1105"/>
        <v>0</v>
      </c>
      <c r="CN1835" s="13">
        <f t="shared" ca="1" si="1106"/>
        <v>4316.3999999999996</v>
      </c>
      <c r="CO1835" s="13"/>
      <c r="CP1835" s="13">
        <f t="shared" ca="1" si="1107"/>
        <v>305.41590000000002</v>
      </c>
      <c r="CT1835" s="34">
        <f t="shared" ca="1" si="1108"/>
        <v>0.72354470525325898</v>
      </c>
      <c r="CU1835" s="34">
        <f t="shared" ca="1" si="1109"/>
        <v>0</v>
      </c>
      <c r="CV1835" s="34">
        <f t="shared" ca="1" si="1110"/>
        <v>0.72769928665832584</v>
      </c>
      <c r="DA1835" s="33">
        <f t="shared" ca="1" si="1111"/>
        <v>1.3066</v>
      </c>
      <c r="DB1835" s="13">
        <f t="shared" ca="1" si="1112"/>
        <v>418.7</v>
      </c>
      <c r="DE1835" s="18">
        <f>IF(ISNUMBER(VLOOKUP(B1835,CASH!$B$7:$D$10000,3,FALSE)),VLOOKUP(B1835,CASH!$B$7:$D$10000,3,FALSE),0)</f>
        <v>0</v>
      </c>
      <c r="DS1835" s="18">
        <f t="shared" si="1095"/>
        <v>0</v>
      </c>
      <c r="FA1835" s="54">
        <f t="shared" si="1096"/>
        <v>0</v>
      </c>
      <c r="FB1835" s="54">
        <f t="shared" si="1097"/>
        <v>0</v>
      </c>
      <c r="FC1835" s="54"/>
      <c r="FD1835" s="34" t="e">
        <f t="shared" si="1114"/>
        <v>#DIV/0!</v>
      </c>
      <c r="FE1835" s="34" t="e">
        <f t="shared" si="1113"/>
        <v>#DIV/0!</v>
      </c>
      <c r="FH1835">
        <f t="shared" si="1098"/>
        <v>0</v>
      </c>
      <c r="FI1835">
        <f t="shared" si="1099"/>
        <v>0</v>
      </c>
      <c r="FJ1835">
        <f t="shared" si="1100"/>
        <v>0</v>
      </c>
    </row>
    <row r="1836" spans="2:166" x14ac:dyDescent="0.25">
      <c r="B1836" s="15">
        <f>Kurse!B1832</f>
        <v>38358</v>
      </c>
      <c r="BE1836" s="13">
        <f t="shared" ca="1" si="1101"/>
        <v>319.43390499317042</v>
      </c>
      <c r="BS1836" s="13">
        <f t="shared" ca="1" si="1102"/>
        <v>0</v>
      </c>
      <c r="BT1836" s="13">
        <f t="shared" ca="1" si="1103"/>
        <v>0</v>
      </c>
      <c r="BU1836" s="13">
        <f t="shared" ca="1" si="1104"/>
        <v>0</v>
      </c>
      <c r="BV1836" s="13">
        <f t="shared" ca="1" si="1105"/>
        <v>0</v>
      </c>
      <c r="CN1836" s="13">
        <f t="shared" ca="1" si="1106"/>
        <v>4300.9399999999996</v>
      </c>
      <c r="CO1836" s="13"/>
      <c r="CP1836" s="13">
        <f t="shared" ca="1" si="1107"/>
        <v>304.48230000000001</v>
      </c>
      <c r="CT1836" s="34">
        <f t="shared" ca="1" si="1108"/>
        <v>0.7209531935436827</v>
      </c>
      <c r="CU1836" s="34">
        <f t="shared" ca="1" si="1109"/>
        <v>0</v>
      </c>
      <c r="CV1836" s="34">
        <f t="shared" ca="1" si="1110"/>
        <v>0.72547484433549914</v>
      </c>
      <c r="DA1836" s="33">
        <f t="shared" ca="1" si="1111"/>
        <v>1.3178000000000001</v>
      </c>
      <c r="DB1836" s="13">
        <f t="shared" ca="1" si="1112"/>
        <v>420.95</v>
      </c>
      <c r="DE1836" s="18">
        <f>IF(ISNUMBER(VLOOKUP(B1836,CASH!$B$7:$D$10000,3,FALSE)),VLOOKUP(B1836,CASH!$B$7:$D$10000,3,FALSE),0)</f>
        <v>0</v>
      </c>
      <c r="DS1836" s="18">
        <f t="shared" si="1095"/>
        <v>0</v>
      </c>
      <c r="FA1836" s="54">
        <f t="shared" si="1096"/>
        <v>0</v>
      </c>
      <c r="FB1836" s="54">
        <f t="shared" si="1097"/>
        <v>0</v>
      </c>
      <c r="FC1836" s="54"/>
      <c r="FD1836" s="34" t="e">
        <f t="shared" si="1114"/>
        <v>#DIV/0!</v>
      </c>
      <c r="FE1836" s="34" t="e">
        <f t="shared" si="1113"/>
        <v>#DIV/0!</v>
      </c>
      <c r="FH1836">
        <f t="shared" si="1098"/>
        <v>0</v>
      </c>
      <c r="FI1836">
        <f t="shared" si="1099"/>
        <v>0</v>
      </c>
      <c r="FJ1836">
        <f t="shared" si="1100"/>
        <v>0</v>
      </c>
    </row>
    <row r="1837" spans="2:166" x14ac:dyDescent="0.25">
      <c r="B1837" s="15">
        <f>Kurse!B1833</f>
        <v>38357</v>
      </c>
      <c r="BE1837" s="13">
        <f t="shared" ca="1" si="1101"/>
        <v>321.03043085266648</v>
      </c>
      <c r="BS1837" s="13">
        <f t="shared" ca="1" si="1102"/>
        <v>0</v>
      </c>
      <c r="BT1837" s="13">
        <f t="shared" ca="1" si="1103"/>
        <v>0</v>
      </c>
      <c r="BU1837" s="13">
        <f t="shared" ca="1" si="1104"/>
        <v>0</v>
      </c>
      <c r="BV1837" s="13">
        <f t="shared" ca="1" si="1105"/>
        <v>0</v>
      </c>
      <c r="CN1837" s="13">
        <f t="shared" ca="1" si="1106"/>
        <v>4258.24</v>
      </c>
      <c r="CO1837" s="13"/>
      <c r="CP1837" s="13">
        <f t="shared" ca="1" si="1107"/>
        <v>304.24259999999998</v>
      </c>
      <c r="CT1837" s="34">
        <f t="shared" ca="1" si="1108"/>
        <v>0.71379552536781521</v>
      </c>
      <c r="CU1837" s="34">
        <f t="shared" ca="1" si="1109"/>
        <v>0</v>
      </c>
      <c r="CV1837" s="34">
        <f t="shared" ca="1" si="1110"/>
        <v>0.72490372305788386</v>
      </c>
      <c r="DA1837" s="33">
        <f t="shared" ca="1" si="1111"/>
        <v>1.3275999999999999</v>
      </c>
      <c r="DB1837" s="13">
        <f t="shared" ca="1" si="1112"/>
        <v>426.2</v>
      </c>
      <c r="DE1837" s="18">
        <f>IF(ISNUMBER(VLOOKUP(B1837,CASH!$B$7:$D$10000,3,FALSE)),VLOOKUP(B1837,CASH!$B$7:$D$10000,3,FALSE),0)</f>
        <v>0</v>
      </c>
      <c r="DS1837" s="18">
        <f t="shared" si="1095"/>
        <v>0</v>
      </c>
      <c r="FA1837" s="54">
        <f t="shared" si="1096"/>
        <v>0</v>
      </c>
      <c r="FB1837" s="54">
        <f t="shared" si="1097"/>
        <v>0</v>
      </c>
      <c r="FC1837" s="54"/>
      <c r="FD1837" s="34" t="e">
        <f t="shared" si="1114"/>
        <v>#DIV/0!</v>
      </c>
      <c r="FE1837" s="34" t="e">
        <f t="shared" si="1113"/>
        <v>#DIV/0!</v>
      </c>
      <c r="FH1837">
        <f t="shared" si="1098"/>
        <v>0</v>
      </c>
      <c r="FI1837">
        <f t="shared" si="1099"/>
        <v>0</v>
      </c>
      <c r="FJ1837">
        <f t="shared" si="1100"/>
        <v>0</v>
      </c>
    </row>
    <row r="1838" spans="2:166" x14ac:dyDescent="0.25">
      <c r="B1838" s="15">
        <f>Kurse!B1834</f>
        <v>38356</v>
      </c>
      <c r="BE1838" s="13">
        <f t="shared" ca="1" si="1101"/>
        <v>321.8347518264668</v>
      </c>
      <c r="BS1838" s="13">
        <f t="shared" ca="1" si="1102"/>
        <v>0</v>
      </c>
      <c r="BT1838" s="13">
        <f t="shared" ca="1" si="1103"/>
        <v>0</v>
      </c>
      <c r="BU1838" s="13">
        <f t="shared" ca="1" si="1104"/>
        <v>0</v>
      </c>
      <c r="BV1838" s="13">
        <f t="shared" ca="1" si="1105"/>
        <v>0</v>
      </c>
      <c r="CN1838" s="13">
        <f t="shared" ca="1" si="1106"/>
        <v>4290.5</v>
      </c>
      <c r="CO1838" s="13"/>
      <c r="CP1838" s="13">
        <f t="shared" ca="1" si="1107"/>
        <v>304.66309999999999</v>
      </c>
      <c r="CT1838" s="34">
        <f t="shared" ca="1" si="1108"/>
        <v>0.71920316881871649</v>
      </c>
      <c r="CU1838" s="34">
        <f t="shared" ca="1" si="1109"/>
        <v>0</v>
      </c>
      <c r="CV1838" s="34">
        <f t="shared" ca="1" si="1110"/>
        <v>0.72590562751027099</v>
      </c>
      <c r="DA1838" s="33">
        <f t="shared" ca="1" si="1111"/>
        <v>1.3277000000000001</v>
      </c>
      <c r="DB1838" s="13">
        <f t="shared" ca="1" si="1112"/>
        <v>427.3</v>
      </c>
      <c r="DE1838" s="18">
        <f>IF(ISNUMBER(VLOOKUP(B1838,CASH!$B$7:$D$10000,3,FALSE)),VLOOKUP(B1838,CASH!$B$7:$D$10000,3,FALSE),0)</f>
        <v>0</v>
      </c>
      <c r="DS1838" s="18">
        <f t="shared" si="1095"/>
        <v>0</v>
      </c>
      <c r="FA1838" s="54">
        <f t="shared" si="1096"/>
        <v>0</v>
      </c>
      <c r="FB1838" s="54">
        <f t="shared" si="1097"/>
        <v>0</v>
      </c>
      <c r="FC1838" s="54"/>
      <c r="FD1838" s="34" t="e">
        <f t="shared" si="1114"/>
        <v>#DIV/0!</v>
      </c>
      <c r="FE1838" s="34" t="e">
        <f t="shared" si="1113"/>
        <v>#DIV/0!</v>
      </c>
      <c r="FH1838">
        <f t="shared" si="1098"/>
        <v>0</v>
      </c>
      <c r="FI1838">
        <f t="shared" si="1099"/>
        <v>0</v>
      </c>
      <c r="FJ1838">
        <f t="shared" si="1100"/>
        <v>0</v>
      </c>
    </row>
    <row r="1839" spans="2:166" x14ac:dyDescent="0.25">
      <c r="B1839" s="15">
        <f>Kurse!B1835</f>
        <v>38355</v>
      </c>
      <c r="BE1839" s="13">
        <f t="shared" ca="1" si="1101"/>
        <v>318.33036244800951</v>
      </c>
      <c r="BS1839" s="13">
        <f t="shared" ca="1" si="1102"/>
        <v>0</v>
      </c>
      <c r="BT1839" s="13">
        <f t="shared" ca="1" si="1103"/>
        <v>0</v>
      </c>
      <c r="BU1839" s="13">
        <f t="shared" ca="1" si="1104"/>
        <v>0</v>
      </c>
      <c r="BV1839" s="13">
        <f t="shared" ca="1" si="1105"/>
        <v>0</v>
      </c>
      <c r="CN1839" s="13">
        <f t="shared" ca="1" si="1106"/>
        <v>4291.53</v>
      </c>
      <c r="CO1839" s="13"/>
      <c r="CP1839" s="13">
        <f t="shared" ca="1" si="1107"/>
        <v>304.63499999999999</v>
      </c>
      <c r="CT1839" s="34">
        <f t="shared" ca="1" si="1108"/>
        <v>0.71937582451476201</v>
      </c>
      <c r="CU1839" s="34">
        <f t="shared" ca="1" si="1109"/>
        <v>0</v>
      </c>
      <c r="CV1839" s="34">
        <f t="shared" ca="1" si="1110"/>
        <v>0.72583867503675836</v>
      </c>
      <c r="DA1839" s="33">
        <f t="shared" ca="1" si="1111"/>
        <v>1.3464</v>
      </c>
      <c r="DB1839" s="13">
        <f t="shared" ca="1" si="1112"/>
        <v>428.6</v>
      </c>
      <c r="DE1839" s="18">
        <f>IF(ISNUMBER(VLOOKUP(B1839,CASH!$B$7:$D$10000,3,FALSE)),VLOOKUP(B1839,CASH!$B$7:$D$10000,3,FALSE),0)</f>
        <v>0</v>
      </c>
      <c r="DS1839" s="18">
        <f t="shared" si="1095"/>
        <v>0</v>
      </c>
      <c r="FA1839" s="54">
        <f t="shared" si="1096"/>
        <v>0</v>
      </c>
      <c r="FB1839" s="54">
        <f t="shared" si="1097"/>
        <v>0</v>
      </c>
      <c r="FC1839" s="54"/>
      <c r="FD1839" s="34" t="e">
        <f t="shared" si="1114"/>
        <v>#DIV/0!</v>
      </c>
      <c r="FE1839" s="34" t="e">
        <f t="shared" si="1113"/>
        <v>#DIV/0!</v>
      </c>
      <c r="FH1839">
        <f t="shared" si="1098"/>
        <v>0</v>
      </c>
      <c r="FI1839">
        <f t="shared" si="1099"/>
        <v>0</v>
      </c>
      <c r="FJ1839">
        <f t="shared" si="1100"/>
        <v>0</v>
      </c>
    </row>
    <row r="1840" spans="2:166" x14ac:dyDescent="0.25">
      <c r="B1840" s="15">
        <f>Kurse!B1836</f>
        <v>38351</v>
      </c>
      <c r="BE1840" s="13">
        <f t="shared" ca="1" si="1101"/>
        <v>320.92784261910003</v>
      </c>
      <c r="BS1840" s="13">
        <f t="shared" ca="1" si="1102"/>
        <v>0</v>
      </c>
      <c r="BT1840" s="13">
        <f t="shared" ca="1" si="1103"/>
        <v>0</v>
      </c>
      <c r="BU1840" s="13">
        <f t="shared" ca="1" si="1104"/>
        <v>0</v>
      </c>
      <c r="BV1840" s="13">
        <f t="shared" ca="1" si="1105"/>
        <v>0</v>
      </c>
      <c r="CN1840" s="13">
        <f t="shared" ca="1" si="1106"/>
        <v>4256.08</v>
      </c>
      <c r="CO1840" s="13"/>
      <c r="CP1840" s="13">
        <f t="shared" ca="1" si="1107"/>
        <v>303.80349999999999</v>
      </c>
      <c r="CT1840" s="34">
        <f t="shared" ca="1" si="1108"/>
        <v>0.71343345128678781</v>
      </c>
      <c r="CU1840" s="34">
        <f t="shared" ca="1" si="1109"/>
        <v>0</v>
      </c>
      <c r="CV1840" s="34">
        <f t="shared" ca="1" si="1110"/>
        <v>0.72385750130986204</v>
      </c>
      <c r="DA1840" s="33">
        <f t="shared" ca="1" si="1111"/>
        <v>1.3623000000000001</v>
      </c>
      <c r="DB1840" s="13">
        <f t="shared" ca="1" si="1112"/>
        <v>437.2</v>
      </c>
      <c r="DE1840" s="18">
        <f>IF(ISNUMBER(VLOOKUP(B1840,CASH!$B$7:$D$10000,3,FALSE)),VLOOKUP(B1840,CASH!$B$7:$D$10000,3,FALSE),0)</f>
        <v>0</v>
      </c>
      <c r="DS1840" s="18">
        <f t="shared" si="1095"/>
        <v>0</v>
      </c>
      <c r="FA1840" s="54">
        <f t="shared" si="1096"/>
        <v>0</v>
      </c>
      <c r="FB1840" s="54">
        <f t="shared" si="1097"/>
        <v>0</v>
      </c>
      <c r="FC1840" s="54"/>
      <c r="FD1840" s="34" t="e">
        <f t="shared" si="1114"/>
        <v>#DIV/0!</v>
      </c>
      <c r="FE1840" s="34" t="e">
        <f t="shared" si="1113"/>
        <v>#DIV/0!</v>
      </c>
      <c r="FH1840">
        <f t="shared" si="1098"/>
        <v>0</v>
      </c>
      <c r="FI1840">
        <f t="shared" si="1099"/>
        <v>0</v>
      </c>
      <c r="FJ1840">
        <f t="shared" si="1100"/>
        <v>0</v>
      </c>
    </row>
    <row r="1841" spans="2:166" x14ac:dyDescent="0.25">
      <c r="B1841" s="15">
        <f>Kurse!B1837</f>
        <v>38350</v>
      </c>
      <c r="BE1841" s="13">
        <f t="shared" ca="1" si="1101"/>
        <v>320.51753289715504</v>
      </c>
      <c r="BS1841" s="13">
        <f t="shared" ca="1" si="1102"/>
        <v>0</v>
      </c>
      <c r="BT1841" s="13">
        <f t="shared" ca="1" si="1103"/>
        <v>0</v>
      </c>
      <c r="BU1841" s="13">
        <f t="shared" ca="1" si="1104"/>
        <v>0</v>
      </c>
      <c r="BV1841" s="13">
        <f t="shared" ca="1" si="1105"/>
        <v>0</v>
      </c>
      <c r="CN1841" s="13">
        <f t="shared" ca="1" si="1106"/>
        <v>4247.75</v>
      </c>
      <c r="CO1841" s="13"/>
      <c r="CP1841" s="13">
        <f t="shared" ca="1" si="1107"/>
        <v>304.12849999999997</v>
      </c>
      <c r="CT1841" s="34">
        <f t="shared" ca="1" si="1108"/>
        <v>0.71203711929838087</v>
      </c>
      <c r="CU1841" s="34">
        <f t="shared" ca="1" si="1109"/>
        <v>0</v>
      </c>
      <c r="CV1841" s="34">
        <f t="shared" ca="1" si="1110"/>
        <v>0.72463186265831814</v>
      </c>
      <c r="DA1841" s="33">
        <f t="shared" ca="1" si="1111"/>
        <v>1.3603000000000001</v>
      </c>
      <c r="DB1841" s="13">
        <f t="shared" ca="1" si="1112"/>
        <v>436</v>
      </c>
      <c r="DE1841" s="18">
        <f>IF(ISNUMBER(VLOOKUP(B1841,CASH!$B$7:$D$10000,3,FALSE)),VLOOKUP(B1841,CASH!$B$7:$D$10000,3,FALSE),0)</f>
        <v>0</v>
      </c>
      <c r="DS1841" s="18">
        <f t="shared" ref="DS1841:DS1904" si="1115">P1841*BG1841</f>
        <v>0</v>
      </c>
      <c r="FA1841" s="54">
        <f t="shared" si="1096"/>
        <v>0</v>
      </c>
      <c r="FB1841" s="54">
        <f t="shared" si="1097"/>
        <v>0</v>
      </c>
      <c r="FC1841" s="54"/>
      <c r="FD1841" s="34" t="e">
        <f t="shared" si="1114"/>
        <v>#DIV/0!</v>
      </c>
      <c r="FE1841" s="34" t="e">
        <f t="shared" si="1113"/>
        <v>#DIV/0!</v>
      </c>
      <c r="FH1841">
        <f t="shared" si="1098"/>
        <v>0</v>
      </c>
      <c r="FI1841">
        <f t="shared" si="1099"/>
        <v>0</v>
      </c>
      <c r="FJ1841">
        <f t="shared" si="1100"/>
        <v>0</v>
      </c>
    </row>
    <row r="1842" spans="2:166" x14ac:dyDescent="0.25">
      <c r="B1842" s="15">
        <f>Kurse!B1838</f>
        <v>38349</v>
      </c>
      <c r="BE1842" s="13">
        <f t="shared" ca="1" si="1101"/>
        <v>326.13494224118904</v>
      </c>
      <c r="BS1842" s="13">
        <f t="shared" ca="1" si="1102"/>
        <v>0</v>
      </c>
      <c r="BT1842" s="13">
        <f t="shared" ca="1" si="1103"/>
        <v>0</v>
      </c>
      <c r="BU1842" s="13">
        <f t="shared" ca="1" si="1104"/>
        <v>0</v>
      </c>
      <c r="BV1842" s="13">
        <f t="shared" ca="1" si="1105"/>
        <v>0</v>
      </c>
      <c r="CN1842" s="13">
        <f t="shared" ca="1" si="1106"/>
        <v>4261.79</v>
      </c>
      <c r="CO1842" s="13"/>
      <c r="CP1842" s="13">
        <f t="shared" ca="1" si="1107"/>
        <v>305.37810000000002</v>
      </c>
      <c r="CT1842" s="34">
        <f t="shared" ca="1" si="1108"/>
        <v>0.71439060082505956</v>
      </c>
      <c r="CU1842" s="34">
        <f t="shared" ca="1" si="1109"/>
        <v>0</v>
      </c>
      <c r="CV1842" s="34">
        <f t="shared" ca="1" si="1110"/>
        <v>0.72760922247687465</v>
      </c>
      <c r="DA1842" s="33">
        <f t="shared" ca="1" si="1111"/>
        <v>1.3591</v>
      </c>
      <c r="DB1842" s="13">
        <f t="shared" ca="1" si="1112"/>
        <v>443.25</v>
      </c>
      <c r="DE1842" s="18">
        <f>IF(ISNUMBER(VLOOKUP(B1842,CASH!$B$7:$D$10000,3,FALSE)),VLOOKUP(B1842,CASH!$B$7:$D$10000,3,FALSE),0)</f>
        <v>0</v>
      </c>
      <c r="DS1842" s="18">
        <f t="shared" si="1115"/>
        <v>0</v>
      </c>
      <c r="FA1842" s="54">
        <f t="shared" si="1096"/>
        <v>0</v>
      </c>
      <c r="FB1842" s="54">
        <f t="shared" si="1097"/>
        <v>0</v>
      </c>
      <c r="FC1842" s="54"/>
      <c r="FD1842" s="34" t="e">
        <f t="shared" si="1114"/>
        <v>#DIV/0!</v>
      </c>
      <c r="FE1842" s="34" t="e">
        <f t="shared" si="1113"/>
        <v>#DIV/0!</v>
      </c>
      <c r="FH1842">
        <f t="shared" si="1098"/>
        <v>0</v>
      </c>
      <c r="FI1842">
        <f t="shared" si="1099"/>
        <v>0</v>
      </c>
      <c r="FJ1842">
        <f t="shared" si="1100"/>
        <v>0</v>
      </c>
    </row>
    <row r="1843" spans="2:166" x14ac:dyDescent="0.25">
      <c r="B1843" s="15">
        <f>Kurse!B1839</f>
        <v>38348</v>
      </c>
      <c r="BE1843" s="13">
        <f t="shared" ca="1" si="1101"/>
        <v>326.24816446402349</v>
      </c>
      <c r="BS1843" s="13">
        <f t="shared" ca="1" si="1102"/>
        <v>0</v>
      </c>
      <c r="BT1843" s="13">
        <f t="shared" ca="1" si="1103"/>
        <v>0</v>
      </c>
      <c r="BU1843" s="13">
        <f t="shared" ca="1" si="1104"/>
        <v>0</v>
      </c>
      <c r="BV1843" s="13">
        <f t="shared" ca="1" si="1105"/>
        <v>0</v>
      </c>
      <c r="CN1843" s="13">
        <f t="shared" ca="1" si="1106"/>
        <v>4235.3599999999997</v>
      </c>
      <c r="CO1843" s="13"/>
      <c r="CP1843" s="13">
        <f t="shared" ca="1" si="1107"/>
        <v>305.40460205099998</v>
      </c>
      <c r="CT1843" s="34">
        <f t="shared" ca="1" si="1108"/>
        <v>0.70996022213915366</v>
      </c>
      <c r="CU1843" s="34">
        <f t="shared" ca="1" si="1109"/>
        <v>0</v>
      </c>
      <c r="CV1843" s="34">
        <f t="shared" ca="1" si="1110"/>
        <v>0.72767236759671827</v>
      </c>
      <c r="DA1843" s="33">
        <f t="shared" ca="1" si="1111"/>
        <v>1.3620000000000001</v>
      </c>
      <c r="DB1843" s="13">
        <f t="shared" ca="1" si="1112"/>
        <v>444.35</v>
      </c>
      <c r="DE1843" s="18">
        <f>IF(ISNUMBER(VLOOKUP(B1843,CASH!$B$7:$D$10000,3,FALSE)),VLOOKUP(B1843,CASH!$B$7:$D$10000,3,FALSE),0)</f>
        <v>0</v>
      </c>
      <c r="DS1843" s="18">
        <f t="shared" si="1115"/>
        <v>0</v>
      </c>
      <c r="FA1843" s="54">
        <f t="shared" si="1096"/>
        <v>0</v>
      </c>
      <c r="FB1843" s="54">
        <f t="shared" si="1097"/>
        <v>0</v>
      </c>
      <c r="FC1843" s="54"/>
      <c r="FD1843" s="34" t="e">
        <f t="shared" si="1114"/>
        <v>#DIV/0!</v>
      </c>
      <c r="FE1843" s="34" t="e">
        <f t="shared" si="1113"/>
        <v>#DIV/0!</v>
      </c>
      <c r="FH1843">
        <f t="shared" si="1098"/>
        <v>0</v>
      </c>
      <c r="FI1843">
        <f t="shared" si="1099"/>
        <v>0</v>
      </c>
      <c r="FJ1843">
        <f t="shared" si="1100"/>
        <v>0</v>
      </c>
    </row>
    <row r="1844" spans="2:166" x14ac:dyDescent="0.25">
      <c r="B1844" s="15">
        <f>Kurse!B1840</f>
        <v>38344</v>
      </c>
      <c r="BE1844" s="13">
        <f t="shared" ca="1" si="1101"/>
        <v>326.89175181400856</v>
      </c>
      <c r="BS1844" s="13">
        <f t="shared" ca="1" si="1102"/>
        <v>0</v>
      </c>
      <c r="BT1844" s="13">
        <f t="shared" ca="1" si="1103"/>
        <v>0</v>
      </c>
      <c r="BU1844" s="13">
        <f t="shared" ca="1" si="1104"/>
        <v>0</v>
      </c>
      <c r="BV1844" s="13">
        <f t="shared" ca="1" si="1105"/>
        <v>0</v>
      </c>
      <c r="CN1844" s="13">
        <f t="shared" ca="1" si="1106"/>
        <v>4251.62</v>
      </c>
      <c r="CO1844" s="13"/>
      <c r="CP1844" s="13">
        <f t="shared" ca="1" si="1107"/>
        <v>305.166</v>
      </c>
      <c r="CT1844" s="34">
        <f t="shared" ca="1" si="1108"/>
        <v>0.71268583536022179</v>
      </c>
      <c r="CU1844" s="34">
        <f t="shared" ca="1" si="1109"/>
        <v>0</v>
      </c>
      <c r="CV1844" s="34">
        <f t="shared" ca="1" si="1110"/>
        <v>0.72710386234762059</v>
      </c>
      <c r="DA1844" s="33">
        <f t="shared" ca="1" si="1111"/>
        <v>1.3506</v>
      </c>
      <c r="DB1844" s="13">
        <f t="shared" ca="1" si="1112"/>
        <v>441.5</v>
      </c>
      <c r="DE1844" s="18">
        <f>IF(ISNUMBER(VLOOKUP(B1844,CASH!$B$7:$D$10000,3,FALSE)),VLOOKUP(B1844,CASH!$B$7:$D$10000,3,FALSE),0)</f>
        <v>0</v>
      </c>
      <c r="DS1844" s="18">
        <f t="shared" si="1115"/>
        <v>0</v>
      </c>
      <c r="FA1844" s="54">
        <f t="shared" si="1096"/>
        <v>0</v>
      </c>
      <c r="FB1844" s="54">
        <f t="shared" si="1097"/>
        <v>0</v>
      </c>
      <c r="FC1844" s="54"/>
      <c r="FD1844" s="34" t="e">
        <f t="shared" si="1114"/>
        <v>#DIV/0!</v>
      </c>
      <c r="FE1844" s="34" t="e">
        <f t="shared" si="1113"/>
        <v>#DIV/0!</v>
      </c>
      <c r="FH1844">
        <f t="shared" si="1098"/>
        <v>0</v>
      </c>
      <c r="FI1844">
        <f t="shared" si="1099"/>
        <v>0</v>
      </c>
      <c r="FJ1844">
        <f t="shared" si="1100"/>
        <v>0</v>
      </c>
    </row>
    <row r="1845" spans="2:166" x14ac:dyDescent="0.25">
      <c r="B1845" s="15">
        <f>Kurse!B1841</f>
        <v>38343</v>
      </c>
      <c r="BE1845" s="13">
        <f t="shared" ca="1" si="1101"/>
        <v>328.15417942780311</v>
      </c>
      <c r="BS1845" s="13">
        <f t="shared" ca="1" si="1102"/>
        <v>0</v>
      </c>
      <c r="BT1845" s="13">
        <f t="shared" ca="1" si="1103"/>
        <v>0</v>
      </c>
      <c r="BU1845" s="13">
        <f t="shared" ca="1" si="1104"/>
        <v>0</v>
      </c>
      <c r="BV1845" s="13">
        <f t="shared" ca="1" si="1105"/>
        <v>0</v>
      </c>
      <c r="CN1845" s="13">
        <f t="shared" ca="1" si="1106"/>
        <v>4241.28</v>
      </c>
      <c r="CO1845" s="13"/>
      <c r="CP1845" s="13">
        <f t="shared" ca="1" si="1107"/>
        <v>304.8254</v>
      </c>
      <c r="CT1845" s="34">
        <f t="shared" ca="1" si="1108"/>
        <v>0.71095257332419204</v>
      </c>
      <c r="CU1845" s="34">
        <f t="shared" ca="1" si="1109"/>
        <v>0</v>
      </c>
      <c r="CV1845" s="34">
        <f t="shared" ca="1" si="1110"/>
        <v>0.72629233165443852</v>
      </c>
      <c r="DA1845" s="33">
        <f t="shared" ca="1" si="1111"/>
        <v>1.3387</v>
      </c>
      <c r="DB1845" s="13">
        <f t="shared" ca="1" si="1112"/>
        <v>439.3</v>
      </c>
      <c r="DE1845" s="18">
        <f>IF(ISNUMBER(VLOOKUP(B1845,CASH!$B$7:$D$10000,3,FALSE)),VLOOKUP(B1845,CASH!$B$7:$D$10000,3,FALSE),0)</f>
        <v>0</v>
      </c>
      <c r="DS1845" s="18">
        <f t="shared" si="1115"/>
        <v>0</v>
      </c>
      <c r="FA1845" s="54">
        <f t="shared" si="1096"/>
        <v>0</v>
      </c>
      <c r="FB1845" s="54">
        <f t="shared" si="1097"/>
        <v>0</v>
      </c>
      <c r="FC1845" s="54"/>
      <c r="FD1845" s="34" t="e">
        <f t="shared" si="1114"/>
        <v>#DIV/0!</v>
      </c>
      <c r="FE1845" s="34" t="e">
        <f t="shared" si="1113"/>
        <v>#DIV/0!</v>
      </c>
      <c r="FH1845">
        <f t="shared" si="1098"/>
        <v>0</v>
      </c>
      <c r="FI1845">
        <f t="shared" si="1099"/>
        <v>0</v>
      </c>
      <c r="FJ1845">
        <f t="shared" si="1100"/>
        <v>0</v>
      </c>
    </row>
    <row r="1846" spans="2:166" x14ac:dyDescent="0.25">
      <c r="B1846" s="15">
        <f>Kurse!B1842</f>
        <v>38342</v>
      </c>
      <c r="BE1846" s="13">
        <f t="shared" ca="1" si="1101"/>
        <v>330.31572647014815</v>
      </c>
      <c r="BS1846" s="13">
        <f t="shared" ca="1" si="1102"/>
        <v>0</v>
      </c>
      <c r="BT1846" s="13">
        <f t="shared" ca="1" si="1103"/>
        <v>0</v>
      </c>
      <c r="BU1846" s="13">
        <f t="shared" ca="1" si="1104"/>
        <v>0</v>
      </c>
      <c r="BV1846" s="13">
        <f t="shared" ca="1" si="1105"/>
        <v>0</v>
      </c>
      <c r="CN1846" s="13">
        <f t="shared" ca="1" si="1106"/>
        <v>4214.3900000000003</v>
      </c>
      <c r="CO1846" s="13"/>
      <c r="CP1846" s="13">
        <f t="shared" ca="1" si="1107"/>
        <v>305.40460000000002</v>
      </c>
      <c r="CT1846" s="34">
        <f t="shared" ca="1" si="1108"/>
        <v>0.70644508626917868</v>
      </c>
      <c r="CU1846" s="34">
        <f t="shared" ca="1" si="1109"/>
        <v>0</v>
      </c>
      <c r="CV1846" s="34">
        <f t="shared" ca="1" si="1110"/>
        <v>0.72767236270990265</v>
      </c>
      <c r="DA1846" s="33">
        <f t="shared" ca="1" si="1111"/>
        <v>1.3366</v>
      </c>
      <c r="DB1846" s="13">
        <f t="shared" ca="1" si="1112"/>
        <v>441.5</v>
      </c>
      <c r="DE1846" s="18">
        <f>IF(ISNUMBER(VLOOKUP(B1846,CASH!$B$7:$D$10000,3,FALSE)),VLOOKUP(B1846,CASH!$B$7:$D$10000,3,FALSE),0)</f>
        <v>0</v>
      </c>
      <c r="DS1846" s="18">
        <f t="shared" si="1115"/>
        <v>0</v>
      </c>
      <c r="FA1846" s="54">
        <f t="shared" si="1096"/>
        <v>0</v>
      </c>
      <c r="FB1846" s="54">
        <f t="shared" si="1097"/>
        <v>0</v>
      </c>
      <c r="FC1846" s="54"/>
      <c r="FD1846" s="34" t="e">
        <f t="shared" si="1114"/>
        <v>#DIV/0!</v>
      </c>
      <c r="FE1846" s="34" t="e">
        <f t="shared" si="1113"/>
        <v>#DIV/0!</v>
      </c>
      <c r="FH1846">
        <f t="shared" si="1098"/>
        <v>0</v>
      </c>
      <c r="FI1846">
        <f t="shared" si="1099"/>
        <v>0</v>
      </c>
      <c r="FJ1846">
        <f t="shared" si="1100"/>
        <v>0</v>
      </c>
    </row>
    <row r="1847" spans="2:166" x14ac:dyDescent="0.25">
      <c r="B1847" s="15">
        <f>Kurse!B1843</f>
        <v>38341</v>
      </c>
      <c r="BE1847" s="13">
        <f t="shared" ca="1" si="1101"/>
        <v>330.60721487788481</v>
      </c>
      <c r="BS1847" s="13">
        <f t="shared" ca="1" si="1102"/>
        <v>0</v>
      </c>
      <c r="BT1847" s="13">
        <f t="shared" ca="1" si="1103"/>
        <v>0</v>
      </c>
      <c r="BU1847" s="13">
        <f t="shared" ca="1" si="1104"/>
        <v>0</v>
      </c>
      <c r="BV1847" s="13">
        <f t="shared" ca="1" si="1105"/>
        <v>0</v>
      </c>
      <c r="CN1847" s="13">
        <f t="shared" ca="1" si="1106"/>
        <v>4211.55</v>
      </c>
      <c r="CO1847" s="13"/>
      <c r="CP1847" s="13">
        <f t="shared" ca="1" si="1107"/>
        <v>305.16879999999998</v>
      </c>
      <c r="CT1847" s="34">
        <f t="shared" ca="1" si="1108"/>
        <v>0.70596902590338328</v>
      </c>
      <c r="CU1847" s="34">
        <f t="shared" ca="1" si="1109"/>
        <v>0</v>
      </c>
      <c r="CV1847" s="34">
        <f t="shared" ca="1" si="1110"/>
        <v>0.72711053376846879</v>
      </c>
      <c r="DA1847" s="33">
        <f t="shared" ca="1" si="1111"/>
        <v>1.3389</v>
      </c>
      <c r="DB1847" s="13">
        <f t="shared" ca="1" si="1112"/>
        <v>442.65</v>
      </c>
      <c r="DE1847" s="18">
        <f>IF(ISNUMBER(VLOOKUP(B1847,CASH!$B$7:$D$10000,3,FALSE)),VLOOKUP(B1847,CASH!$B$7:$D$10000,3,FALSE),0)</f>
        <v>0</v>
      </c>
      <c r="DS1847" s="18">
        <f t="shared" si="1115"/>
        <v>0</v>
      </c>
      <c r="FA1847" s="54">
        <f t="shared" si="1096"/>
        <v>0</v>
      </c>
      <c r="FB1847" s="54">
        <f t="shared" si="1097"/>
        <v>0</v>
      </c>
      <c r="FC1847" s="54"/>
      <c r="FD1847" s="34" t="e">
        <f t="shared" si="1114"/>
        <v>#DIV/0!</v>
      </c>
      <c r="FE1847" s="34" t="e">
        <f t="shared" si="1113"/>
        <v>#DIV/0!</v>
      </c>
      <c r="FH1847">
        <f t="shared" si="1098"/>
        <v>0</v>
      </c>
      <c r="FI1847">
        <f t="shared" si="1099"/>
        <v>0</v>
      </c>
      <c r="FJ1847">
        <f t="shared" si="1100"/>
        <v>0</v>
      </c>
    </row>
    <row r="1848" spans="2:166" x14ac:dyDescent="0.25">
      <c r="B1848" s="15">
        <f>Kurse!B1844</f>
        <v>38338</v>
      </c>
      <c r="BE1848" s="13">
        <f t="shared" ca="1" si="1101"/>
        <v>331.12980769230774</v>
      </c>
      <c r="BS1848" s="13">
        <f t="shared" ca="1" si="1102"/>
        <v>0</v>
      </c>
      <c r="BT1848" s="13">
        <f t="shared" ca="1" si="1103"/>
        <v>0</v>
      </c>
      <c r="BU1848" s="13">
        <f t="shared" ca="1" si="1104"/>
        <v>0</v>
      </c>
      <c r="BV1848" s="13">
        <f t="shared" ca="1" si="1105"/>
        <v>0</v>
      </c>
      <c r="CN1848" s="13">
        <f t="shared" ca="1" si="1106"/>
        <v>4182.2700000000004</v>
      </c>
      <c r="CO1848" s="13"/>
      <c r="CP1848" s="13">
        <f t="shared" ca="1" si="1107"/>
        <v>304.94812011699997</v>
      </c>
      <c r="CT1848" s="34">
        <f t="shared" ca="1" si="1108"/>
        <v>0.70106091058278852</v>
      </c>
      <c r="CU1848" s="34">
        <f t="shared" ca="1" si="1109"/>
        <v>0</v>
      </c>
      <c r="CV1848" s="34">
        <f t="shared" ca="1" si="1110"/>
        <v>0.72658473077838559</v>
      </c>
      <c r="DA1848" s="33">
        <f t="shared" ca="1" si="1111"/>
        <v>1.3311999999999999</v>
      </c>
      <c r="DB1848" s="13">
        <f t="shared" ca="1" si="1112"/>
        <v>440.8</v>
      </c>
      <c r="DE1848" s="18">
        <f>IF(ISNUMBER(VLOOKUP(B1848,CASH!$B$7:$D$10000,3,FALSE)),VLOOKUP(B1848,CASH!$B$7:$D$10000,3,FALSE),0)</f>
        <v>0</v>
      </c>
      <c r="DS1848" s="18">
        <f t="shared" si="1115"/>
        <v>0</v>
      </c>
      <c r="FA1848" s="54">
        <f t="shared" si="1096"/>
        <v>0</v>
      </c>
      <c r="FB1848" s="54">
        <f t="shared" si="1097"/>
        <v>0</v>
      </c>
      <c r="FC1848" s="54"/>
      <c r="FD1848" s="34" t="e">
        <f t="shared" si="1114"/>
        <v>#DIV/0!</v>
      </c>
      <c r="FE1848" s="34" t="e">
        <f t="shared" si="1113"/>
        <v>#DIV/0!</v>
      </c>
      <c r="FH1848">
        <f t="shared" si="1098"/>
        <v>0</v>
      </c>
      <c r="FI1848">
        <f t="shared" si="1099"/>
        <v>0</v>
      </c>
      <c r="FJ1848">
        <f t="shared" si="1100"/>
        <v>0</v>
      </c>
    </row>
    <row r="1849" spans="2:166" x14ac:dyDescent="0.25">
      <c r="B1849" s="15">
        <f>Kurse!B1845</f>
        <v>38337</v>
      </c>
      <c r="BE1849" s="13">
        <f t="shared" ca="1" si="1101"/>
        <v>329.64752056758999</v>
      </c>
      <c r="BS1849" s="13">
        <f t="shared" ca="1" si="1102"/>
        <v>0</v>
      </c>
      <c r="BT1849" s="13">
        <f t="shared" ca="1" si="1103"/>
        <v>0</v>
      </c>
      <c r="BU1849" s="13">
        <f t="shared" ca="1" si="1104"/>
        <v>0</v>
      </c>
      <c r="BV1849" s="13">
        <f t="shared" ca="1" si="1105"/>
        <v>0</v>
      </c>
      <c r="CN1849" s="13">
        <f t="shared" ca="1" si="1106"/>
        <v>4233.71</v>
      </c>
      <c r="CO1849" s="13"/>
      <c r="CP1849" s="13">
        <f t="shared" ca="1" si="1107"/>
        <v>305.73090000000002</v>
      </c>
      <c r="CT1849" s="34">
        <f t="shared" ca="1" si="1108"/>
        <v>0.70968363777170218</v>
      </c>
      <c r="CU1849" s="34">
        <f t="shared" ca="1" si="1109"/>
        <v>0</v>
      </c>
      <c r="CV1849" s="34">
        <f t="shared" ca="1" si="1110"/>
        <v>0.72844982150375259</v>
      </c>
      <c r="DA1849" s="33">
        <f t="shared" ca="1" si="1111"/>
        <v>1.3249</v>
      </c>
      <c r="DB1849" s="13">
        <f t="shared" ca="1" si="1112"/>
        <v>436.75</v>
      </c>
      <c r="DE1849" s="18">
        <f>IF(ISNUMBER(VLOOKUP(B1849,CASH!$B$7:$D$10000,3,FALSE)),VLOOKUP(B1849,CASH!$B$7:$D$10000,3,FALSE),0)</f>
        <v>0</v>
      </c>
      <c r="DS1849" s="18">
        <f t="shared" si="1115"/>
        <v>0</v>
      </c>
      <c r="FA1849" s="54">
        <f t="shared" si="1096"/>
        <v>0</v>
      </c>
      <c r="FB1849" s="54">
        <f t="shared" si="1097"/>
        <v>0</v>
      </c>
      <c r="FC1849" s="54"/>
      <c r="FD1849" s="34" t="e">
        <f t="shared" si="1114"/>
        <v>#DIV/0!</v>
      </c>
      <c r="FE1849" s="34" t="e">
        <f t="shared" si="1113"/>
        <v>#DIV/0!</v>
      </c>
      <c r="FH1849">
        <f t="shared" si="1098"/>
        <v>0</v>
      </c>
      <c r="FI1849">
        <f t="shared" si="1099"/>
        <v>0</v>
      </c>
      <c r="FJ1849">
        <f t="shared" si="1100"/>
        <v>0</v>
      </c>
    </row>
    <row r="1850" spans="2:166" x14ac:dyDescent="0.25">
      <c r="B1850" s="15">
        <f>Kurse!B1846</f>
        <v>38336</v>
      </c>
      <c r="BE1850" s="13">
        <f t="shared" ca="1" si="1101"/>
        <v>328.12266825846888</v>
      </c>
      <c r="BS1850" s="13">
        <f t="shared" ca="1" si="1102"/>
        <v>0</v>
      </c>
      <c r="BT1850" s="13">
        <f t="shared" ca="1" si="1103"/>
        <v>0</v>
      </c>
      <c r="BU1850" s="13">
        <f t="shared" ca="1" si="1104"/>
        <v>0</v>
      </c>
      <c r="BV1850" s="13">
        <f t="shared" ca="1" si="1105"/>
        <v>0</v>
      </c>
      <c r="CN1850" s="13">
        <f t="shared" ca="1" si="1106"/>
        <v>4213.6899999999996</v>
      </c>
      <c r="CO1850" s="13"/>
      <c r="CP1850" s="13">
        <f t="shared" ca="1" si="1107"/>
        <v>305.72969999999998</v>
      </c>
      <c r="CT1850" s="34">
        <f t="shared" ca="1" si="1108"/>
        <v>0.7063277474466233</v>
      </c>
      <c r="CU1850" s="34">
        <f t="shared" ca="1" si="1109"/>
        <v>0</v>
      </c>
      <c r="CV1850" s="34">
        <f t="shared" ca="1" si="1110"/>
        <v>0.72844696232338901</v>
      </c>
      <c r="DA1850" s="33">
        <f t="shared" ca="1" si="1111"/>
        <v>1.3402000000000001</v>
      </c>
      <c r="DB1850" s="13">
        <f t="shared" ca="1" si="1112"/>
        <v>439.75</v>
      </c>
      <c r="DE1850" s="18">
        <f>IF(ISNUMBER(VLOOKUP(B1850,CASH!$B$7:$D$10000,3,FALSE)),VLOOKUP(B1850,CASH!$B$7:$D$10000,3,FALSE),0)</f>
        <v>0</v>
      </c>
      <c r="DS1850" s="18">
        <f t="shared" si="1115"/>
        <v>0</v>
      </c>
      <c r="FA1850" s="54">
        <f t="shared" si="1096"/>
        <v>0</v>
      </c>
      <c r="FB1850" s="54">
        <f t="shared" si="1097"/>
        <v>0</v>
      </c>
      <c r="FC1850" s="54"/>
      <c r="FD1850" s="34" t="e">
        <f t="shared" si="1114"/>
        <v>#DIV/0!</v>
      </c>
      <c r="FE1850" s="34" t="e">
        <f t="shared" si="1113"/>
        <v>#DIV/0!</v>
      </c>
      <c r="FH1850">
        <f t="shared" si="1098"/>
        <v>0</v>
      </c>
      <c r="FI1850">
        <f t="shared" si="1099"/>
        <v>0</v>
      </c>
      <c r="FJ1850">
        <f t="shared" si="1100"/>
        <v>0</v>
      </c>
    </row>
    <row r="1851" spans="2:166" x14ac:dyDescent="0.25">
      <c r="B1851" s="15">
        <f>Kurse!B1847</f>
        <v>38335</v>
      </c>
      <c r="BE1851" s="13">
        <f t="shared" ca="1" si="1101"/>
        <v>327.00834147441196</v>
      </c>
      <c r="BS1851" s="13">
        <f t="shared" ca="1" si="1102"/>
        <v>0</v>
      </c>
      <c r="BT1851" s="13">
        <f t="shared" ca="1" si="1103"/>
        <v>0</v>
      </c>
      <c r="BU1851" s="13">
        <f t="shared" ca="1" si="1104"/>
        <v>0</v>
      </c>
      <c r="BV1851" s="13">
        <f t="shared" ca="1" si="1105"/>
        <v>0</v>
      </c>
      <c r="CN1851" s="13">
        <f t="shared" ca="1" si="1106"/>
        <v>4231.3</v>
      </c>
      <c r="CO1851" s="13"/>
      <c r="CP1851" s="13">
        <f t="shared" ca="1" si="1107"/>
        <v>305.37299999999999</v>
      </c>
      <c r="CT1851" s="34">
        <f t="shared" ca="1" si="1108"/>
        <v>0.70927965696833362</v>
      </c>
      <c r="CU1851" s="34">
        <f t="shared" ca="1" si="1109"/>
        <v>0</v>
      </c>
      <c r="CV1851" s="34">
        <f t="shared" ca="1" si="1110"/>
        <v>0.72759707096032955</v>
      </c>
      <c r="DA1851" s="33">
        <f t="shared" ca="1" si="1111"/>
        <v>1.3307</v>
      </c>
      <c r="DB1851" s="13">
        <f t="shared" ca="1" si="1112"/>
        <v>435.15</v>
      </c>
      <c r="DE1851" s="18">
        <f>IF(ISNUMBER(VLOOKUP(B1851,CASH!$B$7:$D$10000,3,FALSE)),VLOOKUP(B1851,CASH!$B$7:$D$10000,3,FALSE),0)</f>
        <v>0</v>
      </c>
      <c r="DS1851" s="18">
        <f t="shared" si="1115"/>
        <v>0</v>
      </c>
      <c r="FA1851" s="54">
        <f t="shared" si="1096"/>
        <v>0</v>
      </c>
      <c r="FB1851" s="54">
        <f t="shared" si="1097"/>
        <v>0</v>
      </c>
      <c r="FC1851" s="54"/>
      <c r="FD1851" s="34" t="e">
        <f t="shared" si="1114"/>
        <v>#DIV/0!</v>
      </c>
      <c r="FE1851" s="34" t="e">
        <f t="shared" si="1113"/>
        <v>#DIV/0!</v>
      </c>
      <c r="FH1851">
        <f t="shared" si="1098"/>
        <v>0</v>
      </c>
      <c r="FI1851">
        <f t="shared" si="1099"/>
        <v>0</v>
      </c>
      <c r="FJ1851">
        <f t="shared" si="1100"/>
        <v>0</v>
      </c>
    </row>
    <row r="1852" spans="2:166" x14ac:dyDescent="0.25">
      <c r="B1852" s="15">
        <f>Kurse!B1848</f>
        <v>38334</v>
      </c>
      <c r="BE1852" s="13">
        <f t="shared" ca="1" si="1101"/>
        <v>329.52752948246075</v>
      </c>
      <c r="BS1852" s="13">
        <f t="shared" ca="1" si="1102"/>
        <v>0</v>
      </c>
      <c r="BT1852" s="13">
        <f t="shared" ca="1" si="1103"/>
        <v>0</v>
      </c>
      <c r="BU1852" s="13">
        <f t="shared" ca="1" si="1104"/>
        <v>0</v>
      </c>
      <c r="BV1852" s="13">
        <f t="shared" ca="1" si="1105"/>
        <v>0</v>
      </c>
      <c r="CN1852" s="13">
        <f t="shared" ca="1" si="1106"/>
        <v>4219.24</v>
      </c>
      <c r="CO1852" s="13"/>
      <c r="CP1852" s="13">
        <f t="shared" ca="1" si="1107"/>
        <v>305.44040000000001</v>
      </c>
      <c r="CT1852" s="34">
        <f t="shared" ca="1" si="1108"/>
        <v>0.70725807668259677</v>
      </c>
      <c r="CU1852" s="34">
        <f t="shared" ca="1" si="1109"/>
        <v>0</v>
      </c>
      <c r="CV1852" s="34">
        <f t="shared" ca="1" si="1110"/>
        <v>0.72775766159074795</v>
      </c>
      <c r="DA1852" s="33">
        <f t="shared" ca="1" si="1111"/>
        <v>1.3312999999999999</v>
      </c>
      <c r="DB1852" s="13">
        <f t="shared" ca="1" si="1112"/>
        <v>438.7</v>
      </c>
      <c r="DE1852" s="18">
        <f>IF(ISNUMBER(VLOOKUP(B1852,CASH!$B$7:$D$10000,3,FALSE)),VLOOKUP(B1852,CASH!$B$7:$D$10000,3,FALSE),0)</f>
        <v>0</v>
      </c>
      <c r="DS1852" s="18">
        <f t="shared" si="1115"/>
        <v>0</v>
      </c>
      <c r="FA1852" s="54">
        <f t="shared" si="1096"/>
        <v>0</v>
      </c>
      <c r="FB1852" s="54">
        <f t="shared" si="1097"/>
        <v>0</v>
      </c>
      <c r="FC1852" s="54"/>
      <c r="FD1852" s="34" t="e">
        <f t="shared" si="1114"/>
        <v>#DIV/0!</v>
      </c>
      <c r="FE1852" s="34" t="e">
        <f t="shared" si="1113"/>
        <v>#DIV/0!</v>
      </c>
      <c r="FH1852">
        <f t="shared" si="1098"/>
        <v>0</v>
      </c>
      <c r="FI1852">
        <f t="shared" si="1099"/>
        <v>0</v>
      </c>
      <c r="FJ1852">
        <f t="shared" si="1100"/>
        <v>0</v>
      </c>
    </row>
    <row r="1853" spans="2:166" x14ac:dyDescent="0.25">
      <c r="B1853" s="15">
        <f>Kurse!B1849</f>
        <v>38331</v>
      </c>
      <c r="BE1853" s="13">
        <f t="shared" ca="1" si="1101"/>
        <v>328.49035187287177</v>
      </c>
      <c r="BS1853" s="13">
        <f t="shared" ca="1" si="1102"/>
        <v>0</v>
      </c>
      <c r="BT1853" s="13">
        <f t="shared" ca="1" si="1103"/>
        <v>0</v>
      </c>
      <c r="BU1853" s="13">
        <f t="shared" ca="1" si="1104"/>
        <v>0</v>
      </c>
      <c r="BV1853" s="13">
        <f t="shared" ca="1" si="1105"/>
        <v>0</v>
      </c>
      <c r="CN1853" s="13">
        <f t="shared" ca="1" si="1106"/>
        <v>4174.55</v>
      </c>
      <c r="CO1853" s="13"/>
      <c r="CP1853" s="13">
        <f t="shared" ca="1" si="1107"/>
        <v>304.7405</v>
      </c>
      <c r="CT1853" s="34">
        <f t="shared" ca="1" si="1108"/>
        <v>0.69976683099689385</v>
      </c>
      <c r="CU1853" s="34">
        <f t="shared" ca="1" si="1109"/>
        <v>0</v>
      </c>
      <c r="CV1853" s="34">
        <f t="shared" ca="1" si="1110"/>
        <v>0.72609004464371873</v>
      </c>
      <c r="DA1853" s="33">
        <f t="shared" ca="1" si="1111"/>
        <v>1.3214999999999999</v>
      </c>
      <c r="DB1853" s="13">
        <f t="shared" ca="1" si="1112"/>
        <v>434.1</v>
      </c>
      <c r="DE1853" s="18">
        <f>IF(ISNUMBER(VLOOKUP(B1853,CASH!$B$7:$D$10000,3,FALSE)),VLOOKUP(B1853,CASH!$B$7:$D$10000,3,FALSE),0)</f>
        <v>0</v>
      </c>
      <c r="DS1853" s="18">
        <f t="shared" si="1115"/>
        <v>0</v>
      </c>
      <c r="FA1853" s="54">
        <f t="shared" si="1096"/>
        <v>0</v>
      </c>
      <c r="FB1853" s="54">
        <f t="shared" si="1097"/>
        <v>0</v>
      </c>
      <c r="FC1853" s="54"/>
      <c r="FD1853" s="34" t="e">
        <f t="shared" si="1114"/>
        <v>#DIV/0!</v>
      </c>
      <c r="FE1853" s="34" t="e">
        <f t="shared" si="1113"/>
        <v>#DIV/0!</v>
      </c>
      <c r="FH1853">
        <f t="shared" si="1098"/>
        <v>0</v>
      </c>
      <c r="FI1853">
        <f t="shared" si="1099"/>
        <v>0</v>
      </c>
      <c r="FJ1853">
        <f t="shared" si="1100"/>
        <v>0</v>
      </c>
    </row>
    <row r="1854" spans="2:166" x14ac:dyDescent="0.25">
      <c r="B1854" s="15">
        <f>Kurse!B1850</f>
        <v>38330</v>
      </c>
      <c r="BE1854" s="13">
        <f t="shared" ca="1" si="1101"/>
        <v>328.79801548522886</v>
      </c>
      <c r="BS1854" s="13">
        <f t="shared" ca="1" si="1102"/>
        <v>0</v>
      </c>
      <c r="BT1854" s="13">
        <f t="shared" ca="1" si="1103"/>
        <v>0</v>
      </c>
      <c r="BU1854" s="13">
        <f t="shared" ca="1" si="1104"/>
        <v>0</v>
      </c>
      <c r="BV1854" s="13">
        <f t="shared" ca="1" si="1105"/>
        <v>0</v>
      </c>
      <c r="CN1854" s="13">
        <f t="shared" ca="1" si="1106"/>
        <v>4150.41</v>
      </c>
      <c r="CO1854" s="13"/>
      <c r="CP1854" s="13">
        <f t="shared" ca="1" si="1107"/>
        <v>304.94830322299998</v>
      </c>
      <c r="CT1854" s="34">
        <f t="shared" ca="1" si="1108"/>
        <v>0.695720317887633</v>
      </c>
      <c r="CU1854" s="34">
        <f t="shared" ca="1" si="1109"/>
        <v>0</v>
      </c>
      <c r="CV1854" s="34">
        <f t="shared" ca="1" si="1110"/>
        <v>0.726585167055952</v>
      </c>
      <c r="DA1854" s="33">
        <f t="shared" ca="1" si="1111"/>
        <v>1.3303</v>
      </c>
      <c r="DB1854" s="13">
        <f t="shared" ca="1" si="1112"/>
        <v>437.4</v>
      </c>
      <c r="DE1854" s="18">
        <f>IF(ISNUMBER(VLOOKUP(B1854,CASH!$B$7:$D$10000,3,FALSE)),VLOOKUP(B1854,CASH!$B$7:$D$10000,3,FALSE),0)</f>
        <v>0</v>
      </c>
      <c r="DS1854" s="18">
        <f t="shared" si="1115"/>
        <v>0</v>
      </c>
      <c r="FA1854" s="54">
        <f t="shared" si="1096"/>
        <v>0</v>
      </c>
      <c r="FB1854" s="54">
        <f t="shared" si="1097"/>
        <v>0</v>
      </c>
      <c r="FC1854" s="54"/>
      <c r="FD1854" s="34" t="e">
        <f t="shared" si="1114"/>
        <v>#DIV/0!</v>
      </c>
      <c r="FE1854" s="34" t="e">
        <f t="shared" si="1113"/>
        <v>#DIV/0!</v>
      </c>
      <c r="FH1854">
        <f t="shared" si="1098"/>
        <v>0</v>
      </c>
      <c r="FI1854">
        <f t="shared" si="1099"/>
        <v>0</v>
      </c>
      <c r="FJ1854">
        <f t="shared" si="1100"/>
        <v>0</v>
      </c>
    </row>
    <row r="1855" spans="2:166" x14ac:dyDescent="0.25">
      <c r="B1855" s="15">
        <f>Kurse!B1851</f>
        <v>38329</v>
      </c>
      <c r="BE1855" s="13">
        <f t="shared" ca="1" si="1101"/>
        <v>329.58633093525179</v>
      </c>
      <c r="BS1855" s="13">
        <f t="shared" ca="1" si="1102"/>
        <v>0</v>
      </c>
      <c r="BT1855" s="13">
        <f t="shared" ca="1" si="1103"/>
        <v>0</v>
      </c>
      <c r="BU1855" s="13">
        <f t="shared" ca="1" si="1104"/>
        <v>0</v>
      </c>
      <c r="BV1855" s="13">
        <f t="shared" ca="1" si="1105"/>
        <v>0</v>
      </c>
      <c r="CN1855" s="13">
        <f t="shared" ca="1" si="1106"/>
        <v>4201.3500000000004</v>
      </c>
      <c r="CO1855" s="13"/>
      <c r="CP1855" s="13">
        <f t="shared" ca="1" si="1107"/>
        <v>304.41449999999998</v>
      </c>
      <c r="CT1855" s="34">
        <f t="shared" ca="1" si="1108"/>
        <v>0.70425923163186455</v>
      </c>
      <c r="CU1855" s="34">
        <f t="shared" ca="1" si="1109"/>
        <v>0</v>
      </c>
      <c r="CV1855" s="34">
        <f t="shared" ca="1" si="1110"/>
        <v>0.72531330064495958</v>
      </c>
      <c r="DA1855" s="33">
        <f t="shared" ca="1" si="1111"/>
        <v>1.3344</v>
      </c>
      <c r="DB1855" s="13">
        <f t="shared" ca="1" si="1112"/>
        <v>439.8</v>
      </c>
      <c r="DE1855" s="18">
        <f>IF(ISNUMBER(VLOOKUP(B1855,CASH!$B$7:$D$10000,3,FALSE)),VLOOKUP(B1855,CASH!$B$7:$D$10000,3,FALSE),0)</f>
        <v>0</v>
      </c>
      <c r="DS1855" s="18">
        <f t="shared" si="1115"/>
        <v>0</v>
      </c>
      <c r="FA1855" s="54">
        <f t="shared" si="1096"/>
        <v>0</v>
      </c>
      <c r="FB1855" s="54">
        <f t="shared" si="1097"/>
        <v>0</v>
      </c>
      <c r="FC1855" s="54"/>
      <c r="FD1855" s="34" t="e">
        <f t="shared" si="1114"/>
        <v>#DIV/0!</v>
      </c>
      <c r="FE1855" s="34" t="e">
        <f t="shared" si="1113"/>
        <v>#DIV/0!</v>
      </c>
      <c r="FH1855">
        <f t="shared" si="1098"/>
        <v>0</v>
      </c>
      <c r="FI1855">
        <f t="shared" si="1099"/>
        <v>0</v>
      </c>
      <c r="FJ1855">
        <f t="shared" si="1100"/>
        <v>0</v>
      </c>
    </row>
    <row r="1856" spans="2:166" x14ac:dyDescent="0.25">
      <c r="B1856" s="15">
        <f>Kurse!B1852</f>
        <v>38328</v>
      </c>
      <c r="BE1856" s="13">
        <f t="shared" ca="1" si="1101"/>
        <v>335.49299970211496</v>
      </c>
      <c r="BS1856" s="13">
        <f t="shared" ca="1" si="1102"/>
        <v>0</v>
      </c>
      <c r="BT1856" s="13">
        <f t="shared" ca="1" si="1103"/>
        <v>0</v>
      </c>
      <c r="BU1856" s="13">
        <f t="shared" ca="1" si="1104"/>
        <v>0</v>
      </c>
      <c r="BV1856" s="13">
        <f t="shared" ca="1" si="1105"/>
        <v>0</v>
      </c>
      <c r="CN1856" s="13">
        <f t="shared" ca="1" si="1106"/>
        <v>4212.62</v>
      </c>
      <c r="CO1856" s="13"/>
      <c r="CP1856" s="13">
        <f t="shared" ca="1" si="1107"/>
        <v>304.38240000000002</v>
      </c>
      <c r="CT1856" s="34">
        <f t="shared" ca="1" si="1108"/>
        <v>0.70614838667500324</v>
      </c>
      <c r="CU1856" s="34">
        <f t="shared" ca="1" si="1109"/>
        <v>0</v>
      </c>
      <c r="CV1856" s="34">
        <f t="shared" ca="1" si="1110"/>
        <v>0.72523681757023528</v>
      </c>
      <c r="DA1856" s="33">
        <f t="shared" ca="1" si="1111"/>
        <v>1.3428</v>
      </c>
      <c r="DB1856" s="13">
        <f t="shared" ca="1" si="1112"/>
        <v>450.5</v>
      </c>
      <c r="DE1856" s="18">
        <f>IF(ISNUMBER(VLOOKUP(B1856,CASH!$B$7:$D$10000,3,FALSE)),VLOOKUP(B1856,CASH!$B$7:$D$10000,3,FALSE),0)</f>
        <v>0</v>
      </c>
      <c r="DS1856" s="18">
        <f t="shared" si="1115"/>
        <v>0</v>
      </c>
      <c r="FA1856" s="54">
        <f t="shared" si="1096"/>
        <v>0</v>
      </c>
      <c r="FB1856" s="54">
        <f t="shared" si="1097"/>
        <v>0</v>
      </c>
      <c r="FC1856" s="54"/>
      <c r="FD1856" s="34" t="e">
        <f t="shared" si="1114"/>
        <v>#DIV/0!</v>
      </c>
      <c r="FE1856" s="34" t="e">
        <f t="shared" si="1113"/>
        <v>#DIV/0!</v>
      </c>
      <c r="FH1856">
        <f t="shared" si="1098"/>
        <v>0</v>
      </c>
      <c r="FI1856">
        <f t="shared" si="1099"/>
        <v>0</v>
      </c>
      <c r="FJ1856">
        <f t="shared" si="1100"/>
        <v>0</v>
      </c>
    </row>
    <row r="1857" spans="2:166" x14ac:dyDescent="0.25">
      <c r="B1857" s="15">
        <f>Kurse!B1853</f>
        <v>38327</v>
      </c>
      <c r="BE1857" s="13">
        <f t="shared" ca="1" si="1101"/>
        <v>337.68949294302143</v>
      </c>
      <c r="BS1857" s="13">
        <f t="shared" ca="1" si="1102"/>
        <v>0</v>
      </c>
      <c r="BT1857" s="13">
        <f t="shared" ca="1" si="1103"/>
        <v>0</v>
      </c>
      <c r="BU1857" s="13">
        <f t="shared" ca="1" si="1104"/>
        <v>0</v>
      </c>
      <c r="BV1857" s="13">
        <f t="shared" ca="1" si="1105"/>
        <v>0</v>
      </c>
      <c r="CN1857" s="13">
        <f t="shared" ca="1" si="1106"/>
        <v>4193.91</v>
      </c>
      <c r="CO1857" s="13"/>
      <c r="CP1857" s="13">
        <f t="shared" ca="1" si="1107"/>
        <v>303.9128</v>
      </c>
      <c r="CT1857" s="34">
        <f t="shared" ca="1" si="1108"/>
        <v>0.70301208757499201</v>
      </c>
      <c r="CU1857" s="34">
        <f t="shared" ca="1" si="1109"/>
        <v>0</v>
      </c>
      <c r="CV1857" s="34">
        <f t="shared" ca="1" si="1110"/>
        <v>0.72411792498797356</v>
      </c>
      <c r="DA1857" s="33">
        <f t="shared" ca="1" si="1111"/>
        <v>1.3391</v>
      </c>
      <c r="DB1857" s="13">
        <f t="shared" ca="1" si="1112"/>
        <v>452.2</v>
      </c>
      <c r="DE1857" s="18">
        <f>IF(ISNUMBER(VLOOKUP(B1857,CASH!$B$7:$D$10000,3,FALSE)),VLOOKUP(B1857,CASH!$B$7:$D$10000,3,FALSE),0)</f>
        <v>0</v>
      </c>
      <c r="DS1857" s="18">
        <f t="shared" si="1115"/>
        <v>0</v>
      </c>
      <c r="FA1857" s="54">
        <f t="shared" si="1096"/>
        <v>0</v>
      </c>
      <c r="FB1857" s="54">
        <f t="shared" si="1097"/>
        <v>0</v>
      </c>
      <c r="FC1857" s="54"/>
      <c r="FD1857" s="34" t="e">
        <f t="shared" si="1114"/>
        <v>#DIV/0!</v>
      </c>
      <c r="FE1857" s="34" t="e">
        <f t="shared" si="1113"/>
        <v>#DIV/0!</v>
      </c>
      <c r="FH1857">
        <f t="shared" si="1098"/>
        <v>0</v>
      </c>
      <c r="FI1857">
        <f t="shared" si="1099"/>
        <v>0</v>
      </c>
      <c r="FJ1857">
        <f t="shared" si="1100"/>
        <v>0</v>
      </c>
    </row>
    <row r="1858" spans="2:166" x14ac:dyDescent="0.25">
      <c r="B1858" s="15">
        <f>Kurse!B1854</f>
        <v>38324</v>
      </c>
      <c r="BE1858" s="13">
        <f t="shared" ca="1" si="1101"/>
        <v>338.64971373336306</v>
      </c>
      <c r="BS1858" s="13">
        <f t="shared" ca="1" si="1102"/>
        <v>0</v>
      </c>
      <c r="BT1858" s="13">
        <f t="shared" ca="1" si="1103"/>
        <v>0</v>
      </c>
      <c r="BU1858" s="13">
        <f t="shared" ca="1" si="1104"/>
        <v>0</v>
      </c>
      <c r="BV1858" s="13">
        <f t="shared" ca="1" si="1105"/>
        <v>0</v>
      </c>
      <c r="CN1858" s="13">
        <f t="shared" ca="1" si="1106"/>
        <v>4208.87</v>
      </c>
      <c r="CO1858" s="13"/>
      <c r="CP1858" s="13">
        <f t="shared" ca="1" si="1107"/>
        <v>302.22921752899998</v>
      </c>
      <c r="CT1858" s="34">
        <f t="shared" ca="1" si="1108"/>
        <v>0.70551978583988617</v>
      </c>
      <c r="CU1858" s="34">
        <f t="shared" ca="1" si="1109"/>
        <v>0</v>
      </c>
      <c r="CV1858" s="34">
        <f t="shared" ca="1" si="1110"/>
        <v>0.7201065367034174</v>
      </c>
      <c r="DA1858" s="33">
        <f t="shared" ca="1" si="1111"/>
        <v>1.3449</v>
      </c>
      <c r="DB1858" s="13">
        <f t="shared" ca="1" si="1112"/>
        <v>455.45</v>
      </c>
      <c r="DE1858" s="18">
        <f>IF(ISNUMBER(VLOOKUP(B1858,CASH!$B$7:$D$10000,3,FALSE)),VLOOKUP(B1858,CASH!$B$7:$D$10000,3,FALSE),0)</f>
        <v>0</v>
      </c>
      <c r="DS1858" s="18">
        <f t="shared" si="1115"/>
        <v>0</v>
      </c>
      <c r="FA1858" s="54">
        <f t="shared" si="1096"/>
        <v>0</v>
      </c>
      <c r="FB1858" s="54">
        <f t="shared" si="1097"/>
        <v>0</v>
      </c>
      <c r="FC1858" s="54"/>
      <c r="FD1858" s="34" t="e">
        <f t="shared" si="1114"/>
        <v>#DIV/0!</v>
      </c>
      <c r="FE1858" s="34" t="e">
        <f t="shared" si="1113"/>
        <v>#DIV/0!</v>
      </c>
      <c r="FH1858">
        <f t="shared" si="1098"/>
        <v>0</v>
      </c>
      <c r="FI1858">
        <f t="shared" si="1099"/>
        <v>0</v>
      </c>
      <c r="FJ1858">
        <f t="shared" si="1100"/>
        <v>0</v>
      </c>
    </row>
    <row r="1859" spans="2:166" x14ac:dyDescent="0.25">
      <c r="B1859" s="15">
        <f>Kurse!B1855</f>
        <v>38323</v>
      </c>
      <c r="BE1859" s="13">
        <f t="shared" ca="1" si="1101"/>
        <v>338.66344848393419</v>
      </c>
      <c r="BS1859" s="13">
        <f t="shared" ca="1" si="1102"/>
        <v>0</v>
      </c>
      <c r="BT1859" s="13">
        <f t="shared" ca="1" si="1103"/>
        <v>0</v>
      </c>
      <c r="BU1859" s="13">
        <f t="shared" ca="1" si="1104"/>
        <v>0</v>
      </c>
      <c r="BV1859" s="13">
        <f t="shared" ca="1" si="1105"/>
        <v>0</v>
      </c>
      <c r="CN1859" s="13">
        <f t="shared" ca="1" si="1106"/>
        <v>4216.3999999999996</v>
      </c>
      <c r="CO1859" s="13"/>
      <c r="CP1859" s="13">
        <f t="shared" ca="1" si="1107"/>
        <v>303.4135</v>
      </c>
      <c r="CT1859" s="34">
        <f t="shared" ca="1" si="1108"/>
        <v>0.70678201631680138</v>
      </c>
      <c r="CU1859" s="34">
        <f t="shared" ca="1" si="1109"/>
        <v>0</v>
      </c>
      <c r="CV1859" s="34">
        <f t="shared" ca="1" si="1110"/>
        <v>0.72292826769171459</v>
      </c>
      <c r="DA1859" s="33">
        <f t="shared" ca="1" si="1111"/>
        <v>1.3258000000000001</v>
      </c>
      <c r="DB1859" s="13">
        <f t="shared" ca="1" si="1112"/>
        <v>449</v>
      </c>
      <c r="DE1859" s="18">
        <f>IF(ISNUMBER(VLOOKUP(B1859,CASH!$B$7:$D$10000,3,FALSE)),VLOOKUP(B1859,CASH!$B$7:$D$10000,3,FALSE),0)</f>
        <v>0</v>
      </c>
      <c r="DS1859" s="18">
        <f t="shared" si="1115"/>
        <v>0</v>
      </c>
      <c r="FA1859" s="54">
        <f t="shared" si="1096"/>
        <v>0</v>
      </c>
      <c r="FB1859" s="54">
        <f t="shared" si="1097"/>
        <v>0</v>
      </c>
      <c r="FC1859" s="54"/>
      <c r="FD1859" s="34" t="e">
        <f t="shared" si="1114"/>
        <v>#DIV/0!</v>
      </c>
      <c r="FE1859" s="34" t="e">
        <f t="shared" si="1113"/>
        <v>#DIV/0!</v>
      </c>
      <c r="FH1859">
        <f t="shared" si="1098"/>
        <v>0</v>
      </c>
      <c r="FI1859">
        <f t="shared" si="1099"/>
        <v>0</v>
      </c>
      <c r="FJ1859">
        <f t="shared" si="1100"/>
        <v>0</v>
      </c>
    </row>
    <row r="1860" spans="2:166" x14ac:dyDescent="0.25">
      <c r="B1860" s="15">
        <f>Kurse!B1856</f>
        <v>38322</v>
      </c>
      <c r="BE1860" s="13">
        <f t="shared" ca="1" si="1101"/>
        <v>339.67778194080182</v>
      </c>
      <c r="BS1860" s="13">
        <f t="shared" ca="1" si="1102"/>
        <v>0</v>
      </c>
      <c r="BT1860" s="13">
        <f t="shared" ca="1" si="1103"/>
        <v>0</v>
      </c>
      <c r="BU1860" s="13">
        <f t="shared" ca="1" si="1104"/>
        <v>0</v>
      </c>
      <c r="BV1860" s="13">
        <f t="shared" ca="1" si="1105"/>
        <v>0</v>
      </c>
      <c r="CN1860" s="13">
        <f t="shared" ca="1" si="1106"/>
        <v>4186.03</v>
      </c>
      <c r="CO1860" s="13"/>
      <c r="CP1860" s="13">
        <f t="shared" ca="1" si="1107"/>
        <v>303.02210000000002</v>
      </c>
      <c r="CT1860" s="34">
        <f t="shared" ca="1" si="1108"/>
        <v>0.70169118768679917</v>
      </c>
      <c r="CU1860" s="34">
        <f t="shared" ca="1" si="1109"/>
        <v>0</v>
      </c>
      <c r="CV1860" s="34">
        <f t="shared" ca="1" si="1110"/>
        <v>0.72199569836314315</v>
      </c>
      <c r="DA1860" s="33">
        <f t="shared" ca="1" si="1111"/>
        <v>1.3345</v>
      </c>
      <c r="DB1860" s="13">
        <f t="shared" ca="1" si="1112"/>
        <v>453.3</v>
      </c>
      <c r="DE1860" s="18">
        <f>IF(ISNUMBER(VLOOKUP(B1860,CASH!$B$7:$D$10000,3,FALSE)),VLOOKUP(B1860,CASH!$B$7:$D$10000,3,FALSE),0)</f>
        <v>0</v>
      </c>
      <c r="DS1860" s="18">
        <f t="shared" si="1115"/>
        <v>0</v>
      </c>
      <c r="FA1860" s="54">
        <f t="shared" si="1096"/>
        <v>0</v>
      </c>
      <c r="FB1860" s="54">
        <f t="shared" si="1097"/>
        <v>0</v>
      </c>
      <c r="FC1860" s="54"/>
      <c r="FD1860" s="34" t="e">
        <f t="shared" si="1114"/>
        <v>#DIV/0!</v>
      </c>
      <c r="FE1860" s="34" t="e">
        <f t="shared" si="1113"/>
        <v>#DIV/0!</v>
      </c>
      <c r="FH1860">
        <f t="shared" si="1098"/>
        <v>0</v>
      </c>
      <c r="FI1860">
        <f t="shared" si="1099"/>
        <v>0</v>
      </c>
      <c r="FJ1860">
        <f t="shared" si="1100"/>
        <v>0</v>
      </c>
    </row>
    <row r="1861" spans="2:166" x14ac:dyDescent="0.25">
      <c r="B1861" s="15">
        <f>Kurse!B1857</f>
        <v>38321</v>
      </c>
      <c r="BE1861" s="13">
        <f t="shared" ca="1" si="1101"/>
        <v>338.87468030690542</v>
      </c>
      <c r="BS1861" s="13">
        <f t="shared" ca="1" si="1102"/>
        <v>0</v>
      </c>
      <c r="BT1861" s="13">
        <f t="shared" ca="1" si="1103"/>
        <v>0</v>
      </c>
      <c r="BU1861" s="13">
        <f t="shared" ca="1" si="1104"/>
        <v>0</v>
      </c>
      <c r="BV1861" s="13">
        <f t="shared" ca="1" si="1105"/>
        <v>0</v>
      </c>
      <c r="CN1861" s="13">
        <f t="shared" ca="1" si="1106"/>
        <v>4126</v>
      </c>
      <c r="CO1861" s="13"/>
      <c r="CP1861" s="13">
        <f t="shared" ca="1" si="1107"/>
        <v>302.59840000000003</v>
      </c>
      <c r="CT1861" s="34">
        <f t="shared" ca="1" si="1108"/>
        <v>0.69162854551824371</v>
      </c>
      <c r="CU1861" s="34">
        <f t="shared" ca="1" si="1109"/>
        <v>0</v>
      </c>
      <c r="CV1861" s="34">
        <f t="shared" ca="1" si="1110"/>
        <v>0.72098616942978655</v>
      </c>
      <c r="DA1861" s="33">
        <f t="shared" ca="1" si="1111"/>
        <v>1.3293999999999999</v>
      </c>
      <c r="DB1861" s="13">
        <f t="shared" ca="1" si="1112"/>
        <v>450.5</v>
      </c>
      <c r="DE1861" s="18">
        <f>IF(ISNUMBER(VLOOKUP(B1861,CASH!$B$7:$D$10000,3,FALSE)),VLOOKUP(B1861,CASH!$B$7:$D$10000,3,FALSE),0)</f>
        <v>0</v>
      </c>
      <c r="DS1861" s="18">
        <f t="shared" si="1115"/>
        <v>0</v>
      </c>
      <c r="FA1861" s="54">
        <f t="shared" si="1096"/>
        <v>0</v>
      </c>
      <c r="FB1861" s="54">
        <f t="shared" si="1097"/>
        <v>0</v>
      </c>
      <c r="FC1861" s="54"/>
      <c r="FD1861" s="34" t="e">
        <f t="shared" si="1114"/>
        <v>#DIV/0!</v>
      </c>
      <c r="FE1861" s="34" t="e">
        <f t="shared" si="1113"/>
        <v>#DIV/0!</v>
      </c>
      <c r="FH1861">
        <f t="shared" si="1098"/>
        <v>0</v>
      </c>
      <c r="FI1861">
        <f t="shared" si="1099"/>
        <v>0</v>
      </c>
      <c r="FJ1861">
        <f t="shared" si="1100"/>
        <v>0</v>
      </c>
    </row>
    <row r="1862" spans="2:166" x14ac:dyDescent="0.25">
      <c r="B1862" s="15">
        <f>Kurse!B1858</f>
        <v>38320</v>
      </c>
      <c r="BE1862" s="13">
        <f t="shared" ca="1" si="1101"/>
        <v>341.88098649973603</v>
      </c>
      <c r="BS1862" s="13">
        <f t="shared" ca="1" si="1102"/>
        <v>0</v>
      </c>
      <c r="BT1862" s="13">
        <f t="shared" ca="1" si="1103"/>
        <v>0</v>
      </c>
      <c r="BU1862" s="13">
        <f t="shared" ca="1" si="1104"/>
        <v>0</v>
      </c>
      <c r="BV1862" s="13">
        <f t="shared" ca="1" si="1105"/>
        <v>0</v>
      </c>
      <c r="CN1862" s="13">
        <f t="shared" ca="1" si="1106"/>
        <v>4146.9799999999996</v>
      </c>
      <c r="CO1862" s="13"/>
      <c r="CP1862" s="13">
        <f t="shared" ca="1" si="1107"/>
        <v>302.98039999999997</v>
      </c>
      <c r="CT1862" s="34">
        <f t="shared" ca="1" si="1108"/>
        <v>0.69514535765711238</v>
      </c>
      <c r="CU1862" s="34">
        <f t="shared" ca="1" si="1109"/>
        <v>0</v>
      </c>
      <c r="CV1862" s="34">
        <f t="shared" ca="1" si="1110"/>
        <v>0.72189634184551033</v>
      </c>
      <c r="DA1862" s="33">
        <f t="shared" ca="1" si="1111"/>
        <v>1.3259000000000001</v>
      </c>
      <c r="DB1862" s="13">
        <f t="shared" ca="1" si="1112"/>
        <v>453.3</v>
      </c>
      <c r="DE1862" s="18">
        <f>IF(ISNUMBER(VLOOKUP(B1862,CASH!$B$7:$D$10000,3,FALSE)),VLOOKUP(B1862,CASH!$B$7:$D$10000,3,FALSE),0)</f>
        <v>0</v>
      </c>
      <c r="DS1862" s="18">
        <f t="shared" si="1115"/>
        <v>0</v>
      </c>
      <c r="FA1862" s="54">
        <f t="shared" ref="FA1862:FA1925" si="1116">DD1862</f>
        <v>0</v>
      </c>
      <c r="FB1862" s="54">
        <f t="shared" ref="FB1862:FB1925" si="1117">DE1862</f>
        <v>0</v>
      </c>
      <c r="FC1862" s="54"/>
      <c r="FD1862" s="34" t="e">
        <f t="shared" si="1114"/>
        <v>#DIV/0!</v>
      </c>
      <c r="FE1862" s="34" t="e">
        <f t="shared" si="1113"/>
        <v>#DIV/0!</v>
      </c>
      <c r="FH1862">
        <f t="shared" ref="FH1862:FH1925" si="1118">DF1862</f>
        <v>0</v>
      </c>
      <c r="FI1862">
        <f t="shared" ref="FI1862:FI1925" si="1119">DG1862</f>
        <v>0</v>
      </c>
      <c r="FJ1862">
        <f t="shared" ref="FJ1862:FJ1925" si="1120">DH1862</f>
        <v>0</v>
      </c>
    </row>
    <row r="1863" spans="2:166" x14ac:dyDescent="0.25">
      <c r="B1863" s="15">
        <f>Kurse!B1859</f>
        <v>38317</v>
      </c>
      <c r="BE1863" s="13">
        <f t="shared" ca="1" si="1101"/>
        <v>340.31906087741743</v>
      </c>
      <c r="BS1863" s="13">
        <f t="shared" ca="1" si="1102"/>
        <v>0</v>
      </c>
      <c r="BT1863" s="13">
        <f t="shared" ca="1" si="1103"/>
        <v>0</v>
      </c>
      <c r="BU1863" s="13">
        <f t="shared" ca="1" si="1104"/>
        <v>0</v>
      </c>
      <c r="BV1863" s="13">
        <f t="shared" ca="1" si="1105"/>
        <v>0</v>
      </c>
      <c r="CN1863" s="13">
        <f t="shared" ca="1" si="1106"/>
        <v>4154.2700000000004</v>
      </c>
      <c r="CO1863" s="13"/>
      <c r="CP1863" s="13">
        <f t="shared" ca="1" si="1107"/>
        <v>302.84449999999998</v>
      </c>
      <c r="CT1863" s="34">
        <f t="shared" ca="1" si="1108"/>
        <v>0.69636735768058033</v>
      </c>
      <c r="CU1863" s="34">
        <f t="shared" ca="1" si="1109"/>
        <v>0</v>
      </c>
      <c r="CV1863" s="34">
        <f t="shared" ca="1" si="1110"/>
        <v>0.72157253966934054</v>
      </c>
      <c r="DA1863" s="33">
        <f t="shared" ca="1" si="1111"/>
        <v>1.3289</v>
      </c>
      <c r="DB1863" s="13">
        <f t="shared" ca="1" si="1112"/>
        <v>452.25</v>
      </c>
      <c r="DE1863" s="18">
        <f>IF(ISNUMBER(VLOOKUP(B1863,CASH!$B$7:$D$10000,3,FALSE)),VLOOKUP(B1863,CASH!$B$7:$D$10000,3,FALSE),0)</f>
        <v>0</v>
      </c>
      <c r="DS1863" s="18">
        <f t="shared" si="1115"/>
        <v>0</v>
      </c>
      <c r="FA1863" s="54">
        <f t="shared" si="1116"/>
        <v>0</v>
      </c>
      <c r="FB1863" s="54">
        <f t="shared" si="1117"/>
        <v>0</v>
      </c>
      <c r="FC1863" s="54"/>
      <c r="FD1863" s="34" t="e">
        <f t="shared" si="1114"/>
        <v>#DIV/0!</v>
      </c>
      <c r="FE1863" s="34" t="e">
        <f t="shared" si="1113"/>
        <v>#DIV/0!</v>
      </c>
      <c r="FH1863">
        <f t="shared" si="1118"/>
        <v>0</v>
      </c>
      <c r="FI1863">
        <f t="shared" si="1119"/>
        <v>0</v>
      </c>
      <c r="FJ1863">
        <f t="shared" si="1120"/>
        <v>0</v>
      </c>
    </row>
    <row r="1864" spans="2:166" x14ac:dyDescent="0.25">
      <c r="B1864" s="15">
        <f>Kurse!B1860</f>
        <v>38316</v>
      </c>
      <c r="BE1864" s="13">
        <f t="shared" ca="1" si="1101"/>
        <v>340.60048280024142</v>
      </c>
      <c r="BS1864" s="13">
        <f t="shared" ca="1" si="1102"/>
        <v>0</v>
      </c>
      <c r="BT1864" s="13">
        <f t="shared" ca="1" si="1103"/>
        <v>0</v>
      </c>
      <c r="BU1864" s="13">
        <f t="shared" ca="1" si="1104"/>
        <v>0</v>
      </c>
      <c r="BV1864" s="13">
        <f t="shared" ca="1" si="1105"/>
        <v>0</v>
      </c>
      <c r="CN1864" s="13">
        <f t="shared" ca="1" si="1106"/>
        <v>4160.3500000000004</v>
      </c>
      <c r="CO1864" s="13"/>
      <c r="CP1864" s="13">
        <f t="shared" ca="1" si="1107"/>
        <v>302.83789999999999</v>
      </c>
      <c r="CT1864" s="34">
        <f t="shared" ca="1" si="1108"/>
        <v>0.69738652916791688</v>
      </c>
      <c r="CU1864" s="34">
        <f t="shared" ca="1" si="1109"/>
        <v>0</v>
      </c>
      <c r="CV1864" s="34">
        <f t="shared" ca="1" si="1110"/>
        <v>0.72155681417734119</v>
      </c>
      <c r="DA1864" s="33">
        <f t="shared" ca="1" si="1111"/>
        <v>1.3255999999999999</v>
      </c>
      <c r="DB1864" s="13">
        <f t="shared" ca="1" si="1112"/>
        <v>451.5</v>
      </c>
      <c r="DE1864" s="18">
        <f>IF(ISNUMBER(VLOOKUP(B1864,CASH!$B$7:$D$10000,3,FALSE)),VLOOKUP(B1864,CASH!$B$7:$D$10000,3,FALSE),0)</f>
        <v>0</v>
      </c>
      <c r="DS1864" s="18">
        <f t="shared" si="1115"/>
        <v>0</v>
      </c>
      <c r="FA1864" s="54">
        <f t="shared" si="1116"/>
        <v>0</v>
      </c>
      <c r="FB1864" s="54">
        <f t="shared" si="1117"/>
        <v>0</v>
      </c>
      <c r="FC1864" s="54"/>
      <c r="FD1864" s="34" t="e">
        <f t="shared" si="1114"/>
        <v>#DIV/0!</v>
      </c>
      <c r="FE1864" s="34" t="e">
        <f t="shared" si="1113"/>
        <v>#DIV/0!</v>
      </c>
      <c r="FH1864">
        <f t="shared" si="1118"/>
        <v>0</v>
      </c>
      <c r="FI1864">
        <f t="shared" si="1119"/>
        <v>0</v>
      </c>
      <c r="FJ1864">
        <f t="shared" si="1120"/>
        <v>0</v>
      </c>
    </row>
    <row r="1865" spans="2:166" x14ac:dyDescent="0.25">
      <c r="B1865" s="15">
        <f>Kurse!B1861</f>
        <v>38315</v>
      </c>
      <c r="BE1865" s="13">
        <f t="shared" ca="1" si="1101"/>
        <v>340.58136004857312</v>
      </c>
      <c r="BS1865" s="13">
        <f t="shared" ca="1" si="1102"/>
        <v>0</v>
      </c>
      <c r="BT1865" s="13">
        <f t="shared" ca="1" si="1103"/>
        <v>0</v>
      </c>
      <c r="BU1865" s="13">
        <f t="shared" ca="1" si="1104"/>
        <v>0</v>
      </c>
      <c r="BV1865" s="13">
        <f t="shared" ca="1" si="1105"/>
        <v>0</v>
      </c>
      <c r="CN1865" s="13">
        <f t="shared" ca="1" si="1106"/>
        <v>4125.3</v>
      </c>
      <c r="CO1865" s="13"/>
      <c r="CP1865" s="13">
        <f t="shared" ca="1" si="1107"/>
        <v>302.63549999999998</v>
      </c>
      <c r="CT1865" s="34">
        <f t="shared" ca="1" si="1108"/>
        <v>0.69151120669568844</v>
      </c>
      <c r="CU1865" s="34">
        <f t="shared" ca="1" si="1109"/>
        <v>0</v>
      </c>
      <c r="CV1865" s="34">
        <f t="shared" ca="1" si="1110"/>
        <v>0.72107456575602569</v>
      </c>
      <c r="DA1865" s="33">
        <f t="shared" ca="1" si="1111"/>
        <v>1.3176000000000001</v>
      </c>
      <c r="DB1865" s="13">
        <f t="shared" ca="1" si="1112"/>
        <v>448.75</v>
      </c>
      <c r="DE1865" s="18">
        <f>IF(ISNUMBER(VLOOKUP(B1865,CASH!$B$7:$D$10000,3,FALSE)),VLOOKUP(B1865,CASH!$B$7:$D$10000,3,FALSE),0)</f>
        <v>0</v>
      </c>
      <c r="DS1865" s="18">
        <f t="shared" si="1115"/>
        <v>0</v>
      </c>
      <c r="FA1865" s="54">
        <f t="shared" si="1116"/>
        <v>0</v>
      </c>
      <c r="FB1865" s="54">
        <f t="shared" si="1117"/>
        <v>0</v>
      </c>
      <c r="FC1865" s="54"/>
      <c r="FD1865" s="34" t="e">
        <f t="shared" si="1114"/>
        <v>#DIV/0!</v>
      </c>
      <c r="FE1865" s="34" t="e">
        <f t="shared" si="1113"/>
        <v>#DIV/0!</v>
      </c>
      <c r="FH1865">
        <f t="shared" si="1118"/>
        <v>0</v>
      </c>
      <c r="FI1865">
        <f t="shared" si="1119"/>
        <v>0</v>
      </c>
      <c r="FJ1865">
        <f t="shared" si="1120"/>
        <v>0</v>
      </c>
    </row>
    <row r="1866" spans="2:166" x14ac:dyDescent="0.25">
      <c r="B1866" s="15">
        <f>Kurse!B1862</f>
        <v>38314</v>
      </c>
      <c r="BE1866" s="13">
        <f t="shared" ca="1" si="1101"/>
        <v>341.13469761759313</v>
      </c>
      <c r="BS1866" s="13">
        <f t="shared" ca="1" si="1102"/>
        <v>0</v>
      </c>
      <c r="BT1866" s="13">
        <f t="shared" ca="1" si="1103"/>
        <v>0</v>
      </c>
      <c r="BU1866" s="13">
        <f t="shared" ca="1" si="1104"/>
        <v>0</v>
      </c>
      <c r="BV1866" s="13">
        <f t="shared" ca="1" si="1105"/>
        <v>0</v>
      </c>
      <c r="CN1866" s="13">
        <f t="shared" ca="1" si="1106"/>
        <v>4113.37</v>
      </c>
      <c r="CO1866" s="13"/>
      <c r="CP1866" s="13">
        <f t="shared" ca="1" si="1107"/>
        <v>302.0446</v>
      </c>
      <c r="CT1866" s="34">
        <f t="shared" ca="1" si="1108"/>
        <v>0.68951141790556902</v>
      </c>
      <c r="CU1866" s="34">
        <f t="shared" ca="1" si="1109"/>
        <v>0</v>
      </c>
      <c r="CV1866" s="34">
        <f t="shared" ca="1" si="1110"/>
        <v>0.71966665769201721</v>
      </c>
      <c r="DA1866" s="33">
        <f t="shared" ca="1" si="1111"/>
        <v>1.3096000000000001</v>
      </c>
      <c r="DB1866" s="13">
        <f t="shared" ca="1" si="1112"/>
        <v>446.75</v>
      </c>
      <c r="DE1866" s="18">
        <f>IF(ISNUMBER(VLOOKUP(B1866,CASH!$B$7:$D$10000,3,FALSE)),VLOOKUP(B1866,CASH!$B$7:$D$10000,3,FALSE),0)</f>
        <v>0</v>
      </c>
      <c r="DS1866" s="18">
        <f t="shared" si="1115"/>
        <v>0</v>
      </c>
      <c r="FA1866" s="54">
        <f t="shared" si="1116"/>
        <v>0</v>
      </c>
      <c r="FB1866" s="54">
        <f t="shared" si="1117"/>
        <v>0</v>
      </c>
      <c r="FC1866" s="54"/>
      <c r="FD1866" s="34" t="e">
        <f t="shared" si="1114"/>
        <v>#DIV/0!</v>
      </c>
      <c r="FE1866" s="34" t="e">
        <f t="shared" si="1113"/>
        <v>#DIV/0!</v>
      </c>
      <c r="FH1866">
        <f t="shared" si="1118"/>
        <v>0</v>
      </c>
      <c r="FI1866">
        <f t="shared" si="1119"/>
        <v>0</v>
      </c>
      <c r="FJ1866">
        <f t="shared" si="1120"/>
        <v>0</v>
      </c>
    </row>
    <row r="1867" spans="2:166" x14ac:dyDescent="0.25">
      <c r="B1867" s="15">
        <f>Kurse!B1863</f>
        <v>38313</v>
      </c>
      <c r="BE1867" s="13">
        <f t="shared" ref="BE1867:BE1930" ca="1" si="1121">IF(ISNUMBER(DB1867/DA1867),DB1867/DA1867,BE1868)</f>
        <v>343.93462748407893</v>
      </c>
      <c r="BS1867" s="13">
        <f t="shared" ca="1" si="1102"/>
        <v>0</v>
      </c>
      <c r="BT1867" s="13">
        <f t="shared" ca="1" si="1103"/>
        <v>0</v>
      </c>
      <c r="BU1867" s="13">
        <f t="shared" ca="1" si="1104"/>
        <v>0</v>
      </c>
      <c r="BV1867" s="13">
        <f t="shared" ca="1" si="1105"/>
        <v>0</v>
      </c>
      <c r="CN1867" s="13">
        <f t="shared" ca="1" si="1106"/>
        <v>4123.9799999999996</v>
      </c>
      <c r="CO1867" s="13"/>
      <c r="CP1867" s="13">
        <f t="shared" ca="1" si="1107"/>
        <v>302.02600000000001</v>
      </c>
      <c r="CT1867" s="34">
        <f t="shared" ca="1" si="1108"/>
        <v>0.6912899392017271</v>
      </c>
      <c r="CU1867" s="34">
        <f t="shared" ca="1" si="1109"/>
        <v>0</v>
      </c>
      <c r="CV1867" s="34">
        <f t="shared" ca="1" si="1110"/>
        <v>0.71962234039638251</v>
      </c>
      <c r="DA1867" s="33">
        <f t="shared" ca="1" si="1111"/>
        <v>1.3032999999999999</v>
      </c>
      <c r="DB1867" s="13">
        <f t="shared" ca="1" si="1112"/>
        <v>448.25</v>
      </c>
      <c r="DE1867" s="18">
        <f>IF(ISNUMBER(VLOOKUP(B1867,CASH!$B$7:$D$10000,3,FALSE)),VLOOKUP(B1867,CASH!$B$7:$D$10000,3,FALSE),0)</f>
        <v>0</v>
      </c>
      <c r="DS1867" s="18">
        <f t="shared" si="1115"/>
        <v>0</v>
      </c>
      <c r="FA1867" s="54">
        <f t="shared" si="1116"/>
        <v>0</v>
      </c>
      <c r="FB1867" s="54">
        <f t="shared" si="1117"/>
        <v>0</v>
      </c>
      <c r="FC1867" s="54"/>
      <c r="FD1867" s="34" t="e">
        <f t="shared" si="1114"/>
        <v>#DIV/0!</v>
      </c>
      <c r="FE1867" s="34" t="e">
        <f t="shared" si="1113"/>
        <v>#DIV/0!</v>
      </c>
      <c r="FH1867">
        <f t="shared" si="1118"/>
        <v>0</v>
      </c>
      <c r="FI1867">
        <f t="shared" si="1119"/>
        <v>0</v>
      </c>
      <c r="FJ1867">
        <f t="shared" si="1120"/>
        <v>0</v>
      </c>
    </row>
    <row r="1868" spans="2:166" x14ac:dyDescent="0.25">
      <c r="B1868" s="15">
        <f>Kurse!B1864</f>
        <v>38310</v>
      </c>
      <c r="BE1868" s="13">
        <f t="shared" ca="1" si="1121"/>
        <v>342.20809071406683</v>
      </c>
      <c r="BS1868" s="13">
        <f t="shared" ref="BS1868:BS1931" ca="1" si="1122">IF(ISNUMBER(VLOOKUP($B1868,INDIRECT("Kurse!"&amp;BS$10),2,FALSE)),VLOOKUP($B1868,INDIRECT("Kurse!"&amp;BS$10),2,FALSE)/DA1868,BS1869)</f>
        <v>0</v>
      </c>
      <c r="BT1868" s="13">
        <f t="shared" ref="BT1868:BT1931" ca="1" si="1123">IF(ISNUMBER(VLOOKUP($B1868,INDIRECT("Kurse!"&amp;BT$10),2,FALSE)),VLOOKUP($B1868,INDIRECT("Kurse!"&amp;BT$10),2,FALSE),BT1869)</f>
        <v>0</v>
      </c>
      <c r="BU1868" s="13">
        <f t="shared" ref="BU1868:BU1931" ca="1" si="1124">IF(ISNUMBER(VLOOKUP($B1868,INDIRECT("Kurse!"&amp;BU$10),2,FALSE)),VLOOKUP($B1868,INDIRECT("Kurse!"&amp;BU$10),2,FALSE)/DA1868,BU1869)</f>
        <v>0</v>
      </c>
      <c r="BV1868" s="13">
        <f t="shared" ref="BV1868:BV1931" ca="1" si="1125">IF(ISNUMBER(VLOOKUP($B1868,INDIRECT("Kurse!"&amp;BV$10),2,FALSE)),VLOOKUP($B1868,INDIRECT("Kurse!"&amp;BV$10),2,FALSE)/DA1868,BV1869)</f>
        <v>0</v>
      </c>
      <c r="CN1868" s="13">
        <f t="shared" ref="CN1868:CN1931" ca="1" si="1126">IF(ISNUMBER(VLOOKUP($B1868,INDIRECT("Kurse!"&amp;CN$10),5,FALSE)),VLOOKUP($B1868,INDIRECT("Kurse!"&amp;CN$10),5,FALSE),CN1869)</f>
        <v>4134.8900000000003</v>
      </c>
      <c r="CO1868" s="13"/>
      <c r="CP1868" s="13">
        <f t="shared" ref="CP1868:CP1931" ca="1" si="1127">IF(ISNUMBER(VLOOKUP($B1868,INDIRECT("Kurse!"&amp;CP$10),2,FALSE)),VLOOKUP($B1868,INDIRECT("Kurse!"&amp;CP$10),2,FALSE),CP1869)</f>
        <v>301.8854</v>
      </c>
      <c r="CT1868" s="34">
        <f t="shared" ref="CT1868:CT1931" ca="1" si="1128">CN1868/$CT$8</f>
        <v>0.6931187485646948</v>
      </c>
      <c r="CU1868" s="34">
        <f t="shared" ref="CU1868:CU1931" ca="1" si="1129">CO1868/$CU$8</f>
        <v>0</v>
      </c>
      <c r="CV1868" s="34">
        <f t="shared" ref="CV1868:CV1931" ca="1" si="1130">CP1868/$CV$8</f>
        <v>0.71928733976378889</v>
      </c>
      <c r="DA1868" s="33">
        <f t="shared" ref="DA1868:DA1931" ca="1" si="1131">IF(ISNUMBER(VLOOKUP($B1868,INDIRECT("Kurse!"&amp;DA$10),5,FALSE)),VLOOKUP($B1868,INDIRECT("Kurse!"&amp;DA$10),5,FALSE),DA1869)</f>
        <v>1.3051999999999999</v>
      </c>
      <c r="DB1868" s="13">
        <f t="shared" ref="DB1868:DB1931" ca="1" si="1132">IF(ISNUMBER(VLOOKUP($B1868,INDIRECT("Kurse!"&amp;DB$10),5,FALSE)),VLOOKUP($B1868,INDIRECT("Kurse!"&amp;DB$10),5,FALSE),DB1869)</f>
        <v>446.65</v>
      </c>
      <c r="DE1868" s="18">
        <f>IF(ISNUMBER(VLOOKUP(B1868,CASH!$B$7:$D$10000,3,FALSE)),VLOOKUP(B1868,CASH!$B$7:$D$10000,3,FALSE),0)</f>
        <v>0</v>
      </c>
      <c r="DS1868" s="18">
        <f t="shared" si="1115"/>
        <v>0</v>
      </c>
      <c r="FA1868" s="54">
        <f t="shared" si="1116"/>
        <v>0</v>
      </c>
      <c r="FB1868" s="54">
        <f t="shared" si="1117"/>
        <v>0</v>
      </c>
      <c r="FC1868" s="54"/>
      <c r="FD1868" s="34" t="e">
        <f t="shared" si="1114"/>
        <v>#DIV/0!</v>
      </c>
      <c r="FE1868" s="34" t="e">
        <f t="shared" ref="FE1868:FE1931" si="1133">IF($FE$9=B1868,100%,FE1869*(1+FD1868))</f>
        <v>#DIV/0!</v>
      </c>
      <c r="FH1868">
        <f t="shared" si="1118"/>
        <v>0</v>
      </c>
      <c r="FI1868">
        <f t="shared" si="1119"/>
        <v>0</v>
      </c>
      <c r="FJ1868">
        <f t="shared" si="1120"/>
        <v>0</v>
      </c>
    </row>
    <row r="1869" spans="2:166" x14ac:dyDescent="0.25">
      <c r="B1869" s="15">
        <f>Kurse!B1865</f>
        <v>38309</v>
      </c>
      <c r="BE1869" s="13">
        <f t="shared" ca="1" si="1121"/>
        <v>342.02394747006565</v>
      </c>
      <c r="BS1869" s="13">
        <f t="shared" ca="1" si="1122"/>
        <v>0</v>
      </c>
      <c r="BT1869" s="13">
        <f t="shared" ca="1" si="1123"/>
        <v>0</v>
      </c>
      <c r="BU1869" s="13">
        <f t="shared" ca="1" si="1124"/>
        <v>0</v>
      </c>
      <c r="BV1869" s="13">
        <f t="shared" ca="1" si="1125"/>
        <v>0</v>
      </c>
      <c r="CN1869" s="13">
        <f t="shared" ca="1" si="1126"/>
        <v>4178.68</v>
      </c>
      <c r="CO1869" s="13"/>
      <c r="CP1869" s="13">
        <f t="shared" ca="1" si="1127"/>
        <v>302.34769999999997</v>
      </c>
      <c r="CT1869" s="34">
        <f t="shared" ca="1" si="1128"/>
        <v>0.70045913004996962</v>
      </c>
      <c r="CU1869" s="34">
        <f t="shared" ca="1" si="1129"/>
        <v>0</v>
      </c>
      <c r="CV1869" s="34">
        <f t="shared" ca="1" si="1130"/>
        <v>0.72038883899883888</v>
      </c>
      <c r="DA1869" s="33">
        <f t="shared" ca="1" si="1131"/>
        <v>1.2945</v>
      </c>
      <c r="DB1869" s="13">
        <f t="shared" ca="1" si="1132"/>
        <v>442.75</v>
      </c>
      <c r="DE1869" s="18">
        <f>IF(ISNUMBER(VLOOKUP(B1869,CASH!$B$7:$D$10000,3,FALSE)),VLOOKUP(B1869,CASH!$B$7:$D$10000,3,FALSE),0)</f>
        <v>0</v>
      </c>
      <c r="DS1869" s="18">
        <f t="shared" si="1115"/>
        <v>0</v>
      </c>
      <c r="FA1869" s="54">
        <f t="shared" si="1116"/>
        <v>0</v>
      </c>
      <c r="FB1869" s="54">
        <f t="shared" si="1117"/>
        <v>0</v>
      </c>
      <c r="FC1869" s="54"/>
      <c r="FD1869" s="34" t="e">
        <f t="shared" si="1114"/>
        <v>#DIV/0!</v>
      </c>
      <c r="FE1869" s="34" t="e">
        <f t="shared" si="1133"/>
        <v>#DIV/0!</v>
      </c>
      <c r="FH1869">
        <f t="shared" si="1118"/>
        <v>0</v>
      </c>
      <c r="FI1869">
        <f t="shared" si="1119"/>
        <v>0</v>
      </c>
      <c r="FJ1869">
        <f t="shared" si="1120"/>
        <v>0</v>
      </c>
    </row>
    <row r="1870" spans="2:166" x14ac:dyDescent="0.25">
      <c r="B1870" s="15">
        <f>Kurse!B1866</f>
        <v>38308</v>
      </c>
      <c r="BE1870" s="13">
        <f t="shared" ca="1" si="1121"/>
        <v>340.83934325609948</v>
      </c>
      <c r="BS1870" s="13">
        <f t="shared" ca="1" si="1122"/>
        <v>0</v>
      </c>
      <c r="BT1870" s="13">
        <f t="shared" ca="1" si="1123"/>
        <v>0</v>
      </c>
      <c r="BU1870" s="13">
        <f t="shared" ca="1" si="1124"/>
        <v>0</v>
      </c>
      <c r="BV1870" s="13">
        <f t="shared" ca="1" si="1125"/>
        <v>0</v>
      </c>
      <c r="CN1870" s="13">
        <f t="shared" ca="1" si="1126"/>
        <v>4183.41</v>
      </c>
      <c r="CO1870" s="13"/>
      <c r="CP1870" s="13">
        <f t="shared" ca="1" si="1127"/>
        <v>302.18889999999999</v>
      </c>
      <c r="CT1870" s="34">
        <f t="shared" ca="1" si="1128"/>
        <v>0.70125200523666398</v>
      </c>
      <c r="CU1870" s="34">
        <f t="shared" ca="1" si="1129"/>
        <v>0</v>
      </c>
      <c r="CV1870" s="34">
        <f t="shared" ca="1" si="1130"/>
        <v>0.72001047413073171</v>
      </c>
      <c r="DA1870" s="33">
        <f t="shared" ca="1" si="1131"/>
        <v>1.3033999999999999</v>
      </c>
      <c r="DB1870" s="13">
        <f t="shared" ca="1" si="1132"/>
        <v>444.25</v>
      </c>
      <c r="DE1870" s="18">
        <f>IF(ISNUMBER(VLOOKUP(B1870,CASH!$B$7:$D$10000,3,FALSE)),VLOOKUP(B1870,CASH!$B$7:$D$10000,3,FALSE),0)</f>
        <v>0</v>
      </c>
      <c r="DS1870" s="18">
        <f t="shared" si="1115"/>
        <v>0</v>
      </c>
      <c r="FA1870" s="54">
        <f t="shared" si="1116"/>
        <v>0</v>
      </c>
      <c r="FB1870" s="54">
        <f t="shared" si="1117"/>
        <v>0</v>
      </c>
      <c r="FC1870" s="54"/>
      <c r="FD1870" s="34" t="e">
        <f t="shared" si="1114"/>
        <v>#DIV/0!</v>
      </c>
      <c r="FE1870" s="34" t="e">
        <f t="shared" si="1133"/>
        <v>#DIV/0!</v>
      </c>
      <c r="FH1870">
        <f t="shared" si="1118"/>
        <v>0</v>
      </c>
      <c r="FI1870">
        <f t="shared" si="1119"/>
        <v>0</v>
      </c>
      <c r="FJ1870">
        <f t="shared" si="1120"/>
        <v>0</v>
      </c>
    </row>
    <row r="1871" spans="2:166" x14ac:dyDescent="0.25">
      <c r="B1871" s="15">
        <f>Kurse!B1867</f>
        <v>38307</v>
      </c>
      <c r="BE1871" s="13">
        <f t="shared" ca="1" si="1121"/>
        <v>338.97978083037503</v>
      </c>
      <c r="BS1871" s="13">
        <f t="shared" ca="1" si="1122"/>
        <v>0</v>
      </c>
      <c r="BT1871" s="13">
        <f t="shared" ca="1" si="1123"/>
        <v>0</v>
      </c>
      <c r="BU1871" s="13">
        <f t="shared" ca="1" si="1124"/>
        <v>0</v>
      </c>
      <c r="BV1871" s="13">
        <f t="shared" ca="1" si="1125"/>
        <v>0</v>
      </c>
      <c r="CN1871" s="13">
        <f t="shared" ca="1" si="1126"/>
        <v>4117.22</v>
      </c>
      <c r="CO1871" s="13"/>
      <c r="CP1871" s="13">
        <f t="shared" ca="1" si="1127"/>
        <v>301.9323</v>
      </c>
      <c r="CT1871" s="34">
        <f t="shared" ca="1" si="1128"/>
        <v>0.69015678142962267</v>
      </c>
      <c r="CU1871" s="34">
        <f t="shared" ca="1" si="1129"/>
        <v>0</v>
      </c>
      <c r="CV1871" s="34">
        <f t="shared" ca="1" si="1130"/>
        <v>0.71939908606299685</v>
      </c>
      <c r="DA1871" s="33">
        <f t="shared" ca="1" si="1131"/>
        <v>1.2958000000000001</v>
      </c>
      <c r="DB1871" s="13">
        <f t="shared" ca="1" si="1132"/>
        <v>439.25</v>
      </c>
      <c r="DE1871" s="18">
        <f>IF(ISNUMBER(VLOOKUP(B1871,CASH!$B$7:$D$10000,3,FALSE)),VLOOKUP(B1871,CASH!$B$7:$D$10000,3,FALSE),0)</f>
        <v>0</v>
      </c>
      <c r="DS1871" s="18">
        <f t="shared" si="1115"/>
        <v>0</v>
      </c>
      <c r="FA1871" s="54">
        <f t="shared" si="1116"/>
        <v>0</v>
      </c>
      <c r="FB1871" s="54">
        <f t="shared" si="1117"/>
        <v>0</v>
      </c>
      <c r="FC1871" s="54"/>
      <c r="FD1871" s="34" t="e">
        <f t="shared" si="1114"/>
        <v>#DIV/0!</v>
      </c>
      <c r="FE1871" s="34" t="e">
        <f t="shared" si="1133"/>
        <v>#DIV/0!</v>
      </c>
      <c r="FH1871">
        <f t="shared" si="1118"/>
        <v>0</v>
      </c>
      <c r="FI1871">
        <f t="shared" si="1119"/>
        <v>0</v>
      </c>
      <c r="FJ1871">
        <f t="shared" si="1120"/>
        <v>0</v>
      </c>
    </row>
    <row r="1872" spans="2:166" x14ac:dyDescent="0.25">
      <c r="B1872" s="15">
        <f>Kurse!B1868</f>
        <v>38306</v>
      </c>
      <c r="BE1872" s="13">
        <f t="shared" ca="1" si="1121"/>
        <v>337.41785852338614</v>
      </c>
      <c r="BS1872" s="13">
        <f t="shared" ca="1" si="1122"/>
        <v>0</v>
      </c>
      <c r="BT1872" s="13">
        <f t="shared" ca="1" si="1123"/>
        <v>0</v>
      </c>
      <c r="BU1872" s="13">
        <f t="shared" ca="1" si="1124"/>
        <v>0</v>
      </c>
      <c r="BV1872" s="13">
        <f t="shared" ca="1" si="1125"/>
        <v>0</v>
      </c>
      <c r="CN1872" s="13">
        <f t="shared" ca="1" si="1126"/>
        <v>4134.34</v>
      </c>
      <c r="CO1872" s="13"/>
      <c r="CP1872" s="13">
        <f t="shared" ca="1" si="1127"/>
        <v>301.6619</v>
      </c>
      <c r="CT1872" s="34">
        <f t="shared" ca="1" si="1128"/>
        <v>0.69302655377554423</v>
      </c>
      <c r="CU1872" s="34">
        <f t="shared" ca="1" si="1129"/>
        <v>0</v>
      </c>
      <c r="CV1872" s="34">
        <f t="shared" ca="1" si="1130"/>
        <v>0.71875481742108127</v>
      </c>
      <c r="DA1872" s="33">
        <f t="shared" ca="1" si="1131"/>
        <v>1.2935000000000001</v>
      </c>
      <c r="DB1872" s="13">
        <f t="shared" ca="1" si="1132"/>
        <v>436.45</v>
      </c>
      <c r="DE1872" s="18">
        <f>IF(ISNUMBER(VLOOKUP(B1872,CASH!$B$7:$D$10000,3,FALSE)),VLOOKUP(B1872,CASH!$B$7:$D$10000,3,FALSE),0)</f>
        <v>0</v>
      </c>
      <c r="DS1872" s="18">
        <f t="shared" si="1115"/>
        <v>0</v>
      </c>
      <c r="FA1872" s="54">
        <f t="shared" si="1116"/>
        <v>0</v>
      </c>
      <c r="FB1872" s="54">
        <f t="shared" si="1117"/>
        <v>0</v>
      </c>
      <c r="FC1872" s="54"/>
      <c r="FD1872" s="34" t="e">
        <f t="shared" si="1114"/>
        <v>#DIV/0!</v>
      </c>
      <c r="FE1872" s="34" t="e">
        <f t="shared" si="1133"/>
        <v>#DIV/0!</v>
      </c>
      <c r="FH1872">
        <f t="shared" si="1118"/>
        <v>0</v>
      </c>
      <c r="FI1872">
        <f t="shared" si="1119"/>
        <v>0</v>
      </c>
      <c r="FJ1872">
        <f t="shared" si="1120"/>
        <v>0</v>
      </c>
    </row>
    <row r="1873" spans="2:166" x14ac:dyDescent="0.25">
      <c r="B1873" s="15">
        <f>Kurse!B1869</f>
        <v>38303</v>
      </c>
      <c r="BE1873" s="13">
        <f t="shared" ca="1" si="1121"/>
        <v>337.60123409178556</v>
      </c>
      <c r="BS1873" s="13">
        <f t="shared" ca="1" si="1122"/>
        <v>0</v>
      </c>
      <c r="BT1873" s="13">
        <f t="shared" ca="1" si="1123"/>
        <v>0</v>
      </c>
      <c r="BU1873" s="13">
        <f t="shared" ca="1" si="1124"/>
        <v>0</v>
      </c>
      <c r="BV1873" s="13">
        <f t="shared" ca="1" si="1125"/>
        <v>0</v>
      </c>
      <c r="CN1873" s="13">
        <f t="shared" ca="1" si="1126"/>
        <v>4143.3500000000004</v>
      </c>
      <c r="CO1873" s="13"/>
      <c r="CP1873" s="13">
        <f t="shared" ca="1" si="1127"/>
        <v>301.36869999999999</v>
      </c>
      <c r="CT1873" s="34">
        <f t="shared" ca="1" si="1128"/>
        <v>0.69453687204871917</v>
      </c>
      <c r="CU1873" s="34">
        <f t="shared" ca="1" si="1129"/>
        <v>0</v>
      </c>
      <c r="CV1873" s="34">
        <f t="shared" ca="1" si="1130"/>
        <v>0.71805622435225869</v>
      </c>
      <c r="DA1873" s="33">
        <f t="shared" ca="1" si="1131"/>
        <v>1.2965</v>
      </c>
      <c r="DB1873" s="13">
        <f t="shared" ca="1" si="1132"/>
        <v>437.7</v>
      </c>
      <c r="DE1873" s="18">
        <f>IF(ISNUMBER(VLOOKUP(B1873,CASH!$B$7:$D$10000,3,FALSE)),VLOOKUP(B1873,CASH!$B$7:$D$10000,3,FALSE),0)</f>
        <v>0</v>
      </c>
      <c r="DS1873" s="18">
        <f t="shared" si="1115"/>
        <v>0</v>
      </c>
      <c r="FA1873" s="54">
        <f t="shared" si="1116"/>
        <v>0</v>
      </c>
      <c r="FB1873" s="54">
        <f t="shared" si="1117"/>
        <v>0</v>
      </c>
      <c r="FC1873" s="54"/>
      <c r="FD1873" s="34" t="e">
        <f t="shared" si="1114"/>
        <v>#DIV/0!</v>
      </c>
      <c r="FE1873" s="34" t="e">
        <f t="shared" si="1133"/>
        <v>#DIV/0!</v>
      </c>
      <c r="FH1873">
        <f t="shared" si="1118"/>
        <v>0</v>
      </c>
      <c r="FI1873">
        <f t="shared" si="1119"/>
        <v>0</v>
      </c>
      <c r="FJ1873">
        <f t="shared" si="1120"/>
        <v>0</v>
      </c>
    </row>
    <row r="1874" spans="2:166" x14ac:dyDescent="0.25">
      <c r="B1874" s="15">
        <f>Kurse!B1870</f>
        <v>38302</v>
      </c>
      <c r="BE1874" s="13">
        <f t="shared" ca="1" si="1121"/>
        <v>336.63903308282329</v>
      </c>
      <c r="BS1874" s="13">
        <f t="shared" ca="1" si="1122"/>
        <v>0</v>
      </c>
      <c r="BT1874" s="13">
        <f t="shared" ca="1" si="1123"/>
        <v>0</v>
      </c>
      <c r="BU1874" s="13">
        <f t="shared" ca="1" si="1124"/>
        <v>0</v>
      </c>
      <c r="BV1874" s="13">
        <f t="shared" ca="1" si="1125"/>
        <v>0</v>
      </c>
      <c r="CN1874" s="13">
        <f t="shared" ca="1" si="1126"/>
        <v>4130.8100000000004</v>
      </c>
      <c r="CO1874" s="13"/>
      <c r="CP1874" s="13">
        <f t="shared" ca="1" si="1127"/>
        <v>300.67469999999997</v>
      </c>
      <c r="CT1874" s="34">
        <f t="shared" ca="1" si="1128"/>
        <v>0.69243483085608737</v>
      </c>
      <c r="CU1874" s="34">
        <f t="shared" ca="1" si="1129"/>
        <v>0</v>
      </c>
      <c r="CV1874" s="34">
        <f t="shared" ca="1" si="1130"/>
        <v>0.71640266504201677</v>
      </c>
      <c r="DA1874" s="33">
        <f t="shared" ca="1" si="1131"/>
        <v>1.2907</v>
      </c>
      <c r="DB1874" s="13">
        <f t="shared" ca="1" si="1132"/>
        <v>434.5</v>
      </c>
      <c r="DE1874" s="18">
        <f>IF(ISNUMBER(VLOOKUP(B1874,CASH!$B$7:$D$10000,3,FALSE)),VLOOKUP(B1874,CASH!$B$7:$D$10000,3,FALSE),0)</f>
        <v>0</v>
      </c>
      <c r="DS1874" s="18">
        <f t="shared" si="1115"/>
        <v>0</v>
      </c>
      <c r="FA1874" s="54">
        <f t="shared" si="1116"/>
        <v>0</v>
      </c>
      <c r="FB1874" s="54">
        <f t="shared" si="1117"/>
        <v>0</v>
      </c>
      <c r="FC1874" s="54"/>
      <c r="FD1874" s="34" t="e">
        <f t="shared" si="1114"/>
        <v>#DIV/0!</v>
      </c>
      <c r="FE1874" s="34" t="e">
        <f t="shared" si="1133"/>
        <v>#DIV/0!</v>
      </c>
      <c r="FH1874">
        <f t="shared" si="1118"/>
        <v>0</v>
      </c>
      <c r="FI1874">
        <f t="shared" si="1119"/>
        <v>0</v>
      </c>
      <c r="FJ1874">
        <f t="shared" si="1120"/>
        <v>0</v>
      </c>
    </row>
    <row r="1875" spans="2:166" x14ac:dyDescent="0.25">
      <c r="B1875" s="15">
        <f>Kurse!B1871</f>
        <v>38301</v>
      </c>
      <c r="BE1875" s="13">
        <f t="shared" ca="1" si="1121"/>
        <v>336.54219392904275</v>
      </c>
      <c r="BS1875" s="13">
        <f t="shared" ca="1" si="1122"/>
        <v>0</v>
      </c>
      <c r="BT1875" s="13">
        <f t="shared" ca="1" si="1123"/>
        <v>0</v>
      </c>
      <c r="BU1875" s="13">
        <f t="shared" ca="1" si="1124"/>
        <v>0</v>
      </c>
      <c r="BV1875" s="13">
        <f t="shared" ca="1" si="1125"/>
        <v>0</v>
      </c>
      <c r="CN1875" s="13">
        <f t="shared" ca="1" si="1126"/>
        <v>4089.13</v>
      </c>
      <c r="CO1875" s="13"/>
      <c r="CP1875" s="13">
        <f t="shared" ca="1" si="1127"/>
        <v>300.3048</v>
      </c>
      <c r="CT1875" s="34">
        <f t="shared" ca="1" si="1128"/>
        <v>0.68544814210737171</v>
      </c>
      <c r="CU1875" s="34">
        <f t="shared" ca="1" si="1129"/>
        <v>0</v>
      </c>
      <c r="CV1875" s="34">
        <f t="shared" ca="1" si="1130"/>
        <v>0.71552132269495861</v>
      </c>
      <c r="DA1875" s="33">
        <f t="shared" ca="1" si="1131"/>
        <v>1.2881</v>
      </c>
      <c r="DB1875" s="13">
        <f t="shared" ca="1" si="1132"/>
        <v>433.5</v>
      </c>
      <c r="DE1875" s="18">
        <f>IF(ISNUMBER(VLOOKUP(B1875,CASH!$B$7:$D$10000,3,FALSE)),VLOOKUP(B1875,CASH!$B$7:$D$10000,3,FALSE),0)</f>
        <v>0</v>
      </c>
      <c r="DS1875" s="18">
        <f t="shared" si="1115"/>
        <v>0</v>
      </c>
      <c r="FA1875" s="54">
        <f t="shared" si="1116"/>
        <v>0</v>
      </c>
      <c r="FB1875" s="54">
        <f t="shared" si="1117"/>
        <v>0</v>
      </c>
      <c r="FC1875" s="54"/>
      <c r="FD1875" s="34" t="e">
        <f t="shared" si="1114"/>
        <v>#DIV/0!</v>
      </c>
      <c r="FE1875" s="34" t="e">
        <f t="shared" si="1133"/>
        <v>#DIV/0!</v>
      </c>
      <c r="FH1875">
        <f t="shared" si="1118"/>
        <v>0</v>
      </c>
      <c r="FI1875">
        <f t="shared" si="1119"/>
        <v>0</v>
      </c>
      <c r="FJ1875">
        <f t="shared" si="1120"/>
        <v>0</v>
      </c>
    </row>
    <row r="1876" spans="2:166" x14ac:dyDescent="0.25">
      <c r="B1876" s="15">
        <f>Kurse!B1872</f>
        <v>38300</v>
      </c>
      <c r="BE1876" s="13">
        <f t="shared" ca="1" si="1121"/>
        <v>337.24897262929363</v>
      </c>
      <c r="BS1876" s="13">
        <f t="shared" ca="1" si="1122"/>
        <v>0</v>
      </c>
      <c r="BT1876" s="13">
        <f t="shared" ca="1" si="1123"/>
        <v>0</v>
      </c>
      <c r="BU1876" s="13">
        <f t="shared" ca="1" si="1124"/>
        <v>0</v>
      </c>
      <c r="BV1876" s="13">
        <f t="shared" ca="1" si="1125"/>
        <v>0</v>
      </c>
      <c r="CN1876" s="13">
        <f t="shared" ca="1" si="1126"/>
        <v>4065.33</v>
      </c>
      <c r="CO1876" s="13"/>
      <c r="CP1876" s="13">
        <f t="shared" ca="1" si="1127"/>
        <v>299.803</v>
      </c>
      <c r="CT1876" s="34">
        <f t="shared" ca="1" si="1128"/>
        <v>0.6814586221404948</v>
      </c>
      <c r="CU1876" s="34">
        <f t="shared" ca="1" si="1129"/>
        <v>0</v>
      </c>
      <c r="CV1876" s="34">
        <f t="shared" ca="1" si="1130"/>
        <v>0.71432570877294221</v>
      </c>
      <c r="DA1876" s="33">
        <f t="shared" ca="1" si="1131"/>
        <v>1.2897000000000001</v>
      </c>
      <c r="DB1876" s="13">
        <f t="shared" ca="1" si="1132"/>
        <v>434.95</v>
      </c>
      <c r="DE1876" s="18">
        <f>IF(ISNUMBER(VLOOKUP(B1876,CASH!$B$7:$D$10000,3,FALSE)),VLOOKUP(B1876,CASH!$B$7:$D$10000,3,FALSE),0)</f>
        <v>0</v>
      </c>
      <c r="DS1876" s="18">
        <f t="shared" si="1115"/>
        <v>0</v>
      </c>
      <c r="FA1876" s="54">
        <f t="shared" si="1116"/>
        <v>0</v>
      </c>
      <c r="FB1876" s="54">
        <f t="shared" si="1117"/>
        <v>0</v>
      </c>
      <c r="FC1876" s="54"/>
      <c r="FD1876" s="34" t="e">
        <f t="shared" si="1114"/>
        <v>#DIV/0!</v>
      </c>
      <c r="FE1876" s="34" t="e">
        <f t="shared" si="1133"/>
        <v>#DIV/0!</v>
      </c>
      <c r="FH1876">
        <f t="shared" si="1118"/>
        <v>0</v>
      </c>
      <c r="FI1876">
        <f t="shared" si="1119"/>
        <v>0</v>
      </c>
      <c r="FJ1876">
        <f t="shared" si="1120"/>
        <v>0</v>
      </c>
    </row>
    <row r="1877" spans="2:166" x14ac:dyDescent="0.25">
      <c r="B1877" s="15">
        <f>Kurse!B1873</f>
        <v>38299</v>
      </c>
      <c r="BE1877" s="13">
        <f t="shared" ca="1" si="1121"/>
        <v>334.39243645381276</v>
      </c>
      <c r="BS1877" s="13">
        <f t="shared" ca="1" si="1122"/>
        <v>0</v>
      </c>
      <c r="BT1877" s="13">
        <f t="shared" ca="1" si="1123"/>
        <v>0</v>
      </c>
      <c r="BU1877" s="13">
        <f t="shared" ca="1" si="1124"/>
        <v>0</v>
      </c>
      <c r="BV1877" s="13">
        <f t="shared" ca="1" si="1125"/>
        <v>0</v>
      </c>
      <c r="CN1877" s="13">
        <f t="shared" ca="1" si="1126"/>
        <v>4068.97</v>
      </c>
      <c r="CO1877" s="13"/>
      <c r="CP1877" s="13">
        <f t="shared" ca="1" si="1127"/>
        <v>299.67169999999999</v>
      </c>
      <c r="CT1877" s="34">
        <f t="shared" ca="1" si="1128"/>
        <v>0.68206878401778182</v>
      </c>
      <c r="CU1877" s="34">
        <f t="shared" ca="1" si="1129"/>
        <v>0</v>
      </c>
      <c r="CV1877" s="34">
        <f t="shared" ca="1" si="1130"/>
        <v>0.71401286678816589</v>
      </c>
      <c r="DA1877" s="33">
        <f t="shared" ca="1" si="1131"/>
        <v>1.2904</v>
      </c>
      <c r="DB1877" s="13">
        <f t="shared" ca="1" si="1132"/>
        <v>431.5</v>
      </c>
      <c r="DE1877" s="18">
        <f>IF(ISNUMBER(VLOOKUP(B1877,CASH!$B$7:$D$10000,3,FALSE)),VLOOKUP(B1877,CASH!$B$7:$D$10000,3,FALSE),0)</f>
        <v>0</v>
      </c>
      <c r="DS1877" s="18">
        <f t="shared" si="1115"/>
        <v>0</v>
      </c>
      <c r="FA1877" s="54">
        <f t="shared" si="1116"/>
        <v>0</v>
      </c>
      <c r="FB1877" s="54">
        <f t="shared" si="1117"/>
        <v>0</v>
      </c>
      <c r="FC1877" s="54"/>
      <c r="FD1877" s="34" t="e">
        <f t="shared" si="1114"/>
        <v>#DIV/0!</v>
      </c>
      <c r="FE1877" s="34" t="e">
        <f t="shared" si="1133"/>
        <v>#DIV/0!</v>
      </c>
      <c r="FH1877">
        <f t="shared" si="1118"/>
        <v>0</v>
      </c>
      <c r="FI1877">
        <f t="shared" si="1119"/>
        <v>0</v>
      </c>
      <c r="FJ1877">
        <f t="shared" si="1120"/>
        <v>0</v>
      </c>
    </row>
    <row r="1878" spans="2:166" x14ac:dyDescent="0.25">
      <c r="B1878" s="15">
        <f>Kurse!B1874</f>
        <v>38296</v>
      </c>
      <c r="BE1878" s="13">
        <f t="shared" ca="1" si="1121"/>
        <v>334.2462582934732</v>
      </c>
      <c r="BS1878" s="13">
        <f t="shared" ca="1" si="1122"/>
        <v>0</v>
      </c>
      <c r="BT1878" s="13">
        <f t="shared" ca="1" si="1123"/>
        <v>0</v>
      </c>
      <c r="BU1878" s="13">
        <f t="shared" ca="1" si="1124"/>
        <v>0</v>
      </c>
      <c r="BV1878" s="13">
        <f t="shared" ca="1" si="1125"/>
        <v>0</v>
      </c>
      <c r="CN1878" s="13">
        <f t="shared" ca="1" si="1126"/>
        <v>4063.58</v>
      </c>
      <c r="CO1878" s="13"/>
      <c r="CP1878" s="13">
        <f t="shared" ca="1" si="1127"/>
        <v>300.45260000000002</v>
      </c>
      <c r="CT1878" s="34">
        <f t="shared" ca="1" si="1128"/>
        <v>0.68116527508410674</v>
      </c>
      <c r="CU1878" s="34">
        <f t="shared" ca="1" si="1129"/>
        <v>0</v>
      </c>
      <c r="CV1878" s="34">
        <f t="shared" ca="1" si="1130"/>
        <v>0.71587347840973348</v>
      </c>
      <c r="DA1878" s="33">
        <f t="shared" ca="1" si="1131"/>
        <v>1.2962</v>
      </c>
      <c r="DB1878" s="13">
        <f t="shared" ca="1" si="1132"/>
        <v>433.25</v>
      </c>
      <c r="DE1878" s="18">
        <f>IF(ISNUMBER(VLOOKUP(B1878,CASH!$B$7:$D$10000,3,FALSE)),VLOOKUP(B1878,CASH!$B$7:$D$10000,3,FALSE),0)</f>
        <v>0</v>
      </c>
      <c r="DS1878" s="18">
        <f t="shared" si="1115"/>
        <v>0</v>
      </c>
      <c r="FA1878" s="54">
        <f t="shared" si="1116"/>
        <v>0</v>
      </c>
      <c r="FB1878" s="54">
        <f t="shared" si="1117"/>
        <v>0</v>
      </c>
      <c r="FC1878" s="54"/>
      <c r="FD1878" s="34" t="e">
        <f t="shared" si="1114"/>
        <v>#DIV/0!</v>
      </c>
      <c r="FE1878" s="34" t="e">
        <f t="shared" si="1133"/>
        <v>#DIV/0!</v>
      </c>
      <c r="FH1878">
        <f t="shared" si="1118"/>
        <v>0</v>
      </c>
      <c r="FI1878">
        <f t="shared" si="1119"/>
        <v>0</v>
      </c>
      <c r="FJ1878">
        <f t="shared" si="1120"/>
        <v>0</v>
      </c>
    </row>
    <row r="1879" spans="2:166" x14ac:dyDescent="0.25">
      <c r="B1879" s="15">
        <f>Kurse!B1875</f>
        <v>38295</v>
      </c>
      <c r="BE1879" s="13">
        <f t="shared" ca="1" si="1121"/>
        <v>333.52758352758354</v>
      </c>
      <c r="BS1879" s="13">
        <f t="shared" ca="1" si="1122"/>
        <v>0</v>
      </c>
      <c r="BT1879" s="13">
        <f t="shared" ca="1" si="1123"/>
        <v>0</v>
      </c>
      <c r="BU1879" s="13">
        <f t="shared" ca="1" si="1124"/>
        <v>0</v>
      </c>
      <c r="BV1879" s="13">
        <f t="shared" ca="1" si="1125"/>
        <v>0</v>
      </c>
      <c r="CN1879" s="13">
        <f t="shared" ca="1" si="1126"/>
        <v>4041.38</v>
      </c>
      <c r="CO1879" s="13"/>
      <c r="CP1879" s="13">
        <f t="shared" ca="1" si="1127"/>
        <v>300.26089999999999</v>
      </c>
      <c r="CT1879" s="34">
        <f t="shared" ca="1" si="1128"/>
        <v>0.67744395814021319</v>
      </c>
      <c r="CU1879" s="34">
        <f t="shared" ca="1" si="1129"/>
        <v>0</v>
      </c>
      <c r="CV1879" s="34">
        <f t="shared" ca="1" si="1130"/>
        <v>0.71541672434665937</v>
      </c>
      <c r="DA1879" s="33">
        <f t="shared" ca="1" si="1131"/>
        <v>1.2869999999999999</v>
      </c>
      <c r="DB1879" s="13">
        <f t="shared" ca="1" si="1132"/>
        <v>429.25</v>
      </c>
      <c r="DE1879" s="18">
        <f>IF(ISNUMBER(VLOOKUP(B1879,CASH!$B$7:$D$10000,3,FALSE)),VLOOKUP(B1879,CASH!$B$7:$D$10000,3,FALSE),0)</f>
        <v>0</v>
      </c>
      <c r="DS1879" s="18">
        <f t="shared" si="1115"/>
        <v>0</v>
      </c>
      <c r="FA1879" s="54">
        <f t="shared" si="1116"/>
        <v>0</v>
      </c>
      <c r="FB1879" s="54">
        <f t="shared" si="1117"/>
        <v>0</v>
      </c>
      <c r="FC1879" s="54"/>
      <c r="FD1879" s="34" t="e">
        <f t="shared" si="1114"/>
        <v>#DIV/0!</v>
      </c>
      <c r="FE1879" s="34" t="e">
        <f t="shared" si="1133"/>
        <v>#DIV/0!</v>
      </c>
      <c r="FH1879">
        <f t="shared" si="1118"/>
        <v>0</v>
      </c>
      <c r="FI1879">
        <f t="shared" si="1119"/>
        <v>0</v>
      </c>
      <c r="FJ1879">
        <f t="shared" si="1120"/>
        <v>0</v>
      </c>
    </row>
    <row r="1880" spans="2:166" x14ac:dyDescent="0.25">
      <c r="B1880" s="15">
        <f>Kurse!B1876</f>
        <v>38294</v>
      </c>
      <c r="BE1880" s="13">
        <f t="shared" ca="1" si="1121"/>
        <v>333.13835595070969</v>
      </c>
      <c r="BS1880" s="13">
        <f t="shared" ca="1" si="1122"/>
        <v>0</v>
      </c>
      <c r="BT1880" s="13">
        <f t="shared" ca="1" si="1123"/>
        <v>0</v>
      </c>
      <c r="BU1880" s="13">
        <f t="shared" ca="1" si="1124"/>
        <v>0</v>
      </c>
      <c r="BV1880" s="13">
        <f t="shared" ca="1" si="1125"/>
        <v>0</v>
      </c>
      <c r="CN1880" s="13">
        <f t="shared" ca="1" si="1126"/>
        <v>4039.04</v>
      </c>
      <c r="CO1880" s="13"/>
      <c r="CP1880" s="13">
        <f t="shared" ca="1" si="1127"/>
        <v>299.51940000000002</v>
      </c>
      <c r="CT1880" s="34">
        <f t="shared" ca="1" si="1128"/>
        <v>0.67705171121910002</v>
      </c>
      <c r="CU1880" s="34">
        <f t="shared" ca="1" si="1129"/>
        <v>0</v>
      </c>
      <c r="CV1880" s="34">
        <f t="shared" ca="1" si="1130"/>
        <v>0.71364998914702793</v>
      </c>
      <c r="DA1880" s="33">
        <f t="shared" ca="1" si="1131"/>
        <v>1.2822</v>
      </c>
      <c r="DB1880" s="13">
        <f t="shared" ca="1" si="1132"/>
        <v>427.15</v>
      </c>
      <c r="DE1880" s="18">
        <f>IF(ISNUMBER(VLOOKUP(B1880,CASH!$B$7:$D$10000,3,FALSE)),VLOOKUP(B1880,CASH!$B$7:$D$10000,3,FALSE),0)</f>
        <v>0</v>
      </c>
      <c r="DS1880" s="18">
        <f t="shared" si="1115"/>
        <v>0</v>
      </c>
      <c r="FA1880" s="54">
        <f t="shared" si="1116"/>
        <v>0</v>
      </c>
      <c r="FB1880" s="54">
        <f t="shared" si="1117"/>
        <v>0</v>
      </c>
      <c r="FC1880" s="54"/>
      <c r="FD1880" s="34" t="e">
        <f t="shared" si="1114"/>
        <v>#DIV/0!</v>
      </c>
      <c r="FE1880" s="34" t="e">
        <f t="shared" si="1133"/>
        <v>#DIV/0!</v>
      </c>
      <c r="FH1880">
        <f t="shared" si="1118"/>
        <v>0</v>
      </c>
      <c r="FI1880">
        <f t="shared" si="1119"/>
        <v>0</v>
      </c>
      <c r="FJ1880">
        <f t="shared" si="1120"/>
        <v>0</v>
      </c>
    </row>
    <row r="1881" spans="2:166" x14ac:dyDescent="0.25">
      <c r="B1881" s="15">
        <f>Kurse!B1877</f>
        <v>38293</v>
      </c>
      <c r="BE1881" s="13">
        <f t="shared" ca="1" si="1121"/>
        <v>331.4721610569361</v>
      </c>
      <c r="BS1881" s="13">
        <f t="shared" ca="1" si="1122"/>
        <v>0</v>
      </c>
      <c r="BT1881" s="13">
        <f t="shared" ca="1" si="1123"/>
        <v>0</v>
      </c>
      <c r="BU1881" s="13">
        <f t="shared" ca="1" si="1124"/>
        <v>0</v>
      </c>
      <c r="BV1881" s="13">
        <f t="shared" ca="1" si="1125"/>
        <v>0</v>
      </c>
      <c r="CN1881" s="13">
        <f t="shared" ca="1" si="1126"/>
        <v>4037.57</v>
      </c>
      <c r="CO1881" s="13"/>
      <c r="CP1881" s="13">
        <f t="shared" ca="1" si="1127"/>
        <v>299.82139999999998</v>
      </c>
      <c r="CT1881" s="34">
        <f t="shared" ca="1" si="1128"/>
        <v>0.6768052996917342</v>
      </c>
      <c r="CU1881" s="34">
        <f t="shared" ca="1" si="1129"/>
        <v>0</v>
      </c>
      <c r="CV1881" s="34">
        <f t="shared" ca="1" si="1130"/>
        <v>0.71436954953851639</v>
      </c>
      <c r="DA1881" s="33">
        <f t="shared" ca="1" si="1131"/>
        <v>1.2716000000000001</v>
      </c>
      <c r="DB1881" s="13">
        <f t="shared" ca="1" si="1132"/>
        <v>421.5</v>
      </c>
      <c r="DE1881" s="18">
        <f>IF(ISNUMBER(VLOOKUP(B1881,CASH!$B$7:$D$10000,3,FALSE)),VLOOKUP(B1881,CASH!$B$7:$D$10000,3,FALSE),0)</f>
        <v>0</v>
      </c>
      <c r="DS1881" s="18">
        <f t="shared" si="1115"/>
        <v>0</v>
      </c>
      <c r="FA1881" s="54">
        <f t="shared" si="1116"/>
        <v>0</v>
      </c>
      <c r="FB1881" s="54">
        <f t="shared" si="1117"/>
        <v>0</v>
      </c>
      <c r="FC1881" s="54"/>
      <c r="FD1881" s="34" t="e">
        <f t="shared" ref="FD1881:FD1944" si="1134">FC1881/FA1882</f>
        <v>#DIV/0!</v>
      </c>
      <c r="FE1881" s="34" t="e">
        <f t="shared" si="1133"/>
        <v>#DIV/0!</v>
      </c>
      <c r="FH1881">
        <f t="shared" si="1118"/>
        <v>0</v>
      </c>
      <c r="FI1881">
        <f t="shared" si="1119"/>
        <v>0</v>
      </c>
      <c r="FJ1881">
        <f t="shared" si="1120"/>
        <v>0</v>
      </c>
    </row>
    <row r="1882" spans="2:166" x14ac:dyDescent="0.25">
      <c r="B1882" s="15">
        <f>Kurse!B1878</f>
        <v>38292</v>
      </c>
      <c r="BE1882" s="13">
        <f t="shared" ca="1" si="1121"/>
        <v>334.94231222039087</v>
      </c>
      <c r="BS1882" s="13">
        <f t="shared" ca="1" si="1122"/>
        <v>0</v>
      </c>
      <c r="BT1882" s="13">
        <f t="shared" ca="1" si="1123"/>
        <v>0</v>
      </c>
      <c r="BU1882" s="13">
        <f t="shared" ca="1" si="1124"/>
        <v>0</v>
      </c>
      <c r="BV1882" s="13">
        <f t="shared" ca="1" si="1125"/>
        <v>0</v>
      </c>
      <c r="CN1882" s="13">
        <f t="shared" ca="1" si="1126"/>
        <v>4012.64</v>
      </c>
      <c r="CO1882" s="13"/>
      <c r="CP1882" s="13">
        <f t="shared" ca="1" si="1127"/>
        <v>300.19290000000001</v>
      </c>
      <c r="CT1882" s="34">
        <f t="shared" ca="1" si="1128"/>
        <v>0.67262636133987519</v>
      </c>
      <c r="CU1882" s="34">
        <f t="shared" ca="1" si="1129"/>
        <v>0</v>
      </c>
      <c r="CV1882" s="34">
        <f t="shared" ca="1" si="1130"/>
        <v>0.7152547041260594</v>
      </c>
      <c r="DA1882" s="33">
        <f t="shared" ca="1" si="1131"/>
        <v>1.2741</v>
      </c>
      <c r="DB1882" s="13">
        <f t="shared" ca="1" si="1132"/>
        <v>426.75</v>
      </c>
      <c r="DE1882" s="18">
        <f>IF(ISNUMBER(VLOOKUP(B1882,CASH!$B$7:$D$10000,3,FALSE)),VLOOKUP(B1882,CASH!$B$7:$D$10000,3,FALSE),0)</f>
        <v>0</v>
      </c>
      <c r="DS1882" s="18">
        <f t="shared" si="1115"/>
        <v>0</v>
      </c>
      <c r="FA1882" s="54">
        <f t="shared" si="1116"/>
        <v>0</v>
      </c>
      <c r="FB1882" s="54">
        <f t="shared" si="1117"/>
        <v>0</v>
      </c>
      <c r="FC1882" s="54"/>
      <c r="FD1882" s="34" t="e">
        <f t="shared" si="1134"/>
        <v>#DIV/0!</v>
      </c>
      <c r="FE1882" s="34" t="e">
        <f t="shared" si="1133"/>
        <v>#DIV/0!</v>
      </c>
      <c r="FH1882">
        <f t="shared" si="1118"/>
        <v>0</v>
      </c>
      <c r="FI1882">
        <f t="shared" si="1119"/>
        <v>0</v>
      </c>
      <c r="FJ1882">
        <f t="shared" si="1120"/>
        <v>0</v>
      </c>
    </row>
    <row r="1883" spans="2:166" x14ac:dyDescent="0.25">
      <c r="B1883" s="15">
        <f>Kurse!B1879</f>
        <v>38289</v>
      </c>
      <c r="BE1883" s="13">
        <f t="shared" ca="1" si="1121"/>
        <v>334.77988896708109</v>
      </c>
      <c r="BS1883" s="13">
        <f t="shared" ca="1" si="1122"/>
        <v>0</v>
      </c>
      <c r="BT1883" s="13">
        <f t="shared" ca="1" si="1123"/>
        <v>0</v>
      </c>
      <c r="BU1883" s="13">
        <f t="shared" ca="1" si="1124"/>
        <v>0</v>
      </c>
      <c r="BV1883" s="13">
        <f t="shared" ca="1" si="1125"/>
        <v>0</v>
      </c>
      <c r="CN1883" s="13">
        <f t="shared" ca="1" si="1126"/>
        <v>3960.25</v>
      </c>
      <c r="CO1883" s="13"/>
      <c r="CP1883" s="13">
        <f t="shared" ca="1" si="1127"/>
        <v>299.96109999999999</v>
      </c>
      <c r="CT1883" s="34">
        <f t="shared" ca="1" si="1128"/>
        <v>0.66384438860606509</v>
      </c>
      <c r="CU1883" s="34">
        <f t="shared" ca="1" si="1129"/>
        <v>0</v>
      </c>
      <c r="CV1883" s="34">
        <f t="shared" ca="1" si="1130"/>
        <v>0.71470240578583744</v>
      </c>
      <c r="DA1883" s="33">
        <f t="shared" ca="1" si="1131"/>
        <v>1.2788999999999999</v>
      </c>
      <c r="DB1883" s="13">
        <f t="shared" ca="1" si="1132"/>
        <v>428.15</v>
      </c>
      <c r="DE1883" s="18">
        <f>IF(ISNUMBER(VLOOKUP(B1883,CASH!$B$7:$D$10000,3,FALSE)),VLOOKUP(B1883,CASH!$B$7:$D$10000,3,FALSE),0)</f>
        <v>0</v>
      </c>
      <c r="DS1883" s="18">
        <f t="shared" si="1115"/>
        <v>0</v>
      </c>
      <c r="FA1883" s="54">
        <f t="shared" si="1116"/>
        <v>0</v>
      </c>
      <c r="FB1883" s="54">
        <f t="shared" si="1117"/>
        <v>0</v>
      </c>
      <c r="FC1883" s="54"/>
      <c r="FD1883" s="34" t="e">
        <f t="shared" si="1134"/>
        <v>#DIV/0!</v>
      </c>
      <c r="FE1883" s="34" t="e">
        <f t="shared" si="1133"/>
        <v>#DIV/0!</v>
      </c>
      <c r="FH1883">
        <f t="shared" si="1118"/>
        <v>0</v>
      </c>
      <c r="FI1883">
        <f t="shared" si="1119"/>
        <v>0</v>
      </c>
      <c r="FJ1883">
        <f t="shared" si="1120"/>
        <v>0</v>
      </c>
    </row>
    <row r="1884" spans="2:166" x14ac:dyDescent="0.25">
      <c r="B1884" s="15">
        <f>Kurse!B1880</f>
        <v>38288</v>
      </c>
      <c r="BE1884" s="13">
        <f t="shared" ca="1" si="1121"/>
        <v>332.57492546681311</v>
      </c>
      <c r="BS1884" s="13">
        <f t="shared" ca="1" si="1122"/>
        <v>0</v>
      </c>
      <c r="BT1884" s="13">
        <f t="shared" ca="1" si="1123"/>
        <v>0</v>
      </c>
      <c r="BU1884" s="13">
        <f t="shared" ca="1" si="1124"/>
        <v>0</v>
      </c>
      <c r="BV1884" s="13">
        <f t="shared" ca="1" si="1125"/>
        <v>0</v>
      </c>
      <c r="CN1884" s="13">
        <f t="shared" ca="1" si="1126"/>
        <v>3959.59</v>
      </c>
      <c r="CO1884" s="13"/>
      <c r="CP1884" s="13">
        <f t="shared" ca="1" si="1127"/>
        <v>299.8</v>
      </c>
      <c r="CT1884" s="34">
        <f t="shared" ca="1" si="1128"/>
        <v>0.66373375485908448</v>
      </c>
      <c r="CU1884" s="34">
        <f t="shared" ca="1" si="1129"/>
        <v>0</v>
      </c>
      <c r="CV1884" s="34">
        <f t="shared" ca="1" si="1130"/>
        <v>0.71431856082203349</v>
      </c>
      <c r="DA1884" s="33">
        <f t="shared" ca="1" si="1131"/>
        <v>1.2746</v>
      </c>
      <c r="DB1884" s="13">
        <f t="shared" ca="1" si="1132"/>
        <v>423.9</v>
      </c>
      <c r="DE1884" s="18">
        <f>IF(ISNUMBER(VLOOKUP(B1884,CASH!$B$7:$D$10000,3,FALSE)),VLOOKUP(B1884,CASH!$B$7:$D$10000,3,FALSE),0)</f>
        <v>0</v>
      </c>
      <c r="DS1884" s="18">
        <f t="shared" si="1115"/>
        <v>0</v>
      </c>
      <c r="FA1884" s="54">
        <f t="shared" si="1116"/>
        <v>0</v>
      </c>
      <c r="FB1884" s="54">
        <f t="shared" si="1117"/>
        <v>0</v>
      </c>
      <c r="FC1884" s="54"/>
      <c r="FD1884" s="34" t="e">
        <f t="shared" si="1134"/>
        <v>#DIV/0!</v>
      </c>
      <c r="FE1884" s="34" t="e">
        <f t="shared" si="1133"/>
        <v>#DIV/0!</v>
      </c>
      <c r="FH1884">
        <f t="shared" si="1118"/>
        <v>0</v>
      </c>
      <c r="FI1884">
        <f t="shared" si="1119"/>
        <v>0</v>
      </c>
      <c r="FJ1884">
        <f t="shared" si="1120"/>
        <v>0</v>
      </c>
    </row>
    <row r="1885" spans="2:166" x14ac:dyDescent="0.25">
      <c r="B1885" s="15">
        <f>Kurse!B1881</f>
        <v>38287</v>
      </c>
      <c r="BE1885" s="13">
        <f t="shared" ca="1" si="1121"/>
        <v>333.89803797967068</v>
      </c>
      <c r="BS1885" s="13">
        <f t="shared" ca="1" si="1122"/>
        <v>0</v>
      </c>
      <c r="BT1885" s="13">
        <f t="shared" ca="1" si="1123"/>
        <v>0</v>
      </c>
      <c r="BU1885" s="13">
        <f t="shared" ca="1" si="1124"/>
        <v>0</v>
      </c>
      <c r="BV1885" s="13">
        <f t="shared" ca="1" si="1125"/>
        <v>0</v>
      </c>
      <c r="CN1885" s="13">
        <f t="shared" ca="1" si="1126"/>
        <v>3929.03</v>
      </c>
      <c r="CO1885" s="13"/>
      <c r="CP1885" s="13">
        <f t="shared" ca="1" si="1127"/>
        <v>300.46899999999999</v>
      </c>
      <c r="CT1885" s="34">
        <f t="shared" ca="1" si="1128"/>
        <v>0.65861107712010303</v>
      </c>
      <c r="CU1885" s="34">
        <f t="shared" ca="1" si="1129"/>
        <v>0</v>
      </c>
      <c r="CV1885" s="34">
        <f t="shared" ca="1" si="1130"/>
        <v>0.71591255387470165</v>
      </c>
      <c r="DA1885" s="33">
        <f t="shared" ca="1" si="1131"/>
        <v>1.2690999999999999</v>
      </c>
      <c r="DB1885" s="13">
        <f t="shared" ca="1" si="1132"/>
        <v>423.75</v>
      </c>
      <c r="DE1885" s="18">
        <f>IF(ISNUMBER(VLOOKUP(B1885,CASH!$B$7:$D$10000,3,FALSE)),VLOOKUP(B1885,CASH!$B$7:$D$10000,3,FALSE),0)</f>
        <v>0</v>
      </c>
      <c r="DS1885" s="18">
        <f t="shared" si="1115"/>
        <v>0</v>
      </c>
      <c r="FA1885" s="54">
        <f t="shared" si="1116"/>
        <v>0</v>
      </c>
      <c r="FB1885" s="54">
        <f t="shared" si="1117"/>
        <v>0</v>
      </c>
      <c r="FC1885" s="54"/>
      <c r="FD1885" s="34" t="e">
        <f t="shared" si="1134"/>
        <v>#DIV/0!</v>
      </c>
      <c r="FE1885" s="34" t="e">
        <f t="shared" si="1133"/>
        <v>#DIV/0!</v>
      </c>
      <c r="FH1885">
        <f t="shared" si="1118"/>
        <v>0</v>
      </c>
      <c r="FI1885">
        <f t="shared" si="1119"/>
        <v>0</v>
      </c>
      <c r="FJ1885">
        <f t="shared" si="1120"/>
        <v>0</v>
      </c>
    </row>
    <row r="1886" spans="2:166" x14ac:dyDescent="0.25">
      <c r="B1886" s="15">
        <f>Kurse!B1882</f>
        <v>38286</v>
      </c>
      <c r="BE1886" s="13">
        <f t="shared" ca="1" si="1121"/>
        <v>334.81092107327788</v>
      </c>
      <c r="BS1886" s="13">
        <f t="shared" ca="1" si="1122"/>
        <v>0</v>
      </c>
      <c r="BT1886" s="13">
        <f t="shared" ca="1" si="1123"/>
        <v>0</v>
      </c>
      <c r="BU1886" s="13">
        <f t="shared" ca="1" si="1124"/>
        <v>0</v>
      </c>
      <c r="BV1886" s="13">
        <f t="shared" ca="1" si="1125"/>
        <v>0</v>
      </c>
      <c r="CN1886" s="13">
        <f t="shared" ca="1" si="1126"/>
        <v>3862.26</v>
      </c>
      <c r="CO1886" s="13"/>
      <c r="CP1886" s="13">
        <f t="shared" ca="1" si="1127"/>
        <v>300.65449999999998</v>
      </c>
      <c r="CT1886" s="34">
        <f t="shared" ca="1" si="1128"/>
        <v>0.64741862971723019</v>
      </c>
      <c r="CU1886" s="34">
        <f t="shared" ca="1" si="1129"/>
        <v>0</v>
      </c>
      <c r="CV1886" s="34">
        <f t="shared" ca="1" si="1130"/>
        <v>0.71635453550589745</v>
      </c>
      <c r="DA1886" s="33">
        <f t="shared" ca="1" si="1131"/>
        <v>1.2746</v>
      </c>
      <c r="DB1886" s="13">
        <f t="shared" ca="1" si="1132"/>
        <v>426.75</v>
      </c>
      <c r="DE1886" s="18">
        <f>IF(ISNUMBER(VLOOKUP(B1886,CASH!$B$7:$D$10000,3,FALSE)),VLOOKUP(B1886,CASH!$B$7:$D$10000,3,FALSE),0)</f>
        <v>0</v>
      </c>
      <c r="DS1886" s="18">
        <f t="shared" si="1115"/>
        <v>0</v>
      </c>
      <c r="FA1886" s="54">
        <f t="shared" si="1116"/>
        <v>0</v>
      </c>
      <c r="FB1886" s="54">
        <f t="shared" si="1117"/>
        <v>0</v>
      </c>
      <c r="FC1886" s="54"/>
      <c r="FD1886" s="34" t="e">
        <f t="shared" si="1134"/>
        <v>#DIV/0!</v>
      </c>
      <c r="FE1886" s="34" t="e">
        <f t="shared" si="1133"/>
        <v>#DIV/0!</v>
      </c>
      <c r="FH1886">
        <f t="shared" si="1118"/>
        <v>0</v>
      </c>
      <c r="FI1886">
        <f t="shared" si="1119"/>
        <v>0</v>
      </c>
      <c r="FJ1886">
        <f t="shared" si="1120"/>
        <v>0</v>
      </c>
    </row>
    <row r="1887" spans="2:166" x14ac:dyDescent="0.25">
      <c r="B1887" s="15">
        <f>Kurse!B1883</f>
        <v>38285</v>
      </c>
      <c r="BE1887" s="13">
        <f t="shared" ca="1" si="1121"/>
        <v>335.06767858540019</v>
      </c>
      <c r="BS1887" s="13">
        <f t="shared" ca="1" si="1122"/>
        <v>0</v>
      </c>
      <c r="BT1887" s="13">
        <f t="shared" ca="1" si="1123"/>
        <v>0</v>
      </c>
      <c r="BU1887" s="13">
        <f t="shared" ca="1" si="1124"/>
        <v>0</v>
      </c>
      <c r="BV1887" s="13">
        <f t="shared" ca="1" si="1125"/>
        <v>0</v>
      </c>
      <c r="CN1887" s="13">
        <f t="shared" ca="1" si="1126"/>
        <v>3854.41</v>
      </c>
      <c r="CO1887" s="13"/>
      <c r="CP1887" s="13">
        <f t="shared" ca="1" si="1127"/>
        <v>300.49770000000001</v>
      </c>
      <c r="CT1887" s="34">
        <f t="shared" ca="1" si="1128"/>
        <v>0.6461027586357182</v>
      </c>
      <c r="CU1887" s="34">
        <f t="shared" ca="1" si="1129"/>
        <v>0</v>
      </c>
      <c r="CV1887" s="34">
        <f t="shared" ca="1" si="1130"/>
        <v>0.71598093593839618</v>
      </c>
      <c r="DA1887" s="33">
        <f t="shared" ca="1" si="1131"/>
        <v>1.2781</v>
      </c>
      <c r="DB1887" s="13">
        <f t="shared" ca="1" si="1132"/>
        <v>428.25</v>
      </c>
      <c r="DE1887" s="18">
        <f>IF(ISNUMBER(VLOOKUP(B1887,CASH!$B$7:$D$10000,3,FALSE)),VLOOKUP(B1887,CASH!$B$7:$D$10000,3,FALSE),0)</f>
        <v>0</v>
      </c>
      <c r="DS1887" s="18">
        <f t="shared" si="1115"/>
        <v>0</v>
      </c>
      <c r="FA1887" s="54">
        <f t="shared" si="1116"/>
        <v>0</v>
      </c>
      <c r="FB1887" s="54">
        <f t="shared" si="1117"/>
        <v>0</v>
      </c>
      <c r="FC1887" s="54"/>
      <c r="FD1887" s="34" t="e">
        <f t="shared" si="1134"/>
        <v>#DIV/0!</v>
      </c>
      <c r="FE1887" s="34" t="e">
        <f t="shared" si="1133"/>
        <v>#DIV/0!</v>
      </c>
      <c r="FH1887">
        <f t="shared" si="1118"/>
        <v>0</v>
      </c>
      <c r="FI1887">
        <f t="shared" si="1119"/>
        <v>0</v>
      </c>
      <c r="FJ1887">
        <f t="shared" si="1120"/>
        <v>0</v>
      </c>
    </row>
    <row r="1888" spans="2:166" x14ac:dyDescent="0.25">
      <c r="B1888" s="15">
        <f>Kurse!B1884</f>
        <v>38282</v>
      </c>
      <c r="BE1888" s="13">
        <f t="shared" ca="1" si="1121"/>
        <v>334.31906001104011</v>
      </c>
      <c r="BS1888" s="13">
        <f t="shared" ca="1" si="1122"/>
        <v>0</v>
      </c>
      <c r="BT1888" s="13">
        <f t="shared" ca="1" si="1123"/>
        <v>0</v>
      </c>
      <c r="BU1888" s="13">
        <f t="shared" ca="1" si="1124"/>
        <v>0</v>
      </c>
      <c r="BV1888" s="13">
        <f t="shared" ca="1" si="1125"/>
        <v>0</v>
      </c>
      <c r="CN1888" s="13">
        <f t="shared" ca="1" si="1126"/>
        <v>3935.14</v>
      </c>
      <c r="CO1888" s="13"/>
      <c r="CP1888" s="13">
        <f t="shared" ca="1" si="1127"/>
        <v>299.8845</v>
      </c>
      <c r="CT1888" s="34">
        <f t="shared" ca="1" si="1128"/>
        <v>0.65963527741412054</v>
      </c>
      <c r="CU1888" s="34">
        <f t="shared" ca="1" si="1129"/>
        <v>0</v>
      </c>
      <c r="CV1888" s="34">
        <f t="shared" ca="1" si="1130"/>
        <v>0.714519894772632</v>
      </c>
      <c r="DA1888" s="33">
        <f t="shared" ca="1" si="1131"/>
        <v>1.2681</v>
      </c>
      <c r="DB1888" s="13">
        <f t="shared" ca="1" si="1132"/>
        <v>423.95</v>
      </c>
      <c r="DE1888" s="18">
        <f>IF(ISNUMBER(VLOOKUP(B1888,CASH!$B$7:$D$10000,3,FALSE)),VLOOKUP(B1888,CASH!$B$7:$D$10000,3,FALSE),0)</f>
        <v>0</v>
      </c>
      <c r="DS1888" s="18">
        <f t="shared" si="1115"/>
        <v>0</v>
      </c>
      <c r="FA1888" s="54">
        <f t="shared" si="1116"/>
        <v>0</v>
      </c>
      <c r="FB1888" s="54">
        <f t="shared" si="1117"/>
        <v>0</v>
      </c>
      <c r="FC1888" s="54"/>
      <c r="FD1888" s="34" t="e">
        <f t="shared" si="1134"/>
        <v>#DIV/0!</v>
      </c>
      <c r="FE1888" s="34" t="e">
        <f t="shared" si="1133"/>
        <v>#DIV/0!</v>
      </c>
      <c r="FH1888">
        <f t="shared" si="1118"/>
        <v>0</v>
      </c>
      <c r="FI1888">
        <f t="shared" si="1119"/>
        <v>0</v>
      </c>
      <c r="FJ1888">
        <f t="shared" si="1120"/>
        <v>0</v>
      </c>
    </row>
    <row r="1889" spans="2:166" x14ac:dyDescent="0.25">
      <c r="B1889" s="15">
        <f>Kurse!B1885</f>
        <v>38281</v>
      </c>
      <c r="BE1889" s="13">
        <f t="shared" ca="1" si="1121"/>
        <v>335.80491673275179</v>
      </c>
      <c r="BS1889" s="13">
        <f t="shared" ca="1" si="1122"/>
        <v>0</v>
      </c>
      <c r="BT1889" s="13">
        <f t="shared" ca="1" si="1123"/>
        <v>0</v>
      </c>
      <c r="BU1889" s="13">
        <f t="shared" ca="1" si="1124"/>
        <v>0</v>
      </c>
      <c r="BV1889" s="13">
        <f t="shared" ca="1" si="1125"/>
        <v>0</v>
      </c>
      <c r="CN1889" s="13">
        <f t="shared" ca="1" si="1126"/>
        <v>3934.06</v>
      </c>
      <c r="CO1889" s="13"/>
      <c r="CP1889" s="13">
        <f t="shared" ca="1" si="1127"/>
        <v>300.17230000000001</v>
      </c>
      <c r="CT1889" s="34">
        <f t="shared" ca="1" si="1128"/>
        <v>0.65945424037360678</v>
      </c>
      <c r="CU1889" s="34">
        <f t="shared" ca="1" si="1129"/>
        <v>0</v>
      </c>
      <c r="CV1889" s="34">
        <f t="shared" ca="1" si="1130"/>
        <v>0.71520562152981881</v>
      </c>
      <c r="DA1889" s="33">
        <f t="shared" ca="1" si="1131"/>
        <v>1.2609999999999999</v>
      </c>
      <c r="DB1889" s="13">
        <f t="shared" ca="1" si="1132"/>
        <v>423.45</v>
      </c>
      <c r="DE1889" s="18">
        <f>IF(ISNUMBER(VLOOKUP(B1889,CASH!$B$7:$D$10000,3,FALSE)),VLOOKUP(B1889,CASH!$B$7:$D$10000,3,FALSE),0)</f>
        <v>0</v>
      </c>
      <c r="DS1889" s="18">
        <f t="shared" si="1115"/>
        <v>0</v>
      </c>
      <c r="FA1889" s="54">
        <f t="shared" si="1116"/>
        <v>0</v>
      </c>
      <c r="FB1889" s="54">
        <f t="shared" si="1117"/>
        <v>0</v>
      </c>
      <c r="FC1889" s="54"/>
      <c r="FD1889" s="34" t="e">
        <f t="shared" si="1134"/>
        <v>#DIV/0!</v>
      </c>
      <c r="FE1889" s="34" t="e">
        <f t="shared" si="1133"/>
        <v>#DIV/0!</v>
      </c>
      <c r="FH1889">
        <f t="shared" si="1118"/>
        <v>0</v>
      </c>
      <c r="FI1889">
        <f t="shared" si="1119"/>
        <v>0</v>
      </c>
      <c r="FJ1889">
        <f t="shared" si="1120"/>
        <v>0</v>
      </c>
    </row>
    <row r="1890" spans="2:166" x14ac:dyDescent="0.25">
      <c r="B1890" s="15">
        <f>Kurse!B1886</f>
        <v>38280</v>
      </c>
      <c r="BE1890" s="13">
        <f t="shared" ca="1" si="1121"/>
        <v>336.87097543524919</v>
      </c>
      <c r="BS1890" s="13">
        <f t="shared" ca="1" si="1122"/>
        <v>0</v>
      </c>
      <c r="BT1890" s="13">
        <f t="shared" ca="1" si="1123"/>
        <v>0</v>
      </c>
      <c r="BU1890" s="13">
        <f t="shared" ca="1" si="1124"/>
        <v>0</v>
      </c>
      <c r="BV1890" s="13">
        <f t="shared" ca="1" si="1125"/>
        <v>0</v>
      </c>
      <c r="CN1890" s="13">
        <f t="shared" ca="1" si="1126"/>
        <v>3912.4</v>
      </c>
      <c r="CO1890" s="13"/>
      <c r="CP1890" s="13">
        <f t="shared" ca="1" si="1127"/>
        <v>299.78969999999998</v>
      </c>
      <c r="CT1890" s="34">
        <f t="shared" ca="1" si="1128"/>
        <v>0.65582344194997011</v>
      </c>
      <c r="CU1890" s="34">
        <f t="shared" ca="1" si="1129"/>
        <v>0</v>
      </c>
      <c r="CV1890" s="34">
        <f t="shared" ca="1" si="1130"/>
        <v>0.71429401952391314</v>
      </c>
      <c r="DA1890" s="33">
        <f t="shared" ca="1" si="1131"/>
        <v>1.2579</v>
      </c>
      <c r="DB1890" s="13">
        <f t="shared" ca="1" si="1132"/>
        <v>423.75</v>
      </c>
      <c r="DE1890" s="18">
        <f>IF(ISNUMBER(VLOOKUP(B1890,CASH!$B$7:$D$10000,3,FALSE)),VLOOKUP(B1890,CASH!$B$7:$D$10000,3,FALSE),0)</f>
        <v>0</v>
      </c>
      <c r="DS1890" s="18">
        <f t="shared" si="1115"/>
        <v>0</v>
      </c>
      <c r="FA1890" s="54">
        <f t="shared" si="1116"/>
        <v>0</v>
      </c>
      <c r="FB1890" s="54">
        <f t="shared" si="1117"/>
        <v>0</v>
      </c>
      <c r="FC1890" s="54"/>
      <c r="FD1890" s="34" t="e">
        <f t="shared" si="1134"/>
        <v>#DIV/0!</v>
      </c>
      <c r="FE1890" s="34" t="e">
        <f t="shared" si="1133"/>
        <v>#DIV/0!</v>
      </c>
      <c r="FH1890">
        <f t="shared" si="1118"/>
        <v>0</v>
      </c>
      <c r="FI1890">
        <f t="shared" si="1119"/>
        <v>0</v>
      </c>
      <c r="FJ1890">
        <f t="shared" si="1120"/>
        <v>0</v>
      </c>
    </row>
    <row r="1891" spans="2:166" x14ac:dyDescent="0.25">
      <c r="B1891" s="15">
        <f>Kurse!B1887</f>
        <v>38279</v>
      </c>
      <c r="BE1891" s="13">
        <f t="shared" ca="1" si="1121"/>
        <v>335.27813299232736</v>
      </c>
      <c r="BS1891" s="13">
        <f t="shared" ca="1" si="1122"/>
        <v>0</v>
      </c>
      <c r="BT1891" s="13">
        <f t="shared" ca="1" si="1123"/>
        <v>0</v>
      </c>
      <c r="BU1891" s="13">
        <f t="shared" ca="1" si="1124"/>
        <v>0</v>
      </c>
      <c r="BV1891" s="13">
        <f t="shared" ca="1" si="1125"/>
        <v>0</v>
      </c>
      <c r="CN1891" s="13">
        <f t="shared" ca="1" si="1126"/>
        <v>3964.13</v>
      </c>
      <c r="CO1891" s="13"/>
      <c r="CP1891" s="13">
        <f t="shared" ca="1" si="1127"/>
        <v>299.48829999999998</v>
      </c>
      <c r="CT1891" s="34">
        <f t="shared" ca="1" si="1128"/>
        <v>0.66449478093679959</v>
      </c>
      <c r="CU1891" s="34">
        <f t="shared" ca="1" si="1129"/>
        <v>0</v>
      </c>
      <c r="CV1891" s="34">
        <f t="shared" ca="1" si="1130"/>
        <v>0.71357588872260636</v>
      </c>
      <c r="DA1891" s="33">
        <f t="shared" ca="1" si="1131"/>
        <v>1.2512000000000001</v>
      </c>
      <c r="DB1891" s="13">
        <f t="shared" ca="1" si="1132"/>
        <v>419.5</v>
      </c>
      <c r="DE1891" s="18">
        <f>IF(ISNUMBER(VLOOKUP(B1891,CASH!$B$7:$D$10000,3,FALSE)),VLOOKUP(B1891,CASH!$B$7:$D$10000,3,FALSE),0)</f>
        <v>0</v>
      </c>
      <c r="DS1891" s="18">
        <f t="shared" si="1115"/>
        <v>0</v>
      </c>
      <c r="FA1891" s="54">
        <f t="shared" si="1116"/>
        <v>0</v>
      </c>
      <c r="FB1891" s="54">
        <f t="shared" si="1117"/>
        <v>0</v>
      </c>
      <c r="FC1891" s="54"/>
      <c r="FD1891" s="34" t="e">
        <f t="shared" si="1134"/>
        <v>#DIV/0!</v>
      </c>
      <c r="FE1891" s="34" t="e">
        <f t="shared" si="1133"/>
        <v>#DIV/0!</v>
      </c>
      <c r="FH1891">
        <f t="shared" si="1118"/>
        <v>0</v>
      </c>
      <c r="FI1891">
        <f t="shared" si="1119"/>
        <v>0</v>
      </c>
      <c r="FJ1891">
        <f t="shared" si="1120"/>
        <v>0</v>
      </c>
    </row>
    <row r="1892" spans="2:166" x14ac:dyDescent="0.25">
      <c r="B1892" s="15">
        <f>Kurse!B1888</f>
        <v>38278</v>
      </c>
      <c r="BE1892" s="13">
        <f t="shared" ca="1" si="1121"/>
        <v>333.58711331944221</v>
      </c>
      <c r="BS1892" s="13">
        <f t="shared" ca="1" si="1122"/>
        <v>0</v>
      </c>
      <c r="BT1892" s="13">
        <f t="shared" ca="1" si="1123"/>
        <v>0</v>
      </c>
      <c r="BU1892" s="13">
        <f t="shared" ca="1" si="1124"/>
        <v>0</v>
      </c>
      <c r="BV1892" s="13">
        <f t="shared" ca="1" si="1125"/>
        <v>0</v>
      </c>
      <c r="CN1892" s="13">
        <f t="shared" ca="1" si="1126"/>
        <v>3915.17</v>
      </c>
      <c r="CO1892" s="13"/>
      <c r="CP1892" s="13">
        <f t="shared" ca="1" si="1127"/>
        <v>299.50920000000002</v>
      </c>
      <c r="CT1892" s="34">
        <f t="shared" ca="1" si="1128"/>
        <v>0.65628776843351</v>
      </c>
      <c r="CU1892" s="34">
        <f t="shared" ca="1" si="1129"/>
        <v>0</v>
      </c>
      <c r="CV1892" s="34">
        <f t="shared" ca="1" si="1130"/>
        <v>0.71362568611393795</v>
      </c>
      <c r="DA1892" s="33">
        <f t="shared" ca="1" si="1131"/>
        <v>1.2478</v>
      </c>
      <c r="DB1892" s="13">
        <f t="shared" ca="1" si="1132"/>
        <v>416.25</v>
      </c>
      <c r="DE1892" s="18">
        <f>IF(ISNUMBER(VLOOKUP(B1892,CASH!$B$7:$D$10000,3,FALSE)),VLOOKUP(B1892,CASH!$B$7:$D$10000,3,FALSE),0)</f>
        <v>0</v>
      </c>
      <c r="DS1892" s="18">
        <f t="shared" si="1115"/>
        <v>0</v>
      </c>
      <c r="FA1892" s="54">
        <f t="shared" si="1116"/>
        <v>0</v>
      </c>
      <c r="FB1892" s="54">
        <f t="shared" si="1117"/>
        <v>0</v>
      </c>
      <c r="FC1892" s="54"/>
      <c r="FD1892" s="34" t="e">
        <f t="shared" si="1134"/>
        <v>#DIV/0!</v>
      </c>
      <c r="FE1892" s="34" t="e">
        <f t="shared" si="1133"/>
        <v>#DIV/0!</v>
      </c>
      <c r="FH1892">
        <f t="shared" si="1118"/>
        <v>0</v>
      </c>
      <c r="FI1892">
        <f t="shared" si="1119"/>
        <v>0</v>
      </c>
      <c r="FJ1892">
        <f t="shared" si="1120"/>
        <v>0</v>
      </c>
    </row>
    <row r="1893" spans="2:166" x14ac:dyDescent="0.25">
      <c r="B1893" s="15">
        <f>Kurse!B1889</f>
        <v>38275</v>
      </c>
      <c r="BE1893" s="13">
        <f t="shared" ca="1" si="1121"/>
        <v>335.5922688266902</v>
      </c>
      <c r="BS1893" s="13">
        <f t="shared" ca="1" si="1122"/>
        <v>0</v>
      </c>
      <c r="BT1893" s="13">
        <f t="shared" ca="1" si="1123"/>
        <v>0</v>
      </c>
      <c r="BU1893" s="13">
        <f t="shared" ca="1" si="1124"/>
        <v>0</v>
      </c>
      <c r="BV1893" s="13">
        <f t="shared" ca="1" si="1125"/>
        <v>0</v>
      </c>
      <c r="CN1893" s="13">
        <f t="shared" ca="1" si="1126"/>
        <v>3922.11</v>
      </c>
      <c r="CO1893" s="13"/>
      <c r="CP1893" s="13">
        <f t="shared" ca="1" si="1127"/>
        <v>299.50670000000002</v>
      </c>
      <c r="CT1893" s="34">
        <f t="shared" ca="1" si="1128"/>
        <v>0.65745109904570009</v>
      </c>
      <c r="CU1893" s="34">
        <f t="shared" ca="1" si="1129"/>
        <v>0</v>
      </c>
      <c r="CV1893" s="34">
        <f t="shared" ca="1" si="1130"/>
        <v>0.71361972948818064</v>
      </c>
      <c r="DA1893" s="33">
        <f t="shared" ca="1" si="1131"/>
        <v>1.2468999999999999</v>
      </c>
      <c r="DB1893" s="13">
        <f t="shared" ca="1" si="1132"/>
        <v>418.45</v>
      </c>
      <c r="DE1893" s="18">
        <f>IF(ISNUMBER(VLOOKUP(B1893,CASH!$B$7:$D$10000,3,FALSE)),VLOOKUP(B1893,CASH!$B$7:$D$10000,3,FALSE),0)</f>
        <v>0</v>
      </c>
      <c r="DS1893" s="18">
        <f t="shared" si="1115"/>
        <v>0</v>
      </c>
      <c r="FA1893" s="54">
        <f t="shared" si="1116"/>
        <v>0</v>
      </c>
      <c r="FB1893" s="54">
        <f t="shared" si="1117"/>
        <v>0</v>
      </c>
      <c r="FC1893" s="54"/>
      <c r="FD1893" s="34" t="e">
        <f t="shared" si="1134"/>
        <v>#DIV/0!</v>
      </c>
      <c r="FE1893" s="34" t="e">
        <f t="shared" si="1133"/>
        <v>#DIV/0!</v>
      </c>
      <c r="FH1893">
        <f t="shared" si="1118"/>
        <v>0</v>
      </c>
      <c r="FI1893">
        <f t="shared" si="1119"/>
        <v>0</v>
      </c>
      <c r="FJ1893">
        <f t="shared" si="1120"/>
        <v>0</v>
      </c>
    </row>
    <row r="1894" spans="2:166" x14ac:dyDescent="0.25">
      <c r="B1894" s="15">
        <f>Kurse!B1890</f>
        <v>38274</v>
      </c>
      <c r="BE1894" s="13">
        <f t="shared" ca="1" si="1121"/>
        <v>337.47880158281515</v>
      </c>
      <c r="BS1894" s="13">
        <f t="shared" ca="1" si="1122"/>
        <v>0</v>
      </c>
      <c r="BT1894" s="13">
        <f t="shared" ca="1" si="1123"/>
        <v>0</v>
      </c>
      <c r="BU1894" s="13">
        <f t="shared" ca="1" si="1124"/>
        <v>0</v>
      </c>
      <c r="BV1894" s="13">
        <f t="shared" ca="1" si="1125"/>
        <v>0</v>
      </c>
      <c r="CN1894" s="13">
        <f t="shared" ca="1" si="1126"/>
        <v>3940.46</v>
      </c>
      <c r="CO1894" s="13"/>
      <c r="CP1894" s="13">
        <f t="shared" ca="1" si="1127"/>
        <v>299.3485</v>
      </c>
      <c r="CT1894" s="34">
        <f t="shared" ca="1" si="1128"/>
        <v>0.66052705246554011</v>
      </c>
      <c r="CU1894" s="34">
        <f t="shared" ca="1" si="1129"/>
        <v>0</v>
      </c>
      <c r="CV1894" s="34">
        <f t="shared" ca="1" si="1130"/>
        <v>0.71324279421025505</v>
      </c>
      <c r="DA1894" s="33">
        <f t="shared" ca="1" si="1131"/>
        <v>1.2383</v>
      </c>
      <c r="DB1894" s="13">
        <f t="shared" ca="1" si="1132"/>
        <v>417.9</v>
      </c>
      <c r="DE1894" s="18">
        <f>IF(ISNUMBER(VLOOKUP(B1894,CASH!$B$7:$D$10000,3,FALSE)),VLOOKUP(B1894,CASH!$B$7:$D$10000,3,FALSE),0)</f>
        <v>0</v>
      </c>
      <c r="DS1894" s="18">
        <f t="shared" si="1115"/>
        <v>0</v>
      </c>
      <c r="FA1894" s="54">
        <f t="shared" si="1116"/>
        <v>0</v>
      </c>
      <c r="FB1894" s="54">
        <f t="shared" si="1117"/>
        <v>0</v>
      </c>
      <c r="FC1894" s="54"/>
      <c r="FD1894" s="34" t="e">
        <f t="shared" si="1134"/>
        <v>#DIV/0!</v>
      </c>
      <c r="FE1894" s="34" t="e">
        <f t="shared" si="1133"/>
        <v>#DIV/0!</v>
      </c>
      <c r="FH1894">
        <f t="shared" si="1118"/>
        <v>0</v>
      </c>
      <c r="FI1894">
        <f t="shared" si="1119"/>
        <v>0</v>
      </c>
      <c r="FJ1894">
        <f t="shared" si="1120"/>
        <v>0</v>
      </c>
    </row>
    <row r="1895" spans="2:166" x14ac:dyDescent="0.25">
      <c r="B1895" s="15">
        <f>Kurse!B1891</f>
        <v>38273</v>
      </c>
      <c r="BE1895" s="13">
        <f t="shared" ca="1" si="1121"/>
        <v>339.53640222004572</v>
      </c>
      <c r="BS1895" s="13">
        <f t="shared" ca="1" si="1122"/>
        <v>0</v>
      </c>
      <c r="BT1895" s="13">
        <f t="shared" ca="1" si="1123"/>
        <v>0</v>
      </c>
      <c r="BU1895" s="13">
        <f t="shared" ca="1" si="1124"/>
        <v>0</v>
      </c>
      <c r="BV1895" s="13">
        <f t="shared" ca="1" si="1125"/>
        <v>0</v>
      </c>
      <c r="CN1895" s="13">
        <f t="shared" ca="1" si="1126"/>
        <v>3976.03</v>
      </c>
      <c r="CO1895" s="13"/>
      <c r="CP1895" s="13">
        <f t="shared" ca="1" si="1127"/>
        <v>298.84219999999999</v>
      </c>
      <c r="CT1895" s="34">
        <f t="shared" ca="1" si="1128"/>
        <v>0.66648954092023815</v>
      </c>
      <c r="CU1895" s="34">
        <f t="shared" ca="1" si="1129"/>
        <v>0</v>
      </c>
      <c r="CV1895" s="34">
        <f t="shared" ca="1" si="1130"/>
        <v>0.71203645836187546</v>
      </c>
      <c r="DA1895" s="33">
        <f t="shared" ca="1" si="1131"/>
        <v>1.2252000000000001</v>
      </c>
      <c r="DB1895" s="13">
        <f t="shared" ca="1" si="1132"/>
        <v>416</v>
      </c>
      <c r="DE1895" s="18">
        <f>IF(ISNUMBER(VLOOKUP(B1895,CASH!$B$7:$D$10000,3,FALSE)),VLOOKUP(B1895,CASH!$B$7:$D$10000,3,FALSE),0)</f>
        <v>0</v>
      </c>
      <c r="DS1895" s="18">
        <f t="shared" si="1115"/>
        <v>0</v>
      </c>
      <c r="FA1895" s="54">
        <f t="shared" si="1116"/>
        <v>0</v>
      </c>
      <c r="FB1895" s="54">
        <f t="shared" si="1117"/>
        <v>0</v>
      </c>
      <c r="FC1895" s="54"/>
      <c r="FD1895" s="34" t="e">
        <f t="shared" si="1134"/>
        <v>#DIV/0!</v>
      </c>
      <c r="FE1895" s="34" t="e">
        <f t="shared" si="1133"/>
        <v>#DIV/0!</v>
      </c>
      <c r="FH1895">
        <f t="shared" si="1118"/>
        <v>0</v>
      </c>
      <c r="FI1895">
        <f t="shared" si="1119"/>
        <v>0</v>
      </c>
      <c r="FJ1895">
        <f t="shared" si="1120"/>
        <v>0</v>
      </c>
    </row>
    <row r="1896" spans="2:166" x14ac:dyDescent="0.25">
      <c r="B1896" s="15">
        <f>Kurse!B1892</f>
        <v>38272</v>
      </c>
      <c r="BE1896" s="13">
        <f t="shared" ca="1" si="1121"/>
        <v>336.75706398181228</v>
      </c>
      <c r="BS1896" s="13">
        <f t="shared" ca="1" si="1122"/>
        <v>0</v>
      </c>
      <c r="BT1896" s="13">
        <f t="shared" ca="1" si="1123"/>
        <v>0</v>
      </c>
      <c r="BU1896" s="13">
        <f t="shared" ca="1" si="1124"/>
        <v>0</v>
      </c>
      <c r="BV1896" s="13">
        <f t="shared" ca="1" si="1125"/>
        <v>0</v>
      </c>
      <c r="CN1896" s="13">
        <f t="shared" ca="1" si="1126"/>
        <v>3966.48</v>
      </c>
      <c r="CO1896" s="13"/>
      <c r="CP1896" s="13">
        <f t="shared" ca="1" si="1127"/>
        <v>298.90429999999998</v>
      </c>
      <c r="CT1896" s="34">
        <f t="shared" ca="1" si="1128"/>
        <v>0.66488870412680634</v>
      </c>
      <c r="CU1896" s="34">
        <f t="shared" ca="1" si="1129"/>
        <v>0</v>
      </c>
      <c r="CV1896" s="34">
        <f t="shared" ca="1" si="1130"/>
        <v>0.71218442094568812</v>
      </c>
      <c r="DA1896" s="33">
        <f t="shared" ca="1" si="1131"/>
        <v>1.2316</v>
      </c>
      <c r="DB1896" s="13">
        <f t="shared" ca="1" si="1132"/>
        <v>414.75</v>
      </c>
      <c r="DE1896" s="18">
        <f>IF(ISNUMBER(VLOOKUP(B1896,CASH!$B$7:$D$10000,3,FALSE)),VLOOKUP(B1896,CASH!$B$7:$D$10000,3,FALSE),0)</f>
        <v>0</v>
      </c>
      <c r="DS1896" s="18">
        <f t="shared" si="1115"/>
        <v>0</v>
      </c>
      <c r="FA1896" s="54">
        <f t="shared" si="1116"/>
        <v>0</v>
      </c>
      <c r="FB1896" s="54">
        <f t="shared" si="1117"/>
        <v>0</v>
      </c>
      <c r="FC1896" s="54"/>
      <c r="FD1896" s="34" t="e">
        <f t="shared" si="1134"/>
        <v>#DIV/0!</v>
      </c>
      <c r="FE1896" s="34" t="e">
        <f t="shared" si="1133"/>
        <v>#DIV/0!</v>
      </c>
      <c r="FH1896">
        <f t="shared" si="1118"/>
        <v>0</v>
      </c>
      <c r="FI1896">
        <f t="shared" si="1119"/>
        <v>0</v>
      </c>
      <c r="FJ1896">
        <f t="shared" si="1120"/>
        <v>0</v>
      </c>
    </row>
    <row r="1897" spans="2:166" x14ac:dyDescent="0.25">
      <c r="B1897" s="15">
        <f>Kurse!B1893</f>
        <v>38271</v>
      </c>
      <c r="BE1897" s="13">
        <f t="shared" ca="1" si="1121"/>
        <v>340.70331447049307</v>
      </c>
      <c r="BS1897" s="13">
        <f t="shared" ca="1" si="1122"/>
        <v>0</v>
      </c>
      <c r="BT1897" s="13">
        <f t="shared" ca="1" si="1123"/>
        <v>0</v>
      </c>
      <c r="BU1897" s="13">
        <f t="shared" ca="1" si="1124"/>
        <v>0</v>
      </c>
      <c r="BV1897" s="13">
        <f t="shared" ca="1" si="1125"/>
        <v>0</v>
      </c>
      <c r="CN1897" s="13">
        <f t="shared" ca="1" si="1126"/>
        <v>4017.82</v>
      </c>
      <c r="CO1897" s="13"/>
      <c r="CP1897" s="13">
        <f t="shared" ca="1" si="1127"/>
        <v>298.32040000000001</v>
      </c>
      <c r="CT1897" s="34">
        <f t="shared" ca="1" si="1128"/>
        <v>0.67349466862678375</v>
      </c>
      <c r="CU1897" s="34">
        <f t="shared" ca="1" si="1129"/>
        <v>0</v>
      </c>
      <c r="CV1897" s="34">
        <f t="shared" ca="1" si="1130"/>
        <v>0.71079319143380038</v>
      </c>
      <c r="DA1897" s="33">
        <f t="shared" ca="1" si="1131"/>
        <v>1.2370000000000001</v>
      </c>
      <c r="DB1897" s="13">
        <f t="shared" ca="1" si="1132"/>
        <v>421.45</v>
      </c>
      <c r="DE1897" s="18">
        <f>IF(ISNUMBER(VLOOKUP(B1897,CASH!$B$7:$D$10000,3,FALSE)),VLOOKUP(B1897,CASH!$B$7:$D$10000,3,FALSE),0)</f>
        <v>0</v>
      </c>
      <c r="DS1897" s="18">
        <f t="shared" si="1115"/>
        <v>0</v>
      </c>
      <c r="FA1897" s="54">
        <f t="shared" si="1116"/>
        <v>0</v>
      </c>
      <c r="FB1897" s="54">
        <f t="shared" si="1117"/>
        <v>0</v>
      </c>
      <c r="FC1897" s="54"/>
      <c r="FD1897" s="34" t="e">
        <f t="shared" si="1134"/>
        <v>#DIV/0!</v>
      </c>
      <c r="FE1897" s="34" t="e">
        <f t="shared" si="1133"/>
        <v>#DIV/0!</v>
      </c>
      <c r="FH1897">
        <f t="shared" si="1118"/>
        <v>0</v>
      </c>
      <c r="FI1897">
        <f t="shared" si="1119"/>
        <v>0</v>
      </c>
      <c r="FJ1897">
        <f t="shared" si="1120"/>
        <v>0</v>
      </c>
    </row>
    <row r="1898" spans="2:166" x14ac:dyDescent="0.25">
      <c r="B1898" s="15">
        <f>Kurse!B1894</f>
        <v>38268</v>
      </c>
      <c r="BE1898" s="13">
        <f t="shared" ca="1" si="1121"/>
        <v>340.49326992826633</v>
      </c>
      <c r="BS1898" s="13">
        <f t="shared" ca="1" si="1122"/>
        <v>0</v>
      </c>
      <c r="BT1898" s="13">
        <f t="shared" ca="1" si="1123"/>
        <v>0</v>
      </c>
      <c r="BU1898" s="13">
        <f t="shared" ca="1" si="1124"/>
        <v>0</v>
      </c>
      <c r="BV1898" s="13">
        <f t="shared" ca="1" si="1125"/>
        <v>0</v>
      </c>
      <c r="CN1898" s="13">
        <f t="shared" ca="1" si="1126"/>
        <v>4015.54</v>
      </c>
      <c r="CO1898" s="13"/>
      <c r="CP1898" s="13">
        <f t="shared" ca="1" si="1127"/>
        <v>297.8587</v>
      </c>
      <c r="CT1898" s="34">
        <f t="shared" ca="1" si="1128"/>
        <v>0.67311247931903251</v>
      </c>
      <c r="CU1898" s="34">
        <f t="shared" ca="1" si="1129"/>
        <v>0</v>
      </c>
      <c r="CV1898" s="34">
        <f t="shared" ca="1" si="1130"/>
        <v>0.70969312178893196</v>
      </c>
      <c r="DA1898" s="33">
        <f t="shared" ca="1" si="1131"/>
        <v>1.2406999999999999</v>
      </c>
      <c r="DB1898" s="13">
        <f t="shared" ca="1" si="1132"/>
        <v>422.45</v>
      </c>
      <c r="DE1898" s="18">
        <f>IF(ISNUMBER(VLOOKUP(B1898,CASH!$B$7:$D$10000,3,FALSE)),VLOOKUP(B1898,CASH!$B$7:$D$10000,3,FALSE),0)</f>
        <v>0</v>
      </c>
      <c r="DS1898" s="18">
        <f t="shared" si="1115"/>
        <v>0</v>
      </c>
      <c r="FA1898" s="54">
        <f t="shared" si="1116"/>
        <v>0</v>
      </c>
      <c r="FB1898" s="54">
        <f t="shared" si="1117"/>
        <v>0</v>
      </c>
      <c r="FC1898" s="54"/>
      <c r="FD1898" s="34" t="e">
        <f t="shared" si="1134"/>
        <v>#DIV/0!</v>
      </c>
      <c r="FE1898" s="34" t="e">
        <f t="shared" si="1133"/>
        <v>#DIV/0!</v>
      </c>
      <c r="FH1898">
        <f t="shared" si="1118"/>
        <v>0</v>
      </c>
      <c r="FI1898">
        <f t="shared" si="1119"/>
        <v>0</v>
      </c>
      <c r="FJ1898">
        <f t="shared" si="1120"/>
        <v>0</v>
      </c>
    </row>
    <row r="1899" spans="2:166" x14ac:dyDescent="0.25">
      <c r="B1899" s="15">
        <f>Kurse!B1895</f>
        <v>38267</v>
      </c>
      <c r="BE1899" s="13">
        <f t="shared" ca="1" si="1121"/>
        <v>339.8405726370587</v>
      </c>
      <c r="BS1899" s="13">
        <f t="shared" ca="1" si="1122"/>
        <v>0</v>
      </c>
      <c r="BT1899" s="13">
        <f t="shared" ca="1" si="1123"/>
        <v>0</v>
      </c>
      <c r="BU1899" s="13">
        <f t="shared" ca="1" si="1124"/>
        <v>0</v>
      </c>
      <c r="BV1899" s="13">
        <f t="shared" ca="1" si="1125"/>
        <v>0</v>
      </c>
      <c r="CN1899" s="13">
        <f t="shared" ca="1" si="1126"/>
        <v>4043.36</v>
      </c>
      <c r="CO1899" s="13"/>
      <c r="CP1899" s="13">
        <f t="shared" ca="1" si="1127"/>
        <v>297.30840000000001</v>
      </c>
      <c r="CT1899" s="34">
        <f t="shared" ca="1" si="1128"/>
        <v>0.67777585938115503</v>
      </c>
      <c r="CU1899" s="34">
        <f t="shared" ca="1" si="1129"/>
        <v>0</v>
      </c>
      <c r="CV1899" s="34">
        <f t="shared" ca="1" si="1130"/>
        <v>0.70838194932722298</v>
      </c>
      <c r="DA1899" s="33">
        <f t="shared" ca="1" si="1131"/>
        <v>1.2294</v>
      </c>
      <c r="DB1899" s="13">
        <f t="shared" ca="1" si="1132"/>
        <v>417.8</v>
      </c>
      <c r="DE1899" s="18">
        <f>IF(ISNUMBER(VLOOKUP(B1899,CASH!$B$7:$D$10000,3,FALSE)),VLOOKUP(B1899,CASH!$B$7:$D$10000,3,FALSE),0)</f>
        <v>0</v>
      </c>
      <c r="DS1899" s="18">
        <f t="shared" si="1115"/>
        <v>0</v>
      </c>
      <c r="FA1899" s="54">
        <f t="shared" si="1116"/>
        <v>0</v>
      </c>
      <c r="FB1899" s="54">
        <f t="shared" si="1117"/>
        <v>0</v>
      </c>
      <c r="FC1899" s="54"/>
      <c r="FD1899" s="34" t="e">
        <f t="shared" si="1134"/>
        <v>#DIV/0!</v>
      </c>
      <c r="FE1899" s="34" t="e">
        <f t="shared" si="1133"/>
        <v>#DIV/0!</v>
      </c>
      <c r="FH1899">
        <f t="shared" si="1118"/>
        <v>0</v>
      </c>
      <c r="FI1899">
        <f t="shared" si="1119"/>
        <v>0</v>
      </c>
      <c r="FJ1899">
        <f t="shared" si="1120"/>
        <v>0</v>
      </c>
    </row>
    <row r="1900" spans="2:166" x14ac:dyDescent="0.25">
      <c r="B1900" s="15">
        <f>Kurse!B1896</f>
        <v>38266</v>
      </c>
      <c r="BE1900" s="13">
        <f t="shared" ca="1" si="1121"/>
        <v>339.87300553565615</v>
      </c>
      <c r="BS1900" s="13">
        <f t="shared" ca="1" si="1122"/>
        <v>0</v>
      </c>
      <c r="BT1900" s="13">
        <f t="shared" ca="1" si="1123"/>
        <v>0</v>
      </c>
      <c r="BU1900" s="13">
        <f t="shared" ca="1" si="1124"/>
        <v>0</v>
      </c>
      <c r="BV1900" s="13">
        <f t="shared" ca="1" si="1125"/>
        <v>0</v>
      </c>
      <c r="CN1900" s="13">
        <f t="shared" ca="1" si="1126"/>
        <v>4049.66</v>
      </c>
      <c r="CO1900" s="13"/>
      <c r="CP1900" s="13">
        <f t="shared" ca="1" si="1127"/>
        <v>297.44760000000002</v>
      </c>
      <c r="CT1900" s="34">
        <f t="shared" ca="1" si="1128"/>
        <v>0.67883190878415189</v>
      </c>
      <c r="CU1900" s="34">
        <f t="shared" ca="1" si="1129"/>
        <v>0</v>
      </c>
      <c r="CV1900" s="34">
        <f t="shared" ca="1" si="1130"/>
        <v>0.70871361424939261</v>
      </c>
      <c r="DA1900" s="33">
        <f t="shared" ca="1" si="1131"/>
        <v>1.2283999999999999</v>
      </c>
      <c r="DB1900" s="13">
        <f t="shared" ca="1" si="1132"/>
        <v>417.5</v>
      </c>
      <c r="DE1900" s="18">
        <f>IF(ISNUMBER(VLOOKUP(B1900,CASH!$B$7:$D$10000,3,FALSE)),VLOOKUP(B1900,CASH!$B$7:$D$10000,3,FALSE),0)</f>
        <v>0</v>
      </c>
      <c r="DS1900" s="18">
        <f t="shared" si="1115"/>
        <v>0</v>
      </c>
      <c r="FA1900" s="54">
        <f t="shared" si="1116"/>
        <v>0</v>
      </c>
      <c r="FB1900" s="54">
        <f t="shared" si="1117"/>
        <v>0</v>
      </c>
      <c r="FC1900" s="54"/>
      <c r="FD1900" s="34" t="e">
        <f t="shared" si="1134"/>
        <v>#DIV/0!</v>
      </c>
      <c r="FE1900" s="34" t="e">
        <f t="shared" si="1133"/>
        <v>#DIV/0!</v>
      </c>
      <c r="FH1900">
        <f t="shared" si="1118"/>
        <v>0</v>
      </c>
      <c r="FI1900">
        <f t="shared" si="1119"/>
        <v>0</v>
      </c>
      <c r="FJ1900">
        <f t="shared" si="1120"/>
        <v>0</v>
      </c>
    </row>
    <row r="1901" spans="2:166" x14ac:dyDescent="0.25">
      <c r="B1901" s="15">
        <f>Kurse!B1897</f>
        <v>38265</v>
      </c>
      <c r="BE1901" s="13">
        <f t="shared" ca="1" si="1121"/>
        <v>339.47859985381302</v>
      </c>
      <c r="BS1901" s="13">
        <f t="shared" ca="1" si="1122"/>
        <v>0</v>
      </c>
      <c r="BT1901" s="13">
        <f t="shared" ca="1" si="1123"/>
        <v>0</v>
      </c>
      <c r="BU1901" s="13">
        <f t="shared" ca="1" si="1124"/>
        <v>0</v>
      </c>
      <c r="BV1901" s="13">
        <f t="shared" ca="1" si="1125"/>
        <v>0</v>
      </c>
      <c r="CN1901" s="13">
        <f t="shared" ca="1" si="1126"/>
        <v>4048.71</v>
      </c>
      <c r="CO1901" s="13"/>
      <c r="CP1901" s="13">
        <f t="shared" ca="1" si="1127"/>
        <v>297.07139999999998</v>
      </c>
      <c r="CT1901" s="34">
        <f t="shared" ca="1" si="1128"/>
        <v>0.67867266323925557</v>
      </c>
      <c r="CU1901" s="34">
        <f t="shared" ca="1" si="1129"/>
        <v>0</v>
      </c>
      <c r="CV1901" s="34">
        <f t="shared" ca="1" si="1130"/>
        <v>0.70781726120542565</v>
      </c>
      <c r="DA1901" s="33">
        <f t="shared" ca="1" si="1131"/>
        <v>1.2313000000000001</v>
      </c>
      <c r="DB1901" s="13">
        <f t="shared" ca="1" si="1132"/>
        <v>418</v>
      </c>
      <c r="DE1901" s="18">
        <f>IF(ISNUMBER(VLOOKUP(B1901,CASH!$B$7:$D$10000,3,FALSE)),VLOOKUP(B1901,CASH!$B$7:$D$10000,3,FALSE),0)</f>
        <v>0</v>
      </c>
      <c r="DS1901" s="18">
        <f t="shared" si="1115"/>
        <v>0</v>
      </c>
      <c r="FA1901" s="54">
        <f t="shared" si="1116"/>
        <v>0</v>
      </c>
      <c r="FB1901" s="54">
        <f t="shared" si="1117"/>
        <v>0</v>
      </c>
      <c r="FC1901" s="54"/>
      <c r="FD1901" s="34" t="e">
        <f t="shared" si="1134"/>
        <v>#DIV/0!</v>
      </c>
      <c r="FE1901" s="34" t="e">
        <f t="shared" si="1133"/>
        <v>#DIV/0!</v>
      </c>
      <c r="FH1901">
        <f t="shared" si="1118"/>
        <v>0</v>
      </c>
      <c r="FI1901">
        <f t="shared" si="1119"/>
        <v>0</v>
      </c>
      <c r="FJ1901">
        <f t="shared" si="1120"/>
        <v>0</v>
      </c>
    </row>
    <row r="1902" spans="2:166" x14ac:dyDescent="0.25">
      <c r="B1902" s="15">
        <f>Kurse!B1898</f>
        <v>38264</v>
      </c>
      <c r="BE1902" s="13">
        <f t="shared" ca="1" si="1121"/>
        <v>336.94412770809578</v>
      </c>
      <c r="BS1902" s="13">
        <f t="shared" ca="1" si="1122"/>
        <v>0</v>
      </c>
      <c r="BT1902" s="13">
        <f t="shared" ca="1" si="1123"/>
        <v>0</v>
      </c>
      <c r="BU1902" s="13">
        <f t="shared" ca="1" si="1124"/>
        <v>0</v>
      </c>
      <c r="BV1902" s="13">
        <f t="shared" ca="1" si="1125"/>
        <v>0</v>
      </c>
      <c r="CN1902" s="13">
        <f t="shared" ca="1" si="1126"/>
        <v>4033.28</v>
      </c>
      <c r="CO1902" s="13"/>
      <c r="CP1902" s="13">
        <f t="shared" ca="1" si="1127"/>
        <v>297.02820000000003</v>
      </c>
      <c r="CT1902" s="34">
        <f t="shared" ca="1" si="1128"/>
        <v>0.67608618033636014</v>
      </c>
      <c r="CU1902" s="34">
        <f t="shared" ca="1" si="1129"/>
        <v>0</v>
      </c>
      <c r="CV1902" s="34">
        <f t="shared" ca="1" si="1130"/>
        <v>0.70771433071233869</v>
      </c>
      <c r="DA1902" s="33">
        <f t="shared" ca="1" si="1131"/>
        <v>1.2278</v>
      </c>
      <c r="DB1902" s="13">
        <f t="shared" ca="1" si="1132"/>
        <v>413.7</v>
      </c>
      <c r="DE1902" s="18">
        <f>IF(ISNUMBER(VLOOKUP(B1902,CASH!$B$7:$D$10000,3,FALSE)),VLOOKUP(B1902,CASH!$B$7:$D$10000,3,FALSE),0)</f>
        <v>0</v>
      </c>
      <c r="DS1902" s="18">
        <f t="shared" si="1115"/>
        <v>0</v>
      </c>
      <c r="FA1902" s="54">
        <f t="shared" si="1116"/>
        <v>0</v>
      </c>
      <c r="FB1902" s="54">
        <f t="shared" si="1117"/>
        <v>0</v>
      </c>
      <c r="FC1902" s="54"/>
      <c r="FD1902" s="34" t="e">
        <f t="shared" si="1134"/>
        <v>#DIV/0!</v>
      </c>
      <c r="FE1902" s="34" t="e">
        <f t="shared" si="1133"/>
        <v>#DIV/0!</v>
      </c>
      <c r="FH1902">
        <f t="shared" si="1118"/>
        <v>0</v>
      </c>
      <c r="FI1902">
        <f t="shared" si="1119"/>
        <v>0</v>
      </c>
      <c r="FJ1902">
        <f t="shared" si="1120"/>
        <v>0</v>
      </c>
    </row>
    <row r="1903" spans="2:166" x14ac:dyDescent="0.25">
      <c r="B1903" s="15">
        <f>Kurse!B1899</f>
        <v>38261</v>
      </c>
      <c r="BE1903" s="13">
        <f t="shared" ca="1" si="1121"/>
        <v>337.75501975647126</v>
      </c>
      <c r="BS1903" s="13">
        <f t="shared" ca="1" si="1122"/>
        <v>0</v>
      </c>
      <c r="BT1903" s="13">
        <f t="shared" ca="1" si="1123"/>
        <v>0</v>
      </c>
      <c r="BU1903" s="13">
        <f t="shared" ca="1" si="1124"/>
        <v>0</v>
      </c>
      <c r="BV1903" s="13">
        <f t="shared" ca="1" si="1125"/>
        <v>0</v>
      </c>
      <c r="CN1903" s="13">
        <f t="shared" ca="1" si="1126"/>
        <v>3994.96</v>
      </c>
      <c r="CO1903" s="13"/>
      <c r="CP1903" s="13">
        <f t="shared" ca="1" si="1127"/>
        <v>297.27809999999999</v>
      </c>
      <c r="CT1903" s="34">
        <f t="shared" ca="1" si="1128"/>
        <v>0.66966271793590948</v>
      </c>
      <c r="CU1903" s="34">
        <f t="shared" ca="1" si="1129"/>
        <v>0</v>
      </c>
      <c r="CV1903" s="34">
        <f t="shared" ca="1" si="1130"/>
        <v>0.70830975502304383</v>
      </c>
      <c r="DA1903" s="33">
        <f t="shared" ca="1" si="1131"/>
        <v>1.2401</v>
      </c>
      <c r="DB1903" s="13">
        <f t="shared" ca="1" si="1132"/>
        <v>418.85</v>
      </c>
      <c r="DE1903" s="18">
        <f>IF(ISNUMBER(VLOOKUP(B1903,CASH!$B$7:$D$10000,3,FALSE)),VLOOKUP(B1903,CASH!$B$7:$D$10000,3,FALSE),0)</f>
        <v>0</v>
      </c>
      <c r="DS1903" s="18">
        <f t="shared" si="1115"/>
        <v>0</v>
      </c>
      <c r="FA1903" s="54">
        <f t="shared" si="1116"/>
        <v>0</v>
      </c>
      <c r="FB1903" s="54">
        <f t="shared" si="1117"/>
        <v>0</v>
      </c>
      <c r="FC1903" s="54"/>
      <c r="FD1903" s="34" t="e">
        <f t="shared" si="1134"/>
        <v>#DIV/0!</v>
      </c>
      <c r="FE1903" s="34" t="e">
        <f t="shared" si="1133"/>
        <v>#DIV/0!</v>
      </c>
      <c r="FH1903">
        <f t="shared" si="1118"/>
        <v>0</v>
      </c>
      <c r="FI1903">
        <f t="shared" si="1119"/>
        <v>0</v>
      </c>
      <c r="FJ1903">
        <f t="shared" si="1120"/>
        <v>0</v>
      </c>
    </row>
    <row r="1904" spans="2:166" x14ac:dyDescent="0.25">
      <c r="B1904" s="15">
        <f>Kurse!B1900</f>
        <v>38260</v>
      </c>
      <c r="BE1904" s="13">
        <f t="shared" ca="1" si="1121"/>
        <v>336.33730286449952</v>
      </c>
      <c r="BS1904" s="13">
        <f t="shared" ca="1" si="1122"/>
        <v>0</v>
      </c>
      <c r="BT1904" s="13">
        <f t="shared" ca="1" si="1123"/>
        <v>0</v>
      </c>
      <c r="BU1904" s="13">
        <f t="shared" ca="1" si="1124"/>
        <v>0</v>
      </c>
      <c r="BV1904" s="13">
        <f t="shared" ca="1" si="1125"/>
        <v>0</v>
      </c>
      <c r="CN1904" s="13">
        <f t="shared" ca="1" si="1126"/>
        <v>3892.9</v>
      </c>
      <c r="CO1904" s="13"/>
      <c r="CP1904" s="13">
        <f t="shared" ca="1" si="1127"/>
        <v>297.21039999999999</v>
      </c>
      <c r="CT1904" s="34">
        <f t="shared" ca="1" si="1128"/>
        <v>0.65255471760736083</v>
      </c>
      <c r="CU1904" s="34">
        <f t="shared" ca="1" si="1129"/>
        <v>0</v>
      </c>
      <c r="CV1904" s="34">
        <f t="shared" ca="1" si="1130"/>
        <v>0.70814844959753465</v>
      </c>
      <c r="DA1904" s="33">
        <f t="shared" ca="1" si="1131"/>
        <v>1.2427999999999999</v>
      </c>
      <c r="DB1904" s="13">
        <f t="shared" ca="1" si="1132"/>
        <v>418</v>
      </c>
      <c r="DE1904" s="18">
        <f>IF(ISNUMBER(VLOOKUP(B1904,CASH!$B$7:$D$10000,3,FALSE)),VLOOKUP(B1904,CASH!$B$7:$D$10000,3,FALSE),0)</f>
        <v>0</v>
      </c>
      <c r="DS1904" s="18">
        <f t="shared" si="1115"/>
        <v>0</v>
      </c>
      <c r="FA1904" s="54">
        <f t="shared" si="1116"/>
        <v>0</v>
      </c>
      <c r="FB1904" s="54">
        <f t="shared" si="1117"/>
        <v>0</v>
      </c>
      <c r="FC1904" s="54"/>
      <c r="FD1904" s="34" t="e">
        <f t="shared" si="1134"/>
        <v>#DIV/0!</v>
      </c>
      <c r="FE1904" s="34" t="e">
        <f t="shared" si="1133"/>
        <v>#DIV/0!</v>
      </c>
      <c r="FH1904">
        <f t="shared" si="1118"/>
        <v>0</v>
      </c>
      <c r="FI1904">
        <f t="shared" si="1119"/>
        <v>0</v>
      </c>
      <c r="FJ1904">
        <f t="shared" si="1120"/>
        <v>0</v>
      </c>
    </row>
    <row r="1905" spans="2:166" x14ac:dyDescent="0.25">
      <c r="B1905" s="15">
        <f>Kurse!B1901</f>
        <v>38259</v>
      </c>
      <c r="BE1905" s="13">
        <f t="shared" ca="1" si="1121"/>
        <v>334.67153284671531</v>
      </c>
      <c r="BS1905" s="13">
        <f t="shared" ca="1" si="1122"/>
        <v>0</v>
      </c>
      <c r="BT1905" s="13">
        <f t="shared" ca="1" si="1123"/>
        <v>0</v>
      </c>
      <c r="BU1905" s="13">
        <f t="shared" ca="1" si="1124"/>
        <v>0</v>
      </c>
      <c r="BV1905" s="13">
        <f t="shared" ca="1" si="1125"/>
        <v>0</v>
      </c>
      <c r="CN1905" s="13">
        <f t="shared" ca="1" si="1126"/>
        <v>3920.36</v>
      </c>
      <c r="CO1905" s="13"/>
      <c r="CP1905" s="13">
        <f t="shared" ca="1" si="1127"/>
        <v>297.41059999999999</v>
      </c>
      <c r="CT1905" s="34">
        <f t="shared" ca="1" si="1128"/>
        <v>0.65715775198931214</v>
      </c>
      <c r="CU1905" s="34">
        <f t="shared" ca="1" si="1129"/>
        <v>0</v>
      </c>
      <c r="CV1905" s="34">
        <f t="shared" ca="1" si="1130"/>
        <v>0.70862545618818362</v>
      </c>
      <c r="DA1905" s="33">
        <f t="shared" ca="1" si="1131"/>
        <v>1.2330000000000001</v>
      </c>
      <c r="DB1905" s="13">
        <f t="shared" ca="1" si="1132"/>
        <v>412.65</v>
      </c>
      <c r="DE1905" s="18">
        <f>IF(ISNUMBER(VLOOKUP(B1905,CASH!$B$7:$D$10000,3,FALSE)),VLOOKUP(B1905,CASH!$B$7:$D$10000,3,FALSE),0)</f>
        <v>0</v>
      </c>
      <c r="DS1905" s="18">
        <f t="shared" ref="DS1905:DS1968" si="1135">P1905*BG1905</f>
        <v>0</v>
      </c>
      <c r="FA1905" s="54">
        <f t="shared" si="1116"/>
        <v>0</v>
      </c>
      <c r="FB1905" s="54">
        <f t="shared" si="1117"/>
        <v>0</v>
      </c>
      <c r="FC1905" s="54"/>
      <c r="FD1905" s="34" t="e">
        <f t="shared" si="1134"/>
        <v>#DIV/0!</v>
      </c>
      <c r="FE1905" s="34" t="e">
        <f t="shared" si="1133"/>
        <v>#DIV/0!</v>
      </c>
      <c r="FH1905">
        <f t="shared" si="1118"/>
        <v>0</v>
      </c>
      <c r="FI1905">
        <f t="shared" si="1119"/>
        <v>0</v>
      </c>
      <c r="FJ1905">
        <f t="shared" si="1120"/>
        <v>0</v>
      </c>
    </row>
    <row r="1906" spans="2:166" x14ac:dyDescent="0.25">
      <c r="B1906" s="15">
        <f>Kurse!B1902</f>
        <v>38258</v>
      </c>
      <c r="BE1906" s="13">
        <f t="shared" ca="1" si="1121"/>
        <v>334.57852850414162</v>
      </c>
      <c r="BS1906" s="13">
        <f t="shared" ca="1" si="1122"/>
        <v>0</v>
      </c>
      <c r="BT1906" s="13">
        <f t="shared" ca="1" si="1123"/>
        <v>0</v>
      </c>
      <c r="BU1906" s="13">
        <f t="shared" ca="1" si="1124"/>
        <v>0</v>
      </c>
      <c r="BV1906" s="13">
        <f t="shared" ca="1" si="1125"/>
        <v>0</v>
      </c>
      <c r="CN1906" s="13">
        <f t="shared" ca="1" si="1126"/>
        <v>3882.27</v>
      </c>
      <c r="CO1906" s="13"/>
      <c r="CP1906" s="13">
        <f t="shared" ca="1" si="1127"/>
        <v>297.67590000000001</v>
      </c>
      <c r="CT1906" s="34">
        <f t="shared" ca="1" si="1128"/>
        <v>0.65077284377341538</v>
      </c>
      <c r="CU1906" s="34">
        <f t="shared" ca="1" si="1129"/>
        <v>0</v>
      </c>
      <c r="CV1906" s="34">
        <f t="shared" ca="1" si="1130"/>
        <v>0.70925757331355421</v>
      </c>
      <c r="DA1906" s="33">
        <f t="shared" ca="1" si="1131"/>
        <v>1.2314000000000001</v>
      </c>
      <c r="DB1906" s="13">
        <f t="shared" ca="1" si="1132"/>
        <v>412</v>
      </c>
      <c r="DE1906" s="18">
        <f>IF(ISNUMBER(VLOOKUP(B1906,CASH!$B$7:$D$10000,3,FALSE)),VLOOKUP(B1906,CASH!$B$7:$D$10000,3,FALSE),0)</f>
        <v>0</v>
      </c>
      <c r="DS1906" s="18">
        <f t="shared" si="1135"/>
        <v>0</v>
      </c>
      <c r="FA1906" s="54">
        <f t="shared" si="1116"/>
        <v>0</v>
      </c>
      <c r="FB1906" s="54">
        <f t="shared" si="1117"/>
        <v>0</v>
      </c>
      <c r="FC1906" s="54"/>
      <c r="FD1906" s="34" t="e">
        <f t="shared" si="1134"/>
        <v>#DIV/0!</v>
      </c>
      <c r="FE1906" s="34" t="e">
        <f t="shared" si="1133"/>
        <v>#DIV/0!</v>
      </c>
      <c r="FH1906">
        <f t="shared" si="1118"/>
        <v>0</v>
      </c>
      <c r="FI1906">
        <f t="shared" si="1119"/>
        <v>0</v>
      </c>
      <c r="FJ1906">
        <f t="shared" si="1120"/>
        <v>0</v>
      </c>
    </row>
    <row r="1907" spans="2:166" x14ac:dyDescent="0.25">
      <c r="B1907" s="15">
        <f>Kurse!B1903</f>
        <v>38257</v>
      </c>
      <c r="BE1907" s="13">
        <f t="shared" ca="1" si="1121"/>
        <v>331.85660868151518</v>
      </c>
      <c r="BS1907" s="13">
        <f t="shared" ca="1" si="1122"/>
        <v>0</v>
      </c>
      <c r="BT1907" s="13">
        <f t="shared" ca="1" si="1123"/>
        <v>0</v>
      </c>
      <c r="BU1907" s="13">
        <f t="shared" ca="1" si="1124"/>
        <v>0</v>
      </c>
      <c r="BV1907" s="13">
        <f t="shared" ca="1" si="1125"/>
        <v>0</v>
      </c>
      <c r="CN1907" s="13">
        <f t="shared" ca="1" si="1126"/>
        <v>3874.37</v>
      </c>
      <c r="CO1907" s="13"/>
      <c r="CP1907" s="13">
        <f t="shared" ca="1" si="1127"/>
        <v>297.4538</v>
      </c>
      <c r="CT1907" s="34">
        <f t="shared" ca="1" si="1128"/>
        <v>0.64944859134743516</v>
      </c>
      <c r="CU1907" s="34">
        <f t="shared" ca="1" si="1129"/>
        <v>0</v>
      </c>
      <c r="CV1907" s="34">
        <f t="shared" ca="1" si="1130"/>
        <v>0.70872838668127081</v>
      </c>
      <c r="DA1907" s="33">
        <f t="shared" ca="1" si="1131"/>
        <v>1.2302</v>
      </c>
      <c r="DB1907" s="13">
        <f t="shared" ca="1" si="1132"/>
        <v>408.25</v>
      </c>
      <c r="DE1907" s="18">
        <f>IF(ISNUMBER(VLOOKUP(B1907,CASH!$B$7:$D$10000,3,FALSE)),VLOOKUP(B1907,CASH!$B$7:$D$10000,3,FALSE),0)</f>
        <v>0</v>
      </c>
      <c r="DS1907" s="18">
        <f t="shared" si="1135"/>
        <v>0</v>
      </c>
      <c r="FA1907" s="54">
        <f t="shared" si="1116"/>
        <v>0</v>
      </c>
      <c r="FB1907" s="54">
        <f t="shared" si="1117"/>
        <v>0</v>
      </c>
      <c r="FC1907" s="54"/>
      <c r="FD1907" s="34" t="e">
        <f t="shared" si="1134"/>
        <v>#DIV/0!</v>
      </c>
      <c r="FE1907" s="34" t="e">
        <f t="shared" si="1133"/>
        <v>#DIV/0!</v>
      </c>
      <c r="FH1907">
        <f t="shared" si="1118"/>
        <v>0</v>
      </c>
      <c r="FI1907">
        <f t="shared" si="1119"/>
        <v>0</v>
      </c>
      <c r="FJ1907">
        <f t="shared" si="1120"/>
        <v>0</v>
      </c>
    </row>
    <row r="1908" spans="2:166" x14ac:dyDescent="0.25">
      <c r="B1908" s="15">
        <f>Kurse!B1904</f>
        <v>38254</v>
      </c>
      <c r="BE1908" s="13">
        <f t="shared" ca="1" si="1121"/>
        <v>332.17866166761758</v>
      </c>
      <c r="BS1908" s="13">
        <f t="shared" ca="1" si="1122"/>
        <v>0</v>
      </c>
      <c r="BT1908" s="13">
        <f t="shared" ca="1" si="1123"/>
        <v>0</v>
      </c>
      <c r="BU1908" s="13">
        <f t="shared" ca="1" si="1124"/>
        <v>0</v>
      </c>
      <c r="BV1908" s="13">
        <f t="shared" ca="1" si="1125"/>
        <v>0</v>
      </c>
      <c r="CN1908" s="13">
        <f t="shared" ca="1" si="1126"/>
        <v>3910.3</v>
      </c>
      <c r="CO1908" s="13"/>
      <c r="CP1908" s="13">
        <f t="shared" ca="1" si="1127"/>
        <v>297.43529999999998</v>
      </c>
      <c r="CT1908" s="34">
        <f t="shared" ca="1" si="1128"/>
        <v>0.65547142548230453</v>
      </c>
      <c r="CU1908" s="34">
        <f t="shared" ca="1" si="1129"/>
        <v>0</v>
      </c>
      <c r="CV1908" s="34">
        <f t="shared" ca="1" si="1130"/>
        <v>0.70868430765066626</v>
      </c>
      <c r="DA1908" s="33">
        <f t="shared" ca="1" si="1131"/>
        <v>1.2269000000000001</v>
      </c>
      <c r="DB1908" s="13">
        <f t="shared" ca="1" si="1132"/>
        <v>407.55</v>
      </c>
      <c r="DE1908" s="18">
        <f>IF(ISNUMBER(VLOOKUP(B1908,CASH!$B$7:$D$10000,3,FALSE)),VLOOKUP(B1908,CASH!$B$7:$D$10000,3,FALSE),0)</f>
        <v>0</v>
      </c>
      <c r="DS1908" s="18">
        <f t="shared" si="1135"/>
        <v>0</v>
      </c>
      <c r="FA1908" s="54">
        <f t="shared" si="1116"/>
        <v>0</v>
      </c>
      <c r="FB1908" s="54">
        <f t="shared" si="1117"/>
        <v>0</v>
      </c>
      <c r="FC1908" s="54"/>
      <c r="FD1908" s="34" t="e">
        <f t="shared" si="1134"/>
        <v>#DIV/0!</v>
      </c>
      <c r="FE1908" s="34" t="e">
        <f t="shared" si="1133"/>
        <v>#DIV/0!</v>
      </c>
      <c r="FH1908">
        <f t="shared" si="1118"/>
        <v>0</v>
      </c>
      <c r="FI1908">
        <f t="shared" si="1119"/>
        <v>0</v>
      </c>
      <c r="FJ1908">
        <f t="shared" si="1120"/>
        <v>0</v>
      </c>
    </row>
    <row r="1909" spans="2:166" x14ac:dyDescent="0.25">
      <c r="B1909" s="15">
        <f>Kurse!B1905</f>
        <v>38253</v>
      </c>
      <c r="BE1909" s="13">
        <f t="shared" ca="1" si="1121"/>
        <v>333.86295119367713</v>
      </c>
      <c r="BS1909" s="13">
        <f t="shared" ca="1" si="1122"/>
        <v>0</v>
      </c>
      <c r="BT1909" s="13">
        <f t="shared" ca="1" si="1123"/>
        <v>0</v>
      </c>
      <c r="BU1909" s="13">
        <f t="shared" ca="1" si="1124"/>
        <v>0</v>
      </c>
      <c r="BV1909" s="13">
        <f t="shared" ca="1" si="1125"/>
        <v>0</v>
      </c>
      <c r="CN1909" s="13">
        <f t="shared" ca="1" si="1126"/>
        <v>3905.66</v>
      </c>
      <c r="CO1909" s="13"/>
      <c r="CP1909" s="13">
        <f t="shared" ca="1" si="1127"/>
        <v>297.4957</v>
      </c>
      <c r="CT1909" s="34">
        <f t="shared" ca="1" si="1128"/>
        <v>0.65469363671565284</v>
      </c>
      <c r="CU1909" s="34">
        <f t="shared" ca="1" si="1129"/>
        <v>0</v>
      </c>
      <c r="CV1909" s="34">
        <f t="shared" ca="1" si="1130"/>
        <v>0.70882821972896404</v>
      </c>
      <c r="DA1909" s="33">
        <f t="shared" ca="1" si="1131"/>
        <v>1.2273000000000001</v>
      </c>
      <c r="DB1909" s="13">
        <f t="shared" ca="1" si="1132"/>
        <v>409.75</v>
      </c>
      <c r="DE1909" s="18">
        <f>IF(ISNUMBER(VLOOKUP(B1909,CASH!$B$7:$D$10000,3,FALSE)),VLOOKUP(B1909,CASH!$B$7:$D$10000,3,FALSE),0)</f>
        <v>0</v>
      </c>
      <c r="DS1909" s="18">
        <f t="shared" si="1135"/>
        <v>0</v>
      </c>
      <c r="FA1909" s="54">
        <f t="shared" si="1116"/>
        <v>0</v>
      </c>
      <c r="FB1909" s="54">
        <f t="shared" si="1117"/>
        <v>0</v>
      </c>
      <c r="FC1909" s="54"/>
      <c r="FD1909" s="34" t="e">
        <f t="shared" si="1134"/>
        <v>#DIV/0!</v>
      </c>
      <c r="FE1909" s="34" t="e">
        <f t="shared" si="1133"/>
        <v>#DIV/0!</v>
      </c>
      <c r="FH1909">
        <f t="shared" si="1118"/>
        <v>0</v>
      </c>
      <c r="FI1909">
        <f t="shared" si="1119"/>
        <v>0</v>
      </c>
      <c r="FJ1909">
        <f t="shared" si="1120"/>
        <v>0</v>
      </c>
    </row>
    <row r="1910" spans="2:166" x14ac:dyDescent="0.25">
      <c r="B1910" s="15">
        <f>Kurse!B1906</f>
        <v>38252</v>
      </c>
      <c r="BE1910" s="13">
        <f t="shared" ca="1" si="1121"/>
        <v>331.83856502242156</v>
      </c>
      <c r="BS1910" s="13">
        <f t="shared" ca="1" si="1122"/>
        <v>0</v>
      </c>
      <c r="BT1910" s="13">
        <f t="shared" ca="1" si="1123"/>
        <v>0</v>
      </c>
      <c r="BU1910" s="13">
        <f t="shared" ca="1" si="1124"/>
        <v>0</v>
      </c>
      <c r="BV1910" s="13">
        <f t="shared" ca="1" si="1125"/>
        <v>0</v>
      </c>
      <c r="CN1910" s="13">
        <f t="shared" ca="1" si="1126"/>
        <v>3942.35</v>
      </c>
      <c r="CO1910" s="13"/>
      <c r="CP1910" s="13">
        <f t="shared" ca="1" si="1127"/>
        <v>296.86110000000002</v>
      </c>
      <c r="CT1910" s="34">
        <f t="shared" ca="1" si="1128"/>
        <v>0.66084386728643918</v>
      </c>
      <c r="CU1910" s="34">
        <f t="shared" ca="1" si="1129"/>
        <v>0</v>
      </c>
      <c r="CV1910" s="34">
        <f t="shared" ca="1" si="1130"/>
        <v>0.70731618984671707</v>
      </c>
      <c r="DA1910" s="33">
        <f t="shared" ca="1" si="1131"/>
        <v>1.2264999999999999</v>
      </c>
      <c r="DB1910" s="13">
        <f t="shared" ca="1" si="1132"/>
        <v>407</v>
      </c>
      <c r="DE1910" s="18">
        <f>IF(ISNUMBER(VLOOKUP(B1910,CASH!$B$7:$D$10000,3,FALSE)),VLOOKUP(B1910,CASH!$B$7:$D$10000,3,FALSE),0)</f>
        <v>0</v>
      </c>
      <c r="DS1910" s="18">
        <f t="shared" si="1135"/>
        <v>0</v>
      </c>
      <c r="FA1910" s="54">
        <f t="shared" si="1116"/>
        <v>0</v>
      </c>
      <c r="FB1910" s="54">
        <f t="shared" si="1117"/>
        <v>0</v>
      </c>
      <c r="FC1910" s="54"/>
      <c r="FD1910" s="34" t="e">
        <f t="shared" si="1134"/>
        <v>#DIV/0!</v>
      </c>
      <c r="FE1910" s="34" t="e">
        <f t="shared" si="1133"/>
        <v>#DIV/0!</v>
      </c>
      <c r="FH1910">
        <f t="shared" si="1118"/>
        <v>0</v>
      </c>
      <c r="FI1910">
        <f t="shared" si="1119"/>
        <v>0</v>
      </c>
      <c r="FJ1910">
        <f t="shared" si="1120"/>
        <v>0</v>
      </c>
    </row>
    <row r="1911" spans="2:166" x14ac:dyDescent="0.25">
      <c r="B1911" s="15">
        <f>Kurse!B1907</f>
        <v>38251</v>
      </c>
      <c r="BE1911" s="13">
        <f t="shared" ca="1" si="1121"/>
        <v>331.64300202839758</v>
      </c>
      <c r="BS1911" s="13">
        <f t="shared" ca="1" si="1122"/>
        <v>0</v>
      </c>
      <c r="BT1911" s="13">
        <f t="shared" ca="1" si="1123"/>
        <v>0</v>
      </c>
      <c r="BU1911" s="13">
        <f t="shared" ca="1" si="1124"/>
        <v>0</v>
      </c>
      <c r="BV1911" s="13">
        <f t="shared" ca="1" si="1125"/>
        <v>0</v>
      </c>
      <c r="CN1911" s="13">
        <f t="shared" ca="1" si="1126"/>
        <v>3991.02</v>
      </c>
      <c r="CO1911" s="13"/>
      <c r="CP1911" s="13">
        <f t="shared" ca="1" si="1127"/>
        <v>296.40600000000001</v>
      </c>
      <c r="CT1911" s="34">
        <f t="shared" ca="1" si="1128"/>
        <v>0.66900226799181306</v>
      </c>
      <c r="CU1911" s="34">
        <f t="shared" ca="1" si="1129"/>
        <v>0</v>
      </c>
      <c r="CV1911" s="34">
        <f t="shared" ca="1" si="1130"/>
        <v>0.70623184569384811</v>
      </c>
      <c r="DA1911" s="33">
        <f t="shared" ca="1" si="1131"/>
        <v>1.2324999999999999</v>
      </c>
      <c r="DB1911" s="13">
        <f t="shared" ca="1" si="1132"/>
        <v>408.75</v>
      </c>
      <c r="DE1911" s="18">
        <f>IF(ISNUMBER(VLOOKUP(B1911,CASH!$B$7:$D$10000,3,FALSE)),VLOOKUP(B1911,CASH!$B$7:$D$10000,3,FALSE),0)</f>
        <v>0</v>
      </c>
      <c r="DS1911" s="18">
        <f t="shared" si="1135"/>
        <v>0</v>
      </c>
      <c r="FA1911" s="54">
        <f t="shared" si="1116"/>
        <v>0</v>
      </c>
      <c r="FB1911" s="54">
        <f t="shared" si="1117"/>
        <v>0</v>
      </c>
      <c r="FC1911" s="54"/>
      <c r="FD1911" s="34" t="e">
        <f t="shared" si="1134"/>
        <v>#DIV/0!</v>
      </c>
      <c r="FE1911" s="34" t="e">
        <f t="shared" si="1133"/>
        <v>#DIV/0!</v>
      </c>
      <c r="FH1911">
        <f t="shared" si="1118"/>
        <v>0</v>
      </c>
      <c r="FI1911">
        <f t="shared" si="1119"/>
        <v>0</v>
      </c>
      <c r="FJ1911">
        <f t="shared" si="1120"/>
        <v>0</v>
      </c>
    </row>
    <row r="1912" spans="2:166" x14ac:dyDescent="0.25">
      <c r="B1912" s="15">
        <f>Kurse!B1908</f>
        <v>38250</v>
      </c>
      <c r="BE1912" s="13">
        <f t="shared" ca="1" si="1121"/>
        <v>332.75819571111657</v>
      </c>
      <c r="BS1912" s="13">
        <f t="shared" ca="1" si="1122"/>
        <v>0</v>
      </c>
      <c r="BT1912" s="13">
        <f t="shared" ca="1" si="1123"/>
        <v>0</v>
      </c>
      <c r="BU1912" s="13">
        <f t="shared" ca="1" si="1124"/>
        <v>0</v>
      </c>
      <c r="BV1912" s="13">
        <f t="shared" ca="1" si="1125"/>
        <v>0</v>
      </c>
      <c r="CN1912" s="13">
        <f t="shared" ca="1" si="1126"/>
        <v>3977.68</v>
      </c>
      <c r="CO1912" s="13"/>
      <c r="CP1912" s="13">
        <f t="shared" ca="1" si="1127"/>
        <v>296.42649999999998</v>
      </c>
      <c r="CT1912" s="34">
        <f t="shared" ca="1" si="1128"/>
        <v>0.66676612528768964</v>
      </c>
      <c r="CU1912" s="34">
        <f t="shared" ca="1" si="1129"/>
        <v>0</v>
      </c>
      <c r="CV1912" s="34">
        <f t="shared" ca="1" si="1130"/>
        <v>0.70628069002505833</v>
      </c>
      <c r="DA1912" s="33">
        <f t="shared" ca="1" si="1131"/>
        <v>1.2171000000000001</v>
      </c>
      <c r="DB1912" s="13">
        <f t="shared" ca="1" si="1132"/>
        <v>405</v>
      </c>
      <c r="DE1912" s="18">
        <f>IF(ISNUMBER(VLOOKUP(B1912,CASH!$B$7:$D$10000,3,FALSE)),VLOOKUP(B1912,CASH!$B$7:$D$10000,3,FALSE),0)</f>
        <v>0</v>
      </c>
      <c r="DS1912" s="18">
        <f t="shared" si="1135"/>
        <v>0</v>
      </c>
      <c r="FA1912" s="54">
        <f t="shared" si="1116"/>
        <v>0</v>
      </c>
      <c r="FB1912" s="54">
        <f t="shared" si="1117"/>
        <v>0</v>
      </c>
      <c r="FC1912" s="54"/>
      <c r="FD1912" s="34" t="e">
        <f t="shared" si="1134"/>
        <v>#DIV/0!</v>
      </c>
      <c r="FE1912" s="34" t="e">
        <f t="shared" si="1133"/>
        <v>#DIV/0!</v>
      </c>
      <c r="FH1912">
        <f t="shared" si="1118"/>
        <v>0</v>
      </c>
      <c r="FI1912">
        <f t="shared" si="1119"/>
        <v>0</v>
      </c>
      <c r="FJ1912">
        <f t="shared" si="1120"/>
        <v>0</v>
      </c>
    </row>
    <row r="1913" spans="2:166" x14ac:dyDescent="0.25">
      <c r="B1913" s="15">
        <f>Kurse!B1909</f>
        <v>38247</v>
      </c>
      <c r="BE1913" s="13">
        <f t="shared" ca="1" si="1121"/>
        <v>332.73159924509724</v>
      </c>
      <c r="BS1913" s="13">
        <f t="shared" ca="1" si="1122"/>
        <v>0</v>
      </c>
      <c r="BT1913" s="13">
        <f t="shared" ca="1" si="1123"/>
        <v>0</v>
      </c>
      <c r="BU1913" s="13">
        <f t="shared" ca="1" si="1124"/>
        <v>0</v>
      </c>
      <c r="BV1913" s="13">
        <f t="shared" ca="1" si="1125"/>
        <v>0</v>
      </c>
      <c r="CN1913" s="13">
        <f t="shared" ca="1" si="1126"/>
        <v>3988.07</v>
      </c>
      <c r="CO1913" s="13"/>
      <c r="CP1913" s="13">
        <f t="shared" ca="1" si="1127"/>
        <v>296.69200000000001</v>
      </c>
      <c r="CT1913" s="34">
        <f t="shared" ca="1" si="1128"/>
        <v>0.66850776866818762</v>
      </c>
      <c r="CU1913" s="34">
        <f t="shared" ca="1" si="1129"/>
        <v>0</v>
      </c>
      <c r="CV1913" s="34">
        <f t="shared" ca="1" si="1130"/>
        <v>0.70691328368048945</v>
      </c>
      <c r="DA1913" s="33">
        <f t="shared" ca="1" si="1131"/>
        <v>1.2186999999999999</v>
      </c>
      <c r="DB1913" s="13">
        <f t="shared" ca="1" si="1132"/>
        <v>405.5</v>
      </c>
      <c r="DE1913" s="18">
        <f>IF(ISNUMBER(VLOOKUP(B1913,CASH!$B$7:$D$10000,3,FALSE)),VLOOKUP(B1913,CASH!$B$7:$D$10000,3,FALSE),0)</f>
        <v>0</v>
      </c>
      <c r="DS1913" s="18">
        <f t="shared" si="1135"/>
        <v>0</v>
      </c>
      <c r="FA1913" s="54">
        <f t="shared" si="1116"/>
        <v>0</v>
      </c>
      <c r="FB1913" s="54">
        <f t="shared" si="1117"/>
        <v>0</v>
      </c>
      <c r="FC1913" s="54"/>
      <c r="FD1913" s="34" t="e">
        <f t="shared" si="1134"/>
        <v>#DIV/0!</v>
      </c>
      <c r="FE1913" s="34" t="e">
        <f t="shared" si="1133"/>
        <v>#DIV/0!</v>
      </c>
      <c r="FH1913">
        <f t="shared" si="1118"/>
        <v>0</v>
      </c>
      <c r="FI1913">
        <f t="shared" si="1119"/>
        <v>0</v>
      </c>
      <c r="FJ1913">
        <f t="shared" si="1120"/>
        <v>0</v>
      </c>
    </row>
    <row r="1914" spans="2:166" x14ac:dyDescent="0.25">
      <c r="B1914" s="15">
        <f>Kurse!B1910</f>
        <v>38246</v>
      </c>
      <c r="BE1914" s="13">
        <f t="shared" ca="1" si="1121"/>
        <v>331.78759028233753</v>
      </c>
      <c r="BS1914" s="13">
        <f t="shared" ca="1" si="1122"/>
        <v>0</v>
      </c>
      <c r="BT1914" s="13">
        <f t="shared" ca="1" si="1123"/>
        <v>0</v>
      </c>
      <c r="BU1914" s="13">
        <f t="shared" ca="1" si="1124"/>
        <v>0</v>
      </c>
      <c r="BV1914" s="13">
        <f t="shared" ca="1" si="1125"/>
        <v>0</v>
      </c>
      <c r="CN1914" s="13">
        <f t="shared" ca="1" si="1126"/>
        <v>3963.65</v>
      </c>
      <c r="CO1914" s="13"/>
      <c r="CP1914" s="13">
        <f t="shared" ca="1" si="1127"/>
        <v>295.76409999999998</v>
      </c>
      <c r="CT1914" s="34">
        <f t="shared" ca="1" si="1128"/>
        <v>0.66441432002990464</v>
      </c>
      <c r="CU1914" s="34">
        <f t="shared" ca="1" si="1129"/>
        <v>0</v>
      </c>
      <c r="CV1914" s="34">
        <f t="shared" ca="1" si="1130"/>
        <v>0.70470242246438952</v>
      </c>
      <c r="DA1914" s="33">
        <f t="shared" ca="1" si="1131"/>
        <v>1.2183999999999999</v>
      </c>
      <c r="DB1914" s="13">
        <f t="shared" ca="1" si="1132"/>
        <v>404.25</v>
      </c>
      <c r="DE1914" s="18">
        <f>IF(ISNUMBER(VLOOKUP(B1914,CASH!$B$7:$D$10000,3,FALSE)),VLOOKUP(B1914,CASH!$B$7:$D$10000,3,FALSE),0)</f>
        <v>0</v>
      </c>
      <c r="DS1914" s="18">
        <f t="shared" si="1135"/>
        <v>0</v>
      </c>
      <c r="FA1914" s="54">
        <f t="shared" si="1116"/>
        <v>0</v>
      </c>
      <c r="FB1914" s="54">
        <f t="shared" si="1117"/>
        <v>0</v>
      </c>
      <c r="FC1914" s="54"/>
      <c r="FD1914" s="34" t="e">
        <f t="shared" si="1134"/>
        <v>#DIV/0!</v>
      </c>
      <c r="FE1914" s="34" t="e">
        <f t="shared" si="1133"/>
        <v>#DIV/0!</v>
      </c>
      <c r="FH1914">
        <f t="shared" si="1118"/>
        <v>0</v>
      </c>
      <c r="FI1914">
        <f t="shared" si="1119"/>
        <v>0</v>
      </c>
      <c r="FJ1914">
        <f t="shared" si="1120"/>
        <v>0</v>
      </c>
    </row>
    <row r="1915" spans="2:166" x14ac:dyDescent="0.25">
      <c r="B1915" s="15">
        <f>Kurse!B1911</f>
        <v>38245</v>
      </c>
      <c r="BE1915" s="13">
        <f t="shared" ca="1" si="1121"/>
        <v>332.85302593659947</v>
      </c>
      <c r="BS1915" s="13">
        <f t="shared" ca="1" si="1122"/>
        <v>0</v>
      </c>
      <c r="BT1915" s="13">
        <f t="shared" ca="1" si="1123"/>
        <v>0</v>
      </c>
      <c r="BU1915" s="13">
        <f t="shared" ca="1" si="1124"/>
        <v>0</v>
      </c>
      <c r="BV1915" s="13">
        <f t="shared" ca="1" si="1125"/>
        <v>0</v>
      </c>
      <c r="CN1915" s="13">
        <f t="shared" ca="1" si="1126"/>
        <v>3941.75</v>
      </c>
      <c r="CO1915" s="13"/>
      <c r="CP1915" s="13">
        <f t="shared" ca="1" si="1127"/>
        <v>296.1139</v>
      </c>
      <c r="CT1915" s="34">
        <f t="shared" ca="1" si="1128"/>
        <v>0.66074329115282038</v>
      </c>
      <c r="CU1915" s="34">
        <f t="shared" ca="1" si="1129"/>
        <v>0</v>
      </c>
      <c r="CV1915" s="34">
        <f t="shared" ca="1" si="1130"/>
        <v>0.70553587354035863</v>
      </c>
      <c r="DA1915" s="33">
        <f t="shared" ca="1" si="1131"/>
        <v>1.2144999999999999</v>
      </c>
      <c r="DB1915" s="13">
        <f t="shared" ca="1" si="1132"/>
        <v>404.25</v>
      </c>
      <c r="DE1915" s="18">
        <f>IF(ISNUMBER(VLOOKUP(B1915,CASH!$B$7:$D$10000,3,FALSE)),VLOOKUP(B1915,CASH!$B$7:$D$10000,3,FALSE),0)</f>
        <v>0</v>
      </c>
      <c r="DS1915" s="18">
        <f t="shared" si="1135"/>
        <v>0</v>
      </c>
      <c r="FA1915" s="54">
        <f t="shared" si="1116"/>
        <v>0</v>
      </c>
      <c r="FB1915" s="54">
        <f t="shared" si="1117"/>
        <v>0</v>
      </c>
      <c r="FC1915" s="54"/>
      <c r="FD1915" s="34" t="e">
        <f t="shared" si="1134"/>
        <v>#DIV/0!</v>
      </c>
      <c r="FE1915" s="34" t="e">
        <f t="shared" si="1133"/>
        <v>#DIV/0!</v>
      </c>
      <c r="FH1915">
        <f t="shared" si="1118"/>
        <v>0</v>
      </c>
      <c r="FI1915">
        <f t="shared" si="1119"/>
        <v>0</v>
      </c>
      <c r="FJ1915">
        <f t="shared" si="1120"/>
        <v>0</v>
      </c>
    </row>
    <row r="1916" spans="2:166" x14ac:dyDescent="0.25">
      <c r="B1916" s="15">
        <f>Kurse!B1912</f>
        <v>38244</v>
      </c>
      <c r="BE1916" s="13">
        <f t="shared" ca="1" si="1121"/>
        <v>330.87034617896796</v>
      </c>
      <c r="BS1916" s="13">
        <f t="shared" ca="1" si="1122"/>
        <v>0</v>
      </c>
      <c r="BT1916" s="13">
        <f t="shared" ca="1" si="1123"/>
        <v>0</v>
      </c>
      <c r="BU1916" s="13">
        <f t="shared" ca="1" si="1124"/>
        <v>0</v>
      </c>
      <c r="BV1916" s="13">
        <f t="shared" ca="1" si="1125"/>
        <v>0</v>
      </c>
      <c r="CN1916" s="13">
        <f t="shared" ca="1" si="1126"/>
        <v>3947.75</v>
      </c>
      <c r="CO1916" s="13"/>
      <c r="CP1916" s="13">
        <f t="shared" ca="1" si="1127"/>
        <v>295.90910000000002</v>
      </c>
      <c r="CT1916" s="34">
        <f t="shared" ca="1" si="1128"/>
        <v>0.66174905248900784</v>
      </c>
      <c r="CU1916" s="34">
        <f t="shared" ca="1" si="1129"/>
        <v>0</v>
      </c>
      <c r="CV1916" s="34">
        <f t="shared" ca="1" si="1130"/>
        <v>0.70504790675831619</v>
      </c>
      <c r="DA1916" s="33">
        <f t="shared" ca="1" si="1131"/>
        <v>1.2248000000000001</v>
      </c>
      <c r="DB1916" s="13">
        <f t="shared" ca="1" si="1132"/>
        <v>405.25</v>
      </c>
      <c r="DE1916" s="18">
        <f>IF(ISNUMBER(VLOOKUP(B1916,CASH!$B$7:$D$10000,3,FALSE)),VLOOKUP(B1916,CASH!$B$7:$D$10000,3,FALSE),0)</f>
        <v>0</v>
      </c>
      <c r="DS1916" s="18">
        <f t="shared" si="1135"/>
        <v>0</v>
      </c>
      <c r="FA1916" s="54">
        <f t="shared" si="1116"/>
        <v>0</v>
      </c>
      <c r="FB1916" s="54">
        <f t="shared" si="1117"/>
        <v>0</v>
      </c>
      <c r="FC1916" s="54"/>
      <c r="FD1916" s="34" t="e">
        <f t="shared" si="1134"/>
        <v>#DIV/0!</v>
      </c>
      <c r="FE1916" s="34" t="e">
        <f t="shared" si="1133"/>
        <v>#DIV/0!</v>
      </c>
      <c r="FH1916">
        <f t="shared" si="1118"/>
        <v>0</v>
      </c>
      <c r="FI1916">
        <f t="shared" si="1119"/>
        <v>0</v>
      </c>
      <c r="FJ1916">
        <f t="shared" si="1120"/>
        <v>0</v>
      </c>
    </row>
    <row r="1917" spans="2:166" x14ac:dyDescent="0.25">
      <c r="B1917" s="15">
        <f>Kurse!B1913</f>
        <v>38243</v>
      </c>
      <c r="BE1917" s="13">
        <f t="shared" ca="1" si="1121"/>
        <v>328.97097195042403</v>
      </c>
      <c r="BS1917" s="13">
        <f t="shared" ca="1" si="1122"/>
        <v>0</v>
      </c>
      <c r="BT1917" s="13">
        <f t="shared" ca="1" si="1123"/>
        <v>0</v>
      </c>
      <c r="BU1917" s="13">
        <f t="shared" ca="1" si="1124"/>
        <v>0</v>
      </c>
      <c r="BV1917" s="13">
        <f t="shared" ca="1" si="1125"/>
        <v>0</v>
      </c>
      <c r="CN1917" s="13">
        <f t="shared" ca="1" si="1126"/>
        <v>3953.31</v>
      </c>
      <c r="CO1917" s="13"/>
      <c r="CP1917" s="13">
        <f t="shared" ca="1" si="1127"/>
        <v>295.48149999999998</v>
      </c>
      <c r="CT1917" s="34">
        <f t="shared" ca="1" si="1128"/>
        <v>0.66268105799387489</v>
      </c>
      <c r="CU1917" s="34">
        <f t="shared" ca="1" si="1129"/>
        <v>0</v>
      </c>
      <c r="CV1917" s="34">
        <f t="shared" ca="1" si="1130"/>
        <v>0.70402908548877807</v>
      </c>
      <c r="DA1917" s="33">
        <f t="shared" ca="1" si="1131"/>
        <v>1.2263999999999999</v>
      </c>
      <c r="DB1917" s="13">
        <f t="shared" ca="1" si="1132"/>
        <v>403.45</v>
      </c>
      <c r="DE1917" s="18">
        <f>IF(ISNUMBER(VLOOKUP(B1917,CASH!$B$7:$D$10000,3,FALSE)),VLOOKUP(B1917,CASH!$B$7:$D$10000,3,FALSE),0)</f>
        <v>0</v>
      </c>
      <c r="DS1917" s="18">
        <f t="shared" si="1135"/>
        <v>0</v>
      </c>
      <c r="FA1917" s="54">
        <f t="shared" si="1116"/>
        <v>0</v>
      </c>
      <c r="FB1917" s="54">
        <f t="shared" si="1117"/>
        <v>0</v>
      </c>
      <c r="FC1917" s="54"/>
      <c r="FD1917" s="34" t="e">
        <f t="shared" si="1134"/>
        <v>#DIV/0!</v>
      </c>
      <c r="FE1917" s="34" t="e">
        <f t="shared" si="1133"/>
        <v>#DIV/0!</v>
      </c>
      <c r="FH1917">
        <f t="shared" si="1118"/>
        <v>0</v>
      </c>
      <c r="FI1917">
        <f t="shared" si="1119"/>
        <v>0</v>
      </c>
      <c r="FJ1917">
        <f t="shared" si="1120"/>
        <v>0</v>
      </c>
    </row>
    <row r="1918" spans="2:166" x14ac:dyDescent="0.25">
      <c r="B1918" s="15">
        <f>Kurse!B1914</f>
        <v>38240</v>
      </c>
      <c r="BE1918" s="13">
        <f t="shared" ca="1" si="1121"/>
        <v>327.90298873101426</v>
      </c>
      <c r="BS1918" s="13">
        <f t="shared" ca="1" si="1122"/>
        <v>0</v>
      </c>
      <c r="BT1918" s="13">
        <f t="shared" ca="1" si="1123"/>
        <v>0</v>
      </c>
      <c r="BU1918" s="13">
        <f t="shared" ca="1" si="1124"/>
        <v>0</v>
      </c>
      <c r="BV1918" s="13">
        <f t="shared" ca="1" si="1125"/>
        <v>0</v>
      </c>
      <c r="CN1918" s="13">
        <f t="shared" ca="1" si="1126"/>
        <v>3886.03</v>
      </c>
      <c r="CO1918" s="13"/>
      <c r="CP1918" s="13">
        <f t="shared" ca="1" si="1127"/>
        <v>295.65379999999999</v>
      </c>
      <c r="CT1918" s="34">
        <f t="shared" ca="1" si="1128"/>
        <v>0.65140312087742624</v>
      </c>
      <c r="CU1918" s="34">
        <f t="shared" ca="1" si="1129"/>
        <v>0</v>
      </c>
      <c r="CV1918" s="34">
        <f t="shared" ca="1" si="1130"/>
        <v>0.70443961613597494</v>
      </c>
      <c r="DA1918" s="33">
        <f t="shared" ca="1" si="1131"/>
        <v>1.2245999999999999</v>
      </c>
      <c r="DB1918" s="13">
        <f t="shared" ca="1" si="1132"/>
        <v>401.55</v>
      </c>
      <c r="DE1918" s="18">
        <f>IF(ISNUMBER(VLOOKUP(B1918,CASH!$B$7:$D$10000,3,FALSE)),VLOOKUP(B1918,CASH!$B$7:$D$10000,3,FALSE),0)</f>
        <v>0</v>
      </c>
      <c r="DS1918" s="18">
        <f t="shared" si="1135"/>
        <v>0</v>
      </c>
      <c r="FA1918" s="54">
        <f t="shared" si="1116"/>
        <v>0</v>
      </c>
      <c r="FB1918" s="54">
        <f t="shared" si="1117"/>
        <v>0</v>
      </c>
      <c r="FC1918" s="54"/>
      <c r="FD1918" s="34" t="e">
        <f t="shared" si="1134"/>
        <v>#DIV/0!</v>
      </c>
      <c r="FE1918" s="34" t="e">
        <f t="shared" si="1133"/>
        <v>#DIV/0!</v>
      </c>
      <c r="FH1918">
        <f t="shared" si="1118"/>
        <v>0</v>
      </c>
      <c r="FI1918">
        <f t="shared" si="1119"/>
        <v>0</v>
      </c>
      <c r="FJ1918">
        <f t="shared" si="1120"/>
        <v>0</v>
      </c>
    </row>
    <row r="1919" spans="2:166" x14ac:dyDescent="0.25">
      <c r="B1919" s="15">
        <f>Kurse!B1915</f>
        <v>38239</v>
      </c>
      <c r="BE1919" s="13">
        <f t="shared" ca="1" si="1121"/>
        <v>325.88264138607389</v>
      </c>
      <c r="BS1919" s="13">
        <f t="shared" ca="1" si="1122"/>
        <v>0</v>
      </c>
      <c r="BT1919" s="13">
        <f t="shared" ca="1" si="1123"/>
        <v>0</v>
      </c>
      <c r="BU1919" s="13">
        <f t="shared" ca="1" si="1124"/>
        <v>0</v>
      </c>
      <c r="BV1919" s="13">
        <f t="shared" ca="1" si="1125"/>
        <v>0</v>
      </c>
      <c r="CN1919" s="13">
        <f t="shared" ca="1" si="1126"/>
        <v>3851.22</v>
      </c>
      <c r="CO1919" s="13"/>
      <c r="CP1919" s="13">
        <f t="shared" ca="1" si="1127"/>
        <v>295.4205</v>
      </c>
      <c r="CT1919" s="34">
        <f t="shared" ca="1" si="1128"/>
        <v>0.64556802885864528</v>
      </c>
      <c r="CU1919" s="34">
        <f t="shared" ca="1" si="1129"/>
        <v>0</v>
      </c>
      <c r="CV1919" s="34">
        <f t="shared" ca="1" si="1130"/>
        <v>0.70388374382029861</v>
      </c>
      <c r="DA1919" s="33">
        <f t="shared" ca="1" si="1131"/>
        <v>1.2236</v>
      </c>
      <c r="DB1919" s="13">
        <f t="shared" ca="1" si="1132"/>
        <v>398.75</v>
      </c>
      <c r="DE1919" s="18">
        <f>IF(ISNUMBER(VLOOKUP(B1919,CASH!$B$7:$D$10000,3,FALSE)),VLOOKUP(B1919,CASH!$B$7:$D$10000,3,FALSE),0)</f>
        <v>0</v>
      </c>
      <c r="DS1919" s="18">
        <f t="shared" si="1135"/>
        <v>0</v>
      </c>
      <c r="FA1919" s="54">
        <f t="shared" si="1116"/>
        <v>0</v>
      </c>
      <c r="FB1919" s="54">
        <f t="shared" si="1117"/>
        <v>0</v>
      </c>
      <c r="FC1919" s="54"/>
      <c r="FD1919" s="34" t="e">
        <f t="shared" si="1134"/>
        <v>#DIV/0!</v>
      </c>
      <c r="FE1919" s="34" t="e">
        <f t="shared" si="1133"/>
        <v>#DIV/0!</v>
      </c>
      <c r="FH1919">
        <f t="shared" si="1118"/>
        <v>0</v>
      </c>
      <c r="FI1919">
        <f t="shared" si="1119"/>
        <v>0</v>
      </c>
      <c r="FJ1919">
        <f t="shared" si="1120"/>
        <v>0</v>
      </c>
    </row>
    <row r="1920" spans="2:166" x14ac:dyDescent="0.25">
      <c r="B1920" s="15">
        <f>Kurse!B1916</f>
        <v>38238</v>
      </c>
      <c r="BE1920" s="13">
        <f t="shared" ca="1" si="1121"/>
        <v>327.80559888350712</v>
      </c>
      <c r="BS1920" s="13">
        <f t="shared" ca="1" si="1122"/>
        <v>0</v>
      </c>
      <c r="BT1920" s="13">
        <f t="shared" ca="1" si="1123"/>
        <v>0</v>
      </c>
      <c r="BU1920" s="13">
        <f t="shared" ca="1" si="1124"/>
        <v>0</v>
      </c>
      <c r="BV1920" s="13">
        <f t="shared" ca="1" si="1125"/>
        <v>0</v>
      </c>
      <c r="CN1920" s="13">
        <f t="shared" ca="1" si="1126"/>
        <v>3884.16</v>
      </c>
      <c r="CO1920" s="13"/>
      <c r="CP1920" s="13">
        <f t="shared" ca="1" si="1127"/>
        <v>294.56540000000001</v>
      </c>
      <c r="CT1920" s="34">
        <f t="shared" ca="1" si="1128"/>
        <v>0.65108965859431445</v>
      </c>
      <c r="CU1920" s="34">
        <f t="shared" ca="1" si="1129"/>
        <v>0</v>
      </c>
      <c r="CV1920" s="34">
        <f t="shared" ca="1" si="1130"/>
        <v>0.70184633954625286</v>
      </c>
      <c r="DA1920" s="33">
        <f t="shared" ca="1" si="1131"/>
        <v>1.2181</v>
      </c>
      <c r="DB1920" s="13">
        <f t="shared" ca="1" si="1132"/>
        <v>399.3</v>
      </c>
      <c r="DE1920" s="18">
        <f>IF(ISNUMBER(VLOOKUP(B1920,CASH!$B$7:$D$10000,3,FALSE)),VLOOKUP(B1920,CASH!$B$7:$D$10000,3,FALSE),0)</f>
        <v>0</v>
      </c>
      <c r="DS1920" s="18">
        <f t="shared" si="1135"/>
        <v>0</v>
      </c>
      <c r="FA1920" s="54">
        <f t="shared" si="1116"/>
        <v>0</v>
      </c>
      <c r="FB1920" s="54">
        <f t="shared" si="1117"/>
        <v>0</v>
      </c>
      <c r="FC1920" s="54"/>
      <c r="FD1920" s="34" t="e">
        <f t="shared" si="1134"/>
        <v>#DIV/0!</v>
      </c>
      <c r="FE1920" s="34" t="e">
        <f t="shared" si="1133"/>
        <v>#DIV/0!</v>
      </c>
      <c r="FH1920">
        <f t="shared" si="1118"/>
        <v>0</v>
      </c>
      <c r="FI1920">
        <f t="shared" si="1119"/>
        <v>0</v>
      </c>
      <c r="FJ1920">
        <f t="shared" si="1120"/>
        <v>0</v>
      </c>
    </row>
    <row r="1921" spans="2:166" x14ac:dyDescent="0.25">
      <c r="B1921" s="15">
        <f>Kurse!B1917</f>
        <v>38237</v>
      </c>
      <c r="BE1921" s="13">
        <f t="shared" ca="1" si="1121"/>
        <v>328.89293397319216</v>
      </c>
      <c r="BS1921" s="13">
        <f t="shared" ca="1" si="1122"/>
        <v>0</v>
      </c>
      <c r="BT1921" s="13">
        <f t="shared" ca="1" si="1123"/>
        <v>0</v>
      </c>
      <c r="BU1921" s="13">
        <f t="shared" ca="1" si="1124"/>
        <v>0</v>
      </c>
      <c r="BV1921" s="13">
        <f t="shared" ca="1" si="1125"/>
        <v>0</v>
      </c>
      <c r="CN1921" s="13">
        <f t="shared" ca="1" si="1126"/>
        <v>3889.04</v>
      </c>
      <c r="CO1921" s="13"/>
      <c r="CP1921" s="13">
        <f t="shared" ca="1" si="1127"/>
        <v>294.88029999999998</v>
      </c>
      <c r="CT1921" s="34">
        <f t="shared" ca="1" si="1128"/>
        <v>0.6519076778144135</v>
      </c>
      <c r="CU1921" s="34">
        <f t="shared" ca="1" si="1129"/>
        <v>0</v>
      </c>
      <c r="CV1921" s="34">
        <f t="shared" ca="1" si="1130"/>
        <v>0.70259663612664924</v>
      </c>
      <c r="DA1921" s="33">
        <f t="shared" ca="1" si="1131"/>
        <v>1.2085999999999999</v>
      </c>
      <c r="DB1921" s="13">
        <f t="shared" ca="1" si="1132"/>
        <v>397.5</v>
      </c>
      <c r="DE1921" s="18">
        <f>IF(ISNUMBER(VLOOKUP(B1921,CASH!$B$7:$D$10000,3,FALSE)),VLOOKUP(B1921,CASH!$B$7:$D$10000,3,FALSE),0)</f>
        <v>0</v>
      </c>
      <c r="DS1921" s="18">
        <f t="shared" si="1135"/>
        <v>0</v>
      </c>
      <c r="FA1921" s="54">
        <f t="shared" si="1116"/>
        <v>0</v>
      </c>
      <c r="FB1921" s="54">
        <f t="shared" si="1117"/>
        <v>0</v>
      </c>
      <c r="FC1921" s="54"/>
      <c r="FD1921" s="34" t="e">
        <f t="shared" si="1134"/>
        <v>#DIV/0!</v>
      </c>
      <c r="FE1921" s="34" t="e">
        <f t="shared" si="1133"/>
        <v>#DIV/0!</v>
      </c>
      <c r="FH1921">
        <f t="shared" si="1118"/>
        <v>0</v>
      </c>
      <c r="FI1921">
        <f t="shared" si="1119"/>
        <v>0</v>
      </c>
      <c r="FJ1921">
        <f t="shared" si="1120"/>
        <v>0</v>
      </c>
    </row>
    <row r="1922" spans="2:166" x14ac:dyDescent="0.25">
      <c r="B1922" s="15">
        <f>Kurse!B1918</f>
        <v>38236</v>
      </c>
      <c r="BE1922" s="13">
        <f t="shared" ca="1" si="1121"/>
        <v>332.8083554376658</v>
      </c>
      <c r="BS1922" s="13">
        <f t="shared" ca="1" si="1122"/>
        <v>0</v>
      </c>
      <c r="BT1922" s="13">
        <f t="shared" ca="1" si="1123"/>
        <v>0</v>
      </c>
      <c r="BU1922" s="13">
        <f t="shared" ca="1" si="1124"/>
        <v>0</v>
      </c>
      <c r="BV1922" s="13">
        <f t="shared" ca="1" si="1125"/>
        <v>0</v>
      </c>
      <c r="CN1922" s="13">
        <f t="shared" ca="1" si="1126"/>
        <v>3887.58</v>
      </c>
      <c r="CO1922" s="13"/>
      <c r="CP1922" s="13">
        <f t="shared" ca="1" si="1127"/>
        <v>294.58909999999997</v>
      </c>
      <c r="CT1922" s="34">
        <f t="shared" ca="1" si="1128"/>
        <v>0.65166294255594126</v>
      </c>
      <c r="CU1922" s="34">
        <f t="shared" ca="1" si="1129"/>
        <v>0</v>
      </c>
      <c r="CV1922" s="34">
        <f t="shared" ca="1" si="1130"/>
        <v>0.70190280835843255</v>
      </c>
      <c r="DA1922" s="33">
        <f t="shared" ca="1" si="1131"/>
        <v>1.2063999999999999</v>
      </c>
      <c r="DB1922" s="13">
        <f t="shared" ca="1" si="1132"/>
        <v>401.5</v>
      </c>
      <c r="DE1922" s="18">
        <f>IF(ISNUMBER(VLOOKUP(B1922,CASH!$B$7:$D$10000,3,FALSE)),VLOOKUP(B1922,CASH!$B$7:$D$10000,3,FALSE),0)</f>
        <v>0</v>
      </c>
      <c r="DS1922" s="18">
        <f t="shared" si="1135"/>
        <v>0</v>
      </c>
      <c r="FA1922" s="54">
        <f t="shared" si="1116"/>
        <v>0</v>
      </c>
      <c r="FB1922" s="54">
        <f t="shared" si="1117"/>
        <v>0</v>
      </c>
      <c r="FC1922" s="54"/>
      <c r="FD1922" s="34" t="e">
        <f t="shared" si="1134"/>
        <v>#DIV/0!</v>
      </c>
      <c r="FE1922" s="34" t="e">
        <f t="shared" si="1133"/>
        <v>#DIV/0!</v>
      </c>
      <c r="FH1922">
        <f t="shared" si="1118"/>
        <v>0</v>
      </c>
      <c r="FI1922">
        <f t="shared" si="1119"/>
        <v>0</v>
      </c>
      <c r="FJ1922">
        <f t="shared" si="1120"/>
        <v>0</v>
      </c>
    </row>
    <row r="1923" spans="2:166" x14ac:dyDescent="0.25">
      <c r="B1923" s="15">
        <f>Kurse!B1919</f>
        <v>38233</v>
      </c>
      <c r="BE1923" s="13">
        <f t="shared" ca="1" si="1121"/>
        <v>332.01958181214735</v>
      </c>
      <c r="BS1923" s="13">
        <f t="shared" ca="1" si="1122"/>
        <v>0</v>
      </c>
      <c r="BT1923" s="13">
        <f t="shared" ca="1" si="1123"/>
        <v>0</v>
      </c>
      <c r="BU1923" s="13">
        <f t="shared" ca="1" si="1124"/>
        <v>0</v>
      </c>
      <c r="BV1923" s="13">
        <f t="shared" ca="1" si="1125"/>
        <v>0</v>
      </c>
      <c r="CN1923" s="13">
        <f t="shared" ca="1" si="1126"/>
        <v>3866.99</v>
      </c>
      <c r="CO1923" s="13"/>
      <c r="CP1923" s="13">
        <f t="shared" ca="1" si="1127"/>
        <v>295.49599999999998</v>
      </c>
      <c r="CT1923" s="34">
        <f t="shared" ca="1" si="1128"/>
        <v>0.64821150490392465</v>
      </c>
      <c r="CU1923" s="34">
        <f t="shared" ca="1" si="1129"/>
        <v>0</v>
      </c>
      <c r="CV1923" s="34">
        <f t="shared" ca="1" si="1130"/>
        <v>0.70406363391817073</v>
      </c>
      <c r="DA1923" s="33">
        <f t="shared" ca="1" si="1131"/>
        <v>1.2052</v>
      </c>
      <c r="DB1923" s="13">
        <f t="shared" ca="1" si="1132"/>
        <v>400.15</v>
      </c>
      <c r="DE1923" s="18">
        <f>IF(ISNUMBER(VLOOKUP(B1923,CASH!$B$7:$D$10000,3,FALSE)),VLOOKUP(B1923,CASH!$B$7:$D$10000,3,FALSE),0)</f>
        <v>0</v>
      </c>
      <c r="DS1923" s="18">
        <f t="shared" si="1135"/>
        <v>0</v>
      </c>
      <c r="FA1923" s="54">
        <f t="shared" si="1116"/>
        <v>0</v>
      </c>
      <c r="FB1923" s="54">
        <f t="shared" si="1117"/>
        <v>0</v>
      </c>
      <c r="FC1923" s="54"/>
      <c r="FD1923" s="34" t="e">
        <f t="shared" si="1134"/>
        <v>#DIV/0!</v>
      </c>
      <c r="FE1923" s="34" t="e">
        <f t="shared" si="1133"/>
        <v>#DIV/0!</v>
      </c>
      <c r="FH1923">
        <f t="shared" si="1118"/>
        <v>0</v>
      </c>
      <c r="FI1923">
        <f t="shared" si="1119"/>
        <v>0</v>
      </c>
      <c r="FJ1923">
        <f t="shared" si="1120"/>
        <v>0</v>
      </c>
    </row>
    <row r="1924" spans="2:166" x14ac:dyDescent="0.25">
      <c r="B1924" s="15">
        <f>Kurse!B1920</f>
        <v>38232</v>
      </c>
      <c r="BE1924" s="13">
        <f t="shared" ca="1" si="1121"/>
        <v>333.57994245787097</v>
      </c>
      <c r="BS1924" s="13">
        <f t="shared" ca="1" si="1122"/>
        <v>0</v>
      </c>
      <c r="BT1924" s="13">
        <f t="shared" ca="1" si="1123"/>
        <v>0</v>
      </c>
      <c r="BU1924" s="13">
        <f t="shared" ca="1" si="1124"/>
        <v>0</v>
      </c>
      <c r="BV1924" s="13">
        <f t="shared" ca="1" si="1125"/>
        <v>0</v>
      </c>
      <c r="CN1924" s="13">
        <f t="shared" ca="1" si="1126"/>
        <v>3833.45</v>
      </c>
      <c r="CO1924" s="13"/>
      <c r="CP1924" s="13">
        <f t="shared" ca="1" si="1127"/>
        <v>296.34620000000001</v>
      </c>
      <c r="CT1924" s="34">
        <f t="shared" ca="1" si="1128"/>
        <v>0.64258929903463669</v>
      </c>
      <c r="CU1924" s="34">
        <f t="shared" ca="1" si="1129"/>
        <v>0</v>
      </c>
      <c r="CV1924" s="34">
        <f t="shared" ca="1" si="1130"/>
        <v>0.70608936320573212</v>
      </c>
      <c r="DA1924" s="33">
        <f t="shared" ca="1" si="1131"/>
        <v>1.2164999999999999</v>
      </c>
      <c r="DB1924" s="13">
        <f t="shared" ca="1" si="1132"/>
        <v>405.8</v>
      </c>
      <c r="DE1924" s="18">
        <f>IF(ISNUMBER(VLOOKUP(B1924,CASH!$B$7:$D$10000,3,FALSE)),VLOOKUP(B1924,CASH!$B$7:$D$10000,3,FALSE),0)</f>
        <v>0</v>
      </c>
      <c r="DS1924" s="18">
        <f t="shared" si="1135"/>
        <v>0</v>
      </c>
      <c r="FA1924" s="54">
        <f t="shared" si="1116"/>
        <v>0</v>
      </c>
      <c r="FB1924" s="54">
        <f t="shared" si="1117"/>
        <v>0</v>
      </c>
      <c r="FC1924" s="54"/>
      <c r="FD1924" s="34" t="e">
        <f t="shared" si="1134"/>
        <v>#DIV/0!</v>
      </c>
      <c r="FE1924" s="34" t="e">
        <f t="shared" si="1133"/>
        <v>#DIV/0!</v>
      </c>
      <c r="FH1924">
        <f t="shared" si="1118"/>
        <v>0</v>
      </c>
      <c r="FI1924">
        <f t="shared" si="1119"/>
        <v>0</v>
      </c>
      <c r="FJ1924">
        <f t="shared" si="1120"/>
        <v>0</v>
      </c>
    </row>
    <row r="1925" spans="2:166" x14ac:dyDescent="0.25">
      <c r="B1925" s="15">
        <f>Kurse!B1921</f>
        <v>38231</v>
      </c>
      <c r="BE1925" s="13">
        <f t="shared" ca="1" si="1121"/>
        <v>334.91959304233671</v>
      </c>
      <c r="BS1925" s="13">
        <f t="shared" ca="1" si="1122"/>
        <v>0</v>
      </c>
      <c r="BT1925" s="13">
        <f t="shared" ca="1" si="1123"/>
        <v>0</v>
      </c>
      <c r="BU1925" s="13">
        <f t="shared" ca="1" si="1124"/>
        <v>0</v>
      </c>
      <c r="BV1925" s="13">
        <f t="shared" ca="1" si="1125"/>
        <v>0</v>
      </c>
      <c r="CN1925" s="13">
        <f t="shared" ca="1" si="1126"/>
        <v>3817.62</v>
      </c>
      <c r="CO1925" s="13"/>
      <c r="CP1925" s="13">
        <f t="shared" ca="1" si="1127"/>
        <v>296.50170000000003</v>
      </c>
      <c r="CT1925" s="34">
        <f t="shared" ca="1" si="1128"/>
        <v>0.6399357653759955</v>
      </c>
      <c r="CU1925" s="34">
        <f t="shared" ca="1" si="1129"/>
        <v>0</v>
      </c>
      <c r="CV1925" s="34">
        <f t="shared" ca="1" si="1130"/>
        <v>0.70645986532783966</v>
      </c>
      <c r="DA1925" s="33">
        <f t="shared" ca="1" si="1131"/>
        <v>1.2188000000000001</v>
      </c>
      <c r="DB1925" s="13">
        <f t="shared" ca="1" si="1132"/>
        <v>408.2</v>
      </c>
      <c r="DE1925" s="18">
        <f>IF(ISNUMBER(VLOOKUP(B1925,CASH!$B$7:$D$10000,3,FALSE)),VLOOKUP(B1925,CASH!$B$7:$D$10000,3,FALSE),0)</f>
        <v>0</v>
      </c>
      <c r="DS1925" s="18">
        <f t="shared" si="1135"/>
        <v>0</v>
      </c>
      <c r="FA1925" s="54">
        <f t="shared" si="1116"/>
        <v>0</v>
      </c>
      <c r="FB1925" s="54">
        <f t="shared" si="1117"/>
        <v>0</v>
      </c>
      <c r="FC1925" s="54"/>
      <c r="FD1925" s="34" t="e">
        <f t="shared" si="1134"/>
        <v>#DIV/0!</v>
      </c>
      <c r="FE1925" s="34" t="e">
        <f t="shared" si="1133"/>
        <v>#DIV/0!</v>
      </c>
      <c r="FH1925">
        <f t="shared" si="1118"/>
        <v>0</v>
      </c>
      <c r="FI1925">
        <f t="shared" si="1119"/>
        <v>0</v>
      </c>
      <c r="FJ1925">
        <f t="shared" si="1120"/>
        <v>0</v>
      </c>
    </row>
    <row r="1926" spans="2:166" x14ac:dyDescent="0.25">
      <c r="B1926" s="15">
        <f>Kurse!B1922</f>
        <v>38230</v>
      </c>
      <c r="BE1926" s="13">
        <f t="shared" ca="1" si="1121"/>
        <v>336.30390143737162</v>
      </c>
      <c r="BS1926" s="13">
        <f t="shared" ca="1" si="1122"/>
        <v>0</v>
      </c>
      <c r="BT1926" s="13">
        <f t="shared" ca="1" si="1123"/>
        <v>0</v>
      </c>
      <c r="BU1926" s="13">
        <f t="shared" ca="1" si="1124"/>
        <v>0</v>
      </c>
      <c r="BV1926" s="13">
        <f t="shared" ca="1" si="1125"/>
        <v>0</v>
      </c>
      <c r="CN1926" s="13">
        <f t="shared" ca="1" si="1126"/>
        <v>3785.21</v>
      </c>
      <c r="CO1926" s="13"/>
      <c r="CP1926" s="13">
        <f t="shared" ca="1" si="1127"/>
        <v>295.70310000000001</v>
      </c>
      <c r="CT1926" s="34">
        <f t="shared" ca="1" si="1128"/>
        <v>0.63450297789168952</v>
      </c>
      <c r="CU1926" s="34">
        <f t="shared" ca="1" si="1129"/>
        <v>0</v>
      </c>
      <c r="CV1926" s="34">
        <f t="shared" ca="1" si="1130"/>
        <v>0.70455708079591006</v>
      </c>
      <c r="DA1926" s="33">
        <f t="shared" ca="1" si="1131"/>
        <v>1.2175</v>
      </c>
      <c r="DB1926" s="13">
        <f t="shared" ca="1" si="1132"/>
        <v>409.45</v>
      </c>
      <c r="DE1926" s="18">
        <f>IF(ISNUMBER(VLOOKUP(B1926,CASH!$B$7:$D$10000,3,FALSE)),VLOOKUP(B1926,CASH!$B$7:$D$10000,3,FALSE),0)</f>
        <v>0</v>
      </c>
      <c r="DS1926" s="18">
        <f t="shared" si="1135"/>
        <v>0</v>
      </c>
      <c r="FA1926" s="54">
        <f t="shared" ref="FA1926:FA1989" si="1136">DD1926</f>
        <v>0</v>
      </c>
      <c r="FB1926" s="54">
        <f t="shared" ref="FB1926:FB1989" si="1137">DE1926</f>
        <v>0</v>
      </c>
      <c r="FC1926" s="54"/>
      <c r="FD1926" s="34" t="e">
        <f t="shared" si="1134"/>
        <v>#DIV/0!</v>
      </c>
      <c r="FE1926" s="34" t="e">
        <f t="shared" si="1133"/>
        <v>#DIV/0!</v>
      </c>
      <c r="FH1926">
        <f t="shared" ref="FH1926:FH1989" si="1138">DF1926</f>
        <v>0</v>
      </c>
      <c r="FI1926">
        <f t="shared" ref="FI1926:FI1989" si="1139">DG1926</f>
        <v>0</v>
      </c>
      <c r="FJ1926">
        <f t="shared" ref="FJ1926:FJ1989" si="1140">DH1926</f>
        <v>0</v>
      </c>
    </row>
    <row r="1927" spans="2:166" x14ac:dyDescent="0.25">
      <c r="B1927" s="15">
        <f>Kurse!B1923</f>
        <v>38229</v>
      </c>
      <c r="BE1927" s="13">
        <f t="shared" ca="1" si="1121"/>
        <v>337.48443337484434</v>
      </c>
      <c r="BS1927" s="13">
        <f t="shared" ca="1" si="1122"/>
        <v>0</v>
      </c>
      <c r="BT1927" s="13">
        <f t="shared" ca="1" si="1123"/>
        <v>0</v>
      </c>
      <c r="BU1927" s="13">
        <f t="shared" ca="1" si="1124"/>
        <v>0</v>
      </c>
      <c r="BV1927" s="13">
        <f t="shared" ca="1" si="1125"/>
        <v>0</v>
      </c>
      <c r="CN1927" s="13">
        <f t="shared" ca="1" si="1126"/>
        <v>3838.85</v>
      </c>
      <c r="CO1927" s="13"/>
      <c r="CP1927" s="13">
        <f t="shared" ca="1" si="1127"/>
        <v>295.48840000000001</v>
      </c>
      <c r="CT1927" s="34">
        <f t="shared" ca="1" si="1128"/>
        <v>0.64349448423720546</v>
      </c>
      <c r="CU1927" s="34">
        <f t="shared" ca="1" si="1129"/>
        <v>0</v>
      </c>
      <c r="CV1927" s="34">
        <f t="shared" ca="1" si="1130"/>
        <v>0.70404552577586843</v>
      </c>
      <c r="DA1927" s="33">
        <f t="shared" ca="1" si="1131"/>
        <v>1.2044999999999999</v>
      </c>
      <c r="DB1927" s="13">
        <f t="shared" ca="1" si="1132"/>
        <v>406.5</v>
      </c>
      <c r="DE1927" s="18">
        <f>IF(ISNUMBER(VLOOKUP(B1927,CASH!$B$7:$D$10000,3,FALSE)),VLOOKUP(B1927,CASH!$B$7:$D$10000,3,FALSE),0)</f>
        <v>0</v>
      </c>
      <c r="DS1927" s="18">
        <f t="shared" si="1135"/>
        <v>0</v>
      </c>
      <c r="FA1927" s="54">
        <f t="shared" si="1136"/>
        <v>0</v>
      </c>
      <c r="FB1927" s="54">
        <f t="shared" si="1137"/>
        <v>0</v>
      </c>
      <c r="FC1927" s="54"/>
      <c r="FD1927" s="34" t="e">
        <f t="shared" si="1134"/>
        <v>#DIV/0!</v>
      </c>
      <c r="FE1927" s="34" t="e">
        <f t="shared" si="1133"/>
        <v>#DIV/0!</v>
      </c>
      <c r="FH1927">
        <f t="shared" si="1138"/>
        <v>0</v>
      </c>
      <c r="FI1927">
        <f t="shared" si="1139"/>
        <v>0</v>
      </c>
      <c r="FJ1927">
        <f t="shared" si="1140"/>
        <v>0</v>
      </c>
    </row>
    <row r="1928" spans="2:166" x14ac:dyDescent="0.25">
      <c r="B1928" s="15">
        <f>Kurse!B1924</f>
        <v>38226</v>
      </c>
      <c r="BE1928" s="13">
        <f t="shared" ca="1" si="1121"/>
        <v>335.34504287022395</v>
      </c>
      <c r="BS1928" s="13">
        <f t="shared" ca="1" si="1122"/>
        <v>0</v>
      </c>
      <c r="BT1928" s="13">
        <f t="shared" ca="1" si="1123"/>
        <v>0</v>
      </c>
      <c r="BU1928" s="13">
        <f t="shared" ca="1" si="1124"/>
        <v>0</v>
      </c>
      <c r="BV1928" s="13">
        <f t="shared" ca="1" si="1125"/>
        <v>0</v>
      </c>
      <c r="CN1928" s="13">
        <f t="shared" ca="1" si="1126"/>
        <v>3851.18</v>
      </c>
      <c r="CO1928" s="13"/>
      <c r="CP1928" s="13">
        <f t="shared" ca="1" si="1127"/>
        <v>295.8442</v>
      </c>
      <c r="CT1928" s="34">
        <f t="shared" ca="1" si="1128"/>
        <v>0.64556132378307063</v>
      </c>
      <c r="CU1928" s="34">
        <f t="shared" ca="1" si="1129"/>
        <v>0</v>
      </c>
      <c r="CV1928" s="34">
        <f t="shared" ca="1" si="1130"/>
        <v>0.70489327275365521</v>
      </c>
      <c r="DA1928" s="33">
        <f t="shared" ca="1" si="1131"/>
        <v>1.2013</v>
      </c>
      <c r="DB1928" s="13">
        <f t="shared" ca="1" si="1132"/>
        <v>402.85</v>
      </c>
      <c r="DE1928" s="18">
        <f>IF(ISNUMBER(VLOOKUP(B1928,CASH!$B$7:$D$10000,3,FALSE)),VLOOKUP(B1928,CASH!$B$7:$D$10000,3,FALSE),0)</f>
        <v>0</v>
      </c>
      <c r="DS1928" s="18">
        <f t="shared" si="1135"/>
        <v>0</v>
      </c>
      <c r="FA1928" s="54">
        <f t="shared" si="1136"/>
        <v>0</v>
      </c>
      <c r="FB1928" s="54">
        <f t="shared" si="1137"/>
        <v>0</v>
      </c>
      <c r="FC1928" s="54"/>
      <c r="FD1928" s="34" t="e">
        <f t="shared" si="1134"/>
        <v>#DIV/0!</v>
      </c>
      <c r="FE1928" s="34" t="e">
        <f t="shared" si="1133"/>
        <v>#DIV/0!</v>
      </c>
      <c r="FH1928">
        <f t="shared" si="1138"/>
        <v>0</v>
      </c>
      <c r="FI1928">
        <f t="shared" si="1139"/>
        <v>0</v>
      </c>
      <c r="FJ1928">
        <f t="shared" si="1140"/>
        <v>0</v>
      </c>
    </row>
    <row r="1929" spans="2:166" x14ac:dyDescent="0.25">
      <c r="B1929" s="15">
        <f>Kurse!B1925</f>
        <v>38225</v>
      </c>
      <c r="BE1929" s="13">
        <f t="shared" ca="1" si="1121"/>
        <v>335.78390880555099</v>
      </c>
      <c r="BS1929" s="13">
        <f t="shared" ca="1" si="1122"/>
        <v>0</v>
      </c>
      <c r="BT1929" s="13">
        <f t="shared" ca="1" si="1123"/>
        <v>0</v>
      </c>
      <c r="BU1929" s="13">
        <f t="shared" ca="1" si="1124"/>
        <v>0</v>
      </c>
      <c r="BV1929" s="13">
        <f t="shared" ca="1" si="1125"/>
        <v>0</v>
      </c>
      <c r="CN1929" s="13">
        <f t="shared" ca="1" si="1126"/>
        <v>3832.28</v>
      </c>
      <c r="CO1929" s="13"/>
      <c r="CP1929" s="13">
        <f t="shared" ca="1" si="1127"/>
        <v>295.23570000000001</v>
      </c>
      <c r="CT1929" s="34">
        <f t="shared" ca="1" si="1128"/>
        <v>0.64239317557408027</v>
      </c>
      <c r="CU1929" s="34">
        <f t="shared" ca="1" si="1129"/>
        <v>0</v>
      </c>
      <c r="CV1929" s="34">
        <f t="shared" ca="1" si="1130"/>
        <v>0.70344343004431498</v>
      </c>
      <c r="DA1929" s="33">
        <f t="shared" ca="1" si="1131"/>
        <v>1.2105999999999999</v>
      </c>
      <c r="DB1929" s="13">
        <f t="shared" ca="1" si="1132"/>
        <v>406.5</v>
      </c>
      <c r="DE1929" s="18">
        <f>IF(ISNUMBER(VLOOKUP(B1929,CASH!$B$7:$D$10000,3,FALSE)),VLOOKUP(B1929,CASH!$B$7:$D$10000,3,FALSE),0)</f>
        <v>0</v>
      </c>
      <c r="DS1929" s="18">
        <f t="shared" si="1135"/>
        <v>0</v>
      </c>
      <c r="FA1929" s="54">
        <f t="shared" si="1136"/>
        <v>0</v>
      </c>
      <c r="FB1929" s="54">
        <f t="shared" si="1137"/>
        <v>0</v>
      </c>
      <c r="FC1929" s="54"/>
      <c r="FD1929" s="34" t="e">
        <f t="shared" si="1134"/>
        <v>#DIV/0!</v>
      </c>
      <c r="FE1929" s="34" t="e">
        <f t="shared" si="1133"/>
        <v>#DIV/0!</v>
      </c>
      <c r="FH1929">
        <f t="shared" si="1138"/>
        <v>0</v>
      </c>
      <c r="FI1929">
        <f t="shared" si="1139"/>
        <v>0</v>
      </c>
      <c r="FJ1929">
        <f t="shared" si="1140"/>
        <v>0</v>
      </c>
    </row>
    <row r="1930" spans="2:166" x14ac:dyDescent="0.25">
      <c r="B1930" s="15">
        <f>Kurse!B1926</f>
        <v>38224</v>
      </c>
      <c r="BE1930" s="13">
        <f t="shared" ca="1" si="1121"/>
        <v>336.5209471766849</v>
      </c>
      <c r="BS1930" s="13">
        <f t="shared" ca="1" si="1122"/>
        <v>0</v>
      </c>
      <c r="BT1930" s="13">
        <f t="shared" ca="1" si="1123"/>
        <v>0</v>
      </c>
      <c r="BU1930" s="13">
        <f t="shared" ca="1" si="1124"/>
        <v>0</v>
      </c>
      <c r="BV1930" s="13">
        <f t="shared" ca="1" si="1125"/>
        <v>0</v>
      </c>
      <c r="CN1930" s="13">
        <f t="shared" ca="1" si="1126"/>
        <v>3788.88</v>
      </c>
      <c r="CO1930" s="13"/>
      <c r="CP1930" s="13">
        <f t="shared" ca="1" si="1127"/>
        <v>294.99130000000002</v>
      </c>
      <c r="CT1930" s="34">
        <f t="shared" ca="1" si="1128"/>
        <v>0.63511816857565762</v>
      </c>
      <c r="CU1930" s="34">
        <f t="shared" ca="1" si="1129"/>
        <v>0</v>
      </c>
      <c r="CV1930" s="34">
        <f t="shared" ca="1" si="1130"/>
        <v>0.70286111031027598</v>
      </c>
      <c r="DA1930" s="33">
        <f t="shared" ca="1" si="1131"/>
        <v>1.2078</v>
      </c>
      <c r="DB1930" s="13">
        <f t="shared" ca="1" si="1132"/>
        <v>406.45</v>
      </c>
      <c r="DE1930" s="18">
        <f>IF(ISNUMBER(VLOOKUP(B1930,CASH!$B$7:$D$10000,3,FALSE)),VLOOKUP(B1930,CASH!$B$7:$D$10000,3,FALSE),0)</f>
        <v>0</v>
      </c>
      <c r="DS1930" s="18">
        <f t="shared" si="1135"/>
        <v>0</v>
      </c>
      <c r="FA1930" s="54">
        <f t="shared" si="1136"/>
        <v>0</v>
      </c>
      <c r="FB1930" s="54">
        <f t="shared" si="1137"/>
        <v>0</v>
      </c>
      <c r="FC1930" s="54"/>
      <c r="FD1930" s="34" t="e">
        <f t="shared" si="1134"/>
        <v>#DIV/0!</v>
      </c>
      <c r="FE1930" s="34" t="e">
        <f t="shared" si="1133"/>
        <v>#DIV/0!</v>
      </c>
      <c r="FH1930">
        <f t="shared" si="1138"/>
        <v>0</v>
      </c>
      <c r="FI1930">
        <f t="shared" si="1139"/>
        <v>0</v>
      </c>
      <c r="FJ1930">
        <f t="shared" si="1140"/>
        <v>0</v>
      </c>
    </row>
    <row r="1931" spans="2:166" x14ac:dyDescent="0.25">
      <c r="B1931" s="15">
        <f>Kurse!B1927</f>
        <v>38223</v>
      </c>
      <c r="BE1931" s="13">
        <f t="shared" ref="BE1931:BE1994" ca="1" si="1141">IF(ISNUMBER(DB1931/DA1931),DB1931/DA1931,BE1932)</f>
        <v>333.74761786394896</v>
      </c>
      <c r="BS1931" s="13">
        <f t="shared" ca="1" si="1122"/>
        <v>0</v>
      </c>
      <c r="BT1931" s="13">
        <f t="shared" ca="1" si="1123"/>
        <v>0</v>
      </c>
      <c r="BU1931" s="13">
        <f t="shared" ca="1" si="1124"/>
        <v>0</v>
      </c>
      <c r="BV1931" s="13">
        <f t="shared" ca="1" si="1125"/>
        <v>0</v>
      </c>
      <c r="CN1931" s="13">
        <f t="shared" ca="1" si="1126"/>
        <v>3771</v>
      </c>
      <c r="CO1931" s="13"/>
      <c r="CP1931" s="13">
        <f t="shared" ca="1" si="1127"/>
        <v>294.82100000000003</v>
      </c>
      <c r="CT1931" s="34">
        <f t="shared" ca="1" si="1128"/>
        <v>0.63212099979381886</v>
      </c>
      <c r="CU1931" s="34">
        <f t="shared" ca="1" si="1129"/>
        <v>0</v>
      </c>
      <c r="CV1931" s="34">
        <f t="shared" ca="1" si="1130"/>
        <v>0.70245534496368489</v>
      </c>
      <c r="DA1931" s="33">
        <f t="shared" ca="1" si="1131"/>
        <v>1.2069000000000001</v>
      </c>
      <c r="DB1931" s="13">
        <f t="shared" ca="1" si="1132"/>
        <v>402.8</v>
      </c>
      <c r="DE1931" s="18">
        <f>IF(ISNUMBER(VLOOKUP(B1931,CASH!$B$7:$D$10000,3,FALSE)),VLOOKUP(B1931,CASH!$B$7:$D$10000,3,FALSE),0)</f>
        <v>0</v>
      </c>
      <c r="DS1931" s="18">
        <f t="shared" si="1135"/>
        <v>0</v>
      </c>
      <c r="FA1931" s="54">
        <f t="shared" si="1136"/>
        <v>0</v>
      </c>
      <c r="FB1931" s="54">
        <f t="shared" si="1137"/>
        <v>0</v>
      </c>
      <c r="FC1931" s="54"/>
      <c r="FD1931" s="34" t="e">
        <f t="shared" si="1134"/>
        <v>#DIV/0!</v>
      </c>
      <c r="FE1931" s="34" t="e">
        <f t="shared" si="1133"/>
        <v>#DIV/0!</v>
      </c>
      <c r="FH1931">
        <f t="shared" si="1138"/>
        <v>0</v>
      </c>
      <c r="FI1931">
        <f t="shared" si="1139"/>
        <v>0</v>
      </c>
      <c r="FJ1931">
        <f t="shared" si="1140"/>
        <v>0</v>
      </c>
    </row>
    <row r="1932" spans="2:166" x14ac:dyDescent="0.25">
      <c r="B1932" s="15">
        <f>Kurse!B1928</f>
        <v>38222</v>
      </c>
      <c r="BE1932" s="13">
        <f t="shared" ca="1" si="1141"/>
        <v>336.11888687633791</v>
      </c>
      <c r="BS1932" s="13">
        <f t="shared" ref="BS1932:BS1995" ca="1" si="1142">IF(ISNUMBER(VLOOKUP($B1932,INDIRECT("Kurse!"&amp;BS$10),2,FALSE)),VLOOKUP($B1932,INDIRECT("Kurse!"&amp;BS$10),2,FALSE)/DA1932,BS1933)</f>
        <v>0</v>
      </c>
      <c r="BT1932" s="13">
        <f t="shared" ref="BT1932:BT1995" ca="1" si="1143">IF(ISNUMBER(VLOOKUP($B1932,INDIRECT("Kurse!"&amp;BT$10),2,FALSE)),VLOOKUP($B1932,INDIRECT("Kurse!"&amp;BT$10),2,FALSE),BT1933)</f>
        <v>0</v>
      </c>
      <c r="BU1932" s="13">
        <f t="shared" ref="BU1932:BU1995" ca="1" si="1144">IF(ISNUMBER(VLOOKUP($B1932,INDIRECT("Kurse!"&amp;BU$10),2,FALSE)),VLOOKUP($B1932,INDIRECT("Kurse!"&amp;BU$10),2,FALSE)/DA1932,BU1933)</f>
        <v>0</v>
      </c>
      <c r="BV1932" s="13">
        <f t="shared" ref="BV1932:BV1995" ca="1" si="1145">IF(ISNUMBER(VLOOKUP($B1932,INDIRECT("Kurse!"&amp;BV$10),2,FALSE)),VLOOKUP($B1932,INDIRECT("Kurse!"&amp;BV$10),2,FALSE)/DA1932,BV1933)</f>
        <v>0</v>
      </c>
      <c r="CN1932" s="13">
        <f t="shared" ref="CN1932:CN1995" ca="1" si="1146">IF(ISNUMBER(VLOOKUP($B1932,INDIRECT("Kurse!"&amp;CN$10),5,FALSE)),VLOOKUP($B1932,INDIRECT("Kurse!"&amp;CN$10),5,FALSE),CN1933)</f>
        <v>3772.14</v>
      </c>
      <c r="CO1932" s="13"/>
      <c r="CP1932" s="13">
        <f t="shared" ref="CP1932:CP1995" ca="1" si="1147">IF(ISNUMBER(VLOOKUP($B1932,INDIRECT("Kurse!"&amp;CP$10),2,FALSE)),VLOOKUP($B1932,INDIRECT("Kurse!"&amp;CP$10),2,FALSE),CP1933)</f>
        <v>295.14100000000002</v>
      </c>
      <c r="CT1932" s="34">
        <f t="shared" ref="CT1932:CT1995" ca="1" si="1148">CN1932/$CT$8</f>
        <v>0.63231209444769454</v>
      </c>
      <c r="CU1932" s="34">
        <f t="shared" ref="CU1932:CU1995" ca="1" si="1149">CO1932/$CU$8</f>
        <v>0</v>
      </c>
      <c r="CV1932" s="34">
        <f t="shared" ref="CV1932:CV1995" ca="1" si="1150">CP1932/$CV$8</f>
        <v>0.70321779306062637</v>
      </c>
      <c r="DA1932" s="33">
        <f t="shared" ref="DA1932:DA1995" ca="1" si="1151">IF(ISNUMBER(VLOOKUP($B1932,INDIRECT("Kurse!"&amp;DA$10),5,FALSE)),VLOOKUP($B1932,INDIRECT("Kurse!"&amp;DA$10),5,FALSE),DA1933)</f>
        <v>1.2145999999999999</v>
      </c>
      <c r="DB1932" s="13">
        <f t="shared" ref="DB1932:DB1995" ca="1" si="1152">IF(ISNUMBER(VLOOKUP($B1932,INDIRECT("Kurse!"&amp;DB$10),5,FALSE)),VLOOKUP($B1932,INDIRECT("Kurse!"&amp;DB$10),5,FALSE),DB1933)</f>
        <v>408.25</v>
      </c>
      <c r="DE1932" s="18">
        <f>IF(ISNUMBER(VLOOKUP(B1932,CASH!$B$7:$D$10000,3,FALSE)),VLOOKUP(B1932,CASH!$B$7:$D$10000,3,FALSE),0)</f>
        <v>0</v>
      </c>
      <c r="DS1932" s="18">
        <f t="shared" si="1135"/>
        <v>0</v>
      </c>
      <c r="FA1932" s="54">
        <f t="shared" si="1136"/>
        <v>0</v>
      </c>
      <c r="FB1932" s="54">
        <f t="shared" si="1137"/>
        <v>0</v>
      </c>
      <c r="FC1932" s="54"/>
      <c r="FD1932" s="34" t="e">
        <f t="shared" si="1134"/>
        <v>#DIV/0!</v>
      </c>
      <c r="FE1932" s="34" t="e">
        <f t="shared" ref="FE1932:FE1995" si="1153">IF($FE$9=B1932,100%,FE1933*(1+FD1932))</f>
        <v>#DIV/0!</v>
      </c>
      <c r="FH1932">
        <f t="shared" si="1138"/>
        <v>0</v>
      </c>
      <c r="FI1932">
        <f t="shared" si="1139"/>
        <v>0</v>
      </c>
      <c r="FJ1932">
        <f t="shared" si="1140"/>
        <v>0</v>
      </c>
    </row>
    <row r="1933" spans="2:166" x14ac:dyDescent="0.25">
      <c r="B1933" s="15">
        <f>Kurse!B1929</f>
        <v>38219</v>
      </c>
      <c r="BE1933" s="13">
        <f t="shared" ca="1" si="1141"/>
        <v>335.26832832670294</v>
      </c>
      <c r="BS1933" s="13">
        <f t="shared" ca="1" si="1142"/>
        <v>0</v>
      </c>
      <c r="BT1933" s="13">
        <f t="shared" ca="1" si="1143"/>
        <v>0</v>
      </c>
      <c r="BU1933" s="13">
        <f t="shared" ca="1" si="1144"/>
        <v>0</v>
      </c>
      <c r="BV1933" s="13">
        <f t="shared" ca="1" si="1145"/>
        <v>0</v>
      </c>
      <c r="CN1933" s="13">
        <f t="shared" ca="1" si="1146"/>
        <v>3712.61</v>
      </c>
      <c r="CO1933" s="13"/>
      <c r="CP1933" s="13">
        <f t="shared" ca="1" si="1147"/>
        <v>295.65989999999999</v>
      </c>
      <c r="CT1933" s="34">
        <f t="shared" ca="1" si="1148"/>
        <v>0.62233326572382131</v>
      </c>
      <c r="CU1933" s="34">
        <f t="shared" ca="1" si="1149"/>
        <v>0</v>
      </c>
      <c r="CV1933" s="34">
        <f t="shared" ca="1" si="1150"/>
        <v>0.70445415030282299</v>
      </c>
      <c r="DA1933" s="33">
        <f t="shared" ca="1" si="1151"/>
        <v>1.2317</v>
      </c>
      <c r="DB1933" s="13">
        <f t="shared" ca="1" si="1152"/>
        <v>412.95</v>
      </c>
      <c r="DE1933" s="18">
        <f>IF(ISNUMBER(VLOOKUP(B1933,CASH!$B$7:$D$10000,3,FALSE)),VLOOKUP(B1933,CASH!$B$7:$D$10000,3,FALSE),0)</f>
        <v>0</v>
      </c>
      <c r="DS1933" s="18">
        <f t="shared" si="1135"/>
        <v>0</v>
      </c>
      <c r="FA1933" s="54">
        <f t="shared" si="1136"/>
        <v>0</v>
      </c>
      <c r="FB1933" s="54">
        <f t="shared" si="1137"/>
        <v>0</v>
      </c>
      <c r="FC1933" s="54"/>
      <c r="FD1933" s="34" t="e">
        <f t="shared" si="1134"/>
        <v>#DIV/0!</v>
      </c>
      <c r="FE1933" s="34" t="e">
        <f t="shared" si="1153"/>
        <v>#DIV/0!</v>
      </c>
      <c r="FH1933">
        <f t="shared" si="1138"/>
        <v>0</v>
      </c>
      <c r="FI1933">
        <f t="shared" si="1139"/>
        <v>0</v>
      </c>
      <c r="FJ1933">
        <f t="shared" si="1140"/>
        <v>0</v>
      </c>
    </row>
    <row r="1934" spans="2:166" x14ac:dyDescent="0.25">
      <c r="B1934" s="15">
        <f>Kurse!B1930</f>
        <v>38218</v>
      </c>
      <c r="BE1934" s="13">
        <f t="shared" ca="1" si="1141"/>
        <v>328.80368842513957</v>
      </c>
      <c r="BS1934" s="13">
        <f t="shared" ca="1" si="1142"/>
        <v>0</v>
      </c>
      <c r="BT1934" s="13">
        <f t="shared" ca="1" si="1143"/>
        <v>0</v>
      </c>
      <c r="BU1934" s="13">
        <f t="shared" ca="1" si="1144"/>
        <v>0</v>
      </c>
      <c r="BV1934" s="13">
        <f t="shared" ca="1" si="1145"/>
        <v>0</v>
      </c>
      <c r="CN1934" s="13">
        <f t="shared" ca="1" si="1146"/>
        <v>3722.99</v>
      </c>
      <c r="CO1934" s="13"/>
      <c r="CP1934" s="13">
        <f t="shared" ca="1" si="1147"/>
        <v>295.14400000000001</v>
      </c>
      <c r="CT1934" s="34">
        <f t="shared" ca="1" si="1148"/>
        <v>0.6240732328354256</v>
      </c>
      <c r="CU1934" s="34">
        <f t="shared" ca="1" si="1149"/>
        <v>0</v>
      </c>
      <c r="CV1934" s="34">
        <f t="shared" ca="1" si="1150"/>
        <v>0.70322494101153521</v>
      </c>
      <c r="DA1934" s="33">
        <f t="shared" ca="1" si="1151"/>
        <v>1.2363</v>
      </c>
      <c r="DB1934" s="13">
        <f t="shared" ca="1" si="1152"/>
        <v>406.5</v>
      </c>
      <c r="DE1934" s="18">
        <f>IF(ISNUMBER(VLOOKUP(B1934,CASH!$B$7:$D$10000,3,FALSE)),VLOOKUP(B1934,CASH!$B$7:$D$10000,3,FALSE),0)</f>
        <v>0</v>
      </c>
      <c r="DS1934" s="18">
        <f t="shared" si="1135"/>
        <v>0</v>
      </c>
      <c r="FA1934" s="54">
        <f t="shared" si="1136"/>
        <v>0</v>
      </c>
      <c r="FB1934" s="54">
        <f t="shared" si="1137"/>
        <v>0</v>
      </c>
      <c r="FC1934" s="54"/>
      <c r="FD1934" s="34" t="e">
        <f t="shared" si="1134"/>
        <v>#DIV/0!</v>
      </c>
      <c r="FE1934" s="34" t="e">
        <f t="shared" si="1153"/>
        <v>#DIV/0!</v>
      </c>
      <c r="FH1934">
        <f t="shared" si="1138"/>
        <v>0</v>
      </c>
      <c r="FI1934">
        <f t="shared" si="1139"/>
        <v>0</v>
      </c>
      <c r="FJ1934">
        <f t="shared" si="1140"/>
        <v>0</v>
      </c>
    </row>
    <row r="1935" spans="2:166" x14ac:dyDescent="0.25">
      <c r="B1935" s="15">
        <f>Kurse!B1931</f>
        <v>38217</v>
      </c>
      <c r="BE1935" s="13">
        <f t="shared" ca="1" si="1141"/>
        <v>327.68544791244426</v>
      </c>
      <c r="BS1935" s="13">
        <f t="shared" ca="1" si="1142"/>
        <v>0</v>
      </c>
      <c r="BT1935" s="13">
        <f t="shared" ca="1" si="1143"/>
        <v>0</v>
      </c>
      <c r="BU1935" s="13">
        <f t="shared" ca="1" si="1144"/>
        <v>0</v>
      </c>
      <c r="BV1935" s="13">
        <f t="shared" ca="1" si="1145"/>
        <v>0</v>
      </c>
      <c r="CN1935" s="13">
        <f t="shared" ca="1" si="1146"/>
        <v>3726.5</v>
      </c>
      <c r="CO1935" s="13"/>
      <c r="CP1935" s="13">
        <f t="shared" ca="1" si="1147"/>
        <v>295.5018</v>
      </c>
      <c r="CT1935" s="34">
        <f t="shared" ca="1" si="1148"/>
        <v>0.6246616032170953</v>
      </c>
      <c r="CU1935" s="34">
        <f t="shared" ca="1" si="1149"/>
        <v>0</v>
      </c>
      <c r="CV1935" s="34">
        <f t="shared" ca="1" si="1150"/>
        <v>0.70407745328992788</v>
      </c>
      <c r="DA1935" s="33">
        <f t="shared" ca="1" si="1151"/>
        <v>1.2335</v>
      </c>
      <c r="DB1935" s="13">
        <f t="shared" ca="1" si="1152"/>
        <v>404.2</v>
      </c>
      <c r="DE1935" s="18">
        <f>IF(ISNUMBER(VLOOKUP(B1935,CASH!$B$7:$D$10000,3,FALSE)),VLOOKUP(B1935,CASH!$B$7:$D$10000,3,FALSE),0)</f>
        <v>0</v>
      </c>
      <c r="DS1935" s="18">
        <f t="shared" si="1135"/>
        <v>0</v>
      </c>
      <c r="FA1935" s="54">
        <f t="shared" si="1136"/>
        <v>0</v>
      </c>
      <c r="FB1935" s="54">
        <f t="shared" si="1137"/>
        <v>0</v>
      </c>
      <c r="FC1935" s="54"/>
      <c r="FD1935" s="34" t="e">
        <f t="shared" si="1134"/>
        <v>#DIV/0!</v>
      </c>
      <c r="FE1935" s="34" t="e">
        <f t="shared" si="1153"/>
        <v>#DIV/0!</v>
      </c>
      <c r="FH1935">
        <f t="shared" si="1138"/>
        <v>0</v>
      </c>
      <c r="FI1935">
        <f t="shared" si="1139"/>
        <v>0</v>
      </c>
      <c r="FJ1935">
        <f t="shared" si="1140"/>
        <v>0</v>
      </c>
    </row>
    <row r="1936" spans="2:166" x14ac:dyDescent="0.25">
      <c r="B1936" s="15">
        <f>Kurse!B1932</f>
        <v>38216</v>
      </c>
      <c r="BE1936" s="13">
        <f t="shared" ca="1" si="1141"/>
        <v>327.34045999352122</v>
      </c>
      <c r="BS1936" s="13">
        <f t="shared" ca="1" si="1142"/>
        <v>0</v>
      </c>
      <c r="BT1936" s="13">
        <f t="shared" ca="1" si="1143"/>
        <v>0</v>
      </c>
      <c r="BU1936" s="13">
        <f t="shared" ca="1" si="1144"/>
        <v>0</v>
      </c>
      <c r="BV1936" s="13">
        <f t="shared" ca="1" si="1145"/>
        <v>0</v>
      </c>
      <c r="CN1936" s="13">
        <f t="shared" ca="1" si="1146"/>
        <v>3705.73</v>
      </c>
      <c r="CO1936" s="13"/>
      <c r="CP1936" s="13">
        <f t="shared" ca="1" si="1147"/>
        <v>294.97129999999999</v>
      </c>
      <c r="CT1936" s="34">
        <f t="shared" ca="1" si="1148"/>
        <v>0.62117999272499302</v>
      </c>
      <c r="CU1936" s="34">
        <f t="shared" ca="1" si="1149"/>
        <v>0</v>
      </c>
      <c r="CV1936" s="34">
        <f t="shared" ca="1" si="1150"/>
        <v>0.70281345730421707</v>
      </c>
      <c r="DA1936" s="33">
        <f t="shared" ca="1" si="1151"/>
        <v>1.2347999999999999</v>
      </c>
      <c r="DB1936" s="13">
        <f t="shared" ca="1" si="1152"/>
        <v>404.2</v>
      </c>
      <c r="DE1936" s="18">
        <f>IF(ISNUMBER(VLOOKUP(B1936,CASH!$B$7:$D$10000,3,FALSE)),VLOOKUP(B1936,CASH!$B$7:$D$10000,3,FALSE),0)</f>
        <v>0</v>
      </c>
      <c r="DS1936" s="18">
        <f t="shared" si="1135"/>
        <v>0</v>
      </c>
      <c r="FA1936" s="54">
        <f t="shared" si="1136"/>
        <v>0</v>
      </c>
      <c r="FB1936" s="54">
        <f t="shared" si="1137"/>
        <v>0</v>
      </c>
      <c r="FC1936" s="54"/>
      <c r="FD1936" s="34" t="e">
        <f t="shared" si="1134"/>
        <v>#DIV/0!</v>
      </c>
      <c r="FE1936" s="34" t="e">
        <f t="shared" si="1153"/>
        <v>#DIV/0!</v>
      </c>
      <c r="FH1936">
        <f t="shared" si="1138"/>
        <v>0</v>
      </c>
      <c r="FI1936">
        <f t="shared" si="1139"/>
        <v>0</v>
      </c>
      <c r="FJ1936">
        <f t="shared" si="1140"/>
        <v>0</v>
      </c>
    </row>
    <row r="1937" spans="2:166" x14ac:dyDescent="0.25">
      <c r="B1937" s="15">
        <f>Kurse!B1933</f>
        <v>38215</v>
      </c>
      <c r="BE1937" s="13">
        <f t="shared" ca="1" si="1141"/>
        <v>325.72630897467025</v>
      </c>
      <c r="BS1937" s="13">
        <f t="shared" ca="1" si="1142"/>
        <v>0</v>
      </c>
      <c r="BT1937" s="13">
        <f t="shared" ca="1" si="1143"/>
        <v>0</v>
      </c>
      <c r="BU1937" s="13">
        <f t="shared" ca="1" si="1144"/>
        <v>0</v>
      </c>
      <c r="BV1937" s="13">
        <f t="shared" ca="1" si="1145"/>
        <v>0</v>
      </c>
      <c r="CN1937" s="13">
        <f t="shared" ca="1" si="1146"/>
        <v>3699.11</v>
      </c>
      <c r="CO1937" s="13"/>
      <c r="CP1937" s="13">
        <f t="shared" ca="1" si="1147"/>
        <v>295.44940000000003</v>
      </c>
      <c r="CT1937" s="34">
        <f t="shared" ca="1" si="1148"/>
        <v>0.62007030271739949</v>
      </c>
      <c r="CU1937" s="34">
        <f t="shared" ca="1" si="1149"/>
        <v>0</v>
      </c>
      <c r="CV1937" s="34">
        <f t="shared" ca="1" si="1150"/>
        <v>0.70395260241405377</v>
      </c>
      <c r="DA1937" s="33">
        <f t="shared" ca="1" si="1151"/>
        <v>1.2357</v>
      </c>
      <c r="DB1937" s="13">
        <f t="shared" ca="1" si="1152"/>
        <v>402.5</v>
      </c>
      <c r="DE1937" s="18">
        <f>IF(ISNUMBER(VLOOKUP(B1937,CASH!$B$7:$D$10000,3,FALSE)),VLOOKUP(B1937,CASH!$B$7:$D$10000,3,FALSE),0)</f>
        <v>0</v>
      </c>
      <c r="DS1937" s="18">
        <f t="shared" si="1135"/>
        <v>0</v>
      </c>
      <c r="FA1937" s="54">
        <f t="shared" si="1136"/>
        <v>0</v>
      </c>
      <c r="FB1937" s="54">
        <f t="shared" si="1137"/>
        <v>0</v>
      </c>
      <c r="FC1937" s="54"/>
      <c r="FD1937" s="34" t="e">
        <f t="shared" si="1134"/>
        <v>#DIV/0!</v>
      </c>
      <c r="FE1937" s="34" t="e">
        <f t="shared" si="1153"/>
        <v>#DIV/0!</v>
      </c>
      <c r="FH1937">
        <f t="shared" si="1138"/>
        <v>0</v>
      </c>
      <c r="FI1937">
        <f t="shared" si="1139"/>
        <v>0</v>
      </c>
      <c r="FJ1937">
        <f t="shared" si="1140"/>
        <v>0</v>
      </c>
    </row>
    <row r="1938" spans="2:166" x14ac:dyDescent="0.25">
      <c r="B1938" s="15">
        <f>Kurse!B1934</f>
        <v>38212</v>
      </c>
      <c r="BE1938" s="13">
        <f t="shared" ca="1" si="1141"/>
        <v>322.14141414141409</v>
      </c>
      <c r="BS1938" s="13">
        <f t="shared" ca="1" si="1142"/>
        <v>0</v>
      </c>
      <c r="BT1938" s="13">
        <f t="shared" ca="1" si="1143"/>
        <v>0</v>
      </c>
      <c r="BU1938" s="13">
        <f t="shared" ca="1" si="1144"/>
        <v>0</v>
      </c>
      <c r="BV1938" s="13">
        <f t="shared" ca="1" si="1145"/>
        <v>0</v>
      </c>
      <c r="CN1938" s="13">
        <f t="shared" ca="1" si="1146"/>
        <v>3646.99</v>
      </c>
      <c r="CO1938" s="13"/>
      <c r="CP1938" s="13">
        <f t="shared" ca="1" si="1147"/>
        <v>295.34100000000001</v>
      </c>
      <c r="CT1938" s="34">
        <f t="shared" ca="1" si="1148"/>
        <v>0.61133358924371772</v>
      </c>
      <c r="CU1938" s="34">
        <f t="shared" ca="1" si="1149"/>
        <v>0</v>
      </c>
      <c r="CV1938" s="34">
        <f t="shared" ca="1" si="1150"/>
        <v>0.70369432312121472</v>
      </c>
      <c r="DA1938" s="33">
        <f t="shared" ca="1" si="1151"/>
        <v>1.2375</v>
      </c>
      <c r="DB1938" s="13">
        <f t="shared" ca="1" si="1152"/>
        <v>398.65</v>
      </c>
      <c r="DE1938" s="18">
        <f>IF(ISNUMBER(VLOOKUP(B1938,CASH!$B$7:$D$10000,3,FALSE)),VLOOKUP(B1938,CASH!$B$7:$D$10000,3,FALSE),0)</f>
        <v>0</v>
      </c>
      <c r="DS1938" s="18">
        <f t="shared" si="1135"/>
        <v>0</v>
      </c>
      <c r="FA1938" s="54">
        <f t="shared" si="1136"/>
        <v>0</v>
      </c>
      <c r="FB1938" s="54">
        <f t="shared" si="1137"/>
        <v>0</v>
      </c>
      <c r="FC1938" s="54"/>
      <c r="FD1938" s="34" t="e">
        <f t="shared" si="1134"/>
        <v>#DIV/0!</v>
      </c>
      <c r="FE1938" s="34" t="e">
        <f t="shared" si="1153"/>
        <v>#DIV/0!</v>
      </c>
      <c r="FH1938">
        <f t="shared" si="1138"/>
        <v>0</v>
      </c>
      <c r="FI1938">
        <f t="shared" si="1139"/>
        <v>0</v>
      </c>
      <c r="FJ1938">
        <f t="shared" si="1140"/>
        <v>0</v>
      </c>
    </row>
    <row r="1939" spans="2:166" x14ac:dyDescent="0.25">
      <c r="B1939" s="15">
        <f>Kurse!B1935</f>
        <v>38211</v>
      </c>
      <c r="BE1939" s="13">
        <f t="shared" ca="1" si="1141"/>
        <v>322.39745056381764</v>
      </c>
      <c r="BS1939" s="13">
        <f t="shared" ca="1" si="1142"/>
        <v>0</v>
      </c>
      <c r="BT1939" s="13">
        <f t="shared" ca="1" si="1143"/>
        <v>0</v>
      </c>
      <c r="BU1939" s="13">
        <f t="shared" ca="1" si="1144"/>
        <v>0</v>
      </c>
      <c r="BV1939" s="13">
        <f t="shared" ca="1" si="1145"/>
        <v>0</v>
      </c>
      <c r="CN1939" s="13">
        <f t="shared" ca="1" si="1146"/>
        <v>3658.11</v>
      </c>
      <c r="CO1939" s="13"/>
      <c r="CP1939" s="13">
        <f t="shared" ca="1" si="1147"/>
        <v>294.79629999999997</v>
      </c>
      <c r="CT1939" s="34">
        <f t="shared" ca="1" si="1148"/>
        <v>0.61319760025345182</v>
      </c>
      <c r="CU1939" s="34">
        <f t="shared" ca="1" si="1149"/>
        <v>0</v>
      </c>
      <c r="CV1939" s="34">
        <f t="shared" ca="1" si="1150"/>
        <v>0.70239649350120215</v>
      </c>
      <c r="DA1939" s="33">
        <f t="shared" ca="1" si="1151"/>
        <v>1.2238</v>
      </c>
      <c r="DB1939" s="13">
        <f t="shared" ca="1" si="1152"/>
        <v>394.55</v>
      </c>
      <c r="DE1939" s="18">
        <f>IF(ISNUMBER(VLOOKUP(B1939,CASH!$B$7:$D$10000,3,FALSE)),VLOOKUP(B1939,CASH!$B$7:$D$10000,3,FALSE),0)</f>
        <v>0</v>
      </c>
      <c r="DS1939" s="18">
        <f t="shared" si="1135"/>
        <v>0</v>
      </c>
      <c r="FA1939" s="54">
        <f t="shared" si="1136"/>
        <v>0</v>
      </c>
      <c r="FB1939" s="54">
        <f t="shared" si="1137"/>
        <v>0</v>
      </c>
      <c r="FC1939" s="54"/>
      <c r="FD1939" s="34" t="e">
        <f t="shared" si="1134"/>
        <v>#DIV/0!</v>
      </c>
      <c r="FE1939" s="34" t="e">
        <f t="shared" si="1153"/>
        <v>#DIV/0!</v>
      </c>
      <c r="FH1939">
        <f t="shared" si="1138"/>
        <v>0</v>
      </c>
      <c r="FI1939">
        <f t="shared" si="1139"/>
        <v>0</v>
      </c>
      <c r="FJ1939">
        <f t="shared" si="1140"/>
        <v>0</v>
      </c>
    </row>
    <row r="1940" spans="2:166" x14ac:dyDescent="0.25">
      <c r="B1940" s="15">
        <f>Kurse!B1936</f>
        <v>38210</v>
      </c>
      <c r="BE1940" s="13">
        <f t="shared" ca="1" si="1141"/>
        <v>323.70982252392253</v>
      </c>
      <c r="BS1940" s="13">
        <f t="shared" ca="1" si="1142"/>
        <v>0</v>
      </c>
      <c r="BT1940" s="13">
        <f t="shared" ca="1" si="1143"/>
        <v>0</v>
      </c>
      <c r="BU1940" s="13">
        <f t="shared" ca="1" si="1144"/>
        <v>0</v>
      </c>
      <c r="BV1940" s="13">
        <f t="shared" ca="1" si="1145"/>
        <v>0</v>
      </c>
      <c r="CN1940" s="13">
        <f t="shared" ca="1" si="1146"/>
        <v>3678.91</v>
      </c>
      <c r="CO1940" s="13"/>
      <c r="CP1940" s="13">
        <f t="shared" ca="1" si="1147"/>
        <v>294.5754</v>
      </c>
      <c r="CT1940" s="34">
        <f t="shared" ca="1" si="1148"/>
        <v>0.61668423955223506</v>
      </c>
      <c r="CU1940" s="34">
        <f t="shared" ca="1" si="1149"/>
        <v>0</v>
      </c>
      <c r="CV1940" s="34">
        <f t="shared" ca="1" si="1150"/>
        <v>0.70187016604928232</v>
      </c>
      <c r="DA1940" s="33">
        <f t="shared" ca="1" si="1151"/>
        <v>1.2226999999999999</v>
      </c>
      <c r="DB1940" s="13">
        <f t="shared" ca="1" si="1152"/>
        <v>395.8</v>
      </c>
      <c r="DE1940" s="18">
        <f>IF(ISNUMBER(VLOOKUP(B1940,CASH!$B$7:$D$10000,3,FALSE)),VLOOKUP(B1940,CASH!$B$7:$D$10000,3,FALSE),0)</f>
        <v>0</v>
      </c>
      <c r="DS1940" s="18">
        <f t="shared" si="1135"/>
        <v>0</v>
      </c>
      <c r="FA1940" s="54">
        <f t="shared" si="1136"/>
        <v>0</v>
      </c>
      <c r="FB1940" s="54">
        <f t="shared" si="1137"/>
        <v>0</v>
      </c>
      <c r="FC1940" s="54"/>
      <c r="FD1940" s="34" t="e">
        <f t="shared" si="1134"/>
        <v>#DIV/0!</v>
      </c>
      <c r="FE1940" s="34" t="e">
        <f t="shared" si="1153"/>
        <v>#DIV/0!</v>
      </c>
      <c r="FH1940">
        <f t="shared" si="1138"/>
        <v>0</v>
      </c>
      <c r="FI1940">
        <f t="shared" si="1139"/>
        <v>0</v>
      </c>
      <c r="FJ1940">
        <f t="shared" si="1140"/>
        <v>0</v>
      </c>
    </row>
    <row r="1941" spans="2:166" x14ac:dyDescent="0.25">
      <c r="B1941" s="15">
        <f>Kurse!B1937</f>
        <v>38209</v>
      </c>
      <c r="BE1941" s="13">
        <f t="shared" ca="1" si="1141"/>
        <v>325.29628116060479</v>
      </c>
      <c r="BS1941" s="13">
        <f t="shared" ca="1" si="1142"/>
        <v>0</v>
      </c>
      <c r="BT1941" s="13">
        <f t="shared" ca="1" si="1143"/>
        <v>0</v>
      </c>
      <c r="BU1941" s="13">
        <f t="shared" ca="1" si="1144"/>
        <v>0</v>
      </c>
      <c r="BV1941" s="13">
        <f t="shared" ca="1" si="1145"/>
        <v>0</v>
      </c>
      <c r="CN1941" s="13">
        <f t="shared" ca="1" si="1146"/>
        <v>3720.64</v>
      </c>
      <c r="CO1941" s="13"/>
      <c r="CP1941" s="13">
        <f t="shared" ca="1" si="1147"/>
        <v>294.96089999999998</v>
      </c>
      <c r="CT1941" s="34">
        <f t="shared" ca="1" si="1148"/>
        <v>0.62367930964541884</v>
      </c>
      <c r="CU1941" s="34">
        <f t="shared" ca="1" si="1149"/>
        <v>0</v>
      </c>
      <c r="CV1941" s="34">
        <f t="shared" ca="1" si="1150"/>
        <v>0.70278867774106646</v>
      </c>
      <c r="DA1941" s="33">
        <f t="shared" ca="1" si="1151"/>
        <v>1.2235</v>
      </c>
      <c r="DB1941" s="13">
        <f t="shared" ca="1" si="1152"/>
        <v>398</v>
      </c>
      <c r="DE1941" s="18">
        <f>IF(ISNUMBER(VLOOKUP(B1941,CASH!$B$7:$D$10000,3,FALSE)),VLOOKUP(B1941,CASH!$B$7:$D$10000,3,FALSE),0)</f>
        <v>0</v>
      </c>
      <c r="DS1941" s="18">
        <f t="shared" si="1135"/>
        <v>0</v>
      </c>
      <c r="FA1941" s="54">
        <f t="shared" si="1136"/>
        <v>0</v>
      </c>
      <c r="FB1941" s="54">
        <f t="shared" si="1137"/>
        <v>0</v>
      </c>
      <c r="FC1941" s="54"/>
      <c r="FD1941" s="34" t="e">
        <f t="shared" si="1134"/>
        <v>#DIV/0!</v>
      </c>
      <c r="FE1941" s="34" t="e">
        <f t="shared" si="1153"/>
        <v>#DIV/0!</v>
      </c>
      <c r="FH1941">
        <f t="shared" si="1138"/>
        <v>0</v>
      </c>
      <c r="FI1941">
        <f t="shared" si="1139"/>
        <v>0</v>
      </c>
      <c r="FJ1941">
        <f t="shared" si="1140"/>
        <v>0</v>
      </c>
    </row>
    <row r="1942" spans="2:166" x14ac:dyDescent="0.25">
      <c r="B1942" s="15">
        <f>Kurse!B1938</f>
        <v>38208</v>
      </c>
      <c r="BE1942" s="13">
        <f t="shared" ca="1" si="1141"/>
        <v>326.07809570392112</v>
      </c>
      <c r="BS1942" s="13">
        <f t="shared" ca="1" si="1142"/>
        <v>0</v>
      </c>
      <c r="BT1942" s="13">
        <f t="shared" ca="1" si="1143"/>
        <v>0</v>
      </c>
      <c r="BU1942" s="13">
        <f t="shared" ca="1" si="1144"/>
        <v>0</v>
      </c>
      <c r="BV1942" s="13">
        <f t="shared" ca="1" si="1145"/>
        <v>0</v>
      </c>
      <c r="CN1942" s="13">
        <f t="shared" ca="1" si="1146"/>
        <v>3690.33</v>
      </c>
      <c r="CO1942" s="13"/>
      <c r="CP1942" s="13">
        <f t="shared" ca="1" si="1147"/>
        <v>294.88670000000002</v>
      </c>
      <c r="CT1942" s="34">
        <f t="shared" ca="1" si="1148"/>
        <v>0.61859853862877845</v>
      </c>
      <c r="CU1942" s="34">
        <f t="shared" ca="1" si="1149"/>
        <v>0</v>
      </c>
      <c r="CV1942" s="34">
        <f t="shared" ca="1" si="1150"/>
        <v>0.70261188508858818</v>
      </c>
      <c r="DA1942" s="33">
        <f t="shared" ca="1" si="1151"/>
        <v>1.2266999999999999</v>
      </c>
      <c r="DB1942" s="13">
        <f t="shared" ca="1" si="1152"/>
        <v>400</v>
      </c>
      <c r="DE1942" s="18">
        <f>IF(ISNUMBER(VLOOKUP(B1942,CASH!$B$7:$D$10000,3,FALSE)),VLOOKUP(B1942,CASH!$B$7:$D$10000,3,FALSE),0)</f>
        <v>0</v>
      </c>
      <c r="DS1942" s="18">
        <f t="shared" si="1135"/>
        <v>0</v>
      </c>
      <c r="FA1942" s="54">
        <f t="shared" si="1136"/>
        <v>0</v>
      </c>
      <c r="FB1942" s="54">
        <f t="shared" si="1137"/>
        <v>0</v>
      </c>
      <c r="FC1942" s="54"/>
      <c r="FD1942" s="34" t="e">
        <f t="shared" si="1134"/>
        <v>#DIV/0!</v>
      </c>
      <c r="FE1942" s="34" t="e">
        <f t="shared" si="1153"/>
        <v>#DIV/0!</v>
      </c>
      <c r="FH1942">
        <f t="shared" si="1138"/>
        <v>0</v>
      </c>
      <c r="FI1942">
        <f t="shared" si="1139"/>
        <v>0</v>
      </c>
      <c r="FJ1942">
        <f t="shared" si="1140"/>
        <v>0</v>
      </c>
    </row>
    <row r="1943" spans="2:166" x14ac:dyDescent="0.25">
      <c r="B1943" s="15">
        <f>Kurse!B1939</f>
        <v>38205</v>
      </c>
      <c r="BE1943" s="13">
        <f t="shared" ca="1" si="1141"/>
        <v>325.29924273267648</v>
      </c>
      <c r="BS1943" s="13">
        <f t="shared" ca="1" si="1142"/>
        <v>0</v>
      </c>
      <c r="BT1943" s="13">
        <f t="shared" ca="1" si="1143"/>
        <v>0</v>
      </c>
      <c r="BU1943" s="13">
        <f t="shared" ca="1" si="1144"/>
        <v>0</v>
      </c>
      <c r="BV1943" s="13">
        <f t="shared" ca="1" si="1145"/>
        <v>0</v>
      </c>
      <c r="CN1943" s="13">
        <f t="shared" ca="1" si="1146"/>
        <v>3727.74</v>
      </c>
      <c r="CO1943" s="13"/>
      <c r="CP1943" s="13">
        <f t="shared" ca="1" si="1147"/>
        <v>293.89269999999999</v>
      </c>
      <c r="CT1943" s="34">
        <f t="shared" ca="1" si="1148"/>
        <v>0.62486946055990733</v>
      </c>
      <c r="CU1943" s="34">
        <f t="shared" ca="1" si="1149"/>
        <v>0</v>
      </c>
      <c r="CV1943" s="34">
        <f t="shared" ca="1" si="1150"/>
        <v>0.7002435306874637</v>
      </c>
      <c r="DA1943" s="33">
        <f t="shared" ca="1" si="1151"/>
        <v>1.2281</v>
      </c>
      <c r="DB1943" s="13">
        <f t="shared" ca="1" si="1152"/>
        <v>399.5</v>
      </c>
      <c r="DE1943" s="18">
        <f>IF(ISNUMBER(VLOOKUP(B1943,CASH!$B$7:$D$10000,3,FALSE)),VLOOKUP(B1943,CASH!$B$7:$D$10000,3,FALSE),0)</f>
        <v>0</v>
      </c>
      <c r="DS1943" s="18">
        <f t="shared" si="1135"/>
        <v>0</v>
      </c>
      <c r="FA1943" s="54">
        <f t="shared" si="1136"/>
        <v>0</v>
      </c>
      <c r="FB1943" s="54">
        <f t="shared" si="1137"/>
        <v>0</v>
      </c>
      <c r="FC1943" s="54"/>
      <c r="FD1943" s="34" t="e">
        <f t="shared" si="1134"/>
        <v>#DIV/0!</v>
      </c>
      <c r="FE1943" s="34" t="e">
        <f t="shared" si="1153"/>
        <v>#DIV/0!</v>
      </c>
      <c r="FH1943">
        <f t="shared" si="1138"/>
        <v>0</v>
      </c>
      <c r="FI1943">
        <f t="shared" si="1139"/>
        <v>0</v>
      </c>
      <c r="FJ1943">
        <f t="shared" si="1140"/>
        <v>0</v>
      </c>
    </row>
    <row r="1944" spans="2:166" x14ac:dyDescent="0.25">
      <c r="B1944" s="15">
        <f>Kurse!B1940</f>
        <v>38204</v>
      </c>
      <c r="BE1944" s="13">
        <f t="shared" ca="1" si="1141"/>
        <v>325.70101211216195</v>
      </c>
      <c r="BS1944" s="13">
        <f t="shared" ca="1" si="1142"/>
        <v>0</v>
      </c>
      <c r="BT1944" s="13">
        <f t="shared" ca="1" si="1143"/>
        <v>0</v>
      </c>
      <c r="BU1944" s="13">
        <f t="shared" ca="1" si="1144"/>
        <v>0</v>
      </c>
      <c r="BV1944" s="13">
        <f t="shared" ca="1" si="1145"/>
        <v>0</v>
      </c>
      <c r="CN1944" s="13">
        <f t="shared" ca="1" si="1146"/>
        <v>3829.03</v>
      </c>
      <c r="CO1944" s="13"/>
      <c r="CP1944" s="13">
        <f t="shared" ca="1" si="1147"/>
        <v>293.47859999999997</v>
      </c>
      <c r="CT1944" s="34">
        <f t="shared" ca="1" si="1148"/>
        <v>0.64184838818364531</v>
      </c>
      <c r="CU1944" s="34">
        <f t="shared" ca="1" si="1149"/>
        <v>0</v>
      </c>
      <c r="CV1944" s="34">
        <f t="shared" ca="1" si="1150"/>
        <v>0.6992568751970154</v>
      </c>
      <c r="DA1944" s="33">
        <f t="shared" ca="1" si="1151"/>
        <v>1.2054</v>
      </c>
      <c r="DB1944" s="13">
        <f t="shared" ca="1" si="1152"/>
        <v>392.6</v>
      </c>
      <c r="DE1944" s="18">
        <f>IF(ISNUMBER(VLOOKUP(B1944,CASH!$B$7:$D$10000,3,FALSE)),VLOOKUP(B1944,CASH!$B$7:$D$10000,3,FALSE),0)</f>
        <v>0</v>
      </c>
      <c r="DS1944" s="18">
        <f t="shared" si="1135"/>
        <v>0</v>
      </c>
      <c r="FA1944" s="54">
        <f t="shared" si="1136"/>
        <v>0</v>
      </c>
      <c r="FB1944" s="54">
        <f t="shared" si="1137"/>
        <v>0</v>
      </c>
      <c r="FC1944" s="54"/>
      <c r="FD1944" s="34" t="e">
        <f t="shared" si="1134"/>
        <v>#DIV/0!</v>
      </c>
      <c r="FE1944" s="34" t="e">
        <f t="shared" si="1153"/>
        <v>#DIV/0!</v>
      </c>
      <c r="FH1944">
        <f t="shared" si="1138"/>
        <v>0</v>
      </c>
      <c r="FI1944">
        <f t="shared" si="1139"/>
        <v>0</v>
      </c>
      <c r="FJ1944">
        <f t="shared" si="1140"/>
        <v>0</v>
      </c>
    </row>
    <row r="1945" spans="2:166" x14ac:dyDescent="0.25">
      <c r="B1945" s="15">
        <f>Kurse!B1941</f>
        <v>38203</v>
      </c>
      <c r="BE1945" s="13">
        <f t="shared" ca="1" si="1141"/>
        <v>325.09537236689334</v>
      </c>
      <c r="BS1945" s="13">
        <f t="shared" ca="1" si="1142"/>
        <v>0</v>
      </c>
      <c r="BT1945" s="13">
        <f t="shared" ca="1" si="1143"/>
        <v>0</v>
      </c>
      <c r="BU1945" s="13">
        <f t="shared" ca="1" si="1144"/>
        <v>0</v>
      </c>
      <c r="BV1945" s="13">
        <f t="shared" ca="1" si="1145"/>
        <v>0</v>
      </c>
      <c r="CN1945" s="13">
        <f t="shared" ca="1" si="1146"/>
        <v>3823.74</v>
      </c>
      <c r="CO1945" s="13"/>
      <c r="CP1945" s="13">
        <f t="shared" ca="1" si="1147"/>
        <v>293.29640000000001</v>
      </c>
      <c r="CT1945" s="34">
        <f t="shared" ca="1" si="1148"/>
        <v>0.6409616419389067</v>
      </c>
      <c r="CU1945" s="34">
        <f t="shared" ca="1" si="1149"/>
        <v>0</v>
      </c>
      <c r="CV1945" s="34">
        <f t="shared" ca="1" si="1150"/>
        <v>0.69882275631181934</v>
      </c>
      <c r="DA1945" s="33">
        <f t="shared" ca="1" si="1151"/>
        <v>1.2058</v>
      </c>
      <c r="DB1945" s="13">
        <f t="shared" ca="1" si="1152"/>
        <v>392</v>
      </c>
      <c r="DE1945" s="18">
        <f>IF(ISNUMBER(VLOOKUP(B1945,CASH!$B$7:$D$10000,3,FALSE)),VLOOKUP(B1945,CASH!$B$7:$D$10000,3,FALSE),0)</f>
        <v>0</v>
      </c>
      <c r="DS1945" s="18">
        <f t="shared" si="1135"/>
        <v>0</v>
      </c>
      <c r="FA1945" s="54">
        <f t="shared" si="1136"/>
        <v>0</v>
      </c>
      <c r="FB1945" s="54">
        <f t="shared" si="1137"/>
        <v>0</v>
      </c>
      <c r="FC1945" s="54"/>
      <c r="FD1945" s="34" t="e">
        <f t="shared" ref="FD1945:FD2008" si="1154">FC1945/FA1946</f>
        <v>#DIV/0!</v>
      </c>
      <c r="FE1945" s="34" t="e">
        <f t="shared" si="1153"/>
        <v>#DIV/0!</v>
      </c>
      <c r="FH1945">
        <f t="shared" si="1138"/>
        <v>0</v>
      </c>
      <c r="FI1945">
        <f t="shared" si="1139"/>
        <v>0</v>
      </c>
      <c r="FJ1945">
        <f t="shared" si="1140"/>
        <v>0</v>
      </c>
    </row>
    <row r="1946" spans="2:166" x14ac:dyDescent="0.25">
      <c r="B1946" s="15">
        <f>Kurse!B1942</f>
        <v>38202</v>
      </c>
      <c r="BE1946" s="13">
        <f t="shared" ca="1" si="1141"/>
        <v>326.50182542316628</v>
      </c>
      <c r="BS1946" s="13">
        <f t="shared" ca="1" si="1142"/>
        <v>0</v>
      </c>
      <c r="BT1946" s="13">
        <f t="shared" ca="1" si="1143"/>
        <v>0</v>
      </c>
      <c r="BU1946" s="13">
        <f t="shared" ca="1" si="1144"/>
        <v>0</v>
      </c>
      <c r="BV1946" s="13">
        <f t="shared" ca="1" si="1145"/>
        <v>0</v>
      </c>
      <c r="CN1946" s="13">
        <f t="shared" ca="1" si="1146"/>
        <v>3877.32</v>
      </c>
      <c r="CO1946" s="13"/>
      <c r="CP1946" s="13">
        <f t="shared" ca="1" si="1147"/>
        <v>292.82409999999999</v>
      </c>
      <c r="CT1946" s="34">
        <f t="shared" ca="1" si="1148"/>
        <v>0.64994309067106071</v>
      </c>
      <c r="CU1946" s="34">
        <f t="shared" ca="1" si="1149"/>
        <v>0</v>
      </c>
      <c r="CV1946" s="34">
        <f t="shared" ca="1" si="1150"/>
        <v>0.69769743057373979</v>
      </c>
      <c r="DA1946" s="33">
        <f t="shared" ca="1" si="1151"/>
        <v>1.2052</v>
      </c>
      <c r="DB1946" s="13">
        <f t="shared" ca="1" si="1152"/>
        <v>393.5</v>
      </c>
      <c r="DE1946" s="18">
        <f>IF(ISNUMBER(VLOOKUP(B1946,CASH!$B$7:$D$10000,3,FALSE)),VLOOKUP(B1946,CASH!$B$7:$D$10000,3,FALSE),0)</f>
        <v>0</v>
      </c>
      <c r="DS1946" s="18">
        <f t="shared" si="1135"/>
        <v>0</v>
      </c>
      <c r="FA1946" s="54">
        <f t="shared" si="1136"/>
        <v>0</v>
      </c>
      <c r="FB1946" s="54">
        <f t="shared" si="1137"/>
        <v>0</v>
      </c>
      <c r="FC1946" s="54"/>
      <c r="FD1946" s="34" t="e">
        <f t="shared" si="1154"/>
        <v>#DIV/0!</v>
      </c>
      <c r="FE1946" s="34" t="e">
        <f t="shared" si="1153"/>
        <v>#DIV/0!</v>
      </c>
      <c r="FH1946">
        <f t="shared" si="1138"/>
        <v>0</v>
      </c>
      <c r="FI1946">
        <f t="shared" si="1139"/>
        <v>0</v>
      </c>
      <c r="FJ1946">
        <f t="shared" si="1140"/>
        <v>0</v>
      </c>
    </row>
    <row r="1947" spans="2:166" x14ac:dyDescent="0.25">
      <c r="B1947" s="15">
        <f>Kurse!B1943</f>
        <v>38201</v>
      </c>
      <c r="BE1947" s="13">
        <f t="shared" ca="1" si="1141"/>
        <v>325.87540547284374</v>
      </c>
      <c r="BS1947" s="13">
        <f t="shared" ca="1" si="1142"/>
        <v>0</v>
      </c>
      <c r="BT1947" s="13">
        <f t="shared" ca="1" si="1143"/>
        <v>0</v>
      </c>
      <c r="BU1947" s="13">
        <f t="shared" ca="1" si="1144"/>
        <v>0</v>
      </c>
      <c r="BV1947" s="13">
        <f t="shared" ca="1" si="1145"/>
        <v>0</v>
      </c>
      <c r="CN1947" s="13">
        <f t="shared" ca="1" si="1146"/>
        <v>3862.71</v>
      </c>
      <c r="CO1947" s="13"/>
      <c r="CP1947" s="13">
        <f t="shared" ca="1" si="1147"/>
        <v>293.14510000000001</v>
      </c>
      <c r="CT1947" s="34">
        <f t="shared" ca="1" si="1148"/>
        <v>0.64749406181744429</v>
      </c>
      <c r="CU1947" s="34">
        <f t="shared" ca="1" si="1149"/>
        <v>0</v>
      </c>
      <c r="CV1947" s="34">
        <f t="shared" ca="1" si="1150"/>
        <v>0.69846226132098432</v>
      </c>
      <c r="DA1947" s="33">
        <f t="shared" ca="1" si="1151"/>
        <v>1.2022999999999999</v>
      </c>
      <c r="DB1947" s="13">
        <f t="shared" ca="1" si="1152"/>
        <v>391.8</v>
      </c>
      <c r="DE1947" s="18">
        <f>IF(ISNUMBER(VLOOKUP(B1947,CASH!$B$7:$D$10000,3,FALSE)),VLOOKUP(B1947,CASH!$B$7:$D$10000,3,FALSE),0)</f>
        <v>0</v>
      </c>
      <c r="DS1947" s="18">
        <f t="shared" si="1135"/>
        <v>0</v>
      </c>
      <c r="FA1947" s="54">
        <f t="shared" si="1136"/>
        <v>0</v>
      </c>
      <c r="FB1947" s="54">
        <f t="shared" si="1137"/>
        <v>0</v>
      </c>
      <c r="FC1947" s="54"/>
      <c r="FD1947" s="34" t="e">
        <f t="shared" si="1154"/>
        <v>#DIV/0!</v>
      </c>
      <c r="FE1947" s="34" t="e">
        <f t="shared" si="1153"/>
        <v>#DIV/0!</v>
      </c>
      <c r="FH1947">
        <f t="shared" si="1138"/>
        <v>0</v>
      </c>
      <c r="FI1947">
        <f t="shared" si="1139"/>
        <v>0</v>
      </c>
      <c r="FJ1947">
        <f t="shared" si="1140"/>
        <v>0</v>
      </c>
    </row>
    <row r="1948" spans="2:166" x14ac:dyDescent="0.25">
      <c r="B1948" s="15">
        <f>Kurse!B1944</f>
        <v>38198</v>
      </c>
      <c r="BE1948" s="13">
        <f t="shared" ca="1" si="1141"/>
        <v>325.37238911541982</v>
      </c>
      <c r="BS1948" s="13">
        <f t="shared" ca="1" si="1142"/>
        <v>0</v>
      </c>
      <c r="BT1948" s="13">
        <f t="shared" ca="1" si="1143"/>
        <v>0</v>
      </c>
      <c r="BU1948" s="13">
        <f t="shared" ca="1" si="1144"/>
        <v>0</v>
      </c>
      <c r="BV1948" s="13">
        <f t="shared" ca="1" si="1145"/>
        <v>0</v>
      </c>
      <c r="CN1948" s="13">
        <f t="shared" ca="1" si="1146"/>
        <v>3895.61</v>
      </c>
      <c r="CO1948" s="13"/>
      <c r="CP1948" s="13">
        <f t="shared" ca="1" si="1147"/>
        <v>292.23009999999999</v>
      </c>
      <c r="CT1948" s="34">
        <f t="shared" ca="1" si="1148"/>
        <v>0.6530089864775388</v>
      </c>
      <c r="CU1948" s="34">
        <f t="shared" ca="1" si="1149"/>
        <v>0</v>
      </c>
      <c r="CV1948" s="34">
        <f t="shared" ca="1" si="1150"/>
        <v>0.69628213629379221</v>
      </c>
      <c r="DA1948" s="33">
        <f t="shared" ca="1" si="1151"/>
        <v>1.2017</v>
      </c>
      <c r="DB1948" s="13">
        <f t="shared" ca="1" si="1152"/>
        <v>391</v>
      </c>
      <c r="DE1948" s="18">
        <f>IF(ISNUMBER(VLOOKUP(B1948,CASH!$B$7:$D$10000,3,FALSE)),VLOOKUP(B1948,CASH!$B$7:$D$10000,3,FALSE),0)</f>
        <v>0</v>
      </c>
      <c r="DS1948" s="18">
        <f t="shared" si="1135"/>
        <v>0</v>
      </c>
      <c r="FA1948" s="54">
        <f t="shared" si="1136"/>
        <v>0</v>
      </c>
      <c r="FB1948" s="54">
        <f t="shared" si="1137"/>
        <v>0</v>
      </c>
      <c r="FC1948" s="54"/>
      <c r="FD1948" s="34" t="e">
        <f t="shared" si="1154"/>
        <v>#DIV/0!</v>
      </c>
      <c r="FE1948" s="34" t="e">
        <f t="shared" si="1153"/>
        <v>#DIV/0!</v>
      </c>
      <c r="FH1948">
        <f t="shared" si="1138"/>
        <v>0</v>
      </c>
      <c r="FI1948">
        <f t="shared" si="1139"/>
        <v>0</v>
      </c>
      <c r="FJ1948">
        <f t="shared" si="1140"/>
        <v>0</v>
      </c>
    </row>
    <row r="1949" spans="2:166" x14ac:dyDescent="0.25">
      <c r="B1949" s="15">
        <f>Kurse!B1945</f>
        <v>38197</v>
      </c>
      <c r="BE1949" s="13">
        <f t="shared" ca="1" si="1141"/>
        <v>322.44660516911824</v>
      </c>
      <c r="BS1949" s="13">
        <f t="shared" ca="1" si="1142"/>
        <v>0</v>
      </c>
      <c r="BT1949" s="13">
        <f t="shared" ca="1" si="1143"/>
        <v>0</v>
      </c>
      <c r="BU1949" s="13">
        <f t="shared" ca="1" si="1144"/>
        <v>0</v>
      </c>
      <c r="BV1949" s="13">
        <f t="shared" ca="1" si="1145"/>
        <v>0</v>
      </c>
      <c r="CN1949" s="13">
        <f t="shared" ca="1" si="1146"/>
        <v>3889.68</v>
      </c>
      <c r="CO1949" s="13"/>
      <c r="CP1949" s="13">
        <f t="shared" ca="1" si="1147"/>
        <v>291.51889999999997</v>
      </c>
      <c r="CT1949" s="34">
        <f t="shared" ca="1" si="1148"/>
        <v>0.65201495902360684</v>
      </c>
      <c r="CU1949" s="34">
        <f t="shared" ca="1" si="1149"/>
        <v>0</v>
      </c>
      <c r="CV1949" s="34">
        <f t="shared" ca="1" si="1150"/>
        <v>0.69458759539833981</v>
      </c>
      <c r="DA1949" s="33">
        <f t="shared" ca="1" si="1151"/>
        <v>1.2033</v>
      </c>
      <c r="DB1949" s="13">
        <f t="shared" ca="1" si="1152"/>
        <v>388</v>
      </c>
      <c r="DE1949" s="18">
        <f>IF(ISNUMBER(VLOOKUP(B1949,CASH!$B$7:$D$10000,3,FALSE)),VLOOKUP(B1949,CASH!$B$7:$D$10000,3,FALSE),0)</f>
        <v>0</v>
      </c>
      <c r="DS1949" s="18">
        <f t="shared" si="1135"/>
        <v>0</v>
      </c>
      <c r="FA1949" s="54">
        <f t="shared" si="1136"/>
        <v>0</v>
      </c>
      <c r="FB1949" s="54">
        <f t="shared" si="1137"/>
        <v>0</v>
      </c>
      <c r="FC1949" s="54"/>
      <c r="FD1949" s="34" t="e">
        <f t="shared" si="1154"/>
        <v>#DIV/0!</v>
      </c>
      <c r="FE1949" s="34" t="e">
        <f t="shared" si="1153"/>
        <v>#DIV/0!</v>
      </c>
      <c r="FH1949">
        <f t="shared" si="1138"/>
        <v>0</v>
      </c>
      <c r="FI1949">
        <f t="shared" si="1139"/>
        <v>0</v>
      </c>
      <c r="FJ1949">
        <f t="shared" si="1140"/>
        <v>0</v>
      </c>
    </row>
    <row r="1950" spans="2:166" x14ac:dyDescent="0.25">
      <c r="B1950" s="15">
        <f>Kurse!B1946</f>
        <v>38196</v>
      </c>
      <c r="BE1950" s="13">
        <f t="shared" ca="1" si="1141"/>
        <v>322.6850315300365</v>
      </c>
      <c r="BS1950" s="13">
        <f t="shared" ca="1" si="1142"/>
        <v>0</v>
      </c>
      <c r="BT1950" s="13">
        <f t="shared" ca="1" si="1143"/>
        <v>0</v>
      </c>
      <c r="BU1950" s="13">
        <f t="shared" ca="1" si="1144"/>
        <v>0</v>
      </c>
      <c r="BV1950" s="13">
        <f t="shared" ca="1" si="1145"/>
        <v>0</v>
      </c>
      <c r="CN1950" s="13">
        <f t="shared" ca="1" si="1146"/>
        <v>3807.21</v>
      </c>
      <c r="CO1950" s="13"/>
      <c r="CP1950" s="13">
        <f t="shared" ca="1" si="1147"/>
        <v>291.07549999999998</v>
      </c>
      <c r="CT1950" s="34">
        <f t="shared" ca="1" si="1148"/>
        <v>0.63819076945771025</v>
      </c>
      <c r="CU1950" s="34">
        <f t="shared" ca="1" si="1149"/>
        <v>0</v>
      </c>
      <c r="CV1950" s="34">
        <f t="shared" ca="1" si="1150"/>
        <v>0.69353112825401531</v>
      </c>
      <c r="DA1950" s="33">
        <f t="shared" ca="1" si="1151"/>
        <v>1.2052</v>
      </c>
      <c r="DB1950" s="13">
        <f t="shared" ca="1" si="1152"/>
        <v>388.9</v>
      </c>
      <c r="DE1950" s="18">
        <f>IF(ISNUMBER(VLOOKUP(B1950,CASH!$B$7:$D$10000,3,FALSE)),VLOOKUP(B1950,CASH!$B$7:$D$10000,3,FALSE),0)</f>
        <v>0</v>
      </c>
      <c r="DS1950" s="18">
        <f t="shared" si="1135"/>
        <v>0</v>
      </c>
      <c r="FA1950" s="54">
        <f t="shared" si="1136"/>
        <v>0</v>
      </c>
      <c r="FB1950" s="54">
        <f t="shared" si="1137"/>
        <v>0</v>
      </c>
      <c r="FC1950" s="54"/>
      <c r="FD1950" s="34" t="e">
        <f t="shared" si="1154"/>
        <v>#DIV/0!</v>
      </c>
      <c r="FE1950" s="34" t="e">
        <f t="shared" si="1153"/>
        <v>#DIV/0!</v>
      </c>
      <c r="FH1950">
        <f t="shared" si="1138"/>
        <v>0</v>
      </c>
      <c r="FI1950">
        <f t="shared" si="1139"/>
        <v>0</v>
      </c>
      <c r="FJ1950">
        <f t="shared" si="1140"/>
        <v>0</v>
      </c>
    </row>
    <row r="1951" spans="2:166" x14ac:dyDescent="0.25">
      <c r="B1951" s="15">
        <f>Kurse!B1947</f>
        <v>38195</v>
      </c>
      <c r="BE1951" s="13">
        <f t="shared" ca="1" si="1141"/>
        <v>321.51741293532342</v>
      </c>
      <c r="BS1951" s="13">
        <f t="shared" ca="1" si="1142"/>
        <v>0</v>
      </c>
      <c r="BT1951" s="13">
        <f t="shared" ca="1" si="1143"/>
        <v>0</v>
      </c>
      <c r="BU1951" s="13">
        <f t="shared" ca="1" si="1144"/>
        <v>0</v>
      </c>
      <c r="BV1951" s="13">
        <f t="shared" ca="1" si="1145"/>
        <v>0</v>
      </c>
      <c r="CN1951" s="13">
        <f t="shared" ca="1" si="1146"/>
        <v>3814.08</v>
      </c>
      <c r="CO1951" s="13"/>
      <c r="CP1951" s="13">
        <f t="shared" ca="1" si="1147"/>
        <v>291.81540000000001</v>
      </c>
      <c r="CT1951" s="34">
        <f t="shared" ca="1" si="1148"/>
        <v>0.63934236618764484</v>
      </c>
      <c r="CU1951" s="34">
        <f t="shared" ca="1" si="1149"/>
        <v>0</v>
      </c>
      <c r="CV1951" s="34">
        <f t="shared" ca="1" si="1150"/>
        <v>0.69529405121316223</v>
      </c>
      <c r="DA1951" s="33">
        <f t="shared" ca="1" si="1151"/>
        <v>1.206</v>
      </c>
      <c r="DB1951" s="13">
        <f t="shared" ca="1" si="1152"/>
        <v>387.75</v>
      </c>
      <c r="DE1951" s="18">
        <f>IF(ISNUMBER(VLOOKUP(B1951,CASH!$B$7:$D$10000,3,FALSE)),VLOOKUP(B1951,CASH!$B$7:$D$10000,3,FALSE),0)</f>
        <v>0</v>
      </c>
      <c r="DS1951" s="18">
        <f t="shared" si="1135"/>
        <v>0</v>
      </c>
      <c r="FA1951" s="54">
        <f t="shared" si="1136"/>
        <v>0</v>
      </c>
      <c r="FB1951" s="54">
        <f t="shared" si="1137"/>
        <v>0</v>
      </c>
      <c r="FC1951" s="54"/>
      <c r="FD1951" s="34" t="e">
        <f t="shared" si="1154"/>
        <v>#DIV/0!</v>
      </c>
      <c r="FE1951" s="34" t="e">
        <f t="shared" si="1153"/>
        <v>#DIV/0!</v>
      </c>
      <c r="FH1951">
        <f t="shared" si="1138"/>
        <v>0</v>
      </c>
      <c r="FI1951">
        <f t="shared" si="1139"/>
        <v>0</v>
      </c>
      <c r="FJ1951">
        <f t="shared" si="1140"/>
        <v>0</v>
      </c>
    </row>
    <row r="1952" spans="2:166" x14ac:dyDescent="0.25">
      <c r="B1952" s="15">
        <f>Kurse!B1948</f>
        <v>38194</v>
      </c>
      <c r="BE1952" s="13">
        <f t="shared" ca="1" si="1141"/>
        <v>321.77605540897093</v>
      </c>
      <c r="BS1952" s="13">
        <f t="shared" ca="1" si="1142"/>
        <v>0</v>
      </c>
      <c r="BT1952" s="13">
        <f t="shared" ca="1" si="1143"/>
        <v>0</v>
      </c>
      <c r="BU1952" s="13">
        <f t="shared" ca="1" si="1144"/>
        <v>0</v>
      </c>
      <c r="BV1952" s="13">
        <f t="shared" ca="1" si="1145"/>
        <v>0</v>
      </c>
      <c r="CN1952" s="13">
        <f t="shared" ca="1" si="1146"/>
        <v>3752.59</v>
      </c>
      <c r="CO1952" s="13"/>
      <c r="CP1952" s="13">
        <f t="shared" ca="1" si="1147"/>
        <v>291.98559999999998</v>
      </c>
      <c r="CT1952" s="34">
        <f t="shared" ca="1" si="1148"/>
        <v>0.62903498876061703</v>
      </c>
      <c r="CU1952" s="34">
        <f t="shared" ca="1" si="1149"/>
        <v>0</v>
      </c>
      <c r="CV1952" s="34">
        <f t="shared" ca="1" si="1150"/>
        <v>0.69569957829472284</v>
      </c>
      <c r="DA1952" s="33">
        <f t="shared" ca="1" si="1151"/>
        <v>1.2128000000000001</v>
      </c>
      <c r="DB1952" s="13">
        <f t="shared" ca="1" si="1152"/>
        <v>390.25</v>
      </c>
      <c r="DE1952" s="18">
        <f>IF(ISNUMBER(VLOOKUP(B1952,CASH!$B$7:$D$10000,3,FALSE)),VLOOKUP(B1952,CASH!$B$7:$D$10000,3,FALSE),0)</f>
        <v>0</v>
      </c>
      <c r="DS1952" s="18">
        <f t="shared" si="1135"/>
        <v>0</v>
      </c>
      <c r="FA1952" s="54">
        <f t="shared" si="1136"/>
        <v>0</v>
      </c>
      <c r="FB1952" s="54">
        <f t="shared" si="1137"/>
        <v>0</v>
      </c>
      <c r="FC1952" s="54"/>
      <c r="FD1952" s="34" t="e">
        <f t="shared" si="1154"/>
        <v>#DIV/0!</v>
      </c>
      <c r="FE1952" s="34" t="e">
        <f t="shared" si="1153"/>
        <v>#DIV/0!</v>
      </c>
      <c r="FH1952">
        <f t="shared" si="1138"/>
        <v>0</v>
      </c>
      <c r="FI1952">
        <f t="shared" si="1139"/>
        <v>0</v>
      </c>
      <c r="FJ1952">
        <f t="shared" si="1140"/>
        <v>0</v>
      </c>
    </row>
    <row r="1953" spans="2:166" x14ac:dyDescent="0.25">
      <c r="B1953" s="15">
        <f>Kurse!B1949</f>
        <v>38191</v>
      </c>
      <c r="BE1953" s="13">
        <f t="shared" ca="1" si="1141"/>
        <v>322.25254279335149</v>
      </c>
      <c r="BS1953" s="13">
        <f t="shared" ca="1" si="1142"/>
        <v>0</v>
      </c>
      <c r="BT1953" s="13">
        <f t="shared" ca="1" si="1143"/>
        <v>0</v>
      </c>
      <c r="BU1953" s="13">
        <f t="shared" ca="1" si="1144"/>
        <v>0</v>
      </c>
      <c r="BV1953" s="13">
        <f t="shared" ca="1" si="1145"/>
        <v>0</v>
      </c>
      <c r="CN1953" s="13">
        <f t="shared" ca="1" si="1146"/>
        <v>3797.33</v>
      </c>
      <c r="CO1953" s="13"/>
      <c r="CP1953" s="13">
        <f t="shared" ca="1" si="1147"/>
        <v>291.85480000000001</v>
      </c>
      <c r="CT1953" s="34">
        <f t="shared" ca="1" si="1148"/>
        <v>0.63653461579078818</v>
      </c>
      <c r="CU1953" s="34">
        <f t="shared" ca="1" si="1149"/>
        <v>0</v>
      </c>
      <c r="CV1953" s="34">
        <f t="shared" ca="1" si="1150"/>
        <v>0.69538792763509816</v>
      </c>
      <c r="DA1953" s="33">
        <f t="shared" ca="1" si="1151"/>
        <v>1.2093</v>
      </c>
      <c r="DB1953" s="13">
        <f t="shared" ca="1" si="1152"/>
        <v>389.7</v>
      </c>
      <c r="DE1953" s="18">
        <f>IF(ISNUMBER(VLOOKUP(B1953,CASH!$B$7:$D$10000,3,FALSE)),VLOOKUP(B1953,CASH!$B$7:$D$10000,3,FALSE),0)</f>
        <v>0</v>
      </c>
      <c r="DS1953" s="18">
        <f t="shared" si="1135"/>
        <v>0</v>
      </c>
      <c r="FA1953" s="54">
        <f t="shared" si="1136"/>
        <v>0</v>
      </c>
      <c r="FB1953" s="54">
        <f t="shared" si="1137"/>
        <v>0</v>
      </c>
      <c r="FC1953" s="54"/>
      <c r="FD1953" s="34" t="e">
        <f t="shared" si="1154"/>
        <v>#DIV/0!</v>
      </c>
      <c r="FE1953" s="34" t="e">
        <f t="shared" si="1153"/>
        <v>#DIV/0!</v>
      </c>
      <c r="FH1953">
        <f t="shared" si="1138"/>
        <v>0</v>
      </c>
      <c r="FI1953">
        <f t="shared" si="1139"/>
        <v>0</v>
      </c>
      <c r="FJ1953">
        <f t="shared" si="1140"/>
        <v>0</v>
      </c>
    </row>
    <row r="1954" spans="2:166" x14ac:dyDescent="0.25">
      <c r="B1954" s="15">
        <f>Kurse!B1950</f>
        <v>38190</v>
      </c>
      <c r="BE1954" s="13">
        <f t="shared" ca="1" si="1141"/>
        <v>321.99379996736826</v>
      </c>
      <c r="BS1954" s="13">
        <f t="shared" ca="1" si="1142"/>
        <v>0</v>
      </c>
      <c r="BT1954" s="13">
        <f t="shared" ca="1" si="1143"/>
        <v>0</v>
      </c>
      <c r="BU1954" s="13">
        <f t="shared" ca="1" si="1144"/>
        <v>0</v>
      </c>
      <c r="BV1954" s="13">
        <f t="shared" ca="1" si="1145"/>
        <v>0</v>
      </c>
      <c r="CN1954" s="13">
        <f t="shared" ca="1" si="1146"/>
        <v>3801.05</v>
      </c>
      <c r="CO1954" s="13"/>
      <c r="CP1954" s="13">
        <f t="shared" ca="1" si="1147"/>
        <v>291.74509999999998</v>
      </c>
      <c r="CT1954" s="34">
        <f t="shared" ca="1" si="1148"/>
        <v>0.63715818781922451</v>
      </c>
      <c r="CU1954" s="34">
        <f t="shared" ca="1" si="1149"/>
        <v>0</v>
      </c>
      <c r="CV1954" s="34">
        <f t="shared" ca="1" si="1150"/>
        <v>0.69512655089686526</v>
      </c>
      <c r="DA1954" s="33">
        <f t="shared" ca="1" si="1151"/>
        <v>1.2258</v>
      </c>
      <c r="DB1954" s="13">
        <f t="shared" ca="1" si="1152"/>
        <v>394.7</v>
      </c>
      <c r="DE1954" s="18">
        <f>IF(ISNUMBER(VLOOKUP(B1954,CASH!$B$7:$D$10000,3,FALSE)),VLOOKUP(B1954,CASH!$B$7:$D$10000,3,FALSE),0)</f>
        <v>0</v>
      </c>
      <c r="DS1954" s="18">
        <f t="shared" si="1135"/>
        <v>0</v>
      </c>
      <c r="FA1954" s="54">
        <f t="shared" si="1136"/>
        <v>0</v>
      </c>
      <c r="FB1954" s="54">
        <f t="shared" si="1137"/>
        <v>0</v>
      </c>
      <c r="FC1954" s="54"/>
      <c r="FD1954" s="34" t="e">
        <f t="shared" si="1154"/>
        <v>#DIV/0!</v>
      </c>
      <c r="FE1954" s="34" t="e">
        <f t="shared" si="1153"/>
        <v>#DIV/0!</v>
      </c>
      <c r="FH1954">
        <f t="shared" si="1138"/>
        <v>0</v>
      </c>
      <c r="FI1954">
        <f t="shared" si="1139"/>
        <v>0</v>
      </c>
      <c r="FJ1954">
        <f t="shared" si="1140"/>
        <v>0</v>
      </c>
    </row>
    <row r="1955" spans="2:166" x14ac:dyDescent="0.25">
      <c r="B1955" s="15">
        <f>Kurse!B1951</f>
        <v>38189</v>
      </c>
      <c r="BE1955" s="13">
        <f t="shared" ca="1" si="1141"/>
        <v>324.61438015179954</v>
      </c>
      <c r="BS1955" s="13">
        <f t="shared" ca="1" si="1142"/>
        <v>0</v>
      </c>
      <c r="BT1955" s="13">
        <f t="shared" ca="1" si="1143"/>
        <v>0</v>
      </c>
      <c r="BU1955" s="13">
        <f t="shared" ca="1" si="1144"/>
        <v>0</v>
      </c>
      <c r="BV1955" s="13">
        <f t="shared" ca="1" si="1145"/>
        <v>0</v>
      </c>
      <c r="CN1955" s="13">
        <f t="shared" ca="1" si="1146"/>
        <v>3877.48</v>
      </c>
      <c r="CO1955" s="13"/>
      <c r="CP1955" s="13">
        <f t="shared" ca="1" si="1147"/>
        <v>291.80860000000001</v>
      </c>
      <c r="CT1955" s="34">
        <f t="shared" ca="1" si="1148"/>
        <v>0.6499699109733591</v>
      </c>
      <c r="CU1955" s="34">
        <f t="shared" ca="1" si="1149"/>
        <v>0</v>
      </c>
      <c r="CV1955" s="34">
        <f t="shared" ca="1" si="1150"/>
        <v>0.69527784919110225</v>
      </c>
      <c r="DA1955" s="33">
        <f t="shared" ca="1" si="1151"/>
        <v>1.2253000000000001</v>
      </c>
      <c r="DB1955" s="13">
        <f t="shared" ca="1" si="1152"/>
        <v>397.75</v>
      </c>
      <c r="DE1955" s="18">
        <f>IF(ISNUMBER(VLOOKUP(B1955,CASH!$B$7:$D$10000,3,FALSE)),VLOOKUP(B1955,CASH!$B$7:$D$10000,3,FALSE),0)</f>
        <v>0</v>
      </c>
      <c r="DS1955" s="18">
        <f t="shared" si="1135"/>
        <v>0</v>
      </c>
      <c r="FA1955" s="54">
        <f t="shared" si="1136"/>
        <v>0</v>
      </c>
      <c r="FB1955" s="54">
        <f t="shared" si="1137"/>
        <v>0</v>
      </c>
      <c r="FC1955" s="54"/>
      <c r="FD1955" s="34" t="e">
        <f t="shared" si="1154"/>
        <v>#DIV/0!</v>
      </c>
      <c r="FE1955" s="34" t="e">
        <f t="shared" si="1153"/>
        <v>#DIV/0!</v>
      </c>
      <c r="FH1955">
        <f t="shared" si="1138"/>
        <v>0</v>
      </c>
      <c r="FI1955">
        <f t="shared" si="1139"/>
        <v>0</v>
      </c>
      <c r="FJ1955">
        <f t="shared" si="1140"/>
        <v>0</v>
      </c>
    </row>
    <row r="1956" spans="2:166" x14ac:dyDescent="0.25">
      <c r="B1956" s="15">
        <f>Kurse!B1952</f>
        <v>38188</v>
      </c>
      <c r="BE1956" s="13">
        <f t="shared" ca="1" si="1141"/>
        <v>324.41973705567278</v>
      </c>
      <c r="BS1956" s="13">
        <f t="shared" ca="1" si="1142"/>
        <v>0</v>
      </c>
      <c r="BT1956" s="13">
        <f t="shared" ca="1" si="1143"/>
        <v>0</v>
      </c>
      <c r="BU1956" s="13">
        <f t="shared" ca="1" si="1144"/>
        <v>0</v>
      </c>
      <c r="BV1956" s="13">
        <f t="shared" ca="1" si="1145"/>
        <v>0</v>
      </c>
      <c r="CN1956" s="13">
        <f t="shared" ca="1" si="1146"/>
        <v>3837.6</v>
      </c>
      <c r="CO1956" s="13"/>
      <c r="CP1956" s="13">
        <f t="shared" ca="1" si="1147"/>
        <v>292.57350000000002</v>
      </c>
      <c r="CT1956" s="34">
        <f t="shared" ca="1" si="1148"/>
        <v>0.64328495062549973</v>
      </c>
      <c r="CU1956" s="34">
        <f t="shared" ca="1" si="1149"/>
        <v>0</v>
      </c>
      <c r="CV1956" s="34">
        <f t="shared" ca="1" si="1150"/>
        <v>0.6971003384078226</v>
      </c>
      <c r="DA1956" s="33">
        <f t="shared" ca="1" si="1151"/>
        <v>1.2322</v>
      </c>
      <c r="DB1956" s="13">
        <f t="shared" ca="1" si="1152"/>
        <v>399.75</v>
      </c>
      <c r="DE1956" s="18">
        <f>IF(ISNUMBER(VLOOKUP(B1956,CASH!$B$7:$D$10000,3,FALSE)),VLOOKUP(B1956,CASH!$B$7:$D$10000,3,FALSE),0)</f>
        <v>0</v>
      </c>
      <c r="DS1956" s="18">
        <f t="shared" si="1135"/>
        <v>0</v>
      </c>
      <c r="FA1956" s="54">
        <f t="shared" si="1136"/>
        <v>0</v>
      </c>
      <c r="FB1956" s="54">
        <f t="shared" si="1137"/>
        <v>0</v>
      </c>
      <c r="FC1956" s="54"/>
      <c r="FD1956" s="34" t="e">
        <f t="shared" si="1154"/>
        <v>#DIV/0!</v>
      </c>
      <c r="FE1956" s="34" t="e">
        <f t="shared" si="1153"/>
        <v>#DIV/0!</v>
      </c>
      <c r="FH1956">
        <f t="shared" si="1138"/>
        <v>0</v>
      </c>
      <c r="FI1956">
        <f t="shared" si="1139"/>
        <v>0</v>
      </c>
      <c r="FJ1956">
        <f t="shared" si="1140"/>
        <v>0</v>
      </c>
    </row>
    <row r="1957" spans="2:166" x14ac:dyDescent="0.25">
      <c r="B1957" s="15">
        <f>Kurse!B1953</f>
        <v>38187</v>
      </c>
      <c r="BE1957" s="13">
        <f t="shared" ca="1" si="1141"/>
        <v>326.44029610556811</v>
      </c>
      <c r="BS1957" s="13">
        <f t="shared" ca="1" si="1142"/>
        <v>0</v>
      </c>
      <c r="BT1957" s="13">
        <f t="shared" ca="1" si="1143"/>
        <v>0</v>
      </c>
      <c r="BU1957" s="13">
        <f t="shared" ca="1" si="1144"/>
        <v>0</v>
      </c>
      <c r="BV1957" s="13">
        <f t="shared" ca="1" si="1145"/>
        <v>0</v>
      </c>
      <c r="CN1957" s="13">
        <f t="shared" ca="1" si="1146"/>
        <v>3812.63</v>
      </c>
      <c r="CO1957" s="13"/>
      <c r="CP1957" s="13">
        <f t="shared" ca="1" si="1147"/>
        <v>292.39370000000002</v>
      </c>
      <c r="CT1957" s="34">
        <f t="shared" ca="1" si="1148"/>
        <v>0.63909930719806629</v>
      </c>
      <c r="CU1957" s="34">
        <f t="shared" ca="1" si="1149"/>
        <v>0</v>
      </c>
      <c r="CV1957" s="34">
        <f t="shared" ca="1" si="1150"/>
        <v>0.69667193788335358</v>
      </c>
      <c r="DA1957" s="33">
        <f t="shared" ca="1" si="1151"/>
        <v>1.2427999999999999</v>
      </c>
      <c r="DB1957" s="13">
        <f t="shared" ca="1" si="1152"/>
        <v>405.7</v>
      </c>
      <c r="DE1957" s="18">
        <f>IF(ISNUMBER(VLOOKUP(B1957,CASH!$B$7:$D$10000,3,FALSE)),VLOOKUP(B1957,CASH!$B$7:$D$10000,3,FALSE),0)</f>
        <v>0</v>
      </c>
      <c r="DS1957" s="18">
        <f t="shared" si="1135"/>
        <v>0</v>
      </c>
      <c r="FA1957" s="54">
        <f t="shared" si="1136"/>
        <v>0</v>
      </c>
      <c r="FB1957" s="54">
        <f t="shared" si="1137"/>
        <v>0</v>
      </c>
      <c r="FC1957" s="54"/>
      <c r="FD1957" s="34" t="e">
        <f t="shared" si="1154"/>
        <v>#DIV/0!</v>
      </c>
      <c r="FE1957" s="34" t="e">
        <f t="shared" si="1153"/>
        <v>#DIV/0!</v>
      </c>
      <c r="FH1957">
        <f t="shared" si="1138"/>
        <v>0</v>
      </c>
      <c r="FI1957">
        <f t="shared" si="1139"/>
        <v>0</v>
      </c>
      <c r="FJ1957">
        <f t="shared" si="1140"/>
        <v>0</v>
      </c>
    </row>
    <row r="1958" spans="2:166" x14ac:dyDescent="0.25">
      <c r="B1958" s="15">
        <f>Kurse!B1954</f>
        <v>38184</v>
      </c>
      <c r="BE1958" s="13">
        <f t="shared" ca="1" si="1141"/>
        <v>326.23885631676166</v>
      </c>
      <c r="BS1958" s="13">
        <f t="shared" ca="1" si="1142"/>
        <v>0</v>
      </c>
      <c r="BT1958" s="13">
        <f t="shared" ca="1" si="1143"/>
        <v>0</v>
      </c>
      <c r="BU1958" s="13">
        <f t="shared" ca="1" si="1144"/>
        <v>0</v>
      </c>
      <c r="BV1958" s="13">
        <f t="shared" ca="1" si="1145"/>
        <v>0</v>
      </c>
      <c r="CN1958" s="13">
        <f t="shared" ca="1" si="1146"/>
        <v>3845.93</v>
      </c>
      <c r="CO1958" s="13"/>
      <c r="CP1958" s="13">
        <f t="shared" ca="1" si="1147"/>
        <v>291.70389999999998</v>
      </c>
      <c r="CT1958" s="34">
        <f t="shared" ca="1" si="1148"/>
        <v>0.64468128261390667</v>
      </c>
      <c r="CU1958" s="34">
        <f t="shared" ca="1" si="1149"/>
        <v>0</v>
      </c>
      <c r="CV1958" s="34">
        <f t="shared" ca="1" si="1150"/>
        <v>0.69502838570438408</v>
      </c>
      <c r="DA1958" s="33">
        <f t="shared" ca="1" si="1151"/>
        <v>1.2451000000000001</v>
      </c>
      <c r="DB1958" s="13">
        <f t="shared" ca="1" si="1152"/>
        <v>406.2</v>
      </c>
      <c r="DE1958" s="18">
        <f>IF(ISNUMBER(VLOOKUP(B1958,CASH!$B$7:$D$10000,3,FALSE)),VLOOKUP(B1958,CASH!$B$7:$D$10000,3,FALSE),0)</f>
        <v>0</v>
      </c>
      <c r="DS1958" s="18">
        <f t="shared" si="1135"/>
        <v>0</v>
      </c>
      <c r="FA1958" s="54">
        <f t="shared" si="1136"/>
        <v>0</v>
      </c>
      <c r="FB1958" s="54">
        <f t="shared" si="1137"/>
        <v>0</v>
      </c>
      <c r="FC1958" s="54"/>
      <c r="FD1958" s="34" t="e">
        <f t="shared" si="1154"/>
        <v>#DIV/0!</v>
      </c>
      <c r="FE1958" s="34" t="e">
        <f t="shared" si="1153"/>
        <v>#DIV/0!</v>
      </c>
      <c r="FH1958">
        <f t="shared" si="1138"/>
        <v>0</v>
      </c>
      <c r="FI1958">
        <f t="shared" si="1139"/>
        <v>0</v>
      </c>
      <c r="FJ1958">
        <f t="shared" si="1140"/>
        <v>0</v>
      </c>
    </row>
    <row r="1959" spans="2:166" x14ac:dyDescent="0.25">
      <c r="B1959" s="15">
        <f>Kurse!B1955</f>
        <v>38183</v>
      </c>
      <c r="BE1959" s="13">
        <f t="shared" ca="1" si="1141"/>
        <v>327.00558568768719</v>
      </c>
      <c r="BS1959" s="13">
        <f t="shared" ca="1" si="1142"/>
        <v>0</v>
      </c>
      <c r="BT1959" s="13">
        <f t="shared" ca="1" si="1143"/>
        <v>0</v>
      </c>
      <c r="BU1959" s="13">
        <f t="shared" ca="1" si="1144"/>
        <v>0</v>
      </c>
      <c r="BV1959" s="13">
        <f t="shared" ca="1" si="1145"/>
        <v>0</v>
      </c>
      <c r="CN1959" s="13">
        <f t="shared" ca="1" si="1146"/>
        <v>3847.19</v>
      </c>
      <c r="CO1959" s="13"/>
      <c r="CP1959" s="13">
        <f t="shared" ca="1" si="1147"/>
        <v>291.60449999999997</v>
      </c>
      <c r="CT1959" s="34">
        <f t="shared" ca="1" si="1148"/>
        <v>0.64489249249450598</v>
      </c>
      <c r="CU1959" s="34">
        <f t="shared" ca="1" si="1149"/>
        <v>0</v>
      </c>
      <c r="CV1959" s="34">
        <f t="shared" ca="1" si="1150"/>
        <v>0.69479155026427164</v>
      </c>
      <c r="DA1959" s="33">
        <f t="shared" ca="1" si="1151"/>
        <v>1.2353000000000001</v>
      </c>
      <c r="DB1959" s="13">
        <f t="shared" ca="1" si="1152"/>
        <v>403.95</v>
      </c>
      <c r="DE1959" s="18">
        <f>IF(ISNUMBER(VLOOKUP(B1959,CASH!$B$7:$D$10000,3,FALSE)),VLOOKUP(B1959,CASH!$B$7:$D$10000,3,FALSE),0)</f>
        <v>0</v>
      </c>
      <c r="DS1959" s="18">
        <f t="shared" si="1135"/>
        <v>0</v>
      </c>
      <c r="FA1959" s="54">
        <f t="shared" si="1136"/>
        <v>0</v>
      </c>
      <c r="FB1959" s="54">
        <f t="shared" si="1137"/>
        <v>0</v>
      </c>
      <c r="FC1959" s="54"/>
      <c r="FD1959" s="34" t="e">
        <f t="shared" si="1154"/>
        <v>#DIV/0!</v>
      </c>
      <c r="FE1959" s="34" t="e">
        <f t="shared" si="1153"/>
        <v>#DIV/0!</v>
      </c>
      <c r="FH1959">
        <f t="shared" si="1138"/>
        <v>0</v>
      </c>
      <c r="FI1959">
        <f t="shared" si="1139"/>
        <v>0</v>
      </c>
      <c r="FJ1959">
        <f t="shared" si="1140"/>
        <v>0</v>
      </c>
    </row>
    <row r="1960" spans="2:166" x14ac:dyDescent="0.25">
      <c r="B1960" s="15">
        <f>Kurse!B1956</f>
        <v>38182</v>
      </c>
      <c r="BE1960" s="13">
        <f t="shared" ca="1" si="1141"/>
        <v>326.72747820471426</v>
      </c>
      <c r="BS1960" s="13">
        <f t="shared" ca="1" si="1142"/>
        <v>0</v>
      </c>
      <c r="BT1960" s="13">
        <f t="shared" ca="1" si="1143"/>
        <v>0</v>
      </c>
      <c r="BU1960" s="13">
        <f t="shared" ca="1" si="1144"/>
        <v>0</v>
      </c>
      <c r="BV1960" s="13">
        <f t="shared" ca="1" si="1145"/>
        <v>0</v>
      </c>
      <c r="CN1960" s="13">
        <f t="shared" ca="1" si="1146"/>
        <v>3898.84</v>
      </c>
      <c r="CO1960" s="13"/>
      <c r="CP1960" s="13">
        <f t="shared" ca="1" si="1147"/>
        <v>291.70690000000002</v>
      </c>
      <c r="CT1960" s="34">
        <f t="shared" ca="1" si="1148"/>
        <v>0.65355042133018648</v>
      </c>
      <c r="CU1960" s="34">
        <f t="shared" ca="1" si="1149"/>
        <v>0</v>
      </c>
      <c r="CV1960" s="34">
        <f t="shared" ca="1" si="1150"/>
        <v>0.69503553365529303</v>
      </c>
      <c r="DA1960" s="33">
        <f t="shared" ca="1" si="1151"/>
        <v>1.2387999999999999</v>
      </c>
      <c r="DB1960" s="13">
        <f t="shared" ca="1" si="1152"/>
        <v>404.75</v>
      </c>
      <c r="DE1960" s="18">
        <f>IF(ISNUMBER(VLOOKUP(B1960,CASH!$B$7:$D$10000,3,FALSE)),VLOOKUP(B1960,CASH!$B$7:$D$10000,3,FALSE),0)</f>
        <v>0</v>
      </c>
      <c r="DS1960" s="18">
        <f t="shared" si="1135"/>
        <v>0</v>
      </c>
      <c r="FA1960" s="54">
        <f t="shared" si="1136"/>
        <v>0</v>
      </c>
      <c r="FB1960" s="54">
        <f t="shared" si="1137"/>
        <v>0</v>
      </c>
      <c r="FC1960" s="54"/>
      <c r="FD1960" s="34" t="e">
        <f t="shared" si="1154"/>
        <v>#DIV/0!</v>
      </c>
      <c r="FE1960" s="34" t="e">
        <f t="shared" si="1153"/>
        <v>#DIV/0!</v>
      </c>
      <c r="FH1960">
        <f t="shared" si="1138"/>
        <v>0</v>
      </c>
      <c r="FI1960">
        <f t="shared" si="1139"/>
        <v>0</v>
      </c>
      <c r="FJ1960">
        <f t="shared" si="1140"/>
        <v>0</v>
      </c>
    </row>
    <row r="1961" spans="2:166" x14ac:dyDescent="0.25">
      <c r="B1961" s="15">
        <f>Kurse!B1957</f>
        <v>38181</v>
      </c>
      <c r="BE1961" s="13">
        <f t="shared" ca="1" si="1141"/>
        <v>326.19279454722493</v>
      </c>
      <c r="BS1961" s="13">
        <f t="shared" ca="1" si="1142"/>
        <v>0</v>
      </c>
      <c r="BT1961" s="13">
        <f t="shared" ca="1" si="1143"/>
        <v>0</v>
      </c>
      <c r="BU1961" s="13">
        <f t="shared" ca="1" si="1144"/>
        <v>0</v>
      </c>
      <c r="BV1961" s="13">
        <f t="shared" ca="1" si="1145"/>
        <v>0</v>
      </c>
      <c r="CN1961" s="13">
        <f t="shared" ca="1" si="1146"/>
        <v>3903.88</v>
      </c>
      <c r="CO1961" s="13"/>
      <c r="CP1961" s="13">
        <f t="shared" ca="1" si="1147"/>
        <v>291.59309999999999</v>
      </c>
      <c r="CT1961" s="34">
        <f t="shared" ca="1" si="1148"/>
        <v>0.65439526085258393</v>
      </c>
      <c r="CU1961" s="34">
        <f t="shared" ca="1" si="1149"/>
        <v>0</v>
      </c>
      <c r="CV1961" s="34">
        <f t="shared" ca="1" si="1150"/>
        <v>0.69476438805081808</v>
      </c>
      <c r="DA1961" s="33">
        <f t="shared" ca="1" si="1151"/>
        <v>1.2323999999999999</v>
      </c>
      <c r="DB1961" s="13">
        <f t="shared" ca="1" si="1152"/>
        <v>402</v>
      </c>
      <c r="DE1961" s="18">
        <f>IF(ISNUMBER(VLOOKUP(B1961,CASH!$B$7:$D$10000,3,FALSE)),VLOOKUP(B1961,CASH!$B$7:$D$10000,3,FALSE),0)</f>
        <v>0</v>
      </c>
      <c r="DS1961" s="18">
        <f t="shared" si="1135"/>
        <v>0</v>
      </c>
      <c r="FA1961" s="54">
        <f t="shared" si="1136"/>
        <v>0</v>
      </c>
      <c r="FB1961" s="54">
        <f t="shared" si="1137"/>
        <v>0</v>
      </c>
      <c r="FC1961" s="54"/>
      <c r="FD1961" s="34" t="e">
        <f t="shared" si="1154"/>
        <v>#DIV/0!</v>
      </c>
      <c r="FE1961" s="34" t="e">
        <f t="shared" si="1153"/>
        <v>#DIV/0!</v>
      </c>
      <c r="FH1961">
        <f t="shared" si="1138"/>
        <v>0</v>
      </c>
      <c r="FI1961">
        <f t="shared" si="1139"/>
        <v>0</v>
      </c>
      <c r="FJ1961">
        <f t="shared" si="1140"/>
        <v>0</v>
      </c>
    </row>
    <row r="1962" spans="2:166" x14ac:dyDescent="0.25">
      <c r="B1962" s="15">
        <f>Kurse!B1958</f>
        <v>38180</v>
      </c>
      <c r="BE1962" s="13">
        <f t="shared" ca="1" si="1141"/>
        <v>328.35700451904449</v>
      </c>
      <c r="BS1962" s="13">
        <f t="shared" ca="1" si="1142"/>
        <v>0</v>
      </c>
      <c r="BT1962" s="13">
        <f t="shared" ca="1" si="1143"/>
        <v>0</v>
      </c>
      <c r="BU1962" s="13">
        <f t="shared" ca="1" si="1144"/>
        <v>0</v>
      </c>
      <c r="BV1962" s="13">
        <f t="shared" ca="1" si="1145"/>
        <v>0</v>
      </c>
      <c r="CN1962" s="13">
        <f t="shared" ca="1" si="1146"/>
        <v>3893.24</v>
      </c>
      <c r="CO1962" s="13"/>
      <c r="CP1962" s="13">
        <f t="shared" ca="1" si="1147"/>
        <v>292.17110000000002</v>
      </c>
      <c r="CT1962" s="34">
        <f t="shared" ca="1" si="1148"/>
        <v>0.65261171074974478</v>
      </c>
      <c r="CU1962" s="34">
        <f t="shared" ca="1" si="1149"/>
        <v>0</v>
      </c>
      <c r="CV1962" s="34">
        <f t="shared" ca="1" si="1150"/>
        <v>0.69614155992591875</v>
      </c>
      <c r="DA1962" s="33">
        <f t="shared" ca="1" si="1151"/>
        <v>1.2392000000000001</v>
      </c>
      <c r="DB1962" s="13">
        <f t="shared" ca="1" si="1152"/>
        <v>406.9</v>
      </c>
      <c r="DE1962" s="18">
        <f>IF(ISNUMBER(VLOOKUP(B1962,CASH!$B$7:$D$10000,3,FALSE)),VLOOKUP(B1962,CASH!$B$7:$D$10000,3,FALSE),0)</f>
        <v>0</v>
      </c>
      <c r="DS1962" s="18">
        <f t="shared" si="1135"/>
        <v>0</v>
      </c>
      <c r="FA1962" s="54">
        <f t="shared" si="1136"/>
        <v>0</v>
      </c>
      <c r="FB1962" s="54">
        <f t="shared" si="1137"/>
        <v>0</v>
      </c>
      <c r="FC1962" s="54"/>
      <c r="FD1962" s="34" t="e">
        <f t="shared" si="1154"/>
        <v>#DIV/0!</v>
      </c>
      <c r="FE1962" s="34" t="e">
        <f t="shared" si="1153"/>
        <v>#DIV/0!</v>
      </c>
      <c r="FH1962">
        <f t="shared" si="1138"/>
        <v>0</v>
      </c>
      <c r="FI1962">
        <f t="shared" si="1139"/>
        <v>0</v>
      </c>
      <c r="FJ1962">
        <f t="shared" si="1140"/>
        <v>0</v>
      </c>
    </row>
    <row r="1963" spans="2:166" x14ac:dyDescent="0.25">
      <c r="B1963" s="15">
        <f>Kurse!B1959</f>
        <v>38177</v>
      </c>
      <c r="BE1963" s="13">
        <f t="shared" ca="1" si="1141"/>
        <v>327.96391752577318</v>
      </c>
      <c r="BS1963" s="13">
        <f t="shared" ca="1" si="1142"/>
        <v>0</v>
      </c>
      <c r="BT1963" s="13">
        <f t="shared" ca="1" si="1143"/>
        <v>0</v>
      </c>
      <c r="BU1963" s="13">
        <f t="shared" ca="1" si="1144"/>
        <v>0</v>
      </c>
      <c r="BV1963" s="13">
        <f t="shared" ca="1" si="1145"/>
        <v>0</v>
      </c>
      <c r="CN1963" s="13">
        <f t="shared" ca="1" si="1146"/>
        <v>3924.49</v>
      </c>
      <c r="CO1963" s="13"/>
      <c r="CP1963" s="13">
        <f t="shared" ca="1" si="1147"/>
        <v>291.99119999999999</v>
      </c>
      <c r="CT1963" s="34">
        <f t="shared" ca="1" si="1148"/>
        <v>0.65785005104238781</v>
      </c>
      <c r="CU1963" s="34">
        <f t="shared" ca="1" si="1149"/>
        <v>0</v>
      </c>
      <c r="CV1963" s="34">
        <f t="shared" ca="1" si="1150"/>
        <v>0.69571292113641936</v>
      </c>
      <c r="DA1963" s="33">
        <f t="shared" ca="1" si="1151"/>
        <v>1.2416</v>
      </c>
      <c r="DB1963" s="13">
        <f t="shared" ca="1" si="1152"/>
        <v>407.2</v>
      </c>
      <c r="DE1963" s="18">
        <f>IF(ISNUMBER(VLOOKUP(B1963,CASH!$B$7:$D$10000,3,FALSE)),VLOOKUP(B1963,CASH!$B$7:$D$10000,3,FALSE),0)</f>
        <v>0</v>
      </c>
      <c r="DS1963" s="18">
        <f t="shared" si="1135"/>
        <v>0</v>
      </c>
      <c r="FA1963" s="54">
        <f t="shared" si="1136"/>
        <v>0</v>
      </c>
      <c r="FB1963" s="54">
        <f t="shared" si="1137"/>
        <v>0</v>
      </c>
      <c r="FC1963" s="54"/>
      <c r="FD1963" s="34" t="e">
        <f t="shared" si="1154"/>
        <v>#DIV/0!</v>
      </c>
      <c r="FE1963" s="34" t="e">
        <f t="shared" si="1153"/>
        <v>#DIV/0!</v>
      </c>
      <c r="FH1963">
        <f t="shared" si="1138"/>
        <v>0</v>
      </c>
      <c r="FI1963">
        <f t="shared" si="1139"/>
        <v>0</v>
      </c>
      <c r="FJ1963">
        <f t="shared" si="1140"/>
        <v>0</v>
      </c>
    </row>
    <row r="1964" spans="2:166" x14ac:dyDescent="0.25">
      <c r="B1964" s="15">
        <f>Kurse!B1960</f>
        <v>38176</v>
      </c>
      <c r="BE1964" s="13">
        <f t="shared" ca="1" si="1141"/>
        <v>328.31544111712003</v>
      </c>
      <c r="BS1964" s="13">
        <f t="shared" ca="1" si="1142"/>
        <v>0</v>
      </c>
      <c r="BT1964" s="13">
        <f t="shared" ca="1" si="1143"/>
        <v>0</v>
      </c>
      <c r="BU1964" s="13">
        <f t="shared" ca="1" si="1144"/>
        <v>0</v>
      </c>
      <c r="BV1964" s="13">
        <f t="shared" ca="1" si="1145"/>
        <v>0</v>
      </c>
      <c r="CN1964" s="13">
        <f t="shared" ca="1" si="1146"/>
        <v>3934.48</v>
      </c>
      <c r="CO1964" s="13"/>
      <c r="CP1964" s="13">
        <f t="shared" ca="1" si="1147"/>
        <v>291.85840000000002</v>
      </c>
      <c r="CT1964" s="34">
        <f t="shared" ca="1" si="1148"/>
        <v>0.65952464366713992</v>
      </c>
      <c r="CU1964" s="34">
        <f t="shared" ca="1" si="1149"/>
        <v>0</v>
      </c>
      <c r="CV1964" s="34">
        <f t="shared" ca="1" si="1150"/>
        <v>0.69539650517618867</v>
      </c>
      <c r="DA1964" s="33">
        <f t="shared" ca="1" si="1151"/>
        <v>1.2388999999999999</v>
      </c>
      <c r="DB1964" s="13">
        <f t="shared" ca="1" si="1152"/>
        <v>406.75</v>
      </c>
      <c r="DE1964" s="18">
        <f>IF(ISNUMBER(VLOOKUP(B1964,CASH!$B$7:$D$10000,3,FALSE)),VLOOKUP(B1964,CASH!$B$7:$D$10000,3,FALSE),0)</f>
        <v>0</v>
      </c>
      <c r="DS1964" s="18">
        <f t="shared" si="1135"/>
        <v>0</v>
      </c>
      <c r="FA1964" s="54">
        <f t="shared" si="1136"/>
        <v>0</v>
      </c>
      <c r="FB1964" s="54">
        <f t="shared" si="1137"/>
        <v>0</v>
      </c>
      <c r="FC1964" s="54"/>
      <c r="FD1964" s="34" t="e">
        <f t="shared" si="1154"/>
        <v>#DIV/0!</v>
      </c>
      <c r="FE1964" s="34" t="e">
        <f t="shared" si="1153"/>
        <v>#DIV/0!</v>
      </c>
      <c r="FH1964">
        <f t="shared" si="1138"/>
        <v>0</v>
      </c>
      <c r="FI1964">
        <f t="shared" si="1139"/>
        <v>0</v>
      </c>
      <c r="FJ1964">
        <f t="shared" si="1140"/>
        <v>0</v>
      </c>
    </row>
    <row r="1965" spans="2:166" x14ac:dyDescent="0.25">
      <c r="B1965" s="15">
        <f>Kurse!B1961</f>
        <v>38175</v>
      </c>
      <c r="BE1965" s="13">
        <f t="shared" ca="1" si="1141"/>
        <v>324.33742727860374</v>
      </c>
      <c r="BS1965" s="13">
        <f t="shared" ca="1" si="1142"/>
        <v>0</v>
      </c>
      <c r="BT1965" s="13">
        <f t="shared" ca="1" si="1143"/>
        <v>0</v>
      </c>
      <c r="BU1965" s="13">
        <f t="shared" ca="1" si="1144"/>
        <v>0</v>
      </c>
      <c r="BV1965" s="13">
        <f t="shared" ca="1" si="1145"/>
        <v>0</v>
      </c>
      <c r="CN1965" s="13">
        <f t="shared" ca="1" si="1146"/>
        <v>3930.58</v>
      </c>
      <c r="CO1965" s="13"/>
      <c r="CP1965" s="13">
        <f t="shared" ca="1" si="1147"/>
        <v>291.60489999999999</v>
      </c>
      <c r="CT1965" s="34">
        <f t="shared" ca="1" si="1148"/>
        <v>0.65887089879861804</v>
      </c>
      <c r="CU1965" s="34">
        <f t="shared" ca="1" si="1149"/>
        <v>0</v>
      </c>
      <c r="CV1965" s="34">
        <f t="shared" ca="1" si="1150"/>
        <v>0.6947925033243928</v>
      </c>
      <c r="DA1965" s="33">
        <f t="shared" ca="1" si="1151"/>
        <v>1.2376</v>
      </c>
      <c r="DB1965" s="13">
        <f t="shared" ca="1" si="1152"/>
        <v>401.4</v>
      </c>
      <c r="DE1965" s="18">
        <f>IF(ISNUMBER(VLOOKUP(B1965,CASH!$B$7:$D$10000,3,FALSE)),VLOOKUP(B1965,CASH!$B$7:$D$10000,3,FALSE),0)</f>
        <v>0</v>
      </c>
      <c r="DS1965" s="18">
        <f t="shared" si="1135"/>
        <v>0</v>
      </c>
      <c r="FA1965" s="54">
        <f t="shared" si="1136"/>
        <v>0</v>
      </c>
      <c r="FB1965" s="54">
        <f t="shared" si="1137"/>
        <v>0</v>
      </c>
      <c r="FC1965" s="54"/>
      <c r="FD1965" s="34" t="e">
        <f t="shared" si="1154"/>
        <v>#DIV/0!</v>
      </c>
      <c r="FE1965" s="34" t="e">
        <f t="shared" si="1153"/>
        <v>#DIV/0!</v>
      </c>
      <c r="FH1965">
        <f t="shared" si="1138"/>
        <v>0</v>
      </c>
      <c r="FI1965">
        <f t="shared" si="1139"/>
        <v>0</v>
      </c>
      <c r="FJ1965">
        <f t="shared" si="1140"/>
        <v>0</v>
      </c>
    </row>
    <row r="1966" spans="2:166" x14ac:dyDescent="0.25">
      <c r="B1966" s="15">
        <f>Kurse!B1962</f>
        <v>38174</v>
      </c>
      <c r="BE1966" s="13">
        <f t="shared" ca="1" si="1141"/>
        <v>318.59954456733897</v>
      </c>
      <c r="BS1966" s="13">
        <f t="shared" ca="1" si="1142"/>
        <v>0</v>
      </c>
      <c r="BT1966" s="13">
        <f t="shared" ca="1" si="1143"/>
        <v>0</v>
      </c>
      <c r="BU1966" s="13">
        <f t="shared" ca="1" si="1144"/>
        <v>0</v>
      </c>
      <c r="BV1966" s="13">
        <f t="shared" ca="1" si="1145"/>
        <v>0</v>
      </c>
      <c r="CN1966" s="13">
        <f t="shared" ca="1" si="1146"/>
        <v>3944.88</v>
      </c>
      <c r="CO1966" s="13"/>
      <c r="CP1966" s="13">
        <f t="shared" ca="1" si="1147"/>
        <v>291.61410000000001</v>
      </c>
      <c r="CT1966" s="34">
        <f t="shared" ca="1" si="1148"/>
        <v>0.66126796331653159</v>
      </c>
      <c r="CU1966" s="34">
        <f t="shared" ca="1" si="1149"/>
        <v>0</v>
      </c>
      <c r="CV1966" s="34">
        <f t="shared" ca="1" si="1150"/>
        <v>0.69481442370717994</v>
      </c>
      <c r="DA1966" s="33">
        <f t="shared" ca="1" si="1151"/>
        <v>1.2296</v>
      </c>
      <c r="DB1966" s="13">
        <f t="shared" ca="1" si="1152"/>
        <v>391.75</v>
      </c>
      <c r="DE1966" s="18">
        <f>IF(ISNUMBER(VLOOKUP(B1966,CASH!$B$7:$D$10000,3,FALSE)),VLOOKUP(B1966,CASH!$B$7:$D$10000,3,FALSE),0)</f>
        <v>0</v>
      </c>
      <c r="DS1966" s="18">
        <f t="shared" si="1135"/>
        <v>0</v>
      </c>
      <c r="FA1966" s="54">
        <f t="shared" si="1136"/>
        <v>0</v>
      </c>
      <c r="FB1966" s="54">
        <f t="shared" si="1137"/>
        <v>0</v>
      </c>
      <c r="FC1966" s="54"/>
      <c r="FD1966" s="34" t="e">
        <f t="shared" si="1154"/>
        <v>#DIV/0!</v>
      </c>
      <c r="FE1966" s="34" t="e">
        <f t="shared" si="1153"/>
        <v>#DIV/0!</v>
      </c>
      <c r="FH1966">
        <f t="shared" si="1138"/>
        <v>0</v>
      </c>
      <c r="FI1966">
        <f t="shared" si="1139"/>
        <v>0</v>
      </c>
      <c r="FJ1966">
        <f t="shared" si="1140"/>
        <v>0</v>
      </c>
    </row>
    <row r="1967" spans="2:166" x14ac:dyDescent="0.25">
      <c r="B1967" s="15">
        <f>Kurse!B1963</f>
        <v>38173</v>
      </c>
      <c r="BE1967" s="13">
        <f t="shared" ca="1" si="1141"/>
        <v>323.02503250975292</v>
      </c>
      <c r="BS1967" s="13">
        <f t="shared" ca="1" si="1142"/>
        <v>0</v>
      </c>
      <c r="BT1967" s="13">
        <f t="shared" ca="1" si="1143"/>
        <v>0</v>
      </c>
      <c r="BU1967" s="13">
        <f t="shared" ca="1" si="1144"/>
        <v>0</v>
      </c>
      <c r="BV1967" s="13">
        <f t="shared" ca="1" si="1145"/>
        <v>0</v>
      </c>
      <c r="CN1967" s="13">
        <f t="shared" ca="1" si="1146"/>
        <v>3995.73</v>
      </c>
      <c r="CO1967" s="13"/>
      <c r="CP1967" s="13">
        <f t="shared" ca="1" si="1147"/>
        <v>291.43869999999998</v>
      </c>
      <c r="CT1967" s="34">
        <f t="shared" ca="1" si="1148"/>
        <v>0.66979179064072025</v>
      </c>
      <c r="CU1967" s="34">
        <f t="shared" ca="1" si="1149"/>
        <v>0</v>
      </c>
      <c r="CV1967" s="34">
        <f t="shared" ca="1" si="1150"/>
        <v>0.69439650684404386</v>
      </c>
      <c r="DA1967" s="33">
        <f t="shared" ca="1" si="1151"/>
        <v>1.2303999999999999</v>
      </c>
      <c r="DB1967" s="13">
        <f t="shared" ca="1" si="1152"/>
        <v>397.45</v>
      </c>
      <c r="DE1967" s="18">
        <f>IF(ISNUMBER(VLOOKUP(B1967,CASH!$B$7:$D$10000,3,FALSE)),VLOOKUP(B1967,CASH!$B$7:$D$10000,3,FALSE),0)</f>
        <v>0</v>
      </c>
      <c r="DS1967" s="18">
        <f t="shared" si="1135"/>
        <v>0</v>
      </c>
      <c r="FA1967" s="54">
        <f t="shared" si="1136"/>
        <v>0</v>
      </c>
      <c r="FB1967" s="54">
        <f t="shared" si="1137"/>
        <v>0</v>
      </c>
      <c r="FC1967" s="54"/>
      <c r="FD1967" s="34" t="e">
        <f t="shared" si="1154"/>
        <v>#DIV/0!</v>
      </c>
      <c r="FE1967" s="34" t="e">
        <f t="shared" si="1153"/>
        <v>#DIV/0!</v>
      </c>
      <c r="FH1967">
        <f t="shared" si="1138"/>
        <v>0</v>
      </c>
      <c r="FI1967">
        <f t="shared" si="1139"/>
        <v>0</v>
      </c>
      <c r="FJ1967">
        <f t="shared" si="1140"/>
        <v>0</v>
      </c>
    </row>
    <row r="1968" spans="2:166" x14ac:dyDescent="0.25">
      <c r="B1968" s="15">
        <f>Kurse!B1964</f>
        <v>38170</v>
      </c>
      <c r="BE1968" s="13">
        <f t="shared" ca="1" si="1141"/>
        <v>322.71288253916714</v>
      </c>
      <c r="BS1968" s="13">
        <f t="shared" ca="1" si="1142"/>
        <v>0</v>
      </c>
      <c r="BT1968" s="13">
        <f t="shared" ca="1" si="1143"/>
        <v>0</v>
      </c>
      <c r="BU1968" s="13">
        <f t="shared" ca="1" si="1144"/>
        <v>0</v>
      </c>
      <c r="BV1968" s="13">
        <f t="shared" ca="1" si="1145"/>
        <v>0</v>
      </c>
      <c r="CN1968" s="13">
        <f t="shared" ca="1" si="1146"/>
        <v>3998.77</v>
      </c>
      <c r="CO1968" s="13"/>
      <c r="CP1968" s="13">
        <f t="shared" ca="1" si="1147"/>
        <v>290.82830000000001</v>
      </c>
      <c r="CT1968" s="34">
        <f t="shared" ca="1" si="1148"/>
        <v>0.67030137638438858</v>
      </c>
      <c r="CU1968" s="34">
        <f t="shared" ca="1" si="1149"/>
        <v>0</v>
      </c>
      <c r="CV1968" s="34">
        <f t="shared" ca="1" si="1150"/>
        <v>0.69294213709912811</v>
      </c>
      <c r="DA1968" s="33">
        <f t="shared" ca="1" si="1151"/>
        <v>1.2319</v>
      </c>
      <c r="DB1968" s="13">
        <f t="shared" ca="1" si="1152"/>
        <v>397.55</v>
      </c>
      <c r="DE1968" s="18">
        <f>IF(ISNUMBER(VLOOKUP(B1968,CASH!$B$7:$D$10000,3,FALSE)),VLOOKUP(B1968,CASH!$B$7:$D$10000,3,FALSE),0)</f>
        <v>0</v>
      </c>
      <c r="DS1968" s="18">
        <f t="shared" si="1135"/>
        <v>0</v>
      </c>
      <c r="FA1968" s="54">
        <f t="shared" si="1136"/>
        <v>0</v>
      </c>
      <c r="FB1968" s="54">
        <f t="shared" si="1137"/>
        <v>0</v>
      </c>
      <c r="FC1968" s="54"/>
      <c r="FD1968" s="34" t="e">
        <f t="shared" si="1154"/>
        <v>#DIV/0!</v>
      </c>
      <c r="FE1968" s="34" t="e">
        <f t="shared" si="1153"/>
        <v>#DIV/0!</v>
      </c>
      <c r="FH1968">
        <f t="shared" si="1138"/>
        <v>0</v>
      </c>
      <c r="FI1968">
        <f t="shared" si="1139"/>
        <v>0</v>
      </c>
      <c r="FJ1968">
        <f t="shared" si="1140"/>
        <v>0</v>
      </c>
    </row>
    <row r="1969" spans="2:166" x14ac:dyDescent="0.25">
      <c r="B1969" s="15">
        <f>Kurse!B1965</f>
        <v>38169</v>
      </c>
      <c r="BE1969" s="13">
        <f t="shared" ca="1" si="1141"/>
        <v>325.38638605721803</v>
      </c>
      <c r="BS1969" s="13">
        <f t="shared" ca="1" si="1142"/>
        <v>0</v>
      </c>
      <c r="BT1969" s="13">
        <f t="shared" ca="1" si="1143"/>
        <v>0</v>
      </c>
      <c r="BU1969" s="13">
        <f t="shared" ca="1" si="1144"/>
        <v>0</v>
      </c>
      <c r="BV1969" s="13">
        <f t="shared" ca="1" si="1145"/>
        <v>0</v>
      </c>
      <c r="CN1969" s="13">
        <f t="shared" ca="1" si="1146"/>
        <v>4035.02</v>
      </c>
      <c r="CO1969" s="13"/>
      <c r="CP1969" s="13">
        <f t="shared" ca="1" si="1147"/>
        <v>290.4658</v>
      </c>
      <c r="CT1969" s="34">
        <f t="shared" ca="1" si="1148"/>
        <v>0.67637785112385451</v>
      </c>
      <c r="CU1969" s="34">
        <f t="shared" ca="1" si="1149"/>
        <v>0</v>
      </c>
      <c r="CV1969" s="34">
        <f t="shared" ca="1" si="1150"/>
        <v>0.69207842636431161</v>
      </c>
      <c r="DA1969" s="33">
        <f t="shared" ca="1" si="1151"/>
        <v>1.2163999999999999</v>
      </c>
      <c r="DB1969" s="13">
        <f t="shared" ca="1" si="1152"/>
        <v>395.8</v>
      </c>
      <c r="DE1969" s="18">
        <f>IF(ISNUMBER(VLOOKUP(B1969,CASH!$B$7:$D$10000,3,FALSE)),VLOOKUP(B1969,CASH!$B$7:$D$10000,3,FALSE),0)</f>
        <v>0</v>
      </c>
      <c r="DS1969" s="18">
        <f t="shared" ref="DS1969:DS2032" si="1155">P1969*BG1969</f>
        <v>0</v>
      </c>
      <c r="FA1969" s="54">
        <f t="shared" si="1136"/>
        <v>0</v>
      </c>
      <c r="FB1969" s="54">
        <f t="shared" si="1137"/>
        <v>0</v>
      </c>
      <c r="FC1969" s="54"/>
      <c r="FD1969" s="34" t="e">
        <f t="shared" si="1154"/>
        <v>#DIV/0!</v>
      </c>
      <c r="FE1969" s="34" t="e">
        <f t="shared" si="1153"/>
        <v>#DIV/0!</v>
      </c>
      <c r="FH1969">
        <f t="shared" si="1138"/>
        <v>0</v>
      </c>
      <c r="FI1969">
        <f t="shared" si="1139"/>
        <v>0</v>
      </c>
      <c r="FJ1969">
        <f t="shared" si="1140"/>
        <v>0</v>
      </c>
    </row>
    <row r="1970" spans="2:166" x14ac:dyDescent="0.25">
      <c r="B1970" s="15">
        <f>Kurse!B1966</f>
        <v>38168</v>
      </c>
      <c r="BE1970" s="13">
        <f t="shared" ca="1" si="1141"/>
        <v>322.92435046307679</v>
      </c>
      <c r="BS1970" s="13">
        <f t="shared" ca="1" si="1142"/>
        <v>0</v>
      </c>
      <c r="BT1970" s="13">
        <f t="shared" ca="1" si="1143"/>
        <v>0</v>
      </c>
      <c r="BU1970" s="13">
        <f t="shared" ca="1" si="1144"/>
        <v>0</v>
      </c>
      <c r="BV1970" s="13">
        <f t="shared" ca="1" si="1145"/>
        <v>0</v>
      </c>
      <c r="CN1970" s="13">
        <f t="shared" ca="1" si="1146"/>
        <v>4052.73</v>
      </c>
      <c r="CO1970" s="13"/>
      <c r="CP1970" s="13">
        <f t="shared" ca="1" si="1147"/>
        <v>289.68189999999998</v>
      </c>
      <c r="CT1970" s="34">
        <f t="shared" ca="1" si="1148"/>
        <v>0.67934652333450107</v>
      </c>
      <c r="CU1970" s="34">
        <f t="shared" ca="1" si="1149"/>
        <v>0</v>
      </c>
      <c r="CV1970" s="34">
        <f t="shared" ca="1" si="1150"/>
        <v>0.69021066679183518</v>
      </c>
      <c r="DA1970" s="33">
        <f t="shared" ca="1" si="1151"/>
        <v>1.2201</v>
      </c>
      <c r="DB1970" s="13">
        <f t="shared" ca="1" si="1152"/>
        <v>394</v>
      </c>
      <c r="DE1970" s="18">
        <f>IF(ISNUMBER(VLOOKUP(B1970,CASH!$B$7:$D$10000,3,FALSE)),VLOOKUP(B1970,CASH!$B$7:$D$10000,3,FALSE),0)</f>
        <v>0</v>
      </c>
      <c r="DS1970" s="18">
        <f t="shared" si="1155"/>
        <v>0</v>
      </c>
      <c r="FA1970" s="54">
        <f t="shared" si="1136"/>
        <v>0</v>
      </c>
      <c r="FB1970" s="54">
        <f t="shared" si="1137"/>
        <v>0</v>
      </c>
      <c r="FC1970" s="54"/>
      <c r="FD1970" s="34" t="e">
        <f t="shared" si="1154"/>
        <v>#DIV/0!</v>
      </c>
      <c r="FE1970" s="34" t="e">
        <f t="shared" si="1153"/>
        <v>#DIV/0!</v>
      </c>
      <c r="FH1970">
        <f t="shared" si="1138"/>
        <v>0</v>
      </c>
      <c r="FI1970">
        <f t="shared" si="1139"/>
        <v>0</v>
      </c>
      <c r="FJ1970">
        <f t="shared" si="1140"/>
        <v>0</v>
      </c>
    </row>
    <row r="1971" spans="2:166" x14ac:dyDescent="0.25">
      <c r="B1971" s="15">
        <f>Kurse!B1967</f>
        <v>38167</v>
      </c>
      <c r="BE1971" s="13">
        <f t="shared" ca="1" si="1141"/>
        <v>324.31314134392585</v>
      </c>
      <c r="BS1971" s="13">
        <f t="shared" ca="1" si="1142"/>
        <v>0</v>
      </c>
      <c r="BT1971" s="13">
        <f t="shared" ca="1" si="1143"/>
        <v>0</v>
      </c>
      <c r="BU1971" s="13">
        <f t="shared" ca="1" si="1144"/>
        <v>0</v>
      </c>
      <c r="BV1971" s="13">
        <f t="shared" ca="1" si="1145"/>
        <v>0</v>
      </c>
      <c r="CN1971" s="13">
        <f t="shared" ca="1" si="1146"/>
        <v>4069.73</v>
      </c>
      <c r="CO1971" s="13"/>
      <c r="CP1971" s="13">
        <f t="shared" ca="1" si="1147"/>
        <v>289.43119999999999</v>
      </c>
      <c r="CT1971" s="34">
        <f t="shared" ca="1" si="1148"/>
        <v>0.6821961804536989</v>
      </c>
      <c r="CU1971" s="34">
        <f t="shared" ca="1" si="1149"/>
        <v>0</v>
      </c>
      <c r="CV1971" s="34">
        <f t="shared" ca="1" si="1150"/>
        <v>0.68961333636088762</v>
      </c>
      <c r="DA1971" s="33">
        <f t="shared" ca="1" si="1151"/>
        <v>1.2083999999999999</v>
      </c>
      <c r="DB1971" s="13">
        <f t="shared" ca="1" si="1152"/>
        <v>391.9</v>
      </c>
      <c r="DE1971" s="18">
        <f>IF(ISNUMBER(VLOOKUP(B1971,CASH!$B$7:$D$10000,3,FALSE)),VLOOKUP(B1971,CASH!$B$7:$D$10000,3,FALSE),0)</f>
        <v>0</v>
      </c>
      <c r="DS1971" s="18">
        <f t="shared" si="1155"/>
        <v>0</v>
      </c>
      <c r="FA1971" s="54">
        <f t="shared" si="1136"/>
        <v>0</v>
      </c>
      <c r="FB1971" s="54">
        <f t="shared" si="1137"/>
        <v>0</v>
      </c>
      <c r="FC1971" s="54"/>
      <c r="FD1971" s="34" t="e">
        <f t="shared" si="1154"/>
        <v>#DIV/0!</v>
      </c>
      <c r="FE1971" s="34" t="e">
        <f t="shared" si="1153"/>
        <v>#DIV/0!</v>
      </c>
      <c r="FH1971">
        <f t="shared" si="1138"/>
        <v>0</v>
      </c>
      <c r="FI1971">
        <f t="shared" si="1139"/>
        <v>0</v>
      </c>
      <c r="FJ1971">
        <f t="shared" si="1140"/>
        <v>0</v>
      </c>
    </row>
    <row r="1972" spans="2:166" x14ac:dyDescent="0.25">
      <c r="B1972" s="15">
        <f>Kurse!B1968</f>
        <v>38166</v>
      </c>
      <c r="BE1972" s="13">
        <f t="shared" ca="1" si="1141"/>
        <v>328.65583456425406</v>
      </c>
      <c r="BS1972" s="13">
        <f t="shared" ca="1" si="1142"/>
        <v>0</v>
      </c>
      <c r="BT1972" s="13">
        <f t="shared" ca="1" si="1143"/>
        <v>0</v>
      </c>
      <c r="BU1972" s="13">
        <f t="shared" ca="1" si="1144"/>
        <v>0</v>
      </c>
      <c r="BV1972" s="13">
        <f t="shared" ca="1" si="1145"/>
        <v>0</v>
      </c>
      <c r="CN1972" s="13">
        <f t="shared" ca="1" si="1146"/>
        <v>4069.35</v>
      </c>
      <c r="CO1972" s="13"/>
      <c r="CP1972" s="13">
        <f t="shared" ca="1" si="1147"/>
        <v>290.1728</v>
      </c>
      <c r="CT1972" s="34">
        <f t="shared" ca="1" si="1148"/>
        <v>0.68213248223574041</v>
      </c>
      <c r="CU1972" s="34">
        <f t="shared" ca="1" si="1149"/>
        <v>0</v>
      </c>
      <c r="CV1972" s="34">
        <f t="shared" ca="1" si="1150"/>
        <v>0.69138030982554954</v>
      </c>
      <c r="DA1972" s="33">
        <f t="shared" ca="1" si="1151"/>
        <v>1.2185999999999999</v>
      </c>
      <c r="DB1972" s="13">
        <f t="shared" ca="1" si="1152"/>
        <v>400.5</v>
      </c>
      <c r="DE1972" s="18">
        <f>IF(ISNUMBER(VLOOKUP(B1972,CASH!$B$7:$D$10000,3,FALSE)),VLOOKUP(B1972,CASH!$B$7:$D$10000,3,FALSE),0)</f>
        <v>0</v>
      </c>
      <c r="DS1972" s="18">
        <f t="shared" si="1155"/>
        <v>0</v>
      </c>
      <c r="FA1972" s="54">
        <f t="shared" si="1136"/>
        <v>0</v>
      </c>
      <c r="FB1972" s="54">
        <f t="shared" si="1137"/>
        <v>0</v>
      </c>
      <c r="FC1972" s="54"/>
      <c r="FD1972" s="34" t="e">
        <f t="shared" si="1154"/>
        <v>#DIV/0!</v>
      </c>
      <c r="FE1972" s="34" t="e">
        <f t="shared" si="1153"/>
        <v>#DIV/0!</v>
      </c>
      <c r="FH1972">
        <f t="shared" si="1138"/>
        <v>0</v>
      </c>
      <c r="FI1972">
        <f t="shared" si="1139"/>
        <v>0</v>
      </c>
      <c r="FJ1972">
        <f t="shared" si="1140"/>
        <v>0</v>
      </c>
    </row>
    <row r="1973" spans="2:166" x14ac:dyDescent="0.25">
      <c r="B1973" s="15">
        <f>Kurse!B1969</f>
        <v>38163</v>
      </c>
      <c r="BE1973" s="13">
        <f t="shared" ca="1" si="1141"/>
        <v>330.3226865916742</v>
      </c>
      <c r="BS1973" s="13">
        <f t="shared" ca="1" si="1142"/>
        <v>0</v>
      </c>
      <c r="BT1973" s="13">
        <f t="shared" ca="1" si="1143"/>
        <v>0</v>
      </c>
      <c r="BU1973" s="13">
        <f t="shared" ca="1" si="1144"/>
        <v>0</v>
      </c>
      <c r="BV1973" s="13">
        <f t="shared" ca="1" si="1145"/>
        <v>0</v>
      </c>
      <c r="CN1973" s="13">
        <f t="shared" ca="1" si="1146"/>
        <v>4013.35</v>
      </c>
      <c r="CO1973" s="13"/>
      <c r="CP1973" s="13">
        <f t="shared" ca="1" si="1147"/>
        <v>290.45190000000002</v>
      </c>
      <c r="CT1973" s="34">
        <f t="shared" ca="1" si="1148"/>
        <v>0.67274537643132404</v>
      </c>
      <c r="CU1973" s="34">
        <f t="shared" ca="1" si="1149"/>
        <v>0</v>
      </c>
      <c r="CV1973" s="34">
        <f t="shared" ca="1" si="1150"/>
        <v>0.69204530752510074</v>
      </c>
      <c r="DA1973" s="33">
        <f t="shared" ca="1" si="1151"/>
        <v>1.2179</v>
      </c>
      <c r="DB1973" s="13">
        <f t="shared" ca="1" si="1152"/>
        <v>402.3</v>
      </c>
      <c r="DE1973" s="18">
        <f>IF(ISNUMBER(VLOOKUP(B1973,CASH!$B$7:$D$10000,3,FALSE)),VLOOKUP(B1973,CASH!$B$7:$D$10000,3,FALSE),0)</f>
        <v>0</v>
      </c>
      <c r="DS1973" s="18">
        <f t="shared" si="1155"/>
        <v>0</v>
      </c>
      <c r="FA1973" s="54">
        <f t="shared" si="1136"/>
        <v>0</v>
      </c>
      <c r="FB1973" s="54">
        <f t="shared" si="1137"/>
        <v>0</v>
      </c>
      <c r="FC1973" s="54"/>
      <c r="FD1973" s="34" t="e">
        <f t="shared" si="1154"/>
        <v>#DIV/0!</v>
      </c>
      <c r="FE1973" s="34" t="e">
        <f t="shared" si="1153"/>
        <v>#DIV/0!</v>
      </c>
      <c r="FH1973">
        <f t="shared" si="1138"/>
        <v>0</v>
      </c>
      <c r="FI1973">
        <f t="shared" si="1139"/>
        <v>0</v>
      </c>
      <c r="FJ1973">
        <f t="shared" si="1140"/>
        <v>0</v>
      </c>
    </row>
    <row r="1974" spans="2:166" x14ac:dyDescent="0.25">
      <c r="B1974" s="15">
        <f>Kurse!B1970</f>
        <v>38162</v>
      </c>
      <c r="BE1974" s="13">
        <f t="shared" ca="1" si="1141"/>
        <v>330.08791389368167</v>
      </c>
      <c r="BS1974" s="13">
        <f t="shared" ca="1" si="1142"/>
        <v>0</v>
      </c>
      <c r="BT1974" s="13">
        <f t="shared" ca="1" si="1143"/>
        <v>0</v>
      </c>
      <c r="BU1974" s="13">
        <f t="shared" ca="1" si="1144"/>
        <v>0</v>
      </c>
      <c r="BV1974" s="13">
        <f t="shared" ca="1" si="1145"/>
        <v>0</v>
      </c>
      <c r="CN1974" s="13">
        <f t="shared" ca="1" si="1146"/>
        <v>4007.05</v>
      </c>
      <c r="CO1974" s="13"/>
      <c r="CP1974" s="13">
        <f t="shared" ca="1" si="1147"/>
        <v>290.00959999999998</v>
      </c>
      <c r="CT1974" s="34">
        <f t="shared" ca="1" si="1148"/>
        <v>0.67168932702832729</v>
      </c>
      <c r="CU1974" s="34">
        <f t="shared" ca="1" si="1149"/>
        <v>0</v>
      </c>
      <c r="CV1974" s="34">
        <f t="shared" ca="1" si="1150"/>
        <v>0.69099146129610933</v>
      </c>
      <c r="DA1974" s="33">
        <f t="shared" ca="1" si="1151"/>
        <v>1.2171000000000001</v>
      </c>
      <c r="DB1974" s="13">
        <f t="shared" ca="1" si="1152"/>
        <v>401.75</v>
      </c>
      <c r="DE1974" s="18">
        <f>IF(ISNUMBER(VLOOKUP(B1974,CASH!$B$7:$D$10000,3,FALSE)),VLOOKUP(B1974,CASH!$B$7:$D$10000,3,FALSE),0)</f>
        <v>0</v>
      </c>
      <c r="DS1974" s="18">
        <f t="shared" si="1155"/>
        <v>0</v>
      </c>
      <c r="FA1974" s="54">
        <f t="shared" si="1136"/>
        <v>0</v>
      </c>
      <c r="FB1974" s="54">
        <f t="shared" si="1137"/>
        <v>0</v>
      </c>
      <c r="FC1974" s="54"/>
      <c r="FD1974" s="34" t="e">
        <f t="shared" si="1154"/>
        <v>#DIV/0!</v>
      </c>
      <c r="FE1974" s="34" t="e">
        <f t="shared" si="1153"/>
        <v>#DIV/0!</v>
      </c>
      <c r="FH1974">
        <f t="shared" si="1138"/>
        <v>0</v>
      </c>
      <c r="FI1974">
        <f t="shared" si="1139"/>
        <v>0</v>
      </c>
      <c r="FJ1974">
        <f t="shared" si="1140"/>
        <v>0</v>
      </c>
    </row>
    <row r="1975" spans="2:166" x14ac:dyDescent="0.25">
      <c r="B1975" s="15">
        <f>Kurse!B1971</f>
        <v>38161</v>
      </c>
      <c r="BE1975" s="13">
        <f t="shared" ca="1" si="1141"/>
        <v>326.62692498758071</v>
      </c>
      <c r="BS1975" s="13">
        <f t="shared" ca="1" si="1142"/>
        <v>0</v>
      </c>
      <c r="BT1975" s="13">
        <f t="shared" ca="1" si="1143"/>
        <v>0</v>
      </c>
      <c r="BU1975" s="13">
        <f t="shared" ca="1" si="1144"/>
        <v>0</v>
      </c>
      <c r="BV1975" s="13">
        <f t="shared" ca="1" si="1145"/>
        <v>0</v>
      </c>
      <c r="CN1975" s="13">
        <f t="shared" ca="1" si="1146"/>
        <v>3945.1</v>
      </c>
      <c r="CO1975" s="13"/>
      <c r="CP1975" s="13">
        <f t="shared" ca="1" si="1147"/>
        <v>289.4753</v>
      </c>
      <c r="CT1975" s="34">
        <f t="shared" ca="1" si="1148"/>
        <v>0.66130484123219169</v>
      </c>
      <c r="CU1975" s="34">
        <f t="shared" ca="1" si="1149"/>
        <v>0</v>
      </c>
      <c r="CV1975" s="34">
        <f t="shared" ca="1" si="1150"/>
        <v>0.68971841123924749</v>
      </c>
      <c r="DA1975" s="33">
        <f t="shared" ca="1" si="1151"/>
        <v>1.2078</v>
      </c>
      <c r="DB1975" s="13">
        <f t="shared" ca="1" si="1152"/>
        <v>394.5</v>
      </c>
      <c r="DE1975" s="18">
        <f>IF(ISNUMBER(VLOOKUP(B1975,CASH!$B$7:$D$10000,3,FALSE)),VLOOKUP(B1975,CASH!$B$7:$D$10000,3,FALSE),0)</f>
        <v>0</v>
      </c>
      <c r="DS1975" s="18">
        <f t="shared" si="1155"/>
        <v>0</v>
      </c>
      <c r="FA1975" s="54">
        <f t="shared" si="1136"/>
        <v>0</v>
      </c>
      <c r="FB1975" s="54">
        <f t="shared" si="1137"/>
        <v>0</v>
      </c>
      <c r="FC1975" s="54"/>
      <c r="FD1975" s="34" t="e">
        <f t="shared" si="1154"/>
        <v>#DIV/0!</v>
      </c>
      <c r="FE1975" s="34" t="e">
        <f t="shared" si="1153"/>
        <v>#DIV/0!</v>
      </c>
      <c r="FH1975">
        <f t="shared" si="1138"/>
        <v>0</v>
      </c>
      <c r="FI1975">
        <f t="shared" si="1139"/>
        <v>0</v>
      </c>
      <c r="FJ1975">
        <f t="shared" si="1140"/>
        <v>0</v>
      </c>
    </row>
    <row r="1976" spans="2:166" x14ac:dyDescent="0.25">
      <c r="B1976" s="15">
        <f>Kurse!B1972</f>
        <v>38160</v>
      </c>
      <c r="BE1976" s="13">
        <f t="shared" ca="1" si="1141"/>
        <v>326.17671345995041</v>
      </c>
      <c r="BS1976" s="13">
        <f t="shared" ca="1" si="1142"/>
        <v>0</v>
      </c>
      <c r="BT1976" s="13">
        <f t="shared" ca="1" si="1143"/>
        <v>0</v>
      </c>
      <c r="BU1976" s="13">
        <f t="shared" ca="1" si="1144"/>
        <v>0</v>
      </c>
      <c r="BV1976" s="13">
        <f t="shared" ca="1" si="1145"/>
        <v>0</v>
      </c>
      <c r="CN1976" s="13">
        <f t="shared" ca="1" si="1146"/>
        <v>3928.39</v>
      </c>
      <c r="CO1976" s="13"/>
      <c r="CP1976" s="13">
        <f t="shared" ca="1" si="1147"/>
        <v>289.3329</v>
      </c>
      <c r="CT1976" s="34">
        <f t="shared" ca="1" si="1148"/>
        <v>0.65850379591090957</v>
      </c>
      <c r="CU1976" s="34">
        <f t="shared" ca="1" si="1149"/>
        <v>0</v>
      </c>
      <c r="CV1976" s="34">
        <f t="shared" ca="1" si="1150"/>
        <v>0.6893791218361085</v>
      </c>
      <c r="DA1976" s="33">
        <f t="shared" ca="1" si="1151"/>
        <v>1.2110000000000001</v>
      </c>
      <c r="DB1976" s="13">
        <f t="shared" ca="1" si="1152"/>
        <v>395</v>
      </c>
      <c r="DE1976" s="18">
        <f>IF(ISNUMBER(VLOOKUP(B1976,CASH!$B$7:$D$10000,3,FALSE)),VLOOKUP(B1976,CASH!$B$7:$D$10000,3,FALSE),0)</f>
        <v>0</v>
      </c>
      <c r="DS1976" s="18">
        <f t="shared" si="1155"/>
        <v>0</v>
      </c>
      <c r="FA1976" s="54">
        <f t="shared" si="1136"/>
        <v>0</v>
      </c>
      <c r="FB1976" s="54">
        <f t="shared" si="1137"/>
        <v>0</v>
      </c>
      <c r="FC1976" s="54"/>
      <c r="FD1976" s="34" t="e">
        <f t="shared" si="1154"/>
        <v>#DIV/0!</v>
      </c>
      <c r="FE1976" s="34" t="e">
        <f t="shared" si="1153"/>
        <v>#DIV/0!</v>
      </c>
      <c r="FH1976">
        <f t="shared" si="1138"/>
        <v>0</v>
      </c>
      <c r="FI1976">
        <f t="shared" si="1139"/>
        <v>0</v>
      </c>
      <c r="FJ1976">
        <f t="shared" si="1140"/>
        <v>0</v>
      </c>
    </row>
    <row r="1977" spans="2:166" x14ac:dyDescent="0.25">
      <c r="B1977" s="15">
        <f>Kurse!B1973</f>
        <v>38159</v>
      </c>
      <c r="BE1977" s="13">
        <f t="shared" ca="1" si="1141"/>
        <v>325.18983162759986</v>
      </c>
      <c r="BS1977" s="13">
        <f t="shared" ca="1" si="1142"/>
        <v>0</v>
      </c>
      <c r="BT1977" s="13">
        <f t="shared" ca="1" si="1143"/>
        <v>0</v>
      </c>
      <c r="BU1977" s="13">
        <f t="shared" ca="1" si="1144"/>
        <v>0</v>
      </c>
      <c r="BV1977" s="13">
        <f t="shared" ca="1" si="1145"/>
        <v>0</v>
      </c>
      <c r="CN1977" s="13">
        <f t="shared" ca="1" si="1146"/>
        <v>3989.31</v>
      </c>
      <c r="CO1977" s="13"/>
      <c r="CP1977" s="13">
        <f t="shared" ca="1" si="1147"/>
        <v>289.09429999999998</v>
      </c>
      <c r="CT1977" s="34">
        <f t="shared" ca="1" si="1148"/>
        <v>0.66871562601099965</v>
      </c>
      <c r="CU1977" s="34">
        <f t="shared" ca="1" si="1149"/>
        <v>0</v>
      </c>
      <c r="CV1977" s="34">
        <f t="shared" ca="1" si="1150"/>
        <v>0.68881062147382643</v>
      </c>
      <c r="DA1977" s="33">
        <f t="shared" ca="1" si="1151"/>
        <v>1.2116</v>
      </c>
      <c r="DB1977" s="13">
        <f t="shared" ca="1" si="1152"/>
        <v>394</v>
      </c>
      <c r="DE1977" s="18">
        <f>IF(ISNUMBER(VLOOKUP(B1977,CASH!$B$7:$D$10000,3,FALSE)),VLOOKUP(B1977,CASH!$B$7:$D$10000,3,FALSE),0)</f>
        <v>0</v>
      </c>
      <c r="DS1977" s="18">
        <f t="shared" si="1155"/>
        <v>0</v>
      </c>
      <c r="FA1977" s="54">
        <f t="shared" si="1136"/>
        <v>0</v>
      </c>
      <c r="FB1977" s="54">
        <f t="shared" si="1137"/>
        <v>0</v>
      </c>
      <c r="FC1977" s="54"/>
      <c r="FD1977" s="34" t="e">
        <f t="shared" si="1154"/>
        <v>#DIV/0!</v>
      </c>
      <c r="FE1977" s="34" t="e">
        <f t="shared" si="1153"/>
        <v>#DIV/0!</v>
      </c>
      <c r="FH1977">
        <f t="shared" si="1138"/>
        <v>0</v>
      </c>
      <c r="FI1977">
        <f t="shared" si="1139"/>
        <v>0</v>
      </c>
      <c r="FJ1977">
        <f t="shared" si="1140"/>
        <v>0</v>
      </c>
    </row>
    <row r="1978" spans="2:166" x14ac:dyDescent="0.25">
      <c r="B1978" s="15">
        <f>Kurse!B1974</f>
        <v>38156</v>
      </c>
      <c r="BE1978" s="13">
        <f t="shared" ca="1" si="1141"/>
        <v>325.28830313014828</v>
      </c>
      <c r="BS1978" s="13">
        <f t="shared" ca="1" si="1142"/>
        <v>0</v>
      </c>
      <c r="BT1978" s="13">
        <f t="shared" ca="1" si="1143"/>
        <v>0</v>
      </c>
      <c r="BU1978" s="13">
        <f t="shared" ca="1" si="1144"/>
        <v>0</v>
      </c>
      <c r="BV1978" s="13">
        <f t="shared" ca="1" si="1145"/>
        <v>0</v>
      </c>
      <c r="CN1978" s="13">
        <f t="shared" ca="1" si="1146"/>
        <v>3999.79</v>
      </c>
      <c r="CO1978" s="13"/>
      <c r="CP1978" s="13">
        <f t="shared" ca="1" si="1147"/>
        <v>289.16849999999999</v>
      </c>
      <c r="CT1978" s="34">
        <f t="shared" ca="1" si="1148"/>
        <v>0.67047235581154041</v>
      </c>
      <c r="CU1978" s="34">
        <f t="shared" ca="1" si="1149"/>
        <v>0</v>
      </c>
      <c r="CV1978" s="34">
        <f t="shared" ca="1" si="1150"/>
        <v>0.68898741412630482</v>
      </c>
      <c r="DA1978" s="33">
        <f t="shared" ca="1" si="1151"/>
        <v>1.214</v>
      </c>
      <c r="DB1978" s="13">
        <f t="shared" ca="1" si="1152"/>
        <v>394.9</v>
      </c>
      <c r="DE1978" s="18">
        <f>IF(ISNUMBER(VLOOKUP(B1978,CASH!$B$7:$D$10000,3,FALSE)),VLOOKUP(B1978,CASH!$B$7:$D$10000,3,FALSE),0)</f>
        <v>0</v>
      </c>
      <c r="DS1978" s="18">
        <f t="shared" si="1155"/>
        <v>0</v>
      </c>
      <c r="FA1978" s="54">
        <f t="shared" si="1136"/>
        <v>0</v>
      </c>
      <c r="FB1978" s="54">
        <f t="shared" si="1137"/>
        <v>0</v>
      </c>
      <c r="FC1978" s="54"/>
      <c r="FD1978" s="34" t="e">
        <f t="shared" si="1154"/>
        <v>#DIV/0!</v>
      </c>
      <c r="FE1978" s="34" t="e">
        <f t="shared" si="1153"/>
        <v>#DIV/0!</v>
      </c>
      <c r="FH1978">
        <f t="shared" si="1138"/>
        <v>0</v>
      </c>
      <c r="FI1978">
        <f t="shared" si="1139"/>
        <v>0</v>
      </c>
      <c r="FJ1978">
        <f t="shared" si="1140"/>
        <v>0</v>
      </c>
    </row>
    <row r="1979" spans="2:166" x14ac:dyDescent="0.25">
      <c r="B1979" s="15">
        <f>Kurse!B1975</f>
        <v>38155</v>
      </c>
      <c r="BE1979" s="13">
        <f t="shared" ca="1" si="1141"/>
        <v>322.016289893617</v>
      </c>
      <c r="BS1979" s="13">
        <f t="shared" ca="1" si="1142"/>
        <v>0</v>
      </c>
      <c r="BT1979" s="13">
        <f t="shared" ca="1" si="1143"/>
        <v>0</v>
      </c>
      <c r="BU1979" s="13">
        <f t="shared" ca="1" si="1144"/>
        <v>0</v>
      </c>
      <c r="BV1979" s="13">
        <f t="shared" ca="1" si="1145"/>
        <v>0</v>
      </c>
      <c r="CN1979" s="13">
        <f t="shared" ca="1" si="1146"/>
        <v>3985.46</v>
      </c>
      <c r="CO1979" s="13"/>
      <c r="CP1979" s="13">
        <f t="shared" ca="1" si="1147"/>
        <v>288.54770000000002</v>
      </c>
      <c r="CT1979" s="34">
        <f t="shared" ca="1" si="1148"/>
        <v>0.66807026248694601</v>
      </c>
      <c r="CU1979" s="34">
        <f t="shared" ca="1" si="1149"/>
        <v>0</v>
      </c>
      <c r="CV1979" s="34">
        <f t="shared" ca="1" si="1150"/>
        <v>0.68750826481823846</v>
      </c>
      <c r="DA1979" s="33">
        <f t="shared" ca="1" si="1151"/>
        <v>1.2032</v>
      </c>
      <c r="DB1979" s="13">
        <f t="shared" ca="1" si="1152"/>
        <v>387.45</v>
      </c>
      <c r="DE1979" s="18">
        <f>IF(ISNUMBER(VLOOKUP(B1979,CASH!$B$7:$D$10000,3,FALSE)),VLOOKUP(B1979,CASH!$B$7:$D$10000,3,FALSE),0)</f>
        <v>0</v>
      </c>
      <c r="DS1979" s="18">
        <f t="shared" si="1155"/>
        <v>0</v>
      </c>
      <c r="FA1979" s="54">
        <f t="shared" si="1136"/>
        <v>0</v>
      </c>
      <c r="FB1979" s="54">
        <f t="shared" si="1137"/>
        <v>0</v>
      </c>
      <c r="FC1979" s="54"/>
      <c r="FD1979" s="34" t="e">
        <f t="shared" si="1154"/>
        <v>#DIV/0!</v>
      </c>
      <c r="FE1979" s="34" t="e">
        <f t="shared" si="1153"/>
        <v>#DIV/0!</v>
      </c>
      <c r="FH1979">
        <f t="shared" si="1138"/>
        <v>0</v>
      </c>
      <c r="FI1979">
        <f t="shared" si="1139"/>
        <v>0</v>
      </c>
      <c r="FJ1979">
        <f t="shared" si="1140"/>
        <v>0</v>
      </c>
    </row>
    <row r="1980" spans="2:166" x14ac:dyDescent="0.25">
      <c r="B1980" s="15">
        <f>Kurse!B1976</f>
        <v>38154</v>
      </c>
      <c r="BE1980" s="13">
        <f t="shared" ca="1" si="1141"/>
        <v>320.30989670109966</v>
      </c>
      <c r="BS1980" s="13">
        <f t="shared" ca="1" si="1142"/>
        <v>0</v>
      </c>
      <c r="BT1980" s="13">
        <f t="shared" ca="1" si="1143"/>
        <v>0</v>
      </c>
      <c r="BU1980" s="13">
        <f t="shared" ca="1" si="1144"/>
        <v>0</v>
      </c>
      <c r="BV1980" s="13">
        <f t="shared" ca="1" si="1145"/>
        <v>0</v>
      </c>
      <c r="CN1980" s="13">
        <f t="shared" ca="1" si="1146"/>
        <v>4003.24</v>
      </c>
      <c r="CO1980" s="13"/>
      <c r="CP1980" s="13">
        <f t="shared" ca="1" si="1147"/>
        <v>289.31049999999999</v>
      </c>
      <c r="CT1980" s="34">
        <f t="shared" ca="1" si="1148"/>
        <v>0.67105066857984819</v>
      </c>
      <c r="CU1980" s="34">
        <f t="shared" ca="1" si="1149"/>
        <v>0</v>
      </c>
      <c r="CV1980" s="34">
        <f t="shared" ca="1" si="1150"/>
        <v>0.68932575046932254</v>
      </c>
      <c r="DA1980" s="33">
        <f t="shared" ca="1" si="1151"/>
        <v>1.2003999999999999</v>
      </c>
      <c r="DB1980" s="13">
        <f t="shared" ca="1" si="1152"/>
        <v>384.5</v>
      </c>
      <c r="DE1980" s="18">
        <f>IF(ISNUMBER(VLOOKUP(B1980,CASH!$B$7:$D$10000,3,FALSE)),VLOOKUP(B1980,CASH!$B$7:$D$10000,3,FALSE),0)</f>
        <v>0</v>
      </c>
      <c r="DS1980" s="18">
        <f t="shared" si="1155"/>
        <v>0</v>
      </c>
      <c r="FA1980" s="54">
        <f t="shared" si="1136"/>
        <v>0</v>
      </c>
      <c r="FB1980" s="54">
        <f t="shared" si="1137"/>
        <v>0</v>
      </c>
      <c r="FC1980" s="54"/>
      <c r="FD1980" s="34" t="e">
        <f t="shared" si="1154"/>
        <v>#DIV/0!</v>
      </c>
      <c r="FE1980" s="34" t="e">
        <f t="shared" si="1153"/>
        <v>#DIV/0!</v>
      </c>
      <c r="FH1980">
        <f t="shared" si="1138"/>
        <v>0</v>
      </c>
      <c r="FI1980">
        <f t="shared" si="1139"/>
        <v>0</v>
      </c>
      <c r="FJ1980">
        <f t="shared" si="1140"/>
        <v>0</v>
      </c>
    </row>
    <row r="1981" spans="2:166" x14ac:dyDescent="0.25">
      <c r="B1981" s="15">
        <f>Kurse!B1977</f>
        <v>38153</v>
      </c>
      <c r="BE1981" s="13">
        <f t="shared" ca="1" si="1141"/>
        <v>320.21407986825852</v>
      </c>
      <c r="BS1981" s="13">
        <f t="shared" ca="1" si="1142"/>
        <v>0</v>
      </c>
      <c r="BT1981" s="13">
        <f t="shared" ca="1" si="1143"/>
        <v>0</v>
      </c>
      <c r="BU1981" s="13">
        <f t="shared" ca="1" si="1144"/>
        <v>0</v>
      </c>
      <c r="BV1981" s="13">
        <f t="shared" ca="1" si="1145"/>
        <v>0</v>
      </c>
      <c r="CN1981" s="13">
        <f t="shared" ca="1" si="1146"/>
        <v>3987.3</v>
      </c>
      <c r="CO1981" s="13"/>
      <c r="CP1981" s="13">
        <f t="shared" ca="1" si="1147"/>
        <v>287.91269999999997</v>
      </c>
      <c r="CT1981" s="34">
        <f t="shared" ca="1" si="1148"/>
        <v>0.66837869596337685</v>
      </c>
      <c r="CU1981" s="34">
        <f t="shared" ca="1" si="1149"/>
        <v>0</v>
      </c>
      <c r="CV1981" s="34">
        <f t="shared" ca="1" si="1150"/>
        <v>0.68599528187587011</v>
      </c>
      <c r="DA1981" s="33">
        <f t="shared" ca="1" si="1151"/>
        <v>1.2144999999999999</v>
      </c>
      <c r="DB1981" s="13">
        <f t="shared" ca="1" si="1152"/>
        <v>388.9</v>
      </c>
      <c r="DE1981" s="18">
        <f>IF(ISNUMBER(VLOOKUP(B1981,CASH!$B$7:$D$10000,3,FALSE)),VLOOKUP(B1981,CASH!$B$7:$D$10000,3,FALSE),0)</f>
        <v>0</v>
      </c>
      <c r="DS1981" s="18">
        <f t="shared" si="1155"/>
        <v>0</v>
      </c>
      <c r="FA1981" s="54">
        <f t="shared" si="1136"/>
        <v>0</v>
      </c>
      <c r="FB1981" s="54">
        <f t="shared" si="1137"/>
        <v>0</v>
      </c>
      <c r="FC1981" s="54"/>
      <c r="FD1981" s="34" t="e">
        <f t="shared" si="1154"/>
        <v>#DIV/0!</v>
      </c>
      <c r="FE1981" s="34" t="e">
        <f t="shared" si="1153"/>
        <v>#DIV/0!</v>
      </c>
      <c r="FH1981">
        <f t="shared" si="1138"/>
        <v>0</v>
      </c>
      <c r="FI1981">
        <f t="shared" si="1139"/>
        <v>0</v>
      </c>
      <c r="FJ1981">
        <f t="shared" si="1140"/>
        <v>0</v>
      </c>
    </row>
    <row r="1982" spans="2:166" x14ac:dyDescent="0.25">
      <c r="B1982" s="15">
        <f>Kurse!B1978</f>
        <v>38152</v>
      </c>
      <c r="BE1982" s="13">
        <f t="shared" ca="1" si="1141"/>
        <v>317.36824660258532</v>
      </c>
      <c r="BS1982" s="13">
        <f t="shared" ca="1" si="1142"/>
        <v>0</v>
      </c>
      <c r="BT1982" s="13">
        <f t="shared" ca="1" si="1143"/>
        <v>0</v>
      </c>
      <c r="BU1982" s="13">
        <f t="shared" ca="1" si="1144"/>
        <v>0</v>
      </c>
      <c r="BV1982" s="13">
        <f t="shared" ca="1" si="1145"/>
        <v>0</v>
      </c>
      <c r="CN1982" s="13">
        <f t="shared" ca="1" si="1146"/>
        <v>3948.65</v>
      </c>
      <c r="CO1982" s="13"/>
      <c r="CP1982" s="13">
        <f t="shared" ca="1" si="1147"/>
        <v>287.8032</v>
      </c>
      <c r="CT1982" s="34">
        <f t="shared" ca="1" si="1148"/>
        <v>0.66189991668943604</v>
      </c>
      <c r="CU1982" s="34">
        <f t="shared" ca="1" si="1149"/>
        <v>0</v>
      </c>
      <c r="CV1982" s="34">
        <f t="shared" ca="1" si="1150"/>
        <v>0.68573438166769796</v>
      </c>
      <c r="DA1982" s="33">
        <f t="shared" ca="1" si="1151"/>
        <v>1.2068000000000001</v>
      </c>
      <c r="DB1982" s="13">
        <f t="shared" ca="1" si="1152"/>
        <v>383</v>
      </c>
      <c r="DE1982" s="18">
        <f>IF(ISNUMBER(VLOOKUP(B1982,CASH!$B$7:$D$10000,3,FALSE)),VLOOKUP(B1982,CASH!$B$7:$D$10000,3,FALSE),0)</f>
        <v>0</v>
      </c>
      <c r="DS1982" s="18">
        <f t="shared" si="1155"/>
        <v>0</v>
      </c>
      <c r="FA1982" s="54">
        <f t="shared" si="1136"/>
        <v>0</v>
      </c>
      <c r="FB1982" s="54">
        <f t="shared" si="1137"/>
        <v>0</v>
      </c>
      <c r="FC1982" s="54"/>
      <c r="FD1982" s="34" t="e">
        <f t="shared" si="1154"/>
        <v>#DIV/0!</v>
      </c>
      <c r="FE1982" s="34" t="e">
        <f t="shared" si="1153"/>
        <v>#DIV/0!</v>
      </c>
      <c r="FH1982">
        <f t="shared" si="1138"/>
        <v>0</v>
      </c>
      <c r="FI1982">
        <f t="shared" si="1139"/>
        <v>0</v>
      </c>
      <c r="FJ1982">
        <f t="shared" si="1140"/>
        <v>0</v>
      </c>
    </row>
    <row r="1983" spans="2:166" x14ac:dyDescent="0.25">
      <c r="B1983" s="15">
        <f>Kurse!B1979</f>
        <v>38149</v>
      </c>
      <c r="BE1983" s="13">
        <f t="shared" ca="1" si="1141"/>
        <v>320.39643541267588</v>
      </c>
      <c r="BS1983" s="13">
        <f t="shared" ca="1" si="1142"/>
        <v>0</v>
      </c>
      <c r="BT1983" s="13">
        <f t="shared" ca="1" si="1143"/>
        <v>0</v>
      </c>
      <c r="BU1983" s="13">
        <f t="shared" ca="1" si="1144"/>
        <v>0</v>
      </c>
      <c r="BV1983" s="13">
        <f t="shared" ca="1" si="1145"/>
        <v>0</v>
      </c>
      <c r="CN1983" s="13">
        <f t="shared" ca="1" si="1146"/>
        <v>4014.56</v>
      </c>
      <c r="CO1983" s="13"/>
      <c r="CP1983" s="13">
        <f t="shared" ca="1" si="1147"/>
        <v>288.1583</v>
      </c>
      <c r="CT1983" s="34">
        <f t="shared" ca="1" si="1148"/>
        <v>0.67294820496745522</v>
      </c>
      <c r="CU1983" s="34">
        <f t="shared" ca="1" si="1149"/>
        <v>0</v>
      </c>
      <c r="CV1983" s="34">
        <f t="shared" ca="1" si="1150"/>
        <v>0.68658046079027268</v>
      </c>
      <c r="DA1983" s="33">
        <f t="shared" ca="1" si="1151"/>
        <v>1.2007000000000001</v>
      </c>
      <c r="DB1983" s="13">
        <f t="shared" ca="1" si="1152"/>
        <v>384.7</v>
      </c>
      <c r="DE1983" s="18">
        <f>IF(ISNUMBER(VLOOKUP(B1983,CASH!$B$7:$D$10000,3,FALSE)),VLOOKUP(B1983,CASH!$B$7:$D$10000,3,FALSE),0)</f>
        <v>0</v>
      </c>
      <c r="DS1983" s="18">
        <f t="shared" si="1155"/>
        <v>0</v>
      </c>
      <c r="FA1983" s="54">
        <f t="shared" si="1136"/>
        <v>0</v>
      </c>
      <c r="FB1983" s="54">
        <f t="shared" si="1137"/>
        <v>0</v>
      </c>
      <c r="FC1983" s="54"/>
      <c r="FD1983" s="34" t="e">
        <f t="shared" si="1154"/>
        <v>#DIV/0!</v>
      </c>
      <c r="FE1983" s="34" t="e">
        <f t="shared" si="1153"/>
        <v>#DIV/0!</v>
      </c>
      <c r="FH1983">
        <f t="shared" si="1138"/>
        <v>0</v>
      </c>
      <c r="FI1983">
        <f t="shared" si="1139"/>
        <v>0</v>
      </c>
      <c r="FJ1983">
        <f t="shared" si="1140"/>
        <v>0</v>
      </c>
    </row>
    <row r="1984" spans="2:166" x14ac:dyDescent="0.25">
      <c r="B1984" s="15">
        <f>Kurse!B1980</f>
        <v>38148</v>
      </c>
      <c r="BE1984" s="13">
        <f t="shared" ca="1" si="1141"/>
        <v>319.12957140493137</v>
      </c>
      <c r="BS1984" s="13">
        <f t="shared" ca="1" si="1142"/>
        <v>0</v>
      </c>
      <c r="BT1984" s="13">
        <f t="shared" ca="1" si="1143"/>
        <v>0</v>
      </c>
      <c r="BU1984" s="13">
        <f t="shared" ca="1" si="1144"/>
        <v>0</v>
      </c>
      <c r="BV1984" s="13">
        <f t="shared" ca="1" si="1145"/>
        <v>0</v>
      </c>
      <c r="CN1984" s="13">
        <f t="shared" ca="1" si="1146"/>
        <v>4021.64</v>
      </c>
      <c r="CO1984" s="13"/>
      <c r="CP1984" s="13">
        <f t="shared" ca="1" si="1147"/>
        <v>288.4117</v>
      </c>
      <c r="CT1984" s="34">
        <f t="shared" ca="1" si="1148"/>
        <v>0.67413500334415644</v>
      </c>
      <c r="CU1984" s="34">
        <f t="shared" ca="1" si="1149"/>
        <v>0</v>
      </c>
      <c r="CV1984" s="34">
        <f t="shared" ca="1" si="1150"/>
        <v>0.68718422437703819</v>
      </c>
      <c r="DA1984" s="33">
        <f t="shared" ca="1" si="1151"/>
        <v>1.2085999999999999</v>
      </c>
      <c r="DB1984" s="13">
        <f t="shared" ca="1" si="1152"/>
        <v>385.7</v>
      </c>
      <c r="DE1984" s="18">
        <f>IF(ISNUMBER(VLOOKUP(B1984,CASH!$B$7:$D$10000,3,FALSE)),VLOOKUP(B1984,CASH!$B$7:$D$10000,3,FALSE),0)</f>
        <v>0</v>
      </c>
      <c r="DS1984" s="18">
        <f t="shared" si="1155"/>
        <v>0</v>
      </c>
      <c r="FA1984" s="54">
        <f t="shared" si="1136"/>
        <v>0</v>
      </c>
      <c r="FB1984" s="54">
        <f t="shared" si="1137"/>
        <v>0</v>
      </c>
      <c r="FC1984" s="54"/>
      <c r="FD1984" s="34" t="e">
        <f t="shared" si="1154"/>
        <v>#DIV/0!</v>
      </c>
      <c r="FE1984" s="34" t="e">
        <f t="shared" si="1153"/>
        <v>#DIV/0!</v>
      </c>
      <c r="FH1984">
        <f t="shared" si="1138"/>
        <v>0</v>
      </c>
      <c r="FI1984">
        <f t="shared" si="1139"/>
        <v>0</v>
      </c>
      <c r="FJ1984">
        <f t="shared" si="1140"/>
        <v>0</v>
      </c>
    </row>
    <row r="1985" spans="2:166" x14ac:dyDescent="0.25">
      <c r="B1985" s="15">
        <f>Kurse!B1981</f>
        <v>38147</v>
      </c>
      <c r="BE1985" s="13">
        <f t="shared" ca="1" si="1141"/>
        <v>318.99418121363254</v>
      </c>
      <c r="BS1985" s="13">
        <f t="shared" ca="1" si="1142"/>
        <v>0</v>
      </c>
      <c r="BT1985" s="13">
        <f t="shared" ca="1" si="1143"/>
        <v>0</v>
      </c>
      <c r="BU1985" s="13">
        <f t="shared" ca="1" si="1144"/>
        <v>0</v>
      </c>
      <c r="BV1985" s="13">
        <f t="shared" ca="1" si="1145"/>
        <v>0</v>
      </c>
      <c r="CN1985" s="13">
        <f t="shared" ca="1" si="1146"/>
        <v>3997.76</v>
      </c>
      <c r="CO1985" s="13"/>
      <c r="CP1985" s="13">
        <f t="shared" ca="1" si="1147"/>
        <v>289.2081</v>
      </c>
      <c r="CT1985" s="34">
        <f t="shared" ca="1" si="1148"/>
        <v>0.67013207322613033</v>
      </c>
      <c r="CU1985" s="34">
        <f t="shared" ca="1" si="1149"/>
        <v>0</v>
      </c>
      <c r="CV1985" s="34">
        <f t="shared" ca="1" si="1150"/>
        <v>0.68908176707830127</v>
      </c>
      <c r="DA1985" s="33">
        <f t="shared" ca="1" si="1151"/>
        <v>1.2030000000000001</v>
      </c>
      <c r="DB1985" s="13">
        <f t="shared" ca="1" si="1152"/>
        <v>383.75</v>
      </c>
      <c r="DE1985" s="18">
        <f>IF(ISNUMBER(VLOOKUP(B1985,CASH!$B$7:$D$10000,3,FALSE)),VLOOKUP(B1985,CASH!$B$7:$D$10000,3,FALSE),0)</f>
        <v>0</v>
      </c>
      <c r="DS1985" s="18">
        <f t="shared" si="1155"/>
        <v>0</v>
      </c>
      <c r="FA1985" s="54">
        <f t="shared" si="1136"/>
        <v>0</v>
      </c>
      <c r="FB1985" s="54">
        <f t="shared" si="1137"/>
        <v>0</v>
      </c>
      <c r="FC1985" s="54"/>
      <c r="FD1985" s="34" t="e">
        <f t="shared" si="1154"/>
        <v>#DIV/0!</v>
      </c>
      <c r="FE1985" s="34" t="e">
        <f t="shared" si="1153"/>
        <v>#DIV/0!</v>
      </c>
      <c r="FH1985">
        <f t="shared" si="1138"/>
        <v>0</v>
      </c>
      <c r="FI1985">
        <f t="shared" si="1139"/>
        <v>0</v>
      </c>
      <c r="FJ1985">
        <f t="shared" si="1140"/>
        <v>0</v>
      </c>
    </row>
    <row r="1986" spans="2:166" x14ac:dyDescent="0.25">
      <c r="B1986" s="15">
        <f>Kurse!B1982</f>
        <v>38146</v>
      </c>
      <c r="BE1986" s="13">
        <f t="shared" ca="1" si="1141"/>
        <v>318.81930854533596</v>
      </c>
      <c r="BS1986" s="13">
        <f t="shared" ca="1" si="1142"/>
        <v>0</v>
      </c>
      <c r="BT1986" s="13">
        <f t="shared" ca="1" si="1143"/>
        <v>0</v>
      </c>
      <c r="BU1986" s="13">
        <f t="shared" ca="1" si="1144"/>
        <v>0</v>
      </c>
      <c r="BV1986" s="13">
        <f t="shared" ca="1" si="1145"/>
        <v>0</v>
      </c>
      <c r="CN1986" s="13">
        <f t="shared" ca="1" si="1146"/>
        <v>4018.95</v>
      </c>
      <c r="CO1986" s="13"/>
      <c r="CP1986" s="13">
        <f t="shared" ca="1" si="1147"/>
        <v>289.07870000000003</v>
      </c>
      <c r="CT1986" s="34">
        <f t="shared" ca="1" si="1148"/>
        <v>0.67368408701176574</v>
      </c>
      <c r="CU1986" s="34">
        <f t="shared" ca="1" si="1149"/>
        <v>0</v>
      </c>
      <c r="CV1986" s="34">
        <f t="shared" ca="1" si="1150"/>
        <v>0.68877345212910068</v>
      </c>
      <c r="DA1986" s="33">
        <f t="shared" ca="1" si="1151"/>
        <v>1.2263999999999999</v>
      </c>
      <c r="DB1986" s="13">
        <f t="shared" ca="1" si="1152"/>
        <v>391</v>
      </c>
      <c r="DE1986" s="18">
        <f>IF(ISNUMBER(VLOOKUP(B1986,CASH!$B$7:$D$10000,3,FALSE)),VLOOKUP(B1986,CASH!$B$7:$D$10000,3,FALSE),0)</f>
        <v>0</v>
      </c>
      <c r="DS1986" s="18">
        <f t="shared" si="1155"/>
        <v>0</v>
      </c>
      <c r="FA1986" s="54">
        <f t="shared" si="1136"/>
        <v>0</v>
      </c>
      <c r="FB1986" s="54">
        <f t="shared" si="1137"/>
        <v>0</v>
      </c>
      <c r="FC1986" s="54"/>
      <c r="FD1986" s="34" t="e">
        <f t="shared" si="1154"/>
        <v>#DIV/0!</v>
      </c>
      <c r="FE1986" s="34" t="e">
        <f t="shared" si="1153"/>
        <v>#DIV/0!</v>
      </c>
      <c r="FH1986">
        <f t="shared" si="1138"/>
        <v>0</v>
      </c>
      <c r="FI1986">
        <f t="shared" si="1139"/>
        <v>0</v>
      </c>
      <c r="FJ1986">
        <f t="shared" si="1140"/>
        <v>0</v>
      </c>
    </row>
    <row r="1987" spans="2:166" x14ac:dyDescent="0.25">
      <c r="B1987" s="15">
        <f>Kurse!B1983</f>
        <v>38145</v>
      </c>
      <c r="BE1987" s="13">
        <f t="shared" ca="1" si="1141"/>
        <v>319.58093072362544</v>
      </c>
      <c r="BS1987" s="13">
        <f t="shared" ca="1" si="1142"/>
        <v>0</v>
      </c>
      <c r="BT1987" s="13">
        <f t="shared" ca="1" si="1143"/>
        <v>0</v>
      </c>
      <c r="BU1987" s="13">
        <f t="shared" ca="1" si="1144"/>
        <v>0</v>
      </c>
      <c r="BV1987" s="13">
        <f t="shared" ca="1" si="1145"/>
        <v>0</v>
      </c>
      <c r="CN1987" s="13">
        <f t="shared" ca="1" si="1146"/>
        <v>4017.81</v>
      </c>
      <c r="CO1987" s="13"/>
      <c r="CP1987" s="13">
        <f t="shared" ca="1" si="1147"/>
        <v>288.69049999999999</v>
      </c>
      <c r="CT1987" s="34">
        <f t="shared" ca="1" si="1148"/>
        <v>0.67349299235789006</v>
      </c>
      <c r="CU1987" s="34">
        <f t="shared" ca="1" si="1149"/>
        <v>0</v>
      </c>
      <c r="CV1987" s="34">
        <f t="shared" ca="1" si="1150"/>
        <v>0.68784850728149849</v>
      </c>
      <c r="DA1987" s="33">
        <f t="shared" ca="1" si="1151"/>
        <v>1.2313000000000001</v>
      </c>
      <c r="DB1987" s="13">
        <f t="shared" ca="1" si="1152"/>
        <v>393.5</v>
      </c>
      <c r="DE1987" s="18">
        <f>IF(ISNUMBER(VLOOKUP(B1987,CASH!$B$7:$D$10000,3,FALSE)),VLOOKUP(B1987,CASH!$B$7:$D$10000,3,FALSE),0)</f>
        <v>0</v>
      </c>
      <c r="DS1987" s="18">
        <f t="shared" si="1155"/>
        <v>0</v>
      </c>
      <c r="FA1987" s="54">
        <f t="shared" si="1136"/>
        <v>0</v>
      </c>
      <c r="FB1987" s="54">
        <f t="shared" si="1137"/>
        <v>0</v>
      </c>
      <c r="FC1987" s="54"/>
      <c r="FD1987" s="34" t="e">
        <f t="shared" si="1154"/>
        <v>#DIV/0!</v>
      </c>
      <c r="FE1987" s="34" t="e">
        <f t="shared" si="1153"/>
        <v>#DIV/0!</v>
      </c>
      <c r="FH1987">
        <f t="shared" si="1138"/>
        <v>0</v>
      </c>
      <c r="FI1987">
        <f t="shared" si="1139"/>
        <v>0</v>
      </c>
      <c r="FJ1987">
        <f t="shared" si="1140"/>
        <v>0</v>
      </c>
    </row>
    <row r="1988" spans="2:166" x14ac:dyDescent="0.25">
      <c r="B1988" s="15">
        <f>Kurse!B1984</f>
        <v>38142</v>
      </c>
      <c r="BE1988" s="13">
        <f t="shared" ca="1" si="1141"/>
        <v>318.1374145229567</v>
      </c>
      <c r="BS1988" s="13">
        <f t="shared" ca="1" si="1142"/>
        <v>0</v>
      </c>
      <c r="BT1988" s="13">
        <f t="shared" ca="1" si="1143"/>
        <v>0</v>
      </c>
      <c r="BU1988" s="13">
        <f t="shared" ca="1" si="1144"/>
        <v>0</v>
      </c>
      <c r="BV1988" s="13">
        <f t="shared" ca="1" si="1145"/>
        <v>0</v>
      </c>
      <c r="CN1988" s="13">
        <f t="shared" ca="1" si="1146"/>
        <v>3961.93</v>
      </c>
      <c r="CO1988" s="13"/>
      <c r="CP1988" s="13">
        <f t="shared" ca="1" si="1147"/>
        <v>289.24119999999999</v>
      </c>
      <c r="CT1988" s="34">
        <f t="shared" ca="1" si="1148"/>
        <v>0.66412600178019754</v>
      </c>
      <c r="CU1988" s="34">
        <f t="shared" ca="1" si="1149"/>
        <v>0</v>
      </c>
      <c r="CV1988" s="34">
        <f t="shared" ca="1" si="1150"/>
        <v>0.68916063280332862</v>
      </c>
      <c r="DA1988" s="33">
        <f t="shared" ca="1" si="1151"/>
        <v>1.2283999999999999</v>
      </c>
      <c r="DB1988" s="13">
        <f t="shared" ca="1" si="1152"/>
        <v>390.8</v>
      </c>
      <c r="DE1988" s="18">
        <f>IF(ISNUMBER(VLOOKUP(B1988,CASH!$B$7:$D$10000,3,FALSE)),VLOOKUP(B1988,CASH!$B$7:$D$10000,3,FALSE),0)</f>
        <v>0</v>
      </c>
      <c r="DS1988" s="18">
        <f t="shared" si="1155"/>
        <v>0</v>
      </c>
      <c r="FA1988" s="54">
        <f t="shared" si="1136"/>
        <v>0</v>
      </c>
      <c r="FB1988" s="54">
        <f t="shared" si="1137"/>
        <v>0</v>
      </c>
      <c r="FC1988" s="54"/>
      <c r="FD1988" s="34" t="e">
        <f t="shared" si="1154"/>
        <v>#DIV/0!</v>
      </c>
      <c r="FE1988" s="34" t="e">
        <f t="shared" si="1153"/>
        <v>#DIV/0!</v>
      </c>
      <c r="FH1988">
        <f t="shared" si="1138"/>
        <v>0</v>
      </c>
      <c r="FI1988">
        <f t="shared" si="1139"/>
        <v>0</v>
      </c>
      <c r="FJ1988">
        <f t="shared" si="1140"/>
        <v>0</v>
      </c>
    </row>
    <row r="1989" spans="2:166" x14ac:dyDescent="0.25">
      <c r="B1989" s="15">
        <f>Kurse!B1985</f>
        <v>38141</v>
      </c>
      <c r="BE1989" s="13">
        <f t="shared" ca="1" si="1141"/>
        <v>317.77231777231776</v>
      </c>
      <c r="BS1989" s="13">
        <f t="shared" ca="1" si="1142"/>
        <v>0</v>
      </c>
      <c r="BT1989" s="13">
        <f t="shared" ca="1" si="1143"/>
        <v>0</v>
      </c>
      <c r="BU1989" s="13">
        <f t="shared" ca="1" si="1144"/>
        <v>0</v>
      </c>
      <c r="BV1989" s="13">
        <f t="shared" ca="1" si="1145"/>
        <v>0</v>
      </c>
      <c r="CN1989" s="13">
        <f t="shared" ca="1" si="1146"/>
        <v>3917.08</v>
      </c>
      <c r="CO1989" s="13"/>
      <c r="CP1989" s="13">
        <f t="shared" ca="1" si="1147"/>
        <v>288.8877</v>
      </c>
      <c r="CT1989" s="34">
        <f t="shared" ca="1" si="1148"/>
        <v>0.65660793579219623</v>
      </c>
      <c r="CU1989" s="34">
        <f t="shared" ca="1" si="1149"/>
        <v>0</v>
      </c>
      <c r="CV1989" s="34">
        <f t="shared" ca="1" si="1150"/>
        <v>0.68831836592123863</v>
      </c>
      <c r="DA1989" s="33">
        <f t="shared" ca="1" si="1151"/>
        <v>1.2210000000000001</v>
      </c>
      <c r="DB1989" s="13">
        <f t="shared" ca="1" si="1152"/>
        <v>388</v>
      </c>
      <c r="DE1989" s="18">
        <f>IF(ISNUMBER(VLOOKUP(B1989,CASH!$B$7:$D$10000,3,FALSE)),VLOOKUP(B1989,CASH!$B$7:$D$10000,3,FALSE),0)</f>
        <v>0</v>
      </c>
      <c r="DS1989" s="18">
        <f t="shared" si="1155"/>
        <v>0</v>
      </c>
      <c r="FA1989" s="54">
        <f t="shared" si="1136"/>
        <v>0</v>
      </c>
      <c r="FB1989" s="54">
        <f t="shared" si="1137"/>
        <v>0</v>
      </c>
      <c r="FC1989" s="54"/>
      <c r="FD1989" s="34" t="e">
        <f t="shared" si="1154"/>
        <v>#DIV/0!</v>
      </c>
      <c r="FE1989" s="34" t="e">
        <f t="shared" si="1153"/>
        <v>#DIV/0!</v>
      </c>
      <c r="FH1989">
        <f t="shared" si="1138"/>
        <v>0</v>
      </c>
      <c r="FI1989">
        <f t="shared" si="1139"/>
        <v>0</v>
      </c>
      <c r="FJ1989">
        <f t="shared" si="1140"/>
        <v>0</v>
      </c>
    </row>
    <row r="1990" spans="2:166" x14ac:dyDescent="0.25">
      <c r="B1990" s="15">
        <f>Kurse!B1986</f>
        <v>38140</v>
      </c>
      <c r="BE1990" s="13">
        <f t="shared" ca="1" si="1141"/>
        <v>319.79362869543854</v>
      </c>
      <c r="BS1990" s="13">
        <f t="shared" ca="1" si="1142"/>
        <v>0</v>
      </c>
      <c r="BT1990" s="13">
        <f t="shared" ca="1" si="1143"/>
        <v>0</v>
      </c>
      <c r="BU1990" s="13">
        <f t="shared" ca="1" si="1144"/>
        <v>0</v>
      </c>
      <c r="BV1990" s="13">
        <f t="shared" ca="1" si="1145"/>
        <v>0</v>
      </c>
      <c r="CN1990" s="13">
        <f t="shared" ca="1" si="1146"/>
        <v>3888.31</v>
      </c>
      <c r="CO1990" s="13"/>
      <c r="CP1990" s="13">
        <f t="shared" ca="1" si="1147"/>
        <v>289.30329999999998</v>
      </c>
      <c r="CT1990" s="34">
        <f t="shared" ca="1" si="1148"/>
        <v>0.65178531018517738</v>
      </c>
      <c r="CU1990" s="34">
        <f t="shared" ca="1" si="1149"/>
        <v>0</v>
      </c>
      <c r="CV1990" s="34">
        <f t="shared" ca="1" si="1150"/>
        <v>0.68930859538714129</v>
      </c>
      <c r="DA1990" s="33">
        <f t="shared" ca="1" si="1151"/>
        <v>1.2211000000000001</v>
      </c>
      <c r="DB1990" s="13">
        <f t="shared" ca="1" si="1152"/>
        <v>390.5</v>
      </c>
      <c r="DE1990" s="18">
        <f>IF(ISNUMBER(VLOOKUP(B1990,CASH!$B$7:$D$10000,3,FALSE)),VLOOKUP(B1990,CASH!$B$7:$D$10000,3,FALSE),0)</f>
        <v>0</v>
      </c>
      <c r="DS1990" s="18">
        <f t="shared" si="1155"/>
        <v>0</v>
      </c>
      <c r="FA1990" s="54">
        <f t="shared" ref="FA1990:FA2053" si="1156">DD1990</f>
        <v>0</v>
      </c>
      <c r="FB1990" s="54">
        <f t="shared" ref="FB1990:FB2053" si="1157">DE1990</f>
        <v>0</v>
      </c>
      <c r="FC1990" s="54"/>
      <c r="FD1990" s="34" t="e">
        <f t="shared" si="1154"/>
        <v>#DIV/0!</v>
      </c>
      <c r="FE1990" s="34" t="e">
        <f t="shared" si="1153"/>
        <v>#DIV/0!</v>
      </c>
      <c r="FH1990">
        <f t="shared" ref="FH1990:FH2053" si="1158">DF1990</f>
        <v>0</v>
      </c>
      <c r="FI1990">
        <f t="shared" ref="FI1990:FI2053" si="1159">DG1990</f>
        <v>0</v>
      </c>
      <c r="FJ1990">
        <f t="shared" ref="FJ1990:FJ2053" si="1160">DH1990</f>
        <v>0</v>
      </c>
    </row>
    <row r="1991" spans="2:166" x14ac:dyDescent="0.25">
      <c r="B1991" s="15">
        <f>Kurse!B1987</f>
        <v>38139</v>
      </c>
      <c r="BE1991" s="13">
        <f t="shared" ca="1" si="1141"/>
        <v>322.04705113543542</v>
      </c>
      <c r="BS1991" s="13">
        <f t="shared" ca="1" si="1142"/>
        <v>0</v>
      </c>
      <c r="BT1991" s="13">
        <f t="shared" ca="1" si="1143"/>
        <v>0</v>
      </c>
      <c r="BU1991" s="13">
        <f t="shared" ca="1" si="1144"/>
        <v>0</v>
      </c>
      <c r="BV1991" s="13">
        <f t="shared" ca="1" si="1145"/>
        <v>0</v>
      </c>
      <c r="CN1991" s="13">
        <f t="shared" ca="1" si="1146"/>
        <v>3864.18</v>
      </c>
      <c r="CO1991" s="13"/>
      <c r="CP1991" s="13">
        <f t="shared" ca="1" si="1147"/>
        <v>289.44229999999999</v>
      </c>
      <c r="CT1991" s="34">
        <f t="shared" ca="1" si="1148"/>
        <v>0.64774047334481011</v>
      </c>
      <c r="CU1991" s="34">
        <f t="shared" ca="1" si="1149"/>
        <v>0</v>
      </c>
      <c r="CV1991" s="34">
        <f t="shared" ca="1" si="1150"/>
        <v>0.68963978377925028</v>
      </c>
      <c r="DA1991" s="33">
        <f t="shared" ca="1" si="1151"/>
        <v>1.2242</v>
      </c>
      <c r="DB1991" s="13">
        <f t="shared" ca="1" si="1152"/>
        <v>394.25</v>
      </c>
      <c r="DE1991" s="18">
        <f>IF(ISNUMBER(VLOOKUP(B1991,CASH!$B$7:$D$10000,3,FALSE)),VLOOKUP(B1991,CASH!$B$7:$D$10000,3,FALSE),0)</f>
        <v>0</v>
      </c>
      <c r="DS1991" s="18">
        <f t="shared" si="1155"/>
        <v>0</v>
      </c>
      <c r="FA1991" s="54">
        <f t="shared" si="1156"/>
        <v>0</v>
      </c>
      <c r="FB1991" s="54">
        <f t="shared" si="1157"/>
        <v>0</v>
      </c>
      <c r="FC1991" s="54"/>
      <c r="FD1991" s="34" t="e">
        <f t="shared" si="1154"/>
        <v>#DIV/0!</v>
      </c>
      <c r="FE1991" s="34" t="e">
        <f t="shared" si="1153"/>
        <v>#DIV/0!</v>
      </c>
      <c r="FH1991">
        <f t="shared" si="1158"/>
        <v>0</v>
      </c>
      <c r="FI1991">
        <f t="shared" si="1159"/>
        <v>0</v>
      </c>
      <c r="FJ1991">
        <f t="shared" si="1160"/>
        <v>0</v>
      </c>
    </row>
    <row r="1992" spans="2:166" x14ac:dyDescent="0.25">
      <c r="B1992" s="15">
        <f>Kurse!B1988</f>
        <v>38138</v>
      </c>
      <c r="BE1992" s="13">
        <f t="shared" ca="1" si="1141"/>
        <v>324.410871171689</v>
      </c>
      <c r="BS1992" s="13">
        <f t="shared" ca="1" si="1142"/>
        <v>0</v>
      </c>
      <c r="BT1992" s="13">
        <f t="shared" ca="1" si="1143"/>
        <v>0</v>
      </c>
      <c r="BU1992" s="13">
        <f t="shared" ca="1" si="1144"/>
        <v>0</v>
      </c>
      <c r="BV1992" s="13">
        <f t="shared" ca="1" si="1145"/>
        <v>0</v>
      </c>
      <c r="CN1992" s="13">
        <f t="shared" ca="1" si="1146"/>
        <v>3921.41</v>
      </c>
      <c r="CO1992" s="13"/>
      <c r="CP1992" s="13">
        <f t="shared" ca="1" si="1147"/>
        <v>289.49250000000001</v>
      </c>
      <c r="CT1992" s="34">
        <f t="shared" ca="1" si="1148"/>
        <v>0.65733376022314483</v>
      </c>
      <c r="CU1992" s="34">
        <f t="shared" ca="1" si="1149"/>
        <v>0</v>
      </c>
      <c r="CV1992" s="34">
        <f t="shared" ca="1" si="1150"/>
        <v>0.68975939282445808</v>
      </c>
      <c r="DA1992" s="33">
        <f t="shared" ca="1" si="1151"/>
        <v>1.2179</v>
      </c>
      <c r="DB1992" s="13">
        <f t="shared" ca="1" si="1152"/>
        <v>395.1</v>
      </c>
      <c r="DE1992" s="18">
        <f>IF(ISNUMBER(VLOOKUP(B1992,CASH!$B$7:$D$10000,3,FALSE)),VLOOKUP(B1992,CASH!$B$7:$D$10000,3,FALSE),0)</f>
        <v>0</v>
      </c>
      <c r="DS1992" s="18">
        <f t="shared" si="1155"/>
        <v>0</v>
      </c>
      <c r="FA1992" s="54">
        <f t="shared" si="1156"/>
        <v>0</v>
      </c>
      <c r="FB1992" s="54">
        <f t="shared" si="1157"/>
        <v>0</v>
      </c>
      <c r="FC1992" s="54"/>
      <c r="FD1992" s="34" t="e">
        <f t="shared" si="1154"/>
        <v>#DIV/0!</v>
      </c>
      <c r="FE1992" s="34" t="e">
        <f t="shared" si="1153"/>
        <v>#DIV/0!</v>
      </c>
      <c r="FH1992">
        <f t="shared" si="1158"/>
        <v>0</v>
      </c>
      <c r="FI1992">
        <f t="shared" si="1159"/>
        <v>0</v>
      </c>
      <c r="FJ1992">
        <f t="shared" si="1160"/>
        <v>0</v>
      </c>
    </row>
    <row r="1993" spans="2:166" x14ac:dyDescent="0.25">
      <c r="B1993" s="15">
        <f>Kurse!B1989</f>
        <v>38135</v>
      </c>
      <c r="BE1993" s="13">
        <f t="shared" ca="1" si="1141"/>
        <v>322.41689864090387</v>
      </c>
      <c r="BS1993" s="13">
        <f t="shared" ca="1" si="1142"/>
        <v>0</v>
      </c>
      <c r="BT1993" s="13">
        <f t="shared" ca="1" si="1143"/>
        <v>0</v>
      </c>
      <c r="BU1993" s="13">
        <f t="shared" ca="1" si="1144"/>
        <v>0</v>
      </c>
      <c r="BV1993" s="13">
        <f t="shared" ca="1" si="1145"/>
        <v>0</v>
      </c>
      <c r="CN1993" s="13">
        <f t="shared" ca="1" si="1146"/>
        <v>3902.72</v>
      </c>
      <c r="CO1993" s="13"/>
      <c r="CP1993" s="13">
        <f t="shared" ca="1" si="1147"/>
        <v>289.9144</v>
      </c>
      <c r="CT1993" s="34">
        <f t="shared" ca="1" si="1148"/>
        <v>0.65420081366092098</v>
      </c>
      <c r="CU1993" s="34">
        <f t="shared" ca="1" si="1149"/>
        <v>0</v>
      </c>
      <c r="CV1993" s="34">
        <f t="shared" ca="1" si="1150"/>
        <v>0.69076463298726931</v>
      </c>
      <c r="DA1993" s="33">
        <f t="shared" ca="1" si="1151"/>
        <v>1.2214</v>
      </c>
      <c r="DB1993" s="13">
        <f t="shared" ca="1" si="1152"/>
        <v>393.8</v>
      </c>
      <c r="DE1993" s="18">
        <f>IF(ISNUMBER(VLOOKUP(B1993,CASH!$B$7:$D$10000,3,FALSE)),VLOOKUP(B1993,CASH!$B$7:$D$10000,3,FALSE),0)</f>
        <v>0</v>
      </c>
      <c r="DS1993" s="18">
        <f t="shared" si="1155"/>
        <v>0</v>
      </c>
      <c r="FA1993" s="54">
        <f t="shared" si="1156"/>
        <v>0</v>
      </c>
      <c r="FB1993" s="54">
        <f t="shared" si="1157"/>
        <v>0</v>
      </c>
      <c r="FC1993" s="54"/>
      <c r="FD1993" s="34" t="e">
        <f t="shared" si="1154"/>
        <v>#DIV/0!</v>
      </c>
      <c r="FE1993" s="34" t="e">
        <f t="shared" si="1153"/>
        <v>#DIV/0!</v>
      </c>
      <c r="FH1993">
        <f t="shared" si="1158"/>
        <v>0</v>
      </c>
      <c r="FI1993">
        <f t="shared" si="1159"/>
        <v>0</v>
      </c>
      <c r="FJ1993">
        <f t="shared" si="1160"/>
        <v>0</v>
      </c>
    </row>
    <row r="1994" spans="2:166" x14ac:dyDescent="0.25">
      <c r="B1994" s="15">
        <f>Kurse!B1990</f>
        <v>38134</v>
      </c>
      <c r="BE1994" s="13">
        <f t="shared" ca="1" si="1141"/>
        <v>322.4360019566281</v>
      </c>
      <c r="BS1994" s="13">
        <f t="shared" ca="1" si="1142"/>
        <v>0</v>
      </c>
      <c r="BT1994" s="13">
        <f t="shared" ca="1" si="1143"/>
        <v>0</v>
      </c>
      <c r="BU1994" s="13">
        <f t="shared" ca="1" si="1144"/>
        <v>0</v>
      </c>
      <c r="BV1994" s="13">
        <f t="shared" ca="1" si="1145"/>
        <v>0</v>
      </c>
      <c r="CN1994" s="13">
        <f t="shared" ca="1" si="1146"/>
        <v>3913.33</v>
      </c>
      <c r="CO1994" s="13"/>
      <c r="CP1994" s="13">
        <f t="shared" ca="1" si="1147"/>
        <v>289.86239999999998</v>
      </c>
      <c r="CT1994" s="34">
        <f t="shared" ca="1" si="1148"/>
        <v>0.65597933495707916</v>
      </c>
      <c r="CU1994" s="34">
        <f t="shared" ca="1" si="1149"/>
        <v>0</v>
      </c>
      <c r="CV1994" s="34">
        <f t="shared" ca="1" si="1150"/>
        <v>0.69064073517151625</v>
      </c>
      <c r="DA1994" s="33">
        <f t="shared" ca="1" si="1151"/>
        <v>1.2265999999999999</v>
      </c>
      <c r="DB1994" s="13">
        <f t="shared" ca="1" si="1152"/>
        <v>395.5</v>
      </c>
      <c r="DE1994" s="18">
        <f>IF(ISNUMBER(VLOOKUP(B1994,CASH!$B$7:$D$10000,3,FALSE)),VLOOKUP(B1994,CASH!$B$7:$D$10000,3,FALSE),0)</f>
        <v>0</v>
      </c>
      <c r="DS1994" s="18">
        <f t="shared" si="1155"/>
        <v>0</v>
      </c>
      <c r="FA1994" s="54">
        <f t="shared" si="1156"/>
        <v>0</v>
      </c>
      <c r="FB1994" s="54">
        <f t="shared" si="1157"/>
        <v>0</v>
      </c>
      <c r="FC1994" s="54"/>
      <c r="FD1994" s="34" t="e">
        <f t="shared" si="1154"/>
        <v>#DIV/0!</v>
      </c>
      <c r="FE1994" s="34" t="e">
        <f t="shared" si="1153"/>
        <v>#DIV/0!</v>
      </c>
      <c r="FH1994">
        <f t="shared" si="1158"/>
        <v>0</v>
      </c>
      <c r="FI1994">
        <f t="shared" si="1159"/>
        <v>0</v>
      </c>
      <c r="FJ1994">
        <f t="shared" si="1160"/>
        <v>0</v>
      </c>
    </row>
    <row r="1995" spans="2:166" x14ac:dyDescent="0.25">
      <c r="B1995" s="15">
        <f>Kurse!B1991</f>
        <v>38133</v>
      </c>
      <c r="BE1995" s="13">
        <f t="shared" ref="BE1995:BE2058" ca="1" si="1161">IF(ISNUMBER(DB1995/DA1995),DB1995/DA1995,BE1996)</f>
        <v>320.78823432206894</v>
      </c>
      <c r="BS1995" s="13">
        <f t="shared" ca="1" si="1142"/>
        <v>0</v>
      </c>
      <c r="BT1995" s="13">
        <f t="shared" ca="1" si="1143"/>
        <v>0</v>
      </c>
      <c r="BU1995" s="13">
        <f t="shared" ca="1" si="1144"/>
        <v>0</v>
      </c>
      <c r="BV1995" s="13">
        <f t="shared" ca="1" si="1145"/>
        <v>0</v>
      </c>
      <c r="CN1995" s="13">
        <f t="shared" ca="1" si="1146"/>
        <v>3867.52</v>
      </c>
      <c r="CO1995" s="13"/>
      <c r="CP1995" s="13">
        <f t="shared" ca="1" si="1147"/>
        <v>289.38499999999999</v>
      </c>
      <c r="CT1995" s="34">
        <f t="shared" ca="1" si="1148"/>
        <v>0.64830034715528784</v>
      </c>
      <c r="CU1995" s="34">
        <f t="shared" ca="1" si="1149"/>
        <v>0</v>
      </c>
      <c r="CV1995" s="34">
        <f t="shared" ca="1" si="1150"/>
        <v>0.68950325791689171</v>
      </c>
      <c r="DA1995" s="33">
        <f t="shared" ca="1" si="1151"/>
        <v>1.2102999999999999</v>
      </c>
      <c r="DB1995" s="13">
        <f t="shared" ca="1" si="1152"/>
        <v>388.25</v>
      </c>
      <c r="DE1995" s="18">
        <f>IF(ISNUMBER(VLOOKUP(B1995,CASH!$B$7:$D$10000,3,FALSE)),VLOOKUP(B1995,CASH!$B$7:$D$10000,3,FALSE),0)</f>
        <v>0</v>
      </c>
      <c r="DS1995" s="18">
        <f t="shared" si="1155"/>
        <v>0</v>
      </c>
      <c r="FA1995" s="54">
        <f t="shared" si="1156"/>
        <v>0</v>
      </c>
      <c r="FB1995" s="54">
        <f t="shared" si="1157"/>
        <v>0</v>
      </c>
      <c r="FC1995" s="54"/>
      <c r="FD1995" s="34" t="e">
        <f t="shared" si="1154"/>
        <v>#DIV/0!</v>
      </c>
      <c r="FE1995" s="34" t="e">
        <f t="shared" si="1153"/>
        <v>#DIV/0!</v>
      </c>
      <c r="FH1995">
        <f t="shared" si="1158"/>
        <v>0</v>
      </c>
      <c r="FI1995">
        <f t="shared" si="1159"/>
        <v>0</v>
      </c>
      <c r="FJ1995">
        <f t="shared" si="1160"/>
        <v>0</v>
      </c>
    </row>
    <row r="1996" spans="2:166" x14ac:dyDescent="0.25">
      <c r="B1996" s="15">
        <f>Kurse!B1992</f>
        <v>38132</v>
      </c>
      <c r="BE1996" s="13">
        <f t="shared" ca="1" si="1161"/>
        <v>320.16348773841958</v>
      </c>
      <c r="BS1996" s="13">
        <f t="shared" ref="BS1996:BS2059" ca="1" si="1162">IF(ISNUMBER(VLOOKUP($B1996,INDIRECT("Kurse!"&amp;BS$10),2,FALSE)),VLOOKUP($B1996,INDIRECT("Kurse!"&amp;BS$10),2,FALSE)/DA1996,BS1997)</f>
        <v>0</v>
      </c>
      <c r="BT1996" s="13">
        <f t="shared" ref="BT1996:BT2059" ca="1" si="1163">IF(ISNUMBER(VLOOKUP($B1996,INDIRECT("Kurse!"&amp;BT$10),2,FALSE)),VLOOKUP($B1996,INDIRECT("Kurse!"&amp;BT$10),2,FALSE),BT1997)</f>
        <v>0</v>
      </c>
      <c r="BU1996" s="13">
        <f t="shared" ref="BU1996:BU2059" ca="1" si="1164">IF(ISNUMBER(VLOOKUP($B1996,INDIRECT("Kurse!"&amp;BU$10),2,FALSE)),VLOOKUP($B1996,INDIRECT("Kurse!"&amp;BU$10),2,FALSE)/DA1996,BU1997)</f>
        <v>0</v>
      </c>
      <c r="BV1996" s="13">
        <f t="shared" ref="BV1996:BV2059" ca="1" si="1165">IF(ISNUMBER(VLOOKUP($B1996,INDIRECT("Kurse!"&amp;BV$10),2,FALSE)),VLOOKUP($B1996,INDIRECT("Kurse!"&amp;BV$10),2,FALSE)/DA1996,BV1997)</f>
        <v>0</v>
      </c>
      <c r="CN1996" s="13">
        <f t="shared" ref="CN1996:CN2059" ca="1" si="1166">IF(ISNUMBER(VLOOKUP($B1996,INDIRECT("Kurse!"&amp;CN$10),5,FALSE)),VLOOKUP($B1996,INDIRECT("Kurse!"&amp;CN$10),5,FALSE),CN1997)</f>
        <v>3828.07</v>
      </c>
      <c r="CO1996" s="13"/>
      <c r="CP1996" s="13">
        <f t="shared" ref="CP1996:CP2059" ca="1" si="1167">IF(ISNUMBER(VLOOKUP($B1996,INDIRECT("Kurse!"&amp;CP$10),2,FALSE)),VLOOKUP($B1996,INDIRECT("Kurse!"&amp;CP$10),2,FALSE),CP1997)</f>
        <v>289.23419999999999</v>
      </c>
      <c r="CT1996" s="34">
        <f t="shared" ref="CT1996:CT2059" ca="1" si="1168">CN1996/$CT$8</f>
        <v>0.6416874663698553</v>
      </c>
      <c r="CU1996" s="34">
        <f t="shared" ref="CU1996:CU2059" ca="1" si="1169">CO1996/$CU$8</f>
        <v>0</v>
      </c>
      <c r="CV1996" s="34">
        <f t="shared" ref="CV1996:CV2059" ca="1" si="1170">CP1996/$CV$8</f>
        <v>0.68914395425120811</v>
      </c>
      <c r="DA1996" s="33">
        <f t="shared" ref="DA1996:DA2059" ca="1" si="1171">IF(ISNUMBER(VLOOKUP($B1996,INDIRECT("Kurse!"&amp;DA$10),5,FALSE)),VLOOKUP($B1996,INDIRECT("Kurse!"&amp;DA$10),5,FALSE),DA1997)</f>
        <v>1.2111000000000001</v>
      </c>
      <c r="DB1996" s="13">
        <f t="shared" ref="DB1996:DB2059" ca="1" si="1172">IF(ISNUMBER(VLOOKUP($B1996,INDIRECT("Kurse!"&amp;DB$10),5,FALSE)),VLOOKUP($B1996,INDIRECT("Kurse!"&amp;DB$10),5,FALSE),DB1997)</f>
        <v>387.75</v>
      </c>
      <c r="DE1996" s="18">
        <f>IF(ISNUMBER(VLOOKUP(B1996,CASH!$B$7:$D$10000,3,FALSE)),VLOOKUP(B1996,CASH!$B$7:$D$10000,3,FALSE),0)</f>
        <v>0</v>
      </c>
      <c r="DS1996" s="18">
        <f t="shared" si="1155"/>
        <v>0</v>
      </c>
      <c r="FA1996" s="54">
        <f t="shared" si="1156"/>
        <v>0</v>
      </c>
      <c r="FB1996" s="54">
        <f t="shared" si="1157"/>
        <v>0</v>
      </c>
      <c r="FC1996" s="54"/>
      <c r="FD1996" s="34" t="e">
        <f t="shared" si="1154"/>
        <v>#DIV/0!</v>
      </c>
      <c r="FE1996" s="34" t="e">
        <f t="shared" ref="FE1996:FE2059" si="1173">IF($FE$9=B1996,100%,FE1997*(1+FD1996))</f>
        <v>#DIV/0!</v>
      </c>
      <c r="FH1996">
        <f t="shared" si="1158"/>
        <v>0</v>
      </c>
      <c r="FI1996">
        <f t="shared" si="1159"/>
        <v>0</v>
      </c>
      <c r="FJ1996">
        <f t="shared" si="1160"/>
        <v>0</v>
      </c>
    </row>
    <row r="1997" spans="2:166" x14ac:dyDescent="0.25">
      <c r="B1997" s="15">
        <f>Kurse!B1993</f>
        <v>38131</v>
      </c>
      <c r="BE1997" s="13">
        <f t="shared" ca="1" si="1161"/>
        <v>321.85441507546068</v>
      </c>
      <c r="BS1997" s="13">
        <f t="shared" ca="1" si="1162"/>
        <v>0</v>
      </c>
      <c r="BT1997" s="13">
        <f t="shared" ca="1" si="1163"/>
        <v>0</v>
      </c>
      <c r="BU1997" s="13">
        <f t="shared" ca="1" si="1164"/>
        <v>0</v>
      </c>
      <c r="BV1997" s="13">
        <f t="shared" ca="1" si="1165"/>
        <v>0</v>
      </c>
      <c r="CN1997" s="13">
        <f t="shared" ca="1" si="1166"/>
        <v>3867.84</v>
      </c>
      <c r="CO1997" s="13"/>
      <c r="CP1997" s="13">
        <f t="shared" ca="1" si="1167"/>
        <v>288.8107</v>
      </c>
      <c r="CT1997" s="34">
        <f t="shared" ca="1" si="1168"/>
        <v>0.64835398775988451</v>
      </c>
      <c r="CU1997" s="34">
        <f t="shared" ca="1" si="1169"/>
        <v>0</v>
      </c>
      <c r="CV1997" s="34">
        <f t="shared" ca="1" si="1170"/>
        <v>0.68813490184791215</v>
      </c>
      <c r="DA1997" s="33">
        <f t="shared" ca="1" si="1171"/>
        <v>1.1993</v>
      </c>
      <c r="DB1997" s="13">
        <f t="shared" ca="1" si="1172"/>
        <v>386</v>
      </c>
      <c r="DE1997" s="18">
        <f>IF(ISNUMBER(VLOOKUP(B1997,CASH!$B$7:$D$10000,3,FALSE)),VLOOKUP(B1997,CASH!$B$7:$D$10000,3,FALSE),0)</f>
        <v>0</v>
      </c>
      <c r="DS1997" s="18">
        <f t="shared" si="1155"/>
        <v>0</v>
      </c>
      <c r="FA1997" s="54">
        <f t="shared" si="1156"/>
        <v>0</v>
      </c>
      <c r="FB1997" s="54">
        <f t="shared" si="1157"/>
        <v>0</v>
      </c>
      <c r="FC1997" s="54"/>
      <c r="FD1997" s="34" t="e">
        <f t="shared" si="1154"/>
        <v>#DIV/0!</v>
      </c>
      <c r="FE1997" s="34" t="e">
        <f t="shared" si="1173"/>
        <v>#DIV/0!</v>
      </c>
      <c r="FH1997">
        <f t="shared" si="1158"/>
        <v>0</v>
      </c>
      <c r="FI1997">
        <f t="shared" si="1159"/>
        <v>0</v>
      </c>
      <c r="FJ1997">
        <f t="shared" si="1160"/>
        <v>0</v>
      </c>
    </row>
    <row r="1998" spans="2:166" x14ac:dyDescent="0.25">
      <c r="B1998" s="15">
        <f>Kurse!B1994</f>
        <v>38128</v>
      </c>
      <c r="BE1998" s="13">
        <f t="shared" ca="1" si="1161"/>
        <v>320.92479759619397</v>
      </c>
      <c r="BS1998" s="13">
        <f t="shared" ca="1" si="1162"/>
        <v>0</v>
      </c>
      <c r="BT1998" s="13">
        <f t="shared" ca="1" si="1163"/>
        <v>0</v>
      </c>
      <c r="BU1998" s="13">
        <f t="shared" ca="1" si="1164"/>
        <v>0</v>
      </c>
      <c r="BV1998" s="13">
        <f t="shared" ca="1" si="1165"/>
        <v>0</v>
      </c>
      <c r="CN1998" s="13">
        <f t="shared" ca="1" si="1166"/>
        <v>3831.84</v>
      </c>
      <c r="CO1998" s="13"/>
      <c r="CP1998" s="13">
        <f t="shared" ca="1" si="1167"/>
        <v>289.65280000000001</v>
      </c>
      <c r="CT1998" s="34">
        <f t="shared" ca="1" si="1168"/>
        <v>0.64231941974275975</v>
      </c>
      <c r="CU1998" s="34">
        <f t="shared" ca="1" si="1169"/>
        <v>0</v>
      </c>
      <c r="CV1998" s="34">
        <f t="shared" ca="1" si="1170"/>
        <v>0.69014133166801972</v>
      </c>
      <c r="DA1998" s="33">
        <f t="shared" ca="1" si="1171"/>
        <v>1.1980999999999999</v>
      </c>
      <c r="DB1998" s="13">
        <f t="shared" ca="1" si="1172"/>
        <v>384.5</v>
      </c>
      <c r="DE1998" s="18">
        <f>IF(ISNUMBER(VLOOKUP(B1998,CASH!$B$7:$D$10000,3,FALSE)),VLOOKUP(B1998,CASH!$B$7:$D$10000,3,FALSE),0)</f>
        <v>0</v>
      </c>
      <c r="DS1998" s="18">
        <f t="shared" si="1155"/>
        <v>0</v>
      </c>
      <c r="FA1998" s="54">
        <f t="shared" si="1156"/>
        <v>0</v>
      </c>
      <c r="FB1998" s="54">
        <f t="shared" si="1157"/>
        <v>0</v>
      </c>
      <c r="FC1998" s="54"/>
      <c r="FD1998" s="34" t="e">
        <f t="shared" si="1154"/>
        <v>#DIV/0!</v>
      </c>
      <c r="FE1998" s="34" t="e">
        <f t="shared" si="1173"/>
        <v>#DIV/0!</v>
      </c>
      <c r="FH1998">
        <f t="shared" si="1158"/>
        <v>0</v>
      </c>
      <c r="FI1998">
        <f t="shared" si="1159"/>
        <v>0</v>
      </c>
      <c r="FJ1998">
        <f t="shared" si="1160"/>
        <v>0</v>
      </c>
    </row>
    <row r="1999" spans="2:166" x14ac:dyDescent="0.25">
      <c r="B1999" s="15">
        <f>Kurse!B1995</f>
        <v>38127</v>
      </c>
      <c r="BE1999" s="13">
        <f t="shared" ca="1" si="1161"/>
        <v>317.72925033467203</v>
      </c>
      <c r="BS1999" s="13">
        <f t="shared" ca="1" si="1162"/>
        <v>0</v>
      </c>
      <c r="BT1999" s="13">
        <f t="shared" ca="1" si="1163"/>
        <v>0</v>
      </c>
      <c r="BU1999" s="13">
        <f t="shared" ca="1" si="1164"/>
        <v>0</v>
      </c>
      <c r="BV1999" s="13">
        <f t="shared" ca="1" si="1165"/>
        <v>0</v>
      </c>
      <c r="CN1999" s="13">
        <f t="shared" ca="1" si="1166"/>
        <v>3839.32</v>
      </c>
      <c r="CO1999" s="13"/>
      <c r="CP1999" s="13">
        <f t="shared" ca="1" si="1167"/>
        <v>288.82580000000002</v>
      </c>
      <c r="CT1999" s="34">
        <f t="shared" ca="1" si="1168"/>
        <v>0.64357326887520683</v>
      </c>
      <c r="CU1999" s="34">
        <f t="shared" ca="1" si="1169"/>
        <v>0</v>
      </c>
      <c r="CV1999" s="34">
        <f t="shared" ca="1" si="1170"/>
        <v>0.6881708798674866</v>
      </c>
      <c r="DA1999" s="33">
        <f t="shared" ca="1" si="1171"/>
        <v>1.1952</v>
      </c>
      <c r="DB1999" s="13">
        <f t="shared" ca="1" si="1172"/>
        <v>379.75</v>
      </c>
      <c r="DE1999" s="18">
        <f>IF(ISNUMBER(VLOOKUP(B1999,CASH!$B$7:$D$10000,3,FALSE)),VLOOKUP(B1999,CASH!$B$7:$D$10000,3,FALSE),0)</f>
        <v>0</v>
      </c>
      <c r="DS1999" s="18">
        <f t="shared" si="1155"/>
        <v>0</v>
      </c>
      <c r="FA1999" s="54">
        <f t="shared" si="1156"/>
        <v>0</v>
      </c>
      <c r="FB1999" s="54">
        <f t="shared" si="1157"/>
        <v>0</v>
      </c>
      <c r="FC1999" s="54"/>
      <c r="FD1999" s="34" t="e">
        <f t="shared" si="1154"/>
        <v>#DIV/0!</v>
      </c>
      <c r="FE1999" s="34" t="e">
        <f t="shared" si="1173"/>
        <v>#DIV/0!</v>
      </c>
      <c r="FH1999">
        <f t="shared" si="1158"/>
        <v>0</v>
      </c>
      <c r="FI1999">
        <f t="shared" si="1159"/>
        <v>0</v>
      </c>
      <c r="FJ1999">
        <f t="shared" si="1160"/>
        <v>0</v>
      </c>
    </row>
    <row r="2000" spans="2:166" x14ac:dyDescent="0.25">
      <c r="B2000" s="15">
        <f>Kurse!B1996</f>
        <v>38126</v>
      </c>
      <c r="BE2000" s="13">
        <f t="shared" ca="1" si="1161"/>
        <v>318.15151262605218</v>
      </c>
      <c r="BS2000" s="13">
        <f t="shared" ca="1" si="1162"/>
        <v>0</v>
      </c>
      <c r="BT2000" s="13">
        <f t="shared" ca="1" si="1163"/>
        <v>0</v>
      </c>
      <c r="BU2000" s="13">
        <f t="shared" ca="1" si="1164"/>
        <v>0</v>
      </c>
      <c r="BV2000" s="13">
        <f t="shared" ca="1" si="1165"/>
        <v>0</v>
      </c>
      <c r="CN2000" s="13">
        <f t="shared" ca="1" si="1166"/>
        <v>3872.26</v>
      </c>
      <c r="CO2000" s="13"/>
      <c r="CP2000" s="13">
        <f t="shared" ca="1" si="1167"/>
        <v>288.83460000000002</v>
      </c>
      <c r="CT2000" s="34">
        <f t="shared" ca="1" si="1168"/>
        <v>0.64909489861087599</v>
      </c>
      <c r="CU2000" s="34">
        <f t="shared" ca="1" si="1169"/>
        <v>0</v>
      </c>
      <c r="CV2000" s="34">
        <f t="shared" ca="1" si="1170"/>
        <v>0.68819184719015247</v>
      </c>
      <c r="DA2000" s="33">
        <f t="shared" ca="1" si="1171"/>
        <v>1.1999</v>
      </c>
      <c r="DB2000" s="13">
        <f t="shared" ca="1" si="1172"/>
        <v>381.75</v>
      </c>
      <c r="DE2000" s="18">
        <f>IF(ISNUMBER(VLOOKUP(B2000,CASH!$B$7:$D$10000,3,FALSE)),VLOOKUP(B2000,CASH!$B$7:$D$10000,3,FALSE),0)</f>
        <v>0</v>
      </c>
      <c r="DS2000" s="18">
        <f t="shared" si="1155"/>
        <v>0</v>
      </c>
      <c r="FA2000" s="54">
        <f t="shared" si="1156"/>
        <v>0</v>
      </c>
      <c r="FB2000" s="54">
        <f t="shared" si="1157"/>
        <v>0</v>
      </c>
      <c r="FC2000" s="54"/>
      <c r="FD2000" s="34" t="e">
        <f t="shared" si="1154"/>
        <v>#DIV/0!</v>
      </c>
      <c r="FE2000" s="34" t="e">
        <f t="shared" si="1173"/>
        <v>#DIV/0!</v>
      </c>
      <c r="FH2000">
        <f t="shared" si="1158"/>
        <v>0</v>
      </c>
      <c r="FI2000">
        <f t="shared" si="1159"/>
        <v>0</v>
      </c>
      <c r="FJ2000">
        <f t="shared" si="1160"/>
        <v>0</v>
      </c>
    </row>
    <row r="2001" spans="2:166" x14ac:dyDescent="0.25">
      <c r="B2001" s="15">
        <f>Kurse!B1997</f>
        <v>38125</v>
      </c>
      <c r="BE2001" s="13">
        <f t="shared" ca="1" si="1161"/>
        <v>315.66164154103853</v>
      </c>
      <c r="BS2001" s="13">
        <f t="shared" ca="1" si="1162"/>
        <v>0</v>
      </c>
      <c r="BT2001" s="13">
        <f t="shared" ca="1" si="1163"/>
        <v>0</v>
      </c>
      <c r="BU2001" s="13">
        <f t="shared" ca="1" si="1164"/>
        <v>0</v>
      </c>
      <c r="BV2001" s="13">
        <f t="shared" ca="1" si="1165"/>
        <v>0</v>
      </c>
      <c r="CN2001" s="13">
        <f t="shared" ca="1" si="1166"/>
        <v>3789.24</v>
      </c>
      <c r="CO2001" s="13"/>
      <c r="CP2001" s="13">
        <f t="shared" ca="1" si="1167"/>
        <v>289.40320000000003</v>
      </c>
      <c r="CT2001" s="34">
        <f t="shared" ca="1" si="1168"/>
        <v>0.63517851425582872</v>
      </c>
      <c r="CU2001" s="34">
        <f t="shared" ca="1" si="1169"/>
        <v>0</v>
      </c>
      <c r="CV2001" s="34">
        <f t="shared" ca="1" si="1170"/>
        <v>0.68954662215240536</v>
      </c>
      <c r="DA2001" s="33">
        <f t="shared" ca="1" si="1171"/>
        <v>1.194</v>
      </c>
      <c r="DB2001" s="13">
        <f t="shared" ca="1" si="1172"/>
        <v>376.9</v>
      </c>
      <c r="DE2001" s="18">
        <f>IF(ISNUMBER(VLOOKUP(B2001,CASH!$B$7:$D$10000,3,FALSE)),VLOOKUP(B2001,CASH!$B$7:$D$10000,3,FALSE),0)</f>
        <v>0</v>
      </c>
      <c r="DS2001" s="18">
        <f t="shared" si="1155"/>
        <v>0</v>
      </c>
      <c r="FA2001" s="54">
        <f t="shared" si="1156"/>
        <v>0</v>
      </c>
      <c r="FB2001" s="54">
        <f t="shared" si="1157"/>
        <v>0</v>
      </c>
      <c r="FC2001" s="54"/>
      <c r="FD2001" s="34" t="e">
        <f t="shared" si="1154"/>
        <v>#DIV/0!</v>
      </c>
      <c r="FE2001" s="34" t="e">
        <f t="shared" si="1173"/>
        <v>#DIV/0!</v>
      </c>
      <c r="FH2001">
        <f t="shared" si="1158"/>
        <v>0</v>
      </c>
      <c r="FI2001">
        <f t="shared" si="1159"/>
        <v>0</v>
      </c>
      <c r="FJ2001">
        <f t="shared" si="1160"/>
        <v>0</v>
      </c>
    </row>
    <row r="2002" spans="2:166" x14ac:dyDescent="0.25">
      <c r="B2002" s="15">
        <f>Kurse!B1998</f>
        <v>38124</v>
      </c>
      <c r="BE2002" s="13">
        <f t="shared" ca="1" si="1161"/>
        <v>314.88866733133932</v>
      </c>
      <c r="BS2002" s="13">
        <f t="shared" ca="1" si="1162"/>
        <v>0</v>
      </c>
      <c r="BT2002" s="13">
        <f t="shared" ca="1" si="1163"/>
        <v>0</v>
      </c>
      <c r="BU2002" s="13">
        <f t="shared" ca="1" si="1164"/>
        <v>0</v>
      </c>
      <c r="BV2002" s="13">
        <f t="shared" ca="1" si="1165"/>
        <v>0</v>
      </c>
      <c r="CN2002" s="13">
        <f t="shared" ca="1" si="1166"/>
        <v>3754.37</v>
      </c>
      <c r="CO2002" s="13"/>
      <c r="CP2002" s="13">
        <f t="shared" ca="1" si="1167"/>
        <v>289.58240000000001</v>
      </c>
      <c r="CT2002" s="34">
        <f t="shared" ca="1" si="1168"/>
        <v>0.62933336462368594</v>
      </c>
      <c r="CU2002" s="34">
        <f t="shared" ca="1" si="1169"/>
        <v>0</v>
      </c>
      <c r="CV2002" s="34">
        <f t="shared" ca="1" si="1170"/>
        <v>0.68997359308669248</v>
      </c>
      <c r="DA2002" s="33">
        <f t="shared" ca="1" si="1171"/>
        <v>1.2036</v>
      </c>
      <c r="DB2002" s="13">
        <f t="shared" ca="1" si="1172"/>
        <v>379</v>
      </c>
      <c r="DE2002" s="18">
        <f>IF(ISNUMBER(VLOOKUP(B2002,CASH!$B$7:$D$10000,3,FALSE)),VLOOKUP(B2002,CASH!$B$7:$D$10000,3,FALSE),0)</f>
        <v>0</v>
      </c>
      <c r="DS2002" s="18">
        <f t="shared" si="1155"/>
        <v>0</v>
      </c>
      <c r="FA2002" s="54">
        <f t="shared" si="1156"/>
        <v>0</v>
      </c>
      <c r="FB2002" s="54">
        <f t="shared" si="1157"/>
        <v>0</v>
      </c>
      <c r="FC2002" s="54"/>
      <c r="FD2002" s="34" t="e">
        <f t="shared" si="1154"/>
        <v>#DIV/0!</v>
      </c>
      <c r="FE2002" s="34" t="e">
        <f t="shared" si="1173"/>
        <v>#DIV/0!</v>
      </c>
      <c r="FH2002">
        <f t="shared" si="1158"/>
        <v>0</v>
      </c>
      <c r="FI2002">
        <f t="shared" si="1159"/>
        <v>0</v>
      </c>
      <c r="FJ2002">
        <f t="shared" si="1160"/>
        <v>0</v>
      </c>
    </row>
    <row r="2003" spans="2:166" x14ac:dyDescent="0.25">
      <c r="B2003" s="15">
        <f>Kurse!B1999</f>
        <v>38121</v>
      </c>
      <c r="BE2003" s="13">
        <f t="shared" ca="1" si="1161"/>
        <v>316.87415881561236</v>
      </c>
      <c r="BS2003" s="13">
        <f t="shared" ca="1" si="1162"/>
        <v>0</v>
      </c>
      <c r="BT2003" s="13">
        <f t="shared" ca="1" si="1163"/>
        <v>0</v>
      </c>
      <c r="BU2003" s="13">
        <f t="shared" ca="1" si="1164"/>
        <v>0</v>
      </c>
      <c r="BV2003" s="13">
        <f t="shared" ca="1" si="1165"/>
        <v>0</v>
      </c>
      <c r="CN2003" s="13">
        <f t="shared" ca="1" si="1166"/>
        <v>3803.1</v>
      </c>
      <c r="CO2003" s="13"/>
      <c r="CP2003" s="13">
        <f t="shared" ca="1" si="1167"/>
        <v>288.35879999999997</v>
      </c>
      <c r="CT2003" s="34">
        <f t="shared" ca="1" si="1168"/>
        <v>0.63750182294242186</v>
      </c>
      <c r="CU2003" s="34">
        <f t="shared" ca="1" si="1169"/>
        <v>0</v>
      </c>
      <c r="CV2003" s="34">
        <f t="shared" ca="1" si="1170"/>
        <v>0.68705818217601256</v>
      </c>
      <c r="DA2003" s="33">
        <f t="shared" ca="1" si="1171"/>
        <v>1.1888000000000001</v>
      </c>
      <c r="DB2003" s="13">
        <f t="shared" ca="1" si="1172"/>
        <v>376.7</v>
      </c>
      <c r="DE2003" s="18">
        <f>IF(ISNUMBER(VLOOKUP(B2003,CASH!$B$7:$D$10000,3,FALSE)),VLOOKUP(B2003,CASH!$B$7:$D$10000,3,FALSE),0)</f>
        <v>0</v>
      </c>
      <c r="DS2003" s="18">
        <f t="shared" si="1155"/>
        <v>0</v>
      </c>
      <c r="FA2003" s="54">
        <f t="shared" si="1156"/>
        <v>0</v>
      </c>
      <c r="FB2003" s="54">
        <f t="shared" si="1157"/>
        <v>0</v>
      </c>
      <c r="FC2003" s="54"/>
      <c r="FD2003" s="34" t="e">
        <f t="shared" si="1154"/>
        <v>#DIV/0!</v>
      </c>
      <c r="FE2003" s="34" t="e">
        <f t="shared" si="1173"/>
        <v>#DIV/0!</v>
      </c>
      <c r="FH2003">
        <f t="shared" si="1158"/>
        <v>0</v>
      </c>
      <c r="FI2003">
        <f t="shared" si="1159"/>
        <v>0</v>
      </c>
      <c r="FJ2003">
        <f t="shared" si="1160"/>
        <v>0</v>
      </c>
    </row>
    <row r="2004" spans="2:166" x14ac:dyDescent="0.25">
      <c r="B2004" s="15">
        <f>Kurse!B2000</f>
        <v>38120</v>
      </c>
      <c r="BE2004" s="13">
        <f t="shared" ca="1" si="1161"/>
        <v>317.33457595526562</v>
      </c>
      <c r="BS2004" s="13">
        <f t="shared" ca="1" si="1162"/>
        <v>0</v>
      </c>
      <c r="BT2004" s="13">
        <f t="shared" ca="1" si="1163"/>
        <v>0</v>
      </c>
      <c r="BU2004" s="13">
        <f t="shared" ca="1" si="1164"/>
        <v>0</v>
      </c>
      <c r="BV2004" s="13">
        <f t="shared" ca="1" si="1165"/>
        <v>0</v>
      </c>
      <c r="CN2004" s="13">
        <f t="shared" ca="1" si="1166"/>
        <v>3824.93</v>
      </c>
      <c r="CO2004" s="13"/>
      <c r="CP2004" s="13">
        <f t="shared" ca="1" si="1167"/>
        <v>288.49740000000003</v>
      </c>
      <c r="CT2004" s="34">
        <f t="shared" ca="1" si="1168"/>
        <v>0.6411611179372505</v>
      </c>
      <c r="CU2004" s="34">
        <f t="shared" ca="1" si="1169"/>
        <v>0</v>
      </c>
      <c r="CV2004" s="34">
        <f t="shared" ca="1" si="1170"/>
        <v>0.68738841750800039</v>
      </c>
      <c r="DA2004" s="33">
        <f t="shared" ca="1" si="1171"/>
        <v>1.1802999999999999</v>
      </c>
      <c r="DB2004" s="13">
        <f t="shared" ca="1" si="1172"/>
        <v>374.55</v>
      </c>
      <c r="DE2004" s="18">
        <f>IF(ISNUMBER(VLOOKUP(B2004,CASH!$B$7:$D$10000,3,FALSE)),VLOOKUP(B2004,CASH!$B$7:$D$10000,3,FALSE),0)</f>
        <v>0</v>
      </c>
      <c r="DS2004" s="18">
        <f t="shared" si="1155"/>
        <v>0</v>
      </c>
      <c r="FA2004" s="54">
        <f t="shared" si="1156"/>
        <v>0</v>
      </c>
      <c r="FB2004" s="54">
        <f t="shared" si="1157"/>
        <v>0</v>
      </c>
      <c r="FC2004" s="54"/>
      <c r="FD2004" s="34" t="e">
        <f t="shared" si="1154"/>
        <v>#DIV/0!</v>
      </c>
      <c r="FE2004" s="34" t="e">
        <f t="shared" si="1173"/>
        <v>#DIV/0!</v>
      </c>
      <c r="FH2004">
        <f t="shared" si="1158"/>
        <v>0</v>
      </c>
      <c r="FI2004">
        <f t="shared" si="1159"/>
        <v>0</v>
      </c>
      <c r="FJ2004">
        <f t="shared" si="1160"/>
        <v>0</v>
      </c>
    </row>
    <row r="2005" spans="2:166" x14ac:dyDescent="0.25">
      <c r="B2005" s="15">
        <f>Kurse!B2001</f>
        <v>38119</v>
      </c>
      <c r="BE2005" s="13">
        <f t="shared" ca="1" si="1161"/>
        <v>317.48698135393914</v>
      </c>
      <c r="BS2005" s="13">
        <f t="shared" ca="1" si="1162"/>
        <v>0</v>
      </c>
      <c r="BT2005" s="13">
        <f t="shared" ca="1" si="1163"/>
        <v>0</v>
      </c>
      <c r="BU2005" s="13">
        <f t="shared" ca="1" si="1164"/>
        <v>0</v>
      </c>
      <c r="BV2005" s="13">
        <f t="shared" ca="1" si="1165"/>
        <v>0</v>
      </c>
      <c r="CN2005" s="13">
        <f t="shared" ca="1" si="1166"/>
        <v>3776.24</v>
      </c>
      <c r="CO2005" s="13"/>
      <c r="CP2005" s="13">
        <f t="shared" ca="1" si="1167"/>
        <v>289.30680000000001</v>
      </c>
      <c r="CT2005" s="34">
        <f t="shared" ca="1" si="1168"/>
        <v>0.63299936469408924</v>
      </c>
      <c r="CU2005" s="34">
        <f t="shared" ca="1" si="1169"/>
        <v>0</v>
      </c>
      <c r="CV2005" s="34">
        <f t="shared" ca="1" si="1170"/>
        <v>0.68931693466320176</v>
      </c>
      <c r="DA2005" s="33">
        <f t="shared" ca="1" si="1171"/>
        <v>1.1906000000000001</v>
      </c>
      <c r="DB2005" s="13">
        <f t="shared" ca="1" si="1172"/>
        <v>378</v>
      </c>
      <c r="DE2005" s="18">
        <f>IF(ISNUMBER(VLOOKUP(B2005,CASH!$B$7:$D$10000,3,FALSE)),VLOOKUP(B2005,CASH!$B$7:$D$10000,3,FALSE),0)</f>
        <v>0</v>
      </c>
      <c r="DS2005" s="18">
        <f t="shared" si="1155"/>
        <v>0</v>
      </c>
      <c r="FA2005" s="54">
        <f t="shared" si="1156"/>
        <v>0</v>
      </c>
      <c r="FB2005" s="54">
        <f t="shared" si="1157"/>
        <v>0</v>
      </c>
      <c r="FC2005" s="54"/>
      <c r="FD2005" s="34" t="e">
        <f t="shared" si="1154"/>
        <v>#DIV/0!</v>
      </c>
      <c r="FE2005" s="34" t="e">
        <f t="shared" si="1173"/>
        <v>#DIV/0!</v>
      </c>
      <c r="FH2005">
        <f t="shared" si="1158"/>
        <v>0</v>
      </c>
      <c r="FI2005">
        <f t="shared" si="1159"/>
        <v>0</v>
      </c>
      <c r="FJ2005">
        <f t="shared" si="1160"/>
        <v>0</v>
      </c>
    </row>
    <row r="2006" spans="2:166" x14ac:dyDescent="0.25">
      <c r="B2006" s="15">
        <f>Kurse!B2002</f>
        <v>38118</v>
      </c>
      <c r="BE2006" s="13">
        <f t="shared" ca="1" si="1161"/>
        <v>317.92540203755158</v>
      </c>
      <c r="BS2006" s="13">
        <f t="shared" ca="1" si="1162"/>
        <v>0</v>
      </c>
      <c r="BT2006" s="13">
        <f t="shared" ca="1" si="1163"/>
        <v>0</v>
      </c>
      <c r="BU2006" s="13">
        <f t="shared" ca="1" si="1164"/>
        <v>0</v>
      </c>
      <c r="BV2006" s="13">
        <f t="shared" ca="1" si="1165"/>
        <v>0</v>
      </c>
      <c r="CN2006" s="13">
        <f t="shared" ca="1" si="1166"/>
        <v>3849.84</v>
      </c>
      <c r="CO2006" s="13"/>
      <c r="CP2006" s="13">
        <f t="shared" ca="1" si="1167"/>
        <v>289.04759999999999</v>
      </c>
      <c r="CT2006" s="34">
        <f t="shared" ca="1" si="1168"/>
        <v>0.64533670375132213</v>
      </c>
      <c r="CU2006" s="34">
        <f t="shared" ca="1" si="1169"/>
        <v>0</v>
      </c>
      <c r="CV2006" s="34">
        <f t="shared" ca="1" si="1170"/>
        <v>0.68869935170467911</v>
      </c>
      <c r="DA2006" s="33">
        <f t="shared" ca="1" si="1171"/>
        <v>1.1877</v>
      </c>
      <c r="DB2006" s="13">
        <f t="shared" ca="1" si="1172"/>
        <v>377.6</v>
      </c>
      <c r="DE2006" s="18">
        <f>IF(ISNUMBER(VLOOKUP(B2006,CASH!$B$7:$D$10000,3,FALSE)),VLOOKUP(B2006,CASH!$B$7:$D$10000,3,FALSE),0)</f>
        <v>0</v>
      </c>
      <c r="DS2006" s="18">
        <f t="shared" si="1155"/>
        <v>0</v>
      </c>
      <c r="FA2006" s="54">
        <f t="shared" si="1156"/>
        <v>0</v>
      </c>
      <c r="FB2006" s="54">
        <f t="shared" si="1157"/>
        <v>0</v>
      </c>
      <c r="FC2006" s="54"/>
      <c r="FD2006" s="34" t="e">
        <f t="shared" si="1154"/>
        <v>#DIV/0!</v>
      </c>
      <c r="FE2006" s="34" t="e">
        <f t="shared" si="1173"/>
        <v>#DIV/0!</v>
      </c>
      <c r="FH2006">
        <f t="shared" si="1158"/>
        <v>0</v>
      </c>
      <c r="FI2006">
        <f t="shared" si="1159"/>
        <v>0</v>
      </c>
      <c r="FJ2006">
        <f t="shared" si="1160"/>
        <v>0</v>
      </c>
    </row>
    <row r="2007" spans="2:166" x14ac:dyDescent="0.25">
      <c r="B2007" s="15">
        <f>Kurse!B2003</f>
        <v>38117</v>
      </c>
      <c r="BE2007" s="13">
        <f t="shared" ca="1" si="1161"/>
        <v>318.76790830945555</v>
      </c>
      <c r="BS2007" s="13">
        <f t="shared" ca="1" si="1162"/>
        <v>0</v>
      </c>
      <c r="BT2007" s="13">
        <f t="shared" ca="1" si="1163"/>
        <v>0</v>
      </c>
      <c r="BU2007" s="13">
        <f t="shared" ca="1" si="1164"/>
        <v>0</v>
      </c>
      <c r="BV2007" s="13">
        <f t="shared" ca="1" si="1165"/>
        <v>0</v>
      </c>
      <c r="CN2007" s="13">
        <f t="shared" ca="1" si="1166"/>
        <v>3784.61</v>
      </c>
      <c r="CO2007" s="13"/>
      <c r="CP2007" s="13">
        <f t="shared" ca="1" si="1167"/>
        <v>288.988</v>
      </c>
      <c r="CT2007" s="34">
        <f t="shared" ca="1" si="1168"/>
        <v>0.63440240175807083</v>
      </c>
      <c r="CU2007" s="34">
        <f t="shared" ca="1" si="1169"/>
        <v>0</v>
      </c>
      <c r="CV2007" s="34">
        <f t="shared" ca="1" si="1170"/>
        <v>0.68855734574662375</v>
      </c>
      <c r="DA2007" s="33">
        <f t="shared" ca="1" si="1171"/>
        <v>1.1866000000000001</v>
      </c>
      <c r="DB2007" s="13">
        <f t="shared" ca="1" si="1172"/>
        <v>378.25</v>
      </c>
      <c r="DE2007" s="18">
        <f>IF(ISNUMBER(VLOOKUP(B2007,CASH!$B$7:$D$10000,3,FALSE)),VLOOKUP(B2007,CASH!$B$7:$D$10000,3,FALSE),0)</f>
        <v>0</v>
      </c>
      <c r="DS2007" s="18">
        <f t="shared" si="1155"/>
        <v>0</v>
      </c>
      <c r="FA2007" s="54">
        <f t="shared" si="1156"/>
        <v>0</v>
      </c>
      <c r="FB2007" s="54">
        <f t="shared" si="1157"/>
        <v>0</v>
      </c>
      <c r="FC2007" s="54"/>
      <c r="FD2007" s="34" t="e">
        <f t="shared" si="1154"/>
        <v>#DIV/0!</v>
      </c>
      <c r="FE2007" s="34" t="e">
        <f t="shared" si="1173"/>
        <v>#DIV/0!</v>
      </c>
      <c r="FH2007">
        <f t="shared" si="1158"/>
        <v>0</v>
      </c>
      <c r="FI2007">
        <f t="shared" si="1159"/>
        <v>0</v>
      </c>
      <c r="FJ2007">
        <f t="shared" si="1160"/>
        <v>0</v>
      </c>
    </row>
    <row r="2008" spans="2:166" x14ac:dyDescent="0.25">
      <c r="B2008" s="15">
        <f>Kurse!B2004</f>
        <v>38114</v>
      </c>
      <c r="BE2008" s="13">
        <f t="shared" ca="1" si="1161"/>
        <v>318.54499579478551</v>
      </c>
      <c r="BS2008" s="13">
        <f t="shared" ca="1" si="1162"/>
        <v>0</v>
      </c>
      <c r="BT2008" s="13">
        <f t="shared" ca="1" si="1163"/>
        <v>0</v>
      </c>
      <c r="BU2008" s="13">
        <f t="shared" ca="1" si="1164"/>
        <v>0</v>
      </c>
      <c r="BV2008" s="13">
        <f t="shared" ca="1" si="1165"/>
        <v>0</v>
      </c>
      <c r="CN2008" s="13">
        <f t="shared" ca="1" si="1166"/>
        <v>3895.64</v>
      </c>
      <c r="CO2008" s="13"/>
      <c r="CP2008" s="13">
        <f t="shared" ca="1" si="1167"/>
        <v>289.94389999999999</v>
      </c>
      <c r="CT2008" s="34">
        <f t="shared" ca="1" si="1168"/>
        <v>0.65301401528421976</v>
      </c>
      <c r="CU2008" s="34">
        <f t="shared" ca="1" si="1169"/>
        <v>0</v>
      </c>
      <c r="CV2008" s="34">
        <f t="shared" ca="1" si="1170"/>
        <v>0.69083492117120604</v>
      </c>
      <c r="DA2008" s="33">
        <f t="shared" ca="1" si="1171"/>
        <v>1.1890000000000001</v>
      </c>
      <c r="DB2008" s="13">
        <f t="shared" ca="1" si="1172"/>
        <v>378.75</v>
      </c>
      <c r="DE2008" s="18">
        <f>IF(ISNUMBER(VLOOKUP(B2008,CASH!$B$7:$D$10000,3,FALSE)),VLOOKUP(B2008,CASH!$B$7:$D$10000,3,FALSE),0)</f>
        <v>0</v>
      </c>
      <c r="DS2008" s="18">
        <f t="shared" si="1155"/>
        <v>0</v>
      </c>
      <c r="FA2008" s="54">
        <f t="shared" si="1156"/>
        <v>0</v>
      </c>
      <c r="FB2008" s="54">
        <f t="shared" si="1157"/>
        <v>0</v>
      </c>
      <c r="FC2008" s="54"/>
      <c r="FD2008" s="34" t="e">
        <f t="shared" si="1154"/>
        <v>#DIV/0!</v>
      </c>
      <c r="FE2008" s="34" t="e">
        <f t="shared" si="1173"/>
        <v>#DIV/0!</v>
      </c>
      <c r="FH2008">
        <f t="shared" si="1158"/>
        <v>0</v>
      </c>
      <c r="FI2008">
        <f t="shared" si="1159"/>
        <v>0</v>
      </c>
      <c r="FJ2008">
        <f t="shared" si="1160"/>
        <v>0</v>
      </c>
    </row>
    <row r="2009" spans="2:166" x14ac:dyDescent="0.25">
      <c r="B2009" s="15">
        <f>Kurse!B2005</f>
        <v>38113</v>
      </c>
      <c r="BE2009" s="13">
        <f t="shared" ca="1" si="1161"/>
        <v>320.90788601722994</v>
      </c>
      <c r="BS2009" s="13">
        <f t="shared" ca="1" si="1162"/>
        <v>0</v>
      </c>
      <c r="BT2009" s="13">
        <f t="shared" ca="1" si="1163"/>
        <v>0</v>
      </c>
      <c r="BU2009" s="13">
        <f t="shared" ca="1" si="1164"/>
        <v>0</v>
      </c>
      <c r="BV2009" s="13">
        <f t="shared" ca="1" si="1165"/>
        <v>0</v>
      </c>
      <c r="CN2009" s="13">
        <f t="shared" ca="1" si="1166"/>
        <v>3909.46</v>
      </c>
      <c r="CO2009" s="13"/>
      <c r="CP2009" s="13">
        <f t="shared" ca="1" si="1167"/>
        <v>290.63990000000001</v>
      </c>
      <c r="CT2009" s="34">
        <f t="shared" ca="1" si="1168"/>
        <v>0.65533061889523825</v>
      </c>
      <c r="CU2009" s="34">
        <f t="shared" ca="1" si="1169"/>
        <v>0</v>
      </c>
      <c r="CV2009" s="34">
        <f t="shared" ca="1" si="1170"/>
        <v>0.69249324578205373</v>
      </c>
      <c r="DA2009" s="33">
        <f t="shared" ca="1" si="1171"/>
        <v>1.2072000000000001</v>
      </c>
      <c r="DB2009" s="13">
        <f t="shared" ca="1" si="1172"/>
        <v>387.4</v>
      </c>
      <c r="DE2009" s="18">
        <f>IF(ISNUMBER(VLOOKUP(B2009,CASH!$B$7:$D$10000,3,FALSE)),VLOOKUP(B2009,CASH!$B$7:$D$10000,3,FALSE),0)</f>
        <v>0</v>
      </c>
      <c r="DS2009" s="18">
        <f t="shared" si="1155"/>
        <v>0</v>
      </c>
      <c r="FA2009" s="54">
        <f t="shared" si="1156"/>
        <v>0</v>
      </c>
      <c r="FB2009" s="54">
        <f t="shared" si="1157"/>
        <v>0</v>
      </c>
      <c r="FC2009" s="54"/>
      <c r="FD2009" s="34" t="e">
        <f t="shared" ref="FD2009:FD2072" si="1174">FC2009/FA2010</f>
        <v>#DIV/0!</v>
      </c>
      <c r="FE2009" s="34" t="e">
        <f t="shared" si="1173"/>
        <v>#DIV/0!</v>
      </c>
      <c r="FH2009">
        <f t="shared" si="1158"/>
        <v>0</v>
      </c>
      <c r="FI2009">
        <f t="shared" si="1159"/>
        <v>0</v>
      </c>
      <c r="FJ2009">
        <f t="shared" si="1160"/>
        <v>0</v>
      </c>
    </row>
    <row r="2010" spans="2:166" x14ac:dyDescent="0.25">
      <c r="B2010" s="15">
        <f>Kurse!B2006</f>
        <v>38112</v>
      </c>
      <c r="BE2010" s="13">
        <f t="shared" ca="1" si="1161"/>
        <v>323.50522246895304</v>
      </c>
      <c r="BS2010" s="13">
        <f t="shared" ca="1" si="1162"/>
        <v>0</v>
      </c>
      <c r="BT2010" s="13">
        <f t="shared" ca="1" si="1163"/>
        <v>0</v>
      </c>
      <c r="BU2010" s="13">
        <f t="shared" ca="1" si="1164"/>
        <v>0</v>
      </c>
      <c r="BV2010" s="13">
        <f t="shared" ca="1" si="1165"/>
        <v>0</v>
      </c>
      <c r="CN2010" s="13">
        <f t="shared" ca="1" si="1166"/>
        <v>4022.1</v>
      </c>
      <c r="CO2010" s="13"/>
      <c r="CP2010" s="13">
        <f t="shared" ca="1" si="1167"/>
        <v>291.14890000000003</v>
      </c>
      <c r="CT2010" s="34">
        <f t="shared" ca="1" si="1168"/>
        <v>0.67421211171326412</v>
      </c>
      <c r="CU2010" s="34">
        <f t="shared" ca="1" si="1169"/>
        <v>0</v>
      </c>
      <c r="CV2010" s="34">
        <f t="shared" ca="1" si="1170"/>
        <v>0.69370601478625138</v>
      </c>
      <c r="DA2010" s="33">
        <f t="shared" ca="1" si="1171"/>
        <v>1.2159</v>
      </c>
      <c r="DB2010" s="13">
        <f t="shared" ca="1" si="1172"/>
        <v>393.35</v>
      </c>
      <c r="DE2010" s="18">
        <f>IF(ISNUMBER(VLOOKUP(B2010,CASH!$B$7:$D$10000,3,FALSE)),VLOOKUP(B2010,CASH!$B$7:$D$10000,3,FALSE),0)</f>
        <v>0</v>
      </c>
      <c r="DS2010" s="18">
        <f t="shared" si="1155"/>
        <v>0</v>
      </c>
      <c r="FA2010" s="54">
        <f t="shared" si="1156"/>
        <v>0</v>
      </c>
      <c r="FB2010" s="54">
        <f t="shared" si="1157"/>
        <v>0</v>
      </c>
      <c r="FC2010" s="54"/>
      <c r="FD2010" s="34" t="e">
        <f t="shared" si="1174"/>
        <v>#DIV/0!</v>
      </c>
      <c r="FE2010" s="34" t="e">
        <f t="shared" si="1173"/>
        <v>#DIV/0!</v>
      </c>
      <c r="FH2010">
        <f t="shared" si="1158"/>
        <v>0</v>
      </c>
      <c r="FI2010">
        <f t="shared" si="1159"/>
        <v>0</v>
      </c>
      <c r="FJ2010">
        <f t="shared" si="1160"/>
        <v>0</v>
      </c>
    </row>
    <row r="2011" spans="2:166" x14ac:dyDescent="0.25">
      <c r="B2011" s="15">
        <f>Kurse!B2007</f>
        <v>38111</v>
      </c>
      <c r="BE2011" s="13">
        <f t="shared" ca="1" si="1161"/>
        <v>323.91340274334823</v>
      </c>
      <c r="BS2011" s="13">
        <f t="shared" ca="1" si="1162"/>
        <v>0</v>
      </c>
      <c r="BT2011" s="13">
        <f t="shared" ca="1" si="1163"/>
        <v>0</v>
      </c>
      <c r="BU2011" s="13">
        <f t="shared" ca="1" si="1164"/>
        <v>0</v>
      </c>
      <c r="BV2011" s="13">
        <f t="shared" ca="1" si="1165"/>
        <v>0</v>
      </c>
      <c r="CN2011" s="13">
        <f t="shared" ca="1" si="1166"/>
        <v>3990.75</v>
      </c>
      <c r="CO2011" s="13"/>
      <c r="CP2011" s="13">
        <f t="shared" ca="1" si="1167"/>
        <v>290.78250000000003</v>
      </c>
      <c r="CT2011" s="34">
        <f t="shared" ca="1" si="1168"/>
        <v>0.66895700873168462</v>
      </c>
      <c r="CU2011" s="34">
        <f t="shared" ca="1" si="1169"/>
        <v>0</v>
      </c>
      <c r="CV2011" s="34">
        <f t="shared" ca="1" si="1170"/>
        <v>0.69283301171525336</v>
      </c>
      <c r="DA2011" s="33">
        <f t="shared" ca="1" si="1171"/>
        <v>1.2101999999999999</v>
      </c>
      <c r="DB2011" s="13">
        <f t="shared" ca="1" si="1172"/>
        <v>392</v>
      </c>
      <c r="DE2011" s="18">
        <f>IF(ISNUMBER(VLOOKUP(B2011,CASH!$B$7:$D$10000,3,FALSE)),VLOOKUP(B2011,CASH!$B$7:$D$10000,3,FALSE),0)</f>
        <v>0</v>
      </c>
      <c r="DS2011" s="18">
        <f t="shared" si="1155"/>
        <v>0</v>
      </c>
      <c r="FA2011" s="54">
        <f t="shared" si="1156"/>
        <v>0</v>
      </c>
      <c r="FB2011" s="54">
        <f t="shared" si="1157"/>
        <v>0</v>
      </c>
      <c r="FC2011" s="54"/>
      <c r="FD2011" s="34" t="e">
        <f t="shared" si="1174"/>
        <v>#DIV/0!</v>
      </c>
      <c r="FE2011" s="34" t="e">
        <f t="shared" si="1173"/>
        <v>#DIV/0!</v>
      </c>
      <c r="FH2011">
        <f t="shared" si="1158"/>
        <v>0</v>
      </c>
      <c r="FI2011">
        <f t="shared" si="1159"/>
        <v>0</v>
      </c>
      <c r="FJ2011">
        <f t="shared" si="1160"/>
        <v>0</v>
      </c>
    </row>
    <row r="2012" spans="2:166" x14ac:dyDescent="0.25">
      <c r="B2012" s="15">
        <f>Kurse!B2008</f>
        <v>38110</v>
      </c>
      <c r="BE2012" s="13">
        <f t="shared" ca="1" si="1161"/>
        <v>324.47611064543167</v>
      </c>
      <c r="BS2012" s="13">
        <f t="shared" ca="1" si="1162"/>
        <v>0</v>
      </c>
      <c r="BT2012" s="13">
        <f t="shared" ca="1" si="1163"/>
        <v>0</v>
      </c>
      <c r="BU2012" s="13">
        <f t="shared" ca="1" si="1164"/>
        <v>0</v>
      </c>
      <c r="BV2012" s="13">
        <f t="shared" ca="1" si="1165"/>
        <v>0</v>
      </c>
      <c r="CN2012" s="13">
        <f t="shared" ca="1" si="1166"/>
        <v>4007.65</v>
      </c>
      <c r="CO2012" s="13"/>
      <c r="CP2012" s="13">
        <f t="shared" ca="1" si="1167"/>
        <v>290.34820000000002</v>
      </c>
      <c r="CT2012" s="34">
        <f t="shared" ca="1" si="1168"/>
        <v>0.67178990316194598</v>
      </c>
      <c r="CU2012" s="34">
        <f t="shared" ca="1" si="1169"/>
        <v>0</v>
      </c>
      <c r="CV2012" s="34">
        <f t="shared" ca="1" si="1170"/>
        <v>0.69179822668868562</v>
      </c>
      <c r="DA2012" s="33">
        <f t="shared" ca="1" si="1171"/>
        <v>1.1930000000000001</v>
      </c>
      <c r="DB2012" s="13">
        <f t="shared" ca="1" si="1172"/>
        <v>387.1</v>
      </c>
      <c r="DE2012" s="18">
        <f>IF(ISNUMBER(VLOOKUP(B2012,CASH!$B$7:$D$10000,3,FALSE)),VLOOKUP(B2012,CASH!$B$7:$D$10000,3,FALSE),0)</f>
        <v>0</v>
      </c>
      <c r="DS2012" s="18">
        <f t="shared" si="1155"/>
        <v>0</v>
      </c>
      <c r="FA2012" s="54">
        <f t="shared" si="1156"/>
        <v>0</v>
      </c>
      <c r="FB2012" s="54">
        <f t="shared" si="1157"/>
        <v>0</v>
      </c>
      <c r="FC2012" s="54"/>
      <c r="FD2012" s="34" t="e">
        <f t="shared" si="1174"/>
        <v>#DIV/0!</v>
      </c>
      <c r="FE2012" s="34" t="e">
        <f t="shared" si="1173"/>
        <v>#DIV/0!</v>
      </c>
      <c r="FH2012">
        <f t="shared" si="1158"/>
        <v>0</v>
      </c>
      <c r="FI2012">
        <f t="shared" si="1159"/>
        <v>0</v>
      </c>
      <c r="FJ2012">
        <f t="shared" si="1160"/>
        <v>0</v>
      </c>
    </row>
    <row r="2013" spans="2:166" x14ac:dyDescent="0.25">
      <c r="B2013" s="15">
        <f>Kurse!B2009</f>
        <v>38107</v>
      </c>
      <c r="BE2013" s="13">
        <f t="shared" ca="1" si="1161"/>
        <v>323.09746328437916</v>
      </c>
      <c r="BS2013" s="13">
        <f t="shared" ca="1" si="1162"/>
        <v>0</v>
      </c>
      <c r="BT2013" s="13">
        <f t="shared" ca="1" si="1163"/>
        <v>0</v>
      </c>
      <c r="BU2013" s="13">
        <f t="shared" ca="1" si="1164"/>
        <v>0</v>
      </c>
      <c r="BV2013" s="13">
        <f t="shared" ca="1" si="1165"/>
        <v>0</v>
      </c>
      <c r="CN2013" s="13">
        <f t="shared" ca="1" si="1166"/>
        <v>3985.21</v>
      </c>
      <c r="CO2013" s="13"/>
      <c r="CP2013" s="13">
        <f t="shared" ca="1" si="1167"/>
        <v>290.02879999999999</v>
      </c>
      <c r="CT2013" s="34">
        <f t="shared" ca="1" si="1168"/>
        <v>0.66802835576460495</v>
      </c>
      <c r="CU2013" s="34">
        <f t="shared" ca="1" si="1169"/>
        <v>0</v>
      </c>
      <c r="CV2013" s="34">
        <f t="shared" ca="1" si="1170"/>
        <v>0.69103720818192582</v>
      </c>
      <c r="DA2013" s="33">
        <f t="shared" ca="1" si="1171"/>
        <v>1.1983999999999999</v>
      </c>
      <c r="DB2013" s="13">
        <f t="shared" ca="1" si="1172"/>
        <v>387.2</v>
      </c>
      <c r="DE2013" s="18">
        <f>IF(ISNUMBER(VLOOKUP(B2013,CASH!$B$7:$D$10000,3,FALSE)),VLOOKUP(B2013,CASH!$B$7:$D$10000,3,FALSE),0)</f>
        <v>0</v>
      </c>
      <c r="DS2013" s="18">
        <f t="shared" si="1155"/>
        <v>0</v>
      </c>
      <c r="FA2013" s="54">
        <f t="shared" si="1156"/>
        <v>0</v>
      </c>
      <c r="FB2013" s="54">
        <f t="shared" si="1157"/>
        <v>0</v>
      </c>
      <c r="FC2013" s="54"/>
      <c r="FD2013" s="34" t="e">
        <f t="shared" si="1174"/>
        <v>#DIV/0!</v>
      </c>
      <c r="FE2013" s="34" t="e">
        <f t="shared" si="1173"/>
        <v>#DIV/0!</v>
      </c>
      <c r="FH2013">
        <f t="shared" si="1158"/>
        <v>0</v>
      </c>
      <c r="FI2013">
        <f t="shared" si="1159"/>
        <v>0</v>
      </c>
      <c r="FJ2013">
        <f t="shared" si="1160"/>
        <v>0</v>
      </c>
    </row>
    <row r="2014" spans="2:166" x14ac:dyDescent="0.25">
      <c r="B2014" s="15">
        <f>Kurse!B2010</f>
        <v>38106</v>
      </c>
      <c r="BE2014" s="13">
        <f t="shared" ca="1" si="1161"/>
        <v>324.18639672048857</v>
      </c>
      <c r="BS2014" s="13">
        <f t="shared" ca="1" si="1162"/>
        <v>0</v>
      </c>
      <c r="BT2014" s="13">
        <f t="shared" ca="1" si="1163"/>
        <v>0</v>
      </c>
      <c r="BU2014" s="13">
        <f t="shared" ca="1" si="1164"/>
        <v>0</v>
      </c>
      <c r="BV2014" s="13">
        <f t="shared" ca="1" si="1165"/>
        <v>0</v>
      </c>
      <c r="CN2014" s="13">
        <f t="shared" ca="1" si="1166"/>
        <v>4008.91</v>
      </c>
      <c r="CO2014" s="13"/>
      <c r="CP2014" s="13">
        <f t="shared" ca="1" si="1167"/>
        <v>289.68770000000001</v>
      </c>
      <c r="CT2014" s="34">
        <f t="shared" ca="1" si="1168"/>
        <v>0.67200111304254539</v>
      </c>
      <c r="CU2014" s="34">
        <f t="shared" ca="1" si="1169"/>
        <v>0</v>
      </c>
      <c r="CV2014" s="34">
        <f t="shared" ca="1" si="1170"/>
        <v>0.69022448616359233</v>
      </c>
      <c r="DA2014" s="33">
        <f t="shared" ca="1" si="1171"/>
        <v>1.1953</v>
      </c>
      <c r="DB2014" s="13">
        <f t="shared" ca="1" si="1172"/>
        <v>387.5</v>
      </c>
      <c r="DE2014" s="18">
        <f>IF(ISNUMBER(VLOOKUP(B2014,CASH!$B$7:$D$10000,3,FALSE)),VLOOKUP(B2014,CASH!$B$7:$D$10000,3,FALSE),0)</f>
        <v>0</v>
      </c>
      <c r="DS2014" s="18">
        <f t="shared" si="1155"/>
        <v>0</v>
      </c>
      <c r="FA2014" s="54">
        <f t="shared" si="1156"/>
        <v>0</v>
      </c>
      <c r="FB2014" s="54">
        <f t="shared" si="1157"/>
        <v>0</v>
      </c>
      <c r="FC2014" s="54"/>
      <c r="FD2014" s="34" t="e">
        <f t="shared" si="1174"/>
        <v>#DIV/0!</v>
      </c>
      <c r="FE2014" s="34" t="e">
        <f t="shared" si="1173"/>
        <v>#DIV/0!</v>
      </c>
      <c r="FH2014">
        <f t="shared" si="1158"/>
        <v>0</v>
      </c>
      <c r="FI2014">
        <f t="shared" si="1159"/>
        <v>0</v>
      </c>
      <c r="FJ2014">
        <f t="shared" si="1160"/>
        <v>0</v>
      </c>
    </row>
    <row r="2015" spans="2:166" x14ac:dyDescent="0.25">
      <c r="B2015" s="15">
        <f>Kurse!B2011</f>
        <v>38105</v>
      </c>
      <c r="BE2015" s="13">
        <f t="shared" ca="1" si="1161"/>
        <v>325.49881636794044</v>
      </c>
      <c r="BS2015" s="13">
        <f t="shared" ca="1" si="1162"/>
        <v>0</v>
      </c>
      <c r="BT2015" s="13">
        <f t="shared" ca="1" si="1163"/>
        <v>0</v>
      </c>
      <c r="BU2015" s="13">
        <f t="shared" ca="1" si="1164"/>
        <v>0</v>
      </c>
      <c r="BV2015" s="13">
        <f t="shared" ca="1" si="1165"/>
        <v>0</v>
      </c>
      <c r="CN2015" s="13">
        <f t="shared" ca="1" si="1166"/>
        <v>4065.74</v>
      </c>
      <c r="CO2015" s="13"/>
      <c r="CP2015" s="13">
        <f t="shared" ca="1" si="1167"/>
        <v>290.23320000000001</v>
      </c>
      <c r="CT2015" s="34">
        <f t="shared" ca="1" si="1168"/>
        <v>0.68152734916513424</v>
      </c>
      <c r="CU2015" s="34">
        <f t="shared" ca="1" si="1169"/>
        <v>0</v>
      </c>
      <c r="CV2015" s="34">
        <f t="shared" ca="1" si="1170"/>
        <v>0.69152422190384721</v>
      </c>
      <c r="DA2015" s="33">
        <f t="shared" ca="1" si="1171"/>
        <v>1.1828000000000001</v>
      </c>
      <c r="DB2015" s="13">
        <f t="shared" ca="1" si="1172"/>
        <v>385</v>
      </c>
      <c r="DE2015" s="18">
        <f>IF(ISNUMBER(VLOOKUP(B2015,CASH!$B$7:$D$10000,3,FALSE)),VLOOKUP(B2015,CASH!$B$7:$D$10000,3,FALSE),0)</f>
        <v>0</v>
      </c>
      <c r="DS2015" s="18">
        <f t="shared" si="1155"/>
        <v>0</v>
      </c>
      <c r="FA2015" s="54">
        <f t="shared" si="1156"/>
        <v>0</v>
      </c>
      <c r="FB2015" s="54">
        <f t="shared" si="1157"/>
        <v>0</v>
      </c>
      <c r="FC2015" s="54"/>
      <c r="FD2015" s="34" t="e">
        <f t="shared" si="1174"/>
        <v>#DIV/0!</v>
      </c>
      <c r="FE2015" s="34" t="e">
        <f t="shared" si="1173"/>
        <v>#DIV/0!</v>
      </c>
      <c r="FH2015">
        <f t="shared" si="1158"/>
        <v>0</v>
      </c>
      <c r="FI2015">
        <f t="shared" si="1159"/>
        <v>0</v>
      </c>
      <c r="FJ2015">
        <f t="shared" si="1160"/>
        <v>0</v>
      </c>
    </row>
    <row r="2016" spans="2:166" x14ac:dyDescent="0.25">
      <c r="B2016" s="15">
        <f>Kurse!B2012</f>
        <v>38104</v>
      </c>
      <c r="BE2016" s="13">
        <f t="shared" ca="1" si="1161"/>
        <v>334.14388730504777</v>
      </c>
      <c r="BS2016" s="13">
        <f t="shared" ca="1" si="1162"/>
        <v>0</v>
      </c>
      <c r="BT2016" s="13">
        <f t="shared" ca="1" si="1163"/>
        <v>0</v>
      </c>
      <c r="BU2016" s="13">
        <f t="shared" ca="1" si="1164"/>
        <v>0</v>
      </c>
      <c r="BV2016" s="13">
        <f t="shared" ca="1" si="1165"/>
        <v>0</v>
      </c>
      <c r="CN2016" s="13">
        <f t="shared" ca="1" si="1166"/>
        <v>4134.1000000000004</v>
      </c>
      <c r="CO2016" s="13"/>
      <c r="CP2016" s="13">
        <f t="shared" ca="1" si="1167"/>
        <v>290.28410000000002</v>
      </c>
      <c r="CT2016" s="34">
        <f t="shared" ca="1" si="1168"/>
        <v>0.69298632332209675</v>
      </c>
      <c r="CU2016" s="34">
        <f t="shared" ca="1" si="1169"/>
        <v>0</v>
      </c>
      <c r="CV2016" s="34">
        <f t="shared" ca="1" si="1170"/>
        <v>0.69164549880426707</v>
      </c>
      <c r="DA2016" s="33">
        <f t="shared" ca="1" si="1171"/>
        <v>1.1926000000000001</v>
      </c>
      <c r="DB2016" s="13">
        <f t="shared" ca="1" si="1172"/>
        <v>398.5</v>
      </c>
      <c r="DE2016" s="18">
        <f>IF(ISNUMBER(VLOOKUP(B2016,CASH!$B$7:$D$10000,3,FALSE)),VLOOKUP(B2016,CASH!$B$7:$D$10000,3,FALSE),0)</f>
        <v>0</v>
      </c>
      <c r="DS2016" s="18">
        <f t="shared" si="1155"/>
        <v>0</v>
      </c>
      <c r="FA2016" s="54">
        <f t="shared" si="1156"/>
        <v>0</v>
      </c>
      <c r="FB2016" s="54">
        <f t="shared" si="1157"/>
        <v>0</v>
      </c>
      <c r="FC2016" s="54"/>
      <c r="FD2016" s="34" t="e">
        <f t="shared" si="1174"/>
        <v>#DIV/0!</v>
      </c>
      <c r="FE2016" s="34" t="e">
        <f t="shared" si="1173"/>
        <v>#DIV/0!</v>
      </c>
      <c r="FH2016">
        <f t="shared" si="1158"/>
        <v>0</v>
      </c>
      <c r="FI2016">
        <f t="shared" si="1159"/>
        <v>0</v>
      </c>
      <c r="FJ2016">
        <f t="shared" si="1160"/>
        <v>0</v>
      </c>
    </row>
    <row r="2017" spans="2:166" x14ac:dyDescent="0.25">
      <c r="B2017" s="15">
        <f>Kurse!B2013</f>
        <v>38103</v>
      </c>
      <c r="BE2017" s="13">
        <f t="shared" ca="1" si="1161"/>
        <v>334.13421008261679</v>
      </c>
      <c r="BS2017" s="13">
        <f t="shared" ca="1" si="1162"/>
        <v>0</v>
      </c>
      <c r="BT2017" s="13">
        <f t="shared" ca="1" si="1163"/>
        <v>0</v>
      </c>
      <c r="BU2017" s="13">
        <f t="shared" ca="1" si="1164"/>
        <v>0</v>
      </c>
      <c r="BV2017" s="13">
        <f t="shared" ca="1" si="1165"/>
        <v>0</v>
      </c>
      <c r="CN2017" s="13">
        <f t="shared" ca="1" si="1166"/>
        <v>4125.83</v>
      </c>
      <c r="CO2017" s="13"/>
      <c r="CP2017" s="13">
        <f t="shared" ca="1" si="1167"/>
        <v>289.81029999999998</v>
      </c>
      <c r="CT2017" s="34">
        <f t="shared" ca="1" si="1168"/>
        <v>0.69160004894705163</v>
      </c>
      <c r="CU2017" s="34">
        <f t="shared" ca="1" si="1169"/>
        <v>0</v>
      </c>
      <c r="CV2017" s="34">
        <f t="shared" ca="1" si="1170"/>
        <v>0.69051659909073293</v>
      </c>
      <c r="DA2017" s="33">
        <f t="shared" ca="1" si="1171"/>
        <v>1.1861999999999999</v>
      </c>
      <c r="DB2017" s="13">
        <f t="shared" ca="1" si="1172"/>
        <v>396.35</v>
      </c>
      <c r="DE2017" s="18">
        <f>IF(ISNUMBER(VLOOKUP(B2017,CASH!$B$7:$D$10000,3,FALSE)),VLOOKUP(B2017,CASH!$B$7:$D$10000,3,FALSE),0)</f>
        <v>0</v>
      </c>
      <c r="DS2017" s="18">
        <f t="shared" si="1155"/>
        <v>0</v>
      </c>
      <c r="FA2017" s="54">
        <f t="shared" si="1156"/>
        <v>0</v>
      </c>
      <c r="FB2017" s="54">
        <f t="shared" si="1157"/>
        <v>0</v>
      </c>
      <c r="FC2017" s="54"/>
      <c r="FD2017" s="34" t="e">
        <f t="shared" si="1174"/>
        <v>#DIV/0!</v>
      </c>
      <c r="FE2017" s="34" t="e">
        <f t="shared" si="1173"/>
        <v>#DIV/0!</v>
      </c>
      <c r="FH2017">
        <f t="shared" si="1158"/>
        <v>0</v>
      </c>
      <c r="FI2017">
        <f t="shared" si="1159"/>
        <v>0</v>
      </c>
      <c r="FJ2017">
        <f t="shared" si="1160"/>
        <v>0</v>
      </c>
    </row>
    <row r="2018" spans="2:166" x14ac:dyDescent="0.25">
      <c r="B2018" s="15">
        <f>Kurse!B2014</f>
        <v>38100</v>
      </c>
      <c r="BE2018" s="13">
        <f t="shared" ca="1" si="1161"/>
        <v>333.62906632868612</v>
      </c>
      <c r="BS2018" s="13">
        <f t="shared" ca="1" si="1162"/>
        <v>0</v>
      </c>
      <c r="BT2018" s="13">
        <f t="shared" ca="1" si="1163"/>
        <v>0</v>
      </c>
      <c r="BU2018" s="13">
        <f t="shared" ca="1" si="1164"/>
        <v>0</v>
      </c>
      <c r="BV2018" s="13">
        <f t="shared" ca="1" si="1165"/>
        <v>0</v>
      </c>
      <c r="CN2018" s="13">
        <f t="shared" ca="1" si="1166"/>
        <v>4103.62</v>
      </c>
      <c r="CO2018" s="13"/>
      <c r="CP2018" s="13">
        <f t="shared" ca="1" si="1167"/>
        <v>290.90690000000001</v>
      </c>
      <c r="CT2018" s="34">
        <f t="shared" ca="1" si="1168"/>
        <v>0.68787705573426439</v>
      </c>
      <c r="CU2018" s="34">
        <f t="shared" ca="1" si="1169"/>
        <v>0</v>
      </c>
      <c r="CV2018" s="34">
        <f t="shared" ca="1" si="1170"/>
        <v>0.69312941341293932</v>
      </c>
      <c r="DA2018" s="33">
        <f t="shared" ca="1" si="1171"/>
        <v>1.1835</v>
      </c>
      <c r="DB2018" s="13">
        <f t="shared" ca="1" si="1172"/>
        <v>394.85</v>
      </c>
      <c r="DE2018" s="18">
        <f>IF(ISNUMBER(VLOOKUP(B2018,CASH!$B$7:$D$10000,3,FALSE)),VLOOKUP(B2018,CASH!$B$7:$D$10000,3,FALSE),0)</f>
        <v>0</v>
      </c>
      <c r="DS2018" s="18">
        <f t="shared" si="1155"/>
        <v>0</v>
      </c>
      <c r="FA2018" s="54">
        <f t="shared" si="1156"/>
        <v>0</v>
      </c>
      <c r="FB2018" s="54">
        <f t="shared" si="1157"/>
        <v>0</v>
      </c>
      <c r="FC2018" s="54"/>
      <c r="FD2018" s="34" t="e">
        <f t="shared" si="1174"/>
        <v>#DIV/0!</v>
      </c>
      <c r="FE2018" s="34" t="e">
        <f t="shared" si="1173"/>
        <v>#DIV/0!</v>
      </c>
      <c r="FH2018">
        <f t="shared" si="1158"/>
        <v>0</v>
      </c>
      <c r="FI2018">
        <f t="shared" si="1159"/>
        <v>0</v>
      </c>
      <c r="FJ2018">
        <f t="shared" si="1160"/>
        <v>0</v>
      </c>
    </row>
    <row r="2019" spans="2:166" x14ac:dyDescent="0.25">
      <c r="B2019" s="15">
        <f>Kurse!B2015</f>
        <v>38099</v>
      </c>
      <c r="BE2019" s="13">
        <f t="shared" ca="1" si="1161"/>
        <v>330.45374486287011</v>
      </c>
      <c r="BS2019" s="13">
        <f t="shared" ca="1" si="1162"/>
        <v>0</v>
      </c>
      <c r="BT2019" s="13">
        <f t="shared" ca="1" si="1163"/>
        <v>0</v>
      </c>
      <c r="BU2019" s="13">
        <f t="shared" ca="1" si="1164"/>
        <v>0</v>
      </c>
      <c r="BV2019" s="13">
        <f t="shared" ca="1" si="1165"/>
        <v>0</v>
      </c>
      <c r="CN2019" s="13">
        <f t="shared" ca="1" si="1166"/>
        <v>4059.15</v>
      </c>
      <c r="CO2019" s="13"/>
      <c r="CP2019" s="13">
        <f t="shared" ca="1" si="1167"/>
        <v>290.52319999999997</v>
      </c>
      <c r="CT2019" s="34">
        <f t="shared" ca="1" si="1168"/>
        <v>0.68042268796422167</v>
      </c>
      <c r="CU2019" s="34">
        <f t="shared" ca="1" si="1169"/>
        <v>0</v>
      </c>
      <c r="CV2019" s="34">
        <f t="shared" ca="1" si="1170"/>
        <v>0.69221519049170033</v>
      </c>
      <c r="DA2019" s="33">
        <f t="shared" ca="1" si="1171"/>
        <v>1.1922999999999999</v>
      </c>
      <c r="DB2019" s="13">
        <f t="shared" ca="1" si="1172"/>
        <v>394</v>
      </c>
      <c r="DE2019" s="18">
        <f>IF(ISNUMBER(VLOOKUP(B2019,CASH!$B$7:$D$10000,3,FALSE)),VLOOKUP(B2019,CASH!$B$7:$D$10000,3,FALSE),0)</f>
        <v>0</v>
      </c>
      <c r="DS2019" s="18">
        <f t="shared" si="1155"/>
        <v>0</v>
      </c>
      <c r="FA2019" s="54">
        <f t="shared" si="1156"/>
        <v>0</v>
      </c>
      <c r="FB2019" s="54">
        <f t="shared" si="1157"/>
        <v>0</v>
      </c>
      <c r="FC2019" s="54"/>
      <c r="FD2019" s="34" t="e">
        <f t="shared" si="1174"/>
        <v>#DIV/0!</v>
      </c>
      <c r="FE2019" s="34" t="e">
        <f t="shared" si="1173"/>
        <v>#DIV/0!</v>
      </c>
      <c r="FH2019">
        <f t="shared" si="1158"/>
        <v>0</v>
      </c>
      <c r="FI2019">
        <f t="shared" si="1159"/>
        <v>0</v>
      </c>
      <c r="FJ2019">
        <f t="shared" si="1160"/>
        <v>0</v>
      </c>
    </row>
    <row r="2020" spans="2:166" x14ac:dyDescent="0.25">
      <c r="B2020" s="15">
        <f>Kurse!B2016</f>
        <v>38098</v>
      </c>
      <c r="BE2020" s="13">
        <f t="shared" ca="1" si="1161"/>
        <v>330.62054933875891</v>
      </c>
      <c r="BS2020" s="13">
        <f t="shared" ca="1" si="1162"/>
        <v>0</v>
      </c>
      <c r="BT2020" s="13">
        <f t="shared" ca="1" si="1163"/>
        <v>0</v>
      </c>
      <c r="BU2020" s="13">
        <f t="shared" ca="1" si="1164"/>
        <v>0</v>
      </c>
      <c r="BV2020" s="13">
        <f t="shared" ca="1" si="1165"/>
        <v>0</v>
      </c>
      <c r="CN2020" s="13">
        <f t="shared" ca="1" si="1166"/>
        <v>4026.15</v>
      </c>
      <c r="CO2020" s="13"/>
      <c r="CP2020" s="13">
        <f t="shared" ca="1" si="1167"/>
        <v>290.03769999999997</v>
      </c>
      <c r="CT2020" s="34">
        <f t="shared" ca="1" si="1168"/>
        <v>0.67489100061519069</v>
      </c>
      <c r="CU2020" s="34">
        <f t="shared" ca="1" si="1169"/>
        <v>0</v>
      </c>
      <c r="CV2020" s="34">
        <f t="shared" ca="1" si="1170"/>
        <v>0.69105841376962196</v>
      </c>
      <c r="DA2020" s="33">
        <f t="shared" ca="1" si="1171"/>
        <v>1.1796</v>
      </c>
      <c r="DB2020" s="13">
        <f t="shared" ca="1" si="1172"/>
        <v>390</v>
      </c>
      <c r="DE2020" s="18">
        <f>IF(ISNUMBER(VLOOKUP(B2020,CASH!$B$7:$D$10000,3,FALSE)),VLOOKUP(B2020,CASH!$B$7:$D$10000,3,FALSE),0)</f>
        <v>0</v>
      </c>
      <c r="DS2020" s="18">
        <f t="shared" si="1155"/>
        <v>0</v>
      </c>
      <c r="FA2020" s="54">
        <f t="shared" si="1156"/>
        <v>0</v>
      </c>
      <c r="FB2020" s="54">
        <f t="shared" si="1157"/>
        <v>0</v>
      </c>
      <c r="FC2020" s="54"/>
      <c r="FD2020" s="34" t="e">
        <f t="shared" si="1174"/>
        <v>#DIV/0!</v>
      </c>
      <c r="FE2020" s="34" t="e">
        <f t="shared" si="1173"/>
        <v>#DIV/0!</v>
      </c>
      <c r="FH2020">
        <f t="shared" si="1158"/>
        <v>0</v>
      </c>
      <c r="FI2020">
        <f t="shared" si="1159"/>
        <v>0</v>
      </c>
      <c r="FJ2020">
        <f t="shared" si="1160"/>
        <v>0</v>
      </c>
    </row>
    <row r="2021" spans="2:166" x14ac:dyDescent="0.25">
      <c r="B2021" s="15">
        <f>Kurse!B2017</f>
        <v>38097</v>
      </c>
      <c r="BE2021" s="13">
        <f t="shared" ca="1" si="1161"/>
        <v>333.74196821102464</v>
      </c>
      <c r="BS2021" s="13">
        <f t="shared" ca="1" si="1162"/>
        <v>0</v>
      </c>
      <c r="BT2021" s="13">
        <f t="shared" ca="1" si="1163"/>
        <v>0</v>
      </c>
      <c r="BU2021" s="13">
        <f t="shared" ca="1" si="1164"/>
        <v>0</v>
      </c>
      <c r="BV2021" s="13">
        <f t="shared" ca="1" si="1165"/>
        <v>0</v>
      </c>
      <c r="CN2021" s="13">
        <f t="shared" ca="1" si="1166"/>
        <v>4061.13</v>
      </c>
      <c r="CO2021" s="13"/>
      <c r="CP2021" s="13">
        <f t="shared" ca="1" si="1167"/>
        <v>290.70929999999998</v>
      </c>
      <c r="CT2021" s="34">
        <f t="shared" ca="1" si="1168"/>
        <v>0.68075458920516363</v>
      </c>
      <c r="CU2021" s="34">
        <f t="shared" ca="1" si="1169"/>
        <v>0</v>
      </c>
      <c r="CV2021" s="34">
        <f t="shared" ca="1" si="1170"/>
        <v>0.69265860171307791</v>
      </c>
      <c r="DA2021" s="33">
        <f t="shared" ca="1" si="1171"/>
        <v>1.1828000000000001</v>
      </c>
      <c r="DB2021" s="13">
        <f t="shared" ca="1" si="1172"/>
        <v>394.75</v>
      </c>
      <c r="DE2021" s="18">
        <f>IF(ISNUMBER(VLOOKUP(B2021,CASH!$B$7:$D$10000,3,FALSE)),VLOOKUP(B2021,CASH!$B$7:$D$10000,3,FALSE),0)</f>
        <v>0</v>
      </c>
      <c r="DS2021" s="18">
        <f t="shared" si="1155"/>
        <v>0</v>
      </c>
      <c r="FA2021" s="54">
        <f t="shared" si="1156"/>
        <v>0</v>
      </c>
      <c r="FB2021" s="54">
        <f t="shared" si="1157"/>
        <v>0</v>
      </c>
      <c r="FC2021" s="54"/>
      <c r="FD2021" s="34" t="e">
        <f t="shared" si="1174"/>
        <v>#DIV/0!</v>
      </c>
      <c r="FE2021" s="34" t="e">
        <f t="shared" si="1173"/>
        <v>#DIV/0!</v>
      </c>
      <c r="FH2021">
        <f t="shared" si="1158"/>
        <v>0</v>
      </c>
      <c r="FI2021">
        <f t="shared" si="1159"/>
        <v>0</v>
      </c>
      <c r="FJ2021">
        <f t="shared" si="1160"/>
        <v>0</v>
      </c>
    </row>
    <row r="2022" spans="2:166" x14ac:dyDescent="0.25">
      <c r="B2022" s="15">
        <f>Kurse!B2018</f>
        <v>38096</v>
      </c>
      <c r="BE2022" s="13">
        <f t="shared" ca="1" si="1161"/>
        <v>333.15285297792587</v>
      </c>
      <c r="BS2022" s="13">
        <f t="shared" ca="1" si="1162"/>
        <v>0</v>
      </c>
      <c r="BT2022" s="13">
        <f t="shared" ca="1" si="1163"/>
        <v>0</v>
      </c>
      <c r="BU2022" s="13">
        <f t="shared" ca="1" si="1164"/>
        <v>0</v>
      </c>
      <c r="BV2022" s="13">
        <f t="shared" ca="1" si="1165"/>
        <v>0</v>
      </c>
      <c r="CN2022" s="13">
        <f t="shared" ca="1" si="1166"/>
        <v>4025.07</v>
      </c>
      <c r="CO2022" s="13"/>
      <c r="CP2022" s="13">
        <f t="shared" ca="1" si="1167"/>
        <v>291.1755</v>
      </c>
      <c r="CT2022" s="34">
        <f t="shared" ca="1" si="1168"/>
        <v>0.67470996357467694</v>
      </c>
      <c r="CU2022" s="34">
        <f t="shared" ca="1" si="1169"/>
        <v>0</v>
      </c>
      <c r="CV2022" s="34">
        <f t="shared" ca="1" si="1170"/>
        <v>0.69376939328430953</v>
      </c>
      <c r="DA2022" s="33">
        <f t="shared" ca="1" si="1171"/>
        <v>1.2004999999999999</v>
      </c>
      <c r="DB2022" s="13">
        <f t="shared" ca="1" si="1172"/>
        <v>399.95</v>
      </c>
      <c r="DE2022" s="18">
        <f>IF(ISNUMBER(VLOOKUP(B2022,CASH!$B$7:$D$10000,3,FALSE)),VLOOKUP(B2022,CASH!$B$7:$D$10000,3,FALSE),0)</f>
        <v>0</v>
      </c>
      <c r="DS2022" s="18">
        <f t="shared" si="1155"/>
        <v>0</v>
      </c>
      <c r="FA2022" s="54">
        <f t="shared" si="1156"/>
        <v>0</v>
      </c>
      <c r="FB2022" s="54">
        <f t="shared" si="1157"/>
        <v>0</v>
      </c>
      <c r="FC2022" s="54"/>
      <c r="FD2022" s="34" t="e">
        <f t="shared" si="1174"/>
        <v>#DIV/0!</v>
      </c>
      <c r="FE2022" s="34" t="e">
        <f t="shared" si="1173"/>
        <v>#DIV/0!</v>
      </c>
      <c r="FH2022">
        <f t="shared" si="1158"/>
        <v>0</v>
      </c>
      <c r="FI2022">
        <f t="shared" si="1159"/>
        <v>0</v>
      </c>
      <c r="FJ2022">
        <f t="shared" si="1160"/>
        <v>0</v>
      </c>
    </row>
    <row r="2023" spans="2:166" x14ac:dyDescent="0.25">
      <c r="B2023" s="15">
        <f>Kurse!B2019</f>
        <v>38093</v>
      </c>
      <c r="BE2023" s="13">
        <f t="shared" ca="1" si="1161"/>
        <v>333.51391898649774</v>
      </c>
      <c r="BS2023" s="13">
        <f t="shared" ca="1" si="1162"/>
        <v>0</v>
      </c>
      <c r="BT2023" s="13">
        <f t="shared" ca="1" si="1163"/>
        <v>0</v>
      </c>
      <c r="BU2023" s="13">
        <f t="shared" ca="1" si="1164"/>
        <v>0</v>
      </c>
      <c r="BV2023" s="13">
        <f t="shared" ca="1" si="1165"/>
        <v>0</v>
      </c>
      <c r="CN2023" s="13">
        <f t="shared" ca="1" si="1166"/>
        <v>4033.98</v>
      </c>
      <c r="CO2023" s="13"/>
      <c r="CP2023" s="13">
        <f t="shared" ca="1" si="1167"/>
        <v>290.78919999999999</v>
      </c>
      <c r="CT2023" s="34">
        <f t="shared" ca="1" si="1168"/>
        <v>0.6762035191589153</v>
      </c>
      <c r="CU2023" s="34">
        <f t="shared" ca="1" si="1169"/>
        <v>0</v>
      </c>
      <c r="CV2023" s="34">
        <f t="shared" ca="1" si="1170"/>
        <v>0.69284897547228297</v>
      </c>
      <c r="DA2023" s="33">
        <f t="shared" ca="1" si="1171"/>
        <v>1.1998</v>
      </c>
      <c r="DB2023" s="13">
        <f t="shared" ca="1" si="1172"/>
        <v>400.15</v>
      </c>
      <c r="DE2023" s="18">
        <f>IF(ISNUMBER(VLOOKUP(B2023,CASH!$B$7:$D$10000,3,FALSE)),VLOOKUP(B2023,CASH!$B$7:$D$10000,3,FALSE),0)</f>
        <v>0</v>
      </c>
      <c r="DS2023" s="18">
        <f t="shared" si="1155"/>
        <v>0</v>
      </c>
      <c r="FA2023" s="54">
        <f t="shared" si="1156"/>
        <v>0</v>
      </c>
      <c r="FB2023" s="54">
        <f t="shared" si="1157"/>
        <v>0</v>
      </c>
      <c r="FC2023" s="54"/>
      <c r="FD2023" s="34" t="e">
        <f t="shared" si="1174"/>
        <v>#DIV/0!</v>
      </c>
      <c r="FE2023" s="34" t="e">
        <f t="shared" si="1173"/>
        <v>#DIV/0!</v>
      </c>
      <c r="FH2023">
        <f t="shared" si="1158"/>
        <v>0</v>
      </c>
      <c r="FI2023">
        <f t="shared" si="1159"/>
        <v>0</v>
      </c>
      <c r="FJ2023">
        <f t="shared" si="1160"/>
        <v>0</v>
      </c>
    </row>
    <row r="2024" spans="2:166" x14ac:dyDescent="0.25">
      <c r="B2024" s="15">
        <f>Kurse!B2020</f>
        <v>38092</v>
      </c>
      <c r="BE2024" s="13">
        <f t="shared" ca="1" si="1161"/>
        <v>333.06882726361511</v>
      </c>
      <c r="BS2024" s="13">
        <f t="shared" ca="1" si="1162"/>
        <v>0</v>
      </c>
      <c r="BT2024" s="13">
        <f t="shared" ca="1" si="1163"/>
        <v>0</v>
      </c>
      <c r="BU2024" s="13">
        <f t="shared" ca="1" si="1164"/>
        <v>0</v>
      </c>
      <c r="BV2024" s="13">
        <f t="shared" ca="1" si="1165"/>
        <v>0</v>
      </c>
      <c r="CN2024" s="13">
        <f t="shared" ca="1" si="1166"/>
        <v>4004.61</v>
      </c>
      <c r="CO2024" s="13"/>
      <c r="CP2024" s="13">
        <f t="shared" ca="1" si="1167"/>
        <v>290.4699</v>
      </c>
      <c r="CT2024" s="34">
        <f t="shared" ca="1" si="1168"/>
        <v>0.67128031741827776</v>
      </c>
      <c r="CU2024" s="34">
        <f t="shared" ca="1" si="1169"/>
        <v>0</v>
      </c>
      <c r="CV2024" s="34">
        <f t="shared" ca="1" si="1170"/>
        <v>0.69208819523055365</v>
      </c>
      <c r="DA2024" s="33">
        <f t="shared" ca="1" si="1171"/>
        <v>1.1972</v>
      </c>
      <c r="DB2024" s="13">
        <f t="shared" ca="1" si="1172"/>
        <v>398.75</v>
      </c>
      <c r="DE2024" s="18">
        <f>IF(ISNUMBER(VLOOKUP(B2024,CASH!$B$7:$D$10000,3,FALSE)),VLOOKUP(B2024,CASH!$B$7:$D$10000,3,FALSE),0)</f>
        <v>0</v>
      </c>
      <c r="DS2024" s="18">
        <f t="shared" si="1155"/>
        <v>0</v>
      </c>
      <c r="FA2024" s="54">
        <f t="shared" si="1156"/>
        <v>0</v>
      </c>
      <c r="FB2024" s="54">
        <f t="shared" si="1157"/>
        <v>0</v>
      </c>
      <c r="FC2024" s="54"/>
      <c r="FD2024" s="34" t="e">
        <f t="shared" si="1174"/>
        <v>#DIV/0!</v>
      </c>
      <c r="FE2024" s="34" t="e">
        <f t="shared" si="1173"/>
        <v>#DIV/0!</v>
      </c>
      <c r="FH2024">
        <f t="shared" si="1158"/>
        <v>0</v>
      </c>
      <c r="FI2024">
        <f t="shared" si="1159"/>
        <v>0</v>
      </c>
      <c r="FJ2024">
        <f t="shared" si="1160"/>
        <v>0</v>
      </c>
    </row>
    <row r="2025" spans="2:166" x14ac:dyDescent="0.25">
      <c r="B2025" s="15">
        <f>Kurse!B2021</f>
        <v>38091</v>
      </c>
      <c r="BE2025" s="13">
        <f t="shared" ca="1" si="1161"/>
        <v>335.31480241125251</v>
      </c>
      <c r="BS2025" s="13">
        <f t="shared" ca="1" si="1162"/>
        <v>0</v>
      </c>
      <c r="BT2025" s="13">
        <f t="shared" ca="1" si="1163"/>
        <v>0</v>
      </c>
      <c r="BU2025" s="13">
        <f t="shared" ca="1" si="1164"/>
        <v>0</v>
      </c>
      <c r="BV2025" s="13">
        <f t="shared" ca="1" si="1165"/>
        <v>0</v>
      </c>
      <c r="CN2025" s="13">
        <f t="shared" ca="1" si="1166"/>
        <v>4012.77</v>
      </c>
      <c r="CO2025" s="13"/>
      <c r="CP2025" s="13">
        <f t="shared" ca="1" si="1167"/>
        <v>290.65320000000003</v>
      </c>
      <c r="CT2025" s="34">
        <f t="shared" ca="1" si="1168"/>
        <v>0.67264815283549262</v>
      </c>
      <c r="CU2025" s="34">
        <f t="shared" ca="1" si="1169"/>
        <v>0</v>
      </c>
      <c r="CV2025" s="34">
        <f t="shared" ca="1" si="1170"/>
        <v>0.69252493503108292</v>
      </c>
      <c r="DA2025" s="33">
        <f t="shared" ca="1" si="1171"/>
        <v>1.1943999999999999</v>
      </c>
      <c r="DB2025" s="13">
        <f t="shared" ca="1" si="1172"/>
        <v>400.5</v>
      </c>
      <c r="DE2025" s="18">
        <f>IF(ISNUMBER(VLOOKUP(B2025,CASH!$B$7:$D$10000,3,FALSE)),VLOOKUP(B2025,CASH!$B$7:$D$10000,3,FALSE),0)</f>
        <v>0</v>
      </c>
      <c r="DS2025" s="18">
        <f t="shared" si="1155"/>
        <v>0</v>
      </c>
      <c r="FA2025" s="54">
        <f t="shared" si="1156"/>
        <v>0</v>
      </c>
      <c r="FB2025" s="54">
        <f t="shared" si="1157"/>
        <v>0</v>
      </c>
      <c r="FC2025" s="54"/>
      <c r="FD2025" s="34" t="e">
        <f t="shared" si="1174"/>
        <v>#DIV/0!</v>
      </c>
      <c r="FE2025" s="34" t="e">
        <f t="shared" si="1173"/>
        <v>#DIV/0!</v>
      </c>
      <c r="FH2025">
        <f t="shared" si="1158"/>
        <v>0</v>
      </c>
      <c r="FI2025">
        <f t="shared" si="1159"/>
        <v>0</v>
      </c>
      <c r="FJ2025">
        <f t="shared" si="1160"/>
        <v>0</v>
      </c>
    </row>
    <row r="2026" spans="2:166" x14ac:dyDescent="0.25">
      <c r="B2026" s="15">
        <f>Kurse!B2022</f>
        <v>38090</v>
      </c>
      <c r="BE2026" s="13">
        <f t="shared" ca="1" si="1161"/>
        <v>340.96628082536489</v>
      </c>
      <c r="BS2026" s="13">
        <f t="shared" ca="1" si="1162"/>
        <v>0</v>
      </c>
      <c r="BT2026" s="13">
        <f t="shared" ca="1" si="1163"/>
        <v>0</v>
      </c>
      <c r="BU2026" s="13">
        <f t="shared" ca="1" si="1164"/>
        <v>0</v>
      </c>
      <c r="BV2026" s="13">
        <f t="shared" ca="1" si="1165"/>
        <v>0</v>
      </c>
      <c r="CN2026" s="13">
        <f t="shared" ca="1" si="1166"/>
        <v>4071.42</v>
      </c>
      <c r="CO2026" s="13"/>
      <c r="CP2026" s="13">
        <f t="shared" ca="1" si="1167"/>
        <v>290.91829999999999</v>
      </c>
      <c r="CT2026" s="34">
        <f t="shared" ca="1" si="1168"/>
        <v>0.68247946989672503</v>
      </c>
      <c r="CU2026" s="34">
        <f t="shared" ca="1" si="1169"/>
        <v>0</v>
      </c>
      <c r="CV2026" s="34">
        <f t="shared" ca="1" si="1170"/>
        <v>0.69315657562639277</v>
      </c>
      <c r="DA2026" s="33">
        <f t="shared" ca="1" si="1171"/>
        <v>1.1921999999999999</v>
      </c>
      <c r="DB2026" s="13">
        <f t="shared" ca="1" si="1172"/>
        <v>406.5</v>
      </c>
      <c r="DE2026" s="18">
        <f>IF(ISNUMBER(VLOOKUP(B2026,CASH!$B$7:$D$10000,3,FALSE)),VLOOKUP(B2026,CASH!$B$7:$D$10000,3,FALSE),0)</f>
        <v>0</v>
      </c>
      <c r="DS2026" s="18">
        <f t="shared" si="1155"/>
        <v>0</v>
      </c>
      <c r="FA2026" s="54">
        <f t="shared" si="1156"/>
        <v>0</v>
      </c>
      <c r="FB2026" s="54">
        <f t="shared" si="1157"/>
        <v>0</v>
      </c>
      <c r="FC2026" s="54"/>
      <c r="FD2026" s="34" t="e">
        <f t="shared" si="1174"/>
        <v>#DIV/0!</v>
      </c>
      <c r="FE2026" s="34" t="e">
        <f t="shared" si="1173"/>
        <v>#DIV/0!</v>
      </c>
      <c r="FH2026">
        <f t="shared" si="1158"/>
        <v>0</v>
      </c>
      <c r="FI2026">
        <f t="shared" si="1159"/>
        <v>0</v>
      </c>
      <c r="FJ2026">
        <f t="shared" si="1160"/>
        <v>0</v>
      </c>
    </row>
    <row r="2027" spans="2:166" x14ac:dyDescent="0.25">
      <c r="B2027" s="15">
        <f>Kurse!B2023</f>
        <v>38085</v>
      </c>
      <c r="BE2027" s="13">
        <f t="shared" ca="1" si="1161"/>
        <v>347.29125248508944</v>
      </c>
      <c r="BS2027" s="13">
        <f t="shared" ca="1" si="1162"/>
        <v>0</v>
      </c>
      <c r="BT2027" s="13">
        <f t="shared" ca="1" si="1163"/>
        <v>0</v>
      </c>
      <c r="BU2027" s="13">
        <f t="shared" ca="1" si="1164"/>
        <v>0</v>
      </c>
      <c r="BV2027" s="13">
        <f t="shared" ca="1" si="1165"/>
        <v>0</v>
      </c>
      <c r="CN2027" s="13">
        <f t="shared" ca="1" si="1166"/>
        <v>4013.53</v>
      </c>
      <c r="CO2027" s="13"/>
      <c r="CP2027" s="13">
        <f t="shared" ca="1" si="1167"/>
        <v>291.51459999999997</v>
      </c>
      <c r="CT2027" s="34">
        <f t="shared" ca="1" si="1168"/>
        <v>0.6727755492714097</v>
      </c>
      <c r="CU2027" s="34">
        <f t="shared" ca="1" si="1169"/>
        <v>0</v>
      </c>
      <c r="CV2027" s="34">
        <f t="shared" ca="1" si="1170"/>
        <v>0.69457735000203713</v>
      </c>
      <c r="DA2027" s="33">
        <f t="shared" ca="1" si="1171"/>
        <v>1.2072000000000001</v>
      </c>
      <c r="DB2027" s="13">
        <f t="shared" ca="1" si="1172"/>
        <v>419.25</v>
      </c>
      <c r="DE2027" s="18">
        <f>IF(ISNUMBER(VLOOKUP(B2027,CASH!$B$7:$D$10000,3,FALSE)),VLOOKUP(B2027,CASH!$B$7:$D$10000,3,FALSE),0)</f>
        <v>0</v>
      </c>
      <c r="DS2027" s="18">
        <f t="shared" si="1155"/>
        <v>0</v>
      </c>
      <c r="FA2027" s="54">
        <f t="shared" si="1156"/>
        <v>0</v>
      </c>
      <c r="FB2027" s="54">
        <f t="shared" si="1157"/>
        <v>0</v>
      </c>
      <c r="FC2027" s="54"/>
      <c r="FD2027" s="34" t="e">
        <f t="shared" si="1174"/>
        <v>#DIV/0!</v>
      </c>
      <c r="FE2027" s="34" t="e">
        <f t="shared" si="1173"/>
        <v>#DIV/0!</v>
      </c>
      <c r="FH2027">
        <f t="shared" si="1158"/>
        <v>0</v>
      </c>
      <c r="FI2027">
        <f t="shared" si="1159"/>
        <v>0</v>
      </c>
      <c r="FJ2027">
        <f t="shared" si="1160"/>
        <v>0</v>
      </c>
    </row>
    <row r="2028" spans="2:166" x14ac:dyDescent="0.25">
      <c r="B2028" s="15">
        <f>Kurse!B2024</f>
        <v>38084</v>
      </c>
      <c r="BE2028" s="13">
        <f t="shared" ca="1" si="1161"/>
        <v>347.77604209487794</v>
      </c>
      <c r="BS2028" s="13">
        <f t="shared" ca="1" si="1162"/>
        <v>0</v>
      </c>
      <c r="BT2028" s="13">
        <f t="shared" ca="1" si="1163"/>
        <v>0</v>
      </c>
      <c r="BU2028" s="13">
        <f t="shared" ca="1" si="1164"/>
        <v>0</v>
      </c>
      <c r="BV2028" s="13">
        <f t="shared" ca="1" si="1165"/>
        <v>0</v>
      </c>
      <c r="CN2028" s="13">
        <f t="shared" ca="1" si="1166"/>
        <v>4001.16</v>
      </c>
      <c r="CO2028" s="13"/>
      <c r="CP2028" s="13">
        <f t="shared" ca="1" si="1167"/>
        <v>291.65679999999998</v>
      </c>
      <c r="CT2028" s="34">
        <f t="shared" ca="1" si="1168"/>
        <v>0.67070200464996987</v>
      </c>
      <c r="CU2028" s="34">
        <f t="shared" ca="1" si="1169"/>
        <v>0</v>
      </c>
      <c r="CV2028" s="34">
        <f t="shared" ca="1" si="1170"/>
        <v>0.69491616287511548</v>
      </c>
      <c r="DA2028" s="33">
        <f t="shared" ca="1" si="1171"/>
        <v>1.2162999999999999</v>
      </c>
      <c r="DB2028" s="13">
        <f t="shared" ca="1" si="1172"/>
        <v>423</v>
      </c>
      <c r="DE2028" s="18">
        <f>IF(ISNUMBER(VLOOKUP(B2028,CASH!$B$7:$D$10000,3,FALSE)),VLOOKUP(B2028,CASH!$B$7:$D$10000,3,FALSE),0)</f>
        <v>0</v>
      </c>
      <c r="DS2028" s="18">
        <f t="shared" si="1155"/>
        <v>0</v>
      </c>
      <c r="FA2028" s="54">
        <f t="shared" si="1156"/>
        <v>0</v>
      </c>
      <c r="FB2028" s="54">
        <f t="shared" si="1157"/>
        <v>0</v>
      </c>
      <c r="FC2028" s="54"/>
      <c r="FD2028" s="34" t="e">
        <f t="shared" si="1174"/>
        <v>#DIV/0!</v>
      </c>
      <c r="FE2028" s="34" t="e">
        <f t="shared" si="1173"/>
        <v>#DIV/0!</v>
      </c>
      <c r="FH2028">
        <f t="shared" si="1158"/>
        <v>0</v>
      </c>
      <c r="FI2028">
        <f t="shared" si="1159"/>
        <v>0</v>
      </c>
      <c r="FJ2028">
        <f t="shared" si="1160"/>
        <v>0</v>
      </c>
    </row>
    <row r="2029" spans="2:166" x14ac:dyDescent="0.25">
      <c r="B2029" s="15">
        <f>Kurse!B2025</f>
        <v>38083</v>
      </c>
      <c r="BE2029" s="13">
        <f t="shared" ca="1" si="1161"/>
        <v>346.06500577462464</v>
      </c>
      <c r="BS2029" s="13">
        <f t="shared" ca="1" si="1162"/>
        <v>0</v>
      </c>
      <c r="BT2029" s="13">
        <f t="shared" ca="1" si="1163"/>
        <v>0</v>
      </c>
      <c r="BU2029" s="13">
        <f t="shared" ca="1" si="1164"/>
        <v>0</v>
      </c>
      <c r="BV2029" s="13">
        <f t="shared" ca="1" si="1165"/>
        <v>0</v>
      </c>
      <c r="CN2029" s="13">
        <f t="shared" ca="1" si="1166"/>
        <v>4022.81</v>
      </c>
      <c r="CO2029" s="13"/>
      <c r="CP2029" s="13">
        <f t="shared" ca="1" si="1167"/>
        <v>291.09059999999999</v>
      </c>
      <c r="CT2029" s="34">
        <f t="shared" ca="1" si="1168"/>
        <v>0.67433112680471297</v>
      </c>
      <c r="CU2029" s="34">
        <f t="shared" ca="1" si="1169"/>
        <v>0</v>
      </c>
      <c r="CV2029" s="34">
        <f t="shared" ca="1" si="1170"/>
        <v>0.69356710627358975</v>
      </c>
      <c r="DA2029" s="33">
        <f t="shared" ca="1" si="1171"/>
        <v>1.2121999999999999</v>
      </c>
      <c r="DB2029" s="13">
        <f t="shared" ca="1" si="1172"/>
        <v>419.5</v>
      </c>
      <c r="DE2029" s="18">
        <f>IF(ISNUMBER(VLOOKUP(B2029,CASH!$B$7:$D$10000,3,FALSE)),VLOOKUP(B2029,CASH!$B$7:$D$10000,3,FALSE),0)</f>
        <v>0</v>
      </c>
      <c r="DS2029" s="18">
        <f t="shared" si="1155"/>
        <v>0</v>
      </c>
      <c r="FA2029" s="54">
        <f t="shared" si="1156"/>
        <v>0</v>
      </c>
      <c r="FB2029" s="54">
        <f t="shared" si="1157"/>
        <v>0</v>
      </c>
      <c r="FC2029" s="54"/>
      <c r="FD2029" s="34" t="e">
        <f t="shared" si="1174"/>
        <v>#DIV/0!</v>
      </c>
      <c r="FE2029" s="34" t="e">
        <f t="shared" si="1173"/>
        <v>#DIV/0!</v>
      </c>
      <c r="FH2029">
        <f t="shared" si="1158"/>
        <v>0</v>
      </c>
      <c r="FI2029">
        <f t="shared" si="1159"/>
        <v>0</v>
      </c>
      <c r="FJ2029">
        <f t="shared" si="1160"/>
        <v>0</v>
      </c>
    </row>
    <row r="2030" spans="2:166" x14ac:dyDescent="0.25">
      <c r="B2030" s="15">
        <f>Kurse!B2026</f>
        <v>38082</v>
      </c>
      <c r="BE2030" s="13">
        <f t="shared" ca="1" si="1161"/>
        <v>345.69597069597069</v>
      </c>
      <c r="BS2030" s="13">
        <f t="shared" ca="1" si="1162"/>
        <v>0</v>
      </c>
      <c r="BT2030" s="13">
        <f t="shared" ca="1" si="1163"/>
        <v>0</v>
      </c>
      <c r="BU2030" s="13">
        <f t="shared" ca="1" si="1164"/>
        <v>0</v>
      </c>
      <c r="BV2030" s="13">
        <f t="shared" ca="1" si="1165"/>
        <v>0</v>
      </c>
      <c r="CN2030" s="13">
        <f t="shared" ca="1" si="1166"/>
        <v>4048.6</v>
      </c>
      <c r="CO2030" s="13"/>
      <c r="CP2030" s="13">
        <f t="shared" ca="1" si="1167"/>
        <v>291.29840000000002</v>
      </c>
      <c r="CT2030" s="34">
        <f t="shared" ca="1" si="1168"/>
        <v>0.67865422428142541</v>
      </c>
      <c r="CU2030" s="34">
        <f t="shared" ca="1" si="1169"/>
        <v>0</v>
      </c>
      <c r="CV2030" s="34">
        <f t="shared" ca="1" si="1170"/>
        <v>0.69406222100654114</v>
      </c>
      <c r="DA2030" s="33">
        <f t="shared" ca="1" si="1171"/>
        <v>1.2012</v>
      </c>
      <c r="DB2030" s="13">
        <f t="shared" ca="1" si="1172"/>
        <v>415.25</v>
      </c>
      <c r="DE2030" s="18">
        <f>IF(ISNUMBER(VLOOKUP(B2030,CASH!$B$7:$D$10000,3,FALSE)),VLOOKUP(B2030,CASH!$B$7:$D$10000,3,FALSE),0)</f>
        <v>0</v>
      </c>
      <c r="DS2030" s="18">
        <f t="shared" si="1155"/>
        <v>0</v>
      </c>
      <c r="FA2030" s="54">
        <f t="shared" si="1156"/>
        <v>0</v>
      </c>
      <c r="FB2030" s="54">
        <f t="shared" si="1157"/>
        <v>0</v>
      </c>
      <c r="FC2030" s="54"/>
      <c r="FD2030" s="34" t="e">
        <f t="shared" si="1174"/>
        <v>#DIV/0!</v>
      </c>
      <c r="FE2030" s="34" t="e">
        <f t="shared" si="1173"/>
        <v>#DIV/0!</v>
      </c>
      <c r="FH2030">
        <f t="shared" si="1158"/>
        <v>0</v>
      </c>
      <c r="FI2030">
        <f t="shared" si="1159"/>
        <v>0</v>
      </c>
      <c r="FJ2030">
        <f t="shared" si="1160"/>
        <v>0</v>
      </c>
    </row>
    <row r="2031" spans="2:166" x14ac:dyDescent="0.25">
      <c r="B2031" s="15">
        <f>Kurse!B2027</f>
        <v>38079</v>
      </c>
      <c r="BE2031" s="13">
        <f t="shared" ca="1" si="1161"/>
        <v>345.76396901269163</v>
      </c>
      <c r="BS2031" s="13">
        <f t="shared" ca="1" si="1162"/>
        <v>0</v>
      </c>
      <c r="BT2031" s="13">
        <f t="shared" ca="1" si="1163"/>
        <v>0</v>
      </c>
      <c r="BU2031" s="13">
        <f t="shared" ca="1" si="1164"/>
        <v>0</v>
      </c>
      <c r="BV2031" s="13">
        <f t="shared" ca="1" si="1165"/>
        <v>0</v>
      </c>
      <c r="CN2031" s="13">
        <f t="shared" ca="1" si="1166"/>
        <v>4007.6</v>
      </c>
      <c r="CO2031" s="13"/>
      <c r="CP2031" s="13">
        <f t="shared" ca="1" si="1167"/>
        <v>292.9117</v>
      </c>
      <c r="CT2031" s="34">
        <f t="shared" ca="1" si="1168"/>
        <v>0.67178152181747774</v>
      </c>
      <c r="CU2031" s="34">
        <f t="shared" ca="1" si="1169"/>
        <v>0</v>
      </c>
      <c r="CV2031" s="34">
        <f t="shared" ca="1" si="1170"/>
        <v>0.69790615074027751</v>
      </c>
      <c r="DA2031" s="33">
        <f t="shared" ca="1" si="1171"/>
        <v>1.2134</v>
      </c>
      <c r="DB2031" s="13">
        <f t="shared" ca="1" si="1172"/>
        <v>419.55</v>
      </c>
      <c r="DE2031" s="18">
        <f>IF(ISNUMBER(VLOOKUP(B2031,CASH!$B$7:$D$10000,3,FALSE)),VLOOKUP(B2031,CASH!$B$7:$D$10000,3,FALSE),0)</f>
        <v>0</v>
      </c>
      <c r="DS2031" s="18">
        <f t="shared" si="1155"/>
        <v>0</v>
      </c>
      <c r="FA2031" s="54">
        <f t="shared" si="1156"/>
        <v>0</v>
      </c>
      <c r="FB2031" s="54">
        <f t="shared" si="1157"/>
        <v>0</v>
      </c>
      <c r="FC2031" s="54"/>
      <c r="FD2031" s="34" t="e">
        <f t="shared" si="1174"/>
        <v>#DIV/0!</v>
      </c>
      <c r="FE2031" s="34" t="e">
        <f t="shared" si="1173"/>
        <v>#DIV/0!</v>
      </c>
      <c r="FH2031">
        <f t="shared" si="1158"/>
        <v>0</v>
      </c>
      <c r="FI2031">
        <f t="shared" si="1159"/>
        <v>0</v>
      </c>
      <c r="FJ2031">
        <f t="shared" si="1160"/>
        <v>0</v>
      </c>
    </row>
    <row r="2032" spans="2:166" x14ac:dyDescent="0.25">
      <c r="B2032" s="15">
        <f>Kurse!B2028</f>
        <v>38078</v>
      </c>
      <c r="BE2032" s="13">
        <f t="shared" ca="1" si="1161"/>
        <v>344.82758620689651</v>
      </c>
      <c r="BS2032" s="13">
        <f t="shared" ca="1" si="1162"/>
        <v>0</v>
      </c>
      <c r="BT2032" s="13">
        <f t="shared" ca="1" si="1163"/>
        <v>0</v>
      </c>
      <c r="BU2032" s="13">
        <f t="shared" ca="1" si="1164"/>
        <v>0</v>
      </c>
      <c r="BV2032" s="13">
        <f t="shared" ca="1" si="1165"/>
        <v>0</v>
      </c>
      <c r="CN2032" s="13">
        <f t="shared" ca="1" si="1166"/>
        <v>3924.85</v>
      </c>
      <c r="CO2032" s="13"/>
      <c r="CP2032" s="13">
        <f t="shared" ca="1" si="1167"/>
        <v>293.61860000000001</v>
      </c>
      <c r="CT2032" s="34">
        <f t="shared" ca="1" si="1168"/>
        <v>0.65791039672255902</v>
      </c>
      <c r="CU2032" s="34">
        <f t="shared" ca="1" si="1169"/>
        <v>0</v>
      </c>
      <c r="CV2032" s="34">
        <f t="shared" ca="1" si="1170"/>
        <v>0.69959044623942734</v>
      </c>
      <c r="DA2032" s="33">
        <f t="shared" ca="1" si="1171"/>
        <v>1.2354000000000001</v>
      </c>
      <c r="DB2032" s="13">
        <f t="shared" ca="1" si="1172"/>
        <v>426</v>
      </c>
      <c r="DE2032" s="18">
        <f>IF(ISNUMBER(VLOOKUP(B2032,CASH!$B$7:$D$10000,3,FALSE)),VLOOKUP(B2032,CASH!$B$7:$D$10000,3,FALSE),0)</f>
        <v>0</v>
      </c>
      <c r="DS2032" s="18">
        <f t="shared" si="1155"/>
        <v>0</v>
      </c>
      <c r="FA2032" s="54">
        <f t="shared" si="1156"/>
        <v>0</v>
      </c>
      <c r="FB2032" s="54">
        <f t="shared" si="1157"/>
        <v>0</v>
      </c>
      <c r="FC2032" s="54"/>
      <c r="FD2032" s="34" t="e">
        <f t="shared" si="1174"/>
        <v>#DIV/0!</v>
      </c>
      <c r="FE2032" s="34" t="e">
        <f t="shared" si="1173"/>
        <v>#DIV/0!</v>
      </c>
      <c r="FH2032">
        <f t="shared" si="1158"/>
        <v>0</v>
      </c>
      <c r="FI2032">
        <f t="shared" si="1159"/>
        <v>0</v>
      </c>
      <c r="FJ2032">
        <f t="shared" si="1160"/>
        <v>0</v>
      </c>
    </row>
    <row r="2033" spans="2:166" x14ac:dyDescent="0.25">
      <c r="B2033" s="15">
        <f>Kurse!B2029</f>
        <v>38077</v>
      </c>
      <c r="BE2033" s="13">
        <f t="shared" ca="1" si="1161"/>
        <v>346.48837587384168</v>
      </c>
      <c r="BS2033" s="13">
        <f t="shared" ca="1" si="1162"/>
        <v>0</v>
      </c>
      <c r="BT2033" s="13">
        <f t="shared" ca="1" si="1163"/>
        <v>0</v>
      </c>
      <c r="BU2033" s="13">
        <f t="shared" ca="1" si="1164"/>
        <v>0</v>
      </c>
      <c r="BV2033" s="13">
        <f t="shared" ca="1" si="1165"/>
        <v>0</v>
      </c>
      <c r="CN2033" s="13">
        <f t="shared" ca="1" si="1166"/>
        <v>3856.7</v>
      </c>
      <c r="CO2033" s="13"/>
      <c r="CP2033" s="13">
        <f t="shared" ca="1" si="1167"/>
        <v>292.95490000000001</v>
      </c>
      <c r="CT2033" s="34">
        <f t="shared" ca="1" si="1168"/>
        <v>0.64648662421236314</v>
      </c>
      <c r="CU2033" s="34">
        <f t="shared" ca="1" si="1169"/>
        <v>0</v>
      </c>
      <c r="CV2033" s="34">
        <f t="shared" ca="1" si="1170"/>
        <v>0.69800908123336469</v>
      </c>
      <c r="DA2033" s="33">
        <f t="shared" ca="1" si="1171"/>
        <v>1.2302</v>
      </c>
      <c r="DB2033" s="13">
        <f t="shared" ca="1" si="1172"/>
        <v>426.25</v>
      </c>
      <c r="DE2033" s="18">
        <f>IF(ISNUMBER(VLOOKUP(B2033,CASH!$B$7:$D$10000,3,FALSE)),VLOOKUP(B2033,CASH!$B$7:$D$10000,3,FALSE),0)</f>
        <v>0</v>
      </c>
      <c r="DS2033" s="18">
        <f t="shared" ref="DS2033:DS2096" si="1175">P2033*BG2033</f>
        <v>0</v>
      </c>
      <c r="FA2033" s="54">
        <f t="shared" si="1156"/>
        <v>0</v>
      </c>
      <c r="FB2033" s="54">
        <f t="shared" si="1157"/>
        <v>0</v>
      </c>
      <c r="FC2033" s="54"/>
      <c r="FD2033" s="34" t="e">
        <f t="shared" si="1174"/>
        <v>#DIV/0!</v>
      </c>
      <c r="FE2033" s="34" t="e">
        <f t="shared" si="1173"/>
        <v>#DIV/0!</v>
      </c>
      <c r="FH2033">
        <f t="shared" si="1158"/>
        <v>0</v>
      </c>
      <c r="FI2033">
        <f t="shared" si="1159"/>
        <v>0</v>
      </c>
      <c r="FJ2033">
        <f t="shared" si="1160"/>
        <v>0</v>
      </c>
    </row>
    <row r="2034" spans="2:166" x14ac:dyDescent="0.25">
      <c r="B2034" s="15">
        <f>Kurse!B2030</f>
        <v>38076</v>
      </c>
      <c r="BE2034" s="13">
        <f t="shared" ca="1" si="1161"/>
        <v>345.98012646793137</v>
      </c>
      <c r="BS2034" s="13">
        <f t="shared" ca="1" si="1162"/>
        <v>0</v>
      </c>
      <c r="BT2034" s="13">
        <f t="shared" ca="1" si="1163"/>
        <v>0</v>
      </c>
      <c r="BU2034" s="13">
        <f t="shared" ca="1" si="1164"/>
        <v>0</v>
      </c>
      <c r="BV2034" s="13">
        <f t="shared" ca="1" si="1165"/>
        <v>0</v>
      </c>
      <c r="CN2034" s="13">
        <f t="shared" ca="1" si="1166"/>
        <v>3874.04</v>
      </c>
      <c r="CO2034" s="13"/>
      <c r="CP2034" s="13">
        <f t="shared" ca="1" si="1167"/>
        <v>293.14359999999999</v>
      </c>
      <c r="CT2034" s="34">
        <f t="shared" ca="1" si="1168"/>
        <v>0.6493932744739449</v>
      </c>
      <c r="CU2034" s="34">
        <f t="shared" ca="1" si="1169"/>
        <v>0</v>
      </c>
      <c r="CV2034" s="34">
        <f t="shared" ca="1" si="1170"/>
        <v>0.69845868734552985</v>
      </c>
      <c r="DA2034" s="33">
        <f t="shared" ca="1" si="1171"/>
        <v>1.2177</v>
      </c>
      <c r="DB2034" s="13">
        <f t="shared" ca="1" si="1172"/>
        <v>421.3</v>
      </c>
      <c r="DE2034" s="18">
        <f>IF(ISNUMBER(VLOOKUP(B2034,CASH!$B$7:$D$10000,3,FALSE)),VLOOKUP(B2034,CASH!$B$7:$D$10000,3,FALSE),0)</f>
        <v>0</v>
      </c>
      <c r="DS2034" s="18">
        <f t="shared" si="1175"/>
        <v>0</v>
      </c>
      <c r="FA2034" s="54">
        <f t="shared" si="1156"/>
        <v>0</v>
      </c>
      <c r="FB2034" s="54">
        <f t="shared" si="1157"/>
        <v>0</v>
      </c>
      <c r="FC2034" s="54"/>
      <c r="FD2034" s="34" t="e">
        <f t="shared" si="1174"/>
        <v>#DIV/0!</v>
      </c>
      <c r="FE2034" s="34" t="e">
        <f t="shared" si="1173"/>
        <v>#DIV/0!</v>
      </c>
      <c r="FH2034">
        <f t="shared" si="1158"/>
        <v>0</v>
      </c>
      <c r="FI2034">
        <f t="shared" si="1159"/>
        <v>0</v>
      </c>
      <c r="FJ2034">
        <f t="shared" si="1160"/>
        <v>0</v>
      </c>
    </row>
    <row r="2035" spans="2:166" x14ac:dyDescent="0.25">
      <c r="B2035" s="15">
        <f>Kurse!B2031</f>
        <v>38075</v>
      </c>
      <c r="BE2035" s="13">
        <f t="shared" ca="1" si="1161"/>
        <v>343.71400362020734</v>
      </c>
      <c r="BS2035" s="13">
        <f t="shared" ca="1" si="1162"/>
        <v>0</v>
      </c>
      <c r="BT2035" s="13">
        <f t="shared" ca="1" si="1163"/>
        <v>0</v>
      </c>
      <c r="BU2035" s="13">
        <f t="shared" ca="1" si="1164"/>
        <v>0</v>
      </c>
      <c r="BV2035" s="13">
        <f t="shared" ca="1" si="1165"/>
        <v>0</v>
      </c>
      <c r="CN2035" s="13">
        <f t="shared" ca="1" si="1166"/>
        <v>3881.25</v>
      </c>
      <c r="CO2035" s="13"/>
      <c r="CP2035" s="13">
        <f t="shared" ca="1" si="1167"/>
        <v>293.61270000000002</v>
      </c>
      <c r="CT2035" s="34">
        <f t="shared" ca="1" si="1168"/>
        <v>0.65060186434626355</v>
      </c>
      <c r="CU2035" s="34">
        <f t="shared" ca="1" si="1169"/>
        <v>0</v>
      </c>
      <c r="CV2035" s="34">
        <f t="shared" ca="1" si="1170"/>
        <v>0.69957638860264004</v>
      </c>
      <c r="DA2035" s="33">
        <f t="shared" ca="1" si="1171"/>
        <v>1.2154</v>
      </c>
      <c r="DB2035" s="13">
        <f t="shared" ca="1" si="1172"/>
        <v>417.75</v>
      </c>
      <c r="DE2035" s="18">
        <f>IF(ISNUMBER(VLOOKUP(B2035,CASH!$B$7:$D$10000,3,FALSE)),VLOOKUP(B2035,CASH!$B$7:$D$10000,3,FALSE),0)</f>
        <v>0</v>
      </c>
      <c r="DS2035" s="18">
        <f t="shared" si="1175"/>
        <v>0</v>
      </c>
      <c r="FA2035" s="54">
        <f t="shared" si="1156"/>
        <v>0</v>
      </c>
      <c r="FB2035" s="54">
        <f t="shared" si="1157"/>
        <v>0</v>
      </c>
      <c r="FC2035" s="54"/>
      <c r="FD2035" s="34" t="e">
        <f t="shared" si="1174"/>
        <v>#DIV/0!</v>
      </c>
      <c r="FE2035" s="34" t="e">
        <f t="shared" si="1173"/>
        <v>#DIV/0!</v>
      </c>
      <c r="FH2035">
        <f t="shared" si="1158"/>
        <v>0</v>
      </c>
      <c r="FI2035">
        <f t="shared" si="1159"/>
        <v>0</v>
      </c>
      <c r="FJ2035">
        <f t="shared" si="1160"/>
        <v>0</v>
      </c>
    </row>
    <row r="2036" spans="2:166" x14ac:dyDescent="0.25">
      <c r="B2036" s="15">
        <f>Kurse!B2032</f>
        <v>38072</v>
      </c>
      <c r="BE2036" s="13">
        <f t="shared" ca="1" si="1161"/>
        <v>348.33360831545951</v>
      </c>
      <c r="BS2036" s="13">
        <f t="shared" ca="1" si="1162"/>
        <v>0</v>
      </c>
      <c r="BT2036" s="13">
        <f t="shared" ca="1" si="1163"/>
        <v>0</v>
      </c>
      <c r="BU2036" s="13">
        <f t="shared" ca="1" si="1164"/>
        <v>0</v>
      </c>
      <c r="BV2036" s="13">
        <f t="shared" ca="1" si="1165"/>
        <v>0</v>
      </c>
      <c r="CN2036" s="13">
        <f t="shared" ca="1" si="1166"/>
        <v>3822.33</v>
      </c>
      <c r="CO2036" s="13"/>
      <c r="CP2036" s="13">
        <f t="shared" ca="1" si="1167"/>
        <v>294.45960000000002</v>
      </c>
      <c r="CT2036" s="34">
        <f t="shared" ca="1" si="1168"/>
        <v>0.64072528802490258</v>
      </c>
      <c r="CU2036" s="34">
        <f t="shared" ca="1" si="1169"/>
        <v>0</v>
      </c>
      <c r="CV2036" s="34">
        <f t="shared" ca="1" si="1170"/>
        <v>0.70159425514420171</v>
      </c>
      <c r="DA2036" s="33">
        <f t="shared" ca="1" si="1171"/>
        <v>1.2121999999999999</v>
      </c>
      <c r="DB2036" s="13">
        <f t="shared" ca="1" si="1172"/>
        <v>422.25</v>
      </c>
      <c r="DE2036" s="18">
        <f>IF(ISNUMBER(VLOOKUP(B2036,CASH!$B$7:$D$10000,3,FALSE)),VLOOKUP(B2036,CASH!$B$7:$D$10000,3,FALSE),0)</f>
        <v>0</v>
      </c>
      <c r="DS2036" s="18">
        <f t="shared" si="1175"/>
        <v>0</v>
      </c>
      <c r="FA2036" s="54">
        <f t="shared" si="1156"/>
        <v>0</v>
      </c>
      <c r="FB2036" s="54">
        <f t="shared" si="1157"/>
        <v>0</v>
      </c>
      <c r="FC2036" s="54"/>
      <c r="FD2036" s="34" t="e">
        <f t="shared" si="1174"/>
        <v>#DIV/0!</v>
      </c>
      <c r="FE2036" s="34" t="e">
        <f t="shared" si="1173"/>
        <v>#DIV/0!</v>
      </c>
      <c r="FH2036">
        <f t="shared" si="1158"/>
        <v>0</v>
      </c>
      <c r="FI2036">
        <f t="shared" si="1159"/>
        <v>0</v>
      </c>
      <c r="FJ2036">
        <f t="shared" si="1160"/>
        <v>0</v>
      </c>
    </row>
    <row r="2037" spans="2:166" x14ac:dyDescent="0.25">
      <c r="B2037" s="15">
        <f>Kurse!B2033</f>
        <v>38071</v>
      </c>
      <c r="BE2037" s="13">
        <f t="shared" ca="1" si="1161"/>
        <v>342.83830558760508</v>
      </c>
      <c r="BS2037" s="13">
        <f t="shared" ca="1" si="1162"/>
        <v>0</v>
      </c>
      <c r="BT2037" s="13">
        <f t="shared" ca="1" si="1163"/>
        <v>0</v>
      </c>
      <c r="BU2037" s="13">
        <f t="shared" ca="1" si="1164"/>
        <v>0</v>
      </c>
      <c r="BV2037" s="13">
        <f t="shared" ca="1" si="1165"/>
        <v>0</v>
      </c>
      <c r="CN2037" s="13">
        <f t="shared" ca="1" si="1166"/>
        <v>3811.92</v>
      </c>
      <c r="CO2037" s="13"/>
      <c r="CP2037" s="13">
        <f t="shared" ca="1" si="1167"/>
        <v>294.26530000000002</v>
      </c>
      <c r="CT2037" s="34">
        <f t="shared" ca="1" si="1168"/>
        <v>0.63898029210661744</v>
      </c>
      <c r="CU2037" s="34">
        <f t="shared" ca="1" si="1169"/>
        <v>0</v>
      </c>
      <c r="CV2037" s="34">
        <f t="shared" ca="1" si="1170"/>
        <v>0.70113130619034003</v>
      </c>
      <c r="DA2037" s="33">
        <f t="shared" ca="1" si="1171"/>
        <v>1.2134</v>
      </c>
      <c r="DB2037" s="13">
        <f t="shared" ca="1" si="1172"/>
        <v>416</v>
      </c>
      <c r="DE2037" s="18">
        <f>IF(ISNUMBER(VLOOKUP(B2037,CASH!$B$7:$D$10000,3,FALSE)),VLOOKUP(B2037,CASH!$B$7:$D$10000,3,FALSE),0)</f>
        <v>0</v>
      </c>
      <c r="DS2037" s="18">
        <f t="shared" si="1175"/>
        <v>0</v>
      </c>
      <c r="FA2037" s="54">
        <f t="shared" si="1156"/>
        <v>0</v>
      </c>
      <c r="FB2037" s="54">
        <f t="shared" si="1157"/>
        <v>0</v>
      </c>
      <c r="FC2037" s="54"/>
      <c r="FD2037" s="34" t="e">
        <f t="shared" si="1174"/>
        <v>#DIV/0!</v>
      </c>
      <c r="FE2037" s="34" t="e">
        <f t="shared" si="1173"/>
        <v>#DIV/0!</v>
      </c>
      <c r="FH2037">
        <f t="shared" si="1158"/>
        <v>0</v>
      </c>
      <c r="FI2037">
        <f t="shared" si="1159"/>
        <v>0</v>
      </c>
      <c r="FJ2037">
        <f t="shared" si="1160"/>
        <v>0</v>
      </c>
    </row>
    <row r="2038" spans="2:166" x14ac:dyDescent="0.25">
      <c r="B2038" s="15">
        <f>Kurse!B2034</f>
        <v>38070</v>
      </c>
      <c r="BE2038" s="13">
        <f t="shared" ca="1" si="1161"/>
        <v>342.36980883322349</v>
      </c>
      <c r="BS2038" s="13">
        <f t="shared" ca="1" si="1162"/>
        <v>0</v>
      </c>
      <c r="BT2038" s="13">
        <f t="shared" ca="1" si="1163"/>
        <v>0</v>
      </c>
      <c r="BU2038" s="13">
        <f t="shared" ca="1" si="1164"/>
        <v>0</v>
      </c>
      <c r="BV2038" s="13">
        <f t="shared" ca="1" si="1165"/>
        <v>0</v>
      </c>
      <c r="CN2038" s="13">
        <f t="shared" ca="1" si="1166"/>
        <v>3726.07</v>
      </c>
      <c r="CO2038" s="13"/>
      <c r="CP2038" s="13">
        <f t="shared" ca="1" si="1167"/>
        <v>293.6705</v>
      </c>
      <c r="CT2038" s="34">
        <f t="shared" ca="1" si="1168"/>
        <v>0.62458952365466847</v>
      </c>
      <c r="CU2038" s="34">
        <f t="shared" ca="1" si="1169"/>
        <v>0</v>
      </c>
      <c r="CV2038" s="34">
        <f t="shared" ca="1" si="1170"/>
        <v>0.69971410579015003</v>
      </c>
      <c r="DA2038" s="33">
        <f t="shared" ca="1" si="1171"/>
        <v>1.2136</v>
      </c>
      <c r="DB2038" s="13">
        <f t="shared" ca="1" si="1172"/>
        <v>415.5</v>
      </c>
      <c r="DE2038" s="18">
        <f>IF(ISNUMBER(VLOOKUP(B2038,CASH!$B$7:$D$10000,3,FALSE)),VLOOKUP(B2038,CASH!$B$7:$D$10000,3,FALSE),0)</f>
        <v>0</v>
      </c>
      <c r="DS2038" s="18">
        <f t="shared" si="1175"/>
        <v>0</v>
      </c>
      <c r="FA2038" s="54">
        <f t="shared" si="1156"/>
        <v>0</v>
      </c>
      <c r="FB2038" s="54">
        <f t="shared" si="1157"/>
        <v>0</v>
      </c>
      <c r="FC2038" s="54"/>
      <c r="FD2038" s="34" t="e">
        <f t="shared" si="1174"/>
        <v>#DIV/0!</v>
      </c>
      <c r="FE2038" s="34" t="e">
        <f t="shared" si="1173"/>
        <v>#DIV/0!</v>
      </c>
      <c r="FH2038">
        <f t="shared" si="1158"/>
        <v>0</v>
      </c>
      <c r="FI2038">
        <f t="shared" si="1159"/>
        <v>0</v>
      </c>
      <c r="FJ2038">
        <f t="shared" si="1160"/>
        <v>0</v>
      </c>
    </row>
    <row r="2039" spans="2:166" x14ac:dyDescent="0.25">
      <c r="B2039" s="15">
        <f>Kurse!B2035</f>
        <v>38069</v>
      </c>
      <c r="BE2039" s="13">
        <f t="shared" ca="1" si="1161"/>
        <v>339.9513776337115</v>
      </c>
      <c r="BS2039" s="13">
        <f t="shared" ca="1" si="1162"/>
        <v>0</v>
      </c>
      <c r="BT2039" s="13">
        <f t="shared" ca="1" si="1163"/>
        <v>0</v>
      </c>
      <c r="BU2039" s="13">
        <f t="shared" ca="1" si="1164"/>
        <v>0</v>
      </c>
      <c r="BV2039" s="13">
        <f t="shared" ca="1" si="1165"/>
        <v>0</v>
      </c>
      <c r="CN2039" s="13">
        <f t="shared" ca="1" si="1166"/>
        <v>3728.82</v>
      </c>
      <c r="CO2039" s="13"/>
      <c r="CP2039" s="13">
        <f t="shared" ca="1" si="1167"/>
        <v>293.47669999999999</v>
      </c>
      <c r="CT2039" s="34">
        <f t="shared" ca="1" si="1168"/>
        <v>0.62505049760042108</v>
      </c>
      <c r="CU2039" s="34">
        <f t="shared" ca="1" si="1169"/>
        <v>0</v>
      </c>
      <c r="CV2039" s="34">
        <f t="shared" ca="1" si="1170"/>
        <v>0.69925234816143977</v>
      </c>
      <c r="DA2039" s="33">
        <f t="shared" ca="1" si="1171"/>
        <v>1.234</v>
      </c>
      <c r="DB2039" s="13">
        <f t="shared" ca="1" si="1172"/>
        <v>419.5</v>
      </c>
      <c r="DE2039" s="18">
        <f>IF(ISNUMBER(VLOOKUP(B2039,CASH!$B$7:$D$10000,3,FALSE)),VLOOKUP(B2039,CASH!$B$7:$D$10000,3,FALSE),0)</f>
        <v>0</v>
      </c>
      <c r="DS2039" s="18">
        <f t="shared" si="1175"/>
        <v>0</v>
      </c>
      <c r="FA2039" s="54">
        <f t="shared" si="1156"/>
        <v>0</v>
      </c>
      <c r="FB2039" s="54">
        <f t="shared" si="1157"/>
        <v>0</v>
      </c>
      <c r="FC2039" s="54"/>
      <c r="FD2039" s="34" t="e">
        <f t="shared" si="1174"/>
        <v>#DIV/0!</v>
      </c>
      <c r="FE2039" s="34" t="e">
        <f t="shared" si="1173"/>
        <v>#DIV/0!</v>
      </c>
      <c r="FH2039">
        <f t="shared" si="1158"/>
        <v>0</v>
      </c>
      <c r="FI2039">
        <f t="shared" si="1159"/>
        <v>0</v>
      </c>
      <c r="FJ2039">
        <f t="shared" si="1160"/>
        <v>0</v>
      </c>
    </row>
    <row r="2040" spans="2:166" x14ac:dyDescent="0.25">
      <c r="B2040" s="15">
        <f>Kurse!B2036</f>
        <v>38068</v>
      </c>
      <c r="BE2040" s="13">
        <f t="shared" ca="1" si="1161"/>
        <v>337.87068546426838</v>
      </c>
      <c r="BS2040" s="13">
        <f t="shared" ca="1" si="1162"/>
        <v>0</v>
      </c>
      <c r="BT2040" s="13">
        <f t="shared" ca="1" si="1163"/>
        <v>0</v>
      </c>
      <c r="BU2040" s="13">
        <f t="shared" ca="1" si="1164"/>
        <v>0</v>
      </c>
      <c r="BV2040" s="13">
        <f t="shared" ca="1" si="1165"/>
        <v>0</v>
      </c>
      <c r="CN2040" s="13">
        <f t="shared" ca="1" si="1166"/>
        <v>3729.23</v>
      </c>
      <c r="CO2040" s="13"/>
      <c r="CP2040" s="13">
        <f t="shared" ca="1" si="1167"/>
        <v>293.43369999999999</v>
      </c>
      <c r="CT2040" s="34">
        <f t="shared" ca="1" si="1168"/>
        <v>0.62511922462506053</v>
      </c>
      <c r="CU2040" s="34">
        <f t="shared" ca="1" si="1169"/>
        <v>0</v>
      </c>
      <c r="CV2040" s="34">
        <f t="shared" ca="1" si="1170"/>
        <v>0.69914989419841334</v>
      </c>
      <c r="DA2040" s="33">
        <f t="shared" ca="1" si="1171"/>
        <v>1.2342</v>
      </c>
      <c r="DB2040" s="13">
        <f t="shared" ca="1" si="1172"/>
        <v>417</v>
      </c>
      <c r="DE2040" s="18">
        <f>IF(ISNUMBER(VLOOKUP(B2040,CASH!$B$7:$D$10000,3,FALSE)),VLOOKUP(B2040,CASH!$B$7:$D$10000,3,FALSE),0)</f>
        <v>0</v>
      </c>
      <c r="DS2040" s="18">
        <f t="shared" si="1175"/>
        <v>0</v>
      </c>
      <c r="FA2040" s="54">
        <f t="shared" si="1156"/>
        <v>0</v>
      </c>
      <c r="FB2040" s="54">
        <f t="shared" si="1157"/>
        <v>0</v>
      </c>
      <c r="FC2040" s="54"/>
      <c r="FD2040" s="34" t="e">
        <f t="shared" si="1174"/>
        <v>#DIV/0!</v>
      </c>
      <c r="FE2040" s="34" t="e">
        <f t="shared" si="1173"/>
        <v>#DIV/0!</v>
      </c>
      <c r="FH2040">
        <f t="shared" si="1158"/>
        <v>0</v>
      </c>
      <c r="FI2040">
        <f t="shared" si="1159"/>
        <v>0</v>
      </c>
      <c r="FJ2040">
        <f t="shared" si="1160"/>
        <v>0</v>
      </c>
    </row>
    <row r="2041" spans="2:166" x14ac:dyDescent="0.25">
      <c r="B2041" s="15">
        <f>Kurse!B2037</f>
        <v>38065</v>
      </c>
      <c r="BE2041" s="13">
        <f t="shared" ca="1" si="1161"/>
        <v>335.27400048855958</v>
      </c>
      <c r="BS2041" s="13">
        <f t="shared" ca="1" si="1162"/>
        <v>0</v>
      </c>
      <c r="BT2041" s="13">
        <f t="shared" ca="1" si="1163"/>
        <v>0</v>
      </c>
      <c r="BU2041" s="13">
        <f t="shared" ca="1" si="1164"/>
        <v>0</v>
      </c>
      <c r="BV2041" s="13">
        <f t="shared" ca="1" si="1165"/>
        <v>0</v>
      </c>
      <c r="CN2041" s="13">
        <f t="shared" ca="1" si="1166"/>
        <v>3819.15</v>
      </c>
      <c r="CO2041" s="13"/>
      <c r="CP2041" s="13">
        <f t="shared" ca="1" si="1167"/>
        <v>293.15129999999999</v>
      </c>
      <c r="CT2041" s="34">
        <f t="shared" ca="1" si="1168"/>
        <v>0.64019223451672325</v>
      </c>
      <c r="CU2041" s="34">
        <f t="shared" ca="1" si="1169"/>
        <v>0</v>
      </c>
      <c r="CV2041" s="34">
        <f t="shared" ca="1" si="1170"/>
        <v>0.69847703375286252</v>
      </c>
      <c r="DA2041" s="33">
        <f t="shared" ca="1" si="1171"/>
        <v>1.2281</v>
      </c>
      <c r="DB2041" s="13">
        <f t="shared" ca="1" si="1172"/>
        <v>411.75</v>
      </c>
      <c r="DE2041" s="18">
        <f>IF(ISNUMBER(VLOOKUP(B2041,CASH!$B$7:$D$10000,3,FALSE)),VLOOKUP(B2041,CASH!$B$7:$D$10000,3,FALSE),0)</f>
        <v>0</v>
      </c>
      <c r="DS2041" s="18">
        <f t="shared" si="1175"/>
        <v>0</v>
      </c>
      <c r="FA2041" s="54">
        <f t="shared" si="1156"/>
        <v>0</v>
      </c>
      <c r="FB2041" s="54">
        <f t="shared" si="1157"/>
        <v>0</v>
      </c>
      <c r="FC2041" s="54"/>
      <c r="FD2041" s="34" t="e">
        <f t="shared" si="1174"/>
        <v>#DIV/0!</v>
      </c>
      <c r="FE2041" s="34" t="e">
        <f t="shared" si="1173"/>
        <v>#DIV/0!</v>
      </c>
      <c r="FH2041">
        <f t="shared" si="1158"/>
        <v>0</v>
      </c>
      <c r="FI2041">
        <f t="shared" si="1159"/>
        <v>0</v>
      </c>
      <c r="FJ2041">
        <f t="shared" si="1160"/>
        <v>0</v>
      </c>
    </row>
    <row r="2042" spans="2:166" x14ac:dyDescent="0.25">
      <c r="B2042" s="15">
        <f>Kurse!B2038</f>
        <v>38064</v>
      </c>
      <c r="BE2042" s="13">
        <f t="shared" ca="1" si="1161"/>
        <v>331.85304804198631</v>
      </c>
      <c r="BS2042" s="13">
        <f t="shared" ca="1" si="1162"/>
        <v>0</v>
      </c>
      <c r="BT2042" s="13">
        <f t="shared" ca="1" si="1163"/>
        <v>0</v>
      </c>
      <c r="BU2042" s="13">
        <f t="shared" ca="1" si="1164"/>
        <v>0</v>
      </c>
      <c r="BV2042" s="13">
        <f t="shared" ca="1" si="1165"/>
        <v>0</v>
      </c>
      <c r="CN2042" s="13">
        <f t="shared" ca="1" si="1166"/>
        <v>3827.43</v>
      </c>
      <c r="CO2042" s="13"/>
      <c r="CP2042" s="13">
        <f t="shared" ca="1" si="1167"/>
        <v>293.24040000000002</v>
      </c>
      <c r="CT2042" s="34">
        <f t="shared" ca="1" si="1168"/>
        <v>0.64158018516066195</v>
      </c>
      <c r="CU2042" s="34">
        <f t="shared" ca="1" si="1169"/>
        <v>0</v>
      </c>
      <c r="CV2042" s="34">
        <f t="shared" ca="1" si="1170"/>
        <v>0.69868932789485472</v>
      </c>
      <c r="DA2042" s="33">
        <f t="shared" ca="1" si="1171"/>
        <v>1.2384999999999999</v>
      </c>
      <c r="DB2042" s="13">
        <f t="shared" ca="1" si="1172"/>
        <v>411</v>
      </c>
      <c r="DE2042" s="18">
        <f>IF(ISNUMBER(VLOOKUP(B2042,CASH!$B$7:$D$10000,3,FALSE)),VLOOKUP(B2042,CASH!$B$7:$D$10000,3,FALSE),0)</f>
        <v>0</v>
      </c>
      <c r="DS2042" s="18">
        <f t="shared" si="1175"/>
        <v>0</v>
      </c>
      <c r="FA2042" s="54">
        <f t="shared" si="1156"/>
        <v>0</v>
      </c>
      <c r="FB2042" s="54">
        <f t="shared" si="1157"/>
        <v>0</v>
      </c>
      <c r="FC2042" s="54"/>
      <c r="FD2042" s="34" t="e">
        <f t="shared" si="1174"/>
        <v>#DIV/0!</v>
      </c>
      <c r="FE2042" s="34" t="e">
        <f t="shared" si="1173"/>
        <v>#DIV/0!</v>
      </c>
      <c r="FH2042">
        <f t="shared" si="1158"/>
        <v>0</v>
      </c>
      <c r="FI2042">
        <f t="shared" si="1159"/>
        <v>0</v>
      </c>
      <c r="FJ2042">
        <f t="shared" si="1160"/>
        <v>0</v>
      </c>
    </row>
    <row r="2043" spans="2:166" x14ac:dyDescent="0.25">
      <c r="B2043" s="15">
        <f>Kurse!B2039</f>
        <v>38063</v>
      </c>
      <c r="BE2043" s="13">
        <f t="shared" ca="1" si="1161"/>
        <v>333.06055646481178</v>
      </c>
      <c r="BS2043" s="13">
        <f t="shared" ca="1" si="1162"/>
        <v>0</v>
      </c>
      <c r="BT2043" s="13">
        <f t="shared" ca="1" si="1163"/>
        <v>0</v>
      </c>
      <c r="BU2043" s="13">
        <f t="shared" ca="1" si="1164"/>
        <v>0</v>
      </c>
      <c r="BV2043" s="13">
        <f t="shared" ca="1" si="1165"/>
        <v>0</v>
      </c>
      <c r="CN2043" s="13">
        <f t="shared" ca="1" si="1166"/>
        <v>3896.79</v>
      </c>
      <c r="CO2043" s="13"/>
      <c r="CP2043" s="13">
        <f t="shared" ca="1" si="1167"/>
        <v>292.95440000000002</v>
      </c>
      <c r="CT2043" s="34">
        <f t="shared" ca="1" si="1168"/>
        <v>0.65320678620698902</v>
      </c>
      <c r="CU2043" s="34">
        <f t="shared" ca="1" si="1169"/>
        <v>0</v>
      </c>
      <c r="CV2043" s="34">
        <f t="shared" ca="1" si="1170"/>
        <v>0.69800788990821327</v>
      </c>
      <c r="DA2043" s="33">
        <f t="shared" ca="1" si="1171"/>
        <v>1.222</v>
      </c>
      <c r="DB2043" s="13">
        <f t="shared" ca="1" si="1172"/>
        <v>407</v>
      </c>
      <c r="DE2043" s="18">
        <f>IF(ISNUMBER(VLOOKUP(B2043,CASH!$B$7:$D$10000,3,FALSE)),VLOOKUP(B2043,CASH!$B$7:$D$10000,3,FALSE),0)</f>
        <v>0</v>
      </c>
      <c r="DS2043" s="18">
        <f t="shared" si="1175"/>
        <v>0</v>
      </c>
      <c r="FA2043" s="54">
        <f t="shared" si="1156"/>
        <v>0</v>
      </c>
      <c r="FB2043" s="54">
        <f t="shared" si="1157"/>
        <v>0</v>
      </c>
      <c r="FC2043" s="54"/>
      <c r="FD2043" s="34" t="e">
        <f t="shared" si="1174"/>
        <v>#DIV/0!</v>
      </c>
      <c r="FE2043" s="34" t="e">
        <f t="shared" si="1173"/>
        <v>#DIV/0!</v>
      </c>
      <c r="FH2043">
        <f t="shared" si="1158"/>
        <v>0</v>
      </c>
      <c r="FI2043">
        <f t="shared" si="1159"/>
        <v>0</v>
      </c>
      <c r="FJ2043">
        <f t="shared" si="1160"/>
        <v>0</v>
      </c>
    </row>
    <row r="2044" spans="2:166" x14ac:dyDescent="0.25">
      <c r="B2044" s="15">
        <f>Kurse!B2040</f>
        <v>38062</v>
      </c>
      <c r="BE2044" s="13">
        <f t="shared" ca="1" si="1161"/>
        <v>328.17981561556661</v>
      </c>
      <c r="BS2044" s="13">
        <f t="shared" ca="1" si="1162"/>
        <v>0</v>
      </c>
      <c r="BT2044" s="13">
        <f t="shared" ca="1" si="1163"/>
        <v>0</v>
      </c>
      <c r="BU2044" s="13">
        <f t="shared" ca="1" si="1164"/>
        <v>0</v>
      </c>
      <c r="BV2044" s="13">
        <f t="shared" ca="1" si="1165"/>
        <v>0</v>
      </c>
      <c r="CN2044" s="13">
        <f t="shared" ca="1" si="1166"/>
        <v>3822.37</v>
      </c>
      <c r="CO2044" s="13"/>
      <c r="CP2044" s="13">
        <f t="shared" ca="1" si="1167"/>
        <v>292.98289999999997</v>
      </c>
      <c r="CT2044" s="34">
        <f t="shared" ca="1" si="1168"/>
        <v>0.64073199310047724</v>
      </c>
      <c r="CU2044" s="34">
        <f t="shared" ca="1" si="1169"/>
        <v>0</v>
      </c>
      <c r="CV2044" s="34">
        <f t="shared" ca="1" si="1170"/>
        <v>0.69807579544184695</v>
      </c>
      <c r="DA2044" s="33">
        <f t="shared" ca="1" si="1171"/>
        <v>1.2257</v>
      </c>
      <c r="DB2044" s="13">
        <f t="shared" ca="1" si="1172"/>
        <v>402.25</v>
      </c>
      <c r="DE2044" s="18">
        <f>IF(ISNUMBER(VLOOKUP(B2044,CASH!$B$7:$D$10000,3,FALSE)),VLOOKUP(B2044,CASH!$B$7:$D$10000,3,FALSE),0)</f>
        <v>0</v>
      </c>
      <c r="DS2044" s="18">
        <f t="shared" si="1175"/>
        <v>0</v>
      </c>
      <c r="FA2044" s="54">
        <f t="shared" si="1156"/>
        <v>0</v>
      </c>
      <c r="FB2044" s="54">
        <f t="shared" si="1157"/>
        <v>0</v>
      </c>
      <c r="FC2044" s="54"/>
      <c r="FD2044" s="34" t="e">
        <f t="shared" si="1174"/>
        <v>#DIV/0!</v>
      </c>
      <c r="FE2044" s="34" t="e">
        <f t="shared" si="1173"/>
        <v>#DIV/0!</v>
      </c>
      <c r="FH2044">
        <f t="shared" si="1158"/>
        <v>0</v>
      </c>
      <c r="FI2044">
        <f t="shared" si="1159"/>
        <v>0</v>
      </c>
      <c r="FJ2044">
        <f t="shared" si="1160"/>
        <v>0</v>
      </c>
    </row>
    <row r="2045" spans="2:166" x14ac:dyDescent="0.25">
      <c r="B2045" s="15">
        <f>Kurse!B2041</f>
        <v>38061</v>
      </c>
      <c r="BE2045" s="13">
        <f t="shared" ca="1" si="1161"/>
        <v>325.2629004646613</v>
      </c>
      <c r="BS2045" s="13">
        <f t="shared" ca="1" si="1162"/>
        <v>0</v>
      </c>
      <c r="BT2045" s="13">
        <f t="shared" ca="1" si="1163"/>
        <v>0</v>
      </c>
      <c r="BU2045" s="13">
        <f t="shared" ca="1" si="1164"/>
        <v>0</v>
      </c>
      <c r="BV2045" s="13">
        <f t="shared" ca="1" si="1165"/>
        <v>0</v>
      </c>
      <c r="CN2045" s="13">
        <f t="shared" ca="1" si="1166"/>
        <v>3810.76</v>
      </c>
      <c r="CO2045" s="13"/>
      <c r="CP2045" s="13">
        <f t="shared" ca="1" si="1167"/>
        <v>293.18169999999998</v>
      </c>
      <c r="CT2045" s="34">
        <f t="shared" ca="1" si="1168"/>
        <v>0.63878584491495449</v>
      </c>
      <c r="CU2045" s="34">
        <f t="shared" ca="1" si="1169"/>
        <v>0</v>
      </c>
      <c r="CV2045" s="34">
        <f t="shared" ca="1" si="1170"/>
        <v>0.69854946632207182</v>
      </c>
      <c r="DA2045" s="33">
        <f t="shared" ca="1" si="1171"/>
        <v>1.2266999999999999</v>
      </c>
      <c r="DB2045" s="13">
        <f t="shared" ca="1" si="1172"/>
        <v>399</v>
      </c>
      <c r="DE2045" s="18">
        <f>IF(ISNUMBER(VLOOKUP(B2045,CASH!$B$7:$D$10000,3,FALSE)),VLOOKUP(B2045,CASH!$B$7:$D$10000,3,FALSE),0)</f>
        <v>0</v>
      </c>
      <c r="DS2045" s="18">
        <f t="shared" si="1175"/>
        <v>0</v>
      </c>
      <c r="FA2045" s="54">
        <f t="shared" si="1156"/>
        <v>0</v>
      </c>
      <c r="FB2045" s="54">
        <f t="shared" si="1157"/>
        <v>0</v>
      </c>
      <c r="FC2045" s="54"/>
      <c r="FD2045" s="34" t="e">
        <f t="shared" si="1174"/>
        <v>#DIV/0!</v>
      </c>
      <c r="FE2045" s="34" t="e">
        <f t="shared" si="1173"/>
        <v>#DIV/0!</v>
      </c>
      <c r="FH2045">
        <f t="shared" si="1158"/>
        <v>0</v>
      </c>
      <c r="FI2045">
        <f t="shared" si="1159"/>
        <v>0</v>
      </c>
      <c r="FJ2045">
        <f t="shared" si="1160"/>
        <v>0</v>
      </c>
    </row>
    <row r="2046" spans="2:166" x14ac:dyDescent="0.25">
      <c r="B2046" s="15">
        <f>Kurse!B2042</f>
        <v>38058</v>
      </c>
      <c r="BE2046" s="13">
        <f t="shared" ca="1" si="1161"/>
        <v>323.18520337179802</v>
      </c>
      <c r="BS2046" s="13">
        <f t="shared" ca="1" si="1162"/>
        <v>0</v>
      </c>
      <c r="BT2046" s="13">
        <f t="shared" ca="1" si="1163"/>
        <v>0</v>
      </c>
      <c r="BU2046" s="13">
        <f t="shared" ca="1" si="1164"/>
        <v>0</v>
      </c>
      <c r="BV2046" s="13">
        <f t="shared" ca="1" si="1165"/>
        <v>0</v>
      </c>
      <c r="CN2046" s="13">
        <f t="shared" ca="1" si="1166"/>
        <v>3915.38</v>
      </c>
      <c r="CO2046" s="13"/>
      <c r="CP2046" s="13">
        <f t="shared" ca="1" si="1167"/>
        <v>292.79599999999999</v>
      </c>
      <c r="CT2046" s="34">
        <f t="shared" ca="1" si="1168"/>
        <v>0.65632297008027651</v>
      </c>
      <c r="CU2046" s="34">
        <f t="shared" ca="1" si="1169"/>
        <v>0</v>
      </c>
      <c r="CV2046" s="34">
        <f t="shared" ca="1" si="1170"/>
        <v>0.69763047810022716</v>
      </c>
      <c r="DA2046" s="33">
        <f t="shared" ca="1" si="1171"/>
        <v>1.2219</v>
      </c>
      <c r="DB2046" s="13">
        <f t="shared" ca="1" si="1172"/>
        <v>394.9</v>
      </c>
      <c r="DE2046" s="18">
        <f>IF(ISNUMBER(VLOOKUP(B2046,CASH!$B$7:$D$10000,3,FALSE)),VLOOKUP(B2046,CASH!$B$7:$D$10000,3,FALSE),0)</f>
        <v>0</v>
      </c>
      <c r="DS2046" s="18">
        <f t="shared" si="1175"/>
        <v>0</v>
      </c>
      <c r="FA2046" s="54">
        <f t="shared" si="1156"/>
        <v>0</v>
      </c>
      <c r="FB2046" s="54">
        <f t="shared" si="1157"/>
        <v>0</v>
      </c>
      <c r="FC2046" s="54"/>
      <c r="FD2046" s="34" t="e">
        <f t="shared" si="1174"/>
        <v>#DIV/0!</v>
      </c>
      <c r="FE2046" s="34" t="e">
        <f t="shared" si="1173"/>
        <v>#DIV/0!</v>
      </c>
      <c r="FH2046">
        <f t="shared" si="1158"/>
        <v>0</v>
      </c>
      <c r="FI2046">
        <f t="shared" si="1159"/>
        <v>0</v>
      </c>
      <c r="FJ2046">
        <f t="shared" si="1160"/>
        <v>0</v>
      </c>
    </row>
    <row r="2047" spans="2:166" x14ac:dyDescent="0.25">
      <c r="B2047" s="15">
        <f>Kurse!B2043</f>
        <v>38057</v>
      </c>
      <c r="BE2047" s="13">
        <f t="shared" ca="1" si="1161"/>
        <v>325.61153410011343</v>
      </c>
      <c r="BS2047" s="13">
        <f t="shared" ca="1" si="1162"/>
        <v>0</v>
      </c>
      <c r="BT2047" s="13">
        <f t="shared" ca="1" si="1163"/>
        <v>0</v>
      </c>
      <c r="BU2047" s="13">
        <f t="shared" ca="1" si="1164"/>
        <v>0</v>
      </c>
      <c r="BV2047" s="13">
        <f t="shared" ca="1" si="1165"/>
        <v>0</v>
      </c>
      <c r="CN2047" s="13">
        <f t="shared" ca="1" si="1166"/>
        <v>3904.95</v>
      </c>
      <c r="CO2047" s="13"/>
      <c r="CP2047" s="13">
        <f t="shared" ca="1" si="1167"/>
        <v>292.66719999999998</v>
      </c>
      <c r="CT2047" s="34">
        <f t="shared" ca="1" si="1168"/>
        <v>0.65457462162420399</v>
      </c>
      <c r="CU2047" s="34">
        <f t="shared" ca="1" si="1169"/>
        <v>0</v>
      </c>
      <c r="CV2047" s="34">
        <f t="shared" ca="1" si="1170"/>
        <v>0.69732359274120814</v>
      </c>
      <c r="DA2047" s="33">
        <f t="shared" ca="1" si="1171"/>
        <v>1.2345999999999999</v>
      </c>
      <c r="DB2047" s="13">
        <f t="shared" ca="1" si="1172"/>
        <v>402</v>
      </c>
      <c r="DE2047" s="18">
        <f>IF(ISNUMBER(VLOOKUP(B2047,CASH!$B$7:$D$10000,3,FALSE)),VLOOKUP(B2047,CASH!$B$7:$D$10000,3,FALSE),0)</f>
        <v>0</v>
      </c>
      <c r="DS2047" s="18">
        <f t="shared" si="1175"/>
        <v>0</v>
      </c>
      <c r="FA2047" s="54">
        <f t="shared" si="1156"/>
        <v>0</v>
      </c>
      <c r="FB2047" s="54">
        <f t="shared" si="1157"/>
        <v>0</v>
      </c>
      <c r="FC2047" s="54"/>
      <c r="FD2047" s="34" t="e">
        <f t="shared" si="1174"/>
        <v>#DIV/0!</v>
      </c>
      <c r="FE2047" s="34" t="e">
        <f t="shared" si="1173"/>
        <v>#DIV/0!</v>
      </c>
      <c r="FH2047">
        <f t="shared" si="1158"/>
        <v>0</v>
      </c>
      <c r="FI2047">
        <f t="shared" si="1159"/>
        <v>0</v>
      </c>
      <c r="FJ2047">
        <f t="shared" si="1160"/>
        <v>0</v>
      </c>
    </row>
    <row r="2048" spans="2:166" x14ac:dyDescent="0.25">
      <c r="B2048" s="15">
        <f>Kurse!B2044</f>
        <v>38056</v>
      </c>
      <c r="BE2048" s="13">
        <f t="shared" ca="1" si="1161"/>
        <v>327.1039502739838</v>
      </c>
      <c r="BS2048" s="13">
        <f t="shared" ca="1" si="1162"/>
        <v>0</v>
      </c>
      <c r="BT2048" s="13">
        <f t="shared" ca="1" si="1163"/>
        <v>0</v>
      </c>
      <c r="BU2048" s="13">
        <f t="shared" ca="1" si="1164"/>
        <v>0</v>
      </c>
      <c r="BV2048" s="13">
        <f t="shared" ca="1" si="1165"/>
        <v>0</v>
      </c>
      <c r="CN2048" s="13">
        <f t="shared" ca="1" si="1166"/>
        <v>4044.7</v>
      </c>
      <c r="CO2048" s="13"/>
      <c r="CP2048" s="13">
        <f t="shared" ca="1" si="1167"/>
        <v>292.48930000000001</v>
      </c>
      <c r="CT2048" s="34">
        <f t="shared" ca="1" si="1168"/>
        <v>0.67800047941290353</v>
      </c>
      <c r="CU2048" s="34">
        <f t="shared" ca="1" si="1169"/>
        <v>0</v>
      </c>
      <c r="CV2048" s="34">
        <f t="shared" ca="1" si="1170"/>
        <v>0.69689971925231486</v>
      </c>
      <c r="DA2048" s="33">
        <f t="shared" ca="1" si="1171"/>
        <v>1.2226999999999999</v>
      </c>
      <c r="DB2048" s="13">
        <f t="shared" ca="1" si="1172"/>
        <v>399.95</v>
      </c>
      <c r="DE2048" s="18">
        <f>IF(ISNUMBER(VLOOKUP(B2048,CASH!$B$7:$D$10000,3,FALSE)),VLOOKUP(B2048,CASH!$B$7:$D$10000,3,FALSE),0)</f>
        <v>0</v>
      </c>
      <c r="DS2048" s="18">
        <f t="shared" si="1175"/>
        <v>0</v>
      </c>
      <c r="FA2048" s="54">
        <f t="shared" si="1156"/>
        <v>0</v>
      </c>
      <c r="FB2048" s="54">
        <f t="shared" si="1157"/>
        <v>0</v>
      </c>
      <c r="FC2048" s="54"/>
      <c r="FD2048" s="34" t="e">
        <f t="shared" si="1174"/>
        <v>#DIV/0!</v>
      </c>
      <c r="FE2048" s="34" t="e">
        <f t="shared" si="1173"/>
        <v>#DIV/0!</v>
      </c>
      <c r="FH2048">
        <f t="shared" si="1158"/>
        <v>0</v>
      </c>
      <c r="FI2048">
        <f t="shared" si="1159"/>
        <v>0</v>
      </c>
      <c r="FJ2048">
        <f t="shared" si="1160"/>
        <v>0</v>
      </c>
    </row>
    <row r="2049" spans="2:166" x14ac:dyDescent="0.25">
      <c r="B2049" s="15">
        <f>Kurse!B2045</f>
        <v>38055</v>
      </c>
      <c r="BE2049" s="13">
        <f t="shared" ca="1" si="1161"/>
        <v>326.63418595209095</v>
      </c>
      <c r="BS2049" s="13">
        <f t="shared" ca="1" si="1162"/>
        <v>0</v>
      </c>
      <c r="BT2049" s="13">
        <f t="shared" ca="1" si="1163"/>
        <v>0</v>
      </c>
      <c r="BU2049" s="13">
        <f t="shared" ca="1" si="1164"/>
        <v>0</v>
      </c>
      <c r="BV2049" s="13">
        <f t="shared" ca="1" si="1165"/>
        <v>0</v>
      </c>
      <c r="CN2049" s="13">
        <f t="shared" ca="1" si="1166"/>
        <v>4087.55</v>
      </c>
      <c r="CO2049" s="13"/>
      <c r="CP2049" s="13">
        <f t="shared" ca="1" si="1167"/>
        <v>292.2115</v>
      </c>
      <c r="CT2049" s="34">
        <f t="shared" ca="1" si="1168"/>
        <v>0.68518329162217573</v>
      </c>
      <c r="CU2049" s="34">
        <f t="shared" ca="1" si="1169"/>
        <v>0</v>
      </c>
      <c r="CV2049" s="34">
        <f t="shared" ca="1" si="1170"/>
        <v>0.69623781899815751</v>
      </c>
      <c r="DA2049" s="33">
        <f t="shared" ca="1" si="1171"/>
        <v>1.2315</v>
      </c>
      <c r="DB2049" s="13">
        <f t="shared" ca="1" si="1172"/>
        <v>402.25</v>
      </c>
      <c r="DE2049" s="18">
        <f>IF(ISNUMBER(VLOOKUP(B2049,CASH!$B$7:$D$10000,3,FALSE)),VLOOKUP(B2049,CASH!$B$7:$D$10000,3,FALSE),0)</f>
        <v>0</v>
      </c>
      <c r="DS2049" s="18">
        <f t="shared" si="1175"/>
        <v>0</v>
      </c>
      <c r="FA2049" s="54">
        <f t="shared" si="1156"/>
        <v>0</v>
      </c>
      <c r="FB2049" s="54">
        <f t="shared" si="1157"/>
        <v>0</v>
      </c>
      <c r="FC2049" s="54"/>
      <c r="FD2049" s="34" t="e">
        <f t="shared" si="1174"/>
        <v>#DIV/0!</v>
      </c>
      <c r="FE2049" s="34" t="e">
        <f t="shared" si="1173"/>
        <v>#DIV/0!</v>
      </c>
      <c r="FH2049">
        <f t="shared" si="1158"/>
        <v>0</v>
      </c>
      <c r="FI2049">
        <f t="shared" si="1159"/>
        <v>0</v>
      </c>
      <c r="FJ2049">
        <f t="shared" si="1160"/>
        <v>0</v>
      </c>
    </row>
    <row r="2050" spans="2:166" x14ac:dyDescent="0.25">
      <c r="B2050" s="15">
        <f>Kurse!B2046</f>
        <v>38054</v>
      </c>
      <c r="BE2050" s="13">
        <f t="shared" ca="1" si="1161"/>
        <v>323.04162305772485</v>
      </c>
      <c r="BS2050" s="13">
        <f t="shared" ca="1" si="1162"/>
        <v>0</v>
      </c>
      <c r="BT2050" s="13">
        <f t="shared" ca="1" si="1163"/>
        <v>0</v>
      </c>
      <c r="BU2050" s="13">
        <f t="shared" ca="1" si="1164"/>
        <v>0</v>
      </c>
      <c r="BV2050" s="13">
        <f t="shared" ca="1" si="1165"/>
        <v>0</v>
      </c>
      <c r="CN2050" s="13">
        <f t="shared" ca="1" si="1166"/>
        <v>4145.99</v>
      </c>
      <c r="CO2050" s="13"/>
      <c r="CP2050" s="13">
        <f t="shared" ca="1" si="1167"/>
        <v>292.19330000000002</v>
      </c>
      <c r="CT2050" s="34">
        <f t="shared" ca="1" si="1168"/>
        <v>0.69497940703664152</v>
      </c>
      <c r="CU2050" s="34">
        <f t="shared" ca="1" si="1169"/>
        <v>0</v>
      </c>
      <c r="CV2050" s="34">
        <f t="shared" ca="1" si="1170"/>
        <v>0.69619445476264408</v>
      </c>
      <c r="DA2050" s="33">
        <f t="shared" ca="1" si="1171"/>
        <v>1.2421</v>
      </c>
      <c r="DB2050" s="13">
        <f t="shared" ca="1" si="1172"/>
        <v>401.25</v>
      </c>
      <c r="DE2050" s="18">
        <f>IF(ISNUMBER(VLOOKUP(B2050,CASH!$B$7:$D$10000,3,FALSE)),VLOOKUP(B2050,CASH!$B$7:$D$10000,3,FALSE),0)</f>
        <v>0</v>
      </c>
      <c r="DS2050" s="18">
        <f t="shared" si="1175"/>
        <v>0</v>
      </c>
      <c r="FA2050" s="54">
        <f t="shared" si="1156"/>
        <v>0</v>
      </c>
      <c r="FB2050" s="54">
        <f t="shared" si="1157"/>
        <v>0</v>
      </c>
      <c r="FC2050" s="54"/>
      <c r="FD2050" s="34" t="e">
        <f t="shared" si="1174"/>
        <v>#DIV/0!</v>
      </c>
      <c r="FE2050" s="34" t="e">
        <f t="shared" si="1173"/>
        <v>#DIV/0!</v>
      </c>
      <c r="FH2050">
        <f t="shared" si="1158"/>
        <v>0</v>
      </c>
      <c r="FI2050">
        <f t="shared" si="1159"/>
        <v>0</v>
      </c>
      <c r="FJ2050">
        <f t="shared" si="1160"/>
        <v>0</v>
      </c>
    </row>
    <row r="2051" spans="2:166" x14ac:dyDescent="0.25">
      <c r="B2051" s="15">
        <f>Kurse!B2047</f>
        <v>38051</v>
      </c>
      <c r="BE2051" s="13">
        <f t="shared" ca="1" si="1161"/>
        <v>324.27404351694571</v>
      </c>
      <c r="BS2051" s="13">
        <f t="shared" ca="1" si="1162"/>
        <v>0</v>
      </c>
      <c r="BT2051" s="13">
        <f t="shared" ca="1" si="1163"/>
        <v>0</v>
      </c>
      <c r="BU2051" s="13">
        <f t="shared" ca="1" si="1164"/>
        <v>0</v>
      </c>
      <c r="BV2051" s="13">
        <f t="shared" ca="1" si="1165"/>
        <v>0</v>
      </c>
      <c r="CN2051" s="13">
        <f t="shared" ca="1" si="1166"/>
        <v>4126.1400000000003</v>
      </c>
      <c r="CO2051" s="13"/>
      <c r="CP2051" s="13">
        <f t="shared" ca="1" si="1167"/>
        <v>290.04989999999998</v>
      </c>
      <c r="CT2051" s="34">
        <f t="shared" ca="1" si="1168"/>
        <v>0.69165201328275472</v>
      </c>
      <c r="CU2051" s="34">
        <f t="shared" ca="1" si="1169"/>
        <v>0</v>
      </c>
      <c r="CV2051" s="34">
        <f t="shared" ca="1" si="1170"/>
        <v>0.69108748210331794</v>
      </c>
      <c r="DA2051" s="33">
        <f t="shared" ca="1" si="1171"/>
        <v>1.2363</v>
      </c>
      <c r="DB2051" s="13">
        <f t="shared" ca="1" si="1172"/>
        <v>400.9</v>
      </c>
      <c r="DE2051" s="18">
        <f>IF(ISNUMBER(VLOOKUP(B2051,CASH!$B$7:$D$10000,3,FALSE)),VLOOKUP(B2051,CASH!$B$7:$D$10000,3,FALSE),0)</f>
        <v>0</v>
      </c>
      <c r="DS2051" s="18">
        <f t="shared" si="1175"/>
        <v>0</v>
      </c>
      <c r="FA2051" s="54">
        <f t="shared" si="1156"/>
        <v>0</v>
      </c>
      <c r="FB2051" s="54">
        <f t="shared" si="1157"/>
        <v>0</v>
      </c>
      <c r="FC2051" s="54"/>
      <c r="FD2051" s="34" t="e">
        <f t="shared" si="1174"/>
        <v>#DIV/0!</v>
      </c>
      <c r="FE2051" s="34" t="e">
        <f t="shared" si="1173"/>
        <v>#DIV/0!</v>
      </c>
      <c r="FH2051">
        <f t="shared" si="1158"/>
        <v>0</v>
      </c>
      <c r="FI2051">
        <f t="shared" si="1159"/>
        <v>0</v>
      </c>
      <c r="FJ2051">
        <f t="shared" si="1160"/>
        <v>0</v>
      </c>
    </row>
    <row r="2052" spans="2:166" x14ac:dyDescent="0.25">
      <c r="B2052" s="15">
        <f>Kurse!B2048</f>
        <v>38050</v>
      </c>
      <c r="BE2052" s="13">
        <f t="shared" ca="1" si="1161"/>
        <v>321.95261906713665</v>
      </c>
      <c r="BS2052" s="13">
        <f t="shared" ca="1" si="1162"/>
        <v>0</v>
      </c>
      <c r="BT2052" s="13">
        <f t="shared" ca="1" si="1163"/>
        <v>0</v>
      </c>
      <c r="BU2052" s="13">
        <f t="shared" ca="1" si="1164"/>
        <v>0</v>
      </c>
      <c r="BV2052" s="13">
        <f t="shared" ca="1" si="1165"/>
        <v>0</v>
      </c>
      <c r="CN2052" s="13">
        <f t="shared" ca="1" si="1166"/>
        <v>4133.78</v>
      </c>
      <c r="CO2052" s="13"/>
      <c r="CP2052" s="13">
        <f t="shared" ca="1" si="1167"/>
        <v>289.77010000000001</v>
      </c>
      <c r="CT2052" s="34">
        <f t="shared" ca="1" si="1168"/>
        <v>0.69293268271749997</v>
      </c>
      <c r="CU2052" s="34">
        <f t="shared" ca="1" si="1169"/>
        <v>0</v>
      </c>
      <c r="CV2052" s="34">
        <f t="shared" ca="1" si="1170"/>
        <v>0.69042081654855481</v>
      </c>
      <c r="DA2052" s="33">
        <f t="shared" ca="1" si="1171"/>
        <v>1.2199</v>
      </c>
      <c r="DB2052" s="13">
        <f t="shared" ca="1" si="1172"/>
        <v>392.75</v>
      </c>
      <c r="DE2052" s="18">
        <f>IF(ISNUMBER(VLOOKUP(B2052,CASH!$B$7:$D$10000,3,FALSE)),VLOOKUP(B2052,CASH!$B$7:$D$10000,3,FALSE),0)</f>
        <v>0</v>
      </c>
      <c r="DS2052" s="18">
        <f t="shared" si="1175"/>
        <v>0</v>
      </c>
      <c r="FA2052" s="54">
        <f t="shared" si="1156"/>
        <v>0</v>
      </c>
      <c r="FB2052" s="54">
        <f t="shared" si="1157"/>
        <v>0</v>
      </c>
      <c r="FC2052" s="54"/>
      <c r="FD2052" s="34" t="e">
        <f t="shared" si="1174"/>
        <v>#DIV/0!</v>
      </c>
      <c r="FE2052" s="34" t="e">
        <f t="shared" si="1173"/>
        <v>#DIV/0!</v>
      </c>
      <c r="FH2052">
        <f t="shared" si="1158"/>
        <v>0</v>
      </c>
      <c r="FI2052">
        <f t="shared" si="1159"/>
        <v>0</v>
      </c>
      <c r="FJ2052">
        <f t="shared" si="1160"/>
        <v>0</v>
      </c>
    </row>
    <row r="2053" spans="2:166" x14ac:dyDescent="0.25">
      <c r="B2053" s="15">
        <f>Kurse!B2049</f>
        <v>38049</v>
      </c>
      <c r="BE2053" s="13">
        <f t="shared" ca="1" si="1161"/>
        <v>322.44830981293075</v>
      </c>
      <c r="BS2053" s="13">
        <f t="shared" ca="1" si="1162"/>
        <v>0</v>
      </c>
      <c r="BT2053" s="13">
        <f t="shared" ca="1" si="1163"/>
        <v>0</v>
      </c>
      <c r="BU2053" s="13">
        <f t="shared" ca="1" si="1164"/>
        <v>0</v>
      </c>
      <c r="BV2053" s="13">
        <f t="shared" ca="1" si="1165"/>
        <v>0</v>
      </c>
      <c r="CN2053" s="13">
        <f t="shared" ca="1" si="1166"/>
        <v>4071.7</v>
      </c>
      <c r="CO2053" s="13"/>
      <c r="CP2053" s="13">
        <f t="shared" ca="1" si="1167"/>
        <v>289.73079999999999</v>
      </c>
      <c r="CT2053" s="34">
        <f t="shared" ca="1" si="1168"/>
        <v>0.68252640542574716</v>
      </c>
      <c r="CU2053" s="34">
        <f t="shared" ca="1" si="1169"/>
        <v>0</v>
      </c>
      <c r="CV2053" s="34">
        <f t="shared" ca="1" si="1170"/>
        <v>0.69032717839164914</v>
      </c>
      <c r="DA2053" s="33">
        <f t="shared" ca="1" si="1171"/>
        <v>1.2188000000000001</v>
      </c>
      <c r="DB2053" s="13">
        <f t="shared" ca="1" si="1172"/>
        <v>393</v>
      </c>
      <c r="DE2053" s="18">
        <f>IF(ISNUMBER(VLOOKUP(B2053,CASH!$B$7:$D$10000,3,FALSE)),VLOOKUP(B2053,CASH!$B$7:$D$10000,3,FALSE),0)</f>
        <v>0</v>
      </c>
      <c r="DS2053" s="18">
        <f t="shared" si="1175"/>
        <v>0</v>
      </c>
      <c r="FA2053" s="54">
        <f t="shared" si="1156"/>
        <v>0</v>
      </c>
      <c r="FB2053" s="54">
        <f t="shared" si="1157"/>
        <v>0</v>
      </c>
      <c r="FC2053" s="54"/>
      <c r="FD2053" s="34" t="e">
        <f t="shared" si="1174"/>
        <v>#DIV/0!</v>
      </c>
      <c r="FE2053" s="34" t="e">
        <f t="shared" si="1173"/>
        <v>#DIV/0!</v>
      </c>
      <c r="FH2053">
        <f t="shared" si="1158"/>
        <v>0</v>
      </c>
      <c r="FI2053">
        <f t="shared" si="1159"/>
        <v>0</v>
      </c>
      <c r="FJ2053">
        <f t="shared" si="1160"/>
        <v>0</v>
      </c>
    </row>
    <row r="2054" spans="2:166" x14ac:dyDescent="0.25">
      <c r="B2054" s="15">
        <f>Kurse!B2050</f>
        <v>38048</v>
      </c>
      <c r="BE2054" s="13">
        <f t="shared" ca="1" si="1161"/>
        <v>322.09016393442624</v>
      </c>
      <c r="BS2054" s="13">
        <f t="shared" ca="1" si="1162"/>
        <v>0</v>
      </c>
      <c r="BT2054" s="13">
        <f t="shared" ca="1" si="1163"/>
        <v>0</v>
      </c>
      <c r="BU2054" s="13">
        <f t="shared" ca="1" si="1164"/>
        <v>0</v>
      </c>
      <c r="BV2054" s="13">
        <f t="shared" ca="1" si="1165"/>
        <v>0</v>
      </c>
      <c r="CN2054" s="13">
        <f t="shared" ca="1" si="1166"/>
        <v>4100.34</v>
      </c>
      <c r="CO2054" s="13"/>
      <c r="CP2054" s="13">
        <f t="shared" ca="1" si="1167"/>
        <v>290.4085</v>
      </c>
      <c r="CT2054" s="34">
        <f t="shared" ca="1" si="1168"/>
        <v>0.68732723953714869</v>
      </c>
      <c r="CU2054" s="34">
        <f t="shared" ca="1" si="1169"/>
        <v>0</v>
      </c>
      <c r="CV2054" s="34">
        <f t="shared" ca="1" si="1170"/>
        <v>0.69194190050195292</v>
      </c>
      <c r="DA2054" s="33">
        <f t="shared" ca="1" si="1171"/>
        <v>1.22</v>
      </c>
      <c r="DB2054" s="13">
        <f t="shared" ca="1" si="1172"/>
        <v>392.95</v>
      </c>
      <c r="DE2054" s="18">
        <f>IF(ISNUMBER(VLOOKUP(B2054,CASH!$B$7:$D$10000,3,FALSE)),VLOOKUP(B2054,CASH!$B$7:$D$10000,3,FALSE),0)</f>
        <v>0</v>
      </c>
      <c r="DS2054" s="18">
        <f t="shared" si="1175"/>
        <v>0</v>
      </c>
      <c r="FA2054" s="54">
        <f t="shared" ref="FA2054:FA2117" si="1176">DD2054</f>
        <v>0</v>
      </c>
      <c r="FB2054" s="54">
        <f t="shared" ref="FB2054:FB2117" si="1177">DE2054</f>
        <v>0</v>
      </c>
      <c r="FC2054" s="54"/>
      <c r="FD2054" s="34" t="e">
        <f t="shared" si="1174"/>
        <v>#DIV/0!</v>
      </c>
      <c r="FE2054" s="34" t="e">
        <f t="shared" si="1173"/>
        <v>#DIV/0!</v>
      </c>
      <c r="FH2054">
        <f t="shared" ref="FH2054:FH2117" si="1178">DF2054</f>
        <v>0</v>
      </c>
      <c r="FI2054">
        <f t="shared" ref="FI2054:FI2117" si="1179">DG2054</f>
        <v>0</v>
      </c>
      <c r="FJ2054">
        <f t="shared" ref="FJ2054:FJ2117" si="1180">DH2054</f>
        <v>0</v>
      </c>
    </row>
    <row r="2055" spans="2:166" x14ac:dyDescent="0.25">
      <c r="B2055" s="15">
        <f>Kurse!B2051</f>
        <v>38047</v>
      </c>
      <c r="BE2055" s="13">
        <f t="shared" ca="1" si="1161"/>
        <v>321.08985693618388</v>
      </c>
      <c r="BS2055" s="13">
        <f t="shared" ca="1" si="1162"/>
        <v>0</v>
      </c>
      <c r="BT2055" s="13">
        <f t="shared" ca="1" si="1163"/>
        <v>0</v>
      </c>
      <c r="BU2055" s="13">
        <f t="shared" ca="1" si="1164"/>
        <v>0</v>
      </c>
      <c r="BV2055" s="13">
        <f t="shared" ca="1" si="1165"/>
        <v>0</v>
      </c>
      <c r="CN2055" s="13">
        <f t="shared" ca="1" si="1166"/>
        <v>4054.43</v>
      </c>
      <c r="CO2055" s="13"/>
      <c r="CP2055" s="13">
        <f t="shared" ca="1" si="1167"/>
        <v>290.56720000000001</v>
      </c>
      <c r="CT2055" s="34">
        <f t="shared" ca="1" si="1168"/>
        <v>0.6796314890464209</v>
      </c>
      <c r="CU2055" s="34">
        <f t="shared" ca="1" si="1169"/>
        <v>0</v>
      </c>
      <c r="CV2055" s="34">
        <f t="shared" ca="1" si="1170"/>
        <v>0.69232002710502993</v>
      </c>
      <c r="DA2055" s="33">
        <f t="shared" ca="1" si="1171"/>
        <v>1.2442</v>
      </c>
      <c r="DB2055" s="13">
        <f t="shared" ca="1" si="1172"/>
        <v>399.5</v>
      </c>
      <c r="DE2055" s="18">
        <f>IF(ISNUMBER(VLOOKUP(B2055,CASH!$B$7:$D$10000,3,FALSE)),VLOOKUP(B2055,CASH!$B$7:$D$10000,3,FALSE),0)</f>
        <v>0</v>
      </c>
      <c r="DS2055" s="18">
        <f t="shared" si="1175"/>
        <v>0</v>
      </c>
      <c r="FA2055" s="54">
        <f t="shared" si="1176"/>
        <v>0</v>
      </c>
      <c r="FB2055" s="54">
        <f t="shared" si="1177"/>
        <v>0</v>
      </c>
      <c r="FC2055" s="54"/>
      <c r="FD2055" s="34" t="e">
        <f t="shared" si="1174"/>
        <v>#DIV/0!</v>
      </c>
      <c r="FE2055" s="34" t="e">
        <f t="shared" si="1173"/>
        <v>#DIV/0!</v>
      </c>
      <c r="FH2055">
        <f t="shared" si="1178"/>
        <v>0</v>
      </c>
      <c r="FI2055">
        <f t="shared" si="1179"/>
        <v>0</v>
      </c>
      <c r="FJ2055">
        <f t="shared" si="1180"/>
        <v>0</v>
      </c>
    </row>
    <row r="2056" spans="2:166" x14ac:dyDescent="0.25">
      <c r="B2056" s="15">
        <f>Kurse!B2052</f>
        <v>38044</v>
      </c>
      <c r="BE2056" s="13">
        <f t="shared" ca="1" si="1161"/>
        <v>317.13370696557246</v>
      </c>
      <c r="BS2056" s="13">
        <f t="shared" ca="1" si="1162"/>
        <v>0</v>
      </c>
      <c r="BT2056" s="13">
        <f t="shared" ca="1" si="1163"/>
        <v>0</v>
      </c>
      <c r="BU2056" s="13">
        <f t="shared" ca="1" si="1164"/>
        <v>0</v>
      </c>
      <c r="BV2056" s="13">
        <f t="shared" ca="1" si="1165"/>
        <v>0</v>
      </c>
      <c r="CN2056" s="13">
        <f t="shared" ca="1" si="1166"/>
        <v>4018.16</v>
      </c>
      <c r="CO2056" s="13"/>
      <c r="CP2056" s="13">
        <f t="shared" ca="1" si="1167"/>
        <v>290.6225</v>
      </c>
      <c r="CT2056" s="34">
        <f t="shared" ca="1" si="1168"/>
        <v>0.6735516617691677</v>
      </c>
      <c r="CU2056" s="34">
        <f t="shared" ca="1" si="1169"/>
        <v>0</v>
      </c>
      <c r="CV2056" s="34">
        <f t="shared" ca="1" si="1170"/>
        <v>0.69245178766678261</v>
      </c>
      <c r="DA2056" s="33">
        <f t="shared" ca="1" si="1171"/>
        <v>1.2490000000000001</v>
      </c>
      <c r="DB2056" s="13">
        <f t="shared" ca="1" si="1172"/>
        <v>396.1</v>
      </c>
      <c r="DE2056" s="18">
        <f>IF(ISNUMBER(VLOOKUP(B2056,CASH!$B$7:$D$10000,3,FALSE)),VLOOKUP(B2056,CASH!$B$7:$D$10000,3,FALSE),0)</f>
        <v>0</v>
      </c>
      <c r="DS2056" s="18">
        <f t="shared" si="1175"/>
        <v>0</v>
      </c>
      <c r="FA2056" s="54">
        <f t="shared" si="1176"/>
        <v>0</v>
      </c>
      <c r="FB2056" s="54">
        <f t="shared" si="1177"/>
        <v>0</v>
      </c>
      <c r="FC2056" s="54"/>
      <c r="FD2056" s="34" t="e">
        <f t="shared" si="1174"/>
        <v>#DIV/0!</v>
      </c>
      <c r="FE2056" s="34" t="e">
        <f t="shared" si="1173"/>
        <v>#DIV/0!</v>
      </c>
      <c r="FH2056">
        <f t="shared" si="1178"/>
        <v>0</v>
      </c>
      <c r="FI2056">
        <f t="shared" si="1179"/>
        <v>0</v>
      </c>
      <c r="FJ2056">
        <f t="shared" si="1180"/>
        <v>0</v>
      </c>
    </row>
    <row r="2057" spans="2:166" x14ac:dyDescent="0.25">
      <c r="B2057" s="15">
        <f>Kurse!B2053</f>
        <v>38043</v>
      </c>
      <c r="BE2057" s="13">
        <f t="shared" ca="1" si="1161"/>
        <v>317.47307506831697</v>
      </c>
      <c r="BS2057" s="13">
        <f t="shared" ca="1" si="1162"/>
        <v>0</v>
      </c>
      <c r="BT2057" s="13">
        <f t="shared" ca="1" si="1163"/>
        <v>0</v>
      </c>
      <c r="BU2057" s="13">
        <f t="shared" ca="1" si="1164"/>
        <v>0</v>
      </c>
      <c r="BV2057" s="13">
        <f t="shared" ca="1" si="1165"/>
        <v>0</v>
      </c>
      <c r="CN2057" s="13">
        <f t="shared" ca="1" si="1166"/>
        <v>4007.81</v>
      </c>
      <c r="CO2057" s="13"/>
      <c r="CP2057" s="13">
        <f t="shared" ca="1" si="1167"/>
        <v>290.19529999999997</v>
      </c>
      <c r="CT2057" s="34">
        <f t="shared" ca="1" si="1168"/>
        <v>0.67181672346424437</v>
      </c>
      <c r="CU2057" s="34">
        <f t="shared" ca="1" si="1169"/>
        <v>0</v>
      </c>
      <c r="CV2057" s="34">
        <f t="shared" ca="1" si="1170"/>
        <v>0.69143391945736565</v>
      </c>
      <c r="DA2057" s="33">
        <f t="shared" ca="1" si="1171"/>
        <v>1.2442</v>
      </c>
      <c r="DB2057" s="13">
        <f t="shared" ca="1" si="1172"/>
        <v>395</v>
      </c>
      <c r="DE2057" s="18">
        <f>IF(ISNUMBER(VLOOKUP(B2057,CASH!$B$7:$D$10000,3,FALSE)),VLOOKUP(B2057,CASH!$B$7:$D$10000,3,FALSE),0)</f>
        <v>0</v>
      </c>
      <c r="DS2057" s="18">
        <f t="shared" si="1175"/>
        <v>0</v>
      </c>
      <c r="FA2057" s="54">
        <f t="shared" si="1176"/>
        <v>0</v>
      </c>
      <c r="FB2057" s="54">
        <f t="shared" si="1177"/>
        <v>0</v>
      </c>
      <c r="FC2057" s="54"/>
      <c r="FD2057" s="34" t="e">
        <f t="shared" si="1174"/>
        <v>#DIV/0!</v>
      </c>
      <c r="FE2057" s="34" t="e">
        <f t="shared" si="1173"/>
        <v>#DIV/0!</v>
      </c>
      <c r="FH2057">
        <f t="shared" si="1178"/>
        <v>0</v>
      </c>
      <c r="FI2057">
        <f t="shared" si="1179"/>
        <v>0</v>
      </c>
      <c r="FJ2057">
        <f t="shared" si="1180"/>
        <v>0</v>
      </c>
    </row>
    <row r="2058" spans="2:166" x14ac:dyDescent="0.25">
      <c r="B2058" s="15">
        <f>Kurse!B2054</f>
        <v>38042</v>
      </c>
      <c r="BE2058" s="13">
        <f t="shared" ca="1" si="1161"/>
        <v>316.48659463785509</v>
      </c>
      <c r="BS2058" s="13">
        <f t="shared" ca="1" si="1162"/>
        <v>0</v>
      </c>
      <c r="BT2058" s="13">
        <f t="shared" ca="1" si="1163"/>
        <v>0</v>
      </c>
      <c r="BU2058" s="13">
        <f t="shared" ca="1" si="1164"/>
        <v>0</v>
      </c>
      <c r="BV2058" s="13">
        <f t="shared" ca="1" si="1165"/>
        <v>0</v>
      </c>
      <c r="CN2058" s="13">
        <f t="shared" ca="1" si="1166"/>
        <v>3995.34</v>
      </c>
      <c r="CO2058" s="13"/>
      <c r="CP2058" s="13">
        <f t="shared" ca="1" si="1167"/>
        <v>289.98050000000001</v>
      </c>
      <c r="CT2058" s="34">
        <f t="shared" ca="1" si="1168"/>
        <v>0.66972641615386808</v>
      </c>
      <c r="CU2058" s="34">
        <f t="shared" ca="1" si="1169"/>
        <v>0</v>
      </c>
      <c r="CV2058" s="34">
        <f t="shared" ca="1" si="1170"/>
        <v>0.69092212617229376</v>
      </c>
      <c r="DA2058" s="33">
        <f t="shared" ca="1" si="1171"/>
        <v>1.2495000000000001</v>
      </c>
      <c r="DB2058" s="13">
        <f t="shared" ca="1" si="1172"/>
        <v>395.45</v>
      </c>
      <c r="DE2058" s="18">
        <f>IF(ISNUMBER(VLOOKUP(B2058,CASH!$B$7:$D$10000,3,FALSE)),VLOOKUP(B2058,CASH!$B$7:$D$10000,3,FALSE),0)</f>
        <v>0</v>
      </c>
      <c r="DS2058" s="18">
        <f t="shared" si="1175"/>
        <v>0</v>
      </c>
      <c r="FA2058" s="54">
        <f t="shared" si="1176"/>
        <v>0</v>
      </c>
      <c r="FB2058" s="54">
        <f t="shared" si="1177"/>
        <v>0</v>
      </c>
      <c r="FC2058" s="54"/>
      <c r="FD2058" s="34" t="e">
        <f t="shared" si="1174"/>
        <v>#DIV/0!</v>
      </c>
      <c r="FE2058" s="34" t="e">
        <f t="shared" si="1173"/>
        <v>#DIV/0!</v>
      </c>
      <c r="FH2058">
        <f t="shared" si="1178"/>
        <v>0</v>
      </c>
      <c r="FI2058">
        <f t="shared" si="1179"/>
        <v>0</v>
      </c>
      <c r="FJ2058">
        <f t="shared" si="1180"/>
        <v>0</v>
      </c>
    </row>
    <row r="2059" spans="2:166" x14ac:dyDescent="0.25">
      <c r="B2059" s="15">
        <f>Kurse!B2055</f>
        <v>38041</v>
      </c>
      <c r="BE2059" s="13">
        <f t="shared" ref="BE2059:BE2122" ca="1" si="1181">IF(ISNUMBER(DB2059/DA2059),DB2059/DA2059,BE2060)</f>
        <v>318.54043392504929</v>
      </c>
      <c r="BS2059" s="13">
        <f t="shared" ca="1" si="1162"/>
        <v>0</v>
      </c>
      <c r="BT2059" s="13">
        <f t="shared" ca="1" si="1163"/>
        <v>0</v>
      </c>
      <c r="BU2059" s="13">
        <f t="shared" ca="1" si="1164"/>
        <v>0</v>
      </c>
      <c r="BV2059" s="13">
        <f t="shared" ca="1" si="1165"/>
        <v>0</v>
      </c>
      <c r="CN2059" s="13">
        <f t="shared" ca="1" si="1166"/>
        <v>3991.42</v>
      </c>
      <c r="CO2059" s="13"/>
      <c r="CP2059" s="13">
        <f t="shared" ca="1" si="1167"/>
        <v>289.5926</v>
      </c>
      <c r="CT2059" s="34">
        <f t="shared" ca="1" si="1168"/>
        <v>0.66906931874755893</v>
      </c>
      <c r="CU2059" s="34">
        <f t="shared" ca="1" si="1169"/>
        <v>0</v>
      </c>
      <c r="CV2059" s="34">
        <f t="shared" ca="1" si="1170"/>
        <v>0.68999789611978257</v>
      </c>
      <c r="DA2059" s="33">
        <f t="shared" ca="1" si="1171"/>
        <v>1.2675000000000001</v>
      </c>
      <c r="DB2059" s="13">
        <f t="shared" ca="1" si="1172"/>
        <v>403.75</v>
      </c>
      <c r="DE2059" s="18">
        <f>IF(ISNUMBER(VLOOKUP(B2059,CASH!$B$7:$D$10000,3,FALSE)),VLOOKUP(B2059,CASH!$B$7:$D$10000,3,FALSE),0)</f>
        <v>0</v>
      </c>
      <c r="DS2059" s="18">
        <f t="shared" si="1175"/>
        <v>0</v>
      </c>
      <c r="FA2059" s="54">
        <f t="shared" si="1176"/>
        <v>0</v>
      </c>
      <c r="FB2059" s="54">
        <f t="shared" si="1177"/>
        <v>0</v>
      </c>
      <c r="FC2059" s="54"/>
      <c r="FD2059" s="34" t="e">
        <f t="shared" si="1174"/>
        <v>#DIV/0!</v>
      </c>
      <c r="FE2059" s="34" t="e">
        <f t="shared" si="1173"/>
        <v>#DIV/0!</v>
      </c>
      <c r="FH2059">
        <f t="shared" si="1178"/>
        <v>0</v>
      </c>
      <c r="FI2059">
        <f t="shared" si="1179"/>
        <v>0</v>
      </c>
      <c r="FJ2059">
        <f t="shared" si="1180"/>
        <v>0</v>
      </c>
    </row>
    <row r="2060" spans="2:166" x14ac:dyDescent="0.25">
      <c r="B2060" s="15">
        <f>Kurse!B2056</f>
        <v>38040</v>
      </c>
      <c r="BE2060" s="13">
        <f t="shared" ca="1" si="1181"/>
        <v>317.14012890904752</v>
      </c>
      <c r="BS2060" s="13">
        <f t="shared" ref="BS2060:BS2123" ca="1" si="1182">IF(ISNUMBER(VLOOKUP($B2060,INDIRECT("Kurse!"&amp;BS$10),2,FALSE)),VLOOKUP($B2060,INDIRECT("Kurse!"&amp;BS$10),2,FALSE)/DA2060,BS2061)</f>
        <v>0</v>
      </c>
      <c r="BT2060" s="13">
        <f t="shared" ref="BT2060:BT2123" ca="1" si="1183">IF(ISNUMBER(VLOOKUP($B2060,INDIRECT("Kurse!"&amp;BT$10),2,FALSE)),VLOOKUP($B2060,INDIRECT("Kurse!"&amp;BT$10),2,FALSE),BT2061)</f>
        <v>0</v>
      </c>
      <c r="BU2060" s="13">
        <f t="shared" ref="BU2060:BU2123" ca="1" si="1184">IF(ISNUMBER(VLOOKUP($B2060,INDIRECT("Kurse!"&amp;BU$10),2,FALSE)),VLOOKUP($B2060,INDIRECT("Kurse!"&amp;BU$10),2,FALSE)/DA2060,BU2061)</f>
        <v>0</v>
      </c>
      <c r="BV2060" s="13">
        <f t="shared" ref="BV2060:BV2123" ca="1" si="1185">IF(ISNUMBER(VLOOKUP($B2060,INDIRECT("Kurse!"&amp;BV$10),2,FALSE)),VLOOKUP($B2060,INDIRECT("Kurse!"&amp;BV$10),2,FALSE)/DA2060,BV2061)</f>
        <v>0</v>
      </c>
      <c r="CN2060" s="13">
        <f t="shared" ref="CN2060:CN2123" ca="1" si="1186">IF(ISNUMBER(VLOOKUP($B2060,INDIRECT("Kurse!"&amp;CN$10),5,FALSE)),VLOOKUP($B2060,INDIRECT("Kurse!"&amp;CN$10),5,FALSE),CN2061)</f>
        <v>4068.71</v>
      </c>
      <c r="CO2060" s="13"/>
      <c r="CP2060" s="13">
        <f t="shared" ref="CP2060:CP2123" ca="1" si="1187">IF(ISNUMBER(VLOOKUP($B2060,INDIRECT("Kurse!"&amp;CP$10),2,FALSE)),VLOOKUP($B2060,INDIRECT("Kurse!"&amp;CP$10),2,FALSE),CP2061)</f>
        <v>288.92200000000003</v>
      </c>
      <c r="CT2060" s="34">
        <f t="shared" ref="CT2060:CT2123" ca="1" si="1188">CN2060/$CT$8</f>
        <v>0.68202520102654707</v>
      </c>
      <c r="CU2060" s="34">
        <f t="shared" ref="CU2060:CU2123" ca="1" si="1189">CO2060/$CU$8</f>
        <v>0</v>
      </c>
      <c r="CV2060" s="34">
        <f t="shared" ref="CV2060:CV2123" ca="1" si="1190">CP2060/$CV$8</f>
        <v>0.68840009082662967</v>
      </c>
      <c r="DA2060" s="33">
        <f t="shared" ref="DA2060:DA2123" ca="1" si="1191">IF(ISNUMBER(VLOOKUP($B2060,INDIRECT("Kurse!"&amp;DA$10),5,FALSE)),VLOOKUP($B2060,INDIRECT("Kurse!"&amp;DA$10),5,FALSE),DA2061)</f>
        <v>1.2566999999999999</v>
      </c>
      <c r="DB2060" s="13">
        <f t="shared" ref="DB2060:DB2123" ca="1" si="1192">IF(ISNUMBER(VLOOKUP($B2060,INDIRECT("Kurse!"&amp;DB$10),5,FALSE)),VLOOKUP($B2060,INDIRECT("Kurse!"&amp;DB$10),5,FALSE),DB2061)</f>
        <v>398.55</v>
      </c>
      <c r="DE2060" s="18">
        <f>IF(ISNUMBER(VLOOKUP(B2060,CASH!$B$7:$D$10000,3,FALSE)),VLOOKUP(B2060,CASH!$B$7:$D$10000,3,FALSE),0)</f>
        <v>0</v>
      </c>
      <c r="DS2060" s="18">
        <f t="shared" si="1175"/>
        <v>0</v>
      </c>
      <c r="FA2060" s="54">
        <f t="shared" si="1176"/>
        <v>0</v>
      </c>
      <c r="FB2060" s="54">
        <f t="shared" si="1177"/>
        <v>0</v>
      </c>
      <c r="FC2060" s="54"/>
      <c r="FD2060" s="34" t="e">
        <f t="shared" si="1174"/>
        <v>#DIV/0!</v>
      </c>
      <c r="FE2060" s="34" t="e">
        <f t="shared" ref="FE2060:FE2123" si="1193">IF($FE$9=B2060,100%,FE2061*(1+FD2060))</f>
        <v>#DIV/0!</v>
      </c>
      <c r="FH2060">
        <f t="shared" si="1178"/>
        <v>0</v>
      </c>
      <c r="FI2060">
        <f t="shared" si="1179"/>
        <v>0</v>
      </c>
      <c r="FJ2060">
        <f t="shared" si="1180"/>
        <v>0</v>
      </c>
    </row>
    <row r="2061" spans="2:166" x14ac:dyDescent="0.25">
      <c r="B2061" s="15">
        <f>Kurse!B2057</f>
        <v>38037</v>
      </c>
      <c r="BE2061" s="13">
        <f t="shared" ca="1" si="1181"/>
        <v>316.83681607911944</v>
      </c>
      <c r="BS2061" s="13">
        <f t="shared" ca="1" si="1182"/>
        <v>0</v>
      </c>
      <c r="BT2061" s="13">
        <f t="shared" ca="1" si="1183"/>
        <v>0</v>
      </c>
      <c r="BU2061" s="13">
        <f t="shared" ca="1" si="1184"/>
        <v>0</v>
      </c>
      <c r="BV2061" s="13">
        <f t="shared" ca="1" si="1185"/>
        <v>0</v>
      </c>
      <c r="CN2061" s="13">
        <f t="shared" ca="1" si="1186"/>
        <v>4073.35</v>
      </c>
      <c r="CO2061" s="13"/>
      <c r="CP2061" s="13">
        <f t="shared" ca="1" si="1187"/>
        <v>289.33780000000002</v>
      </c>
      <c r="CT2061" s="34">
        <f t="shared" ca="1" si="1188"/>
        <v>0.68280298979319864</v>
      </c>
      <c r="CU2061" s="34">
        <f t="shared" ca="1" si="1189"/>
        <v>0</v>
      </c>
      <c r="CV2061" s="34">
        <f t="shared" ca="1" si="1190"/>
        <v>0.68939079682259297</v>
      </c>
      <c r="DA2061" s="33">
        <f t="shared" ca="1" si="1191"/>
        <v>1.2538</v>
      </c>
      <c r="DB2061" s="13">
        <f t="shared" ca="1" si="1192"/>
        <v>397.25</v>
      </c>
      <c r="DE2061" s="18">
        <f>IF(ISNUMBER(VLOOKUP(B2061,CASH!$B$7:$D$10000,3,FALSE)),VLOOKUP(B2061,CASH!$B$7:$D$10000,3,FALSE),0)</f>
        <v>0</v>
      </c>
      <c r="DS2061" s="18">
        <f t="shared" si="1175"/>
        <v>0</v>
      </c>
      <c r="FA2061" s="54">
        <f t="shared" si="1176"/>
        <v>0</v>
      </c>
      <c r="FB2061" s="54">
        <f t="shared" si="1177"/>
        <v>0</v>
      </c>
      <c r="FC2061" s="54"/>
      <c r="FD2061" s="34" t="e">
        <f t="shared" si="1174"/>
        <v>#DIV/0!</v>
      </c>
      <c r="FE2061" s="34" t="e">
        <f t="shared" si="1193"/>
        <v>#DIV/0!</v>
      </c>
      <c r="FH2061">
        <f t="shared" si="1178"/>
        <v>0</v>
      </c>
      <c r="FI2061">
        <f t="shared" si="1179"/>
        <v>0</v>
      </c>
      <c r="FJ2061">
        <f t="shared" si="1180"/>
        <v>0</v>
      </c>
    </row>
    <row r="2062" spans="2:166" x14ac:dyDescent="0.25">
      <c r="B2062" s="15">
        <f>Kurse!B2058</f>
        <v>38036</v>
      </c>
      <c r="BE2062" s="13">
        <f t="shared" ca="1" si="1181"/>
        <v>321.07574094401753</v>
      </c>
      <c r="BS2062" s="13">
        <f t="shared" ca="1" si="1182"/>
        <v>0</v>
      </c>
      <c r="BT2062" s="13">
        <f t="shared" ca="1" si="1183"/>
        <v>0</v>
      </c>
      <c r="BU2062" s="13">
        <f t="shared" ca="1" si="1184"/>
        <v>0</v>
      </c>
      <c r="BV2062" s="13">
        <f t="shared" ca="1" si="1185"/>
        <v>0</v>
      </c>
      <c r="CN2062" s="13">
        <f t="shared" ca="1" si="1186"/>
        <v>4141.53</v>
      </c>
      <c r="CO2062" s="13"/>
      <c r="CP2062" s="13">
        <f t="shared" ca="1" si="1187"/>
        <v>289.34039999999999</v>
      </c>
      <c r="CT2062" s="34">
        <f t="shared" ca="1" si="1188"/>
        <v>0.69423179111007549</v>
      </c>
      <c r="CU2062" s="34">
        <f t="shared" ca="1" si="1189"/>
        <v>0</v>
      </c>
      <c r="CV2062" s="34">
        <f t="shared" ca="1" si="1190"/>
        <v>0.68939699171338054</v>
      </c>
      <c r="DA2062" s="33">
        <f t="shared" ca="1" si="1191"/>
        <v>1.2754000000000001</v>
      </c>
      <c r="DB2062" s="13">
        <f t="shared" ca="1" si="1192"/>
        <v>409.5</v>
      </c>
      <c r="DE2062" s="18">
        <f>IF(ISNUMBER(VLOOKUP(B2062,CASH!$B$7:$D$10000,3,FALSE)),VLOOKUP(B2062,CASH!$B$7:$D$10000,3,FALSE),0)</f>
        <v>0</v>
      </c>
      <c r="DS2062" s="18">
        <f t="shared" si="1175"/>
        <v>0</v>
      </c>
      <c r="FA2062" s="54">
        <f t="shared" si="1176"/>
        <v>0</v>
      </c>
      <c r="FB2062" s="54">
        <f t="shared" si="1177"/>
        <v>0</v>
      </c>
      <c r="FC2062" s="54"/>
      <c r="FD2062" s="34" t="e">
        <f t="shared" si="1174"/>
        <v>#DIV/0!</v>
      </c>
      <c r="FE2062" s="34" t="e">
        <f t="shared" si="1193"/>
        <v>#DIV/0!</v>
      </c>
      <c r="FH2062">
        <f t="shared" si="1178"/>
        <v>0</v>
      </c>
      <c r="FI2062">
        <f t="shared" si="1179"/>
        <v>0</v>
      </c>
      <c r="FJ2062">
        <f t="shared" si="1180"/>
        <v>0</v>
      </c>
    </row>
    <row r="2063" spans="2:166" x14ac:dyDescent="0.25">
      <c r="B2063" s="15">
        <f>Kurse!B2059</f>
        <v>38035</v>
      </c>
      <c r="BE2063" s="13">
        <f t="shared" ca="1" si="1181"/>
        <v>322.52358490566036</v>
      </c>
      <c r="BS2063" s="13">
        <f t="shared" ca="1" si="1182"/>
        <v>0</v>
      </c>
      <c r="BT2063" s="13">
        <f t="shared" ca="1" si="1183"/>
        <v>0</v>
      </c>
      <c r="BU2063" s="13">
        <f t="shared" ca="1" si="1184"/>
        <v>0</v>
      </c>
      <c r="BV2063" s="13">
        <f t="shared" ca="1" si="1185"/>
        <v>0</v>
      </c>
      <c r="CN2063" s="13">
        <f t="shared" ca="1" si="1186"/>
        <v>4095.34</v>
      </c>
      <c r="CO2063" s="13"/>
      <c r="CP2063" s="13">
        <f t="shared" ca="1" si="1187"/>
        <v>290.08760000000001</v>
      </c>
      <c r="CT2063" s="34">
        <f t="shared" ca="1" si="1188"/>
        <v>0.68648910509032579</v>
      </c>
      <c r="CU2063" s="34">
        <f t="shared" ca="1" si="1189"/>
        <v>0</v>
      </c>
      <c r="CV2063" s="34">
        <f t="shared" ca="1" si="1190"/>
        <v>0.69117730801973887</v>
      </c>
      <c r="DA2063" s="33">
        <f t="shared" ca="1" si="1191"/>
        <v>1.272</v>
      </c>
      <c r="DB2063" s="13">
        <f t="shared" ca="1" si="1192"/>
        <v>410.25</v>
      </c>
      <c r="DE2063" s="18">
        <f>IF(ISNUMBER(VLOOKUP(B2063,CASH!$B$7:$D$10000,3,FALSE)),VLOOKUP(B2063,CASH!$B$7:$D$10000,3,FALSE),0)</f>
        <v>0</v>
      </c>
      <c r="DS2063" s="18">
        <f t="shared" si="1175"/>
        <v>0</v>
      </c>
      <c r="FA2063" s="54">
        <f t="shared" si="1176"/>
        <v>0</v>
      </c>
      <c r="FB2063" s="54">
        <f t="shared" si="1177"/>
        <v>0</v>
      </c>
      <c r="FC2063" s="54"/>
      <c r="FD2063" s="34" t="e">
        <f t="shared" si="1174"/>
        <v>#DIV/0!</v>
      </c>
      <c r="FE2063" s="34" t="e">
        <f t="shared" si="1193"/>
        <v>#DIV/0!</v>
      </c>
      <c r="FH2063">
        <f t="shared" si="1178"/>
        <v>0</v>
      </c>
      <c r="FI2063">
        <f t="shared" si="1179"/>
        <v>0</v>
      </c>
      <c r="FJ2063">
        <f t="shared" si="1180"/>
        <v>0</v>
      </c>
    </row>
    <row r="2064" spans="2:166" x14ac:dyDescent="0.25">
      <c r="B2064" s="15">
        <f>Kurse!B2060</f>
        <v>38034</v>
      </c>
      <c r="BE2064" s="13">
        <f t="shared" ca="1" si="1181"/>
        <v>323.07632459348008</v>
      </c>
      <c r="BS2064" s="13">
        <f t="shared" ca="1" si="1182"/>
        <v>0</v>
      </c>
      <c r="BT2064" s="13">
        <f t="shared" ca="1" si="1183"/>
        <v>0</v>
      </c>
      <c r="BU2064" s="13">
        <f t="shared" ca="1" si="1184"/>
        <v>0</v>
      </c>
      <c r="BV2064" s="13">
        <f t="shared" ca="1" si="1185"/>
        <v>0</v>
      </c>
      <c r="CN2064" s="13">
        <f t="shared" ca="1" si="1186"/>
        <v>4095.86</v>
      </c>
      <c r="CO2064" s="13"/>
      <c r="CP2064" s="13">
        <f t="shared" ca="1" si="1187"/>
        <v>289.69650000000001</v>
      </c>
      <c r="CT2064" s="34">
        <f t="shared" ca="1" si="1188"/>
        <v>0.68657627107279529</v>
      </c>
      <c r="CU2064" s="34">
        <f t="shared" ca="1" si="1189"/>
        <v>0</v>
      </c>
      <c r="CV2064" s="34">
        <f t="shared" ca="1" si="1190"/>
        <v>0.69024545348625821</v>
      </c>
      <c r="DA2064" s="33">
        <f t="shared" ca="1" si="1191"/>
        <v>1.2853000000000001</v>
      </c>
      <c r="DB2064" s="13">
        <f t="shared" ca="1" si="1192"/>
        <v>415.25</v>
      </c>
      <c r="DE2064" s="18">
        <f>IF(ISNUMBER(VLOOKUP(B2064,CASH!$B$7:$D$10000,3,FALSE)),VLOOKUP(B2064,CASH!$B$7:$D$10000,3,FALSE),0)</f>
        <v>0</v>
      </c>
      <c r="DS2064" s="18">
        <f t="shared" si="1175"/>
        <v>0</v>
      </c>
      <c r="FA2064" s="54">
        <f t="shared" si="1176"/>
        <v>0</v>
      </c>
      <c r="FB2064" s="54">
        <f t="shared" si="1177"/>
        <v>0</v>
      </c>
      <c r="FC2064" s="54"/>
      <c r="FD2064" s="34" t="e">
        <f t="shared" si="1174"/>
        <v>#DIV/0!</v>
      </c>
      <c r="FE2064" s="34" t="e">
        <f t="shared" si="1193"/>
        <v>#DIV/0!</v>
      </c>
      <c r="FH2064">
        <f t="shared" si="1178"/>
        <v>0</v>
      </c>
      <c r="FI2064">
        <f t="shared" si="1179"/>
        <v>0</v>
      </c>
      <c r="FJ2064">
        <f t="shared" si="1180"/>
        <v>0</v>
      </c>
    </row>
    <row r="2065" spans="2:166" x14ac:dyDescent="0.25">
      <c r="B2065" s="15">
        <f>Kurse!B2061</f>
        <v>38033</v>
      </c>
      <c r="BE2065" s="13">
        <f t="shared" ca="1" si="1181"/>
        <v>322.46433610283742</v>
      </c>
      <c r="BS2065" s="13">
        <f t="shared" ca="1" si="1182"/>
        <v>0</v>
      </c>
      <c r="BT2065" s="13">
        <f t="shared" ca="1" si="1183"/>
        <v>0</v>
      </c>
      <c r="BU2065" s="13">
        <f t="shared" ca="1" si="1184"/>
        <v>0</v>
      </c>
      <c r="BV2065" s="13">
        <f t="shared" ca="1" si="1185"/>
        <v>0</v>
      </c>
      <c r="CN2065" s="13">
        <f t="shared" ca="1" si="1186"/>
        <v>4070.46</v>
      </c>
      <c r="CO2065" s="13"/>
      <c r="CP2065" s="13">
        <f t="shared" ca="1" si="1187"/>
        <v>289.16840000000002</v>
      </c>
      <c r="CT2065" s="34">
        <f t="shared" ca="1" si="1188"/>
        <v>0.68231854808293513</v>
      </c>
      <c r="CU2065" s="34">
        <f t="shared" ca="1" si="1189"/>
        <v>0</v>
      </c>
      <c r="CV2065" s="34">
        <f t="shared" ca="1" si="1190"/>
        <v>0.68898717586127456</v>
      </c>
      <c r="DA2065" s="33">
        <f t="shared" ca="1" si="1191"/>
        <v>1.2758</v>
      </c>
      <c r="DB2065" s="13">
        <f t="shared" ca="1" si="1192"/>
        <v>411.4</v>
      </c>
      <c r="DE2065" s="18">
        <f>IF(ISNUMBER(VLOOKUP(B2065,CASH!$B$7:$D$10000,3,FALSE)),VLOOKUP(B2065,CASH!$B$7:$D$10000,3,FALSE),0)</f>
        <v>0</v>
      </c>
      <c r="DS2065" s="18">
        <f t="shared" si="1175"/>
        <v>0</v>
      </c>
      <c r="FA2065" s="54">
        <f t="shared" si="1176"/>
        <v>0</v>
      </c>
      <c r="FB2065" s="54">
        <f t="shared" si="1177"/>
        <v>0</v>
      </c>
      <c r="FC2065" s="54"/>
      <c r="FD2065" s="34" t="e">
        <f t="shared" si="1174"/>
        <v>#DIV/0!</v>
      </c>
      <c r="FE2065" s="34" t="e">
        <f t="shared" si="1193"/>
        <v>#DIV/0!</v>
      </c>
      <c r="FH2065">
        <f t="shared" si="1178"/>
        <v>0</v>
      </c>
      <c r="FI2065">
        <f t="shared" si="1179"/>
        <v>0</v>
      </c>
      <c r="FJ2065">
        <f t="shared" si="1180"/>
        <v>0</v>
      </c>
    </row>
    <row r="2066" spans="2:166" x14ac:dyDescent="0.25">
      <c r="B2066" s="15">
        <f>Kurse!B2062</f>
        <v>38030</v>
      </c>
      <c r="BE2066" s="13">
        <f t="shared" ca="1" si="1181"/>
        <v>322.10782772712986</v>
      </c>
      <c r="BS2066" s="13">
        <f t="shared" ca="1" si="1182"/>
        <v>0</v>
      </c>
      <c r="BT2066" s="13">
        <f t="shared" ca="1" si="1183"/>
        <v>0</v>
      </c>
      <c r="BU2066" s="13">
        <f t="shared" ca="1" si="1184"/>
        <v>0</v>
      </c>
      <c r="BV2066" s="13">
        <f t="shared" ca="1" si="1185"/>
        <v>0</v>
      </c>
      <c r="CN2066" s="13">
        <f t="shared" ca="1" si="1186"/>
        <v>4057.05</v>
      </c>
      <c r="CO2066" s="13"/>
      <c r="CP2066" s="13">
        <f t="shared" ca="1" si="1187"/>
        <v>289.13029999999998</v>
      </c>
      <c r="CT2066" s="34">
        <f t="shared" ca="1" si="1188"/>
        <v>0.68007067149655609</v>
      </c>
      <c r="CU2066" s="34">
        <f t="shared" ca="1" si="1189"/>
        <v>0</v>
      </c>
      <c r="CV2066" s="34">
        <f t="shared" ca="1" si="1190"/>
        <v>0.68889639688473236</v>
      </c>
      <c r="DA2066" s="33">
        <f t="shared" ca="1" si="1191"/>
        <v>1.2724</v>
      </c>
      <c r="DB2066" s="13">
        <f t="shared" ca="1" si="1192"/>
        <v>409.85</v>
      </c>
      <c r="DE2066" s="18">
        <f>IF(ISNUMBER(VLOOKUP(B2066,CASH!$B$7:$D$10000,3,FALSE)),VLOOKUP(B2066,CASH!$B$7:$D$10000,3,FALSE),0)</f>
        <v>0</v>
      </c>
      <c r="DS2066" s="18">
        <f t="shared" si="1175"/>
        <v>0</v>
      </c>
      <c r="FA2066" s="54">
        <f t="shared" si="1176"/>
        <v>0</v>
      </c>
      <c r="FB2066" s="54">
        <f t="shared" si="1177"/>
        <v>0</v>
      </c>
      <c r="FC2066" s="54"/>
      <c r="FD2066" s="34" t="e">
        <f t="shared" si="1174"/>
        <v>#DIV/0!</v>
      </c>
      <c r="FE2066" s="34" t="e">
        <f t="shared" si="1193"/>
        <v>#DIV/0!</v>
      </c>
      <c r="FH2066">
        <f t="shared" si="1178"/>
        <v>0</v>
      </c>
      <c r="FI2066">
        <f t="shared" si="1179"/>
        <v>0</v>
      </c>
      <c r="FJ2066">
        <f t="shared" si="1180"/>
        <v>0</v>
      </c>
    </row>
    <row r="2067" spans="2:166" x14ac:dyDescent="0.25">
      <c r="B2067" s="15">
        <f>Kurse!B2063</f>
        <v>38029</v>
      </c>
      <c r="BE2067" s="13">
        <f t="shared" ca="1" si="1181"/>
        <v>321.61529457666791</v>
      </c>
      <c r="BS2067" s="13">
        <f t="shared" ca="1" si="1182"/>
        <v>0</v>
      </c>
      <c r="BT2067" s="13">
        <f t="shared" ca="1" si="1183"/>
        <v>0</v>
      </c>
      <c r="BU2067" s="13">
        <f t="shared" ca="1" si="1184"/>
        <v>0</v>
      </c>
      <c r="BV2067" s="13">
        <f t="shared" ca="1" si="1185"/>
        <v>0</v>
      </c>
      <c r="CN2067" s="13">
        <f t="shared" ca="1" si="1186"/>
        <v>4121.6499999999996</v>
      </c>
      <c r="CO2067" s="13"/>
      <c r="CP2067" s="13">
        <f t="shared" ca="1" si="1187"/>
        <v>288.74639999999999</v>
      </c>
      <c r="CT2067" s="34">
        <f t="shared" ca="1" si="1188"/>
        <v>0.69089936854950773</v>
      </c>
      <c r="CU2067" s="34">
        <f t="shared" ca="1" si="1189"/>
        <v>0</v>
      </c>
      <c r="CV2067" s="34">
        <f t="shared" ca="1" si="1190"/>
        <v>0.68798169743343296</v>
      </c>
      <c r="DA2067" s="33">
        <f t="shared" ca="1" si="1191"/>
        <v>1.2815000000000001</v>
      </c>
      <c r="DB2067" s="13">
        <f t="shared" ca="1" si="1192"/>
        <v>412.15</v>
      </c>
      <c r="DE2067" s="18">
        <f>IF(ISNUMBER(VLOOKUP(B2067,CASH!$B$7:$D$10000,3,FALSE)),VLOOKUP(B2067,CASH!$B$7:$D$10000,3,FALSE),0)</f>
        <v>0</v>
      </c>
      <c r="DS2067" s="18">
        <f t="shared" si="1175"/>
        <v>0</v>
      </c>
      <c r="FA2067" s="54">
        <f t="shared" si="1176"/>
        <v>0</v>
      </c>
      <c r="FB2067" s="54">
        <f t="shared" si="1177"/>
        <v>0</v>
      </c>
      <c r="FC2067" s="54"/>
      <c r="FD2067" s="34" t="e">
        <f t="shared" si="1174"/>
        <v>#DIV/0!</v>
      </c>
      <c r="FE2067" s="34" t="e">
        <f t="shared" si="1193"/>
        <v>#DIV/0!</v>
      </c>
      <c r="FH2067">
        <f t="shared" si="1178"/>
        <v>0</v>
      </c>
      <c r="FI2067">
        <f t="shared" si="1179"/>
        <v>0</v>
      </c>
      <c r="FJ2067">
        <f t="shared" si="1180"/>
        <v>0</v>
      </c>
    </row>
    <row r="2068" spans="2:166" x14ac:dyDescent="0.25">
      <c r="B2068" s="15">
        <f>Kurse!B2064</f>
        <v>38028</v>
      </c>
      <c r="BE2068" s="13">
        <f t="shared" ca="1" si="1181"/>
        <v>320.68777292576419</v>
      </c>
      <c r="BS2068" s="13">
        <f t="shared" ca="1" si="1182"/>
        <v>0</v>
      </c>
      <c r="BT2068" s="13">
        <f t="shared" ca="1" si="1183"/>
        <v>0</v>
      </c>
      <c r="BU2068" s="13">
        <f t="shared" ca="1" si="1184"/>
        <v>0</v>
      </c>
      <c r="BV2068" s="13">
        <f t="shared" ca="1" si="1185"/>
        <v>0</v>
      </c>
      <c r="CN2068" s="13">
        <f t="shared" ca="1" si="1186"/>
        <v>4122.16</v>
      </c>
      <c r="CO2068" s="13"/>
      <c r="CP2068" s="13">
        <f t="shared" ca="1" si="1187"/>
        <v>288.07369999999997</v>
      </c>
      <c r="CT2068" s="34">
        <f t="shared" ca="1" si="1188"/>
        <v>0.69098485826308365</v>
      </c>
      <c r="CU2068" s="34">
        <f t="shared" ca="1" si="1189"/>
        <v>0</v>
      </c>
      <c r="CV2068" s="34">
        <f t="shared" ca="1" si="1190"/>
        <v>0.6863788885746438</v>
      </c>
      <c r="DA2068" s="33">
        <f t="shared" ca="1" si="1191"/>
        <v>1.2824</v>
      </c>
      <c r="DB2068" s="13">
        <f t="shared" ca="1" si="1192"/>
        <v>411.25</v>
      </c>
      <c r="DE2068" s="18">
        <f>IF(ISNUMBER(VLOOKUP(B2068,CASH!$B$7:$D$10000,3,FALSE)),VLOOKUP(B2068,CASH!$B$7:$D$10000,3,FALSE),0)</f>
        <v>0</v>
      </c>
      <c r="DS2068" s="18">
        <f t="shared" si="1175"/>
        <v>0</v>
      </c>
      <c r="FA2068" s="54">
        <f t="shared" si="1176"/>
        <v>0</v>
      </c>
      <c r="FB2068" s="54">
        <f t="shared" si="1177"/>
        <v>0</v>
      </c>
      <c r="FC2068" s="54"/>
      <c r="FD2068" s="34" t="e">
        <f t="shared" si="1174"/>
        <v>#DIV/0!</v>
      </c>
      <c r="FE2068" s="34" t="e">
        <f t="shared" si="1193"/>
        <v>#DIV/0!</v>
      </c>
      <c r="FH2068">
        <f t="shared" si="1178"/>
        <v>0</v>
      </c>
      <c r="FI2068">
        <f t="shared" si="1179"/>
        <v>0</v>
      </c>
      <c r="FJ2068">
        <f t="shared" si="1180"/>
        <v>0</v>
      </c>
    </row>
    <row r="2069" spans="2:166" x14ac:dyDescent="0.25">
      <c r="B2069" s="15">
        <f>Kurse!B2065</f>
        <v>38027</v>
      </c>
      <c r="BE2069" s="13">
        <f t="shared" ca="1" si="1181"/>
        <v>320.34700315457411</v>
      </c>
      <c r="BS2069" s="13">
        <f t="shared" ca="1" si="1182"/>
        <v>0</v>
      </c>
      <c r="BT2069" s="13">
        <f t="shared" ca="1" si="1183"/>
        <v>0</v>
      </c>
      <c r="BU2069" s="13">
        <f t="shared" ca="1" si="1184"/>
        <v>0</v>
      </c>
      <c r="BV2069" s="13">
        <f t="shared" ca="1" si="1185"/>
        <v>0</v>
      </c>
      <c r="CN2069" s="13">
        <f t="shared" ca="1" si="1186"/>
        <v>4110.8</v>
      </c>
      <c r="CO2069" s="13"/>
      <c r="CP2069" s="13">
        <f t="shared" ca="1" si="1187"/>
        <v>288.69380000000001</v>
      </c>
      <c r="CT2069" s="34">
        <f t="shared" ca="1" si="1188"/>
        <v>0.68908061679990218</v>
      </c>
      <c r="CU2069" s="34">
        <f t="shared" ca="1" si="1189"/>
        <v>0</v>
      </c>
      <c r="CV2069" s="34">
        <f t="shared" ca="1" si="1190"/>
        <v>0.68785637002749822</v>
      </c>
      <c r="DA2069" s="33">
        <f t="shared" ca="1" si="1191"/>
        <v>1.268</v>
      </c>
      <c r="DB2069" s="13">
        <f t="shared" ca="1" si="1192"/>
        <v>406.2</v>
      </c>
      <c r="DE2069" s="18">
        <f>IF(ISNUMBER(VLOOKUP(B2069,CASH!$B$7:$D$10000,3,FALSE)),VLOOKUP(B2069,CASH!$B$7:$D$10000,3,FALSE),0)</f>
        <v>0</v>
      </c>
      <c r="DS2069" s="18">
        <f t="shared" si="1175"/>
        <v>0</v>
      </c>
      <c r="FA2069" s="54">
        <f t="shared" si="1176"/>
        <v>0</v>
      </c>
      <c r="FB2069" s="54">
        <f t="shared" si="1177"/>
        <v>0</v>
      </c>
      <c r="FC2069" s="54"/>
      <c r="FD2069" s="34" t="e">
        <f t="shared" si="1174"/>
        <v>#DIV/0!</v>
      </c>
      <c r="FE2069" s="34" t="e">
        <f t="shared" si="1193"/>
        <v>#DIV/0!</v>
      </c>
      <c r="FH2069">
        <f t="shared" si="1178"/>
        <v>0</v>
      </c>
      <c r="FI2069">
        <f t="shared" si="1179"/>
        <v>0</v>
      </c>
      <c r="FJ2069">
        <f t="shared" si="1180"/>
        <v>0</v>
      </c>
    </row>
    <row r="2070" spans="2:166" x14ac:dyDescent="0.25">
      <c r="B2070" s="15">
        <f>Kurse!B2066</f>
        <v>38026</v>
      </c>
      <c r="BE2070" s="13">
        <f t="shared" ca="1" si="1181"/>
        <v>320.30572846899378</v>
      </c>
      <c r="BS2070" s="13">
        <f t="shared" ca="1" si="1182"/>
        <v>0</v>
      </c>
      <c r="BT2070" s="13">
        <f t="shared" ca="1" si="1183"/>
        <v>0</v>
      </c>
      <c r="BU2070" s="13">
        <f t="shared" ca="1" si="1184"/>
        <v>0</v>
      </c>
      <c r="BV2070" s="13">
        <f t="shared" ca="1" si="1185"/>
        <v>0</v>
      </c>
      <c r="CN2070" s="13">
        <f t="shared" ca="1" si="1186"/>
        <v>4098.97</v>
      </c>
      <c r="CO2070" s="13"/>
      <c r="CP2070" s="13">
        <f t="shared" ca="1" si="1187"/>
        <v>288.45400000000001</v>
      </c>
      <c r="CT2070" s="34">
        <f t="shared" ca="1" si="1188"/>
        <v>0.68709759069871923</v>
      </c>
      <c r="CU2070" s="34">
        <f t="shared" ca="1" si="1189"/>
        <v>0</v>
      </c>
      <c r="CV2070" s="34">
        <f t="shared" ca="1" si="1190"/>
        <v>0.68728501048485269</v>
      </c>
      <c r="DA2070" s="33">
        <f t="shared" ca="1" si="1191"/>
        <v>1.2690999999999999</v>
      </c>
      <c r="DB2070" s="13">
        <f t="shared" ca="1" si="1192"/>
        <v>406.5</v>
      </c>
      <c r="DE2070" s="18">
        <f>IF(ISNUMBER(VLOOKUP(B2070,CASH!$B$7:$D$10000,3,FALSE)),VLOOKUP(B2070,CASH!$B$7:$D$10000,3,FALSE),0)</f>
        <v>0</v>
      </c>
      <c r="DS2070" s="18">
        <f t="shared" si="1175"/>
        <v>0</v>
      </c>
      <c r="FA2070" s="54">
        <f t="shared" si="1176"/>
        <v>0</v>
      </c>
      <c r="FB2070" s="54">
        <f t="shared" si="1177"/>
        <v>0</v>
      </c>
      <c r="FC2070" s="54"/>
      <c r="FD2070" s="34" t="e">
        <f t="shared" si="1174"/>
        <v>#DIV/0!</v>
      </c>
      <c r="FE2070" s="34" t="e">
        <f t="shared" si="1193"/>
        <v>#DIV/0!</v>
      </c>
      <c r="FH2070">
        <f t="shared" si="1178"/>
        <v>0</v>
      </c>
      <c r="FI2070">
        <f t="shared" si="1179"/>
        <v>0</v>
      </c>
      <c r="FJ2070">
        <f t="shared" si="1180"/>
        <v>0</v>
      </c>
    </row>
    <row r="2071" spans="2:166" x14ac:dyDescent="0.25">
      <c r="B2071" s="15">
        <f>Kurse!B2067</f>
        <v>38023</v>
      </c>
      <c r="BE2071" s="13">
        <f t="shared" ca="1" si="1181"/>
        <v>317.04053522235341</v>
      </c>
      <c r="BS2071" s="13">
        <f t="shared" ca="1" si="1182"/>
        <v>0</v>
      </c>
      <c r="BT2071" s="13">
        <f t="shared" ca="1" si="1183"/>
        <v>0</v>
      </c>
      <c r="BU2071" s="13">
        <f t="shared" ca="1" si="1184"/>
        <v>0</v>
      </c>
      <c r="BV2071" s="13">
        <f t="shared" ca="1" si="1185"/>
        <v>0</v>
      </c>
      <c r="CN2071" s="13">
        <f t="shared" ca="1" si="1186"/>
        <v>4044.99</v>
      </c>
      <c r="CO2071" s="13"/>
      <c r="CP2071" s="13">
        <f t="shared" ca="1" si="1187"/>
        <v>287.21069999999997</v>
      </c>
      <c r="CT2071" s="34">
        <f t="shared" ca="1" si="1188"/>
        <v>0.67804909121081924</v>
      </c>
      <c r="CU2071" s="34">
        <f t="shared" ca="1" si="1189"/>
        <v>0</v>
      </c>
      <c r="CV2071" s="34">
        <f t="shared" ca="1" si="1190"/>
        <v>0.68432266136320474</v>
      </c>
      <c r="DA2071" s="33">
        <f t="shared" ca="1" si="1191"/>
        <v>1.2705</v>
      </c>
      <c r="DB2071" s="13">
        <f t="shared" ca="1" si="1192"/>
        <v>402.8</v>
      </c>
      <c r="DE2071" s="18">
        <f>IF(ISNUMBER(VLOOKUP(B2071,CASH!$B$7:$D$10000,3,FALSE)),VLOOKUP(B2071,CASH!$B$7:$D$10000,3,FALSE),0)</f>
        <v>0</v>
      </c>
      <c r="DS2071" s="18">
        <f t="shared" si="1175"/>
        <v>0</v>
      </c>
      <c r="FA2071" s="54">
        <f t="shared" si="1176"/>
        <v>0</v>
      </c>
      <c r="FB2071" s="54">
        <f t="shared" si="1177"/>
        <v>0</v>
      </c>
      <c r="FC2071" s="54"/>
      <c r="FD2071" s="34" t="e">
        <f t="shared" si="1174"/>
        <v>#DIV/0!</v>
      </c>
      <c r="FE2071" s="34" t="e">
        <f t="shared" si="1193"/>
        <v>#DIV/0!</v>
      </c>
      <c r="FH2071">
        <f t="shared" si="1178"/>
        <v>0</v>
      </c>
      <c r="FI2071">
        <f t="shared" si="1179"/>
        <v>0</v>
      </c>
      <c r="FJ2071">
        <f t="shared" si="1180"/>
        <v>0</v>
      </c>
    </row>
    <row r="2072" spans="2:166" x14ac:dyDescent="0.25">
      <c r="B2072" s="15">
        <f>Kurse!B2068</f>
        <v>38022</v>
      </c>
      <c r="BE2072" s="13">
        <f t="shared" ca="1" si="1181"/>
        <v>316.03247890463302</v>
      </c>
      <c r="BS2072" s="13">
        <f t="shared" ca="1" si="1182"/>
        <v>0</v>
      </c>
      <c r="BT2072" s="13">
        <f t="shared" ca="1" si="1183"/>
        <v>0</v>
      </c>
      <c r="BU2072" s="13">
        <f t="shared" ca="1" si="1184"/>
        <v>0</v>
      </c>
      <c r="BV2072" s="13">
        <f t="shared" ca="1" si="1185"/>
        <v>0</v>
      </c>
      <c r="CN2072" s="13">
        <f t="shared" ca="1" si="1186"/>
        <v>4014.79</v>
      </c>
      <c r="CO2072" s="13"/>
      <c r="CP2072" s="13">
        <f t="shared" ca="1" si="1187"/>
        <v>287.50040000000001</v>
      </c>
      <c r="CT2072" s="34">
        <f t="shared" ca="1" si="1188"/>
        <v>0.67298675915200912</v>
      </c>
      <c r="CU2072" s="34">
        <f t="shared" ca="1" si="1189"/>
        <v>0</v>
      </c>
      <c r="CV2072" s="34">
        <f t="shared" ca="1" si="1190"/>
        <v>0.68501291515596718</v>
      </c>
      <c r="DA2072" s="33">
        <f t="shared" ca="1" si="1191"/>
        <v>1.2562</v>
      </c>
      <c r="DB2072" s="13">
        <f t="shared" ca="1" si="1192"/>
        <v>397</v>
      </c>
      <c r="DE2072" s="18">
        <f>IF(ISNUMBER(VLOOKUP(B2072,CASH!$B$7:$D$10000,3,FALSE)),VLOOKUP(B2072,CASH!$B$7:$D$10000,3,FALSE),0)</f>
        <v>0</v>
      </c>
      <c r="DS2072" s="18">
        <f t="shared" si="1175"/>
        <v>0</v>
      </c>
      <c r="FA2072" s="54">
        <f t="shared" si="1176"/>
        <v>0</v>
      </c>
      <c r="FB2072" s="54">
        <f t="shared" si="1177"/>
        <v>0</v>
      </c>
      <c r="FC2072" s="54"/>
      <c r="FD2072" s="34" t="e">
        <f t="shared" si="1174"/>
        <v>#DIV/0!</v>
      </c>
      <c r="FE2072" s="34" t="e">
        <f t="shared" si="1193"/>
        <v>#DIV/0!</v>
      </c>
      <c r="FH2072">
        <f t="shared" si="1178"/>
        <v>0</v>
      </c>
      <c r="FI2072">
        <f t="shared" si="1179"/>
        <v>0</v>
      </c>
      <c r="FJ2072">
        <f t="shared" si="1180"/>
        <v>0</v>
      </c>
    </row>
    <row r="2073" spans="2:166" x14ac:dyDescent="0.25">
      <c r="B2073" s="15">
        <f>Kurse!B2069</f>
        <v>38021</v>
      </c>
      <c r="BE2073" s="13">
        <f t="shared" ca="1" si="1181"/>
        <v>319.50538492221779</v>
      </c>
      <c r="BS2073" s="13">
        <f t="shared" ca="1" si="1182"/>
        <v>0</v>
      </c>
      <c r="BT2073" s="13">
        <f t="shared" ca="1" si="1183"/>
        <v>0</v>
      </c>
      <c r="BU2073" s="13">
        <f t="shared" ca="1" si="1184"/>
        <v>0</v>
      </c>
      <c r="BV2073" s="13">
        <f t="shared" ca="1" si="1185"/>
        <v>0</v>
      </c>
      <c r="CN2073" s="13">
        <f t="shared" ca="1" si="1186"/>
        <v>4028.37</v>
      </c>
      <c r="CO2073" s="13"/>
      <c r="CP2073" s="13">
        <f t="shared" ca="1" si="1187"/>
        <v>287.57190000000003</v>
      </c>
      <c r="CT2073" s="34">
        <f t="shared" ca="1" si="1188"/>
        <v>0.67526313230958002</v>
      </c>
      <c r="CU2073" s="34">
        <f t="shared" ca="1" si="1189"/>
        <v>0</v>
      </c>
      <c r="CV2073" s="34">
        <f t="shared" ca="1" si="1190"/>
        <v>0.68518327465262752</v>
      </c>
      <c r="DA2073" s="33">
        <f t="shared" ca="1" si="1191"/>
        <v>1.2535000000000001</v>
      </c>
      <c r="DB2073" s="13">
        <f t="shared" ca="1" si="1192"/>
        <v>400.5</v>
      </c>
      <c r="DE2073" s="18">
        <f>IF(ISNUMBER(VLOOKUP(B2073,CASH!$B$7:$D$10000,3,FALSE)),VLOOKUP(B2073,CASH!$B$7:$D$10000,3,FALSE),0)</f>
        <v>0</v>
      </c>
      <c r="DS2073" s="18">
        <f t="shared" si="1175"/>
        <v>0</v>
      </c>
      <c r="FA2073" s="54">
        <f t="shared" si="1176"/>
        <v>0</v>
      </c>
      <c r="FB2073" s="54">
        <f t="shared" si="1177"/>
        <v>0</v>
      </c>
      <c r="FC2073" s="54"/>
      <c r="FD2073" s="34" t="e">
        <f t="shared" ref="FD2073:FD2136" si="1194">FC2073/FA2074</f>
        <v>#DIV/0!</v>
      </c>
      <c r="FE2073" s="34" t="e">
        <f t="shared" si="1193"/>
        <v>#DIV/0!</v>
      </c>
      <c r="FH2073">
        <f t="shared" si="1178"/>
        <v>0</v>
      </c>
      <c r="FI2073">
        <f t="shared" si="1179"/>
        <v>0</v>
      </c>
      <c r="FJ2073">
        <f t="shared" si="1180"/>
        <v>0</v>
      </c>
    </row>
    <row r="2074" spans="2:166" x14ac:dyDescent="0.25">
      <c r="B2074" s="15">
        <f>Kurse!B2070</f>
        <v>38020</v>
      </c>
      <c r="BE2074" s="13">
        <f t="shared" ca="1" si="1181"/>
        <v>318.30503069441124</v>
      </c>
      <c r="BS2074" s="13">
        <f t="shared" ca="1" si="1182"/>
        <v>0</v>
      </c>
      <c r="BT2074" s="13">
        <f t="shared" ca="1" si="1183"/>
        <v>0</v>
      </c>
      <c r="BU2074" s="13">
        <f t="shared" ca="1" si="1184"/>
        <v>0</v>
      </c>
      <c r="BV2074" s="13">
        <f t="shared" ca="1" si="1185"/>
        <v>0</v>
      </c>
      <c r="CN2074" s="13">
        <f t="shared" ca="1" si="1186"/>
        <v>4057.51</v>
      </c>
      <c r="CO2074" s="13"/>
      <c r="CP2074" s="13">
        <f t="shared" ca="1" si="1187"/>
        <v>287.45409999999998</v>
      </c>
      <c r="CT2074" s="34">
        <f t="shared" ca="1" si="1188"/>
        <v>0.68014777986566388</v>
      </c>
      <c r="CU2074" s="34">
        <f t="shared" ca="1" si="1189"/>
        <v>0</v>
      </c>
      <c r="CV2074" s="34">
        <f t="shared" ca="1" si="1190"/>
        <v>0.6849025984469409</v>
      </c>
      <c r="DA2074" s="33">
        <f t="shared" ca="1" si="1191"/>
        <v>1.2543</v>
      </c>
      <c r="DB2074" s="13">
        <f t="shared" ca="1" si="1192"/>
        <v>399.25</v>
      </c>
      <c r="DE2074" s="18">
        <f>IF(ISNUMBER(VLOOKUP(B2074,CASH!$B$7:$D$10000,3,FALSE)),VLOOKUP(B2074,CASH!$B$7:$D$10000,3,FALSE),0)</f>
        <v>0</v>
      </c>
      <c r="DS2074" s="18">
        <f t="shared" si="1175"/>
        <v>0</v>
      </c>
      <c r="FA2074" s="54">
        <f t="shared" si="1176"/>
        <v>0</v>
      </c>
      <c r="FB2074" s="54">
        <f t="shared" si="1177"/>
        <v>0</v>
      </c>
      <c r="FC2074" s="54"/>
      <c r="FD2074" s="34" t="e">
        <f t="shared" si="1194"/>
        <v>#DIV/0!</v>
      </c>
      <c r="FE2074" s="34" t="e">
        <f t="shared" si="1193"/>
        <v>#DIV/0!</v>
      </c>
      <c r="FH2074">
        <f t="shared" si="1178"/>
        <v>0</v>
      </c>
      <c r="FI2074">
        <f t="shared" si="1179"/>
        <v>0</v>
      </c>
      <c r="FJ2074">
        <f t="shared" si="1180"/>
        <v>0</v>
      </c>
    </row>
    <row r="2075" spans="2:166" x14ac:dyDescent="0.25">
      <c r="B2075" s="15">
        <f>Kurse!B2071</f>
        <v>38019</v>
      </c>
      <c r="BE2075" s="13">
        <f t="shared" ca="1" si="1181"/>
        <v>320.24460894753787</v>
      </c>
      <c r="BS2075" s="13">
        <f t="shared" ca="1" si="1182"/>
        <v>0</v>
      </c>
      <c r="BT2075" s="13">
        <f t="shared" ca="1" si="1183"/>
        <v>0</v>
      </c>
      <c r="BU2075" s="13">
        <f t="shared" ca="1" si="1184"/>
        <v>0</v>
      </c>
      <c r="BV2075" s="13">
        <f t="shared" ca="1" si="1185"/>
        <v>0</v>
      </c>
      <c r="CN2075" s="13">
        <f t="shared" ca="1" si="1186"/>
        <v>4071.6</v>
      </c>
      <c r="CO2075" s="13"/>
      <c r="CP2075" s="13">
        <f t="shared" ca="1" si="1187"/>
        <v>286.76900000000001</v>
      </c>
      <c r="CT2075" s="34">
        <f t="shared" ca="1" si="1188"/>
        <v>0.6825096427368107</v>
      </c>
      <c r="CU2075" s="34">
        <f t="shared" ca="1" si="1189"/>
        <v>0</v>
      </c>
      <c r="CV2075" s="34">
        <f t="shared" ca="1" si="1190"/>
        <v>0.68327024472439535</v>
      </c>
      <c r="DA2075" s="33">
        <f t="shared" ca="1" si="1191"/>
        <v>1.2427999999999999</v>
      </c>
      <c r="DB2075" s="13">
        <f t="shared" ca="1" si="1192"/>
        <v>398</v>
      </c>
      <c r="DE2075" s="18">
        <f>IF(ISNUMBER(VLOOKUP(B2075,CASH!$B$7:$D$10000,3,FALSE)),VLOOKUP(B2075,CASH!$B$7:$D$10000,3,FALSE),0)</f>
        <v>0</v>
      </c>
      <c r="DS2075" s="18">
        <f t="shared" si="1175"/>
        <v>0</v>
      </c>
      <c r="FA2075" s="54">
        <f t="shared" si="1176"/>
        <v>0</v>
      </c>
      <c r="FB2075" s="54">
        <f t="shared" si="1177"/>
        <v>0</v>
      </c>
      <c r="FC2075" s="54"/>
      <c r="FD2075" s="34" t="e">
        <f t="shared" si="1194"/>
        <v>#DIV/0!</v>
      </c>
      <c r="FE2075" s="34" t="e">
        <f t="shared" si="1193"/>
        <v>#DIV/0!</v>
      </c>
      <c r="FH2075">
        <f t="shared" si="1178"/>
        <v>0</v>
      </c>
      <c r="FI2075">
        <f t="shared" si="1179"/>
        <v>0</v>
      </c>
      <c r="FJ2075">
        <f t="shared" si="1180"/>
        <v>0</v>
      </c>
    </row>
    <row r="2076" spans="2:166" x14ac:dyDescent="0.25">
      <c r="B2076" s="15">
        <f>Kurse!B2072</f>
        <v>38016</v>
      </c>
      <c r="BE2076" s="13">
        <f t="shared" ca="1" si="1181"/>
        <v>322.68934531450577</v>
      </c>
      <c r="BS2076" s="13">
        <f t="shared" ca="1" si="1182"/>
        <v>0</v>
      </c>
      <c r="BT2076" s="13">
        <f t="shared" ca="1" si="1183"/>
        <v>0</v>
      </c>
      <c r="BU2076" s="13">
        <f t="shared" ca="1" si="1184"/>
        <v>0</v>
      </c>
      <c r="BV2076" s="13">
        <f t="shared" ca="1" si="1185"/>
        <v>0</v>
      </c>
      <c r="CN2076" s="13">
        <f t="shared" ca="1" si="1186"/>
        <v>4058.6</v>
      </c>
      <c r="CO2076" s="13"/>
      <c r="CP2076" s="13">
        <f t="shared" ca="1" si="1187"/>
        <v>286.47649999999999</v>
      </c>
      <c r="CT2076" s="34">
        <f t="shared" ca="1" si="1188"/>
        <v>0.68033049317507122</v>
      </c>
      <c r="CU2076" s="34">
        <f t="shared" ca="1" si="1189"/>
        <v>0</v>
      </c>
      <c r="CV2076" s="34">
        <f t="shared" ca="1" si="1190"/>
        <v>0.6825733195107847</v>
      </c>
      <c r="DA2076" s="33">
        <f t="shared" ca="1" si="1191"/>
        <v>1.2464</v>
      </c>
      <c r="DB2076" s="13">
        <f t="shared" ca="1" si="1192"/>
        <v>402.2</v>
      </c>
      <c r="DE2076" s="18">
        <f>IF(ISNUMBER(VLOOKUP(B2076,CASH!$B$7:$D$10000,3,FALSE)),VLOOKUP(B2076,CASH!$B$7:$D$10000,3,FALSE),0)</f>
        <v>0</v>
      </c>
      <c r="DS2076" s="18">
        <f t="shared" si="1175"/>
        <v>0</v>
      </c>
      <c r="FA2076" s="54">
        <f t="shared" si="1176"/>
        <v>0</v>
      </c>
      <c r="FB2076" s="54">
        <f t="shared" si="1177"/>
        <v>0</v>
      </c>
      <c r="FC2076" s="54"/>
      <c r="FD2076" s="34" t="e">
        <f t="shared" si="1194"/>
        <v>#DIV/0!</v>
      </c>
      <c r="FE2076" s="34" t="e">
        <f t="shared" si="1193"/>
        <v>#DIV/0!</v>
      </c>
      <c r="FH2076">
        <f t="shared" si="1178"/>
        <v>0</v>
      </c>
      <c r="FI2076">
        <f t="shared" si="1179"/>
        <v>0</v>
      </c>
      <c r="FJ2076">
        <f t="shared" si="1180"/>
        <v>0</v>
      </c>
    </row>
    <row r="2077" spans="2:166" x14ac:dyDescent="0.25">
      <c r="B2077" s="15">
        <f>Kurse!B2073</f>
        <v>38015</v>
      </c>
      <c r="BE2077" s="13">
        <f t="shared" ca="1" si="1181"/>
        <v>322.04756146715033</v>
      </c>
      <c r="BS2077" s="13">
        <f t="shared" ca="1" si="1182"/>
        <v>0</v>
      </c>
      <c r="BT2077" s="13">
        <f t="shared" ca="1" si="1183"/>
        <v>0</v>
      </c>
      <c r="BU2077" s="13">
        <f t="shared" ca="1" si="1184"/>
        <v>0</v>
      </c>
      <c r="BV2077" s="13">
        <f t="shared" ca="1" si="1185"/>
        <v>0</v>
      </c>
      <c r="CN2077" s="13">
        <f t="shared" ca="1" si="1186"/>
        <v>4095.71</v>
      </c>
      <c r="CO2077" s="13"/>
      <c r="CP2077" s="13">
        <f t="shared" ca="1" si="1187"/>
        <v>286.78710000000001</v>
      </c>
      <c r="CT2077" s="34">
        <f t="shared" ca="1" si="1188"/>
        <v>0.68655112703939059</v>
      </c>
      <c r="CU2077" s="34">
        <f t="shared" ca="1" si="1189"/>
        <v>0</v>
      </c>
      <c r="CV2077" s="34">
        <f t="shared" ca="1" si="1190"/>
        <v>0.68331337069487852</v>
      </c>
      <c r="DA2077" s="33">
        <f t="shared" ca="1" si="1191"/>
        <v>1.2404999999999999</v>
      </c>
      <c r="DB2077" s="13">
        <f t="shared" ca="1" si="1192"/>
        <v>399.5</v>
      </c>
      <c r="DE2077" s="18">
        <f>IF(ISNUMBER(VLOOKUP(B2077,CASH!$B$7:$D$10000,3,FALSE)),VLOOKUP(B2077,CASH!$B$7:$D$10000,3,FALSE),0)</f>
        <v>0</v>
      </c>
      <c r="DS2077" s="18">
        <f t="shared" si="1175"/>
        <v>0</v>
      </c>
      <c r="FA2077" s="54">
        <f t="shared" si="1176"/>
        <v>0</v>
      </c>
      <c r="FB2077" s="54">
        <f t="shared" si="1177"/>
        <v>0</v>
      </c>
      <c r="FC2077" s="54"/>
      <c r="FD2077" s="34" t="e">
        <f t="shared" si="1194"/>
        <v>#DIV/0!</v>
      </c>
      <c r="FE2077" s="34" t="e">
        <f t="shared" si="1193"/>
        <v>#DIV/0!</v>
      </c>
      <c r="FH2077">
        <f t="shared" si="1178"/>
        <v>0</v>
      </c>
      <c r="FI2077">
        <f t="shared" si="1179"/>
        <v>0</v>
      </c>
      <c r="FJ2077">
        <f t="shared" si="1180"/>
        <v>0</v>
      </c>
    </row>
    <row r="2078" spans="2:166" x14ac:dyDescent="0.25">
      <c r="B2078" s="15">
        <f>Kurse!B2074</f>
        <v>38014</v>
      </c>
      <c r="BE2078" s="13">
        <f t="shared" ca="1" si="1181"/>
        <v>329.68800257317463</v>
      </c>
      <c r="BS2078" s="13">
        <f t="shared" ca="1" si="1182"/>
        <v>0</v>
      </c>
      <c r="BT2078" s="13">
        <f t="shared" ca="1" si="1183"/>
        <v>0</v>
      </c>
      <c r="BU2078" s="13">
        <f t="shared" ca="1" si="1184"/>
        <v>0</v>
      </c>
      <c r="BV2078" s="13">
        <f t="shared" ca="1" si="1185"/>
        <v>0</v>
      </c>
      <c r="CN2078" s="13">
        <f t="shared" ca="1" si="1186"/>
        <v>4150.24</v>
      </c>
      <c r="CO2078" s="13"/>
      <c r="CP2078" s="13">
        <f t="shared" ca="1" si="1187"/>
        <v>287.6789</v>
      </c>
      <c r="CT2078" s="34">
        <f t="shared" ca="1" si="1188"/>
        <v>0.69569182131644092</v>
      </c>
      <c r="CU2078" s="34">
        <f t="shared" ca="1" si="1189"/>
        <v>0</v>
      </c>
      <c r="CV2078" s="34">
        <f t="shared" ca="1" si="1190"/>
        <v>0.68543821823504225</v>
      </c>
      <c r="DA2078" s="33">
        <f t="shared" ca="1" si="1191"/>
        <v>1.2436</v>
      </c>
      <c r="DB2078" s="13">
        <f t="shared" ca="1" si="1192"/>
        <v>410</v>
      </c>
      <c r="DE2078" s="18">
        <f>IF(ISNUMBER(VLOOKUP(B2078,CASH!$B$7:$D$10000,3,FALSE)),VLOOKUP(B2078,CASH!$B$7:$D$10000,3,FALSE),0)</f>
        <v>0</v>
      </c>
      <c r="DS2078" s="18">
        <f t="shared" si="1175"/>
        <v>0</v>
      </c>
      <c r="FA2078" s="54">
        <f t="shared" si="1176"/>
        <v>0</v>
      </c>
      <c r="FB2078" s="54">
        <f t="shared" si="1177"/>
        <v>0</v>
      </c>
      <c r="FC2078" s="54"/>
      <c r="FD2078" s="34" t="e">
        <f t="shared" si="1194"/>
        <v>#DIV/0!</v>
      </c>
      <c r="FE2078" s="34" t="e">
        <f t="shared" si="1193"/>
        <v>#DIV/0!</v>
      </c>
      <c r="FH2078">
        <f t="shared" si="1178"/>
        <v>0</v>
      </c>
      <c r="FI2078">
        <f t="shared" si="1179"/>
        <v>0</v>
      </c>
      <c r="FJ2078">
        <f t="shared" si="1180"/>
        <v>0</v>
      </c>
    </row>
    <row r="2079" spans="2:166" x14ac:dyDescent="0.25">
      <c r="B2079" s="15">
        <f>Kurse!B2075</f>
        <v>38013</v>
      </c>
      <c r="BE2079" s="13">
        <f t="shared" ca="1" si="1181"/>
        <v>324.59821075132612</v>
      </c>
      <c r="BS2079" s="13">
        <f t="shared" ca="1" si="1182"/>
        <v>0</v>
      </c>
      <c r="BT2079" s="13">
        <f t="shared" ca="1" si="1183"/>
        <v>0</v>
      </c>
      <c r="BU2079" s="13">
        <f t="shared" ca="1" si="1184"/>
        <v>0</v>
      </c>
      <c r="BV2079" s="13">
        <f t="shared" ca="1" si="1185"/>
        <v>0</v>
      </c>
      <c r="CN2079" s="13">
        <f t="shared" ca="1" si="1186"/>
        <v>4134.42</v>
      </c>
      <c r="CO2079" s="13"/>
      <c r="CP2079" s="13">
        <f t="shared" ca="1" si="1187"/>
        <v>287.24810000000002</v>
      </c>
      <c r="CT2079" s="34">
        <f t="shared" ca="1" si="1188"/>
        <v>0.69303996392669343</v>
      </c>
      <c r="CU2079" s="34">
        <f t="shared" ca="1" si="1189"/>
        <v>0</v>
      </c>
      <c r="CV2079" s="34">
        <f t="shared" ca="1" si="1190"/>
        <v>0.68441177248453489</v>
      </c>
      <c r="DA2079" s="33">
        <f t="shared" ca="1" si="1191"/>
        <v>1.2630999999999999</v>
      </c>
      <c r="DB2079" s="13">
        <f t="shared" ca="1" si="1192"/>
        <v>410</v>
      </c>
      <c r="DE2079" s="18">
        <f>IF(ISNUMBER(VLOOKUP(B2079,CASH!$B$7:$D$10000,3,FALSE)),VLOOKUP(B2079,CASH!$B$7:$D$10000,3,FALSE),0)</f>
        <v>0</v>
      </c>
      <c r="DS2079" s="18">
        <f t="shared" si="1175"/>
        <v>0</v>
      </c>
      <c r="FA2079" s="54">
        <f t="shared" si="1176"/>
        <v>0</v>
      </c>
      <c r="FB2079" s="54">
        <f t="shared" si="1177"/>
        <v>0</v>
      </c>
      <c r="FC2079" s="54"/>
      <c r="FD2079" s="34" t="e">
        <f t="shared" si="1194"/>
        <v>#DIV/0!</v>
      </c>
      <c r="FE2079" s="34" t="e">
        <f t="shared" si="1193"/>
        <v>#DIV/0!</v>
      </c>
      <c r="FH2079">
        <f t="shared" si="1178"/>
        <v>0</v>
      </c>
      <c r="FI2079">
        <f t="shared" si="1179"/>
        <v>0</v>
      </c>
      <c r="FJ2079">
        <f t="shared" si="1180"/>
        <v>0</v>
      </c>
    </row>
    <row r="2080" spans="2:166" x14ac:dyDescent="0.25">
      <c r="B2080" s="15">
        <f>Kurse!B2076</f>
        <v>38012</v>
      </c>
      <c r="BE2080" s="13">
        <f t="shared" ca="1" si="1181"/>
        <v>323.16194137433928</v>
      </c>
      <c r="BS2080" s="13">
        <f t="shared" ca="1" si="1182"/>
        <v>0</v>
      </c>
      <c r="BT2080" s="13">
        <f t="shared" ca="1" si="1183"/>
        <v>0</v>
      </c>
      <c r="BU2080" s="13">
        <f t="shared" ca="1" si="1184"/>
        <v>0</v>
      </c>
      <c r="BV2080" s="13">
        <f t="shared" ca="1" si="1185"/>
        <v>0</v>
      </c>
      <c r="CN2080" s="13">
        <f t="shared" ca="1" si="1186"/>
        <v>4128.68</v>
      </c>
      <c r="CO2080" s="13"/>
      <c r="CP2080" s="13">
        <f t="shared" ca="1" si="1187"/>
        <v>287.83420000000001</v>
      </c>
      <c r="CT2080" s="34">
        <f t="shared" ca="1" si="1188"/>
        <v>0.69207778558174082</v>
      </c>
      <c r="CU2080" s="34">
        <f t="shared" ca="1" si="1189"/>
        <v>0</v>
      </c>
      <c r="CV2080" s="34">
        <f t="shared" ca="1" si="1190"/>
        <v>0.68580824382708916</v>
      </c>
      <c r="DA2080" s="33">
        <f t="shared" ca="1" si="1191"/>
        <v>1.2485999999999999</v>
      </c>
      <c r="DB2080" s="13">
        <f t="shared" ca="1" si="1192"/>
        <v>403.5</v>
      </c>
      <c r="DE2080" s="18">
        <f>IF(ISNUMBER(VLOOKUP(B2080,CASH!$B$7:$D$10000,3,FALSE)),VLOOKUP(B2080,CASH!$B$7:$D$10000,3,FALSE),0)</f>
        <v>0</v>
      </c>
      <c r="DS2080" s="18">
        <f t="shared" si="1175"/>
        <v>0</v>
      </c>
      <c r="FA2080" s="54">
        <f t="shared" si="1176"/>
        <v>0</v>
      </c>
      <c r="FB2080" s="54">
        <f t="shared" si="1177"/>
        <v>0</v>
      </c>
      <c r="FC2080" s="54"/>
      <c r="FD2080" s="34" t="e">
        <f t="shared" si="1194"/>
        <v>#DIV/0!</v>
      </c>
      <c r="FE2080" s="34" t="e">
        <f t="shared" si="1193"/>
        <v>#DIV/0!</v>
      </c>
      <c r="FH2080">
        <f t="shared" si="1178"/>
        <v>0</v>
      </c>
      <c r="FI2080">
        <f t="shared" si="1179"/>
        <v>0</v>
      </c>
      <c r="FJ2080">
        <f t="shared" si="1180"/>
        <v>0</v>
      </c>
    </row>
    <row r="2081" spans="2:166" x14ac:dyDescent="0.25">
      <c r="B2081" s="15">
        <f>Kurse!B2077</f>
        <v>38009</v>
      </c>
      <c r="BE2081" s="13">
        <f t="shared" ca="1" si="1181"/>
        <v>324.19111217107877</v>
      </c>
      <c r="BS2081" s="13">
        <f t="shared" ca="1" si="1182"/>
        <v>0</v>
      </c>
      <c r="BT2081" s="13">
        <f t="shared" ca="1" si="1183"/>
        <v>0</v>
      </c>
      <c r="BU2081" s="13">
        <f t="shared" ca="1" si="1184"/>
        <v>0</v>
      </c>
      <c r="BV2081" s="13">
        <f t="shared" ca="1" si="1185"/>
        <v>0</v>
      </c>
      <c r="CN2081" s="13">
        <f t="shared" ca="1" si="1186"/>
        <v>4151.83</v>
      </c>
      <c r="CO2081" s="13"/>
      <c r="CP2081" s="13">
        <f t="shared" ca="1" si="1187"/>
        <v>288.2002</v>
      </c>
      <c r="CT2081" s="34">
        <f t="shared" ca="1" si="1188"/>
        <v>0.6959583480705307</v>
      </c>
      <c r="CU2081" s="34">
        <f t="shared" ca="1" si="1189"/>
        <v>0</v>
      </c>
      <c r="CV2081" s="34">
        <f t="shared" ca="1" si="1190"/>
        <v>0.68668029383796603</v>
      </c>
      <c r="DA2081" s="33">
        <f t="shared" ca="1" si="1191"/>
        <v>1.2579</v>
      </c>
      <c r="DB2081" s="13">
        <f t="shared" ca="1" si="1192"/>
        <v>407.8</v>
      </c>
      <c r="DE2081" s="18">
        <f>IF(ISNUMBER(VLOOKUP(B2081,CASH!$B$7:$D$10000,3,FALSE)),VLOOKUP(B2081,CASH!$B$7:$D$10000,3,FALSE),0)</f>
        <v>0</v>
      </c>
      <c r="DS2081" s="18">
        <f t="shared" si="1175"/>
        <v>0</v>
      </c>
      <c r="FA2081" s="54">
        <f t="shared" si="1176"/>
        <v>0</v>
      </c>
      <c r="FB2081" s="54">
        <f t="shared" si="1177"/>
        <v>0</v>
      </c>
      <c r="FC2081" s="54"/>
      <c r="FD2081" s="34" t="e">
        <f t="shared" si="1194"/>
        <v>#DIV/0!</v>
      </c>
      <c r="FE2081" s="34" t="e">
        <f t="shared" si="1193"/>
        <v>#DIV/0!</v>
      </c>
      <c r="FH2081">
        <f t="shared" si="1178"/>
        <v>0</v>
      </c>
      <c r="FI2081">
        <f t="shared" si="1179"/>
        <v>0</v>
      </c>
      <c r="FJ2081">
        <f t="shared" si="1180"/>
        <v>0</v>
      </c>
    </row>
    <row r="2082" spans="2:166" x14ac:dyDescent="0.25">
      <c r="B2082" s="15">
        <f>Kurse!B2078</f>
        <v>38008</v>
      </c>
      <c r="BE2082" s="13">
        <f t="shared" ca="1" si="1181"/>
        <v>321.81332075174959</v>
      </c>
      <c r="BS2082" s="13">
        <f t="shared" ca="1" si="1182"/>
        <v>0</v>
      </c>
      <c r="BT2082" s="13">
        <f t="shared" ca="1" si="1183"/>
        <v>0</v>
      </c>
      <c r="BU2082" s="13">
        <f t="shared" ca="1" si="1184"/>
        <v>0</v>
      </c>
      <c r="BV2082" s="13">
        <f t="shared" ca="1" si="1185"/>
        <v>0</v>
      </c>
      <c r="CN2082" s="13">
        <f t="shared" ca="1" si="1186"/>
        <v>4139.8599999999997</v>
      </c>
      <c r="CO2082" s="13"/>
      <c r="CP2082" s="13">
        <f t="shared" ca="1" si="1187"/>
        <v>287.74329999999998</v>
      </c>
      <c r="CT2082" s="34">
        <f t="shared" ca="1" si="1188"/>
        <v>0.69395185420483663</v>
      </c>
      <c r="CU2082" s="34">
        <f t="shared" ca="1" si="1189"/>
        <v>0</v>
      </c>
      <c r="CV2082" s="34">
        <f t="shared" ca="1" si="1190"/>
        <v>0.6855916609145517</v>
      </c>
      <c r="DA2082" s="33">
        <f t="shared" ca="1" si="1191"/>
        <v>1.2717000000000001</v>
      </c>
      <c r="DB2082" s="13">
        <f t="shared" ca="1" si="1192"/>
        <v>409.25</v>
      </c>
      <c r="DE2082" s="18">
        <f>IF(ISNUMBER(VLOOKUP(B2082,CASH!$B$7:$D$10000,3,FALSE)),VLOOKUP(B2082,CASH!$B$7:$D$10000,3,FALSE),0)</f>
        <v>0</v>
      </c>
      <c r="DS2082" s="18">
        <f t="shared" si="1175"/>
        <v>0</v>
      </c>
      <c r="FA2082" s="54">
        <f t="shared" si="1176"/>
        <v>0</v>
      </c>
      <c r="FB2082" s="54">
        <f t="shared" si="1177"/>
        <v>0</v>
      </c>
      <c r="FC2082" s="54"/>
      <c r="FD2082" s="34" t="e">
        <f t="shared" si="1194"/>
        <v>#DIV/0!</v>
      </c>
      <c r="FE2082" s="34" t="e">
        <f t="shared" si="1193"/>
        <v>#DIV/0!</v>
      </c>
      <c r="FH2082">
        <f t="shared" si="1178"/>
        <v>0</v>
      </c>
      <c r="FI2082">
        <f t="shared" si="1179"/>
        <v>0</v>
      </c>
      <c r="FJ2082">
        <f t="shared" si="1180"/>
        <v>0</v>
      </c>
    </row>
    <row r="2083" spans="2:166" x14ac:dyDescent="0.25">
      <c r="B2083" s="15">
        <f>Kurse!B2079</f>
        <v>38007</v>
      </c>
      <c r="BE2083" s="13">
        <f t="shared" ca="1" si="1181"/>
        <v>324.34995653204771</v>
      </c>
      <c r="BS2083" s="13">
        <f t="shared" ca="1" si="1182"/>
        <v>0</v>
      </c>
      <c r="BT2083" s="13">
        <f t="shared" ca="1" si="1183"/>
        <v>0</v>
      </c>
      <c r="BU2083" s="13">
        <f t="shared" ca="1" si="1184"/>
        <v>0</v>
      </c>
      <c r="BV2083" s="13">
        <f t="shared" ca="1" si="1185"/>
        <v>0</v>
      </c>
      <c r="CN2083" s="13">
        <f t="shared" ca="1" si="1186"/>
        <v>4138.04</v>
      </c>
      <c r="CO2083" s="13"/>
      <c r="CP2083" s="13">
        <f t="shared" ca="1" si="1187"/>
        <v>287.64190000000002</v>
      </c>
      <c r="CT2083" s="34">
        <f t="shared" ca="1" si="1188"/>
        <v>0.69364677326619317</v>
      </c>
      <c r="CU2083" s="34">
        <f t="shared" ca="1" si="1189"/>
        <v>0</v>
      </c>
      <c r="CV2083" s="34">
        <f t="shared" ca="1" si="1190"/>
        <v>0.68535006017383349</v>
      </c>
      <c r="DA2083" s="33">
        <f t="shared" ca="1" si="1191"/>
        <v>1.2653000000000001</v>
      </c>
      <c r="DB2083" s="13">
        <f t="shared" ca="1" si="1192"/>
        <v>410.4</v>
      </c>
      <c r="DE2083" s="18">
        <f>IF(ISNUMBER(VLOOKUP(B2083,CASH!$B$7:$D$10000,3,FALSE)),VLOOKUP(B2083,CASH!$B$7:$D$10000,3,FALSE),0)</f>
        <v>0</v>
      </c>
      <c r="DS2083" s="18">
        <f t="shared" si="1175"/>
        <v>0</v>
      </c>
      <c r="FA2083" s="54">
        <f t="shared" si="1176"/>
        <v>0</v>
      </c>
      <c r="FB2083" s="54">
        <f t="shared" si="1177"/>
        <v>0</v>
      </c>
      <c r="FC2083" s="54"/>
      <c r="FD2083" s="34" t="e">
        <f t="shared" si="1194"/>
        <v>#DIV/0!</v>
      </c>
      <c r="FE2083" s="34" t="e">
        <f t="shared" si="1193"/>
        <v>#DIV/0!</v>
      </c>
      <c r="FH2083">
        <f t="shared" si="1178"/>
        <v>0</v>
      </c>
      <c r="FI2083">
        <f t="shared" si="1179"/>
        <v>0</v>
      </c>
      <c r="FJ2083">
        <f t="shared" si="1180"/>
        <v>0</v>
      </c>
    </row>
    <row r="2084" spans="2:166" x14ac:dyDescent="0.25">
      <c r="B2084" s="15">
        <f>Kurse!B2080</f>
        <v>38006</v>
      </c>
      <c r="BE2084" s="13">
        <f t="shared" ca="1" si="1181"/>
        <v>327.84930853600383</v>
      </c>
      <c r="BS2084" s="13">
        <f t="shared" ca="1" si="1182"/>
        <v>0</v>
      </c>
      <c r="BT2084" s="13">
        <f t="shared" ca="1" si="1183"/>
        <v>0</v>
      </c>
      <c r="BU2084" s="13">
        <f t="shared" ca="1" si="1184"/>
        <v>0</v>
      </c>
      <c r="BV2084" s="13">
        <f t="shared" ca="1" si="1185"/>
        <v>0</v>
      </c>
      <c r="CN2084" s="13">
        <f t="shared" ca="1" si="1186"/>
        <v>4106.41</v>
      </c>
      <c r="CO2084" s="13"/>
      <c r="CP2084" s="13">
        <f t="shared" ca="1" si="1187"/>
        <v>287.3023</v>
      </c>
      <c r="CT2084" s="34">
        <f t="shared" ca="1" si="1188"/>
        <v>0.68834473475559155</v>
      </c>
      <c r="CU2084" s="34">
        <f t="shared" ca="1" si="1189"/>
        <v>0</v>
      </c>
      <c r="CV2084" s="34">
        <f t="shared" ca="1" si="1190"/>
        <v>0.68454091213095436</v>
      </c>
      <c r="DA2084" s="33">
        <f t="shared" ca="1" si="1191"/>
        <v>1.2582</v>
      </c>
      <c r="DB2084" s="13">
        <f t="shared" ca="1" si="1192"/>
        <v>412.5</v>
      </c>
      <c r="DE2084" s="18">
        <f>IF(ISNUMBER(VLOOKUP(B2084,CASH!$B$7:$D$10000,3,FALSE)),VLOOKUP(B2084,CASH!$B$7:$D$10000,3,FALSE),0)</f>
        <v>0</v>
      </c>
      <c r="DS2084" s="18">
        <f t="shared" si="1175"/>
        <v>0</v>
      </c>
      <c r="FA2084" s="54">
        <f t="shared" si="1176"/>
        <v>0</v>
      </c>
      <c r="FB2084" s="54">
        <f t="shared" si="1177"/>
        <v>0</v>
      </c>
      <c r="FC2084" s="54"/>
      <c r="FD2084" s="34" t="e">
        <f t="shared" si="1194"/>
        <v>#DIV/0!</v>
      </c>
      <c r="FE2084" s="34" t="e">
        <f t="shared" si="1193"/>
        <v>#DIV/0!</v>
      </c>
      <c r="FH2084">
        <f t="shared" si="1178"/>
        <v>0</v>
      </c>
      <c r="FI2084">
        <f t="shared" si="1179"/>
        <v>0</v>
      </c>
      <c r="FJ2084">
        <f t="shared" si="1180"/>
        <v>0</v>
      </c>
    </row>
    <row r="2085" spans="2:166" x14ac:dyDescent="0.25">
      <c r="B2085" s="15">
        <f>Kurse!B2081</f>
        <v>38005</v>
      </c>
      <c r="BE2085" s="13">
        <f t="shared" ca="1" si="1181"/>
        <v>329.50129533678756</v>
      </c>
      <c r="BS2085" s="13">
        <f t="shared" ca="1" si="1182"/>
        <v>0</v>
      </c>
      <c r="BT2085" s="13">
        <f t="shared" ca="1" si="1183"/>
        <v>0</v>
      </c>
      <c r="BU2085" s="13">
        <f t="shared" ca="1" si="1184"/>
        <v>0</v>
      </c>
      <c r="BV2085" s="13">
        <f t="shared" ca="1" si="1185"/>
        <v>0</v>
      </c>
      <c r="CN2085" s="13">
        <f t="shared" ca="1" si="1186"/>
        <v>4139.92</v>
      </c>
      <c r="CO2085" s="13"/>
      <c r="CP2085" s="13">
        <f t="shared" ca="1" si="1187"/>
        <v>287.08159999999998</v>
      </c>
      <c r="CT2085" s="34">
        <f t="shared" ca="1" si="1188"/>
        <v>0.69396191181819855</v>
      </c>
      <c r="CU2085" s="34">
        <f t="shared" ca="1" si="1189"/>
        <v>0</v>
      </c>
      <c r="CV2085" s="34">
        <f t="shared" ca="1" si="1190"/>
        <v>0.68401506120909494</v>
      </c>
      <c r="DA2085" s="33">
        <f t="shared" ca="1" si="1191"/>
        <v>1.2352000000000001</v>
      </c>
      <c r="DB2085" s="13">
        <f t="shared" ca="1" si="1192"/>
        <v>407</v>
      </c>
      <c r="DE2085" s="18">
        <f>IF(ISNUMBER(VLOOKUP(B2085,CASH!$B$7:$D$10000,3,FALSE)),VLOOKUP(B2085,CASH!$B$7:$D$10000,3,FALSE),0)</f>
        <v>0</v>
      </c>
      <c r="DS2085" s="18">
        <f t="shared" si="1175"/>
        <v>0</v>
      </c>
      <c r="FA2085" s="54">
        <f t="shared" si="1176"/>
        <v>0</v>
      </c>
      <c r="FB2085" s="54">
        <f t="shared" si="1177"/>
        <v>0</v>
      </c>
      <c r="FC2085" s="54"/>
      <c r="FD2085" s="34" t="e">
        <f t="shared" si="1194"/>
        <v>#DIV/0!</v>
      </c>
      <c r="FE2085" s="34" t="e">
        <f t="shared" si="1193"/>
        <v>#DIV/0!</v>
      </c>
      <c r="FH2085">
        <f t="shared" si="1178"/>
        <v>0</v>
      </c>
      <c r="FI2085">
        <f t="shared" si="1179"/>
        <v>0</v>
      </c>
      <c r="FJ2085">
        <f t="shared" si="1180"/>
        <v>0</v>
      </c>
    </row>
    <row r="2086" spans="2:166" x14ac:dyDescent="0.25">
      <c r="B2086" s="15">
        <f>Kurse!B2082</f>
        <v>38002</v>
      </c>
      <c r="BE2086" s="13">
        <f t="shared" ca="1" si="1181"/>
        <v>327.76567417090291</v>
      </c>
      <c r="BS2086" s="13">
        <f t="shared" ca="1" si="1182"/>
        <v>0</v>
      </c>
      <c r="BT2086" s="13">
        <f t="shared" ca="1" si="1183"/>
        <v>0</v>
      </c>
      <c r="BU2086" s="13">
        <f t="shared" ca="1" si="1184"/>
        <v>0</v>
      </c>
      <c r="BV2086" s="13">
        <f t="shared" ca="1" si="1185"/>
        <v>0</v>
      </c>
      <c r="CN2086" s="13">
        <f t="shared" ca="1" si="1186"/>
        <v>4111.6400000000003</v>
      </c>
      <c r="CO2086" s="13"/>
      <c r="CP2086" s="13">
        <f t="shared" ca="1" si="1187"/>
        <v>287.7835</v>
      </c>
      <c r="CT2086" s="34">
        <f t="shared" ca="1" si="1188"/>
        <v>0.68922142338696835</v>
      </c>
      <c r="CU2086" s="34">
        <f t="shared" ca="1" si="1189"/>
        <v>0</v>
      </c>
      <c r="CV2086" s="34">
        <f t="shared" ca="1" si="1190"/>
        <v>0.68568744345673005</v>
      </c>
      <c r="DA2086" s="33">
        <f t="shared" ca="1" si="1191"/>
        <v>1.2393000000000001</v>
      </c>
      <c r="DB2086" s="13">
        <f t="shared" ca="1" si="1192"/>
        <v>406.2</v>
      </c>
      <c r="DE2086" s="18">
        <f>IF(ISNUMBER(VLOOKUP(B2086,CASH!$B$7:$D$10000,3,FALSE)),VLOOKUP(B2086,CASH!$B$7:$D$10000,3,FALSE),0)</f>
        <v>0</v>
      </c>
      <c r="DS2086" s="18">
        <f t="shared" si="1175"/>
        <v>0</v>
      </c>
      <c r="FA2086" s="54">
        <f t="shared" si="1176"/>
        <v>0</v>
      </c>
      <c r="FB2086" s="54">
        <f t="shared" si="1177"/>
        <v>0</v>
      </c>
      <c r="FC2086" s="54"/>
      <c r="FD2086" s="34" t="e">
        <f t="shared" si="1194"/>
        <v>#DIV/0!</v>
      </c>
      <c r="FE2086" s="34" t="e">
        <f t="shared" si="1193"/>
        <v>#DIV/0!</v>
      </c>
      <c r="FH2086">
        <f t="shared" si="1178"/>
        <v>0</v>
      </c>
      <c r="FI2086">
        <f t="shared" si="1179"/>
        <v>0</v>
      </c>
      <c r="FJ2086">
        <f t="shared" si="1180"/>
        <v>0</v>
      </c>
    </row>
    <row r="2087" spans="2:166" x14ac:dyDescent="0.25">
      <c r="B2087" s="15">
        <f>Kurse!B2083</f>
        <v>38001</v>
      </c>
      <c r="BE2087" s="13">
        <f t="shared" ca="1" si="1181"/>
        <v>324.08509962689527</v>
      </c>
      <c r="BS2087" s="13">
        <f t="shared" ca="1" si="1182"/>
        <v>0</v>
      </c>
      <c r="BT2087" s="13">
        <f t="shared" ca="1" si="1183"/>
        <v>0</v>
      </c>
      <c r="BU2087" s="13">
        <f t="shared" ca="1" si="1184"/>
        <v>0</v>
      </c>
      <c r="BV2087" s="13">
        <f t="shared" ca="1" si="1185"/>
        <v>0</v>
      </c>
      <c r="CN2087" s="13">
        <f t="shared" ca="1" si="1186"/>
        <v>4068.75</v>
      </c>
      <c r="CO2087" s="13"/>
      <c r="CP2087" s="13">
        <f t="shared" ca="1" si="1187"/>
        <v>287.3544</v>
      </c>
      <c r="CT2087" s="34">
        <f t="shared" ca="1" si="1188"/>
        <v>0.68203190610212161</v>
      </c>
      <c r="CU2087" s="34">
        <f t="shared" ca="1" si="1189"/>
        <v>0</v>
      </c>
      <c r="CV2087" s="34">
        <f t="shared" ca="1" si="1190"/>
        <v>0.68466504821173757</v>
      </c>
      <c r="DA2087" s="33">
        <f t="shared" ca="1" si="1191"/>
        <v>1.2597</v>
      </c>
      <c r="DB2087" s="13">
        <f t="shared" ca="1" si="1192"/>
        <v>408.25</v>
      </c>
      <c r="DE2087" s="18">
        <f>IF(ISNUMBER(VLOOKUP(B2087,CASH!$B$7:$D$10000,3,FALSE)),VLOOKUP(B2087,CASH!$B$7:$D$10000,3,FALSE),0)</f>
        <v>0</v>
      </c>
      <c r="DS2087" s="18">
        <f t="shared" si="1175"/>
        <v>0</v>
      </c>
      <c r="FA2087" s="54">
        <f t="shared" si="1176"/>
        <v>0</v>
      </c>
      <c r="FB2087" s="54">
        <f t="shared" si="1177"/>
        <v>0</v>
      </c>
      <c r="FC2087" s="54"/>
      <c r="FD2087" s="34" t="e">
        <f t="shared" si="1194"/>
        <v>#DIV/0!</v>
      </c>
      <c r="FE2087" s="34" t="e">
        <f t="shared" si="1193"/>
        <v>#DIV/0!</v>
      </c>
      <c r="FH2087">
        <f t="shared" si="1178"/>
        <v>0</v>
      </c>
      <c r="FI2087">
        <f t="shared" si="1179"/>
        <v>0</v>
      </c>
      <c r="FJ2087">
        <f t="shared" si="1180"/>
        <v>0</v>
      </c>
    </row>
    <row r="2088" spans="2:166" x14ac:dyDescent="0.25">
      <c r="B2088" s="15">
        <f>Kurse!B2084</f>
        <v>38000</v>
      </c>
      <c r="BE2088" s="13">
        <f t="shared" ca="1" si="1181"/>
        <v>331.06826801517064</v>
      </c>
      <c r="BS2088" s="13">
        <f t="shared" ca="1" si="1182"/>
        <v>0</v>
      </c>
      <c r="BT2088" s="13">
        <f t="shared" ca="1" si="1183"/>
        <v>0</v>
      </c>
      <c r="BU2088" s="13">
        <f t="shared" ca="1" si="1184"/>
        <v>0</v>
      </c>
      <c r="BV2088" s="13">
        <f t="shared" ca="1" si="1185"/>
        <v>0</v>
      </c>
      <c r="CN2088" s="13">
        <f t="shared" ca="1" si="1186"/>
        <v>4055.21</v>
      </c>
      <c r="CO2088" s="13"/>
      <c r="CP2088" s="13">
        <f t="shared" ca="1" si="1187"/>
        <v>287.1474</v>
      </c>
      <c r="CT2088" s="34">
        <f t="shared" ca="1" si="1188"/>
        <v>0.67976223802012525</v>
      </c>
      <c r="CU2088" s="34">
        <f t="shared" ca="1" si="1189"/>
        <v>0</v>
      </c>
      <c r="CV2088" s="34">
        <f t="shared" ca="1" si="1190"/>
        <v>0.68417183959902861</v>
      </c>
      <c r="DA2088" s="33">
        <f t="shared" ca="1" si="1191"/>
        <v>1.2656000000000001</v>
      </c>
      <c r="DB2088" s="13">
        <f t="shared" ca="1" si="1192"/>
        <v>419</v>
      </c>
      <c r="DE2088" s="18">
        <f>IF(ISNUMBER(VLOOKUP(B2088,CASH!$B$7:$D$10000,3,FALSE)),VLOOKUP(B2088,CASH!$B$7:$D$10000,3,FALSE),0)</f>
        <v>0</v>
      </c>
      <c r="DS2088" s="18">
        <f t="shared" si="1175"/>
        <v>0</v>
      </c>
      <c r="FA2088" s="54">
        <f t="shared" si="1176"/>
        <v>0</v>
      </c>
      <c r="FB2088" s="54">
        <f t="shared" si="1177"/>
        <v>0</v>
      </c>
      <c r="FC2088" s="54"/>
      <c r="FD2088" s="34" t="e">
        <f t="shared" si="1194"/>
        <v>#DIV/0!</v>
      </c>
      <c r="FE2088" s="34" t="e">
        <f t="shared" si="1193"/>
        <v>#DIV/0!</v>
      </c>
      <c r="FH2088">
        <f t="shared" si="1178"/>
        <v>0</v>
      </c>
      <c r="FI2088">
        <f t="shared" si="1179"/>
        <v>0</v>
      </c>
      <c r="FJ2088">
        <f t="shared" si="1180"/>
        <v>0</v>
      </c>
    </row>
    <row r="2089" spans="2:166" x14ac:dyDescent="0.25">
      <c r="B2089" s="15">
        <f>Kurse!B2085</f>
        <v>37999</v>
      </c>
      <c r="BE2089" s="13">
        <f t="shared" ca="1" si="1181"/>
        <v>331.44309737974191</v>
      </c>
      <c r="BS2089" s="13">
        <f t="shared" ca="1" si="1182"/>
        <v>0</v>
      </c>
      <c r="BT2089" s="13">
        <f t="shared" ca="1" si="1183"/>
        <v>0</v>
      </c>
      <c r="BU2089" s="13">
        <f t="shared" ca="1" si="1184"/>
        <v>0</v>
      </c>
      <c r="BV2089" s="13">
        <f t="shared" ca="1" si="1185"/>
        <v>0</v>
      </c>
      <c r="CN2089" s="13">
        <f t="shared" ca="1" si="1186"/>
        <v>3996.22</v>
      </c>
      <c r="CO2089" s="13"/>
      <c r="CP2089" s="13">
        <f t="shared" ca="1" si="1187"/>
        <v>287.3057</v>
      </c>
      <c r="CT2089" s="34">
        <f t="shared" ca="1" si="1188"/>
        <v>0.6698739278165089</v>
      </c>
      <c r="CU2089" s="34">
        <f t="shared" ca="1" si="1189"/>
        <v>0</v>
      </c>
      <c r="CV2089" s="34">
        <f t="shared" ca="1" si="1190"/>
        <v>0.68454901314198435</v>
      </c>
      <c r="DA2089" s="33">
        <f t="shared" ca="1" si="1191"/>
        <v>1.2785</v>
      </c>
      <c r="DB2089" s="13">
        <f t="shared" ca="1" si="1192"/>
        <v>423.75</v>
      </c>
      <c r="DE2089" s="18">
        <f>IF(ISNUMBER(VLOOKUP(B2089,CASH!$B$7:$D$10000,3,FALSE)),VLOOKUP(B2089,CASH!$B$7:$D$10000,3,FALSE),0)</f>
        <v>0</v>
      </c>
      <c r="DS2089" s="18">
        <f t="shared" si="1175"/>
        <v>0</v>
      </c>
      <c r="FA2089" s="54">
        <f t="shared" si="1176"/>
        <v>0</v>
      </c>
      <c r="FB2089" s="54">
        <f t="shared" si="1177"/>
        <v>0</v>
      </c>
      <c r="FC2089" s="54"/>
      <c r="FD2089" s="34" t="e">
        <f t="shared" si="1194"/>
        <v>#DIV/0!</v>
      </c>
      <c r="FE2089" s="34" t="e">
        <f t="shared" si="1193"/>
        <v>#DIV/0!</v>
      </c>
      <c r="FH2089">
        <f t="shared" si="1178"/>
        <v>0</v>
      </c>
      <c r="FI2089">
        <f t="shared" si="1179"/>
        <v>0</v>
      </c>
      <c r="FJ2089">
        <f t="shared" si="1180"/>
        <v>0</v>
      </c>
    </row>
    <row r="2090" spans="2:166" x14ac:dyDescent="0.25">
      <c r="B2090" s="15">
        <f>Kurse!B2086</f>
        <v>37998</v>
      </c>
      <c r="BE2090" s="13">
        <f t="shared" ca="1" si="1181"/>
        <v>333.28099238439194</v>
      </c>
      <c r="BS2090" s="13">
        <f t="shared" ca="1" si="1182"/>
        <v>0</v>
      </c>
      <c r="BT2090" s="13">
        <f t="shared" ca="1" si="1183"/>
        <v>0</v>
      </c>
      <c r="BU2090" s="13">
        <f t="shared" ca="1" si="1184"/>
        <v>0</v>
      </c>
      <c r="BV2090" s="13">
        <f t="shared" ca="1" si="1185"/>
        <v>0</v>
      </c>
      <c r="CN2090" s="13">
        <f t="shared" ca="1" si="1186"/>
        <v>3995.91</v>
      </c>
      <c r="CO2090" s="13"/>
      <c r="CP2090" s="13">
        <f t="shared" ca="1" si="1187"/>
        <v>287.53489999999999</v>
      </c>
      <c r="CT2090" s="34">
        <f t="shared" ca="1" si="1188"/>
        <v>0.6698219634808058</v>
      </c>
      <c r="CU2090" s="34">
        <f t="shared" ca="1" si="1189"/>
        <v>0</v>
      </c>
      <c r="CV2090" s="34">
        <f t="shared" ca="1" si="1190"/>
        <v>0.68509511659141864</v>
      </c>
      <c r="DA2090" s="33">
        <f t="shared" ca="1" si="1191"/>
        <v>1.2737000000000001</v>
      </c>
      <c r="DB2090" s="13">
        <f t="shared" ca="1" si="1192"/>
        <v>424.5</v>
      </c>
      <c r="DE2090" s="18">
        <f>IF(ISNUMBER(VLOOKUP(B2090,CASH!$B$7:$D$10000,3,FALSE)),VLOOKUP(B2090,CASH!$B$7:$D$10000,3,FALSE),0)</f>
        <v>0</v>
      </c>
      <c r="DS2090" s="18">
        <f t="shared" si="1175"/>
        <v>0</v>
      </c>
      <c r="FA2090" s="54">
        <f t="shared" si="1176"/>
        <v>0</v>
      </c>
      <c r="FB2090" s="54">
        <f t="shared" si="1177"/>
        <v>0</v>
      </c>
      <c r="FC2090" s="54"/>
      <c r="FD2090" s="34" t="e">
        <f t="shared" si="1194"/>
        <v>#DIV/0!</v>
      </c>
      <c r="FE2090" s="34" t="e">
        <f t="shared" si="1193"/>
        <v>#DIV/0!</v>
      </c>
      <c r="FH2090">
        <f t="shared" si="1178"/>
        <v>0</v>
      </c>
      <c r="FI2090">
        <f t="shared" si="1179"/>
        <v>0</v>
      </c>
      <c r="FJ2090">
        <f t="shared" si="1180"/>
        <v>0</v>
      </c>
    </row>
    <row r="2091" spans="2:166" x14ac:dyDescent="0.25">
      <c r="B2091" s="15">
        <f>Kurse!B2087</f>
        <v>37995</v>
      </c>
      <c r="BE2091" s="13">
        <f t="shared" ca="1" si="1181"/>
        <v>332.59207240948814</v>
      </c>
      <c r="BS2091" s="13">
        <f t="shared" ca="1" si="1182"/>
        <v>0</v>
      </c>
      <c r="BT2091" s="13">
        <f t="shared" ca="1" si="1183"/>
        <v>0</v>
      </c>
      <c r="BU2091" s="13">
        <f t="shared" ca="1" si="1184"/>
        <v>0</v>
      </c>
      <c r="BV2091" s="13">
        <f t="shared" ca="1" si="1185"/>
        <v>0</v>
      </c>
      <c r="CN2091" s="13">
        <f t="shared" ca="1" si="1186"/>
        <v>4016.18</v>
      </c>
      <c r="CO2091" s="13"/>
      <c r="CP2091" s="13">
        <f t="shared" ca="1" si="1187"/>
        <v>286.2321</v>
      </c>
      <c r="CT2091" s="34">
        <f t="shared" ca="1" si="1188"/>
        <v>0.67321976052822585</v>
      </c>
      <c r="CU2091" s="34">
        <f t="shared" ca="1" si="1189"/>
        <v>0</v>
      </c>
      <c r="CV2091" s="34">
        <f t="shared" ca="1" si="1190"/>
        <v>0.68199099977674571</v>
      </c>
      <c r="DA2091" s="33">
        <f t="shared" ca="1" si="1191"/>
        <v>1.2816000000000001</v>
      </c>
      <c r="DB2091" s="13">
        <f t="shared" ca="1" si="1192"/>
        <v>426.25</v>
      </c>
      <c r="DE2091" s="18">
        <f>IF(ISNUMBER(VLOOKUP(B2091,CASH!$B$7:$D$10000,3,FALSE)),VLOOKUP(B2091,CASH!$B$7:$D$10000,3,FALSE),0)</f>
        <v>0</v>
      </c>
      <c r="DS2091" s="18">
        <f t="shared" si="1175"/>
        <v>0</v>
      </c>
      <c r="FA2091" s="54">
        <f t="shared" si="1176"/>
        <v>0</v>
      </c>
      <c r="FB2091" s="54">
        <f t="shared" si="1177"/>
        <v>0</v>
      </c>
      <c r="FC2091" s="54"/>
      <c r="FD2091" s="34" t="e">
        <f t="shared" si="1194"/>
        <v>#DIV/0!</v>
      </c>
      <c r="FE2091" s="34" t="e">
        <f t="shared" si="1193"/>
        <v>#DIV/0!</v>
      </c>
      <c r="FH2091">
        <f t="shared" si="1178"/>
        <v>0</v>
      </c>
      <c r="FI2091">
        <f t="shared" si="1179"/>
        <v>0</v>
      </c>
      <c r="FJ2091">
        <f t="shared" si="1180"/>
        <v>0</v>
      </c>
    </row>
    <row r="2092" spans="2:166" x14ac:dyDescent="0.25">
      <c r="B2092" s="15">
        <f>Kurse!B2088</f>
        <v>37994</v>
      </c>
      <c r="BE2092" s="13">
        <f t="shared" ca="1" si="1181"/>
        <v>331.68859649122811</v>
      </c>
      <c r="BS2092" s="13">
        <f t="shared" ca="1" si="1182"/>
        <v>0</v>
      </c>
      <c r="BT2092" s="13">
        <f t="shared" ca="1" si="1183"/>
        <v>0</v>
      </c>
      <c r="BU2092" s="13">
        <f t="shared" ca="1" si="1184"/>
        <v>0</v>
      </c>
      <c r="BV2092" s="13">
        <f t="shared" ca="1" si="1185"/>
        <v>0</v>
      </c>
      <c r="CN2092" s="13">
        <f t="shared" ca="1" si="1186"/>
        <v>4045.43</v>
      </c>
      <c r="CO2092" s="13"/>
      <c r="CP2092" s="13">
        <f t="shared" ca="1" si="1187"/>
        <v>285.40100000000001</v>
      </c>
      <c r="CT2092" s="34">
        <f t="shared" ca="1" si="1188"/>
        <v>0.67812284704213965</v>
      </c>
      <c r="CU2092" s="34">
        <f t="shared" ca="1" si="1189"/>
        <v>0</v>
      </c>
      <c r="CV2092" s="34">
        <f t="shared" ca="1" si="1190"/>
        <v>0.68001077910997054</v>
      </c>
      <c r="DA2092" s="33">
        <f t="shared" ca="1" si="1191"/>
        <v>1.2767999999999999</v>
      </c>
      <c r="DB2092" s="13">
        <f t="shared" ca="1" si="1192"/>
        <v>423.5</v>
      </c>
      <c r="DE2092" s="18">
        <f>IF(ISNUMBER(VLOOKUP(B2092,CASH!$B$7:$D$10000,3,FALSE)),VLOOKUP(B2092,CASH!$B$7:$D$10000,3,FALSE),0)</f>
        <v>0</v>
      </c>
      <c r="DS2092" s="18">
        <f t="shared" si="1175"/>
        <v>0</v>
      </c>
      <c r="FA2092" s="54">
        <f t="shared" si="1176"/>
        <v>0</v>
      </c>
      <c r="FB2092" s="54">
        <f t="shared" si="1177"/>
        <v>0</v>
      </c>
      <c r="FC2092" s="54"/>
      <c r="FD2092" s="34" t="e">
        <f t="shared" si="1194"/>
        <v>#DIV/0!</v>
      </c>
      <c r="FE2092" s="34" t="e">
        <f t="shared" si="1193"/>
        <v>#DIV/0!</v>
      </c>
      <c r="FH2092">
        <f t="shared" si="1178"/>
        <v>0</v>
      </c>
      <c r="FI2092">
        <f t="shared" si="1179"/>
        <v>0</v>
      </c>
      <c r="FJ2092">
        <f t="shared" si="1180"/>
        <v>0</v>
      </c>
    </row>
    <row r="2093" spans="2:166" x14ac:dyDescent="0.25">
      <c r="B2093" s="15">
        <f>Kurse!B2089</f>
        <v>37993</v>
      </c>
      <c r="BE2093" s="13">
        <f t="shared" ca="1" si="1181"/>
        <v>332.27848101265823</v>
      </c>
      <c r="BS2093" s="13">
        <f t="shared" ca="1" si="1182"/>
        <v>0</v>
      </c>
      <c r="BT2093" s="13">
        <f t="shared" ca="1" si="1183"/>
        <v>0</v>
      </c>
      <c r="BU2093" s="13">
        <f t="shared" ca="1" si="1184"/>
        <v>0</v>
      </c>
      <c r="BV2093" s="13">
        <f t="shared" ca="1" si="1185"/>
        <v>0</v>
      </c>
      <c r="CN2093" s="13">
        <f t="shared" ca="1" si="1186"/>
        <v>4004.4</v>
      </c>
      <c r="CO2093" s="13"/>
      <c r="CP2093" s="13">
        <f t="shared" ca="1" si="1187"/>
        <v>285.17410000000001</v>
      </c>
      <c r="CT2093" s="34">
        <f t="shared" ca="1" si="1188"/>
        <v>0.67124511577151114</v>
      </c>
      <c r="CU2093" s="34">
        <f t="shared" ca="1" si="1189"/>
        <v>0</v>
      </c>
      <c r="CV2093" s="34">
        <f t="shared" ca="1" si="1190"/>
        <v>0.67947015575623304</v>
      </c>
      <c r="DA2093" s="33">
        <f t="shared" ca="1" si="1191"/>
        <v>1.264</v>
      </c>
      <c r="DB2093" s="13">
        <f t="shared" ca="1" si="1192"/>
        <v>420</v>
      </c>
      <c r="DE2093" s="18">
        <f>IF(ISNUMBER(VLOOKUP(B2093,CASH!$B$7:$D$10000,3,FALSE)),VLOOKUP(B2093,CASH!$B$7:$D$10000,3,FALSE),0)</f>
        <v>0</v>
      </c>
      <c r="DS2093" s="18">
        <f t="shared" si="1175"/>
        <v>0</v>
      </c>
      <c r="FA2093" s="54">
        <f t="shared" si="1176"/>
        <v>0</v>
      </c>
      <c r="FB2093" s="54">
        <f t="shared" si="1177"/>
        <v>0</v>
      </c>
      <c r="FC2093" s="54"/>
      <c r="FD2093" s="34" t="e">
        <f t="shared" si="1194"/>
        <v>#DIV/0!</v>
      </c>
      <c r="FE2093" s="34" t="e">
        <f t="shared" si="1193"/>
        <v>#DIV/0!</v>
      </c>
      <c r="FH2093">
        <f t="shared" si="1178"/>
        <v>0</v>
      </c>
      <c r="FI2093">
        <f t="shared" si="1179"/>
        <v>0</v>
      </c>
      <c r="FJ2093">
        <f t="shared" si="1180"/>
        <v>0</v>
      </c>
    </row>
    <row r="2094" spans="2:166" x14ac:dyDescent="0.25">
      <c r="B2094" s="15">
        <f>Kurse!B2090</f>
        <v>37992</v>
      </c>
      <c r="BE2094" s="13">
        <f t="shared" ca="1" si="1181"/>
        <v>331.89146677152968</v>
      </c>
      <c r="BS2094" s="13">
        <f t="shared" ca="1" si="1182"/>
        <v>0</v>
      </c>
      <c r="BT2094" s="13">
        <f t="shared" ca="1" si="1183"/>
        <v>0</v>
      </c>
      <c r="BU2094" s="13">
        <f t="shared" ca="1" si="1184"/>
        <v>0</v>
      </c>
      <c r="BV2094" s="13">
        <f t="shared" ca="1" si="1185"/>
        <v>0</v>
      </c>
      <c r="CN2094" s="13">
        <f t="shared" ca="1" si="1186"/>
        <v>4035.44</v>
      </c>
      <c r="CO2094" s="13"/>
      <c r="CP2094" s="13">
        <f t="shared" ca="1" si="1187"/>
        <v>284.92579999999998</v>
      </c>
      <c r="CT2094" s="34">
        <f t="shared" ca="1" si="1188"/>
        <v>0.67644825441738765</v>
      </c>
      <c r="CU2094" s="34">
        <f t="shared" ca="1" si="1189"/>
        <v>0</v>
      </c>
      <c r="CV2094" s="34">
        <f t="shared" ca="1" si="1190"/>
        <v>0.67887854368601241</v>
      </c>
      <c r="DA2094" s="33">
        <f t="shared" ca="1" si="1191"/>
        <v>1.2715000000000001</v>
      </c>
      <c r="DB2094" s="13">
        <f t="shared" ca="1" si="1192"/>
        <v>422</v>
      </c>
      <c r="DE2094" s="18">
        <f>IF(ISNUMBER(VLOOKUP(B2094,CASH!$B$7:$D$10000,3,FALSE)),VLOOKUP(B2094,CASH!$B$7:$D$10000,3,FALSE),0)</f>
        <v>0</v>
      </c>
      <c r="DS2094" s="18">
        <f t="shared" si="1175"/>
        <v>0</v>
      </c>
      <c r="FA2094" s="54">
        <f t="shared" si="1176"/>
        <v>0</v>
      </c>
      <c r="FB2094" s="54">
        <f t="shared" si="1177"/>
        <v>0</v>
      </c>
      <c r="FC2094" s="54"/>
      <c r="FD2094" s="34" t="e">
        <f t="shared" si="1194"/>
        <v>#DIV/0!</v>
      </c>
      <c r="FE2094" s="34" t="e">
        <f t="shared" si="1193"/>
        <v>#DIV/0!</v>
      </c>
      <c r="FH2094">
        <f t="shared" si="1178"/>
        <v>0</v>
      </c>
      <c r="FI2094">
        <f t="shared" si="1179"/>
        <v>0</v>
      </c>
      <c r="FJ2094">
        <f t="shared" si="1180"/>
        <v>0</v>
      </c>
    </row>
    <row r="2095" spans="2:166" x14ac:dyDescent="0.25">
      <c r="B2095" s="15">
        <f>Kurse!B2091</f>
        <v>37991</v>
      </c>
      <c r="BE2095" s="13">
        <f t="shared" ca="1" si="1181"/>
        <v>333.71442087834112</v>
      </c>
      <c r="BS2095" s="13">
        <f t="shared" ca="1" si="1182"/>
        <v>0</v>
      </c>
      <c r="BT2095" s="13">
        <f t="shared" ca="1" si="1183"/>
        <v>0</v>
      </c>
      <c r="BU2095" s="13">
        <f t="shared" ca="1" si="1184"/>
        <v>0</v>
      </c>
      <c r="BV2095" s="13">
        <f t="shared" ca="1" si="1185"/>
        <v>0</v>
      </c>
      <c r="CN2095" s="13">
        <f t="shared" ca="1" si="1186"/>
        <v>4035.9</v>
      </c>
      <c r="CO2095" s="13"/>
      <c r="CP2095" s="13">
        <f t="shared" ca="1" si="1187"/>
        <v>284.42959999999999</v>
      </c>
      <c r="CT2095" s="34">
        <f t="shared" ca="1" si="1188"/>
        <v>0.67652536278649533</v>
      </c>
      <c r="CU2095" s="34">
        <f t="shared" ca="1" si="1189"/>
        <v>0</v>
      </c>
      <c r="CV2095" s="34">
        <f t="shared" ca="1" si="1190"/>
        <v>0.67769627260569254</v>
      </c>
      <c r="DA2095" s="33">
        <f t="shared" ca="1" si="1191"/>
        <v>1.2683</v>
      </c>
      <c r="DB2095" s="13">
        <f t="shared" ca="1" si="1192"/>
        <v>423.25</v>
      </c>
      <c r="DE2095" s="18">
        <f>IF(ISNUMBER(VLOOKUP(B2095,CASH!$B$7:$D$10000,3,FALSE)),VLOOKUP(B2095,CASH!$B$7:$D$10000,3,FALSE),0)</f>
        <v>0</v>
      </c>
      <c r="DS2095" s="18">
        <f t="shared" si="1175"/>
        <v>0</v>
      </c>
      <c r="FA2095" s="54">
        <f t="shared" si="1176"/>
        <v>0</v>
      </c>
      <c r="FB2095" s="54">
        <f t="shared" si="1177"/>
        <v>0</v>
      </c>
      <c r="FC2095" s="54"/>
      <c r="FD2095" s="34" t="e">
        <f t="shared" si="1194"/>
        <v>#DIV/0!</v>
      </c>
      <c r="FE2095" s="34" t="e">
        <f t="shared" si="1193"/>
        <v>#DIV/0!</v>
      </c>
      <c r="FH2095">
        <f t="shared" si="1178"/>
        <v>0</v>
      </c>
      <c r="FI2095">
        <f t="shared" si="1179"/>
        <v>0</v>
      </c>
      <c r="FJ2095">
        <f t="shared" si="1180"/>
        <v>0</v>
      </c>
    </row>
    <row r="2096" spans="2:166" x14ac:dyDescent="0.25">
      <c r="B2096" s="15">
        <f>Kurse!B2092</f>
        <v>37988</v>
      </c>
      <c r="BE2096" s="13">
        <f t="shared" ca="1" si="1181"/>
        <v>329.42811755361402</v>
      </c>
      <c r="BS2096" s="13">
        <f t="shared" ca="1" si="1182"/>
        <v>0</v>
      </c>
      <c r="BT2096" s="13">
        <f t="shared" ca="1" si="1183"/>
        <v>0</v>
      </c>
      <c r="BU2096" s="13">
        <f t="shared" ca="1" si="1184"/>
        <v>0</v>
      </c>
      <c r="BV2096" s="13">
        <f t="shared" ca="1" si="1185"/>
        <v>0</v>
      </c>
      <c r="CN2096" s="13">
        <f t="shared" ca="1" si="1186"/>
        <v>4018.5</v>
      </c>
      <c r="CO2096" s="13"/>
      <c r="CP2096" s="13">
        <f t="shared" ca="1" si="1187"/>
        <v>285.39670000000001</v>
      </c>
      <c r="CT2096" s="34">
        <f t="shared" ca="1" si="1188"/>
        <v>0.67360865491155164</v>
      </c>
      <c r="CU2096" s="34">
        <f t="shared" ca="1" si="1189"/>
        <v>0</v>
      </c>
      <c r="CV2096" s="34">
        <f t="shared" ca="1" si="1190"/>
        <v>0.68000053371366787</v>
      </c>
      <c r="DA2096" s="33">
        <f t="shared" ca="1" si="1191"/>
        <v>1.2589999999999999</v>
      </c>
      <c r="DB2096" s="13">
        <f t="shared" ca="1" si="1192"/>
        <v>414.75</v>
      </c>
      <c r="DE2096" s="18">
        <f>IF(ISNUMBER(VLOOKUP(B2096,CASH!$B$7:$D$10000,3,FALSE)),VLOOKUP(B2096,CASH!$B$7:$D$10000,3,FALSE),0)</f>
        <v>0</v>
      </c>
      <c r="DS2096" s="18">
        <f t="shared" si="1175"/>
        <v>0</v>
      </c>
      <c r="FA2096" s="54">
        <f t="shared" si="1176"/>
        <v>0</v>
      </c>
      <c r="FB2096" s="54">
        <f t="shared" si="1177"/>
        <v>0</v>
      </c>
      <c r="FC2096" s="54"/>
      <c r="FD2096" s="34" t="e">
        <f t="shared" si="1194"/>
        <v>#DIV/0!</v>
      </c>
      <c r="FE2096" s="34" t="e">
        <f t="shared" si="1193"/>
        <v>#DIV/0!</v>
      </c>
      <c r="FH2096">
        <f t="shared" si="1178"/>
        <v>0</v>
      </c>
      <c r="FI2096">
        <f t="shared" si="1179"/>
        <v>0</v>
      </c>
      <c r="FJ2096">
        <f t="shared" si="1180"/>
        <v>0</v>
      </c>
    </row>
    <row r="2097" spans="2:166" x14ac:dyDescent="0.25">
      <c r="B2097" s="15">
        <f>Kurse!B2093</f>
        <v>37985</v>
      </c>
      <c r="BE2097" s="13">
        <f t="shared" ca="1" si="1181"/>
        <v>331.60621761658035</v>
      </c>
      <c r="BS2097" s="13">
        <f t="shared" ca="1" si="1182"/>
        <v>0</v>
      </c>
      <c r="BT2097" s="13">
        <f t="shared" ca="1" si="1183"/>
        <v>0</v>
      </c>
      <c r="BU2097" s="13">
        <f t="shared" ca="1" si="1184"/>
        <v>0</v>
      </c>
      <c r="BV2097" s="13">
        <f t="shared" ca="1" si="1185"/>
        <v>0</v>
      </c>
      <c r="CN2097" s="13">
        <f t="shared" ca="1" si="1186"/>
        <v>3965.16</v>
      </c>
      <c r="CO2097" s="13"/>
      <c r="CP2097" s="13">
        <f t="shared" ca="1" si="1187"/>
        <v>284.72399999999999</v>
      </c>
      <c r="CT2097" s="34">
        <f t="shared" ca="1" si="1188"/>
        <v>0.66466743663284511</v>
      </c>
      <c r="CU2097" s="34">
        <f t="shared" ca="1" si="1189"/>
        <v>0</v>
      </c>
      <c r="CV2097" s="34">
        <f t="shared" ca="1" si="1190"/>
        <v>0.6783977248548787</v>
      </c>
      <c r="DA2097" s="33">
        <f t="shared" ca="1" si="1191"/>
        <v>1.2544999999999999</v>
      </c>
      <c r="DB2097" s="13">
        <f t="shared" ca="1" si="1192"/>
        <v>416</v>
      </c>
      <c r="DE2097" s="18">
        <f>IF(ISNUMBER(VLOOKUP(B2097,CASH!$B$7:$D$10000,3,FALSE)),VLOOKUP(B2097,CASH!$B$7:$D$10000,3,FALSE),0)</f>
        <v>0</v>
      </c>
      <c r="DS2097" s="18">
        <f t="shared" ref="DS2097:DS2160" si="1195">P2097*BG2097</f>
        <v>0</v>
      </c>
      <c r="FA2097" s="54">
        <f t="shared" si="1176"/>
        <v>0</v>
      </c>
      <c r="FB2097" s="54">
        <f t="shared" si="1177"/>
        <v>0</v>
      </c>
      <c r="FC2097" s="54"/>
      <c r="FD2097" s="34" t="e">
        <f t="shared" si="1194"/>
        <v>#DIV/0!</v>
      </c>
      <c r="FE2097" s="34" t="e">
        <f t="shared" si="1193"/>
        <v>#DIV/0!</v>
      </c>
      <c r="FH2097">
        <f t="shared" si="1178"/>
        <v>0</v>
      </c>
      <c r="FI2097">
        <f t="shared" si="1179"/>
        <v>0</v>
      </c>
      <c r="FJ2097">
        <f t="shared" si="1180"/>
        <v>0</v>
      </c>
    </row>
    <row r="2098" spans="2:166" x14ac:dyDescent="0.25">
      <c r="B2098" s="15">
        <f>Kurse!B2094</f>
        <v>37984</v>
      </c>
      <c r="BE2098" s="13">
        <f t="shared" ca="1" si="1181"/>
        <v>331.99807723121296</v>
      </c>
      <c r="BS2098" s="13">
        <f t="shared" ca="1" si="1182"/>
        <v>0</v>
      </c>
      <c r="BT2098" s="13">
        <f t="shared" ca="1" si="1183"/>
        <v>0</v>
      </c>
      <c r="BU2098" s="13">
        <f t="shared" ca="1" si="1184"/>
        <v>0</v>
      </c>
      <c r="BV2098" s="13">
        <f t="shared" ca="1" si="1185"/>
        <v>0</v>
      </c>
      <c r="CN2098" s="13">
        <f t="shared" ca="1" si="1186"/>
        <v>3952.72</v>
      </c>
      <c r="CO2098" s="13"/>
      <c r="CP2098" s="13">
        <f t="shared" ca="1" si="1187"/>
        <v>285.5188</v>
      </c>
      <c r="CT2098" s="34">
        <f t="shared" ca="1" si="1188"/>
        <v>0.66258215812914978</v>
      </c>
      <c r="CU2098" s="34">
        <f t="shared" ca="1" si="1189"/>
        <v>0</v>
      </c>
      <c r="CV2098" s="34">
        <f t="shared" ca="1" si="1190"/>
        <v>0.68029145531565716</v>
      </c>
      <c r="DA2098" s="33">
        <f t="shared" ca="1" si="1191"/>
        <v>1.2482</v>
      </c>
      <c r="DB2098" s="13">
        <f t="shared" ca="1" si="1192"/>
        <v>414.4</v>
      </c>
      <c r="DE2098" s="18">
        <f>IF(ISNUMBER(VLOOKUP(B2098,CASH!$B$7:$D$10000,3,FALSE)),VLOOKUP(B2098,CASH!$B$7:$D$10000,3,FALSE),0)</f>
        <v>0</v>
      </c>
      <c r="DS2098" s="18">
        <f t="shared" si="1195"/>
        <v>0</v>
      </c>
      <c r="FA2098" s="54">
        <f t="shared" si="1176"/>
        <v>0</v>
      </c>
      <c r="FB2098" s="54">
        <f t="shared" si="1177"/>
        <v>0</v>
      </c>
      <c r="FC2098" s="54"/>
      <c r="FD2098" s="34" t="e">
        <f t="shared" si="1194"/>
        <v>#DIV/0!</v>
      </c>
      <c r="FE2098" s="34" t="e">
        <f t="shared" si="1193"/>
        <v>#DIV/0!</v>
      </c>
      <c r="FH2098">
        <f t="shared" si="1178"/>
        <v>0</v>
      </c>
      <c r="FI2098">
        <f t="shared" si="1179"/>
        <v>0</v>
      </c>
      <c r="FJ2098">
        <f t="shared" si="1180"/>
        <v>0</v>
      </c>
    </row>
    <row r="2099" spans="2:166" x14ac:dyDescent="0.25">
      <c r="B2099" s="15">
        <f>Kurse!B2095</f>
        <v>37978</v>
      </c>
      <c r="BE2099" s="13">
        <f t="shared" ca="1" si="1181"/>
        <v>331.12849883036216</v>
      </c>
      <c r="BS2099" s="13">
        <f t="shared" ca="1" si="1182"/>
        <v>0</v>
      </c>
      <c r="BT2099" s="13">
        <f t="shared" ca="1" si="1183"/>
        <v>0</v>
      </c>
      <c r="BU2099" s="13">
        <f t="shared" ca="1" si="1184"/>
        <v>0</v>
      </c>
      <c r="BV2099" s="13">
        <f t="shared" ca="1" si="1185"/>
        <v>0</v>
      </c>
      <c r="CN2099" s="13">
        <f t="shared" ca="1" si="1186"/>
        <v>3903.34</v>
      </c>
      <c r="CO2099" s="13"/>
      <c r="CP2099" s="13">
        <f t="shared" ca="1" si="1187"/>
        <v>285.01069999999999</v>
      </c>
      <c r="CT2099" s="34">
        <f t="shared" ca="1" si="1188"/>
        <v>0.65430474233232705</v>
      </c>
      <c r="CU2099" s="34">
        <f t="shared" ca="1" si="1189"/>
        <v>0</v>
      </c>
      <c r="CV2099" s="34">
        <f t="shared" ca="1" si="1190"/>
        <v>0.6790808306967322</v>
      </c>
      <c r="DA2099" s="33">
        <f t="shared" ca="1" si="1191"/>
        <v>1.2397</v>
      </c>
      <c r="DB2099" s="13">
        <f t="shared" ca="1" si="1192"/>
        <v>410.5</v>
      </c>
      <c r="DE2099" s="18">
        <f>IF(ISNUMBER(VLOOKUP(B2099,CASH!$B$7:$D$10000,3,FALSE)),VLOOKUP(B2099,CASH!$B$7:$D$10000,3,FALSE),0)</f>
        <v>0</v>
      </c>
      <c r="DS2099" s="18">
        <f t="shared" si="1195"/>
        <v>0</v>
      </c>
      <c r="FA2099" s="54">
        <f t="shared" si="1176"/>
        <v>0</v>
      </c>
      <c r="FB2099" s="54">
        <f t="shared" si="1177"/>
        <v>0</v>
      </c>
      <c r="FC2099" s="54"/>
      <c r="FD2099" s="34" t="e">
        <f t="shared" si="1194"/>
        <v>#DIV/0!</v>
      </c>
      <c r="FE2099" s="34" t="e">
        <f t="shared" si="1193"/>
        <v>#DIV/0!</v>
      </c>
      <c r="FH2099">
        <f t="shared" si="1178"/>
        <v>0</v>
      </c>
      <c r="FI2099">
        <f t="shared" si="1179"/>
        <v>0</v>
      </c>
      <c r="FJ2099">
        <f t="shared" si="1180"/>
        <v>0</v>
      </c>
    </row>
    <row r="2100" spans="2:166" x14ac:dyDescent="0.25">
      <c r="B2100" s="15">
        <f>Kurse!B2096</f>
        <v>37977</v>
      </c>
      <c r="BE2100" s="13">
        <f t="shared" ca="1" si="1181"/>
        <v>330.60351783120865</v>
      </c>
      <c r="BS2100" s="13">
        <f t="shared" ca="1" si="1182"/>
        <v>0</v>
      </c>
      <c r="BT2100" s="13">
        <f t="shared" ca="1" si="1183"/>
        <v>0</v>
      </c>
      <c r="BU2100" s="13">
        <f t="shared" ca="1" si="1184"/>
        <v>0</v>
      </c>
      <c r="BV2100" s="13">
        <f t="shared" ca="1" si="1185"/>
        <v>0</v>
      </c>
      <c r="CN2100" s="13">
        <f t="shared" ca="1" si="1186"/>
        <v>3876.94</v>
      </c>
      <c r="CO2100" s="13"/>
      <c r="CP2100" s="13">
        <f t="shared" ca="1" si="1187"/>
        <v>285.04790000000003</v>
      </c>
      <c r="CT2100" s="34">
        <f t="shared" ca="1" si="1188"/>
        <v>0.64987939245310222</v>
      </c>
      <c r="CU2100" s="34">
        <f t="shared" ca="1" si="1189"/>
        <v>0</v>
      </c>
      <c r="CV2100" s="34">
        <f t="shared" ca="1" si="1190"/>
        <v>0.67916946528800171</v>
      </c>
      <c r="DA2100" s="33">
        <f t="shared" ca="1" si="1191"/>
        <v>1.2394000000000001</v>
      </c>
      <c r="DB2100" s="13">
        <f t="shared" ca="1" si="1192"/>
        <v>409.75</v>
      </c>
      <c r="DE2100" s="18">
        <f>IF(ISNUMBER(VLOOKUP(B2100,CASH!$B$7:$D$10000,3,FALSE)),VLOOKUP(B2100,CASH!$B$7:$D$10000,3,FALSE),0)</f>
        <v>0</v>
      </c>
      <c r="DS2100" s="18">
        <f t="shared" si="1195"/>
        <v>0</v>
      </c>
      <c r="FA2100" s="54">
        <f t="shared" si="1176"/>
        <v>0</v>
      </c>
      <c r="FB2100" s="54">
        <f t="shared" si="1177"/>
        <v>0</v>
      </c>
      <c r="FC2100" s="54"/>
      <c r="FD2100" s="34" t="e">
        <f t="shared" si="1194"/>
        <v>#DIV/0!</v>
      </c>
      <c r="FE2100" s="34" t="e">
        <f t="shared" si="1193"/>
        <v>#DIV/0!</v>
      </c>
      <c r="FH2100">
        <f t="shared" si="1178"/>
        <v>0</v>
      </c>
      <c r="FI2100">
        <f t="shared" si="1179"/>
        <v>0</v>
      </c>
      <c r="FJ2100">
        <f t="shared" si="1180"/>
        <v>0</v>
      </c>
    </row>
    <row r="2101" spans="2:166" x14ac:dyDescent="0.25">
      <c r="B2101" s="15">
        <f>Kurse!B2097</f>
        <v>37974</v>
      </c>
      <c r="BE2101" s="13">
        <f t="shared" ca="1" si="1181"/>
        <v>330.47903707892402</v>
      </c>
      <c r="BS2101" s="13">
        <f t="shared" ca="1" si="1182"/>
        <v>0</v>
      </c>
      <c r="BT2101" s="13">
        <f t="shared" ca="1" si="1183"/>
        <v>0</v>
      </c>
      <c r="BU2101" s="13">
        <f t="shared" ca="1" si="1184"/>
        <v>0</v>
      </c>
      <c r="BV2101" s="13">
        <f t="shared" ca="1" si="1185"/>
        <v>0</v>
      </c>
      <c r="CN2101" s="13">
        <f t="shared" ca="1" si="1186"/>
        <v>3898.42</v>
      </c>
      <c r="CO2101" s="13"/>
      <c r="CP2101" s="13">
        <f t="shared" ca="1" si="1187"/>
        <v>284.92309999999998</v>
      </c>
      <c r="CT2101" s="34">
        <f t="shared" ca="1" si="1188"/>
        <v>0.65348001803665334</v>
      </c>
      <c r="CU2101" s="34">
        <f t="shared" ca="1" si="1189"/>
        <v>0</v>
      </c>
      <c r="CV2101" s="34">
        <f t="shared" ca="1" si="1190"/>
        <v>0.67887211053019447</v>
      </c>
      <c r="DA2101" s="33">
        <f t="shared" ca="1" si="1191"/>
        <v>1.2379</v>
      </c>
      <c r="DB2101" s="13">
        <f t="shared" ca="1" si="1192"/>
        <v>409.1</v>
      </c>
      <c r="DE2101" s="18">
        <f>IF(ISNUMBER(VLOOKUP(B2101,CASH!$B$7:$D$10000,3,FALSE)),VLOOKUP(B2101,CASH!$B$7:$D$10000,3,FALSE),0)</f>
        <v>0</v>
      </c>
      <c r="DS2101" s="18">
        <f t="shared" si="1195"/>
        <v>0</v>
      </c>
      <c r="FA2101" s="54">
        <f t="shared" si="1176"/>
        <v>0</v>
      </c>
      <c r="FB2101" s="54">
        <f t="shared" si="1177"/>
        <v>0</v>
      </c>
      <c r="FC2101" s="54"/>
      <c r="FD2101" s="34" t="e">
        <f t="shared" si="1194"/>
        <v>#DIV/0!</v>
      </c>
      <c r="FE2101" s="34" t="e">
        <f t="shared" si="1193"/>
        <v>#DIV/0!</v>
      </c>
      <c r="FH2101">
        <f t="shared" si="1178"/>
        <v>0</v>
      </c>
      <c r="FI2101">
        <f t="shared" si="1179"/>
        <v>0</v>
      </c>
      <c r="FJ2101">
        <f t="shared" si="1180"/>
        <v>0</v>
      </c>
    </row>
    <row r="2102" spans="2:166" x14ac:dyDescent="0.25">
      <c r="B2102" s="15">
        <f>Kurse!B2098</f>
        <v>37973</v>
      </c>
      <c r="BE2102" s="13">
        <f t="shared" ca="1" si="1181"/>
        <v>330.54191158708431</v>
      </c>
      <c r="BS2102" s="13">
        <f t="shared" ca="1" si="1182"/>
        <v>0</v>
      </c>
      <c r="BT2102" s="13">
        <f t="shared" ca="1" si="1183"/>
        <v>0</v>
      </c>
      <c r="BU2102" s="13">
        <f t="shared" ca="1" si="1184"/>
        <v>0</v>
      </c>
      <c r="BV2102" s="13">
        <f t="shared" ca="1" si="1185"/>
        <v>0</v>
      </c>
      <c r="CN2102" s="13">
        <f t="shared" ca="1" si="1186"/>
        <v>3870.88</v>
      </c>
      <c r="CO2102" s="13"/>
      <c r="CP2102" s="13">
        <f t="shared" ca="1" si="1187"/>
        <v>285.24759999999998</v>
      </c>
      <c r="CT2102" s="34">
        <f t="shared" ca="1" si="1188"/>
        <v>0.64886357350355284</v>
      </c>
      <c r="CU2102" s="34">
        <f t="shared" ca="1" si="1189"/>
        <v>0</v>
      </c>
      <c r="CV2102" s="34">
        <f t="shared" ca="1" si="1190"/>
        <v>0.67964528055349915</v>
      </c>
      <c r="DA2102" s="33">
        <f t="shared" ca="1" si="1191"/>
        <v>1.2419</v>
      </c>
      <c r="DB2102" s="13">
        <f t="shared" ca="1" si="1192"/>
        <v>410.5</v>
      </c>
      <c r="DE2102" s="18">
        <f>IF(ISNUMBER(VLOOKUP(B2102,CASH!$B$7:$D$10000,3,FALSE)),VLOOKUP(B2102,CASH!$B$7:$D$10000,3,FALSE),0)</f>
        <v>0</v>
      </c>
      <c r="DS2102" s="18">
        <f t="shared" si="1195"/>
        <v>0</v>
      </c>
      <c r="FA2102" s="54">
        <f t="shared" si="1176"/>
        <v>0</v>
      </c>
      <c r="FB2102" s="54">
        <f t="shared" si="1177"/>
        <v>0</v>
      </c>
      <c r="FC2102" s="54"/>
      <c r="FD2102" s="34" t="e">
        <f t="shared" si="1194"/>
        <v>#DIV/0!</v>
      </c>
      <c r="FE2102" s="34" t="e">
        <f t="shared" si="1193"/>
        <v>#DIV/0!</v>
      </c>
      <c r="FH2102">
        <f t="shared" si="1178"/>
        <v>0</v>
      </c>
      <c r="FI2102">
        <f t="shared" si="1179"/>
        <v>0</v>
      </c>
      <c r="FJ2102">
        <f t="shared" si="1180"/>
        <v>0</v>
      </c>
    </row>
    <row r="2103" spans="2:166" x14ac:dyDescent="0.25">
      <c r="B2103" s="15">
        <f>Kurse!B2099</f>
        <v>37972</v>
      </c>
      <c r="BE2103" s="13">
        <f t="shared" ca="1" si="1181"/>
        <v>332.56695708292995</v>
      </c>
      <c r="BS2103" s="13">
        <f t="shared" ca="1" si="1182"/>
        <v>0</v>
      </c>
      <c r="BT2103" s="13">
        <f t="shared" ca="1" si="1183"/>
        <v>0</v>
      </c>
      <c r="BU2103" s="13">
        <f t="shared" ca="1" si="1184"/>
        <v>0</v>
      </c>
      <c r="BV2103" s="13">
        <f t="shared" ca="1" si="1185"/>
        <v>0</v>
      </c>
      <c r="CN2103" s="13">
        <f t="shared" ca="1" si="1186"/>
        <v>3847.57</v>
      </c>
      <c r="CO2103" s="13"/>
      <c r="CP2103" s="13">
        <f t="shared" ca="1" si="1187"/>
        <v>284.16590000000002</v>
      </c>
      <c r="CT2103" s="34">
        <f t="shared" ca="1" si="1188"/>
        <v>0.64495619071246457</v>
      </c>
      <c r="CU2103" s="34">
        <f t="shared" ca="1" si="1189"/>
        <v>0</v>
      </c>
      <c r="CV2103" s="34">
        <f t="shared" ca="1" si="1190"/>
        <v>0.6770679677208068</v>
      </c>
      <c r="DA2103" s="33">
        <f t="shared" ca="1" si="1191"/>
        <v>1.2396</v>
      </c>
      <c r="DB2103" s="13">
        <f t="shared" ca="1" si="1192"/>
        <v>412.25</v>
      </c>
      <c r="DE2103" s="18">
        <f>IF(ISNUMBER(VLOOKUP(B2103,CASH!$B$7:$D$10000,3,FALSE)),VLOOKUP(B2103,CASH!$B$7:$D$10000,3,FALSE),0)</f>
        <v>0</v>
      </c>
      <c r="DS2103" s="18">
        <f t="shared" si="1195"/>
        <v>0</v>
      </c>
      <c r="FA2103" s="54">
        <f t="shared" si="1176"/>
        <v>0</v>
      </c>
      <c r="FB2103" s="54">
        <f t="shared" si="1177"/>
        <v>0</v>
      </c>
      <c r="FC2103" s="54"/>
      <c r="FD2103" s="34" t="e">
        <f t="shared" si="1194"/>
        <v>#DIV/0!</v>
      </c>
      <c r="FE2103" s="34" t="e">
        <f t="shared" si="1193"/>
        <v>#DIV/0!</v>
      </c>
      <c r="FH2103">
        <f t="shared" si="1178"/>
        <v>0</v>
      </c>
      <c r="FI2103">
        <f t="shared" si="1179"/>
        <v>0</v>
      </c>
      <c r="FJ2103">
        <f t="shared" si="1180"/>
        <v>0</v>
      </c>
    </row>
    <row r="2104" spans="2:166" x14ac:dyDescent="0.25">
      <c r="B2104" s="15">
        <f>Kurse!B2100</f>
        <v>37971</v>
      </c>
      <c r="BE2104" s="13">
        <f t="shared" ca="1" si="1181"/>
        <v>330.33033033033036</v>
      </c>
      <c r="BS2104" s="13">
        <f t="shared" ca="1" si="1182"/>
        <v>0</v>
      </c>
      <c r="BT2104" s="13">
        <f t="shared" ca="1" si="1183"/>
        <v>0</v>
      </c>
      <c r="BU2104" s="13">
        <f t="shared" ca="1" si="1184"/>
        <v>0</v>
      </c>
      <c r="BV2104" s="13">
        <f t="shared" ca="1" si="1185"/>
        <v>0</v>
      </c>
      <c r="CN2104" s="13">
        <f t="shared" ca="1" si="1186"/>
        <v>3865.98</v>
      </c>
      <c r="CO2104" s="13"/>
      <c r="CP2104" s="13">
        <f t="shared" ca="1" si="1187"/>
        <v>284.09070000000003</v>
      </c>
      <c r="CT2104" s="34">
        <f t="shared" ca="1" si="1188"/>
        <v>0.6480422017456664</v>
      </c>
      <c r="CU2104" s="34">
        <f t="shared" ca="1" si="1189"/>
        <v>0</v>
      </c>
      <c r="CV2104" s="34">
        <f t="shared" ca="1" si="1190"/>
        <v>0.67688879241802558</v>
      </c>
      <c r="DA2104" s="33">
        <f t="shared" ca="1" si="1191"/>
        <v>1.2321</v>
      </c>
      <c r="DB2104" s="13">
        <f t="shared" ca="1" si="1192"/>
        <v>407</v>
      </c>
      <c r="DE2104" s="18">
        <f>IF(ISNUMBER(VLOOKUP(B2104,CASH!$B$7:$D$10000,3,FALSE)),VLOOKUP(B2104,CASH!$B$7:$D$10000,3,FALSE),0)</f>
        <v>0</v>
      </c>
      <c r="DS2104" s="18">
        <f t="shared" si="1195"/>
        <v>0</v>
      </c>
      <c r="FA2104" s="54">
        <f t="shared" si="1176"/>
        <v>0</v>
      </c>
      <c r="FB2104" s="54">
        <f t="shared" si="1177"/>
        <v>0</v>
      </c>
      <c r="FC2104" s="54"/>
      <c r="FD2104" s="34" t="e">
        <f t="shared" si="1194"/>
        <v>#DIV/0!</v>
      </c>
      <c r="FE2104" s="34" t="e">
        <f t="shared" si="1193"/>
        <v>#DIV/0!</v>
      </c>
      <c r="FH2104">
        <f t="shared" si="1178"/>
        <v>0</v>
      </c>
      <c r="FI2104">
        <f t="shared" si="1179"/>
        <v>0</v>
      </c>
      <c r="FJ2104">
        <f t="shared" si="1180"/>
        <v>0</v>
      </c>
    </row>
    <row r="2105" spans="2:166" x14ac:dyDescent="0.25">
      <c r="B2105" s="15">
        <f>Kurse!B2101</f>
        <v>37970</v>
      </c>
      <c r="BE2105" s="13">
        <f t="shared" ca="1" si="1181"/>
        <v>332.11530653674379</v>
      </c>
      <c r="BS2105" s="13">
        <f t="shared" ca="1" si="1182"/>
        <v>0</v>
      </c>
      <c r="BT2105" s="13">
        <f t="shared" ca="1" si="1183"/>
        <v>0</v>
      </c>
      <c r="BU2105" s="13">
        <f t="shared" ca="1" si="1184"/>
        <v>0</v>
      </c>
      <c r="BV2105" s="13">
        <f t="shared" ca="1" si="1185"/>
        <v>0</v>
      </c>
      <c r="CN2105" s="13">
        <f t="shared" ca="1" si="1186"/>
        <v>3875.47</v>
      </c>
      <c r="CO2105" s="13"/>
      <c r="CP2105" s="13">
        <f t="shared" ca="1" si="1187"/>
        <v>283.42860000000002</v>
      </c>
      <c r="CT2105" s="34">
        <f t="shared" ca="1" si="1188"/>
        <v>0.64963298092573618</v>
      </c>
      <c r="CU2105" s="34">
        <f t="shared" ca="1" si="1189"/>
        <v>0</v>
      </c>
      <c r="CV2105" s="34">
        <f t="shared" ca="1" si="1190"/>
        <v>0.67531123965244766</v>
      </c>
      <c r="DA2105" s="33">
        <f t="shared" ca="1" si="1191"/>
        <v>1.2315</v>
      </c>
      <c r="DB2105" s="13">
        <f t="shared" ca="1" si="1192"/>
        <v>409</v>
      </c>
      <c r="DE2105" s="18">
        <f>IF(ISNUMBER(VLOOKUP(B2105,CASH!$B$7:$D$10000,3,FALSE)),VLOOKUP(B2105,CASH!$B$7:$D$10000,3,FALSE),0)</f>
        <v>0</v>
      </c>
      <c r="DS2105" s="18">
        <f t="shared" si="1195"/>
        <v>0</v>
      </c>
      <c r="FA2105" s="54">
        <f t="shared" si="1176"/>
        <v>0</v>
      </c>
      <c r="FB2105" s="54">
        <f t="shared" si="1177"/>
        <v>0</v>
      </c>
      <c r="FC2105" s="54"/>
      <c r="FD2105" s="34" t="e">
        <f t="shared" si="1194"/>
        <v>#DIV/0!</v>
      </c>
      <c r="FE2105" s="34" t="e">
        <f t="shared" si="1193"/>
        <v>#DIV/0!</v>
      </c>
      <c r="FH2105">
        <f t="shared" si="1178"/>
        <v>0</v>
      </c>
      <c r="FI2105">
        <f t="shared" si="1179"/>
        <v>0</v>
      </c>
      <c r="FJ2105">
        <f t="shared" si="1180"/>
        <v>0</v>
      </c>
    </row>
    <row r="2106" spans="2:166" x14ac:dyDescent="0.25">
      <c r="B2106" s="15">
        <f>Kurse!B2102</f>
        <v>37967</v>
      </c>
      <c r="BE2106" s="13">
        <f t="shared" ca="1" si="1181"/>
        <v>333.14322959100537</v>
      </c>
      <c r="BS2106" s="13">
        <f t="shared" ca="1" si="1182"/>
        <v>0</v>
      </c>
      <c r="BT2106" s="13">
        <f t="shared" ca="1" si="1183"/>
        <v>0</v>
      </c>
      <c r="BU2106" s="13">
        <f t="shared" ca="1" si="1184"/>
        <v>0</v>
      </c>
      <c r="BV2106" s="13">
        <f t="shared" ca="1" si="1185"/>
        <v>0</v>
      </c>
      <c r="CN2106" s="13">
        <f t="shared" ca="1" si="1186"/>
        <v>3860.13</v>
      </c>
      <c r="CO2106" s="13"/>
      <c r="CP2106" s="13">
        <f t="shared" ca="1" si="1187"/>
        <v>283.2183</v>
      </c>
      <c r="CT2106" s="34">
        <f t="shared" ca="1" si="1188"/>
        <v>0.64706158444288364</v>
      </c>
      <c r="CU2106" s="34">
        <f t="shared" ca="1" si="1189"/>
        <v>0</v>
      </c>
      <c r="CV2106" s="34">
        <f t="shared" ca="1" si="1190"/>
        <v>0.67481016829373885</v>
      </c>
      <c r="DA2106" s="33">
        <f t="shared" ca="1" si="1191"/>
        <v>1.2274</v>
      </c>
      <c r="DB2106" s="13">
        <f t="shared" ca="1" si="1192"/>
        <v>408.9</v>
      </c>
      <c r="DE2106" s="18">
        <f>IF(ISNUMBER(VLOOKUP(B2106,CASH!$B$7:$D$10000,3,FALSE)),VLOOKUP(B2106,CASH!$B$7:$D$10000,3,FALSE),0)</f>
        <v>0</v>
      </c>
      <c r="DS2106" s="18">
        <f t="shared" si="1195"/>
        <v>0</v>
      </c>
      <c r="FA2106" s="54">
        <f t="shared" si="1176"/>
        <v>0</v>
      </c>
      <c r="FB2106" s="54">
        <f t="shared" si="1177"/>
        <v>0</v>
      </c>
      <c r="FC2106" s="54"/>
      <c r="FD2106" s="34" t="e">
        <f t="shared" si="1194"/>
        <v>#DIV/0!</v>
      </c>
      <c r="FE2106" s="34" t="e">
        <f t="shared" si="1193"/>
        <v>#DIV/0!</v>
      </c>
      <c r="FH2106">
        <f t="shared" si="1178"/>
        <v>0</v>
      </c>
      <c r="FI2106">
        <f t="shared" si="1179"/>
        <v>0</v>
      </c>
      <c r="FJ2106">
        <f t="shared" si="1180"/>
        <v>0</v>
      </c>
    </row>
    <row r="2107" spans="2:166" x14ac:dyDescent="0.25">
      <c r="B2107" s="15">
        <f>Kurse!B2103</f>
        <v>37966</v>
      </c>
      <c r="BE2107" s="13">
        <f t="shared" ca="1" si="1181"/>
        <v>331.13801848973247</v>
      </c>
      <c r="BS2107" s="13">
        <f t="shared" ca="1" si="1182"/>
        <v>0</v>
      </c>
      <c r="BT2107" s="13">
        <f t="shared" ca="1" si="1183"/>
        <v>0</v>
      </c>
      <c r="BU2107" s="13">
        <f t="shared" ca="1" si="1184"/>
        <v>0</v>
      </c>
      <c r="BV2107" s="13">
        <f t="shared" ca="1" si="1185"/>
        <v>0</v>
      </c>
      <c r="CN2107" s="13">
        <f t="shared" ca="1" si="1186"/>
        <v>3858.85</v>
      </c>
      <c r="CO2107" s="13"/>
      <c r="CP2107" s="13">
        <f t="shared" ca="1" si="1187"/>
        <v>282.67540000000002</v>
      </c>
      <c r="CT2107" s="34">
        <f t="shared" ca="1" si="1188"/>
        <v>0.64684702202449695</v>
      </c>
      <c r="CU2107" s="34">
        <f t="shared" ca="1" si="1189"/>
        <v>0</v>
      </c>
      <c r="CV2107" s="34">
        <f t="shared" ca="1" si="1190"/>
        <v>0.67351662744427165</v>
      </c>
      <c r="DA2107" s="33">
        <f t="shared" ca="1" si="1191"/>
        <v>1.2222999999999999</v>
      </c>
      <c r="DB2107" s="13">
        <f t="shared" ca="1" si="1192"/>
        <v>404.75</v>
      </c>
      <c r="DE2107" s="18">
        <f>IF(ISNUMBER(VLOOKUP(B2107,CASH!$B$7:$D$10000,3,FALSE)),VLOOKUP(B2107,CASH!$B$7:$D$10000,3,FALSE),0)</f>
        <v>0</v>
      </c>
      <c r="DS2107" s="18">
        <f t="shared" si="1195"/>
        <v>0</v>
      </c>
      <c r="FA2107" s="54">
        <f t="shared" si="1176"/>
        <v>0</v>
      </c>
      <c r="FB2107" s="54">
        <f t="shared" si="1177"/>
        <v>0</v>
      </c>
      <c r="FC2107" s="54"/>
      <c r="FD2107" s="34" t="e">
        <f t="shared" si="1194"/>
        <v>#DIV/0!</v>
      </c>
      <c r="FE2107" s="34" t="e">
        <f t="shared" si="1193"/>
        <v>#DIV/0!</v>
      </c>
      <c r="FH2107">
        <f t="shared" si="1178"/>
        <v>0</v>
      </c>
      <c r="FI2107">
        <f t="shared" si="1179"/>
        <v>0</v>
      </c>
      <c r="FJ2107">
        <f t="shared" si="1180"/>
        <v>0</v>
      </c>
    </row>
    <row r="2108" spans="2:166" x14ac:dyDescent="0.25">
      <c r="B2108" s="15">
        <f>Kurse!B2104</f>
        <v>37965</v>
      </c>
      <c r="BE2108" s="13">
        <f t="shared" ca="1" si="1181"/>
        <v>332.55355823688745</v>
      </c>
      <c r="BS2108" s="13">
        <f t="shared" ca="1" si="1182"/>
        <v>0</v>
      </c>
      <c r="BT2108" s="13">
        <f t="shared" ca="1" si="1183"/>
        <v>0</v>
      </c>
      <c r="BU2108" s="13">
        <f t="shared" ca="1" si="1184"/>
        <v>0</v>
      </c>
      <c r="BV2108" s="13">
        <f t="shared" ca="1" si="1185"/>
        <v>0</v>
      </c>
      <c r="CN2108" s="13">
        <f t="shared" ca="1" si="1186"/>
        <v>3820.92</v>
      </c>
      <c r="CO2108" s="13"/>
      <c r="CP2108" s="13">
        <f t="shared" ca="1" si="1187"/>
        <v>282.63240000000002</v>
      </c>
      <c r="CT2108" s="34">
        <f t="shared" ca="1" si="1188"/>
        <v>0.64048893411089858</v>
      </c>
      <c r="CU2108" s="34">
        <f t="shared" ca="1" si="1189"/>
        <v>0</v>
      </c>
      <c r="CV2108" s="34">
        <f t="shared" ca="1" si="1190"/>
        <v>0.6734141734812451</v>
      </c>
      <c r="DA2108" s="33">
        <f t="shared" ca="1" si="1191"/>
        <v>1.2182999999999999</v>
      </c>
      <c r="DB2108" s="13">
        <f t="shared" ca="1" si="1192"/>
        <v>405.15</v>
      </c>
      <c r="DE2108" s="18">
        <f>IF(ISNUMBER(VLOOKUP(B2108,CASH!$B$7:$D$10000,3,FALSE)),VLOOKUP(B2108,CASH!$B$7:$D$10000,3,FALSE),0)</f>
        <v>0</v>
      </c>
      <c r="DS2108" s="18">
        <f t="shared" si="1195"/>
        <v>0</v>
      </c>
      <c r="FA2108" s="54">
        <f t="shared" si="1176"/>
        <v>0</v>
      </c>
      <c r="FB2108" s="54">
        <f t="shared" si="1177"/>
        <v>0</v>
      </c>
      <c r="FC2108" s="54"/>
      <c r="FD2108" s="34" t="e">
        <f t="shared" si="1194"/>
        <v>#DIV/0!</v>
      </c>
      <c r="FE2108" s="34" t="e">
        <f t="shared" si="1193"/>
        <v>#DIV/0!</v>
      </c>
      <c r="FH2108">
        <f t="shared" si="1178"/>
        <v>0</v>
      </c>
      <c r="FI2108">
        <f t="shared" si="1179"/>
        <v>0</v>
      </c>
      <c r="FJ2108">
        <f t="shared" si="1180"/>
        <v>0</v>
      </c>
    </row>
    <row r="2109" spans="2:166" x14ac:dyDescent="0.25">
      <c r="B2109" s="15">
        <f>Kurse!B2105</f>
        <v>37964</v>
      </c>
      <c r="BE2109" s="13">
        <f t="shared" ca="1" si="1181"/>
        <v>333.14281048420025</v>
      </c>
      <c r="BS2109" s="13">
        <f t="shared" ca="1" si="1182"/>
        <v>0</v>
      </c>
      <c r="BT2109" s="13">
        <f t="shared" ca="1" si="1183"/>
        <v>0</v>
      </c>
      <c r="BU2109" s="13">
        <f t="shared" ca="1" si="1184"/>
        <v>0</v>
      </c>
      <c r="BV2109" s="13">
        <f t="shared" ca="1" si="1185"/>
        <v>0</v>
      </c>
      <c r="CN2109" s="13">
        <f t="shared" ca="1" si="1186"/>
        <v>3846.18</v>
      </c>
      <c r="CO2109" s="13"/>
      <c r="CP2109" s="13">
        <f t="shared" ca="1" si="1187"/>
        <v>283.09930000000003</v>
      </c>
      <c r="CT2109" s="34">
        <f t="shared" ca="1" si="1188"/>
        <v>0.64472318933624773</v>
      </c>
      <c r="CU2109" s="34">
        <f t="shared" ca="1" si="1189"/>
        <v>0</v>
      </c>
      <c r="CV2109" s="34">
        <f t="shared" ca="1" si="1190"/>
        <v>0.67452663290768888</v>
      </c>
      <c r="DA2109" s="33">
        <f t="shared" ca="1" si="1191"/>
        <v>1.2246999999999999</v>
      </c>
      <c r="DB2109" s="13">
        <f t="shared" ca="1" si="1192"/>
        <v>408</v>
      </c>
      <c r="DE2109" s="18">
        <f>IF(ISNUMBER(VLOOKUP(B2109,CASH!$B$7:$D$10000,3,FALSE)),VLOOKUP(B2109,CASH!$B$7:$D$10000,3,FALSE),0)</f>
        <v>0</v>
      </c>
      <c r="DS2109" s="18">
        <f t="shared" si="1195"/>
        <v>0</v>
      </c>
      <c r="FA2109" s="54">
        <f t="shared" si="1176"/>
        <v>0</v>
      </c>
      <c r="FB2109" s="54">
        <f t="shared" si="1177"/>
        <v>0</v>
      </c>
      <c r="FC2109" s="54"/>
      <c r="FD2109" s="34" t="e">
        <f t="shared" si="1194"/>
        <v>#DIV/0!</v>
      </c>
      <c r="FE2109" s="34" t="e">
        <f t="shared" si="1193"/>
        <v>#DIV/0!</v>
      </c>
      <c r="FH2109">
        <f t="shared" si="1178"/>
        <v>0</v>
      </c>
      <c r="FI2109">
        <f t="shared" si="1179"/>
        <v>0</v>
      </c>
      <c r="FJ2109">
        <f t="shared" si="1180"/>
        <v>0</v>
      </c>
    </row>
    <row r="2110" spans="2:166" x14ac:dyDescent="0.25">
      <c r="B2110" s="15">
        <f>Kurse!B2106</f>
        <v>37963</v>
      </c>
      <c r="BE2110" s="13">
        <f t="shared" ca="1" si="1181"/>
        <v>332.9377097487108</v>
      </c>
      <c r="BS2110" s="13">
        <f t="shared" ca="1" si="1182"/>
        <v>0</v>
      </c>
      <c r="BT2110" s="13">
        <f t="shared" ca="1" si="1183"/>
        <v>0</v>
      </c>
      <c r="BU2110" s="13">
        <f t="shared" ca="1" si="1184"/>
        <v>0</v>
      </c>
      <c r="BV2110" s="13">
        <f t="shared" ca="1" si="1185"/>
        <v>0</v>
      </c>
      <c r="CN2110" s="13">
        <f t="shared" ca="1" si="1186"/>
        <v>3806.54</v>
      </c>
      <c r="CO2110" s="13"/>
      <c r="CP2110" s="13">
        <f t="shared" ca="1" si="1187"/>
        <v>283.0317</v>
      </c>
      <c r="CT2110" s="34">
        <f t="shared" ca="1" si="1188"/>
        <v>0.63807845944183594</v>
      </c>
      <c r="CU2110" s="34">
        <f t="shared" ca="1" si="1189"/>
        <v>0</v>
      </c>
      <c r="CV2110" s="34">
        <f t="shared" ca="1" si="1190"/>
        <v>0.67436556574720985</v>
      </c>
      <c r="DA2110" s="33">
        <f t="shared" ca="1" si="1191"/>
        <v>1.2217</v>
      </c>
      <c r="DB2110" s="13">
        <f t="shared" ca="1" si="1192"/>
        <v>406.75</v>
      </c>
      <c r="DE2110" s="18">
        <f>IF(ISNUMBER(VLOOKUP(B2110,CASH!$B$7:$D$10000,3,FALSE)),VLOOKUP(B2110,CASH!$B$7:$D$10000,3,FALSE),0)</f>
        <v>0</v>
      </c>
      <c r="DS2110" s="18">
        <f t="shared" si="1195"/>
        <v>0</v>
      </c>
      <c r="FA2110" s="54">
        <f t="shared" si="1176"/>
        <v>0</v>
      </c>
      <c r="FB2110" s="54">
        <f t="shared" si="1177"/>
        <v>0</v>
      </c>
      <c r="FC2110" s="54"/>
      <c r="FD2110" s="34" t="e">
        <f t="shared" si="1194"/>
        <v>#DIV/0!</v>
      </c>
      <c r="FE2110" s="34" t="e">
        <f t="shared" si="1193"/>
        <v>#DIV/0!</v>
      </c>
      <c r="FH2110">
        <f t="shared" si="1178"/>
        <v>0</v>
      </c>
      <c r="FI2110">
        <f t="shared" si="1179"/>
        <v>0</v>
      </c>
      <c r="FJ2110">
        <f t="shared" si="1180"/>
        <v>0</v>
      </c>
    </row>
    <row r="2111" spans="2:166" x14ac:dyDescent="0.25">
      <c r="B2111" s="15">
        <f>Kurse!B2107</f>
        <v>37960</v>
      </c>
      <c r="BE2111" s="13">
        <f t="shared" ca="1" si="1181"/>
        <v>333.3606961090133</v>
      </c>
      <c r="BS2111" s="13">
        <f t="shared" ca="1" si="1182"/>
        <v>0</v>
      </c>
      <c r="BT2111" s="13">
        <f t="shared" ca="1" si="1183"/>
        <v>0</v>
      </c>
      <c r="BU2111" s="13">
        <f t="shared" ca="1" si="1184"/>
        <v>0</v>
      </c>
      <c r="BV2111" s="13">
        <f t="shared" ca="1" si="1185"/>
        <v>0</v>
      </c>
      <c r="CN2111" s="13">
        <f t="shared" ca="1" si="1186"/>
        <v>3841.73</v>
      </c>
      <c r="CO2111" s="13"/>
      <c r="CP2111" s="13">
        <f t="shared" ca="1" si="1187"/>
        <v>281.69310000000002</v>
      </c>
      <c r="CT2111" s="34">
        <f t="shared" ca="1" si="1188"/>
        <v>0.64397724967857539</v>
      </c>
      <c r="CU2111" s="34">
        <f t="shared" ca="1" si="1189"/>
        <v>0</v>
      </c>
      <c r="CV2111" s="34">
        <f t="shared" ca="1" si="1190"/>
        <v>0.67117615005169162</v>
      </c>
      <c r="DA2111" s="33">
        <f t="shared" ca="1" si="1191"/>
        <v>1.2181999999999999</v>
      </c>
      <c r="DB2111" s="13">
        <f t="shared" ca="1" si="1192"/>
        <v>406.1</v>
      </c>
      <c r="DE2111" s="18">
        <f>IF(ISNUMBER(VLOOKUP(B2111,CASH!$B$7:$D$10000,3,FALSE)),VLOOKUP(B2111,CASH!$B$7:$D$10000,3,FALSE),0)</f>
        <v>0</v>
      </c>
      <c r="DS2111" s="18">
        <f t="shared" si="1195"/>
        <v>0</v>
      </c>
      <c r="FA2111" s="54">
        <f t="shared" si="1176"/>
        <v>0</v>
      </c>
      <c r="FB2111" s="54">
        <f t="shared" si="1177"/>
        <v>0</v>
      </c>
      <c r="FC2111" s="54"/>
      <c r="FD2111" s="34" t="e">
        <f t="shared" si="1194"/>
        <v>#DIV/0!</v>
      </c>
      <c r="FE2111" s="34" t="e">
        <f t="shared" si="1193"/>
        <v>#DIV/0!</v>
      </c>
      <c r="FH2111">
        <f t="shared" si="1178"/>
        <v>0</v>
      </c>
      <c r="FI2111">
        <f t="shared" si="1179"/>
        <v>0</v>
      </c>
      <c r="FJ2111">
        <f t="shared" si="1180"/>
        <v>0</v>
      </c>
    </row>
    <row r="2112" spans="2:166" x14ac:dyDescent="0.25">
      <c r="B2112" s="15">
        <f>Kurse!B2108</f>
        <v>37959</v>
      </c>
      <c r="BE2112" s="13">
        <f t="shared" ca="1" si="1181"/>
        <v>333.38855296943592</v>
      </c>
      <c r="BS2112" s="13">
        <f t="shared" ca="1" si="1182"/>
        <v>0</v>
      </c>
      <c r="BT2112" s="13">
        <f t="shared" ca="1" si="1183"/>
        <v>0</v>
      </c>
      <c r="BU2112" s="13">
        <f t="shared" ca="1" si="1184"/>
        <v>0</v>
      </c>
      <c r="BV2112" s="13">
        <f t="shared" ca="1" si="1185"/>
        <v>0</v>
      </c>
      <c r="CN2112" s="13">
        <f t="shared" ca="1" si="1186"/>
        <v>3874.78</v>
      </c>
      <c r="CO2112" s="13"/>
      <c r="CP2112" s="13">
        <f t="shared" ca="1" si="1187"/>
        <v>280.97680000000003</v>
      </c>
      <c r="CT2112" s="34">
        <f t="shared" ca="1" si="1188"/>
        <v>0.64951731837207471</v>
      </c>
      <c r="CU2112" s="34">
        <f t="shared" ca="1" si="1189"/>
        <v>0</v>
      </c>
      <c r="CV2112" s="34">
        <f t="shared" ca="1" si="1190"/>
        <v>0.66946945763969423</v>
      </c>
      <c r="DA2112" s="33">
        <f t="shared" ca="1" si="1191"/>
        <v>1.2073</v>
      </c>
      <c r="DB2112" s="13">
        <f t="shared" ca="1" si="1192"/>
        <v>402.5</v>
      </c>
      <c r="DE2112" s="18">
        <f>IF(ISNUMBER(VLOOKUP(B2112,CASH!$B$7:$D$10000,3,FALSE)),VLOOKUP(B2112,CASH!$B$7:$D$10000,3,FALSE),0)</f>
        <v>0</v>
      </c>
      <c r="DS2112" s="18">
        <f t="shared" si="1195"/>
        <v>0</v>
      </c>
      <c r="FA2112" s="54">
        <f t="shared" si="1176"/>
        <v>0</v>
      </c>
      <c r="FB2112" s="54">
        <f t="shared" si="1177"/>
        <v>0</v>
      </c>
      <c r="FC2112" s="54"/>
      <c r="FD2112" s="34" t="e">
        <f t="shared" si="1194"/>
        <v>#DIV/0!</v>
      </c>
      <c r="FE2112" s="34" t="e">
        <f t="shared" si="1193"/>
        <v>#DIV/0!</v>
      </c>
      <c r="FH2112">
        <f t="shared" si="1178"/>
        <v>0</v>
      </c>
      <c r="FI2112">
        <f t="shared" si="1179"/>
        <v>0</v>
      </c>
      <c r="FJ2112">
        <f t="shared" si="1180"/>
        <v>0</v>
      </c>
    </row>
    <row r="2113" spans="2:166" x14ac:dyDescent="0.25">
      <c r="B2113" s="15">
        <f>Kurse!B2109</f>
        <v>37958</v>
      </c>
      <c r="BE2113" s="13">
        <f t="shared" ca="1" si="1181"/>
        <v>333.66336633663366</v>
      </c>
      <c r="BS2113" s="13">
        <f t="shared" ca="1" si="1182"/>
        <v>0</v>
      </c>
      <c r="BT2113" s="13">
        <f t="shared" ca="1" si="1183"/>
        <v>0</v>
      </c>
      <c r="BU2113" s="13">
        <f t="shared" ca="1" si="1184"/>
        <v>0</v>
      </c>
      <c r="BV2113" s="13">
        <f t="shared" ca="1" si="1185"/>
        <v>0</v>
      </c>
      <c r="CN2113" s="13">
        <f t="shared" ca="1" si="1186"/>
        <v>3875.66</v>
      </c>
      <c r="CO2113" s="13"/>
      <c r="CP2113" s="13">
        <f t="shared" ca="1" si="1187"/>
        <v>281.16000000000003</v>
      </c>
      <c r="CT2113" s="34">
        <f t="shared" ca="1" si="1188"/>
        <v>0.64966483003471553</v>
      </c>
      <c r="CU2113" s="34">
        <f t="shared" ca="1" si="1189"/>
        <v>0</v>
      </c>
      <c r="CV2113" s="34">
        <f t="shared" ca="1" si="1190"/>
        <v>0.66990595917519324</v>
      </c>
      <c r="DA2113" s="33">
        <f t="shared" ca="1" si="1191"/>
        <v>1.212</v>
      </c>
      <c r="DB2113" s="13">
        <f t="shared" ca="1" si="1192"/>
        <v>404.4</v>
      </c>
      <c r="DE2113" s="18">
        <f>IF(ISNUMBER(VLOOKUP(B2113,CASH!$B$7:$D$10000,3,FALSE)),VLOOKUP(B2113,CASH!$B$7:$D$10000,3,FALSE),0)</f>
        <v>0</v>
      </c>
      <c r="DS2113" s="18">
        <f t="shared" si="1195"/>
        <v>0</v>
      </c>
      <c r="FA2113" s="54">
        <f t="shared" si="1176"/>
        <v>0</v>
      </c>
      <c r="FB2113" s="54">
        <f t="shared" si="1177"/>
        <v>0</v>
      </c>
      <c r="FC2113" s="54"/>
      <c r="FD2113" s="34" t="e">
        <f t="shared" si="1194"/>
        <v>#DIV/0!</v>
      </c>
      <c r="FE2113" s="34" t="e">
        <f t="shared" si="1193"/>
        <v>#DIV/0!</v>
      </c>
      <c r="FH2113">
        <f t="shared" si="1178"/>
        <v>0</v>
      </c>
      <c r="FI2113">
        <f t="shared" si="1179"/>
        <v>0</v>
      </c>
      <c r="FJ2113">
        <f t="shared" si="1180"/>
        <v>0</v>
      </c>
    </row>
    <row r="2114" spans="2:166" x14ac:dyDescent="0.25">
      <c r="B2114" s="15">
        <f>Kurse!B2110</f>
        <v>37957</v>
      </c>
      <c r="BE2114" s="13">
        <f t="shared" ca="1" si="1181"/>
        <v>333.44365381433067</v>
      </c>
      <c r="BS2114" s="13">
        <f t="shared" ca="1" si="1182"/>
        <v>0</v>
      </c>
      <c r="BT2114" s="13">
        <f t="shared" ca="1" si="1183"/>
        <v>0</v>
      </c>
      <c r="BU2114" s="13">
        <f t="shared" ca="1" si="1184"/>
        <v>0</v>
      </c>
      <c r="BV2114" s="13">
        <f t="shared" ca="1" si="1185"/>
        <v>0</v>
      </c>
      <c r="CN2114" s="13">
        <f t="shared" ca="1" si="1186"/>
        <v>3809.26</v>
      </c>
      <c r="CO2114" s="13"/>
      <c r="CP2114" s="13">
        <f t="shared" ca="1" si="1187"/>
        <v>280.79109999999997</v>
      </c>
      <c r="CT2114" s="34">
        <f t="shared" ca="1" si="1188"/>
        <v>0.63853440458090771</v>
      </c>
      <c r="CU2114" s="34">
        <f t="shared" ca="1" si="1189"/>
        <v>0</v>
      </c>
      <c r="CV2114" s="34">
        <f t="shared" ca="1" si="1190"/>
        <v>0.6690269994784378</v>
      </c>
      <c r="DA2114" s="33">
        <f t="shared" ca="1" si="1191"/>
        <v>1.2085999999999999</v>
      </c>
      <c r="DB2114" s="13">
        <f t="shared" ca="1" si="1192"/>
        <v>403</v>
      </c>
      <c r="DE2114" s="18">
        <f>IF(ISNUMBER(VLOOKUP(B2114,CASH!$B$7:$D$10000,3,FALSE)),VLOOKUP(B2114,CASH!$B$7:$D$10000,3,FALSE),0)</f>
        <v>0</v>
      </c>
      <c r="DS2114" s="18">
        <f t="shared" si="1195"/>
        <v>0</v>
      </c>
      <c r="FA2114" s="54">
        <f t="shared" si="1176"/>
        <v>0</v>
      </c>
      <c r="FB2114" s="54">
        <f t="shared" si="1177"/>
        <v>0</v>
      </c>
      <c r="FC2114" s="54"/>
      <c r="FD2114" s="34" t="e">
        <f t="shared" si="1194"/>
        <v>#DIV/0!</v>
      </c>
      <c r="FE2114" s="34" t="e">
        <f t="shared" si="1193"/>
        <v>#DIV/0!</v>
      </c>
      <c r="FH2114">
        <f t="shared" si="1178"/>
        <v>0</v>
      </c>
      <c r="FI2114">
        <f t="shared" si="1179"/>
        <v>0</v>
      </c>
      <c r="FJ2114">
        <f t="shared" si="1180"/>
        <v>0</v>
      </c>
    </row>
    <row r="2115" spans="2:166" x14ac:dyDescent="0.25">
      <c r="B2115" s="15">
        <f>Kurse!B2111</f>
        <v>37956</v>
      </c>
      <c r="BE2115" s="13">
        <f t="shared" ca="1" si="1181"/>
        <v>337.15385258930809</v>
      </c>
      <c r="BS2115" s="13">
        <f t="shared" ca="1" si="1182"/>
        <v>0</v>
      </c>
      <c r="BT2115" s="13">
        <f t="shared" ca="1" si="1183"/>
        <v>0</v>
      </c>
      <c r="BU2115" s="13">
        <f t="shared" ca="1" si="1184"/>
        <v>0</v>
      </c>
      <c r="BV2115" s="13">
        <f t="shared" ca="1" si="1185"/>
        <v>0</v>
      </c>
      <c r="CN2115" s="13">
        <f t="shared" ca="1" si="1186"/>
        <v>3821.2</v>
      </c>
      <c r="CO2115" s="13"/>
      <c r="CP2115" s="13">
        <f t="shared" ca="1" si="1187"/>
        <v>280.95170000000002</v>
      </c>
      <c r="CT2115" s="34">
        <f t="shared" ca="1" si="1188"/>
        <v>0.6405358696399206</v>
      </c>
      <c r="CU2115" s="34">
        <f t="shared" ca="1" si="1189"/>
        <v>0</v>
      </c>
      <c r="CV2115" s="34">
        <f t="shared" ca="1" si="1190"/>
        <v>0.66940965311709044</v>
      </c>
      <c r="DA2115" s="33">
        <f t="shared" ca="1" si="1191"/>
        <v>1.1953</v>
      </c>
      <c r="DB2115" s="13">
        <f t="shared" ca="1" si="1192"/>
        <v>403</v>
      </c>
      <c r="DE2115" s="18">
        <f>IF(ISNUMBER(VLOOKUP(B2115,CASH!$B$7:$D$10000,3,FALSE)),VLOOKUP(B2115,CASH!$B$7:$D$10000,3,FALSE),0)</f>
        <v>0</v>
      </c>
      <c r="DS2115" s="18">
        <f t="shared" si="1195"/>
        <v>0</v>
      </c>
      <c r="FA2115" s="54">
        <f t="shared" si="1176"/>
        <v>0</v>
      </c>
      <c r="FB2115" s="54">
        <f t="shared" si="1177"/>
        <v>0</v>
      </c>
      <c r="FC2115" s="54"/>
      <c r="FD2115" s="34" t="e">
        <f t="shared" si="1194"/>
        <v>#DIV/0!</v>
      </c>
      <c r="FE2115" s="34" t="e">
        <f t="shared" si="1193"/>
        <v>#DIV/0!</v>
      </c>
      <c r="FH2115">
        <f t="shared" si="1178"/>
        <v>0</v>
      </c>
      <c r="FI2115">
        <f t="shared" si="1179"/>
        <v>0</v>
      </c>
      <c r="FJ2115">
        <f t="shared" si="1180"/>
        <v>0</v>
      </c>
    </row>
    <row r="2116" spans="2:166" x14ac:dyDescent="0.25">
      <c r="B2116" s="15">
        <f>Kurse!B2112</f>
        <v>37953</v>
      </c>
      <c r="BE2116" s="13">
        <f t="shared" ca="1" si="1181"/>
        <v>331.36045348449483</v>
      </c>
      <c r="BS2116" s="13">
        <f t="shared" ca="1" si="1182"/>
        <v>0</v>
      </c>
      <c r="BT2116" s="13">
        <f t="shared" ca="1" si="1183"/>
        <v>0</v>
      </c>
      <c r="BU2116" s="13">
        <f t="shared" ca="1" si="1184"/>
        <v>0</v>
      </c>
      <c r="BV2116" s="13">
        <f t="shared" ca="1" si="1185"/>
        <v>0</v>
      </c>
      <c r="CN2116" s="13">
        <f t="shared" ca="1" si="1186"/>
        <v>3745.95</v>
      </c>
      <c r="CO2116" s="13"/>
      <c r="CP2116" s="13">
        <f t="shared" ca="1" si="1187"/>
        <v>281.43979999999999</v>
      </c>
      <c r="CT2116" s="34">
        <f t="shared" ca="1" si="1188"/>
        <v>0.62792194621523623</v>
      </c>
      <c r="CU2116" s="34">
        <f t="shared" ca="1" si="1189"/>
        <v>0</v>
      </c>
      <c r="CV2116" s="34">
        <f t="shared" ca="1" si="1190"/>
        <v>0.67057262472995638</v>
      </c>
      <c r="DA2116" s="33">
        <f t="shared" ca="1" si="1191"/>
        <v>1.1996</v>
      </c>
      <c r="DB2116" s="13">
        <f t="shared" ca="1" si="1192"/>
        <v>397.5</v>
      </c>
      <c r="DE2116" s="18">
        <f>IF(ISNUMBER(VLOOKUP(B2116,CASH!$B$7:$D$10000,3,FALSE)),VLOOKUP(B2116,CASH!$B$7:$D$10000,3,FALSE),0)</f>
        <v>0</v>
      </c>
      <c r="DS2116" s="18">
        <f t="shared" si="1195"/>
        <v>0</v>
      </c>
      <c r="FA2116" s="54">
        <f t="shared" si="1176"/>
        <v>0</v>
      </c>
      <c r="FB2116" s="54">
        <f t="shared" si="1177"/>
        <v>0</v>
      </c>
      <c r="FC2116" s="54"/>
      <c r="FD2116" s="34" t="e">
        <f t="shared" si="1194"/>
        <v>#DIV/0!</v>
      </c>
      <c r="FE2116" s="34" t="e">
        <f t="shared" si="1193"/>
        <v>#DIV/0!</v>
      </c>
      <c r="FH2116">
        <f t="shared" si="1178"/>
        <v>0</v>
      </c>
      <c r="FI2116">
        <f t="shared" si="1179"/>
        <v>0</v>
      </c>
      <c r="FJ2116">
        <f t="shared" si="1180"/>
        <v>0</v>
      </c>
    </row>
    <row r="2117" spans="2:166" x14ac:dyDescent="0.25">
      <c r="B2117" s="15">
        <f>Kurse!B2113</f>
        <v>37952</v>
      </c>
      <c r="BE2117" s="13">
        <f t="shared" ca="1" si="1181"/>
        <v>331.6677863621095</v>
      </c>
      <c r="BS2117" s="13">
        <f t="shared" ca="1" si="1182"/>
        <v>0</v>
      </c>
      <c r="BT2117" s="13">
        <f t="shared" ca="1" si="1183"/>
        <v>0</v>
      </c>
      <c r="BU2117" s="13">
        <f t="shared" ca="1" si="1184"/>
        <v>0</v>
      </c>
      <c r="BV2117" s="13">
        <f t="shared" ca="1" si="1185"/>
        <v>0</v>
      </c>
      <c r="CN2117" s="13">
        <f t="shared" ca="1" si="1186"/>
        <v>3744.99</v>
      </c>
      <c r="CO2117" s="13"/>
      <c r="CP2117" s="13">
        <f t="shared" ca="1" si="1187"/>
        <v>281.26089999999999</v>
      </c>
      <c r="CT2117" s="34">
        <f t="shared" ca="1" si="1188"/>
        <v>0.62776102440144621</v>
      </c>
      <c r="CU2117" s="34">
        <f t="shared" ca="1" si="1189"/>
        <v>0</v>
      </c>
      <c r="CV2117" s="34">
        <f t="shared" ca="1" si="1190"/>
        <v>0.67014636859076004</v>
      </c>
      <c r="DA2117" s="33">
        <f t="shared" ca="1" si="1191"/>
        <v>1.1908000000000001</v>
      </c>
      <c r="DB2117" s="13">
        <f t="shared" ca="1" si="1192"/>
        <v>394.95</v>
      </c>
      <c r="DE2117" s="18">
        <f>IF(ISNUMBER(VLOOKUP(B2117,CASH!$B$7:$D$10000,3,FALSE)),VLOOKUP(B2117,CASH!$B$7:$D$10000,3,FALSE),0)</f>
        <v>0</v>
      </c>
      <c r="DS2117" s="18">
        <f t="shared" si="1195"/>
        <v>0</v>
      </c>
      <c r="FA2117" s="54">
        <f t="shared" si="1176"/>
        <v>0</v>
      </c>
      <c r="FB2117" s="54">
        <f t="shared" si="1177"/>
        <v>0</v>
      </c>
      <c r="FC2117" s="54"/>
      <c r="FD2117" s="34" t="e">
        <f t="shared" si="1194"/>
        <v>#DIV/0!</v>
      </c>
      <c r="FE2117" s="34" t="e">
        <f t="shared" si="1193"/>
        <v>#DIV/0!</v>
      </c>
      <c r="FH2117">
        <f t="shared" si="1178"/>
        <v>0</v>
      </c>
      <c r="FI2117">
        <f t="shared" si="1179"/>
        <v>0</v>
      </c>
      <c r="FJ2117">
        <f t="shared" si="1180"/>
        <v>0</v>
      </c>
    </row>
    <row r="2118" spans="2:166" x14ac:dyDescent="0.25">
      <c r="B2118" s="15">
        <f>Kurse!B2114</f>
        <v>37951</v>
      </c>
      <c r="BE2118" s="13">
        <f t="shared" ca="1" si="1181"/>
        <v>332.09017767348308</v>
      </c>
      <c r="BS2118" s="13">
        <f t="shared" ca="1" si="1182"/>
        <v>0</v>
      </c>
      <c r="BT2118" s="13">
        <f t="shared" ca="1" si="1183"/>
        <v>0</v>
      </c>
      <c r="BU2118" s="13">
        <f t="shared" ca="1" si="1184"/>
        <v>0</v>
      </c>
      <c r="BV2118" s="13">
        <f t="shared" ca="1" si="1185"/>
        <v>0</v>
      </c>
      <c r="CN2118" s="13">
        <f t="shared" ca="1" si="1186"/>
        <v>3712.98</v>
      </c>
      <c r="CO2118" s="13"/>
      <c r="CP2118" s="13">
        <f t="shared" ca="1" si="1187"/>
        <v>282.07409999999999</v>
      </c>
      <c r="CT2118" s="34">
        <f t="shared" ca="1" si="1188"/>
        <v>0.62239528767288621</v>
      </c>
      <c r="CU2118" s="34">
        <f t="shared" ca="1" si="1189"/>
        <v>0</v>
      </c>
      <c r="CV2118" s="34">
        <f t="shared" ca="1" si="1190"/>
        <v>0.67208393981711256</v>
      </c>
      <c r="DA2118" s="33">
        <f t="shared" ca="1" si="1191"/>
        <v>1.1932</v>
      </c>
      <c r="DB2118" s="13">
        <f t="shared" ca="1" si="1192"/>
        <v>396.25</v>
      </c>
      <c r="DE2118" s="18">
        <f>IF(ISNUMBER(VLOOKUP(B2118,CASH!$B$7:$D$10000,3,FALSE)),VLOOKUP(B2118,CASH!$B$7:$D$10000,3,FALSE),0)</f>
        <v>0</v>
      </c>
      <c r="DS2118" s="18">
        <f t="shared" si="1195"/>
        <v>0</v>
      </c>
      <c r="FA2118" s="54">
        <f t="shared" ref="FA2118:FA2181" si="1196">DD2118</f>
        <v>0</v>
      </c>
      <c r="FB2118" s="54">
        <f t="shared" ref="FB2118:FB2181" si="1197">DE2118</f>
        <v>0</v>
      </c>
      <c r="FC2118" s="54"/>
      <c r="FD2118" s="34" t="e">
        <f t="shared" si="1194"/>
        <v>#DIV/0!</v>
      </c>
      <c r="FE2118" s="34" t="e">
        <f t="shared" si="1193"/>
        <v>#DIV/0!</v>
      </c>
      <c r="FH2118">
        <f t="shared" ref="FH2118:FH2181" si="1198">DF2118</f>
        <v>0</v>
      </c>
      <c r="FI2118">
        <f t="shared" ref="FI2118:FI2181" si="1199">DG2118</f>
        <v>0</v>
      </c>
      <c r="FJ2118">
        <f t="shared" ref="FJ2118:FJ2181" si="1200">DH2118</f>
        <v>0</v>
      </c>
    </row>
    <row r="2119" spans="2:166" x14ac:dyDescent="0.25">
      <c r="B2119" s="15">
        <f>Kurse!B2115</f>
        <v>37950</v>
      </c>
      <c r="BE2119" s="13">
        <f t="shared" ca="1" si="1181"/>
        <v>332.14407067618077</v>
      </c>
      <c r="BS2119" s="13">
        <f t="shared" ca="1" si="1182"/>
        <v>0</v>
      </c>
      <c r="BT2119" s="13">
        <f t="shared" ca="1" si="1183"/>
        <v>0</v>
      </c>
      <c r="BU2119" s="13">
        <f t="shared" ca="1" si="1184"/>
        <v>0</v>
      </c>
      <c r="BV2119" s="13">
        <f t="shared" ca="1" si="1185"/>
        <v>0</v>
      </c>
      <c r="CN2119" s="13">
        <f t="shared" ca="1" si="1186"/>
        <v>3733.16</v>
      </c>
      <c r="CO2119" s="13"/>
      <c r="CP2119" s="13">
        <f t="shared" ca="1" si="1187"/>
        <v>281.83980000000003</v>
      </c>
      <c r="CT2119" s="34">
        <f t="shared" ca="1" si="1188"/>
        <v>0.62577799830026326</v>
      </c>
      <c r="CU2119" s="34">
        <f t="shared" ca="1" si="1189"/>
        <v>0</v>
      </c>
      <c r="CV2119" s="34">
        <f t="shared" ca="1" si="1190"/>
        <v>0.67152568485113329</v>
      </c>
      <c r="DA2119" s="33">
        <f t="shared" ca="1" si="1191"/>
        <v>1.1772</v>
      </c>
      <c r="DB2119" s="13">
        <f t="shared" ca="1" si="1192"/>
        <v>391</v>
      </c>
      <c r="DE2119" s="18">
        <f>IF(ISNUMBER(VLOOKUP(B2119,CASH!$B$7:$D$10000,3,FALSE)),VLOOKUP(B2119,CASH!$B$7:$D$10000,3,FALSE),0)</f>
        <v>0</v>
      </c>
      <c r="DS2119" s="18">
        <f t="shared" si="1195"/>
        <v>0</v>
      </c>
      <c r="FA2119" s="54">
        <f t="shared" si="1196"/>
        <v>0</v>
      </c>
      <c r="FB2119" s="54">
        <f t="shared" si="1197"/>
        <v>0</v>
      </c>
      <c r="FC2119" s="54"/>
      <c r="FD2119" s="34" t="e">
        <f t="shared" si="1194"/>
        <v>#DIV/0!</v>
      </c>
      <c r="FE2119" s="34" t="e">
        <f t="shared" si="1193"/>
        <v>#DIV/0!</v>
      </c>
      <c r="FH2119">
        <f t="shared" si="1198"/>
        <v>0</v>
      </c>
      <c r="FI2119">
        <f t="shared" si="1199"/>
        <v>0</v>
      </c>
      <c r="FJ2119">
        <f t="shared" si="1200"/>
        <v>0</v>
      </c>
    </row>
    <row r="2120" spans="2:166" x14ac:dyDescent="0.25">
      <c r="B2120" s="15">
        <f>Kurse!B2116</f>
        <v>37949</v>
      </c>
      <c r="BE2120" s="13">
        <f t="shared" ca="1" si="1181"/>
        <v>332.04616820843592</v>
      </c>
      <c r="BS2120" s="13">
        <f t="shared" ca="1" si="1182"/>
        <v>0</v>
      </c>
      <c r="BT2120" s="13">
        <f t="shared" ca="1" si="1183"/>
        <v>0</v>
      </c>
      <c r="BU2120" s="13">
        <f t="shared" ca="1" si="1184"/>
        <v>0</v>
      </c>
      <c r="BV2120" s="13">
        <f t="shared" ca="1" si="1185"/>
        <v>0</v>
      </c>
      <c r="CN2120" s="13">
        <f t="shared" ca="1" si="1186"/>
        <v>3737.09</v>
      </c>
      <c r="CO2120" s="13"/>
      <c r="CP2120" s="13">
        <f t="shared" ca="1" si="1187"/>
        <v>282.24270000000001</v>
      </c>
      <c r="CT2120" s="34">
        <f t="shared" ca="1" si="1188"/>
        <v>0.6264367719754661</v>
      </c>
      <c r="CU2120" s="34">
        <f t="shared" ca="1" si="1189"/>
        <v>0</v>
      </c>
      <c r="CV2120" s="34">
        <f t="shared" ca="1" si="1190"/>
        <v>0.67248565465818866</v>
      </c>
      <c r="DA2120" s="33">
        <f t="shared" ca="1" si="1191"/>
        <v>1.1782999999999999</v>
      </c>
      <c r="DB2120" s="13">
        <f t="shared" ca="1" si="1192"/>
        <v>391.25</v>
      </c>
      <c r="DE2120" s="18">
        <f>IF(ISNUMBER(VLOOKUP(B2120,CASH!$B$7:$D$10000,3,FALSE)),VLOOKUP(B2120,CASH!$B$7:$D$10000,3,FALSE),0)</f>
        <v>0</v>
      </c>
      <c r="DS2120" s="18">
        <f t="shared" si="1195"/>
        <v>0</v>
      </c>
      <c r="FA2120" s="54">
        <f t="shared" si="1196"/>
        <v>0</v>
      </c>
      <c r="FB2120" s="54">
        <f t="shared" si="1197"/>
        <v>0</v>
      </c>
      <c r="FC2120" s="54"/>
      <c r="FD2120" s="34" t="e">
        <f t="shared" si="1194"/>
        <v>#DIV/0!</v>
      </c>
      <c r="FE2120" s="34" t="e">
        <f t="shared" si="1193"/>
        <v>#DIV/0!</v>
      </c>
      <c r="FH2120">
        <f t="shared" si="1198"/>
        <v>0</v>
      </c>
      <c r="FI2120">
        <f t="shared" si="1199"/>
        <v>0</v>
      </c>
      <c r="FJ2120">
        <f t="shared" si="1200"/>
        <v>0</v>
      </c>
    </row>
    <row r="2121" spans="2:166" x14ac:dyDescent="0.25">
      <c r="B2121" s="15">
        <f>Kurse!B2117</f>
        <v>37946</v>
      </c>
      <c r="BE2121" s="13">
        <f t="shared" ca="1" si="1181"/>
        <v>331.9912766314377</v>
      </c>
      <c r="BS2121" s="13">
        <f t="shared" ca="1" si="1182"/>
        <v>0</v>
      </c>
      <c r="BT2121" s="13">
        <f t="shared" ca="1" si="1183"/>
        <v>0</v>
      </c>
      <c r="BU2121" s="13">
        <f t="shared" ca="1" si="1184"/>
        <v>0</v>
      </c>
      <c r="BV2121" s="13">
        <f t="shared" ca="1" si="1185"/>
        <v>0</v>
      </c>
      <c r="CN2121" s="13">
        <f t="shared" ca="1" si="1186"/>
        <v>3642.25</v>
      </c>
      <c r="CO2121" s="13"/>
      <c r="CP2121" s="13">
        <f t="shared" ca="1" si="1187"/>
        <v>282.92259999999999</v>
      </c>
      <c r="CT2121" s="34">
        <f t="shared" ca="1" si="1188"/>
        <v>0.61053903778812968</v>
      </c>
      <c r="CU2121" s="34">
        <f t="shared" ca="1" si="1189"/>
        <v>0</v>
      </c>
      <c r="CV2121" s="34">
        <f t="shared" ca="1" si="1190"/>
        <v>0.67410561859915885</v>
      </c>
      <c r="DA2121" s="33">
        <f t="shared" ca="1" si="1191"/>
        <v>1.1921999999999999</v>
      </c>
      <c r="DB2121" s="13">
        <f t="shared" ca="1" si="1192"/>
        <v>395.8</v>
      </c>
      <c r="DE2121" s="18">
        <f>IF(ISNUMBER(VLOOKUP(B2121,CASH!$B$7:$D$10000,3,FALSE)),VLOOKUP(B2121,CASH!$B$7:$D$10000,3,FALSE),0)</f>
        <v>0</v>
      </c>
      <c r="DS2121" s="18">
        <f t="shared" si="1195"/>
        <v>0</v>
      </c>
      <c r="FA2121" s="54">
        <f t="shared" si="1196"/>
        <v>0</v>
      </c>
      <c r="FB2121" s="54">
        <f t="shared" si="1197"/>
        <v>0</v>
      </c>
      <c r="FC2121" s="54"/>
      <c r="FD2121" s="34" t="e">
        <f t="shared" si="1194"/>
        <v>#DIV/0!</v>
      </c>
      <c r="FE2121" s="34" t="e">
        <f t="shared" si="1193"/>
        <v>#DIV/0!</v>
      </c>
      <c r="FH2121">
        <f t="shared" si="1198"/>
        <v>0</v>
      </c>
      <c r="FI2121">
        <f t="shared" si="1199"/>
        <v>0</v>
      </c>
      <c r="FJ2121">
        <f t="shared" si="1200"/>
        <v>0</v>
      </c>
    </row>
    <row r="2122" spans="2:166" x14ac:dyDescent="0.25">
      <c r="B2122" s="15">
        <f>Kurse!B2118</f>
        <v>37945</v>
      </c>
      <c r="BE2122" s="13">
        <f t="shared" ca="1" si="1181"/>
        <v>331.3445378151261</v>
      </c>
      <c r="BS2122" s="13">
        <f t="shared" ca="1" si="1182"/>
        <v>0</v>
      </c>
      <c r="BT2122" s="13">
        <f t="shared" ca="1" si="1183"/>
        <v>0</v>
      </c>
      <c r="BU2122" s="13">
        <f t="shared" ca="1" si="1184"/>
        <v>0</v>
      </c>
      <c r="BV2122" s="13">
        <f t="shared" ca="1" si="1185"/>
        <v>0</v>
      </c>
      <c r="CN2122" s="13">
        <f t="shared" ca="1" si="1186"/>
        <v>3638.04</v>
      </c>
      <c r="CO2122" s="13"/>
      <c r="CP2122" s="13">
        <f t="shared" ca="1" si="1187"/>
        <v>282.86739999999998</v>
      </c>
      <c r="CT2122" s="34">
        <f t="shared" ca="1" si="1188"/>
        <v>0.60983332858390482</v>
      </c>
      <c r="CU2122" s="34">
        <f t="shared" ca="1" si="1189"/>
        <v>0</v>
      </c>
      <c r="CV2122" s="34">
        <f t="shared" ca="1" si="1190"/>
        <v>0.67397409630243643</v>
      </c>
      <c r="DA2122" s="33">
        <f t="shared" ca="1" si="1191"/>
        <v>1.19</v>
      </c>
      <c r="DB2122" s="13">
        <f t="shared" ca="1" si="1192"/>
        <v>394.3</v>
      </c>
      <c r="DE2122" s="18">
        <f>IF(ISNUMBER(VLOOKUP(B2122,CASH!$B$7:$D$10000,3,FALSE)),VLOOKUP(B2122,CASH!$B$7:$D$10000,3,FALSE),0)</f>
        <v>0</v>
      </c>
      <c r="DS2122" s="18">
        <f t="shared" si="1195"/>
        <v>0</v>
      </c>
      <c r="FA2122" s="54">
        <f t="shared" si="1196"/>
        <v>0</v>
      </c>
      <c r="FB2122" s="54">
        <f t="shared" si="1197"/>
        <v>0</v>
      </c>
      <c r="FC2122" s="54"/>
      <c r="FD2122" s="34" t="e">
        <f t="shared" si="1194"/>
        <v>#DIV/0!</v>
      </c>
      <c r="FE2122" s="34" t="e">
        <f t="shared" si="1193"/>
        <v>#DIV/0!</v>
      </c>
      <c r="FH2122">
        <f t="shared" si="1198"/>
        <v>0</v>
      </c>
      <c r="FI2122">
        <f t="shared" si="1199"/>
        <v>0</v>
      </c>
      <c r="FJ2122">
        <f t="shared" si="1200"/>
        <v>0</v>
      </c>
    </row>
    <row r="2123" spans="2:166" x14ac:dyDescent="0.25">
      <c r="B2123" s="15">
        <f>Kurse!B2119</f>
        <v>37944</v>
      </c>
      <c r="BE2123" s="13">
        <f t="shared" ref="BE2123:BE2186" ca="1" si="1201">IF(ISNUMBER(DB2123/DA2123),DB2123/DA2123,BE2124)</f>
        <v>331.70772723450767</v>
      </c>
      <c r="BS2123" s="13">
        <f t="shared" ca="1" si="1182"/>
        <v>0</v>
      </c>
      <c r="BT2123" s="13">
        <f t="shared" ca="1" si="1183"/>
        <v>0</v>
      </c>
      <c r="BU2123" s="13">
        <f t="shared" ca="1" si="1184"/>
        <v>0</v>
      </c>
      <c r="BV2123" s="13">
        <f t="shared" ca="1" si="1185"/>
        <v>0</v>
      </c>
      <c r="CN2123" s="13">
        <f t="shared" ca="1" si="1186"/>
        <v>3652.29</v>
      </c>
      <c r="CO2123" s="13"/>
      <c r="CP2123" s="13">
        <f t="shared" ca="1" si="1187"/>
        <v>283.26929999999999</v>
      </c>
      <c r="CT2123" s="34">
        <f t="shared" ca="1" si="1188"/>
        <v>0.61222201175735003</v>
      </c>
      <c r="CU2123" s="34">
        <f t="shared" ca="1" si="1189"/>
        <v>0</v>
      </c>
      <c r="CV2123" s="34">
        <f t="shared" ca="1" si="1190"/>
        <v>0.67493168345918886</v>
      </c>
      <c r="DA2123" s="33">
        <f t="shared" ca="1" si="1191"/>
        <v>1.1893</v>
      </c>
      <c r="DB2123" s="13">
        <f t="shared" ca="1" si="1192"/>
        <v>394.5</v>
      </c>
      <c r="DE2123" s="18">
        <f>IF(ISNUMBER(VLOOKUP(B2123,CASH!$B$7:$D$10000,3,FALSE)),VLOOKUP(B2123,CASH!$B$7:$D$10000,3,FALSE),0)</f>
        <v>0</v>
      </c>
      <c r="DS2123" s="18">
        <f t="shared" si="1195"/>
        <v>0</v>
      </c>
      <c r="FA2123" s="54">
        <f t="shared" si="1196"/>
        <v>0</v>
      </c>
      <c r="FB2123" s="54">
        <f t="shared" si="1197"/>
        <v>0</v>
      </c>
      <c r="FC2123" s="54"/>
      <c r="FD2123" s="34" t="e">
        <f t="shared" si="1194"/>
        <v>#DIV/0!</v>
      </c>
      <c r="FE2123" s="34" t="e">
        <f t="shared" si="1193"/>
        <v>#DIV/0!</v>
      </c>
      <c r="FH2123">
        <f t="shared" si="1198"/>
        <v>0</v>
      </c>
      <c r="FI2123">
        <f t="shared" si="1199"/>
        <v>0</v>
      </c>
      <c r="FJ2123">
        <f t="shared" si="1200"/>
        <v>0</v>
      </c>
    </row>
    <row r="2124" spans="2:166" x14ac:dyDescent="0.25">
      <c r="B2124" s="15">
        <f>Kurse!B2120</f>
        <v>37943</v>
      </c>
      <c r="BE2124" s="13">
        <f t="shared" ca="1" si="1201"/>
        <v>332.92927604079586</v>
      </c>
      <c r="BS2124" s="13">
        <f t="shared" ref="BS2124:BS2187" ca="1" si="1202">IF(ISNUMBER(VLOOKUP($B2124,INDIRECT("Kurse!"&amp;BS$10),2,FALSE)),VLOOKUP($B2124,INDIRECT("Kurse!"&amp;BS$10),2,FALSE)/DA2124,BS2125)</f>
        <v>0</v>
      </c>
      <c r="BT2124" s="13">
        <f t="shared" ref="BT2124:BT2187" ca="1" si="1203">IF(ISNUMBER(VLOOKUP($B2124,INDIRECT("Kurse!"&amp;BT$10),2,FALSE)),VLOOKUP($B2124,INDIRECT("Kurse!"&amp;BT$10),2,FALSE),BT2125)</f>
        <v>0</v>
      </c>
      <c r="BU2124" s="13">
        <f t="shared" ref="BU2124:BU2187" ca="1" si="1204">IF(ISNUMBER(VLOOKUP($B2124,INDIRECT("Kurse!"&amp;BU$10),2,FALSE)),VLOOKUP($B2124,INDIRECT("Kurse!"&amp;BU$10),2,FALSE)/DA2124,BU2125)</f>
        <v>0</v>
      </c>
      <c r="BV2124" s="13">
        <f t="shared" ref="BV2124:BV2187" ca="1" si="1205">IF(ISNUMBER(VLOOKUP($B2124,INDIRECT("Kurse!"&amp;BV$10),2,FALSE)),VLOOKUP($B2124,INDIRECT("Kurse!"&amp;BV$10),2,FALSE)/DA2124,BV2125)</f>
        <v>0</v>
      </c>
      <c r="CN2124" s="13">
        <f t="shared" ref="CN2124:CN2187" ca="1" si="1206">IF(ISNUMBER(VLOOKUP($B2124,INDIRECT("Kurse!"&amp;CN$10),5,FALSE)),VLOOKUP($B2124,INDIRECT("Kurse!"&amp;CN$10),5,FALSE),CN2125)</f>
        <v>3666.28</v>
      </c>
      <c r="CO2124" s="13"/>
      <c r="CP2124" s="13">
        <f t="shared" ref="CP2124:CP2187" ca="1" si="1207">IF(ISNUMBER(VLOOKUP($B2124,INDIRECT("Kurse!"&amp;CP$10),2,FALSE)),VLOOKUP($B2124,INDIRECT("Kurse!"&amp;CP$10),2,FALSE),CP2125)</f>
        <v>282.36149999999998</v>
      </c>
      <c r="CT2124" s="34">
        <f t="shared" ref="CT2124:CT2187" ca="1" si="1208">CN2124/$CT$8</f>
        <v>0.61456711193956048</v>
      </c>
      <c r="CU2124" s="34">
        <f t="shared" ref="CU2124:CU2187" ca="1" si="1209">CO2124/$CU$8</f>
        <v>0</v>
      </c>
      <c r="CV2124" s="34">
        <f t="shared" ref="CV2124:CV2187" ca="1" si="1210">CP2124/$CV$8</f>
        <v>0.67276871351417811</v>
      </c>
      <c r="DA2124" s="33">
        <f t="shared" ref="DA2124:DA2187" ca="1" si="1211">IF(ISNUMBER(VLOOKUP($B2124,INDIRECT("Kurse!"&amp;DA$10),5,FALSE)),VLOOKUP($B2124,INDIRECT("Kurse!"&amp;DA$10),5,FALSE),DA2125)</f>
        <v>1.1961999999999999</v>
      </c>
      <c r="DB2124" s="13">
        <f t="shared" ref="DB2124:DB2187" ca="1" si="1212">IF(ISNUMBER(VLOOKUP($B2124,INDIRECT("Kurse!"&amp;DB$10),5,FALSE)),VLOOKUP($B2124,INDIRECT("Kurse!"&amp;DB$10),5,FALSE),DB2125)</f>
        <v>398.25</v>
      </c>
      <c r="DE2124" s="18">
        <f>IF(ISNUMBER(VLOOKUP(B2124,CASH!$B$7:$D$10000,3,FALSE)),VLOOKUP(B2124,CASH!$B$7:$D$10000,3,FALSE),0)</f>
        <v>0</v>
      </c>
      <c r="DS2124" s="18">
        <f t="shared" si="1195"/>
        <v>0</v>
      </c>
      <c r="FA2124" s="54">
        <f t="shared" si="1196"/>
        <v>0</v>
      </c>
      <c r="FB2124" s="54">
        <f t="shared" si="1197"/>
        <v>0</v>
      </c>
      <c r="FC2124" s="54"/>
      <c r="FD2124" s="34" t="e">
        <f t="shared" si="1194"/>
        <v>#DIV/0!</v>
      </c>
      <c r="FE2124" s="34" t="e">
        <f t="shared" ref="FE2124:FE2187" si="1213">IF($FE$9=B2124,100%,FE2125*(1+FD2124))</f>
        <v>#DIV/0!</v>
      </c>
      <c r="FH2124">
        <f t="shared" si="1198"/>
        <v>0</v>
      </c>
      <c r="FI2124">
        <f t="shared" si="1199"/>
        <v>0</v>
      </c>
      <c r="FJ2124">
        <f t="shared" si="1200"/>
        <v>0</v>
      </c>
    </row>
    <row r="2125" spans="2:166" x14ac:dyDescent="0.25">
      <c r="B2125" s="15">
        <f>Kurse!B2121</f>
        <v>37942</v>
      </c>
      <c r="BE2125" s="13">
        <f t="shared" ca="1" si="1201"/>
        <v>332.14103219213087</v>
      </c>
      <c r="BS2125" s="13">
        <f t="shared" ca="1" si="1202"/>
        <v>0</v>
      </c>
      <c r="BT2125" s="13">
        <f t="shared" ca="1" si="1203"/>
        <v>0</v>
      </c>
      <c r="BU2125" s="13">
        <f t="shared" ca="1" si="1204"/>
        <v>0</v>
      </c>
      <c r="BV2125" s="13">
        <f t="shared" ca="1" si="1205"/>
        <v>0</v>
      </c>
      <c r="CN2125" s="13">
        <f t="shared" ca="1" si="1206"/>
        <v>3674.54</v>
      </c>
      <c r="CO2125" s="13"/>
      <c r="CP2125" s="13">
        <f t="shared" ca="1" si="1207"/>
        <v>282.66919999999999</v>
      </c>
      <c r="CT2125" s="34">
        <f t="shared" ca="1" si="1208"/>
        <v>0.61595171004571181</v>
      </c>
      <c r="CU2125" s="34">
        <f t="shared" ca="1" si="1209"/>
        <v>0</v>
      </c>
      <c r="CV2125" s="34">
        <f t="shared" ca="1" si="1210"/>
        <v>0.67350185501239335</v>
      </c>
      <c r="DA2125" s="33">
        <f t="shared" ca="1" si="1211"/>
        <v>1.1741999999999999</v>
      </c>
      <c r="DB2125" s="13">
        <f t="shared" ca="1" si="1212"/>
        <v>390</v>
      </c>
      <c r="DE2125" s="18">
        <f>IF(ISNUMBER(VLOOKUP(B2125,CASH!$B$7:$D$10000,3,FALSE)),VLOOKUP(B2125,CASH!$B$7:$D$10000,3,FALSE),0)</f>
        <v>0</v>
      </c>
      <c r="DS2125" s="18">
        <f t="shared" si="1195"/>
        <v>0</v>
      </c>
      <c r="FA2125" s="54">
        <f t="shared" si="1196"/>
        <v>0</v>
      </c>
      <c r="FB2125" s="54">
        <f t="shared" si="1197"/>
        <v>0</v>
      </c>
      <c r="FC2125" s="54"/>
      <c r="FD2125" s="34" t="e">
        <f t="shared" si="1194"/>
        <v>#DIV/0!</v>
      </c>
      <c r="FE2125" s="34" t="e">
        <f t="shared" si="1213"/>
        <v>#DIV/0!</v>
      </c>
      <c r="FH2125">
        <f t="shared" si="1198"/>
        <v>0</v>
      </c>
      <c r="FI2125">
        <f t="shared" si="1199"/>
        <v>0</v>
      </c>
      <c r="FJ2125">
        <f t="shared" si="1200"/>
        <v>0</v>
      </c>
    </row>
    <row r="2126" spans="2:166" x14ac:dyDescent="0.25">
      <c r="B2126" s="15">
        <f>Kurse!B2122</f>
        <v>37939</v>
      </c>
      <c r="BE2126" s="13">
        <f t="shared" ca="1" si="1201"/>
        <v>337.16686470887799</v>
      </c>
      <c r="BS2126" s="13">
        <f t="shared" ca="1" si="1202"/>
        <v>0</v>
      </c>
      <c r="BT2126" s="13">
        <f t="shared" ca="1" si="1203"/>
        <v>0</v>
      </c>
      <c r="BU2126" s="13">
        <f t="shared" ca="1" si="1204"/>
        <v>0</v>
      </c>
      <c r="BV2126" s="13">
        <f t="shared" ca="1" si="1205"/>
        <v>0</v>
      </c>
      <c r="CN2126" s="13">
        <f t="shared" ca="1" si="1206"/>
        <v>3797.4</v>
      </c>
      <c r="CO2126" s="13"/>
      <c r="CP2126" s="13">
        <f t="shared" ca="1" si="1207"/>
        <v>281.91669999999999</v>
      </c>
      <c r="CT2126" s="34">
        <f t="shared" ca="1" si="1208"/>
        <v>0.6365463496730438</v>
      </c>
      <c r="CU2126" s="34">
        <f t="shared" ca="1" si="1209"/>
        <v>0</v>
      </c>
      <c r="CV2126" s="34">
        <f t="shared" ca="1" si="1210"/>
        <v>0.6717089106594295</v>
      </c>
      <c r="DA2126" s="33">
        <f t="shared" ca="1" si="1211"/>
        <v>1.1781999999999999</v>
      </c>
      <c r="DB2126" s="13">
        <f t="shared" ca="1" si="1212"/>
        <v>397.25</v>
      </c>
      <c r="DE2126" s="18">
        <f>IF(ISNUMBER(VLOOKUP(B2126,CASH!$B$7:$D$10000,3,FALSE)),VLOOKUP(B2126,CASH!$B$7:$D$10000,3,FALSE),0)</f>
        <v>0</v>
      </c>
      <c r="DS2126" s="18">
        <f t="shared" si="1195"/>
        <v>0</v>
      </c>
      <c r="FA2126" s="54">
        <f t="shared" si="1196"/>
        <v>0</v>
      </c>
      <c r="FB2126" s="54">
        <f t="shared" si="1197"/>
        <v>0</v>
      </c>
      <c r="FC2126" s="54"/>
      <c r="FD2126" s="34" t="e">
        <f t="shared" si="1194"/>
        <v>#DIV/0!</v>
      </c>
      <c r="FE2126" s="34" t="e">
        <f t="shared" si="1213"/>
        <v>#DIV/0!</v>
      </c>
      <c r="FH2126">
        <f t="shared" si="1198"/>
        <v>0</v>
      </c>
      <c r="FI2126">
        <f t="shared" si="1199"/>
        <v>0</v>
      </c>
      <c r="FJ2126">
        <f t="shared" si="1200"/>
        <v>0</v>
      </c>
    </row>
    <row r="2127" spans="2:166" x14ac:dyDescent="0.25">
      <c r="B2127" s="15">
        <f>Kurse!B2123</f>
        <v>37938</v>
      </c>
      <c r="BE2127" s="13">
        <f t="shared" ca="1" si="1201"/>
        <v>335.77388046994719</v>
      </c>
      <c r="BS2127" s="13">
        <f t="shared" ca="1" si="1202"/>
        <v>0</v>
      </c>
      <c r="BT2127" s="13">
        <f t="shared" ca="1" si="1203"/>
        <v>0</v>
      </c>
      <c r="BU2127" s="13">
        <f t="shared" ca="1" si="1204"/>
        <v>0</v>
      </c>
      <c r="BV2127" s="13">
        <f t="shared" ca="1" si="1205"/>
        <v>0</v>
      </c>
      <c r="CN2127" s="13">
        <f t="shared" ca="1" si="1206"/>
        <v>3765.59</v>
      </c>
      <c r="CO2127" s="13"/>
      <c r="CP2127" s="13">
        <f t="shared" ca="1" si="1207"/>
        <v>280.56060000000002</v>
      </c>
      <c r="CT2127" s="34">
        <f t="shared" ca="1" si="1208"/>
        <v>0.63121413832235662</v>
      </c>
      <c r="CU2127" s="34">
        <f t="shared" ca="1" si="1209"/>
        <v>0</v>
      </c>
      <c r="CV2127" s="34">
        <f t="shared" ca="1" si="1210"/>
        <v>0.66847779858360978</v>
      </c>
      <c r="DA2127" s="33">
        <f t="shared" ca="1" si="1211"/>
        <v>1.1746000000000001</v>
      </c>
      <c r="DB2127" s="13">
        <f t="shared" ca="1" si="1212"/>
        <v>394.4</v>
      </c>
      <c r="DE2127" s="18">
        <f>IF(ISNUMBER(VLOOKUP(B2127,CASH!$B$7:$D$10000,3,FALSE)),VLOOKUP(B2127,CASH!$B$7:$D$10000,3,FALSE),0)</f>
        <v>0</v>
      </c>
      <c r="DS2127" s="18">
        <f t="shared" si="1195"/>
        <v>0</v>
      </c>
      <c r="FA2127" s="54">
        <f t="shared" si="1196"/>
        <v>0</v>
      </c>
      <c r="FB2127" s="54">
        <f t="shared" si="1197"/>
        <v>0</v>
      </c>
      <c r="FC2127" s="54"/>
      <c r="FD2127" s="34" t="e">
        <f t="shared" si="1194"/>
        <v>#DIV/0!</v>
      </c>
      <c r="FE2127" s="34" t="e">
        <f t="shared" si="1213"/>
        <v>#DIV/0!</v>
      </c>
      <c r="FH2127">
        <f t="shared" si="1198"/>
        <v>0</v>
      </c>
      <c r="FI2127">
        <f t="shared" si="1199"/>
        <v>0</v>
      </c>
      <c r="FJ2127">
        <f t="shared" si="1200"/>
        <v>0</v>
      </c>
    </row>
    <row r="2128" spans="2:166" x14ac:dyDescent="0.25">
      <c r="B2128" s="15">
        <f>Kurse!B2124</f>
        <v>37937</v>
      </c>
      <c r="BE2128" s="13">
        <f t="shared" ca="1" si="1201"/>
        <v>338.22897878553641</v>
      </c>
      <c r="BS2128" s="13">
        <f t="shared" ca="1" si="1202"/>
        <v>0</v>
      </c>
      <c r="BT2128" s="13">
        <f t="shared" ca="1" si="1203"/>
        <v>0</v>
      </c>
      <c r="BU2128" s="13">
        <f t="shared" ca="1" si="1204"/>
        <v>0</v>
      </c>
      <c r="BV2128" s="13">
        <f t="shared" ca="1" si="1205"/>
        <v>0</v>
      </c>
      <c r="CN2128" s="13">
        <f t="shared" ca="1" si="1206"/>
        <v>3748.34</v>
      </c>
      <c r="CO2128" s="13"/>
      <c r="CP2128" s="13">
        <f t="shared" ca="1" si="1207"/>
        <v>280.07679999999999</v>
      </c>
      <c r="CT2128" s="34">
        <f t="shared" ca="1" si="1208"/>
        <v>0.62832257448081763</v>
      </c>
      <c r="CU2128" s="34">
        <f t="shared" ca="1" si="1209"/>
        <v>0</v>
      </c>
      <c r="CV2128" s="34">
        <f t="shared" ca="1" si="1210"/>
        <v>0.6673250723670463</v>
      </c>
      <c r="DA2128" s="33">
        <f t="shared" ca="1" si="1211"/>
        <v>1.1642999999999999</v>
      </c>
      <c r="DB2128" s="13">
        <f t="shared" ca="1" si="1212"/>
        <v>393.8</v>
      </c>
      <c r="DE2128" s="18">
        <f>IF(ISNUMBER(VLOOKUP(B2128,CASH!$B$7:$D$10000,3,FALSE)),VLOOKUP(B2128,CASH!$B$7:$D$10000,3,FALSE),0)</f>
        <v>0</v>
      </c>
      <c r="DS2128" s="18">
        <f t="shared" si="1195"/>
        <v>0</v>
      </c>
      <c r="FA2128" s="54">
        <f t="shared" si="1196"/>
        <v>0</v>
      </c>
      <c r="FB2128" s="54">
        <f t="shared" si="1197"/>
        <v>0</v>
      </c>
      <c r="FC2128" s="54"/>
      <c r="FD2128" s="34" t="e">
        <f t="shared" si="1194"/>
        <v>#DIV/0!</v>
      </c>
      <c r="FE2128" s="34" t="e">
        <f t="shared" si="1213"/>
        <v>#DIV/0!</v>
      </c>
      <c r="FH2128">
        <f t="shared" si="1198"/>
        <v>0</v>
      </c>
      <c r="FI2128">
        <f t="shared" si="1199"/>
        <v>0</v>
      </c>
      <c r="FJ2128">
        <f t="shared" si="1200"/>
        <v>0</v>
      </c>
    </row>
    <row r="2129" spans="2:166" x14ac:dyDescent="0.25">
      <c r="B2129" s="15">
        <f>Kurse!B2125</f>
        <v>37936</v>
      </c>
      <c r="BE2129" s="13">
        <f t="shared" ca="1" si="1201"/>
        <v>336.70809072738331</v>
      </c>
      <c r="BS2129" s="13">
        <f t="shared" ca="1" si="1202"/>
        <v>0</v>
      </c>
      <c r="BT2129" s="13">
        <f t="shared" ca="1" si="1203"/>
        <v>0</v>
      </c>
      <c r="BU2129" s="13">
        <f t="shared" ca="1" si="1204"/>
        <v>0</v>
      </c>
      <c r="BV2129" s="13">
        <f t="shared" ca="1" si="1205"/>
        <v>0</v>
      </c>
      <c r="CN2129" s="13">
        <f t="shared" ca="1" si="1206"/>
        <v>3729.87</v>
      </c>
      <c r="CO2129" s="13"/>
      <c r="CP2129" s="13">
        <f t="shared" ca="1" si="1207"/>
        <v>280.33120000000002</v>
      </c>
      <c r="CT2129" s="34">
        <f t="shared" ca="1" si="1208"/>
        <v>0.62522650583425388</v>
      </c>
      <c r="CU2129" s="34">
        <f t="shared" ca="1" si="1209"/>
        <v>0</v>
      </c>
      <c r="CV2129" s="34">
        <f t="shared" ca="1" si="1210"/>
        <v>0.66793121860411486</v>
      </c>
      <c r="DA2129" s="33">
        <f t="shared" ca="1" si="1211"/>
        <v>1.1507000000000001</v>
      </c>
      <c r="DB2129" s="13">
        <f t="shared" ca="1" si="1212"/>
        <v>387.45</v>
      </c>
      <c r="DE2129" s="18">
        <f>IF(ISNUMBER(VLOOKUP(B2129,CASH!$B$7:$D$10000,3,FALSE)),VLOOKUP(B2129,CASH!$B$7:$D$10000,3,FALSE),0)</f>
        <v>0</v>
      </c>
      <c r="DS2129" s="18">
        <f t="shared" si="1195"/>
        <v>0</v>
      </c>
      <c r="FA2129" s="54">
        <f t="shared" si="1196"/>
        <v>0</v>
      </c>
      <c r="FB2129" s="54">
        <f t="shared" si="1197"/>
        <v>0</v>
      </c>
      <c r="FC2129" s="54"/>
      <c r="FD2129" s="34" t="e">
        <f t="shared" si="1194"/>
        <v>#DIV/0!</v>
      </c>
      <c r="FE2129" s="34" t="e">
        <f t="shared" si="1213"/>
        <v>#DIV/0!</v>
      </c>
      <c r="FH2129">
        <f t="shared" si="1198"/>
        <v>0</v>
      </c>
      <c r="FI2129">
        <f t="shared" si="1199"/>
        <v>0</v>
      </c>
      <c r="FJ2129">
        <f t="shared" si="1200"/>
        <v>0</v>
      </c>
    </row>
    <row r="2130" spans="2:166" x14ac:dyDescent="0.25">
      <c r="B2130" s="15">
        <f>Kurse!B2126</f>
        <v>37935</v>
      </c>
      <c r="BE2130" s="13">
        <f t="shared" ca="1" si="1201"/>
        <v>337.35150244584207</v>
      </c>
      <c r="BS2130" s="13">
        <f t="shared" ca="1" si="1202"/>
        <v>0</v>
      </c>
      <c r="BT2130" s="13">
        <f t="shared" ca="1" si="1203"/>
        <v>0</v>
      </c>
      <c r="BU2130" s="13">
        <f t="shared" ca="1" si="1204"/>
        <v>0</v>
      </c>
      <c r="BV2130" s="13">
        <f t="shared" ca="1" si="1205"/>
        <v>0</v>
      </c>
      <c r="CN2130" s="13">
        <f t="shared" ca="1" si="1206"/>
        <v>3746.24</v>
      </c>
      <c r="CO2130" s="13"/>
      <c r="CP2130" s="13">
        <f t="shared" ca="1" si="1207"/>
        <v>280.16480000000001</v>
      </c>
      <c r="CT2130" s="34">
        <f t="shared" ca="1" si="1208"/>
        <v>0.62797055801315194</v>
      </c>
      <c r="CU2130" s="34">
        <f t="shared" ca="1" si="1209"/>
        <v>0</v>
      </c>
      <c r="CV2130" s="34">
        <f t="shared" ca="1" si="1210"/>
        <v>0.66753474559370529</v>
      </c>
      <c r="DA2130" s="33">
        <f t="shared" ca="1" si="1211"/>
        <v>1.1448</v>
      </c>
      <c r="DB2130" s="13">
        <f t="shared" ca="1" si="1212"/>
        <v>386.2</v>
      </c>
      <c r="DE2130" s="18">
        <f>IF(ISNUMBER(VLOOKUP(B2130,CASH!$B$7:$D$10000,3,FALSE)),VLOOKUP(B2130,CASH!$B$7:$D$10000,3,FALSE),0)</f>
        <v>0</v>
      </c>
      <c r="DS2130" s="18">
        <f t="shared" si="1195"/>
        <v>0</v>
      </c>
      <c r="FA2130" s="54">
        <f t="shared" si="1196"/>
        <v>0</v>
      </c>
      <c r="FB2130" s="54">
        <f t="shared" si="1197"/>
        <v>0</v>
      </c>
      <c r="FC2130" s="54"/>
      <c r="FD2130" s="34" t="e">
        <f t="shared" si="1194"/>
        <v>#DIV/0!</v>
      </c>
      <c r="FE2130" s="34" t="e">
        <f t="shared" si="1213"/>
        <v>#DIV/0!</v>
      </c>
      <c r="FH2130">
        <f t="shared" si="1198"/>
        <v>0</v>
      </c>
      <c r="FI2130">
        <f t="shared" si="1199"/>
        <v>0</v>
      </c>
      <c r="FJ2130">
        <f t="shared" si="1200"/>
        <v>0</v>
      </c>
    </row>
    <row r="2131" spans="2:166" x14ac:dyDescent="0.25">
      <c r="B2131" s="15">
        <f>Kurse!B2127</f>
        <v>37932</v>
      </c>
      <c r="BE2131" s="13">
        <f t="shared" ca="1" si="1201"/>
        <v>332.33480941217334</v>
      </c>
      <c r="BS2131" s="13">
        <f t="shared" ca="1" si="1202"/>
        <v>0</v>
      </c>
      <c r="BT2131" s="13">
        <f t="shared" ca="1" si="1203"/>
        <v>0</v>
      </c>
      <c r="BU2131" s="13">
        <f t="shared" ca="1" si="1204"/>
        <v>0</v>
      </c>
      <c r="BV2131" s="13">
        <f t="shared" ca="1" si="1205"/>
        <v>0</v>
      </c>
      <c r="CN2131" s="13">
        <f t="shared" ca="1" si="1206"/>
        <v>3782.56</v>
      </c>
      <c r="CO2131" s="13"/>
      <c r="CP2131" s="13">
        <f t="shared" ca="1" si="1207"/>
        <v>280.43180000000001</v>
      </c>
      <c r="CT2131" s="34">
        <f t="shared" ca="1" si="1208"/>
        <v>0.63405876663487337</v>
      </c>
      <c r="CU2131" s="34">
        <f t="shared" ca="1" si="1209"/>
        <v>0</v>
      </c>
      <c r="CV2131" s="34">
        <f t="shared" ca="1" si="1210"/>
        <v>0.66817091322459077</v>
      </c>
      <c r="DA2131" s="33">
        <f t="shared" ca="1" si="1211"/>
        <v>1.1516999999999999</v>
      </c>
      <c r="DB2131" s="13">
        <f t="shared" ca="1" si="1212"/>
        <v>382.75</v>
      </c>
      <c r="DE2131" s="18">
        <f>IF(ISNUMBER(VLOOKUP(B2131,CASH!$B$7:$D$10000,3,FALSE)),VLOOKUP(B2131,CASH!$B$7:$D$10000,3,FALSE),0)</f>
        <v>0</v>
      </c>
      <c r="DS2131" s="18">
        <f t="shared" si="1195"/>
        <v>0</v>
      </c>
      <c r="FA2131" s="54">
        <f t="shared" si="1196"/>
        <v>0</v>
      </c>
      <c r="FB2131" s="54">
        <f t="shared" si="1197"/>
        <v>0</v>
      </c>
      <c r="FC2131" s="54"/>
      <c r="FD2131" s="34" t="e">
        <f t="shared" si="1194"/>
        <v>#DIV/0!</v>
      </c>
      <c r="FE2131" s="34" t="e">
        <f t="shared" si="1213"/>
        <v>#DIV/0!</v>
      </c>
      <c r="FH2131">
        <f t="shared" si="1198"/>
        <v>0</v>
      </c>
      <c r="FI2131">
        <f t="shared" si="1199"/>
        <v>0</v>
      </c>
      <c r="FJ2131">
        <f t="shared" si="1200"/>
        <v>0</v>
      </c>
    </row>
    <row r="2132" spans="2:166" x14ac:dyDescent="0.25">
      <c r="B2132" s="15">
        <f>Kurse!B2128</f>
        <v>37931</v>
      </c>
      <c r="BE2132" s="13">
        <f t="shared" ca="1" si="1201"/>
        <v>332.74910174393131</v>
      </c>
      <c r="BS2132" s="13">
        <f t="shared" ca="1" si="1202"/>
        <v>0</v>
      </c>
      <c r="BT2132" s="13">
        <f t="shared" ca="1" si="1203"/>
        <v>0</v>
      </c>
      <c r="BU2132" s="13">
        <f t="shared" ca="1" si="1204"/>
        <v>0</v>
      </c>
      <c r="BV2132" s="13">
        <f t="shared" ca="1" si="1205"/>
        <v>0</v>
      </c>
      <c r="CN2132" s="13">
        <f t="shared" ca="1" si="1206"/>
        <v>3733.93</v>
      </c>
      <c r="CO2132" s="13"/>
      <c r="CP2132" s="13">
        <f t="shared" ca="1" si="1207"/>
        <v>280.99239999999998</v>
      </c>
      <c r="CT2132" s="34">
        <f t="shared" ca="1" si="1208"/>
        <v>0.62590707100507403</v>
      </c>
      <c r="CU2132" s="34">
        <f t="shared" ca="1" si="1209"/>
        <v>0</v>
      </c>
      <c r="CV2132" s="34">
        <f t="shared" ca="1" si="1210"/>
        <v>0.66950662698442009</v>
      </c>
      <c r="DA2132" s="33">
        <f t="shared" ca="1" si="1211"/>
        <v>1.1411</v>
      </c>
      <c r="DB2132" s="13">
        <f t="shared" ca="1" si="1212"/>
        <v>379.7</v>
      </c>
      <c r="DE2132" s="18">
        <f>IF(ISNUMBER(VLOOKUP(B2132,CASH!$B$7:$D$10000,3,FALSE)),VLOOKUP(B2132,CASH!$B$7:$D$10000,3,FALSE),0)</f>
        <v>0</v>
      </c>
      <c r="DS2132" s="18">
        <f t="shared" si="1195"/>
        <v>0</v>
      </c>
      <c r="FA2132" s="54">
        <f t="shared" si="1196"/>
        <v>0</v>
      </c>
      <c r="FB2132" s="54">
        <f t="shared" si="1197"/>
        <v>0</v>
      </c>
      <c r="FC2132" s="54"/>
      <c r="FD2132" s="34" t="e">
        <f t="shared" si="1194"/>
        <v>#DIV/0!</v>
      </c>
      <c r="FE2132" s="34" t="e">
        <f t="shared" si="1213"/>
        <v>#DIV/0!</v>
      </c>
      <c r="FH2132">
        <f t="shared" si="1198"/>
        <v>0</v>
      </c>
      <c r="FI2132">
        <f t="shared" si="1199"/>
        <v>0</v>
      </c>
      <c r="FJ2132">
        <f t="shared" si="1200"/>
        <v>0</v>
      </c>
    </row>
    <row r="2133" spans="2:166" x14ac:dyDescent="0.25">
      <c r="B2133" s="15">
        <f>Kurse!B2129</f>
        <v>37930</v>
      </c>
      <c r="BE2133" s="13">
        <f t="shared" ca="1" si="1201"/>
        <v>333.58130579380355</v>
      </c>
      <c r="BS2133" s="13">
        <f t="shared" ca="1" si="1202"/>
        <v>0</v>
      </c>
      <c r="BT2133" s="13">
        <f t="shared" ca="1" si="1203"/>
        <v>0</v>
      </c>
      <c r="BU2133" s="13">
        <f t="shared" ca="1" si="1204"/>
        <v>0</v>
      </c>
      <c r="BV2133" s="13">
        <f t="shared" ca="1" si="1205"/>
        <v>0</v>
      </c>
      <c r="CN2133" s="13">
        <f t="shared" ca="1" si="1206"/>
        <v>3717.7</v>
      </c>
      <c r="CO2133" s="13"/>
      <c r="CP2133" s="13">
        <f t="shared" ca="1" si="1207"/>
        <v>281.37610000000001</v>
      </c>
      <c r="CT2133" s="34">
        <f t="shared" ca="1" si="1208"/>
        <v>0.62318648659068698</v>
      </c>
      <c r="CU2133" s="34">
        <f t="shared" ca="1" si="1209"/>
        <v>0</v>
      </c>
      <c r="CV2133" s="34">
        <f t="shared" ca="1" si="1210"/>
        <v>0.67042084990565898</v>
      </c>
      <c r="DA2133" s="33">
        <f t="shared" ca="1" si="1211"/>
        <v>1.1426000000000001</v>
      </c>
      <c r="DB2133" s="13">
        <f t="shared" ca="1" si="1212"/>
        <v>381.15</v>
      </c>
      <c r="DE2133" s="18">
        <f>IF(ISNUMBER(VLOOKUP(B2133,CASH!$B$7:$D$10000,3,FALSE)),VLOOKUP(B2133,CASH!$B$7:$D$10000,3,FALSE),0)</f>
        <v>0</v>
      </c>
      <c r="DS2133" s="18">
        <f t="shared" si="1195"/>
        <v>0</v>
      </c>
      <c r="FA2133" s="54">
        <f t="shared" si="1196"/>
        <v>0</v>
      </c>
      <c r="FB2133" s="54">
        <f t="shared" si="1197"/>
        <v>0</v>
      </c>
      <c r="FC2133" s="54"/>
      <c r="FD2133" s="34" t="e">
        <f t="shared" si="1194"/>
        <v>#DIV/0!</v>
      </c>
      <c r="FE2133" s="34" t="e">
        <f t="shared" si="1213"/>
        <v>#DIV/0!</v>
      </c>
      <c r="FH2133">
        <f t="shared" si="1198"/>
        <v>0</v>
      </c>
      <c r="FI2133">
        <f t="shared" si="1199"/>
        <v>0</v>
      </c>
      <c r="FJ2133">
        <f t="shared" si="1200"/>
        <v>0</v>
      </c>
    </row>
    <row r="2134" spans="2:166" x14ac:dyDescent="0.25">
      <c r="B2134" s="15">
        <f>Kurse!B2130</f>
        <v>37929</v>
      </c>
      <c r="BE2134" s="13">
        <f t="shared" ca="1" si="1201"/>
        <v>330.58751743375177</v>
      </c>
      <c r="BS2134" s="13">
        <f t="shared" ca="1" si="1202"/>
        <v>0</v>
      </c>
      <c r="BT2134" s="13">
        <f t="shared" ca="1" si="1203"/>
        <v>0</v>
      </c>
      <c r="BU2134" s="13">
        <f t="shared" ca="1" si="1204"/>
        <v>0</v>
      </c>
      <c r="BV2134" s="13">
        <f t="shared" ca="1" si="1205"/>
        <v>0</v>
      </c>
      <c r="CN2134" s="13">
        <f t="shared" ca="1" si="1206"/>
        <v>3741.71</v>
      </c>
      <c r="CO2134" s="13"/>
      <c r="CP2134" s="13">
        <f t="shared" ca="1" si="1207"/>
        <v>281.28219999999999</v>
      </c>
      <c r="CT2134" s="34">
        <f t="shared" ca="1" si="1208"/>
        <v>0.62721120820433052</v>
      </c>
      <c r="CU2134" s="34">
        <f t="shared" ca="1" si="1209"/>
        <v>0</v>
      </c>
      <c r="CV2134" s="34">
        <f t="shared" ca="1" si="1210"/>
        <v>0.67019711904221269</v>
      </c>
      <c r="DA2134" s="33">
        <f t="shared" ca="1" si="1211"/>
        <v>1.1472</v>
      </c>
      <c r="DB2134" s="13">
        <f t="shared" ca="1" si="1212"/>
        <v>379.25</v>
      </c>
      <c r="DE2134" s="18">
        <f>IF(ISNUMBER(VLOOKUP(B2134,CASH!$B$7:$D$10000,3,FALSE)),VLOOKUP(B2134,CASH!$B$7:$D$10000,3,FALSE),0)</f>
        <v>0</v>
      </c>
      <c r="DS2134" s="18">
        <f t="shared" si="1195"/>
        <v>0</v>
      </c>
      <c r="FA2134" s="54">
        <f t="shared" si="1196"/>
        <v>0</v>
      </c>
      <c r="FB2134" s="54">
        <f t="shared" si="1197"/>
        <v>0</v>
      </c>
      <c r="FC2134" s="54"/>
      <c r="FD2134" s="34" t="e">
        <f t="shared" si="1194"/>
        <v>#DIV/0!</v>
      </c>
      <c r="FE2134" s="34" t="e">
        <f t="shared" si="1213"/>
        <v>#DIV/0!</v>
      </c>
      <c r="FH2134">
        <f t="shared" si="1198"/>
        <v>0</v>
      </c>
      <c r="FI2134">
        <f t="shared" si="1199"/>
        <v>0</v>
      </c>
      <c r="FJ2134">
        <f t="shared" si="1200"/>
        <v>0</v>
      </c>
    </row>
    <row r="2135" spans="2:166" x14ac:dyDescent="0.25">
      <c r="B2135" s="15">
        <f>Kurse!B2131</f>
        <v>37928</v>
      </c>
      <c r="BE2135" s="13">
        <f t="shared" ca="1" si="1201"/>
        <v>328.78087093114584</v>
      </c>
      <c r="BS2135" s="13">
        <f t="shared" ca="1" si="1202"/>
        <v>0</v>
      </c>
      <c r="BT2135" s="13">
        <f t="shared" ca="1" si="1203"/>
        <v>0</v>
      </c>
      <c r="BU2135" s="13">
        <f t="shared" ca="1" si="1204"/>
        <v>0</v>
      </c>
      <c r="BV2135" s="13">
        <f t="shared" ca="1" si="1205"/>
        <v>0</v>
      </c>
      <c r="CN2135" s="13">
        <f t="shared" ca="1" si="1206"/>
        <v>3744.5</v>
      </c>
      <c r="CO2135" s="13"/>
      <c r="CP2135" s="13">
        <f t="shared" ca="1" si="1207"/>
        <v>281.40949999999998</v>
      </c>
      <c r="CT2135" s="34">
        <f t="shared" ca="1" si="1208"/>
        <v>0.62767888722565768</v>
      </c>
      <c r="CU2135" s="34">
        <f t="shared" ca="1" si="1209"/>
        <v>0</v>
      </c>
      <c r="CV2135" s="34">
        <f t="shared" ca="1" si="1210"/>
        <v>0.67050043042577723</v>
      </c>
      <c r="DA2135" s="33">
        <f t="shared" ca="1" si="1211"/>
        <v>1.1458999999999999</v>
      </c>
      <c r="DB2135" s="13">
        <f t="shared" ca="1" si="1212"/>
        <v>376.75</v>
      </c>
      <c r="DE2135" s="18">
        <f>IF(ISNUMBER(VLOOKUP(B2135,CASH!$B$7:$D$10000,3,FALSE)),VLOOKUP(B2135,CASH!$B$7:$D$10000,3,FALSE),0)</f>
        <v>0</v>
      </c>
      <c r="DS2135" s="18">
        <f t="shared" si="1195"/>
        <v>0</v>
      </c>
      <c r="FA2135" s="54">
        <f t="shared" si="1196"/>
        <v>0</v>
      </c>
      <c r="FB2135" s="54">
        <f t="shared" si="1197"/>
        <v>0</v>
      </c>
      <c r="FC2135" s="54"/>
      <c r="FD2135" s="34" t="e">
        <f t="shared" si="1194"/>
        <v>#DIV/0!</v>
      </c>
      <c r="FE2135" s="34" t="e">
        <f t="shared" si="1213"/>
        <v>#DIV/0!</v>
      </c>
      <c r="FH2135">
        <f t="shared" si="1198"/>
        <v>0</v>
      </c>
      <c r="FI2135">
        <f t="shared" si="1199"/>
        <v>0</v>
      </c>
      <c r="FJ2135">
        <f t="shared" si="1200"/>
        <v>0</v>
      </c>
    </row>
    <row r="2136" spans="2:166" x14ac:dyDescent="0.25">
      <c r="B2136" s="15">
        <f>Kurse!B2132</f>
        <v>37925</v>
      </c>
      <c r="BE2136" s="13">
        <f t="shared" ca="1" si="1201"/>
        <v>331.64939550949919</v>
      </c>
      <c r="BS2136" s="13">
        <f t="shared" ca="1" si="1202"/>
        <v>0</v>
      </c>
      <c r="BT2136" s="13">
        <f t="shared" ca="1" si="1203"/>
        <v>0</v>
      </c>
      <c r="BU2136" s="13">
        <f t="shared" ca="1" si="1204"/>
        <v>0</v>
      </c>
      <c r="BV2136" s="13">
        <f t="shared" ca="1" si="1205"/>
        <v>0</v>
      </c>
      <c r="CN2136" s="13">
        <f t="shared" ca="1" si="1206"/>
        <v>3655.99</v>
      </c>
      <c r="CO2136" s="13"/>
      <c r="CP2136" s="13">
        <f t="shared" ca="1" si="1207"/>
        <v>281.51409999999998</v>
      </c>
      <c r="CT2136" s="34">
        <f t="shared" ca="1" si="1208"/>
        <v>0.61284223124799886</v>
      </c>
      <c r="CU2136" s="34">
        <f t="shared" ca="1" si="1209"/>
        <v>0</v>
      </c>
      <c r="CV2136" s="34">
        <f t="shared" ca="1" si="1210"/>
        <v>0.67074965564746492</v>
      </c>
      <c r="DA2136" s="33">
        <f t="shared" ca="1" si="1211"/>
        <v>1.1579999999999999</v>
      </c>
      <c r="DB2136" s="13">
        <f t="shared" ca="1" si="1212"/>
        <v>384.05</v>
      </c>
      <c r="DE2136" s="18">
        <f>IF(ISNUMBER(VLOOKUP(B2136,CASH!$B$7:$D$10000,3,FALSE)),VLOOKUP(B2136,CASH!$B$7:$D$10000,3,FALSE),0)</f>
        <v>0</v>
      </c>
      <c r="DS2136" s="18">
        <f t="shared" si="1195"/>
        <v>0</v>
      </c>
      <c r="FA2136" s="54">
        <f t="shared" si="1196"/>
        <v>0</v>
      </c>
      <c r="FB2136" s="54">
        <f t="shared" si="1197"/>
        <v>0</v>
      </c>
      <c r="FC2136" s="54"/>
      <c r="FD2136" s="34" t="e">
        <f t="shared" si="1194"/>
        <v>#DIV/0!</v>
      </c>
      <c r="FE2136" s="34" t="e">
        <f t="shared" si="1213"/>
        <v>#DIV/0!</v>
      </c>
      <c r="FH2136">
        <f t="shared" si="1198"/>
        <v>0</v>
      </c>
      <c r="FI2136">
        <f t="shared" si="1199"/>
        <v>0</v>
      </c>
      <c r="FJ2136">
        <f t="shared" si="1200"/>
        <v>0</v>
      </c>
    </row>
    <row r="2137" spans="2:166" x14ac:dyDescent="0.25">
      <c r="B2137" s="15">
        <f>Kurse!B2133</f>
        <v>37924</v>
      </c>
      <c r="BE2137" s="13">
        <f t="shared" ca="1" si="1201"/>
        <v>329.67741935483866</v>
      </c>
      <c r="BS2137" s="13">
        <f t="shared" ca="1" si="1202"/>
        <v>0</v>
      </c>
      <c r="BT2137" s="13">
        <f t="shared" ca="1" si="1203"/>
        <v>0</v>
      </c>
      <c r="BU2137" s="13">
        <f t="shared" ca="1" si="1204"/>
        <v>0</v>
      </c>
      <c r="BV2137" s="13">
        <f t="shared" ca="1" si="1205"/>
        <v>0</v>
      </c>
      <c r="CN2137" s="13">
        <f t="shared" ca="1" si="1206"/>
        <v>3639.66</v>
      </c>
      <c r="CO2137" s="13"/>
      <c r="CP2137" s="13">
        <f t="shared" ca="1" si="1207"/>
        <v>281.49889999999999</v>
      </c>
      <c r="CT2137" s="34">
        <f t="shared" ca="1" si="1208"/>
        <v>0.61010488414467534</v>
      </c>
      <c r="CU2137" s="34">
        <f t="shared" ca="1" si="1209"/>
        <v>0</v>
      </c>
      <c r="CV2137" s="34">
        <f t="shared" ca="1" si="1210"/>
        <v>0.67071343936286021</v>
      </c>
      <c r="DA2137" s="33">
        <f t="shared" ca="1" si="1211"/>
        <v>1.1625000000000001</v>
      </c>
      <c r="DB2137" s="13">
        <f t="shared" ca="1" si="1212"/>
        <v>383.25</v>
      </c>
      <c r="DE2137" s="18">
        <f>IF(ISNUMBER(VLOOKUP(B2137,CASH!$B$7:$D$10000,3,FALSE)),VLOOKUP(B2137,CASH!$B$7:$D$10000,3,FALSE),0)</f>
        <v>0</v>
      </c>
      <c r="DS2137" s="18">
        <f t="shared" si="1195"/>
        <v>0</v>
      </c>
      <c r="FA2137" s="54">
        <f t="shared" si="1196"/>
        <v>0</v>
      </c>
      <c r="FB2137" s="54">
        <f t="shared" si="1197"/>
        <v>0</v>
      </c>
      <c r="FC2137" s="54"/>
      <c r="FD2137" s="34" t="e">
        <f t="shared" ref="FD2137:FD2200" si="1214">FC2137/FA2138</f>
        <v>#DIV/0!</v>
      </c>
      <c r="FE2137" s="34" t="e">
        <f t="shared" si="1213"/>
        <v>#DIV/0!</v>
      </c>
      <c r="FH2137">
        <f t="shared" si="1198"/>
        <v>0</v>
      </c>
      <c r="FI2137">
        <f t="shared" si="1199"/>
        <v>0</v>
      </c>
      <c r="FJ2137">
        <f t="shared" si="1200"/>
        <v>0</v>
      </c>
    </row>
    <row r="2138" spans="2:166" x14ac:dyDescent="0.25">
      <c r="B2138" s="15">
        <f>Kurse!B2134</f>
        <v>37923</v>
      </c>
      <c r="BE2138" s="13">
        <f t="shared" ca="1" si="1201"/>
        <v>331.21838292034641</v>
      </c>
      <c r="BS2138" s="13">
        <f t="shared" ca="1" si="1202"/>
        <v>0</v>
      </c>
      <c r="BT2138" s="13">
        <f t="shared" ca="1" si="1203"/>
        <v>0</v>
      </c>
      <c r="BU2138" s="13">
        <f t="shared" ca="1" si="1204"/>
        <v>0</v>
      </c>
      <c r="BV2138" s="13">
        <f t="shared" ca="1" si="1205"/>
        <v>0</v>
      </c>
      <c r="CN2138" s="13">
        <f t="shared" ca="1" si="1206"/>
        <v>3615.42</v>
      </c>
      <c r="CO2138" s="13"/>
      <c r="CP2138" s="13">
        <f t="shared" ca="1" si="1207"/>
        <v>282.10809999999998</v>
      </c>
      <c r="CT2138" s="34">
        <f t="shared" ca="1" si="1208"/>
        <v>0.60604160834647802</v>
      </c>
      <c r="CU2138" s="34">
        <f t="shared" ca="1" si="1209"/>
        <v>0</v>
      </c>
      <c r="CV2138" s="34">
        <f t="shared" ca="1" si="1210"/>
        <v>0.67216494992741249</v>
      </c>
      <c r="DA2138" s="33">
        <f t="shared" ca="1" si="1211"/>
        <v>1.1662999999999999</v>
      </c>
      <c r="DB2138" s="13">
        <f t="shared" ca="1" si="1212"/>
        <v>386.3</v>
      </c>
      <c r="DE2138" s="18">
        <f>IF(ISNUMBER(VLOOKUP(B2138,CASH!$B$7:$D$10000,3,FALSE)),VLOOKUP(B2138,CASH!$B$7:$D$10000,3,FALSE),0)</f>
        <v>0</v>
      </c>
      <c r="DS2138" s="18">
        <f t="shared" si="1195"/>
        <v>0</v>
      </c>
      <c r="FA2138" s="54">
        <f t="shared" si="1196"/>
        <v>0</v>
      </c>
      <c r="FB2138" s="54">
        <f t="shared" si="1197"/>
        <v>0</v>
      </c>
      <c r="FC2138" s="54"/>
      <c r="FD2138" s="34" t="e">
        <f t="shared" si="1214"/>
        <v>#DIV/0!</v>
      </c>
      <c r="FE2138" s="34" t="e">
        <f t="shared" si="1213"/>
        <v>#DIV/0!</v>
      </c>
      <c r="FH2138">
        <f t="shared" si="1198"/>
        <v>0</v>
      </c>
      <c r="FI2138">
        <f t="shared" si="1199"/>
        <v>0</v>
      </c>
      <c r="FJ2138">
        <f t="shared" si="1200"/>
        <v>0</v>
      </c>
    </row>
    <row r="2139" spans="2:166" x14ac:dyDescent="0.25">
      <c r="B2139" s="15">
        <f>Kurse!B2135</f>
        <v>37922</v>
      </c>
      <c r="BE2139" s="13">
        <f t="shared" ca="1" si="1201"/>
        <v>328.0740867775682</v>
      </c>
      <c r="BS2139" s="13">
        <f t="shared" ca="1" si="1202"/>
        <v>0</v>
      </c>
      <c r="BT2139" s="13">
        <f t="shared" ca="1" si="1203"/>
        <v>0</v>
      </c>
      <c r="BU2139" s="13">
        <f t="shared" ca="1" si="1204"/>
        <v>0</v>
      </c>
      <c r="BV2139" s="13">
        <f t="shared" ca="1" si="1205"/>
        <v>0</v>
      </c>
      <c r="CN2139" s="13">
        <f t="shared" ca="1" si="1206"/>
        <v>3586.93</v>
      </c>
      <c r="CO2139" s="13"/>
      <c r="CP2139" s="13">
        <f t="shared" ca="1" si="1207"/>
        <v>281.63470000000001</v>
      </c>
      <c r="CT2139" s="34">
        <f t="shared" ca="1" si="1208"/>
        <v>0.60126591826848119</v>
      </c>
      <c r="CU2139" s="34">
        <f t="shared" ca="1" si="1209"/>
        <v>0</v>
      </c>
      <c r="CV2139" s="34">
        <f t="shared" ca="1" si="1210"/>
        <v>0.67103700327399984</v>
      </c>
      <c r="DA2139" s="33">
        <f t="shared" ca="1" si="1211"/>
        <v>1.1661999999999999</v>
      </c>
      <c r="DB2139" s="13">
        <f t="shared" ca="1" si="1212"/>
        <v>382.6</v>
      </c>
      <c r="DE2139" s="18">
        <f>IF(ISNUMBER(VLOOKUP(B2139,CASH!$B$7:$D$10000,3,FALSE)),VLOOKUP(B2139,CASH!$B$7:$D$10000,3,FALSE),0)</f>
        <v>0</v>
      </c>
      <c r="DS2139" s="18">
        <f t="shared" si="1195"/>
        <v>0</v>
      </c>
      <c r="FA2139" s="54">
        <f t="shared" si="1196"/>
        <v>0</v>
      </c>
      <c r="FB2139" s="54">
        <f t="shared" si="1197"/>
        <v>0</v>
      </c>
      <c r="FC2139" s="54"/>
      <c r="FD2139" s="34" t="e">
        <f t="shared" si="1214"/>
        <v>#DIV/0!</v>
      </c>
      <c r="FE2139" s="34" t="e">
        <f t="shared" si="1213"/>
        <v>#DIV/0!</v>
      </c>
      <c r="FH2139">
        <f t="shared" si="1198"/>
        <v>0</v>
      </c>
      <c r="FI2139">
        <f t="shared" si="1199"/>
        <v>0</v>
      </c>
      <c r="FJ2139">
        <f t="shared" si="1200"/>
        <v>0</v>
      </c>
    </row>
    <row r="2140" spans="2:166" x14ac:dyDescent="0.25">
      <c r="B2140" s="15">
        <f>Kurse!B2136</f>
        <v>37921</v>
      </c>
      <c r="BE2140" s="13">
        <f t="shared" ca="1" si="1201"/>
        <v>330.33659991478481</v>
      </c>
      <c r="BS2140" s="13">
        <f t="shared" ca="1" si="1202"/>
        <v>0</v>
      </c>
      <c r="BT2140" s="13">
        <f t="shared" ca="1" si="1203"/>
        <v>0</v>
      </c>
      <c r="BU2140" s="13">
        <f t="shared" ca="1" si="1204"/>
        <v>0</v>
      </c>
      <c r="BV2140" s="13">
        <f t="shared" ca="1" si="1205"/>
        <v>0</v>
      </c>
      <c r="CN2140" s="13">
        <f t="shared" ca="1" si="1206"/>
        <v>3517.1</v>
      </c>
      <c r="CO2140" s="13"/>
      <c r="CP2140" s="13">
        <f t="shared" ca="1" si="1207"/>
        <v>281.75810000000001</v>
      </c>
      <c r="CT2140" s="34">
        <f t="shared" ca="1" si="1208"/>
        <v>0.58956053258415286</v>
      </c>
      <c r="CU2140" s="34">
        <f t="shared" ca="1" si="1209"/>
        <v>0</v>
      </c>
      <c r="CV2140" s="34">
        <f t="shared" ca="1" si="1210"/>
        <v>0.67133102232138286</v>
      </c>
      <c r="DA2140" s="33">
        <f t="shared" ca="1" si="1211"/>
        <v>1.1735</v>
      </c>
      <c r="DB2140" s="13">
        <f t="shared" ca="1" si="1212"/>
        <v>387.65</v>
      </c>
      <c r="DE2140" s="18">
        <f>IF(ISNUMBER(VLOOKUP(B2140,CASH!$B$7:$D$10000,3,FALSE)),VLOOKUP(B2140,CASH!$B$7:$D$10000,3,FALSE),0)</f>
        <v>0</v>
      </c>
      <c r="DS2140" s="18">
        <f t="shared" si="1195"/>
        <v>0</v>
      </c>
      <c r="FA2140" s="54">
        <f t="shared" si="1196"/>
        <v>0</v>
      </c>
      <c r="FB2140" s="54">
        <f t="shared" si="1197"/>
        <v>0</v>
      </c>
      <c r="FC2140" s="54"/>
      <c r="FD2140" s="34" t="e">
        <f t="shared" si="1214"/>
        <v>#DIV/0!</v>
      </c>
      <c r="FE2140" s="34" t="e">
        <f t="shared" si="1213"/>
        <v>#DIV/0!</v>
      </c>
      <c r="FH2140">
        <f t="shared" si="1198"/>
        <v>0</v>
      </c>
      <c r="FI2140">
        <f t="shared" si="1199"/>
        <v>0</v>
      </c>
      <c r="FJ2140">
        <f t="shared" si="1200"/>
        <v>0</v>
      </c>
    </row>
    <row r="2141" spans="2:166" x14ac:dyDescent="0.25">
      <c r="B2141" s="15">
        <f>Kurse!B2137</f>
        <v>37918</v>
      </c>
      <c r="BE2141" s="13">
        <f t="shared" ca="1" si="1201"/>
        <v>329.55702647657847</v>
      </c>
      <c r="BS2141" s="13">
        <f t="shared" ca="1" si="1202"/>
        <v>0</v>
      </c>
      <c r="BT2141" s="13">
        <f t="shared" ca="1" si="1203"/>
        <v>0</v>
      </c>
      <c r="BU2141" s="13">
        <f t="shared" ca="1" si="1204"/>
        <v>0</v>
      </c>
      <c r="BV2141" s="13">
        <f t="shared" ca="1" si="1205"/>
        <v>0</v>
      </c>
      <c r="CN2141" s="13">
        <f t="shared" ca="1" si="1206"/>
        <v>3452.64</v>
      </c>
      <c r="CO2141" s="13"/>
      <c r="CP2141" s="13">
        <f t="shared" ca="1" si="1207"/>
        <v>282.00790000000001</v>
      </c>
      <c r="CT2141" s="34">
        <f t="shared" ca="1" si="1208"/>
        <v>0.57875530329571223</v>
      </c>
      <c r="CU2141" s="34">
        <f t="shared" ca="1" si="1209"/>
        <v>0</v>
      </c>
      <c r="CV2141" s="34">
        <f t="shared" ca="1" si="1210"/>
        <v>0.67192620836705785</v>
      </c>
      <c r="DA2141" s="33">
        <f t="shared" ca="1" si="1211"/>
        <v>1.1783999999999999</v>
      </c>
      <c r="DB2141" s="13">
        <f t="shared" ca="1" si="1212"/>
        <v>388.35</v>
      </c>
      <c r="DE2141" s="18">
        <f>IF(ISNUMBER(VLOOKUP(B2141,CASH!$B$7:$D$10000,3,FALSE)),VLOOKUP(B2141,CASH!$B$7:$D$10000,3,FALSE),0)</f>
        <v>0</v>
      </c>
      <c r="DS2141" s="18">
        <f t="shared" si="1195"/>
        <v>0</v>
      </c>
      <c r="FA2141" s="54">
        <f t="shared" si="1196"/>
        <v>0</v>
      </c>
      <c r="FB2141" s="54">
        <f t="shared" si="1197"/>
        <v>0</v>
      </c>
      <c r="FC2141" s="54"/>
      <c r="FD2141" s="34" t="e">
        <f t="shared" si="1214"/>
        <v>#DIV/0!</v>
      </c>
      <c r="FE2141" s="34" t="e">
        <f t="shared" si="1213"/>
        <v>#DIV/0!</v>
      </c>
      <c r="FH2141">
        <f t="shared" si="1198"/>
        <v>0</v>
      </c>
      <c r="FI2141">
        <f t="shared" si="1199"/>
        <v>0</v>
      </c>
      <c r="FJ2141">
        <f t="shared" si="1200"/>
        <v>0</v>
      </c>
    </row>
    <row r="2142" spans="2:166" x14ac:dyDescent="0.25">
      <c r="B2142" s="15">
        <f>Kurse!B2138</f>
        <v>37917</v>
      </c>
      <c r="BE2142" s="13">
        <f t="shared" ca="1" si="1201"/>
        <v>325.35115924860384</v>
      </c>
      <c r="BS2142" s="13">
        <f t="shared" ca="1" si="1202"/>
        <v>0</v>
      </c>
      <c r="BT2142" s="13">
        <f t="shared" ca="1" si="1203"/>
        <v>0</v>
      </c>
      <c r="BU2142" s="13">
        <f t="shared" ca="1" si="1204"/>
        <v>0</v>
      </c>
      <c r="BV2142" s="13">
        <f t="shared" ca="1" si="1205"/>
        <v>0</v>
      </c>
      <c r="CN2142" s="13">
        <f t="shared" ca="1" si="1206"/>
        <v>3497.14</v>
      </c>
      <c r="CO2142" s="13"/>
      <c r="CP2142" s="13">
        <f t="shared" ca="1" si="1207"/>
        <v>282.82900000000001</v>
      </c>
      <c r="CT2142" s="34">
        <f t="shared" ca="1" si="1208"/>
        <v>0.58621469987243591</v>
      </c>
      <c r="CU2142" s="34">
        <f t="shared" ca="1" si="1209"/>
        <v>0</v>
      </c>
      <c r="CV2142" s="34">
        <f t="shared" ca="1" si="1210"/>
        <v>0.67388260253080356</v>
      </c>
      <c r="DA2142" s="33">
        <f t="shared" ca="1" si="1211"/>
        <v>1.1818</v>
      </c>
      <c r="DB2142" s="13">
        <f t="shared" ca="1" si="1212"/>
        <v>384.5</v>
      </c>
      <c r="DE2142" s="18">
        <f>IF(ISNUMBER(VLOOKUP(B2142,CASH!$B$7:$D$10000,3,FALSE)),VLOOKUP(B2142,CASH!$B$7:$D$10000,3,FALSE),0)</f>
        <v>0</v>
      </c>
      <c r="DS2142" s="18">
        <f t="shared" si="1195"/>
        <v>0</v>
      </c>
      <c r="FA2142" s="54">
        <f t="shared" si="1196"/>
        <v>0</v>
      </c>
      <c r="FB2142" s="54">
        <f t="shared" si="1197"/>
        <v>0</v>
      </c>
      <c r="FC2142" s="54"/>
      <c r="FD2142" s="34" t="e">
        <f t="shared" si="1214"/>
        <v>#DIV/0!</v>
      </c>
      <c r="FE2142" s="34" t="e">
        <f t="shared" si="1213"/>
        <v>#DIV/0!</v>
      </c>
      <c r="FH2142">
        <f t="shared" si="1198"/>
        <v>0</v>
      </c>
      <c r="FI2142">
        <f t="shared" si="1199"/>
        <v>0</v>
      </c>
      <c r="FJ2142">
        <f t="shared" si="1200"/>
        <v>0</v>
      </c>
    </row>
    <row r="2143" spans="2:166" x14ac:dyDescent="0.25">
      <c r="B2143" s="15">
        <f>Kurse!B2139</f>
        <v>37916</v>
      </c>
      <c r="BE2143" s="13">
        <f t="shared" ca="1" si="1201"/>
        <v>326.22673434856182</v>
      </c>
      <c r="BS2143" s="13">
        <f t="shared" ca="1" si="1202"/>
        <v>0</v>
      </c>
      <c r="BT2143" s="13">
        <f t="shared" ca="1" si="1203"/>
        <v>0</v>
      </c>
      <c r="BU2143" s="13">
        <f t="shared" ca="1" si="1204"/>
        <v>0</v>
      </c>
      <c r="BV2143" s="13">
        <f t="shared" ca="1" si="1205"/>
        <v>0</v>
      </c>
      <c r="CN2143" s="13">
        <f t="shared" ca="1" si="1206"/>
        <v>3490.6</v>
      </c>
      <c r="CO2143" s="13"/>
      <c r="CP2143" s="13">
        <f t="shared" ca="1" si="1207"/>
        <v>281.70339999999999</v>
      </c>
      <c r="CT2143" s="34">
        <f t="shared" ca="1" si="1208"/>
        <v>0.58511842001599157</v>
      </c>
      <c r="CU2143" s="34">
        <f t="shared" ca="1" si="1209"/>
        <v>0</v>
      </c>
      <c r="CV2143" s="34">
        <f t="shared" ca="1" si="1210"/>
        <v>0.67120069134981186</v>
      </c>
      <c r="DA2143" s="33">
        <f t="shared" ca="1" si="1211"/>
        <v>1.1819999999999999</v>
      </c>
      <c r="DB2143" s="13">
        <f t="shared" ca="1" si="1212"/>
        <v>385.6</v>
      </c>
      <c r="DE2143" s="18">
        <f>IF(ISNUMBER(VLOOKUP(B2143,CASH!$B$7:$D$10000,3,FALSE)),VLOOKUP(B2143,CASH!$B$7:$D$10000,3,FALSE),0)</f>
        <v>0</v>
      </c>
      <c r="DS2143" s="18">
        <f t="shared" si="1195"/>
        <v>0</v>
      </c>
      <c r="FA2143" s="54">
        <f t="shared" si="1196"/>
        <v>0</v>
      </c>
      <c r="FB2143" s="54">
        <f t="shared" si="1197"/>
        <v>0</v>
      </c>
      <c r="FC2143" s="54"/>
      <c r="FD2143" s="34" t="e">
        <f t="shared" si="1214"/>
        <v>#DIV/0!</v>
      </c>
      <c r="FE2143" s="34" t="e">
        <f t="shared" si="1213"/>
        <v>#DIV/0!</v>
      </c>
      <c r="FH2143">
        <f t="shared" si="1198"/>
        <v>0</v>
      </c>
      <c r="FI2143">
        <f t="shared" si="1199"/>
        <v>0</v>
      </c>
      <c r="FJ2143">
        <f t="shared" si="1200"/>
        <v>0</v>
      </c>
    </row>
    <row r="2144" spans="2:166" x14ac:dyDescent="0.25">
      <c r="B2144" s="15">
        <f>Kurse!B2140</f>
        <v>37915</v>
      </c>
      <c r="BE2144" s="13">
        <f t="shared" ca="1" si="1201"/>
        <v>326.8983268983269</v>
      </c>
      <c r="BS2144" s="13">
        <f t="shared" ca="1" si="1202"/>
        <v>0</v>
      </c>
      <c r="BT2144" s="13">
        <f t="shared" ca="1" si="1203"/>
        <v>0</v>
      </c>
      <c r="BU2144" s="13">
        <f t="shared" ca="1" si="1204"/>
        <v>0</v>
      </c>
      <c r="BV2144" s="13">
        <f t="shared" ca="1" si="1205"/>
        <v>0</v>
      </c>
      <c r="CN2144" s="13">
        <f t="shared" ca="1" si="1206"/>
        <v>3580.08</v>
      </c>
      <c r="CO2144" s="13"/>
      <c r="CP2144" s="13">
        <f t="shared" ca="1" si="1207"/>
        <v>281.42570000000001</v>
      </c>
      <c r="CT2144" s="34">
        <f t="shared" ca="1" si="1208"/>
        <v>0.60011767407633387</v>
      </c>
      <c r="CU2144" s="34">
        <f t="shared" ca="1" si="1209"/>
        <v>0</v>
      </c>
      <c r="CV2144" s="34">
        <f t="shared" ca="1" si="1210"/>
        <v>0.67053902936068488</v>
      </c>
      <c r="DA2144" s="33">
        <f t="shared" ca="1" si="1211"/>
        <v>1.1655</v>
      </c>
      <c r="DB2144" s="13">
        <f t="shared" ca="1" si="1212"/>
        <v>381</v>
      </c>
      <c r="DE2144" s="18">
        <f>IF(ISNUMBER(VLOOKUP(B2144,CASH!$B$7:$D$10000,3,FALSE)),VLOOKUP(B2144,CASH!$B$7:$D$10000,3,FALSE),0)</f>
        <v>0</v>
      </c>
      <c r="DS2144" s="18">
        <f t="shared" si="1195"/>
        <v>0</v>
      </c>
      <c r="FA2144" s="54">
        <f t="shared" si="1196"/>
        <v>0</v>
      </c>
      <c r="FB2144" s="54">
        <f t="shared" si="1197"/>
        <v>0</v>
      </c>
      <c r="FC2144" s="54"/>
      <c r="FD2144" s="34" t="e">
        <f t="shared" si="1214"/>
        <v>#DIV/0!</v>
      </c>
      <c r="FE2144" s="34" t="e">
        <f t="shared" si="1213"/>
        <v>#DIV/0!</v>
      </c>
      <c r="FH2144">
        <f t="shared" si="1198"/>
        <v>0</v>
      </c>
      <c r="FI2144">
        <f t="shared" si="1199"/>
        <v>0</v>
      </c>
      <c r="FJ2144">
        <f t="shared" si="1200"/>
        <v>0</v>
      </c>
    </row>
    <row r="2145" spans="2:166" x14ac:dyDescent="0.25">
      <c r="B2145" s="15">
        <f>Kurse!B2141</f>
        <v>37914</v>
      </c>
      <c r="BE2145" s="13">
        <f t="shared" ca="1" si="1201"/>
        <v>320.80825451418747</v>
      </c>
      <c r="BS2145" s="13">
        <f t="shared" ca="1" si="1202"/>
        <v>0</v>
      </c>
      <c r="BT2145" s="13">
        <f t="shared" ca="1" si="1203"/>
        <v>0</v>
      </c>
      <c r="BU2145" s="13">
        <f t="shared" ca="1" si="1204"/>
        <v>0</v>
      </c>
      <c r="BV2145" s="13">
        <f t="shared" ca="1" si="1205"/>
        <v>0</v>
      </c>
      <c r="CN2145" s="13">
        <f t="shared" ca="1" si="1206"/>
        <v>3559.33</v>
      </c>
      <c r="CO2145" s="13"/>
      <c r="CP2145" s="13">
        <f t="shared" ca="1" si="1207"/>
        <v>281.07889999999998</v>
      </c>
      <c r="CT2145" s="34">
        <f t="shared" ca="1" si="1208"/>
        <v>0.59663941612201898</v>
      </c>
      <c r="CU2145" s="34">
        <f t="shared" ca="1" si="1209"/>
        <v>0</v>
      </c>
      <c r="CV2145" s="34">
        <f t="shared" ca="1" si="1210"/>
        <v>0.6697127262356245</v>
      </c>
      <c r="DA2145" s="33">
        <f t="shared" ca="1" si="1211"/>
        <v>1.163</v>
      </c>
      <c r="DB2145" s="13">
        <f t="shared" ca="1" si="1212"/>
        <v>373.1</v>
      </c>
      <c r="DE2145" s="18">
        <f>IF(ISNUMBER(VLOOKUP(B2145,CASH!$B$7:$D$10000,3,FALSE)),VLOOKUP(B2145,CASH!$B$7:$D$10000,3,FALSE),0)</f>
        <v>0</v>
      </c>
      <c r="DS2145" s="18">
        <f t="shared" si="1195"/>
        <v>0</v>
      </c>
      <c r="FA2145" s="54">
        <f t="shared" si="1196"/>
        <v>0</v>
      </c>
      <c r="FB2145" s="54">
        <f t="shared" si="1197"/>
        <v>0</v>
      </c>
      <c r="FC2145" s="54"/>
      <c r="FD2145" s="34" t="e">
        <f t="shared" si="1214"/>
        <v>#DIV/0!</v>
      </c>
      <c r="FE2145" s="34" t="e">
        <f t="shared" si="1213"/>
        <v>#DIV/0!</v>
      </c>
      <c r="FH2145">
        <f t="shared" si="1198"/>
        <v>0</v>
      </c>
      <c r="FI2145">
        <f t="shared" si="1199"/>
        <v>0</v>
      </c>
      <c r="FJ2145">
        <f t="shared" si="1200"/>
        <v>0</v>
      </c>
    </row>
    <row r="2146" spans="2:166" x14ac:dyDescent="0.25">
      <c r="B2146" s="15">
        <f>Kurse!B2142</f>
        <v>37911</v>
      </c>
      <c r="BE2146" s="13">
        <f t="shared" ca="1" si="1201"/>
        <v>318.00274066461117</v>
      </c>
      <c r="BS2146" s="13">
        <f t="shared" ca="1" si="1202"/>
        <v>0</v>
      </c>
      <c r="BT2146" s="13">
        <f t="shared" ca="1" si="1203"/>
        <v>0</v>
      </c>
      <c r="BU2146" s="13">
        <f t="shared" ca="1" si="1204"/>
        <v>0</v>
      </c>
      <c r="BV2146" s="13">
        <f t="shared" ca="1" si="1205"/>
        <v>0</v>
      </c>
      <c r="CN2146" s="13">
        <f t="shared" ca="1" si="1206"/>
        <v>3516.67</v>
      </c>
      <c r="CO2146" s="13"/>
      <c r="CP2146" s="13">
        <f t="shared" ca="1" si="1207"/>
        <v>280.8075</v>
      </c>
      <c r="CT2146" s="34">
        <f t="shared" ca="1" si="1208"/>
        <v>0.58948845302172614</v>
      </c>
      <c r="CU2146" s="34">
        <f t="shared" ca="1" si="1209"/>
        <v>0</v>
      </c>
      <c r="CV2146" s="34">
        <f t="shared" ca="1" si="1210"/>
        <v>0.66906607494340609</v>
      </c>
      <c r="DA2146" s="33">
        <f t="shared" ca="1" si="1211"/>
        <v>1.1676</v>
      </c>
      <c r="DB2146" s="13">
        <f t="shared" ca="1" si="1212"/>
        <v>371.3</v>
      </c>
      <c r="DE2146" s="18">
        <f>IF(ISNUMBER(VLOOKUP(B2146,CASH!$B$7:$D$10000,3,FALSE)),VLOOKUP(B2146,CASH!$B$7:$D$10000,3,FALSE),0)</f>
        <v>0</v>
      </c>
      <c r="DS2146" s="18">
        <f t="shared" si="1195"/>
        <v>0</v>
      </c>
      <c r="FA2146" s="54">
        <f t="shared" si="1196"/>
        <v>0</v>
      </c>
      <c r="FB2146" s="54">
        <f t="shared" si="1197"/>
        <v>0</v>
      </c>
      <c r="FC2146" s="54"/>
      <c r="FD2146" s="34" t="e">
        <f t="shared" si="1214"/>
        <v>#DIV/0!</v>
      </c>
      <c r="FE2146" s="34" t="e">
        <f t="shared" si="1213"/>
        <v>#DIV/0!</v>
      </c>
      <c r="FH2146">
        <f t="shared" si="1198"/>
        <v>0</v>
      </c>
      <c r="FI2146">
        <f t="shared" si="1199"/>
        <v>0</v>
      </c>
      <c r="FJ2146">
        <f t="shared" si="1200"/>
        <v>0</v>
      </c>
    </row>
    <row r="2147" spans="2:166" x14ac:dyDescent="0.25">
      <c r="B2147" s="15">
        <f>Kurse!B2143</f>
        <v>37910</v>
      </c>
      <c r="BE2147" s="13">
        <f t="shared" ca="1" si="1201"/>
        <v>320.65452033503158</v>
      </c>
      <c r="BS2147" s="13">
        <f t="shared" ca="1" si="1202"/>
        <v>0</v>
      </c>
      <c r="BT2147" s="13">
        <f t="shared" ca="1" si="1203"/>
        <v>0</v>
      </c>
      <c r="BU2147" s="13">
        <f t="shared" ca="1" si="1204"/>
        <v>0</v>
      </c>
      <c r="BV2147" s="13">
        <f t="shared" ca="1" si="1205"/>
        <v>0</v>
      </c>
      <c r="CN2147" s="13">
        <f t="shared" ca="1" si="1206"/>
        <v>3577.72</v>
      </c>
      <c r="CO2147" s="13"/>
      <c r="CP2147" s="13">
        <f t="shared" ca="1" si="1207"/>
        <v>281.42579999999998</v>
      </c>
      <c r="CT2147" s="34">
        <f t="shared" ca="1" si="1208"/>
        <v>0.59972207461743354</v>
      </c>
      <c r="CU2147" s="34">
        <f t="shared" ca="1" si="1209"/>
        <v>0</v>
      </c>
      <c r="CV2147" s="34">
        <f t="shared" ca="1" si="1210"/>
        <v>0.67053926762571514</v>
      </c>
      <c r="DA2147" s="33">
        <f t="shared" ca="1" si="1211"/>
        <v>1.1580999999999999</v>
      </c>
      <c r="DB2147" s="13">
        <f t="shared" ca="1" si="1212"/>
        <v>371.35</v>
      </c>
      <c r="DE2147" s="18">
        <f>IF(ISNUMBER(VLOOKUP(B2147,CASH!$B$7:$D$10000,3,FALSE)),VLOOKUP(B2147,CASH!$B$7:$D$10000,3,FALSE),0)</f>
        <v>0</v>
      </c>
      <c r="DS2147" s="18">
        <f t="shared" si="1195"/>
        <v>0</v>
      </c>
      <c r="FA2147" s="54">
        <f t="shared" si="1196"/>
        <v>0</v>
      </c>
      <c r="FB2147" s="54">
        <f t="shared" si="1197"/>
        <v>0</v>
      </c>
      <c r="FC2147" s="54"/>
      <c r="FD2147" s="34" t="e">
        <f t="shared" si="1214"/>
        <v>#DIV/0!</v>
      </c>
      <c r="FE2147" s="34" t="e">
        <f t="shared" si="1213"/>
        <v>#DIV/0!</v>
      </c>
      <c r="FH2147">
        <f t="shared" si="1198"/>
        <v>0</v>
      </c>
      <c r="FI2147">
        <f t="shared" si="1199"/>
        <v>0</v>
      </c>
      <c r="FJ2147">
        <f t="shared" si="1200"/>
        <v>0</v>
      </c>
    </row>
    <row r="2148" spans="2:166" x14ac:dyDescent="0.25">
      <c r="B2148" s="15">
        <f>Kurse!B2144</f>
        <v>37909</v>
      </c>
      <c r="BE2148" s="13">
        <f t="shared" ca="1" si="1201"/>
        <v>320.99509339760692</v>
      </c>
      <c r="BS2148" s="13">
        <f t="shared" ca="1" si="1202"/>
        <v>0</v>
      </c>
      <c r="BT2148" s="13">
        <f t="shared" ca="1" si="1203"/>
        <v>0</v>
      </c>
      <c r="BU2148" s="13">
        <f t="shared" ca="1" si="1204"/>
        <v>0</v>
      </c>
      <c r="BV2148" s="13">
        <f t="shared" ca="1" si="1205"/>
        <v>0</v>
      </c>
      <c r="CN2148" s="13">
        <f t="shared" ca="1" si="1206"/>
        <v>3570.58</v>
      </c>
      <c r="CO2148" s="13"/>
      <c r="CP2148" s="13">
        <f t="shared" ca="1" si="1207"/>
        <v>281.55549999999999</v>
      </c>
      <c r="CT2148" s="34">
        <f t="shared" ca="1" si="1208"/>
        <v>0.5985252186273704</v>
      </c>
      <c r="CU2148" s="34">
        <f t="shared" ca="1" si="1209"/>
        <v>0</v>
      </c>
      <c r="CV2148" s="34">
        <f t="shared" ca="1" si="1210"/>
        <v>0.67084829737000673</v>
      </c>
      <c r="DA2148" s="33">
        <f t="shared" ca="1" si="1211"/>
        <v>1.1617</v>
      </c>
      <c r="DB2148" s="13">
        <f t="shared" ca="1" si="1212"/>
        <v>372.9</v>
      </c>
      <c r="DE2148" s="18">
        <f>IF(ISNUMBER(VLOOKUP(B2148,CASH!$B$7:$D$10000,3,FALSE)),VLOOKUP(B2148,CASH!$B$7:$D$10000,3,FALSE),0)</f>
        <v>0</v>
      </c>
      <c r="DS2148" s="18">
        <f t="shared" si="1195"/>
        <v>0</v>
      </c>
      <c r="FA2148" s="54">
        <f t="shared" si="1196"/>
        <v>0</v>
      </c>
      <c r="FB2148" s="54">
        <f t="shared" si="1197"/>
        <v>0</v>
      </c>
      <c r="FC2148" s="54"/>
      <c r="FD2148" s="34" t="e">
        <f t="shared" si="1214"/>
        <v>#DIV/0!</v>
      </c>
      <c r="FE2148" s="34" t="e">
        <f t="shared" si="1213"/>
        <v>#DIV/0!</v>
      </c>
      <c r="FH2148">
        <f t="shared" si="1198"/>
        <v>0</v>
      </c>
      <c r="FI2148">
        <f t="shared" si="1199"/>
        <v>0</v>
      </c>
      <c r="FJ2148">
        <f t="shared" si="1200"/>
        <v>0</v>
      </c>
    </row>
    <row r="2149" spans="2:166" x14ac:dyDescent="0.25">
      <c r="B2149" s="15">
        <f>Kurse!B2145</f>
        <v>37908</v>
      </c>
      <c r="BE2149" s="13">
        <f t="shared" ca="1" si="1201"/>
        <v>319.91471215351811</v>
      </c>
      <c r="BS2149" s="13">
        <f t="shared" ca="1" si="1202"/>
        <v>0</v>
      </c>
      <c r="BT2149" s="13">
        <f t="shared" ca="1" si="1203"/>
        <v>0</v>
      </c>
      <c r="BU2149" s="13">
        <f t="shared" ca="1" si="1204"/>
        <v>0</v>
      </c>
      <c r="BV2149" s="13">
        <f t="shared" ca="1" si="1205"/>
        <v>0</v>
      </c>
      <c r="CN2149" s="13">
        <f t="shared" ca="1" si="1206"/>
        <v>3538.13</v>
      </c>
      <c r="CO2149" s="13"/>
      <c r="CP2149" s="13">
        <f t="shared" ca="1" si="1207"/>
        <v>281.76190000000003</v>
      </c>
      <c r="CT2149" s="34">
        <f t="shared" ca="1" si="1208"/>
        <v>0.59308572606748999</v>
      </c>
      <c r="CU2149" s="34">
        <f t="shared" ca="1" si="1209"/>
        <v>0</v>
      </c>
      <c r="CV2149" s="34">
        <f t="shared" ca="1" si="1210"/>
        <v>0.67134007639253412</v>
      </c>
      <c r="DA2149" s="33">
        <f t="shared" ca="1" si="1211"/>
        <v>1.1725000000000001</v>
      </c>
      <c r="DB2149" s="13">
        <f t="shared" ca="1" si="1212"/>
        <v>375.1</v>
      </c>
      <c r="DE2149" s="18">
        <f>IF(ISNUMBER(VLOOKUP(B2149,CASH!$B$7:$D$10000,3,FALSE)),VLOOKUP(B2149,CASH!$B$7:$D$10000,3,FALSE),0)</f>
        <v>0</v>
      </c>
      <c r="DS2149" s="18">
        <f t="shared" si="1195"/>
        <v>0</v>
      </c>
      <c r="FA2149" s="54">
        <f t="shared" si="1196"/>
        <v>0</v>
      </c>
      <c r="FB2149" s="54">
        <f t="shared" si="1197"/>
        <v>0</v>
      </c>
      <c r="FC2149" s="54"/>
      <c r="FD2149" s="34" t="e">
        <f t="shared" si="1214"/>
        <v>#DIV/0!</v>
      </c>
      <c r="FE2149" s="34" t="e">
        <f t="shared" si="1213"/>
        <v>#DIV/0!</v>
      </c>
      <c r="FH2149">
        <f t="shared" si="1198"/>
        <v>0</v>
      </c>
      <c r="FI2149">
        <f t="shared" si="1199"/>
        <v>0</v>
      </c>
      <c r="FJ2149">
        <f t="shared" si="1200"/>
        <v>0</v>
      </c>
    </row>
    <row r="2150" spans="2:166" x14ac:dyDescent="0.25">
      <c r="B2150" s="15">
        <f>Kurse!B2146</f>
        <v>37907</v>
      </c>
      <c r="BE2150" s="13">
        <f t="shared" ca="1" si="1201"/>
        <v>320.19156760454973</v>
      </c>
      <c r="BS2150" s="13">
        <f t="shared" ca="1" si="1202"/>
        <v>0</v>
      </c>
      <c r="BT2150" s="13">
        <f t="shared" ca="1" si="1203"/>
        <v>0</v>
      </c>
      <c r="BU2150" s="13">
        <f t="shared" ca="1" si="1204"/>
        <v>0</v>
      </c>
      <c r="BV2150" s="13">
        <f t="shared" ca="1" si="1205"/>
        <v>0</v>
      </c>
      <c r="CN2150" s="13">
        <f t="shared" ca="1" si="1206"/>
        <v>3538.39</v>
      </c>
      <c r="CO2150" s="13"/>
      <c r="CP2150" s="13">
        <f t="shared" ca="1" si="1207"/>
        <v>281.9803</v>
      </c>
      <c r="CT2150" s="34">
        <f t="shared" ca="1" si="1208"/>
        <v>0.59312930905872474</v>
      </c>
      <c r="CU2150" s="34">
        <f t="shared" ca="1" si="1209"/>
        <v>0</v>
      </c>
      <c r="CV2150" s="34">
        <f t="shared" ca="1" si="1210"/>
        <v>0.67186044721869653</v>
      </c>
      <c r="DA2150" s="33">
        <f t="shared" ca="1" si="1211"/>
        <v>1.1693</v>
      </c>
      <c r="DB2150" s="13">
        <f t="shared" ca="1" si="1212"/>
        <v>374.4</v>
      </c>
      <c r="DE2150" s="18">
        <f>IF(ISNUMBER(VLOOKUP(B2150,CASH!$B$7:$D$10000,3,FALSE)),VLOOKUP(B2150,CASH!$B$7:$D$10000,3,FALSE),0)</f>
        <v>0</v>
      </c>
      <c r="DS2150" s="18">
        <f t="shared" si="1195"/>
        <v>0</v>
      </c>
      <c r="FA2150" s="54">
        <f t="shared" si="1196"/>
        <v>0</v>
      </c>
      <c r="FB2150" s="54">
        <f t="shared" si="1197"/>
        <v>0</v>
      </c>
      <c r="FC2150" s="54"/>
      <c r="FD2150" s="34" t="e">
        <f t="shared" si="1214"/>
        <v>#DIV/0!</v>
      </c>
      <c r="FE2150" s="34" t="e">
        <f t="shared" si="1213"/>
        <v>#DIV/0!</v>
      </c>
      <c r="FH2150">
        <f t="shared" si="1198"/>
        <v>0</v>
      </c>
      <c r="FI2150">
        <f t="shared" si="1199"/>
        <v>0</v>
      </c>
      <c r="FJ2150">
        <f t="shared" si="1200"/>
        <v>0</v>
      </c>
    </row>
    <row r="2151" spans="2:166" x14ac:dyDescent="0.25">
      <c r="B2151" s="15">
        <f>Kurse!B2147</f>
        <v>37904</v>
      </c>
      <c r="BE2151" s="13">
        <f t="shared" ca="1" si="1201"/>
        <v>316.39399847418838</v>
      </c>
      <c r="BS2151" s="13">
        <f t="shared" ca="1" si="1202"/>
        <v>0</v>
      </c>
      <c r="BT2151" s="13">
        <f t="shared" ca="1" si="1203"/>
        <v>0</v>
      </c>
      <c r="BU2151" s="13">
        <f t="shared" ca="1" si="1204"/>
        <v>0</v>
      </c>
      <c r="BV2151" s="13">
        <f t="shared" ca="1" si="1205"/>
        <v>0</v>
      </c>
      <c r="CN2151" s="13">
        <f t="shared" ca="1" si="1206"/>
        <v>3471.25</v>
      </c>
      <c r="CO2151" s="13"/>
      <c r="CP2151" s="13">
        <f t="shared" ca="1" si="1207"/>
        <v>282.3655</v>
      </c>
      <c r="CT2151" s="34">
        <f t="shared" ca="1" si="1208"/>
        <v>0.58187483970678699</v>
      </c>
      <c r="CU2151" s="34">
        <f t="shared" ca="1" si="1209"/>
        <v>0</v>
      </c>
      <c r="CV2151" s="34">
        <f t="shared" ca="1" si="1210"/>
        <v>0.67277824411538989</v>
      </c>
      <c r="DA2151" s="33">
        <f t="shared" ca="1" si="1211"/>
        <v>1.1797</v>
      </c>
      <c r="DB2151" s="13">
        <f t="shared" ca="1" si="1212"/>
        <v>373.25</v>
      </c>
      <c r="DE2151" s="18">
        <f>IF(ISNUMBER(VLOOKUP(B2151,CASH!$B$7:$D$10000,3,FALSE)),VLOOKUP(B2151,CASH!$B$7:$D$10000,3,FALSE),0)</f>
        <v>0</v>
      </c>
      <c r="DS2151" s="18">
        <f t="shared" si="1195"/>
        <v>0</v>
      </c>
      <c r="FA2151" s="54">
        <f t="shared" si="1196"/>
        <v>0</v>
      </c>
      <c r="FB2151" s="54">
        <f t="shared" si="1197"/>
        <v>0</v>
      </c>
      <c r="FC2151" s="54"/>
      <c r="FD2151" s="34" t="e">
        <f t="shared" si="1214"/>
        <v>#DIV/0!</v>
      </c>
      <c r="FE2151" s="34" t="e">
        <f t="shared" si="1213"/>
        <v>#DIV/0!</v>
      </c>
      <c r="FH2151">
        <f t="shared" si="1198"/>
        <v>0</v>
      </c>
      <c r="FI2151">
        <f t="shared" si="1199"/>
        <v>0</v>
      </c>
      <c r="FJ2151">
        <f t="shared" si="1200"/>
        <v>0</v>
      </c>
    </row>
    <row r="2152" spans="2:166" x14ac:dyDescent="0.25">
      <c r="B2152" s="15">
        <f>Kurse!B2148</f>
        <v>37903</v>
      </c>
      <c r="BE2152" s="13">
        <f t="shared" ca="1" si="1201"/>
        <v>315.08308478909248</v>
      </c>
      <c r="BS2152" s="13">
        <f t="shared" ca="1" si="1202"/>
        <v>0</v>
      </c>
      <c r="BT2152" s="13">
        <f t="shared" ca="1" si="1203"/>
        <v>0</v>
      </c>
      <c r="BU2152" s="13">
        <f t="shared" ca="1" si="1204"/>
        <v>0</v>
      </c>
      <c r="BV2152" s="13">
        <f t="shared" ca="1" si="1205"/>
        <v>0</v>
      </c>
      <c r="CN2152" s="13">
        <f t="shared" ca="1" si="1206"/>
        <v>3481.9</v>
      </c>
      <c r="CO2152" s="13"/>
      <c r="CP2152" s="13">
        <f t="shared" ca="1" si="1207"/>
        <v>282.79219999999998</v>
      </c>
      <c r="CT2152" s="34">
        <f t="shared" ca="1" si="1208"/>
        <v>0.58366006607851983</v>
      </c>
      <c r="CU2152" s="34">
        <f t="shared" ca="1" si="1209"/>
        <v>0</v>
      </c>
      <c r="CV2152" s="34">
        <f t="shared" ca="1" si="1210"/>
        <v>0.67379492099965521</v>
      </c>
      <c r="DA2152" s="33">
        <f t="shared" ca="1" si="1211"/>
        <v>1.1735</v>
      </c>
      <c r="DB2152" s="13">
        <f t="shared" ca="1" si="1212"/>
        <v>369.75</v>
      </c>
      <c r="DE2152" s="18">
        <f>IF(ISNUMBER(VLOOKUP(B2152,CASH!$B$7:$D$10000,3,FALSE)),VLOOKUP(B2152,CASH!$B$7:$D$10000,3,FALSE),0)</f>
        <v>0</v>
      </c>
      <c r="DS2152" s="18">
        <f t="shared" si="1195"/>
        <v>0</v>
      </c>
      <c r="FA2152" s="54">
        <f t="shared" si="1196"/>
        <v>0</v>
      </c>
      <c r="FB2152" s="54">
        <f t="shared" si="1197"/>
        <v>0</v>
      </c>
      <c r="FC2152" s="54"/>
      <c r="FD2152" s="34" t="e">
        <f t="shared" si="1214"/>
        <v>#DIV/0!</v>
      </c>
      <c r="FE2152" s="34" t="e">
        <f t="shared" si="1213"/>
        <v>#DIV/0!</v>
      </c>
      <c r="FH2152">
        <f t="shared" si="1198"/>
        <v>0</v>
      </c>
      <c r="FI2152">
        <f t="shared" si="1199"/>
        <v>0</v>
      </c>
      <c r="FJ2152">
        <f t="shared" si="1200"/>
        <v>0</v>
      </c>
    </row>
    <row r="2153" spans="2:166" x14ac:dyDescent="0.25">
      <c r="B2153" s="15">
        <f>Kurse!B2149</f>
        <v>37902</v>
      </c>
      <c r="BE2153" s="13">
        <f t="shared" ca="1" si="1201"/>
        <v>317.1588120822405</v>
      </c>
      <c r="BS2153" s="13">
        <f t="shared" ca="1" si="1202"/>
        <v>0</v>
      </c>
      <c r="BT2153" s="13">
        <f t="shared" ca="1" si="1203"/>
        <v>0</v>
      </c>
      <c r="BU2153" s="13">
        <f t="shared" ca="1" si="1204"/>
        <v>0</v>
      </c>
      <c r="BV2153" s="13">
        <f t="shared" ca="1" si="1205"/>
        <v>0</v>
      </c>
      <c r="CN2153" s="13">
        <f t="shared" ca="1" si="1206"/>
        <v>3395.33</v>
      </c>
      <c r="CO2153" s="13"/>
      <c r="CP2153" s="13">
        <f t="shared" ca="1" si="1207"/>
        <v>282.2715</v>
      </c>
      <c r="CT2153" s="34">
        <f t="shared" ca="1" si="1208"/>
        <v>0.56914860626622832</v>
      </c>
      <c r="CU2153" s="34">
        <f t="shared" ca="1" si="1209"/>
        <v>0</v>
      </c>
      <c r="CV2153" s="34">
        <f t="shared" ca="1" si="1210"/>
        <v>0.67255427498691334</v>
      </c>
      <c r="DA2153" s="33">
        <f t="shared" ca="1" si="1211"/>
        <v>1.1819</v>
      </c>
      <c r="DB2153" s="13">
        <f t="shared" ca="1" si="1212"/>
        <v>374.85</v>
      </c>
      <c r="DE2153" s="18">
        <f>IF(ISNUMBER(VLOOKUP(B2153,CASH!$B$7:$D$10000,3,FALSE)),VLOOKUP(B2153,CASH!$B$7:$D$10000,3,FALSE),0)</f>
        <v>0</v>
      </c>
      <c r="DS2153" s="18">
        <f t="shared" si="1195"/>
        <v>0</v>
      </c>
      <c r="FA2153" s="54">
        <f t="shared" si="1196"/>
        <v>0</v>
      </c>
      <c r="FB2153" s="54">
        <f t="shared" si="1197"/>
        <v>0</v>
      </c>
      <c r="FC2153" s="54"/>
      <c r="FD2153" s="34" t="e">
        <f t="shared" si="1214"/>
        <v>#DIV/0!</v>
      </c>
      <c r="FE2153" s="34" t="e">
        <f t="shared" si="1213"/>
        <v>#DIV/0!</v>
      </c>
      <c r="FH2153">
        <f t="shared" si="1198"/>
        <v>0</v>
      </c>
      <c r="FI2153">
        <f t="shared" si="1199"/>
        <v>0</v>
      </c>
      <c r="FJ2153">
        <f t="shared" si="1200"/>
        <v>0</v>
      </c>
    </row>
    <row r="2154" spans="2:166" x14ac:dyDescent="0.25">
      <c r="B2154" s="15">
        <f>Kurse!B2150</f>
        <v>37901</v>
      </c>
      <c r="BE2154" s="13">
        <f t="shared" ca="1" si="1201"/>
        <v>319.53290870488325</v>
      </c>
      <c r="BS2154" s="13">
        <f t="shared" ca="1" si="1202"/>
        <v>0</v>
      </c>
      <c r="BT2154" s="13">
        <f t="shared" ca="1" si="1203"/>
        <v>0</v>
      </c>
      <c r="BU2154" s="13">
        <f t="shared" ca="1" si="1204"/>
        <v>0</v>
      </c>
      <c r="BV2154" s="13">
        <f t="shared" ca="1" si="1205"/>
        <v>0</v>
      </c>
      <c r="CN2154" s="13">
        <f t="shared" ca="1" si="1206"/>
        <v>3355.78</v>
      </c>
      <c r="CO2154" s="13"/>
      <c r="CP2154" s="13">
        <f t="shared" ca="1" si="1207"/>
        <v>283.03190000000001</v>
      </c>
      <c r="CT2154" s="34">
        <f t="shared" ca="1" si="1208"/>
        <v>0.56251896279185942</v>
      </c>
      <c r="CU2154" s="34">
        <f t="shared" ca="1" si="1209"/>
        <v>0</v>
      </c>
      <c r="CV2154" s="34">
        <f t="shared" ca="1" si="1210"/>
        <v>0.67436604227727048</v>
      </c>
      <c r="DA2154" s="33">
        <f t="shared" ca="1" si="1211"/>
        <v>1.1775</v>
      </c>
      <c r="DB2154" s="13">
        <f t="shared" ca="1" si="1212"/>
        <v>376.25</v>
      </c>
      <c r="DE2154" s="18">
        <f>IF(ISNUMBER(VLOOKUP(B2154,CASH!$B$7:$D$10000,3,FALSE)),VLOOKUP(B2154,CASH!$B$7:$D$10000,3,FALSE),0)</f>
        <v>0</v>
      </c>
      <c r="DS2154" s="18">
        <f t="shared" si="1195"/>
        <v>0</v>
      </c>
      <c r="FA2154" s="54">
        <f t="shared" si="1196"/>
        <v>0</v>
      </c>
      <c r="FB2154" s="54">
        <f t="shared" si="1197"/>
        <v>0</v>
      </c>
      <c r="FC2154" s="54"/>
      <c r="FD2154" s="34" t="e">
        <f t="shared" si="1214"/>
        <v>#DIV/0!</v>
      </c>
      <c r="FE2154" s="34" t="e">
        <f t="shared" si="1213"/>
        <v>#DIV/0!</v>
      </c>
      <c r="FH2154">
        <f t="shared" si="1198"/>
        <v>0</v>
      </c>
      <c r="FI2154">
        <f t="shared" si="1199"/>
        <v>0</v>
      </c>
      <c r="FJ2154">
        <f t="shared" si="1200"/>
        <v>0</v>
      </c>
    </row>
    <row r="2155" spans="2:166" x14ac:dyDescent="0.25">
      <c r="B2155" s="15">
        <f>Kurse!B2151</f>
        <v>37900</v>
      </c>
      <c r="BE2155" s="13">
        <f t="shared" ca="1" si="1201"/>
        <v>318.19346025783318</v>
      </c>
      <c r="BS2155" s="13">
        <f t="shared" ca="1" si="1202"/>
        <v>0</v>
      </c>
      <c r="BT2155" s="13">
        <f t="shared" ca="1" si="1203"/>
        <v>0</v>
      </c>
      <c r="BU2155" s="13">
        <f t="shared" ca="1" si="1204"/>
        <v>0</v>
      </c>
      <c r="BV2155" s="13">
        <f t="shared" ca="1" si="1205"/>
        <v>0</v>
      </c>
      <c r="CN2155" s="13">
        <f t="shared" ca="1" si="1206"/>
        <v>3404.91</v>
      </c>
      <c r="CO2155" s="13"/>
      <c r="CP2155" s="13">
        <f t="shared" ca="1" si="1207"/>
        <v>282.68470000000002</v>
      </c>
      <c r="CT2155" s="34">
        <f t="shared" ca="1" si="1208"/>
        <v>0.57075447186634098</v>
      </c>
      <c r="CU2155" s="34">
        <f t="shared" ca="1" si="1209"/>
        <v>0</v>
      </c>
      <c r="CV2155" s="34">
        <f t="shared" ca="1" si="1210"/>
        <v>0.67353878609208906</v>
      </c>
      <c r="DA2155" s="33">
        <f t="shared" ca="1" si="1211"/>
        <v>1.1713</v>
      </c>
      <c r="DB2155" s="13">
        <f t="shared" ca="1" si="1212"/>
        <v>372.7</v>
      </c>
      <c r="DE2155" s="18">
        <f>IF(ISNUMBER(VLOOKUP(B2155,CASH!$B$7:$D$10000,3,FALSE)),VLOOKUP(B2155,CASH!$B$7:$D$10000,3,FALSE),0)</f>
        <v>0</v>
      </c>
      <c r="DS2155" s="18">
        <f t="shared" si="1195"/>
        <v>0</v>
      </c>
      <c r="FA2155" s="54">
        <f t="shared" si="1196"/>
        <v>0</v>
      </c>
      <c r="FB2155" s="54">
        <f t="shared" si="1197"/>
        <v>0</v>
      </c>
      <c r="FC2155" s="54"/>
      <c r="FD2155" s="34" t="e">
        <f t="shared" si="1214"/>
        <v>#DIV/0!</v>
      </c>
      <c r="FE2155" s="34" t="e">
        <f t="shared" si="1213"/>
        <v>#DIV/0!</v>
      </c>
      <c r="FH2155">
        <f t="shared" si="1198"/>
        <v>0</v>
      </c>
      <c r="FI2155">
        <f t="shared" si="1199"/>
        <v>0</v>
      </c>
      <c r="FJ2155">
        <f t="shared" si="1200"/>
        <v>0</v>
      </c>
    </row>
    <row r="2156" spans="2:166" x14ac:dyDescent="0.25">
      <c r="B2156" s="15">
        <f>Kurse!B2152</f>
        <v>37897</v>
      </c>
      <c r="BE2156" s="13">
        <f t="shared" ca="1" si="1201"/>
        <v>319.06530753282658</v>
      </c>
      <c r="BS2156" s="13">
        <f t="shared" ca="1" si="1202"/>
        <v>0</v>
      </c>
      <c r="BT2156" s="13">
        <f t="shared" ca="1" si="1203"/>
        <v>0</v>
      </c>
      <c r="BU2156" s="13">
        <f t="shared" ca="1" si="1204"/>
        <v>0</v>
      </c>
      <c r="BV2156" s="13">
        <f t="shared" ca="1" si="1205"/>
        <v>0</v>
      </c>
      <c r="CN2156" s="13">
        <f t="shared" ca="1" si="1206"/>
        <v>3419</v>
      </c>
      <c r="CO2156" s="13"/>
      <c r="CP2156" s="13">
        <f t="shared" ca="1" si="1207"/>
        <v>283.83370000000002</v>
      </c>
      <c r="CT2156" s="34">
        <f t="shared" ca="1" si="1208"/>
        <v>0.57311633473748791</v>
      </c>
      <c r="CU2156" s="34">
        <f t="shared" ca="1" si="1209"/>
        <v>0</v>
      </c>
      <c r="CV2156" s="34">
        <f t="shared" ca="1" si="1210"/>
        <v>0.67627645129016944</v>
      </c>
      <c r="DA2156" s="33">
        <f t="shared" ca="1" si="1211"/>
        <v>1.1576</v>
      </c>
      <c r="DB2156" s="13">
        <f t="shared" ca="1" si="1212"/>
        <v>369.35</v>
      </c>
      <c r="DE2156" s="18">
        <f>IF(ISNUMBER(VLOOKUP(B2156,CASH!$B$7:$D$10000,3,FALSE)),VLOOKUP(B2156,CASH!$B$7:$D$10000,3,FALSE),0)</f>
        <v>0</v>
      </c>
      <c r="DS2156" s="18">
        <f t="shared" si="1195"/>
        <v>0</v>
      </c>
      <c r="FA2156" s="54">
        <f t="shared" si="1196"/>
        <v>0</v>
      </c>
      <c r="FB2156" s="54">
        <f t="shared" si="1197"/>
        <v>0</v>
      </c>
      <c r="FC2156" s="54"/>
      <c r="FD2156" s="34" t="e">
        <f t="shared" si="1214"/>
        <v>#DIV/0!</v>
      </c>
      <c r="FE2156" s="34" t="e">
        <f t="shared" si="1213"/>
        <v>#DIV/0!</v>
      </c>
      <c r="FH2156">
        <f t="shared" si="1198"/>
        <v>0</v>
      </c>
      <c r="FI2156">
        <f t="shared" si="1199"/>
        <v>0</v>
      </c>
      <c r="FJ2156">
        <f t="shared" si="1200"/>
        <v>0</v>
      </c>
    </row>
    <row r="2157" spans="2:166" x14ac:dyDescent="0.25">
      <c r="B2157" s="15">
        <f>Kurse!B2153</f>
        <v>37896</v>
      </c>
      <c r="BE2157" s="13">
        <f t="shared" ca="1" si="1201"/>
        <v>327.4120366406986</v>
      </c>
      <c r="BS2157" s="13">
        <f t="shared" ca="1" si="1202"/>
        <v>0</v>
      </c>
      <c r="BT2157" s="13">
        <f t="shared" ca="1" si="1203"/>
        <v>0</v>
      </c>
      <c r="BU2157" s="13">
        <f t="shared" ca="1" si="1204"/>
        <v>0</v>
      </c>
      <c r="BV2157" s="13">
        <f t="shared" ca="1" si="1205"/>
        <v>0</v>
      </c>
      <c r="CN2157" s="13">
        <f t="shared" ca="1" si="1206"/>
        <v>3276.64</v>
      </c>
      <c r="CO2157" s="13"/>
      <c r="CP2157" s="13">
        <f t="shared" ca="1" si="1207"/>
        <v>284.78089999999997</v>
      </c>
      <c r="CT2157" s="34">
        <f t="shared" ca="1" si="1208"/>
        <v>0.54925297076754676</v>
      </c>
      <c r="CU2157" s="34">
        <f t="shared" ca="1" si="1209"/>
        <v>0</v>
      </c>
      <c r="CV2157" s="34">
        <f t="shared" ca="1" si="1210"/>
        <v>0.67853329765711612</v>
      </c>
      <c r="DA2157" s="33">
        <f t="shared" ca="1" si="1211"/>
        <v>1.1680999999999999</v>
      </c>
      <c r="DB2157" s="13">
        <f t="shared" ca="1" si="1212"/>
        <v>382.45</v>
      </c>
      <c r="DE2157" s="18">
        <f>IF(ISNUMBER(VLOOKUP(B2157,CASH!$B$7:$D$10000,3,FALSE)),VLOOKUP(B2157,CASH!$B$7:$D$10000,3,FALSE),0)</f>
        <v>0</v>
      </c>
      <c r="DS2157" s="18">
        <f t="shared" si="1195"/>
        <v>0</v>
      </c>
      <c r="FA2157" s="54">
        <f t="shared" si="1196"/>
        <v>0</v>
      </c>
      <c r="FB2157" s="54">
        <f t="shared" si="1197"/>
        <v>0</v>
      </c>
      <c r="FC2157" s="54"/>
      <c r="FD2157" s="34" t="e">
        <f t="shared" si="1214"/>
        <v>#DIV/0!</v>
      </c>
      <c r="FE2157" s="34" t="e">
        <f t="shared" si="1213"/>
        <v>#DIV/0!</v>
      </c>
      <c r="FH2157">
        <f t="shared" si="1198"/>
        <v>0</v>
      </c>
      <c r="FI2157">
        <f t="shared" si="1199"/>
        <v>0</v>
      </c>
      <c r="FJ2157">
        <f t="shared" si="1200"/>
        <v>0</v>
      </c>
    </row>
    <row r="2158" spans="2:166" x14ac:dyDescent="0.25">
      <c r="B2158" s="15">
        <f>Kurse!B2154</f>
        <v>37895</v>
      </c>
      <c r="BE2158" s="13">
        <f t="shared" ca="1" si="1201"/>
        <v>327.98360935632576</v>
      </c>
      <c r="BS2158" s="13">
        <f t="shared" ca="1" si="1202"/>
        <v>0</v>
      </c>
      <c r="BT2158" s="13">
        <f t="shared" ca="1" si="1203"/>
        <v>0</v>
      </c>
      <c r="BU2158" s="13">
        <f t="shared" ca="1" si="1204"/>
        <v>0</v>
      </c>
      <c r="BV2158" s="13">
        <f t="shared" ca="1" si="1205"/>
        <v>0</v>
      </c>
      <c r="CN2158" s="13">
        <f t="shared" ca="1" si="1206"/>
        <v>3329.83</v>
      </c>
      <c r="CO2158" s="13"/>
      <c r="CP2158" s="13">
        <f t="shared" ca="1" si="1207"/>
        <v>285.62830000000002</v>
      </c>
      <c r="CT2158" s="34">
        <f t="shared" ca="1" si="1208"/>
        <v>0.55816904501284859</v>
      </c>
      <c r="CU2158" s="34">
        <f t="shared" ca="1" si="1209"/>
        <v>0</v>
      </c>
      <c r="CV2158" s="34">
        <f t="shared" ca="1" si="1210"/>
        <v>0.68055235552382931</v>
      </c>
      <c r="DA2158" s="33">
        <f t="shared" ca="1" si="1211"/>
        <v>1.1714</v>
      </c>
      <c r="DB2158" s="13">
        <f t="shared" ca="1" si="1212"/>
        <v>384.2</v>
      </c>
      <c r="DE2158" s="18">
        <f>IF(ISNUMBER(VLOOKUP(B2158,CASH!$B$7:$D$10000,3,FALSE)),VLOOKUP(B2158,CASH!$B$7:$D$10000,3,FALSE),0)</f>
        <v>0</v>
      </c>
      <c r="DS2158" s="18">
        <f t="shared" si="1195"/>
        <v>0</v>
      </c>
      <c r="FA2158" s="54">
        <f t="shared" si="1196"/>
        <v>0</v>
      </c>
      <c r="FB2158" s="54">
        <f t="shared" si="1197"/>
        <v>0</v>
      </c>
      <c r="FC2158" s="54"/>
      <c r="FD2158" s="34" t="e">
        <f t="shared" si="1214"/>
        <v>#DIV/0!</v>
      </c>
      <c r="FE2158" s="34" t="e">
        <f t="shared" si="1213"/>
        <v>#DIV/0!</v>
      </c>
      <c r="FH2158">
        <f t="shared" si="1198"/>
        <v>0</v>
      </c>
      <c r="FI2158">
        <f t="shared" si="1199"/>
        <v>0</v>
      </c>
      <c r="FJ2158">
        <f t="shared" si="1200"/>
        <v>0</v>
      </c>
    </row>
    <row r="2159" spans="2:166" x14ac:dyDescent="0.25">
      <c r="B2159" s="15">
        <f>Kurse!B2155</f>
        <v>37894</v>
      </c>
      <c r="BE2159" s="13">
        <f t="shared" ca="1" si="1201"/>
        <v>329.79270173034092</v>
      </c>
      <c r="BS2159" s="13">
        <f t="shared" ca="1" si="1202"/>
        <v>0</v>
      </c>
      <c r="BT2159" s="13">
        <f t="shared" ca="1" si="1203"/>
        <v>0</v>
      </c>
      <c r="BU2159" s="13">
        <f t="shared" ca="1" si="1204"/>
        <v>0</v>
      </c>
      <c r="BV2159" s="13">
        <f t="shared" ca="1" si="1205"/>
        <v>0</v>
      </c>
      <c r="CN2159" s="13">
        <f t="shared" ca="1" si="1206"/>
        <v>3256.78</v>
      </c>
      <c r="CO2159" s="13"/>
      <c r="CP2159" s="13">
        <f t="shared" ca="1" si="1207"/>
        <v>284.93400000000003</v>
      </c>
      <c r="CT2159" s="34">
        <f t="shared" ca="1" si="1208"/>
        <v>0.54592390074476627</v>
      </c>
      <c r="CU2159" s="34">
        <f t="shared" ca="1" si="1209"/>
        <v>0</v>
      </c>
      <c r="CV2159" s="34">
        <f t="shared" ca="1" si="1210"/>
        <v>0.67889808141849661</v>
      </c>
      <c r="DA2159" s="33">
        <f t="shared" ca="1" si="1211"/>
        <v>1.1674</v>
      </c>
      <c r="DB2159" s="13">
        <f t="shared" ca="1" si="1212"/>
        <v>385</v>
      </c>
      <c r="DE2159" s="18">
        <f>IF(ISNUMBER(VLOOKUP(B2159,CASH!$B$7:$D$10000,3,FALSE)),VLOOKUP(B2159,CASH!$B$7:$D$10000,3,FALSE),0)</f>
        <v>0</v>
      </c>
      <c r="DS2159" s="18">
        <f t="shared" si="1195"/>
        <v>0</v>
      </c>
      <c r="FA2159" s="54">
        <f t="shared" si="1196"/>
        <v>0</v>
      </c>
      <c r="FB2159" s="54">
        <f t="shared" si="1197"/>
        <v>0</v>
      </c>
      <c r="FC2159" s="54"/>
      <c r="FD2159" s="34" t="e">
        <f t="shared" si="1214"/>
        <v>#DIV/0!</v>
      </c>
      <c r="FE2159" s="34" t="e">
        <f t="shared" si="1213"/>
        <v>#DIV/0!</v>
      </c>
      <c r="FH2159">
        <f t="shared" si="1198"/>
        <v>0</v>
      </c>
      <c r="FI2159">
        <f t="shared" si="1199"/>
        <v>0</v>
      </c>
      <c r="FJ2159">
        <f t="shared" si="1200"/>
        <v>0</v>
      </c>
    </row>
    <row r="2160" spans="2:166" x14ac:dyDescent="0.25">
      <c r="B2160" s="15">
        <f>Kurse!B2156</f>
        <v>37893</v>
      </c>
      <c r="BE2160" s="13">
        <f t="shared" ca="1" si="1201"/>
        <v>330.02159827213825</v>
      </c>
      <c r="BS2160" s="13">
        <f t="shared" ca="1" si="1202"/>
        <v>0</v>
      </c>
      <c r="BT2160" s="13">
        <f t="shared" ca="1" si="1203"/>
        <v>0</v>
      </c>
      <c r="BU2160" s="13">
        <f t="shared" ca="1" si="1204"/>
        <v>0</v>
      </c>
      <c r="BV2160" s="13">
        <f t="shared" ca="1" si="1205"/>
        <v>0</v>
      </c>
      <c r="CN2160" s="13">
        <f t="shared" ca="1" si="1206"/>
        <v>3323.38</v>
      </c>
      <c r="CO2160" s="13"/>
      <c r="CP2160" s="13">
        <f t="shared" ca="1" si="1207"/>
        <v>284.45519999999999</v>
      </c>
      <c r="CT2160" s="34">
        <f t="shared" ca="1" si="1208"/>
        <v>0.55708785157644714</v>
      </c>
      <c r="CU2160" s="34">
        <f t="shared" ca="1" si="1209"/>
        <v>0</v>
      </c>
      <c r="CV2160" s="34">
        <f t="shared" ca="1" si="1210"/>
        <v>0.67775726845344786</v>
      </c>
      <c r="DA2160" s="33">
        <f t="shared" ca="1" si="1211"/>
        <v>1.1575</v>
      </c>
      <c r="DB2160" s="13">
        <f t="shared" ca="1" si="1212"/>
        <v>382</v>
      </c>
      <c r="DE2160" s="18">
        <f>IF(ISNUMBER(VLOOKUP(B2160,CASH!$B$7:$D$10000,3,FALSE)),VLOOKUP(B2160,CASH!$B$7:$D$10000,3,FALSE),0)</f>
        <v>0</v>
      </c>
      <c r="DS2160" s="18">
        <f t="shared" si="1195"/>
        <v>0</v>
      </c>
      <c r="FA2160" s="54">
        <f t="shared" si="1196"/>
        <v>0</v>
      </c>
      <c r="FB2160" s="54">
        <f t="shared" si="1197"/>
        <v>0</v>
      </c>
      <c r="FC2160" s="54"/>
      <c r="FD2160" s="34" t="e">
        <f t="shared" si="1214"/>
        <v>#DIV/0!</v>
      </c>
      <c r="FE2160" s="34" t="e">
        <f t="shared" si="1213"/>
        <v>#DIV/0!</v>
      </c>
      <c r="FH2160">
        <f t="shared" si="1198"/>
        <v>0</v>
      </c>
      <c r="FI2160">
        <f t="shared" si="1199"/>
        <v>0</v>
      </c>
      <c r="FJ2160">
        <f t="shared" si="1200"/>
        <v>0</v>
      </c>
    </row>
    <row r="2161" spans="2:166" x14ac:dyDescent="0.25">
      <c r="B2161" s="15">
        <f>Kurse!B2157</f>
        <v>37890</v>
      </c>
      <c r="BE2161" s="13">
        <f t="shared" ca="1" si="1201"/>
        <v>331.64865806901361</v>
      </c>
      <c r="BS2161" s="13">
        <f t="shared" ca="1" si="1202"/>
        <v>0</v>
      </c>
      <c r="BT2161" s="13">
        <f t="shared" ca="1" si="1203"/>
        <v>0</v>
      </c>
      <c r="BU2161" s="13">
        <f t="shared" ca="1" si="1204"/>
        <v>0</v>
      </c>
      <c r="BV2161" s="13">
        <f t="shared" ca="1" si="1205"/>
        <v>0</v>
      </c>
      <c r="CN2161" s="13">
        <f t="shared" ca="1" si="1206"/>
        <v>3324.85</v>
      </c>
      <c r="CO2161" s="13"/>
      <c r="CP2161" s="13">
        <f t="shared" ca="1" si="1207"/>
        <v>284.23840000000001</v>
      </c>
      <c r="CT2161" s="34">
        <f t="shared" ca="1" si="1208"/>
        <v>0.55733426310381295</v>
      </c>
      <c r="CU2161" s="34">
        <f t="shared" ca="1" si="1209"/>
        <v>0</v>
      </c>
      <c r="CV2161" s="34">
        <f t="shared" ca="1" si="1210"/>
        <v>0.67724070986777007</v>
      </c>
      <c r="DA2161" s="33">
        <f t="shared" ca="1" si="1211"/>
        <v>1.1476</v>
      </c>
      <c r="DB2161" s="13">
        <f t="shared" ca="1" si="1212"/>
        <v>380.6</v>
      </c>
      <c r="DE2161" s="18">
        <f>IF(ISNUMBER(VLOOKUP(B2161,CASH!$B$7:$D$10000,3,FALSE)),VLOOKUP(B2161,CASH!$B$7:$D$10000,3,FALSE),0)</f>
        <v>0</v>
      </c>
      <c r="DS2161" s="18">
        <f t="shared" ref="DS2161:DS2224" si="1215">P2161*BG2161</f>
        <v>0</v>
      </c>
      <c r="FA2161" s="54">
        <f t="shared" si="1196"/>
        <v>0</v>
      </c>
      <c r="FB2161" s="54">
        <f t="shared" si="1197"/>
        <v>0</v>
      </c>
      <c r="FC2161" s="54"/>
      <c r="FD2161" s="34" t="e">
        <f t="shared" si="1214"/>
        <v>#DIV/0!</v>
      </c>
      <c r="FE2161" s="34" t="e">
        <f t="shared" si="1213"/>
        <v>#DIV/0!</v>
      </c>
      <c r="FH2161">
        <f t="shared" si="1198"/>
        <v>0</v>
      </c>
      <c r="FI2161">
        <f t="shared" si="1199"/>
        <v>0</v>
      </c>
      <c r="FJ2161">
        <f t="shared" si="1200"/>
        <v>0</v>
      </c>
    </row>
    <row r="2162" spans="2:166" x14ac:dyDescent="0.25">
      <c r="B2162" s="15">
        <f>Kurse!B2158</f>
        <v>37889</v>
      </c>
      <c r="BE2162" s="13">
        <f t="shared" ca="1" si="1201"/>
        <v>335.77533577533575</v>
      </c>
      <c r="BS2162" s="13">
        <f t="shared" ca="1" si="1202"/>
        <v>0</v>
      </c>
      <c r="BT2162" s="13">
        <f t="shared" ca="1" si="1203"/>
        <v>0</v>
      </c>
      <c r="BU2162" s="13">
        <f t="shared" ca="1" si="1204"/>
        <v>0</v>
      </c>
      <c r="BV2162" s="13">
        <f t="shared" ca="1" si="1205"/>
        <v>0</v>
      </c>
      <c r="CN2162" s="13">
        <f t="shared" ca="1" si="1206"/>
        <v>3326.27</v>
      </c>
      <c r="CO2162" s="13"/>
      <c r="CP2162" s="13">
        <f t="shared" ca="1" si="1207"/>
        <v>284.13909999999998</v>
      </c>
      <c r="CT2162" s="34">
        <f t="shared" ca="1" si="1208"/>
        <v>0.55757229328671065</v>
      </c>
      <c r="CU2162" s="34">
        <f t="shared" ca="1" si="1209"/>
        <v>0</v>
      </c>
      <c r="CV2162" s="34">
        <f t="shared" ca="1" si="1210"/>
        <v>0.6770041126926879</v>
      </c>
      <c r="DA2162" s="33">
        <f t="shared" ca="1" si="1211"/>
        <v>1.1466000000000001</v>
      </c>
      <c r="DB2162" s="13">
        <f t="shared" ca="1" si="1212"/>
        <v>385</v>
      </c>
      <c r="DE2162" s="18">
        <f>IF(ISNUMBER(VLOOKUP(B2162,CASH!$B$7:$D$10000,3,FALSE)),VLOOKUP(B2162,CASH!$B$7:$D$10000,3,FALSE),0)</f>
        <v>0</v>
      </c>
      <c r="DS2162" s="18">
        <f t="shared" si="1215"/>
        <v>0</v>
      </c>
      <c r="FA2162" s="54">
        <f t="shared" si="1196"/>
        <v>0</v>
      </c>
      <c r="FB2162" s="54">
        <f t="shared" si="1197"/>
        <v>0</v>
      </c>
      <c r="FC2162" s="54"/>
      <c r="FD2162" s="34" t="e">
        <f t="shared" si="1214"/>
        <v>#DIV/0!</v>
      </c>
      <c r="FE2162" s="34" t="e">
        <f t="shared" si="1213"/>
        <v>#DIV/0!</v>
      </c>
      <c r="FH2162">
        <f t="shared" si="1198"/>
        <v>0</v>
      </c>
      <c r="FI2162">
        <f t="shared" si="1199"/>
        <v>0</v>
      </c>
      <c r="FJ2162">
        <f t="shared" si="1200"/>
        <v>0</v>
      </c>
    </row>
    <row r="2163" spans="2:166" x14ac:dyDescent="0.25">
      <c r="B2163" s="15">
        <f>Kurse!B2159</f>
        <v>37888</v>
      </c>
      <c r="BE2163" s="13">
        <f t="shared" ca="1" si="1201"/>
        <v>338.78972572921202</v>
      </c>
      <c r="BS2163" s="13">
        <f t="shared" ca="1" si="1202"/>
        <v>0</v>
      </c>
      <c r="BT2163" s="13">
        <f t="shared" ca="1" si="1203"/>
        <v>0</v>
      </c>
      <c r="BU2163" s="13">
        <f t="shared" ca="1" si="1204"/>
        <v>0</v>
      </c>
      <c r="BV2163" s="13">
        <f t="shared" ca="1" si="1205"/>
        <v>0</v>
      </c>
      <c r="CN2163" s="13">
        <f t="shared" ca="1" si="1206"/>
        <v>3307.34</v>
      </c>
      <c r="CO2163" s="13"/>
      <c r="CP2163" s="13">
        <f t="shared" ca="1" si="1207"/>
        <v>283.42619999999999</v>
      </c>
      <c r="CT2163" s="34">
        <f t="shared" ca="1" si="1208"/>
        <v>0.55439911627103933</v>
      </c>
      <c r="CU2163" s="34">
        <f t="shared" ca="1" si="1209"/>
        <v>0</v>
      </c>
      <c r="CV2163" s="34">
        <f t="shared" ca="1" si="1210"/>
        <v>0.6753055212917205</v>
      </c>
      <c r="DA2163" s="33">
        <f t="shared" ca="1" si="1211"/>
        <v>1.1485000000000001</v>
      </c>
      <c r="DB2163" s="13">
        <f t="shared" ca="1" si="1212"/>
        <v>389.1</v>
      </c>
      <c r="DE2163" s="18">
        <f>IF(ISNUMBER(VLOOKUP(B2163,CASH!$B$7:$D$10000,3,FALSE)),VLOOKUP(B2163,CASH!$B$7:$D$10000,3,FALSE),0)</f>
        <v>0</v>
      </c>
      <c r="DS2163" s="18">
        <f t="shared" si="1215"/>
        <v>0</v>
      </c>
      <c r="FA2163" s="54">
        <f t="shared" si="1196"/>
        <v>0</v>
      </c>
      <c r="FB2163" s="54">
        <f t="shared" si="1197"/>
        <v>0</v>
      </c>
      <c r="FC2163" s="54"/>
      <c r="FD2163" s="34" t="e">
        <f t="shared" si="1214"/>
        <v>#DIV/0!</v>
      </c>
      <c r="FE2163" s="34" t="e">
        <f t="shared" si="1213"/>
        <v>#DIV/0!</v>
      </c>
      <c r="FH2163">
        <f t="shared" si="1198"/>
        <v>0</v>
      </c>
      <c r="FI2163">
        <f t="shared" si="1199"/>
        <v>0</v>
      </c>
      <c r="FJ2163">
        <f t="shared" si="1200"/>
        <v>0</v>
      </c>
    </row>
    <row r="2164" spans="2:166" x14ac:dyDescent="0.25">
      <c r="B2164" s="15">
        <f>Kurse!B2160</f>
        <v>37887</v>
      </c>
      <c r="BE2164" s="13">
        <f t="shared" ca="1" si="1201"/>
        <v>336.11645392551145</v>
      </c>
      <c r="BS2164" s="13">
        <f t="shared" ca="1" si="1202"/>
        <v>0</v>
      </c>
      <c r="BT2164" s="13">
        <f t="shared" ca="1" si="1203"/>
        <v>0</v>
      </c>
      <c r="BU2164" s="13">
        <f t="shared" ca="1" si="1204"/>
        <v>0</v>
      </c>
      <c r="BV2164" s="13">
        <f t="shared" ca="1" si="1205"/>
        <v>0</v>
      </c>
      <c r="CN2164" s="13">
        <f t="shared" ca="1" si="1206"/>
        <v>3411.02</v>
      </c>
      <c r="CO2164" s="13"/>
      <c r="CP2164" s="13">
        <f t="shared" ca="1" si="1207"/>
        <v>283.69110000000001</v>
      </c>
      <c r="CT2164" s="34">
        <f t="shared" ca="1" si="1208"/>
        <v>0.5717786721603586</v>
      </c>
      <c r="CU2164" s="34">
        <f t="shared" ca="1" si="1209"/>
        <v>0</v>
      </c>
      <c r="CV2164" s="34">
        <f t="shared" ca="1" si="1210"/>
        <v>0.67593668535696994</v>
      </c>
      <c r="DA2164" s="33">
        <f t="shared" ca="1" si="1211"/>
        <v>1.1437999999999999</v>
      </c>
      <c r="DB2164" s="13">
        <f t="shared" ca="1" si="1212"/>
        <v>384.45</v>
      </c>
      <c r="DE2164" s="18">
        <f>IF(ISNUMBER(VLOOKUP(B2164,CASH!$B$7:$D$10000,3,FALSE)),VLOOKUP(B2164,CASH!$B$7:$D$10000,3,FALSE),0)</f>
        <v>0</v>
      </c>
      <c r="DS2164" s="18">
        <f t="shared" si="1215"/>
        <v>0</v>
      </c>
      <c r="FA2164" s="54">
        <f t="shared" si="1196"/>
        <v>0</v>
      </c>
      <c r="FB2164" s="54">
        <f t="shared" si="1197"/>
        <v>0</v>
      </c>
      <c r="FC2164" s="54"/>
      <c r="FD2164" s="34" t="e">
        <f t="shared" si="1214"/>
        <v>#DIV/0!</v>
      </c>
      <c r="FE2164" s="34" t="e">
        <f t="shared" si="1213"/>
        <v>#DIV/0!</v>
      </c>
      <c r="FH2164">
        <f t="shared" si="1198"/>
        <v>0</v>
      </c>
      <c r="FI2164">
        <f t="shared" si="1199"/>
        <v>0</v>
      </c>
      <c r="FJ2164">
        <f t="shared" si="1200"/>
        <v>0</v>
      </c>
    </row>
    <row r="2165" spans="2:166" x14ac:dyDescent="0.25">
      <c r="B2165" s="15">
        <f>Kurse!B2161</f>
        <v>37886</v>
      </c>
      <c r="BE2165" s="13">
        <f t="shared" ca="1" si="1201"/>
        <v>337.24174004010115</v>
      </c>
      <c r="BS2165" s="13">
        <f t="shared" ca="1" si="1202"/>
        <v>0</v>
      </c>
      <c r="BT2165" s="13">
        <f t="shared" ca="1" si="1203"/>
        <v>0</v>
      </c>
      <c r="BU2165" s="13">
        <f t="shared" ca="1" si="1204"/>
        <v>0</v>
      </c>
      <c r="BV2165" s="13">
        <f t="shared" ca="1" si="1205"/>
        <v>0</v>
      </c>
      <c r="CN2165" s="13">
        <f t="shared" ca="1" si="1206"/>
        <v>3456.27</v>
      </c>
      <c r="CO2165" s="13"/>
      <c r="CP2165" s="13">
        <f t="shared" ca="1" si="1207"/>
        <v>283.6293</v>
      </c>
      <c r="CT2165" s="34">
        <f t="shared" ca="1" si="1208"/>
        <v>0.57936378890410567</v>
      </c>
      <c r="CU2165" s="34">
        <f t="shared" ca="1" si="1209"/>
        <v>0</v>
      </c>
      <c r="CV2165" s="34">
        <f t="shared" ca="1" si="1210"/>
        <v>0.67578943756824805</v>
      </c>
      <c r="DA2165" s="33">
        <f t="shared" ca="1" si="1211"/>
        <v>1.1471</v>
      </c>
      <c r="DB2165" s="13">
        <f t="shared" ca="1" si="1212"/>
        <v>386.85</v>
      </c>
      <c r="DE2165" s="18">
        <f>IF(ISNUMBER(VLOOKUP(B2165,CASH!$B$7:$D$10000,3,FALSE)),VLOOKUP(B2165,CASH!$B$7:$D$10000,3,FALSE),0)</f>
        <v>0</v>
      </c>
      <c r="DS2165" s="18">
        <f t="shared" si="1215"/>
        <v>0</v>
      </c>
      <c r="FA2165" s="54">
        <f t="shared" si="1196"/>
        <v>0</v>
      </c>
      <c r="FB2165" s="54">
        <f t="shared" si="1197"/>
        <v>0</v>
      </c>
      <c r="FC2165" s="54"/>
      <c r="FD2165" s="34" t="e">
        <f t="shared" si="1214"/>
        <v>#DIV/0!</v>
      </c>
      <c r="FE2165" s="34" t="e">
        <f t="shared" si="1213"/>
        <v>#DIV/0!</v>
      </c>
      <c r="FH2165">
        <f t="shared" si="1198"/>
        <v>0</v>
      </c>
      <c r="FI2165">
        <f t="shared" si="1199"/>
        <v>0</v>
      </c>
      <c r="FJ2165">
        <f t="shared" si="1200"/>
        <v>0</v>
      </c>
    </row>
    <row r="2166" spans="2:166" x14ac:dyDescent="0.25">
      <c r="B2166" s="15">
        <f>Kurse!B2162</f>
        <v>37883</v>
      </c>
      <c r="BE2166" s="13">
        <f t="shared" ca="1" si="1201"/>
        <v>335.41355366089482</v>
      </c>
      <c r="BS2166" s="13">
        <f t="shared" ca="1" si="1202"/>
        <v>0</v>
      </c>
      <c r="BT2166" s="13">
        <f t="shared" ca="1" si="1203"/>
        <v>0</v>
      </c>
      <c r="BU2166" s="13">
        <f t="shared" ca="1" si="1204"/>
        <v>0</v>
      </c>
      <c r="BV2166" s="13">
        <f t="shared" ca="1" si="1205"/>
        <v>0</v>
      </c>
      <c r="CN2166" s="13">
        <f t="shared" ca="1" si="1206"/>
        <v>3578.7</v>
      </c>
      <c r="CO2166" s="13"/>
      <c r="CP2166" s="13">
        <f t="shared" ca="1" si="1207"/>
        <v>282.8408</v>
      </c>
      <c r="CT2166" s="34">
        <f t="shared" ca="1" si="1208"/>
        <v>0.59988634896901083</v>
      </c>
      <c r="CU2166" s="34">
        <f t="shared" ca="1" si="1209"/>
        <v>0</v>
      </c>
      <c r="CV2166" s="34">
        <f t="shared" ca="1" si="1210"/>
        <v>0.67391071780437828</v>
      </c>
      <c r="DA2166" s="33">
        <f t="shared" ca="1" si="1211"/>
        <v>1.1376999999999999</v>
      </c>
      <c r="DB2166" s="13">
        <f t="shared" ca="1" si="1212"/>
        <v>381.6</v>
      </c>
      <c r="DE2166" s="18">
        <f>IF(ISNUMBER(VLOOKUP(B2166,CASH!$B$7:$D$10000,3,FALSE)),VLOOKUP(B2166,CASH!$B$7:$D$10000,3,FALSE),0)</f>
        <v>0</v>
      </c>
      <c r="DS2166" s="18">
        <f t="shared" si="1215"/>
        <v>0</v>
      </c>
      <c r="FA2166" s="54">
        <f t="shared" si="1196"/>
        <v>0</v>
      </c>
      <c r="FB2166" s="54">
        <f t="shared" si="1197"/>
        <v>0</v>
      </c>
      <c r="FC2166" s="54"/>
      <c r="FD2166" s="34" t="e">
        <f t="shared" si="1214"/>
        <v>#DIV/0!</v>
      </c>
      <c r="FE2166" s="34" t="e">
        <f t="shared" si="1213"/>
        <v>#DIV/0!</v>
      </c>
      <c r="FH2166">
        <f t="shared" si="1198"/>
        <v>0</v>
      </c>
      <c r="FI2166">
        <f t="shared" si="1199"/>
        <v>0</v>
      </c>
      <c r="FJ2166">
        <f t="shared" si="1200"/>
        <v>0</v>
      </c>
    </row>
    <row r="2167" spans="2:166" x14ac:dyDescent="0.25">
      <c r="B2167" s="15">
        <f>Kurse!B2163</f>
        <v>37882</v>
      </c>
      <c r="BE2167" s="13">
        <f t="shared" ca="1" si="1201"/>
        <v>334.66702231706228</v>
      </c>
      <c r="BS2167" s="13">
        <f t="shared" ca="1" si="1202"/>
        <v>0</v>
      </c>
      <c r="BT2167" s="13">
        <f t="shared" ca="1" si="1203"/>
        <v>0</v>
      </c>
      <c r="BU2167" s="13">
        <f t="shared" ca="1" si="1204"/>
        <v>0</v>
      </c>
      <c r="BV2167" s="13">
        <f t="shared" ca="1" si="1205"/>
        <v>0</v>
      </c>
      <c r="CN2167" s="13">
        <f t="shared" ca="1" si="1206"/>
        <v>3612.02</v>
      </c>
      <c r="CO2167" s="13"/>
      <c r="CP2167" s="13">
        <f t="shared" ca="1" si="1207"/>
        <v>282.88240000000002</v>
      </c>
      <c r="CT2167" s="34">
        <f t="shared" ca="1" si="1208"/>
        <v>0.60547167692263848</v>
      </c>
      <c r="CU2167" s="34">
        <f t="shared" ca="1" si="1209"/>
        <v>0</v>
      </c>
      <c r="CV2167" s="34">
        <f t="shared" ca="1" si="1210"/>
        <v>0.67400983605698073</v>
      </c>
      <c r="DA2167" s="33">
        <f t="shared" ca="1" si="1211"/>
        <v>1.1247</v>
      </c>
      <c r="DB2167" s="13">
        <f t="shared" ca="1" si="1212"/>
        <v>376.4</v>
      </c>
      <c r="DE2167" s="18">
        <f>IF(ISNUMBER(VLOOKUP(B2167,CASH!$B$7:$D$10000,3,FALSE)),VLOOKUP(B2167,CASH!$B$7:$D$10000,3,FALSE),0)</f>
        <v>0</v>
      </c>
      <c r="DS2167" s="18">
        <f t="shared" si="1215"/>
        <v>0</v>
      </c>
      <c r="FA2167" s="54">
        <f t="shared" si="1196"/>
        <v>0</v>
      </c>
      <c r="FB2167" s="54">
        <f t="shared" si="1197"/>
        <v>0</v>
      </c>
      <c r="FC2167" s="54"/>
      <c r="FD2167" s="34" t="e">
        <f t="shared" si="1214"/>
        <v>#DIV/0!</v>
      </c>
      <c r="FE2167" s="34" t="e">
        <f t="shared" si="1213"/>
        <v>#DIV/0!</v>
      </c>
      <c r="FH2167">
        <f t="shared" si="1198"/>
        <v>0</v>
      </c>
      <c r="FI2167">
        <f t="shared" si="1199"/>
        <v>0</v>
      </c>
      <c r="FJ2167">
        <f t="shared" si="1200"/>
        <v>0</v>
      </c>
    </row>
    <row r="2168" spans="2:166" x14ac:dyDescent="0.25">
      <c r="B2168" s="15">
        <f>Kurse!B2164</f>
        <v>37881</v>
      </c>
      <c r="BE2168" s="13">
        <f t="shared" ca="1" si="1201"/>
        <v>333.89499822632143</v>
      </c>
      <c r="BS2168" s="13">
        <f t="shared" ca="1" si="1202"/>
        <v>0</v>
      </c>
      <c r="BT2168" s="13">
        <f t="shared" ca="1" si="1203"/>
        <v>0</v>
      </c>
      <c r="BU2168" s="13">
        <f t="shared" ca="1" si="1204"/>
        <v>0</v>
      </c>
      <c r="BV2168" s="13">
        <f t="shared" ca="1" si="1205"/>
        <v>0</v>
      </c>
      <c r="CN2168" s="13">
        <f t="shared" ca="1" si="1206"/>
        <v>3561.03</v>
      </c>
      <c r="CO2168" s="13"/>
      <c r="CP2168" s="13">
        <f t="shared" ca="1" si="1207"/>
        <v>282.16390000000001</v>
      </c>
      <c r="CT2168" s="34">
        <f t="shared" ca="1" si="1208"/>
        <v>0.59692438183393881</v>
      </c>
      <c r="CU2168" s="34">
        <f t="shared" ca="1" si="1209"/>
        <v>0</v>
      </c>
      <c r="CV2168" s="34">
        <f t="shared" ca="1" si="1210"/>
        <v>0.67229790181431681</v>
      </c>
      <c r="DA2168" s="33">
        <f t="shared" ca="1" si="1211"/>
        <v>1.1275999999999999</v>
      </c>
      <c r="DB2168" s="13">
        <f t="shared" ca="1" si="1212"/>
        <v>376.5</v>
      </c>
      <c r="DE2168" s="18">
        <f>IF(ISNUMBER(VLOOKUP(B2168,CASH!$B$7:$D$10000,3,FALSE)),VLOOKUP(B2168,CASH!$B$7:$D$10000,3,FALSE),0)</f>
        <v>0</v>
      </c>
      <c r="DS2168" s="18">
        <f t="shared" si="1215"/>
        <v>0</v>
      </c>
      <c r="FA2168" s="54">
        <f t="shared" si="1196"/>
        <v>0</v>
      </c>
      <c r="FB2168" s="54">
        <f t="shared" si="1197"/>
        <v>0</v>
      </c>
      <c r="FC2168" s="54"/>
      <c r="FD2168" s="34" t="e">
        <f t="shared" si="1214"/>
        <v>#DIV/0!</v>
      </c>
      <c r="FE2168" s="34" t="e">
        <f t="shared" si="1213"/>
        <v>#DIV/0!</v>
      </c>
      <c r="FH2168">
        <f t="shared" si="1198"/>
        <v>0</v>
      </c>
      <c r="FI2168">
        <f t="shared" si="1199"/>
        <v>0</v>
      </c>
      <c r="FJ2168">
        <f t="shared" si="1200"/>
        <v>0</v>
      </c>
    </row>
    <row r="2169" spans="2:166" x14ac:dyDescent="0.25">
      <c r="B2169" s="15">
        <f>Kurse!B2165</f>
        <v>37880</v>
      </c>
      <c r="BE2169" s="13">
        <f t="shared" ca="1" si="1201"/>
        <v>333.99014778325119</v>
      </c>
      <c r="BS2169" s="13">
        <f t="shared" ca="1" si="1202"/>
        <v>0</v>
      </c>
      <c r="BT2169" s="13">
        <f t="shared" ca="1" si="1203"/>
        <v>0</v>
      </c>
      <c r="BU2169" s="13">
        <f t="shared" ca="1" si="1204"/>
        <v>0</v>
      </c>
      <c r="BV2169" s="13">
        <f t="shared" ca="1" si="1205"/>
        <v>0</v>
      </c>
      <c r="CN2169" s="13">
        <f t="shared" ca="1" si="1206"/>
        <v>3564.75</v>
      </c>
      <c r="CO2169" s="13"/>
      <c r="CP2169" s="13">
        <f t="shared" ca="1" si="1207"/>
        <v>282.22919999999999</v>
      </c>
      <c r="CT2169" s="34">
        <f t="shared" ca="1" si="1208"/>
        <v>0.59754795386237491</v>
      </c>
      <c r="CU2169" s="34">
        <f t="shared" ca="1" si="1209"/>
        <v>0</v>
      </c>
      <c r="CV2169" s="34">
        <f t="shared" ca="1" si="1210"/>
        <v>0.67245348887909884</v>
      </c>
      <c r="DA2169" s="33">
        <f t="shared" ca="1" si="1211"/>
        <v>1.1165</v>
      </c>
      <c r="DB2169" s="13">
        <f t="shared" ca="1" si="1212"/>
        <v>372.9</v>
      </c>
      <c r="DE2169" s="18">
        <f>IF(ISNUMBER(VLOOKUP(B2169,CASH!$B$7:$D$10000,3,FALSE)),VLOOKUP(B2169,CASH!$B$7:$D$10000,3,FALSE),0)</f>
        <v>0</v>
      </c>
      <c r="DS2169" s="18">
        <f t="shared" si="1215"/>
        <v>0</v>
      </c>
      <c r="FA2169" s="54">
        <f t="shared" si="1196"/>
        <v>0</v>
      </c>
      <c r="FB2169" s="54">
        <f t="shared" si="1197"/>
        <v>0</v>
      </c>
      <c r="FC2169" s="54"/>
      <c r="FD2169" s="34" t="e">
        <f t="shared" si="1214"/>
        <v>#DIV/0!</v>
      </c>
      <c r="FE2169" s="34" t="e">
        <f t="shared" si="1213"/>
        <v>#DIV/0!</v>
      </c>
      <c r="FH2169">
        <f t="shared" si="1198"/>
        <v>0</v>
      </c>
      <c r="FI2169">
        <f t="shared" si="1199"/>
        <v>0</v>
      </c>
      <c r="FJ2169">
        <f t="shared" si="1200"/>
        <v>0</v>
      </c>
    </row>
    <row r="2170" spans="2:166" x14ac:dyDescent="0.25">
      <c r="B2170" s="15">
        <f>Kurse!B2166</f>
        <v>37879</v>
      </c>
      <c r="BE2170" s="13">
        <f t="shared" ca="1" si="1201"/>
        <v>331.52993348115302</v>
      </c>
      <c r="BS2170" s="13">
        <f t="shared" ca="1" si="1202"/>
        <v>0</v>
      </c>
      <c r="BT2170" s="13">
        <f t="shared" ca="1" si="1203"/>
        <v>0</v>
      </c>
      <c r="BU2170" s="13">
        <f t="shared" ca="1" si="1204"/>
        <v>0</v>
      </c>
      <c r="BV2170" s="13">
        <f t="shared" ca="1" si="1205"/>
        <v>0</v>
      </c>
      <c r="CN2170" s="13">
        <f t="shared" ca="1" si="1206"/>
        <v>3516.31</v>
      </c>
      <c r="CO2170" s="13"/>
      <c r="CP2170" s="13">
        <f t="shared" ca="1" si="1207"/>
        <v>282.1687</v>
      </c>
      <c r="CT2170" s="34">
        <f t="shared" ca="1" si="1208"/>
        <v>0.58942810734155482</v>
      </c>
      <c r="CU2170" s="34">
        <f t="shared" ca="1" si="1209"/>
        <v>0</v>
      </c>
      <c r="CV2170" s="34">
        <f t="shared" ca="1" si="1210"/>
        <v>0.67230933853577091</v>
      </c>
      <c r="DA2170" s="33">
        <f t="shared" ca="1" si="1211"/>
        <v>1.1274999999999999</v>
      </c>
      <c r="DB2170" s="13">
        <f t="shared" ca="1" si="1212"/>
        <v>373.8</v>
      </c>
      <c r="DE2170" s="18">
        <f>IF(ISNUMBER(VLOOKUP(B2170,CASH!$B$7:$D$10000,3,FALSE)),VLOOKUP(B2170,CASH!$B$7:$D$10000,3,FALSE),0)</f>
        <v>0</v>
      </c>
      <c r="DS2170" s="18">
        <f t="shared" si="1215"/>
        <v>0</v>
      </c>
      <c r="FA2170" s="54">
        <f t="shared" si="1196"/>
        <v>0</v>
      </c>
      <c r="FB2170" s="54">
        <f t="shared" si="1197"/>
        <v>0</v>
      </c>
      <c r="FC2170" s="54"/>
      <c r="FD2170" s="34" t="e">
        <f t="shared" si="1214"/>
        <v>#DIV/0!</v>
      </c>
      <c r="FE2170" s="34" t="e">
        <f t="shared" si="1213"/>
        <v>#DIV/0!</v>
      </c>
      <c r="FH2170">
        <f t="shared" si="1198"/>
        <v>0</v>
      </c>
      <c r="FI2170">
        <f t="shared" si="1199"/>
        <v>0</v>
      </c>
      <c r="FJ2170">
        <f t="shared" si="1200"/>
        <v>0</v>
      </c>
    </row>
    <row r="2171" spans="2:166" x14ac:dyDescent="0.25">
      <c r="B2171" s="15">
        <f>Kurse!B2167</f>
        <v>37876</v>
      </c>
      <c r="BE2171" s="13">
        <f t="shared" ca="1" si="1201"/>
        <v>331.98972360028347</v>
      </c>
      <c r="BS2171" s="13">
        <f t="shared" ca="1" si="1202"/>
        <v>0</v>
      </c>
      <c r="BT2171" s="13">
        <f t="shared" ca="1" si="1203"/>
        <v>0</v>
      </c>
      <c r="BU2171" s="13">
        <f t="shared" ca="1" si="1204"/>
        <v>0</v>
      </c>
      <c r="BV2171" s="13">
        <f t="shared" ca="1" si="1205"/>
        <v>0</v>
      </c>
      <c r="CN2171" s="13">
        <f t="shared" ca="1" si="1206"/>
        <v>3508.06</v>
      </c>
      <c r="CO2171" s="13"/>
      <c r="CP2171" s="13">
        <f t="shared" ca="1" si="1207"/>
        <v>281.16019999999997</v>
      </c>
      <c r="CT2171" s="34">
        <f t="shared" ca="1" si="1208"/>
        <v>0.58804518550429707</v>
      </c>
      <c r="CU2171" s="34">
        <f t="shared" ca="1" si="1209"/>
        <v>0</v>
      </c>
      <c r="CV2171" s="34">
        <f t="shared" ca="1" si="1210"/>
        <v>0.66990643570525377</v>
      </c>
      <c r="DA2171" s="33">
        <f t="shared" ca="1" si="1211"/>
        <v>1.1288</v>
      </c>
      <c r="DB2171" s="13">
        <f t="shared" ca="1" si="1212"/>
        <v>374.75</v>
      </c>
      <c r="DE2171" s="18">
        <f>IF(ISNUMBER(VLOOKUP(B2171,CASH!$B$7:$D$10000,3,FALSE)),VLOOKUP(B2171,CASH!$B$7:$D$10000,3,FALSE),0)</f>
        <v>0</v>
      </c>
      <c r="DS2171" s="18">
        <f t="shared" si="1215"/>
        <v>0</v>
      </c>
      <c r="FA2171" s="54">
        <f t="shared" si="1196"/>
        <v>0</v>
      </c>
      <c r="FB2171" s="54">
        <f t="shared" si="1197"/>
        <v>0</v>
      </c>
      <c r="FC2171" s="54"/>
      <c r="FD2171" s="34" t="e">
        <f t="shared" si="1214"/>
        <v>#DIV/0!</v>
      </c>
      <c r="FE2171" s="34" t="e">
        <f t="shared" si="1213"/>
        <v>#DIV/0!</v>
      </c>
      <c r="FH2171">
        <f t="shared" si="1198"/>
        <v>0</v>
      </c>
      <c r="FI2171">
        <f t="shared" si="1199"/>
        <v>0</v>
      </c>
      <c r="FJ2171">
        <f t="shared" si="1200"/>
        <v>0</v>
      </c>
    </row>
    <row r="2172" spans="2:166" x14ac:dyDescent="0.25">
      <c r="B2172" s="15">
        <f>Kurse!B2168</f>
        <v>37875</v>
      </c>
      <c r="BE2172" s="13">
        <f t="shared" ca="1" si="1201"/>
        <v>339.83187265247716</v>
      </c>
      <c r="BS2172" s="13">
        <f t="shared" ca="1" si="1202"/>
        <v>0</v>
      </c>
      <c r="BT2172" s="13">
        <f t="shared" ca="1" si="1203"/>
        <v>0</v>
      </c>
      <c r="BU2172" s="13">
        <f t="shared" ca="1" si="1204"/>
        <v>0</v>
      </c>
      <c r="BV2172" s="13">
        <f t="shared" ca="1" si="1205"/>
        <v>0</v>
      </c>
      <c r="CN2172" s="13">
        <f t="shared" ca="1" si="1206"/>
        <v>3566.85</v>
      </c>
      <c r="CO2172" s="13"/>
      <c r="CP2172" s="13">
        <f t="shared" ca="1" si="1207"/>
        <v>281.55840000000001</v>
      </c>
      <c r="CT2172" s="34">
        <f t="shared" ca="1" si="1208"/>
        <v>0.59789997033004061</v>
      </c>
      <c r="CU2172" s="34">
        <f t="shared" ca="1" si="1209"/>
        <v>0</v>
      </c>
      <c r="CV2172" s="34">
        <f t="shared" ca="1" si="1210"/>
        <v>0.67085520705588531</v>
      </c>
      <c r="DA2172" s="33">
        <f t="shared" ca="1" si="1211"/>
        <v>1.1182000000000001</v>
      </c>
      <c r="DB2172" s="13">
        <f t="shared" ca="1" si="1212"/>
        <v>380</v>
      </c>
      <c r="DE2172" s="18">
        <f>IF(ISNUMBER(VLOOKUP(B2172,CASH!$B$7:$D$10000,3,FALSE)),VLOOKUP(B2172,CASH!$B$7:$D$10000,3,FALSE),0)</f>
        <v>0</v>
      </c>
      <c r="DS2172" s="18">
        <f t="shared" si="1215"/>
        <v>0</v>
      </c>
      <c r="FA2172" s="54">
        <f t="shared" si="1196"/>
        <v>0</v>
      </c>
      <c r="FB2172" s="54">
        <f t="shared" si="1197"/>
        <v>0</v>
      </c>
      <c r="FC2172" s="54"/>
      <c r="FD2172" s="34" t="e">
        <f t="shared" si="1214"/>
        <v>#DIV/0!</v>
      </c>
      <c r="FE2172" s="34" t="e">
        <f t="shared" si="1213"/>
        <v>#DIV/0!</v>
      </c>
      <c r="FH2172">
        <f t="shared" si="1198"/>
        <v>0</v>
      </c>
      <c r="FI2172">
        <f t="shared" si="1199"/>
        <v>0</v>
      </c>
      <c r="FJ2172">
        <f t="shared" si="1200"/>
        <v>0</v>
      </c>
    </row>
    <row r="2173" spans="2:166" x14ac:dyDescent="0.25">
      <c r="B2173" s="15">
        <f>Kurse!B2169</f>
        <v>37874</v>
      </c>
      <c r="BE2173" s="13">
        <f t="shared" ca="1" si="1201"/>
        <v>339.9964225024595</v>
      </c>
      <c r="BS2173" s="13">
        <f t="shared" ca="1" si="1202"/>
        <v>0</v>
      </c>
      <c r="BT2173" s="13">
        <f t="shared" ca="1" si="1203"/>
        <v>0</v>
      </c>
      <c r="BU2173" s="13">
        <f t="shared" ca="1" si="1204"/>
        <v>0</v>
      </c>
      <c r="BV2173" s="13">
        <f t="shared" ca="1" si="1205"/>
        <v>0</v>
      </c>
      <c r="CN2173" s="13">
        <f t="shared" ca="1" si="1206"/>
        <v>3536.87</v>
      </c>
      <c r="CO2173" s="13"/>
      <c r="CP2173" s="13">
        <f t="shared" ca="1" si="1207"/>
        <v>281.0283</v>
      </c>
      <c r="CT2173" s="34">
        <f t="shared" ca="1" si="1208"/>
        <v>0.59287451618689058</v>
      </c>
      <c r="CU2173" s="34">
        <f t="shared" ca="1" si="1209"/>
        <v>0</v>
      </c>
      <c r="CV2173" s="34">
        <f t="shared" ca="1" si="1210"/>
        <v>0.66959216413029576</v>
      </c>
      <c r="DA2173" s="33">
        <f t="shared" ca="1" si="1211"/>
        <v>1.1181000000000001</v>
      </c>
      <c r="DB2173" s="13">
        <f t="shared" ca="1" si="1212"/>
        <v>380.15</v>
      </c>
      <c r="DE2173" s="18">
        <f>IF(ISNUMBER(VLOOKUP(B2173,CASH!$B$7:$D$10000,3,FALSE)),VLOOKUP(B2173,CASH!$B$7:$D$10000,3,FALSE),0)</f>
        <v>0</v>
      </c>
      <c r="DS2173" s="18">
        <f t="shared" si="1215"/>
        <v>0</v>
      </c>
      <c r="FA2173" s="54">
        <f t="shared" si="1196"/>
        <v>0</v>
      </c>
      <c r="FB2173" s="54">
        <f t="shared" si="1197"/>
        <v>0</v>
      </c>
      <c r="FC2173" s="54"/>
      <c r="FD2173" s="34" t="e">
        <f t="shared" si="1214"/>
        <v>#DIV/0!</v>
      </c>
      <c r="FE2173" s="34" t="e">
        <f t="shared" si="1213"/>
        <v>#DIV/0!</v>
      </c>
      <c r="FH2173">
        <f t="shared" si="1198"/>
        <v>0</v>
      </c>
      <c r="FI2173">
        <f t="shared" si="1199"/>
        <v>0</v>
      </c>
      <c r="FJ2173">
        <f t="shared" si="1200"/>
        <v>0</v>
      </c>
    </row>
    <row r="2174" spans="2:166" x14ac:dyDescent="0.25">
      <c r="B2174" s="15">
        <f>Kurse!B2170</f>
        <v>37873</v>
      </c>
      <c r="BE2174" s="13">
        <f t="shared" ca="1" si="1201"/>
        <v>340.75922295490994</v>
      </c>
      <c r="BS2174" s="13">
        <f t="shared" ca="1" si="1202"/>
        <v>0</v>
      </c>
      <c r="BT2174" s="13">
        <f t="shared" ca="1" si="1203"/>
        <v>0</v>
      </c>
      <c r="BU2174" s="13">
        <f t="shared" ca="1" si="1204"/>
        <v>0</v>
      </c>
      <c r="BV2174" s="13">
        <f t="shared" ca="1" si="1205"/>
        <v>0</v>
      </c>
      <c r="CN2174" s="13">
        <f t="shared" ca="1" si="1206"/>
        <v>3594.4</v>
      </c>
      <c r="CO2174" s="13"/>
      <c r="CP2174" s="13">
        <f t="shared" ca="1" si="1207"/>
        <v>280.71980000000002</v>
      </c>
      <c r="CT2174" s="34">
        <f t="shared" ca="1" si="1208"/>
        <v>0.60251809113203469</v>
      </c>
      <c r="CU2174" s="34">
        <f t="shared" ca="1" si="1209"/>
        <v>0</v>
      </c>
      <c r="CV2174" s="34">
        <f t="shared" ca="1" si="1210"/>
        <v>0.6688571165118381</v>
      </c>
      <c r="DA2174" s="33">
        <f t="shared" ca="1" si="1211"/>
        <v>1.1222000000000001</v>
      </c>
      <c r="DB2174" s="13">
        <f t="shared" ca="1" si="1212"/>
        <v>382.4</v>
      </c>
      <c r="DE2174" s="18">
        <f>IF(ISNUMBER(VLOOKUP(B2174,CASH!$B$7:$D$10000,3,FALSE)),VLOOKUP(B2174,CASH!$B$7:$D$10000,3,FALSE),0)</f>
        <v>0</v>
      </c>
      <c r="DS2174" s="18">
        <f t="shared" si="1215"/>
        <v>0</v>
      </c>
      <c r="FA2174" s="54">
        <f t="shared" si="1196"/>
        <v>0</v>
      </c>
      <c r="FB2174" s="54">
        <f t="shared" si="1197"/>
        <v>0</v>
      </c>
      <c r="FC2174" s="54"/>
      <c r="FD2174" s="34" t="e">
        <f t="shared" si="1214"/>
        <v>#DIV/0!</v>
      </c>
      <c r="FE2174" s="34" t="e">
        <f t="shared" si="1213"/>
        <v>#DIV/0!</v>
      </c>
      <c r="FH2174">
        <f t="shared" si="1198"/>
        <v>0</v>
      </c>
      <c r="FI2174">
        <f t="shared" si="1199"/>
        <v>0</v>
      </c>
      <c r="FJ2174">
        <f t="shared" si="1200"/>
        <v>0</v>
      </c>
    </row>
    <row r="2175" spans="2:166" x14ac:dyDescent="0.25">
      <c r="B2175" s="15">
        <f>Kurse!B2171</f>
        <v>37872</v>
      </c>
      <c r="BE2175" s="13">
        <f t="shared" ca="1" si="1201"/>
        <v>338.90646181653864</v>
      </c>
      <c r="BS2175" s="13">
        <f t="shared" ca="1" si="1202"/>
        <v>0</v>
      </c>
      <c r="BT2175" s="13">
        <f t="shared" ca="1" si="1203"/>
        <v>0</v>
      </c>
      <c r="BU2175" s="13">
        <f t="shared" ca="1" si="1204"/>
        <v>0</v>
      </c>
      <c r="BV2175" s="13">
        <f t="shared" ca="1" si="1205"/>
        <v>0</v>
      </c>
      <c r="CN2175" s="13">
        <f t="shared" ca="1" si="1206"/>
        <v>3641.53</v>
      </c>
      <c r="CO2175" s="13"/>
      <c r="CP2175" s="13">
        <f t="shared" ca="1" si="1207"/>
        <v>280.73039999999997</v>
      </c>
      <c r="CT2175" s="34">
        <f t="shared" ca="1" si="1208"/>
        <v>0.61041834642778725</v>
      </c>
      <c r="CU2175" s="34">
        <f t="shared" ca="1" si="1209"/>
        <v>0</v>
      </c>
      <c r="CV2175" s="34">
        <f t="shared" ca="1" si="1210"/>
        <v>0.66888237260504924</v>
      </c>
      <c r="DA2175" s="33">
        <f t="shared" ca="1" si="1211"/>
        <v>1.1065</v>
      </c>
      <c r="DB2175" s="13">
        <f t="shared" ca="1" si="1212"/>
        <v>375</v>
      </c>
      <c r="DE2175" s="18">
        <f>IF(ISNUMBER(VLOOKUP(B2175,CASH!$B$7:$D$10000,3,FALSE)),VLOOKUP(B2175,CASH!$B$7:$D$10000,3,FALSE),0)</f>
        <v>0</v>
      </c>
      <c r="DS2175" s="18">
        <f t="shared" si="1215"/>
        <v>0</v>
      </c>
      <c r="FA2175" s="54">
        <f t="shared" si="1196"/>
        <v>0</v>
      </c>
      <c r="FB2175" s="54">
        <f t="shared" si="1197"/>
        <v>0</v>
      </c>
      <c r="FC2175" s="54"/>
      <c r="FD2175" s="34" t="e">
        <f t="shared" si="1214"/>
        <v>#DIV/0!</v>
      </c>
      <c r="FE2175" s="34" t="e">
        <f t="shared" si="1213"/>
        <v>#DIV/0!</v>
      </c>
      <c r="FH2175">
        <f t="shared" si="1198"/>
        <v>0</v>
      </c>
      <c r="FI2175">
        <f t="shared" si="1199"/>
        <v>0</v>
      </c>
      <c r="FJ2175">
        <f t="shared" si="1200"/>
        <v>0</v>
      </c>
    </row>
    <row r="2176" spans="2:166" x14ac:dyDescent="0.25">
      <c r="B2176" s="15">
        <f>Kurse!B2172</f>
        <v>37869</v>
      </c>
      <c r="BE2176" s="13">
        <f t="shared" ca="1" si="1201"/>
        <v>339.3050054015124</v>
      </c>
      <c r="BS2176" s="13">
        <f t="shared" ca="1" si="1202"/>
        <v>0</v>
      </c>
      <c r="BT2176" s="13">
        <f t="shared" ca="1" si="1203"/>
        <v>0</v>
      </c>
      <c r="BU2176" s="13">
        <f t="shared" ca="1" si="1204"/>
        <v>0</v>
      </c>
      <c r="BV2176" s="13">
        <f t="shared" ca="1" si="1205"/>
        <v>0</v>
      </c>
      <c r="CN2176" s="13">
        <f t="shared" ca="1" si="1206"/>
        <v>3607.71</v>
      </c>
      <c r="CO2176" s="13"/>
      <c r="CP2176" s="13">
        <f t="shared" ca="1" si="1207"/>
        <v>279.89729999999997</v>
      </c>
      <c r="CT2176" s="34">
        <f t="shared" ca="1" si="1208"/>
        <v>0.60474920502947715</v>
      </c>
      <c r="CU2176" s="34">
        <f t="shared" ca="1" si="1209"/>
        <v>0</v>
      </c>
      <c r="CV2176" s="34">
        <f t="shared" ca="1" si="1210"/>
        <v>0.66689738663766818</v>
      </c>
      <c r="DA2176" s="33">
        <f t="shared" ca="1" si="1211"/>
        <v>1.1108</v>
      </c>
      <c r="DB2176" s="13">
        <f t="shared" ca="1" si="1212"/>
        <v>376.9</v>
      </c>
      <c r="DE2176" s="18">
        <f>IF(ISNUMBER(VLOOKUP(B2176,CASH!$B$7:$D$10000,3,FALSE)),VLOOKUP(B2176,CASH!$B$7:$D$10000,3,FALSE),0)</f>
        <v>0</v>
      </c>
      <c r="DS2176" s="18">
        <f t="shared" si="1215"/>
        <v>0</v>
      </c>
      <c r="FA2176" s="54">
        <f t="shared" si="1196"/>
        <v>0</v>
      </c>
      <c r="FB2176" s="54">
        <f t="shared" si="1197"/>
        <v>0</v>
      </c>
      <c r="FC2176" s="54"/>
      <c r="FD2176" s="34" t="e">
        <f t="shared" si="1214"/>
        <v>#DIV/0!</v>
      </c>
      <c r="FE2176" s="34" t="e">
        <f t="shared" si="1213"/>
        <v>#DIV/0!</v>
      </c>
      <c r="FH2176">
        <f t="shared" si="1198"/>
        <v>0</v>
      </c>
      <c r="FI2176">
        <f t="shared" si="1199"/>
        <v>0</v>
      </c>
      <c r="FJ2176">
        <f t="shared" si="1200"/>
        <v>0</v>
      </c>
    </row>
    <row r="2177" spans="2:166" x14ac:dyDescent="0.25">
      <c r="B2177" s="15">
        <f>Kurse!B2173</f>
        <v>37868</v>
      </c>
      <c r="BE2177" s="13">
        <f t="shared" ca="1" si="1201"/>
        <v>341.3518704838562</v>
      </c>
      <c r="BS2177" s="13">
        <f t="shared" ca="1" si="1202"/>
        <v>0</v>
      </c>
      <c r="BT2177" s="13">
        <f t="shared" ca="1" si="1203"/>
        <v>0</v>
      </c>
      <c r="BU2177" s="13">
        <f t="shared" ca="1" si="1204"/>
        <v>0</v>
      </c>
      <c r="BV2177" s="13">
        <f t="shared" ca="1" si="1205"/>
        <v>0</v>
      </c>
      <c r="CN2177" s="13">
        <f t="shared" ca="1" si="1206"/>
        <v>3668.67</v>
      </c>
      <c r="CO2177" s="13"/>
      <c r="CP2177" s="13">
        <f t="shared" ca="1" si="1207"/>
        <v>279.14269999999999</v>
      </c>
      <c r="CT2177" s="34">
        <f t="shared" ca="1" si="1208"/>
        <v>0.61496774020514178</v>
      </c>
      <c r="CU2177" s="34">
        <f t="shared" ca="1" si="1209"/>
        <v>0</v>
      </c>
      <c r="CV2177" s="34">
        <f t="shared" ca="1" si="1210"/>
        <v>0.66509943871906818</v>
      </c>
      <c r="DA2177" s="33">
        <f t="shared" ca="1" si="1211"/>
        <v>1.0932999999999999</v>
      </c>
      <c r="DB2177" s="13">
        <f t="shared" ca="1" si="1212"/>
        <v>373.2</v>
      </c>
      <c r="DE2177" s="18">
        <f>IF(ISNUMBER(VLOOKUP(B2177,CASH!$B$7:$D$10000,3,FALSE)),VLOOKUP(B2177,CASH!$B$7:$D$10000,3,FALSE),0)</f>
        <v>0</v>
      </c>
      <c r="DS2177" s="18">
        <f t="shared" si="1215"/>
        <v>0</v>
      </c>
      <c r="FA2177" s="54">
        <f t="shared" si="1196"/>
        <v>0</v>
      </c>
      <c r="FB2177" s="54">
        <f t="shared" si="1197"/>
        <v>0</v>
      </c>
      <c r="FC2177" s="54"/>
      <c r="FD2177" s="34" t="e">
        <f t="shared" si="1214"/>
        <v>#DIV/0!</v>
      </c>
      <c r="FE2177" s="34" t="e">
        <f t="shared" si="1213"/>
        <v>#DIV/0!</v>
      </c>
      <c r="FH2177">
        <f t="shared" si="1198"/>
        <v>0</v>
      </c>
      <c r="FI2177">
        <f t="shared" si="1199"/>
        <v>0</v>
      </c>
      <c r="FJ2177">
        <f t="shared" si="1200"/>
        <v>0</v>
      </c>
    </row>
    <row r="2178" spans="2:166" x14ac:dyDescent="0.25">
      <c r="B2178" s="15">
        <f>Kurse!B2174</f>
        <v>37867</v>
      </c>
      <c r="BE2178" s="13">
        <f t="shared" ca="1" si="1201"/>
        <v>345.31842129586835</v>
      </c>
      <c r="BS2178" s="13">
        <f t="shared" ca="1" si="1202"/>
        <v>0</v>
      </c>
      <c r="BT2178" s="13">
        <f t="shared" ca="1" si="1203"/>
        <v>0</v>
      </c>
      <c r="BU2178" s="13">
        <f t="shared" ca="1" si="1204"/>
        <v>0</v>
      </c>
      <c r="BV2178" s="13">
        <f t="shared" ca="1" si="1205"/>
        <v>0</v>
      </c>
      <c r="CN2178" s="13">
        <f t="shared" ca="1" si="1206"/>
        <v>3647.51</v>
      </c>
      <c r="CO2178" s="13"/>
      <c r="CP2178" s="13">
        <f t="shared" ca="1" si="1207"/>
        <v>279.06349999999998</v>
      </c>
      <c r="CT2178" s="34">
        <f t="shared" ca="1" si="1208"/>
        <v>0.61142075522618733</v>
      </c>
      <c r="CU2178" s="34">
        <f t="shared" ca="1" si="1209"/>
        <v>0</v>
      </c>
      <c r="CV2178" s="34">
        <f t="shared" ca="1" si="1210"/>
        <v>0.66491073281507507</v>
      </c>
      <c r="DA2178" s="33">
        <f t="shared" ca="1" si="1211"/>
        <v>1.0819000000000001</v>
      </c>
      <c r="DB2178" s="13">
        <f t="shared" ca="1" si="1212"/>
        <v>373.6</v>
      </c>
      <c r="DE2178" s="18">
        <f>IF(ISNUMBER(VLOOKUP(B2178,CASH!$B$7:$D$10000,3,FALSE)),VLOOKUP(B2178,CASH!$B$7:$D$10000,3,FALSE),0)</f>
        <v>0</v>
      </c>
      <c r="DS2178" s="18">
        <f t="shared" si="1215"/>
        <v>0</v>
      </c>
      <c r="FA2178" s="54">
        <f t="shared" si="1196"/>
        <v>0</v>
      </c>
      <c r="FB2178" s="54">
        <f t="shared" si="1197"/>
        <v>0</v>
      </c>
      <c r="FC2178" s="54"/>
      <c r="FD2178" s="34" t="e">
        <f t="shared" si="1214"/>
        <v>#DIV/0!</v>
      </c>
      <c r="FE2178" s="34" t="e">
        <f t="shared" si="1213"/>
        <v>#DIV/0!</v>
      </c>
      <c r="FH2178">
        <f t="shared" si="1198"/>
        <v>0</v>
      </c>
      <c r="FI2178">
        <f t="shared" si="1199"/>
        <v>0</v>
      </c>
      <c r="FJ2178">
        <f t="shared" si="1200"/>
        <v>0</v>
      </c>
    </row>
    <row r="2179" spans="2:166" x14ac:dyDescent="0.25">
      <c r="B2179" s="15">
        <f>Kurse!B2175</f>
        <v>37866</v>
      </c>
      <c r="BE2179" s="13">
        <f t="shared" ca="1" si="1201"/>
        <v>343.59093012494213</v>
      </c>
      <c r="BS2179" s="13">
        <f t="shared" ca="1" si="1202"/>
        <v>0</v>
      </c>
      <c r="BT2179" s="13">
        <f t="shared" ca="1" si="1203"/>
        <v>0</v>
      </c>
      <c r="BU2179" s="13">
        <f t="shared" ca="1" si="1204"/>
        <v>0</v>
      </c>
      <c r="BV2179" s="13">
        <f t="shared" ca="1" si="1205"/>
        <v>0</v>
      </c>
      <c r="CN2179" s="13">
        <f t="shared" ca="1" si="1206"/>
        <v>3567.2</v>
      </c>
      <c r="CO2179" s="13"/>
      <c r="CP2179" s="13">
        <f t="shared" ca="1" si="1207"/>
        <v>279.24979999999999</v>
      </c>
      <c r="CT2179" s="34">
        <f t="shared" ca="1" si="1208"/>
        <v>0.59795863974131813</v>
      </c>
      <c r="CU2179" s="34">
        <f t="shared" ca="1" si="1209"/>
        <v>0</v>
      </c>
      <c r="CV2179" s="34">
        <f t="shared" ca="1" si="1210"/>
        <v>0.66535462056651329</v>
      </c>
      <c r="DA2179" s="33">
        <f t="shared" ca="1" si="1211"/>
        <v>1.0805</v>
      </c>
      <c r="DB2179" s="13">
        <f t="shared" ca="1" si="1212"/>
        <v>371.25</v>
      </c>
      <c r="DE2179" s="18">
        <f>IF(ISNUMBER(VLOOKUP(B2179,CASH!$B$7:$D$10000,3,FALSE)),VLOOKUP(B2179,CASH!$B$7:$D$10000,3,FALSE),0)</f>
        <v>0</v>
      </c>
      <c r="DS2179" s="18">
        <f t="shared" si="1215"/>
        <v>0</v>
      </c>
      <c r="FA2179" s="54">
        <f t="shared" si="1196"/>
        <v>0</v>
      </c>
      <c r="FB2179" s="54">
        <f t="shared" si="1197"/>
        <v>0</v>
      </c>
      <c r="FC2179" s="54"/>
      <c r="FD2179" s="34" t="e">
        <f t="shared" si="1214"/>
        <v>#DIV/0!</v>
      </c>
      <c r="FE2179" s="34" t="e">
        <f t="shared" si="1213"/>
        <v>#DIV/0!</v>
      </c>
      <c r="FH2179">
        <f t="shared" si="1198"/>
        <v>0</v>
      </c>
      <c r="FI2179">
        <f t="shared" si="1199"/>
        <v>0</v>
      </c>
      <c r="FJ2179">
        <f t="shared" si="1200"/>
        <v>0</v>
      </c>
    </row>
    <row r="2180" spans="2:166" x14ac:dyDescent="0.25">
      <c r="B2180" s="15">
        <f>Kurse!B2176</f>
        <v>37865</v>
      </c>
      <c r="BE2180" s="13">
        <f t="shared" ca="1" si="1201"/>
        <v>342.64075189342088</v>
      </c>
      <c r="BS2180" s="13">
        <f t="shared" ca="1" si="1202"/>
        <v>0</v>
      </c>
      <c r="BT2180" s="13">
        <f t="shared" ca="1" si="1203"/>
        <v>0</v>
      </c>
      <c r="BU2180" s="13">
        <f t="shared" ca="1" si="1204"/>
        <v>0</v>
      </c>
      <c r="BV2180" s="13">
        <f t="shared" ca="1" si="1205"/>
        <v>0</v>
      </c>
      <c r="CN2180" s="13">
        <f t="shared" ca="1" si="1206"/>
        <v>3571.22</v>
      </c>
      <c r="CO2180" s="13"/>
      <c r="CP2180" s="13">
        <f t="shared" ca="1" si="1207"/>
        <v>281.03480000000002</v>
      </c>
      <c r="CT2180" s="34">
        <f t="shared" ca="1" si="1208"/>
        <v>0.59863249983656375</v>
      </c>
      <c r="CU2180" s="34">
        <f t="shared" ca="1" si="1209"/>
        <v>0</v>
      </c>
      <c r="CV2180" s="34">
        <f t="shared" ca="1" si="1210"/>
        <v>0.66960765135726485</v>
      </c>
      <c r="DA2180" s="33">
        <f t="shared" ca="1" si="1211"/>
        <v>1.0959000000000001</v>
      </c>
      <c r="DB2180" s="13">
        <f t="shared" ca="1" si="1212"/>
        <v>375.5</v>
      </c>
      <c r="DE2180" s="18">
        <f>IF(ISNUMBER(VLOOKUP(B2180,CASH!$B$7:$D$10000,3,FALSE)),VLOOKUP(B2180,CASH!$B$7:$D$10000,3,FALSE),0)</f>
        <v>0</v>
      </c>
      <c r="DS2180" s="18">
        <f t="shared" si="1215"/>
        <v>0</v>
      </c>
      <c r="FA2180" s="54">
        <f t="shared" si="1196"/>
        <v>0</v>
      </c>
      <c r="FB2180" s="54">
        <f t="shared" si="1197"/>
        <v>0</v>
      </c>
      <c r="FC2180" s="54"/>
      <c r="FD2180" s="34" t="e">
        <f t="shared" si="1214"/>
        <v>#DIV/0!</v>
      </c>
      <c r="FE2180" s="34" t="e">
        <f t="shared" si="1213"/>
        <v>#DIV/0!</v>
      </c>
      <c r="FH2180">
        <f t="shared" si="1198"/>
        <v>0</v>
      </c>
      <c r="FI2180">
        <f t="shared" si="1199"/>
        <v>0</v>
      </c>
      <c r="FJ2180">
        <f t="shared" si="1200"/>
        <v>0</v>
      </c>
    </row>
    <row r="2181" spans="2:166" x14ac:dyDescent="0.25">
      <c r="B2181" s="15">
        <f>Kurse!B2177</f>
        <v>37862</v>
      </c>
      <c r="BE2181" s="13">
        <f t="shared" ca="1" si="1201"/>
        <v>341.71220400728595</v>
      </c>
      <c r="BS2181" s="13">
        <f t="shared" ca="1" si="1202"/>
        <v>0</v>
      </c>
      <c r="BT2181" s="13">
        <f t="shared" ca="1" si="1203"/>
        <v>0</v>
      </c>
      <c r="BU2181" s="13">
        <f t="shared" ca="1" si="1204"/>
        <v>0</v>
      </c>
      <c r="BV2181" s="13">
        <f t="shared" ca="1" si="1205"/>
        <v>0</v>
      </c>
      <c r="CN2181" s="13">
        <f t="shared" ca="1" si="1206"/>
        <v>3484.58</v>
      </c>
      <c r="CO2181" s="13"/>
      <c r="CP2181" s="13">
        <f t="shared" ca="1" si="1207"/>
        <v>281.05169999999998</v>
      </c>
      <c r="CT2181" s="34">
        <f t="shared" ca="1" si="1208"/>
        <v>0.58410930614201684</v>
      </c>
      <c r="CU2181" s="34">
        <f t="shared" ca="1" si="1209"/>
        <v>0</v>
      </c>
      <c r="CV2181" s="34">
        <f t="shared" ca="1" si="1210"/>
        <v>0.66964791814738456</v>
      </c>
      <c r="DA2181" s="33">
        <f t="shared" ca="1" si="1211"/>
        <v>1.0980000000000001</v>
      </c>
      <c r="DB2181" s="13">
        <f t="shared" ca="1" si="1212"/>
        <v>375.2</v>
      </c>
      <c r="DE2181" s="18">
        <f>IF(ISNUMBER(VLOOKUP(B2181,CASH!$B$7:$D$10000,3,FALSE)),VLOOKUP(B2181,CASH!$B$7:$D$10000,3,FALSE),0)</f>
        <v>0</v>
      </c>
      <c r="DS2181" s="18">
        <f t="shared" si="1215"/>
        <v>0</v>
      </c>
      <c r="FA2181" s="54">
        <f t="shared" si="1196"/>
        <v>0</v>
      </c>
      <c r="FB2181" s="54">
        <f t="shared" si="1197"/>
        <v>0</v>
      </c>
      <c r="FC2181" s="54"/>
      <c r="FD2181" s="34" t="e">
        <f t="shared" si="1214"/>
        <v>#DIV/0!</v>
      </c>
      <c r="FE2181" s="34" t="e">
        <f t="shared" si="1213"/>
        <v>#DIV/0!</v>
      </c>
      <c r="FH2181">
        <f t="shared" si="1198"/>
        <v>0</v>
      </c>
      <c r="FI2181">
        <f t="shared" si="1199"/>
        <v>0</v>
      </c>
      <c r="FJ2181">
        <f t="shared" si="1200"/>
        <v>0</v>
      </c>
    </row>
    <row r="2182" spans="2:166" x14ac:dyDescent="0.25">
      <c r="B2182" s="15">
        <f>Kurse!B2178</f>
        <v>37861</v>
      </c>
      <c r="BE2182" s="13">
        <f t="shared" ca="1" si="1201"/>
        <v>339.45965815107513</v>
      </c>
      <c r="BS2182" s="13">
        <f t="shared" ca="1" si="1202"/>
        <v>0</v>
      </c>
      <c r="BT2182" s="13">
        <f t="shared" ca="1" si="1203"/>
        <v>0</v>
      </c>
      <c r="BU2182" s="13">
        <f t="shared" ca="1" si="1204"/>
        <v>0</v>
      </c>
      <c r="BV2182" s="13">
        <f t="shared" ca="1" si="1205"/>
        <v>0</v>
      </c>
      <c r="CN2182" s="13">
        <f t="shared" ca="1" si="1206"/>
        <v>3492.67</v>
      </c>
      <c r="CO2182" s="13"/>
      <c r="CP2182" s="13">
        <f t="shared" ca="1" si="1207"/>
        <v>280.67880000000002</v>
      </c>
      <c r="CT2182" s="34">
        <f t="shared" ca="1" si="1208"/>
        <v>0.5854654076769763</v>
      </c>
      <c r="CU2182" s="34">
        <f t="shared" ca="1" si="1209"/>
        <v>0</v>
      </c>
      <c r="CV2182" s="34">
        <f t="shared" ca="1" si="1210"/>
        <v>0.66875942784941755</v>
      </c>
      <c r="DA2182" s="33">
        <f t="shared" ca="1" si="1211"/>
        <v>1.0882000000000001</v>
      </c>
      <c r="DB2182" s="13">
        <f t="shared" ca="1" si="1212"/>
        <v>369.4</v>
      </c>
      <c r="DE2182" s="18">
        <f>IF(ISNUMBER(VLOOKUP(B2182,CASH!$B$7:$D$10000,3,FALSE)),VLOOKUP(B2182,CASH!$B$7:$D$10000,3,FALSE),0)</f>
        <v>0</v>
      </c>
      <c r="DS2182" s="18">
        <f t="shared" si="1215"/>
        <v>0</v>
      </c>
      <c r="FA2182" s="54">
        <f t="shared" ref="FA2182:FA2245" si="1216">DD2182</f>
        <v>0</v>
      </c>
      <c r="FB2182" s="54">
        <f t="shared" ref="FB2182:FB2245" si="1217">DE2182</f>
        <v>0</v>
      </c>
      <c r="FC2182" s="54"/>
      <c r="FD2182" s="34" t="e">
        <f t="shared" si="1214"/>
        <v>#DIV/0!</v>
      </c>
      <c r="FE2182" s="34" t="e">
        <f t="shared" si="1213"/>
        <v>#DIV/0!</v>
      </c>
      <c r="FH2182">
        <f t="shared" ref="FH2182:FH2245" si="1218">DF2182</f>
        <v>0</v>
      </c>
      <c r="FI2182">
        <f t="shared" ref="FI2182:FI2245" si="1219">DG2182</f>
        <v>0</v>
      </c>
      <c r="FJ2182">
        <f t="shared" ref="FJ2182:FJ2245" si="1220">DH2182</f>
        <v>0</v>
      </c>
    </row>
    <row r="2183" spans="2:166" x14ac:dyDescent="0.25">
      <c r="B2183" s="15">
        <f>Kurse!B2179</f>
        <v>37860</v>
      </c>
      <c r="BE2183" s="13">
        <f t="shared" ca="1" si="1201"/>
        <v>342.92952556425615</v>
      </c>
      <c r="BS2183" s="13">
        <f t="shared" ca="1" si="1202"/>
        <v>0</v>
      </c>
      <c r="BT2183" s="13">
        <f t="shared" ca="1" si="1203"/>
        <v>0</v>
      </c>
      <c r="BU2183" s="13">
        <f t="shared" ca="1" si="1204"/>
        <v>0</v>
      </c>
      <c r="BV2183" s="13">
        <f t="shared" ca="1" si="1205"/>
        <v>0</v>
      </c>
      <c r="CN2183" s="13">
        <f t="shared" ca="1" si="1206"/>
        <v>3483.08</v>
      </c>
      <c r="CO2183" s="13"/>
      <c r="CP2183" s="13">
        <f t="shared" ca="1" si="1207"/>
        <v>281.27530000000002</v>
      </c>
      <c r="CT2183" s="34">
        <f t="shared" ca="1" si="1208"/>
        <v>0.58385786580796994</v>
      </c>
      <c r="CU2183" s="34">
        <f t="shared" ca="1" si="1209"/>
        <v>0</v>
      </c>
      <c r="CV2183" s="34">
        <f t="shared" ca="1" si="1210"/>
        <v>0.67018067875512244</v>
      </c>
      <c r="DA2183" s="33">
        <f t="shared" ca="1" si="1211"/>
        <v>1.0854999999999999</v>
      </c>
      <c r="DB2183" s="13">
        <f t="shared" ca="1" si="1212"/>
        <v>372.25</v>
      </c>
      <c r="DE2183" s="18">
        <f>IF(ISNUMBER(VLOOKUP(B2183,CASH!$B$7:$D$10000,3,FALSE)),VLOOKUP(B2183,CASH!$B$7:$D$10000,3,FALSE),0)</f>
        <v>0</v>
      </c>
      <c r="DS2183" s="18">
        <f t="shared" si="1215"/>
        <v>0</v>
      </c>
      <c r="FA2183" s="54">
        <f t="shared" si="1216"/>
        <v>0</v>
      </c>
      <c r="FB2183" s="54">
        <f t="shared" si="1217"/>
        <v>0</v>
      </c>
      <c r="FC2183" s="54"/>
      <c r="FD2183" s="34" t="e">
        <f t="shared" si="1214"/>
        <v>#DIV/0!</v>
      </c>
      <c r="FE2183" s="34" t="e">
        <f t="shared" si="1213"/>
        <v>#DIV/0!</v>
      </c>
      <c r="FH2183">
        <f t="shared" si="1218"/>
        <v>0</v>
      </c>
      <c r="FI2183">
        <f t="shared" si="1219"/>
        <v>0</v>
      </c>
      <c r="FJ2183">
        <f t="shared" si="1220"/>
        <v>0</v>
      </c>
    </row>
    <row r="2184" spans="2:166" x14ac:dyDescent="0.25">
      <c r="B2184" s="15">
        <f>Kurse!B2180</f>
        <v>37859</v>
      </c>
      <c r="BE2184" s="13">
        <f t="shared" ca="1" si="1201"/>
        <v>335.01884710857775</v>
      </c>
      <c r="BS2184" s="13">
        <f t="shared" ca="1" si="1202"/>
        <v>0</v>
      </c>
      <c r="BT2184" s="13">
        <f t="shared" ca="1" si="1203"/>
        <v>0</v>
      </c>
      <c r="BU2184" s="13">
        <f t="shared" ca="1" si="1204"/>
        <v>0</v>
      </c>
      <c r="BV2184" s="13">
        <f t="shared" ca="1" si="1205"/>
        <v>0</v>
      </c>
      <c r="CN2184" s="13">
        <f t="shared" ca="1" si="1206"/>
        <v>3455.48</v>
      </c>
      <c r="CO2184" s="13"/>
      <c r="CP2184" s="13">
        <f t="shared" ca="1" si="1207"/>
        <v>280.70319999999998</v>
      </c>
      <c r="CT2184" s="34">
        <f t="shared" ca="1" si="1208"/>
        <v>0.57923136366150763</v>
      </c>
      <c r="CU2184" s="34">
        <f t="shared" ca="1" si="1209"/>
        <v>0</v>
      </c>
      <c r="CV2184" s="34">
        <f t="shared" ca="1" si="1210"/>
        <v>0.66881756451680918</v>
      </c>
      <c r="DA2184" s="33">
        <f t="shared" ca="1" si="1211"/>
        <v>1.0876999999999999</v>
      </c>
      <c r="DB2184" s="13">
        <f t="shared" ca="1" si="1212"/>
        <v>364.4</v>
      </c>
      <c r="DE2184" s="18">
        <f>IF(ISNUMBER(VLOOKUP(B2184,CASH!$B$7:$D$10000,3,FALSE)),VLOOKUP(B2184,CASH!$B$7:$D$10000,3,FALSE),0)</f>
        <v>0</v>
      </c>
      <c r="DS2184" s="18">
        <f t="shared" si="1215"/>
        <v>0</v>
      </c>
      <c r="FA2184" s="54">
        <f t="shared" si="1216"/>
        <v>0</v>
      </c>
      <c r="FB2184" s="54">
        <f t="shared" si="1217"/>
        <v>0</v>
      </c>
      <c r="FC2184" s="54"/>
      <c r="FD2184" s="34" t="e">
        <f t="shared" si="1214"/>
        <v>#DIV/0!</v>
      </c>
      <c r="FE2184" s="34" t="e">
        <f t="shared" si="1213"/>
        <v>#DIV/0!</v>
      </c>
      <c r="FH2184">
        <f t="shared" si="1218"/>
        <v>0</v>
      </c>
      <c r="FI2184">
        <f t="shared" si="1219"/>
        <v>0</v>
      </c>
      <c r="FJ2184">
        <f t="shared" si="1220"/>
        <v>0</v>
      </c>
    </row>
    <row r="2185" spans="2:166" x14ac:dyDescent="0.25">
      <c r="B2185" s="15">
        <f>Kurse!B2181</f>
        <v>37858</v>
      </c>
      <c r="BE2185" s="13">
        <f t="shared" ca="1" si="1201"/>
        <v>333.53343184336904</v>
      </c>
      <c r="BS2185" s="13">
        <f t="shared" ca="1" si="1202"/>
        <v>0</v>
      </c>
      <c r="BT2185" s="13">
        <f t="shared" ca="1" si="1203"/>
        <v>0</v>
      </c>
      <c r="BU2185" s="13">
        <f t="shared" ca="1" si="1204"/>
        <v>0</v>
      </c>
      <c r="BV2185" s="13">
        <f t="shared" ca="1" si="1205"/>
        <v>0</v>
      </c>
      <c r="CN2185" s="13">
        <f t="shared" ca="1" si="1206"/>
        <v>3500.09</v>
      </c>
      <c r="CO2185" s="13"/>
      <c r="CP2185" s="13">
        <f t="shared" ca="1" si="1207"/>
        <v>281.34249999999997</v>
      </c>
      <c r="CT2185" s="34">
        <f t="shared" ca="1" si="1208"/>
        <v>0.58670919919606146</v>
      </c>
      <c r="CU2185" s="34">
        <f t="shared" ca="1" si="1209"/>
        <v>0</v>
      </c>
      <c r="CV2185" s="34">
        <f t="shared" ca="1" si="1210"/>
        <v>0.67034079285548009</v>
      </c>
      <c r="DA2185" s="33">
        <f t="shared" ca="1" si="1211"/>
        <v>1.0828</v>
      </c>
      <c r="DB2185" s="13">
        <f t="shared" ca="1" si="1212"/>
        <v>361.15</v>
      </c>
      <c r="DE2185" s="18">
        <f>IF(ISNUMBER(VLOOKUP(B2185,CASH!$B$7:$D$10000,3,FALSE)),VLOOKUP(B2185,CASH!$B$7:$D$10000,3,FALSE),0)</f>
        <v>0</v>
      </c>
      <c r="DS2185" s="18">
        <f t="shared" si="1215"/>
        <v>0</v>
      </c>
      <c r="FA2185" s="54">
        <f t="shared" si="1216"/>
        <v>0</v>
      </c>
      <c r="FB2185" s="54">
        <f t="shared" si="1217"/>
        <v>0</v>
      </c>
      <c r="FC2185" s="54"/>
      <c r="FD2185" s="34" t="e">
        <f t="shared" si="1214"/>
        <v>#DIV/0!</v>
      </c>
      <c r="FE2185" s="34" t="e">
        <f t="shared" si="1213"/>
        <v>#DIV/0!</v>
      </c>
      <c r="FH2185">
        <f t="shared" si="1218"/>
        <v>0</v>
      </c>
      <c r="FI2185">
        <f t="shared" si="1219"/>
        <v>0</v>
      </c>
      <c r="FJ2185">
        <f t="shared" si="1220"/>
        <v>0</v>
      </c>
    </row>
    <row r="2186" spans="2:166" x14ac:dyDescent="0.25">
      <c r="B2186" s="15">
        <f>Kurse!B2182</f>
        <v>37855</v>
      </c>
      <c r="BE2186" s="13">
        <f t="shared" ca="1" si="1201"/>
        <v>333.30271015158473</v>
      </c>
      <c r="BS2186" s="13">
        <f t="shared" ca="1" si="1202"/>
        <v>0</v>
      </c>
      <c r="BT2186" s="13">
        <f t="shared" ca="1" si="1203"/>
        <v>0</v>
      </c>
      <c r="BU2186" s="13">
        <f t="shared" ca="1" si="1204"/>
        <v>0</v>
      </c>
      <c r="BV2186" s="13">
        <f t="shared" ca="1" si="1205"/>
        <v>0</v>
      </c>
      <c r="CN2186" s="13">
        <f t="shared" ca="1" si="1206"/>
        <v>3549.05</v>
      </c>
      <c r="CO2186" s="13"/>
      <c r="CP2186" s="13">
        <f t="shared" ca="1" si="1207"/>
        <v>280.9538</v>
      </c>
      <c r="CT2186" s="34">
        <f t="shared" ca="1" si="1208"/>
        <v>0.59491621169935116</v>
      </c>
      <c r="CU2186" s="34">
        <f t="shared" ca="1" si="1209"/>
        <v>0</v>
      </c>
      <c r="CV2186" s="34">
        <f t="shared" ca="1" si="1210"/>
        <v>0.66941465668272659</v>
      </c>
      <c r="DA2186" s="33">
        <f t="shared" ca="1" si="1211"/>
        <v>1.0885</v>
      </c>
      <c r="DB2186" s="13">
        <f t="shared" ca="1" si="1212"/>
        <v>362.8</v>
      </c>
      <c r="DE2186" s="18">
        <f>IF(ISNUMBER(VLOOKUP(B2186,CASH!$B$7:$D$10000,3,FALSE)),VLOOKUP(B2186,CASH!$B$7:$D$10000,3,FALSE),0)</f>
        <v>0</v>
      </c>
      <c r="DS2186" s="18">
        <f t="shared" si="1215"/>
        <v>0</v>
      </c>
      <c r="FA2186" s="54">
        <f t="shared" si="1216"/>
        <v>0</v>
      </c>
      <c r="FB2186" s="54">
        <f t="shared" si="1217"/>
        <v>0</v>
      </c>
      <c r="FC2186" s="54"/>
      <c r="FD2186" s="34" t="e">
        <f t="shared" si="1214"/>
        <v>#DIV/0!</v>
      </c>
      <c r="FE2186" s="34" t="e">
        <f t="shared" si="1213"/>
        <v>#DIV/0!</v>
      </c>
      <c r="FH2186">
        <f t="shared" si="1218"/>
        <v>0</v>
      </c>
      <c r="FI2186">
        <f t="shared" si="1219"/>
        <v>0</v>
      </c>
      <c r="FJ2186">
        <f t="shared" si="1220"/>
        <v>0</v>
      </c>
    </row>
    <row r="2187" spans="2:166" x14ac:dyDescent="0.25">
      <c r="B2187" s="15">
        <f>Kurse!B2183</f>
        <v>37854</v>
      </c>
      <c r="BE2187" s="13">
        <f t="shared" ref="BE2187:BE2250" ca="1" si="1221">IF(ISNUMBER(DB2187/DA2187),DB2187/DA2187,BE2188)</f>
        <v>330.2836230558097</v>
      </c>
      <c r="BS2187" s="13">
        <f t="shared" ca="1" si="1202"/>
        <v>0</v>
      </c>
      <c r="BT2187" s="13">
        <f t="shared" ca="1" si="1203"/>
        <v>0</v>
      </c>
      <c r="BU2187" s="13">
        <f t="shared" ca="1" si="1204"/>
        <v>0</v>
      </c>
      <c r="BV2187" s="13">
        <f t="shared" ca="1" si="1205"/>
        <v>0</v>
      </c>
      <c r="CN2187" s="13">
        <f t="shared" ca="1" si="1206"/>
        <v>3565.47</v>
      </c>
      <c r="CO2187" s="13"/>
      <c r="CP2187" s="13">
        <f t="shared" ca="1" si="1207"/>
        <v>280.87779999999998</v>
      </c>
      <c r="CT2187" s="34">
        <f t="shared" ca="1" si="1208"/>
        <v>0.59766864522271745</v>
      </c>
      <c r="CU2187" s="34">
        <f t="shared" ca="1" si="1209"/>
        <v>0</v>
      </c>
      <c r="CV2187" s="34">
        <f t="shared" ca="1" si="1210"/>
        <v>0.66923357525970295</v>
      </c>
      <c r="DA2187" s="33">
        <f t="shared" ca="1" si="1211"/>
        <v>1.093</v>
      </c>
      <c r="DB2187" s="13">
        <f t="shared" ca="1" si="1212"/>
        <v>361</v>
      </c>
      <c r="DE2187" s="18">
        <f>IF(ISNUMBER(VLOOKUP(B2187,CASH!$B$7:$D$10000,3,FALSE)),VLOOKUP(B2187,CASH!$B$7:$D$10000,3,FALSE),0)</f>
        <v>0</v>
      </c>
      <c r="DS2187" s="18">
        <f t="shared" si="1215"/>
        <v>0</v>
      </c>
      <c r="FA2187" s="54">
        <f t="shared" si="1216"/>
        <v>0</v>
      </c>
      <c r="FB2187" s="54">
        <f t="shared" si="1217"/>
        <v>0</v>
      </c>
      <c r="FC2187" s="54"/>
      <c r="FD2187" s="34" t="e">
        <f t="shared" si="1214"/>
        <v>#DIV/0!</v>
      </c>
      <c r="FE2187" s="34" t="e">
        <f t="shared" si="1213"/>
        <v>#DIV/0!</v>
      </c>
      <c r="FH2187">
        <f t="shared" si="1218"/>
        <v>0</v>
      </c>
      <c r="FI2187">
        <f t="shared" si="1219"/>
        <v>0</v>
      </c>
      <c r="FJ2187">
        <f t="shared" si="1220"/>
        <v>0</v>
      </c>
    </row>
    <row r="2188" spans="2:166" x14ac:dyDescent="0.25">
      <c r="B2188" s="15">
        <f>Kurse!B2184</f>
        <v>37853</v>
      </c>
      <c r="BE2188" s="13">
        <f t="shared" ca="1" si="1221"/>
        <v>329.46155231406442</v>
      </c>
      <c r="BS2188" s="13">
        <f t="shared" ref="BS2188:BS2251" ca="1" si="1222">IF(ISNUMBER(VLOOKUP($B2188,INDIRECT("Kurse!"&amp;BS$10),2,FALSE)),VLOOKUP($B2188,INDIRECT("Kurse!"&amp;BS$10),2,FALSE)/DA2188,BS2189)</f>
        <v>0</v>
      </c>
      <c r="BT2188" s="13">
        <f t="shared" ref="BT2188:BT2251" ca="1" si="1223">IF(ISNUMBER(VLOOKUP($B2188,INDIRECT("Kurse!"&amp;BT$10),2,FALSE)),VLOOKUP($B2188,INDIRECT("Kurse!"&amp;BT$10),2,FALSE),BT2189)</f>
        <v>0</v>
      </c>
      <c r="BU2188" s="13">
        <f t="shared" ref="BU2188:BU2251" ca="1" si="1224">IF(ISNUMBER(VLOOKUP($B2188,INDIRECT("Kurse!"&amp;BU$10),2,FALSE)),VLOOKUP($B2188,INDIRECT("Kurse!"&amp;BU$10),2,FALSE)/DA2188,BU2189)</f>
        <v>0</v>
      </c>
      <c r="BV2188" s="13">
        <f t="shared" ref="BV2188:BV2251" ca="1" si="1225">IF(ISNUMBER(VLOOKUP($B2188,INDIRECT("Kurse!"&amp;BV$10),2,FALSE)),VLOOKUP($B2188,INDIRECT("Kurse!"&amp;BV$10),2,FALSE)/DA2188,BV2189)</f>
        <v>0</v>
      </c>
      <c r="CN2188" s="13">
        <f t="shared" ref="CN2188:CN2251" ca="1" si="1226">IF(ISNUMBER(VLOOKUP($B2188,INDIRECT("Kurse!"&amp;CN$10),5,FALSE)),VLOOKUP($B2188,INDIRECT("Kurse!"&amp;CN$10),5,FALSE),CN2189)</f>
        <v>3501.23</v>
      </c>
      <c r="CO2188" s="13"/>
      <c r="CP2188" s="13">
        <f t="shared" ref="CP2188:CP2251" ca="1" si="1227">IF(ISNUMBER(VLOOKUP($B2188,INDIRECT("Kurse!"&amp;CP$10),2,FALSE)),VLOOKUP($B2188,INDIRECT("Kurse!"&amp;CP$10),2,FALSE),CP2189)</f>
        <v>281.81270000000001</v>
      </c>
      <c r="CT2188" s="34">
        <f t="shared" ref="CT2188:CT2251" ca="1" si="1228">CN2188/$CT$8</f>
        <v>0.58690029384993703</v>
      </c>
      <c r="CU2188" s="34">
        <f t="shared" ref="CU2188:CU2251" ca="1" si="1229">CO2188/$CU$8</f>
        <v>0</v>
      </c>
      <c r="CV2188" s="34">
        <f t="shared" ref="CV2188:CV2251" ca="1" si="1230">CP2188/$CV$8</f>
        <v>0.67146111502792349</v>
      </c>
      <c r="DA2188" s="33">
        <f t="shared" ref="DA2188:DA2251" ca="1" si="1231">IF(ISNUMBER(VLOOKUP($B2188,INDIRECT("Kurse!"&amp;DA$10),5,FALSE)),VLOOKUP($B2188,INDIRECT("Kurse!"&amp;DA$10),5,FALSE),DA2189)</f>
        <v>1.1106</v>
      </c>
      <c r="DB2188" s="13">
        <f t="shared" ref="DB2188:DB2251" ca="1" si="1232">IF(ISNUMBER(VLOOKUP($B2188,INDIRECT("Kurse!"&amp;DB$10),5,FALSE)),VLOOKUP($B2188,INDIRECT("Kurse!"&amp;DB$10),5,FALSE),DB2189)</f>
        <v>365.9</v>
      </c>
      <c r="DE2188" s="18">
        <f>IF(ISNUMBER(VLOOKUP(B2188,CASH!$B$7:$D$10000,3,FALSE)),VLOOKUP(B2188,CASH!$B$7:$D$10000,3,FALSE),0)</f>
        <v>0</v>
      </c>
      <c r="DS2188" s="18">
        <f t="shared" si="1215"/>
        <v>0</v>
      </c>
      <c r="FA2188" s="54">
        <f t="shared" si="1216"/>
        <v>0</v>
      </c>
      <c r="FB2188" s="54">
        <f t="shared" si="1217"/>
        <v>0</v>
      </c>
      <c r="FC2188" s="54"/>
      <c r="FD2188" s="34" t="e">
        <f t="shared" si="1214"/>
        <v>#DIV/0!</v>
      </c>
      <c r="FE2188" s="34" t="e">
        <f t="shared" ref="FE2188:FE2251" si="1233">IF($FE$9=B2188,100%,FE2189*(1+FD2188))</f>
        <v>#DIV/0!</v>
      </c>
      <c r="FH2188">
        <f t="shared" si="1218"/>
        <v>0</v>
      </c>
      <c r="FI2188">
        <f t="shared" si="1219"/>
        <v>0</v>
      </c>
      <c r="FJ2188">
        <f t="shared" si="1220"/>
        <v>0</v>
      </c>
    </row>
    <row r="2189" spans="2:166" x14ac:dyDescent="0.25">
      <c r="B2189" s="15">
        <f>Kurse!B2185</f>
        <v>37852</v>
      </c>
      <c r="BE2189" s="13">
        <f t="shared" ca="1" si="1221"/>
        <v>324.8854138581828</v>
      </c>
      <c r="BS2189" s="13">
        <f t="shared" ca="1" si="1222"/>
        <v>0</v>
      </c>
      <c r="BT2189" s="13">
        <f t="shared" ca="1" si="1223"/>
        <v>0</v>
      </c>
      <c r="BU2189" s="13">
        <f t="shared" ca="1" si="1224"/>
        <v>0</v>
      </c>
      <c r="BV2189" s="13">
        <f t="shared" ca="1" si="1225"/>
        <v>0</v>
      </c>
      <c r="CN2189" s="13">
        <f t="shared" ca="1" si="1226"/>
        <v>3504.53</v>
      </c>
      <c r="CO2189" s="13"/>
      <c r="CP2189" s="13">
        <f t="shared" ca="1" si="1227"/>
        <v>280.55860000000001</v>
      </c>
      <c r="CT2189" s="34">
        <f t="shared" ca="1" si="1228"/>
        <v>0.58745346258484021</v>
      </c>
      <c r="CU2189" s="34">
        <f t="shared" ca="1" si="1229"/>
        <v>0</v>
      </c>
      <c r="CV2189" s="34">
        <f t="shared" ca="1" si="1230"/>
        <v>0.66847303328300389</v>
      </c>
      <c r="DA2189" s="33">
        <f t="shared" ca="1" si="1231"/>
        <v>1.1127</v>
      </c>
      <c r="DB2189" s="13">
        <f t="shared" ca="1" si="1232"/>
        <v>361.5</v>
      </c>
      <c r="DE2189" s="18">
        <f>IF(ISNUMBER(VLOOKUP(B2189,CASH!$B$7:$D$10000,3,FALSE)),VLOOKUP(B2189,CASH!$B$7:$D$10000,3,FALSE),0)</f>
        <v>0</v>
      </c>
      <c r="DS2189" s="18">
        <f t="shared" si="1215"/>
        <v>0</v>
      </c>
      <c r="FA2189" s="54">
        <f t="shared" si="1216"/>
        <v>0</v>
      </c>
      <c r="FB2189" s="54">
        <f t="shared" si="1217"/>
        <v>0</v>
      </c>
      <c r="FC2189" s="54"/>
      <c r="FD2189" s="34" t="e">
        <f t="shared" si="1214"/>
        <v>#DIV/0!</v>
      </c>
      <c r="FE2189" s="34" t="e">
        <f t="shared" si="1233"/>
        <v>#DIV/0!</v>
      </c>
      <c r="FH2189">
        <f t="shared" si="1218"/>
        <v>0</v>
      </c>
      <c r="FI2189">
        <f t="shared" si="1219"/>
        <v>0</v>
      </c>
      <c r="FJ2189">
        <f t="shared" si="1220"/>
        <v>0</v>
      </c>
    </row>
    <row r="2190" spans="2:166" x14ac:dyDescent="0.25">
      <c r="B2190" s="15">
        <f>Kurse!B2186</f>
        <v>37851</v>
      </c>
      <c r="BE2190" s="13">
        <f t="shared" ca="1" si="1221"/>
        <v>321.64661519123723</v>
      </c>
      <c r="BS2190" s="13">
        <f t="shared" ca="1" si="1222"/>
        <v>0</v>
      </c>
      <c r="BT2190" s="13">
        <f t="shared" ca="1" si="1223"/>
        <v>0</v>
      </c>
      <c r="BU2190" s="13">
        <f t="shared" ca="1" si="1224"/>
        <v>0</v>
      </c>
      <c r="BV2190" s="13">
        <f t="shared" ca="1" si="1225"/>
        <v>0</v>
      </c>
      <c r="CN2190" s="13">
        <f t="shared" ca="1" si="1226"/>
        <v>3507.23</v>
      </c>
      <c r="CO2190" s="13"/>
      <c r="CP2190" s="13">
        <f t="shared" ca="1" si="1227"/>
        <v>280.8263</v>
      </c>
      <c r="CT2190" s="34">
        <f t="shared" ca="1" si="1228"/>
        <v>0.58790605518612449</v>
      </c>
      <c r="CU2190" s="34">
        <f t="shared" ca="1" si="1229"/>
        <v>0</v>
      </c>
      <c r="CV2190" s="34">
        <f t="shared" ca="1" si="1230"/>
        <v>0.66911086876910142</v>
      </c>
      <c r="DA2190" s="33">
        <f t="shared" ca="1" si="1231"/>
        <v>1.1137999999999999</v>
      </c>
      <c r="DB2190" s="13">
        <f t="shared" ca="1" si="1232"/>
        <v>358.25</v>
      </c>
      <c r="DE2190" s="18">
        <f>IF(ISNUMBER(VLOOKUP(B2190,CASH!$B$7:$D$10000,3,FALSE)),VLOOKUP(B2190,CASH!$B$7:$D$10000,3,FALSE),0)</f>
        <v>0</v>
      </c>
      <c r="DS2190" s="18">
        <f t="shared" si="1215"/>
        <v>0</v>
      </c>
      <c r="FA2190" s="54">
        <f t="shared" si="1216"/>
        <v>0</v>
      </c>
      <c r="FB2190" s="54">
        <f t="shared" si="1217"/>
        <v>0</v>
      </c>
      <c r="FC2190" s="54"/>
      <c r="FD2190" s="34" t="e">
        <f t="shared" si="1214"/>
        <v>#DIV/0!</v>
      </c>
      <c r="FE2190" s="34" t="e">
        <f t="shared" si="1233"/>
        <v>#DIV/0!</v>
      </c>
      <c r="FH2190">
        <f t="shared" si="1218"/>
        <v>0</v>
      </c>
      <c r="FI2190">
        <f t="shared" si="1219"/>
        <v>0</v>
      </c>
      <c r="FJ2190">
        <f t="shared" si="1220"/>
        <v>0</v>
      </c>
    </row>
    <row r="2191" spans="2:166" x14ac:dyDescent="0.25">
      <c r="B2191" s="15">
        <f>Kurse!B2187</f>
        <v>37848</v>
      </c>
      <c r="BE2191" s="13">
        <f t="shared" ca="1" si="1221"/>
        <v>322.52908267471804</v>
      </c>
      <c r="BS2191" s="13">
        <f t="shared" ca="1" si="1222"/>
        <v>0</v>
      </c>
      <c r="BT2191" s="13">
        <f t="shared" ca="1" si="1223"/>
        <v>0</v>
      </c>
      <c r="BU2191" s="13">
        <f t="shared" ca="1" si="1224"/>
        <v>0</v>
      </c>
      <c r="BV2191" s="13">
        <f t="shared" ca="1" si="1225"/>
        <v>0</v>
      </c>
      <c r="CN2191" s="13">
        <f t="shared" ca="1" si="1226"/>
        <v>3443.93</v>
      </c>
      <c r="CO2191" s="13"/>
      <c r="CP2191" s="13">
        <f t="shared" ca="1" si="1227"/>
        <v>281.03829999999999</v>
      </c>
      <c r="CT2191" s="34">
        <f t="shared" ca="1" si="1228"/>
        <v>0.57729527308934681</v>
      </c>
      <c r="CU2191" s="34">
        <f t="shared" ca="1" si="1229"/>
        <v>0</v>
      </c>
      <c r="CV2191" s="34">
        <f t="shared" ca="1" si="1230"/>
        <v>0.66961599063332511</v>
      </c>
      <c r="DA2191" s="33">
        <f t="shared" ca="1" si="1231"/>
        <v>1.1261000000000001</v>
      </c>
      <c r="DB2191" s="13">
        <f t="shared" ca="1" si="1232"/>
        <v>363.2</v>
      </c>
      <c r="DE2191" s="18">
        <f>IF(ISNUMBER(VLOOKUP(B2191,CASH!$B$7:$D$10000,3,FALSE)),VLOOKUP(B2191,CASH!$B$7:$D$10000,3,FALSE),0)</f>
        <v>0</v>
      </c>
      <c r="DS2191" s="18">
        <f t="shared" si="1215"/>
        <v>0</v>
      </c>
      <c r="FA2191" s="54">
        <f t="shared" si="1216"/>
        <v>0</v>
      </c>
      <c r="FB2191" s="54">
        <f t="shared" si="1217"/>
        <v>0</v>
      </c>
      <c r="FC2191" s="54"/>
      <c r="FD2191" s="34" t="e">
        <f t="shared" si="1214"/>
        <v>#DIV/0!</v>
      </c>
      <c r="FE2191" s="34" t="e">
        <f t="shared" si="1233"/>
        <v>#DIV/0!</v>
      </c>
      <c r="FH2191">
        <f t="shared" si="1218"/>
        <v>0</v>
      </c>
      <c r="FI2191">
        <f t="shared" si="1219"/>
        <v>0</v>
      </c>
      <c r="FJ2191">
        <f t="shared" si="1220"/>
        <v>0</v>
      </c>
    </row>
    <row r="2192" spans="2:166" x14ac:dyDescent="0.25">
      <c r="B2192" s="15">
        <f>Kurse!B2188</f>
        <v>37847</v>
      </c>
      <c r="BE2192" s="13">
        <f t="shared" ca="1" si="1221"/>
        <v>324.34111278729256</v>
      </c>
      <c r="BS2192" s="13">
        <f t="shared" ca="1" si="1222"/>
        <v>0</v>
      </c>
      <c r="BT2192" s="13">
        <f t="shared" ca="1" si="1223"/>
        <v>0</v>
      </c>
      <c r="BU2192" s="13">
        <f t="shared" ca="1" si="1224"/>
        <v>0</v>
      </c>
      <c r="BV2192" s="13">
        <f t="shared" ca="1" si="1225"/>
        <v>0</v>
      </c>
      <c r="CN2192" s="13">
        <f t="shared" ca="1" si="1226"/>
        <v>3452.7</v>
      </c>
      <c r="CO2192" s="13"/>
      <c r="CP2192" s="13">
        <f t="shared" ca="1" si="1227"/>
        <v>281.03649999999999</v>
      </c>
      <c r="CT2192" s="34">
        <f t="shared" ca="1" si="1228"/>
        <v>0.57876536090907416</v>
      </c>
      <c r="CU2192" s="34">
        <f t="shared" ca="1" si="1229"/>
        <v>0</v>
      </c>
      <c r="CV2192" s="34">
        <f t="shared" ca="1" si="1230"/>
        <v>0.66961170186277985</v>
      </c>
      <c r="DA2192" s="33">
        <f t="shared" ca="1" si="1231"/>
        <v>1.1269</v>
      </c>
      <c r="DB2192" s="13">
        <f t="shared" ca="1" si="1232"/>
        <v>365.5</v>
      </c>
      <c r="DE2192" s="18">
        <f>IF(ISNUMBER(VLOOKUP(B2192,CASH!$B$7:$D$10000,3,FALSE)),VLOOKUP(B2192,CASH!$B$7:$D$10000,3,FALSE),0)</f>
        <v>0</v>
      </c>
      <c r="DS2192" s="18">
        <f t="shared" si="1215"/>
        <v>0</v>
      </c>
      <c r="FA2192" s="54">
        <f t="shared" si="1216"/>
        <v>0</v>
      </c>
      <c r="FB2192" s="54">
        <f t="shared" si="1217"/>
        <v>0</v>
      </c>
      <c r="FC2192" s="54"/>
      <c r="FD2192" s="34" t="e">
        <f t="shared" si="1214"/>
        <v>#DIV/0!</v>
      </c>
      <c r="FE2192" s="34" t="e">
        <f t="shared" si="1233"/>
        <v>#DIV/0!</v>
      </c>
      <c r="FH2192">
        <f t="shared" si="1218"/>
        <v>0</v>
      </c>
      <c r="FI2192">
        <f t="shared" si="1219"/>
        <v>0</v>
      </c>
      <c r="FJ2192">
        <f t="shared" si="1220"/>
        <v>0</v>
      </c>
    </row>
    <row r="2193" spans="2:166" x14ac:dyDescent="0.25">
      <c r="B2193" s="15">
        <f>Kurse!B2189</f>
        <v>37846</v>
      </c>
      <c r="BE2193" s="13">
        <f t="shared" ca="1" si="1221"/>
        <v>320.39607461762881</v>
      </c>
      <c r="BS2193" s="13">
        <f t="shared" ca="1" si="1222"/>
        <v>0</v>
      </c>
      <c r="BT2193" s="13">
        <f t="shared" ca="1" si="1223"/>
        <v>0</v>
      </c>
      <c r="BU2193" s="13">
        <f t="shared" ca="1" si="1224"/>
        <v>0</v>
      </c>
      <c r="BV2193" s="13">
        <f t="shared" ca="1" si="1225"/>
        <v>0</v>
      </c>
      <c r="CN2193" s="13">
        <f t="shared" ca="1" si="1226"/>
        <v>3398.89</v>
      </c>
      <c r="CO2193" s="13"/>
      <c r="CP2193" s="13">
        <f t="shared" ca="1" si="1227"/>
        <v>282.06209999999999</v>
      </c>
      <c r="CT2193" s="34">
        <f t="shared" ca="1" si="1228"/>
        <v>0.56974535799236625</v>
      </c>
      <c r="CU2193" s="34">
        <f t="shared" ca="1" si="1229"/>
        <v>0</v>
      </c>
      <c r="CV2193" s="34">
        <f t="shared" ca="1" si="1230"/>
        <v>0.67205534801347722</v>
      </c>
      <c r="DA2193" s="33">
        <f t="shared" ca="1" si="1231"/>
        <v>1.1311</v>
      </c>
      <c r="DB2193" s="13">
        <f t="shared" ca="1" si="1232"/>
        <v>362.4</v>
      </c>
      <c r="DE2193" s="18">
        <f>IF(ISNUMBER(VLOOKUP(B2193,CASH!$B$7:$D$10000,3,FALSE)),VLOOKUP(B2193,CASH!$B$7:$D$10000,3,FALSE),0)</f>
        <v>0</v>
      </c>
      <c r="DS2193" s="18">
        <f t="shared" si="1215"/>
        <v>0</v>
      </c>
      <c r="FA2193" s="54">
        <f t="shared" si="1216"/>
        <v>0</v>
      </c>
      <c r="FB2193" s="54">
        <f t="shared" si="1217"/>
        <v>0</v>
      </c>
      <c r="FC2193" s="54"/>
      <c r="FD2193" s="34" t="e">
        <f t="shared" si="1214"/>
        <v>#DIV/0!</v>
      </c>
      <c r="FE2193" s="34" t="e">
        <f t="shared" si="1233"/>
        <v>#DIV/0!</v>
      </c>
      <c r="FH2193">
        <f t="shared" si="1218"/>
        <v>0</v>
      </c>
      <c r="FI2193">
        <f t="shared" si="1219"/>
        <v>0</v>
      </c>
      <c r="FJ2193">
        <f t="shared" si="1220"/>
        <v>0</v>
      </c>
    </row>
    <row r="2194" spans="2:166" x14ac:dyDescent="0.25">
      <c r="B2194" s="15">
        <f>Kurse!B2190</f>
        <v>37845</v>
      </c>
      <c r="BE2194" s="13">
        <f t="shared" ca="1" si="1221"/>
        <v>317.73420865862312</v>
      </c>
      <c r="BS2194" s="13">
        <f t="shared" ca="1" si="1222"/>
        <v>0</v>
      </c>
      <c r="BT2194" s="13">
        <f t="shared" ca="1" si="1223"/>
        <v>0</v>
      </c>
      <c r="BU2194" s="13">
        <f t="shared" ca="1" si="1224"/>
        <v>0</v>
      </c>
      <c r="BV2194" s="13">
        <f t="shared" ca="1" si="1225"/>
        <v>0</v>
      </c>
      <c r="CN2194" s="13">
        <f t="shared" ca="1" si="1226"/>
        <v>3381.71</v>
      </c>
      <c r="CO2194" s="13"/>
      <c r="CP2194" s="13">
        <f t="shared" ca="1" si="1227"/>
        <v>282.7405</v>
      </c>
      <c r="CT2194" s="34">
        <f t="shared" ca="1" si="1228"/>
        <v>0.56686552803308288</v>
      </c>
      <c r="CU2194" s="34">
        <f t="shared" ca="1" si="1229"/>
        <v>0</v>
      </c>
      <c r="CV2194" s="34">
        <f t="shared" ca="1" si="1230"/>
        <v>0.67367173797899316</v>
      </c>
      <c r="DA2194" s="33">
        <f t="shared" ca="1" si="1231"/>
        <v>1.1272</v>
      </c>
      <c r="DB2194" s="13">
        <f t="shared" ca="1" si="1232"/>
        <v>358.15</v>
      </c>
      <c r="DE2194" s="18">
        <f>IF(ISNUMBER(VLOOKUP(B2194,CASH!$B$7:$D$10000,3,FALSE)),VLOOKUP(B2194,CASH!$B$7:$D$10000,3,FALSE),0)</f>
        <v>0</v>
      </c>
      <c r="DS2194" s="18">
        <f t="shared" si="1215"/>
        <v>0</v>
      </c>
      <c r="FA2194" s="54">
        <f t="shared" si="1216"/>
        <v>0</v>
      </c>
      <c r="FB2194" s="54">
        <f t="shared" si="1217"/>
        <v>0</v>
      </c>
      <c r="FC2194" s="54"/>
      <c r="FD2194" s="34" t="e">
        <f t="shared" si="1214"/>
        <v>#DIV/0!</v>
      </c>
      <c r="FE2194" s="34" t="e">
        <f t="shared" si="1233"/>
        <v>#DIV/0!</v>
      </c>
      <c r="FH2194">
        <f t="shared" si="1218"/>
        <v>0</v>
      </c>
      <c r="FI2194">
        <f t="shared" si="1219"/>
        <v>0</v>
      </c>
      <c r="FJ2194">
        <f t="shared" si="1220"/>
        <v>0</v>
      </c>
    </row>
    <row r="2195" spans="2:166" x14ac:dyDescent="0.25">
      <c r="B2195" s="15">
        <f>Kurse!B2191</f>
        <v>37844</v>
      </c>
      <c r="BE2195" s="13">
        <f t="shared" ca="1" si="1221"/>
        <v>318.39394206216434</v>
      </c>
      <c r="BS2195" s="13">
        <f t="shared" ca="1" si="1222"/>
        <v>0</v>
      </c>
      <c r="BT2195" s="13">
        <f t="shared" ca="1" si="1223"/>
        <v>0</v>
      </c>
      <c r="BU2195" s="13">
        <f t="shared" ca="1" si="1224"/>
        <v>0</v>
      </c>
      <c r="BV2195" s="13">
        <f t="shared" ca="1" si="1225"/>
        <v>0</v>
      </c>
      <c r="CN2195" s="13">
        <f t="shared" ca="1" si="1226"/>
        <v>3339.58</v>
      </c>
      <c r="CO2195" s="13"/>
      <c r="CP2195" s="13">
        <f t="shared" ca="1" si="1227"/>
        <v>282.78570000000002</v>
      </c>
      <c r="CT2195" s="34">
        <f t="shared" ca="1" si="1228"/>
        <v>0.55980340718415322</v>
      </c>
      <c r="CU2195" s="34">
        <f t="shared" ca="1" si="1229"/>
        <v>0</v>
      </c>
      <c r="CV2195" s="34">
        <f t="shared" ca="1" si="1230"/>
        <v>0.67377943377268623</v>
      </c>
      <c r="DA2195" s="33">
        <f t="shared" ca="1" si="1231"/>
        <v>1.1356999999999999</v>
      </c>
      <c r="DB2195" s="13">
        <f t="shared" ca="1" si="1232"/>
        <v>361.6</v>
      </c>
      <c r="DE2195" s="18">
        <f>IF(ISNUMBER(VLOOKUP(B2195,CASH!$B$7:$D$10000,3,FALSE)),VLOOKUP(B2195,CASH!$B$7:$D$10000,3,FALSE),0)</f>
        <v>0</v>
      </c>
      <c r="DS2195" s="18">
        <f t="shared" si="1215"/>
        <v>0</v>
      </c>
      <c r="FA2195" s="54">
        <f t="shared" si="1216"/>
        <v>0</v>
      </c>
      <c r="FB2195" s="54">
        <f t="shared" si="1217"/>
        <v>0</v>
      </c>
      <c r="FC2195" s="54"/>
      <c r="FD2195" s="34" t="e">
        <f t="shared" si="1214"/>
        <v>#DIV/0!</v>
      </c>
      <c r="FE2195" s="34" t="e">
        <f t="shared" si="1233"/>
        <v>#DIV/0!</v>
      </c>
      <c r="FH2195">
        <f t="shared" si="1218"/>
        <v>0</v>
      </c>
      <c r="FI2195">
        <f t="shared" si="1219"/>
        <v>0</v>
      </c>
      <c r="FJ2195">
        <f t="shared" si="1220"/>
        <v>0</v>
      </c>
    </row>
    <row r="2196" spans="2:166" x14ac:dyDescent="0.25">
      <c r="B2196" s="15">
        <f>Kurse!B2192</f>
        <v>37841</v>
      </c>
      <c r="BE2196" s="13">
        <f t="shared" ca="1" si="1221"/>
        <v>315.0866643084542</v>
      </c>
      <c r="BS2196" s="13">
        <f t="shared" ca="1" si="1222"/>
        <v>0</v>
      </c>
      <c r="BT2196" s="13">
        <f t="shared" ca="1" si="1223"/>
        <v>0</v>
      </c>
      <c r="BU2196" s="13">
        <f t="shared" ca="1" si="1224"/>
        <v>0</v>
      </c>
      <c r="BV2196" s="13">
        <f t="shared" ca="1" si="1225"/>
        <v>0</v>
      </c>
      <c r="CN2196" s="13">
        <f t="shared" ca="1" si="1226"/>
        <v>3332.24</v>
      </c>
      <c r="CO2196" s="13"/>
      <c r="CP2196" s="13">
        <f t="shared" ca="1" si="1227"/>
        <v>282.58210000000003</v>
      </c>
      <c r="CT2196" s="34">
        <f t="shared" ca="1" si="1228"/>
        <v>0.55857302581621715</v>
      </c>
      <c r="CU2196" s="34">
        <f t="shared" ca="1" si="1229"/>
        <v>0</v>
      </c>
      <c r="CV2196" s="34">
        <f t="shared" ca="1" si="1230"/>
        <v>0.67329432617100715</v>
      </c>
      <c r="DA2196" s="33">
        <f t="shared" ca="1" si="1231"/>
        <v>1.1308</v>
      </c>
      <c r="DB2196" s="13">
        <f t="shared" ca="1" si="1232"/>
        <v>356.3</v>
      </c>
      <c r="DE2196" s="18">
        <f>IF(ISNUMBER(VLOOKUP(B2196,CASH!$B$7:$D$10000,3,FALSE)),VLOOKUP(B2196,CASH!$B$7:$D$10000,3,FALSE),0)</f>
        <v>0</v>
      </c>
      <c r="DS2196" s="18">
        <f t="shared" si="1215"/>
        <v>0</v>
      </c>
      <c r="FA2196" s="54">
        <f t="shared" si="1216"/>
        <v>0</v>
      </c>
      <c r="FB2196" s="54">
        <f t="shared" si="1217"/>
        <v>0</v>
      </c>
      <c r="FC2196" s="54"/>
      <c r="FD2196" s="34" t="e">
        <f t="shared" si="1214"/>
        <v>#DIV/0!</v>
      </c>
      <c r="FE2196" s="34" t="e">
        <f t="shared" si="1233"/>
        <v>#DIV/0!</v>
      </c>
      <c r="FH2196">
        <f t="shared" si="1218"/>
        <v>0</v>
      </c>
      <c r="FI2196">
        <f t="shared" si="1219"/>
        <v>0</v>
      </c>
      <c r="FJ2196">
        <f t="shared" si="1220"/>
        <v>0</v>
      </c>
    </row>
    <row r="2197" spans="2:166" x14ac:dyDescent="0.25">
      <c r="B2197" s="15">
        <f>Kurse!B2193</f>
        <v>37840</v>
      </c>
      <c r="BE2197" s="13">
        <f t="shared" ca="1" si="1221"/>
        <v>310.27198310007918</v>
      </c>
      <c r="BS2197" s="13">
        <f t="shared" ca="1" si="1222"/>
        <v>0</v>
      </c>
      <c r="BT2197" s="13">
        <f t="shared" ca="1" si="1223"/>
        <v>0</v>
      </c>
      <c r="BU2197" s="13">
        <f t="shared" ca="1" si="1224"/>
        <v>0</v>
      </c>
      <c r="BV2197" s="13">
        <f t="shared" ca="1" si="1225"/>
        <v>0</v>
      </c>
      <c r="CN2197" s="13">
        <f t="shared" ca="1" si="1226"/>
        <v>3331.89</v>
      </c>
      <c r="CO2197" s="13"/>
      <c r="CP2197" s="13">
        <f t="shared" ca="1" si="1227"/>
        <v>281.72550000000001</v>
      </c>
      <c r="CT2197" s="34">
        <f t="shared" ca="1" si="1228"/>
        <v>0.55851435640493963</v>
      </c>
      <c r="CU2197" s="34">
        <f t="shared" ca="1" si="1229"/>
        <v>0</v>
      </c>
      <c r="CV2197" s="34">
        <f t="shared" ca="1" si="1230"/>
        <v>0.67125334792150693</v>
      </c>
      <c r="DA2197" s="33">
        <f t="shared" ca="1" si="1231"/>
        <v>1.1361000000000001</v>
      </c>
      <c r="DB2197" s="13">
        <f t="shared" ca="1" si="1232"/>
        <v>352.5</v>
      </c>
      <c r="DE2197" s="18">
        <f>IF(ISNUMBER(VLOOKUP(B2197,CASH!$B$7:$D$10000,3,FALSE)),VLOOKUP(B2197,CASH!$B$7:$D$10000,3,FALSE),0)</f>
        <v>0</v>
      </c>
      <c r="DS2197" s="18">
        <f t="shared" si="1215"/>
        <v>0</v>
      </c>
      <c r="FA2197" s="54">
        <f t="shared" si="1216"/>
        <v>0</v>
      </c>
      <c r="FB2197" s="54">
        <f t="shared" si="1217"/>
        <v>0</v>
      </c>
      <c r="FC2197" s="54"/>
      <c r="FD2197" s="34" t="e">
        <f t="shared" si="1214"/>
        <v>#DIV/0!</v>
      </c>
      <c r="FE2197" s="34" t="e">
        <f t="shared" si="1233"/>
        <v>#DIV/0!</v>
      </c>
      <c r="FH2197">
        <f t="shared" si="1218"/>
        <v>0</v>
      </c>
      <c r="FI2197">
        <f t="shared" si="1219"/>
        <v>0</v>
      </c>
      <c r="FJ2197">
        <f t="shared" si="1220"/>
        <v>0</v>
      </c>
    </row>
    <row r="2198" spans="2:166" x14ac:dyDescent="0.25">
      <c r="B2198" s="15">
        <f>Kurse!B2194</f>
        <v>37839</v>
      </c>
      <c r="BE2198" s="13">
        <f t="shared" ca="1" si="1221"/>
        <v>309.96472663139332</v>
      </c>
      <c r="BS2198" s="13">
        <f t="shared" ca="1" si="1222"/>
        <v>0</v>
      </c>
      <c r="BT2198" s="13">
        <f t="shared" ca="1" si="1223"/>
        <v>0</v>
      </c>
      <c r="BU2198" s="13">
        <f t="shared" ca="1" si="1224"/>
        <v>0</v>
      </c>
      <c r="BV2198" s="13">
        <f t="shared" ca="1" si="1225"/>
        <v>0</v>
      </c>
      <c r="CN2198" s="13">
        <f t="shared" ca="1" si="1226"/>
        <v>3375.66</v>
      </c>
      <c r="CO2198" s="13"/>
      <c r="CP2198" s="13">
        <f t="shared" ca="1" si="1227"/>
        <v>280.74860000000001</v>
      </c>
      <c r="CT2198" s="34">
        <f t="shared" ca="1" si="1228"/>
        <v>0.56585138535242707</v>
      </c>
      <c r="CU2198" s="34">
        <f t="shared" ca="1" si="1229"/>
        <v>0</v>
      </c>
      <c r="CV2198" s="34">
        <f t="shared" ca="1" si="1230"/>
        <v>0.66892573684056289</v>
      </c>
      <c r="DA2198" s="33">
        <f t="shared" ca="1" si="1231"/>
        <v>1.1339999999999999</v>
      </c>
      <c r="DB2198" s="13">
        <f t="shared" ca="1" si="1232"/>
        <v>351.5</v>
      </c>
      <c r="DE2198" s="18">
        <f>IF(ISNUMBER(VLOOKUP(B2198,CASH!$B$7:$D$10000,3,FALSE)),VLOOKUP(B2198,CASH!$B$7:$D$10000,3,FALSE),0)</f>
        <v>0</v>
      </c>
      <c r="DS2198" s="18">
        <f t="shared" si="1215"/>
        <v>0</v>
      </c>
      <c r="FA2198" s="54">
        <f t="shared" si="1216"/>
        <v>0</v>
      </c>
      <c r="FB2198" s="54">
        <f t="shared" si="1217"/>
        <v>0</v>
      </c>
      <c r="FC2198" s="54"/>
      <c r="FD2198" s="34" t="e">
        <f t="shared" si="1214"/>
        <v>#DIV/0!</v>
      </c>
      <c r="FE2198" s="34" t="e">
        <f t="shared" si="1233"/>
        <v>#DIV/0!</v>
      </c>
      <c r="FH2198">
        <f t="shared" si="1218"/>
        <v>0</v>
      </c>
      <c r="FI2198">
        <f t="shared" si="1219"/>
        <v>0</v>
      </c>
      <c r="FJ2198">
        <f t="shared" si="1220"/>
        <v>0</v>
      </c>
    </row>
    <row r="2199" spans="2:166" x14ac:dyDescent="0.25">
      <c r="B2199" s="15">
        <f>Kurse!B2195</f>
        <v>37838</v>
      </c>
      <c r="BE2199" s="13">
        <f t="shared" ca="1" si="1221"/>
        <v>308.68153089887636</v>
      </c>
      <c r="BS2199" s="13">
        <f t="shared" ca="1" si="1222"/>
        <v>0</v>
      </c>
      <c r="BT2199" s="13">
        <f t="shared" ca="1" si="1223"/>
        <v>0</v>
      </c>
      <c r="BU2199" s="13">
        <f t="shared" ca="1" si="1224"/>
        <v>0</v>
      </c>
      <c r="BV2199" s="13">
        <f t="shared" ca="1" si="1225"/>
        <v>0</v>
      </c>
      <c r="CN2199" s="13">
        <f t="shared" ca="1" si="1226"/>
        <v>3438.36</v>
      </c>
      <c r="CO2199" s="13"/>
      <c r="CP2199" s="13">
        <f t="shared" ca="1" si="1227"/>
        <v>281.2192</v>
      </c>
      <c r="CT2199" s="34">
        <f t="shared" ca="1" si="1228"/>
        <v>0.57636159131558617</v>
      </c>
      <c r="CU2199" s="34">
        <f t="shared" ca="1" si="1229"/>
        <v>0</v>
      </c>
      <c r="CV2199" s="34">
        <f t="shared" ca="1" si="1230"/>
        <v>0.67004701207312733</v>
      </c>
      <c r="DA2199" s="33">
        <f t="shared" ca="1" si="1231"/>
        <v>1.1392</v>
      </c>
      <c r="DB2199" s="13">
        <f t="shared" ca="1" si="1232"/>
        <v>351.65</v>
      </c>
      <c r="DE2199" s="18">
        <f>IF(ISNUMBER(VLOOKUP(B2199,CASH!$B$7:$D$10000,3,FALSE)),VLOOKUP(B2199,CASH!$B$7:$D$10000,3,FALSE),0)</f>
        <v>0</v>
      </c>
      <c r="DS2199" s="18">
        <f t="shared" si="1215"/>
        <v>0</v>
      </c>
      <c r="FA2199" s="54">
        <f t="shared" si="1216"/>
        <v>0</v>
      </c>
      <c r="FB2199" s="54">
        <f t="shared" si="1217"/>
        <v>0</v>
      </c>
      <c r="FC2199" s="54"/>
      <c r="FD2199" s="34" t="e">
        <f t="shared" si="1214"/>
        <v>#DIV/0!</v>
      </c>
      <c r="FE2199" s="34" t="e">
        <f t="shared" si="1233"/>
        <v>#DIV/0!</v>
      </c>
      <c r="FH2199">
        <f t="shared" si="1218"/>
        <v>0</v>
      </c>
      <c r="FI2199">
        <f t="shared" si="1219"/>
        <v>0</v>
      </c>
      <c r="FJ2199">
        <f t="shared" si="1220"/>
        <v>0</v>
      </c>
    </row>
    <row r="2200" spans="2:166" x14ac:dyDescent="0.25">
      <c r="B2200" s="15">
        <f>Kurse!B2196</f>
        <v>37837</v>
      </c>
      <c r="BE2200" s="13">
        <f t="shared" ca="1" si="1221"/>
        <v>307.69908386187456</v>
      </c>
      <c r="BS2200" s="13">
        <f t="shared" ca="1" si="1222"/>
        <v>0</v>
      </c>
      <c r="BT2200" s="13">
        <f t="shared" ca="1" si="1223"/>
        <v>0</v>
      </c>
      <c r="BU2200" s="13">
        <f t="shared" ca="1" si="1224"/>
        <v>0</v>
      </c>
      <c r="BV2200" s="13">
        <f t="shared" ca="1" si="1225"/>
        <v>0</v>
      </c>
      <c r="CN2200" s="13">
        <f t="shared" ca="1" si="1226"/>
        <v>3405.31</v>
      </c>
      <c r="CO2200" s="13"/>
      <c r="CP2200" s="13">
        <f t="shared" ca="1" si="1227"/>
        <v>280.83190000000002</v>
      </c>
      <c r="CT2200" s="34">
        <f t="shared" ca="1" si="1228"/>
        <v>0.57082152262208685</v>
      </c>
      <c r="CU2200" s="34">
        <f t="shared" ca="1" si="1229"/>
        <v>0</v>
      </c>
      <c r="CV2200" s="34">
        <f t="shared" ca="1" si="1230"/>
        <v>0.66912421161079794</v>
      </c>
      <c r="DA2200" s="33">
        <f t="shared" ca="1" si="1231"/>
        <v>1.1352</v>
      </c>
      <c r="DB2200" s="13">
        <f t="shared" ca="1" si="1232"/>
        <v>349.3</v>
      </c>
      <c r="DE2200" s="18">
        <f>IF(ISNUMBER(VLOOKUP(B2200,CASH!$B$7:$D$10000,3,FALSE)),VLOOKUP(B2200,CASH!$B$7:$D$10000,3,FALSE),0)</f>
        <v>0</v>
      </c>
      <c r="DS2200" s="18">
        <f t="shared" si="1215"/>
        <v>0</v>
      </c>
      <c r="FA2200" s="54">
        <f t="shared" si="1216"/>
        <v>0</v>
      </c>
      <c r="FB2200" s="54">
        <f t="shared" si="1217"/>
        <v>0</v>
      </c>
      <c r="FC2200" s="54"/>
      <c r="FD2200" s="34" t="e">
        <f t="shared" si="1214"/>
        <v>#DIV/0!</v>
      </c>
      <c r="FE2200" s="34" t="e">
        <f t="shared" si="1233"/>
        <v>#DIV/0!</v>
      </c>
      <c r="FH2200">
        <f t="shared" si="1218"/>
        <v>0</v>
      </c>
      <c r="FI2200">
        <f t="shared" si="1219"/>
        <v>0</v>
      </c>
      <c r="FJ2200">
        <f t="shared" si="1220"/>
        <v>0</v>
      </c>
    </row>
    <row r="2201" spans="2:166" x14ac:dyDescent="0.25">
      <c r="B2201" s="15">
        <f>Kurse!B2197</f>
        <v>37834</v>
      </c>
      <c r="BE2201" s="13">
        <f t="shared" ca="1" si="1221"/>
        <v>308.15602836879435</v>
      </c>
      <c r="BS2201" s="13">
        <f t="shared" ca="1" si="1222"/>
        <v>0</v>
      </c>
      <c r="BT2201" s="13">
        <f t="shared" ca="1" si="1223"/>
        <v>0</v>
      </c>
      <c r="BU2201" s="13">
        <f t="shared" ca="1" si="1224"/>
        <v>0</v>
      </c>
      <c r="BV2201" s="13">
        <f t="shared" ca="1" si="1225"/>
        <v>0</v>
      </c>
      <c r="CN2201" s="13">
        <f t="shared" ca="1" si="1226"/>
        <v>3438.89</v>
      </c>
      <c r="CO2201" s="13"/>
      <c r="CP2201" s="13">
        <f t="shared" ca="1" si="1227"/>
        <v>280.59010000000001</v>
      </c>
      <c r="CT2201" s="34">
        <f t="shared" ca="1" si="1228"/>
        <v>0.57645043356694936</v>
      </c>
      <c r="CU2201" s="34">
        <f t="shared" ca="1" si="1229"/>
        <v>0</v>
      </c>
      <c r="CV2201" s="34">
        <f t="shared" ca="1" si="1230"/>
        <v>0.66854808676754651</v>
      </c>
      <c r="DA2201" s="33">
        <f t="shared" ca="1" si="1231"/>
        <v>1.1279999999999999</v>
      </c>
      <c r="DB2201" s="13">
        <f t="shared" ca="1" si="1232"/>
        <v>347.6</v>
      </c>
      <c r="DE2201" s="18">
        <f>IF(ISNUMBER(VLOOKUP(B2201,CASH!$B$7:$D$10000,3,FALSE)),VLOOKUP(B2201,CASH!$B$7:$D$10000,3,FALSE),0)</f>
        <v>0</v>
      </c>
      <c r="DS2201" s="18">
        <f t="shared" si="1215"/>
        <v>0</v>
      </c>
      <c r="FA2201" s="54">
        <f t="shared" si="1216"/>
        <v>0</v>
      </c>
      <c r="FB2201" s="54">
        <f t="shared" si="1217"/>
        <v>0</v>
      </c>
      <c r="FC2201" s="54"/>
      <c r="FD2201" s="34" t="e">
        <f t="shared" ref="FD2201:FD2264" si="1234">FC2201/FA2202</f>
        <v>#DIV/0!</v>
      </c>
      <c r="FE2201" s="34" t="e">
        <f t="shared" si="1233"/>
        <v>#DIV/0!</v>
      </c>
      <c r="FH2201">
        <f t="shared" si="1218"/>
        <v>0</v>
      </c>
      <c r="FI2201">
        <f t="shared" si="1219"/>
        <v>0</v>
      </c>
      <c r="FJ2201">
        <f t="shared" si="1220"/>
        <v>0</v>
      </c>
    </row>
    <row r="2202" spans="2:166" x14ac:dyDescent="0.25">
      <c r="B2202" s="15">
        <f>Kurse!B2198</f>
        <v>37833</v>
      </c>
      <c r="BE2202" s="13">
        <f t="shared" ca="1" si="1221"/>
        <v>315.8105581768005</v>
      </c>
      <c r="BS2202" s="13">
        <f t="shared" ca="1" si="1222"/>
        <v>0</v>
      </c>
      <c r="BT2202" s="13">
        <f t="shared" ca="1" si="1223"/>
        <v>0</v>
      </c>
      <c r="BU2202" s="13">
        <f t="shared" ca="1" si="1224"/>
        <v>0</v>
      </c>
      <c r="BV2202" s="13">
        <f t="shared" ca="1" si="1225"/>
        <v>0</v>
      </c>
      <c r="CN2202" s="13">
        <f t="shared" ca="1" si="1226"/>
        <v>3487.86</v>
      </c>
      <c r="CO2202" s="13"/>
      <c r="CP2202" s="13">
        <f t="shared" ca="1" si="1227"/>
        <v>282.9101</v>
      </c>
      <c r="CT2202" s="34">
        <f t="shared" ca="1" si="1228"/>
        <v>0.58465912233913264</v>
      </c>
      <c r="CU2202" s="34">
        <f t="shared" ca="1" si="1229"/>
        <v>0</v>
      </c>
      <c r="CV2202" s="34">
        <f t="shared" ca="1" si="1230"/>
        <v>0.67407583547037209</v>
      </c>
      <c r="DA2202" s="33">
        <f t="shared" ca="1" si="1231"/>
        <v>1.1233</v>
      </c>
      <c r="DB2202" s="13">
        <f t="shared" ca="1" si="1232"/>
        <v>354.75</v>
      </c>
      <c r="DE2202" s="18">
        <f>IF(ISNUMBER(VLOOKUP(B2202,CASH!$B$7:$D$10000,3,FALSE)),VLOOKUP(B2202,CASH!$B$7:$D$10000,3,FALSE),0)</f>
        <v>0</v>
      </c>
      <c r="DS2202" s="18">
        <f t="shared" si="1215"/>
        <v>0</v>
      </c>
      <c r="FA2202" s="54">
        <f t="shared" si="1216"/>
        <v>0</v>
      </c>
      <c r="FB2202" s="54">
        <f t="shared" si="1217"/>
        <v>0</v>
      </c>
      <c r="FC2202" s="54"/>
      <c r="FD2202" s="34" t="e">
        <f t="shared" si="1234"/>
        <v>#DIV/0!</v>
      </c>
      <c r="FE2202" s="34" t="e">
        <f t="shared" si="1233"/>
        <v>#DIV/0!</v>
      </c>
      <c r="FH2202">
        <f t="shared" si="1218"/>
        <v>0</v>
      </c>
      <c r="FI2202">
        <f t="shared" si="1219"/>
        <v>0</v>
      </c>
      <c r="FJ2202">
        <f t="shared" si="1220"/>
        <v>0</v>
      </c>
    </row>
    <row r="2203" spans="2:166" x14ac:dyDescent="0.25">
      <c r="B2203" s="15">
        <f>Kurse!B2199</f>
        <v>37832</v>
      </c>
      <c r="BE2203" s="13">
        <f t="shared" ca="1" si="1221"/>
        <v>314.02627170942429</v>
      </c>
      <c r="BS2203" s="13">
        <f t="shared" ca="1" si="1222"/>
        <v>0</v>
      </c>
      <c r="BT2203" s="13">
        <f t="shared" ca="1" si="1223"/>
        <v>0</v>
      </c>
      <c r="BU2203" s="13">
        <f t="shared" ca="1" si="1224"/>
        <v>0</v>
      </c>
      <c r="BV2203" s="13">
        <f t="shared" ca="1" si="1225"/>
        <v>0</v>
      </c>
      <c r="CN2203" s="13">
        <f t="shared" ca="1" si="1226"/>
        <v>3429.03</v>
      </c>
      <c r="CO2203" s="13"/>
      <c r="CP2203" s="13">
        <f t="shared" ca="1" si="1227"/>
        <v>281.92910000000001</v>
      </c>
      <c r="CT2203" s="34">
        <f t="shared" ca="1" si="1228"/>
        <v>0.57479763243781468</v>
      </c>
      <c r="CU2203" s="34">
        <f t="shared" ca="1" si="1229"/>
        <v>0</v>
      </c>
      <c r="CV2203" s="34">
        <f t="shared" ca="1" si="1230"/>
        <v>0.67173845552318601</v>
      </c>
      <c r="DA2203" s="33">
        <f t="shared" ca="1" si="1231"/>
        <v>1.1343000000000001</v>
      </c>
      <c r="DB2203" s="13">
        <f t="shared" ca="1" si="1232"/>
        <v>356.2</v>
      </c>
      <c r="DE2203" s="18">
        <f>IF(ISNUMBER(VLOOKUP(B2203,CASH!$B$7:$D$10000,3,FALSE)),VLOOKUP(B2203,CASH!$B$7:$D$10000,3,FALSE),0)</f>
        <v>0</v>
      </c>
      <c r="DS2203" s="18">
        <f t="shared" si="1215"/>
        <v>0</v>
      </c>
      <c r="FA2203" s="54">
        <f t="shared" si="1216"/>
        <v>0</v>
      </c>
      <c r="FB2203" s="54">
        <f t="shared" si="1217"/>
        <v>0</v>
      </c>
      <c r="FC2203" s="54"/>
      <c r="FD2203" s="34" t="e">
        <f t="shared" si="1234"/>
        <v>#DIV/0!</v>
      </c>
      <c r="FE2203" s="34" t="e">
        <f t="shared" si="1233"/>
        <v>#DIV/0!</v>
      </c>
      <c r="FH2203">
        <f t="shared" si="1218"/>
        <v>0</v>
      </c>
      <c r="FI2203">
        <f t="shared" si="1219"/>
        <v>0</v>
      </c>
      <c r="FJ2203">
        <f t="shared" si="1220"/>
        <v>0</v>
      </c>
    </row>
    <row r="2204" spans="2:166" x14ac:dyDescent="0.25">
      <c r="B2204" s="15">
        <f>Kurse!B2200</f>
        <v>37831</v>
      </c>
      <c r="BE2204" s="13">
        <f t="shared" ca="1" si="1221"/>
        <v>315.96888383882532</v>
      </c>
      <c r="BS2204" s="13">
        <f t="shared" ca="1" si="1222"/>
        <v>0</v>
      </c>
      <c r="BT2204" s="13">
        <f t="shared" ca="1" si="1223"/>
        <v>0</v>
      </c>
      <c r="BU2204" s="13">
        <f t="shared" ca="1" si="1224"/>
        <v>0</v>
      </c>
      <c r="BV2204" s="13">
        <f t="shared" ca="1" si="1225"/>
        <v>0</v>
      </c>
      <c r="CN2204" s="13">
        <f t="shared" ca="1" si="1226"/>
        <v>3428.12</v>
      </c>
      <c r="CO2204" s="13"/>
      <c r="CP2204" s="13">
        <f t="shared" ca="1" si="1227"/>
        <v>282.20729999999998</v>
      </c>
      <c r="CT2204" s="34">
        <f t="shared" ca="1" si="1228"/>
        <v>0.57464509196849278</v>
      </c>
      <c r="CU2204" s="34">
        <f t="shared" ca="1" si="1229"/>
        <v>0</v>
      </c>
      <c r="CV2204" s="34">
        <f t="shared" ca="1" si="1230"/>
        <v>0.67240130883746441</v>
      </c>
      <c r="DA2204" s="33">
        <f t="shared" ca="1" si="1231"/>
        <v>1.1440999999999999</v>
      </c>
      <c r="DB2204" s="13">
        <f t="shared" ca="1" si="1232"/>
        <v>361.5</v>
      </c>
      <c r="DE2204" s="18">
        <f>IF(ISNUMBER(VLOOKUP(B2204,CASH!$B$7:$D$10000,3,FALSE)),VLOOKUP(B2204,CASH!$B$7:$D$10000,3,FALSE),0)</f>
        <v>0</v>
      </c>
      <c r="DS2204" s="18">
        <f t="shared" si="1215"/>
        <v>0</v>
      </c>
      <c r="FA2204" s="54">
        <f t="shared" si="1216"/>
        <v>0</v>
      </c>
      <c r="FB2204" s="54">
        <f t="shared" si="1217"/>
        <v>0</v>
      </c>
      <c r="FC2204" s="54"/>
      <c r="FD2204" s="34" t="e">
        <f t="shared" si="1234"/>
        <v>#DIV/0!</v>
      </c>
      <c r="FE2204" s="34" t="e">
        <f t="shared" si="1233"/>
        <v>#DIV/0!</v>
      </c>
      <c r="FH2204">
        <f t="shared" si="1218"/>
        <v>0</v>
      </c>
      <c r="FI2204">
        <f t="shared" si="1219"/>
        <v>0</v>
      </c>
      <c r="FJ2204">
        <f t="shared" si="1220"/>
        <v>0</v>
      </c>
    </row>
    <row r="2205" spans="2:166" x14ac:dyDescent="0.25">
      <c r="B2205" s="15">
        <f>Kurse!B2201</f>
        <v>37830</v>
      </c>
      <c r="BE2205" s="13">
        <f t="shared" ca="1" si="1221"/>
        <v>317.3704832390074</v>
      </c>
      <c r="BS2205" s="13">
        <f t="shared" ca="1" si="1222"/>
        <v>0</v>
      </c>
      <c r="BT2205" s="13">
        <f t="shared" ca="1" si="1223"/>
        <v>0</v>
      </c>
      <c r="BU2205" s="13">
        <f t="shared" ca="1" si="1224"/>
        <v>0</v>
      </c>
      <c r="BV2205" s="13">
        <f t="shared" ca="1" si="1225"/>
        <v>0</v>
      </c>
      <c r="CN2205" s="13">
        <f t="shared" ca="1" si="1226"/>
        <v>3417.77</v>
      </c>
      <c r="CO2205" s="13"/>
      <c r="CP2205" s="13">
        <f t="shared" ca="1" si="1227"/>
        <v>282.86619999999999</v>
      </c>
      <c r="CT2205" s="34">
        <f t="shared" ca="1" si="1228"/>
        <v>0.57291015366356945</v>
      </c>
      <c r="CU2205" s="34">
        <f t="shared" ca="1" si="1229"/>
        <v>0</v>
      </c>
      <c r="CV2205" s="34">
        <f t="shared" ca="1" si="1230"/>
        <v>0.67397123712207296</v>
      </c>
      <c r="DA2205" s="33">
        <f t="shared" ca="1" si="1231"/>
        <v>1.1485000000000001</v>
      </c>
      <c r="DB2205" s="13">
        <f t="shared" ca="1" si="1232"/>
        <v>364.5</v>
      </c>
      <c r="DE2205" s="18">
        <f>IF(ISNUMBER(VLOOKUP(B2205,CASH!$B$7:$D$10000,3,FALSE)),VLOOKUP(B2205,CASH!$B$7:$D$10000,3,FALSE),0)</f>
        <v>0</v>
      </c>
      <c r="DS2205" s="18">
        <f t="shared" si="1215"/>
        <v>0</v>
      </c>
      <c r="FA2205" s="54">
        <f t="shared" si="1216"/>
        <v>0</v>
      </c>
      <c r="FB2205" s="54">
        <f t="shared" si="1217"/>
        <v>0</v>
      </c>
      <c r="FC2205" s="54"/>
      <c r="FD2205" s="34" t="e">
        <f t="shared" si="1234"/>
        <v>#DIV/0!</v>
      </c>
      <c r="FE2205" s="34" t="e">
        <f t="shared" si="1233"/>
        <v>#DIV/0!</v>
      </c>
      <c r="FH2205">
        <f t="shared" si="1218"/>
        <v>0</v>
      </c>
      <c r="FI2205">
        <f t="shared" si="1219"/>
        <v>0</v>
      </c>
      <c r="FJ2205">
        <f t="shared" si="1220"/>
        <v>0</v>
      </c>
    </row>
    <row r="2206" spans="2:166" x14ac:dyDescent="0.25">
      <c r="B2206" s="15">
        <f>Kurse!B2202</f>
        <v>37827</v>
      </c>
      <c r="BE2206" s="13">
        <f t="shared" ca="1" si="1221"/>
        <v>314.90008688097305</v>
      </c>
      <c r="BS2206" s="13">
        <f t="shared" ca="1" si="1222"/>
        <v>0</v>
      </c>
      <c r="BT2206" s="13">
        <f t="shared" ca="1" si="1223"/>
        <v>0</v>
      </c>
      <c r="BU2206" s="13">
        <f t="shared" ca="1" si="1224"/>
        <v>0</v>
      </c>
      <c r="BV2206" s="13">
        <f t="shared" ca="1" si="1225"/>
        <v>0</v>
      </c>
      <c r="CN2206" s="13">
        <f t="shared" ca="1" si="1226"/>
        <v>3356.89</v>
      </c>
      <c r="CO2206" s="13"/>
      <c r="CP2206" s="13">
        <f t="shared" ca="1" si="1227"/>
        <v>283.19600000000003</v>
      </c>
      <c r="CT2206" s="34">
        <f t="shared" ca="1" si="1228"/>
        <v>0.56270502863905403</v>
      </c>
      <c r="CU2206" s="34">
        <f t="shared" ca="1" si="1229"/>
        <v>0</v>
      </c>
      <c r="CV2206" s="34">
        <f t="shared" ca="1" si="1230"/>
        <v>0.67475703519198338</v>
      </c>
      <c r="DA2206" s="33">
        <f t="shared" ca="1" si="1231"/>
        <v>1.151</v>
      </c>
      <c r="DB2206" s="13">
        <f t="shared" ca="1" si="1232"/>
        <v>362.45</v>
      </c>
      <c r="DE2206" s="18">
        <f>IF(ISNUMBER(VLOOKUP(B2206,CASH!$B$7:$D$10000,3,FALSE)),VLOOKUP(B2206,CASH!$B$7:$D$10000,3,FALSE),0)</f>
        <v>0</v>
      </c>
      <c r="DS2206" s="18">
        <f t="shared" si="1215"/>
        <v>0</v>
      </c>
      <c r="FA2206" s="54">
        <f t="shared" si="1216"/>
        <v>0</v>
      </c>
      <c r="FB2206" s="54">
        <f t="shared" si="1217"/>
        <v>0</v>
      </c>
      <c r="FC2206" s="54"/>
      <c r="FD2206" s="34" t="e">
        <f t="shared" si="1234"/>
        <v>#DIV/0!</v>
      </c>
      <c r="FE2206" s="34" t="e">
        <f t="shared" si="1233"/>
        <v>#DIV/0!</v>
      </c>
      <c r="FH2206">
        <f t="shared" si="1218"/>
        <v>0</v>
      </c>
      <c r="FI2206">
        <f t="shared" si="1219"/>
        <v>0</v>
      </c>
      <c r="FJ2206">
        <f t="shared" si="1220"/>
        <v>0</v>
      </c>
    </row>
    <row r="2207" spans="2:166" x14ac:dyDescent="0.25">
      <c r="B2207" s="15">
        <f>Kurse!B2203</f>
        <v>37826</v>
      </c>
      <c r="BE2207" s="13">
        <f t="shared" ca="1" si="1221"/>
        <v>315.38998429593437</v>
      </c>
      <c r="BS2207" s="13">
        <f t="shared" ca="1" si="1222"/>
        <v>0</v>
      </c>
      <c r="BT2207" s="13">
        <f t="shared" ca="1" si="1223"/>
        <v>0</v>
      </c>
      <c r="BU2207" s="13">
        <f t="shared" ca="1" si="1224"/>
        <v>0</v>
      </c>
      <c r="BV2207" s="13">
        <f t="shared" ca="1" si="1225"/>
        <v>0</v>
      </c>
      <c r="CN2207" s="13">
        <f t="shared" ca="1" si="1226"/>
        <v>3374.82</v>
      </c>
      <c r="CO2207" s="13"/>
      <c r="CP2207" s="13">
        <f t="shared" ca="1" si="1227"/>
        <v>283.5224</v>
      </c>
      <c r="CT2207" s="34">
        <f t="shared" ca="1" si="1228"/>
        <v>0.56571057876536091</v>
      </c>
      <c r="CU2207" s="34">
        <f t="shared" ca="1" si="1229"/>
        <v>0</v>
      </c>
      <c r="CV2207" s="34">
        <f t="shared" ca="1" si="1230"/>
        <v>0.67553473225086358</v>
      </c>
      <c r="DA2207" s="33">
        <f t="shared" ca="1" si="1231"/>
        <v>1.1462000000000001</v>
      </c>
      <c r="DB2207" s="13">
        <f t="shared" ca="1" si="1232"/>
        <v>361.5</v>
      </c>
      <c r="DE2207" s="18">
        <f>IF(ISNUMBER(VLOOKUP(B2207,CASH!$B$7:$D$10000,3,FALSE)),VLOOKUP(B2207,CASH!$B$7:$D$10000,3,FALSE),0)</f>
        <v>0</v>
      </c>
      <c r="DS2207" s="18">
        <f t="shared" si="1215"/>
        <v>0</v>
      </c>
      <c r="FA2207" s="54">
        <f t="shared" si="1216"/>
        <v>0</v>
      </c>
      <c r="FB2207" s="54">
        <f t="shared" si="1217"/>
        <v>0</v>
      </c>
      <c r="FC2207" s="54"/>
      <c r="FD2207" s="34" t="e">
        <f t="shared" si="1234"/>
        <v>#DIV/0!</v>
      </c>
      <c r="FE2207" s="34" t="e">
        <f t="shared" si="1233"/>
        <v>#DIV/0!</v>
      </c>
      <c r="FH2207">
        <f t="shared" si="1218"/>
        <v>0</v>
      </c>
      <c r="FI2207">
        <f t="shared" si="1219"/>
        <v>0</v>
      </c>
      <c r="FJ2207">
        <f t="shared" si="1220"/>
        <v>0</v>
      </c>
    </row>
    <row r="2208" spans="2:166" x14ac:dyDescent="0.25">
      <c r="B2208" s="15">
        <f>Kurse!B2204</f>
        <v>37825</v>
      </c>
      <c r="BE2208" s="13">
        <f t="shared" ca="1" si="1221"/>
        <v>312.98441173909254</v>
      </c>
      <c r="BS2208" s="13">
        <f t="shared" ca="1" si="1222"/>
        <v>0</v>
      </c>
      <c r="BT2208" s="13">
        <f t="shared" ca="1" si="1223"/>
        <v>0</v>
      </c>
      <c r="BU2208" s="13">
        <f t="shared" ca="1" si="1224"/>
        <v>0</v>
      </c>
      <c r="BV2208" s="13">
        <f t="shared" ca="1" si="1225"/>
        <v>0</v>
      </c>
      <c r="CN2208" s="13">
        <f t="shared" ca="1" si="1226"/>
        <v>3304.48</v>
      </c>
      <c r="CO2208" s="13"/>
      <c r="CP2208" s="13">
        <f t="shared" ca="1" si="1227"/>
        <v>283.02440000000001</v>
      </c>
      <c r="CT2208" s="34">
        <f t="shared" ca="1" si="1228"/>
        <v>0.55391970336745655</v>
      </c>
      <c r="CU2208" s="34">
        <f t="shared" ca="1" si="1229"/>
        <v>0</v>
      </c>
      <c r="CV2208" s="34">
        <f t="shared" ca="1" si="1230"/>
        <v>0.67434817239999845</v>
      </c>
      <c r="DA2208" s="33">
        <f t="shared" ca="1" si="1231"/>
        <v>1.1483000000000001</v>
      </c>
      <c r="DB2208" s="13">
        <f t="shared" ca="1" si="1232"/>
        <v>359.4</v>
      </c>
      <c r="DE2208" s="18">
        <f>IF(ISNUMBER(VLOOKUP(B2208,CASH!$B$7:$D$10000,3,FALSE)),VLOOKUP(B2208,CASH!$B$7:$D$10000,3,FALSE),0)</f>
        <v>0</v>
      </c>
      <c r="DS2208" s="18">
        <f t="shared" si="1215"/>
        <v>0</v>
      </c>
      <c r="FA2208" s="54">
        <f t="shared" si="1216"/>
        <v>0</v>
      </c>
      <c r="FB2208" s="54">
        <f t="shared" si="1217"/>
        <v>0</v>
      </c>
      <c r="FC2208" s="54"/>
      <c r="FD2208" s="34" t="e">
        <f t="shared" si="1234"/>
        <v>#DIV/0!</v>
      </c>
      <c r="FE2208" s="34" t="e">
        <f t="shared" si="1233"/>
        <v>#DIV/0!</v>
      </c>
      <c r="FH2208">
        <f t="shared" si="1218"/>
        <v>0</v>
      </c>
      <c r="FI2208">
        <f t="shared" si="1219"/>
        <v>0</v>
      </c>
      <c r="FJ2208">
        <f t="shared" si="1220"/>
        <v>0</v>
      </c>
    </row>
    <row r="2209" spans="2:166" x14ac:dyDescent="0.25">
      <c r="B2209" s="15">
        <f>Kurse!B2205</f>
        <v>37824</v>
      </c>
      <c r="BE2209" s="13">
        <f t="shared" ca="1" si="1221"/>
        <v>309.4922737306843</v>
      </c>
      <c r="BS2209" s="13">
        <f t="shared" ca="1" si="1222"/>
        <v>0</v>
      </c>
      <c r="BT2209" s="13">
        <f t="shared" ca="1" si="1223"/>
        <v>0</v>
      </c>
      <c r="BU2209" s="13">
        <f t="shared" ca="1" si="1224"/>
        <v>0</v>
      </c>
      <c r="BV2209" s="13">
        <f t="shared" ca="1" si="1225"/>
        <v>0</v>
      </c>
      <c r="CN2209" s="13">
        <f t="shared" ca="1" si="1226"/>
        <v>3318.15</v>
      </c>
      <c r="CO2209" s="13"/>
      <c r="CP2209" s="13">
        <f t="shared" ca="1" si="1227"/>
        <v>282.4579</v>
      </c>
      <c r="CT2209" s="34">
        <f t="shared" ca="1" si="1228"/>
        <v>0.55621116294507034</v>
      </c>
      <c r="CU2209" s="34">
        <f t="shared" ca="1" si="1229"/>
        <v>0</v>
      </c>
      <c r="CV2209" s="34">
        <f t="shared" ca="1" si="1230"/>
        <v>0.67299840100338171</v>
      </c>
      <c r="DA2209" s="33">
        <f t="shared" ca="1" si="1231"/>
        <v>1.1325000000000001</v>
      </c>
      <c r="DB2209" s="13">
        <f t="shared" ca="1" si="1232"/>
        <v>350.5</v>
      </c>
      <c r="DE2209" s="18">
        <f>IF(ISNUMBER(VLOOKUP(B2209,CASH!$B$7:$D$10000,3,FALSE)),VLOOKUP(B2209,CASH!$B$7:$D$10000,3,FALSE),0)</f>
        <v>0</v>
      </c>
      <c r="DS2209" s="18">
        <f t="shared" si="1215"/>
        <v>0</v>
      </c>
      <c r="FA2209" s="54">
        <f t="shared" si="1216"/>
        <v>0</v>
      </c>
      <c r="FB2209" s="54">
        <f t="shared" si="1217"/>
        <v>0</v>
      </c>
      <c r="FC2209" s="54"/>
      <c r="FD2209" s="34" t="e">
        <f t="shared" si="1234"/>
        <v>#DIV/0!</v>
      </c>
      <c r="FE2209" s="34" t="e">
        <f t="shared" si="1233"/>
        <v>#DIV/0!</v>
      </c>
      <c r="FH2209">
        <f t="shared" si="1218"/>
        <v>0</v>
      </c>
      <c r="FI2209">
        <f t="shared" si="1219"/>
        <v>0</v>
      </c>
      <c r="FJ2209">
        <f t="shared" si="1220"/>
        <v>0</v>
      </c>
    </row>
    <row r="2210" spans="2:166" x14ac:dyDescent="0.25">
      <c r="B2210" s="15">
        <f>Kurse!B2206</f>
        <v>37823</v>
      </c>
      <c r="BE2210" s="13">
        <f t="shared" ca="1" si="1221"/>
        <v>310.12881595200281</v>
      </c>
      <c r="BS2210" s="13">
        <f t="shared" ca="1" si="1222"/>
        <v>0</v>
      </c>
      <c r="BT2210" s="13">
        <f t="shared" ca="1" si="1223"/>
        <v>0</v>
      </c>
      <c r="BU2210" s="13">
        <f t="shared" ca="1" si="1224"/>
        <v>0</v>
      </c>
      <c r="BV2210" s="13">
        <f t="shared" ca="1" si="1225"/>
        <v>0</v>
      </c>
      <c r="CN2210" s="13">
        <f t="shared" ca="1" si="1226"/>
        <v>3287</v>
      </c>
      <c r="CO2210" s="13"/>
      <c r="CP2210" s="13">
        <f t="shared" ca="1" si="1227"/>
        <v>282.88940000000002</v>
      </c>
      <c r="CT2210" s="34">
        <f t="shared" ca="1" si="1228"/>
        <v>0.55098958534136377</v>
      </c>
      <c r="CU2210" s="34">
        <f t="shared" ca="1" si="1229"/>
        <v>0</v>
      </c>
      <c r="CV2210" s="34">
        <f t="shared" ca="1" si="1230"/>
        <v>0.67402651460910123</v>
      </c>
      <c r="DA2210" s="33">
        <f t="shared" ca="1" si="1231"/>
        <v>1.1334</v>
      </c>
      <c r="DB2210" s="13">
        <f t="shared" ca="1" si="1232"/>
        <v>351.5</v>
      </c>
      <c r="DE2210" s="18">
        <f>IF(ISNUMBER(VLOOKUP(B2210,CASH!$B$7:$D$10000,3,FALSE)),VLOOKUP(B2210,CASH!$B$7:$D$10000,3,FALSE),0)</f>
        <v>0</v>
      </c>
      <c r="DS2210" s="18">
        <f t="shared" si="1215"/>
        <v>0</v>
      </c>
      <c r="FA2210" s="54">
        <f t="shared" si="1216"/>
        <v>0</v>
      </c>
      <c r="FB2210" s="54">
        <f t="shared" si="1217"/>
        <v>0</v>
      </c>
      <c r="FC2210" s="54"/>
      <c r="FD2210" s="34" t="e">
        <f t="shared" si="1234"/>
        <v>#DIV/0!</v>
      </c>
      <c r="FE2210" s="34" t="e">
        <f t="shared" si="1233"/>
        <v>#DIV/0!</v>
      </c>
      <c r="FH2210">
        <f t="shared" si="1218"/>
        <v>0</v>
      </c>
      <c r="FI2210">
        <f t="shared" si="1219"/>
        <v>0</v>
      </c>
      <c r="FJ2210">
        <f t="shared" si="1220"/>
        <v>0</v>
      </c>
    </row>
    <row r="2211" spans="2:166" x14ac:dyDescent="0.25">
      <c r="B2211" s="15">
        <f>Kurse!B2207</f>
        <v>37820</v>
      </c>
      <c r="BE2211" s="13">
        <f t="shared" ca="1" si="1221"/>
        <v>307.90734824281151</v>
      </c>
      <c r="BS2211" s="13">
        <f t="shared" ca="1" si="1222"/>
        <v>0</v>
      </c>
      <c r="BT2211" s="13">
        <f t="shared" ca="1" si="1223"/>
        <v>0</v>
      </c>
      <c r="BU2211" s="13">
        <f t="shared" ca="1" si="1224"/>
        <v>0</v>
      </c>
      <c r="BV2211" s="13">
        <f t="shared" ca="1" si="1225"/>
        <v>0</v>
      </c>
      <c r="CN2211" s="13">
        <f t="shared" ca="1" si="1226"/>
        <v>3366.71</v>
      </c>
      <c r="CO2211" s="13"/>
      <c r="CP2211" s="13">
        <f t="shared" ca="1" si="1227"/>
        <v>283.30970000000002</v>
      </c>
      <c r="CT2211" s="34">
        <f t="shared" ca="1" si="1228"/>
        <v>0.56435112469261417</v>
      </c>
      <c r="CU2211" s="34">
        <f t="shared" ca="1" si="1229"/>
        <v>0</v>
      </c>
      <c r="CV2211" s="34">
        <f t="shared" ca="1" si="1230"/>
        <v>0.67502794253142784</v>
      </c>
      <c r="DA2211" s="33">
        <f t="shared" ca="1" si="1231"/>
        <v>1.1268</v>
      </c>
      <c r="DB2211" s="13">
        <f t="shared" ca="1" si="1232"/>
        <v>346.95</v>
      </c>
      <c r="DE2211" s="18">
        <f>IF(ISNUMBER(VLOOKUP(B2211,CASH!$B$7:$D$10000,3,FALSE)),VLOOKUP(B2211,CASH!$B$7:$D$10000,3,FALSE),0)</f>
        <v>0</v>
      </c>
      <c r="DS2211" s="18">
        <f t="shared" si="1215"/>
        <v>0</v>
      </c>
      <c r="FA2211" s="54">
        <f t="shared" si="1216"/>
        <v>0</v>
      </c>
      <c r="FB2211" s="54">
        <f t="shared" si="1217"/>
        <v>0</v>
      </c>
      <c r="FC2211" s="54"/>
      <c r="FD2211" s="34" t="e">
        <f t="shared" si="1234"/>
        <v>#DIV/0!</v>
      </c>
      <c r="FE2211" s="34" t="e">
        <f t="shared" si="1233"/>
        <v>#DIV/0!</v>
      </c>
      <c r="FH2211">
        <f t="shared" si="1218"/>
        <v>0</v>
      </c>
      <c r="FI2211">
        <f t="shared" si="1219"/>
        <v>0</v>
      </c>
      <c r="FJ2211">
        <f t="shared" si="1220"/>
        <v>0</v>
      </c>
    </row>
    <row r="2212" spans="2:166" x14ac:dyDescent="0.25">
      <c r="B2212" s="15">
        <f>Kurse!B2208</f>
        <v>37819</v>
      </c>
      <c r="BE2212" s="13">
        <f t="shared" ca="1" si="1221"/>
        <v>306.66548011034979</v>
      </c>
      <c r="BS2212" s="13">
        <f t="shared" ca="1" si="1222"/>
        <v>0</v>
      </c>
      <c r="BT2212" s="13">
        <f t="shared" ca="1" si="1223"/>
        <v>0</v>
      </c>
      <c r="BU2212" s="13">
        <f t="shared" ca="1" si="1224"/>
        <v>0</v>
      </c>
      <c r="BV2212" s="13">
        <f t="shared" ca="1" si="1225"/>
        <v>0</v>
      </c>
      <c r="CN2212" s="13">
        <f t="shared" ca="1" si="1226"/>
        <v>3330.68</v>
      </c>
      <c r="CO2212" s="13"/>
      <c r="CP2212" s="13">
        <f t="shared" ca="1" si="1227"/>
        <v>283.30829999999997</v>
      </c>
      <c r="CT2212" s="34">
        <f t="shared" ca="1" si="1228"/>
        <v>0.55831152786880844</v>
      </c>
      <c r="CU2212" s="34">
        <f t="shared" ca="1" si="1229"/>
        <v>0</v>
      </c>
      <c r="CV2212" s="34">
        <f t="shared" ca="1" si="1230"/>
        <v>0.67502460682100363</v>
      </c>
      <c r="DA2212" s="33">
        <f t="shared" ca="1" si="1231"/>
        <v>1.1236999999999999</v>
      </c>
      <c r="DB2212" s="13">
        <f t="shared" ca="1" si="1232"/>
        <v>344.6</v>
      </c>
      <c r="DE2212" s="18">
        <f>IF(ISNUMBER(VLOOKUP(B2212,CASH!$B$7:$D$10000,3,FALSE)),VLOOKUP(B2212,CASH!$B$7:$D$10000,3,FALSE),0)</f>
        <v>0</v>
      </c>
      <c r="DS2212" s="18">
        <f t="shared" si="1215"/>
        <v>0</v>
      </c>
      <c r="FA2212" s="54">
        <f t="shared" si="1216"/>
        <v>0</v>
      </c>
      <c r="FB2212" s="54">
        <f t="shared" si="1217"/>
        <v>0</v>
      </c>
      <c r="FC2212" s="54"/>
      <c r="FD2212" s="34" t="e">
        <f t="shared" si="1234"/>
        <v>#DIV/0!</v>
      </c>
      <c r="FE2212" s="34" t="e">
        <f t="shared" si="1233"/>
        <v>#DIV/0!</v>
      </c>
      <c r="FH2212">
        <f t="shared" si="1218"/>
        <v>0</v>
      </c>
      <c r="FI2212">
        <f t="shared" si="1219"/>
        <v>0</v>
      </c>
      <c r="FJ2212">
        <f t="shared" si="1220"/>
        <v>0</v>
      </c>
    </row>
    <row r="2213" spans="2:166" x14ac:dyDescent="0.25">
      <c r="B2213" s="15">
        <f>Kurse!B2209</f>
        <v>37818</v>
      </c>
      <c r="BE2213" s="13">
        <f t="shared" ca="1" si="1221"/>
        <v>306.05331193723816</v>
      </c>
      <c r="BS2213" s="13">
        <f t="shared" ca="1" si="1222"/>
        <v>0</v>
      </c>
      <c r="BT2213" s="13">
        <f t="shared" ca="1" si="1223"/>
        <v>0</v>
      </c>
      <c r="BU2213" s="13">
        <f t="shared" ca="1" si="1224"/>
        <v>0</v>
      </c>
      <c r="BV2213" s="13">
        <f t="shared" ca="1" si="1225"/>
        <v>0</v>
      </c>
      <c r="CN2213" s="13">
        <f t="shared" ca="1" si="1226"/>
        <v>3387.64</v>
      </c>
      <c r="CO2213" s="13"/>
      <c r="CP2213" s="13">
        <f t="shared" ca="1" si="1227"/>
        <v>282.77870000000001</v>
      </c>
      <c r="CT2213" s="34">
        <f t="shared" ca="1" si="1228"/>
        <v>0.56785955548701472</v>
      </c>
      <c r="CU2213" s="34">
        <f t="shared" ca="1" si="1229"/>
        <v>0</v>
      </c>
      <c r="CV2213" s="34">
        <f t="shared" ca="1" si="1230"/>
        <v>0.67376275522056561</v>
      </c>
      <c r="DA2213" s="33">
        <f t="shared" ca="1" si="1231"/>
        <v>1.1216999999999999</v>
      </c>
      <c r="DB2213" s="13">
        <f t="shared" ca="1" si="1232"/>
        <v>343.3</v>
      </c>
      <c r="DE2213" s="18">
        <f>IF(ISNUMBER(VLOOKUP(B2213,CASH!$B$7:$D$10000,3,FALSE)),VLOOKUP(B2213,CASH!$B$7:$D$10000,3,FALSE),0)</f>
        <v>0</v>
      </c>
      <c r="DS2213" s="18">
        <f t="shared" si="1215"/>
        <v>0</v>
      </c>
      <c r="FA2213" s="54">
        <f t="shared" si="1216"/>
        <v>0</v>
      </c>
      <c r="FB2213" s="54">
        <f t="shared" si="1217"/>
        <v>0</v>
      </c>
      <c r="FC2213" s="54"/>
      <c r="FD2213" s="34" t="e">
        <f t="shared" si="1234"/>
        <v>#DIV/0!</v>
      </c>
      <c r="FE2213" s="34" t="e">
        <f t="shared" si="1233"/>
        <v>#DIV/0!</v>
      </c>
      <c r="FH2213">
        <f t="shared" si="1218"/>
        <v>0</v>
      </c>
      <c r="FI2213">
        <f t="shared" si="1219"/>
        <v>0</v>
      </c>
      <c r="FJ2213">
        <f t="shared" si="1220"/>
        <v>0</v>
      </c>
    </row>
    <row r="2214" spans="2:166" x14ac:dyDescent="0.25">
      <c r="B2214" s="15">
        <f>Kurse!B2210</f>
        <v>37817</v>
      </c>
      <c r="BE2214" s="13">
        <f t="shared" ca="1" si="1221"/>
        <v>307.13259072942867</v>
      </c>
      <c r="BS2214" s="13">
        <f t="shared" ca="1" si="1222"/>
        <v>0</v>
      </c>
      <c r="BT2214" s="13">
        <f t="shared" ca="1" si="1223"/>
        <v>0</v>
      </c>
      <c r="BU2214" s="13">
        <f t="shared" ca="1" si="1224"/>
        <v>0</v>
      </c>
      <c r="BV2214" s="13">
        <f t="shared" ca="1" si="1225"/>
        <v>0</v>
      </c>
      <c r="CN2214" s="13">
        <f t="shared" ca="1" si="1226"/>
        <v>3384.69</v>
      </c>
      <c r="CO2214" s="13"/>
      <c r="CP2214" s="13">
        <f t="shared" ca="1" si="1227"/>
        <v>284.5761</v>
      </c>
      <c r="CT2214" s="34">
        <f t="shared" ca="1" si="1228"/>
        <v>0.56736505616338928</v>
      </c>
      <c r="CU2214" s="34">
        <f t="shared" ca="1" si="1229"/>
        <v>0</v>
      </c>
      <c r="CV2214" s="34">
        <f t="shared" ca="1" si="1230"/>
        <v>0.67804533087507357</v>
      </c>
      <c r="DA2214" s="33">
        <f t="shared" ca="1" si="1231"/>
        <v>1.1132</v>
      </c>
      <c r="DB2214" s="13">
        <f t="shared" ca="1" si="1232"/>
        <v>341.9</v>
      </c>
      <c r="DE2214" s="18">
        <f>IF(ISNUMBER(VLOOKUP(B2214,CASH!$B$7:$D$10000,3,FALSE)),VLOOKUP(B2214,CASH!$B$7:$D$10000,3,FALSE),0)</f>
        <v>0</v>
      </c>
      <c r="DS2214" s="18">
        <f t="shared" si="1215"/>
        <v>0</v>
      </c>
      <c r="FA2214" s="54">
        <f t="shared" si="1216"/>
        <v>0</v>
      </c>
      <c r="FB2214" s="54">
        <f t="shared" si="1217"/>
        <v>0</v>
      </c>
      <c r="FC2214" s="54"/>
      <c r="FD2214" s="34" t="e">
        <f t="shared" si="1234"/>
        <v>#DIV/0!</v>
      </c>
      <c r="FE2214" s="34" t="e">
        <f t="shared" si="1233"/>
        <v>#DIV/0!</v>
      </c>
      <c r="FH2214">
        <f t="shared" si="1218"/>
        <v>0</v>
      </c>
      <c r="FI2214">
        <f t="shared" si="1219"/>
        <v>0</v>
      </c>
      <c r="FJ2214">
        <f t="shared" si="1220"/>
        <v>0</v>
      </c>
    </row>
    <row r="2215" spans="2:166" x14ac:dyDescent="0.25">
      <c r="B2215" s="15">
        <f>Kurse!B2211</f>
        <v>37816</v>
      </c>
      <c r="BE2215" s="13">
        <f t="shared" ca="1" si="1221"/>
        <v>307.83218023771514</v>
      </c>
      <c r="BS2215" s="13">
        <f t="shared" ca="1" si="1222"/>
        <v>0</v>
      </c>
      <c r="BT2215" s="13">
        <f t="shared" ca="1" si="1223"/>
        <v>0</v>
      </c>
      <c r="BU2215" s="13">
        <f t="shared" ca="1" si="1224"/>
        <v>0</v>
      </c>
      <c r="BV2215" s="13">
        <f t="shared" ca="1" si="1225"/>
        <v>0</v>
      </c>
      <c r="CN2215" s="13">
        <f t="shared" ca="1" si="1226"/>
        <v>3396.07</v>
      </c>
      <c r="CO2215" s="13"/>
      <c r="CP2215" s="13">
        <f t="shared" ca="1" si="1227"/>
        <v>285.50470000000001</v>
      </c>
      <c r="CT2215" s="34">
        <f t="shared" ca="1" si="1228"/>
        <v>0.56927265016435813</v>
      </c>
      <c r="CU2215" s="34">
        <f t="shared" ca="1" si="1229"/>
        <v>0</v>
      </c>
      <c r="CV2215" s="34">
        <f t="shared" ca="1" si="1230"/>
        <v>0.68025785994638566</v>
      </c>
      <c r="DA2215" s="33">
        <f t="shared" ca="1" si="1231"/>
        <v>1.1274</v>
      </c>
      <c r="DB2215" s="13">
        <f t="shared" ca="1" si="1232"/>
        <v>347.05</v>
      </c>
      <c r="DE2215" s="18">
        <f>IF(ISNUMBER(VLOOKUP(B2215,CASH!$B$7:$D$10000,3,FALSE)),VLOOKUP(B2215,CASH!$B$7:$D$10000,3,FALSE),0)</f>
        <v>0</v>
      </c>
      <c r="DS2215" s="18">
        <f t="shared" si="1215"/>
        <v>0</v>
      </c>
      <c r="FA2215" s="54">
        <f t="shared" si="1216"/>
        <v>0</v>
      </c>
      <c r="FB2215" s="54">
        <f t="shared" si="1217"/>
        <v>0</v>
      </c>
      <c r="FC2215" s="54"/>
      <c r="FD2215" s="34" t="e">
        <f t="shared" si="1234"/>
        <v>#DIV/0!</v>
      </c>
      <c r="FE2215" s="34" t="e">
        <f t="shared" si="1233"/>
        <v>#DIV/0!</v>
      </c>
      <c r="FH2215">
        <f t="shared" si="1218"/>
        <v>0</v>
      </c>
      <c r="FI2215">
        <f t="shared" si="1219"/>
        <v>0</v>
      </c>
      <c r="FJ2215">
        <f t="shared" si="1220"/>
        <v>0</v>
      </c>
    </row>
    <row r="2216" spans="2:166" x14ac:dyDescent="0.25">
      <c r="B2216" s="15">
        <f>Kurse!B2212</f>
        <v>37813</v>
      </c>
      <c r="BE2216" s="13">
        <f t="shared" ca="1" si="1221"/>
        <v>305.81663415499202</v>
      </c>
      <c r="BS2216" s="13">
        <f t="shared" ca="1" si="1222"/>
        <v>0</v>
      </c>
      <c r="BT2216" s="13">
        <f t="shared" ca="1" si="1223"/>
        <v>0</v>
      </c>
      <c r="BU2216" s="13">
        <f t="shared" ca="1" si="1224"/>
        <v>0</v>
      </c>
      <c r="BV2216" s="13">
        <f t="shared" ca="1" si="1225"/>
        <v>0</v>
      </c>
      <c r="CN2216" s="13">
        <f t="shared" ca="1" si="1226"/>
        <v>3326.51</v>
      </c>
      <c r="CO2216" s="13"/>
      <c r="CP2216" s="13">
        <f t="shared" ca="1" si="1227"/>
        <v>284.67259999999999</v>
      </c>
      <c r="CT2216" s="34">
        <f t="shared" ca="1" si="1228"/>
        <v>0.55761252374015824</v>
      </c>
      <c r="CU2216" s="34">
        <f t="shared" ca="1" si="1229"/>
        <v>0</v>
      </c>
      <c r="CV2216" s="34">
        <f t="shared" ca="1" si="1230"/>
        <v>0.67827525662930754</v>
      </c>
      <c r="DA2216" s="33">
        <f t="shared" ca="1" si="1231"/>
        <v>1.1277999999999999</v>
      </c>
      <c r="DB2216" s="13">
        <f t="shared" ca="1" si="1232"/>
        <v>344.9</v>
      </c>
      <c r="DE2216" s="18">
        <f>IF(ISNUMBER(VLOOKUP(B2216,CASH!$B$7:$D$10000,3,FALSE)),VLOOKUP(B2216,CASH!$B$7:$D$10000,3,FALSE),0)</f>
        <v>0</v>
      </c>
      <c r="DS2216" s="18">
        <f t="shared" si="1215"/>
        <v>0</v>
      </c>
      <c r="FA2216" s="54">
        <f t="shared" si="1216"/>
        <v>0</v>
      </c>
      <c r="FB2216" s="54">
        <f t="shared" si="1217"/>
        <v>0</v>
      </c>
      <c r="FC2216" s="54"/>
      <c r="FD2216" s="34" t="e">
        <f t="shared" si="1234"/>
        <v>#DIV/0!</v>
      </c>
      <c r="FE2216" s="34" t="e">
        <f t="shared" si="1233"/>
        <v>#DIV/0!</v>
      </c>
      <c r="FH2216">
        <f t="shared" si="1218"/>
        <v>0</v>
      </c>
      <c r="FI2216">
        <f t="shared" si="1219"/>
        <v>0</v>
      </c>
      <c r="FJ2216">
        <f t="shared" si="1220"/>
        <v>0</v>
      </c>
    </row>
    <row r="2217" spans="2:166" x14ac:dyDescent="0.25">
      <c r="B2217" s="15">
        <f>Kurse!B2213</f>
        <v>37812</v>
      </c>
      <c r="BE2217" s="13">
        <f t="shared" ca="1" si="1221"/>
        <v>304.08738548273431</v>
      </c>
      <c r="BS2217" s="13">
        <f t="shared" ca="1" si="1222"/>
        <v>0</v>
      </c>
      <c r="BT2217" s="13">
        <f t="shared" ca="1" si="1223"/>
        <v>0</v>
      </c>
      <c r="BU2217" s="13">
        <f t="shared" ca="1" si="1224"/>
        <v>0</v>
      </c>
      <c r="BV2217" s="13">
        <f t="shared" ca="1" si="1225"/>
        <v>0</v>
      </c>
      <c r="CN2217" s="13">
        <f t="shared" ca="1" si="1226"/>
        <v>3269.84</v>
      </c>
      <c r="CO2217" s="13"/>
      <c r="CP2217" s="13">
        <f t="shared" ca="1" si="1227"/>
        <v>284.51100000000002</v>
      </c>
      <c r="CT2217" s="34">
        <f t="shared" ca="1" si="1228"/>
        <v>0.54811310791986767</v>
      </c>
      <c r="CU2217" s="34">
        <f t="shared" ca="1" si="1229"/>
        <v>0</v>
      </c>
      <c r="CV2217" s="34">
        <f t="shared" ca="1" si="1230"/>
        <v>0.67789022034035218</v>
      </c>
      <c r="DA2217" s="33">
        <f t="shared" ca="1" si="1231"/>
        <v>1.1352</v>
      </c>
      <c r="DB2217" s="13">
        <f t="shared" ca="1" si="1232"/>
        <v>345.2</v>
      </c>
      <c r="DE2217" s="18">
        <f>IF(ISNUMBER(VLOOKUP(B2217,CASH!$B$7:$D$10000,3,FALSE)),VLOOKUP(B2217,CASH!$B$7:$D$10000,3,FALSE),0)</f>
        <v>0</v>
      </c>
      <c r="DS2217" s="18">
        <f t="shared" si="1215"/>
        <v>0</v>
      </c>
      <c r="FA2217" s="54">
        <f t="shared" si="1216"/>
        <v>0</v>
      </c>
      <c r="FB2217" s="54">
        <f t="shared" si="1217"/>
        <v>0</v>
      </c>
      <c r="FC2217" s="54"/>
      <c r="FD2217" s="34" t="e">
        <f t="shared" si="1234"/>
        <v>#DIV/0!</v>
      </c>
      <c r="FE2217" s="34" t="e">
        <f t="shared" si="1233"/>
        <v>#DIV/0!</v>
      </c>
      <c r="FH2217">
        <f t="shared" si="1218"/>
        <v>0</v>
      </c>
      <c r="FI2217">
        <f t="shared" si="1219"/>
        <v>0</v>
      </c>
      <c r="FJ2217">
        <f t="shared" si="1220"/>
        <v>0</v>
      </c>
    </row>
    <row r="2218" spans="2:166" x14ac:dyDescent="0.25">
      <c r="B2218" s="15">
        <f>Kurse!B2214</f>
        <v>37811</v>
      </c>
      <c r="BE2218" s="13">
        <f t="shared" ca="1" si="1221"/>
        <v>303.7226534932957</v>
      </c>
      <c r="BS2218" s="13">
        <f t="shared" ca="1" si="1222"/>
        <v>0</v>
      </c>
      <c r="BT2218" s="13">
        <f t="shared" ca="1" si="1223"/>
        <v>0</v>
      </c>
      <c r="BU2218" s="13">
        <f t="shared" ca="1" si="1224"/>
        <v>0</v>
      </c>
      <c r="BV2218" s="13">
        <f t="shared" ca="1" si="1225"/>
        <v>0</v>
      </c>
      <c r="CN2218" s="13">
        <f t="shared" ca="1" si="1226"/>
        <v>3322.43</v>
      </c>
      <c r="CO2218" s="13"/>
      <c r="CP2218" s="13">
        <f t="shared" ca="1" si="1227"/>
        <v>284.44850000000002</v>
      </c>
      <c r="CT2218" s="34">
        <f t="shared" ca="1" si="1228"/>
        <v>0.5569286060315507</v>
      </c>
      <c r="CU2218" s="34">
        <f t="shared" ca="1" si="1229"/>
        <v>0</v>
      </c>
      <c r="CV2218" s="34">
        <f t="shared" ca="1" si="1230"/>
        <v>0.67774130469641825</v>
      </c>
      <c r="DA2218" s="33">
        <f t="shared" ca="1" si="1231"/>
        <v>1.1335999999999999</v>
      </c>
      <c r="DB2218" s="13">
        <f t="shared" ca="1" si="1232"/>
        <v>344.3</v>
      </c>
      <c r="DE2218" s="18">
        <f>IF(ISNUMBER(VLOOKUP(B2218,CASH!$B$7:$D$10000,3,FALSE)),VLOOKUP(B2218,CASH!$B$7:$D$10000,3,FALSE),0)</f>
        <v>0</v>
      </c>
      <c r="DS2218" s="18">
        <f t="shared" si="1215"/>
        <v>0</v>
      </c>
      <c r="FA2218" s="54">
        <f t="shared" si="1216"/>
        <v>0</v>
      </c>
      <c r="FB2218" s="54">
        <f t="shared" si="1217"/>
        <v>0</v>
      </c>
      <c r="FC2218" s="54"/>
      <c r="FD2218" s="34" t="e">
        <f t="shared" si="1234"/>
        <v>#DIV/0!</v>
      </c>
      <c r="FE2218" s="34" t="e">
        <f t="shared" si="1233"/>
        <v>#DIV/0!</v>
      </c>
      <c r="FH2218">
        <f t="shared" si="1218"/>
        <v>0</v>
      </c>
      <c r="FI2218">
        <f t="shared" si="1219"/>
        <v>0</v>
      </c>
      <c r="FJ2218">
        <f t="shared" si="1220"/>
        <v>0</v>
      </c>
    </row>
    <row r="2219" spans="2:166" x14ac:dyDescent="0.25">
      <c r="B2219" s="15">
        <f>Kurse!B2215</f>
        <v>37810</v>
      </c>
      <c r="BE2219" s="13">
        <f t="shared" ca="1" si="1221"/>
        <v>304.43815754575195</v>
      </c>
      <c r="BS2219" s="13">
        <f t="shared" ca="1" si="1222"/>
        <v>0</v>
      </c>
      <c r="BT2219" s="13">
        <f t="shared" ca="1" si="1223"/>
        <v>0</v>
      </c>
      <c r="BU2219" s="13">
        <f t="shared" ca="1" si="1224"/>
        <v>0</v>
      </c>
      <c r="BV2219" s="13">
        <f t="shared" ca="1" si="1225"/>
        <v>0</v>
      </c>
      <c r="CN2219" s="13">
        <f t="shared" ca="1" si="1226"/>
        <v>3344.46</v>
      </c>
      <c r="CO2219" s="13"/>
      <c r="CP2219" s="13">
        <f t="shared" ca="1" si="1227"/>
        <v>283.48219999999998</v>
      </c>
      <c r="CT2219" s="34">
        <f t="shared" ca="1" si="1228"/>
        <v>0.56062142640425239</v>
      </c>
      <c r="CU2219" s="34">
        <f t="shared" ca="1" si="1229"/>
        <v>0</v>
      </c>
      <c r="CV2219" s="34">
        <f t="shared" ca="1" si="1230"/>
        <v>0.67543894970868523</v>
      </c>
      <c r="DA2219" s="33">
        <f t="shared" ca="1" si="1231"/>
        <v>1.1311</v>
      </c>
      <c r="DB2219" s="13">
        <f t="shared" ca="1" si="1232"/>
        <v>344.35</v>
      </c>
      <c r="DE2219" s="18">
        <f>IF(ISNUMBER(VLOOKUP(B2219,CASH!$B$7:$D$10000,3,FALSE)),VLOOKUP(B2219,CASH!$B$7:$D$10000,3,FALSE),0)</f>
        <v>0</v>
      </c>
      <c r="DS2219" s="18">
        <f t="shared" si="1215"/>
        <v>0</v>
      </c>
      <c r="FA2219" s="54">
        <f t="shared" si="1216"/>
        <v>0</v>
      </c>
      <c r="FB2219" s="54">
        <f t="shared" si="1217"/>
        <v>0</v>
      </c>
      <c r="FC2219" s="54"/>
      <c r="FD2219" s="34" t="e">
        <f t="shared" si="1234"/>
        <v>#DIV/0!</v>
      </c>
      <c r="FE2219" s="34" t="e">
        <f t="shared" si="1233"/>
        <v>#DIV/0!</v>
      </c>
      <c r="FH2219">
        <f t="shared" si="1218"/>
        <v>0</v>
      </c>
      <c r="FI2219">
        <f t="shared" si="1219"/>
        <v>0</v>
      </c>
      <c r="FJ2219">
        <f t="shared" si="1220"/>
        <v>0</v>
      </c>
    </row>
    <row r="2220" spans="2:166" x14ac:dyDescent="0.25">
      <c r="B2220" s="15">
        <f>Kurse!B2216</f>
        <v>37809</v>
      </c>
      <c r="BE2220" s="13">
        <f t="shared" ca="1" si="1221"/>
        <v>307.47151814890043</v>
      </c>
      <c r="BS2220" s="13">
        <f t="shared" ca="1" si="1222"/>
        <v>0</v>
      </c>
      <c r="BT2220" s="13">
        <f t="shared" ca="1" si="1223"/>
        <v>0</v>
      </c>
      <c r="BU2220" s="13">
        <f t="shared" ca="1" si="1224"/>
        <v>0</v>
      </c>
      <c r="BV2220" s="13">
        <f t="shared" ca="1" si="1225"/>
        <v>0</v>
      </c>
      <c r="CN2220" s="13">
        <f t="shared" ca="1" si="1226"/>
        <v>3332.87</v>
      </c>
      <c r="CO2220" s="13"/>
      <c r="CP2220" s="13">
        <f t="shared" ca="1" si="1227"/>
        <v>283.92619999999999</v>
      </c>
      <c r="CT2220" s="34">
        <f t="shared" ca="1" si="1228"/>
        <v>0.55867863075651691</v>
      </c>
      <c r="CU2220" s="34">
        <f t="shared" ca="1" si="1229"/>
        <v>0</v>
      </c>
      <c r="CV2220" s="34">
        <f t="shared" ca="1" si="1230"/>
        <v>0.67649684644319152</v>
      </c>
      <c r="DA2220" s="33">
        <f t="shared" ca="1" si="1231"/>
        <v>1.1323000000000001</v>
      </c>
      <c r="DB2220" s="13">
        <f t="shared" ca="1" si="1232"/>
        <v>348.15</v>
      </c>
      <c r="DE2220" s="18">
        <f>IF(ISNUMBER(VLOOKUP(B2220,CASH!$B$7:$D$10000,3,FALSE)),VLOOKUP(B2220,CASH!$B$7:$D$10000,3,FALSE),0)</f>
        <v>0</v>
      </c>
      <c r="DS2220" s="18">
        <f t="shared" si="1215"/>
        <v>0</v>
      </c>
      <c r="FA2220" s="54">
        <f t="shared" si="1216"/>
        <v>0</v>
      </c>
      <c r="FB2220" s="54">
        <f t="shared" si="1217"/>
        <v>0</v>
      </c>
      <c r="FC2220" s="54"/>
      <c r="FD2220" s="34" t="e">
        <f t="shared" si="1234"/>
        <v>#DIV/0!</v>
      </c>
      <c r="FE2220" s="34" t="e">
        <f t="shared" si="1233"/>
        <v>#DIV/0!</v>
      </c>
      <c r="FH2220">
        <f t="shared" si="1218"/>
        <v>0</v>
      </c>
      <c r="FI2220">
        <f t="shared" si="1219"/>
        <v>0</v>
      </c>
      <c r="FJ2220">
        <f t="shared" si="1220"/>
        <v>0</v>
      </c>
    </row>
    <row r="2221" spans="2:166" x14ac:dyDescent="0.25">
      <c r="B2221" s="15">
        <f>Kurse!B2217</f>
        <v>37806</v>
      </c>
      <c r="BE2221" s="13">
        <f t="shared" ca="1" si="1221"/>
        <v>305.08179603202228</v>
      </c>
      <c r="BS2221" s="13">
        <f t="shared" ca="1" si="1222"/>
        <v>0</v>
      </c>
      <c r="BT2221" s="13">
        <f t="shared" ca="1" si="1223"/>
        <v>0</v>
      </c>
      <c r="BU2221" s="13">
        <f t="shared" ca="1" si="1224"/>
        <v>0</v>
      </c>
      <c r="BV2221" s="13">
        <f t="shared" ca="1" si="1225"/>
        <v>0</v>
      </c>
      <c r="CN2221" s="13">
        <f t="shared" ca="1" si="1226"/>
        <v>3239.61</v>
      </c>
      <c r="CO2221" s="13"/>
      <c r="CP2221" s="13">
        <f t="shared" ca="1" si="1227"/>
        <v>284.32279999999997</v>
      </c>
      <c r="CT2221" s="34">
        <f t="shared" ca="1" si="1228"/>
        <v>0.54304574705437647</v>
      </c>
      <c r="CU2221" s="34">
        <f t="shared" ca="1" si="1229"/>
        <v>0</v>
      </c>
      <c r="CV2221" s="34">
        <f t="shared" ca="1" si="1230"/>
        <v>0.67744180555333833</v>
      </c>
      <c r="DA2221" s="33">
        <f t="shared" ca="1" si="1231"/>
        <v>1.1492</v>
      </c>
      <c r="DB2221" s="13">
        <f t="shared" ca="1" si="1232"/>
        <v>350.6</v>
      </c>
      <c r="DE2221" s="18">
        <f>IF(ISNUMBER(VLOOKUP(B2221,CASH!$B$7:$D$10000,3,FALSE)),VLOOKUP(B2221,CASH!$B$7:$D$10000,3,FALSE),0)</f>
        <v>0</v>
      </c>
      <c r="DS2221" s="18">
        <f t="shared" si="1215"/>
        <v>0</v>
      </c>
      <c r="FA2221" s="54">
        <f t="shared" si="1216"/>
        <v>0</v>
      </c>
      <c r="FB2221" s="54">
        <f t="shared" si="1217"/>
        <v>0</v>
      </c>
      <c r="FC2221" s="54"/>
      <c r="FD2221" s="34" t="e">
        <f t="shared" si="1234"/>
        <v>#DIV/0!</v>
      </c>
      <c r="FE2221" s="34" t="e">
        <f t="shared" si="1233"/>
        <v>#DIV/0!</v>
      </c>
      <c r="FH2221">
        <f t="shared" si="1218"/>
        <v>0</v>
      </c>
      <c r="FI2221">
        <f t="shared" si="1219"/>
        <v>0</v>
      </c>
      <c r="FJ2221">
        <f t="shared" si="1220"/>
        <v>0</v>
      </c>
    </row>
    <row r="2222" spans="2:166" x14ac:dyDescent="0.25">
      <c r="B2222" s="15">
        <f>Kurse!B2218</f>
        <v>37805</v>
      </c>
      <c r="BE2222" s="13">
        <f t="shared" ca="1" si="1221"/>
        <v>305.58216493947572</v>
      </c>
      <c r="BS2222" s="13">
        <f t="shared" ca="1" si="1222"/>
        <v>0</v>
      </c>
      <c r="BT2222" s="13">
        <f t="shared" ca="1" si="1223"/>
        <v>0</v>
      </c>
      <c r="BU2222" s="13">
        <f t="shared" ca="1" si="1224"/>
        <v>0</v>
      </c>
      <c r="BV2222" s="13">
        <f t="shared" ca="1" si="1225"/>
        <v>0</v>
      </c>
      <c r="CN2222" s="13">
        <f t="shared" ca="1" si="1226"/>
        <v>3241.92</v>
      </c>
      <c r="CO2222" s="13"/>
      <c r="CP2222" s="13">
        <f t="shared" ca="1" si="1227"/>
        <v>283.74720000000002</v>
      </c>
      <c r="CT2222" s="34">
        <f t="shared" ca="1" si="1228"/>
        <v>0.54343296516880868</v>
      </c>
      <c r="CU2222" s="34">
        <f t="shared" ca="1" si="1229"/>
        <v>0</v>
      </c>
      <c r="CV2222" s="34">
        <f t="shared" ca="1" si="1230"/>
        <v>0.67607035203896504</v>
      </c>
      <c r="DA2222" s="33">
        <f t="shared" ca="1" si="1231"/>
        <v>1.1483000000000001</v>
      </c>
      <c r="DB2222" s="13">
        <f t="shared" ca="1" si="1232"/>
        <v>350.9</v>
      </c>
      <c r="DE2222" s="18">
        <f>IF(ISNUMBER(VLOOKUP(B2222,CASH!$B$7:$D$10000,3,FALSE)),VLOOKUP(B2222,CASH!$B$7:$D$10000,3,FALSE),0)</f>
        <v>0</v>
      </c>
      <c r="DS2222" s="18">
        <f t="shared" si="1215"/>
        <v>0</v>
      </c>
      <c r="FA2222" s="54">
        <f t="shared" si="1216"/>
        <v>0</v>
      </c>
      <c r="FB2222" s="54">
        <f t="shared" si="1217"/>
        <v>0</v>
      </c>
      <c r="FC2222" s="54"/>
      <c r="FD2222" s="34" t="e">
        <f t="shared" si="1234"/>
        <v>#DIV/0!</v>
      </c>
      <c r="FE2222" s="34" t="e">
        <f t="shared" si="1233"/>
        <v>#DIV/0!</v>
      </c>
      <c r="FH2222">
        <f t="shared" si="1218"/>
        <v>0</v>
      </c>
      <c r="FI2222">
        <f t="shared" si="1219"/>
        <v>0</v>
      </c>
      <c r="FJ2222">
        <f t="shared" si="1220"/>
        <v>0</v>
      </c>
    </row>
    <row r="2223" spans="2:166" x14ac:dyDescent="0.25">
      <c r="B2223" s="15">
        <f>Kurse!B2219</f>
        <v>37804</v>
      </c>
      <c r="BE2223" s="13">
        <f t="shared" ca="1" si="1221"/>
        <v>304.7457921221586</v>
      </c>
      <c r="BS2223" s="13">
        <f t="shared" ca="1" si="1222"/>
        <v>0</v>
      </c>
      <c r="BT2223" s="13">
        <f t="shared" ca="1" si="1223"/>
        <v>0</v>
      </c>
      <c r="BU2223" s="13">
        <f t="shared" ca="1" si="1224"/>
        <v>0</v>
      </c>
      <c r="BV2223" s="13">
        <f t="shared" ca="1" si="1225"/>
        <v>0</v>
      </c>
      <c r="CN2223" s="13">
        <f t="shared" ca="1" si="1226"/>
        <v>3241.04</v>
      </c>
      <c r="CO2223" s="13"/>
      <c r="CP2223" s="13">
        <f t="shared" ca="1" si="1227"/>
        <v>284.16160000000002</v>
      </c>
      <c r="CT2223" s="34">
        <f t="shared" ca="1" si="1228"/>
        <v>0.54328545350616786</v>
      </c>
      <c r="CU2223" s="34">
        <f t="shared" ca="1" si="1229"/>
        <v>0</v>
      </c>
      <c r="CV2223" s="34">
        <f t="shared" ca="1" si="1230"/>
        <v>0.67705772232450423</v>
      </c>
      <c r="DA2223" s="33">
        <f t="shared" ca="1" si="1231"/>
        <v>1.1526000000000001</v>
      </c>
      <c r="DB2223" s="13">
        <f t="shared" ca="1" si="1232"/>
        <v>351.25</v>
      </c>
      <c r="DE2223" s="18">
        <f>IF(ISNUMBER(VLOOKUP(B2223,CASH!$B$7:$D$10000,3,FALSE)),VLOOKUP(B2223,CASH!$B$7:$D$10000,3,FALSE),0)</f>
        <v>0</v>
      </c>
      <c r="DS2223" s="18">
        <f t="shared" si="1215"/>
        <v>0</v>
      </c>
      <c r="FA2223" s="54">
        <f t="shared" si="1216"/>
        <v>0</v>
      </c>
      <c r="FB2223" s="54">
        <f t="shared" si="1217"/>
        <v>0</v>
      </c>
      <c r="FC2223" s="54"/>
      <c r="FD2223" s="34" t="e">
        <f t="shared" si="1234"/>
        <v>#DIV/0!</v>
      </c>
      <c r="FE2223" s="34" t="e">
        <f t="shared" si="1233"/>
        <v>#DIV/0!</v>
      </c>
      <c r="FH2223">
        <f t="shared" si="1218"/>
        <v>0</v>
      </c>
      <c r="FI2223">
        <f t="shared" si="1219"/>
        <v>0</v>
      </c>
      <c r="FJ2223">
        <f t="shared" si="1220"/>
        <v>0</v>
      </c>
    </row>
    <row r="2224" spans="2:166" x14ac:dyDescent="0.25">
      <c r="B2224" s="15">
        <f>Kurse!B2220</f>
        <v>37803</v>
      </c>
      <c r="BE2224" s="13">
        <f t="shared" ca="1" si="1221"/>
        <v>303.35814436558769</v>
      </c>
      <c r="BS2224" s="13">
        <f t="shared" ca="1" si="1222"/>
        <v>0</v>
      </c>
      <c r="BT2224" s="13">
        <f t="shared" ca="1" si="1223"/>
        <v>0</v>
      </c>
      <c r="BU2224" s="13">
        <f t="shared" ca="1" si="1224"/>
        <v>0</v>
      </c>
      <c r="BV2224" s="13">
        <f t="shared" ca="1" si="1225"/>
        <v>0</v>
      </c>
      <c r="CN2224" s="13">
        <f t="shared" ca="1" si="1226"/>
        <v>3146.55</v>
      </c>
      <c r="CO2224" s="13"/>
      <c r="CP2224" s="13">
        <f t="shared" ca="1" si="1227"/>
        <v>285.37450000000001</v>
      </c>
      <c r="CT2224" s="34">
        <f t="shared" ca="1" si="1228"/>
        <v>0.52744638873010896</v>
      </c>
      <c r="CU2224" s="34">
        <f t="shared" ca="1" si="1229"/>
        <v>0</v>
      </c>
      <c r="CV2224" s="34">
        <f t="shared" ca="1" si="1230"/>
        <v>0.67994763887694265</v>
      </c>
      <c r="DA2224" s="33">
        <f t="shared" ca="1" si="1231"/>
        <v>1.1554</v>
      </c>
      <c r="DB2224" s="13">
        <f t="shared" ca="1" si="1232"/>
        <v>350.5</v>
      </c>
      <c r="DE2224" s="18">
        <f>IF(ISNUMBER(VLOOKUP(B2224,CASH!$B$7:$D$10000,3,FALSE)),VLOOKUP(B2224,CASH!$B$7:$D$10000,3,FALSE),0)</f>
        <v>0</v>
      </c>
      <c r="DS2224" s="18">
        <f t="shared" si="1215"/>
        <v>0</v>
      </c>
      <c r="FA2224" s="54">
        <f t="shared" si="1216"/>
        <v>0</v>
      </c>
      <c r="FB2224" s="54">
        <f t="shared" si="1217"/>
        <v>0</v>
      </c>
      <c r="FC2224" s="54"/>
      <c r="FD2224" s="34" t="e">
        <f t="shared" si="1234"/>
        <v>#DIV/0!</v>
      </c>
      <c r="FE2224" s="34" t="e">
        <f t="shared" si="1233"/>
        <v>#DIV/0!</v>
      </c>
      <c r="FH2224">
        <f t="shared" si="1218"/>
        <v>0</v>
      </c>
      <c r="FI2224">
        <f t="shared" si="1219"/>
        <v>0</v>
      </c>
      <c r="FJ2224">
        <f t="shared" si="1220"/>
        <v>0</v>
      </c>
    </row>
    <row r="2225" spans="2:166" x14ac:dyDescent="0.25">
      <c r="B2225" s="15">
        <f>Kurse!B2221</f>
        <v>37802</v>
      </c>
      <c r="BE2225" s="13">
        <f t="shared" ca="1" si="1221"/>
        <v>300.42527339003647</v>
      </c>
      <c r="BS2225" s="13">
        <f t="shared" ca="1" si="1222"/>
        <v>0</v>
      </c>
      <c r="BT2225" s="13">
        <f t="shared" ca="1" si="1223"/>
        <v>0</v>
      </c>
      <c r="BU2225" s="13">
        <f t="shared" ca="1" si="1224"/>
        <v>0</v>
      </c>
      <c r="BV2225" s="13">
        <f t="shared" ca="1" si="1225"/>
        <v>0</v>
      </c>
      <c r="CN2225" s="13">
        <f t="shared" ca="1" si="1226"/>
        <v>3220.58</v>
      </c>
      <c r="CO2225" s="13"/>
      <c r="CP2225" s="13">
        <f t="shared" ca="1" si="1227"/>
        <v>284.5754</v>
      </c>
      <c r="CT2225" s="34">
        <f t="shared" ca="1" si="1228"/>
        <v>0.53985580734976857</v>
      </c>
      <c r="CU2225" s="34">
        <f t="shared" ca="1" si="1229"/>
        <v>0</v>
      </c>
      <c r="CV2225" s="34">
        <f t="shared" ca="1" si="1230"/>
        <v>0.67804366301986152</v>
      </c>
      <c r="DA2225" s="33">
        <f t="shared" ca="1" si="1231"/>
        <v>1.1521999999999999</v>
      </c>
      <c r="DB2225" s="13">
        <f t="shared" ca="1" si="1232"/>
        <v>346.15</v>
      </c>
      <c r="DE2225" s="18">
        <f>IF(ISNUMBER(VLOOKUP(B2225,CASH!$B$7:$D$10000,3,FALSE)),VLOOKUP(B2225,CASH!$B$7:$D$10000,3,FALSE),0)</f>
        <v>0</v>
      </c>
      <c r="DS2225" s="18">
        <f t="shared" ref="DS2225:DS2288" si="1235">P2225*BG2225</f>
        <v>0</v>
      </c>
      <c r="FA2225" s="54">
        <f t="shared" si="1216"/>
        <v>0</v>
      </c>
      <c r="FB2225" s="54">
        <f t="shared" si="1217"/>
        <v>0</v>
      </c>
      <c r="FC2225" s="54"/>
      <c r="FD2225" s="34" t="e">
        <f t="shared" si="1234"/>
        <v>#DIV/0!</v>
      </c>
      <c r="FE2225" s="34" t="e">
        <f t="shared" si="1233"/>
        <v>#DIV/0!</v>
      </c>
      <c r="FH2225">
        <f t="shared" si="1218"/>
        <v>0</v>
      </c>
      <c r="FI2225">
        <f t="shared" si="1219"/>
        <v>0</v>
      </c>
      <c r="FJ2225">
        <f t="shared" si="1220"/>
        <v>0</v>
      </c>
    </row>
    <row r="2226" spans="2:166" x14ac:dyDescent="0.25">
      <c r="B2226" s="15">
        <f>Kurse!B2222</f>
        <v>37799</v>
      </c>
      <c r="BE2226" s="13">
        <f t="shared" ca="1" si="1221"/>
        <v>301.77618339312272</v>
      </c>
      <c r="BS2226" s="13">
        <f t="shared" ca="1" si="1222"/>
        <v>0</v>
      </c>
      <c r="BT2226" s="13">
        <f t="shared" ca="1" si="1223"/>
        <v>0</v>
      </c>
      <c r="BU2226" s="13">
        <f t="shared" ca="1" si="1224"/>
        <v>0</v>
      </c>
      <c r="BV2226" s="13">
        <f t="shared" ca="1" si="1225"/>
        <v>0</v>
      </c>
      <c r="CN2226" s="13">
        <f t="shared" ca="1" si="1226"/>
        <v>3224.66</v>
      </c>
      <c r="CO2226" s="13"/>
      <c r="CP2226" s="13">
        <f t="shared" ca="1" si="1227"/>
        <v>284.38529999999997</v>
      </c>
      <c r="CT2226" s="34">
        <f t="shared" ca="1" si="1228"/>
        <v>0.540539725058376</v>
      </c>
      <c r="CU2226" s="34">
        <f t="shared" ca="1" si="1229"/>
        <v>0</v>
      </c>
      <c r="CV2226" s="34">
        <f t="shared" ca="1" si="1230"/>
        <v>0.67759072119727226</v>
      </c>
      <c r="DA2226" s="33">
        <f t="shared" ca="1" si="1231"/>
        <v>1.1429</v>
      </c>
      <c r="DB2226" s="13">
        <f t="shared" ca="1" si="1232"/>
        <v>344.9</v>
      </c>
      <c r="DE2226" s="18">
        <f>IF(ISNUMBER(VLOOKUP(B2226,CASH!$B$7:$D$10000,3,FALSE)),VLOOKUP(B2226,CASH!$B$7:$D$10000,3,FALSE),0)</f>
        <v>0</v>
      </c>
      <c r="DS2226" s="18">
        <f t="shared" si="1235"/>
        <v>0</v>
      </c>
      <c r="FA2226" s="54">
        <f t="shared" si="1216"/>
        <v>0</v>
      </c>
      <c r="FB2226" s="54">
        <f t="shared" si="1217"/>
        <v>0</v>
      </c>
      <c r="FC2226" s="54"/>
      <c r="FD2226" s="34" t="e">
        <f t="shared" si="1234"/>
        <v>#DIV/0!</v>
      </c>
      <c r="FE2226" s="34" t="e">
        <f t="shared" si="1233"/>
        <v>#DIV/0!</v>
      </c>
      <c r="FH2226">
        <f t="shared" si="1218"/>
        <v>0</v>
      </c>
      <c r="FI2226">
        <f t="shared" si="1219"/>
        <v>0</v>
      </c>
      <c r="FJ2226">
        <f t="shared" si="1220"/>
        <v>0</v>
      </c>
    </row>
    <row r="2227" spans="2:166" x14ac:dyDescent="0.25">
      <c r="B2227" s="15">
        <f>Kurse!B2223</f>
        <v>37798</v>
      </c>
      <c r="BE2227" s="13">
        <f t="shared" ca="1" si="1221"/>
        <v>300.95388115865927</v>
      </c>
      <c r="BS2227" s="13">
        <f t="shared" ca="1" si="1222"/>
        <v>0</v>
      </c>
      <c r="BT2227" s="13">
        <f t="shared" ca="1" si="1223"/>
        <v>0</v>
      </c>
      <c r="BU2227" s="13">
        <f t="shared" ca="1" si="1224"/>
        <v>0</v>
      </c>
      <c r="BV2227" s="13">
        <f t="shared" ca="1" si="1225"/>
        <v>0</v>
      </c>
      <c r="CN2227" s="13">
        <f t="shared" ca="1" si="1226"/>
        <v>3241.22</v>
      </c>
      <c r="CO2227" s="13"/>
      <c r="CP2227" s="13">
        <f t="shared" ca="1" si="1227"/>
        <v>285.6574</v>
      </c>
      <c r="CT2227" s="34">
        <f t="shared" ca="1" si="1228"/>
        <v>0.54331562634625341</v>
      </c>
      <c r="CU2227" s="34">
        <f t="shared" ca="1" si="1229"/>
        <v>0</v>
      </c>
      <c r="CV2227" s="34">
        <f t="shared" ca="1" si="1230"/>
        <v>0.68062169064764488</v>
      </c>
      <c r="DA2227" s="33">
        <f t="shared" ca="1" si="1231"/>
        <v>1.1427</v>
      </c>
      <c r="DB2227" s="13">
        <f t="shared" ca="1" si="1232"/>
        <v>343.9</v>
      </c>
      <c r="DE2227" s="18">
        <f>IF(ISNUMBER(VLOOKUP(B2227,CASH!$B$7:$D$10000,3,FALSE)),VLOOKUP(B2227,CASH!$B$7:$D$10000,3,FALSE),0)</f>
        <v>0</v>
      </c>
      <c r="DS2227" s="18">
        <f t="shared" si="1235"/>
        <v>0</v>
      </c>
      <c r="FA2227" s="54">
        <f t="shared" si="1216"/>
        <v>0</v>
      </c>
      <c r="FB2227" s="54">
        <f t="shared" si="1217"/>
        <v>0</v>
      </c>
      <c r="FC2227" s="54"/>
      <c r="FD2227" s="34" t="e">
        <f t="shared" si="1234"/>
        <v>#DIV/0!</v>
      </c>
      <c r="FE2227" s="34" t="e">
        <f t="shared" si="1233"/>
        <v>#DIV/0!</v>
      </c>
      <c r="FH2227">
        <f t="shared" si="1218"/>
        <v>0</v>
      </c>
      <c r="FI2227">
        <f t="shared" si="1219"/>
        <v>0</v>
      </c>
      <c r="FJ2227">
        <f t="shared" si="1220"/>
        <v>0</v>
      </c>
    </row>
    <row r="2228" spans="2:166" x14ac:dyDescent="0.25">
      <c r="B2228" s="15">
        <f>Kurse!B2224</f>
        <v>37797</v>
      </c>
      <c r="BE2228" s="13">
        <f t="shared" ca="1" si="1221"/>
        <v>300.97971215536671</v>
      </c>
      <c r="BS2228" s="13">
        <f t="shared" ca="1" si="1222"/>
        <v>0</v>
      </c>
      <c r="BT2228" s="13">
        <f t="shared" ca="1" si="1223"/>
        <v>0</v>
      </c>
      <c r="BU2228" s="13">
        <f t="shared" ca="1" si="1224"/>
        <v>0</v>
      </c>
      <c r="BV2228" s="13">
        <f t="shared" ca="1" si="1225"/>
        <v>0</v>
      </c>
      <c r="CN2228" s="13">
        <f t="shared" ca="1" si="1226"/>
        <v>3198.82</v>
      </c>
      <c r="CO2228" s="13"/>
      <c r="CP2228" s="13">
        <f t="shared" ca="1" si="1227"/>
        <v>287.1241</v>
      </c>
      <c r="CT2228" s="34">
        <f t="shared" ca="1" si="1228"/>
        <v>0.53620824623719543</v>
      </c>
      <c r="CU2228" s="34">
        <f t="shared" ca="1" si="1229"/>
        <v>0</v>
      </c>
      <c r="CV2228" s="34">
        <f t="shared" ca="1" si="1230"/>
        <v>0.68411632384696996</v>
      </c>
      <c r="DA2228" s="33">
        <f t="shared" ca="1" si="1231"/>
        <v>1.1534</v>
      </c>
      <c r="DB2228" s="13">
        <f t="shared" ca="1" si="1232"/>
        <v>347.15</v>
      </c>
      <c r="DE2228" s="18">
        <f>IF(ISNUMBER(VLOOKUP(B2228,CASH!$B$7:$D$10000,3,FALSE)),VLOOKUP(B2228,CASH!$B$7:$D$10000,3,FALSE),0)</f>
        <v>0</v>
      </c>
      <c r="DS2228" s="18">
        <f t="shared" si="1235"/>
        <v>0</v>
      </c>
      <c r="FA2228" s="54">
        <f t="shared" si="1216"/>
        <v>0</v>
      </c>
      <c r="FB2228" s="54">
        <f t="shared" si="1217"/>
        <v>0</v>
      </c>
      <c r="FC2228" s="54"/>
      <c r="FD2228" s="34" t="e">
        <f t="shared" si="1234"/>
        <v>#DIV/0!</v>
      </c>
      <c r="FE2228" s="34" t="e">
        <f t="shared" si="1233"/>
        <v>#DIV/0!</v>
      </c>
      <c r="FH2228">
        <f t="shared" si="1218"/>
        <v>0</v>
      </c>
      <c r="FI2228">
        <f t="shared" si="1219"/>
        <v>0</v>
      </c>
      <c r="FJ2228">
        <f t="shared" si="1220"/>
        <v>0</v>
      </c>
    </row>
    <row r="2229" spans="2:166" x14ac:dyDescent="0.25">
      <c r="B2229" s="15">
        <f>Kurse!B2225</f>
        <v>37796</v>
      </c>
      <c r="BE2229" s="13">
        <f t="shared" ca="1" si="1221"/>
        <v>301.71289453091038</v>
      </c>
      <c r="BS2229" s="13">
        <f t="shared" ca="1" si="1222"/>
        <v>0</v>
      </c>
      <c r="BT2229" s="13">
        <f t="shared" ca="1" si="1223"/>
        <v>0</v>
      </c>
      <c r="BU2229" s="13">
        <f t="shared" ca="1" si="1224"/>
        <v>0</v>
      </c>
      <c r="BV2229" s="13">
        <f t="shared" ca="1" si="1225"/>
        <v>0</v>
      </c>
      <c r="CN2229" s="13">
        <f t="shared" ca="1" si="1226"/>
        <v>3217.34</v>
      </c>
      <c r="CO2229" s="13"/>
      <c r="CP2229" s="13">
        <f t="shared" ca="1" si="1227"/>
        <v>286.56270000000001</v>
      </c>
      <c r="CT2229" s="34">
        <f t="shared" ca="1" si="1228"/>
        <v>0.53931269622822742</v>
      </c>
      <c r="CU2229" s="34">
        <f t="shared" ca="1" si="1229"/>
        <v>0</v>
      </c>
      <c r="CV2229" s="34">
        <f t="shared" ca="1" si="1230"/>
        <v>0.68277870396689833</v>
      </c>
      <c r="DA2229" s="33">
        <f t="shared" ca="1" si="1231"/>
        <v>1.1500999999999999</v>
      </c>
      <c r="DB2229" s="13">
        <f t="shared" ca="1" si="1232"/>
        <v>347</v>
      </c>
      <c r="DE2229" s="18">
        <f>IF(ISNUMBER(VLOOKUP(B2229,CASH!$B$7:$D$10000,3,FALSE)),VLOOKUP(B2229,CASH!$B$7:$D$10000,3,FALSE),0)</f>
        <v>0</v>
      </c>
      <c r="DS2229" s="18">
        <f t="shared" si="1235"/>
        <v>0</v>
      </c>
      <c r="FA2229" s="54">
        <f t="shared" si="1216"/>
        <v>0</v>
      </c>
      <c r="FB2229" s="54">
        <f t="shared" si="1217"/>
        <v>0</v>
      </c>
      <c r="FC2229" s="54"/>
      <c r="FD2229" s="34" t="e">
        <f t="shared" si="1234"/>
        <v>#DIV/0!</v>
      </c>
      <c r="FE2229" s="34" t="e">
        <f t="shared" si="1233"/>
        <v>#DIV/0!</v>
      </c>
      <c r="FH2229">
        <f t="shared" si="1218"/>
        <v>0</v>
      </c>
      <c r="FI2229">
        <f t="shared" si="1219"/>
        <v>0</v>
      </c>
      <c r="FJ2229">
        <f t="shared" si="1220"/>
        <v>0</v>
      </c>
    </row>
    <row r="2230" spans="2:166" x14ac:dyDescent="0.25">
      <c r="B2230" s="15">
        <f>Kurse!B2226</f>
        <v>37795</v>
      </c>
      <c r="BE2230" s="13">
        <f t="shared" ca="1" si="1221"/>
        <v>305.14642176399241</v>
      </c>
      <c r="BS2230" s="13">
        <f t="shared" ca="1" si="1222"/>
        <v>0</v>
      </c>
      <c r="BT2230" s="13">
        <f t="shared" ca="1" si="1223"/>
        <v>0</v>
      </c>
      <c r="BU2230" s="13">
        <f t="shared" ca="1" si="1224"/>
        <v>0</v>
      </c>
      <c r="BV2230" s="13">
        <f t="shared" ca="1" si="1225"/>
        <v>0</v>
      </c>
      <c r="CN2230" s="13">
        <f t="shared" ca="1" si="1226"/>
        <v>3186.39</v>
      </c>
      <c r="CO2230" s="13"/>
      <c r="CP2230" s="13">
        <f t="shared" ca="1" si="1227"/>
        <v>286.03809999999999</v>
      </c>
      <c r="CT2230" s="34">
        <f t="shared" ca="1" si="1228"/>
        <v>0.53412464400239368</v>
      </c>
      <c r="CU2230" s="34">
        <f t="shared" ca="1" si="1229"/>
        <v>0</v>
      </c>
      <c r="CV2230" s="34">
        <f t="shared" ca="1" si="1230"/>
        <v>0.68152876561797493</v>
      </c>
      <c r="DA2230" s="33">
        <f t="shared" ca="1" si="1231"/>
        <v>1.1541999999999999</v>
      </c>
      <c r="DB2230" s="13">
        <f t="shared" ca="1" si="1232"/>
        <v>352.2</v>
      </c>
      <c r="DE2230" s="18">
        <f>IF(ISNUMBER(VLOOKUP(B2230,CASH!$B$7:$D$10000,3,FALSE)),VLOOKUP(B2230,CASH!$B$7:$D$10000,3,FALSE),0)</f>
        <v>0</v>
      </c>
      <c r="DS2230" s="18">
        <f t="shared" si="1235"/>
        <v>0</v>
      </c>
      <c r="FA2230" s="54">
        <f t="shared" si="1216"/>
        <v>0</v>
      </c>
      <c r="FB2230" s="54">
        <f t="shared" si="1217"/>
        <v>0</v>
      </c>
      <c r="FC2230" s="54"/>
      <c r="FD2230" s="34" t="e">
        <f t="shared" si="1234"/>
        <v>#DIV/0!</v>
      </c>
      <c r="FE2230" s="34" t="e">
        <f t="shared" si="1233"/>
        <v>#DIV/0!</v>
      </c>
      <c r="FH2230">
        <f t="shared" si="1218"/>
        <v>0</v>
      </c>
      <c r="FI2230">
        <f t="shared" si="1219"/>
        <v>0</v>
      </c>
      <c r="FJ2230">
        <f t="shared" si="1220"/>
        <v>0</v>
      </c>
    </row>
    <row r="2231" spans="2:166" x14ac:dyDescent="0.25">
      <c r="B2231" s="15">
        <f>Kurse!B2227</f>
        <v>37792</v>
      </c>
      <c r="BE2231" s="13">
        <f t="shared" ca="1" si="1221"/>
        <v>307.67904852193396</v>
      </c>
      <c r="BS2231" s="13">
        <f t="shared" ca="1" si="1222"/>
        <v>0</v>
      </c>
      <c r="BT2231" s="13">
        <f t="shared" ca="1" si="1223"/>
        <v>0</v>
      </c>
      <c r="BU2231" s="13">
        <f t="shared" ca="1" si="1224"/>
        <v>0</v>
      </c>
      <c r="BV2231" s="13">
        <f t="shared" ca="1" si="1225"/>
        <v>0</v>
      </c>
      <c r="CN2231" s="13">
        <f t="shared" ca="1" si="1226"/>
        <v>3238.98</v>
      </c>
      <c r="CO2231" s="13"/>
      <c r="CP2231" s="13">
        <f t="shared" ca="1" si="1227"/>
        <v>287.03219999999999</v>
      </c>
      <c r="CT2231" s="34">
        <f t="shared" ca="1" si="1228"/>
        <v>0.54294014211407682</v>
      </c>
      <c r="CU2231" s="34">
        <f t="shared" ca="1" si="1229"/>
        <v>0</v>
      </c>
      <c r="CV2231" s="34">
        <f t="shared" ca="1" si="1230"/>
        <v>0.68389735828412967</v>
      </c>
      <c r="DA2231" s="33">
        <f t="shared" ca="1" si="1231"/>
        <v>1.1603000000000001</v>
      </c>
      <c r="DB2231" s="13">
        <f t="shared" ca="1" si="1232"/>
        <v>357</v>
      </c>
      <c r="DE2231" s="18">
        <f>IF(ISNUMBER(VLOOKUP(B2231,CASH!$B$7:$D$10000,3,FALSE)),VLOOKUP(B2231,CASH!$B$7:$D$10000,3,FALSE),0)</f>
        <v>0</v>
      </c>
      <c r="DS2231" s="18">
        <f t="shared" si="1235"/>
        <v>0</v>
      </c>
      <c r="FA2231" s="54">
        <f t="shared" si="1216"/>
        <v>0</v>
      </c>
      <c r="FB2231" s="54">
        <f t="shared" si="1217"/>
        <v>0</v>
      </c>
      <c r="FC2231" s="54"/>
      <c r="FD2231" s="34" t="e">
        <f t="shared" si="1234"/>
        <v>#DIV/0!</v>
      </c>
      <c r="FE2231" s="34" t="e">
        <f t="shared" si="1233"/>
        <v>#DIV/0!</v>
      </c>
      <c r="FH2231">
        <f t="shared" si="1218"/>
        <v>0</v>
      </c>
      <c r="FI2231">
        <f t="shared" si="1219"/>
        <v>0</v>
      </c>
      <c r="FJ2231">
        <f t="shared" si="1220"/>
        <v>0</v>
      </c>
    </row>
    <row r="2232" spans="2:166" x14ac:dyDescent="0.25">
      <c r="B2232" s="15">
        <f>Kurse!B2228</f>
        <v>37791</v>
      </c>
      <c r="BE2232" s="13">
        <f t="shared" ca="1" si="1221"/>
        <v>309.0031605022636</v>
      </c>
      <c r="BS2232" s="13">
        <f t="shared" ca="1" si="1222"/>
        <v>0</v>
      </c>
      <c r="BT2232" s="13">
        <f t="shared" ca="1" si="1223"/>
        <v>0</v>
      </c>
      <c r="BU2232" s="13">
        <f t="shared" ca="1" si="1224"/>
        <v>0</v>
      </c>
      <c r="BV2232" s="13">
        <f t="shared" ca="1" si="1225"/>
        <v>0</v>
      </c>
      <c r="CN2232" s="13">
        <f t="shared" ca="1" si="1226"/>
        <v>3247.11</v>
      </c>
      <c r="CO2232" s="13"/>
      <c r="CP2232" s="13">
        <f t="shared" ca="1" si="1227"/>
        <v>285.97269999999997</v>
      </c>
      <c r="CT2232" s="34">
        <f t="shared" ca="1" si="1228"/>
        <v>0.54430294872461082</v>
      </c>
      <c r="CU2232" s="34">
        <f t="shared" ca="1" si="1229"/>
        <v>0</v>
      </c>
      <c r="CV2232" s="34">
        <f t="shared" ca="1" si="1230"/>
        <v>0.68137294028816242</v>
      </c>
      <c r="DA2232" s="33">
        <f t="shared" ca="1" si="1231"/>
        <v>1.1707000000000001</v>
      </c>
      <c r="DB2232" s="13">
        <f t="shared" ca="1" si="1232"/>
        <v>361.75</v>
      </c>
      <c r="DE2232" s="18">
        <f>IF(ISNUMBER(VLOOKUP(B2232,CASH!$B$7:$D$10000,3,FALSE)),VLOOKUP(B2232,CASH!$B$7:$D$10000,3,FALSE),0)</f>
        <v>0</v>
      </c>
      <c r="DS2232" s="18">
        <f t="shared" si="1235"/>
        <v>0</v>
      </c>
      <c r="FA2232" s="54">
        <f t="shared" si="1216"/>
        <v>0</v>
      </c>
      <c r="FB2232" s="54">
        <f t="shared" si="1217"/>
        <v>0</v>
      </c>
      <c r="FC2232" s="54"/>
      <c r="FD2232" s="34" t="e">
        <f t="shared" si="1234"/>
        <v>#DIV/0!</v>
      </c>
      <c r="FE2232" s="34" t="e">
        <f t="shared" si="1233"/>
        <v>#DIV/0!</v>
      </c>
      <c r="FH2232">
        <f t="shared" si="1218"/>
        <v>0</v>
      </c>
      <c r="FI2232">
        <f t="shared" si="1219"/>
        <v>0</v>
      </c>
      <c r="FJ2232">
        <f t="shared" si="1220"/>
        <v>0</v>
      </c>
    </row>
    <row r="2233" spans="2:166" x14ac:dyDescent="0.25">
      <c r="B2233" s="15">
        <f>Kurse!B2229</f>
        <v>37790</v>
      </c>
      <c r="BE2233" s="13">
        <f t="shared" ca="1" si="1221"/>
        <v>306.08837129645485</v>
      </c>
      <c r="BS2233" s="13">
        <f t="shared" ca="1" si="1222"/>
        <v>0</v>
      </c>
      <c r="BT2233" s="13">
        <f t="shared" ca="1" si="1223"/>
        <v>0</v>
      </c>
      <c r="BU2233" s="13">
        <f t="shared" ca="1" si="1224"/>
        <v>0</v>
      </c>
      <c r="BV2233" s="13">
        <f t="shared" ca="1" si="1225"/>
        <v>0</v>
      </c>
      <c r="CN2233" s="13">
        <f t="shared" ca="1" si="1226"/>
        <v>3304.15</v>
      </c>
      <c r="CO2233" s="13"/>
      <c r="CP2233" s="13">
        <f t="shared" ca="1" si="1227"/>
        <v>286.62439999999998</v>
      </c>
      <c r="CT2233" s="34">
        <f t="shared" ca="1" si="1228"/>
        <v>0.5538643864939663</v>
      </c>
      <c r="CU2233" s="34">
        <f t="shared" ca="1" si="1229"/>
        <v>0</v>
      </c>
      <c r="CV2233" s="34">
        <f t="shared" ca="1" si="1230"/>
        <v>0.68292571349058984</v>
      </c>
      <c r="DA2233" s="33">
        <f t="shared" ca="1" si="1231"/>
        <v>1.1677999999999999</v>
      </c>
      <c r="DB2233" s="13">
        <f t="shared" ca="1" si="1232"/>
        <v>357.45</v>
      </c>
      <c r="DE2233" s="18">
        <f>IF(ISNUMBER(VLOOKUP(B2233,CASH!$B$7:$D$10000,3,FALSE)),VLOOKUP(B2233,CASH!$B$7:$D$10000,3,FALSE),0)</f>
        <v>0</v>
      </c>
      <c r="DS2233" s="18">
        <f t="shared" si="1235"/>
        <v>0</v>
      </c>
      <c r="FA2233" s="54">
        <f t="shared" si="1216"/>
        <v>0</v>
      </c>
      <c r="FB2233" s="54">
        <f t="shared" si="1217"/>
        <v>0</v>
      </c>
      <c r="FC2233" s="54"/>
      <c r="FD2233" s="34" t="e">
        <f t="shared" si="1234"/>
        <v>#DIV/0!</v>
      </c>
      <c r="FE2233" s="34" t="e">
        <f t="shared" si="1233"/>
        <v>#DIV/0!</v>
      </c>
      <c r="FH2233">
        <f t="shared" si="1218"/>
        <v>0</v>
      </c>
      <c r="FI2233">
        <f t="shared" si="1219"/>
        <v>0</v>
      </c>
      <c r="FJ2233">
        <f t="shared" si="1220"/>
        <v>0</v>
      </c>
    </row>
    <row r="2234" spans="2:166" x14ac:dyDescent="0.25">
      <c r="B2234" s="15">
        <f>Kurse!B2230</f>
        <v>37789</v>
      </c>
      <c r="BE2234" s="13">
        <f t="shared" ca="1" si="1221"/>
        <v>307.6041755070865</v>
      </c>
      <c r="BS2234" s="13">
        <f t="shared" ca="1" si="1222"/>
        <v>0</v>
      </c>
      <c r="BT2234" s="13">
        <f t="shared" ca="1" si="1223"/>
        <v>0</v>
      </c>
      <c r="BU2234" s="13">
        <f t="shared" ca="1" si="1224"/>
        <v>0</v>
      </c>
      <c r="BV2234" s="13">
        <f t="shared" ca="1" si="1225"/>
        <v>0</v>
      </c>
      <c r="CN2234" s="13">
        <f t="shared" ca="1" si="1226"/>
        <v>3286.48</v>
      </c>
      <c r="CO2234" s="13"/>
      <c r="CP2234" s="13">
        <f t="shared" ca="1" si="1227"/>
        <v>288.19110000000001</v>
      </c>
      <c r="CT2234" s="34">
        <f t="shared" ca="1" si="1228"/>
        <v>0.55090241935889417</v>
      </c>
      <c r="CU2234" s="34">
        <f t="shared" ca="1" si="1229"/>
        <v>0</v>
      </c>
      <c r="CV2234" s="34">
        <f t="shared" ca="1" si="1230"/>
        <v>0.68665861172020926</v>
      </c>
      <c r="DA2234" s="33">
        <f t="shared" ca="1" si="1231"/>
        <v>1.1782999999999999</v>
      </c>
      <c r="DB2234" s="13">
        <f t="shared" ca="1" si="1232"/>
        <v>362.45</v>
      </c>
      <c r="DE2234" s="18">
        <f>IF(ISNUMBER(VLOOKUP(B2234,CASH!$B$7:$D$10000,3,FALSE)),VLOOKUP(B2234,CASH!$B$7:$D$10000,3,FALSE),0)</f>
        <v>0</v>
      </c>
      <c r="DS2234" s="18">
        <f t="shared" si="1235"/>
        <v>0</v>
      </c>
      <c r="FA2234" s="54">
        <f t="shared" si="1216"/>
        <v>0</v>
      </c>
      <c r="FB2234" s="54">
        <f t="shared" si="1217"/>
        <v>0</v>
      </c>
      <c r="FC2234" s="54"/>
      <c r="FD2234" s="34" t="e">
        <f t="shared" si="1234"/>
        <v>#DIV/0!</v>
      </c>
      <c r="FE2234" s="34" t="e">
        <f t="shared" si="1233"/>
        <v>#DIV/0!</v>
      </c>
      <c r="FH2234">
        <f t="shared" si="1218"/>
        <v>0</v>
      </c>
      <c r="FI2234">
        <f t="shared" si="1219"/>
        <v>0</v>
      </c>
      <c r="FJ2234">
        <f t="shared" si="1220"/>
        <v>0</v>
      </c>
    </row>
    <row r="2235" spans="2:166" x14ac:dyDescent="0.25">
      <c r="B2235" s="15">
        <f>Kurse!B2231</f>
        <v>37788</v>
      </c>
      <c r="BE2235" s="13">
        <f t="shared" ca="1" si="1221"/>
        <v>303.6695696288154</v>
      </c>
      <c r="BS2235" s="13">
        <f t="shared" ca="1" si="1222"/>
        <v>0</v>
      </c>
      <c r="BT2235" s="13">
        <f t="shared" ca="1" si="1223"/>
        <v>0</v>
      </c>
      <c r="BU2235" s="13">
        <f t="shared" ca="1" si="1224"/>
        <v>0</v>
      </c>
      <c r="BV2235" s="13">
        <f t="shared" ca="1" si="1225"/>
        <v>0</v>
      </c>
      <c r="CN2235" s="13">
        <f t="shared" ca="1" si="1226"/>
        <v>3264.5</v>
      </c>
      <c r="CO2235" s="13"/>
      <c r="CP2235" s="13">
        <f t="shared" ca="1" si="1227"/>
        <v>289.48630000000003</v>
      </c>
      <c r="CT2235" s="34">
        <f t="shared" ca="1" si="1228"/>
        <v>0.54721798033066082</v>
      </c>
      <c r="CU2235" s="34">
        <f t="shared" ca="1" si="1229"/>
        <v>0</v>
      </c>
      <c r="CV2235" s="34">
        <f t="shared" ca="1" si="1230"/>
        <v>0.68974462039257989</v>
      </c>
      <c r="DA2235" s="33">
        <f t="shared" ca="1" si="1231"/>
        <v>1.1827000000000001</v>
      </c>
      <c r="DB2235" s="13">
        <f t="shared" ca="1" si="1232"/>
        <v>359.15</v>
      </c>
      <c r="DE2235" s="18">
        <f>IF(ISNUMBER(VLOOKUP(B2235,CASH!$B$7:$D$10000,3,FALSE)),VLOOKUP(B2235,CASH!$B$7:$D$10000,3,FALSE),0)</f>
        <v>0</v>
      </c>
      <c r="DS2235" s="18">
        <f t="shared" si="1235"/>
        <v>0</v>
      </c>
      <c r="FA2235" s="54">
        <f t="shared" si="1216"/>
        <v>0</v>
      </c>
      <c r="FB2235" s="54">
        <f t="shared" si="1217"/>
        <v>0</v>
      </c>
      <c r="FC2235" s="54"/>
      <c r="FD2235" s="34" t="e">
        <f t="shared" si="1234"/>
        <v>#DIV/0!</v>
      </c>
      <c r="FE2235" s="34" t="e">
        <f t="shared" si="1233"/>
        <v>#DIV/0!</v>
      </c>
      <c r="FH2235">
        <f t="shared" si="1218"/>
        <v>0</v>
      </c>
      <c r="FI2235">
        <f t="shared" si="1219"/>
        <v>0</v>
      </c>
      <c r="FJ2235">
        <f t="shared" si="1220"/>
        <v>0</v>
      </c>
    </row>
    <row r="2236" spans="2:166" x14ac:dyDescent="0.25">
      <c r="B2236" s="15">
        <f>Kurse!B2232</f>
        <v>37785</v>
      </c>
      <c r="BE2236" s="13">
        <f t="shared" ca="1" si="1221"/>
        <v>300.41290974972611</v>
      </c>
      <c r="BS2236" s="13">
        <f t="shared" ca="1" si="1222"/>
        <v>0</v>
      </c>
      <c r="BT2236" s="13">
        <f t="shared" ca="1" si="1223"/>
        <v>0</v>
      </c>
      <c r="BU2236" s="13">
        <f t="shared" ca="1" si="1224"/>
        <v>0</v>
      </c>
      <c r="BV2236" s="13">
        <f t="shared" ca="1" si="1225"/>
        <v>0</v>
      </c>
      <c r="CN2236" s="13">
        <f t="shared" ca="1" si="1226"/>
        <v>3168.71</v>
      </c>
      <c r="CO2236" s="13"/>
      <c r="CP2236" s="13">
        <f t="shared" ca="1" si="1227"/>
        <v>288.87599999999998</v>
      </c>
      <c r="CT2236" s="34">
        <f t="shared" ca="1" si="1228"/>
        <v>0.53116100059842797</v>
      </c>
      <c r="CU2236" s="34">
        <f t="shared" ca="1" si="1229"/>
        <v>0</v>
      </c>
      <c r="CV2236" s="34">
        <f t="shared" ca="1" si="1230"/>
        <v>0.68829048891269418</v>
      </c>
      <c r="DA2236" s="33">
        <f t="shared" ca="1" si="1231"/>
        <v>1.1867000000000001</v>
      </c>
      <c r="DB2236" s="13">
        <f t="shared" ca="1" si="1232"/>
        <v>356.5</v>
      </c>
      <c r="DE2236" s="18">
        <f>IF(ISNUMBER(VLOOKUP(B2236,CASH!$B$7:$D$10000,3,FALSE)),VLOOKUP(B2236,CASH!$B$7:$D$10000,3,FALSE),0)</f>
        <v>0</v>
      </c>
      <c r="DS2236" s="18">
        <f t="shared" si="1235"/>
        <v>0</v>
      </c>
      <c r="FA2236" s="54">
        <f t="shared" si="1216"/>
        <v>0</v>
      </c>
      <c r="FB2236" s="54">
        <f t="shared" si="1217"/>
        <v>0</v>
      </c>
      <c r="FC2236" s="54"/>
      <c r="FD2236" s="34" t="e">
        <f t="shared" si="1234"/>
        <v>#DIV/0!</v>
      </c>
      <c r="FE2236" s="34" t="e">
        <f t="shared" si="1233"/>
        <v>#DIV/0!</v>
      </c>
      <c r="FH2236">
        <f t="shared" si="1218"/>
        <v>0</v>
      </c>
      <c r="FI2236">
        <f t="shared" si="1219"/>
        <v>0</v>
      </c>
      <c r="FJ2236">
        <f t="shared" si="1220"/>
        <v>0</v>
      </c>
    </row>
    <row r="2237" spans="2:166" x14ac:dyDescent="0.25">
      <c r="B2237" s="15">
        <f>Kurse!B2233</f>
        <v>37784</v>
      </c>
      <c r="BE2237" s="13">
        <f t="shared" ca="1" si="1221"/>
        <v>300.00849762066622</v>
      </c>
      <c r="BS2237" s="13">
        <f t="shared" ca="1" si="1222"/>
        <v>0</v>
      </c>
      <c r="BT2237" s="13">
        <f t="shared" ca="1" si="1223"/>
        <v>0</v>
      </c>
      <c r="BU2237" s="13">
        <f t="shared" ca="1" si="1224"/>
        <v>0</v>
      </c>
      <c r="BV2237" s="13">
        <f t="shared" ca="1" si="1225"/>
        <v>0</v>
      </c>
      <c r="CN2237" s="13">
        <f t="shared" ca="1" si="1226"/>
        <v>3219.47</v>
      </c>
      <c r="CO2237" s="13"/>
      <c r="CP2237" s="13">
        <f t="shared" ca="1" si="1227"/>
        <v>288.1087</v>
      </c>
      <c r="CT2237" s="34">
        <f t="shared" ca="1" si="1228"/>
        <v>0.53966974150257385</v>
      </c>
      <c r="CU2237" s="34">
        <f t="shared" ca="1" si="1229"/>
        <v>0</v>
      </c>
      <c r="CV2237" s="34">
        <f t="shared" ca="1" si="1230"/>
        <v>0.68646228133524678</v>
      </c>
      <c r="DA2237" s="33">
        <f t="shared" ca="1" si="1231"/>
        <v>1.1768000000000001</v>
      </c>
      <c r="DB2237" s="13">
        <f t="shared" ca="1" si="1232"/>
        <v>353.05</v>
      </c>
      <c r="DE2237" s="18">
        <f>IF(ISNUMBER(VLOOKUP(B2237,CASH!$B$7:$D$10000,3,FALSE)),VLOOKUP(B2237,CASH!$B$7:$D$10000,3,FALSE),0)</f>
        <v>0</v>
      </c>
      <c r="DS2237" s="18">
        <f t="shared" si="1235"/>
        <v>0</v>
      </c>
      <c r="FA2237" s="54">
        <f t="shared" si="1216"/>
        <v>0</v>
      </c>
      <c r="FB2237" s="54">
        <f t="shared" si="1217"/>
        <v>0</v>
      </c>
      <c r="FC2237" s="54"/>
      <c r="FD2237" s="34" t="e">
        <f t="shared" si="1234"/>
        <v>#DIV/0!</v>
      </c>
      <c r="FE2237" s="34" t="e">
        <f t="shared" si="1233"/>
        <v>#DIV/0!</v>
      </c>
      <c r="FH2237">
        <f t="shared" si="1218"/>
        <v>0</v>
      </c>
      <c r="FI2237">
        <f t="shared" si="1219"/>
        <v>0</v>
      </c>
      <c r="FJ2237">
        <f t="shared" si="1220"/>
        <v>0</v>
      </c>
    </row>
    <row r="2238" spans="2:166" x14ac:dyDescent="0.25">
      <c r="B2238" s="15">
        <f>Kurse!B2234</f>
        <v>37783</v>
      </c>
      <c r="BE2238" s="13">
        <f t="shared" ca="1" si="1221"/>
        <v>301.67645306782401</v>
      </c>
      <c r="BS2238" s="13">
        <f t="shared" ca="1" si="1222"/>
        <v>0</v>
      </c>
      <c r="BT2238" s="13">
        <f t="shared" ca="1" si="1223"/>
        <v>0</v>
      </c>
      <c r="BU2238" s="13">
        <f t="shared" ca="1" si="1224"/>
        <v>0</v>
      </c>
      <c r="BV2238" s="13">
        <f t="shared" ca="1" si="1225"/>
        <v>0</v>
      </c>
      <c r="CN2238" s="13">
        <f t="shared" ca="1" si="1226"/>
        <v>3178.15</v>
      </c>
      <c r="CO2238" s="13"/>
      <c r="CP2238" s="13">
        <f t="shared" ca="1" si="1227"/>
        <v>288.00979999999998</v>
      </c>
      <c r="CT2238" s="34">
        <f t="shared" ca="1" si="1228"/>
        <v>0.53274339843402962</v>
      </c>
      <c r="CU2238" s="34">
        <f t="shared" ca="1" si="1229"/>
        <v>0</v>
      </c>
      <c r="CV2238" s="34">
        <f t="shared" ca="1" si="1230"/>
        <v>0.68622663722028576</v>
      </c>
      <c r="DA2238" s="33">
        <f t="shared" ca="1" si="1231"/>
        <v>1.1751</v>
      </c>
      <c r="DB2238" s="13">
        <f t="shared" ca="1" si="1232"/>
        <v>354.5</v>
      </c>
      <c r="DE2238" s="18">
        <f>IF(ISNUMBER(VLOOKUP(B2238,CASH!$B$7:$D$10000,3,FALSE)),VLOOKUP(B2238,CASH!$B$7:$D$10000,3,FALSE),0)</f>
        <v>0</v>
      </c>
      <c r="DS2238" s="18">
        <f t="shared" si="1235"/>
        <v>0</v>
      </c>
      <c r="FA2238" s="54">
        <f t="shared" si="1216"/>
        <v>0</v>
      </c>
      <c r="FB2238" s="54">
        <f t="shared" si="1217"/>
        <v>0</v>
      </c>
      <c r="FC2238" s="54"/>
      <c r="FD2238" s="34" t="e">
        <f t="shared" si="1234"/>
        <v>#DIV/0!</v>
      </c>
      <c r="FE2238" s="34" t="e">
        <f t="shared" si="1233"/>
        <v>#DIV/0!</v>
      </c>
      <c r="FH2238">
        <f t="shared" si="1218"/>
        <v>0</v>
      </c>
      <c r="FI2238">
        <f t="shared" si="1219"/>
        <v>0</v>
      </c>
      <c r="FJ2238">
        <f t="shared" si="1220"/>
        <v>0</v>
      </c>
    </row>
    <row r="2239" spans="2:166" x14ac:dyDescent="0.25">
      <c r="B2239" s="15">
        <f>Kurse!B2235</f>
        <v>37782</v>
      </c>
      <c r="BE2239" s="13">
        <f t="shared" ca="1" si="1221"/>
        <v>301.57642220699108</v>
      </c>
      <c r="BS2239" s="13">
        <f t="shared" ca="1" si="1222"/>
        <v>0</v>
      </c>
      <c r="BT2239" s="13">
        <f t="shared" ca="1" si="1223"/>
        <v>0</v>
      </c>
      <c r="BU2239" s="13">
        <f t="shared" ca="1" si="1224"/>
        <v>0</v>
      </c>
      <c r="BV2239" s="13">
        <f t="shared" ca="1" si="1225"/>
        <v>0</v>
      </c>
      <c r="CN2239" s="13">
        <f t="shared" ca="1" si="1226"/>
        <v>3140.34</v>
      </c>
      <c r="CO2239" s="13"/>
      <c r="CP2239" s="13">
        <f t="shared" ca="1" si="1227"/>
        <v>287.30099999999999</v>
      </c>
      <c r="CT2239" s="34">
        <f t="shared" ca="1" si="1228"/>
        <v>0.52640542574715499</v>
      </c>
      <c r="CU2239" s="34">
        <f t="shared" ca="1" si="1229"/>
        <v>0</v>
      </c>
      <c r="CV2239" s="34">
        <f t="shared" ca="1" si="1230"/>
        <v>0.68453781468556041</v>
      </c>
      <c r="DA2239" s="33">
        <f t="shared" ca="1" si="1231"/>
        <v>1.1672</v>
      </c>
      <c r="DB2239" s="13">
        <f t="shared" ca="1" si="1232"/>
        <v>352</v>
      </c>
      <c r="DE2239" s="18">
        <f>IF(ISNUMBER(VLOOKUP(B2239,CASH!$B$7:$D$10000,3,FALSE)),VLOOKUP(B2239,CASH!$B$7:$D$10000,3,FALSE),0)</f>
        <v>0</v>
      </c>
      <c r="DS2239" s="18">
        <f t="shared" si="1235"/>
        <v>0</v>
      </c>
      <c r="FA2239" s="54">
        <f t="shared" si="1216"/>
        <v>0</v>
      </c>
      <c r="FB2239" s="54">
        <f t="shared" si="1217"/>
        <v>0</v>
      </c>
      <c r="FC2239" s="54"/>
      <c r="FD2239" s="34" t="e">
        <f t="shared" si="1234"/>
        <v>#DIV/0!</v>
      </c>
      <c r="FE2239" s="34" t="e">
        <f t="shared" si="1233"/>
        <v>#DIV/0!</v>
      </c>
      <c r="FH2239">
        <f t="shared" si="1218"/>
        <v>0</v>
      </c>
      <c r="FI2239">
        <f t="shared" si="1219"/>
        <v>0</v>
      </c>
      <c r="FJ2239">
        <f t="shared" si="1220"/>
        <v>0</v>
      </c>
    </row>
    <row r="2240" spans="2:166" x14ac:dyDescent="0.25">
      <c r="B2240" s="15">
        <f>Kurse!B2236</f>
        <v>37781</v>
      </c>
      <c r="BE2240" s="13">
        <f t="shared" ca="1" si="1221"/>
        <v>308.39525151592795</v>
      </c>
      <c r="BS2240" s="13">
        <f t="shared" ca="1" si="1222"/>
        <v>0</v>
      </c>
      <c r="BT2240" s="13">
        <f t="shared" ca="1" si="1223"/>
        <v>0</v>
      </c>
      <c r="BU2240" s="13">
        <f t="shared" ca="1" si="1224"/>
        <v>0</v>
      </c>
      <c r="BV2240" s="13">
        <f t="shared" ca="1" si="1225"/>
        <v>0</v>
      </c>
      <c r="CN2240" s="13">
        <f t="shared" ca="1" si="1226"/>
        <v>3094.76</v>
      </c>
      <c r="CO2240" s="13"/>
      <c r="CP2240" s="13">
        <f t="shared" ca="1" si="1227"/>
        <v>287.0487</v>
      </c>
      <c r="CT2240" s="34">
        <f t="shared" ca="1" si="1228"/>
        <v>0.51876499212991756</v>
      </c>
      <c r="CU2240" s="34">
        <f t="shared" ca="1" si="1229"/>
        <v>0</v>
      </c>
      <c r="CV2240" s="34">
        <f t="shared" ca="1" si="1230"/>
        <v>0.68393667201412822</v>
      </c>
      <c r="DA2240" s="33">
        <f t="shared" ca="1" si="1231"/>
        <v>1.1709000000000001</v>
      </c>
      <c r="DB2240" s="13">
        <f t="shared" ca="1" si="1232"/>
        <v>361.1</v>
      </c>
      <c r="DE2240" s="18">
        <f>IF(ISNUMBER(VLOOKUP(B2240,CASH!$B$7:$D$10000,3,FALSE)),VLOOKUP(B2240,CASH!$B$7:$D$10000,3,FALSE),0)</f>
        <v>0</v>
      </c>
      <c r="DS2240" s="18">
        <f t="shared" si="1235"/>
        <v>0</v>
      </c>
      <c r="FA2240" s="54">
        <f t="shared" si="1216"/>
        <v>0</v>
      </c>
      <c r="FB2240" s="54">
        <f t="shared" si="1217"/>
        <v>0</v>
      </c>
      <c r="FC2240" s="54"/>
      <c r="FD2240" s="34" t="e">
        <f t="shared" si="1234"/>
        <v>#DIV/0!</v>
      </c>
      <c r="FE2240" s="34" t="e">
        <f t="shared" si="1233"/>
        <v>#DIV/0!</v>
      </c>
      <c r="FH2240">
        <f t="shared" si="1218"/>
        <v>0</v>
      </c>
      <c r="FI2240">
        <f t="shared" si="1219"/>
        <v>0</v>
      </c>
      <c r="FJ2240">
        <f t="shared" si="1220"/>
        <v>0</v>
      </c>
    </row>
    <row r="2241" spans="2:166" x14ac:dyDescent="0.25">
      <c r="B2241" s="15">
        <f>Kurse!B2237</f>
        <v>37778</v>
      </c>
      <c r="BE2241" s="13">
        <f t="shared" ca="1" si="1221"/>
        <v>310.73687809882034</v>
      </c>
      <c r="BS2241" s="13">
        <f t="shared" ca="1" si="1222"/>
        <v>0</v>
      </c>
      <c r="BT2241" s="13">
        <f t="shared" ca="1" si="1223"/>
        <v>0</v>
      </c>
      <c r="BU2241" s="13">
        <f t="shared" ca="1" si="1224"/>
        <v>0</v>
      </c>
      <c r="BV2241" s="13">
        <f t="shared" ca="1" si="1225"/>
        <v>0</v>
      </c>
      <c r="CN2241" s="13">
        <f t="shared" ca="1" si="1226"/>
        <v>3127.46</v>
      </c>
      <c r="CO2241" s="13"/>
      <c r="CP2241" s="13">
        <f t="shared" ca="1" si="1227"/>
        <v>287.03410000000002</v>
      </c>
      <c r="CT2241" s="34">
        <f t="shared" ca="1" si="1228"/>
        <v>0.52424639141213925</v>
      </c>
      <c r="CU2241" s="34">
        <f t="shared" ca="1" si="1229"/>
        <v>0</v>
      </c>
      <c r="CV2241" s="34">
        <f t="shared" ca="1" si="1230"/>
        <v>0.6839018853197053</v>
      </c>
      <c r="DA2241" s="33">
        <f t="shared" ca="1" si="1231"/>
        <v>1.1698</v>
      </c>
      <c r="DB2241" s="13">
        <f t="shared" ca="1" si="1232"/>
        <v>363.5</v>
      </c>
      <c r="DE2241" s="18">
        <f>IF(ISNUMBER(VLOOKUP(B2241,CASH!$B$7:$D$10000,3,FALSE)),VLOOKUP(B2241,CASH!$B$7:$D$10000,3,FALSE),0)</f>
        <v>0</v>
      </c>
      <c r="DS2241" s="18">
        <f t="shared" si="1235"/>
        <v>0</v>
      </c>
      <c r="FA2241" s="54">
        <f t="shared" si="1216"/>
        <v>0</v>
      </c>
      <c r="FB2241" s="54">
        <f t="shared" si="1217"/>
        <v>0</v>
      </c>
      <c r="FC2241" s="54"/>
      <c r="FD2241" s="34" t="e">
        <f t="shared" si="1234"/>
        <v>#DIV/0!</v>
      </c>
      <c r="FE2241" s="34" t="e">
        <f t="shared" si="1233"/>
        <v>#DIV/0!</v>
      </c>
      <c r="FH2241">
        <f t="shared" si="1218"/>
        <v>0</v>
      </c>
      <c r="FI2241">
        <f t="shared" si="1219"/>
        <v>0</v>
      </c>
      <c r="FJ2241">
        <f t="shared" si="1220"/>
        <v>0</v>
      </c>
    </row>
    <row r="2242" spans="2:166" x14ac:dyDescent="0.25">
      <c r="B2242" s="15">
        <f>Kurse!B2238</f>
        <v>37777</v>
      </c>
      <c r="BE2242" s="13">
        <f t="shared" ca="1" si="1221"/>
        <v>311.00498689882511</v>
      </c>
      <c r="BS2242" s="13">
        <f t="shared" ca="1" si="1222"/>
        <v>0</v>
      </c>
      <c r="BT2242" s="13">
        <f t="shared" ca="1" si="1223"/>
        <v>0</v>
      </c>
      <c r="BU2242" s="13">
        <f t="shared" ca="1" si="1224"/>
        <v>0</v>
      </c>
      <c r="BV2242" s="13">
        <f t="shared" ca="1" si="1225"/>
        <v>0</v>
      </c>
      <c r="CN2242" s="13">
        <f t="shared" ca="1" si="1226"/>
        <v>3039.76</v>
      </c>
      <c r="CO2242" s="13"/>
      <c r="CP2242" s="13">
        <f t="shared" ca="1" si="1227"/>
        <v>285.94130000000001</v>
      </c>
      <c r="CT2242" s="34">
        <f t="shared" ca="1" si="1228"/>
        <v>0.50954551321486585</v>
      </c>
      <c r="CU2242" s="34">
        <f t="shared" ca="1" si="1229"/>
        <v>0</v>
      </c>
      <c r="CV2242" s="34">
        <f t="shared" ca="1" si="1230"/>
        <v>0.68129812506865017</v>
      </c>
      <c r="DA2242" s="33">
        <f t="shared" ca="1" si="1231"/>
        <v>1.1831</v>
      </c>
      <c r="DB2242" s="13">
        <f t="shared" ca="1" si="1232"/>
        <v>367.95</v>
      </c>
      <c r="DE2242" s="18">
        <f>IF(ISNUMBER(VLOOKUP(B2242,CASH!$B$7:$D$10000,3,FALSE)),VLOOKUP(B2242,CASH!$B$7:$D$10000,3,FALSE),0)</f>
        <v>0</v>
      </c>
      <c r="DS2242" s="18">
        <f t="shared" si="1235"/>
        <v>0</v>
      </c>
      <c r="FA2242" s="54">
        <f t="shared" si="1216"/>
        <v>0</v>
      </c>
      <c r="FB2242" s="54">
        <f t="shared" si="1217"/>
        <v>0</v>
      </c>
      <c r="FC2242" s="54"/>
      <c r="FD2242" s="34" t="e">
        <f t="shared" si="1234"/>
        <v>#DIV/0!</v>
      </c>
      <c r="FE2242" s="34" t="e">
        <f t="shared" si="1233"/>
        <v>#DIV/0!</v>
      </c>
      <c r="FH2242">
        <f t="shared" si="1218"/>
        <v>0</v>
      </c>
      <c r="FI2242">
        <f t="shared" si="1219"/>
        <v>0</v>
      </c>
      <c r="FJ2242">
        <f t="shared" si="1220"/>
        <v>0</v>
      </c>
    </row>
    <row r="2243" spans="2:166" x14ac:dyDescent="0.25">
      <c r="B2243" s="15">
        <f>Kurse!B2239</f>
        <v>37776</v>
      </c>
      <c r="BE2243" s="13">
        <f t="shared" ca="1" si="1221"/>
        <v>309.75881898549477</v>
      </c>
      <c r="BS2243" s="13">
        <f t="shared" ca="1" si="1222"/>
        <v>0</v>
      </c>
      <c r="BT2243" s="13">
        <f t="shared" ca="1" si="1223"/>
        <v>0</v>
      </c>
      <c r="BU2243" s="13">
        <f t="shared" ca="1" si="1224"/>
        <v>0</v>
      </c>
      <c r="BV2243" s="13">
        <f t="shared" ca="1" si="1225"/>
        <v>0</v>
      </c>
      <c r="CN2243" s="13">
        <f t="shared" ca="1" si="1226"/>
        <v>3080.02</v>
      </c>
      <c r="CO2243" s="13"/>
      <c r="CP2243" s="13">
        <f t="shared" ca="1" si="1227"/>
        <v>286.5711</v>
      </c>
      <c r="CT2243" s="34">
        <f t="shared" ca="1" si="1228"/>
        <v>0.51629417178068371</v>
      </c>
      <c r="CU2243" s="34">
        <f t="shared" ca="1" si="1229"/>
        <v>0</v>
      </c>
      <c r="CV2243" s="34">
        <f t="shared" ca="1" si="1230"/>
        <v>0.68279871822944305</v>
      </c>
      <c r="DA2243" s="33">
        <f t="shared" ca="1" si="1231"/>
        <v>1.1651</v>
      </c>
      <c r="DB2243" s="13">
        <f t="shared" ca="1" si="1232"/>
        <v>360.9</v>
      </c>
      <c r="DE2243" s="18">
        <f>IF(ISNUMBER(VLOOKUP(B2243,CASH!$B$7:$D$10000,3,FALSE)),VLOOKUP(B2243,CASH!$B$7:$D$10000,3,FALSE),0)</f>
        <v>0</v>
      </c>
      <c r="DS2243" s="18">
        <f t="shared" si="1235"/>
        <v>0</v>
      </c>
      <c r="FA2243" s="54">
        <f t="shared" si="1216"/>
        <v>0</v>
      </c>
      <c r="FB2243" s="54">
        <f t="shared" si="1217"/>
        <v>0</v>
      </c>
      <c r="FC2243" s="54"/>
      <c r="FD2243" s="34" t="e">
        <f t="shared" si="1234"/>
        <v>#DIV/0!</v>
      </c>
      <c r="FE2243" s="34" t="e">
        <f t="shared" si="1233"/>
        <v>#DIV/0!</v>
      </c>
      <c r="FH2243">
        <f t="shared" si="1218"/>
        <v>0</v>
      </c>
      <c r="FI2243">
        <f t="shared" si="1219"/>
        <v>0</v>
      </c>
      <c r="FJ2243">
        <f t="shared" si="1220"/>
        <v>0</v>
      </c>
    </row>
    <row r="2244" spans="2:166" x14ac:dyDescent="0.25">
      <c r="B2244" s="15">
        <f>Kurse!B2240</f>
        <v>37775</v>
      </c>
      <c r="BE2244" s="13">
        <f t="shared" ca="1" si="1221"/>
        <v>311.35374904034808</v>
      </c>
      <c r="BS2244" s="13">
        <f t="shared" ca="1" si="1222"/>
        <v>0</v>
      </c>
      <c r="BT2244" s="13">
        <f t="shared" ca="1" si="1223"/>
        <v>0</v>
      </c>
      <c r="BU2244" s="13">
        <f t="shared" ca="1" si="1224"/>
        <v>0</v>
      </c>
      <c r="BV2244" s="13">
        <f t="shared" ca="1" si="1225"/>
        <v>0</v>
      </c>
      <c r="CN2244" s="13">
        <f t="shared" ca="1" si="1226"/>
        <v>3026.82</v>
      </c>
      <c r="CO2244" s="13"/>
      <c r="CP2244" s="13">
        <f t="shared" ca="1" si="1227"/>
        <v>285.25119999999998</v>
      </c>
      <c r="CT2244" s="34">
        <f t="shared" ca="1" si="1228"/>
        <v>0.50737642126648819</v>
      </c>
      <c r="CU2244" s="34">
        <f t="shared" ca="1" si="1229"/>
        <v>0</v>
      </c>
      <c r="CV2244" s="34">
        <f t="shared" ca="1" si="1230"/>
        <v>0.67965385809458978</v>
      </c>
      <c r="DA2244" s="33">
        <f t="shared" ca="1" si="1231"/>
        <v>1.1722999999999999</v>
      </c>
      <c r="DB2244" s="13">
        <f t="shared" ca="1" si="1232"/>
        <v>365</v>
      </c>
      <c r="DE2244" s="18">
        <f>IF(ISNUMBER(VLOOKUP(B2244,CASH!$B$7:$D$10000,3,FALSE)),VLOOKUP(B2244,CASH!$B$7:$D$10000,3,FALSE),0)</f>
        <v>0</v>
      </c>
      <c r="DS2244" s="18">
        <f t="shared" si="1235"/>
        <v>0</v>
      </c>
      <c r="FA2244" s="54">
        <f t="shared" si="1216"/>
        <v>0</v>
      </c>
      <c r="FB2244" s="54">
        <f t="shared" si="1217"/>
        <v>0</v>
      </c>
      <c r="FC2244" s="54"/>
      <c r="FD2244" s="34" t="e">
        <f t="shared" si="1234"/>
        <v>#DIV/0!</v>
      </c>
      <c r="FE2244" s="34" t="e">
        <f t="shared" si="1233"/>
        <v>#DIV/0!</v>
      </c>
      <c r="FH2244">
        <f t="shared" si="1218"/>
        <v>0</v>
      </c>
      <c r="FI2244">
        <f t="shared" si="1219"/>
        <v>0</v>
      </c>
      <c r="FJ2244">
        <f t="shared" si="1220"/>
        <v>0</v>
      </c>
    </row>
    <row r="2245" spans="2:166" x14ac:dyDescent="0.25">
      <c r="B2245" s="15">
        <f>Kurse!B2241</f>
        <v>37774</v>
      </c>
      <c r="BE2245" s="13">
        <f t="shared" ca="1" si="1221"/>
        <v>311.70158405723049</v>
      </c>
      <c r="BS2245" s="13">
        <f t="shared" ca="1" si="1222"/>
        <v>0</v>
      </c>
      <c r="BT2245" s="13">
        <f t="shared" ca="1" si="1223"/>
        <v>0</v>
      </c>
      <c r="BU2245" s="13">
        <f t="shared" ca="1" si="1224"/>
        <v>0</v>
      </c>
      <c r="BV2245" s="13">
        <f t="shared" ca="1" si="1225"/>
        <v>0</v>
      </c>
      <c r="CN2245" s="13">
        <f t="shared" ca="1" si="1226"/>
        <v>3064.56</v>
      </c>
      <c r="CO2245" s="13"/>
      <c r="CP2245" s="13">
        <f t="shared" ca="1" si="1227"/>
        <v>284.90730000000002</v>
      </c>
      <c r="CT2245" s="34">
        <f t="shared" ca="1" si="1228"/>
        <v>0.51370266007110732</v>
      </c>
      <c r="CU2245" s="34">
        <f t="shared" ca="1" si="1229"/>
        <v>0</v>
      </c>
      <c r="CV2245" s="34">
        <f t="shared" ca="1" si="1230"/>
        <v>0.67883446465540809</v>
      </c>
      <c r="DA2245" s="33">
        <f t="shared" ca="1" si="1231"/>
        <v>1.1741999999999999</v>
      </c>
      <c r="DB2245" s="13">
        <f t="shared" ca="1" si="1232"/>
        <v>366</v>
      </c>
      <c r="DE2245" s="18">
        <f>IF(ISNUMBER(VLOOKUP(B2245,CASH!$B$7:$D$10000,3,FALSE)),VLOOKUP(B2245,CASH!$B$7:$D$10000,3,FALSE),0)</f>
        <v>0</v>
      </c>
      <c r="DS2245" s="18">
        <f t="shared" si="1235"/>
        <v>0</v>
      </c>
      <c r="FA2245" s="54">
        <f t="shared" si="1216"/>
        <v>0</v>
      </c>
      <c r="FB2245" s="54">
        <f t="shared" si="1217"/>
        <v>0</v>
      </c>
      <c r="FC2245" s="54"/>
      <c r="FD2245" s="34" t="e">
        <f t="shared" si="1234"/>
        <v>#DIV/0!</v>
      </c>
      <c r="FE2245" s="34" t="e">
        <f t="shared" si="1233"/>
        <v>#DIV/0!</v>
      </c>
      <c r="FH2245">
        <f t="shared" si="1218"/>
        <v>0</v>
      </c>
      <c r="FI2245">
        <f t="shared" si="1219"/>
        <v>0</v>
      </c>
      <c r="FJ2245">
        <f t="shared" si="1220"/>
        <v>0</v>
      </c>
    </row>
    <row r="2246" spans="2:166" x14ac:dyDescent="0.25">
      <c r="B2246" s="15">
        <f>Kurse!B2242</f>
        <v>37771</v>
      </c>
      <c r="BE2246" s="13">
        <f t="shared" ca="1" si="1221"/>
        <v>309.42883815666642</v>
      </c>
      <c r="BS2246" s="13">
        <f t="shared" ca="1" si="1222"/>
        <v>0</v>
      </c>
      <c r="BT2246" s="13">
        <f t="shared" ca="1" si="1223"/>
        <v>0</v>
      </c>
      <c r="BU2246" s="13">
        <f t="shared" ca="1" si="1224"/>
        <v>0</v>
      </c>
      <c r="BV2246" s="13">
        <f t="shared" ca="1" si="1225"/>
        <v>0</v>
      </c>
      <c r="CN2246" s="13">
        <f t="shared" ca="1" si="1226"/>
        <v>2982.68</v>
      </c>
      <c r="CO2246" s="13"/>
      <c r="CP2246" s="13">
        <f t="shared" ca="1" si="1227"/>
        <v>285.94729999999998</v>
      </c>
      <c r="CT2246" s="34">
        <f t="shared" ca="1" si="1228"/>
        <v>0.49997737036993573</v>
      </c>
      <c r="CU2246" s="34">
        <f t="shared" ca="1" si="1229"/>
        <v>0</v>
      </c>
      <c r="CV2246" s="34">
        <f t="shared" ca="1" si="1230"/>
        <v>0.68131242097046774</v>
      </c>
      <c r="DA2246" s="33">
        <f t="shared" ca="1" si="1231"/>
        <v>1.1782999999999999</v>
      </c>
      <c r="DB2246" s="13">
        <f t="shared" ca="1" si="1232"/>
        <v>364.6</v>
      </c>
      <c r="DE2246" s="18">
        <f>IF(ISNUMBER(VLOOKUP(B2246,CASH!$B$7:$D$10000,3,FALSE)),VLOOKUP(B2246,CASH!$B$7:$D$10000,3,FALSE),0)</f>
        <v>0</v>
      </c>
      <c r="DS2246" s="18">
        <f t="shared" si="1235"/>
        <v>0</v>
      </c>
      <c r="FA2246" s="54">
        <f t="shared" ref="FA2246:FA2309" si="1236">DD2246</f>
        <v>0</v>
      </c>
      <c r="FB2246" s="54">
        <f t="shared" ref="FB2246:FB2309" si="1237">DE2246</f>
        <v>0</v>
      </c>
      <c r="FC2246" s="54"/>
      <c r="FD2246" s="34" t="e">
        <f t="shared" si="1234"/>
        <v>#DIV/0!</v>
      </c>
      <c r="FE2246" s="34" t="e">
        <f t="shared" si="1233"/>
        <v>#DIV/0!</v>
      </c>
      <c r="FH2246">
        <f t="shared" ref="FH2246:FH2309" si="1238">DF2246</f>
        <v>0</v>
      </c>
      <c r="FI2246">
        <f t="shared" ref="FI2246:FI2309" si="1239">DG2246</f>
        <v>0</v>
      </c>
      <c r="FJ2246">
        <f t="shared" ref="FJ2246:FJ2309" si="1240">DH2246</f>
        <v>0</v>
      </c>
    </row>
    <row r="2247" spans="2:166" x14ac:dyDescent="0.25">
      <c r="B2247" s="15">
        <f>Kurse!B2243</f>
        <v>37770</v>
      </c>
      <c r="BE2247" s="13">
        <f t="shared" ca="1" si="1221"/>
        <v>310.22297013041651</v>
      </c>
      <c r="BS2247" s="13">
        <f t="shared" ca="1" si="1222"/>
        <v>0</v>
      </c>
      <c r="BT2247" s="13">
        <f t="shared" ca="1" si="1223"/>
        <v>0</v>
      </c>
      <c r="BU2247" s="13">
        <f t="shared" ca="1" si="1224"/>
        <v>0</v>
      </c>
      <c r="BV2247" s="13">
        <f t="shared" ca="1" si="1225"/>
        <v>0</v>
      </c>
      <c r="CN2247" s="13">
        <f t="shared" ca="1" si="1226"/>
        <v>2906.71</v>
      </c>
      <c r="CO2247" s="13"/>
      <c r="CP2247" s="13">
        <f t="shared" ca="1" si="1227"/>
        <v>284.35579999999999</v>
      </c>
      <c r="CT2247" s="34">
        <f t="shared" ca="1" si="1228"/>
        <v>0.48724275558490887</v>
      </c>
      <c r="CU2247" s="34">
        <f t="shared" ca="1" si="1229"/>
        <v>0</v>
      </c>
      <c r="CV2247" s="34">
        <f t="shared" ca="1" si="1230"/>
        <v>0.67752043301333542</v>
      </c>
      <c r="DA2247" s="33">
        <f t="shared" ca="1" si="1231"/>
        <v>1.1884999999999999</v>
      </c>
      <c r="DB2247" s="13">
        <f t="shared" ca="1" si="1232"/>
        <v>368.7</v>
      </c>
      <c r="DE2247" s="18">
        <f>IF(ISNUMBER(VLOOKUP(B2247,CASH!$B$7:$D$10000,3,FALSE)),VLOOKUP(B2247,CASH!$B$7:$D$10000,3,FALSE),0)</f>
        <v>0</v>
      </c>
      <c r="DS2247" s="18">
        <f t="shared" si="1235"/>
        <v>0</v>
      </c>
      <c r="FA2247" s="54">
        <f t="shared" si="1236"/>
        <v>0</v>
      </c>
      <c r="FB2247" s="54">
        <f t="shared" si="1237"/>
        <v>0</v>
      </c>
      <c r="FC2247" s="54"/>
      <c r="FD2247" s="34" t="e">
        <f t="shared" si="1234"/>
        <v>#DIV/0!</v>
      </c>
      <c r="FE2247" s="34" t="e">
        <f t="shared" si="1233"/>
        <v>#DIV/0!</v>
      </c>
      <c r="FH2247">
        <f t="shared" si="1238"/>
        <v>0</v>
      </c>
      <c r="FI2247">
        <f t="shared" si="1239"/>
        <v>0</v>
      </c>
      <c r="FJ2247">
        <f t="shared" si="1240"/>
        <v>0</v>
      </c>
    </row>
    <row r="2248" spans="2:166" x14ac:dyDescent="0.25">
      <c r="B2248" s="15">
        <f>Kurse!B2244</f>
        <v>37769</v>
      </c>
      <c r="BE2248" s="13">
        <f t="shared" ca="1" si="1221"/>
        <v>309.83160401428819</v>
      </c>
      <c r="BS2248" s="13">
        <f t="shared" ca="1" si="1222"/>
        <v>0</v>
      </c>
      <c r="BT2248" s="13">
        <f t="shared" ca="1" si="1223"/>
        <v>0</v>
      </c>
      <c r="BU2248" s="13">
        <f t="shared" ca="1" si="1224"/>
        <v>0</v>
      </c>
      <c r="BV2248" s="13">
        <f t="shared" ca="1" si="1225"/>
        <v>0</v>
      </c>
      <c r="CN2248" s="13">
        <f t="shared" ca="1" si="1226"/>
        <v>2919.54</v>
      </c>
      <c r="CO2248" s="13"/>
      <c r="CP2248" s="13">
        <f t="shared" ca="1" si="1227"/>
        <v>284.33179999999999</v>
      </c>
      <c r="CT2248" s="34">
        <f t="shared" ca="1" si="1228"/>
        <v>0.48939340857545638</v>
      </c>
      <c r="CU2248" s="34">
        <f t="shared" ca="1" si="1229"/>
        <v>0</v>
      </c>
      <c r="CV2248" s="34">
        <f t="shared" ca="1" si="1230"/>
        <v>0.67746324940606484</v>
      </c>
      <c r="DA2248" s="33">
        <f t="shared" ca="1" si="1231"/>
        <v>1.1758</v>
      </c>
      <c r="DB2248" s="13">
        <f t="shared" ca="1" si="1232"/>
        <v>364.3</v>
      </c>
      <c r="DE2248" s="18">
        <f>IF(ISNUMBER(VLOOKUP(B2248,CASH!$B$7:$D$10000,3,FALSE)),VLOOKUP(B2248,CASH!$B$7:$D$10000,3,FALSE),0)</f>
        <v>0</v>
      </c>
      <c r="DS2248" s="18">
        <f t="shared" si="1235"/>
        <v>0</v>
      </c>
      <c r="FA2248" s="54">
        <f t="shared" si="1236"/>
        <v>0</v>
      </c>
      <c r="FB2248" s="54">
        <f t="shared" si="1237"/>
        <v>0</v>
      </c>
      <c r="FC2248" s="54"/>
      <c r="FD2248" s="34" t="e">
        <f t="shared" si="1234"/>
        <v>#DIV/0!</v>
      </c>
      <c r="FE2248" s="34" t="e">
        <f t="shared" si="1233"/>
        <v>#DIV/0!</v>
      </c>
      <c r="FH2248">
        <f t="shared" si="1238"/>
        <v>0</v>
      </c>
      <c r="FI2248">
        <f t="shared" si="1239"/>
        <v>0</v>
      </c>
      <c r="FJ2248">
        <f t="shared" si="1240"/>
        <v>0</v>
      </c>
    </row>
    <row r="2249" spans="2:166" x14ac:dyDescent="0.25">
      <c r="B2249" s="15">
        <f>Kurse!B2245</f>
        <v>37768</v>
      </c>
      <c r="BE2249" s="13">
        <f t="shared" ca="1" si="1221"/>
        <v>308.62630621483265</v>
      </c>
      <c r="BS2249" s="13">
        <f t="shared" ca="1" si="1222"/>
        <v>0</v>
      </c>
      <c r="BT2249" s="13">
        <f t="shared" ca="1" si="1223"/>
        <v>0</v>
      </c>
      <c r="BU2249" s="13">
        <f t="shared" ca="1" si="1224"/>
        <v>0</v>
      </c>
      <c r="BV2249" s="13">
        <f t="shared" ca="1" si="1225"/>
        <v>0</v>
      </c>
      <c r="CN2249" s="13">
        <f t="shared" ca="1" si="1226"/>
        <v>2873.6</v>
      </c>
      <c r="CO2249" s="13"/>
      <c r="CP2249" s="13">
        <f t="shared" ca="1" si="1227"/>
        <v>286.2337</v>
      </c>
      <c r="CT2249" s="34">
        <f t="shared" ca="1" si="1228"/>
        <v>0.48169262927804773</v>
      </c>
      <c r="CU2249" s="34">
        <f t="shared" ca="1" si="1229"/>
        <v>0</v>
      </c>
      <c r="CV2249" s="34">
        <f t="shared" ca="1" si="1230"/>
        <v>0.68199481201723045</v>
      </c>
      <c r="DA2249" s="33">
        <f t="shared" ca="1" si="1231"/>
        <v>1.1818500000000001</v>
      </c>
      <c r="DB2249" s="13">
        <f t="shared" ca="1" si="1232"/>
        <v>364.75</v>
      </c>
      <c r="DE2249" s="18">
        <f>IF(ISNUMBER(VLOOKUP(B2249,CASH!$B$7:$D$10000,3,FALSE)),VLOOKUP(B2249,CASH!$B$7:$D$10000,3,FALSE),0)</f>
        <v>0</v>
      </c>
      <c r="DS2249" s="18">
        <f t="shared" si="1235"/>
        <v>0</v>
      </c>
      <c r="FA2249" s="54">
        <f t="shared" si="1236"/>
        <v>0</v>
      </c>
      <c r="FB2249" s="54">
        <f t="shared" si="1237"/>
        <v>0</v>
      </c>
      <c r="FC2249" s="54"/>
      <c r="FD2249" s="34" t="e">
        <f t="shared" si="1234"/>
        <v>#DIV/0!</v>
      </c>
      <c r="FE2249" s="34" t="e">
        <f t="shared" si="1233"/>
        <v>#DIV/0!</v>
      </c>
      <c r="FH2249">
        <f t="shared" si="1238"/>
        <v>0</v>
      </c>
      <c r="FI2249">
        <f t="shared" si="1239"/>
        <v>0</v>
      </c>
      <c r="FJ2249">
        <f t="shared" si="1240"/>
        <v>0</v>
      </c>
    </row>
    <row r="2250" spans="2:166" x14ac:dyDescent="0.25">
      <c r="B2250" s="15">
        <f>Kurse!B2246</f>
        <v>37767</v>
      </c>
      <c r="BE2250" s="13">
        <f t="shared" ca="1" si="1221"/>
        <v>312.52897298664084</v>
      </c>
      <c r="BS2250" s="13">
        <f t="shared" ca="1" si="1222"/>
        <v>0</v>
      </c>
      <c r="BT2250" s="13">
        <f t="shared" ca="1" si="1223"/>
        <v>0</v>
      </c>
      <c r="BU2250" s="13">
        <f t="shared" ca="1" si="1224"/>
        <v>0</v>
      </c>
      <c r="BV2250" s="13">
        <f t="shared" ca="1" si="1225"/>
        <v>0</v>
      </c>
      <c r="CN2250" s="13">
        <f t="shared" ca="1" si="1226"/>
        <v>2828.28</v>
      </c>
      <c r="CO2250" s="13"/>
      <c r="CP2250" s="13">
        <f t="shared" ca="1" si="1227"/>
        <v>285.66180000000003</v>
      </c>
      <c r="CT2250" s="34">
        <f t="shared" ca="1" si="1228"/>
        <v>0.47409577865204516</v>
      </c>
      <c r="CU2250" s="34">
        <f t="shared" ca="1" si="1229"/>
        <v>0</v>
      </c>
      <c r="CV2250" s="34">
        <f t="shared" ca="1" si="1230"/>
        <v>0.68063217430897793</v>
      </c>
      <c r="DA2250" s="33">
        <f t="shared" ca="1" si="1231"/>
        <v>1.18645</v>
      </c>
      <c r="DB2250" s="13">
        <f t="shared" ca="1" si="1232"/>
        <v>370.8</v>
      </c>
      <c r="DE2250" s="18">
        <f>IF(ISNUMBER(VLOOKUP(B2250,CASH!$B$7:$D$10000,3,FALSE)),VLOOKUP(B2250,CASH!$B$7:$D$10000,3,FALSE),0)</f>
        <v>0</v>
      </c>
      <c r="DS2250" s="18">
        <f t="shared" si="1235"/>
        <v>0</v>
      </c>
      <c r="FA2250" s="54">
        <f t="shared" si="1236"/>
        <v>0</v>
      </c>
      <c r="FB2250" s="54">
        <f t="shared" si="1237"/>
        <v>0</v>
      </c>
      <c r="FC2250" s="54"/>
      <c r="FD2250" s="34" t="e">
        <f t="shared" si="1234"/>
        <v>#DIV/0!</v>
      </c>
      <c r="FE2250" s="34" t="e">
        <f t="shared" si="1233"/>
        <v>#DIV/0!</v>
      </c>
      <c r="FH2250">
        <f t="shared" si="1238"/>
        <v>0</v>
      </c>
      <c r="FI2250">
        <f t="shared" si="1239"/>
        <v>0</v>
      </c>
      <c r="FJ2250">
        <f t="shared" si="1240"/>
        <v>0</v>
      </c>
    </row>
    <row r="2251" spans="2:166" x14ac:dyDescent="0.25">
      <c r="B2251" s="15">
        <f>Kurse!B2247</f>
        <v>37764</v>
      </c>
      <c r="BE2251" s="13">
        <f t="shared" ref="BE2251:BE2314" ca="1" si="1241">IF(ISNUMBER(DB2251/DA2251),DB2251/DA2251,BE2252)</f>
        <v>311.10923447198411</v>
      </c>
      <c r="BS2251" s="13">
        <f t="shared" ca="1" si="1222"/>
        <v>0</v>
      </c>
      <c r="BT2251" s="13">
        <f t="shared" ca="1" si="1223"/>
        <v>0</v>
      </c>
      <c r="BU2251" s="13">
        <f t="shared" ca="1" si="1224"/>
        <v>0</v>
      </c>
      <c r="BV2251" s="13">
        <f t="shared" ca="1" si="1225"/>
        <v>0</v>
      </c>
      <c r="CN2251" s="13">
        <f t="shared" ca="1" si="1226"/>
        <v>2822.83</v>
      </c>
      <c r="CO2251" s="13"/>
      <c r="CP2251" s="13">
        <f t="shared" ca="1" si="1227"/>
        <v>285.50839999999999</v>
      </c>
      <c r="CT2251" s="34">
        <f t="shared" ca="1" si="1228"/>
        <v>0.47318221210500816</v>
      </c>
      <c r="CU2251" s="34">
        <f t="shared" ca="1" si="1229"/>
        <v>0</v>
      </c>
      <c r="CV2251" s="34">
        <f t="shared" ca="1" si="1230"/>
        <v>0.68026667575250654</v>
      </c>
      <c r="DA2251" s="33">
        <f t="shared" ca="1" si="1231"/>
        <v>1.18415</v>
      </c>
      <c r="DB2251" s="13">
        <f t="shared" ca="1" si="1232"/>
        <v>368.4</v>
      </c>
      <c r="DE2251" s="18">
        <f>IF(ISNUMBER(VLOOKUP(B2251,CASH!$B$7:$D$10000,3,FALSE)),VLOOKUP(B2251,CASH!$B$7:$D$10000,3,FALSE),0)</f>
        <v>0</v>
      </c>
      <c r="DS2251" s="18">
        <f t="shared" si="1235"/>
        <v>0</v>
      </c>
      <c r="FA2251" s="54">
        <f t="shared" si="1236"/>
        <v>0</v>
      </c>
      <c r="FB2251" s="54">
        <f t="shared" si="1237"/>
        <v>0</v>
      </c>
      <c r="FC2251" s="54"/>
      <c r="FD2251" s="34" t="e">
        <f t="shared" si="1234"/>
        <v>#DIV/0!</v>
      </c>
      <c r="FE2251" s="34" t="e">
        <f t="shared" si="1233"/>
        <v>#DIV/0!</v>
      </c>
      <c r="FH2251">
        <f t="shared" si="1238"/>
        <v>0</v>
      </c>
      <c r="FI2251">
        <f t="shared" si="1239"/>
        <v>0</v>
      </c>
      <c r="FJ2251">
        <f t="shared" si="1240"/>
        <v>0</v>
      </c>
    </row>
    <row r="2252" spans="2:166" x14ac:dyDescent="0.25">
      <c r="B2252" s="15">
        <f>Kurse!B2248</f>
        <v>37763</v>
      </c>
      <c r="BE2252" s="13">
        <f t="shared" ca="1" si="1241"/>
        <v>315.10896091107588</v>
      </c>
      <c r="BS2252" s="13">
        <f t="shared" ref="BS2252:BS2315" ca="1" si="1242">IF(ISNUMBER(VLOOKUP($B2252,INDIRECT("Kurse!"&amp;BS$10),2,FALSE)),VLOOKUP($B2252,INDIRECT("Kurse!"&amp;BS$10),2,FALSE)/DA2252,BS2253)</f>
        <v>0</v>
      </c>
      <c r="BT2252" s="13">
        <f t="shared" ref="BT2252:BT2315" ca="1" si="1243">IF(ISNUMBER(VLOOKUP($B2252,INDIRECT("Kurse!"&amp;BT$10),2,FALSE)),VLOOKUP($B2252,INDIRECT("Kurse!"&amp;BT$10),2,FALSE),BT2253)</f>
        <v>0</v>
      </c>
      <c r="BU2252" s="13">
        <f t="shared" ref="BU2252:BU2315" ca="1" si="1244">IF(ISNUMBER(VLOOKUP($B2252,INDIRECT("Kurse!"&amp;BU$10),2,FALSE)),VLOOKUP($B2252,INDIRECT("Kurse!"&amp;BU$10),2,FALSE)/DA2252,BU2253)</f>
        <v>0</v>
      </c>
      <c r="BV2252" s="13">
        <f t="shared" ref="BV2252:BV2315" ca="1" si="1245">IF(ISNUMBER(VLOOKUP($B2252,INDIRECT("Kurse!"&amp;BV$10),2,FALSE)),VLOOKUP($B2252,INDIRECT("Kurse!"&amp;BV$10),2,FALSE)/DA2252,BV2253)</f>
        <v>0</v>
      </c>
      <c r="CN2252" s="13">
        <f t="shared" ref="CN2252:CN2315" ca="1" si="1246">IF(ISNUMBER(VLOOKUP($B2252,INDIRECT("Kurse!"&amp;CN$10),5,FALSE)),VLOOKUP($B2252,INDIRECT("Kurse!"&amp;CN$10),5,FALSE),CN2253)</f>
        <v>2865.21</v>
      </c>
      <c r="CO2252" s="13"/>
      <c r="CP2252" s="13">
        <f t="shared" ref="CP2252:CP2315" ca="1" si="1247">IF(ISNUMBER(VLOOKUP($B2252,INDIRECT("Kurse!"&amp;CP$10),2,FALSE)),VLOOKUP($B2252,INDIRECT("Kurse!"&amp;CP$10),2,FALSE),CP2253)</f>
        <v>284.6465</v>
      </c>
      <c r="CT2252" s="34">
        <f t="shared" ref="CT2252:CT2315" ca="1" si="1248">CN2252/$CT$8</f>
        <v>0.48028623967627893</v>
      </c>
      <c r="CU2252" s="34">
        <f t="shared" ref="CU2252:CU2315" ca="1" si="1249">CO2252/$CU$8</f>
        <v>0</v>
      </c>
      <c r="CV2252" s="34">
        <f t="shared" ref="CV2252:CV2315" ca="1" si="1250">CP2252/$CV$8</f>
        <v>0.6782130694564007</v>
      </c>
      <c r="DA2252" s="33">
        <f t="shared" ref="DA2252:DA2315" ca="1" si="1251">IF(ISNUMBER(VLOOKUP($B2252,INDIRECT("Kurse!"&amp;DA$10),5,FALSE)),VLOOKUP($B2252,INDIRECT("Kurse!"&amp;DA$10),5,FALSE),DA2253)</f>
        <v>1.1678500000000001</v>
      </c>
      <c r="DB2252" s="13">
        <f t="shared" ref="DB2252:DB2315" ca="1" si="1252">IF(ISNUMBER(VLOOKUP($B2252,INDIRECT("Kurse!"&amp;DB$10),5,FALSE)),VLOOKUP($B2252,INDIRECT("Kurse!"&amp;DB$10),5,FALSE),DB2253)</f>
        <v>368</v>
      </c>
      <c r="DE2252" s="18">
        <f>IF(ISNUMBER(VLOOKUP(B2252,CASH!$B$7:$D$10000,3,FALSE)),VLOOKUP(B2252,CASH!$B$7:$D$10000,3,FALSE),0)</f>
        <v>0</v>
      </c>
      <c r="DS2252" s="18">
        <f t="shared" si="1235"/>
        <v>0</v>
      </c>
      <c r="FA2252" s="54">
        <f t="shared" si="1236"/>
        <v>0</v>
      </c>
      <c r="FB2252" s="54">
        <f t="shared" si="1237"/>
        <v>0</v>
      </c>
      <c r="FC2252" s="54"/>
      <c r="FD2252" s="34" t="e">
        <f t="shared" si="1234"/>
        <v>#DIV/0!</v>
      </c>
      <c r="FE2252" s="34" t="e">
        <f t="shared" ref="FE2252:FE2315" si="1253">IF($FE$9=B2252,100%,FE2253*(1+FD2252))</f>
        <v>#DIV/0!</v>
      </c>
      <c r="FH2252">
        <f t="shared" si="1238"/>
        <v>0</v>
      </c>
      <c r="FI2252">
        <f t="shared" si="1239"/>
        <v>0</v>
      </c>
      <c r="FJ2252">
        <f t="shared" si="1240"/>
        <v>0</v>
      </c>
    </row>
    <row r="2253" spans="2:166" x14ac:dyDescent="0.25">
      <c r="B2253" s="15">
        <f>Kurse!B2249</f>
        <v>37762</v>
      </c>
      <c r="BE2253" s="13">
        <f t="shared" ca="1" si="1241"/>
        <v>318.50549073438572</v>
      </c>
      <c r="BS2253" s="13">
        <f t="shared" ca="1" si="1242"/>
        <v>0</v>
      </c>
      <c r="BT2253" s="13">
        <f t="shared" ca="1" si="1243"/>
        <v>0</v>
      </c>
      <c r="BU2253" s="13">
        <f t="shared" ca="1" si="1244"/>
        <v>0</v>
      </c>
      <c r="BV2253" s="13">
        <f t="shared" ca="1" si="1245"/>
        <v>0</v>
      </c>
      <c r="CN2253" s="13">
        <f t="shared" ca="1" si="1246"/>
        <v>2827.25</v>
      </c>
      <c r="CO2253" s="13"/>
      <c r="CP2253" s="13">
        <f t="shared" ca="1" si="1247"/>
        <v>284.71319999999997</v>
      </c>
      <c r="CT2253" s="34">
        <f t="shared" ca="1" si="1248"/>
        <v>0.47392312295599959</v>
      </c>
      <c r="CU2253" s="34">
        <f t="shared" ca="1" si="1249"/>
        <v>0</v>
      </c>
      <c r="CV2253" s="34">
        <f t="shared" ca="1" si="1250"/>
        <v>0.67837199223160694</v>
      </c>
      <c r="DA2253" s="33">
        <f t="shared" ca="1" si="1251"/>
        <v>1.1656</v>
      </c>
      <c r="DB2253" s="13">
        <f t="shared" ca="1" si="1252"/>
        <v>371.25</v>
      </c>
      <c r="DE2253" s="18">
        <f>IF(ISNUMBER(VLOOKUP(B2253,CASH!$B$7:$D$10000,3,FALSE)),VLOOKUP(B2253,CASH!$B$7:$D$10000,3,FALSE),0)</f>
        <v>0</v>
      </c>
      <c r="DS2253" s="18">
        <f t="shared" si="1235"/>
        <v>0</v>
      </c>
      <c r="FA2253" s="54">
        <f t="shared" si="1236"/>
        <v>0</v>
      </c>
      <c r="FB2253" s="54">
        <f t="shared" si="1237"/>
        <v>0</v>
      </c>
      <c r="FC2253" s="54"/>
      <c r="FD2253" s="34" t="e">
        <f t="shared" si="1234"/>
        <v>#DIV/0!</v>
      </c>
      <c r="FE2253" s="34" t="e">
        <f t="shared" si="1253"/>
        <v>#DIV/0!</v>
      </c>
      <c r="FH2253">
        <f t="shared" si="1238"/>
        <v>0</v>
      </c>
      <c r="FI2253">
        <f t="shared" si="1239"/>
        <v>0</v>
      </c>
      <c r="FJ2253">
        <f t="shared" si="1240"/>
        <v>0</v>
      </c>
    </row>
    <row r="2254" spans="2:166" x14ac:dyDescent="0.25">
      <c r="B2254" s="15">
        <f>Kurse!B2250</f>
        <v>37761</v>
      </c>
      <c r="BE2254" s="13">
        <f t="shared" ca="1" si="1241"/>
        <v>313.7397090816022</v>
      </c>
      <c r="BS2254" s="13">
        <f t="shared" ca="1" si="1242"/>
        <v>0</v>
      </c>
      <c r="BT2254" s="13">
        <f t="shared" ca="1" si="1243"/>
        <v>0</v>
      </c>
      <c r="BU2254" s="13">
        <f t="shared" ca="1" si="1244"/>
        <v>0</v>
      </c>
      <c r="BV2254" s="13">
        <f t="shared" ca="1" si="1245"/>
        <v>0</v>
      </c>
      <c r="CN2254" s="13">
        <f t="shared" ca="1" si="1246"/>
        <v>2838.93</v>
      </c>
      <c r="CO2254" s="13"/>
      <c r="CP2254" s="13">
        <f t="shared" ca="1" si="1247"/>
        <v>283.92160000000001</v>
      </c>
      <c r="CT2254" s="34">
        <f t="shared" ca="1" si="1248"/>
        <v>0.47588100502377784</v>
      </c>
      <c r="CU2254" s="34">
        <f t="shared" ca="1" si="1249"/>
        <v>0</v>
      </c>
      <c r="CV2254" s="34">
        <f t="shared" ca="1" si="1250"/>
        <v>0.67648588625179806</v>
      </c>
      <c r="DA2254" s="33">
        <f t="shared" ca="1" si="1251"/>
        <v>1.17215</v>
      </c>
      <c r="DB2254" s="13">
        <f t="shared" ca="1" si="1252"/>
        <v>367.75</v>
      </c>
      <c r="DE2254" s="18">
        <f>IF(ISNUMBER(VLOOKUP(B2254,CASH!$B$7:$D$10000,3,FALSE)),VLOOKUP(B2254,CASH!$B$7:$D$10000,3,FALSE),0)</f>
        <v>0</v>
      </c>
      <c r="DS2254" s="18">
        <f t="shared" si="1235"/>
        <v>0</v>
      </c>
      <c r="FA2254" s="54">
        <f t="shared" si="1236"/>
        <v>0</v>
      </c>
      <c r="FB2254" s="54">
        <f t="shared" si="1237"/>
        <v>0</v>
      </c>
      <c r="FC2254" s="54"/>
      <c r="FD2254" s="34" t="e">
        <f t="shared" si="1234"/>
        <v>#DIV/0!</v>
      </c>
      <c r="FE2254" s="34" t="e">
        <f t="shared" si="1253"/>
        <v>#DIV/0!</v>
      </c>
      <c r="FH2254">
        <f t="shared" si="1238"/>
        <v>0</v>
      </c>
      <c r="FI2254">
        <f t="shared" si="1239"/>
        <v>0</v>
      </c>
      <c r="FJ2254">
        <f t="shared" si="1240"/>
        <v>0</v>
      </c>
    </row>
    <row r="2255" spans="2:166" x14ac:dyDescent="0.25">
      <c r="B2255" s="15">
        <f>Kurse!B2251</f>
        <v>37760</v>
      </c>
      <c r="BE2255" s="13">
        <f t="shared" ca="1" si="1241"/>
        <v>314.62219547838049</v>
      </c>
      <c r="BS2255" s="13">
        <f t="shared" ca="1" si="1242"/>
        <v>0</v>
      </c>
      <c r="BT2255" s="13">
        <f t="shared" ca="1" si="1243"/>
        <v>0</v>
      </c>
      <c r="BU2255" s="13">
        <f t="shared" ca="1" si="1244"/>
        <v>0</v>
      </c>
      <c r="BV2255" s="13">
        <f t="shared" ca="1" si="1245"/>
        <v>0</v>
      </c>
      <c r="CN2255" s="13">
        <f t="shared" ca="1" si="1246"/>
        <v>2850.68</v>
      </c>
      <c r="CO2255" s="13"/>
      <c r="CP2255" s="13">
        <f t="shared" ca="1" si="1247"/>
        <v>284.28289999999998</v>
      </c>
      <c r="CT2255" s="34">
        <f t="shared" ca="1" si="1248"/>
        <v>0.47785062097381159</v>
      </c>
      <c r="CU2255" s="34">
        <f t="shared" ca="1" si="1249"/>
        <v>0</v>
      </c>
      <c r="CV2255" s="34">
        <f t="shared" ca="1" si="1250"/>
        <v>0.67734673780625099</v>
      </c>
      <c r="DA2255" s="33">
        <f t="shared" ca="1" si="1251"/>
        <v>1.1633</v>
      </c>
      <c r="DB2255" s="13">
        <f t="shared" ca="1" si="1252"/>
        <v>366</v>
      </c>
      <c r="DE2255" s="18">
        <f>IF(ISNUMBER(VLOOKUP(B2255,CASH!$B$7:$D$10000,3,FALSE)),VLOOKUP(B2255,CASH!$B$7:$D$10000,3,FALSE),0)</f>
        <v>0</v>
      </c>
      <c r="DS2255" s="18">
        <f t="shared" si="1235"/>
        <v>0</v>
      </c>
      <c r="FA2255" s="54">
        <f t="shared" si="1236"/>
        <v>0</v>
      </c>
      <c r="FB2255" s="54">
        <f t="shared" si="1237"/>
        <v>0</v>
      </c>
      <c r="FC2255" s="54"/>
      <c r="FD2255" s="34" t="e">
        <f t="shared" si="1234"/>
        <v>#DIV/0!</v>
      </c>
      <c r="FE2255" s="34" t="e">
        <f t="shared" si="1253"/>
        <v>#DIV/0!</v>
      </c>
      <c r="FH2255">
        <f t="shared" si="1238"/>
        <v>0</v>
      </c>
      <c r="FI2255">
        <f t="shared" si="1239"/>
        <v>0</v>
      </c>
      <c r="FJ2255">
        <f t="shared" si="1240"/>
        <v>0</v>
      </c>
    </row>
    <row r="2256" spans="2:166" x14ac:dyDescent="0.25">
      <c r="B2256" s="15">
        <f>Kurse!B2252</f>
        <v>37757</v>
      </c>
      <c r="BE2256" s="13">
        <f t="shared" ca="1" si="1241"/>
        <v>305.66932528562188</v>
      </c>
      <c r="BS2256" s="13">
        <f t="shared" ca="1" si="1242"/>
        <v>0</v>
      </c>
      <c r="BT2256" s="13">
        <f t="shared" ca="1" si="1243"/>
        <v>0</v>
      </c>
      <c r="BU2256" s="13">
        <f t="shared" ca="1" si="1244"/>
        <v>0</v>
      </c>
      <c r="BV2256" s="13">
        <f t="shared" ca="1" si="1245"/>
        <v>0</v>
      </c>
      <c r="CN2256" s="13">
        <f t="shared" ca="1" si="1246"/>
        <v>2989.08</v>
      </c>
      <c r="CO2256" s="13"/>
      <c r="CP2256" s="13">
        <f t="shared" ca="1" si="1247"/>
        <v>283.17520000000002</v>
      </c>
      <c r="CT2256" s="34">
        <f t="shared" ca="1" si="1248"/>
        <v>0.50105018246186905</v>
      </c>
      <c r="CU2256" s="34">
        <f t="shared" ca="1" si="1249"/>
        <v>0</v>
      </c>
      <c r="CV2256" s="34">
        <f t="shared" ca="1" si="1250"/>
        <v>0.67470747606568215</v>
      </c>
      <c r="DA2256" s="33">
        <f t="shared" ca="1" si="1251"/>
        <v>1.1597500000000001</v>
      </c>
      <c r="DB2256" s="13">
        <f t="shared" ca="1" si="1252"/>
        <v>354.5</v>
      </c>
      <c r="DE2256" s="18">
        <f>IF(ISNUMBER(VLOOKUP(B2256,CASH!$B$7:$D$10000,3,FALSE)),VLOOKUP(B2256,CASH!$B$7:$D$10000,3,FALSE),0)</f>
        <v>0</v>
      </c>
      <c r="DS2256" s="18">
        <f t="shared" si="1235"/>
        <v>0</v>
      </c>
      <c r="FA2256" s="54">
        <f t="shared" si="1236"/>
        <v>0</v>
      </c>
      <c r="FB2256" s="54">
        <f t="shared" si="1237"/>
        <v>0</v>
      </c>
      <c r="FC2256" s="54"/>
      <c r="FD2256" s="34" t="e">
        <f t="shared" si="1234"/>
        <v>#DIV/0!</v>
      </c>
      <c r="FE2256" s="34" t="e">
        <f t="shared" si="1253"/>
        <v>#DIV/0!</v>
      </c>
      <c r="FH2256">
        <f t="shared" si="1238"/>
        <v>0</v>
      </c>
      <c r="FI2256">
        <f t="shared" si="1239"/>
        <v>0</v>
      </c>
      <c r="FJ2256">
        <f t="shared" si="1240"/>
        <v>0</v>
      </c>
    </row>
    <row r="2257" spans="2:166" x14ac:dyDescent="0.25">
      <c r="B2257" s="15">
        <f>Kurse!B2253</f>
        <v>37756</v>
      </c>
      <c r="BE2257" s="13">
        <f t="shared" ca="1" si="1241"/>
        <v>308.76931179775283</v>
      </c>
      <c r="BS2257" s="13">
        <f t="shared" ca="1" si="1242"/>
        <v>0</v>
      </c>
      <c r="BT2257" s="13">
        <f t="shared" ca="1" si="1243"/>
        <v>0</v>
      </c>
      <c r="BU2257" s="13">
        <f t="shared" ca="1" si="1244"/>
        <v>0</v>
      </c>
      <c r="BV2257" s="13">
        <f t="shared" ca="1" si="1245"/>
        <v>0</v>
      </c>
      <c r="CN2257" s="13">
        <f t="shared" ca="1" si="1246"/>
        <v>2989.38</v>
      </c>
      <c r="CO2257" s="13"/>
      <c r="CP2257" s="13">
        <f t="shared" ca="1" si="1247"/>
        <v>282.91399999999999</v>
      </c>
      <c r="CT2257" s="34">
        <f t="shared" ca="1" si="1248"/>
        <v>0.50110047052867845</v>
      </c>
      <c r="CU2257" s="34">
        <f t="shared" ca="1" si="1249"/>
        <v>0</v>
      </c>
      <c r="CV2257" s="34">
        <f t="shared" ca="1" si="1250"/>
        <v>0.67408512780655361</v>
      </c>
      <c r="DA2257" s="33">
        <f t="shared" ca="1" si="1251"/>
        <v>1.1392</v>
      </c>
      <c r="DB2257" s="13">
        <f t="shared" ca="1" si="1252"/>
        <v>351.75</v>
      </c>
      <c r="DE2257" s="18">
        <f>IF(ISNUMBER(VLOOKUP(B2257,CASH!$B$7:$D$10000,3,FALSE)),VLOOKUP(B2257,CASH!$B$7:$D$10000,3,FALSE),0)</f>
        <v>0</v>
      </c>
      <c r="DS2257" s="18">
        <f t="shared" si="1235"/>
        <v>0</v>
      </c>
      <c r="FA2257" s="54">
        <f t="shared" si="1236"/>
        <v>0</v>
      </c>
      <c r="FB2257" s="54">
        <f t="shared" si="1237"/>
        <v>0</v>
      </c>
      <c r="FC2257" s="54"/>
      <c r="FD2257" s="34" t="e">
        <f t="shared" si="1234"/>
        <v>#DIV/0!</v>
      </c>
      <c r="FE2257" s="34" t="e">
        <f t="shared" si="1253"/>
        <v>#DIV/0!</v>
      </c>
      <c r="FH2257">
        <f t="shared" si="1238"/>
        <v>0</v>
      </c>
      <c r="FI2257">
        <f t="shared" si="1239"/>
        <v>0</v>
      </c>
      <c r="FJ2257">
        <f t="shared" si="1240"/>
        <v>0</v>
      </c>
    </row>
    <row r="2258" spans="2:166" x14ac:dyDescent="0.25">
      <c r="B2258" s="15">
        <f>Kurse!B2254</f>
        <v>37755</v>
      </c>
      <c r="BE2258" s="13">
        <f t="shared" ca="1" si="1241"/>
        <v>307.01180982263475</v>
      </c>
      <c r="BS2258" s="13">
        <f t="shared" ca="1" si="1242"/>
        <v>0</v>
      </c>
      <c r="BT2258" s="13">
        <f t="shared" ca="1" si="1243"/>
        <v>0</v>
      </c>
      <c r="BU2258" s="13">
        <f t="shared" ca="1" si="1244"/>
        <v>0</v>
      </c>
      <c r="BV2258" s="13">
        <f t="shared" ca="1" si="1245"/>
        <v>0</v>
      </c>
      <c r="CN2258" s="13">
        <f t="shared" ca="1" si="1246"/>
        <v>2926.03</v>
      </c>
      <c r="CO2258" s="13"/>
      <c r="CP2258" s="13">
        <f t="shared" ca="1" si="1247"/>
        <v>282.04950000000002</v>
      </c>
      <c r="CT2258" s="34">
        <f t="shared" ca="1" si="1248"/>
        <v>0.49048130708743254</v>
      </c>
      <c r="CU2258" s="34">
        <f t="shared" ca="1" si="1249"/>
        <v>0</v>
      </c>
      <c r="CV2258" s="34">
        <f t="shared" ca="1" si="1250"/>
        <v>0.67202532661966019</v>
      </c>
      <c r="DA2258" s="33">
        <f t="shared" ca="1" si="1251"/>
        <v>1.1473500000000001</v>
      </c>
      <c r="DB2258" s="13">
        <f t="shared" ca="1" si="1252"/>
        <v>352.25</v>
      </c>
      <c r="DE2258" s="18">
        <f>IF(ISNUMBER(VLOOKUP(B2258,CASH!$B$7:$D$10000,3,FALSE)),VLOOKUP(B2258,CASH!$B$7:$D$10000,3,FALSE),0)</f>
        <v>0</v>
      </c>
      <c r="DS2258" s="18">
        <f t="shared" si="1235"/>
        <v>0</v>
      </c>
      <c r="FA2258" s="54">
        <f t="shared" si="1236"/>
        <v>0</v>
      </c>
      <c r="FB2258" s="54">
        <f t="shared" si="1237"/>
        <v>0</v>
      </c>
      <c r="FC2258" s="54"/>
      <c r="FD2258" s="34" t="e">
        <f t="shared" si="1234"/>
        <v>#DIV/0!</v>
      </c>
      <c r="FE2258" s="34" t="e">
        <f t="shared" si="1253"/>
        <v>#DIV/0!</v>
      </c>
      <c r="FH2258">
        <f t="shared" si="1238"/>
        <v>0</v>
      </c>
      <c r="FI2258">
        <f t="shared" si="1239"/>
        <v>0</v>
      </c>
      <c r="FJ2258">
        <f t="shared" si="1240"/>
        <v>0</v>
      </c>
    </row>
    <row r="2259" spans="2:166" x14ac:dyDescent="0.25">
      <c r="B2259" s="15">
        <f>Kurse!B2255</f>
        <v>37754</v>
      </c>
      <c r="BE2259" s="13">
        <f t="shared" ca="1" si="1241"/>
        <v>303.1236442516269</v>
      </c>
      <c r="BS2259" s="13">
        <f t="shared" ca="1" si="1242"/>
        <v>0</v>
      </c>
      <c r="BT2259" s="13">
        <f t="shared" ca="1" si="1243"/>
        <v>0</v>
      </c>
      <c r="BU2259" s="13">
        <f t="shared" ca="1" si="1244"/>
        <v>0</v>
      </c>
      <c r="BV2259" s="13">
        <f t="shared" ca="1" si="1245"/>
        <v>0</v>
      </c>
      <c r="CN2259" s="13">
        <f t="shared" ca="1" si="1246"/>
        <v>2909.95</v>
      </c>
      <c r="CO2259" s="13"/>
      <c r="CP2259" s="13">
        <f t="shared" ca="1" si="1247"/>
        <v>281.99799999999999</v>
      </c>
      <c r="CT2259" s="34">
        <f t="shared" ca="1" si="1248"/>
        <v>0.48778586670645008</v>
      </c>
      <c r="CU2259" s="34">
        <f t="shared" ca="1" si="1249"/>
        <v>0</v>
      </c>
      <c r="CV2259" s="34">
        <f t="shared" ca="1" si="1250"/>
        <v>0.67190262012905866</v>
      </c>
      <c r="DA2259" s="33">
        <f t="shared" ca="1" si="1251"/>
        <v>1.1525000000000001</v>
      </c>
      <c r="DB2259" s="13">
        <f t="shared" ca="1" si="1252"/>
        <v>349.35</v>
      </c>
      <c r="DE2259" s="18">
        <f>IF(ISNUMBER(VLOOKUP(B2259,CASH!$B$7:$D$10000,3,FALSE)),VLOOKUP(B2259,CASH!$B$7:$D$10000,3,FALSE),0)</f>
        <v>0</v>
      </c>
      <c r="DS2259" s="18">
        <f t="shared" si="1235"/>
        <v>0</v>
      </c>
      <c r="FA2259" s="54">
        <f t="shared" si="1236"/>
        <v>0</v>
      </c>
      <c r="FB2259" s="54">
        <f t="shared" si="1237"/>
        <v>0</v>
      </c>
      <c r="FC2259" s="54"/>
      <c r="FD2259" s="34" t="e">
        <f t="shared" si="1234"/>
        <v>#DIV/0!</v>
      </c>
      <c r="FE2259" s="34" t="e">
        <f t="shared" si="1253"/>
        <v>#DIV/0!</v>
      </c>
      <c r="FH2259">
        <f t="shared" si="1238"/>
        <v>0</v>
      </c>
      <c r="FI2259">
        <f t="shared" si="1239"/>
        <v>0</v>
      </c>
      <c r="FJ2259">
        <f t="shared" si="1240"/>
        <v>0</v>
      </c>
    </row>
    <row r="2260" spans="2:166" x14ac:dyDescent="0.25">
      <c r="B2260" s="15">
        <f>Kurse!B2256</f>
        <v>37753</v>
      </c>
      <c r="BE2260" s="13">
        <f t="shared" ca="1" si="1241"/>
        <v>304.71395086379027</v>
      </c>
      <c r="BS2260" s="13">
        <f t="shared" ca="1" si="1242"/>
        <v>0</v>
      </c>
      <c r="BT2260" s="13">
        <f t="shared" ca="1" si="1243"/>
        <v>0</v>
      </c>
      <c r="BU2260" s="13">
        <f t="shared" ca="1" si="1244"/>
        <v>0</v>
      </c>
      <c r="BV2260" s="13">
        <f t="shared" ca="1" si="1245"/>
        <v>0</v>
      </c>
      <c r="CN2260" s="13">
        <f t="shared" ca="1" si="1246"/>
        <v>2937.26</v>
      </c>
      <c r="CO2260" s="13"/>
      <c r="CP2260" s="13">
        <f t="shared" ca="1" si="1247"/>
        <v>282.38130000000001</v>
      </c>
      <c r="CT2260" s="34">
        <f t="shared" ca="1" si="1248"/>
        <v>0.49236375705499674</v>
      </c>
      <c r="CU2260" s="34">
        <f t="shared" ca="1" si="1249"/>
        <v>0</v>
      </c>
      <c r="CV2260" s="34">
        <f t="shared" ca="1" si="1250"/>
        <v>0.67281588999017639</v>
      </c>
      <c r="DA2260" s="33">
        <f t="shared" ca="1" si="1251"/>
        <v>1.1518999999999999</v>
      </c>
      <c r="DB2260" s="13">
        <f t="shared" ca="1" si="1252"/>
        <v>351</v>
      </c>
      <c r="DE2260" s="18">
        <f>IF(ISNUMBER(VLOOKUP(B2260,CASH!$B$7:$D$10000,3,FALSE)),VLOOKUP(B2260,CASH!$B$7:$D$10000,3,FALSE),0)</f>
        <v>0</v>
      </c>
      <c r="DS2260" s="18">
        <f t="shared" si="1235"/>
        <v>0</v>
      </c>
      <c r="FA2260" s="54">
        <f t="shared" si="1236"/>
        <v>0</v>
      </c>
      <c r="FB2260" s="54">
        <f t="shared" si="1237"/>
        <v>0</v>
      </c>
      <c r="FC2260" s="54"/>
      <c r="FD2260" s="34" t="e">
        <f t="shared" si="1234"/>
        <v>#DIV/0!</v>
      </c>
      <c r="FE2260" s="34" t="e">
        <f t="shared" si="1253"/>
        <v>#DIV/0!</v>
      </c>
      <c r="FH2260">
        <f t="shared" si="1238"/>
        <v>0</v>
      </c>
      <c r="FI2260">
        <f t="shared" si="1239"/>
        <v>0</v>
      </c>
      <c r="FJ2260">
        <f t="shared" si="1240"/>
        <v>0</v>
      </c>
    </row>
    <row r="2261" spans="2:166" x14ac:dyDescent="0.25">
      <c r="B2261" s="15">
        <f>Kurse!B2257</f>
        <v>37750</v>
      </c>
      <c r="BE2261" s="13">
        <f t="shared" ca="1" si="1241"/>
        <v>303.14635101614522</v>
      </c>
      <c r="BS2261" s="13">
        <f t="shared" ca="1" si="1242"/>
        <v>0</v>
      </c>
      <c r="BT2261" s="13">
        <f t="shared" ca="1" si="1243"/>
        <v>0</v>
      </c>
      <c r="BU2261" s="13">
        <f t="shared" ca="1" si="1244"/>
        <v>0</v>
      </c>
      <c r="BV2261" s="13">
        <f t="shared" ca="1" si="1245"/>
        <v>0</v>
      </c>
      <c r="CN2261" s="13">
        <f t="shared" ca="1" si="1246"/>
        <v>2956.59</v>
      </c>
      <c r="CO2261" s="13"/>
      <c r="CP2261" s="13">
        <f t="shared" ca="1" si="1247"/>
        <v>281.8492</v>
      </c>
      <c r="CT2261" s="34">
        <f t="shared" ca="1" si="1248"/>
        <v>0.49560398482641399</v>
      </c>
      <c r="CU2261" s="34">
        <f t="shared" ca="1" si="1249"/>
        <v>0</v>
      </c>
      <c r="CV2261" s="34">
        <f t="shared" ca="1" si="1250"/>
        <v>0.67154808176398084</v>
      </c>
      <c r="DA2261" s="33">
        <f t="shared" ca="1" si="1251"/>
        <v>1.1489499999999999</v>
      </c>
      <c r="DB2261" s="13">
        <f t="shared" ca="1" si="1252"/>
        <v>348.3</v>
      </c>
      <c r="DE2261" s="18">
        <f>IF(ISNUMBER(VLOOKUP(B2261,CASH!$B$7:$D$10000,3,FALSE)),VLOOKUP(B2261,CASH!$B$7:$D$10000,3,FALSE),0)</f>
        <v>0</v>
      </c>
      <c r="DS2261" s="18">
        <f t="shared" si="1235"/>
        <v>0</v>
      </c>
      <c r="FA2261" s="54">
        <f t="shared" si="1236"/>
        <v>0</v>
      </c>
      <c r="FB2261" s="54">
        <f t="shared" si="1237"/>
        <v>0</v>
      </c>
      <c r="FC2261" s="54"/>
      <c r="FD2261" s="34" t="e">
        <f t="shared" si="1234"/>
        <v>#DIV/0!</v>
      </c>
      <c r="FE2261" s="34" t="e">
        <f t="shared" si="1253"/>
        <v>#DIV/0!</v>
      </c>
      <c r="FH2261">
        <f t="shared" si="1238"/>
        <v>0</v>
      </c>
      <c r="FI2261">
        <f t="shared" si="1239"/>
        <v>0</v>
      </c>
      <c r="FJ2261">
        <f t="shared" si="1240"/>
        <v>0</v>
      </c>
    </row>
    <row r="2262" spans="2:166" x14ac:dyDescent="0.25">
      <c r="B2262" s="15">
        <f>Kurse!B2258</f>
        <v>37749</v>
      </c>
      <c r="BE2262" s="13">
        <f t="shared" ca="1" si="1241"/>
        <v>302.10955812136473</v>
      </c>
      <c r="BS2262" s="13">
        <f t="shared" ca="1" si="1242"/>
        <v>0</v>
      </c>
      <c r="BT2262" s="13">
        <f t="shared" ca="1" si="1243"/>
        <v>0</v>
      </c>
      <c r="BU2262" s="13">
        <f t="shared" ca="1" si="1244"/>
        <v>0</v>
      </c>
      <c r="BV2262" s="13">
        <f t="shared" ca="1" si="1245"/>
        <v>0</v>
      </c>
      <c r="CN2262" s="13">
        <f t="shared" ca="1" si="1246"/>
        <v>2886.08</v>
      </c>
      <c r="CO2262" s="13"/>
      <c r="CP2262" s="13">
        <f t="shared" ca="1" si="1247"/>
        <v>281.82229999999998</v>
      </c>
      <c r="CT2262" s="34">
        <f t="shared" ca="1" si="1248"/>
        <v>0.48378461285731766</v>
      </c>
      <c r="CU2262" s="34">
        <f t="shared" ca="1" si="1249"/>
        <v>0</v>
      </c>
      <c r="CV2262" s="34">
        <f t="shared" ca="1" si="1250"/>
        <v>0.67148398847083168</v>
      </c>
      <c r="DA2262" s="33">
        <f t="shared" ca="1" si="1251"/>
        <v>1.1518999999999999</v>
      </c>
      <c r="DB2262" s="13">
        <f t="shared" ca="1" si="1252"/>
        <v>348</v>
      </c>
      <c r="DE2262" s="18">
        <f>IF(ISNUMBER(VLOOKUP(B2262,CASH!$B$7:$D$10000,3,FALSE)),VLOOKUP(B2262,CASH!$B$7:$D$10000,3,FALSE),0)</f>
        <v>0</v>
      </c>
      <c r="DS2262" s="18">
        <f t="shared" si="1235"/>
        <v>0</v>
      </c>
      <c r="FA2262" s="54">
        <f t="shared" si="1236"/>
        <v>0</v>
      </c>
      <c r="FB2262" s="54">
        <f t="shared" si="1237"/>
        <v>0</v>
      </c>
      <c r="FC2262" s="54"/>
      <c r="FD2262" s="34" t="e">
        <f t="shared" si="1234"/>
        <v>#DIV/0!</v>
      </c>
      <c r="FE2262" s="34" t="e">
        <f t="shared" si="1253"/>
        <v>#DIV/0!</v>
      </c>
      <c r="FH2262">
        <f t="shared" si="1238"/>
        <v>0</v>
      </c>
      <c r="FI2262">
        <f t="shared" si="1239"/>
        <v>0</v>
      </c>
      <c r="FJ2262">
        <f t="shared" si="1240"/>
        <v>0</v>
      </c>
    </row>
    <row r="2263" spans="2:166" x14ac:dyDescent="0.25">
      <c r="B2263" s="15">
        <f>Kurse!B2259</f>
        <v>37748</v>
      </c>
      <c r="BE2263" s="13">
        <f t="shared" ca="1" si="1241"/>
        <v>300.90248734316532</v>
      </c>
      <c r="BS2263" s="13">
        <f t="shared" ca="1" si="1242"/>
        <v>0</v>
      </c>
      <c r="BT2263" s="13">
        <f t="shared" ca="1" si="1243"/>
        <v>0</v>
      </c>
      <c r="BU2263" s="13">
        <f t="shared" ca="1" si="1244"/>
        <v>0</v>
      </c>
      <c r="BV2263" s="13">
        <f t="shared" ca="1" si="1245"/>
        <v>0</v>
      </c>
      <c r="CN2263" s="13">
        <f t="shared" ca="1" si="1246"/>
        <v>3005.64</v>
      </c>
      <c r="CO2263" s="13"/>
      <c r="CP2263" s="13">
        <f t="shared" ca="1" si="1247"/>
        <v>280.79309999999998</v>
      </c>
      <c r="CT2263" s="34">
        <f t="shared" ca="1" si="1248"/>
        <v>0.50382608374974647</v>
      </c>
      <c r="CU2263" s="34">
        <f t="shared" ca="1" si="1249"/>
        <v>0</v>
      </c>
      <c r="CV2263" s="34">
        <f t="shared" ca="1" si="1250"/>
        <v>0.66903176477904369</v>
      </c>
      <c r="DA2263" s="33">
        <f t="shared" ca="1" si="1251"/>
        <v>1.13575</v>
      </c>
      <c r="DB2263" s="13">
        <f t="shared" ca="1" si="1252"/>
        <v>341.75</v>
      </c>
      <c r="DE2263" s="18">
        <f>IF(ISNUMBER(VLOOKUP(B2263,CASH!$B$7:$D$10000,3,FALSE)),VLOOKUP(B2263,CASH!$B$7:$D$10000,3,FALSE),0)</f>
        <v>0</v>
      </c>
      <c r="DS2263" s="18">
        <f t="shared" si="1235"/>
        <v>0</v>
      </c>
      <c r="FA2263" s="54">
        <f t="shared" si="1236"/>
        <v>0</v>
      </c>
      <c r="FB2263" s="54">
        <f t="shared" si="1237"/>
        <v>0</v>
      </c>
      <c r="FC2263" s="54"/>
      <c r="FD2263" s="34" t="e">
        <f t="shared" si="1234"/>
        <v>#DIV/0!</v>
      </c>
      <c r="FE2263" s="34" t="e">
        <f t="shared" si="1253"/>
        <v>#DIV/0!</v>
      </c>
      <c r="FH2263">
        <f t="shared" si="1238"/>
        <v>0</v>
      </c>
      <c r="FI2263">
        <f t="shared" si="1239"/>
        <v>0</v>
      </c>
      <c r="FJ2263">
        <f t="shared" si="1240"/>
        <v>0</v>
      </c>
    </row>
    <row r="2264" spans="2:166" x14ac:dyDescent="0.25">
      <c r="B2264" s="15">
        <f>Kurse!B2260</f>
        <v>37747</v>
      </c>
      <c r="BE2264" s="13">
        <f t="shared" ca="1" si="1241"/>
        <v>301.10726946474682</v>
      </c>
      <c r="BS2264" s="13">
        <f t="shared" ca="1" si="1242"/>
        <v>0</v>
      </c>
      <c r="BT2264" s="13">
        <f t="shared" ca="1" si="1243"/>
        <v>0</v>
      </c>
      <c r="BU2264" s="13">
        <f t="shared" ca="1" si="1244"/>
        <v>0</v>
      </c>
      <c r="BV2264" s="13">
        <f t="shared" ca="1" si="1245"/>
        <v>0</v>
      </c>
      <c r="CN2264" s="13">
        <f t="shared" ca="1" si="1246"/>
        <v>3066.95</v>
      </c>
      <c r="CO2264" s="13"/>
      <c r="CP2264" s="13">
        <f t="shared" ca="1" si="1247"/>
        <v>279.97719999999998</v>
      </c>
      <c r="CT2264" s="34">
        <f t="shared" ca="1" si="1248"/>
        <v>0.51410328833668861</v>
      </c>
      <c r="CU2264" s="34">
        <f t="shared" ca="1" si="1249"/>
        <v>0</v>
      </c>
      <c r="CV2264" s="34">
        <f t="shared" ca="1" si="1250"/>
        <v>0.66708776039687323</v>
      </c>
      <c r="DA2264" s="33">
        <f t="shared" ca="1" si="1251"/>
        <v>1.14245</v>
      </c>
      <c r="DB2264" s="13">
        <f t="shared" ca="1" si="1252"/>
        <v>344</v>
      </c>
      <c r="DE2264" s="18">
        <f>IF(ISNUMBER(VLOOKUP(B2264,CASH!$B$7:$D$10000,3,FALSE)),VLOOKUP(B2264,CASH!$B$7:$D$10000,3,FALSE),0)</f>
        <v>0</v>
      </c>
      <c r="DS2264" s="18">
        <f t="shared" si="1235"/>
        <v>0</v>
      </c>
      <c r="FA2264" s="54">
        <f t="shared" si="1236"/>
        <v>0</v>
      </c>
      <c r="FB2264" s="54">
        <f t="shared" si="1237"/>
        <v>0</v>
      </c>
      <c r="FC2264" s="54"/>
      <c r="FD2264" s="34" t="e">
        <f t="shared" si="1234"/>
        <v>#DIV/0!</v>
      </c>
      <c r="FE2264" s="34" t="e">
        <f t="shared" si="1253"/>
        <v>#DIV/0!</v>
      </c>
      <c r="FH2264">
        <f t="shared" si="1238"/>
        <v>0</v>
      </c>
      <c r="FI2264">
        <f t="shared" si="1239"/>
        <v>0</v>
      </c>
      <c r="FJ2264">
        <f t="shared" si="1240"/>
        <v>0</v>
      </c>
    </row>
    <row r="2265" spans="2:166" x14ac:dyDescent="0.25">
      <c r="B2265" s="15">
        <f>Kurse!B2261</f>
        <v>37746</v>
      </c>
      <c r="BE2265" s="13">
        <f t="shared" ca="1" si="1241"/>
        <v>302.71777620396603</v>
      </c>
      <c r="BS2265" s="13">
        <f t="shared" ca="1" si="1242"/>
        <v>0</v>
      </c>
      <c r="BT2265" s="13">
        <f t="shared" ca="1" si="1243"/>
        <v>0</v>
      </c>
      <c r="BU2265" s="13">
        <f t="shared" ca="1" si="1244"/>
        <v>0</v>
      </c>
      <c r="BV2265" s="13">
        <f t="shared" ca="1" si="1245"/>
        <v>0</v>
      </c>
      <c r="CN2265" s="13">
        <f t="shared" ca="1" si="1246"/>
        <v>3013.04</v>
      </c>
      <c r="CO2265" s="13"/>
      <c r="CP2265" s="13">
        <f t="shared" ca="1" si="1247"/>
        <v>279.52780000000001</v>
      </c>
      <c r="CT2265" s="34">
        <f t="shared" ca="1" si="1248"/>
        <v>0.50506652273104435</v>
      </c>
      <c r="CU2265" s="34">
        <f t="shared" ca="1" si="1249"/>
        <v>0</v>
      </c>
      <c r="CV2265" s="34">
        <f t="shared" ca="1" si="1250"/>
        <v>0.66601699735073117</v>
      </c>
      <c r="DA2265" s="33">
        <f t="shared" ca="1" si="1251"/>
        <v>1.1295999999999999</v>
      </c>
      <c r="DB2265" s="13">
        <f t="shared" ca="1" si="1252"/>
        <v>341.95</v>
      </c>
      <c r="DE2265" s="18">
        <f>IF(ISNUMBER(VLOOKUP(B2265,CASH!$B$7:$D$10000,3,FALSE)),VLOOKUP(B2265,CASH!$B$7:$D$10000,3,FALSE),0)</f>
        <v>0</v>
      </c>
      <c r="DS2265" s="18">
        <f t="shared" si="1235"/>
        <v>0</v>
      </c>
      <c r="FA2265" s="54">
        <f t="shared" si="1236"/>
        <v>0</v>
      </c>
      <c r="FB2265" s="54">
        <f t="shared" si="1237"/>
        <v>0</v>
      </c>
      <c r="FC2265" s="54"/>
      <c r="FD2265" s="34" t="e">
        <f t="shared" ref="FD2265:FD2328" si="1254">FC2265/FA2266</f>
        <v>#DIV/0!</v>
      </c>
      <c r="FE2265" s="34" t="e">
        <f t="shared" si="1253"/>
        <v>#DIV/0!</v>
      </c>
      <c r="FH2265">
        <f t="shared" si="1238"/>
        <v>0</v>
      </c>
      <c r="FI2265">
        <f t="shared" si="1239"/>
        <v>0</v>
      </c>
      <c r="FJ2265">
        <f t="shared" si="1240"/>
        <v>0</v>
      </c>
    </row>
    <row r="2266" spans="2:166" x14ac:dyDescent="0.25">
      <c r="B2266" s="15">
        <f>Kurse!B2262</f>
        <v>37743</v>
      </c>
      <c r="BE2266" s="13">
        <f t="shared" ca="1" si="1241"/>
        <v>303.37028627398598</v>
      </c>
      <c r="BS2266" s="13">
        <f t="shared" ca="1" si="1242"/>
        <v>0</v>
      </c>
      <c r="BT2266" s="13">
        <f t="shared" ca="1" si="1243"/>
        <v>0</v>
      </c>
      <c r="BU2266" s="13">
        <f t="shared" ca="1" si="1244"/>
        <v>0</v>
      </c>
      <c r="BV2266" s="13">
        <f t="shared" ca="1" si="1245"/>
        <v>0</v>
      </c>
      <c r="CN2266" s="13">
        <f t="shared" ca="1" si="1246"/>
        <v>2986</v>
      </c>
      <c r="CO2266" s="13"/>
      <c r="CP2266" s="13">
        <f t="shared" ca="1" si="1247"/>
        <v>280.08390000000003</v>
      </c>
      <c r="CT2266" s="34">
        <f t="shared" ca="1" si="1248"/>
        <v>0.50053389164262618</v>
      </c>
      <c r="CU2266" s="34">
        <f t="shared" ca="1" si="1249"/>
        <v>0</v>
      </c>
      <c r="CV2266" s="34">
        <f t="shared" ca="1" si="1250"/>
        <v>0.66734198918419729</v>
      </c>
      <c r="DA2266" s="33">
        <f t="shared" ca="1" si="1251"/>
        <v>1.1230500000000001</v>
      </c>
      <c r="DB2266" s="13">
        <f t="shared" ca="1" si="1252"/>
        <v>340.7</v>
      </c>
      <c r="DE2266" s="18">
        <f>IF(ISNUMBER(VLOOKUP(B2266,CASH!$B$7:$D$10000,3,FALSE)),VLOOKUP(B2266,CASH!$B$7:$D$10000,3,FALSE),0)</f>
        <v>0</v>
      </c>
      <c r="DS2266" s="18">
        <f t="shared" si="1235"/>
        <v>0</v>
      </c>
      <c r="FA2266" s="54">
        <f t="shared" si="1236"/>
        <v>0</v>
      </c>
      <c r="FB2266" s="54">
        <f t="shared" si="1237"/>
        <v>0</v>
      </c>
      <c r="FC2266" s="54"/>
      <c r="FD2266" s="34" t="e">
        <f t="shared" si="1254"/>
        <v>#DIV/0!</v>
      </c>
      <c r="FE2266" s="34" t="e">
        <f t="shared" si="1253"/>
        <v>#DIV/0!</v>
      </c>
      <c r="FH2266">
        <f t="shared" si="1238"/>
        <v>0</v>
      </c>
      <c r="FI2266">
        <f t="shared" si="1239"/>
        <v>0</v>
      </c>
      <c r="FJ2266">
        <f t="shared" si="1240"/>
        <v>0</v>
      </c>
    </row>
    <row r="2267" spans="2:166" x14ac:dyDescent="0.25">
      <c r="B2267" s="15">
        <f>Kurse!B2263</f>
        <v>37741</v>
      </c>
      <c r="BE2267" s="13">
        <f t="shared" ca="1" si="1241"/>
        <v>303.63375995703927</v>
      </c>
      <c r="BS2267" s="13">
        <f t="shared" ca="1" si="1242"/>
        <v>0</v>
      </c>
      <c r="BT2267" s="13">
        <f t="shared" ca="1" si="1243"/>
        <v>0</v>
      </c>
      <c r="BU2267" s="13">
        <f t="shared" ca="1" si="1244"/>
        <v>0</v>
      </c>
      <c r="BV2267" s="13">
        <f t="shared" ca="1" si="1245"/>
        <v>0</v>
      </c>
      <c r="CN2267" s="13">
        <f t="shared" ca="1" si="1246"/>
        <v>2942.04</v>
      </c>
      <c r="CO2267" s="13"/>
      <c r="CP2267" s="13">
        <f t="shared" ca="1" si="1247"/>
        <v>278.89890000000003</v>
      </c>
      <c r="CT2267" s="34">
        <f t="shared" ca="1" si="1248"/>
        <v>0.49316501358615938</v>
      </c>
      <c r="CU2267" s="34">
        <f t="shared" ca="1" si="1249"/>
        <v>0</v>
      </c>
      <c r="CV2267" s="34">
        <f t="shared" ca="1" si="1250"/>
        <v>0.66451854857521098</v>
      </c>
      <c r="DA2267" s="33">
        <f t="shared" ca="1" si="1251"/>
        <v>1.1173</v>
      </c>
      <c r="DB2267" s="13">
        <f t="shared" ca="1" si="1252"/>
        <v>339.25</v>
      </c>
      <c r="DE2267" s="18">
        <f>IF(ISNUMBER(VLOOKUP(B2267,CASH!$B$7:$D$10000,3,FALSE)),VLOOKUP(B2267,CASH!$B$7:$D$10000,3,FALSE),0)</f>
        <v>0</v>
      </c>
      <c r="DS2267" s="18">
        <f t="shared" si="1235"/>
        <v>0</v>
      </c>
      <c r="FA2267" s="54">
        <f t="shared" si="1236"/>
        <v>0</v>
      </c>
      <c r="FB2267" s="54">
        <f t="shared" si="1237"/>
        <v>0</v>
      </c>
      <c r="FC2267" s="54"/>
      <c r="FD2267" s="34" t="e">
        <f t="shared" si="1254"/>
        <v>#DIV/0!</v>
      </c>
      <c r="FE2267" s="34" t="e">
        <f t="shared" si="1253"/>
        <v>#DIV/0!</v>
      </c>
      <c r="FH2267">
        <f t="shared" si="1238"/>
        <v>0</v>
      </c>
      <c r="FI2267">
        <f t="shared" si="1239"/>
        <v>0</v>
      </c>
      <c r="FJ2267">
        <f t="shared" si="1240"/>
        <v>0</v>
      </c>
    </row>
    <row r="2268" spans="2:166" x14ac:dyDescent="0.25">
      <c r="B2268" s="15">
        <f>Kurse!B2264</f>
        <v>37740</v>
      </c>
      <c r="BE2268" s="13">
        <f t="shared" ca="1" si="1241"/>
        <v>300.76542098153982</v>
      </c>
      <c r="BS2268" s="13">
        <f t="shared" ca="1" si="1242"/>
        <v>0</v>
      </c>
      <c r="BT2268" s="13">
        <f t="shared" ca="1" si="1243"/>
        <v>0</v>
      </c>
      <c r="BU2268" s="13">
        <f t="shared" ca="1" si="1244"/>
        <v>0</v>
      </c>
      <c r="BV2268" s="13">
        <f t="shared" ca="1" si="1245"/>
        <v>0</v>
      </c>
      <c r="CN2268" s="13">
        <f t="shared" ca="1" si="1246"/>
        <v>2908.96</v>
      </c>
      <c r="CO2268" s="13"/>
      <c r="CP2268" s="13">
        <f t="shared" ca="1" si="1247"/>
        <v>278.73079999999999</v>
      </c>
      <c r="CT2268" s="34">
        <f t="shared" ca="1" si="1248"/>
        <v>0.48761991608597915</v>
      </c>
      <c r="CU2268" s="34">
        <f t="shared" ca="1" si="1249"/>
        <v>0</v>
      </c>
      <c r="CV2268" s="34">
        <f t="shared" ca="1" si="1250"/>
        <v>0.6641180250592863</v>
      </c>
      <c r="DA2268" s="33">
        <f t="shared" ca="1" si="1251"/>
        <v>1.1105</v>
      </c>
      <c r="DB2268" s="13">
        <f t="shared" ca="1" si="1252"/>
        <v>334</v>
      </c>
      <c r="DE2268" s="18">
        <f>IF(ISNUMBER(VLOOKUP(B2268,CASH!$B$7:$D$10000,3,FALSE)),VLOOKUP(B2268,CASH!$B$7:$D$10000,3,FALSE),0)</f>
        <v>0</v>
      </c>
      <c r="DS2268" s="18">
        <f t="shared" si="1235"/>
        <v>0</v>
      </c>
      <c r="FA2268" s="54">
        <f t="shared" si="1236"/>
        <v>0</v>
      </c>
      <c r="FB2268" s="54">
        <f t="shared" si="1237"/>
        <v>0</v>
      </c>
      <c r="FC2268" s="54"/>
      <c r="FD2268" s="34" t="e">
        <f t="shared" si="1254"/>
        <v>#DIV/0!</v>
      </c>
      <c r="FE2268" s="34" t="e">
        <f t="shared" si="1253"/>
        <v>#DIV/0!</v>
      </c>
      <c r="FH2268">
        <f t="shared" si="1238"/>
        <v>0</v>
      </c>
      <c r="FI2268">
        <f t="shared" si="1239"/>
        <v>0</v>
      </c>
      <c r="FJ2268">
        <f t="shared" si="1240"/>
        <v>0</v>
      </c>
    </row>
    <row r="2269" spans="2:166" x14ac:dyDescent="0.25">
      <c r="B2269" s="15">
        <f>Kurse!B2265</f>
        <v>37739</v>
      </c>
      <c r="BE2269" s="13">
        <f t="shared" ca="1" si="1241"/>
        <v>304.12206786608976</v>
      </c>
      <c r="BS2269" s="13">
        <f t="shared" ca="1" si="1242"/>
        <v>0</v>
      </c>
      <c r="BT2269" s="13">
        <f t="shared" ca="1" si="1243"/>
        <v>0</v>
      </c>
      <c r="BU2269" s="13">
        <f t="shared" ca="1" si="1244"/>
        <v>0</v>
      </c>
      <c r="BV2269" s="13">
        <f t="shared" ca="1" si="1245"/>
        <v>0</v>
      </c>
      <c r="CN2269" s="13">
        <f t="shared" ca="1" si="1246"/>
        <v>2953.92</v>
      </c>
      <c r="CO2269" s="13"/>
      <c r="CP2269" s="13">
        <f t="shared" ca="1" si="1247"/>
        <v>279.36689999999999</v>
      </c>
      <c r="CT2269" s="34">
        <f t="shared" ca="1" si="1248"/>
        <v>0.49515642103181057</v>
      </c>
      <c r="CU2269" s="34">
        <f t="shared" ca="1" si="1249"/>
        <v>0</v>
      </c>
      <c r="CV2269" s="34">
        <f t="shared" ca="1" si="1250"/>
        <v>0.66563362891698774</v>
      </c>
      <c r="DA2269" s="33">
        <f t="shared" ca="1" si="1251"/>
        <v>1.09775</v>
      </c>
      <c r="DB2269" s="13">
        <f t="shared" ca="1" si="1252"/>
        <v>333.85</v>
      </c>
      <c r="DE2269" s="18">
        <f>IF(ISNUMBER(VLOOKUP(B2269,CASH!$B$7:$D$10000,3,FALSE)),VLOOKUP(B2269,CASH!$B$7:$D$10000,3,FALSE),0)</f>
        <v>0</v>
      </c>
      <c r="DS2269" s="18">
        <f t="shared" si="1235"/>
        <v>0</v>
      </c>
      <c r="FA2269" s="54">
        <f t="shared" si="1236"/>
        <v>0</v>
      </c>
      <c r="FB2269" s="54">
        <f t="shared" si="1237"/>
        <v>0</v>
      </c>
      <c r="FC2269" s="54"/>
      <c r="FD2269" s="34" t="e">
        <f t="shared" si="1254"/>
        <v>#DIV/0!</v>
      </c>
      <c r="FE2269" s="34" t="e">
        <f t="shared" si="1253"/>
        <v>#DIV/0!</v>
      </c>
      <c r="FH2269">
        <f t="shared" si="1238"/>
        <v>0</v>
      </c>
      <c r="FI2269">
        <f t="shared" si="1239"/>
        <v>0</v>
      </c>
      <c r="FJ2269">
        <f t="shared" si="1240"/>
        <v>0</v>
      </c>
    </row>
    <row r="2270" spans="2:166" x14ac:dyDescent="0.25">
      <c r="B2270" s="15">
        <f>Kurse!B2266</f>
        <v>37736</v>
      </c>
      <c r="BE2270" s="13">
        <f t="shared" ca="1" si="1241"/>
        <v>301.72609069904405</v>
      </c>
      <c r="BS2270" s="13">
        <f t="shared" ca="1" si="1242"/>
        <v>0</v>
      </c>
      <c r="BT2270" s="13">
        <f t="shared" ca="1" si="1243"/>
        <v>0</v>
      </c>
      <c r="BU2270" s="13">
        <f t="shared" ca="1" si="1244"/>
        <v>0</v>
      </c>
      <c r="BV2270" s="13">
        <f t="shared" ca="1" si="1245"/>
        <v>0</v>
      </c>
      <c r="CN2270" s="13">
        <f t="shared" ca="1" si="1246"/>
        <v>2838.23</v>
      </c>
      <c r="CO2270" s="13"/>
      <c r="CP2270" s="13">
        <f t="shared" ca="1" si="1247"/>
        <v>279.11610000000002</v>
      </c>
      <c r="CT2270" s="34">
        <f t="shared" ca="1" si="1248"/>
        <v>0.47576366620122268</v>
      </c>
      <c r="CU2270" s="34">
        <f t="shared" ca="1" si="1249"/>
        <v>0</v>
      </c>
      <c r="CV2270" s="34">
        <f t="shared" ca="1" si="1250"/>
        <v>0.66503606022100992</v>
      </c>
      <c r="DA2270" s="33">
        <f t="shared" ca="1" si="1251"/>
        <v>1.10365</v>
      </c>
      <c r="DB2270" s="13">
        <f t="shared" ca="1" si="1252"/>
        <v>333</v>
      </c>
      <c r="DE2270" s="18">
        <f>IF(ISNUMBER(VLOOKUP(B2270,CASH!$B$7:$D$10000,3,FALSE)),VLOOKUP(B2270,CASH!$B$7:$D$10000,3,FALSE),0)</f>
        <v>0</v>
      </c>
      <c r="DS2270" s="18">
        <f t="shared" si="1235"/>
        <v>0</v>
      </c>
      <c r="FA2270" s="54">
        <f t="shared" si="1236"/>
        <v>0</v>
      </c>
      <c r="FB2270" s="54">
        <f t="shared" si="1237"/>
        <v>0</v>
      </c>
      <c r="FC2270" s="54"/>
      <c r="FD2270" s="34" t="e">
        <f t="shared" si="1254"/>
        <v>#DIV/0!</v>
      </c>
      <c r="FE2270" s="34" t="e">
        <f t="shared" si="1253"/>
        <v>#DIV/0!</v>
      </c>
      <c r="FH2270">
        <f t="shared" si="1238"/>
        <v>0</v>
      </c>
      <c r="FI2270">
        <f t="shared" si="1239"/>
        <v>0</v>
      </c>
      <c r="FJ2270">
        <f t="shared" si="1240"/>
        <v>0</v>
      </c>
    </row>
    <row r="2271" spans="2:166" x14ac:dyDescent="0.25">
      <c r="B2271" s="15">
        <f>Kurse!B2267</f>
        <v>37735</v>
      </c>
      <c r="BE2271" s="13">
        <f t="shared" ca="1" si="1241"/>
        <v>302.76268115942025</v>
      </c>
      <c r="BS2271" s="13">
        <f t="shared" ca="1" si="1242"/>
        <v>0</v>
      </c>
      <c r="BT2271" s="13">
        <f t="shared" ca="1" si="1243"/>
        <v>0</v>
      </c>
      <c r="BU2271" s="13">
        <f t="shared" ca="1" si="1244"/>
        <v>0</v>
      </c>
      <c r="BV2271" s="13">
        <f t="shared" ca="1" si="1245"/>
        <v>0</v>
      </c>
      <c r="CN2271" s="13">
        <f t="shared" ca="1" si="1246"/>
        <v>2891.62</v>
      </c>
      <c r="CO2271" s="13"/>
      <c r="CP2271" s="13">
        <f t="shared" ca="1" si="1247"/>
        <v>278.59160000000003</v>
      </c>
      <c r="CT2271" s="34">
        <f t="shared" ca="1" si="1248"/>
        <v>0.48471326582439739</v>
      </c>
      <c r="CU2271" s="34">
        <f t="shared" ca="1" si="1249"/>
        <v>0</v>
      </c>
      <c r="CV2271" s="34">
        <f t="shared" ca="1" si="1250"/>
        <v>0.66378636013711689</v>
      </c>
      <c r="DA2271" s="33">
        <f t="shared" ca="1" si="1251"/>
        <v>1.1040000000000001</v>
      </c>
      <c r="DB2271" s="13">
        <f t="shared" ca="1" si="1252"/>
        <v>334.25</v>
      </c>
      <c r="DE2271" s="18">
        <f>IF(ISNUMBER(VLOOKUP(B2271,CASH!$B$7:$D$10000,3,FALSE)),VLOOKUP(B2271,CASH!$B$7:$D$10000,3,FALSE),0)</f>
        <v>0</v>
      </c>
      <c r="DS2271" s="18">
        <f t="shared" si="1235"/>
        <v>0</v>
      </c>
      <c r="FA2271" s="54">
        <f t="shared" si="1236"/>
        <v>0</v>
      </c>
      <c r="FB2271" s="54">
        <f t="shared" si="1237"/>
        <v>0</v>
      </c>
      <c r="FC2271" s="54"/>
      <c r="FD2271" s="34" t="e">
        <f t="shared" si="1254"/>
        <v>#DIV/0!</v>
      </c>
      <c r="FE2271" s="34" t="e">
        <f t="shared" si="1253"/>
        <v>#DIV/0!</v>
      </c>
      <c r="FH2271">
        <f t="shared" si="1238"/>
        <v>0</v>
      </c>
      <c r="FI2271">
        <f t="shared" si="1239"/>
        <v>0</v>
      </c>
      <c r="FJ2271">
        <f t="shared" si="1240"/>
        <v>0</v>
      </c>
    </row>
    <row r="2272" spans="2:166" x14ac:dyDescent="0.25">
      <c r="B2272" s="15">
        <f>Kurse!B2268</f>
        <v>37734</v>
      </c>
      <c r="BE2272" s="13">
        <f t="shared" ca="1" si="1241"/>
        <v>302.15893012004199</v>
      </c>
      <c r="BS2272" s="13">
        <f t="shared" ca="1" si="1242"/>
        <v>0</v>
      </c>
      <c r="BT2272" s="13">
        <f t="shared" ca="1" si="1243"/>
        <v>0</v>
      </c>
      <c r="BU2272" s="13">
        <f t="shared" ca="1" si="1244"/>
        <v>0</v>
      </c>
      <c r="BV2272" s="13">
        <f t="shared" ca="1" si="1245"/>
        <v>0</v>
      </c>
      <c r="CN2272" s="13">
        <f t="shared" ca="1" si="1246"/>
        <v>2974.4</v>
      </c>
      <c r="CO2272" s="13"/>
      <c r="CP2272" s="13">
        <f t="shared" ca="1" si="1247"/>
        <v>278.07679999999999</v>
      </c>
      <c r="CT2272" s="34">
        <f t="shared" ca="1" si="1248"/>
        <v>0.49858941972599707</v>
      </c>
      <c r="CU2272" s="34">
        <f t="shared" ca="1" si="1249"/>
        <v>0</v>
      </c>
      <c r="CV2272" s="34">
        <f t="shared" ca="1" si="1250"/>
        <v>0.66255977176116221</v>
      </c>
      <c r="DA2272" s="33">
        <f t="shared" ca="1" si="1251"/>
        <v>1.09545</v>
      </c>
      <c r="DB2272" s="13">
        <f t="shared" ca="1" si="1252"/>
        <v>331</v>
      </c>
      <c r="DE2272" s="18">
        <f>IF(ISNUMBER(VLOOKUP(B2272,CASH!$B$7:$D$10000,3,FALSE)),VLOOKUP(B2272,CASH!$B$7:$D$10000,3,FALSE),0)</f>
        <v>0</v>
      </c>
      <c r="DS2272" s="18">
        <f t="shared" si="1235"/>
        <v>0</v>
      </c>
      <c r="FA2272" s="54">
        <f t="shared" si="1236"/>
        <v>0</v>
      </c>
      <c r="FB2272" s="54">
        <f t="shared" si="1237"/>
        <v>0</v>
      </c>
      <c r="FC2272" s="54"/>
      <c r="FD2272" s="34" t="e">
        <f t="shared" si="1254"/>
        <v>#DIV/0!</v>
      </c>
      <c r="FE2272" s="34" t="e">
        <f t="shared" si="1253"/>
        <v>#DIV/0!</v>
      </c>
      <c r="FH2272">
        <f t="shared" si="1238"/>
        <v>0</v>
      </c>
      <c r="FI2272">
        <f t="shared" si="1239"/>
        <v>0</v>
      </c>
      <c r="FJ2272">
        <f t="shared" si="1240"/>
        <v>0</v>
      </c>
    </row>
    <row r="2273" spans="2:166" x14ac:dyDescent="0.25">
      <c r="B2273" s="15">
        <f>Kurse!B2269</f>
        <v>37733</v>
      </c>
      <c r="BE2273" s="13">
        <f t="shared" ca="1" si="1241"/>
        <v>303.49325063845311</v>
      </c>
      <c r="BS2273" s="13">
        <f t="shared" ca="1" si="1242"/>
        <v>0</v>
      </c>
      <c r="BT2273" s="13">
        <f t="shared" ca="1" si="1243"/>
        <v>0</v>
      </c>
      <c r="BU2273" s="13">
        <f t="shared" ca="1" si="1244"/>
        <v>0</v>
      </c>
      <c r="BV2273" s="13">
        <f t="shared" ca="1" si="1245"/>
        <v>0</v>
      </c>
      <c r="CN2273" s="13">
        <f t="shared" ca="1" si="1246"/>
        <v>2960.96</v>
      </c>
      <c r="CO2273" s="13"/>
      <c r="CP2273" s="13">
        <f t="shared" ca="1" si="1247"/>
        <v>278.2792</v>
      </c>
      <c r="CT2273" s="34">
        <f t="shared" ca="1" si="1248"/>
        <v>0.49633651433293718</v>
      </c>
      <c r="CU2273" s="34">
        <f t="shared" ca="1" si="1249"/>
        <v>0</v>
      </c>
      <c r="CV2273" s="34">
        <f t="shared" ca="1" si="1250"/>
        <v>0.66304202018247771</v>
      </c>
      <c r="DA2273" s="33">
        <f t="shared" ca="1" si="1251"/>
        <v>1.0964</v>
      </c>
      <c r="DB2273" s="13">
        <f t="shared" ca="1" si="1252"/>
        <v>332.75</v>
      </c>
      <c r="DE2273" s="18">
        <f>IF(ISNUMBER(VLOOKUP(B2273,CASH!$B$7:$D$10000,3,FALSE)),VLOOKUP(B2273,CASH!$B$7:$D$10000,3,FALSE),0)</f>
        <v>0</v>
      </c>
      <c r="DS2273" s="18">
        <f t="shared" si="1235"/>
        <v>0</v>
      </c>
      <c r="FA2273" s="54">
        <f t="shared" si="1236"/>
        <v>0</v>
      </c>
      <c r="FB2273" s="54">
        <f t="shared" si="1237"/>
        <v>0</v>
      </c>
      <c r="FC2273" s="54"/>
      <c r="FD2273" s="34" t="e">
        <f t="shared" si="1254"/>
        <v>#DIV/0!</v>
      </c>
      <c r="FE2273" s="34" t="e">
        <f t="shared" si="1253"/>
        <v>#DIV/0!</v>
      </c>
      <c r="FH2273">
        <f t="shared" si="1238"/>
        <v>0</v>
      </c>
      <c r="FI2273">
        <f t="shared" si="1239"/>
        <v>0</v>
      </c>
      <c r="FJ2273">
        <f t="shared" si="1240"/>
        <v>0</v>
      </c>
    </row>
    <row r="2274" spans="2:166" x14ac:dyDescent="0.25">
      <c r="B2274" s="15">
        <f>Kurse!B2270</f>
        <v>37728</v>
      </c>
      <c r="BE2274" s="13">
        <f t="shared" ca="1" si="1241"/>
        <v>300.31699361418663</v>
      </c>
      <c r="BS2274" s="13">
        <f t="shared" ca="1" si="1242"/>
        <v>0</v>
      </c>
      <c r="BT2274" s="13">
        <f t="shared" ca="1" si="1243"/>
        <v>0</v>
      </c>
      <c r="BU2274" s="13">
        <f t="shared" ca="1" si="1244"/>
        <v>0</v>
      </c>
      <c r="BV2274" s="13">
        <f t="shared" ca="1" si="1245"/>
        <v>0</v>
      </c>
      <c r="CN2274" s="13">
        <f t="shared" ca="1" si="1246"/>
        <v>2899.78</v>
      </c>
      <c r="CO2274" s="13"/>
      <c r="CP2274" s="13">
        <f t="shared" ca="1" si="1247"/>
        <v>277.90449999999998</v>
      </c>
      <c r="CT2274" s="34">
        <f t="shared" ca="1" si="1248"/>
        <v>0.48608110124161241</v>
      </c>
      <c r="CU2274" s="34">
        <f t="shared" ca="1" si="1249"/>
        <v>0</v>
      </c>
      <c r="CV2274" s="34">
        <f t="shared" ca="1" si="1250"/>
        <v>0.66214924111396523</v>
      </c>
      <c r="DA2274" s="33">
        <f t="shared" ca="1" si="1251"/>
        <v>1.0883499999999999</v>
      </c>
      <c r="DB2274" s="13">
        <f t="shared" ca="1" si="1252"/>
        <v>326.85000000000002</v>
      </c>
      <c r="DE2274" s="18">
        <f>IF(ISNUMBER(VLOOKUP(B2274,CASH!$B$7:$D$10000,3,FALSE)),VLOOKUP(B2274,CASH!$B$7:$D$10000,3,FALSE),0)</f>
        <v>0</v>
      </c>
      <c r="DS2274" s="18">
        <f t="shared" si="1235"/>
        <v>0</v>
      </c>
      <c r="FA2274" s="54">
        <f t="shared" si="1236"/>
        <v>0</v>
      </c>
      <c r="FB2274" s="54">
        <f t="shared" si="1237"/>
        <v>0</v>
      </c>
      <c r="FC2274" s="54"/>
      <c r="FD2274" s="34" t="e">
        <f t="shared" si="1254"/>
        <v>#DIV/0!</v>
      </c>
      <c r="FE2274" s="34" t="e">
        <f t="shared" si="1253"/>
        <v>#DIV/0!</v>
      </c>
      <c r="FH2274">
        <f t="shared" si="1238"/>
        <v>0</v>
      </c>
      <c r="FI2274">
        <f t="shared" si="1239"/>
        <v>0</v>
      </c>
      <c r="FJ2274">
        <f t="shared" si="1240"/>
        <v>0</v>
      </c>
    </row>
    <row r="2275" spans="2:166" x14ac:dyDescent="0.25">
      <c r="B2275" s="15">
        <f>Kurse!B2271</f>
        <v>37727</v>
      </c>
      <c r="BE2275" s="13">
        <f t="shared" ca="1" si="1241"/>
        <v>299.01915849298746</v>
      </c>
      <c r="BS2275" s="13">
        <f t="shared" ca="1" si="1242"/>
        <v>0</v>
      </c>
      <c r="BT2275" s="13">
        <f t="shared" ca="1" si="1243"/>
        <v>0</v>
      </c>
      <c r="BU2275" s="13">
        <f t="shared" ca="1" si="1244"/>
        <v>0</v>
      </c>
      <c r="BV2275" s="13">
        <f t="shared" ca="1" si="1245"/>
        <v>0</v>
      </c>
      <c r="CN2275" s="13">
        <f t="shared" ca="1" si="1246"/>
        <v>2824.68</v>
      </c>
      <c r="CO2275" s="13"/>
      <c r="CP2275" s="13">
        <f t="shared" ca="1" si="1247"/>
        <v>277.1628</v>
      </c>
      <c r="CT2275" s="34">
        <f t="shared" ca="1" si="1248"/>
        <v>0.47349232185033263</v>
      </c>
      <c r="CU2275" s="34">
        <f t="shared" ca="1" si="1249"/>
        <v>0</v>
      </c>
      <c r="CV2275" s="34">
        <f t="shared" ca="1" si="1250"/>
        <v>0.66038202938427315</v>
      </c>
      <c r="DA2275" s="33">
        <f t="shared" ca="1" si="1251"/>
        <v>1.0909</v>
      </c>
      <c r="DB2275" s="13">
        <f t="shared" ca="1" si="1252"/>
        <v>326.2</v>
      </c>
      <c r="DE2275" s="18">
        <f>IF(ISNUMBER(VLOOKUP(B2275,CASH!$B$7:$D$10000,3,FALSE)),VLOOKUP(B2275,CASH!$B$7:$D$10000,3,FALSE),0)</f>
        <v>0</v>
      </c>
      <c r="DS2275" s="18">
        <f t="shared" si="1235"/>
        <v>0</v>
      </c>
      <c r="FA2275" s="54">
        <f t="shared" si="1236"/>
        <v>0</v>
      </c>
      <c r="FB2275" s="54">
        <f t="shared" si="1237"/>
        <v>0</v>
      </c>
      <c r="FC2275" s="54"/>
      <c r="FD2275" s="34" t="e">
        <f t="shared" si="1254"/>
        <v>#DIV/0!</v>
      </c>
      <c r="FE2275" s="34" t="e">
        <f t="shared" si="1253"/>
        <v>#DIV/0!</v>
      </c>
      <c r="FH2275">
        <f t="shared" si="1238"/>
        <v>0</v>
      </c>
      <c r="FI2275">
        <f t="shared" si="1239"/>
        <v>0</v>
      </c>
      <c r="FJ2275">
        <f t="shared" si="1240"/>
        <v>0</v>
      </c>
    </row>
    <row r="2276" spans="2:166" x14ac:dyDescent="0.25">
      <c r="B2276" s="15">
        <f>Kurse!B2272</f>
        <v>37726</v>
      </c>
      <c r="BE2276" s="13">
        <f t="shared" ca="1" si="1241"/>
        <v>300.87101556708672</v>
      </c>
      <c r="BS2276" s="13">
        <f t="shared" ca="1" si="1242"/>
        <v>0</v>
      </c>
      <c r="BT2276" s="13">
        <f t="shared" ca="1" si="1243"/>
        <v>0</v>
      </c>
      <c r="BU2276" s="13">
        <f t="shared" ca="1" si="1244"/>
        <v>0</v>
      </c>
      <c r="BV2276" s="13">
        <f t="shared" ca="1" si="1245"/>
        <v>0</v>
      </c>
      <c r="CN2276" s="13">
        <f t="shared" ca="1" si="1246"/>
        <v>2834.12</v>
      </c>
      <c r="CO2276" s="13"/>
      <c r="CP2276" s="13">
        <f t="shared" ca="1" si="1247"/>
        <v>276.60899999999998</v>
      </c>
      <c r="CT2276" s="34">
        <f t="shared" ca="1" si="1248"/>
        <v>0.47507471968593423</v>
      </c>
      <c r="CU2276" s="34">
        <f t="shared" ca="1" si="1249"/>
        <v>0</v>
      </c>
      <c r="CV2276" s="34">
        <f t="shared" ca="1" si="1250"/>
        <v>0.65906251764650381</v>
      </c>
      <c r="DA2276" s="33">
        <f t="shared" ca="1" si="1251"/>
        <v>1.0791999999999999</v>
      </c>
      <c r="DB2276" s="13">
        <f t="shared" ca="1" si="1252"/>
        <v>324.7</v>
      </c>
      <c r="DE2276" s="18">
        <f>IF(ISNUMBER(VLOOKUP(B2276,CASH!$B$7:$D$10000,3,FALSE)),VLOOKUP(B2276,CASH!$B$7:$D$10000,3,FALSE),0)</f>
        <v>0</v>
      </c>
      <c r="DS2276" s="18">
        <f t="shared" si="1235"/>
        <v>0</v>
      </c>
      <c r="FA2276" s="54">
        <f t="shared" si="1236"/>
        <v>0</v>
      </c>
      <c r="FB2276" s="54">
        <f t="shared" si="1237"/>
        <v>0</v>
      </c>
      <c r="FC2276" s="54"/>
      <c r="FD2276" s="34" t="e">
        <f t="shared" si="1254"/>
        <v>#DIV/0!</v>
      </c>
      <c r="FE2276" s="34" t="e">
        <f t="shared" si="1253"/>
        <v>#DIV/0!</v>
      </c>
      <c r="FH2276">
        <f t="shared" si="1238"/>
        <v>0</v>
      </c>
      <c r="FI2276">
        <f t="shared" si="1239"/>
        <v>0</v>
      </c>
      <c r="FJ2276">
        <f t="shared" si="1240"/>
        <v>0</v>
      </c>
    </row>
    <row r="2277" spans="2:166" x14ac:dyDescent="0.25">
      <c r="B2277" s="15">
        <f>Kurse!B2273</f>
        <v>37725</v>
      </c>
      <c r="BE2277" s="13">
        <f t="shared" ca="1" si="1241"/>
        <v>301.2713437268003</v>
      </c>
      <c r="BS2277" s="13">
        <f t="shared" ca="1" si="1242"/>
        <v>0</v>
      </c>
      <c r="BT2277" s="13">
        <f t="shared" ca="1" si="1243"/>
        <v>0</v>
      </c>
      <c r="BU2277" s="13">
        <f t="shared" ca="1" si="1244"/>
        <v>0</v>
      </c>
      <c r="BV2277" s="13">
        <f t="shared" ca="1" si="1245"/>
        <v>0</v>
      </c>
      <c r="CN2277" s="13">
        <f t="shared" ca="1" si="1246"/>
        <v>2776.78</v>
      </c>
      <c r="CO2277" s="13"/>
      <c r="CP2277" s="13">
        <f t="shared" ca="1" si="1247"/>
        <v>276.87599999999998</v>
      </c>
      <c r="CT2277" s="34">
        <f t="shared" ca="1" si="1248"/>
        <v>0.46546299384976947</v>
      </c>
      <c r="CU2277" s="34">
        <f t="shared" ca="1" si="1249"/>
        <v>0</v>
      </c>
      <c r="CV2277" s="34">
        <f t="shared" ca="1" si="1250"/>
        <v>0.65969868527738929</v>
      </c>
      <c r="DA2277" s="33">
        <f t="shared" ca="1" si="1251"/>
        <v>1.0775999999999999</v>
      </c>
      <c r="DB2277" s="13">
        <f t="shared" ca="1" si="1252"/>
        <v>324.64999999999998</v>
      </c>
      <c r="DE2277" s="18">
        <f>IF(ISNUMBER(VLOOKUP(B2277,CASH!$B$7:$D$10000,3,FALSE)),VLOOKUP(B2277,CASH!$B$7:$D$10000,3,FALSE),0)</f>
        <v>0</v>
      </c>
      <c r="DS2277" s="18">
        <f t="shared" si="1235"/>
        <v>0</v>
      </c>
      <c r="FA2277" s="54">
        <f t="shared" si="1236"/>
        <v>0</v>
      </c>
      <c r="FB2277" s="54">
        <f t="shared" si="1237"/>
        <v>0</v>
      </c>
      <c r="FC2277" s="54"/>
      <c r="FD2277" s="34" t="e">
        <f t="shared" si="1254"/>
        <v>#DIV/0!</v>
      </c>
      <c r="FE2277" s="34" t="e">
        <f t="shared" si="1253"/>
        <v>#DIV/0!</v>
      </c>
      <c r="FH2277">
        <f t="shared" si="1238"/>
        <v>0</v>
      </c>
      <c r="FI2277">
        <f t="shared" si="1239"/>
        <v>0</v>
      </c>
      <c r="FJ2277">
        <f t="shared" si="1240"/>
        <v>0</v>
      </c>
    </row>
    <row r="2278" spans="2:166" x14ac:dyDescent="0.25">
      <c r="B2278" s="15">
        <f>Kurse!B2274</f>
        <v>37722</v>
      </c>
      <c r="BE2278" s="13">
        <f t="shared" ca="1" si="1241"/>
        <v>304.74596755450193</v>
      </c>
      <c r="BS2278" s="13">
        <f t="shared" ca="1" si="1242"/>
        <v>0</v>
      </c>
      <c r="BT2278" s="13">
        <f t="shared" ca="1" si="1243"/>
        <v>0</v>
      </c>
      <c r="BU2278" s="13">
        <f t="shared" ca="1" si="1244"/>
        <v>0</v>
      </c>
      <c r="BV2278" s="13">
        <f t="shared" ca="1" si="1245"/>
        <v>0</v>
      </c>
      <c r="CN2278" s="13">
        <f t="shared" ca="1" si="1246"/>
        <v>2733.95</v>
      </c>
      <c r="CO2278" s="13"/>
      <c r="CP2278" s="13">
        <f t="shared" ca="1" si="1247"/>
        <v>277.3836</v>
      </c>
      <c r="CT2278" s="34">
        <f t="shared" ca="1" si="1248"/>
        <v>0.45828353417828455</v>
      </c>
      <c r="CU2278" s="34">
        <f t="shared" ca="1" si="1249"/>
        <v>0</v>
      </c>
      <c r="CV2278" s="34">
        <f t="shared" ca="1" si="1250"/>
        <v>0.66090811857116272</v>
      </c>
      <c r="DA2278" s="33">
        <f t="shared" ca="1" si="1251"/>
        <v>1.07565</v>
      </c>
      <c r="DB2278" s="13">
        <f t="shared" ca="1" si="1252"/>
        <v>327.8</v>
      </c>
      <c r="DE2278" s="18">
        <f>IF(ISNUMBER(VLOOKUP(B2278,CASH!$B$7:$D$10000,3,FALSE)),VLOOKUP(B2278,CASH!$B$7:$D$10000,3,FALSE),0)</f>
        <v>0</v>
      </c>
      <c r="DS2278" s="18">
        <f t="shared" si="1235"/>
        <v>0</v>
      </c>
      <c r="FA2278" s="54">
        <f t="shared" si="1236"/>
        <v>0</v>
      </c>
      <c r="FB2278" s="54">
        <f t="shared" si="1237"/>
        <v>0</v>
      </c>
      <c r="FC2278" s="54"/>
      <c r="FD2278" s="34" t="e">
        <f t="shared" si="1254"/>
        <v>#DIV/0!</v>
      </c>
      <c r="FE2278" s="34" t="e">
        <f t="shared" si="1253"/>
        <v>#DIV/0!</v>
      </c>
      <c r="FH2278">
        <f t="shared" si="1238"/>
        <v>0</v>
      </c>
      <c r="FI2278">
        <f t="shared" si="1239"/>
        <v>0</v>
      </c>
      <c r="FJ2278">
        <f t="shared" si="1240"/>
        <v>0</v>
      </c>
    </row>
    <row r="2279" spans="2:166" x14ac:dyDescent="0.25">
      <c r="B2279" s="15">
        <f>Kurse!B2275</f>
        <v>37721</v>
      </c>
      <c r="BE2279" s="13">
        <f t="shared" ca="1" si="1241"/>
        <v>302.38271833858704</v>
      </c>
      <c r="BS2279" s="13">
        <f t="shared" ca="1" si="1242"/>
        <v>0</v>
      </c>
      <c r="BT2279" s="13">
        <f t="shared" ca="1" si="1243"/>
        <v>0</v>
      </c>
      <c r="BU2279" s="13">
        <f t="shared" ca="1" si="1244"/>
        <v>0</v>
      </c>
      <c r="BV2279" s="13">
        <f t="shared" ca="1" si="1245"/>
        <v>0</v>
      </c>
      <c r="CN2279" s="13">
        <f t="shared" ca="1" si="1246"/>
        <v>2697.1</v>
      </c>
      <c r="CO2279" s="13"/>
      <c r="CP2279" s="13">
        <f t="shared" ca="1" si="1247"/>
        <v>278.26909999999998</v>
      </c>
      <c r="CT2279" s="34">
        <f t="shared" ca="1" si="1248"/>
        <v>0.45210648330519992</v>
      </c>
      <c r="CU2279" s="34">
        <f t="shared" ca="1" si="1249"/>
        <v>0</v>
      </c>
      <c r="CV2279" s="34">
        <f t="shared" ca="1" si="1250"/>
        <v>0.66301795541441788</v>
      </c>
      <c r="DA2279" s="33">
        <f t="shared" ca="1" si="1251"/>
        <v>1.0786</v>
      </c>
      <c r="DB2279" s="13">
        <f t="shared" ca="1" si="1252"/>
        <v>326.14999999999998</v>
      </c>
      <c r="DE2279" s="18">
        <f>IF(ISNUMBER(VLOOKUP(B2279,CASH!$B$7:$D$10000,3,FALSE)),VLOOKUP(B2279,CASH!$B$7:$D$10000,3,FALSE),0)</f>
        <v>0</v>
      </c>
      <c r="DS2279" s="18">
        <f t="shared" si="1235"/>
        <v>0</v>
      </c>
      <c r="FA2279" s="54">
        <f t="shared" si="1236"/>
        <v>0</v>
      </c>
      <c r="FB2279" s="54">
        <f t="shared" si="1237"/>
        <v>0</v>
      </c>
      <c r="FC2279" s="54"/>
      <c r="FD2279" s="34" t="e">
        <f t="shared" si="1254"/>
        <v>#DIV/0!</v>
      </c>
      <c r="FE2279" s="34" t="e">
        <f t="shared" si="1253"/>
        <v>#DIV/0!</v>
      </c>
      <c r="FH2279">
        <f t="shared" si="1238"/>
        <v>0</v>
      </c>
      <c r="FI2279">
        <f t="shared" si="1239"/>
        <v>0</v>
      </c>
      <c r="FJ2279">
        <f t="shared" si="1240"/>
        <v>0</v>
      </c>
    </row>
    <row r="2280" spans="2:166" x14ac:dyDescent="0.25">
      <c r="B2280" s="15">
        <f>Kurse!B2276</f>
        <v>37720</v>
      </c>
      <c r="BE2280" s="13">
        <f t="shared" ca="1" si="1241"/>
        <v>303.23569007938352</v>
      </c>
      <c r="BS2280" s="13">
        <f t="shared" ca="1" si="1242"/>
        <v>0</v>
      </c>
      <c r="BT2280" s="13">
        <f t="shared" ca="1" si="1243"/>
        <v>0</v>
      </c>
      <c r="BU2280" s="13">
        <f t="shared" ca="1" si="1244"/>
        <v>0</v>
      </c>
      <c r="BV2280" s="13">
        <f t="shared" ca="1" si="1245"/>
        <v>0</v>
      </c>
      <c r="CN2280" s="13">
        <f t="shared" ca="1" si="1246"/>
        <v>2734.1</v>
      </c>
      <c r="CO2280" s="13"/>
      <c r="CP2280" s="13">
        <f t="shared" ca="1" si="1247"/>
        <v>277.77699999999999</v>
      </c>
      <c r="CT2280" s="34">
        <f t="shared" ca="1" si="1248"/>
        <v>0.45830867821168925</v>
      </c>
      <c r="CU2280" s="34">
        <f t="shared" ca="1" si="1249"/>
        <v>0</v>
      </c>
      <c r="CV2280" s="34">
        <f t="shared" ca="1" si="1250"/>
        <v>0.66184545320034016</v>
      </c>
      <c r="DA2280" s="33">
        <f t="shared" ca="1" si="1251"/>
        <v>1.0770500000000001</v>
      </c>
      <c r="DB2280" s="13">
        <f t="shared" ca="1" si="1252"/>
        <v>326.60000000000002</v>
      </c>
      <c r="DE2280" s="18">
        <f>IF(ISNUMBER(VLOOKUP(B2280,CASH!$B$7:$D$10000,3,FALSE)),VLOOKUP(B2280,CASH!$B$7:$D$10000,3,FALSE),0)</f>
        <v>0</v>
      </c>
      <c r="DS2280" s="18">
        <f t="shared" si="1235"/>
        <v>0</v>
      </c>
      <c r="FA2280" s="54">
        <f t="shared" si="1236"/>
        <v>0</v>
      </c>
      <c r="FB2280" s="54">
        <f t="shared" si="1237"/>
        <v>0</v>
      </c>
      <c r="FC2280" s="54"/>
      <c r="FD2280" s="34" t="e">
        <f t="shared" si="1254"/>
        <v>#DIV/0!</v>
      </c>
      <c r="FE2280" s="34" t="e">
        <f t="shared" si="1253"/>
        <v>#DIV/0!</v>
      </c>
      <c r="FH2280">
        <f t="shared" si="1238"/>
        <v>0</v>
      </c>
      <c r="FI2280">
        <f t="shared" si="1239"/>
        <v>0</v>
      </c>
      <c r="FJ2280">
        <f t="shared" si="1240"/>
        <v>0</v>
      </c>
    </row>
    <row r="2281" spans="2:166" x14ac:dyDescent="0.25">
      <c r="B2281" s="15">
        <f>Kurse!B2277</f>
        <v>37719</v>
      </c>
      <c r="BE2281" s="13">
        <f t="shared" ca="1" si="1241"/>
        <v>301.23122843018371</v>
      </c>
      <c r="BS2281" s="13">
        <f t="shared" ca="1" si="1242"/>
        <v>0</v>
      </c>
      <c r="BT2281" s="13">
        <f t="shared" ca="1" si="1243"/>
        <v>0</v>
      </c>
      <c r="BU2281" s="13">
        <f t="shared" ca="1" si="1244"/>
        <v>0</v>
      </c>
      <c r="BV2281" s="13">
        <f t="shared" ca="1" si="1245"/>
        <v>0</v>
      </c>
      <c r="CN2281" s="13">
        <f t="shared" ca="1" si="1246"/>
        <v>2767.79</v>
      </c>
      <c r="CO2281" s="13"/>
      <c r="CP2281" s="13">
        <f t="shared" ca="1" si="1247"/>
        <v>276.8014</v>
      </c>
      <c r="CT2281" s="34">
        <f t="shared" ca="1" si="1248"/>
        <v>0.46395602811438186</v>
      </c>
      <c r="CU2281" s="34">
        <f t="shared" ca="1" si="1249"/>
        <v>0</v>
      </c>
      <c r="CV2281" s="34">
        <f t="shared" ca="1" si="1250"/>
        <v>0.65952093956478985</v>
      </c>
      <c r="DA2281" s="33">
        <f t="shared" ca="1" si="1251"/>
        <v>1.0721000000000001</v>
      </c>
      <c r="DB2281" s="13">
        <f t="shared" ca="1" si="1252"/>
        <v>322.95</v>
      </c>
      <c r="DE2281" s="18">
        <f>IF(ISNUMBER(VLOOKUP(B2281,CASH!$B$7:$D$10000,3,FALSE)),VLOOKUP(B2281,CASH!$B$7:$D$10000,3,FALSE),0)</f>
        <v>0</v>
      </c>
      <c r="DS2281" s="18">
        <f t="shared" si="1235"/>
        <v>0</v>
      </c>
      <c r="FA2281" s="54">
        <f t="shared" si="1236"/>
        <v>0</v>
      </c>
      <c r="FB2281" s="54">
        <f t="shared" si="1237"/>
        <v>0</v>
      </c>
      <c r="FC2281" s="54"/>
      <c r="FD2281" s="34" t="e">
        <f t="shared" si="1254"/>
        <v>#DIV/0!</v>
      </c>
      <c r="FE2281" s="34" t="e">
        <f t="shared" si="1253"/>
        <v>#DIV/0!</v>
      </c>
      <c r="FH2281">
        <f t="shared" si="1238"/>
        <v>0</v>
      </c>
      <c r="FI2281">
        <f t="shared" si="1239"/>
        <v>0</v>
      </c>
      <c r="FJ2281">
        <f t="shared" si="1240"/>
        <v>0</v>
      </c>
    </row>
    <row r="2282" spans="2:166" x14ac:dyDescent="0.25">
      <c r="B2282" s="15">
        <f>Kurse!B2278</f>
        <v>37718</v>
      </c>
      <c r="BE2282" s="13">
        <f t="shared" ca="1" si="1241"/>
        <v>302.21452315183296</v>
      </c>
      <c r="BS2282" s="13">
        <f t="shared" ca="1" si="1242"/>
        <v>0</v>
      </c>
      <c r="BT2282" s="13">
        <f t="shared" ca="1" si="1243"/>
        <v>0</v>
      </c>
      <c r="BU2282" s="13">
        <f t="shared" ca="1" si="1244"/>
        <v>0</v>
      </c>
      <c r="BV2282" s="13">
        <f t="shared" ca="1" si="1245"/>
        <v>0</v>
      </c>
      <c r="CN2282" s="13">
        <f t="shared" ca="1" si="1246"/>
        <v>2808.94</v>
      </c>
      <c r="CO2282" s="13"/>
      <c r="CP2282" s="13">
        <f t="shared" ca="1" si="1247"/>
        <v>276.47250000000003</v>
      </c>
      <c r="CT2282" s="34">
        <f t="shared" ca="1" si="1248"/>
        <v>0.47085387461173422</v>
      </c>
      <c r="CU2282" s="34">
        <f t="shared" ca="1" si="1249"/>
        <v>0</v>
      </c>
      <c r="CV2282" s="34">
        <f t="shared" ca="1" si="1250"/>
        <v>0.65873728588015235</v>
      </c>
      <c r="DA2282" s="33">
        <f t="shared" ca="1" si="1251"/>
        <v>1.06795</v>
      </c>
      <c r="DB2282" s="13">
        <f t="shared" ca="1" si="1252"/>
        <v>322.75</v>
      </c>
      <c r="DE2282" s="18">
        <f>IF(ISNUMBER(VLOOKUP(B2282,CASH!$B$7:$D$10000,3,FALSE)),VLOOKUP(B2282,CASH!$B$7:$D$10000,3,FALSE),0)</f>
        <v>0</v>
      </c>
      <c r="DS2282" s="18">
        <f t="shared" si="1235"/>
        <v>0</v>
      </c>
      <c r="FA2282" s="54">
        <f t="shared" si="1236"/>
        <v>0</v>
      </c>
      <c r="FB2282" s="54">
        <f t="shared" si="1237"/>
        <v>0</v>
      </c>
      <c r="FC2282" s="54"/>
      <c r="FD2282" s="34" t="e">
        <f t="shared" si="1254"/>
        <v>#DIV/0!</v>
      </c>
      <c r="FE2282" s="34" t="e">
        <f t="shared" si="1253"/>
        <v>#DIV/0!</v>
      </c>
      <c r="FH2282">
        <f t="shared" si="1238"/>
        <v>0</v>
      </c>
      <c r="FI2282">
        <f t="shared" si="1239"/>
        <v>0</v>
      </c>
      <c r="FJ2282">
        <f t="shared" si="1240"/>
        <v>0</v>
      </c>
    </row>
    <row r="2283" spans="2:166" x14ac:dyDescent="0.25">
      <c r="B2283" s="15">
        <f>Kurse!B2279</f>
        <v>37715</v>
      </c>
      <c r="BE2283" s="13">
        <f t="shared" ca="1" si="1241"/>
        <v>303.08817364572178</v>
      </c>
      <c r="BS2283" s="13">
        <f t="shared" ca="1" si="1242"/>
        <v>0</v>
      </c>
      <c r="BT2283" s="13">
        <f t="shared" ca="1" si="1243"/>
        <v>0</v>
      </c>
      <c r="BU2283" s="13">
        <f t="shared" ca="1" si="1244"/>
        <v>0</v>
      </c>
      <c r="BV2283" s="13">
        <f t="shared" ca="1" si="1245"/>
        <v>0</v>
      </c>
      <c r="CN2283" s="13">
        <f t="shared" ca="1" si="1246"/>
        <v>2654.07</v>
      </c>
      <c r="CO2283" s="13"/>
      <c r="CP2283" s="13">
        <f t="shared" ca="1" si="1247"/>
        <v>277.61259999999999</v>
      </c>
      <c r="CT2283" s="34">
        <f t="shared" ca="1" si="1248"/>
        <v>0.44489349825584223</v>
      </c>
      <c r="CU2283" s="34">
        <f t="shared" ca="1" si="1249"/>
        <v>0</v>
      </c>
      <c r="CV2283" s="34">
        <f t="shared" ca="1" si="1250"/>
        <v>0.66145374549053648</v>
      </c>
      <c r="DA2283" s="33">
        <f t="shared" ca="1" si="1251"/>
        <v>1.07345</v>
      </c>
      <c r="DB2283" s="13">
        <f t="shared" ca="1" si="1252"/>
        <v>325.35000000000002</v>
      </c>
      <c r="DE2283" s="18">
        <f>IF(ISNUMBER(VLOOKUP(B2283,CASH!$B$7:$D$10000,3,FALSE)),VLOOKUP(B2283,CASH!$B$7:$D$10000,3,FALSE),0)</f>
        <v>0</v>
      </c>
      <c r="DS2283" s="18">
        <f t="shared" si="1235"/>
        <v>0</v>
      </c>
      <c r="FA2283" s="54">
        <f t="shared" si="1236"/>
        <v>0</v>
      </c>
      <c r="FB2283" s="54">
        <f t="shared" si="1237"/>
        <v>0</v>
      </c>
      <c r="FC2283" s="54"/>
      <c r="FD2283" s="34" t="e">
        <f t="shared" si="1254"/>
        <v>#DIV/0!</v>
      </c>
      <c r="FE2283" s="34" t="e">
        <f t="shared" si="1253"/>
        <v>#DIV/0!</v>
      </c>
      <c r="FH2283">
        <f t="shared" si="1238"/>
        <v>0</v>
      </c>
      <c r="FI2283">
        <f t="shared" si="1239"/>
        <v>0</v>
      </c>
      <c r="FJ2283">
        <f t="shared" si="1240"/>
        <v>0</v>
      </c>
    </row>
    <row r="2284" spans="2:166" x14ac:dyDescent="0.25">
      <c r="B2284" s="15">
        <f>Kurse!B2280</f>
        <v>37714</v>
      </c>
      <c r="BE2284" s="13">
        <f t="shared" ca="1" si="1241"/>
        <v>301.84823999256992</v>
      </c>
      <c r="BS2284" s="13">
        <f t="shared" ca="1" si="1242"/>
        <v>0</v>
      </c>
      <c r="BT2284" s="13">
        <f t="shared" ca="1" si="1243"/>
        <v>0</v>
      </c>
      <c r="BU2284" s="13">
        <f t="shared" ca="1" si="1244"/>
        <v>0</v>
      </c>
      <c r="BV2284" s="13">
        <f t="shared" ca="1" si="1245"/>
        <v>0</v>
      </c>
      <c r="CN2284" s="13">
        <f t="shared" ca="1" si="1246"/>
        <v>2569.81</v>
      </c>
      <c r="CO2284" s="13"/>
      <c r="CP2284" s="13">
        <f t="shared" ca="1" si="1247"/>
        <v>277.06580000000002</v>
      </c>
      <c r="CT2284" s="34">
        <f t="shared" ca="1" si="1248"/>
        <v>0.43076925655798298</v>
      </c>
      <c r="CU2284" s="34">
        <f t="shared" ca="1" si="1249"/>
        <v>0</v>
      </c>
      <c r="CV2284" s="34">
        <f t="shared" ca="1" si="1250"/>
        <v>0.66015091230488787</v>
      </c>
      <c r="DA2284" s="33">
        <f t="shared" ca="1" si="1251"/>
        <v>1.0767</v>
      </c>
      <c r="DB2284" s="13">
        <f t="shared" ca="1" si="1252"/>
        <v>325</v>
      </c>
      <c r="DE2284" s="18">
        <f>IF(ISNUMBER(VLOOKUP(B2284,CASH!$B$7:$D$10000,3,FALSE)),VLOOKUP(B2284,CASH!$B$7:$D$10000,3,FALSE),0)</f>
        <v>0</v>
      </c>
      <c r="DS2284" s="18">
        <f t="shared" si="1235"/>
        <v>0</v>
      </c>
      <c r="FA2284" s="54">
        <f t="shared" si="1236"/>
        <v>0</v>
      </c>
      <c r="FB2284" s="54">
        <f t="shared" si="1237"/>
        <v>0</v>
      </c>
      <c r="FC2284" s="54"/>
      <c r="FD2284" s="34" t="e">
        <f t="shared" si="1254"/>
        <v>#DIV/0!</v>
      </c>
      <c r="FE2284" s="34" t="e">
        <f t="shared" si="1253"/>
        <v>#DIV/0!</v>
      </c>
      <c r="FH2284">
        <f t="shared" si="1238"/>
        <v>0</v>
      </c>
      <c r="FI2284">
        <f t="shared" si="1239"/>
        <v>0</v>
      </c>
      <c r="FJ2284">
        <f t="shared" si="1240"/>
        <v>0</v>
      </c>
    </row>
    <row r="2285" spans="2:166" x14ac:dyDescent="0.25">
      <c r="B2285" s="15">
        <f>Kurse!B2281</f>
        <v>37713</v>
      </c>
      <c r="BE2285" s="13">
        <f t="shared" ca="1" si="1241"/>
        <v>306.40215573313509</v>
      </c>
      <c r="BS2285" s="13">
        <f t="shared" ca="1" si="1242"/>
        <v>0</v>
      </c>
      <c r="BT2285" s="13">
        <f t="shared" ca="1" si="1243"/>
        <v>0</v>
      </c>
      <c r="BU2285" s="13">
        <f t="shared" ca="1" si="1244"/>
        <v>0</v>
      </c>
      <c r="BV2285" s="13">
        <f t="shared" ca="1" si="1245"/>
        <v>0</v>
      </c>
      <c r="CN2285" s="13">
        <f t="shared" ca="1" si="1246"/>
        <v>2589.35</v>
      </c>
      <c r="CO2285" s="13"/>
      <c r="CP2285" s="13">
        <f t="shared" ca="1" si="1247"/>
        <v>278.32490000000001</v>
      </c>
      <c r="CT2285" s="34">
        <f t="shared" ca="1" si="1248"/>
        <v>0.4340446859761668</v>
      </c>
      <c r="CU2285" s="34">
        <f t="shared" ca="1" si="1249"/>
        <v>0</v>
      </c>
      <c r="CV2285" s="34">
        <f t="shared" ca="1" si="1250"/>
        <v>0.6631509073013222</v>
      </c>
      <c r="DA2285" s="33">
        <f t="shared" ca="1" si="1251"/>
        <v>1.0762</v>
      </c>
      <c r="DB2285" s="13">
        <f t="shared" ca="1" si="1252"/>
        <v>329.75</v>
      </c>
      <c r="DE2285" s="18">
        <f>IF(ISNUMBER(VLOOKUP(B2285,CASH!$B$7:$D$10000,3,FALSE)),VLOOKUP(B2285,CASH!$B$7:$D$10000,3,FALSE),0)</f>
        <v>0</v>
      </c>
      <c r="DS2285" s="18">
        <f t="shared" si="1235"/>
        <v>0</v>
      </c>
      <c r="FA2285" s="54">
        <f t="shared" si="1236"/>
        <v>0</v>
      </c>
      <c r="FB2285" s="54">
        <f t="shared" si="1237"/>
        <v>0</v>
      </c>
      <c r="FC2285" s="54"/>
      <c r="FD2285" s="34" t="e">
        <f t="shared" si="1254"/>
        <v>#DIV/0!</v>
      </c>
      <c r="FE2285" s="34" t="e">
        <f t="shared" si="1253"/>
        <v>#DIV/0!</v>
      </c>
      <c r="FH2285">
        <f t="shared" si="1238"/>
        <v>0</v>
      </c>
      <c r="FI2285">
        <f t="shared" si="1239"/>
        <v>0</v>
      </c>
      <c r="FJ2285">
        <f t="shared" si="1240"/>
        <v>0</v>
      </c>
    </row>
    <row r="2286" spans="2:166" x14ac:dyDescent="0.25">
      <c r="B2286" s="15">
        <f>Kurse!B2282</f>
        <v>37712</v>
      </c>
      <c r="BE2286" s="13">
        <f t="shared" ca="1" si="1241"/>
        <v>306.02916304794991</v>
      </c>
      <c r="BS2286" s="13">
        <f t="shared" ca="1" si="1242"/>
        <v>0</v>
      </c>
      <c r="BT2286" s="13">
        <f t="shared" ca="1" si="1243"/>
        <v>0</v>
      </c>
      <c r="BU2286" s="13">
        <f t="shared" ca="1" si="1244"/>
        <v>0</v>
      </c>
      <c r="BV2286" s="13">
        <f t="shared" ca="1" si="1245"/>
        <v>0</v>
      </c>
      <c r="CN2286" s="13">
        <f t="shared" ca="1" si="1246"/>
        <v>2450.19</v>
      </c>
      <c r="CO2286" s="13"/>
      <c r="CP2286" s="13">
        <f t="shared" ca="1" si="1247"/>
        <v>279.39909999999998</v>
      </c>
      <c r="CT2286" s="34">
        <f t="shared" ca="1" si="1248"/>
        <v>0.41071772805219231</v>
      </c>
      <c r="CU2286" s="34">
        <f t="shared" ca="1" si="1249"/>
        <v>0</v>
      </c>
      <c r="CV2286" s="34">
        <f t="shared" ca="1" si="1250"/>
        <v>0.66571035025674241</v>
      </c>
      <c r="DA2286" s="33">
        <f t="shared" ca="1" si="1251"/>
        <v>1.09385</v>
      </c>
      <c r="DB2286" s="13">
        <f t="shared" ca="1" si="1252"/>
        <v>334.75</v>
      </c>
      <c r="DE2286" s="18">
        <f>IF(ISNUMBER(VLOOKUP(B2286,CASH!$B$7:$D$10000,3,FALSE)),VLOOKUP(B2286,CASH!$B$7:$D$10000,3,FALSE),0)</f>
        <v>0</v>
      </c>
      <c r="DS2286" s="18">
        <f t="shared" si="1235"/>
        <v>0</v>
      </c>
      <c r="FA2286" s="54">
        <f t="shared" si="1236"/>
        <v>0</v>
      </c>
      <c r="FB2286" s="54">
        <f t="shared" si="1237"/>
        <v>0</v>
      </c>
      <c r="FC2286" s="54"/>
      <c r="FD2286" s="34" t="e">
        <f t="shared" si="1254"/>
        <v>#DIV/0!</v>
      </c>
      <c r="FE2286" s="34" t="e">
        <f t="shared" si="1253"/>
        <v>#DIV/0!</v>
      </c>
      <c r="FH2286">
        <f t="shared" si="1238"/>
        <v>0</v>
      </c>
      <c r="FI2286">
        <f t="shared" si="1239"/>
        <v>0</v>
      </c>
      <c r="FJ2286">
        <f t="shared" si="1240"/>
        <v>0</v>
      </c>
    </row>
    <row r="2287" spans="2:166" x14ac:dyDescent="0.25">
      <c r="B2287" s="15">
        <f>Kurse!B2283</f>
        <v>37711</v>
      </c>
      <c r="BE2287" s="13">
        <f t="shared" ca="1" si="1241"/>
        <v>308.72790548585033</v>
      </c>
      <c r="BS2287" s="13">
        <f t="shared" ca="1" si="1242"/>
        <v>0</v>
      </c>
      <c r="BT2287" s="13">
        <f t="shared" ca="1" si="1243"/>
        <v>0</v>
      </c>
      <c r="BU2287" s="13">
        <f t="shared" ca="1" si="1244"/>
        <v>0</v>
      </c>
      <c r="BV2287" s="13">
        <f t="shared" ca="1" si="1245"/>
        <v>0</v>
      </c>
      <c r="CN2287" s="13">
        <f t="shared" ca="1" si="1246"/>
        <v>2423.87</v>
      </c>
      <c r="CO2287" s="13"/>
      <c r="CP2287" s="13">
        <f t="shared" ca="1" si="1247"/>
        <v>278.70890000000003</v>
      </c>
      <c r="CT2287" s="34">
        <f t="shared" ca="1" si="1248"/>
        <v>0.40630578832411662</v>
      </c>
      <c r="CU2287" s="34">
        <f t="shared" ca="1" si="1249"/>
        <v>0</v>
      </c>
      <c r="CV2287" s="34">
        <f t="shared" ca="1" si="1250"/>
        <v>0.66406584501765198</v>
      </c>
      <c r="DA2287" s="33">
        <f t="shared" ca="1" si="1251"/>
        <v>1.0919000000000001</v>
      </c>
      <c r="DB2287" s="13">
        <f t="shared" ca="1" si="1252"/>
        <v>337.1</v>
      </c>
      <c r="DE2287" s="18">
        <f>IF(ISNUMBER(VLOOKUP(B2287,CASH!$B$7:$D$10000,3,FALSE)),VLOOKUP(B2287,CASH!$B$7:$D$10000,3,FALSE),0)</f>
        <v>0</v>
      </c>
      <c r="DS2287" s="18">
        <f t="shared" si="1235"/>
        <v>0</v>
      </c>
      <c r="FA2287" s="54">
        <f t="shared" si="1236"/>
        <v>0</v>
      </c>
      <c r="FB2287" s="54">
        <f t="shared" si="1237"/>
        <v>0</v>
      </c>
      <c r="FC2287" s="54"/>
      <c r="FD2287" s="34" t="e">
        <f t="shared" si="1254"/>
        <v>#DIV/0!</v>
      </c>
      <c r="FE2287" s="34" t="e">
        <f t="shared" si="1253"/>
        <v>#DIV/0!</v>
      </c>
      <c r="FH2287">
        <f t="shared" si="1238"/>
        <v>0</v>
      </c>
      <c r="FI2287">
        <f t="shared" si="1239"/>
        <v>0</v>
      </c>
      <c r="FJ2287">
        <f t="shared" si="1240"/>
        <v>0</v>
      </c>
    </row>
    <row r="2288" spans="2:166" x14ac:dyDescent="0.25">
      <c r="B2288" s="15">
        <f>Kurse!B2284</f>
        <v>37708</v>
      </c>
      <c r="BE2288" s="13">
        <f t="shared" ca="1" si="1241"/>
        <v>307.47832537437995</v>
      </c>
      <c r="BS2288" s="13">
        <f t="shared" ca="1" si="1242"/>
        <v>0</v>
      </c>
      <c r="BT2288" s="13">
        <f t="shared" ca="1" si="1243"/>
        <v>0</v>
      </c>
      <c r="BU2288" s="13">
        <f t="shared" ca="1" si="1244"/>
        <v>0</v>
      </c>
      <c r="BV2288" s="13">
        <f t="shared" ca="1" si="1245"/>
        <v>0</v>
      </c>
      <c r="CN2288" s="13">
        <f t="shared" ca="1" si="1246"/>
        <v>2520.84</v>
      </c>
      <c r="CO2288" s="13"/>
      <c r="CP2288" s="13">
        <f t="shared" ca="1" si="1247"/>
        <v>277.66469999999998</v>
      </c>
      <c r="CT2288" s="34">
        <f t="shared" ca="1" si="1248"/>
        <v>0.42256056778579965</v>
      </c>
      <c r="CU2288" s="34">
        <f t="shared" ca="1" si="1249"/>
        <v>0</v>
      </c>
      <c r="CV2288" s="34">
        <f t="shared" ca="1" si="1250"/>
        <v>0.66157788157131969</v>
      </c>
      <c r="DA2288" s="33">
        <f t="shared" ca="1" si="1251"/>
        <v>1.0784499999999999</v>
      </c>
      <c r="DB2288" s="13">
        <f t="shared" ca="1" si="1252"/>
        <v>331.6</v>
      </c>
      <c r="DE2288" s="18">
        <f>IF(ISNUMBER(VLOOKUP(B2288,CASH!$B$7:$D$10000,3,FALSE)),VLOOKUP(B2288,CASH!$B$7:$D$10000,3,FALSE),0)</f>
        <v>0</v>
      </c>
      <c r="DS2288" s="18">
        <f t="shared" si="1235"/>
        <v>0</v>
      </c>
      <c r="FA2288" s="54">
        <f t="shared" si="1236"/>
        <v>0</v>
      </c>
      <c r="FB2288" s="54">
        <f t="shared" si="1237"/>
        <v>0</v>
      </c>
      <c r="FC2288" s="54"/>
      <c r="FD2288" s="34" t="e">
        <f t="shared" si="1254"/>
        <v>#DIV/0!</v>
      </c>
      <c r="FE2288" s="34" t="e">
        <f t="shared" si="1253"/>
        <v>#DIV/0!</v>
      </c>
      <c r="FH2288">
        <f t="shared" si="1238"/>
        <v>0</v>
      </c>
      <c r="FI2288">
        <f t="shared" si="1239"/>
        <v>0</v>
      </c>
      <c r="FJ2288">
        <f t="shared" si="1240"/>
        <v>0</v>
      </c>
    </row>
    <row r="2289" spans="2:166" x14ac:dyDescent="0.25">
      <c r="B2289" s="15">
        <f>Kurse!B2285</f>
        <v>37707</v>
      </c>
      <c r="BE2289" s="13">
        <f t="shared" ca="1" si="1241"/>
        <v>307.54849263846694</v>
      </c>
      <c r="BS2289" s="13">
        <f t="shared" ca="1" si="1242"/>
        <v>0</v>
      </c>
      <c r="BT2289" s="13">
        <f t="shared" ca="1" si="1243"/>
        <v>0</v>
      </c>
      <c r="BU2289" s="13">
        <f t="shared" ca="1" si="1244"/>
        <v>0</v>
      </c>
      <c r="BV2289" s="13">
        <f t="shared" ca="1" si="1245"/>
        <v>0</v>
      </c>
      <c r="CN2289" s="13">
        <f t="shared" ca="1" si="1246"/>
        <v>2584.0500000000002</v>
      </c>
      <c r="CO2289" s="13"/>
      <c r="CP2289" s="13">
        <f t="shared" ca="1" si="1247"/>
        <v>277.44450000000001</v>
      </c>
      <c r="CT2289" s="34">
        <f t="shared" ca="1" si="1248"/>
        <v>0.43315626346253455</v>
      </c>
      <c r="CU2289" s="34">
        <f t="shared" ca="1" si="1249"/>
        <v>0</v>
      </c>
      <c r="CV2289" s="34">
        <f t="shared" ca="1" si="1250"/>
        <v>0.66105322197461192</v>
      </c>
      <c r="DA2289" s="33">
        <f t="shared" ca="1" si="1251"/>
        <v>1.06975</v>
      </c>
      <c r="DB2289" s="13">
        <f t="shared" ca="1" si="1252"/>
        <v>329</v>
      </c>
      <c r="DE2289" s="18">
        <f>IF(ISNUMBER(VLOOKUP(B2289,CASH!$B$7:$D$10000,3,FALSE)),VLOOKUP(B2289,CASH!$B$7:$D$10000,3,FALSE),0)</f>
        <v>0</v>
      </c>
      <c r="DS2289" s="18">
        <f t="shared" ref="DS2289:DS2352" si="1255">P2289*BG2289</f>
        <v>0</v>
      </c>
      <c r="FA2289" s="54">
        <f t="shared" si="1236"/>
        <v>0</v>
      </c>
      <c r="FB2289" s="54">
        <f t="shared" si="1237"/>
        <v>0</v>
      </c>
      <c r="FC2289" s="54"/>
      <c r="FD2289" s="34" t="e">
        <f t="shared" si="1254"/>
        <v>#DIV/0!</v>
      </c>
      <c r="FE2289" s="34" t="e">
        <f t="shared" si="1253"/>
        <v>#DIV/0!</v>
      </c>
      <c r="FH2289">
        <f t="shared" si="1238"/>
        <v>0</v>
      </c>
      <c r="FI2289">
        <f t="shared" si="1239"/>
        <v>0</v>
      </c>
      <c r="FJ2289">
        <f t="shared" si="1240"/>
        <v>0</v>
      </c>
    </row>
    <row r="2290" spans="2:166" x14ac:dyDescent="0.25">
      <c r="B2290" s="15">
        <f>Kurse!B2286</f>
        <v>37706</v>
      </c>
      <c r="BE2290" s="13">
        <f t="shared" ca="1" si="1241"/>
        <v>308.5121301360258</v>
      </c>
      <c r="BS2290" s="13">
        <f t="shared" ca="1" si="1242"/>
        <v>0</v>
      </c>
      <c r="BT2290" s="13">
        <f t="shared" ca="1" si="1243"/>
        <v>0</v>
      </c>
      <c r="BU2290" s="13">
        <f t="shared" ca="1" si="1244"/>
        <v>0</v>
      </c>
      <c r="BV2290" s="13">
        <f t="shared" ca="1" si="1245"/>
        <v>0</v>
      </c>
      <c r="CN2290" s="13">
        <f t="shared" ca="1" si="1246"/>
        <v>2579.33</v>
      </c>
      <c r="CO2290" s="13"/>
      <c r="CP2290" s="13">
        <f t="shared" ca="1" si="1247"/>
        <v>276.51929999999999</v>
      </c>
      <c r="CT2290" s="34">
        <f t="shared" ca="1" si="1248"/>
        <v>0.43236506454473372</v>
      </c>
      <c r="CU2290" s="34">
        <f t="shared" ca="1" si="1249"/>
        <v>0</v>
      </c>
      <c r="CV2290" s="34">
        <f t="shared" ca="1" si="1250"/>
        <v>0.65884879391432993</v>
      </c>
      <c r="DA2290" s="33">
        <f t="shared" ca="1" si="1251"/>
        <v>1.06965</v>
      </c>
      <c r="DB2290" s="13">
        <f t="shared" ca="1" si="1252"/>
        <v>330</v>
      </c>
      <c r="DE2290" s="18">
        <f>IF(ISNUMBER(VLOOKUP(B2290,CASH!$B$7:$D$10000,3,FALSE)),VLOOKUP(B2290,CASH!$B$7:$D$10000,3,FALSE),0)</f>
        <v>0</v>
      </c>
      <c r="DS2290" s="18">
        <f t="shared" si="1255"/>
        <v>0</v>
      </c>
      <c r="FA2290" s="54">
        <f t="shared" si="1236"/>
        <v>0</v>
      </c>
      <c r="FB2290" s="54">
        <f t="shared" si="1237"/>
        <v>0</v>
      </c>
      <c r="FC2290" s="54"/>
      <c r="FD2290" s="34" t="e">
        <f t="shared" si="1254"/>
        <v>#DIV/0!</v>
      </c>
      <c r="FE2290" s="34" t="e">
        <f t="shared" si="1253"/>
        <v>#DIV/0!</v>
      </c>
      <c r="FH2290">
        <f t="shared" si="1238"/>
        <v>0</v>
      </c>
      <c r="FI2290">
        <f t="shared" si="1239"/>
        <v>0</v>
      </c>
      <c r="FJ2290">
        <f t="shared" si="1240"/>
        <v>0</v>
      </c>
    </row>
    <row r="2291" spans="2:166" x14ac:dyDescent="0.25">
      <c r="B2291" s="15">
        <f>Kurse!B2287</f>
        <v>37705</v>
      </c>
      <c r="BE2291" s="13">
        <f t="shared" ca="1" si="1241"/>
        <v>307.82576077272944</v>
      </c>
      <c r="BS2291" s="13">
        <f t="shared" ca="1" si="1242"/>
        <v>0</v>
      </c>
      <c r="BT2291" s="13">
        <f t="shared" ca="1" si="1243"/>
        <v>0</v>
      </c>
      <c r="BU2291" s="13">
        <f t="shared" ca="1" si="1244"/>
        <v>0</v>
      </c>
      <c r="BV2291" s="13">
        <f t="shared" ca="1" si="1245"/>
        <v>0</v>
      </c>
      <c r="CN2291" s="13">
        <f t="shared" ca="1" si="1246"/>
        <v>2636.1</v>
      </c>
      <c r="CO2291" s="13"/>
      <c r="CP2291" s="13">
        <f t="shared" ca="1" si="1247"/>
        <v>277.072</v>
      </c>
      <c r="CT2291" s="34">
        <f t="shared" ca="1" si="1248"/>
        <v>0.44188124305396076</v>
      </c>
      <c r="CU2291" s="34">
        <f t="shared" ca="1" si="1249"/>
        <v>0</v>
      </c>
      <c r="CV2291" s="34">
        <f t="shared" ca="1" si="1250"/>
        <v>0.66016568473676607</v>
      </c>
      <c r="DA2291" s="33">
        <f t="shared" ca="1" si="1251"/>
        <v>1.0663499999999999</v>
      </c>
      <c r="DB2291" s="13">
        <f t="shared" ca="1" si="1252"/>
        <v>328.25</v>
      </c>
      <c r="DE2291" s="18">
        <f>IF(ISNUMBER(VLOOKUP(B2291,CASH!$B$7:$D$10000,3,FALSE)),VLOOKUP(B2291,CASH!$B$7:$D$10000,3,FALSE),0)</f>
        <v>0</v>
      </c>
      <c r="DS2291" s="18">
        <f t="shared" si="1255"/>
        <v>0</v>
      </c>
      <c r="FA2291" s="54">
        <f t="shared" si="1236"/>
        <v>0</v>
      </c>
      <c r="FB2291" s="54">
        <f t="shared" si="1237"/>
        <v>0</v>
      </c>
      <c r="FC2291" s="54"/>
      <c r="FD2291" s="34" t="e">
        <f t="shared" si="1254"/>
        <v>#DIV/0!</v>
      </c>
      <c r="FE2291" s="34" t="e">
        <f t="shared" si="1253"/>
        <v>#DIV/0!</v>
      </c>
      <c r="FH2291">
        <f t="shared" si="1238"/>
        <v>0</v>
      </c>
      <c r="FI2291">
        <f t="shared" si="1239"/>
        <v>0</v>
      </c>
      <c r="FJ2291">
        <f t="shared" si="1240"/>
        <v>0</v>
      </c>
    </row>
    <row r="2292" spans="2:166" x14ac:dyDescent="0.25">
      <c r="B2292" s="15">
        <f>Kurse!B2288</f>
        <v>37704</v>
      </c>
      <c r="BE2292" s="13">
        <f t="shared" ca="1" si="1241"/>
        <v>309.49474079639373</v>
      </c>
      <c r="BS2292" s="13">
        <f t="shared" ca="1" si="1242"/>
        <v>0</v>
      </c>
      <c r="BT2292" s="13">
        <f t="shared" ca="1" si="1243"/>
        <v>0</v>
      </c>
      <c r="BU2292" s="13">
        <f t="shared" ca="1" si="1244"/>
        <v>0</v>
      </c>
      <c r="BV2292" s="13">
        <f t="shared" ca="1" si="1245"/>
        <v>0</v>
      </c>
      <c r="CN2292" s="13">
        <f t="shared" ca="1" si="1246"/>
        <v>2548.37</v>
      </c>
      <c r="CO2292" s="13"/>
      <c r="CP2292" s="13">
        <f t="shared" ca="1" si="1247"/>
        <v>276.31439999999998</v>
      </c>
      <c r="CT2292" s="34">
        <f t="shared" ca="1" si="1248"/>
        <v>0.4271753360500064</v>
      </c>
      <c r="CU2292" s="34">
        <f t="shared" ca="1" si="1249"/>
        <v>0</v>
      </c>
      <c r="CV2292" s="34">
        <f t="shared" ca="1" si="1250"/>
        <v>0.65836058886725701</v>
      </c>
      <c r="DA2292" s="33">
        <f t="shared" ca="1" si="1251"/>
        <v>1.0648</v>
      </c>
      <c r="DB2292" s="13">
        <f t="shared" ca="1" si="1252"/>
        <v>329.55</v>
      </c>
      <c r="DE2292" s="18">
        <f>IF(ISNUMBER(VLOOKUP(B2292,CASH!$B$7:$D$10000,3,FALSE)),VLOOKUP(B2292,CASH!$B$7:$D$10000,3,FALSE),0)</f>
        <v>0</v>
      </c>
      <c r="DS2292" s="18">
        <f t="shared" si="1255"/>
        <v>0</v>
      </c>
      <c r="FA2292" s="54">
        <f t="shared" si="1236"/>
        <v>0</v>
      </c>
      <c r="FB2292" s="54">
        <f t="shared" si="1237"/>
        <v>0</v>
      </c>
      <c r="FC2292" s="54"/>
      <c r="FD2292" s="34" t="e">
        <f t="shared" si="1254"/>
        <v>#DIV/0!</v>
      </c>
      <c r="FE2292" s="34" t="e">
        <f t="shared" si="1253"/>
        <v>#DIV/0!</v>
      </c>
      <c r="FH2292">
        <f t="shared" si="1238"/>
        <v>0</v>
      </c>
      <c r="FI2292">
        <f t="shared" si="1239"/>
        <v>0</v>
      </c>
      <c r="FJ2292">
        <f t="shared" si="1240"/>
        <v>0</v>
      </c>
    </row>
    <row r="2293" spans="2:166" x14ac:dyDescent="0.25">
      <c r="B2293" s="15">
        <f>Kurse!B2289</f>
        <v>37701</v>
      </c>
      <c r="BE2293" s="13">
        <f t="shared" ca="1" si="1241"/>
        <v>309.41640153853461</v>
      </c>
      <c r="BS2293" s="13">
        <f t="shared" ca="1" si="1242"/>
        <v>0</v>
      </c>
      <c r="BT2293" s="13">
        <f t="shared" ca="1" si="1243"/>
        <v>0</v>
      </c>
      <c r="BU2293" s="13">
        <f t="shared" ca="1" si="1244"/>
        <v>0</v>
      </c>
      <c r="BV2293" s="13">
        <f t="shared" ca="1" si="1245"/>
        <v>0</v>
      </c>
      <c r="CN2293" s="13">
        <f t="shared" ca="1" si="1246"/>
        <v>2715.06</v>
      </c>
      <c r="CO2293" s="13"/>
      <c r="CP2293" s="13">
        <f t="shared" ca="1" si="1247"/>
        <v>275.99979999999999</v>
      </c>
      <c r="CT2293" s="34">
        <f t="shared" ca="1" si="1248"/>
        <v>0.45511706223818771</v>
      </c>
      <c r="CU2293" s="34">
        <f t="shared" ca="1" si="1249"/>
        <v>0</v>
      </c>
      <c r="CV2293" s="34">
        <f t="shared" ca="1" si="1250"/>
        <v>0.65761100708195153</v>
      </c>
      <c r="DA2293" s="33">
        <f t="shared" ca="1" si="1251"/>
        <v>1.0529500000000001</v>
      </c>
      <c r="DB2293" s="13">
        <f t="shared" ca="1" si="1252"/>
        <v>325.8</v>
      </c>
      <c r="DE2293" s="18">
        <f>IF(ISNUMBER(VLOOKUP(B2293,CASH!$B$7:$D$10000,3,FALSE)),VLOOKUP(B2293,CASH!$B$7:$D$10000,3,FALSE),0)</f>
        <v>0</v>
      </c>
      <c r="DS2293" s="18">
        <f t="shared" si="1255"/>
        <v>0</v>
      </c>
      <c r="FA2293" s="54">
        <f t="shared" si="1236"/>
        <v>0</v>
      </c>
      <c r="FB2293" s="54">
        <f t="shared" si="1237"/>
        <v>0</v>
      </c>
      <c r="FC2293" s="54"/>
      <c r="FD2293" s="34" t="e">
        <f t="shared" si="1254"/>
        <v>#DIV/0!</v>
      </c>
      <c r="FE2293" s="34" t="e">
        <f t="shared" si="1253"/>
        <v>#DIV/0!</v>
      </c>
      <c r="FH2293">
        <f t="shared" si="1238"/>
        <v>0</v>
      </c>
      <c r="FI2293">
        <f t="shared" si="1239"/>
        <v>0</v>
      </c>
      <c r="FJ2293">
        <f t="shared" si="1240"/>
        <v>0</v>
      </c>
    </row>
    <row r="2294" spans="2:166" x14ac:dyDescent="0.25">
      <c r="B2294" s="15">
        <f>Kurse!B2290</f>
        <v>37700</v>
      </c>
      <c r="BE2294" s="13">
        <f t="shared" ca="1" si="1241"/>
        <v>313.13369488328226</v>
      </c>
      <c r="BS2294" s="13">
        <f t="shared" ca="1" si="1242"/>
        <v>0</v>
      </c>
      <c r="BT2294" s="13">
        <f t="shared" ca="1" si="1243"/>
        <v>0</v>
      </c>
      <c r="BU2294" s="13">
        <f t="shared" ca="1" si="1244"/>
        <v>0</v>
      </c>
      <c r="BV2294" s="13">
        <f t="shared" ca="1" si="1245"/>
        <v>0</v>
      </c>
      <c r="CN2294" s="13">
        <f t="shared" ca="1" si="1246"/>
        <v>2604.85</v>
      </c>
      <c r="CO2294" s="13"/>
      <c r="CP2294" s="13">
        <f t="shared" ca="1" si="1247"/>
        <v>276.10660000000001</v>
      </c>
      <c r="CT2294" s="34">
        <f t="shared" ca="1" si="1248"/>
        <v>0.43664290276131773</v>
      </c>
      <c r="CU2294" s="34">
        <f t="shared" ca="1" si="1249"/>
        <v>0</v>
      </c>
      <c r="CV2294" s="34">
        <f t="shared" ca="1" si="1250"/>
        <v>0.65786547413430574</v>
      </c>
      <c r="DA2294" s="33">
        <f t="shared" ca="1" si="1251"/>
        <v>1.0602499999999999</v>
      </c>
      <c r="DB2294" s="13">
        <f t="shared" ca="1" si="1252"/>
        <v>332</v>
      </c>
      <c r="DE2294" s="18">
        <f>IF(ISNUMBER(VLOOKUP(B2294,CASH!$B$7:$D$10000,3,FALSE)),VLOOKUP(B2294,CASH!$B$7:$D$10000,3,FALSE),0)</f>
        <v>0</v>
      </c>
      <c r="DS2294" s="18">
        <f t="shared" si="1255"/>
        <v>0</v>
      </c>
      <c r="FA2294" s="54">
        <f t="shared" si="1236"/>
        <v>0</v>
      </c>
      <c r="FB2294" s="54">
        <f t="shared" si="1237"/>
        <v>0</v>
      </c>
      <c r="FC2294" s="54"/>
      <c r="FD2294" s="34" t="e">
        <f t="shared" si="1254"/>
        <v>#DIV/0!</v>
      </c>
      <c r="FE2294" s="34" t="e">
        <f t="shared" si="1253"/>
        <v>#DIV/0!</v>
      </c>
      <c r="FH2294">
        <f t="shared" si="1238"/>
        <v>0</v>
      </c>
      <c r="FI2294">
        <f t="shared" si="1239"/>
        <v>0</v>
      </c>
      <c r="FJ2294">
        <f t="shared" si="1240"/>
        <v>0</v>
      </c>
    </row>
    <row r="2295" spans="2:166" x14ac:dyDescent="0.25">
      <c r="B2295" s="15">
        <f>Kurse!B2291</f>
        <v>37699</v>
      </c>
      <c r="BE2295" s="13">
        <f t="shared" ca="1" si="1241"/>
        <v>317.55703556752155</v>
      </c>
      <c r="BS2295" s="13">
        <f t="shared" ca="1" si="1242"/>
        <v>0</v>
      </c>
      <c r="BT2295" s="13">
        <f t="shared" ca="1" si="1243"/>
        <v>0</v>
      </c>
      <c r="BU2295" s="13">
        <f t="shared" ca="1" si="1244"/>
        <v>0</v>
      </c>
      <c r="BV2295" s="13">
        <f t="shared" ca="1" si="1245"/>
        <v>0</v>
      </c>
      <c r="CN2295" s="13">
        <f t="shared" ca="1" si="1246"/>
        <v>2615.2199999999998</v>
      </c>
      <c r="CO2295" s="13"/>
      <c r="CP2295" s="13">
        <f t="shared" ca="1" si="1247"/>
        <v>276.78050000000002</v>
      </c>
      <c r="CT2295" s="34">
        <f t="shared" ca="1" si="1248"/>
        <v>0.43838119360402839</v>
      </c>
      <c r="CU2295" s="34">
        <f t="shared" ca="1" si="1249"/>
        <v>0</v>
      </c>
      <c r="CV2295" s="34">
        <f t="shared" ca="1" si="1250"/>
        <v>0.65947114217345848</v>
      </c>
      <c r="DA2295" s="33">
        <f t="shared" ca="1" si="1251"/>
        <v>1.0585500000000001</v>
      </c>
      <c r="DB2295" s="13">
        <f t="shared" ca="1" si="1252"/>
        <v>336.15</v>
      </c>
      <c r="DE2295" s="18">
        <f>IF(ISNUMBER(VLOOKUP(B2295,CASH!$B$7:$D$10000,3,FALSE)),VLOOKUP(B2295,CASH!$B$7:$D$10000,3,FALSE),0)</f>
        <v>0</v>
      </c>
      <c r="DS2295" s="18">
        <f t="shared" si="1255"/>
        <v>0</v>
      </c>
      <c r="FA2295" s="54">
        <f t="shared" si="1236"/>
        <v>0</v>
      </c>
      <c r="FB2295" s="54">
        <f t="shared" si="1237"/>
        <v>0</v>
      </c>
      <c r="FC2295" s="54"/>
      <c r="FD2295" s="34" t="e">
        <f t="shared" si="1254"/>
        <v>#DIV/0!</v>
      </c>
      <c r="FE2295" s="34" t="e">
        <f t="shared" si="1253"/>
        <v>#DIV/0!</v>
      </c>
      <c r="FH2295">
        <f t="shared" si="1238"/>
        <v>0</v>
      </c>
      <c r="FI2295">
        <f t="shared" si="1239"/>
        <v>0</v>
      </c>
      <c r="FJ2295">
        <f t="shared" si="1240"/>
        <v>0</v>
      </c>
    </row>
    <row r="2296" spans="2:166" x14ac:dyDescent="0.25">
      <c r="B2296" s="15">
        <f>Kurse!B2292</f>
        <v>37698</v>
      </c>
      <c r="BE2296" s="13">
        <f t="shared" ca="1" si="1241"/>
        <v>317.22323986661024</v>
      </c>
      <c r="BS2296" s="13">
        <f t="shared" ca="1" si="1242"/>
        <v>0</v>
      </c>
      <c r="BT2296" s="13">
        <f t="shared" ca="1" si="1243"/>
        <v>0</v>
      </c>
      <c r="BU2296" s="13">
        <f t="shared" ca="1" si="1244"/>
        <v>0</v>
      </c>
      <c r="BV2296" s="13">
        <f t="shared" ca="1" si="1245"/>
        <v>0</v>
      </c>
      <c r="CN2296" s="13">
        <f t="shared" ca="1" si="1246"/>
        <v>2584.61</v>
      </c>
      <c r="CO2296" s="13"/>
      <c r="CP2296" s="13">
        <f t="shared" ca="1" si="1247"/>
        <v>276.66070000000002</v>
      </c>
      <c r="CT2296" s="34">
        <f t="shared" ca="1" si="1248"/>
        <v>0.43325013452057876</v>
      </c>
      <c r="CU2296" s="34">
        <f t="shared" ca="1" si="1249"/>
        <v>0</v>
      </c>
      <c r="CV2296" s="34">
        <f t="shared" ca="1" si="1250"/>
        <v>0.65918570066716597</v>
      </c>
      <c r="DA2296" s="33">
        <f t="shared" ca="1" si="1251"/>
        <v>1.0645500000000001</v>
      </c>
      <c r="DB2296" s="13">
        <f t="shared" ca="1" si="1252"/>
        <v>337.7</v>
      </c>
      <c r="DE2296" s="18">
        <f>IF(ISNUMBER(VLOOKUP(B2296,CASH!$B$7:$D$10000,3,FALSE)),VLOOKUP(B2296,CASH!$B$7:$D$10000,3,FALSE),0)</f>
        <v>0</v>
      </c>
      <c r="DS2296" s="18">
        <f t="shared" si="1255"/>
        <v>0</v>
      </c>
      <c r="FA2296" s="54">
        <f t="shared" si="1236"/>
        <v>0</v>
      </c>
      <c r="FB2296" s="54">
        <f t="shared" si="1237"/>
        <v>0</v>
      </c>
      <c r="FC2296" s="54"/>
      <c r="FD2296" s="34" t="e">
        <f t="shared" si="1254"/>
        <v>#DIV/0!</v>
      </c>
      <c r="FE2296" s="34" t="e">
        <f t="shared" si="1253"/>
        <v>#DIV/0!</v>
      </c>
      <c r="FH2296">
        <f t="shared" si="1238"/>
        <v>0</v>
      </c>
      <c r="FI2296">
        <f t="shared" si="1239"/>
        <v>0</v>
      </c>
      <c r="FJ2296">
        <f t="shared" si="1240"/>
        <v>0</v>
      </c>
    </row>
    <row r="2297" spans="2:166" x14ac:dyDescent="0.25">
      <c r="B2297" s="15">
        <f>Kurse!B2293</f>
        <v>37697</v>
      </c>
      <c r="BE2297" s="13">
        <f t="shared" ca="1" si="1241"/>
        <v>316.88482907995103</v>
      </c>
      <c r="BS2297" s="13">
        <f t="shared" ca="1" si="1242"/>
        <v>0</v>
      </c>
      <c r="BT2297" s="13">
        <f t="shared" ca="1" si="1243"/>
        <v>0</v>
      </c>
      <c r="BU2297" s="13">
        <f t="shared" ca="1" si="1244"/>
        <v>0</v>
      </c>
      <c r="BV2297" s="13">
        <f t="shared" ca="1" si="1245"/>
        <v>0</v>
      </c>
      <c r="CN2297" s="13">
        <f t="shared" ca="1" si="1246"/>
        <v>2487.12</v>
      </c>
      <c r="CO2297" s="13"/>
      <c r="CP2297" s="13">
        <f t="shared" ca="1" si="1247"/>
        <v>278.86410000000001</v>
      </c>
      <c r="CT2297" s="34">
        <f t="shared" ca="1" si="1248"/>
        <v>0.41690818907642613</v>
      </c>
      <c r="CU2297" s="34">
        <f t="shared" ca="1" si="1249"/>
        <v>0</v>
      </c>
      <c r="CV2297" s="34">
        <f t="shared" ca="1" si="1250"/>
        <v>0.66443563234466851</v>
      </c>
      <c r="DA2297" s="33">
        <f t="shared" ca="1" si="1251"/>
        <v>1.0619000000000001</v>
      </c>
      <c r="DB2297" s="13">
        <f t="shared" ca="1" si="1252"/>
        <v>336.5</v>
      </c>
      <c r="DE2297" s="18">
        <f>IF(ISNUMBER(VLOOKUP(B2297,CASH!$B$7:$D$10000,3,FALSE)),VLOOKUP(B2297,CASH!$B$7:$D$10000,3,FALSE),0)</f>
        <v>0</v>
      </c>
      <c r="DS2297" s="18">
        <f t="shared" si="1255"/>
        <v>0</v>
      </c>
      <c r="FA2297" s="54">
        <f t="shared" si="1236"/>
        <v>0</v>
      </c>
      <c r="FB2297" s="54">
        <f t="shared" si="1237"/>
        <v>0</v>
      </c>
      <c r="FC2297" s="54"/>
      <c r="FD2297" s="34" t="e">
        <f t="shared" si="1254"/>
        <v>#DIV/0!</v>
      </c>
      <c r="FE2297" s="34" t="e">
        <f t="shared" si="1253"/>
        <v>#DIV/0!</v>
      </c>
      <c r="FH2297">
        <f t="shared" si="1238"/>
        <v>0</v>
      </c>
      <c r="FI2297">
        <f t="shared" si="1239"/>
        <v>0</v>
      </c>
      <c r="FJ2297">
        <f t="shared" si="1240"/>
        <v>0</v>
      </c>
    </row>
    <row r="2298" spans="2:166" x14ac:dyDescent="0.25">
      <c r="B2298" s="15">
        <f>Kurse!B2294</f>
        <v>37694</v>
      </c>
      <c r="BE2298" s="13">
        <f t="shared" ca="1" si="1241"/>
        <v>312.69479462250547</v>
      </c>
      <c r="BS2298" s="13">
        <f t="shared" ca="1" si="1242"/>
        <v>0</v>
      </c>
      <c r="BT2298" s="13">
        <f t="shared" ca="1" si="1243"/>
        <v>0</v>
      </c>
      <c r="BU2298" s="13">
        <f t="shared" ca="1" si="1244"/>
        <v>0</v>
      </c>
      <c r="BV2298" s="13">
        <f t="shared" ca="1" si="1245"/>
        <v>0</v>
      </c>
      <c r="CN2298" s="13">
        <f t="shared" ca="1" si="1246"/>
        <v>2403.19</v>
      </c>
      <c r="CO2298" s="13"/>
      <c r="CP2298" s="13">
        <f t="shared" ca="1" si="1247"/>
        <v>278.529</v>
      </c>
      <c r="CT2298" s="34">
        <f t="shared" ca="1" si="1248"/>
        <v>0.40283926425205718</v>
      </c>
      <c r="CU2298" s="34">
        <f t="shared" ca="1" si="1249"/>
        <v>0</v>
      </c>
      <c r="CV2298" s="34">
        <f t="shared" ca="1" si="1250"/>
        <v>0.66363720622815259</v>
      </c>
      <c r="DA2298" s="33">
        <f t="shared" ca="1" si="1251"/>
        <v>1.0748500000000001</v>
      </c>
      <c r="DB2298" s="13">
        <f t="shared" ca="1" si="1252"/>
        <v>336.1</v>
      </c>
      <c r="DE2298" s="18">
        <f>IF(ISNUMBER(VLOOKUP(B2298,CASH!$B$7:$D$10000,3,FALSE)),VLOOKUP(B2298,CASH!$B$7:$D$10000,3,FALSE),0)</f>
        <v>0</v>
      </c>
      <c r="DS2298" s="18">
        <f t="shared" si="1255"/>
        <v>0</v>
      </c>
      <c r="FA2298" s="54">
        <f t="shared" si="1236"/>
        <v>0</v>
      </c>
      <c r="FB2298" s="54">
        <f t="shared" si="1237"/>
        <v>0</v>
      </c>
      <c r="FC2298" s="54"/>
      <c r="FD2298" s="34" t="e">
        <f t="shared" si="1254"/>
        <v>#DIV/0!</v>
      </c>
      <c r="FE2298" s="34" t="e">
        <f t="shared" si="1253"/>
        <v>#DIV/0!</v>
      </c>
      <c r="FH2298">
        <f t="shared" si="1238"/>
        <v>0</v>
      </c>
      <c r="FI2298">
        <f t="shared" si="1239"/>
        <v>0</v>
      </c>
      <c r="FJ2298">
        <f t="shared" si="1240"/>
        <v>0</v>
      </c>
    </row>
    <row r="2299" spans="2:166" x14ac:dyDescent="0.25">
      <c r="B2299" s="15">
        <f>Kurse!B2295</f>
        <v>37693</v>
      </c>
      <c r="BE2299" s="13">
        <f t="shared" ca="1" si="1241"/>
        <v>309.60211218676176</v>
      </c>
      <c r="BS2299" s="13">
        <f t="shared" ca="1" si="1242"/>
        <v>0</v>
      </c>
      <c r="BT2299" s="13">
        <f t="shared" ca="1" si="1243"/>
        <v>0</v>
      </c>
      <c r="BU2299" s="13">
        <f t="shared" ca="1" si="1244"/>
        <v>0</v>
      </c>
      <c r="BV2299" s="13">
        <f t="shared" ca="1" si="1245"/>
        <v>0</v>
      </c>
      <c r="CN2299" s="13">
        <f t="shared" ca="1" si="1246"/>
        <v>2354.31</v>
      </c>
      <c r="CO2299" s="13"/>
      <c r="CP2299" s="13">
        <f t="shared" ca="1" si="1247"/>
        <v>279.92320000000001</v>
      </c>
      <c r="CT2299" s="34">
        <f t="shared" ca="1" si="1248"/>
        <v>0.39464566189991668</v>
      </c>
      <c r="CU2299" s="34">
        <f t="shared" ca="1" si="1249"/>
        <v>0</v>
      </c>
      <c r="CV2299" s="34">
        <f t="shared" ca="1" si="1250"/>
        <v>0.6669590972805145</v>
      </c>
      <c r="DA2299" s="33">
        <f t="shared" ca="1" si="1251"/>
        <v>1.07945</v>
      </c>
      <c r="DB2299" s="13">
        <f t="shared" ca="1" si="1252"/>
        <v>334.2</v>
      </c>
      <c r="DE2299" s="18">
        <f>IF(ISNUMBER(VLOOKUP(B2299,CASH!$B$7:$D$10000,3,FALSE)),VLOOKUP(B2299,CASH!$B$7:$D$10000,3,FALSE),0)</f>
        <v>0</v>
      </c>
      <c r="DS2299" s="18">
        <f t="shared" si="1255"/>
        <v>0</v>
      </c>
      <c r="FA2299" s="54">
        <f t="shared" si="1236"/>
        <v>0</v>
      </c>
      <c r="FB2299" s="54">
        <f t="shared" si="1237"/>
        <v>0</v>
      </c>
      <c r="FC2299" s="54"/>
      <c r="FD2299" s="34" t="e">
        <f t="shared" si="1254"/>
        <v>#DIV/0!</v>
      </c>
      <c r="FE2299" s="34" t="e">
        <f t="shared" si="1253"/>
        <v>#DIV/0!</v>
      </c>
      <c r="FH2299">
        <f t="shared" si="1238"/>
        <v>0</v>
      </c>
      <c r="FI2299">
        <f t="shared" si="1239"/>
        <v>0</v>
      </c>
      <c r="FJ2299">
        <f t="shared" si="1240"/>
        <v>0</v>
      </c>
    </row>
    <row r="2300" spans="2:166" x14ac:dyDescent="0.25">
      <c r="B2300" s="15">
        <f>Kurse!B2296</f>
        <v>37692</v>
      </c>
      <c r="BE2300" s="13">
        <f t="shared" ca="1" si="1241"/>
        <v>314.53924914675775</v>
      </c>
      <c r="BS2300" s="13">
        <f t="shared" ca="1" si="1242"/>
        <v>0</v>
      </c>
      <c r="BT2300" s="13">
        <f t="shared" ca="1" si="1243"/>
        <v>0</v>
      </c>
      <c r="BU2300" s="13">
        <f t="shared" ca="1" si="1244"/>
        <v>0</v>
      </c>
      <c r="BV2300" s="13">
        <f t="shared" ca="1" si="1245"/>
        <v>0</v>
      </c>
      <c r="CN2300" s="13">
        <f t="shared" ca="1" si="1246"/>
        <v>2202.96</v>
      </c>
      <c r="CO2300" s="13"/>
      <c r="CP2300" s="13">
        <f t="shared" ca="1" si="1247"/>
        <v>281.03949999999998</v>
      </c>
      <c r="CT2300" s="34">
        <f t="shared" ca="1" si="1248"/>
        <v>0.36927533219458802</v>
      </c>
      <c r="CU2300" s="34">
        <f t="shared" ca="1" si="1249"/>
        <v>0</v>
      </c>
      <c r="CV2300" s="34">
        <f t="shared" ca="1" si="1250"/>
        <v>0.66961884981368858</v>
      </c>
      <c r="DA2300" s="33">
        <f t="shared" ca="1" si="1251"/>
        <v>1.0987499999999999</v>
      </c>
      <c r="DB2300" s="13">
        <f t="shared" ca="1" si="1252"/>
        <v>345.6</v>
      </c>
      <c r="DE2300" s="18">
        <f>IF(ISNUMBER(VLOOKUP(B2300,CASH!$B$7:$D$10000,3,FALSE)),VLOOKUP(B2300,CASH!$B$7:$D$10000,3,FALSE),0)</f>
        <v>0</v>
      </c>
      <c r="DS2300" s="18">
        <f t="shared" si="1255"/>
        <v>0</v>
      </c>
      <c r="FA2300" s="54">
        <f t="shared" si="1236"/>
        <v>0</v>
      </c>
      <c r="FB2300" s="54">
        <f t="shared" si="1237"/>
        <v>0</v>
      </c>
      <c r="FC2300" s="54"/>
      <c r="FD2300" s="34" t="e">
        <f t="shared" si="1254"/>
        <v>#DIV/0!</v>
      </c>
      <c r="FE2300" s="34" t="e">
        <f t="shared" si="1253"/>
        <v>#DIV/0!</v>
      </c>
      <c r="FH2300">
        <f t="shared" si="1238"/>
        <v>0</v>
      </c>
      <c r="FI2300">
        <f t="shared" si="1239"/>
        <v>0</v>
      </c>
      <c r="FJ2300">
        <f t="shared" si="1240"/>
        <v>0</v>
      </c>
    </row>
    <row r="2301" spans="2:166" x14ac:dyDescent="0.25">
      <c r="B2301" s="15">
        <f>Kurse!B2297</f>
        <v>37691</v>
      </c>
      <c r="BE2301" s="13">
        <f t="shared" ca="1" si="1241"/>
        <v>317.75955045996284</v>
      </c>
      <c r="BS2301" s="13">
        <f t="shared" ca="1" si="1242"/>
        <v>0</v>
      </c>
      <c r="BT2301" s="13">
        <f t="shared" ca="1" si="1243"/>
        <v>0</v>
      </c>
      <c r="BU2301" s="13">
        <f t="shared" ca="1" si="1244"/>
        <v>0</v>
      </c>
      <c r="BV2301" s="13">
        <f t="shared" ca="1" si="1245"/>
        <v>0</v>
      </c>
      <c r="CN2301" s="13">
        <f t="shared" ca="1" si="1246"/>
        <v>2305.3000000000002</v>
      </c>
      <c r="CO2301" s="13"/>
      <c r="CP2301" s="13">
        <f t="shared" ca="1" si="1247"/>
        <v>281.40929999999997</v>
      </c>
      <c r="CT2301" s="34">
        <f t="shared" ca="1" si="1248"/>
        <v>0.3864302680521588</v>
      </c>
      <c r="CU2301" s="34">
        <f t="shared" ca="1" si="1249"/>
        <v>0</v>
      </c>
      <c r="CV2301" s="34">
        <f t="shared" ca="1" si="1250"/>
        <v>0.67049995389571659</v>
      </c>
      <c r="DA2301" s="33">
        <f t="shared" ca="1" si="1251"/>
        <v>1.1033500000000001</v>
      </c>
      <c r="DB2301" s="13">
        <f t="shared" ca="1" si="1252"/>
        <v>350.6</v>
      </c>
      <c r="DE2301" s="18">
        <f>IF(ISNUMBER(VLOOKUP(B2301,CASH!$B$7:$D$10000,3,FALSE)),VLOOKUP(B2301,CASH!$B$7:$D$10000,3,FALSE),0)</f>
        <v>0</v>
      </c>
      <c r="DS2301" s="18">
        <f t="shared" si="1255"/>
        <v>0</v>
      </c>
      <c r="FA2301" s="54">
        <f t="shared" si="1236"/>
        <v>0</v>
      </c>
      <c r="FB2301" s="54">
        <f t="shared" si="1237"/>
        <v>0</v>
      </c>
      <c r="FC2301" s="54"/>
      <c r="FD2301" s="34" t="e">
        <f t="shared" si="1254"/>
        <v>#DIV/0!</v>
      </c>
      <c r="FE2301" s="34" t="e">
        <f t="shared" si="1253"/>
        <v>#DIV/0!</v>
      </c>
      <c r="FH2301">
        <f t="shared" si="1238"/>
        <v>0</v>
      </c>
      <c r="FI2301">
        <f t="shared" si="1239"/>
        <v>0</v>
      </c>
      <c r="FJ2301">
        <f t="shared" si="1240"/>
        <v>0</v>
      </c>
    </row>
    <row r="2302" spans="2:166" x14ac:dyDescent="0.25">
      <c r="B2302" s="15">
        <f>Kurse!B2298</f>
        <v>37690</v>
      </c>
      <c r="BE2302" s="13">
        <f t="shared" ca="1" si="1241"/>
        <v>320.75300932211059</v>
      </c>
      <c r="BS2302" s="13">
        <f t="shared" ca="1" si="1242"/>
        <v>0</v>
      </c>
      <c r="BT2302" s="13">
        <f t="shared" ca="1" si="1243"/>
        <v>0</v>
      </c>
      <c r="BU2302" s="13">
        <f t="shared" ca="1" si="1244"/>
        <v>0</v>
      </c>
      <c r="BV2302" s="13">
        <f t="shared" ca="1" si="1245"/>
        <v>0</v>
      </c>
      <c r="CN2302" s="13">
        <f t="shared" ca="1" si="1246"/>
        <v>2329.04</v>
      </c>
      <c r="CO2302" s="13"/>
      <c r="CP2302" s="13">
        <f t="shared" ca="1" si="1247"/>
        <v>281.56459999999998</v>
      </c>
      <c r="CT2302" s="34">
        <f t="shared" ca="1" si="1248"/>
        <v>0.39040973040567384</v>
      </c>
      <c r="CU2302" s="34">
        <f t="shared" ca="1" si="1249"/>
        <v>0</v>
      </c>
      <c r="CV2302" s="34">
        <f t="shared" ca="1" si="1250"/>
        <v>0.6708699794877635</v>
      </c>
      <c r="DA2302" s="33">
        <f t="shared" ca="1" si="1251"/>
        <v>1.1049</v>
      </c>
      <c r="DB2302" s="13">
        <f t="shared" ca="1" si="1252"/>
        <v>354.4</v>
      </c>
      <c r="DE2302" s="18">
        <f>IF(ISNUMBER(VLOOKUP(B2302,CASH!$B$7:$D$10000,3,FALSE)),VLOOKUP(B2302,CASH!$B$7:$D$10000,3,FALSE),0)</f>
        <v>0</v>
      </c>
      <c r="DS2302" s="18">
        <f t="shared" si="1255"/>
        <v>0</v>
      </c>
      <c r="FA2302" s="54">
        <f t="shared" si="1236"/>
        <v>0</v>
      </c>
      <c r="FB2302" s="54">
        <f t="shared" si="1237"/>
        <v>0</v>
      </c>
      <c r="FC2302" s="54"/>
      <c r="FD2302" s="34" t="e">
        <f t="shared" si="1254"/>
        <v>#DIV/0!</v>
      </c>
      <c r="FE2302" s="34" t="e">
        <f t="shared" si="1253"/>
        <v>#DIV/0!</v>
      </c>
      <c r="FH2302">
        <f t="shared" si="1238"/>
        <v>0</v>
      </c>
      <c r="FI2302">
        <f t="shared" si="1239"/>
        <v>0</v>
      </c>
      <c r="FJ2302">
        <f t="shared" si="1240"/>
        <v>0</v>
      </c>
    </row>
    <row r="2303" spans="2:166" x14ac:dyDescent="0.25">
      <c r="B2303" s="15">
        <f>Kurse!B2299</f>
        <v>37687</v>
      </c>
      <c r="BE2303" s="13">
        <f t="shared" ca="1" si="1241"/>
        <v>318.14671814671817</v>
      </c>
      <c r="BS2303" s="13">
        <f t="shared" ca="1" si="1242"/>
        <v>0</v>
      </c>
      <c r="BT2303" s="13">
        <f t="shared" ca="1" si="1243"/>
        <v>0</v>
      </c>
      <c r="BU2303" s="13">
        <f t="shared" ca="1" si="1244"/>
        <v>0</v>
      </c>
      <c r="BV2303" s="13">
        <f t="shared" ca="1" si="1245"/>
        <v>0</v>
      </c>
      <c r="CN2303" s="13">
        <f t="shared" ca="1" si="1246"/>
        <v>2431.66</v>
      </c>
      <c r="CO2303" s="13"/>
      <c r="CP2303" s="13">
        <f t="shared" ca="1" si="1247"/>
        <v>281.06639999999999</v>
      </c>
      <c r="CT2303" s="34">
        <f t="shared" ca="1" si="1248"/>
        <v>0.40761160179226669</v>
      </c>
      <c r="CU2303" s="34">
        <f t="shared" ca="1" si="1249"/>
        <v>0</v>
      </c>
      <c r="CV2303" s="34">
        <f t="shared" ca="1" si="1250"/>
        <v>0.66968294310683785</v>
      </c>
      <c r="DA2303" s="33">
        <f t="shared" ca="1" si="1251"/>
        <v>1.1007499999999999</v>
      </c>
      <c r="DB2303" s="13">
        <f t="shared" ca="1" si="1252"/>
        <v>350.2</v>
      </c>
      <c r="DE2303" s="18">
        <f>IF(ISNUMBER(VLOOKUP(B2303,CASH!$B$7:$D$10000,3,FALSE)),VLOOKUP(B2303,CASH!$B$7:$D$10000,3,FALSE),0)</f>
        <v>0</v>
      </c>
      <c r="DS2303" s="18">
        <f t="shared" si="1255"/>
        <v>0</v>
      </c>
      <c r="FA2303" s="54">
        <f t="shared" si="1236"/>
        <v>0</v>
      </c>
      <c r="FB2303" s="54">
        <f t="shared" si="1237"/>
        <v>0</v>
      </c>
      <c r="FC2303" s="54"/>
      <c r="FD2303" s="34" t="e">
        <f t="shared" si="1254"/>
        <v>#DIV/0!</v>
      </c>
      <c r="FE2303" s="34" t="e">
        <f t="shared" si="1253"/>
        <v>#DIV/0!</v>
      </c>
      <c r="FH2303">
        <f t="shared" si="1238"/>
        <v>0</v>
      </c>
      <c r="FI2303">
        <f t="shared" si="1239"/>
        <v>0</v>
      </c>
      <c r="FJ2303">
        <f t="shared" si="1240"/>
        <v>0</v>
      </c>
    </row>
    <row r="2304" spans="2:166" x14ac:dyDescent="0.25">
      <c r="B2304" s="15">
        <f>Kurse!B2300</f>
        <v>37686</v>
      </c>
      <c r="BE2304" s="13">
        <f t="shared" ca="1" si="1241"/>
        <v>324.47947514693152</v>
      </c>
      <c r="BS2304" s="13">
        <f t="shared" ca="1" si="1242"/>
        <v>0</v>
      </c>
      <c r="BT2304" s="13">
        <f t="shared" ca="1" si="1243"/>
        <v>0</v>
      </c>
      <c r="BU2304" s="13">
        <f t="shared" ca="1" si="1244"/>
        <v>0</v>
      </c>
      <c r="BV2304" s="13">
        <f t="shared" ca="1" si="1245"/>
        <v>0</v>
      </c>
      <c r="CN2304" s="13">
        <f t="shared" ca="1" si="1246"/>
        <v>2437.5100000000002</v>
      </c>
      <c r="CO2304" s="13"/>
      <c r="CP2304" s="13">
        <f t="shared" ca="1" si="1247"/>
        <v>280.322</v>
      </c>
      <c r="CT2304" s="34">
        <f t="shared" ca="1" si="1248"/>
        <v>0.4085922190950495</v>
      </c>
      <c r="CU2304" s="34">
        <f t="shared" ca="1" si="1249"/>
        <v>0</v>
      </c>
      <c r="CV2304" s="34">
        <f t="shared" ca="1" si="1250"/>
        <v>0.66790929822132772</v>
      </c>
      <c r="DA2304" s="33">
        <f t="shared" ca="1" si="1251"/>
        <v>1.09745</v>
      </c>
      <c r="DB2304" s="13">
        <f t="shared" ca="1" si="1252"/>
        <v>356.1</v>
      </c>
      <c r="DE2304" s="18">
        <f>IF(ISNUMBER(VLOOKUP(B2304,CASH!$B$7:$D$10000,3,FALSE)),VLOOKUP(B2304,CASH!$B$7:$D$10000,3,FALSE),0)</f>
        <v>0</v>
      </c>
      <c r="DS2304" s="18">
        <f t="shared" si="1255"/>
        <v>0</v>
      </c>
      <c r="FA2304" s="54">
        <f t="shared" si="1236"/>
        <v>0</v>
      </c>
      <c r="FB2304" s="54">
        <f t="shared" si="1237"/>
        <v>0</v>
      </c>
      <c r="FC2304" s="54"/>
      <c r="FD2304" s="34" t="e">
        <f t="shared" si="1254"/>
        <v>#DIV/0!</v>
      </c>
      <c r="FE2304" s="34" t="e">
        <f t="shared" si="1253"/>
        <v>#DIV/0!</v>
      </c>
      <c r="FH2304">
        <f t="shared" si="1238"/>
        <v>0</v>
      </c>
      <c r="FI2304">
        <f t="shared" si="1239"/>
        <v>0</v>
      </c>
      <c r="FJ2304">
        <f t="shared" si="1240"/>
        <v>0</v>
      </c>
    </row>
    <row r="2305" spans="2:166" x14ac:dyDescent="0.25">
      <c r="B2305" s="15">
        <f>Kurse!B2301</f>
        <v>37685</v>
      </c>
      <c r="BE2305" s="13">
        <f t="shared" ca="1" si="1241"/>
        <v>322.31593343970826</v>
      </c>
      <c r="BS2305" s="13">
        <f t="shared" ca="1" si="1242"/>
        <v>0</v>
      </c>
      <c r="BT2305" s="13">
        <f t="shared" ca="1" si="1243"/>
        <v>0</v>
      </c>
      <c r="BU2305" s="13">
        <f t="shared" ca="1" si="1244"/>
        <v>0</v>
      </c>
      <c r="BV2305" s="13">
        <f t="shared" ca="1" si="1245"/>
        <v>0</v>
      </c>
      <c r="CN2305" s="13">
        <f t="shared" ca="1" si="1246"/>
        <v>2498.02</v>
      </c>
      <c r="CO2305" s="13"/>
      <c r="CP2305" s="13">
        <f t="shared" ca="1" si="1247"/>
        <v>280.55470000000003</v>
      </c>
      <c r="CT2305" s="34">
        <f t="shared" ca="1" si="1248"/>
        <v>0.41873532217050002</v>
      </c>
      <c r="CU2305" s="34">
        <f t="shared" ca="1" si="1249"/>
        <v>0</v>
      </c>
      <c r="CV2305" s="34">
        <f t="shared" ca="1" si="1250"/>
        <v>0.66846374094682248</v>
      </c>
      <c r="DA2305" s="33">
        <f t="shared" ca="1" si="1251"/>
        <v>1.0967499999999999</v>
      </c>
      <c r="DB2305" s="13">
        <f t="shared" ca="1" si="1252"/>
        <v>353.5</v>
      </c>
      <c r="DE2305" s="18">
        <f>IF(ISNUMBER(VLOOKUP(B2305,CASH!$B$7:$D$10000,3,FALSE)),VLOOKUP(B2305,CASH!$B$7:$D$10000,3,FALSE),0)</f>
        <v>0</v>
      </c>
      <c r="DS2305" s="18">
        <f t="shared" si="1255"/>
        <v>0</v>
      </c>
      <c r="FA2305" s="54">
        <f t="shared" si="1236"/>
        <v>0</v>
      </c>
      <c r="FB2305" s="54">
        <f t="shared" si="1237"/>
        <v>0</v>
      </c>
      <c r="FC2305" s="54"/>
      <c r="FD2305" s="34" t="e">
        <f t="shared" si="1254"/>
        <v>#DIV/0!</v>
      </c>
      <c r="FE2305" s="34" t="e">
        <f t="shared" si="1253"/>
        <v>#DIV/0!</v>
      </c>
      <c r="FH2305">
        <f t="shared" si="1238"/>
        <v>0</v>
      </c>
      <c r="FI2305">
        <f t="shared" si="1239"/>
        <v>0</v>
      </c>
      <c r="FJ2305">
        <f t="shared" si="1240"/>
        <v>0</v>
      </c>
    </row>
    <row r="2306" spans="2:166" x14ac:dyDescent="0.25">
      <c r="B2306" s="15">
        <f>Kurse!B2302</f>
        <v>37684</v>
      </c>
      <c r="BE2306" s="13">
        <f t="shared" ca="1" si="1241"/>
        <v>321.35373963742376</v>
      </c>
      <c r="BS2306" s="13">
        <f t="shared" ca="1" si="1242"/>
        <v>0</v>
      </c>
      <c r="BT2306" s="13">
        <f t="shared" ca="1" si="1243"/>
        <v>0</v>
      </c>
      <c r="BU2306" s="13">
        <f t="shared" ca="1" si="1244"/>
        <v>0</v>
      </c>
      <c r="BV2306" s="13">
        <f t="shared" ca="1" si="1245"/>
        <v>0</v>
      </c>
      <c r="CN2306" s="13">
        <f t="shared" ca="1" si="1246"/>
        <v>2501.0300000000002</v>
      </c>
      <c r="CO2306" s="13"/>
      <c r="CP2306" s="13">
        <f t="shared" ca="1" si="1247"/>
        <v>280.58769999999998</v>
      </c>
      <c r="CT2306" s="34">
        <f t="shared" ca="1" si="1248"/>
        <v>0.41923987910748739</v>
      </c>
      <c r="CU2306" s="34">
        <f t="shared" ca="1" si="1249"/>
        <v>0</v>
      </c>
      <c r="CV2306" s="34">
        <f t="shared" ca="1" si="1250"/>
        <v>0.66854236840681946</v>
      </c>
      <c r="DA2306" s="33">
        <f t="shared" ca="1" si="1251"/>
        <v>1.0976999999999999</v>
      </c>
      <c r="DB2306" s="13">
        <f t="shared" ca="1" si="1252"/>
        <v>352.75</v>
      </c>
      <c r="DE2306" s="18">
        <f>IF(ISNUMBER(VLOOKUP(B2306,CASH!$B$7:$D$10000,3,FALSE)),VLOOKUP(B2306,CASH!$B$7:$D$10000,3,FALSE),0)</f>
        <v>0</v>
      </c>
      <c r="DS2306" s="18">
        <f t="shared" si="1255"/>
        <v>0</v>
      </c>
      <c r="FA2306" s="54">
        <f t="shared" si="1236"/>
        <v>0</v>
      </c>
      <c r="FB2306" s="54">
        <f t="shared" si="1237"/>
        <v>0</v>
      </c>
      <c r="FC2306" s="54"/>
      <c r="FD2306" s="34" t="e">
        <f t="shared" si="1254"/>
        <v>#DIV/0!</v>
      </c>
      <c r="FE2306" s="34" t="e">
        <f t="shared" si="1253"/>
        <v>#DIV/0!</v>
      </c>
      <c r="FH2306">
        <f t="shared" si="1238"/>
        <v>0</v>
      </c>
      <c r="FI2306">
        <f t="shared" si="1239"/>
        <v>0</v>
      </c>
      <c r="FJ2306">
        <f t="shared" si="1240"/>
        <v>0</v>
      </c>
    </row>
    <row r="2307" spans="2:166" x14ac:dyDescent="0.25">
      <c r="B2307" s="15">
        <f>Kurse!B2303</f>
        <v>37683</v>
      </c>
      <c r="BE2307" s="13">
        <f t="shared" ca="1" si="1241"/>
        <v>321.00408425496767</v>
      </c>
      <c r="BS2307" s="13">
        <f t="shared" ca="1" si="1242"/>
        <v>0</v>
      </c>
      <c r="BT2307" s="13">
        <f t="shared" ca="1" si="1243"/>
        <v>0</v>
      </c>
      <c r="BU2307" s="13">
        <f t="shared" ca="1" si="1244"/>
        <v>0</v>
      </c>
      <c r="BV2307" s="13">
        <f t="shared" ca="1" si="1245"/>
        <v>0</v>
      </c>
      <c r="CN2307" s="13">
        <f t="shared" ca="1" si="1246"/>
        <v>2549.65</v>
      </c>
      <c r="CO2307" s="13"/>
      <c r="CP2307" s="13">
        <f t="shared" ca="1" si="1247"/>
        <v>280.09059999999999</v>
      </c>
      <c r="CT2307" s="34">
        <f t="shared" ca="1" si="1248"/>
        <v>0.42738989846839309</v>
      </c>
      <c r="CU2307" s="34">
        <f t="shared" ca="1" si="1249"/>
        <v>0</v>
      </c>
      <c r="CV2307" s="34">
        <f t="shared" ca="1" si="1250"/>
        <v>0.66735795294122691</v>
      </c>
      <c r="DA2307" s="33">
        <f t="shared" ca="1" si="1251"/>
        <v>1.08955</v>
      </c>
      <c r="DB2307" s="13">
        <f t="shared" ca="1" si="1252"/>
        <v>349.75</v>
      </c>
      <c r="DE2307" s="18">
        <f>IF(ISNUMBER(VLOOKUP(B2307,CASH!$B$7:$D$10000,3,FALSE)),VLOOKUP(B2307,CASH!$B$7:$D$10000,3,FALSE),0)</f>
        <v>0</v>
      </c>
      <c r="DS2307" s="18">
        <f t="shared" si="1255"/>
        <v>0</v>
      </c>
      <c r="FA2307" s="54">
        <f t="shared" si="1236"/>
        <v>0</v>
      </c>
      <c r="FB2307" s="54">
        <f t="shared" si="1237"/>
        <v>0</v>
      </c>
      <c r="FC2307" s="54"/>
      <c r="FD2307" s="34" t="e">
        <f t="shared" si="1254"/>
        <v>#DIV/0!</v>
      </c>
      <c r="FE2307" s="34" t="e">
        <f t="shared" si="1253"/>
        <v>#DIV/0!</v>
      </c>
      <c r="FH2307">
        <f t="shared" si="1238"/>
        <v>0</v>
      </c>
      <c r="FI2307">
        <f t="shared" si="1239"/>
        <v>0</v>
      </c>
      <c r="FJ2307">
        <f t="shared" si="1240"/>
        <v>0</v>
      </c>
    </row>
    <row r="2308" spans="2:166" x14ac:dyDescent="0.25">
      <c r="B2308" s="15">
        <f>Kurse!B2304</f>
        <v>37680</v>
      </c>
      <c r="BE2308" s="13">
        <f t="shared" ca="1" si="1241"/>
        <v>323.41646231434783</v>
      </c>
      <c r="BS2308" s="13">
        <f t="shared" ca="1" si="1242"/>
        <v>0</v>
      </c>
      <c r="BT2308" s="13">
        <f t="shared" ca="1" si="1243"/>
        <v>0</v>
      </c>
      <c r="BU2308" s="13">
        <f t="shared" ca="1" si="1244"/>
        <v>0</v>
      </c>
      <c r="BV2308" s="13">
        <f t="shared" ca="1" si="1245"/>
        <v>0</v>
      </c>
      <c r="CN2308" s="13">
        <f t="shared" ca="1" si="1246"/>
        <v>2547.0500000000002</v>
      </c>
      <c r="CO2308" s="13"/>
      <c r="CP2308" s="13">
        <f t="shared" ca="1" si="1247"/>
        <v>279.53609999999998</v>
      </c>
      <c r="CT2308" s="34">
        <f t="shared" ca="1" si="1248"/>
        <v>0.42695406855604523</v>
      </c>
      <c r="CU2308" s="34">
        <f t="shared" ca="1" si="1249"/>
        <v>0</v>
      </c>
      <c r="CV2308" s="34">
        <f t="shared" ca="1" si="1250"/>
        <v>0.66603677334824551</v>
      </c>
      <c r="DA2308" s="33">
        <f t="shared" ca="1" si="1251"/>
        <v>1.0806500000000001</v>
      </c>
      <c r="DB2308" s="13">
        <f t="shared" ca="1" si="1252"/>
        <v>349.5</v>
      </c>
      <c r="DE2308" s="18">
        <f>IF(ISNUMBER(VLOOKUP(B2308,CASH!$B$7:$D$10000,3,FALSE)),VLOOKUP(B2308,CASH!$B$7:$D$10000,3,FALSE),0)</f>
        <v>0</v>
      </c>
      <c r="DS2308" s="18">
        <f t="shared" si="1255"/>
        <v>0</v>
      </c>
      <c r="FA2308" s="54">
        <f t="shared" si="1236"/>
        <v>0</v>
      </c>
      <c r="FB2308" s="54">
        <f t="shared" si="1237"/>
        <v>0</v>
      </c>
      <c r="FC2308" s="54"/>
      <c r="FD2308" s="34" t="e">
        <f t="shared" si="1254"/>
        <v>#DIV/0!</v>
      </c>
      <c r="FE2308" s="34" t="e">
        <f t="shared" si="1253"/>
        <v>#DIV/0!</v>
      </c>
      <c r="FH2308">
        <f t="shared" si="1238"/>
        <v>0</v>
      </c>
      <c r="FI2308">
        <f t="shared" si="1239"/>
        <v>0</v>
      </c>
      <c r="FJ2308">
        <f t="shared" si="1240"/>
        <v>0</v>
      </c>
    </row>
    <row r="2309" spans="2:166" x14ac:dyDescent="0.25">
      <c r="B2309" s="15">
        <f>Kurse!B2305</f>
        <v>37679</v>
      </c>
      <c r="BE2309" s="13">
        <f t="shared" ca="1" si="1241"/>
        <v>321.23749709234704</v>
      </c>
      <c r="BS2309" s="13">
        <f t="shared" ca="1" si="1242"/>
        <v>0</v>
      </c>
      <c r="BT2309" s="13">
        <f t="shared" ca="1" si="1243"/>
        <v>0</v>
      </c>
      <c r="BU2309" s="13">
        <f t="shared" ca="1" si="1244"/>
        <v>0</v>
      </c>
      <c r="BV2309" s="13">
        <f t="shared" ca="1" si="1245"/>
        <v>0</v>
      </c>
      <c r="CN2309" s="13">
        <f t="shared" ca="1" si="1246"/>
        <v>2513.2199999999998</v>
      </c>
      <c r="CO2309" s="13"/>
      <c r="CP2309" s="13">
        <f t="shared" ca="1" si="1247"/>
        <v>280.38580000000002</v>
      </c>
      <c r="CT2309" s="34">
        <f t="shared" ca="1" si="1248"/>
        <v>0.42128325088884155</v>
      </c>
      <c r="CU2309" s="34">
        <f t="shared" ca="1" si="1249"/>
        <v>0</v>
      </c>
      <c r="CV2309" s="34">
        <f t="shared" ca="1" si="1250"/>
        <v>0.66806131131065549</v>
      </c>
      <c r="DA2309" s="33">
        <f t="shared" ca="1" si="1251"/>
        <v>1.0747500000000001</v>
      </c>
      <c r="DB2309" s="13">
        <f t="shared" ca="1" si="1252"/>
        <v>345.25</v>
      </c>
      <c r="DE2309" s="18">
        <f>IF(ISNUMBER(VLOOKUP(B2309,CASH!$B$7:$D$10000,3,FALSE)),VLOOKUP(B2309,CASH!$B$7:$D$10000,3,FALSE),0)</f>
        <v>0</v>
      </c>
      <c r="DS2309" s="18">
        <f t="shared" si="1255"/>
        <v>0</v>
      </c>
      <c r="FA2309" s="54">
        <f t="shared" si="1236"/>
        <v>0</v>
      </c>
      <c r="FB2309" s="54">
        <f t="shared" si="1237"/>
        <v>0</v>
      </c>
      <c r="FC2309" s="54"/>
      <c r="FD2309" s="34" t="e">
        <f t="shared" si="1254"/>
        <v>#DIV/0!</v>
      </c>
      <c r="FE2309" s="34" t="e">
        <f t="shared" si="1253"/>
        <v>#DIV/0!</v>
      </c>
      <c r="FH2309">
        <f t="shared" si="1238"/>
        <v>0</v>
      </c>
      <c r="FI2309">
        <f t="shared" si="1239"/>
        <v>0</v>
      </c>
      <c r="FJ2309">
        <f t="shared" si="1240"/>
        <v>0</v>
      </c>
    </row>
    <row r="2310" spans="2:166" x14ac:dyDescent="0.25">
      <c r="B2310" s="15">
        <f>Kurse!B2306</f>
        <v>37678</v>
      </c>
      <c r="BE2310" s="13">
        <f t="shared" ca="1" si="1241"/>
        <v>327.73225940841553</v>
      </c>
      <c r="BS2310" s="13">
        <f t="shared" ca="1" si="1242"/>
        <v>0</v>
      </c>
      <c r="BT2310" s="13">
        <f t="shared" ca="1" si="1243"/>
        <v>0</v>
      </c>
      <c r="BU2310" s="13">
        <f t="shared" ca="1" si="1244"/>
        <v>0</v>
      </c>
      <c r="BV2310" s="13">
        <f t="shared" ca="1" si="1245"/>
        <v>0</v>
      </c>
      <c r="CN2310" s="13">
        <f t="shared" ca="1" si="1246"/>
        <v>2450.1999999999998</v>
      </c>
      <c r="CO2310" s="13"/>
      <c r="CP2310" s="13">
        <f t="shared" ca="1" si="1247"/>
        <v>280.22320000000002</v>
      </c>
      <c r="CT2310" s="34">
        <f t="shared" ca="1" si="1248"/>
        <v>0.41071940432108589</v>
      </c>
      <c r="CU2310" s="34">
        <f t="shared" ca="1" si="1249"/>
        <v>0</v>
      </c>
      <c r="CV2310" s="34">
        <f t="shared" ca="1" si="1250"/>
        <v>0.66767389237139707</v>
      </c>
      <c r="DA2310" s="33">
        <f t="shared" ca="1" si="1251"/>
        <v>1.0801499999999999</v>
      </c>
      <c r="DB2310" s="13">
        <f t="shared" ca="1" si="1252"/>
        <v>354</v>
      </c>
      <c r="DE2310" s="18">
        <f>IF(ISNUMBER(VLOOKUP(B2310,CASH!$B$7:$D$10000,3,FALSE)),VLOOKUP(B2310,CASH!$B$7:$D$10000,3,FALSE),0)</f>
        <v>0</v>
      </c>
      <c r="DS2310" s="18">
        <f t="shared" si="1255"/>
        <v>0</v>
      </c>
      <c r="FA2310" s="54">
        <f t="shared" ref="FA2310:FA2373" si="1256">DD2310</f>
        <v>0</v>
      </c>
      <c r="FB2310" s="54">
        <f t="shared" ref="FB2310:FB2373" si="1257">DE2310</f>
        <v>0</v>
      </c>
      <c r="FC2310" s="54"/>
      <c r="FD2310" s="34" t="e">
        <f t="shared" si="1254"/>
        <v>#DIV/0!</v>
      </c>
      <c r="FE2310" s="34" t="e">
        <f t="shared" si="1253"/>
        <v>#DIV/0!</v>
      </c>
      <c r="FH2310">
        <f t="shared" ref="FH2310:FH2373" si="1258">DF2310</f>
        <v>0</v>
      </c>
      <c r="FI2310">
        <f t="shared" ref="FI2310:FI2373" si="1259">DG2310</f>
        <v>0</v>
      </c>
      <c r="FJ2310">
        <f t="shared" ref="FJ2310:FJ2373" si="1260">DH2310</f>
        <v>0</v>
      </c>
    </row>
    <row r="2311" spans="2:166" x14ac:dyDescent="0.25">
      <c r="B2311" s="15">
        <f>Kurse!B2307</f>
        <v>37677</v>
      </c>
      <c r="BE2311" s="13">
        <f t="shared" ca="1" si="1241"/>
        <v>327.02325581395354</v>
      </c>
      <c r="BS2311" s="13">
        <f t="shared" ca="1" si="1242"/>
        <v>0</v>
      </c>
      <c r="BT2311" s="13">
        <f t="shared" ca="1" si="1243"/>
        <v>0</v>
      </c>
      <c r="BU2311" s="13">
        <f t="shared" ca="1" si="1244"/>
        <v>0</v>
      </c>
      <c r="BV2311" s="13">
        <f t="shared" ca="1" si="1245"/>
        <v>0</v>
      </c>
      <c r="CN2311" s="13">
        <f t="shared" ca="1" si="1246"/>
        <v>2485.5</v>
      </c>
      <c r="CO2311" s="13"/>
      <c r="CP2311" s="13">
        <f t="shared" ca="1" si="1247"/>
        <v>280.54700000000003</v>
      </c>
      <c r="CT2311" s="34">
        <f t="shared" ca="1" si="1248"/>
        <v>0.4166366335156555</v>
      </c>
      <c r="CU2311" s="34">
        <f t="shared" ca="1" si="1249"/>
        <v>0</v>
      </c>
      <c r="CV2311" s="34">
        <f t="shared" ca="1" si="1250"/>
        <v>0.66844539453948981</v>
      </c>
      <c r="DA2311" s="33">
        <f t="shared" ca="1" si="1251"/>
        <v>1.075</v>
      </c>
      <c r="DB2311" s="13">
        <f t="shared" ca="1" si="1252"/>
        <v>351.55</v>
      </c>
      <c r="DE2311" s="18">
        <f>IF(ISNUMBER(VLOOKUP(B2311,CASH!$B$7:$D$10000,3,FALSE)),VLOOKUP(B2311,CASH!$B$7:$D$10000,3,FALSE),0)</f>
        <v>0</v>
      </c>
      <c r="DS2311" s="18">
        <f t="shared" si="1255"/>
        <v>0</v>
      </c>
      <c r="FA2311" s="54">
        <f t="shared" si="1256"/>
        <v>0</v>
      </c>
      <c r="FB2311" s="54">
        <f t="shared" si="1257"/>
        <v>0</v>
      </c>
      <c r="FC2311" s="54"/>
      <c r="FD2311" s="34" t="e">
        <f t="shared" si="1254"/>
        <v>#DIV/0!</v>
      </c>
      <c r="FE2311" s="34" t="e">
        <f t="shared" si="1253"/>
        <v>#DIV/0!</v>
      </c>
      <c r="FH2311">
        <f t="shared" si="1258"/>
        <v>0</v>
      </c>
      <c r="FI2311">
        <f t="shared" si="1259"/>
        <v>0</v>
      </c>
      <c r="FJ2311">
        <f t="shared" si="1260"/>
        <v>0</v>
      </c>
    </row>
    <row r="2312" spans="2:166" x14ac:dyDescent="0.25">
      <c r="B2312" s="15">
        <f>Kurse!B2308</f>
        <v>37676</v>
      </c>
      <c r="BE2312" s="13">
        <f t="shared" ca="1" si="1241"/>
        <v>329.84826054774243</v>
      </c>
      <c r="BS2312" s="13">
        <f t="shared" ca="1" si="1242"/>
        <v>0</v>
      </c>
      <c r="BT2312" s="13">
        <f t="shared" ca="1" si="1243"/>
        <v>0</v>
      </c>
      <c r="BU2312" s="13">
        <f t="shared" ca="1" si="1244"/>
        <v>0</v>
      </c>
      <c r="BV2312" s="13">
        <f t="shared" ca="1" si="1245"/>
        <v>0</v>
      </c>
      <c r="CN2312" s="13">
        <f t="shared" ca="1" si="1246"/>
        <v>2571.35</v>
      </c>
      <c r="CO2312" s="13"/>
      <c r="CP2312" s="13">
        <f t="shared" ca="1" si="1247"/>
        <v>280.05470000000003</v>
      </c>
      <c r="CT2312" s="34">
        <f t="shared" ca="1" si="1248"/>
        <v>0.43102740196760442</v>
      </c>
      <c r="CU2312" s="34">
        <f t="shared" ca="1" si="1249"/>
        <v>0</v>
      </c>
      <c r="CV2312" s="34">
        <f t="shared" ca="1" si="1250"/>
        <v>0.66727241579535135</v>
      </c>
      <c r="DA2312" s="33">
        <f t="shared" ca="1" si="1251"/>
        <v>1.0808</v>
      </c>
      <c r="DB2312" s="13">
        <f t="shared" ca="1" si="1252"/>
        <v>356.5</v>
      </c>
      <c r="DE2312" s="18">
        <f>IF(ISNUMBER(VLOOKUP(B2312,CASH!$B$7:$D$10000,3,FALSE)),VLOOKUP(B2312,CASH!$B$7:$D$10000,3,FALSE),0)</f>
        <v>0</v>
      </c>
      <c r="DS2312" s="18">
        <f t="shared" si="1255"/>
        <v>0</v>
      </c>
      <c r="FA2312" s="54">
        <f t="shared" si="1256"/>
        <v>0</v>
      </c>
      <c r="FB2312" s="54">
        <f t="shared" si="1257"/>
        <v>0</v>
      </c>
      <c r="FC2312" s="54"/>
      <c r="FD2312" s="34" t="e">
        <f t="shared" si="1254"/>
        <v>#DIV/0!</v>
      </c>
      <c r="FE2312" s="34" t="e">
        <f t="shared" si="1253"/>
        <v>#DIV/0!</v>
      </c>
      <c r="FH2312">
        <f t="shared" si="1258"/>
        <v>0</v>
      </c>
      <c r="FI2312">
        <f t="shared" si="1259"/>
        <v>0</v>
      </c>
      <c r="FJ2312">
        <f t="shared" si="1260"/>
        <v>0</v>
      </c>
    </row>
    <row r="2313" spans="2:166" x14ac:dyDescent="0.25">
      <c r="B2313" s="15">
        <f>Kurse!B2309</f>
        <v>37673</v>
      </c>
      <c r="BE2313" s="13">
        <f t="shared" ca="1" si="1241"/>
        <v>326.08796618828671</v>
      </c>
      <c r="BS2313" s="13">
        <f t="shared" ca="1" si="1242"/>
        <v>0</v>
      </c>
      <c r="BT2313" s="13">
        <f t="shared" ca="1" si="1243"/>
        <v>0</v>
      </c>
      <c r="BU2313" s="13">
        <f t="shared" ca="1" si="1244"/>
        <v>0</v>
      </c>
      <c r="BV2313" s="13">
        <f t="shared" ca="1" si="1245"/>
        <v>0</v>
      </c>
      <c r="CN2313" s="13">
        <f t="shared" ca="1" si="1246"/>
        <v>2648.87</v>
      </c>
      <c r="CO2313" s="13"/>
      <c r="CP2313" s="13">
        <f t="shared" ca="1" si="1247"/>
        <v>279.76249999999999</v>
      </c>
      <c r="CT2313" s="34">
        <f t="shared" ca="1" si="1248"/>
        <v>0.4440218384311464</v>
      </c>
      <c r="CU2313" s="34">
        <f t="shared" ca="1" si="1249"/>
        <v>0</v>
      </c>
      <c r="CV2313" s="34">
        <f t="shared" ca="1" si="1250"/>
        <v>0.6665762053768316</v>
      </c>
      <c r="DA2313" s="33">
        <f t="shared" ca="1" si="1251"/>
        <v>1.0765499999999999</v>
      </c>
      <c r="DB2313" s="13">
        <f t="shared" ca="1" si="1252"/>
        <v>351.05</v>
      </c>
      <c r="DE2313" s="18">
        <f>IF(ISNUMBER(VLOOKUP(B2313,CASH!$B$7:$D$10000,3,FALSE)),VLOOKUP(B2313,CASH!$B$7:$D$10000,3,FALSE),0)</f>
        <v>0</v>
      </c>
      <c r="DS2313" s="18">
        <f t="shared" si="1255"/>
        <v>0</v>
      </c>
      <c r="FA2313" s="54">
        <f t="shared" si="1256"/>
        <v>0</v>
      </c>
      <c r="FB2313" s="54">
        <f t="shared" si="1257"/>
        <v>0</v>
      </c>
      <c r="FC2313" s="54"/>
      <c r="FD2313" s="34" t="e">
        <f t="shared" si="1254"/>
        <v>#DIV/0!</v>
      </c>
      <c r="FE2313" s="34" t="e">
        <f t="shared" si="1253"/>
        <v>#DIV/0!</v>
      </c>
      <c r="FH2313">
        <f t="shared" si="1258"/>
        <v>0</v>
      </c>
      <c r="FI2313">
        <f t="shared" si="1259"/>
        <v>0</v>
      </c>
      <c r="FJ2313">
        <f t="shared" si="1260"/>
        <v>0</v>
      </c>
    </row>
    <row r="2314" spans="2:166" x14ac:dyDescent="0.25">
      <c r="B2314" s="15">
        <f>Kurse!B2310</f>
        <v>37672</v>
      </c>
      <c r="BE2314" s="13">
        <f t="shared" ca="1" si="1241"/>
        <v>325.43093488608537</v>
      </c>
      <c r="BS2314" s="13">
        <f t="shared" ca="1" si="1242"/>
        <v>0</v>
      </c>
      <c r="BT2314" s="13">
        <f t="shared" ca="1" si="1243"/>
        <v>0</v>
      </c>
      <c r="BU2314" s="13">
        <f t="shared" ca="1" si="1244"/>
        <v>0</v>
      </c>
      <c r="BV2314" s="13">
        <f t="shared" ca="1" si="1245"/>
        <v>0</v>
      </c>
      <c r="CN2314" s="13">
        <f t="shared" ca="1" si="1246"/>
        <v>2591.2600000000002</v>
      </c>
      <c r="CO2314" s="13"/>
      <c r="CP2314" s="13">
        <f t="shared" ca="1" si="1247"/>
        <v>279.60059999999999</v>
      </c>
      <c r="CT2314" s="34">
        <f t="shared" ca="1" si="1248"/>
        <v>0.4343648533348532</v>
      </c>
      <c r="CU2314" s="34">
        <f t="shared" ca="1" si="1249"/>
        <v>0</v>
      </c>
      <c r="CV2314" s="34">
        <f t="shared" ca="1" si="1250"/>
        <v>0.66619045429278534</v>
      </c>
      <c r="DA2314" s="33">
        <f t="shared" ca="1" si="1251"/>
        <v>1.08195</v>
      </c>
      <c r="DB2314" s="13">
        <f t="shared" ca="1" si="1252"/>
        <v>352.1</v>
      </c>
      <c r="DE2314" s="18">
        <f>IF(ISNUMBER(VLOOKUP(B2314,CASH!$B$7:$D$10000,3,FALSE)),VLOOKUP(B2314,CASH!$B$7:$D$10000,3,FALSE),0)</f>
        <v>0</v>
      </c>
      <c r="DS2314" s="18">
        <f t="shared" si="1255"/>
        <v>0</v>
      </c>
      <c r="FA2314" s="54">
        <f t="shared" si="1256"/>
        <v>0</v>
      </c>
      <c r="FB2314" s="54">
        <f t="shared" si="1257"/>
        <v>0</v>
      </c>
      <c r="FC2314" s="54"/>
      <c r="FD2314" s="34" t="e">
        <f t="shared" si="1254"/>
        <v>#DIV/0!</v>
      </c>
      <c r="FE2314" s="34" t="e">
        <f t="shared" si="1253"/>
        <v>#DIV/0!</v>
      </c>
      <c r="FH2314">
        <f t="shared" si="1258"/>
        <v>0</v>
      </c>
      <c r="FI2314">
        <f t="shared" si="1259"/>
        <v>0</v>
      </c>
      <c r="FJ2314">
        <f t="shared" si="1260"/>
        <v>0</v>
      </c>
    </row>
    <row r="2315" spans="2:166" x14ac:dyDescent="0.25">
      <c r="B2315" s="15">
        <f>Kurse!B2311</f>
        <v>37671</v>
      </c>
      <c r="BE2315" s="13">
        <f t="shared" ref="BE2315:BE2378" ca="1" si="1261">IF(ISNUMBER(DB2315/DA2315),DB2315/DA2315,BE2316)</f>
        <v>325.30232558139534</v>
      </c>
      <c r="BS2315" s="13">
        <f t="shared" ca="1" si="1242"/>
        <v>0</v>
      </c>
      <c r="BT2315" s="13">
        <f t="shared" ca="1" si="1243"/>
        <v>0</v>
      </c>
      <c r="BU2315" s="13">
        <f t="shared" ca="1" si="1244"/>
        <v>0</v>
      </c>
      <c r="BV2315" s="13">
        <f t="shared" ca="1" si="1245"/>
        <v>0</v>
      </c>
      <c r="CN2315" s="13">
        <f t="shared" ca="1" si="1246"/>
        <v>2624.65</v>
      </c>
      <c r="CO2315" s="13"/>
      <c r="CP2315" s="13">
        <f t="shared" ca="1" si="1247"/>
        <v>278.76029999999997</v>
      </c>
      <c r="CT2315" s="34">
        <f t="shared" ca="1" si="1248"/>
        <v>0.43996191517073635</v>
      </c>
      <c r="CU2315" s="34">
        <f t="shared" ca="1" si="1249"/>
        <v>0</v>
      </c>
      <c r="CV2315" s="34">
        <f t="shared" ca="1" si="1250"/>
        <v>0.66418831324322303</v>
      </c>
      <c r="DA2315" s="33">
        <f t="shared" ca="1" si="1251"/>
        <v>1.075</v>
      </c>
      <c r="DB2315" s="13">
        <f t="shared" ca="1" si="1252"/>
        <v>349.7</v>
      </c>
      <c r="DE2315" s="18">
        <f>IF(ISNUMBER(VLOOKUP(B2315,CASH!$B$7:$D$10000,3,FALSE)),VLOOKUP(B2315,CASH!$B$7:$D$10000,3,FALSE),0)</f>
        <v>0</v>
      </c>
      <c r="DS2315" s="18">
        <f t="shared" si="1255"/>
        <v>0</v>
      </c>
      <c r="FA2315" s="54">
        <f t="shared" si="1256"/>
        <v>0</v>
      </c>
      <c r="FB2315" s="54">
        <f t="shared" si="1257"/>
        <v>0</v>
      </c>
      <c r="FC2315" s="54"/>
      <c r="FD2315" s="34" t="e">
        <f t="shared" si="1254"/>
        <v>#DIV/0!</v>
      </c>
      <c r="FE2315" s="34" t="e">
        <f t="shared" si="1253"/>
        <v>#DIV/0!</v>
      </c>
      <c r="FH2315">
        <f t="shared" si="1258"/>
        <v>0</v>
      </c>
      <c r="FI2315">
        <f t="shared" si="1259"/>
        <v>0</v>
      </c>
      <c r="FJ2315">
        <f t="shared" si="1260"/>
        <v>0</v>
      </c>
    </row>
    <row r="2316" spans="2:166" x14ac:dyDescent="0.25">
      <c r="B2316" s="15">
        <f>Kurse!B2312</f>
        <v>37670</v>
      </c>
      <c r="BE2316" s="13">
        <f t="shared" ca="1" si="1261"/>
        <v>321.74279296143766</v>
      </c>
      <c r="BS2316" s="13">
        <f t="shared" ref="BS2316:BS2379" ca="1" si="1262">IF(ISNUMBER(VLOOKUP($B2316,INDIRECT("Kurse!"&amp;BS$10),2,FALSE)),VLOOKUP($B2316,INDIRECT("Kurse!"&amp;BS$10),2,FALSE)/DA2316,BS2317)</f>
        <v>0</v>
      </c>
      <c r="BT2316" s="13">
        <f t="shared" ref="BT2316:BT2379" ca="1" si="1263">IF(ISNUMBER(VLOOKUP($B2316,INDIRECT("Kurse!"&amp;BT$10),2,FALSE)),VLOOKUP($B2316,INDIRECT("Kurse!"&amp;BT$10),2,FALSE),BT2317)</f>
        <v>0</v>
      </c>
      <c r="BU2316" s="13">
        <f t="shared" ref="BU2316:BU2379" ca="1" si="1264">IF(ISNUMBER(VLOOKUP($B2316,INDIRECT("Kurse!"&amp;BU$10),2,FALSE)),VLOOKUP($B2316,INDIRECT("Kurse!"&amp;BU$10),2,FALSE)/DA2316,BU2317)</f>
        <v>0</v>
      </c>
      <c r="BV2316" s="13">
        <f t="shared" ref="BV2316:BV2379" ca="1" si="1265">IF(ISNUMBER(VLOOKUP($B2316,INDIRECT("Kurse!"&amp;BV$10),2,FALSE)),VLOOKUP($B2316,INDIRECT("Kurse!"&amp;BV$10),2,FALSE)/DA2316,BV2317)</f>
        <v>0</v>
      </c>
      <c r="CN2316" s="13">
        <f t="shared" ref="CN2316:CN2379" ca="1" si="1266">IF(ISNUMBER(VLOOKUP($B2316,INDIRECT("Kurse!"&amp;CN$10),5,FALSE)),VLOOKUP($B2316,INDIRECT("Kurse!"&amp;CN$10),5,FALSE),CN2317)</f>
        <v>2740.14</v>
      </c>
      <c r="CO2316" s="13"/>
      <c r="CP2316" s="13">
        <f t="shared" ref="CP2316:CP2379" ca="1" si="1267">IF(ISNUMBER(VLOOKUP($B2316,INDIRECT("Kurse!"&amp;CP$10),2,FALSE)),VLOOKUP($B2316,INDIRECT("Kurse!"&amp;CP$10),2,FALSE),CP2317)</f>
        <v>278.56360000000001</v>
      </c>
      <c r="CT2316" s="34">
        <f t="shared" ref="CT2316:CT2379" ca="1" si="1268">CN2316/$CT$8</f>
        <v>0.45932114462345131</v>
      </c>
      <c r="CU2316" s="34">
        <f t="shared" ref="CU2316:CU2379" ca="1" si="1269">CO2316/$CU$8</f>
        <v>0</v>
      </c>
      <c r="CV2316" s="34">
        <f t="shared" ref="CV2316:CV2379" ca="1" si="1270">CP2316/$CV$8</f>
        <v>0.66371964592863442</v>
      </c>
      <c r="DA2316" s="33">
        <f t="shared" ref="DA2316:DA2379" ca="1" si="1271">IF(ISNUMBER(VLOOKUP($B2316,INDIRECT("Kurse!"&amp;DA$10),5,FALSE)),VLOOKUP($B2316,INDIRECT("Kurse!"&amp;DA$10),5,FALSE),DA2317)</f>
        <v>1.0684</v>
      </c>
      <c r="DB2316" s="13">
        <f t="shared" ref="DB2316:DB2379" ca="1" si="1272">IF(ISNUMBER(VLOOKUP($B2316,INDIRECT("Kurse!"&amp;DB$10),5,FALSE)),VLOOKUP($B2316,INDIRECT("Kurse!"&amp;DB$10),5,FALSE),DB2317)</f>
        <v>343.75</v>
      </c>
      <c r="DE2316" s="18">
        <f>IF(ISNUMBER(VLOOKUP(B2316,CASH!$B$7:$D$10000,3,FALSE)),VLOOKUP(B2316,CASH!$B$7:$D$10000,3,FALSE),0)</f>
        <v>0</v>
      </c>
      <c r="DS2316" s="18">
        <f t="shared" si="1255"/>
        <v>0</v>
      </c>
      <c r="FA2316" s="54">
        <f t="shared" si="1256"/>
        <v>0</v>
      </c>
      <c r="FB2316" s="54">
        <f t="shared" si="1257"/>
        <v>0</v>
      </c>
      <c r="FC2316" s="54"/>
      <c r="FD2316" s="34" t="e">
        <f t="shared" si="1254"/>
        <v>#DIV/0!</v>
      </c>
      <c r="FE2316" s="34" t="e">
        <f t="shared" ref="FE2316:FE2379" si="1273">IF($FE$9=B2316,100%,FE2317*(1+FD2316))</f>
        <v>#DIV/0!</v>
      </c>
      <c r="FH2316">
        <f t="shared" si="1258"/>
        <v>0</v>
      </c>
      <c r="FI2316">
        <f t="shared" si="1259"/>
        <v>0</v>
      </c>
      <c r="FJ2316">
        <f t="shared" si="1260"/>
        <v>0</v>
      </c>
    </row>
    <row r="2317" spans="2:166" x14ac:dyDescent="0.25">
      <c r="B2317" s="15">
        <f>Kurse!B2313</f>
        <v>37669</v>
      </c>
      <c r="BE2317" s="13">
        <f t="shared" ca="1" si="1261"/>
        <v>322.86619455833022</v>
      </c>
      <c r="BS2317" s="13">
        <f t="shared" ca="1" si="1262"/>
        <v>0</v>
      </c>
      <c r="BT2317" s="13">
        <f t="shared" ca="1" si="1263"/>
        <v>0</v>
      </c>
      <c r="BU2317" s="13">
        <f t="shared" ca="1" si="1264"/>
        <v>0</v>
      </c>
      <c r="BV2317" s="13">
        <f t="shared" ca="1" si="1265"/>
        <v>0</v>
      </c>
      <c r="CN2317" s="13">
        <f t="shared" ca="1" si="1266"/>
        <v>2708.97</v>
      </c>
      <c r="CO2317" s="13"/>
      <c r="CP2317" s="13">
        <f t="shared" ca="1" si="1267"/>
        <v>278.5403</v>
      </c>
      <c r="CT2317" s="34">
        <f t="shared" ca="1" si="1268"/>
        <v>0.45409621448195742</v>
      </c>
      <c r="CU2317" s="34">
        <f t="shared" ca="1" si="1269"/>
        <v>0</v>
      </c>
      <c r="CV2317" s="34">
        <f t="shared" ca="1" si="1270"/>
        <v>0.66366413017657588</v>
      </c>
      <c r="DA2317" s="33">
        <f t="shared" ca="1" si="1271"/>
        <v>1.0731999999999999</v>
      </c>
      <c r="DB2317" s="13">
        <f t="shared" ca="1" si="1272"/>
        <v>346.5</v>
      </c>
      <c r="DE2317" s="18">
        <f>IF(ISNUMBER(VLOOKUP(B2317,CASH!$B$7:$D$10000,3,FALSE)),VLOOKUP(B2317,CASH!$B$7:$D$10000,3,FALSE),0)</f>
        <v>0</v>
      </c>
      <c r="DS2317" s="18">
        <f t="shared" si="1255"/>
        <v>0</v>
      </c>
      <c r="FA2317" s="54">
        <f t="shared" si="1256"/>
        <v>0</v>
      </c>
      <c r="FB2317" s="54">
        <f t="shared" si="1257"/>
        <v>0</v>
      </c>
      <c r="FC2317" s="54"/>
      <c r="FD2317" s="34" t="e">
        <f t="shared" si="1254"/>
        <v>#DIV/0!</v>
      </c>
      <c r="FE2317" s="34" t="e">
        <f t="shared" si="1273"/>
        <v>#DIV/0!</v>
      </c>
      <c r="FH2317">
        <f t="shared" si="1258"/>
        <v>0</v>
      </c>
      <c r="FI2317">
        <f t="shared" si="1259"/>
        <v>0</v>
      </c>
      <c r="FJ2317">
        <f t="shared" si="1260"/>
        <v>0</v>
      </c>
    </row>
    <row r="2318" spans="2:166" x14ac:dyDescent="0.25">
      <c r="B2318" s="15">
        <f>Kurse!B2314</f>
        <v>37666</v>
      </c>
      <c r="BE2318" s="13">
        <f t="shared" ca="1" si="1261"/>
        <v>324.67231716919088</v>
      </c>
      <c r="BS2318" s="13">
        <f t="shared" ca="1" si="1262"/>
        <v>0</v>
      </c>
      <c r="BT2318" s="13">
        <f t="shared" ca="1" si="1263"/>
        <v>0</v>
      </c>
      <c r="BU2318" s="13">
        <f t="shared" ca="1" si="1264"/>
        <v>0</v>
      </c>
      <c r="BV2318" s="13">
        <f t="shared" ca="1" si="1265"/>
        <v>0</v>
      </c>
      <c r="CN2318" s="13">
        <f t="shared" ca="1" si="1266"/>
        <v>2674.46</v>
      </c>
      <c r="CO2318" s="13"/>
      <c r="CP2318" s="13">
        <f t="shared" ca="1" si="1267"/>
        <v>278.798</v>
      </c>
      <c r="CT2318" s="34">
        <f t="shared" ca="1" si="1268"/>
        <v>0.44831141052998591</v>
      </c>
      <c r="CU2318" s="34">
        <f t="shared" ca="1" si="1269"/>
        <v>0</v>
      </c>
      <c r="CV2318" s="34">
        <f t="shared" ca="1" si="1270"/>
        <v>0.66427813915964407</v>
      </c>
      <c r="DA2318" s="33">
        <f t="shared" ca="1" si="1271"/>
        <v>1.07955</v>
      </c>
      <c r="DB2318" s="13">
        <f t="shared" ca="1" si="1272"/>
        <v>350.5</v>
      </c>
      <c r="DE2318" s="18">
        <f>IF(ISNUMBER(VLOOKUP(B2318,CASH!$B$7:$D$10000,3,FALSE)),VLOOKUP(B2318,CASH!$B$7:$D$10000,3,FALSE),0)</f>
        <v>0</v>
      </c>
      <c r="DS2318" s="18">
        <f t="shared" si="1255"/>
        <v>0</v>
      </c>
      <c r="FA2318" s="54">
        <f t="shared" si="1256"/>
        <v>0</v>
      </c>
      <c r="FB2318" s="54">
        <f t="shared" si="1257"/>
        <v>0</v>
      </c>
      <c r="FC2318" s="54"/>
      <c r="FD2318" s="34" t="e">
        <f t="shared" si="1254"/>
        <v>#DIV/0!</v>
      </c>
      <c r="FE2318" s="34" t="e">
        <f t="shared" si="1273"/>
        <v>#DIV/0!</v>
      </c>
      <c r="FH2318">
        <f t="shared" si="1258"/>
        <v>0</v>
      </c>
      <c r="FI2318">
        <f t="shared" si="1259"/>
        <v>0</v>
      </c>
      <c r="FJ2318">
        <f t="shared" si="1260"/>
        <v>0</v>
      </c>
    </row>
    <row r="2319" spans="2:166" x14ac:dyDescent="0.25">
      <c r="B2319" s="15">
        <f>Kurse!B2315</f>
        <v>37665</v>
      </c>
      <c r="BE2319" s="13">
        <f t="shared" ca="1" si="1261"/>
        <v>328.92005351294</v>
      </c>
      <c r="BS2319" s="13">
        <f t="shared" ca="1" si="1262"/>
        <v>0</v>
      </c>
      <c r="BT2319" s="13">
        <f t="shared" ca="1" si="1263"/>
        <v>0</v>
      </c>
      <c r="BU2319" s="13">
        <f t="shared" ca="1" si="1264"/>
        <v>0</v>
      </c>
      <c r="BV2319" s="13">
        <f t="shared" ca="1" si="1265"/>
        <v>0</v>
      </c>
      <c r="CN2319" s="13">
        <f t="shared" ca="1" si="1266"/>
        <v>2555.27</v>
      </c>
      <c r="CO2319" s="13"/>
      <c r="CP2319" s="13">
        <f t="shared" ca="1" si="1267"/>
        <v>279.02679999999998</v>
      </c>
      <c r="CT2319" s="34">
        <f t="shared" ca="1" si="1268"/>
        <v>0.42833196158662201</v>
      </c>
      <c r="CU2319" s="34">
        <f t="shared" ca="1" si="1269"/>
        <v>0</v>
      </c>
      <c r="CV2319" s="34">
        <f t="shared" ca="1" si="1270"/>
        <v>0.66482328954895709</v>
      </c>
      <c r="DA2319" s="33">
        <f t="shared" ca="1" si="1271"/>
        <v>1.08385</v>
      </c>
      <c r="DB2319" s="13">
        <f t="shared" ca="1" si="1272"/>
        <v>356.5</v>
      </c>
      <c r="DE2319" s="18">
        <f>IF(ISNUMBER(VLOOKUP(B2319,CASH!$B$7:$D$10000,3,FALSE)),VLOOKUP(B2319,CASH!$B$7:$D$10000,3,FALSE),0)</f>
        <v>0</v>
      </c>
      <c r="DS2319" s="18">
        <f t="shared" si="1255"/>
        <v>0</v>
      </c>
      <c r="FA2319" s="54">
        <f t="shared" si="1256"/>
        <v>0</v>
      </c>
      <c r="FB2319" s="54">
        <f t="shared" si="1257"/>
        <v>0</v>
      </c>
      <c r="FC2319" s="54"/>
      <c r="FD2319" s="34" t="e">
        <f t="shared" si="1254"/>
        <v>#DIV/0!</v>
      </c>
      <c r="FE2319" s="34" t="e">
        <f t="shared" si="1273"/>
        <v>#DIV/0!</v>
      </c>
      <c r="FH2319">
        <f t="shared" si="1258"/>
        <v>0</v>
      </c>
      <c r="FI2319">
        <f t="shared" si="1259"/>
        <v>0</v>
      </c>
      <c r="FJ2319">
        <f t="shared" si="1260"/>
        <v>0</v>
      </c>
    </row>
    <row r="2320" spans="2:166" x14ac:dyDescent="0.25">
      <c r="B2320" s="15">
        <f>Kurse!B2316</f>
        <v>37664</v>
      </c>
      <c r="BE2320" s="13">
        <f t="shared" ca="1" si="1261"/>
        <v>329.07020164301719</v>
      </c>
      <c r="BS2320" s="13">
        <f t="shared" ca="1" si="1262"/>
        <v>0</v>
      </c>
      <c r="BT2320" s="13">
        <f t="shared" ca="1" si="1263"/>
        <v>0</v>
      </c>
      <c r="BU2320" s="13">
        <f t="shared" ca="1" si="1264"/>
        <v>0</v>
      </c>
      <c r="BV2320" s="13">
        <f t="shared" ca="1" si="1265"/>
        <v>0</v>
      </c>
      <c r="CN2320" s="13">
        <f t="shared" ca="1" si="1266"/>
        <v>2571.25</v>
      </c>
      <c r="CO2320" s="13"/>
      <c r="CP2320" s="13">
        <f t="shared" ca="1" si="1267"/>
        <v>278.38350000000003</v>
      </c>
      <c r="CT2320" s="34">
        <f t="shared" ca="1" si="1268"/>
        <v>0.43101063927866795</v>
      </c>
      <c r="CU2320" s="34">
        <f t="shared" ca="1" si="1269"/>
        <v>0</v>
      </c>
      <c r="CV2320" s="34">
        <f t="shared" ca="1" si="1270"/>
        <v>0.66329053060907461</v>
      </c>
      <c r="DA2320" s="33">
        <f t="shared" ca="1" si="1271"/>
        <v>1.0711999999999999</v>
      </c>
      <c r="DB2320" s="13">
        <f t="shared" ca="1" si="1272"/>
        <v>352.5</v>
      </c>
      <c r="DE2320" s="18">
        <f>IF(ISNUMBER(VLOOKUP(B2320,CASH!$B$7:$D$10000,3,FALSE)),VLOOKUP(B2320,CASH!$B$7:$D$10000,3,FALSE),0)</f>
        <v>0</v>
      </c>
      <c r="DS2320" s="18">
        <f t="shared" si="1255"/>
        <v>0</v>
      </c>
      <c r="FA2320" s="54">
        <f t="shared" si="1256"/>
        <v>0</v>
      </c>
      <c r="FB2320" s="54">
        <f t="shared" si="1257"/>
        <v>0</v>
      </c>
      <c r="FC2320" s="54"/>
      <c r="FD2320" s="34" t="e">
        <f t="shared" si="1254"/>
        <v>#DIV/0!</v>
      </c>
      <c r="FE2320" s="34" t="e">
        <f t="shared" si="1273"/>
        <v>#DIV/0!</v>
      </c>
      <c r="FH2320">
        <f t="shared" si="1258"/>
        <v>0</v>
      </c>
      <c r="FI2320">
        <f t="shared" si="1259"/>
        <v>0</v>
      </c>
      <c r="FJ2320">
        <f t="shared" si="1260"/>
        <v>0</v>
      </c>
    </row>
    <row r="2321" spans="2:166" x14ac:dyDescent="0.25">
      <c r="B2321" s="15">
        <f>Kurse!B2317</f>
        <v>37663</v>
      </c>
      <c r="BE2321" s="13">
        <f t="shared" ca="1" si="1261"/>
        <v>338.11074918566777</v>
      </c>
      <c r="BS2321" s="13">
        <f t="shared" ca="1" si="1262"/>
        <v>0</v>
      </c>
      <c r="BT2321" s="13">
        <f t="shared" ca="1" si="1263"/>
        <v>0</v>
      </c>
      <c r="BU2321" s="13">
        <f t="shared" ca="1" si="1264"/>
        <v>0</v>
      </c>
      <c r="BV2321" s="13">
        <f t="shared" ca="1" si="1265"/>
        <v>0</v>
      </c>
      <c r="CN2321" s="13">
        <f t="shared" ca="1" si="1266"/>
        <v>2627</v>
      </c>
      <c r="CO2321" s="13"/>
      <c r="CP2321" s="13">
        <f t="shared" ca="1" si="1267"/>
        <v>277.16000000000003</v>
      </c>
      <c r="CT2321" s="34">
        <f t="shared" ca="1" si="1268"/>
        <v>0.4403558383607431</v>
      </c>
      <c r="CU2321" s="34">
        <f t="shared" ca="1" si="1269"/>
        <v>0</v>
      </c>
      <c r="CV2321" s="34">
        <f t="shared" ca="1" si="1270"/>
        <v>0.66037535796342495</v>
      </c>
      <c r="DA2321" s="33">
        <f t="shared" ca="1" si="1271"/>
        <v>1.0745</v>
      </c>
      <c r="DB2321" s="13">
        <f t="shared" ca="1" si="1272"/>
        <v>363.3</v>
      </c>
      <c r="DE2321" s="18">
        <f>IF(ISNUMBER(VLOOKUP(B2321,CASH!$B$7:$D$10000,3,FALSE)),VLOOKUP(B2321,CASH!$B$7:$D$10000,3,FALSE),0)</f>
        <v>0</v>
      </c>
      <c r="DS2321" s="18">
        <f t="shared" si="1255"/>
        <v>0</v>
      </c>
      <c r="FA2321" s="54">
        <f t="shared" si="1256"/>
        <v>0</v>
      </c>
      <c r="FB2321" s="54">
        <f t="shared" si="1257"/>
        <v>0</v>
      </c>
      <c r="FC2321" s="54"/>
      <c r="FD2321" s="34" t="e">
        <f t="shared" si="1254"/>
        <v>#DIV/0!</v>
      </c>
      <c r="FE2321" s="34" t="e">
        <f t="shared" si="1273"/>
        <v>#DIV/0!</v>
      </c>
      <c r="FH2321">
        <f t="shared" si="1258"/>
        <v>0</v>
      </c>
      <c r="FI2321">
        <f t="shared" si="1259"/>
        <v>0</v>
      </c>
      <c r="FJ2321">
        <f t="shared" si="1260"/>
        <v>0</v>
      </c>
    </row>
    <row r="2322" spans="2:166" x14ac:dyDescent="0.25">
      <c r="B2322" s="15">
        <f>Kurse!B2318</f>
        <v>37662</v>
      </c>
      <c r="BE2322" s="13">
        <f t="shared" ca="1" si="1261"/>
        <v>338.40410639290718</v>
      </c>
      <c r="BS2322" s="13">
        <f t="shared" ca="1" si="1262"/>
        <v>0</v>
      </c>
      <c r="BT2322" s="13">
        <f t="shared" ca="1" si="1263"/>
        <v>0</v>
      </c>
      <c r="BU2322" s="13">
        <f t="shared" ca="1" si="1264"/>
        <v>0</v>
      </c>
      <c r="BV2322" s="13">
        <f t="shared" ca="1" si="1265"/>
        <v>0</v>
      </c>
      <c r="CN2322" s="13">
        <f t="shared" ca="1" si="1266"/>
        <v>2586.09</v>
      </c>
      <c r="CO2322" s="13"/>
      <c r="CP2322" s="13">
        <f t="shared" ca="1" si="1267"/>
        <v>277.78949999999998</v>
      </c>
      <c r="CT2322" s="34">
        <f t="shared" ca="1" si="1268"/>
        <v>0.43349822231683832</v>
      </c>
      <c r="CU2322" s="34">
        <f t="shared" ca="1" si="1269"/>
        <v>0</v>
      </c>
      <c r="CV2322" s="34">
        <f t="shared" ca="1" si="1270"/>
        <v>0.66187523632912693</v>
      </c>
      <c r="DA2322" s="33">
        <f t="shared" ca="1" si="1271"/>
        <v>1.0714999999999999</v>
      </c>
      <c r="DB2322" s="13">
        <f t="shared" ca="1" si="1272"/>
        <v>362.6</v>
      </c>
      <c r="DE2322" s="18">
        <f>IF(ISNUMBER(VLOOKUP(B2322,CASH!$B$7:$D$10000,3,FALSE)),VLOOKUP(B2322,CASH!$B$7:$D$10000,3,FALSE),0)</f>
        <v>0</v>
      </c>
      <c r="DS2322" s="18">
        <f t="shared" si="1255"/>
        <v>0</v>
      </c>
      <c r="FA2322" s="54">
        <f t="shared" si="1256"/>
        <v>0</v>
      </c>
      <c r="FB2322" s="54">
        <f t="shared" si="1257"/>
        <v>0</v>
      </c>
      <c r="FC2322" s="54"/>
      <c r="FD2322" s="34" t="e">
        <f t="shared" si="1254"/>
        <v>#DIV/0!</v>
      </c>
      <c r="FE2322" s="34" t="e">
        <f t="shared" si="1273"/>
        <v>#DIV/0!</v>
      </c>
      <c r="FH2322">
        <f t="shared" si="1258"/>
        <v>0</v>
      </c>
      <c r="FI2322">
        <f t="shared" si="1259"/>
        <v>0</v>
      </c>
      <c r="FJ2322">
        <f t="shared" si="1260"/>
        <v>0</v>
      </c>
    </row>
    <row r="2323" spans="2:166" x14ac:dyDescent="0.25">
      <c r="B2323" s="15">
        <f>Kurse!B2319</f>
        <v>37659</v>
      </c>
      <c r="BE2323" s="13">
        <f t="shared" ca="1" si="1261"/>
        <v>341.45214216388592</v>
      </c>
      <c r="BS2323" s="13">
        <f t="shared" ca="1" si="1262"/>
        <v>0</v>
      </c>
      <c r="BT2323" s="13">
        <f t="shared" ca="1" si="1263"/>
        <v>0</v>
      </c>
      <c r="BU2323" s="13">
        <f t="shared" ca="1" si="1264"/>
        <v>0</v>
      </c>
      <c r="BV2323" s="13">
        <f t="shared" ca="1" si="1265"/>
        <v>0</v>
      </c>
      <c r="CN2323" s="13">
        <f t="shared" ca="1" si="1266"/>
        <v>2569.34</v>
      </c>
      <c r="CO2323" s="13"/>
      <c r="CP2323" s="13">
        <f t="shared" ca="1" si="1267"/>
        <v>277.2998</v>
      </c>
      <c r="CT2323" s="34">
        <f t="shared" ca="1" si="1268"/>
        <v>0.43069047191998167</v>
      </c>
      <c r="CU2323" s="34">
        <f t="shared" ca="1" si="1269"/>
        <v>0</v>
      </c>
      <c r="CV2323" s="34">
        <f t="shared" ca="1" si="1270"/>
        <v>0.66070845247577625</v>
      </c>
      <c r="DA2323" s="33">
        <f t="shared" ca="1" si="1271"/>
        <v>1.08185</v>
      </c>
      <c r="DB2323" s="13">
        <f t="shared" ca="1" si="1272"/>
        <v>369.4</v>
      </c>
      <c r="DE2323" s="18">
        <f>IF(ISNUMBER(VLOOKUP(B2323,CASH!$B$7:$D$10000,3,FALSE)),VLOOKUP(B2323,CASH!$B$7:$D$10000,3,FALSE),0)</f>
        <v>0</v>
      </c>
      <c r="DS2323" s="18">
        <f t="shared" si="1255"/>
        <v>0</v>
      </c>
      <c r="FA2323" s="54">
        <f t="shared" si="1256"/>
        <v>0</v>
      </c>
      <c r="FB2323" s="54">
        <f t="shared" si="1257"/>
        <v>0</v>
      </c>
      <c r="FC2323" s="54"/>
      <c r="FD2323" s="34" t="e">
        <f t="shared" si="1254"/>
        <v>#DIV/0!</v>
      </c>
      <c r="FE2323" s="34" t="e">
        <f t="shared" si="1273"/>
        <v>#DIV/0!</v>
      </c>
      <c r="FH2323">
        <f t="shared" si="1258"/>
        <v>0</v>
      </c>
      <c r="FI2323">
        <f t="shared" si="1259"/>
        <v>0</v>
      </c>
      <c r="FJ2323">
        <f t="shared" si="1260"/>
        <v>0</v>
      </c>
    </row>
    <row r="2324" spans="2:166" x14ac:dyDescent="0.25">
      <c r="B2324" s="15">
        <f>Kurse!B2320</f>
        <v>37658</v>
      </c>
      <c r="BE2324" s="13">
        <f t="shared" ca="1" si="1261"/>
        <v>341.84285846182257</v>
      </c>
      <c r="BS2324" s="13">
        <f t="shared" ca="1" si="1262"/>
        <v>0</v>
      </c>
      <c r="BT2324" s="13">
        <f t="shared" ca="1" si="1263"/>
        <v>0</v>
      </c>
      <c r="BU2324" s="13">
        <f t="shared" ca="1" si="1264"/>
        <v>0</v>
      </c>
      <c r="BV2324" s="13">
        <f t="shared" ca="1" si="1265"/>
        <v>0</v>
      </c>
      <c r="CN2324" s="13">
        <f t="shared" ca="1" si="1266"/>
        <v>2649</v>
      </c>
      <c r="CO2324" s="13"/>
      <c r="CP2324" s="13">
        <f t="shared" ca="1" si="1267"/>
        <v>276.87290000000002</v>
      </c>
      <c r="CT2324" s="34">
        <f t="shared" ca="1" si="1268"/>
        <v>0.44404362992676383</v>
      </c>
      <c r="CU2324" s="34">
        <f t="shared" ca="1" si="1269"/>
        <v>0</v>
      </c>
      <c r="CV2324" s="34">
        <f t="shared" ca="1" si="1270"/>
        <v>0.6596912990614503</v>
      </c>
      <c r="DA2324" s="33">
        <f t="shared" ca="1" si="1271"/>
        <v>1.0831</v>
      </c>
      <c r="DB2324" s="13">
        <f t="shared" ca="1" si="1272"/>
        <v>370.25</v>
      </c>
      <c r="DE2324" s="18">
        <f>IF(ISNUMBER(VLOOKUP(B2324,CASH!$B$7:$D$10000,3,FALSE)),VLOOKUP(B2324,CASH!$B$7:$D$10000,3,FALSE),0)</f>
        <v>0</v>
      </c>
      <c r="DS2324" s="18">
        <f t="shared" si="1255"/>
        <v>0</v>
      </c>
      <c r="FA2324" s="54">
        <f t="shared" si="1256"/>
        <v>0</v>
      </c>
      <c r="FB2324" s="54">
        <f t="shared" si="1257"/>
        <v>0</v>
      </c>
      <c r="FC2324" s="54"/>
      <c r="FD2324" s="34" t="e">
        <f t="shared" si="1254"/>
        <v>#DIV/0!</v>
      </c>
      <c r="FE2324" s="34" t="e">
        <f t="shared" si="1273"/>
        <v>#DIV/0!</v>
      </c>
      <c r="FH2324">
        <f t="shared" si="1258"/>
        <v>0</v>
      </c>
      <c r="FI2324">
        <f t="shared" si="1259"/>
        <v>0</v>
      </c>
      <c r="FJ2324">
        <f t="shared" si="1260"/>
        <v>0</v>
      </c>
    </row>
    <row r="2325" spans="2:166" x14ac:dyDescent="0.25">
      <c r="B2325" s="15">
        <f>Kurse!B2321</f>
        <v>37657</v>
      </c>
      <c r="BE2325" s="13">
        <f t="shared" ca="1" si="1261"/>
        <v>344.94757353623453</v>
      </c>
      <c r="BS2325" s="13">
        <f t="shared" ca="1" si="1262"/>
        <v>0</v>
      </c>
      <c r="BT2325" s="13">
        <f t="shared" ca="1" si="1263"/>
        <v>0</v>
      </c>
      <c r="BU2325" s="13">
        <f t="shared" ca="1" si="1264"/>
        <v>0</v>
      </c>
      <c r="BV2325" s="13">
        <f t="shared" ca="1" si="1265"/>
        <v>0</v>
      </c>
      <c r="CN2325" s="13">
        <f t="shared" ca="1" si="1266"/>
        <v>2725.88</v>
      </c>
      <c r="CO2325" s="13"/>
      <c r="CP2325" s="13">
        <f t="shared" ca="1" si="1267"/>
        <v>277.35180000000003</v>
      </c>
      <c r="CT2325" s="34">
        <f t="shared" ca="1" si="1268"/>
        <v>0.45693078518111246</v>
      </c>
      <c r="CU2325" s="34">
        <f t="shared" ca="1" si="1269"/>
        <v>0</v>
      </c>
      <c r="CV2325" s="34">
        <f t="shared" ca="1" si="1270"/>
        <v>0.66083235029152931</v>
      </c>
      <c r="DA2325" s="33">
        <f t="shared" ca="1" si="1271"/>
        <v>1.0777000000000001</v>
      </c>
      <c r="DB2325" s="13">
        <f t="shared" ca="1" si="1272"/>
        <v>371.75</v>
      </c>
      <c r="DE2325" s="18">
        <f>IF(ISNUMBER(VLOOKUP(B2325,CASH!$B$7:$D$10000,3,FALSE)),VLOOKUP(B2325,CASH!$B$7:$D$10000,3,FALSE),0)</f>
        <v>0</v>
      </c>
      <c r="DS2325" s="18">
        <f t="shared" si="1255"/>
        <v>0</v>
      </c>
      <c r="FA2325" s="54">
        <f t="shared" si="1256"/>
        <v>0</v>
      </c>
      <c r="FB2325" s="54">
        <f t="shared" si="1257"/>
        <v>0</v>
      </c>
      <c r="FC2325" s="54"/>
      <c r="FD2325" s="34" t="e">
        <f t="shared" si="1254"/>
        <v>#DIV/0!</v>
      </c>
      <c r="FE2325" s="34" t="e">
        <f t="shared" si="1273"/>
        <v>#DIV/0!</v>
      </c>
      <c r="FH2325">
        <f t="shared" si="1258"/>
        <v>0</v>
      </c>
      <c r="FI2325">
        <f t="shared" si="1259"/>
        <v>0</v>
      </c>
      <c r="FJ2325">
        <f t="shared" si="1260"/>
        <v>0</v>
      </c>
    </row>
    <row r="2326" spans="2:166" x14ac:dyDescent="0.25">
      <c r="B2326" s="15">
        <f>Kurse!B2322</f>
        <v>37656</v>
      </c>
      <c r="BE2326" s="13">
        <f t="shared" ca="1" si="1261"/>
        <v>350.38574577516533</v>
      </c>
      <c r="BS2326" s="13">
        <f t="shared" ca="1" si="1262"/>
        <v>0</v>
      </c>
      <c r="BT2326" s="13">
        <f t="shared" ca="1" si="1263"/>
        <v>0</v>
      </c>
      <c r="BU2326" s="13">
        <f t="shared" ca="1" si="1264"/>
        <v>0</v>
      </c>
      <c r="BV2326" s="13">
        <f t="shared" ca="1" si="1265"/>
        <v>0</v>
      </c>
      <c r="CN2326" s="13">
        <f t="shared" ca="1" si="1266"/>
        <v>2632.98</v>
      </c>
      <c r="CO2326" s="13"/>
      <c r="CP2326" s="13">
        <f t="shared" ca="1" si="1267"/>
        <v>277.17039999999997</v>
      </c>
      <c r="CT2326" s="34">
        <f t="shared" ca="1" si="1268"/>
        <v>0.44135824715914329</v>
      </c>
      <c r="CU2326" s="34">
        <f t="shared" ca="1" si="1269"/>
        <v>0</v>
      </c>
      <c r="CV2326" s="34">
        <f t="shared" ca="1" si="1270"/>
        <v>0.66040013752657545</v>
      </c>
      <c r="DA2326" s="33">
        <f t="shared" ca="1" si="1271"/>
        <v>1.0888</v>
      </c>
      <c r="DB2326" s="13">
        <f t="shared" ca="1" si="1272"/>
        <v>381.5</v>
      </c>
      <c r="DE2326" s="18">
        <f>IF(ISNUMBER(VLOOKUP(B2326,CASH!$B$7:$D$10000,3,FALSE)),VLOOKUP(B2326,CASH!$B$7:$D$10000,3,FALSE),0)</f>
        <v>0</v>
      </c>
      <c r="DS2326" s="18">
        <f t="shared" si="1255"/>
        <v>0</v>
      </c>
      <c r="FA2326" s="54">
        <f t="shared" si="1256"/>
        <v>0</v>
      </c>
      <c r="FB2326" s="54">
        <f t="shared" si="1257"/>
        <v>0</v>
      </c>
      <c r="FC2326" s="54"/>
      <c r="FD2326" s="34" t="e">
        <f t="shared" si="1254"/>
        <v>#DIV/0!</v>
      </c>
      <c r="FE2326" s="34" t="e">
        <f t="shared" si="1273"/>
        <v>#DIV/0!</v>
      </c>
      <c r="FH2326">
        <f t="shared" si="1258"/>
        <v>0</v>
      </c>
      <c r="FI2326">
        <f t="shared" si="1259"/>
        <v>0</v>
      </c>
      <c r="FJ2326">
        <f t="shared" si="1260"/>
        <v>0</v>
      </c>
    </row>
    <row r="2327" spans="2:166" x14ac:dyDescent="0.25">
      <c r="B2327" s="15">
        <f>Kurse!B2323</f>
        <v>37655</v>
      </c>
      <c r="BE2327" s="13">
        <f t="shared" ca="1" si="1261"/>
        <v>343.92956441149215</v>
      </c>
      <c r="BS2327" s="13">
        <f t="shared" ca="1" si="1262"/>
        <v>0</v>
      </c>
      <c r="BT2327" s="13">
        <f t="shared" ca="1" si="1263"/>
        <v>0</v>
      </c>
      <c r="BU2327" s="13">
        <f t="shared" ca="1" si="1264"/>
        <v>0</v>
      </c>
      <c r="BV2327" s="13">
        <f t="shared" ca="1" si="1265"/>
        <v>0</v>
      </c>
      <c r="CN2327" s="13">
        <f t="shared" ca="1" si="1266"/>
        <v>2751.99</v>
      </c>
      <c r="CO2327" s="13"/>
      <c r="CP2327" s="13">
        <f t="shared" ca="1" si="1267"/>
        <v>276.24759999999998</v>
      </c>
      <c r="CT2327" s="34">
        <f t="shared" ca="1" si="1268"/>
        <v>0.46130752326242153</v>
      </c>
      <c r="CU2327" s="34">
        <f t="shared" ca="1" si="1269"/>
        <v>0</v>
      </c>
      <c r="CV2327" s="34">
        <f t="shared" ca="1" si="1270"/>
        <v>0.65820142782702051</v>
      </c>
      <c r="DA2327" s="33">
        <f t="shared" ca="1" si="1271"/>
        <v>1.079</v>
      </c>
      <c r="DB2327" s="13">
        <f t="shared" ca="1" si="1272"/>
        <v>371.1</v>
      </c>
      <c r="DE2327" s="18">
        <f>IF(ISNUMBER(VLOOKUP(B2327,CASH!$B$7:$D$10000,3,FALSE)),VLOOKUP(B2327,CASH!$B$7:$D$10000,3,FALSE),0)</f>
        <v>0</v>
      </c>
      <c r="DS2327" s="18">
        <f t="shared" si="1255"/>
        <v>0</v>
      </c>
      <c r="FA2327" s="54">
        <f t="shared" si="1256"/>
        <v>0</v>
      </c>
      <c r="FB2327" s="54">
        <f t="shared" si="1257"/>
        <v>0</v>
      </c>
      <c r="FC2327" s="54"/>
      <c r="FD2327" s="34" t="e">
        <f t="shared" si="1254"/>
        <v>#DIV/0!</v>
      </c>
      <c r="FE2327" s="34" t="e">
        <f t="shared" si="1273"/>
        <v>#DIV/0!</v>
      </c>
      <c r="FH2327">
        <f t="shared" si="1258"/>
        <v>0</v>
      </c>
      <c r="FI2327">
        <f t="shared" si="1259"/>
        <v>0</v>
      </c>
      <c r="FJ2327">
        <f t="shared" si="1260"/>
        <v>0</v>
      </c>
    </row>
    <row r="2328" spans="2:166" x14ac:dyDescent="0.25">
      <c r="B2328" s="15">
        <f>Kurse!B2324</f>
        <v>37652</v>
      </c>
      <c r="BE2328" s="13">
        <f t="shared" ca="1" si="1261"/>
        <v>341.73513438239797</v>
      </c>
      <c r="BS2328" s="13">
        <f t="shared" ca="1" si="1262"/>
        <v>0</v>
      </c>
      <c r="BT2328" s="13">
        <f t="shared" ca="1" si="1263"/>
        <v>0</v>
      </c>
      <c r="BU2328" s="13">
        <f t="shared" ca="1" si="1264"/>
        <v>0</v>
      </c>
      <c r="BV2328" s="13">
        <f t="shared" ca="1" si="1265"/>
        <v>0</v>
      </c>
      <c r="CN2328" s="13">
        <f t="shared" ca="1" si="1266"/>
        <v>2747.83</v>
      </c>
      <c r="CO2328" s="13"/>
      <c r="CP2328" s="13">
        <f t="shared" ca="1" si="1267"/>
        <v>276.8467</v>
      </c>
      <c r="CT2328" s="34">
        <f t="shared" ca="1" si="1268"/>
        <v>0.4606101954026649</v>
      </c>
      <c r="CU2328" s="34">
        <f t="shared" ca="1" si="1269"/>
        <v>0</v>
      </c>
      <c r="CV2328" s="34">
        <f t="shared" ca="1" si="1270"/>
        <v>0.65962887362351319</v>
      </c>
      <c r="DA2328" s="33">
        <f t="shared" ca="1" si="1271"/>
        <v>1.0771500000000001</v>
      </c>
      <c r="DB2328" s="13">
        <f t="shared" ca="1" si="1272"/>
        <v>368.1</v>
      </c>
      <c r="DE2328" s="18">
        <f>IF(ISNUMBER(VLOOKUP(B2328,CASH!$B$7:$D$10000,3,FALSE)),VLOOKUP(B2328,CASH!$B$7:$D$10000,3,FALSE),0)</f>
        <v>0</v>
      </c>
      <c r="DS2328" s="18">
        <f t="shared" si="1255"/>
        <v>0</v>
      </c>
      <c r="FA2328" s="54">
        <f t="shared" si="1256"/>
        <v>0</v>
      </c>
      <c r="FB2328" s="54">
        <f t="shared" si="1257"/>
        <v>0</v>
      </c>
      <c r="FC2328" s="54"/>
      <c r="FD2328" s="34" t="e">
        <f t="shared" si="1254"/>
        <v>#DIV/0!</v>
      </c>
      <c r="FE2328" s="34" t="e">
        <f t="shared" si="1273"/>
        <v>#DIV/0!</v>
      </c>
      <c r="FH2328">
        <f t="shared" si="1258"/>
        <v>0</v>
      </c>
      <c r="FI2328">
        <f t="shared" si="1259"/>
        <v>0</v>
      </c>
      <c r="FJ2328">
        <f t="shared" si="1260"/>
        <v>0</v>
      </c>
    </row>
    <row r="2329" spans="2:166" x14ac:dyDescent="0.25">
      <c r="B2329" s="15">
        <f>Kurse!B2325</f>
        <v>37651</v>
      </c>
      <c r="BE2329" s="13">
        <f t="shared" ca="1" si="1261"/>
        <v>341.7598669008226</v>
      </c>
      <c r="BS2329" s="13">
        <f t="shared" ca="1" si="1262"/>
        <v>0</v>
      </c>
      <c r="BT2329" s="13">
        <f t="shared" ca="1" si="1263"/>
        <v>0</v>
      </c>
      <c r="BU2329" s="13">
        <f t="shared" ca="1" si="1264"/>
        <v>0</v>
      </c>
      <c r="BV2329" s="13">
        <f t="shared" ca="1" si="1265"/>
        <v>0</v>
      </c>
      <c r="CN2329" s="13">
        <f t="shared" ca="1" si="1266"/>
        <v>2693.78</v>
      </c>
      <c r="CO2329" s="13"/>
      <c r="CP2329" s="13">
        <f t="shared" ca="1" si="1267"/>
        <v>276.15519999999998</v>
      </c>
      <c r="CT2329" s="34">
        <f t="shared" ca="1" si="1268"/>
        <v>0.45154996203250958</v>
      </c>
      <c r="CU2329" s="34">
        <f t="shared" ca="1" si="1269"/>
        <v>0</v>
      </c>
      <c r="CV2329" s="34">
        <f t="shared" ca="1" si="1270"/>
        <v>0.6579812709390287</v>
      </c>
      <c r="DA2329" s="33">
        <f t="shared" ca="1" si="1271"/>
        <v>1.0819000000000001</v>
      </c>
      <c r="DB2329" s="13">
        <f t="shared" ca="1" si="1272"/>
        <v>369.75</v>
      </c>
      <c r="DE2329" s="18">
        <f>IF(ISNUMBER(VLOOKUP(B2329,CASH!$B$7:$D$10000,3,FALSE)),VLOOKUP(B2329,CASH!$B$7:$D$10000,3,FALSE),0)</f>
        <v>0</v>
      </c>
      <c r="DS2329" s="18">
        <f t="shared" si="1255"/>
        <v>0</v>
      </c>
      <c r="FA2329" s="54">
        <f t="shared" si="1256"/>
        <v>0</v>
      </c>
      <c r="FB2329" s="54">
        <f t="shared" si="1257"/>
        <v>0</v>
      </c>
      <c r="FC2329" s="54"/>
      <c r="FD2329" s="34" t="e">
        <f t="shared" ref="FD2329:FD2392" si="1274">FC2329/FA2330</f>
        <v>#DIV/0!</v>
      </c>
      <c r="FE2329" s="34" t="e">
        <f t="shared" si="1273"/>
        <v>#DIV/0!</v>
      </c>
      <c r="FH2329">
        <f t="shared" si="1258"/>
        <v>0</v>
      </c>
      <c r="FI2329">
        <f t="shared" si="1259"/>
        <v>0</v>
      </c>
      <c r="FJ2329">
        <f t="shared" si="1260"/>
        <v>0</v>
      </c>
    </row>
    <row r="2330" spans="2:166" x14ac:dyDescent="0.25">
      <c r="B2330" s="15">
        <f>Kurse!B2326</f>
        <v>37650</v>
      </c>
      <c r="BE2330" s="13">
        <f t="shared" ca="1" si="1261"/>
        <v>338.37193177090558</v>
      </c>
      <c r="BS2330" s="13">
        <f t="shared" ca="1" si="1262"/>
        <v>0</v>
      </c>
      <c r="BT2330" s="13">
        <f t="shared" ca="1" si="1263"/>
        <v>0</v>
      </c>
      <c r="BU2330" s="13">
        <f t="shared" ca="1" si="1264"/>
        <v>0</v>
      </c>
      <c r="BV2330" s="13">
        <f t="shared" ca="1" si="1265"/>
        <v>0</v>
      </c>
      <c r="CN2330" s="13">
        <f t="shared" ca="1" si="1266"/>
        <v>2706.57</v>
      </c>
      <c r="CO2330" s="13"/>
      <c r="CP2330" s="13">
        <f t="shared" ca="1" si="1267"/>
        <v>276.96230000000003</v>
      </c>
      <c r="CT2330" s="34">
        <f t="shared" ca="1" si="1268"/>
        <v>0.45369390994748249</v>
      </c>
      <c r="CU2330" s="34">
        <f t="shared" ca="1" si="1269"/>
        <v>0</v>
      </c>
      <c r="CV2330" s="34">
        <f t="shared" ca="1" si="1270"/>
        <v>0.65990430799853328</v>
      </c>
      <c r="DA2330" s="33">
        <f t="shared" ca="1" si="1271"/>
        <v>1.08165</v>
      </c>
      <c r="DB2330" s="13">
        <f t="shared" ca="1" si="1272"/>
        <v>366</v>
      </c>
      <c r="DE2330" s="18">
        <f>IF(ISNUMBER(VLOOKUP(B2330,CASH!$B$7:$D$10000,3,FALSE)),VLOOKUP(B2330,CASH!$B$7:$D$10000,3,FALSE),0)</f>
        <v>0</v>
      </c>
      <c r="DS2330" s="18">
        <f t="shared" si="1255"/>
        <v>0</v>
      </c>
      <c r="FA2330" s="54">
        <f t="shared" si="1256"/>
        <v>0</v>
      </c>
      <c r="FB2330" s="54">
        <f t="shared" si="1257"/>
        <v>0</v>
      </c>
      <c r="FC2330" s="54"/>
      <c r="FD2330" s="34" t="e">
        <f t="shared" si="1274"/>
        <v>#DIV/0!</v>
      </c>
      <c r="FE2330" s="34" t="e">
        <f t="shared" si="1273"/>
        <v>#DIV/0!</v>
      </c>
      <c r="FH2330">
        <f t="shared" si="1258"/>
        <v>0</v>
      </c>
      <c r="FI2330">
        <f t="shared" si="1259"/>
        <v>0</v>
      </c>
      <c r="FJ2330">
        <f t="shared" si="1260"/>
        <v>0</v>
      </c>
    </row>
    <row r="2331" spans="2:166" x14ac:dyDescent="0.25">
      <c r="B2331" s="15">
        <f>Kurse!B2327</f>
        <v>37649</v>
      </c>
      <c r="BE2331" s="13">
        <f t="shared" ca="1" si="1261"/>
        <v>341.01723102508436</v>
      </c>
      <c r="BS2331" s="13">
        <f t="shared" ca="1" si="1262"/>
        <v>0</v>
      </c>
      <c r="BT2331" s="13">
        <f t="shared" ca="1" si="1263"/>
        <v>0</v>
      </c>
      <c r="BU2331" s="13">
        <f t="shared" ca="1" si="1264"/>
        <v>0</v>
      </c>
      <c r="BV2331" s="13">
        <f t="shared" ca="1" si="1265"/>
        <v>0</v>
      </c>
      <c r="CN2331" s="13">
        <f t="shared" ca="1" si="1266"/>
        <v>2671.36</v>
      </c>
      <c r="CO2331" s="13"/>
      <c r="CP2331" s="13">
        <f t="shared" ca="1" si="1267"/>
        <v>276.43380000000002</v>
      </c>
      <c r="CT2331" s="34">
        <f t="shared" ca="1" si="1268"/>
        <v>0.44779176717295577</v>
      </c>
      <c r="CU2331" s="34">
        <f t="shared" ca="1" si="1269"/>
        <v>0</v>
      </c>
      <c r="CV2331" s="34">
        <f t="shared" ca="1" si="1270"/>
        <v>0.65864507731342847</v>
      </c>
      <c r="DA2331" s="33">
        <f t="shared" ca="1" si="1271"/>
        <v>1.0823499999999999</v>
      </c>
      <c r="DB2331" s="13">
        <f t="shared" ca="1" si="1272"/>
        <v>369.1</v>
      </c>
      <c r="DE2331" s="18">
        <f>IF(ISNUMBER(VLOOKUP(B2331,CASH!$B$7:$D$10000,3,FALSE)),VLOOKUP(B2331,CASH!$B$7:$D$10000,3,FALSE),0)</f>
        <v>0</v>
      </c>
      <c r="DS2331" s="18">
        <f t="shared" si="1255"/>
        <v>0</v>
      </c>
      <c r="FA2331" s="54">
        <f t="shared" si="1256"/>
        <v>0</v>
      </c>
      <c r="FB2331" s="54">
        <f t="shared" si="1257"/>
        <v>0</v>
      </c>
      <c r="FC2331" s="54"/>
      <c r="FD2331" s="34" t="e">
        <f t="shared" si="1274"/>
        <v>#DIV/0!</v>
      </c>
      <c r="FE2331" s="34" t="e">
        <f t="shared" si="1273"/>
        <v>#DIV/0!</v>
      </c>
      <c r="FH2331">
        <f t="shared" si="1258"/>
        <v>0</v>
      </c>
      <c r="FI2331">
        <f t="shared" si="1259"/>
        <v>0</v>
      </c>
      <c r="FJ2331">
        <f t="shared" si="1260"/>
        <v>0</v>
      </c>
    </row>
    <row r="2332" spans="2:166" x14ac:dyDescent="0.25">
      <c r="B2332" s="15">
        <f>Kurse!B2328</f>
        <v>37648</v>
      </c>
      <c r="BE2332" s="13">
        <f t="shared" ca="1" si="1261"/>
        <v>340.99298634182361</v>
      </c>
      <c r="BS2332" s="13">
        <f t="shared" ca="1" si="1262"/>
        <v>0</v>
      </c>
      <c r="BT2332" s="13">
        <f t="shared" ca="1" si="1263"/>
        <v>0</v>
      </c>
      <c r="BU2332" s="13">
        <f t="shared" ca="1" si="1264"/>
        <v>0</v>
      </c>
      <c r="BV2332" s="13">
        <f t="shared" ca="1" si="1265"/>
        <v>0</v>
      </c>
      <c r="CN2332" s="13">
        <f t="shared" ca="1" si="1266"/>
        <v>2643.8</v>
      </c>
      <c r="CO2332" s="13"/>
      <c r="CP2332" s="13">
        <f t="shared" ca="1" si="1267"/>
        <v>276.94029999999998</v>
      </c>
      <c r="CT2332" s="34">
        <f t="shared" ca="1" si="1268"/>
        <v>0.44317197010206805</v>
      </c>
      <c r="CU2332" s="34">
        <f t="shared" ca="1" si="1269"/>
        <v>0</v>
      </c>
      <c r="CV2332" s="34">
        <f t="shared" ca="1" si="1270"/>
        <v>0.65985188969186848</v>
      </c>
      <c r="DA2332" s="33">
        <f t="shared" ca="1" si="1271"/>
        <v>1.0835999999999999</v>
      </c>
      <c r="DB2332" s="13">
        <f t="shared" ca="1" si="1272"/>
        <v>369.5</v>
      </c>
      <c r="DE2332" s="18">
        <f>IF(ISNUMBER(VLOOKUP(B2332,CASH!$B$7:$D$10000,3,FALSE)),VLOOKUP(B2332,CASH!$B$7:$D$10000,3,FALSE),0)</f>
        <v>0</v>
      </c>
      <c r="DS2332" s="18">
        <f t="shared" si="1255"/>
        <v>0</v>
      </c>
      <c r="FA2332" s="54">
        <f t="shared" si="1256"/>
        <v>0</v>
      </c>
      <c r="FB2332" s="54">
        <f t="shared" si="1257"/>
        <v>0</v>
      </c>
      <c r="FC2332" s="54"/>
      <c r="FD2332" s="34" t="e">
        <f t="shared" si="1274"/>
        <v>#DIV/0!</v>
      </c>
      <c r="FE2332" s="34" t="e">
        <f t="shared" si="1273"/>
        <v>#DIV/0!</v>
      </c>
      <c r="FH2332">
        <f t="shared" si="1258"/>
        <v>0</v>
      </c>
      <c r="FI2332">
        <f t="shared" si="1259"/>
        <v>0</v>
      </c>
      <c r="FJ2332">
        <f t="shared" si="1260"/>
        <v>0</v>
      </c>
    </row>
    <row r="2333" spans="2:166" x14ac:dyDescent="0.25">
      <c r="B2333" s="15">
        <f>Kurse!B2329</f>
        <v>37645</v>
      </c>
      <c r="BE2333" s="13">
        <f t="shared" ca="1" si="1261"/>
        <v>340.01200313928257</v>
      </c>
      <c r="BS2333" s="13">
        <f t="shared" ca="1" si="1262"/>
        <v>0</v>
      </c>
      <c r="BT2333" s="13">
        <f t="shared" ca="1" si="1263"/>
        <v>0</v>
      </c>
      <c r="BU2333" s="13">
        <f t="shared" ca="1" si="1264"/>
        <v>0</v>
      </c>
      <c r="BV2333" s="13">
        <f t="shared" ca="1" si="1265"/>
        <v>0</v>
      </c>
      <c r="CN2333" s="13">
        <f t="shared" ca="1" si="1266"/>
        <v>2717.82</v>
      </c>
      <c r="CO2333" s="13"/>
      <c r="CP2333" s="13">
        <f t="shared" ca="1" si="1267"/>
        <v>276.44760000000002</v>
      </c>
      <c r="CT2333" s="34">
        <f t="shared" ca="1" si="1268"/>
        <v>0.45557971245283402</v>
      </c>
      <c r="CU2333" s="34">
        <f t="shared" ca="1" si="1269"/>
        <v>0</v>
      </c>
      <c r="CV2333" s="34">
        <f t="shared" ca="1" si="1270"/>
        <v>0.65867795788760908</v>
      </c>
      <c r="DA2333" s="33">
        <f t="shared" ca="1" si="1271"/>
        <v>1.0830500000000001</v>
      </c>
      <c r="DB2333" s="13">
        <f t="shared" ca="1" si="1272"/>
        <v>368.25</v>
      </c>
      <c r="DE2333" s="18">
        <f>IF(ISNUMBER(VLOOKUP(B2333,CASH!$B$7:$D$10000,3,FALSE)),VLOOKUP(B2333,CASH!$B$7:$D$10000,3,FALSE),0)</f>
        <v>0</v>
      </c>
      <c r="DS2333" s="18">
        <f t="shared" si="1255"/>
        <v>0</v>
      </c>
      <c r="FA2333" s="54">
        <f t="shared" si="1256"/>
        <v>0</v>
      </c>
      <c r="FB2333" s="54">
        <f t="shared" si="1257"/>
        <v>0</v>
      </c>
      <c r="FC2333" s="54"/>
      <c r="FD2333" s="34" t="e">
        <f t="shared" si="1274"/>
        <v>#DIV/0!</v>
      </c>
      <c r="FE2333" s="34" t="e">
        <f t="shared" si="1273"/>
        <v>#DIV/0!</v>
      </c>
      <c r="FH2333">
        <f t="shared" si="1258"/>
        <v>0</v>
      </c>
      <c r="FI2333">
        <f t="shared" si="1259"/>
        <v>0</v>
      </c>
      <c r="FJ2333">
        <f t="shared" si="1260"/>
        <v>0</v>
      </c>
    </row>
    <row r="2334" spans="2:166" x14ac:dyDescent="0.25">
      <c r="B2334" s="15">
        <f>Kurse!B2330</f>
        <v>37644</v>
      </c>
      <c r="BE2334" s="13">
        <f t="shared" ca="1" si="1261"/>
        <v>337.95477807760307</v>
      </c>
      <c r="BS2334" s="13">
        <f t="shared" ca="1" si="1262"/>
        <v>0</v>
      </c>
      <c r="BT2334" s="13">
        <f t="shared" ca="1" si="1263"/>
        <v>0</v>
      </c>
      <c r="BU2334" s="13">
        <f t="shared" ca="1" si="1264"/>
        <v>0</v>
      </c>
      <c r="BV2334" s="13">
        <f t="shared" ca="1" si="1265"/>
        <v>0</v>
      </c>
      <c r="CN2334" s="13">
        <f t="shared" ca="1" si="1266"/>
        <v>2811.22</v>
      </c>
      <c r="CO2334" s="13"/>
      <c r="CP2334" s="13">
        <f t="shared" ca="1" si="1267"/>
        <v>275.79880000000003</v>
      </c>
      <c r="CT2334" s="34">
        <f t="shared" ca="1" si="1268"/>
        <v>0.47123606391948542</v>
      </c>
      <c r="CU2334" s="34">
        <f t="shared" ca="1" si="1269"/>
        <v>0</v>
      </c>
      <c r="CV2334" s="34">
        <f t="shared" ca="1" si="1270"/>
        <v>0.65713209437106024</v>
      </c>
      <c r="DA2334" s="33">
        <f t="shared" ca="1" si="1271"/>
        <v>1.0747</v>
      </c>
      <c r="DB2334" s="13">
        <f t="shared" ca="1" si="1272"/>
        <v>363.2</v>
      </c>
      <c r="DE2334" s="18">
        <f>IF(ISNUMBER(VLOOKUP(B2334,CASH!$B$7:$D$10000,3,FALSE)),VLOOKUP(B2334,CASH!$B$7:$D$10000,3,FALSE),0)</f>
        <v>0</v>
      </c>
      <c r="DS2334" s="18">
        <f t="shared" si="1255"/>
        <v>0</v>
      </c>
      <c r="FA2334" s="54">
        <f t="shared" si="1256"/>
        <v>0</v>
      </c>
      <c r="FB2334" s="54">
        <f t="shared" si="1257"/>
        <v>0</v>
      </c>
      <c r="FC2334" s="54"/>
      <c r="FD2334" s="34" t="e">
        <f t="shared" si="1274"/>
        <v>#DIV/0!</v>
      </c>
      <c r="FE2334" s="34" t="e">
        <f t="shared" si="1273"/>
        <v>#DIV/0!</v>
      </c>
      <c r="FH2334">
        <f t="shared" si="1258"/>
        <v>0</v>
      </c>
      <c r="FI2334">
        <f t="shared" si="1259"/>
        <v>0</v>
      </c>
      <c r="FJ2334">
        <f t="shared" si="1260"/>
        <v>0</v>
      </c>
    </row>
    <row r="2335" spans="2:166" x14ac:dyDescent="0.25">
      <c r="B2335" s="15">
        <f>Kurse!B2331</f>
        <v>37643</v>
      </c>
      <c r="BE2335" s="13">
        <f t="shared" ca="1" si="1261"/>
        <v>336.38145003265834</v>
      </c>
      <c r="BS2335" s="13">
        <f t="shared" ca="1" si="1262"/>
        <v>0</v>
      </c>
      <c r="BT2335" s="13">
        <f t="shared" ca="1" si="1263"/>
        <v>0</v>
      </c>
      <c r="BU2335" s="13">
        <f t="shared" ca="1" si="1264"/>
        <v>0</v>
      </c>
      <c r="BV2335" s="13">
        <f t="shared" ca="1" si="1265"/>
        <v>0</v>
      </c>
      <c r="CN2335" s="13">
        <f t="shared" ca="1" si="1266"/>
        <v>2803.25</v>
      </c>
      <c r="CO2335" s="13"/>
      <c r="CP2335" s="13">
        <f t="shared" ca="1" si="1267"/>
        <v>275.96339999999998</v>
      </c>
      <c r="CT2335" s="34">
        <f t="shared" ca="1" si="1268"/>
        <v>0.46990007761124974</v>
      </c>
      <c r="CU2335" s="34">
        <f t="shared" ca="1" si="1269"/>
        <v>0</v>
      </c>
      <c r="CV2335" s="34">
        <f t="shared" ca="1" si="1270"/>
        <v>0.65752427861092433</v>
      </c>
      <c r="DA2335" s="33">
        <f t="shared" ca="1" si="1271"/>
        <v>1.0717000000000001</v>
      </c>
      <c r="DB2335" s="13">
        <f t="shared" ca="1" si="1272"/>
        <v>360.5</v>
      </c>
      <c r="DE2335" s="18">
        <f>IF(ISNUMBER(VLOOKUP(B2335,CASH!$B$7:$D$10000,3,FALSE)),VLOOKUP(B2335,CASH!$B$7:$D$10000,3,FALSE),0)</f>
        <v>0</v>
      </c>
      <c r="DS2335" s="18">
        <f t="shared" si="1255"/>
        <v>0</v>
      </c>
      <c r="FA2335" s="54">
        <f t="shared" si="1256"/>
        <v>0</v>
      </c>
      <c r="FB2335" s="54">
        <f t="shared" si="1257"/>
        <v>0</v>
      </c>
      <c r="FC2335" s="54"/>
      <c r="FD2335" s="34" t="e">
        <f t="shared" si="1274"/>
        <v>#DIV/0!</v>
      </c>
      <c r="FE2335" s="34" t="e">
        <f t="shared" si="1273"/>
        <v>#DIV/0!</v>
      </c>
      <c r="FH2335">
        <f t="shared" si="1258"/>
        <v>0</v>
      </c>
      <c r="FI2335">
        <f t="shared" si="1259"/>
        <v>0</v>
      </c>
      <c r="FJ2335">
        <f t="shared" si="1260"/>
        <v>0</v>
      </c>
    </row>
    <row r="2336" spans="2:166" x14ac:dyDescent="0.25">
      <c r="B2336" s="15">
        <f>Kurse!B2332</f>
        <v>37642</v>
      </c>
      <c r="BE2336" s="13">
        <f t="shared" ca="1" si="1261"/>
        <v>333.70629370629371</v>
      </c>
      <c r="BS2336" s="13">
        <f t="shared" ca="1" si="1262"/>
        <v>0</v>
      </c>
      <c r="BT2336" s="13">
        <f t="shared" ca="1" si="1263"/>
        <v>0</v>
      </c>
      <c r="BU2336" s="13">
        <f t="shared" ca="1" si="1264"/>
        <v>0</v>
      </c>
      <c r="BV2336" s="13">
        <f t="shared" ca="1" si="1265"/>
        <v>0</v>
      </c>
      <c r="CN2336" s="13">
        <f t="shared" ca="1" si="1266"/>
        <v>2870.57</v>
      </c>
      <c r="CO2336" s="13"/>
      <c r="CP2336" s="13">
        <f t="shared" ca="1" si="1267"/>
        <v>275.52629999999999</v>
      </c>
      <c r="CT2336" s="34">
        <f t="shared" ca="1" si="1268"/>
        <v>0.4811847198032731</v>
      </c>
      <c r="CU2336" s="34">
        <f t="shared" ca="1" si="1269"/>
        <v>0</v>
      </c>
      <c r="CV2336" s="34">
        <f t="shared" ca="1" si="1270"/>
        <v>0.65648282216350839</v>
      </c>
      <c r="DA2336" s="33">
        <f t="shared" ca="1" si="1271"/>
        <v>1.0725</v>
      </c>
      <c r="DB2336" s="13">
        <f t="shared" ca="1" si="1272"/>
        <v>357.9</v>
      </c>
      <c r="DE2336" s="18">
        <f>IF(ISNUMBER(VLOOKUP(B2336,CASH!$B$7:$D$10000,3,FALSE)),VLOOKUP(B2336,CASH!$B$7:$D$10000,3,FALSE),0)</f>
        <v>0</v>
      </c>
      <c r="DS2336" s="18">
        <f t="shared" si="1255"/>
        <v>0</v>
      </c>
      <c r="FA2336" s="54">
        <f t="shared" si="1256"/>
        <v>0</v>
      </c>
      <c r="FB2336" s="54">
        <f t="shared" si="1257"/>
        <v>0</v>
      </c>
      <c r="FC2336" s="54"/>
      <c r="FD2336" s="34" t="e">
        <f t="shared" si="1274"/>
        <v>#DIV/0!</v>
      </c>
      <c r="FE2336" s="34" t="e">
        <f t="shared" si="1273"/>
        <v>#DIV/0!</v>
      </c>
      <c r="FH2336">
        <f t="shared" si="1258"/>
        <v>0</v>
      </c>
      <c r="FI2336">
        <f t="shared" si="1259"/>
        <v>0</v>
      </c>
      <c r="FJ2336">
        <f t="shared" si="1260"/>
        <v>0</v>
      </c>
    </row>
    <row r="2337" spans="2:166" x14ac:dyDescent="0.25">
      <c r="B2337" s="15">
        <f>Kurse!B2333</f>
        <v>37641</v>
      </c>
      <c r="BE2337" s="13">
        <f t="shared" ca="1" si="1261"/>
        <v>333.13058531792444</v>
      </c>
      <c r="BS2337" s="13">
        <f t="shared" ca="1" si="1262"/>
        <v>0</v>
      </c>
      <c r="BT2337" s="13">
        <f t="shared" ca="1" si="1263"/>
        <v>0</v>
      </c>
      <c r="BU2337" s="13">
        <f t="shared" ca="1" si="1264"/>
        <v>0</v>
      </c>
      <c r="BV2337" s="13">
        <f t="shared" ca="1" si="1265"/>
        <v>0</v>
      </c>
      <c r="CN2337" s="13">
        <f t="shared" ca="1" si="1266"/>
        <v>2893.55</v>
      </c>
      <c r="CO2337" s="13"/>
      <c r="CP2337" s="13">
        <f t="shared" ca="1" si="1267"/>
        <v>275.22519999999997</v>
      </c>
      <c r="CT2337" s="34">
        <f t="shared" ca="1" si="1268"/>
        <v>0.48503678572087106</v>
      </c>
      <c r="CU2337" s="34">
        <f t="shared" ca="1" si="1269"/>
        <v>0</v>
      </c>
      <c r="CV2337" s="34">
        <f t="shared" ca="1" si="1270"/>
        <v>0.65576540615729251</v>
      </c>
      <c r="DA2337" s="33">
        <f t="shared" ca="1" si="1271"/>
        <v>1.0686500000000001</v>
      </c>
      <c r="DB2337" s="13">
        <f t="shared" ca="1" si="1272"/>
        <v>356</v>
      </c>
      <c r="DE2337" s="18">
        <f>IF(ISNUMBER(VLOOKUP(B2337,CASH!$B$7:$D$10000,3,FALSE)),VLOOKUP(B2337,CASH!$B$7:$D$10000,3,FALSE),0)</f>
        <v>0</v>
      </c>
      <c r="DS2337" s="18">
        <f t="shared" si="1255"/>
        <v>0</v>
      </c>
      <c r="FA2337" s="54">
        <f t="shared" si="1256"/>
        <v>0</v>
      </c>
      <c r="FB2337" s="54">
        <f t="shared" si="1257"/>
        <v>0</v>
      </c>
      <c r="FC2337" s="54"/>
      <c r="FD2337" s="34" t="e">
        <f t="shared" si="1274"/>
        <v>#DIV/0!</v>
      </c>
      <c r="FE2337" s="34" t="e">
        <f t="shared" si="1273"/>
        <v>#DIV/0!</v>
      </c>
      <c r="FH2337">
        <f t="shared" si="1258"/>
        <v>0</v>
      </c>
      <c r="FI2337">
        <f t="shared" si="1259"/>
        <v>0</v>
      </c>
      <c r="FJ2337">
        <f t="shared" si="1260"/>
        <v>0</v>
      </c>
    </row>
    <row r="2338" spans="2:166" x14ac:dyDescent="0.25">
      <c r="B2338" s="15">
        <f>Kurse!B2334</f>
        <v>37638</v>
      </c>
      <c r="BE2338" s="13">
        <f t="shared" ca="1" si="1261"/>
        <v>333.66127898805343</v>
      </c>
      <c r="BS2338" s="13">
        <f t="shared" ca="1" si="1262"/>
        <v>0</v>
      </c>
      <c r="BT2338" s="13">
        <f t="shared" ca="1" si="1263"/>
        <v>0</v>
      </c>
      <c r="BU2338" s="13">
        <f t="shared" ca="1" si="1264"/>
        <v>0</v>
      </c>
      <c r="BV2338" s="13">
        <f t="shared" ca="1" si="1265"/>
        <v>0</v>
      </c>
      <c r="CN2338" s="13">
        <f t="shared" ca="1" si="1266"/>
        <v>2918.82</v>
      </c>
      <c r="CO2338" s="13"/>
      <c r="CP2338" s="13">
        <f t="shared" ca="1" si="1267"/>
        <v>274.81229999999999</v>
      </c>
      <c r="CT2338" s="34">
        <f t="shared" ca="1" si="1268"/>
        <v>0.48927271721511395</v>
      </c>
      <c r="CU2338" s="34">
        <f t="shared" ca="1" si="1269"/>
        <v>0</v>
      </c>
      <c r="CV2338" s="34">
        <f t="shared" ca="1" si="1270"/>
        <v>0.65478160984720779</v>
      </c>
      <c r="DA2338" s="33">
        <f t="shared" ca="1" si="1271"/>
        <v>1.06725</v>
      </c>
      <c r="DB2338" s="13">
        <f t="shared" ca="1" si="1272"/>
        <v>356.1</v>
      </c>
      <c r="DE2338" s="18">
        <f>IF(ISNUMBER(VLOOKUP(B2338,CASH!$B$7:$D$10000,3,FALSE)),VLOOKUP(B2338,CASH!$B$7:$D$10000,3,FALSE),0)</f>
        <v>0</v>
      </c>
      <c r="DS2338" s="18">
        <f t="shared" si="1255"/>
        <v>0</v>
      </c>
      <c r="FA2338" s="54">
        <f t="shared" si="1256"/>
        <v>0</v>
      </c>
      <c r="FB2338" s="54">
        <f t="shared" si="1257"/>
        <v>0</v>
      </c>
      <c r="FC2338" s="54"/>
      <c r="FD2338" s="34" t="e">
        <f t="shared" si="1274"/>
        <v>#DIV/0!</v>
      </c>
      <c r="FE2338" s="34" t="e">
        <f t="shared" si="1273"/>
        <v>#DIV/0!</v>
      </c>
      <c r="FH2338">
        <f t="shared" si="1258"/>
        <v>0</v>
      </c>
      <c r="FI2338">
        <f t="shared" si="1259"/>
        <v>0</v>
      </c>
      <c r="FJ2338">
        <f t="shared" si="1260"/>
        <v>0</v>
      </c>
    </row>
    <row r="2339" spans="2:166" x14ac:dyDescent="0.25">
      <c r="B2339" s="15">
        <f>Kurse!B2335</f>
        <v>37637</v>
      </c>
      <c r="BE2339" s="13">
        <f t="shared" ca="1" si="1261"/>
        <v>336.94372498234048</v>
      </c>
      <c r="BS2339" s="13">
        <f t="shared" ca="1" si="1262"/>
        <v>0</v>
      </c>
      <c r="BT2339" s="13">
        <f t="shared" ca="1" si="1263"/>
        <v>0</v>
      </c>
      <c r="BU2339" s="13">
        <f t="shared" ca="1" si="1264"/>
        <v>0</v>
      </c>
      <c r="BV2339" s="13">
        <f t="shared" ca="1" si="1265"/>
        <v>0</v>
      </c>
      <c r="CN2339" s="13">
        <f t="shared" ca="1" si="1266"/>
        <v>3054.11</v>
      </c>
      <c r="CO2339" s="13"/>
      <c r="CP2339" s="13">
        <f t="shared" ca="1" si="1267"/>
        <v>274.08089999999999</v>
      </c>
      <c r="CT2339" s="34">
        <f t="shared" ca="1" si="1268"/>
        <v>0.51195095907724752</v>
      </c>
      <c r="CU2339" s="34">
        <f t="shared" ca="1" si="1269"/>
        <v>0</v>
      </c>
      <c r="CV2339" s="34">
        <f t="shared" ca="1" si="1270"/>
        <v>0.65303893941563596</v>
      </c>
      <c r="DA2339" s="33">
        <f t="shared" ca="1" si="1271"/>
        <v>1.06175</v>
      </c>
      <c r="DB2339" s="13">
        <f t="shared" ca="1" si="1272"/>
        <v>357.75</v>
      </c>
      <c r="DE2339" s="18">
        <f>IF(ISNUMBER(VLOOKUP(B2339,CASH!$B$7:$D$10000,3,FALSE)),VLOOKUP(B2339,CASH!$B$7:$D$10000,3,FALSE),0)</f>
        <v>0</v>
      </c>
      <c r="DS2339" s="18">
        <f t="shared" si="1255"/>
        <v>0</v>
      </c>
      <c r="FA2339" s="54">
        <f t="shared" si="1256"/>
        <v>0</v>
      </c>
      <c r="FB2339" s="54">
        <f t="shared" si="1257"/>
        <v>0</v>
      </c>
      <c r="FC2339" s="54"/>
      <c r="FD2339" s="34" t="e">
        <f t="shared" si="1274"/>
        <v>#DIV/0!</v>
      </c>
      <c r="FE2339" s="34" t="e">
        <f t="shared" si="1273"/>
        <v>#DIV/0!</v>
      </c>
      <c r="FH2339">
        <f t="shared" si="1258"/>
        <v>0</v>
      </c>
      <c r="FI2339">
        <f t="shared" si="1259"/>
        <v>0</v>
      </c>
      <c r="FJ2339">
        <f t="shared" si="1260"/>
        <v>0</v>
      </c>
    </row>
    <row r="2340" spans="2:166" x14ac:dyDescent="0.25">
      <c r="B2340" s="15">
        <f>Kurse!B2336</f>
        <v>37636</v>
      </c>
      <c r="BE2340" s="13">
        <f t="shared" ca="1" si="1261"/>
        <v>331.97536712458543</v>
      </c>
      <c r="BS2340" s="13">
        <f t="shared" ca="1" si="1262"/>
        <v>0</v>
      </c>
      <c r="BT2340" s="13">
        <f t="shared" ca="1" si="1263"/>
        <v>0</v>
      </c>
      <c r="BU2340" s="13">
        <f t="shared" ca="1" si="1264"/>
        <v>0</v>
      </c>
      <c r="BV2340" s="13">
        <f t="shared" ca="1" si="1265"/>
        <v>0</v>
      </c>
      <c r="CN2340" s="13">
        <f t="shared" ca="1" si="1266"/>
        <v>3049.4</v>
      </c>
      <c r="CO2340" s="13"/>
      <c r="CP2340" s="13">
        <f t="shared" ca="1" si="1267"/>
        <v>273.5224</v>
      </c>
      <c r="CT2340" s="34">
        <f t="shared" ca="1" si="1268"/>
        <v>0.51116143642834033</v>
      </c>
      <c r="CU2340" s="34">
        <f t="shared" ca="1" si="1269"/>
        <v>0</v>
      </c>
      <c r="CV2340" s="34">
        <f t="shared" ca="1" si="1270"/>
        <v>0.65170822922144289</v>
      </c>
      <c r="DA2340" s="33">
        <f t="shared" ca="1" si="1271"/>
        <v>1.0555000000000001</v>
      </c>
      <c r="DB2340" s="13">
        <f t="shared" ca="1" si="1272"/>
        <v>350.4</v>
      </c>
      <c r="DE2340" s="18">
        <f>IF(ISNUMBER(VLOOKUP(B2340,CASH!$B$7:$D$10000,3,FALSE)),VLOOKUP(B2340,CASH!$B$7:$D$10000,3,FALSE),0)</f>
        <v>0</v>
      </c>
      <c r="DS2340" s="18">
        <f t="shared" si="1255"/>
        <v>0</v>
      </c>
      <c r="FA2340" s="54">
        <f t="shared" si="1256"/>
        <v>0</v>
      </c>
      <c r="FB2340" s="54">
        <f t="shared" si="1257"/>
        <v>0</v>
      </c>
      <c r="FC2340" s="54"/>
      <c r="FD2340" s="34" t="e">
        <f t="shared" si="1274"/>
        <v>#DIV/0!</v>
      </c>
      <c r="FE2340" s="34" t="e">
        <f t="shared" si="1273"/>
        <v>#DIV/0!</v>
      </c>
      <c r="FH2340">
        <f t="shared" si="1258"/>
        <v>0</v>
      </c>
      <c r="FI2340">
        <f t="shared" si="1259"/>
        <v>0</v>
      </c>
      <c r="FJ2340">
        <f t="shared" si="1260"/>
        <v>0</v>
      </c>
    </row>
    <row r="2341" spans="2:166" x14ac:dyDescent="0.25">
      <c r="B2341" s="15">
        <f>Kurse!B2337</f>
        <v>37635</v>
      </c>
      <c r="BE2341" s="13">
        <f t="shared" ca="1" si="1261"/>
        <v>332.51289818715389</v>
      </c>
      <c r="BS2341" s="13">
        <f t="shared" ca="1" si="1262"/>
        <v>0</v>
      </c>
      <c r="BT2341" s="13">
        <f t="shared" ca="1" si="1263"/>
        <v>0</v>
      </c>
      <c r="BU2341" s="13">
        <f t="shared" ca="1" si="1264"/>
        <v>0</v>
      </c>
      <c r="BV2341" s="13">
        <f t="shared" ca="1" si="1265"/>
        <v>0</v>
      </c>
      <c r="CN2341" s="13">
        <f t="shared" ca="1" si="1266"/>
        <v>3098.72</v>
      </c>
      <c r="CO2341" s="13"/>
      <c r="CP2341" s="13">
        <f t="shared" ca="1" si="1267"/>
        <v>273.33609999999999</v>
      </c>
      <c r="CT2341" s="34">
        <f t="shared" ca="1" si="1268"/>
        <v>0.51942879461180125</v>
      </c>
      <c r="CU2341" s="34">
        <f t="shared" ca="1" si="1269"/>
        <v>0</v>
      </c>
      <c r="CV2341" s="34">
        <f t="shared" ca="1" si="1270"/>
        <v>0.65126434147000467</v>
      </c>
      <c r="DA2341" s="33">
        <f t="shared" ca="1" si="1271"/>
        <v>1.0563499999999999</v>
      </c>
      <c r="DB2341" s="13">
        <f t="shared" ca="1" si="1272"/>
        <v>351.25</v>
      </c>
      <c r="DE2341" s="18">
        <f>IF(ISNUMBER(VLOOKUP(B2341,CASH!$B$7:$D$10000,3,FALSE)),VLOOKUP(B2341,CASH!$B$7:$D$10000,3,FALSE),0)</f>
        <v>0</v>
      </c>
      <c r="DS2341" s="18">
        <f t="shared" si="1255"/>
        <v>0</v>
      </c>
      <c r="FA2341" s="54">
        <f t="shared" si="1256"/>
        <v>0</v>
      </c>
      <c r="FB2341" s="54">
        <f t="shared" si="1257"/>
        <v>0</v>
      </c>
      <c r="FC2341" s="54"/>
      <c r="FD2341" s="34" t="e">
        <f t="shared" si="1274"/>
        <v>#DIV/0!</v>
      </c>
      <c r="FE2341" s="34" t="e">
        <f t="shared" si="1273"/>
        <v>#DIV/0!</v>
      </c>
      <c r="FH2341">
        <f t="shared" si="1258"/>
        <v>0</v>
      </c>
      <c r="FI2341">
        <f t="shared" si="1259"/>
        <v>0</v>
      </c>
      <c r="FJ2341">
        <f t="shared" si="1260"/>
        <v>0</v>
      </c>
    </row>
    <row r="2342" spans="2:166" x14ac:dyDescent="0.25">
      <c r="B2342" s="15">
        <f>Kurse!B2338</f>
        <v>37634</v>
      </c>
      <c r="BE2342" s="13">
        <f t="shared" ca="1" si="1261"/>
        <v>336.08462596651015</v>
      </c>
      <c r="BS2342" s="13">
        <f t="shared" ca="1" si="1262"/>
        <v>0</v>
      </c>
      <c r="BT2342" s="13">
        <f t="shared" ca="1" si="1263"/>
        <v>0</v>
      </c>
      <c r="BU2342" s="13">
        <f t="shared" ca="1" si="1264"/>
        <v>0</v>
      </c>
      <c r="BV2342" s="13">
        <f t="shared" ca="1" si="1265"/>
        <v>0</v>
      </c>
      <c r="CN2342" s="13">
        <f t="shared" ca="1" si="1266"/>
        <v>3060.65</v>
      </c>
      <c r="CO2342" s="13"/>
      <c r="CP2342" s="13">
        <f t="shared" ca="1" si="1267"/>
        <v>273.24829999999997</v>
      </c>
      <c r="CT2342" s="34">
        <f t="shared" ca="1" si="1268"/>
        <v>0.51304723893369186</v>
      </c>
      <c r="CU2342" s="34">
        <f t="shared" ca="1" si="1269"/>
        <v>0</v>
      </c>
      <c r="CV2342" s="34">
        <f t="shared" ca="1" si="1270"/>
        <v>0.65105514477340631</v>
      </c>
      <c r="DA2342" s="33">
        <f t="shared" ca="1" si="1271"/>
        <v>1.0540499999999999</v>
      </c>
      <c r="DB2342" s="13">
        <f t="shared" ca="1" si="1272"/>
        <v>354.25</v>
      </c>
      <c r="DE2342" s="18">
        <f>IF(ISNUMBER(VLOOKUP(B2342,CASH!$B$7:$D$10000,3,FALSE)),VLOOKUP(B2342,CASH!$B$7:$D$10000,3,FALSE),0)</f>
        <v>0</v>
      </c>
      <c r="DS2342" s="18">
        <f t="shared" si="1255"/>
        <v>0</v>
      </c>
      <c r="FA2342" s="54">
        <f t="shared" si="1256"/>
        <v>0</v>
      </c>
      <c r="FB2342" s="54">
        <f t="shared" si="1257"/>
        <v>0</v>
      </c>
      <c r="FC2342" s="54"/>
      <c r="FD2342" s="34" t="e">
        <f t="shared" si="1274"/>
        <v>#DIV/0!</v>
      </c>
      <c r="FE2342" s="34" t="e">
        <f t="shared" si="1273"/>
        <v>#DIV/0!</v>
      </c>
      <c r="FH2342">
        <f t="shared" si="1258"/>
        <v>0</v>
      </c>
      <c r="FI2342">
        <f t="shared" si="1259"/>
        <v>0</v>
      </c>
      <c r="FJ2342">
        <f t="shared" si="1260"/>
        <v>0</v>
      </c>
    </row>
    <row r="2343" spans="2:166" x14ac:dyDescent="0.25">
      <c r="B2343" s="15">
        <f>Kurse!B2339</f>
        <v>37631</v>
      </c>
      <c r="BE2343" s="13">
        <f t="shared" ca="1" si="1261"/>
        <v>335.20980178816404</v>
      </c>
      <c r="BS2343" s="13">
        <f t="shared" ca="1" si="1262"/>
        <v>0</v>
      </c>
      <c r="BT2343" s="13">
        <f t="shared" ca="1" si="1263"/>
        <v>0</v>
      </c>
      <c r="BU2343" s="13">
        <f t="shared" ca="1" si="1264"/>
        <v>0</v>
      </c>
      <c r="BV2343" s="13">
        <f t="shared" ca="1" si="1265"/>
        <v>0</v>
      </c>
      <c r="CN2343" s="13">
        <f t="shared" ca="1" si="1266"/>
        <v>3037.33</v>
      </c>
      <c r="CO2343" s="13"/>
      <c r="CP2343" s="13">
        <f t="shared" ca="1" si="1267"/>
        <v>273.72269999999997</v>
      </c>
      <c r="CT2343" s="34">
        <f t="shared" ca="1" si="1268"/>
        <v>0.50913817987370991</v>
      </c>
      <c r="CU2343" s="34">
        <f t="shared" ca="1" si="1269"/>
        <v>0</v>
      </c>
      <c r="CV2343" s="34">
        <f t="shared" ca="1" si="1270"/>
        <v>0.65218547407712202</v>
      </c>
      <c r="DA2343" s="33">
        <f t="shared" ca="1" si="1271"/>
        <v>1.0569500000000001</v>
      </c>
      <c r="DB2343" s="13">
        <f t="shared" ca="1" si="1272"/>
        <v>354.3</v>
      </c>
      <c r="DE2343" s="18">
        <f>IF(ISNUMBER(VLOOKUP(B2343,CASH!$B$7:$D$10000,3,FALSE)),VLOOKUP(B2343,CASH!$B$7:$D$10000,3,FALSE),0)</f>
        <v>0</v>
      </c>
      <c r="DS2343" s="18">
        <f t="shared" si="1255"/>
        <v>0</v>
      </c>
      <c r="FA2343" s="54">
        <f t="shared" si="1256"/>
        <v>0</v>
      </c>
      <c r="FB2343" s="54">
        <f t="shared" si="1257"/>
        <v>0</v>
      </c>
      <c r="FC2343" s="54"/>
      <c r="FD2343" s="34" t="e">
        <f t="shared" si="1274"/>
        <v>#DIV/0!</v>
      </c>
      <c r="FE2343" s="34" t="e">
        <f t="shared" si="1273"/>
        <v>#DIV/0!</v>
      </c>
      <c r="FH2343">
        <f t="shared" si="1258"/>
        <v>0</v>
      </c>
      <c r="FI2343">
        <f t="shared" si="1259"/>
        <v>0</v>
      </c>
      <c r="FJ2343">
        <f t="shared" si="1260"/>
        <v>0</v>
      </c>
    </row>
    <row r="2344" spans="2:166" x14ac:dyDescent="0.25">
      <c r="B2344" s="15">
        <f>Kurse!B2340</f>
        <v>37630</v>
      </c>
      <c r="BE2344" s="13">
        <f t="shared" ca="1" si="1261"/>
        <v>336.62421901082655</v>
      </c>
      <c r="BS2344" s="13">
        <f t="shared" ca="1" si="1262"/>
        <v>0</v>
      </c>
      <c r="BT2344" s="13">
        <f t="shared" ca="1" si="1263"/>
        <v>0</v>
      </c>
      <c r="BU2344" s="13">
        <f t="shared" ca="1" si="1264"/>
        <v>0</v>
      </c>
      <c r="BV2344" s="13">
        <f t="shared" ca="1" si="1265"/>
        <v>0</v>
      </c>
      <c r="CN2344" s="13">
        <f t="shared" ca="1" si="1266"/>
        <v>3037.68</v>
      </c>
      <c r="CO2344" s="13"/>
      <c r="CP2344" s="13">
        <f t="shared" ca="1" si="1267"/>
        <v>274.1386</v>
      </c>
      <c r="CT2344" s="34">
        <f t="shared" ca="1" si="1268"/>
        <v>0.50919684928498743</v>
      </c>
      <c r="CU2344" s="34">
        <f t="shared" ca="1" si="1269"/>
        <v>0</v>
      </c>
      <c r="CV2344" s="34">
        <f t="shared" ca="1" si="1270"/>
        <v>0.65317641833811568</v>
      </c>
      <c r="DA2344" s="33">
        <f t="shared" ca="1" si="1271"/>
        <v>1.0483499999999999</v>
      </c>
      <c r="DB2344" s="13">
        <f t="shared" ca="1" si="1272"/>
        <v>352.9</v>
      </c>
      <c r="DE2344" s="18">
        <f>IF(ISNUMBER(VLOOKUP(B2344,CASH!$B$7:$D$10000,3,FALSE)),VLOOKUP(B2344,CASH!$B$7:$D$10000,3,FALSE),0)</f>
        <v>0</v>
      </c>
      <c r="DS2344" s="18">
        <f t="shared" si="1255"/>
        <v>0</v>
      </c>
      <c r="FA2344" s="54">
        <f t="shared" si="1256"/>
        <v>0</v>
      </c>
      <c r="FB2344" s="54">
        <f t="shared" si="1257"/>
        <v>0</v>
      </c>
      <c r="FC2344" s="54"/>
      <c r="FD2344" s="34" t="e">
        <f t="shared" si="1274"/>
        <v>#DIV/0!</v>
      </c>
      <c r="FE2344" s="34" t="e">
        <f t="shared" si="1273"/>
        <v>#DIV/0!</v>
      </c>
      <c r="FH2344">
        <f t="shared" si="1258"/>
        <v>0</v>
      </c>
      <c r="FI2344">
        <f t="shared" si="1259"/>
        <v>0</v>
      </c>
      <c r="FJ2344">
        <f t="shared" si="1260"/>
        <v>0</v>
      </c>
    </row>
    <row r="2345" spans="2:166" x14ac:dyDescent="0.25">
      <c r="B2345" s="15">
        <f>Kurse!B2341</f>
        <v>37629</v>
      </c>
      <c r="BE2345" s="13">
        <f t="shared" ca="1" si="1261"/>
        <v>336.57281692153782</v>
      </c>
      <c r="BS2345" s="13">
        <f t="shared" ca="1" si="1262"/>
        <v>0</v>
      </c>
      <c r="BT2345" s="13">
        <f t="shared" ca="1" si="1263"/>
        <v>0</v>
      </c>
      <c r="BU2345" s="13">
        <f t="shared" ca="1" si="1264"/>
        <v>0</v>
      </c>
      <c r="BV2345" s="13">
        <f t="shared" ca="1" si="1265"/>
        <v>0</v>
      </c>
      <c r="CN2345" s="13">
        <f t="shared" ca="1" si="1266"/>
        <v>2993</v>
      </c>
      <c r="CO2345" s="13"/>
      <c r="CP2345" s="13">
        <f t="shared" ca="1" si="1267"/>
        <v>273.43360000000001</v>
      </c>
      <c r="CT2345" s="34">
        <f t="shared" ca="1" si="1268"/>
        <v>0.5017072798681782</v>
      </c>
      <c r="CU2345" s="34">
        <f t="shared" ca="1" si="1269"/>
        <v>0</v>
      </c>
      <c r="CV2345" s="34">
        <f t="shared" ca="1" si="1270"/>
        <v>0.65149664987454159</v>
      </c>
      <c r="DA2345" s="33">
        <f t="shared" ca="1" si="1271"/>
        <v>1.04955</v>
      </c>
      <c r="DB2345" s="13">
        <f t="shared" ca="1" si="1272"/>
        <v>353.25</v>
      </c>
      <c r="DE2345" s="18">
        <f>IF(ISNUMBER(VLOOKUP(B2345,CASH!$B$7:$D$10000,3,FALSE)),VLOOKUP(B2345,CASH!$B$7:$D$10000,3,FALSE),0)</f>
        <v>0</v>
      </c>
      <c r="DS2345" s="18">
        <f t="shared" si="1255"/>
        <v>0</v>
      </c>
      <c r="FA2345" s="54">
        <f t="shared" si="1256"/>
        <v>0</v>
      </c>
      <c r="FB2345" s="54">
        <f t="shared" si="1257"/>
        <v>0</v>
      </c>
      <c r="FC2345" s="54"/>
      <c r="FD2345" s="34" t="e">
        <f t="shared" si="1274"/>
        <v>#DIV/0!</v>
      </c>
      <c r="FE2345" s="34" t="e">
        <f t="shared" si="1273"/>
        <v>#DIV/0!</v>
      </c>
      <c r="FH2345">
        <f t="shared" si="1258"/>
        <v>0</v>
      </c>
      <c r="FI2345">
        <f t="shared" si="1259"/>
        <v>0</v>
      </c>
      <c r="FJ2345">
        <f t="shared" si="1260"/>
        <v>0</v>
      </c>
    </row>
    <row r="2346" spans="2:166" x14ac:dyDescent="0.25">
      <c r="B2346" s="15">
        <f>Kurse!B2342</f>
        <v>37628</v>
      </c>
      <c r="BE2346" s="13">
        <f t="shared" ca="1" si="1261"/>
        <v>333.20530055694252</v>
      </c>
      <c r="BS2346" s="13">
        <f t="shared" ca="1" si="1262"/>
        <v>0</v>
      </c>
      <c r="BT2346" s="13">
        <f t="shared" ca="1" si="1263"/>
        <v>0</v>
      </c>
      <c r="BU2346" s="13">
        <f t="shared" ca="1" si="1264"/>
        <v>0</v>
      </c>
      <c r="BV2346" s="13">
        <f t="shared" ca="1" si="1265"/>
        <v>0</v>
      </c>
      <c r="CN2346" s="13">
        <f t="shared" ca="1" si="1266"/>
        <v>3112.77</v>
      </c>
      <c r="CO2346" s="13"/>
      <c r="CP2346" s="13">
        <f t="shared" ca="1" si="1267"/>
        <v>272.91219999999998</v>
      </c>
      <c r="CT2346" s="34">
        <f t="shared" ca="1" si="1268"/>
        <v>0.52178395240737352</v>
      </c>
      <c r="CU2346" s="34">
        <f t="shared" ca="1" si="1269"/>
        <v>0</v>
      </c>
      <c r="CV2346" s="34">
        <f t="shared" ca="1" si="1270"/>
        <v>0.65025433600658755</v>
      </c>
      <c r="DA2346" s="33">
        <f t="shared" ca="1" si="1271"/>
        <v>1.0414000000000001</v>
      </c>
      <c r="DB2346" s="13">
        <f t="shared" ca="1" si="1272"/>
        <v>347</v>
      </c>
      <c r="DE2346" s="18">
        <f>IF(ISNUMBER(VLOOKUP(B2346,CASH!$B$7:$D$10000,3,FALSE)),VLOOKUP(B2346,CASH!$B$7:$D$10000,3,FALSE),0)</f>
        <v>0</v>
      </c>
      <c r="DS2346" s="18">
        <f t="shared" si="1255"/>
        <v>0</v>
      </c>
      <c r="FA2346" s="54">
        <f t="shared" si="1256"/>
        <v>0</v>
      </c>
      <c r="FB2346" s="54">
        <f t="shared" si="1257"/>
        <v>0</v>
      </c>
      <c r="FC2346" s="54"/>
      <c r="FD2346" s="34" t="e">
        <f t="shared" si="1274"/>
        <v>#DIV/0!</v>
      </c>
      <c r="FE2346" s="34" t="e">
        <f t="shared" si="1273"/>
        <v>#DIV/0!</v>
      </c>
      <c r="FH2346">
        <f t="shared" si="1258"/>
        <v>0</v>
      </c>
      <c r="FI2346">
        <f t="shared" si="1259"/>
        <v>0</v>
      </c>
      <c r="FJ2346">
        <f t="shared" si="1260"/>
        <v>0</v>
      </c>
    </row>
    <row r="2347" spans="2:166" x14ac:dyDescent="0.25">
      <c r="B2347" s="15">
        <f>Kurse!B2343</f>
        <v>37627</v>
      </c>
      <c r="BE2347" s="13">
        <f t="shared" ca="1" si="1261"/>
        <v>336.30268199233717</v>
      </c>
      <c r="BS2347" s="13">
        <f t="shared" ca="1" si="1262"/>
        <v>0</v>
      </c>
      <c r="BT2347" s="13">
        <f t="shared" ca="1" si="1263"/>
        <v>0</v>
      </c>
      <c r="BU2347" s="13">
        <f t="shared" ca="1" si="1264"/>
        <v>0</v>
      </c>
      <c r="BV2347" s="13">
        <f t="shared" ca="1" si="1265"/>
        <v>0</v>
      </c>
      <c r="CN2347" s="13">
        <f t="shared" ca="1" si="1266"/>
        <v>3157.25</v>
      </c>
      <c r="CO2347" s="13"/>
      <c r="CP2347" s="13">
        <f t="shared" ca="1" si="1267"/>
        <v>272.40249999999997</v>
      </c>
      <c r="CT2347" s="34">
        <f t="shared" ca="1" si="1268"/>
        <v>0.52923999644630992</v>
      </c>
      <c r="CU2347" s="34">
        <f t="shared" ca="1" si="1269"/>
        <v>0</v>
      </c>
      <c r="CV2347" s="34">
        <f t="shared" ca="1" si="1270"/>
        <v>0.64903989914717797</v>
      </c>
      <c r="DA2347" s="33">
        <f t="shared" ca="1" si="1271"/>
        <v>1.044</v>
      </c>
      <c r="DB2347" s="13">
        <f t="shared" ca="1" si="1272"/>
        <v>351.1</v>
      </c>
      <c r="DE2347" s="18">
        <f>IF(ISNUMBER(VLOOKUP(B2347,CASH!$B$7:$D$10000,3,FALSE)),VLOOKUP(B2347,CASH!$B$7:$D$10000,3,FALSE),0)</f>
        <v>0</v>
      </c>
      <c r="DS2347" s="18">
        <f t="shared" si="1255"/>
        <v>0</v>
      </c>
      <c r="FA2347" s="54">
        <f t="shared" si="1256"/>
        <v>0</v>
      </c>
      <c r="FB2347" s="54">
        <f t="shared" si="1257"/>
        <v>0</v>
      </c>
      <c r="FC2347" s="54"/>
      <c r="FD2347" s="34" t="e">
        <f t="shared" si="1274"/>
        <v>#DIV/0!</v>
      </c>
      <c r="FE2347" s="34" t="e">
        <f t="shared" si="1273"/>
        <v>#DIV/0!</v>
      </c>
      <c r="FH2347">
        <f t="shared" si="1258"/>
        <v>0</v>
      </c>
      <c r="FI2347">
        <f t="shared" si="1259"/>
        <v>0</v>
      </c>
      <c r="FJ2347">
        <f t="shared" si="1260"/>
        <v>0</v>
      </c>
    </row>
    <row r="2348" spans="2:166" x14ac:dyDescent="0.25">
      <c r="B2348" s="15">
        <f>Kurse!B2344</f>
        <v>37624</v>
      </c>
      <c r="BE2348" s="13">
        <f t="shared" ca="1" si="1261"/>
        <v>336.51402541356987</v>
      </c>
      <c r="BS2348" s="13">
        <f t="shared" ca="1" si="1262"/>
        <v>0</v>
      </c>
      <c r="BT2348" s="13">
        <f t="shared" ca="1" si="1263"/>
        <v>0</v>
      </c>
      <c r="BU2348" s="13">
        <f t="shared" ca="1" si="1264"/>
        <v>0</v>
      </c>
      <c r="BV2348" s="13">
        <f t="shared" ca="1" si="1265"/>
        <v>0</v>
      </c>
      <c r="CN2348" s="13">
        <f t="shared" ca="1" si="1266"/>
        <v>3092.94</v>
      </c>
      <c r="CO2348" s="13"/>
      <c r="CP2348" s="13">
        <f t="shared" ca="1" si="1267"/>
        <v>272.51339999999999</v>
      </c>
      <c r="CT2348" s="34">
        <f t="shared" ca="1" si="1268"/>
        <v>0.51845991119127399</v>
      </c>
      <c r="CU2348" s="34">
        <f t="shared" ca="1" si="1269"/>
        <v>0</v>
      </c>
      <c r="CV2348" s="34">
        <f t="shared" ca="1" si="1270"/>
        <v>0.64930413506577422</v>
      </c>
      <c r="DA2348" s="33">
        <f t="shared" ca="1" si="1271"/>
        <v>1.0427500000000001</v>
      </c>
      <c r="DB2348" s="13">
        <f t="shared" ca="1" si="1272"/>
        <v>350.9</v>
      </c>
      <c r="DE2348" s="18">
        <f>IF(ISNUMBER(VLOOKUP(B2348,CASH!$B$7:$D$10000,3,FALSE)),VLOOKUP(B2348,CASH!$B$7:$D$10000,3,FALSE),0)</f>
        <v>0</v>
      </c>
      <c r="DS2348" s="18">
        <f t="shared" si="1255"/>
        <v>0</v>
      </c>
      <c r="FA2348" s="54">
        <f t="shared" si="1256"/>
        <v>0</v>
      </c>
      <c r="FB2348" s="54">
        <f t="shared" si="1257"/>
        <v>0</v>
      </c>
      <c r="FC2348" s="54"/>
      <c r="FD2348" s="34" t="e">
        <f t="shared" si="1274"/>
        <v>#DIV/0!</v>
      </c>
      <c r="FE2348" s="34" t="e">
        <f t="shared" si="1273"/>
        <v>#DIV/0!</v>
      </c>
      <c r="FH2348">
        <f t="shared" si="1258"/>
        <v>0</v>
      </c>
      <c r="FI2348">
        <f t="shared" si="1259"/>
        <v>0</v>
      </c>
      <c r="FJ2348">
        <f t="shared" si="1260"/>
        <v>0</v>
      </c>
    </row>
    <row r="2349" spans="2:166" x14ac:dyDescent="0.25">
      <c r="B2349" s="15">
        <f>Kurse!B2345</f>
        <v>37623</v>
      </c>
      <c r="BE2349" s="13">
        <f t="shared" ca="1" si="1261"/>
        <v>333.38161452298181</v>
      </c>
      <c r="BS2349" s="13">
        <f t="shared" ca="1" si="1262"/>
        <v>0</v>
      </c>
      <c r="BT2349" s="13">
        <f t="shared" ca="1" si="1263"/>
        <v>0</v>
      </c>
      <c r="BU2349" s="13">
        <f t="shared" ca="1" si="1264"/>
        <v>0</v>
      </c>
      <c r="BV2349" s="13">
        <f t="shared" ca="1" si="1265"/>
        <v>0</v>
      </c>
      <c r="CN2349" s="13">
        <f t="shared" ca="1" si="1266"/>
        <v>3105.04</v>
      </c>
      <c r="CO2349" s="13"/>
      <c r="CP2349" s="13">
        <f t="shared" ca="1" si="1267"/>
        <v>273.58280000000002</v>
      </c>
      <c r="CT2349" s="34">
        <f t="shared" ca="1" si="1268"/>
        <v>0.52048819655258538</v>
      </c>
      <c r="CU2349" s="34">
        <f t="shared" ca="1" si="1269"/>
        <v>0</v>
      </c>
      <c r="CV2349" s="34">
        <f t="shared" ca="1" si="1270"/>
        <v>0.65185214129974056</v>
      </c>
      <c r="DA2349" s="33">
        <f t="shared" ca="1" si="1271"/>
        <v>1.0356000000000001</v>
      </c>
      <c r="DB2349" s="13">
        <f t="shared" ca="1" si="1272"/>
        <v>345.25</v>
      </c>
      <c r="DE2349" s="18">
        <f>IF(ISNUMBER(VLOOKUP(B2349,CASH!$B$7:$D$10000,3,FALSE)),VLOOKUP(B2349,CASH!$B$7:$D$10000,3,FALSE),0)</f>
        <v>0</v>
      </c>
      <c r="DS2349" s="18">
        <f t="shared" si="1255"/>
        <v>0</v>
      </c>
      <c r="FA2349" s="54">
        <f t="shared" si="1256"/>
        <v>0</v>
      </c>
      <c r="FB2349" s="54">
        <f t="shared" si="1257"/>
        <v>0</v>
      </c>
      <c r="FC2349" s="54"/>
      <c r="FD2349" s="34" t="e">
        <f t="shared" si="1274"/>
        <v>#DIV/0!</v>
      </c>
      <c r="FE2349" s="34" t="e">
        <f t="shared" si="1273"/>
        <v>#DIV/0!</v>
      </c>
      <c r="FH2349">
        <f t="shared" si="1258"/>
        <v>0</v>
      </c>
      <c r="FI2349">
        <f t="shared" si="1259"/>
        <v>0</v>
      </c>
      <c r="FJ2349">
        <f t="shared" si="1260"/>
        <v>0</v>
      </c>
    </row>
    <row r="2350" spans="2:166" x14ac:dyDescent="0.25">
      <c r="B2350" s="15">
        <f>Kurse!B2346</f>
        <v>37620</v>
      </c>
      <c r="BE2350" s="13">
        <f t="shared" ca="1" si="1261"/>
        <v>327.84538296349319</v>
      </c>
      <c r="BS2350" s="13">
        <f t="shared" ca="1" si="1262"/>
        <v>0</v>
      </c>
      <c r="BT2350" s="13">
        <f t="shared" ca="1" si="1263"/>
        <v>0</v>
      </c>
      <c r="BU2350" s="13">
        <f t="shared" ca="1" si="1264"/>
        <v>0</v>
      </c>
      <c r="BV2350" s="13">
        <f t="shared" ca="1" si="1265"/>
        <v>0</v>
      </c>
      <c r="CN2350" s="13">
        <f t="shared" ca="1" si="1266"/>
        <v>2892.63</v>
      </c>
      <c r="CO2350" s="13"/>
      <c r="CP2350" s="13">
        <f t="shared" ca="1" si="1267"/>
        <v>273.53809999999999</v>
      </c>
      <c r="CT2350" s="34">
        <f t="shared" ca="1" si="1268"/>
        <v>0.48488256898265564</v>
      </c>
      <c r="CU2350" s="34">
        <f t="shared" ca="1" si="1269"/>
        <v>0</v>
      </c>
      <c r="CV2350" s="34">
        <f t="shared" ca="1" si="1270"/>
        <v>0.65174563683119902</v>
      </c>
      <c r="DA2350" s="33">
        <f t="shared" ca="1" si="1271"/>
        <v>1.04775</v>
      </c>
      <c r="DB2350" s="13">
        <f t="shared" ca="1" si="1272"/>
        <v>343.5</v>
      </c>
      <c r="DE2350" s="18">
        <f>IF(ISNUMBER(VLOOKUP(B2350,CASH!$B$7:$D$10000,3,FALSE)),VLOOKUP(B2350,CASH!$B$7:$D$10000,3,FALSE),0)</f>
        <v>0</v>
      </c>
      <c r="DS2350" s="18">
        <f t="shared" si="1255"/>
        <v>0</v>
      </c>
      <c r="FA2350" s="54">
        <f t="shared" si="1256"/>
        <v>0</v>
      </c>
      <c r="FB2350" s="54">
        <f t="shared" si="1257"/>
        <v>0</v>
      </c>
      <c r="FC2350" s="54"/>
      <c r="FD2350" s="34" t="e">
        <f t="shared" si="1274"/>
        <v>#DIV/0!</v>
      </c>
      <c r="FE2350" s="34" t="e">
        <f t="shared" si="1273"/>
        <v>#DIV/0!</v>
      </c>
      <c r="FH2350">
        <f t="shared" si="1258"/>
        <v>0</v>
      </c>
      <c r="FI2350">
        <f t="shared" si="1259"/>
        <v>0</v>
      </c>
      <c r="FJ2350">
        <f t="shared" si="1260"/>
        <v>0</v>
      </c>
    </row>
    <row r="2351" spans="2:166" x14ac:dyDescent="0.25">
      <c r="B2351" s="15">
        <f>Kurse!B2347</f>
        <v>37617</v>
      </c>
      <c r="BE2351" s="13">
        <f t="shared" ca="1" si="1261"/>
        <v>334.0834011586154</v>
      </c>
      <c r="BS2351" s="13">
        <f t="shared" ca="1" si="1262"/>
        <v>0</v>
      </c>
      <c r="BT2351" s="13">
        <f t="shared" ca="1" si="1263"/>
        <v>0</v>
      </c>
      <c r="BU2351" s="13">
        <f t="shared" ca="1" si="1264"/>
        <v>0</v>
      </c>
      <c r="BV2351" s="13">
        <f t="shared" ca="1" si="1265"/>
        <v>0</v>
      </c>
      <c r="CN2351" s="13">
        <f t="shared" ca="1" si="1266"/>
        <v>2840</v>
      </c>
      <c r="CO2351" s="13"/>
      <c r="CP2351" s="13">
        <f t="shared" ca="1" si="1267"/>
        <v>273.27809999999999</v>
      </c>
      <c r="CT2351" s="34">
        <f t="shared" ca="1" si="1268"/>
        <v>0.47606036579539796</v>
      </c>
      <c r="CU2351" s="34">
        <f t="shared" ca="1" si="1269"/>
        <v>0</v>
      </c>
      <c r="CV2351" s="34">
        <f t="shared" ca="1" si="1270"/>
        <v>0.65112614775243405</v>
      </c>
      <c r="DA2351" s="33">
        <f t="shared" ca="1" si="1271"/>
        <v>1.0443499999999999</v>
      </c>
      <c r="DB2351" s="13">
        <f t="shared" ca="1" si="1272"/>
        <v>348.9</v>
      </c>
      <c r="DE2351" s="18">
        <f>IF(ISNUMBER(VLOOKUP(B2351,CASH!$B$7:$D$10000,3,FALSE)),VLOOKUP(B2351,CASH!$B$7:$D$10000,3,FALSE),0)</f>
        <v>0</v>
      </c>
      <c r="DS2351" s="18">
        <f t="shared" si="1255"/>
        <v>0</v>
      </c>
      <c r="FA2351" s="54">
        <f t="shared" si="1256"/>
        <v>0</v>
      </c>
      <c r="FB2351" s="54">
        <f t="shared" si="1257"/>
        <v>0</v>
      </c>
      <c r="FC2351" s="54"/>
      <c r="FD2351" s="34" t="e">
        <f t="shared" si="1274"/>
        <v>#DIV/0!</v>
      </c>
      <c r="FE2351" s="34" t="e">
        <f t="shared" si="1273"/>
        <v>#DIV/0!</v>
      </c>
      <c r="FH2351">
        <f t="shared" si="1258"/>
        <v>0</v>
      </c>
      <c r="FI2351">
        <f t="shared" si="1259"/>
        <v>0</v>
      </c>
      <c r="FJ2351">
        <f t="shared" si="1260"/>
        <v>0</v>
      </c>
    </row>
    <row r="2352" spans="2:166" x14ac:dyDescent="0.25">
      <c r="B2352" s="15">
        <f>Kurse!B2348</f>
        <v>37613</v>
      </c>
      <c r="BE2352" s="13">
        <f t="shared" ca="1" si="1261"/>
        <v>336.85852137043719</v>
      </c>
      <c r="BS2352" s="13">
        <f t="shared" ca="1" si="1262"/>
        <v>0</v>
      </c>
      <c r="BT2352" s="13">
        <f t="shared" ca="1" si="1263"/>
        <v>0</v>
      </c>
      <c r="BU2352" s="13">
        <f t="shared" ca="1" si="1264"/>
        <v>0</v>
      </c>
      <c r="BV2352" s="13">
        <f t="shared" ca="1" si="1265"/>
        <v>0</v>
      </c>
      <c r="CN2352" s="13">
        <f t="shared" ca="1" si="1266"/>
        <v>3000.84</v>
      </c>
      <c r="CO2352" s="13"/>
      <c r="CP2352" s="13">
        <f t="shared" ca="1" si="1267"/>
        <v>272.69</v>
      </c>
      <c r="CT2352" s="34">
        <f t="shared" ca="1" si="1268"/>
        <v>0.5030214746807965</v>
      </c>
      <c r="CU2352" s="34">
        <f t="shared" ca="1" si="1269"/>
        <v>0</v>
      </c>
      <c r="CV2352" s="34">
        <f t="shared" ca="1" si="1270"/>
        <v>0.64972491110927388</v>
      </c>
      <c r="DA2352" s="33">
        <f t="shared" ca="1" si="1271"/>
        <v>1.0259499999999999</v>
      </c>
      <c r="DB2352" s="13">
        <f t="shared" ca="1" si="1272"/>
        <v>345.6</v>
      </c>
      <c r="DE2352" s="18">
        <f>IF(ISNUMBER(VLOOKUP(B2352,CASH!$B$7:$D$10000,3,FALSE)),VLOOKUP(B2352,CASH!$B$7:$D$10000,3,FALSE),0)</f>
        <v>0</v>
      </c>
      <c r="DS2352" s="18">
        <f t="shared" si="1255"/>
        <v>0</v>
      </c>
      <c r="FA2352" s="54">
        <f t="shared" si="1256"/>
        <v>0</v>
      </c>
      <c r="FB2352" s="54">
        <f t="shared" si="1257"/>
        <v>0</v>
      </c>
      <c r="FC2352" s="54"/>
      <c r="FD2352" s="34" t="e">
        <f t="shared" si="1274"/>
        <v>#DIV/0!</v>
      </c>
      <c r="FE2352" s="34" t="e">
        <f t="shared" si="1273"/>
        <v>#DIV/0!</v>
      </c>
      <c r="FH2352">
        <f t="shared" si="1258"/>
        <v>0</v>
      </c>
      <c r="FI2352">
        <f t="shared" si="1259"/>
        <v>0</v>
      </c>
      <c r="FJ2352">
        <f t="shared" si="1260"/>
        <v>0</v>
      </c>
    </row>
    <row r="2353" spans="2:166" x14ac:dyDescent="0.25">
      <c r="B2353" s="15">
        <f>Kurse!B2349</f>
        <v>37610</v>
      </c>
      <c r="BE2353" s="13">
        <f t="shared" ca="1" si="1261"/>
        <v>331.28923930500804</v>
      </c>
      <c r="BS2353" s="13">
        <f t="shared" ca="1" si="1262"/>
        <v>0</v>
      </c>
      <c r="BT2353" s="13">
        <f t="shared" ca="1" si="1263"/>
        <v>0</v>
      </c>
      <c r="BU2353" s="13">
        <f t="shared" ca="1" si="1264"/>
        <v>0</v>
      </c>
      <c r="BV2353" s="13">
        <f t="shared" ca="1" si="1265"/>
        <v>0</v>
      </c>
      <c r="CN2353" s="13">
        <f t="shared" ca="1" si="1266"/>
        <v>3024.22</v>
      </c>
      <c r="CO2353" s="13"/>
      <c r="CP2353" s="13">
        <f t="shared" ca="1" si="1267"/>
        <v>272.53179999999998</v>
      </c>
      <c r="CT2353" s="34">
        <f t="shared" ca="1" si="1268"/>
        <v>0.50694059135414027</v>
      </c>
      <c r="CU2353" s="34">
        <f t="shared" ca="1" si="1269"/>
        <v>0</v>
      </c>
      <c r="CV2353" s="34">
        <f t="shared" ca="1" si="1270"/>
        <v>0.6493479758313484</v>
      </c>
      <c r="DA2353" s="33">
        <f t="shared" ca="1" si="1271"/>
        <v>1.02735</v>
      </c>
      <c r="DB2353" s="13">
        <f t="shared" ca="1" si="1272"/>
        <v>340.35</v>
      </c>
      <c r="DE2353" s="18">
        <f>IF(ISNUMBER(VLOOKUP(B2353,CASH!$B$7:$D$10000,3,FALSE)),VLOOKUP(B2353,CASH!$B$7:$D$10000,3,FALSE),0)</f>
        <v>0</v>
      </c>
      <c r="DS2353" s="18">
        <f t="shared" ref="DS2353:DS2416" si="1275">P2353*BG2353</f>
        <v>0</v>
      </c>
      <c r="FA2353" s="54">
        <f t="shared" si="1256"/>
        <v>0</v>
      </c>
      <c r="FB2353" s="54">
        <f t="shared" si="1257"/>
        <v>0</v>
      </c>
      <c r="FC2353" s="54"/>
      <c r="FD2353" s="34" t="e">
        <f t="shared" si="1274"/>
        <v>#DIV/0!</v>
      </c>
      <c r="FE2353" s="34" t="e">
        <f t="shared" si="1273"/>
        <v>#DIV/0!</v>
      </c>
      <c r="FH2353">
        <f t="shared" si="1258"/>
        <v>0</v>
      </c>
      <c r="FI2353">
        <f t="shared" si="1259"/>
        <v>0</v>
      </c>
      <c r="FJ2353">
        <f t="shared" si="1260"/>
        <v>0</v>
      </c>
    </row>
    <row r="2354" spans="2:166" x14ac:dyDescent="0.25">
      <c r="B2354" s="15">
        <f>Kurse!B2350</f>
        <v>37609</v>
      </c>
      <c r="BE2354" s="13">
        <f t="shared" ca="1" si="1261"/>
        <v>336.06078316773818</v>
      </c>
      <c r="BS2354" s="13">
        <f t="shared" ca="1" si="1262"/>
        <v>0</v>
      </c>
      <c r="BT2354" s="13">
        <f t="shared" ca="1" si="1263"/>
        <v>0</v>
      </c>
      <c r="BU2354" s="13">
        <f t="shared" ca="1" si="1264"/>
        <v>0</v>
      </c>
      <c r="BV2354" s="13">
        <f t="shared" ca="1" si="1265"/>
        <v>0</v>
      </c>
      <c r="CN2354" s="13">
        <f t="shared" ca="1" si="1266"/>
        <v>2961.41</v>
      </c>
      <c r="CO2354" s="13"/>
      <c r="CP2354" s="13">
        <f t="shared" ca="1" si="1267"/>
        <v>272.28590000000003</v>
      </c>
      <c r="CT2354" s="34">
        <f t="shared" ca="1" si="1268"/>
        <v>0.49641194643315117</v>
      </c>
      <c r="CU2354" s="34">
        <f t="shared" ca="1" si="1269"/>
        <v>0</v>
      </c>
      <c r="CV2354" s="34">
        <f t="shared" ca="1" si="1270"/>
        <v>0.64876208212185504</v>
      </c>
      <c r="DA2354" s="33">
        <f t="shared" ca="1" si="1271"/>
        <v>1.0266</v>
      </c>
      <c r="DB2354" s="13">
        <f t="shared" ca="1" si="1272"/>
        <v>345</v>
      </c>
      <c r="DE2354" s="18">
        <f>IF(ISNUMBER(VLOOKUP(B2354,CASH!$B$7:$D$10000,3,FALSE)),VLOOKUP(B2354,CASH!$B$7:$D$10000,3,FALSE),0)</f>
        <v>0</v>
      </c>
      <c r="DS2354" s="18">
        <f t="shared" si="1275"/>
        <v>0</v>
      </c>
      <c r="FA2354" s="54">
        <f t="shared" si="1256"/>
        <v>0</v>
      </c>
      <c r="FB2354" s="54">
        <f t="shared" si="1257"/>
        <v>0</v>
      </c>
      <c r="FC2354" s="54"/>
      <c r="FD2354" s="34" t="e">
        <f t="shared" si="1274"/>
        <v>#DIV/0!</v>
      </c>
      <c r="FE2354" s="34" t="e">
        <f t="shared" si="1273"/>
        <v>#DIV/0!</v>
      </c>
      <c r="FH2354">
        <f t="shared" si="1258"/>
        <v>0</v>
      </c>
      <c r="FI2354">
        <f t="shared" si="1259"/>
        <v>0</v>
      </c>
      <c r="FJ2354">
        <f t="shared" si="1260"/>
        <v>0</v>
      </c>
    </row>
    <row r="2355" spans="2:166" x14ac:dyDescent="0.25">
      <c r="B2355" s="15">
        <f>Kurse!B2351</f>
        <v>37608</v>
      </c>
      <c r="BE2355" s="13">
        <f t="shared" ca="1" si="1261"/>
        <v>333.73857226220576</v>
      </c>
      <c r="BS2355" s="13">
        <f t="shared" ca="1" si="1262"/>
        <v>0</v>
      </c>
      <c r="BT2355" s="13">
        <f t="shared" ca="1" si="1263"/>
        <v>0</v>
      </c>
      <c r="BU2355" s="13">
        <f t="shared" ca="1" si="1264"/>
        <v>0</v>
      </c>
      <c r="BV2355" s="13">
        <f t="shared" ca="1" si="1265"/>
        <v>0</v>
      </c>
      <c r="CN2355" s="13">
        <f t="shared" ca="1" si="1266"/>
        <v>3022.69</v>
      </c>
      <c r="CO2355" s="13"/>
      <c r="CP2355" s="13">
        <f t="shared" ca="1" si="1267"/>
        <v>271.88589999999999</v>
      </c>
      <c r="CT2355" s="34">
        <f t="shared" ca="1" si="1268"/>
        <v>0.50668412221341252</v>
      </c>
      <c r="CU2355" s="34">
        <f t="shared" ca="1" si="1269"/>
        <v>0</v>
      </c>
      <c r="CV2355" s="34">
        <f t="shared" ca="1" si="1270"/>
        <v>0.64780902200067814</v>
      </c>
      <c r="DA2355" s="33">
        <f t="shared" ca="1" si="1271"/>
        <v>1.0282</v>
      </c>
      <c r="DB2355" s="13">
        <f t="shared" ca="1" si="1272"/>
        <v>343.15</v>
      </c>
      <c r="DE2355" s="18">
        <f>IF(ISNUMBER(VLOOKUP(B2355,CASH!$B$7:$D$10000,3,FALSE)),VLOOKUP(B2355,CASH!$B$7:$D$10000,3,FALSE),0)</f>
        <v>0</v>
      </c>
      <c r="DS2355" s="18">
        <f t="shared" si="1275"/>
        <v>0</v>
      </c>
      <c r="FA2355" s="54">
        <f t="shared" si="1256"/>
        <v>0</v>
      </c>
      <c r="FB2355" s="54">
        <f t="shared" si="1257"/>
        <v>0</v>
      </c>
      <c r="FC2355" s="54"/>
      <c r="FD2355" s="34" t="e">
        <f t="shared" si="1274"/>
        <v>#DIV/0!</v>
      </c>
      <c r="FE2355" s="34" t="e">
        <f t="shared" si="1273"/>
        <v>#DIV/0!</v>
      </c>
      <c r="FH2355">
        <f t="shared" si="1258"/>
        <v>0</v>
      </c>
      <c r="FI2355">
        <f t="shared" si="1259"/>
        <v>0</v>
      </c>
      <c r="FJ2355">
        <f t="shared" si="1260"/>
        <v>0</v>
      </c>
    </row>
    <row r="2356" spans="2:166" x14ac:dyDescent="0.25">
      <c r="B2356" s="15">
        <f>Kurse!B2352</f>
        <v>37607</v>
      </c>
      <c r="BE2356" s="13">
        <f t="shared" ca="1" si="1261"/>
        <v>327.86086617625563</v>
      </c>
      <c r="BS2356" s="13">
        <f t="shared" ca="1" si="1262"/>
        <v>0</v>
      </c>
      <c r="BT2356" s="13">
        <f t="shared" ca="1" si="1263"/>
        <v>0</v>
      </c>
      <c r="BU2356" s="13">
        <f t="shared" ca="1" si="1264"/>
        <v>0</v>
      </c>
      <c r="BV2356" s="13">
        <f t="shared" ca="1" si="1265"/>
        <v>0</v>
      </c>
      <c r="CN2356" s="13">
        <f t="shared" ca="1" si="1266"/>
        <v>3139.97</v>
      </c>
      <c r="CO2356" s="13"/>
      <c r="CP2356" s="13">
        <f t="shared" ca="1" si="1267"/>
        <v>271.62509999999997</v>
      </c>
      <c r="CT2356" s="34">
        <f t="shared" ca="1" si="1268"/>
        <v>0.52634340379808997</v>
      </c>
      <c r="CU2356" s="34">
        <f t="shared" ca="1" si="1269"/>
        <v>0</v>
      </c>
      <c r="CV2356" s="34">
        <f t="shared" ca="1" si="1270"/>
        <v>0.64718762680167075</v>
      </c>
      <c r="DA2356" s="33">
        <f t="shared" ca="1" si="1271"/>
        <v>1.0263500000000001</v>
      </c>
      <c r="DB2356" s="13">
        <f t="shared" ca="1" si="1272"/>
        <v>336.5</v>
      </c>
      <c r="DE2356" s="18">
        <f>IF(ISNUMBER(VLOOKUP(B2356,CASH!$B$7:$D$10000,3,FALSE)),VLOOKUP(B2356,CASH!$B$7:$D$10000,3,FALSE),0)</f>
        <v>0</v>
      </c>
      <c r="DS2356" s="18">
        <f t="shared" si="1275"/>
        <v>0</v>
      </c>
      <c r="FA2356" s="54">
        <f t="shared" si="1256"/>
        <v>0</v>
      </c>
      <c r="FB2356" s="54">
        <f t="shared" si="1257"/>
        <v>0</v>
      </c>
      <c r="FC2356" s="54"/>
      <c r="FD2356" s="34" t="e">
        <f t="shared" si="1274"/>
        <v>#DIV/0!</v>
      </c>
      <c r="FE2356" s="34" t="e">
        <f t="shared" si="1273"/>
        <v>#DIV/0!</v>
      </c>
      <c r="FH2356">
        <f t="shared" si="1258"/>
        <v>0</v>
      </c>
      <c r="FI2356">
        <f t="shared" si="1259"/>
        <v>0</v>
      </c>
      <c r="FJ2356">
        <f t="shared" si="1260"/>
        <v>0</v>
      </c>
    </row>
    <row r="2357" spans="2:166" x14ac:dyDescent="0.25">
      <c r="B2357" s="15">
        <f>Kurse!B2353</f>
        <v>37606</v>
      </c>
      <c r="BE2357" s="13">
        <f t="shared" ca="1" si="1261"/>
        <v>329.4163728946337</v>
      </c>
      <c r="BS2357" s="13">
        <f t="shared" ca="1" si="1262"/>
        <v>0</v>
      </c>
      <c r="BT2357" s="13">
        <f t="shared" ca="1" si="1263"/>
        <v>0</v>
      </c>
      <c r="BU2357" s="13">
        <f t="shared" ca="1" si="1264"/>
        <v>0</v>
      </c>
      <c r="BV2357" s="13">
        <f t="shared" ca="1" si="1265"/>
        <v>0</v>
      </c>
      <c r="CN2357" s="13">
        <f t="shared" ca="1" si="1266"/>
        <v>3205.29</v>
      </c>
      <c r="CO2357" s="13"/>
      <c r="CP2357" s="13">
        <f t="shared" ca="1" si="1267"/>
        <v>271.63470000000001</v>
      </c>
      <c r="CT2357" s="34">
        <f t="shared" ca="1" si="1268"/>
        <v>0.53729279221138415</v>
      </c>
      <c r="CU2357" s="34">
        <f t="shared" ca="1" si="1269"/>
        <v>0</v>
      </c>
      <c r="CV2357" s="34">
        <f t="shared" ca="1" si="1270"/>
        <v>0.64721050024457916</v>
      </c>
      <c r="DA2357" s="33">
        <f t="shared" ca="1" si="1271"/>
        <v>1.0212000000000001</v>
      </c>
      <c r="DB2357" s="13">
        <f t="shared" ca="1" si="1272"/>
        <v>336.4</v>
      </c>
      <c r="DE2357" s="18">
        <f>IF(ISNUMBER(VLOOKUP(B2357,CASH!$B$7:$D$10000,3,FALSE)),VLOOKUP(B2357,CASH!$B$7:$D$10000,3,FALSE),0)</f>
        <v>0</v>
      </c>
      <c r="DS2357" s="18">
        <f t="shared" si="1275"/>
        <v>0</v>
      </c>
      <c r="FA2357" s="54">
        <f t="shared" si="1256"/>
        <v>0</v>
      </c>
      <c r="FB2357" s="54">
        <f t="shared" si="1257"/>
        <v>0</v>
      </c>
      <c r="FC2357" s="54"/>
      <c r="FD2357" s="34" t="e">
        <f t="shared" si="1274"/>
        <v>#DIV/0!</v>
      </c>
      <c r="FE2357" s="34" t="e">
        <f t="shared" si="1273"/>
        <v>#DIV/0!</v>
      </c>
      <c r="FH2357">
        <f t="shared" si="1258"/>
        <v>0</v>
      </c>
      <c r="FI2357">
        <f t="shared" si="1259"/>
        <v>0</v>
      </c>
      <c r="FJ2357">
        <f t="shared" si="1260"/>
        <v>0</v>
      </c>
    </row>
    <row r="2358" spans="2:166" x14ac:dyDescent="0.25">
      <c r="B2358" s="15">
        <f>Kurse!B2354</f>
        <v>37603</v>
      </c>
      <c r="BE2358" s="13">
        <f t="shared" ca="1" si="1261"/>
        <v>325.05004149782746</v>
      </c>
      <c r="BS2358" s="13">
        <f t="shared" ca="1" si="1262"/>
        <v>0</v>
      </c>
      <c r="BT2358" s="13">
        <f t="shared" ca="1" si="1263"/>
        <v>0</v>
      </c>
      <c r="BU2358" s="13">
        <f t="shared" ca="1" si="1264"/>
        <v>0</v>
      </c>
      <c r="BV2358" s="13">
        <f t="shared" ca="1" si="1265"/>
        <v>0</v>
      </c>
      <c r="CN2358" s="13">
        <f t="shared" ca="1" si="1266"/>
        <v>3077.06</v>
      </c>
      <c r="CO2358" s="13"/>
      <c r="CP2358" s="13">
        <f t="shared" ca="1" si="1267"/>
        <v>271.61559999999997</v>
      </c>
      <c r="CT2358" s="34">
        <f t="shared" ca="1" si="1268"/>
        <v>0.51579799618816446</v>
      </c>
      <c r="CU2358" s="34">
        <f t="shared" ca="1" si="1269"/>
        <v>0</v>
      </c>
      <c r="CV2358" s="34">
        <f t="shared" ca="1" si="1270"/>
        <v>0.64716499162379282</v>
      </c>
      <c r="DA2358" s="33">
        <f t="shared" ca="1" si="1271"/>
        <v>1.0241499999999999</v>
      </c>
      <c r="DB2358" s="13">
        <f t="shared" ca="1" si="1272"/>
        <v>332.9</v>
      </c>
      <c r="DE2358" s="18">
        <f>IF(ISNUMBER(VLOOKUP(B2358,CASH!$B$7:$D$10000,3,FALSE)),VLOOKUP(B2358,CASH!$B$7:$D$10000,3,FALSE),0)</f>
        <v>0</v>
      </c>
      <c r="DS2358" s="18">
        <f t="shared" si="1275"/>
        <v>0</v>
      </c>
      <c r="FA2358" s="54">
        <f t="shared" si="1256"/>
        <v>0</v>
      </c>
      <c r="FB2358" s="54">
        <f t="shared" si="1257"/>
        <v>0</v>
      </c>
      <c r="FC2358" s="54"/>
      <c r="FD2358" s="34" t="e">
        <f t="shared" si="1274"/>
        <v>#DIV/0!</v>
      </c>
      <c r="FE2358" s="34" t="e">
        <f t="shared" si="1273"/>
        <v>#DIV/0!</v>
      </c>
      <c r="FH2358">
        <f t="shared" si="1258"/>
        <v>0</v>
      </c>
      <c r="FI2358">
        <f t="shared" si="1259"/>
        <v>0</v>
      </c>
      <c r="FJ2358">
        <f t="shared" si="1260"/>
        <v>0</v>
      </c>
    </row>
    <row r="2359" spans="2:166" x14ac:dyDescent="0.25">
      <c r="B2359" s="15">
        <f>Kurse!B2355</f>
        <v>37602</v>
      </c>
      <c r="BE2359" s="13">
        <f t="shared" ca="1" si="1261"/>
        <v>325.21602513747052</v>
      </c>
      <c r="BS2359" s="13">
        <f t="shared" ca="1" si="1262"/>
        <v>0</v>
      </c>
      <c r="BT2359" s="13">
        <f t="shared" ca="1" si="1263"/>
        <v>0</v>
      </c>
      <c r="BU2359" s="13">
        <f t="shared" ca="1" si="1264"/>
        <v>0</v>
      </c>
      <c r="BV2359" s="13">
        <f t="shared" ca="1" si="1265"/>
        <v>0</v>
      </c>
      <c r="CN2359" s="13">
        <f t="shared" ca="1" si="1266"/>
        <v>3111.88</v>
      </c>
      <c r="CO2359" s="13"/>
      <c r="CP2359" s="13">
        <f t="shared" ca="1" si="1267"/>
        <v>271.1103</v>
      </c>
      <c r="CT2359" s="34">
        <f t="shared" ca="1" si="1268"/>
        <v>0.52163476447583912</v>
      </c>
      <c r="CU2359" s="34">
        <f t="shared" ca="1" si="1269"/>
        <v>0</v>
      </c>
      <c r="CV2359" s="34">
        <f t="shared" ca="1" si="1270"/>
        <v>0.64596103842571628</v>
      </c>
      <c r="DA2359" s="33">
        <f t="shared" ca="1" si="1271"/>
        <v>1.0184</v>
      </c>
      <c r="DB2359" s="13">
        <f t="shared" ca="1" si="1272"/>
        <v>331.2</v>
      </c>
      <c r="DE2359" s="18">
        <f>IF(ISNUMBER(VLOOKUP(B2359,CASH!$B$7:$D$10000,3,FALSE)),VLOOKUP(B2359,CASH!$B$7:$D$10000,3,FALSE),0)</f>
        <v>0</v>
      </c>
      <c r="DS2359" s="18">
        <f t="shared" si="1275"/>
        <v>0</v>
      </c>
      <c r="FA2359" s="54">
        <f t="shared" si="1256"/>
        <v>0</v>
      </c>
      <c r="FB2359" s="54">
        <f t="shared" si="1257"/>
        <v>0</v>
      </c>
      <c r="FC2359" s="54"/>
      <c r="FD2359" s="34" t="e">
        <f t="shared" si="1274"/>
        <v>#DIV/0!</v>
      </c>
      <c r="FE2359" s="34" t="e">
        <f t="shared" si="1273"/>
        <v>#DIV/0!</v>
      </c>
      <c r="FH2359">
        <f t="shared" si="1258"/>
        <v>0</v>
      </c>
      <c r="FI2359">
        <f t="shared" si="1259"/>
        <v>0</v>
      </c>
      <c r="FJ2359">
        <f t="shared" si="1260"/>
        <v>0</v>
      </c>
    </row>
    <row r="2360" spans="2:166" x14ac:dyDescent="0.25">
      <c r="B2360" s="15">
        <f>Kurse!B2356</f>
        <v>37601</v>
      </c>
      <c r="BE2360" s="13">
        <f t="shared" ca="1" si="1261"/>
        <v>321.72964395517204</v>
      </c>
      <c r="BS2360" s="13">
        <f t="shared" ca="1" si="1262"/>
        <v>0</v>
      </c>
      <c r="BT2360" s="13">
        <f t="shared" ca="1" si="1263"/>
        <v>0</v>
      </c>
      <c r="BU2360" s="13">
        <f t="shared" ca="1" si="1264"/>
        <v>0</v>
      </c>
      <c r="BV2360" s="13">
        <f t="shared" ca="1" si="1265"/>
        <v>0</v>
      </c>
      <c r="CN2360" s="13">
        <f t="shared" ca="1" si="1266"/>
        <v>3196.05</v>
      </c>
      <c r="CO2360" s="13"/>
      <c r="CP2360" s="13">
        <f t="shared" ca="1" si="1267"/>
        <v>270.05349999999999</v>
      </c>
      <c r="CT2360" s="34">
        <f t="shared" ca="1" si="1268"/>
        <v>0.53574391975365554</v>
      </c>
      <c r="CU2360" s="34">
        <f t="shared" ca="1" si="1269"/>
        <v>0</v>
      </c>
      <c r="CV2360" s="34">
        <f t="shared" ca="1" si="1270"/>
        <v>0.64344305358556708</v>
      </c>
      <c r="DA2360" s="33">
        <f t="shared" ca="1" si="1271"/>
        <v>1.0083</v>
      </c>
      <c r="DB2360" s="13">
        <f t="shared" ca="1" si="1272"/>
        <v>324.39999999999998</v>
      </c>
      <c r="DE2360" s="18">
        <f>IF(ISNUMBER(VLOOKUP(B2360,CASH!$B$7:$D$10000,3,FALSE)),VLOOKUP(B2360,CASH!$B$7:$D$10000,3,FALSE),0)</f>
        <v>0</v>
      </c>
      <c r="DS2360" s="18">
        <f t="shared" si="1275"/>
        <v>0</v>
      </c>
      <c r="FA2360" s="54">
        <f t="shared" si="1256"/>
        <v>0</v>
      </c>
      <c r="FB2360" s="54">
        <f t="shared" si="1257"/>
        <v>0</v>
      </c>
      <c r="FC2360" s="54"/>
      <c r="FD2360" s="34" t="e">
        <f t="shared" si="1274"/>
        <v>#DIV/0!</v>
      </c>
      <c r="FE2360" s="34" t="e">
        <f t="shared" si="1273"/>
        <v>#DIV/0!</v>
      </c>
      <c r="FH2360">
        <f t="shared" si="1258"/>
        <v>0</v>
      </c>
      <c r="FI2360">
        <f t="shared" si="1259"/>
        <v>0</v>
      </c>
      <c r="FJ2360">
        <f t="shared" si="1260"/>
        <v>0</v>
      </c>
    </row>
    <row r="2361" spans="2:166" x14ac:dyDescent="0.25">
      <c r="B2361" s="15">
        <f>Kurse!B2357</f>
        <v>37600</v>
      </c>
      <c r="BE2361" s="13">
        <f t="shared" ca="1" si="1261"/>
        <v>321.05994442238983</v>
      </c>
      <c r="BS2361" s="13">
        <f t="shared" ca="1" si="1262"/>
        <v>0</v>
      </c>
      <c r="BT2361" s="13">
        <f t="shared" ca="1" si="1263"/>
        <v>0</v>
      </c>
      <c r="BU2361" s="13">
        <f t="shared" ca="1" si="1264"/>
        <v>0</v>
      </c>
      <c r="BV2361" s="13">
        <f t="shared" ca="1" si="1265"/>
        <v>0</v>
      </c>
      <c r="CN2361" s="13">
        <f t="shared" ca="1" si="1266"/>
        <v>3167.99</v>
      </c>
      <c r="CO2361" s="13"/>
      <c r="CP2361" s="13">
        <f t="shared" ca="1" si="1267"/>
        <v>270.29430000000002</v>
      </c>
      <c r="CT2361" s="34">
        <f t="shared" ca="1" si="1268"/>
        <v>0.53104030923808543</v>
      </c>
      <c r="CU2361" s="34">
        <f t="shared" ca="1" si="1269"/>
        <v>0</v>
      </c>
      <c r="CV2361" s="34">
        <f t="shared" ca="1" si="1270"/>
        <v>0.64401679577851556</v>
      </c>
      <c r="DA2361" s="33">
        <f t="shared" ca="1" si="1271"/>
        <v>1.0076000000000001</v>
      </c>
      <c r="DB2361" s="13">
        <f t="shared" ca="1" si="1272"/>
        <v>323.5</v>
      </c>
      <c r="DE2361" s="18">
        <f>IF(ISNUMBER(VLOOKUP(B2361,CASH!$B$7:$D$10000,3,FALSE)),VLOOKUP(B2361,CASH!$B$7:$D$10000,3,FALSE),0)</f>
        <v>0</v>
      </c>
      <c r="DS2361" s="18">
        <f t="shared" si="1275"/>
        <v>0</v>
      </c>
      <c r="FA2361" s="54">
        <f t="shared" si="1256"/>
        <v>0</v>
      </c>
      <c r="FB2361" s="54">
        <f t="shared" si="1257"/>
        <v>0</v>
      </c>
      <c r="FC2361" s="54"/>
      <c r="FD2361" s="34" t="e">
        <f t="shared" si="1274"/>
        <v>#DIV/0!</v>
      </c>
      <c r="FE2361" s="34" t="e">
        <f t="shared" si="1273"/>
        <v>#DIV/0!</v>
      </c>
      <c r="FH2361">
        <f t="shared" si="1258"/>
        <v>0</v>
      </c>
      <c r="FI2361">
        <f t="shared" si="1259"/>
        <v>0</v>
      </c>
      <c r="FJ2361">
        <f t="shared" si="1260"/>
        <v>0</v>
      </c>
    </row>
    <row r="2362" spans="2:166" x14ac:dyDescent="0.25">
      <c r="B2362" s="15">
        <f>Kurse!B2358</f>
        <v>37599</v>
      </c>
      <c r="BE2362" s="13">
        <f t="shared" ca="1" si="1261"/>
        <v>322.26948951325687</v>
      </c>
      <c r="BS2362" s="13">
        <f t="shared" ca="1" si="1262"/>
        <v>0</v>
      </c>
      <c r="BT2362" s="13">
        <f t="shared" ca="1" si="1263"/>
        <v>0</v>
      </c>
      <c r="BU2362" s="13">
        <f t="shared" ca="1" si="1264"/>
        <v>0</v>
      </c>
      <c r="BV2362" s="13">
        <f t="shared" ca="1" si="1265"/>
        <v>0</v>
      </c>
      <c r="CN2362" s="13">
        <f t="shared" ca="1" si="1266"/>
        <v>3065.57</v>
      </c>
      <c r="CO2362" s="13"/>
      <c r="CP2362" s="13">
        <f t="shared" ca="1" si="1267"/>
        <v>269.75099999999998</v>
      </c>
      <c r="CT2362" s="34">
        <f t="shared" ca="1" si="1268"/>
        <v>0.51387196322936557</v>
      </c>
      <c r="CU2362" s="34">
        <f t="shared" ca="1" si="1269"/>
        <v>0</v>
      </c>
      <c r="CV2362" s="34">
        <f t="shared" ca="1" si="1270"/>
        <v>0.64272230186892709</v>
      </c>
      <c r="DA2362" s="33">
        <f t="shared" ca="1" si="1271"/>
        <v>1.0107999999999999</v>
      </c>
      <c r="DB2362" s="13">
        <f t="shared" ca="1" si="1272"/>
        <v>325.75</v>
      </c>
      <c r="DE2362" s="18">
        <f>IF(ISNUMBER(VLOOKUP(B2362,CASH!$B$7:$D$10000,3,FALSE)),VLOOKUP(B2362,CASH!$B$7:$D$10000,3,FALSE),0)</f>
        <v>0</v>
      </c>
      <c r="DS2362" s="18">
        <f t="shared" si="1275"/>
        <v>0</v>
      </c>
      <c r="FA2362" s="54">
        <f t="shared" si="1256"/>
        <v>0</v>
      </c>
      <c r="FB2362" s="54">
        <f t="shared" si="1257"/>
        <v>0</v>
      </c>
      <c r="FC2362" s="54"/>
      <c r="FD2362" s="34" t="e">
        <f t="shared" si="1274"/>
        <v>#DIV/0!</v>
      </c>
      <c r="FE2362" s="34" t="e">
        <f t="shared" si="1273"/>
        <v>#DIV/0!</v>
      </c>
      <c r="FH2362">
        <f t="shared" si="1258"/>
        <v>0</v>
      </c>
      <c r="FI2362">
        <f t="shared" si="1259"/>
        <v>0</v>
      </c>
      <c r="FJ2362">
        <f t="shared" si="1260"/>
        <v>0</v>
      </c>
    </row>
    <row r="2363" spans="2:166" x14ac:dyDescent="0.25">
      <c r="B2363" s="15">
        <f>Kurse!B2359</f>
        <v>37596</v>
      </c>
      <c r="BE2363" s="13">
        <f t="shared" ca="1" si="1261"/>
        <v>322.8841677809142</v>
      </c>
      <c r="BS2363" s="13">
        <f t="shared" ca="1" si="1262"/>
        <v>0</v>
      </c>
      <c r="BT2363" s="13">
        <f t="shared" ca="1" si="1263"/>
        <v>0</v>
      </c>
      <c r="BU2363" s="13">
        <f t="shared" ca="1" si="1264"/>
        <v>0</v>
      </c>
      <c r="BV2363" s="13">
        <f t="shared" ca="1" si="1265"/>
        <v>0</v>
      </c>
      <c r="CN2363" s="13">
        <f t="shared" ca="1" si="1266"/>
        <v>3207.53</v>
      </c>
      <c r="CO2363" s="13"/>
      <c r="CP2363" s="13">
        <f t="shared" ca="1" si="1267"/>
        <v>269.1293</v>
      </c>
      <c r="CT2363" s="34">
        <f t="shared" ca="1" si="1268"/>
        <v>0.53766827644356086</v>
      </c>
      <c r="CU2363" s="34">
        <f t="shared" ca="1" si="1269"/>
        <v>0</v>
      </c>
      <c r="CV2363" s="34">
        <f t="shared" ca="1" si="1270"/>
        <v>0.64124100817558805</v>
      </c>
      <c r="DA2363" s="33">
        <f t="shared" ca="1" si="1271"/>
        <v>1.0096499999999999</v>
      </c>
      <c r="DB2363" s="13">
        <f t="shared" ca="1" si="1272"/>
        <v>326</v>
      </c>
      <c r="DE2363" s="18">
        <f>IF(ISNUMBER(VLOOKUP(B2363,CASH!$B$7:$D$10000,3,FALSE)),VLOOKUP(B2363,CASH!$B$7:$D$10000,3,FALSE),0)</f>
        <v>0</v>
      </c>
      <c r="DS2363" s="18">
        <f t="shared" si="1275"/>
        <v>0</v>
      </c>
      <c r="FA2363" s="54">
        <f t="shared" si="1256"/>
        <v>0</v>
      </c>
      <c r="FB2363" s="54">
        <f t="shared" si="1257"/>
        <v>0</v>
      </c>
      <c r="FC2363" s="54"/>
      <c r="FD2363" s="34" t="e">
        <f t="shared" si="1274"/>
        <v>#DIV/0!</v>
      </c>
      <c r="FE2363" s="34" t="e">
        <f t="shared" si="1273"/>
        <v>#DIV/0!</v>
      </c>
      <c r="FH2363">
        <f t="shared" si="1258"/>
        <v>0</v>
      </c>
      <c r="FI2363">
        <f t="shared" si="1259"/>
        <v>0</v>
      </c>
      <c r="FJ2363">
        <f t="shared" si="1260"/>
        <v>0</v>
      </c>
    </row>
    <row r="2364" spans="2:166" x14ac:dyDescent="0.25">
      <c r="B2364" s="15">
        <f>Kurse!B2360</f>
        <v>37595</v>
      </c>
      <c r="BE2364" s="13">
        <f t="shared" ca="1" si="1261"/>
        <v>324.23651721897335</v>
      </c>
      <c r="BS2364" s="13">
        <f t="shared" ca="1" si="1262"/>
        <v>0</v>
      </c>
      <c r="BT2364" s="13">
        <f t="shared" ca="1" si="1263"/>
        <v>0</v>
      </c>
      <c r="BU2364" s="13">
        <f t="shared" ca="1" si="1264"/>
        <v>0</v>
      </c>
      <c r="BV2364" s="13">
        <f t="shared" ca="1" si="1265"/>
        <v>0</v>
      </c>
      <c r="CN2364" s="13">
        <f t="shared" ca="1" si="1266"/>
        <v>3224.74</v>
      </c>
      <c r="CO2364" s="13"/>
      <c r="CP2364" s="13">
        <f t="shared" ca="1" si="1267"/>
        <v>268.87419999999997</v>
      </c>
      <c r="CT2364" s="34">
        <f t="shared" ca="1" si="1268"/>
        <v>0.54055313520952519</v>
      </c>
      <c r="CU2364" s="34">
        <f t="shared" ca="1" si="1269"/>
        <v>0</v>
      </c>
      <c r="CV2364" s="34">
        <f t="shared" ca="1" si="1270"/>
        <v>0.64063319408330743</v>
      </c>
      <c r="DA2364" s="33">
        <f t="shared" ca="1" si="1271"/>
        <v>1.0003500000000001</v>
      </c>
      <c r="DB2364" s="13">
        <f t="shared" ca="1" si="1272"/>
        <v>324.35000000000002</v>
      </c>
      <c r="DE2364" s="18">
        <f>IF(ISNUMBER(VLOOKUP(B2364,CASH!$B$7:$D$10000,3,FALSE)),VLOOKUP(B2364,CASH!$B$7:$D$10000,3,FALSE),0)</f>
        <v>0</v>
      </c>
      <c r="DS2364" s="18">
        <f t="shared" si="1275"/>
        <v>0</v>
      </c>
      <c r="FA2364" s="54">
        <f t="shared" si="1256"/>
        <v>0</v>
      </c>
      <c r="FB2364" s="54">
        <f t="shared" si="1257"/>
        <v>0</v>
      </c>
      <c r="FC2364" s="54"/>
      <c r="FD2364" s="34" t="e">
        <f t="shared" si="1274"/>
        <v>#DIV/0!</v>
      </c>
      <c r="FE2364" s="34" t="e">
        <f t="shared" si="1273"/>
        <v>#DIV/0!</v>
      </c>
      <c r="FH2364">
        <f t="shared" si="1258"/>
        <v>0</v>
      </c>
      <c r="FI2364">
        <f t="shared" si="1259"/>
        <v>0</v>
      </c>
      <c r="FJ2364">
        <f t="shared" si="1260"/>
        <v>0</v>
      </c>
    </row>
    <row r="2365" spans="2:166" x14ac:dyDescent="0.25">
      <c r="B2365" s="15">
        <f>Kurse!B2361</f>
        <v>37594</v>
      </c>
      <c r="BE2365" s="13">
        <f t="shared" ca="1" si="1261"/>
        <v>321.50167240776796</v>
      </c>
      <c r="BS2365" s="13">
        <f t="shared" ca="1" si="1262"/>
        <v>0</v>
      </c>
      <c r="BT2365" s="13">
        <f t="shared" ca="1" si="1263"/>
        <v>0</v>
      </c>
      <c r="BU2365" s="13">
        <f t="shared" ca="1" si="1264"/>
        <v>0</v>
      </c>
      <c r="BV2365" s="13">
        <f t="shared" ca="1" si="1265"/>
        <v>0</v>
      </c>
      <c r="CN2365" s="13">
        <f t="shared" ca="1" si="1266"/>
        <v>3320.75</v>
      </c>
      <c r="CO2365" s="13"/>
      <c r="CP2365" s="13">
        <f t="shared" ca="1" si="1267"/>
        <v>268.46120000000002</v>
      </c>
      <c r="CT2365" s="34">
        <f t="shared" ca="1" si="1268"/>
        <v>0.55664699285741825</v>
      </c>
      <c r="CU2365" s="34">
        <f t="shared" ca="1" si="1269"/>
        <v>0</v>
      </c>
      <c r="CV2365" s="34">
        <f t="shared" ca="1" si="1270"/>
        <v>0.63964915950819246</v>
      </c>
      <c r="DA2365" s="33">
        <f t="shared" ca="1" si="1271"/>
        <v>1.0015499999999999</v>
      </c>
      <c r="DB2365" s="13">
        <f t="shared" ca="1" si="1272"/>
        <v>322</v>
      </c>
      <c r="DE2365" s="18">
        <f>IF(ISNUMBER(VLOOKUP(B2365,CASH!$B$7:$D$10000,3,FALSE)),VLOOKUP(B2365,CASH!$B$7:$D$10000,3,FALSE),0)</f>
        <v>0</v>
      </c>
      <c r="DS2365" s="18">
        <f t="shared" si="1275"/>
        <v>0</v>
      </c>
      <c r="FA2365" s="54">
        <f t="shared" si="1256"/>
        <v>0</v>
      </c>
      <c r="FB2365" s="54">
        <f t="shared" si="1257"/>
        <v>0</v>
      </c>
      <c r="FC2365" s="54"/>
      <c r="FD2365" s="34" t="e">
        <f t="shared" si="1274"/>
        <v>#DIV/0!</v>
      </c>
      <c r="FE2365" s="34" t="e">
        <f t="shared" si="1273"/>
        <v>#DIV/0!</v>
      </c>
      <c r="FH2365">
        <f t="shared" si="1258"/>
        <v>0</v>
      </c>
      <c r="FI2365">
        <f t="shared" si="1259"/>
        <v>0</v>
      </c>
      <c r="FJ2365">
        <f t="shared" si="1260"/>
        <v>0</v>
      </c>
    </row>
    <row r="2366" spans="2:166" x14ac:dyDescent="0.25">
      <c r="B2366" s="15">
        <f>Kurse!B2362</f>
        <v>37593</v>
      </c>
      <c r="BE2366" s="13">
        <f t="shared" ca="1" si="1261"/>
        <v>321.64534737898168</v>
      </c>
      <c r="BS2366" s="13">
        <f t="shared" ca="1" si="1262"/>
        <v>0</v>
      </c>
      <c r="BT2366" s="13">
        <f t="shared" ca="1" si="1263"/>
        <v>0</v>
      </c>
      <c r="BU2366" s="13">
        <f t="shared" ca="1" si="1264"/>
        <v>0</v>
      </c>
      <c r="BV2366" s="13">
        <f t="shared" ca="1" si="1265"/>
        <v>0</v>
      </c>
      <c r="CN2366" s="13">
        <f t="shared" ca="1" si="1266"/>
        <v>3280.49</v>
      </c>
      <c r="CO2366" s="13"/>
      <c r="CP2366" s="13">
        <f t="shared" ca="1" si="1267"/>
        <v>268.17149999999998</v>
      </c>
      <c r="CT2366" s="34">
        <f t="shared" ca="1" si="1268"/>
        <v>0.54989833429160029</v>
      </c>
      <c r="CU2366" s="34">
        <f t="shared" ca="1" si="1269"/>
        <v>0</v>
      </c>
      <c r="CV2366" s="34">
        <f t="shared" ca="1" si="1270"/>
        <v>0.63895890571543001</v>
      </c>
      <c r="DA2366" s="33">
        <f t="shared" ca="1" si="1271"/>
        <v>0.99675000000000002</v>
      </c>
      <c r="DB2366" s="13">
        <f t="shared" ca="1" si="1272"/>
        <v>320.60000000000002</v>
      </c>
      <c r="DE2366" s="18">
        <f>IF(ISNUMBER(VLOOKUP(B2366,CASH!$B$7:$D$10000,3,FALSE)),VLOOKUP(B2366,CASH!$B$7:$D$10000,3,FALSE),0)</f>
        <v>0</v>
      </c>
      <c r="DS2366" s="18">
        <f t="shared" si="1275"/>
        <v>0</v>
      </c>
      <c r="FA2366" s="54">
        <f t="shared" si="1256"/>
        <v>0</v>
      </c>
      <c r="FB2366" s="54">
        <f t="shared" si="1257"/>
        <v>0</v>
      </c>
      <c r="FC2366" s="54"/>
      <c r="FD2366" s="34" t="e">
        <f t="shared" si="1274"/>
        <v>#DIV/0!</v>
      </c>
      <c r="FE2366" s="34" t="e">
        <f t="shared" si="1273"/>
        <v>#DIV/0!</v>
      </c>
      <c r="FH2366">
        <f t="shared" si="1258"/>
        <v>0</v>
      </c>
      <c r="FI2366">
        <f t="shared" si="1259"/>
        <v>0</v>
      </c>
      <c r="FJ2366">
        <f t="shared" si="1260"/>
        <v>0</v>
      </c>
    </row>
    <row r="2367" spans="2:166" x14ac:dyDescent="0.25">
      <c r="B2367" s="15">
        <f>Kurse!B2363</f>
        <v>37592</v>
      </c>
      <c r="BE2367" s="13">
        <f t="shared" ca="1" si="1261"/>
        <v>318.60138456907794</v>
      </c>
      <c r="BS2367" s="13">
        <f t="shared" ca="1" si="1262"/>
        <v>0</v>
      </c>
      <c r="BT2367" s="13">
        <f t="shared" ca="1" si="1263"/>
        <v>0</v>
      </c>
      <c r="BU2367" s="13">
        <f t="shared" ca="1" si="1264"/>
        <v>0</v>
      </c>
      <c r="BV2367" s="13">
        <f t="shared" ca="1" si="1265"/>
        <v>0</v>
      </c>
      <c r="CN2367" s="13">
        <f t="shared" ca="1" si="1266"/>
        <v>3380.2</v>
      </c>
      <c r="CO2367" s="13"/>
      <c r="CP2367" s="13">
        <f t="shared" ca="1" si="1267"/>
        <v>267.91640000000001</v>
      </c>
      <c r="CT2367" s="34">
        <f t="shared" ca="1" si="1268"/>
        <v>0.56661241143014229</v>
      </c>
      <c r="CU2367" s="34">
        <f t="shared" ca="1" si="1269"/>
        <v>0</v>
      </c>
      <c r="CV2367" s="34">
        <f t="shared" ca="1" si="1270"/>
        <v>0.63835109162314962</v>
      </c>
      <c r="DA2367" s="33">
        <f t="shared" ca="1" si="1271"/>
        <v>0.99670000000000003</v>
      </c>
      <c r="DB2367" s="13">
        <f t="shared" ca="1" si="1272"/>
        <v>317.55</v>
      </c>
      <c r="DE2367" s="18">
        <f>IF(ISNUMBER(VLOOKUP(B2367,CASH!$B$7:$D$10000,3,FALSE)),VLOOKUP(B2367,CASH!$B$7:$D$10000,3,FALSE),0)</f>
        <v>0</v>
      </c>
      <c r="DS2367" s="18">
        <f t="shared" si="1275"/>
        <v>0</v>
      </c>
      <c r="FA2367" s="54">
        <f t="shared" si="1256"/>
        <v>0</v>
      </c>
      <c r="FB2367" s="54">
        <f t="shared" si="1257"/>
        <v>0</v>
      </c>
      <c r="FC2367" s="54"/>
      <c r="FD2367" s="34" t="e">
        <f t="shared" si="1274"/>
        <v>#DIV/0!</v>
      </c>
      <c r="FE2367" s="34" t="e">
        <f t="shared" si="1273"/>
        <v>#DIV/0!</v>
      </c>
      <c r="FH2367">
        <f t="shared" si="1258"/>
        <v>0</v>
      </c>
      <c r="FI2367">
        <f t="shared" si="1259"/>
        <v>0</v>
      </c>
      <c r="FJ2367">
        <f t="shared" si="1260"/>
        <v>0</v>
      </c>
    </row>
    <row r="2368" spans="2:166" x14ac:dyDescent="0.25">
      <c r="B2368" s="15">
        <f>Kurse!B2364</f>
        <v>37589</v>
      </c>
      <c r="BE2368" s="13">
        <f t="shared" ca="1" si="1261"/>
        <v>320.88575742325111</v>
      </c>
      <c r="BS2368" s="13">
        <f t="shared" ca="1" si="1262"/>
        <v>0</v>
      </c>
      <c r="BT2368" s="13">
        <f t="shared" ca="1" si="1263"/>
        <v>0</v>
      </c>
      <c r="BU2368" s="13">
        <f t="shared" ca="1" si="1264"/>
        <v>0</v>
      </c>
      <c r="BV2368" s="13">
        <f t="shared" ca="1" si="1265"/>
        <v>0</v>
      </c>
      <c r="CN2368" s="13">
        <f t="shared" ca="1" si="1266"/>
        <v>3320.32</v>
      </c>
      <c r="CO2368" s="13"/>
      <c r="CP2368" s="13">
        <f t="shared" ca="1" si="1267"/>
        <v>268.09890000000001</v>
      </c>
      <c r="CT2368" s="34">
        <f t="shared" ca="1" si="1268"/>
        <v>0.55657491329499154</v>
      </c>
      <c r="CU2368" s="34">
        <f t="shared" ca="1" si="1269"/>
        <v>0</v>
      </c>
      <c r="CV2368" s="34">
        <f t="shared" ca="1" si="1270"/>
        <v>0.63878592530343659</v>
      </c>
      <c r="DA2368" s="33">
        <f t="shared" ca="1" si="1271"/>
        <v>0.99350000000000005</v>
      </c>
      <c r="DB2368" s="13">
        <f t="shared" ca="1" si="1272"/>
        <v>318.8</v>
      </c>
      <c r="DE2368" s="18">
        <f>IF(ISNUMBER(VLOOKUP(B2368,CASH!$B$7:$D$10000,3,FALSE)),VLOOKUP(B2368,CASH!$B$7:$D$10000,3,FALSE),0)</f>
        <v>0</v>
      </c>
      <c r="DS2368" s="18">
        <f t="shared" si="1275"/>
        <v>0</v>
      </c>
      <c r="FA2368" s="54">
        <f t="shared" si="1256"/>
        <v>0</v>
      </c>
      <c r="FB2368" s="54">
        <f t="shared" si="1257"/>
        <v>0</v>
      </c>
      <c r="FC2368" s="54"/>
      <c r="FD2368" s="34" t="e">
        <f t="shared" si="1274"/>
        <v>#DIV/0!</v>
      </c>
      <c r="FE2368" s="34" t="e">
        <f t="shared" si="1273"/>
        <v>#DIV/0!</v>
      </c>
      <c r="FH2368">
        <f t="shared" si="1258"/>
        <v>0</v>
      </c>
      <c r="FI2368">
        <f t="shared" si="1259"/>
        <v>0</v>
      </c>
      <c r="FJ2368">
        <f t="shared" si="1260"/>
        <v>0</v>
      </c>
    </row>
    <row r="2369" spans="2:166" x14ac:dyDescent="0.25">
      <c r="B2369" s="15">
        <f>Kurse!B2365</f>
        <v>37588</v>
      </c>
      <c r="BE2369" s="13">
        <f t="shared" ca="1" si="1261"/>
        <v>319.85701339240762</v>
      </c>
      <c r="BS2369" s="13">
        <f t="shared" ca="1" si="1262"/>
        <v>0</v>
      </c>
      <c r="BT2369" s="13">
        <f t="shared" ca="1" si="1263"/>
        <v>0</v>
      </c>
      <c r="BU2369" s="13">
        <f t="shared" ca="1" si="1264"/>
        <v>0</v>
      </c>
      <c r="BV2369" s="13">
        <f t="shared" ca="1" si="1265"/>
        <v>0</v>
      </c>
      <c r="CN2369" s="13">
        <f t="shared" ca="1" si="1266"/>
        <v>3360.76</v>
      </c>
      <c r="CO2369" s="13"/>
      <c r="CP2369" s="13">
        <f t="shared" ca="1" si="1267"/>
        <v>267.73439999999999</v>
      </c>
      <c r="CT2369" s="34">
        <f t="shared" ca="1" si="1268"/>
        <v>0.56335374470089494</v>
      </c>
      <c r="CU2369" s="34">
        <f t="shared" ca="1" si="1269"/>
        <v>0</v>
      </c>
      <c r="CV2369" s="34">
        <f t="shared" ca="1" si="1270"/>
        <v>0.63791744926801408</v>
      </c>
      <c r="DA2369" s="33">
        <f t="shared" ca="1" si="1271"/>
        <v>0.99309999999999998</v>
      </c>
      <c r="DB2369" s="13">
        <f t="shared" ca="1" si="1272"/>
        <v>317.64999999999998</v>
      </c>
      <c r="DE2369" s="18">
        <f>IF(ISNUMBER(VLOOKUP(B2369,CASH!$B$7:$D$10000,3,FALSE)),VLOOKUP(B2369,CASH!$B$7:$D$10000,3,FALSE),0)</f>
        <v>0</v>
      </c>
      <c r="DS2369" s="18">
        <f t="shared" si="1275"/>
        <v>0</v>
      </c>
      <c r="FA2369" s="54">
        <f t="shared" si="1256"/>
        <v>0</v>
      </c>
      <c r="FB2369" s="54">
        <f t="shared" si="1257"/>
        <v>0</v>
      </c>
      <c r="FC2369" s="54"/>
      <c r="FD2369" s="34" t="e">
        <f t="shared" si="1274"/>
        <v>#DIV/0!</v>
      </c>
      <c r="FE2369" s="34" t="e">
        <f t="shared" si="1273"/>
        <v>#DIV/0!</v>
      </c>
      <c r="FH2369">
        <f t="shared" si="1258"/>
        <v>0</v>
      </c>
      <c r="FI2369">
        <f t="shared" si="1259"/>
        <v>0</v>
      </c>
      <c r="FJ2369">
        <f t="shared" si="1260"/>
        <v>0</v>
      </c>
    </row>
    <row r="2370" spans="2:166" x14ac:dyDescent="0.25">
      <c r="B2370" s="15">
        <f>Kurse!B2366</f>
        <v>37587</v>
      </c>
      <c r="BE2370" s="13">
        <f t="shared" ca="1" si="1261"/>
        <v>320.05855037351103</v>
      </c>
      <c r="BS2370" s="13">
        <f t="shared" ca="1" si="1262"/>
        <v>0</v>
      </c>
      <c r="BT2370" s="13">
        <f t="shared" ca="1" si="1263"/>
        <v>0</v>
      </c>
      <c r="BU2370" s="13">
        <f t="shared" ca="1" si="1264"/>
        <v>0</v>
      </c>
      <c r="BV2370" s="13">
        <f t="shared" ca="1" si="1265"/>
        <v>0</v>
      </c>
      <c r="CN2370" s="13">
        <f t="shared" ca="1" si="1266"/>
        <v>3346.14</v>
      </c>
      <c r="CO2370" s="13"/>
      <c r="CP2370" s="13">
        <f t="shared" ca="1" si="1267"/>
        <v>268.57979999999998</v>
      </c>
      <c r="CT2370" s="34">
        <f t="shared" ca="1" si="1268"/>
        <v>0.56090303957838483</v>
      </c>
      <c r="CU2370" s="34">
        <f t="shared" ca="1" si="1269"/>
        <v>0</v>
      </c>
      <c r="CV2370" s="34">
        <f t="shared" ca="1" si="1270"/>
        <v>0.63993174183412127</v>
      </c>
      <c r="DA2370" s="33">
        <f t="shared" ca="1" si="1271"/>
        <v>0.99060000000000004</v>
      </c>
      <c r="DB2370" s="13">
        <f t="shared" ca="1" si="1272"/>
        <v>317.05</v>
      </c>
      <c r="DE2370" s="18">
        <f>IF(ISNUMBER(VLOOKUP(B2370,CASH!$B$7:$D$10000,3,FALSE)),VLOOKUP(B2370,CASH!$B$7:$D$10000,3,FALSE),0)</f>
        <v>0</v>
      </c>
      <c r="DS2370" s="18">
        <f t="shared" si="1275"/>
        <v>0</v>
      </c>
      <c r="FA2370" s="54">
        <f t="shared" si="1256"/>
        <v>0</v>
      </c>
      <c r="FB2370" s="54">
        <f t="shared" si="1257"/>
        <v>0</v>
      </c>
      <c r="FC2370" s="54"/>
      <c r="FD2370" s="34" t="e">
        <f t="shared" si="1274"/>
        <v>#DIV/0!</v>
      </c>
      <c r="FE2370" s="34" t="e">
        <f t="shared" si="1273"/>
        <v>#DIV/0!</v>
      </c>
      <c r="FH2370">
        <f t="shared" si="1258"/>
        <v>0</v>
      </c>
      <c r="FI2370">
        <f t="shared" si="1259"/>
        <v>0</v>
      </c>
      <c r="FJ2370">
        <f t="shared" si="1260"/>
        <v>0</v>
      </c>
    </row>
    <row r="2371" spans="2:166" x14ac:dyDescent="0.25">
      <c r="B2371" s="15">
        <f>Kurse!B2367</f>
        <v>37586</v>
      </c>
      <c r="BE2371" s="13">
        <f t="shared" ca="1" si="1261"/>
        <v>319.85109165912058</v>
      </c>
      <c r="BS2371" s="13">
        <f t="shared" ca="1" si="1262"/>
        <v>0</v>
      </c>
      <c r="BT2371" s="13">
        <f t="shared" ca="1" si="1263"/>
        <v>0</v>
      </c>
      <c r="BU2371" s="13">
        <f t="shared" ca="1" si="1264"/>
        <v>0</v>
      </c>
      <c r="BV2371" s="13">
        <f t="shared" ca="1" si="1265"/>
        <v>0</v>
      </c>
      <c r="CN2371" s="13">
        <f t="shared" ca="1" si="1266"/>
        <v>3191.63</v>
      </c>
      <c r="CO2371" s="13"/>
      <c r="CP2371" s="13">
        <f t="shared" ca="1" si="1267"/>
        <v>267.96390000000002</v>
      </c>
      <c r="CT2371" s="34">
        <f t="shared" ca="1" si="1268"/>
        <v>0.53500300890266406</v>
      </c>
      <c r="CU2371" s="34">
        <f t="shared" ca="1" si="1269"/>
        <v>0</v>
      </c>
      <c r="CV2371" s="34">
        <f t="shared" ca="1" si="1270"/>
        <v>0.63846426751253937</v>
      </c>
      <c r="DA2371" s="33">
        <f t="shared" ca="1" si="1271"/>
        <v>0.99390000000000001</v>
      </c>
      <c r="DB2371" s="13">
        <f t="shared" ca="1" si="1272"/>
        <v>317.89999999999998</v>
      </c>
      <c r="DE2371" s="18">
        <f>IF(ISNUMBER(VLOOKUP(B2371,CASH!$B$7:$D$10000,3,FALSE)),VLOOKUP(B2371,CASH!$B$7:$D$10000,3,FALSE),0)</f>
        <v>0</v>
      </c>
      <c r="DS2371" s="18">
        <f t="shared" si="1275"/>
        <v>0</v>
      </c>
      <c r="FA2371" s="54">
        <f t="shared" si="1256"/>
        <v>0</v>
      </c>
      <c r="FB2371" s="54">
        <f t="shared" si="1257"/>
        <v>0</v>
      </c>
      <c r="FC2371" s="54"/>
      <c r="FD2371" s="34" t="e">
        <f t="shared" si="1274"/>
        <v>#DIV/0!</v>
      </c>
      <c r="FE2371" s="34" t="e">
        <f t="shared" si="1273"/>
        <v>#DIV/0!</v>
      </c>
      <c r="FH2371">
        <f t="shared" si="1258"/>
        <v>0</v>
      </c>
      <c r="FI2371">
        <f t="shared" si="1259"/>
        <v>0</v>
      </c>
      <c r="FJ2371">
        <f t="shared" si="1260"/>
        <v>0</v>
      </c>
    </row>
    <row r="2372" spans="2:166" x14ac:dyDescent="0.25">
      <c r="B2372" s="15">
        <f>Kurse!B2368</f>
        <v>37585</v>
      </c>
      <c r="BE2372" s="13">
        <f t="shared" ca="1" si="1261"/>
        <v>320.5102349500857</v>
      </c>
      <c r="BS2372" s="13">
        <f t="shared" ca="1" si="1262"/>
        <v>0</v>
      </c>
      <c r="BT2372" s="13">
        <f t="shared" ca="1" si="1263"/>
        <v>0</v>
      </c>
      <c r="BU2372" s="13">
        <f t="shared" ca="1" si="1264"/>
        <v>0</v>
      </c>
      <c r="BV2372" s="13">
        <f t="shared" ca="1" si="1265"/>
        <v>0</v>
      </c>
      <c r="CN2372" s="13">
        <f t="shared" ca="1" si="1266"/>
        <v>3299.24</v>
      </c>
      <c r="CO2372" s="13"/>
      <c r="CP2372" s="13">
        <f t="shared" ca="1" si="1267"/>
        <v>267.52589999999998</v>
      </c>
      <c r="CT2372" s="34">
        <f t="shared" ca="1" si="1268"/>
        <v>0.55304133846718617</v>
      </c>
      <c r="CU2372" s="34">
        <f t="shared" ca="1" si="1269"/>
        <v>0</v>
      </c>
      <c r="CV2372" s="34">
        <f t="shared" ca="1" si="1270"/>
        <v>0.63742066667985064</v>
      </c>
      <c r="DA2372" s="33">
        <f t="shared" ca="1" si="1271"/>
        <v>0.99170000000000003</v>
      </c>
      <c r="DB2372" s="13">
        <f t="shared" ca="1" si="1272"/>
        <v>317.85000000000002</v>
      </c>
      <c r="DE2372" s="18">
        <f>IF(ISNUMBER(VLOOKUP(B2372,CASH!$B$7:$D$10000,3,FALSE)),VLOOKUP(B2372,CASH!$B$7:$D$10000,3,FALSE),0)</f>
        <v>0</v>
      </c>
      <c r="DS2372" s="18">
        <f t="shared" si="1275"/>
        <v>0</v>
      </c>
      <c r="FA2372" s="54">
        <f t="shared" si="1256"/>
        <v>0</v>
      </c>
      <c r="FB2372" s="54">
        <f t="shared" si="1257"/>
        <v>0</v>
      </c>
      <c r="FC2372" s="54"/>
      <c r="FD2372" s="34" t="e">
        <f t="shared" si="1274"/>
        <v>#DIV/0!</v>
      </c>
      <c r="FE2372" s="34" t="e">
        <f t="shared" si="1273"/>
        <v>#DIV/0!</v>
      </c>
      <c r="FH2372">
        <f t="shared" si="1258"/>
        <v>0</v>
      </c>
      <c r="FI2372">
        <f t="shared" si="1259"/>
        <v>0</v>
      </c>
      <c r="FJ2372">
        <f t="shared" si="1260"/>
        <v>0</v>
      </c>
    </row>
    <row r="2373" spans="2:166" x14ac:dyDescent="0.25">
      <c r="B2373" s="15">
        <f>Kurse!B2369</f>
        <v>37582</v>
      </c>
      <c r="BE2373" s="13">
        <f t="shared" ca="1" si="1261"/>
        <v>321.78143337178398</v>
      </c>
      <c r="BS2373" s="13">
        <f t="shared" ca="1" si="1262"/>
        <v>0</v>
      </c>
      <c r="BT2373" s="13">
        <f t="shared" ca="1" si="1263"/>
        <v>0</v>
      </c>
      <c r="BU2373" s="13">
        <f t="shared" ca="1" si="1264"/>
        <v>0</v>
      </c>
      <c r="BV2373" s="13">
        <f t="shared" ca="1" si="1265"/>
        <v>0</v>
      </c>
      <c r="CN2373" s="13">
        <f t="shared" ca="1" si="1266"/>
        <v>3320.88</v>
      </c>
      <c r="CO2373" s="13"/>
      <c r="CP2373" s="13">
        <f t="shared" ca="1" si="1267"/>
        <v>268.38920000000002</v>
      </c>
      <c r="CT2373" s="34">
        <f t="shared" ca="1" si="1268"/>
        <v>0.55666878435303568</v>
      </c>
      <c r="CU2373" s="34">
        <f t="shared" ca="1" si="1269"/>
        <v>0</v>
      </c>
      <c r="CV2373" s="34">
        <f t="shared" ca="1" si="1270"/>
        <v>0.63947760868638059</v>
      </c>
      <c r="DA2373" s="33">
        <f t="shared" ca="1" si="1271"/>
        <v>0.99695</v>
      </c>
      <c r="DB2373" s="13">
        <f t="shared" ca="1" si="1272"/>
        <v>320.8</v>
      </c>
      <c r="DE2373" s="18">
        <f>IF(ISNUMBER(VLOOKUP(B2373,CASH!$B$7:$D$10000,3,FALSE)),VLOOKUP(B2373,CASH!$B$7:$D$10000,3,FALSE),0)</f>
        <v>0</v>
      </c>
      <c r="DS2373" s="18">
        <f t="shared" si="1275"/>
        <v>0</v>
      </c>
      <c r="FA2373" s="54">
        <f t="shared" si="1256"/>
        <v>0</v>
      </c>
      <c r="FB2373" s="54">
        <f t="shared" si="1257"/>
        <v>0</v>
      </c>
      <c r="FC2373" s="54"/>
      <c r="FD2373" s="34" t="e">
        <f t="shared" si="1274"/>
        <v>#DIV/0!</v>
      </c>
      <c r="FE2373" s="34" t="e">
        <f t="shared" si="1273"/>
        <v>#DIV/0!</v>
      </c>
      <c r="FH2373">
        <f t="shared" si="1258"/>
        <v>0</v>
      </c>
      <c r="FI2373">
        <f t="shared" si="1259"/>
        <v>0</v>
      </c>
      <c r="FJ2373">
        <f t="shared" si="1260"/>
        <v>0</v>
      </c>
    </row>
    <row r="2374" spans="2:166" x14ac:dyDescent="0.25">
      <c r="B2374" s="15">
        <f>Kurse!B2370</f>
        <v>37581</v>
      </c>
      <c r="BE2374" s="13">
        <f t="shared" ca="1" si="1261"/>
        <v>316.60847880299252</v>
      </c>
      <c r="BS2374" s="13">
        <f t="shared" ca="1" si="1262"/>
        <v>0</v>
      </c>
      <c r="BT2374" s="13">
        <f t="shared" ca="1" si="1263"/>
        <v>0</v>
      </c>
      <c r="BU2374" s="13">
        <f t="shared" ca="1" si="1264"/>
        <v>0</v>
      </c>
      <c r="BV2374" s="13">
        <f t="shared" ca="1" si="1265"/>
        <v>0</v>
      </c>
      <c r="CN2374" s="13">
        <f t="shared" ca="1" si="1266"/>
        <v>3304.63</v>
      </c>
      <c r="CO2374" s="13"/>
      <c r="CP2374" s="13">
        <f t="shared" ca="1" si="1267"/>
        <v>268.55549999999999</v>
      </c>
      <c r="CT2374" s="34">
        <f t="shared" ca="1" si="1268"/>
        <v>0.55394484740086125</v>
      </c>
      <c r="CU2374" s="34">
        <f t="shared" ca="1" si="1269"/>
        <v>0</v>
      </c>
      <c r="CV2374" s="34">
        <f t="shared" ca="1" si="1270"/>
        <v>0.63987384343175979</v>
      </c>
      <c r="DA2374" s="33">
        <f t="shared" ca="1" si="1271"/>
        <v>1.0024999999999999</v>
      </c>
      <c r="DB2374" s="13">
        <f t="shared" ca="1" si="1272"/>
        <v>317.39999999999998</v>
      </c>
      <c r="DE2374" s="18">
        <f>IF(ISNUMBER(VLOOKUP(B2374,CASH!$B$7:$D$10000,3,FALSE)),VLOOKUP(B2374,CASH!$B$7:$D$10000,3,FALSE),0)</f>
        <v>0</v>
      </c>
      <c r="DS2374" s="18">
        <f t="shared" si="1275"/>
        <v>0</v>
      </c>
      <c r="FA2374" s="54">
        <f t="shared" ref="FA2374:FA2418" si="1276">DD2374</f>
        <v>0</v>
      </c>
      <c r="FB2374" s="54">
        <f t="shared" ref="FB2374:FB2418" si="1277">DE2374</f>
        <v>0</v>
      </c>
      <c r="FC2374" s="54"/>
      <c r="FD2374" s="34" t="e">
        <f t="shared" si="1274"/>
        <v>#DIV/0!</v>
      </c>
      <c r="FE2374" s="34" t="e">
        <f t="shared" si="1273"/>
        <v>#DIV/0!</v>
      </c>
      <c r="FH2374">
        <f t="shared" ref="FH2374:FH2437" si="1278">DF2374</f>
        <v>0</v>
      </c>
      <c r="FI2374">
        <f t="shared" ref="FI2374:FI2437" si="1279">DG2374</f>
        <v>0</v>
      </c>
      <c r="FJ2374">
        <f t="shared" ref="FJ2374:FJ2437" si="1280">DH2374</f>
        <v>0</v>
      </c>
    </row>
    <row r="2375" spans="2:166" x14ac:dyDescent="0.25">
      <c r="B2375" s="15">
        <f>Kurse!B2371</f>
        <v>37580</v>
      </c>
      <c r="BE2375" s="13">
        <f t="shared" ca="1" si="1261"/>
        <v>317.28271728271733</v>
      </c>
      <c r="BS2375" s="13">
        <f t="shared" ca="1" si="1262"/>
        <v>0</v>
      </c>
      <c r="BT2375" s="13">
        <f t="shared" ca="1" si="1263"/>
        <v>0</v>
      </c>
      <c r="BU2375" s="13">
        <f t="shared" ca="1" si="1264"/>
        <v>0</v>
      </c>
      <c r="BV2375" s="13">
        <f t="shared" ca="1" si="1265"/>
        <v>0</v>
      </c>
      <c r="CN2375" s="13">
        <f t="shared" ca="1" si="1266"/>
        <v>3212.99</v>
      </c>
      <c r="CO2375" s="13"/>
      <c r="CP2375" s="13">
        <f t="shared" ca="1" si="1267"/>
        <v>268.74149999999997</v>
      </c>
      <c r="CT2375" s="34">
        <f t="shared" ca="1" si="1268"/>
        <v>0.53858351925949144</v>
      </c>
      <c r="CU2375" s="34">
        <f t="shared" ca="1" si="1269"/>
        <v>0</v>
      </c>
      <c r="CV2375" s="34">
        <f t="shared" ca="1" si="1270"/>
        <v>0.64031701638810701</v>
      </c>
      <c r="DA2375" s="33">
        <f t="shared" ca="1" si="1271"/>
        <v>1.0009999999999999</v>
      </c>
      <c r="DB2375" s="13">
        <f t="shared" ca="1" si="1272"/>
        <v>317.60000000000002</v>
      </c>
      <c r="DE2375" s="18">
        <f>IF(ISNUMBER(VLOOKUP(B2375,CASH!$B$7:$D$10000,3,FALSE)),VLOOKUP(B2375,CASH!$B$7:$D$10000,3,FALSE),0)</f>
        <v>0</v>
      </c>
      <c r="DS2375" s="18">
        <f t="shared" si="1275"/>
        <v>0</v>
      </c>
      <c r="FA2375" s="54">
        <f t="shared" si="1276"/>
        <v>0</v>
      </c>
      <c r="FB2375" s="54">
        <f t="shared" si="1277"/>
        <v>0</v>
      </c>
      <c r="FC2375" s="54"/>
      <c r="FD2375" s="34" t="e">
        <f t="shared" si="1274"/>
        <v>#DIV/0!</v>
      </c>
      <c r="FE2375" s="34" t="e">
        <f t="shared" si="1273"/>
        <v>#DIV/0!</v>
      </c>
      <c r="FH2375">
        <f t="shared" si="1278"/>
        <v>0</v>
      </c>
      <c r="FI2375">
        <f t="shared" si="1279"/>
        <v>0</v>
      </c>
      <c r="FJ2375">
        <f t="shared" si="1280"/>
        <v>0</v>
      </c>
    </row>
    <row r="2376" spans="2:166" x14ac:dyDescent="0.25">
      <c r="B2376" s="15">
        <f>Kurse!B2372</f>
        <v>37579</v>
      </c>
      <c r="BE2376" s="13">
        <f t="shared" ca="1" si="1261"/>
        <v>317.68809167912309</v>
      </c>
      <c r="BS2376" s="13">
        <f t="shared" ca="1" si="1262"/>
        <v>0</v>
      </c>
      <c r="BT2376" s="13">
        <f t="shared" ca="1" si="1263"/>
        <v>0</v>
      </c>
      <c r="BU2376" s="13">
        <f t="shared" ca="1" si="1264"/>
        <v>0</v>
      </c>
      <c r="BV2376" s="13">
        <f t="shared" ca="1" si="1265"/>
        <v>0</v>
      </c>
      <c r="CN2376" s="13">
        <f t="shared" ca="1" si="1266"/>
        <v>3206.93</v>
      </c>
      <c r="CO2376" s="13"/>
      <c r="CP2376" s="13">
        <f t="shared" ca="1" si="1267"/>
        <v>268.69720000000001</v>
      </c>
      <c r="CT2376" s="34">
        <f t="shared" ca="1" si="1268"/>
        <v>0.53756770030994205</v>
      </c>
      <c r="CU2376" s="34">
        <f t="shared" ca="1" si="1269"/>
        <v>0</v>
      </c>
      <c r="CV2376" s="34">
        <f t="shared" ca="1" si="1270"/>
        <v>0.64021146497968673</v>
      </c>
      <c r="DA2376" s="33">
        <f t="shared" ca="1" si="1271"/>
        <v>1.0035000000000001</v>
      </c>
      <c r="DB2376" s="13">
        <f t="shared" ca="1" si="1272"/>
        <v>318.8</v>
      </c>
      <c r="DE2376" s="18">
        <f>IF(ISNUMBER(VLOOKUP(B2376,CASH!$B$7:$D$10000,3,FALSE)),VLOOKUP(B2376,CASH!$B$7:$D$10000,3,FALSE),0)</f>
        <v>0</v>
      </c>
      <c r="DS2376" s="18">
        <f t="shared" si="1275"/>
        <v>0</v>
      </c>
      <c r="FA2376" s="54">
        <f t="shared" si="1276"/>
        <v>0</v>
      </c>
      <c r="FB2376" s="54">
        <f t="shared" si="1277"/>
        <v>0</v>
      </c>
      <c r="FC2376" s="54"/>
      <c r="FD2376" s="34" t="e">
        <f t="shared" si="1274"/>
        <v>#DIV/0!</v>
      </c>
      <c r="FE2376" s="34" t="e">
        <f t="shared" si="1273"/>
        <v>#DIV/0!</v>
      </c>
      <c r="FH2376">
        <f t="shared" si="1278"/>
        <v>0</v>
      </c>
      <c r="FI2376">
        <f t="shared" si="1279"/>
        <v>0</v>
      </c>
      <c r="FJ2376">
        <f t="shared" si="1280"/>
        <v>0</v>
      </c>
    </row>
    <row r="2377" spans="2:166" x14ac:dyDescent="0.25">
      <c r="B2377" s="15">
        <f>Kurse!B2373</f>
        <v>37578</v>
      </c>
      <c r="BE2377" s="13">
        <f t="shared" ca="1" si="1261"/>
        <v>316.08142241592793</v>
      </c>
      <c r="BS2377" s="13">
        <f t="shared" ca="1" si="1262"/>
        <v>0</v>
      </c>
      <c r="BT2377" s="13">
        <f t="shared" ca="1" si="1263"/>
        <v>0</v>
      </c>
      <c r="BU2377" s="13">
        <f t="shared" ca="1" si="1264"/>
        <v>0</v>
      </c>
      <c r="BV2377" s="13">
        <f t="shared" ca="1" si="1265"/>
        <v>0</v>
      </c>
      <c r="CN2377" s="13">
        <f t="shared" ca="1" si="1266"/>
        <v>3218.36</v>
      </c>
      <c r="CO2377" s="13"/>
      <c r="CP2377" s="13">
        <f t="shared" ca="1" si="1267"/>
        <v>267.91539999999998</v>
      </c>
      <c r="CT2377" s="34">
        <f t="shared" ca="1" si="1268"/>
        <v>0.53948367565537925</v>
      </c>
      <c r="CU2377" s="34">
        <f t="shared" ca="1" si="1269"/>
        <v>0</v>
      </c>
      <c r="CV2377" s="34">
        <f t="shared" ca="1" si="1270"/>
        <v>0.63834870897284657</v>
      </c>
      <c r="DA2377" s="33">
        <f t="shared" ca="1" si="1271"/>
        <v>1.0095499999999999</v>
      </c>
      <c r="DB2377" s="13">
        <f t="shared" ca="1" si="1272"/>
        <v>319.10000000000002</v>
      </c>
      <c r="DE2377" s="18">
        <f>IF(ISNUMBER(VLOOKUP(B2377,CASH!$B$7:$D$10000,3,FALSE)),VLOOKUP(B2377,CASH!$B$7:$D$10000,3,FALSE),0)</f>
        <v>0</v>
      </c>
      <c r="DS2377" s="18">
        <f t="shared" si="1275"/>
        <v>0</v>
      </c>
      <c r="FA2377" s="54">
        <f t="shared" si="1276"/>
        <v>0</v>
      </c>
      <c r="FB2377" s="54">
        <f t="shared" si="1277"/>
        <v>0</v>
      </c>
      <c r="FC2377" s="54"/>
      <c r="FD2377" s="34" t="e">
        <f t="shared" si="1274"/>
        <v>#DIV/0!</v>
      </c>
      <c r="FE2377" s="34" t="e">
        <f t="shared" si="1273"/>
        <v>#DIV/0!</v>
      </c>
      <c r="FH2377">
        <f t="shared" si="1278"/>
        <v>0</v>
      </c>
      <c r="FI2377">
        <f t="shared" si="1279"/>
        <v>0</v>
      </c>
      <c r="FJ2377">
        <f t="shared" si="1280"/>
        <v>0</v>
      </c>
    </row>
    <row r="2378" spans="2:166" x14ac:dyDescent="0.25">
      <c r="B2378" s="15">
        <f>Kurse!B2374</f>
        <v>37575</v>
      </c>
      <c r="BE2378" s="13">
        <f t="shared" ca="1" si="1261"/>
        <v>317.0973170973171</v>
      </c>
      <c r="BS2378" s="13">
        <f t="shared" ca="1" si="1262"/>
        <v>0</v>
      </c>
      <c r="BT2378" s="13">
        <f t="shared" ca="1" si="1263"/>
        <v>0</v>
      </c>
      <c r="BU2378" s="13">
        <f t="shared" ca="1" si="1264"/>
        <v>0</v>
      </c>
      <c r="BV2378" s="13">
        <f t="shared" ca="1" si="1265"/>
        <v>0</v>
      </c>
      <c r="CN2378" s="13">
        <f t="shared" ca="1" si="1266"/>
        <v>3191.76</v>
      </c>
      <c r="CO2378" s="13"/>
      <c r="CP2378" s="13">
        <f t="shared" ca="1" si="1267"/>
        <v>268.41309999999999</v>
      </c>
      <c r="CT2378" s="34">
        <f t="shared" ca="1" si="1268"/>
        <v>0.53502480039828149</v>
      </c>
      <c r="CU2378" s="34">
        <f t="shared" ca="1" si="1269"/>
        <v>0</v>
      </c>
      <c r="CV2378" s="34">
        <f t="shared" ca="1" si="1270"/>
        <v>0.63953455402862092</v>
      </c>
      <c r="DA2378" s="33">
        <f t="shared" ca="1" si="1271"/>
        <v>1.0101</v>
      </c>
      <c r="DB2378" s="13">
        <f t="shared" ca="1" si="1272"/>
        <v>320.3</v>
      </c>
      <c r="DE2378" s="18">
        <f>IF(ISNUMBER(VLOOKUP(B2378,CASH!$B$7:$D$10000,3,FALSE)),VLOOKUP(B2378,CASH!$B$7:$D$10000,3,FALSE),0)</f>
        <v>0</v>
      </c>
      <c r="DS2378" s="18">
        <f t="shared" si="1275"/>
        <v>0</v>
      </c>
      <c r="FA2378" s="54">
        <f t="shared" si="1276"/>
        <v>0</v>
      </c>
      <c r="FB2378" s="54">
        <f t="shared" si="1277"/>
        <v>0</v>
      </c>
      <c r="FC2378" s="54"/>
      <c r="FD2378" s="34" t="e">
        <f t="shared" si="1274"/>
        <v>#DIV/0!</v>
      </c>
      <c r="FE2378" s="34" t="e">
        <f t="shared" si="1273"/>
        <v>#DIV/0!</v>
      </c>
      <c r="FH2378">
        <f t="shared" si="1278"/>
        <v>0</v>
      </c>
      <c r="FI2378">
        <f t="shared" si="1279"/>
        <v>0</v>
      </c>
      <c r="FJ2378">
        <f t="shared" si="1280"/>
        <v>0</v>
      </c>
    </row>
    <row r="2379" spans="2:166" x14ac:dyDescent="0.25">
      <c r="B2379" s="15">
        <f>Kurse!B2375</f>
        <v>37574</v>
      </c>
      <c r="BE2379" s="13">
        <f t="shared" ref="BE2379:BE2442" ca="1" si="1281">IF(ISNUMBER(DB2379/DA2379),DB2379/DA2379,BE2380)</f>
        <v>316.84844862791977</v>
      </c>
      <c r="BS2379" s="13">
        <f t="shared" ca="1" si="1262"/>
        <v>0</v>
      </c>
      <c r="BT2379" s="13">
        <f t="shared" ca="1" si="1263"/>
        <v>0</v>
      </c>
      <c r="BU2379" s="13">
        <f t="shared" ca="1" si="1264"/>
        <v>0</v>
      </c>
      <c r="BV2379" s="13">
        <f t="shared" ca="1" si="1265"/>
        <v>0</v>
      </c>
      <c r="CN2379" s="13">
        <f t="shared" ca="1" si="1266"/>
        <v>3188.39</v>
      </c>
      <c r="CO2379" s="13"/>
      <c r="CP2379" s="13">
        <f t="shared" ca="1" si="1267"/>
        <v>268.77480000000003</v>
      </c>
      <c r="CT2379" s="34">
        <f t="shared" ca="1" si="1268"/>
        <v>0.53445989778112279</v>
      </c>
      <c r="CU2379" s="34">
        <f t="shared" ca="1" si="1269"/>
        <v>0</v>
      </c>
      <c r="CV2379" s="34">
        <f t="shared" ca="1" si="1270"/>
        <v>0.64039635864319511</v>
      </c>
      <c r="DA2379" s="33">
        <f t="shared" ca="1" si="1271"/>
        <v>1.0039499999999999</v>
      </c>
      <c r="DB2379" s="13">
        <f t="shared" ca="1" si="1272"/>
        <v>318.10000000000002</v>
      </c>
      <c r="DE2379" s="18">
        <f>IF(ISNUMBER(VLOOKUP(B2379,CASH!$B$7:$D$10000,3,FALSE)),VLOOKUP(B2379,CASH!$B$7:$D$10000,3,FALSE),0)</f>
        <v>0</v>
      </c>
      <c r="DS2379" s="18">
        <f t="shared" si="1275"/>
        <v>0</v>
      </c>
      <c r="FA2379" s="54">
        <f t="shared" si="1276"/>
        <v>0</v>
      </c>
      <c r="FB2379" s="54">
        <f t="shared" si="1277"/>
        <v>0</v>
      </c>
      <c r="FC2379" s="54"/>
      <c r="FD2379" s="34" t="e">
        <f t="shared" si="1274"/>
        <v>#DIV/0!</v>
      </c>
      <c r="FE2379" s="34" t="e">
        <f t="shared" si="1273"/>
        <v>#DIV/0!</v>
      </c>
      <c r="FH2379">
        <f t="shared" si="1278"/>
        <v>0</v>
      </c>
      <c r="FI2379">
        <f t="shared" si="1279"/>
        <v>0</v>
      </c>
      <c r="FJ2379">
        <f t="shared" si="1280"/>
        <v>0</v>
      </c>
    </row>
    <row r="2380" spans="2:166" x14ac:dyDescent="0.25">
      <c r="B2380" s="15">
        <f>Kurse!B2376</f>
        <v>37573</v>
      </c>
      <c r="BE2380" s="13">
        <f t="shared" ca="1" si="1281"/>
        <v>316.09480364934552</v>
      </c>
      <c r="BS2380" s="13">
        <f t="shared" ref="BS2380:BS2443" ca="1" si="1282">IF(ISNUMBER(VLOOKUP($B2380,INDIRECT("Kurse!"&amp;BS$10),2,FALSE)),VLOOKUP($B2380,INDIRECT("Kurse!"&amp;BS$10),2,FALSE)/DA2380,BS2381)</f>
        <v>0</v>
      </c>
      <c r="BT2380" s="13">
        <f t="shared" ref="BT2380:BT2443" ca="1" si="1283">IF(ISNUMBER(VLOOKUP($B2380,INDIRECT("Kurse!"&amp;BT$10),2,FALSE)),VLOOKUP($B2380,INDIRECT("Kurse!"&amp;BT$10),2,FALSE),BT2381)</f>
        <v>0</v>
      </c>
      <c r="BU2380" s="13">
        <f t="shared" ref="BU2380:BU2443" ca="1" si="1284">IF(ISNUMBER(VLOOKUP($B2380,INDIRECT("Kurse!"&amp;BU$10),2,FALSE)),VLOOKUP($B2380,INDIRECT("Kurse!"&amp;BU$10),2,FALSE)/DA2380,BU2381)</f>
        <v>0</v>
      </c>
      <c r="BV2380" s="13">
        <f t="shared" ref="BV2380:BV2443" ca="1" si="1285">IF(ISNUMBER(VLOOKUP($B2380,INDIRECT("Kurse!"&amp;BV$10),2,FALSE)),VLOOKUP($B2380,INDIRECT("Kurse!"&amp;BV$10),2,FALSE)/DA2380,BV2381)</f>
        <v>0</v>
      </c>
      <c r="CN2380" s="13">
        <f t="shared" ref="CN2380:CN2443" ca="1" si="1286">IF(ISNUMBER(VLOOKUP($B2380,INDIRECT("Kurse!"&amp;CN$10),5,FALSE)),VLOOKUP($B2380,INDIRECT("Kurse!"&amp;CN$10),5,FALSE),CN2381)</f>
        <v>3066.42</v>
      </c>
      <c r="CO2380" s="13"/>
      <c r="CP2380" s="13">
        <f t="shared" ref="CP2380:CP2443" ca="1" si="1287">IF(ISNUMBER(VLOOKUP($B2380,INDIRECT("Kurse!"&amp;CP$10),2,FALSE)),VLOOKUP($B2380,INDIRECT("Kurse!"&amp;CP$10),2,FALSE),CP2381)</f>
        <v>268.8476</v>
      </c>
      <c r="CT2380" s="34">
        <f t="shared" ref="CT2380:CT2443" ca="1" si="1288">CN2380/$CT$8</f>
        <v>0.51401444608532543</v>
      </c>
      <c r="CU2380" s="34">
        <f t="shared" ref="CU2380:CU2443" ca="1" si="1289">CO2380/$CU$8</f>
        <v>0</v>
      </c>
      <c r="CV2380" s="34">
        <f t="shared" ref="CV2380:CV2443" ca="1" si="1290">CP2380/$CV$8</f>
        <v>0.64056981558524928</v>
      </c>
      <c r="DA2380" s="33">
        <f t="shared" ref="DA2380:DA2443" ca="1" si="1291">IF(ISNUMBER(VLOOKUP($B2380,INDIRECT("Kurse!"&amp;DA$10),5,FALSE)),VLOOKUP($B2380,INDIRECT("Kurse!"&amp;DA$10),5,FALSE),DA2381)</f>
        <v>1.0084</v>
      </c>
      <c r="DB2380" s="13">
        <f t="shared" ref="DB2380:DB2443" ca="1" si="1292">IF(ISNUMBER(VLOOKUP($B2380,INDIRECT("Kurse!"&amp;DB$10),5,FALSE)),VLOOKUP($B2380,INDIRECT("Kurse!"&amp;DB$10),5,FALSE),DB2381)</f>
        <v>318.75</v>
      </c>
      <c r="DE2380" s="18">
        <f>IF(ISNUMBER(VLOOKUP(B2380,CASH!$B$7:$D$10000,3,FALSE)),VLOOKUP(B2380,CASH!$B$7:$D$10000,3,FALSE),0)</f>
        <v>0</v>
      </c>
      <c r="DS2380" s="18">
        <f t="shared" si="1275"/>
        <v>0</v>
      </c>
      <c r="FA2380" s="54">
        <f t="shared" si="1276"/>
        <v>0</v>
      </c>
      <c r="FB2380" s="54">
        <f t="shared" si="1277"/>
        <v>0</v>
      </c>
      <c r="FC2380" s="54"/>
      <c r="FD2380" s="34" t="e">
        <f t="shared" si="1274"/>
        <v>#DIV/0!</v>
      </c>
      <c r="FE2380" s="34" t="e">
        <f t="shared" ref="FE2380:FE2443" si="1293">IF($FE$9=B2380,100%,FE2381*(1+FD2380))</f>
        <v>#DIV/0!</v>
      </c>
      <c r="FH2380">
        <f t="shared" si="1278"/>
        <v>0</v>
      </c>
      <c r="FI2380">
        <f t="shared" si="1279"/>
        <v>0</v>
      </c>
      <c r="FJ2380">
        <f t="shared" si="1280"/>
        <v>0</v>
      </c>
    </row>
    <row r="2381" spans="2:166" x14ac:dyDescent="0.25">
      <c r="B2381" s="15">
        <f>Kurse!B2377</f>
        <v>37572</v>
      </c>
      <c r="BE2381" s="13">
        <f t="shared" ca="1" si="1281"/>
        <v>320.27661150901451</v>
      </c>
      <c r="BS2381" s="13">
        <f t="shared" ca="1" si="1282"/>
        <v>0</v>
      </c>
      <c r="BT2381" s="13">
        <f t="shared" ca="1" si="1283"/>
        <v>0</v>
      </c>
      <c r="BU2381" s="13">
        <f t="shared" ca="1" si="1284"/>
        <v>0</v>
      </c>
      <c r="BV2381" s="13">
        <f t="shared" ca="1" si="1285"/>
        <v>0</v>
      </c>
      <c r="CN2381" s="13">
        <f t="shared" ca="1" si="1286"/>
        <v>3115.88</v>
      </c>
      <c r="CO2381" s="13"/>
      <c r="CP2381" s="13">
        <f t="shared" ca="1" si="1287"/>
        <v>268.90379999999999</v>
      </c>
      <c r="CT2381" s="34">
        <f t="shared" ca="1" si="1288"/>
        <v>0.52230527203329746</v>
      </c>
      <c r="CU2381" s="34">
        <f t="shared" ca="1" si="1289"/>
        <v>0</v>
      </c>
      <c r="CV2381" s="34">
        <f t="shared" ca="1" si="1290"/>
        <v>0.64070372053227453</v>
      </c>
      <c r="DA2381" s="33">
        <f t="shared" ca="1" si="1291"/>
        <v>1.0122500000000001</v>
      </c>
      <c r="DB2381" s="13">
        <f t="shared" ca="1" si="1292"/>
        <v>324.2</v>
      </c>
      <c r="DE2381" s="18">
        <f>IF(ISNUMBER(VLOOKUP(B2381,CASH!$B$7:$D$10000,3,FALSE)),VLOOKUP(B2381,CASH!$B$7:$D$10000,3,FALSE),0)</f>
        <v>0</v>
      </c>
      <c r="DS2381" s="18">
        <f t="shared" si="1275"/>
        <v>0</v>
      </c>
      <c r="FA2381" s="54">
        <f t="shared" si="1276"/>
        <v>0</v>
      </c>
      <c r="FB2381" s="54">
        <f t="shared" si="1277"/>
        <v>0</v>
      </c>
      <c r="FC2381" s="54"/>
      <c r="FD2381" s="34" t="e">
        <f t="shared" si="1274"/>
        <v>#DIV/0!</v>
      </c>
      <c r="FE2381" s="34" t="e">
        <f t="shared" si="1293"/>
        <v>#DIV/0!</v>
      </c>
      <c r="FH2381">
        <f t="shared" si="1278"/>
        <v>0</v>
      </c>
      <c r="FI2381">
        <f t="shared" si="1279"/>
        <v>0</v>
      </c>
      <c r="FJ2381">
        <f t="shared" si="1280"/>
        <v>0</v>
      </c>
    </row>
    <row r="2382" spans="2:166" x14ac:dyDescent="0.25">
      <c r="B2382" s="15">
        <f>Kurse!B2378</f>
        <v>37571</v>
      </c>
      <c r="BE2382" s="13">
        <f t="shared" ca="1" si="1281"/>
        <v>318.17056872741665</v>
      </c>
      <c r="BS2382" s="13">
        <f t="shared" ca="1" si="1282"/>
        <v>0</v>
      </c>
      <c r="BT2382" s="13">
        <f t="shared" ca="1" si="1283"/>
        <v>0</v>
      </c>
      <c r="BU2382" s="13">
        <f t="shared" ca="1" si="1284"/>
        <v>0</v>
      </c>
      <c r="BV2382" s="13">
        <f t="shared" ca="1" si="1285"/>
        <v>0</v>
      </c>
      <c r="CN2382" s="13">
        <f t="shared" ca="1" si="1286"/>
        <v>3042.06</v>
      </c>
      <c r="CO2382" s="13"/>
      <c r="CP2382" s="13">
        <f t="shared" ca="1" si="1287"/>
        <v>268.47230000000002</v>
      </c>
      <c r="CT2382" s="34">
        <f t="shared" ca="1" si="1288"/>
        <v>0.50993105506040437</v>
      </c>
      <c r="CU2382" s="34">
        <f t="shared" ca="1" si="1289"/>
        <v>0</v>
      </c>
      <c r="CV2382" s="34">
        <f t="shared" ca="1" si="1290"/>
        <v>0.63967560692655512</v>
      </c>
      <c r="DA2382" s="33">
        <f t="shared" ca="1" si="1291"/>
        <v>1.0101500000000001</v>
      </c>
      <c r="DB2382" s="13">
        <f t="shared" ca="1" si="1292"/>
        <v>321.39999999999998</v>
      </c>
      <c r="DE2382" s="18">
        <f>IF(ISNUMBER(VLOOKUP(B2382,CASH!$B$7:$D$10000,3,FALSE)),VLOOKUP(B2382,CASH!$B$7:$D$10000,3,FALSE),0)</f>
        <v>0</v>
      </c>
      <c r="DS2382" s="18">
        <f t="shared" si="1275"/>
        <v>0</v>
      </c>
      <c r="FA2382" s="54">
        <f t="shared" si="1276"/>
        <v>0</v>
      </c>
      <c r="FB2382" s="54">
        <f t="shared" si="1277"/>
        <v>0</v>
      </c>
      <c r="FC2382" s="54"/>
      <c r="FD2382" s="34" t="e">
        <f t="shared" si="1274"/>
        <v>#DIV/0!</v>
      </c>
      <c r="FE2382" s="34" t="e">
        <f t="shared" si="1293"/>
        <v>#DIV/0!</v>
      </c>
      <c r="FH2382">
        <f t="shared" si="1278"/>
        <v>0</v>
      </c>
      <c r="FI2382">
        <f t="shared" si="1279"/>
        <v>0</v>
      </c>
      <c r="FJ2382">
        <f t="shared" si="1280"/>
        <v>0</v>
      </c>
    </row>
    <row r="2383" spans="2:166" x14ac:dyDescent="0.25">
      <c r="B2383" s="15">
        <f>Kurse!B2379</f>
        <v>37568</v>
      </c>
      <c r="BE2383" s="13">
        <f t="shared" ca="1" si="1281"/>
        <v>316.8951573133445</v>
      </c>
      <c r="BS2383" s="13">
        <f t="shared" ca="1" si="1282"/>
        <v>0</v>
      </c>
      <c r="BT2383" s="13">
        <f t="shared" ca="1" si="1283"/>
        <v>0</v>
      </c>
      <c r="BU2383" s="13">
        <f t="shared" ca="1" si="1284"/>
        <v>0</v>
      </c>
      <c r="BV2383" s="13">
        <f t="shared" ca="1" si="1285"/>
        <v>0</v>
      </c>
      <c r="CN2383" s="13">
        <f t="shared" ca="1" si="1286"/>
        <v>3079.1</v>
      </c>
      <c r="CO2383" s="13"/>
      <c r="CP2383" s="13">
        <f t="shared" ca="1" si="1287"/>
        <v>267.8485</v>
      </c>
      <c r="CT2383" s="34">
        <f t="shared" ca="1" si="1288"/>
        <v>0.51613995504246823</v>
      </c>
      <c r="CU2383" s="34">
        <f t="shared" ca="1" si="1289"/>
        <v>0</v>
      </c>
      <c r="CV2383" s="34">
        <f t="shared" ca="1" si="1290"/>
        <v>0.63818930966757981</v>
      </c>
      <c r="DA2383" s="33">
        <f t="shared" ca="1" si="1291"/>
        <v>1.0139</v>
      </c>
      <c r="DB2383" s="13">
        <f t="shared" ca="1" si="1292"/>
        <v>321.3</v>
      </c>
      <c r="DE2383" s="18">
        <f>IF(ISNUMBER(VLOOKUP(B2383,CASH!$B$7:$D$10000,3,FALSE)),VLOOKUP(B2383,CASH!$B$7:$D$10000,3,FALSE),0)</f>
        <v>0</v>
      </c>
      <c r="DS2383" s="18">
        <f t="shared" si="1275"/>
        <v>0</v>
      </c>
      <c r="FA2383" s="54">
        <f t="shared" si="1276"/>
        <v>0</v>
      </c>
      <c r="FB2383" s="54">
        <f t="shared" si="1277"/>
        <v>0</v>
      </c>
      <c r="FC2383" s="54"/>
      <c r="FD2383" s="34" t="e">
        <f t="shared" si="1274"/>
        <v>#DIV/0!</v>
      </c>
      <c r="FE2383" s="34" t="e">
        <f t="shared" si="1293"/>
        <v>#DIV/0!</v>
      </c>
      <c r="FH2383">
        <f t="shared" si="1278"/>
        <v>0</v>
      </c>
      <c r="FI2383">
        <f t="shared" si="1279"/>
        <v>0</v>
      </c>
      <c r="FJ2383">
        <f t="shared" si="1280"/>
        <v>0</v>
      </c>
    </row>
    <row r="2384" spans="2:166" x14ac:dyDescent="0.25">
      <c r="B2384" s="15">
        <f>Kurse!B2380</f>
        <v>37567</v>
      </c>
      <c r="BE2384" s="13">
        <f t="shared" ca="1" si="1281"/>
        <v>318.098448421157</v>
      </c>
      <c r="BS2384" s="13">
        <f t="shared" ca="1" si="1282"/>
        <v>0</v>
      </c>
      <c r="BT2384" s="13">
        <f t="shared" ca="1" si="1283"/>
        <v>0</v>
      </c>
      <c r="BU2384" s="13">
        <f t="shared" ca="1" si="1284"/>
        <v>0</v>
      </c>
      <c r="BV2384" s="13">
        <f t="shared" ca="1" si="1285"/>
        <v>0</v>
      </c>
      <c r="CN2384" s="13">
        <f t="shared" ca="1" si="1286"/>
        <v>3155.66</v>
      </c>
      <c r="CO2384" s="13"/>
      <c r="CP2384" s="13">
        <f t="shared" ca="1" si="1287"/>
        <v>266.75209999999998</v>
      </c>
      <c r="CT2384" s="34">
        <f t="shared" ca="1" si="1288"/>
        <v>0.52897346969222026</v>
      </c>
      <c r="CU2384" s="34">
        <f t="shared" ca="1" si="1289"/>
        <v>0</v>
      </c>
      <c r="CV2384" s="34">
        <f t="shared" ca="1" si="1290"/>
        <v>0.63557697187543405</v>
      </c>
      <c r="DA2384" s="33">
        <f t="shared" ca="1" si="1291"/>
        <v>1.00865</v>
      </c>
      <c r="DB2384" s="13">
        <f t="shared" ca="1" si="1292"/>
        <v>320.85000000000002</v>
      </c>
      <c r="DE2384" s="18">
        <f>IF(ISNUMBER(VLOOKUP(B2384,CASH!$B$7:$D$10000,3,FALSE)),VLOOKUP(B2384,CASH!$B$7:$D$10000,3,FALSE),0)</f>
        <v>0</v>
      </c>
      <c r="DS2384" s="18">
        <f t="shared" si="1275"/>
        <v>0</v>
      </c>
      <c r="FA2384" s="54">
        <f t="shared" si="1276"/>
        <v>0</v>
      </c>
      <c r="FB2384" s="54">
        <f t="shared" si="1277"/>
        <v>0</v>
      </c>
      <c r="FC2384" s="54"/>
      <c r="FD2384" s="34" t="e">
        <f t="shared" si="1274"/>
        <v>#DIV/0!</v>
      </c>
      <c r="FE2384" s="34" t="e">
        <f t="shared" si="1293"/>
        <v>#DIV/0!</v>
      </c>
      <c r="FH2384">
        <f t="shared" si="1278"/>
        <v>0</v>
      </c>
      <c r="FI2384">
        <f t="shared" si="1279"/>
        <v>0</v>
      </c>
      <c r="FJ2384">
        <f t="shared" si="1280"/>
        <v>0</v>
      </c>
    </row>
    <row r="2385" spans="2:166" x14ac:dyDescent="0.25">
      <c r="B2385" s="15">
        <f>Kurse!B2381</f>
        <v>37566</v>
      </c>
      <c r="BE2385" s="13">
        <f t="shared" ca="1" si="1281"/>
        <v>316.21339432208026</v>
      </c>
      <c r="BS2385" s="13">
        <f t="shared" ca="1" si="1282"/>
        <v>0</v>
      </c>
      <c r="BT2385" s="13">
        <f t="shared" ca="1" si="1283"/>
        <v>0</v>
      </c>
      <c r="BU2385" s="13">
        <f t="shared" ca="1" si="1284"/>
        <v>0</v>
      </c>
      <c r="BV2385" s="13">
        <f t="shared" ca="1" si="1285"/>
        <v>0</v>
      </c>
      <c r="CN2385" s="13">
        <f t="shared" ca="1" si="1286"/>
        <v>3298.84</v>
      </c>
      <c r="CO2385" s="13"/>
      <c r="CP2385" s="13">
        <f t="shared" ca="1" si="1287"/>
        <v>265.93430000000001</v>
      </c>
      <c r="CT2385" s="34">
        <f t="shared" ca="1" si="1288"/>
        <v>0.55297428771144042</v>
      </c>
      <c r="CU2385" s="34">
        <f t="shared" ca="1" si="1289"/>
        <v>0</v>
      </c>
      <c r="CV2385" s="34">
        <f t="shared" ca="1" si="1290"/>
        <v>0.63362844045768807</v>
      </c>
      <c r="DA2385" s="33">
        <f t="shared" ca="1" si="1291"/>
        <v>1.0056499999999999</v>
      </c>
      <c r="DB2385" s="13">
        <f t="shared" ca="1" si="1292"/>
        <v>318</v>
      </c>
      <c r="DE2385" s="18">
        <f>IF(ISNUMBER(VLOOKUP(B2385,CASH!$B$7:$D$10000,3,FALSE)),VLOOKUP(B2385,CASH!$B$7:$D$10000,3,FALSE),0)</f>
        <v>0</v>
      </c>
      <c r="DS2385" s="18">
        <f t="shared" si="1275"/>
        <v>0</v>
      </c>
      <c r="FA2385" s="54">
        <f t="shared" si="1276"/>
        <v>0</v>
      </c>
      <c r="FB2385" s="54">
        <f t="shared" si="1277"/>
        <v>0</v>
      </c>
      <c r="FC2385" s="54"/>
      <c r="FD2385" s="34" t="e">
        <f t="shared" si="1274"/>
        <v>#DIV/0!</v>
      </c>
      <c r="FE2385" s="34" t="e">
        <f t="shared" si="1293"/>
        <v>#DIV/0!</v>
      </c>
      <c r="FH2385">
        <f t="shared" si="1278"/>
        <v>0</v>
      </c>
      <c r="FI2385">
        <f t="shared" si="1279"/>
        <v>0</v>
      </c>
      <c r="FJ2385">
        <f t="shared" si="1280"/>
        <v>0</v>
      </c>
    </row>
    <row r="2386" spans="2:166" x14ac:dyDescent="0.25">
      <c r="B2386" s="15">
        <f>Kurse!B2382</f>
        <v>37565</v>
      </c>
      <c r="BE2386" s="13">
        <f t="shared" ca="1" si="1281"/>
        <v>317.83372541168228</v>
      </c>
      <c r="BS2386" s="13">
        <f t="shared" ca="1" si="1282"/>
        <v>0</v>
      </c>
      <c r="BT2386" s="13">
        <f t="shared" ca="1" si="1283"/>
        <v>0</v>
      </c>
      <c r="BU2386" s="13">
        <f t="shared" ca="1" si="1284"/>
        <v>0</v>
      </c>
      <c r="BV2386" s="13">
        <f t="shared" ca="1" si="1285"/>
        <v>0</v>
      </c>
      <c r="CN2386" s="13">
        <f t="shared" ca="1" si="1286"/>
        <v>3351.32</v>
      </c>
      <c r="CO2386" s="13"/>
      <c r="CP2386" s="13">
        <f t="shared" ca="1" si="1287"/>
        <v>267.03500000000003</v>
      </c>
      <c r="CT2386" s="34">
        <f t="shared" ca="1" si="1288"/>
        <v>0.5617713468652934</v>
      </c>
      <c r="CU2386" s="34">
        <f t="shared" ca="1" si="1289"/>
        <v>0</v>
      </c>
      <c r="CV2386" s="34">
        <f t="shared" ca="1" si="1290"/>
        <v>0.6362510236461365</v>
      </c>
      <c r="DA2386" s="33">
        <f t="shared" ca="1" si="1291"/>
        <v>0.99895</v>
      </c>
      <c r="DB2386" s="13">
        <f t="shared" ca="1" si="1292"/>
        <v>317.5</v>
      </c>
      <c r="DE2386" s="18">
        <f>IF(ISNUMBER(VLOOKUP(B2386,CASH!$B$7:$D$10000,3,FALSE)),VLOOKUP(B2386,CASH!$B$7:$D$10000,3,FALSE),0)</f>
        <v>0</v>
      </c>
      <c r="DS2386" s="18">
        <f t="shared" si="1275"/>
        <v>0</v>
      </c>
      <c r="FA2386" s="54">
        <f t="shared" si="1276"/>
        <v>0</v>
      </c>
      <c r="FB2386" s="54">
        <f t="shared" si="1277"/>
        <v>0</v>
      </c>
      <c r="FC2386" s="54"/>
      <c r="FD2386" s="34" t="e">
        <f t="shared" si="1274"/>
        <v>#DIV/0!</v>
      </c>
      <c r="FE2386" s="34" t="e">
        <f t="shared" si="1293"/>
        <v>#DIV/0!</v>
      </c>
      <c r="FH2386">
        <f t="shared" si="1278"/>
        <v>0</v>
      </c>
      <c r="FI2386">
        <f t="shared" si="1279"/>
        <v>0</v>
      </c>
      <c r="FJ2386">
        <f t="shared" si="1280"/>
        <v>0</v>
      </c>
    </row>
    <row r="2387" spans="2:166" x14ac:dyDescent="0.25">
      <c r="B2387" s="15">
        <f>Kurse!B2383</f>
        <v>37564</v>
      </c>
      <c r="BE2387" s="13">
        <f t="shared" ca="1" si="1281"/>
        <v>318.84493908858474</v>
      </c>
      <c r="BS2387" s="13">
        <f t="shared" ca="1" si="1282"/>
        <v>0</v>
      </c>
      <c r="BT2387" s="13">
        <f t="shared" ca="1" si="1283"/>
        <v>0</v>
      </c>
      <c r="BU2387" s="13">
        <f t="shared" ca="1" si="1284"/>
        <v>0</v>
      </c>
      <c r="BV2387" s="13">
        <f t="shared" ca="1" si="1285"/>
        <v>0</v>
      </c>
      <c r="CN2387" s="13">
        <f t="shared" ca="1" si="1286"/>
        <v>3327.94</v>
      </c>
      <c r="CO2387" s="13"/>
      <c r="CP2387" s="13">
        <f t="shared" ca="1" si="1287"/>
        <v>267.06049999999999</v>
      </c>
      <c r="CT2387" s="34">
        <f t="shared" ca="1" si="1288"/>
        <v>0.55785223019194952</v>
      </c>
      <c r="CU2387" s="34">
        <f t="shared" ca="1" si="1289"/>
        <v>0</v>
      </c>
      <c r="CV2387" s="34">
        <f t="shared" ca="1" si="1290"/>
        <v>0.63631178122886145</v>
      </c>
      <c r="DA2387" s="33">
        <f t="shared" ca="1" si="1291"/>
        <v>0.99734999999999996</v>
      </c>
      <c r="DB2387" s="13">
        <f t="shared" ca="1" si="1292"/>
        <v>318</v>
      </c>
      <c r="DE2387" s="18">
        <f>IF(ISNUMBER(VLOOKUP(B2387,CASH!$B$7:$D$10000,3,FALSE)),VLOOKUP(B2387,CASH!$B$7:$D$10000,3,FALSE),0)</f>
        <v>0</v>
      </c>
      <c r="DS2387" s="18">
        <f t="shared" si="1275"/>
        <v>0</v>
      </c>
      <c r="FA2387" s="54">
        <f t="shared" si="1276"/>
        <v>0</v>
      </c>
      <c r="FB2387" s="54">
        <f t="shared" si="1277"/>
        <v>0</v>
      </c>
      <c r="FC2387" s="54"/>
      <c r="FD2387" s="34" t="e">
        <f t="shared" si="1274"/>
        <v>#DIV/0!</v>
      </c>
      <c r="FE2387" s="34" t="e">
        <f t="shared" si="1293"/>
        <v>#DIV/0!</v>
      </c>
      <c r="FH2387">
        <f t="shared" si="1278"/>
        <v>0</v>
      </c>
      <c r="FI2387">
        <f t="shared" si="1279"/>
        <v>0</v>
      </c>
      <c r="FJ2387">
        <f t="shared" si="1280"/>
        <v>0</v>
      </c>
    </row>
    <row r="2388" spans="2:166" x14ac:dyDescent="0.25">
      <c r="B2388" s="15">
        <f>Kurse!B2384</f>
        <v>37561</v>
      </c>
      <c r="BE2388" s="13">
        <f t="shared" ca="1" si="1281"/>
        <v>321.17593939697991</v>
      </c>
      <c r="BS2388" s="13">
        <f t="shared" ca="1" si="1282"/>
        <v>0</v>
      </c>
      <c r="BT2388" s="13">
        <f t="shared" ca="1" si="1283"/>
        <v>0</v>
      </c>
      <c r="BU2388" s="13">
        <f t="shared" ca="1" si="1284"/>
        <v>0</v>
      </c>
      <c r="BV2388" s="13">
        <f t="shared" ca="1" si="1285"/>
        <v>0</v>
      </c>
      <c r="CN2388" s="13">
        <f t="shared" ca="1" si="1286"/>
        <v>3165.16</v>
      </c>
      <c r="CO2388" s="13"/>
      <c r="CP2388" s="13">
        <f t="shared" ca="1" si="1287"/>
        <v>267.92570000000001</v>
      </c>
      <c r="CT2388" s="34">
        <f t="shared" ca="1" si="1288"/>
        <v>0.53056592514118373</v>
      </c>
      <c r="CU2388" s="34">
        <f t="shared" ca="1" si="1289"/>
        <v>0</v>
      </c>
      <c r="CV2388" s="34">
        <f t="shared" ca="1" si="1290"/>
        <v>0.63837325027096692</v>
      </c>
      <c r="DA2388" s="33">
        <f t="shared" ca="1" si="1291"/>
        <v>0.99665000000000004</v>
      </c>
      <c r="DB2388" s="13">
        <f t="shared" ca="1" si="1292"/>
        <v>320.10000000000002</v>
      </c>
      <c r="DE2388" s="18">
        <f>IF(ISNUMBER(VLOOKUP(B2388,CASH!$B$7:$D$10000,3,FALSE)),VLOOKUP(B2388,CASH!$B$7:$D$10000,3,FALSE),0)</f>
        <v>0</v>
      </c>
      <c r="DS2388" s="18">
        <f t="shared" si="1275"/>
        <v>0</v>
      </c>
      <c r="FA2388" s="54">
        <f t="shared" si="1276"/>
        <v>0</v>
      </c>
      <c r="FB2388" s="54">
        <f t="shared" si="1277"/>
        <v>0</v>
      </c>
      <c r="FC2388" s="54"/>
      <c r="FD2388" s="34" t="e">
        <f t="shared" si="1274"/>
        <v>#DIV/0!</v>
      </c>
      <c r="FE2388" s="34" t="e">
        <f t="shared" si="1293"/>
        <v>#DIV/0!</v>
      </c>
      <c r="FH2388">
        <f t="shared" si="1278"/>
        <v>0</v>
      </c>
      <c r="FI2388">
        <f t="shared" si="1279"/>
        <v>0</v>
      </c>
      <c r="FJ2388">
        <f t="shared" si="1280"/>
        <v>0</v>
      </c>
    </row>
    <row r="2389" spans="2:166" x14ac:dyDescent="0.25">
      <c r="B2389" s="15">
        <f>Kurse!B2385</f>
        <v>37560</v>
      </c>
      <c r="BE2389" s="13">
        <f t="shared" ca="1" si="1281"/>
        <v>320.45007316211718</v>
      </c>
      <c r="BS2389" s="13">
        <f t="shared" ca="1" si="1282"/>
        <v>0</v>
      </c>
      <c r="BT2389" s="13">
        <f t="shared" ca="1" si="1283"/>
        <v>0</v>
      </c>
      <c r="BU2389" s="13">
        <f t="shared" ca="1" si="1284"/>
        <v>0</v>
      </c>
      <c r="BV2389" s="13">
        <f t="shared" ca="1" si="1285"/>
        <v>0</v>
      </c>
      <c r="CN2389" s="13">
        <f t="shared" ca="1" si="1286"/>
        <v>3152.85</v>
      </c>
      <c r="CO2389" s="13"/>
      <c r="CP2389" s="13">
        <f t="shared" ca="1" si="1287"/>
        <v>267.0068</v>
      </c>
      <c r="CT2389" s="34">
        <f t="shared" ca="1" si="1288"/>
        <v>0.52850243813310582</v>
      </c>
      <c r="CU2389" s="34">
        <f t="shared" ca="1" si="1289"/>
        <v>0</v>
      </c>
      <c r="CV2389" s="34">
        <f t="shared" ca="1" si="1290"/>
        <v>0.63618383290759351</v>
      </c>
      <c r="DA2389" s="33">
        <f t="shared" ca="1" si="1291"/>
        <v>0.99095</v>
      </c>
      <c r="DB2389" s="13">
        <f t="shared" ca="1" si="1292"/>
        <v>317.55</v>
      </c>
      <c r="DE2389" s="18">
        <f>IF(ISNUMBER(VLOOKUP(B2389,CASH!$B$7:$D$10000,3,FALSE)),VLOOKUP(B2389,CASH!$B$7:$D$10000,3,FALSE),0)</f>
        <v>0</v>
      </c>
      <c r="DS2389" s="18">
        <f t="shared" si="1275"/>
        <v>0</v>
      </c>
      <c r="FA2389" s="54">
        <f t="shared" si="1276"/>
        <v>0</v>
      </c>
      <c r="FB2389" s="54">
        <f t="shared" si="1277"/>
        <v>0</v>
      </c>
      <c r="FC2389" s="54"/>
      <c r="FD2389" s="34" t="e">
        <f t="shared" si="1274"/>
        <v>#DIV/0!</v>
      </c>
      <c r="FE2389" s="34" t="e">
        <f t="shared" si="1293"/>
        <v>#DIV/0!</v>
      </c>
      <c r="FH2389">
        <f t="shared" si="1278"/>
        <v>0</v>
      </c>
      <c r="FI2389">
        <f t="shared" si="1279"/>
        <v>0</v>
      </c>
      <c r="FJ2389">
        <f t="shared" si="1280"/>
        <v>0</v>
      </c>
    </row>
    <row r="2390" spans="2:166" x14ac:dyDescent="0.25">
      <c r="B2390" s="15">
        <f>Kurse!B2386</f>
        <v>37559</v>
      </c>
      <c r="BE2390" s="13">
        <f t="shared" ca="1" si="1281"/>
        <v>321.16009752133277</v>
      </c>
      <c r="BS2390" s="13">
        <f t="shared" ca="1" si="1282"/>
        <v>0</v>
      </c>
      <c r="BT2390" s="13">
        <f t="shared" ca="1" si="1283"/>
        <v>0</v>
      </c>
      <c r="BU2390" s="13">
        <f t="shared" ca="1" si="1284"/>
        <v>0</v>
      </c>
      <c r="BV2390" s="13">
        <f t="shared" ca="1" si="1285"/>
        <v>0</v>
      </c>
      <c r="CN2390" s="13">
        <f t="shared" ca="1" si="1286"/>
        <v>3113.59</v>
      </c>
      <c r="CO2390" s="13"/>
      <c r="CP2390" s="13">
        <f t="shared" ca="1" si="1287"/>
        <v>267.26299999999998</v>
      </c>
      <c r="CT2390" s="34">
        <f t="shared" ca="1" si="1288"/>
        <v>0.52192140645665253</v>
      </c>
      <c r="CU2390" s="34">
        <f t="shared" ca="1" si="1289"/>
        <v>0</v>
      </c>
      <c r="CV2390" s="34">
        <f t="shared" ca="1" si="1290"/>
        <v>0.63679426791520721</v>
      </c>
      <c r="DA2390" s="33">
        <f t="shared" ca="1" si="1291"/>
        <v>0.98440000000000005</v>
      </c>
      <c r="DB2390" s="13">
        <f t="shared" ca="1" si="1292"/>
        <v>316.14999999999998</v>
      </c>
      <c r="DE2390" s="18">
        <f>IF(ISNUMBER(VLOOKUP(B2390,CASH!$B$7:$D$10000,3,FALSE)),VLOOKUP(B2390,CASH!$B$7:$D$10000,3,FALSE),0)</f>
        <v>0</v>
      </c>
      <c r="DS2390" s="18">
        <f t="shared" si="1275"/>
        <v>0</v>
      </c>
      <c r="FA2390" s="54">
        <f t="shared" si="1276"/>
        <v>0</v>
      </c>
      <c r="FB2390" s="54">
        <f t="shared" si="1277"/>
        <v>0</v>
      </c>
      <c r="FC2390" s="54"/>
      <c r="FD2390" s="34" t="e">
        <f t="shared" si="1274"/>
        <v>#DIV/0!</v>
      </c>
      <c r="FE2390" s="34" t="e">
        <f t="shared" si="1293"/>
        <v>#DIV/0!</v>
      </c>
      <c r="FH2390">
        <f t="shared" si="1278"/>
        <v>0</v>
      </c>
      <c r="FI2390">
        <f t="shared" si="1279"/>
        <v>0</v>
      </c>
      <c r="FJ2390">
        <f t="shared" si="1280"/>
        <v>0</v>
      </c>
    </row>
    <row r="2391" spans="2:166" x14ac:dyDescent="0.25">
      <c r="B2391" s="15">
        <f>Kurse!B2387</f>
        <v>37558</v>
      </c>
      <c r="BE2391" s="13">
        <f t="shared" ca="1" si="1281"/>
        <v>321.98992827712499</v>
      </c>
      <c r="BS2391" s="13">
        <f t="shared" ca="1" si="1282"/>
        <v>0</v>
      </c>
      <c r="BT2391" s="13">
        <f t="shared" ca="1" si="1283"/>
        <v>0</v>
      </c>
      <c r="BU2391" s="13">
        <f t="shared" ca="1" si="1284"/>
        <v>0</v>
      </c>
      <c r="BV2391" s="13">
        <f t="shared" ca="1" si="1285"/>
        <v>0</v>
      </c>
      <c r="CN2391" s="13">
        <f t="shared" ca="1" si="1286"/>
        <v>3022.01</v>
      </c>
      <c r="CO2391" s="13"/>
      <c r="CP2391" s="13">
        <f t="shared" ca="1" si="1287"/>
        <v>266.92630000000003</v>
      </c>
      <c r="CT2391" s="34">
        <f t="shared" ca="1" si="1288"/>
        <v>0.50657013592864464</v>
      </c>
      <c r="CU2391" s="34">
        <f t="shared" ca="1" si="1289"/>
        <v>0</v>
      </c>
      <c r="CV2391" s="34">
        <f t="shared" ca="1" si="1290"/>
        <v>0.63599202955820666</v>
      </c>
      <c r="DA2391" s="33">
        <f t="shared" ca="1" si="1291"/>
        <v>0.98294999999999999</v>
      </c>
      <c r="DB2391" s="13">
        <f t="shared" ca="1" si="1292"/>
        <v>316.5</v>
      </c>
      <c r="DE2391" s="18">
        <f>IF(ISNUMBER(VLOOKUP(B2391,CASH!$B$7:$D$10000,3,FALSE)),VLOOKUP(B2391,CASH!$B$7:$D$10000,3,FALSE),0)</f>
        <v>0</v>
      </c>
      <c r="DS2391" s="18">
        <f t="shared" si="1275"/>
        <v>0</v>
      </c>
      <c r="FA2391" s="54">
        <f t="shared" si="1276"/>
        <v>0</v>
      </c>
      <c r="FB2391" s="54">
        <f t="shared" si="1277"/>
        <v>0</v>
      </c>
      <c r="FC2391" s="54"/>
      <c r="FD2391" s="34" t="e">
        <f t="shared" si="1274"/>
        <v>#DIV/0!</v>
      </c>
      <c r="FE2391" s="34" t="e">
        <f t="shared" si="1293"/>
        <v>#DIV/0!</v>
      </c>
      <c r="FH2391">
        <f t="shared" si="1278"/>
        <v>0</v>
      </c>
      <c r="FI2391">
        <f t="shared" si="1279"/>
        <v>0</v>
      </c>
      <c r="FJ2391">
        <f t="shared" si="1280"/>
        <v>0</v>
      </c>
    </row>
    <row r="2392" spans="2:166" x14ac:dyDescent="0.25">
      <c r="B2392" s="15">
        <f>Kurse!B2388</f>
        <v>37557</v>
      </c>
      <c r="BE2392" s="13">
        <f t="shared" ca="1" si="1281"/>
        <v>320.21730300568646</v>
      </c>
      <c r="BS2392" s="13">
        <f t="shared" ca="1" si="1282"/>
        <v>0</v>
      </c>
      <c r="BT2392" s="13">
        <f t="shared" ca="1" si="1283"/>
        <v>0</v>
      </c>
      <c r="BU2392" s="13">
        <f t="shared" ca="1" si="1284"/>
        <v>0</v>
      </c>
      <c r="BV2392" s="13">
        <f t="shared" ca="1" si="1285"/>
        <v>0</v>
      </c>
      <c r="CN2392" s="13">
        <f t="shared" ca="1" si="1286"/>
        <v>3198.96</v>
      </c>
      <c r="CO2392" s="13"/>
      <c r="CP2392" s="13">
        <f t="shared" ca="1" si="1287"/>
        <v>266.45589999999999</v>
      </c>
      <c r="CT2392" s="34">
        <f t="shared" ca="1" si="1288"/>
        <v>0.53623171400170644</v>
      </c>
      <c r="CU2392" s="34">
        <f t="shared" ca="1" si="1289"/>
        <v>0</v>
      </c>
      <c r="CV2392" s="34">
        <f t="shared" ca="1" si="1290"/>
        <v>0.63487123085570263</v>
      </c>
      <c r="DA2392" s="33">
        <f t="shared" ca="1" si="1291"/>
        <v>0.98480000000000001</v>
      </c>
      <c r="DB2392" s="13">
        <f t="shared" ca="1" si="1292"/>
        <v>315.35000000000002</v>
      </c>
      <c r="DE2392" s="18">
        <f>IF(ISNUMBER(VLOOKUP(B2392,CASH!$B$7:$D$10000,3,FALSE)),VLOOKUP(B2392,CASH!$B$7:$D$10000,3,FALSE),0)</f>
        <v>0</v>
      </c>
      <c r="DS2392" s="18">
        <f t="shared" si="1275"/>
        <v>0</v>
      </c>
      <c r="FA2392" s="54">
        <f t="shared" si="1276"/>
        <v>0</v>
      </c>
      <c r="FB2392" s="54">
        <f t="shared" si="1277"/>
        <v>0</v>
      </c>
      <c r="FC2392" s="54"/>
      <c r="FD2392" s="34" t="e">
        <f t="shared" si="1274"/>
        <v>#DIV/0!</v>
      </c>
      <c r="FE2392" s="34" t="e">
        <f t="shared" si="1293"/>
        <v>#DIV/0!</v>
      </c>
      <c r="FH2392">
        <f t="shared" si="1278"/>
        <v>0</v>
      </c>
      <c r="FI2392">
        <f t="shared" si="1279"/>
        <v>0</v>
      </c>
      <c r="FJ2392">
        <f t="shared" si="1280"/>
        <v>0</v>
      </c>
    </row>
    <row r="2393" spans="2:166" x14ac:dyDescent="0.25">
      <c r="B2393" s="15">
        <f>Kurse!B2389</f>
        <v>37554</v>
      </c>
      <c r="BE2393" s="13">
        <f t="shared" ca="1" si="1281"/>
        <v>321.42674114692772</v>
      </c>
      <c r="BS2393" s="13">
        <f t="shared" ca="1" si="1282"/>
        <v>0</v>
      </c>
      <c r="BT2393" s="13">
        <f t="shared" ca="1" si="1283"/>
        <v>0</v>
      </c>
      <c r="BU2393" s="13">
        <f t="shared" ca="1" si="1284"/>
        <v>0</v>
      </c>
      <c r="BV2393" s="13">
        <f t="shared" ca="1" si="1285"/>
        <v>0</v>
      </c>
      <c r="CN2393" s="13">
        <f t="shared" ca="1" si="1286"/>
        <v>3102.01</v>
      </c>
      <c r="CO2393" s="13"/>
      <c r="CP2393" s="13">
        <f t="shared" ca="1" si="1287"/>
        <v>265.5283</v>
      </c>
      <c r="CT2393" s="34">
        <f t="shared" ca="1" si="1288"/>
        <v>0.51998028707781074</v>
      </c>
      <c r="CU2393" s="34">
        <f t="shared" ca="1" si="1289"/>
        <v>0</v>
      </c>
      <c r="CV2393" s="34">
        <f t="shared" ca="1" si="1290"/>
        <v>0.6326610844346936</v>
      </c>
      <c r="DA2393" s="33">
        <f t="shared" ca="1" si="1291"/>
        <v>0.97565000000000002</v>
      </c>
      <c r="DB2393" s="13">
        <f t="shared" ca="1" si="1292"/>
        <v>313.60000000000002</v>
      </c>
      <c r="DE2393" s="18">
        <f>IF(ISNUMBER(VLOOKUP(B2393,CASH!$B$7:$D$10000,3,FALSE)),VLOOKUP(B2393,CASH!$B$7:$D$10000,3,FALSE),0)</f>
        <v>0</v>
      </c>
      <c r="DS2393" s="18">
        <f t="shared" si="1275"/>
        <v>0</v>
      </c>
      <c r="FA2393" s="54">
        <f t="shared" si="1276"/>
        <v>0</v>
      </c>
      <c r="FB2393" s="54">
        <f t="shared" si="1277"/>
        <v>0</v>
      </c>
      <c r="FC2393" s="54"/>
      <c r="FD2393" s="34" t="e">
        <f t="shared" ref="FD2393:FD2456" si="1294">FC2393/FA2394</f>
        <v>#DIV/0!</v>
      </c>
      <c r="FE2393" s="34" t="e">
        <f t="shared" si="1293"/>
        <v>#DIV/0!</v>
      </c>
      <c r="FH2393">
        <f t="shared" si="1278"/>
        <v>0</v>
      </c>
      <c r="FI2393">
        <f t="shared" si="1279"/>
        <v>0</v>
      </c>
      <c r="FJ2393">
        <f t="shared" si="1280"/>
        <v>0</v>
      </c>
    </row>
    <row r="2394" spans="2:166" x14ac:dyDescent="0.25">
      <c r="B2394" s="15">
        <f>Kurse!B2390</f>
        <v>37553</v>
      </c>
      <c r="BE2394" s="13">
        <f t="shared" ca="1" si="1281"/>
        <v>318.43746804376724</v>
      </c>
      <c r="BS2394" s="13">
        <f t="shared" ca="1" si="1282"/>
        <v>0</v>
      </c>
      <c r="BT2394" s="13">
        <f t="shared" ca="1" si="1283"/>
        <v>0</v>
      </c>
      <c r="BU2394" s="13">
        <f t="shared" ca="1" si="1284"/>
        <v>0</v>
      </c>
      <c r="BV2394" s="13">
        <f t="shared" ca="1" si="1285"/>
        <v>0</v>
      </c>
      <c r="CN2394" s="13">
        <f t="shared" ca="1" si="1286"/>
        <v>3090.01</v>
      </c>
      <c r="CO2394" s="13"/>
      <c r="CP2394" s="13">
        <f t="shared" ca="1" si="1287"/>
        <v>265.6404</v>
      </c>
      <c r="CT2394" s="34">
        <f t="shared" ca="1" si="1288"/>
        <v>0.51796876440543582</v>
      </c>
      <c r="CU2394" s="34">
        <f t="shared" ca="1" si="1289"/>
        <v>0</v>
      </c>
      <c r="CV2394" s="34">
        <f t="shared" ca="1" si="1290"/>
        <v>0.63292817953365343</v>
      </c>
      <c r="DA2394" s="33">
        <f t="shared" ca="1" si="1291"/>
        <v>0.97789999999999999</v>
      </c>
      <c r="DB2394" s="13">
        <f t="shared" ca="1" si="1292"/>
        <v>311.39999999999998</v>
      </c>
      <c r="DE2394" s="18">
        <f>IF(ISNUMBER(VLOOKUP(B2394,CASH!$B$7:$D$10000,3,FALSE)),VLOOKUP(B2394,CASH!$B$7:$D$10000,3,FALSE),0)</f>
        <v>0</v>
      </c>
      <c r="DS2394" s="18">
        <f t="shared" si="1275"/>
        <v>0</v>
      </c>
      <c r="FA2394" s="54">
        <f t="shared" si="1276"/>
        <v>0</v>
      </c>
      <c r="FB2394" s="54">
        <f t="shared" si="1277"/>
        <v>0</v>
      </c>
      <c r="FC2394" s="54"/>
      <c r="FD2394" s="34" t="e">
        <f t="shared" si="1294"/>
        <v>#DIV/0!</v>
      </c>
      <c r="FE2394" s="34" t="e">
        <f t="shared" si="1293"/>
        <v>#DIV/0!</v>
      </c>
      <c r="FH2394">
        <f t="shared" si="1278"/>
        <v>0</v>
      </c>
      <c r="FI2394">
        <f t="shared" si="1279"/>
        <v>0</v>
      </c>
      <c r="FJ2394">
        <f t="shared" si="1280"/>
        <v>0</v>
      </c>
    </row>
    <row r="2395" spans="2:166" x14ac:dyDescent="0.25">
      <c r="B2395" s="15">
        <f>Kurse!B2391</f>
        <v>37552</v>
      </c>
      <c r="BE2395" s="13">
        <f t="shared" ca="1" si="1281"/>
        <v>319.83577110597901</v>
      </c>
      <c r="BS2395" s="13">
        <f t="shared" ca="1" si="1282"/>
        <v>0</v>
      </c>
      <c r="BT2395" s="13">
        <f t="shared" ca="1" si="1283"/>
        <v>0</v>
      </c>
      <c r="BU2395" s="13">
        <f t="shared" ca="1" si="1284"/>
        <v>0</v>
      </c>
      <c r="BV2395" s="13">
        <f t="shared" ca="1" si="1285"/>
        <v>0</v>
      </c>
      <c r="CN2395" s="13">
        <f t="shared" ca="1" si="1286"/>
        <v>3015.42</v>
      </c>
      <c r="CO2395" s="13"/>
      <c r="CP2395" s="13">
        <f t="shared" ca="1" si="1287"/>
        <v>265.71300000000002</v>
      </c>
      <c r="CT2395" s="34">
        <f t="shared" ca="1" si="1288"/>
        <v>0.50546547472773207</v>
      </c>
      <c r="CU2395" s="34">
        <f t="shared" ca="1" si="1289"/>
        <v>0</v>
      </c>
      <c r="CV2395" s="34">
        <f t="shared" ca="1" si="1290"/>
        <v>0.63310115994564709</v>
      </c>
      <c r="DA2395" s="33">
        <f t="shared" ca="1" si="1291"/>
        <v>0.97424999999999995</v>
      </c>
      <c r="DB2395" s="13">
        <f t="shared" ca="1" si="1292"/>
        <v>311.60000000000002</v>
      </c>
      <c r="DE2395" s="18">
        <f>IF(ISNUMBER(VLOOKUP(B2395,CASH!$B$7:$D$10000,3,FALSE)),VLOOKUP(B2395,CASH!$B$7:$D$10000,3,FALSE),0)</f>
        <v>0</v>
      </c>
      <c r="DS2395" s="18">
        <f t="shared" si="1275"/>
        <v>0</v>
      </c>
      <c r="FA2395" s="54">
        <f t="shared" si="1276"/>
        <v>0</v>
      </c>
      <c r="FB2395" s="54">
        <f t="shared" si="1277"/>
        <v>0</v>
      </c>
      <c r="FC2395" s="54"/>
      <c r="FD2395" s="34" t="e">
        <f t="shared" si="1294"/>
        <v>#DIV/0!</v>
      </c>
      <c r="FE2395" s="34" t="e">
        <f t="shared" si="1293"/>
        <v>#DIV/0!</v>
      </c>
      <c r="FH2395">
        <f t="shared" si="1278"/>
        <v>0</v>
      </c>
      <c r="FI2395">
        <f t="shared" si="1279"/>
        <v>0</v>
      </c>
      <c r="FJ2395">
        <f t="shared" si="1280"/>
        <v>0</v>
      </c>
    </row>
    <row r="2396" spans="2:166" x14ac:dyDescent="0.25">
      <c r="B2396" s="15">
        <f>Kurse!B2392</f>
        <v>37551</v>
      </c>
      <c r="BE2396" s="13">
        <f t="shared" ca="1" si="1281"/>
        <v>320.19452265165086</v>
      </c>
      <c r="BS2396" s="13">
        <f t="shared" ca="1" si="1282"/>
        <v>0</v>
      </c>
      <c r="BT2396" s="13">
        <f t="shared" ca="1" si="1283"/>
        <v>0</v>
      </c>
      <c r="BU2396" s="13">
        <f t="shared" ca="1" si="1284"/>
        <v>0</v>
      </c>
      <c r="BV2396" s="13">
        <f t="shared" ca="1" si="1285"/>
        <v>0</v>
      </c>
      <c r="CN2396" s="13">
        <f t="shared" ca="1" si="1286"/>
        <v>3155.97</v>
      </c>
      <c r="CO2396" s="13"/>
      <c r="CP2396" s="13">
        <f t="shared" ca="1" si="1287"/>
        <v>265.15859999999998</v>
      </c>
      <c r="CT2396" s="34">
        <f t="shared" ca="1" si="1288"/>
        <v>0.52902543402792324</v>
      </c>
      <c r="CU2396" s="34">
        <f t="shared" ca="1" si="1289"/>
        <v>0</v>
      </c>
      <c r="CV2396" s="34">
        <f t="shared" ca="1" si="1290"/>
        <v>0.63178021861769584</v>
      </c>
      <c r="DA2396" s="33">
        <f t="shared" ca="1" si="1291"/>
        <v>0.97675000000000001</v>
      </c>
      <c r="DB2396" s="13">
        <f t="shared" ca="1" si="1292"/>
        <v>312.75</v>
      </c>
      <c r="DE2396" s="18">
        <f>IF(ISNUMBER(VLOOKUP(B2396,CASH!$B$7:$D$10000,3,FALSE)),VLOOKUP(B2396,CASH!$B$7:$D$10000,3,FALSE),0)</f>
        <v>0</v>
      </c>
      <c r="DS2396" s="18">
        <f t="shared" si="1275"/>
        <v>0</v>
      </c>
      <c r="FA2396" s="54">
        <f t="shared" si="1276"/>
        <v>0</v>
      </c>
      <c r="FB2396" s="54">
        <f t="shared" si="1277"/>
        <v>0</v>
      </c>
      <c r="FC2396" s="54"/>
      <c r="FD2396" s="34" t="e">
        <f t="shared" si="1294"/>
        <v>#DIV/0!</v>
      </c>
      <c r="FE2396" s="34" t="e">
        <f t="shared" si="1293"/>
        <v>#DIV/0!</v>
      </c>
      <c r="FH2396">
        <f t="shared" si="1278"/>
        <v>0</v>
      </c>
      <c r="FI2396">
        <f t="shared" si="1279"/>
        <v>0</v>
      </c>
      <c r="FJ2396">
        <f t="shared" si="1280"/>
        <v>0</v>
      </c>
    </row>
    <row r="2397" spans="2:166" x14ac:dyDescent="0.25">
      <c r="B2397" s="15">
        <f>Kurse!B2393</f>
        <v>37550</v>
      </c>
      <c r="BE2397" s="13">
        <f t="shared" ca="1" si="1281"/>
        <v>318.94915080301706</v>
      </c>
      <c r="BS2397" s="13">
        <f t="shared" ca="1" si="1282"/>
        <v>0</v>
      </c>
      <c r="BT2397" s="13">
        <f t="shared" ca="1" si="1283"/>
        <v>0</v>
      </c>
      <c r="BU2397" s="13">
        <f t="shared" ca="1" si="1284"/>
        <v>0</v>
      </c>
      <c r="BV2397" s="13">
        <f t="shared" ca="1" si="1285"/>
        <v>0</v>
      </c>
      <c r="CN2397" s="13">
        <f t="shared" ca="1" si="1286"/>
        <v>3282.67</v>
      </c>
      <c r="CO2397" s="13"/>
      <c r="CP2397" s="13">
        <f t="shared" ca="1" si="1287"/>
        <v>265.7833</v>
      </c>
      <c r="CT2397" s="34">
        <f t="shared" ca="1" si="1288"/>
        <v>0.55026376091041518</v>
      </c>
      <c r="CU2397" s="34">
        <f t="shared" ca="1" si="1289"/>
        <v>0</v>
      </c>
      <c r="CV2397" s="34">
        <f t="shared" ca="1" si="1290"/>
        <v>0.63326866026194384</v>
      </c>
      <c r="DA2397" s="33">
        <f t="shared" ca="1" si="1291"/>
        <v>0.97445000000000004</v>
      </c>
      <c r="DB2397" s="13">
        <f t="shared" ca="1" si="1292"/>
        <v>310.8</v>
      </c>
      <c r="DE2397" s="18">
        <f>IF(ISNUMBER(VLOOKUP(B2397,CASH!$B$7:$D$10000,3,FALSE)),VLOOKUP(B2397,CASH!$B$7:$D$10000,3,FALSE),0)</f>
        <v>0</v>
      </c>
      <c r="DS2397" s="18">
        <f t="shared" si="1275"/>
        <v>0</v>
      </c>
      <c r="FA2397" s="54">
        <f t="shared" si="1276"/>
        <v>0</v>
      </c>
      <c r="FB2397" s="54">
        <f t="shared" si="1277"/>
        <v>0</v>
      </c>
      <c r="FC2397" s="54"/>
      <c r="FD2397" s="34" t="e">
        <f t="shared" si="1294"/>
        <v>#DIV/0!</v>
      </c>
      <c r="FE2397" s="34" t="e">
        <f t="shared" si="1293"/>
        <v>#DIV/0!</v>
      </c>
      <c r="FH2397">
        <f t="shared" si="1278"/>
        <v>0</v>
      </c>
      <c r="FI2397">
        <f t="shared" si="1279"/>
        <v>0</v>
      </c>
      <c r="FJ2397">
        <f t="shared" si="1280"/>
        <v>0</v>
      </c>
    </row>
    <row r="2398" spans="2:166" x14ac:dyDescent="0.25">
      <c r="B2398" s="15">
        <f>Kurse!B2394</f>
        <v>37547</v>
      </c>
      <c r="BE2398" s="13">
        <f t="shared" ca="1" si="1281"/>
        <v>321.58839565865958</v>
      </c>
      <c r="BS2398" s="13">
        <f t="shared" ca="1" si="1282"/>
        <v>0</v>
      </c>
      <c r="BT2398" s="13">
        <f t="shared" ca="1" si="1283"/>
        <v>0</v>
      </c>
      <c r="BU2398" s="13">
        <f t="shared" ca="1" si="1284"/>
        <v>0</v>
      </c>
      <c r="BV2398" s="13">
        <f t="shared" ca="1" si="1285"/>
        <v>0</v>
      </c>
      <c r="CN2398" s="13">
        <f t="shared" ca="1" si="1286"/>
        <v>3163.67</v>
      </c>
      <c r="CO2398" s="13"/>
      <c r="CP2398" s="13">
        <f t="shared" ca="1" si="1287"/>
        <v>265.64420000000001</v>
      </c>
      <c r="CT2398" s="34">
        <f t="shared" ca="1" si="1288"/>
        <v>0.53031616107603052</v>
      </c>
      <c r="CU2398" s="34">
        <f t="shared" ca="1" si="1289"/>
        <v>0</v>
      </c>
      <c r="CV2398" s="34">
        <f t="shared" ca="1" si="1290"/>
        <v>0.63293723360480458</v>
      </c>
      <c r="DA2398" s="33">
        <f t="shared" ca="1" si="1291"/>
        <v>0.97204999999999997</v>
      </c>
      <c r="DB2398" s="13">
        <f t="shared" ca="1" si="1292"/>
        <v>312.60000000000002</v>
      </c>
      <c r="DE2398" s="18">
        <f>IF(ISNUMBER(VLOOKUP(B2398,CASH!$B$7:$D$10000,3,FALSE)),VLOOKUP(B2398,CASH!$B$7:$D$10000,3,FALSE),0)</f>
        <v>0</v>
      </c>
      <c r="DS2398" s="18">
        <f t="shared" si="1275"/>
        <v>0</v>
      </c>
      <c r="FA2398" s="54">
        <f t="shared" si="1276"/>
        <v>0</v>
      </c>
      <c r="FB2398" s="54">
        <f t="shared" si="1277"/>
        <v>0</v>
      </c>
      <c r="FC2398" s="54"/>
      <c r="FD2398" s="34" t="e">
        <f t="shared" si="1294"/>
        <v>#DIV/0!</v>
      </c>
      <c r="FE2398" s="34" t="e">
        <f t="shared" si="1293"/>
        <v>#DIV/0!</v>
      </c>
      <c r="FH2398">
        <f t="shared" si="1278"/>
        <v>0</v>
      </c>
      <c r="FI2398">
        <f t="shared" si="1279"/>
        <v>0</v>
      </c>
      <c r="FJ2398">
        <f t="shared" si="1280"/>
        <v>0</v>
      </c>
    </row>
    <row r="2399" spans="2:166" x14ac:dyDescent="0.25">
      <c r="B2399" s="15">
        <f>Kurse!B2395</f>
        <v>37546</v>
      </c>
      <c r="BE2399" s="13">
        <f t="shared" ca="1" si="1281"/>
        <v>320.44483344488492</v>
      </c>
      <c r="BS2399" s="13">
        <f t="shared" ca="1" si="1282"/>
        <v>0</v>
      </c>
      <c r="BT2399" s="13">
        <f t="shared" ca="1" si="1283"/>
        <v>0</v>
      </c>
      <c r="BU2399" s="13">
        <f t="shared" ca="1" si="1284"/>
        <v>0</v>
      </c>
      <c r="BV2399" s="13">
        <f t="shared" ca="1" si="1285"/>
        <v>0</v>
      </c>
      <c r="CN2399" s="13">
        <f t="shared" ca="1" si="1286"/>
        <v>3172.46</v>
      </c>
      <c r="CO2399" s="13"/>
      <c r="CP2399" s="13">
        <f t="shared" ca="1" si="1287"/>
        <v>264.5838</v>
      </c>
      <c r="CT2399" s="34">
        <f t="shared" ca="1" si="1288"/>
        <v>0.53178960143354514</v>
      </c>
      <c r="CU2399" s="34">
        <f t="shared" ca="1" si="1289"/>
        <v>0</v>
      </c>
      <c r="CV2399" s="34">
        <f t="shared" ca="1" si="1290"/>
        <v>0.63041067122356476</v>
      </c>
      <c r="DA2399" s="33">
        <f t="shared" ca="1" si="1291"/>
        <v>0.97114999999999996</v>
      </c>
      <c r="DB2399" s="13">
        <f t="shared" ca="1" si="1292"/>
        <v>311.2</v>
      </c>
      <c r="DE2399" s="18">
        <f>IF(ISNUMBER(VLOOKUP(B2399,CASH!$B$7:$D$10000,3,FALSE)),VLOOKUP(B2399,CASH!$B$7:$D$10000,3,FALSE),0)</f>
        <v>0</v>
      </c>
      <c r="DS2399" s="18">
        <f t="shared" si="1275"/>
        <v>0</v>
      </c>
      <c r="FA2399" s="54">
        <f t="shared" si="1276"/>
        <v>0</v>
      </c>
      <c r="FB2399" s="54">
        <f t="shared" si="1277"/>
        <v>0</v>
      </c>
      <c r="FC2399" s="54"/>
      <c r="FD2399" s="34" t="e">
        <f t="shared" si="1294"/>
        <v>#DIV/0!</v>
      </c>
      <c r="FE2399" s="34" t="e">
        <f t="shared" si="1293"/>
        <v>#DIV/0!</v>
      </c>
      <c r="FH2399">
        <f t="shared" si="1278"/>
        <v>0</v>
      </c>
      <c r="FI2399">
        <f t="shared" si="1279"/>
        <v>0</v>
      </c>
      <c r="FJ2399">
        <f t="shared" si="1280"/>
        <v>0</v>
      </c>
    </row>
    <row r="2400" spans="2:166" x14ac:dyDescent="0.25">
      <c r="B2400" s="15">
        <f>Kurse!B2396</f>
        <v>37545</v>
      </c>
      <c r="BE2400" s="13">
        <f t="shared" ca="1" si="1281"/>
        <v>320.46902880448636</v>
      </c>
      <c r="BS2400" s="13">
        <f t="shared" ca="1" si="1282"/>
        <v>0</v>
      </c>
      <c r="BT2400" s="13">
        <f t="shared" ca="1" si="1283"/>
        <v>0</v>
      </c>
      <c r="BU2400" s="13">
        <f t="shared" ca="1" si="1284"/>
        <v>0</v>
      </c>
      <c r="BV2400" s="13">
        <f t="shared" ca="1" si="1285"/>
        <v>0</v>
      </c>
      <c r="CN2400" s="13">
        <f t="shared" ca="1" si="1286"/>
        <v>3008.93</v>
      </c>
      <c r="CO2400" s="13"/>
      <c r="CP2400" s="13">
        <f t="shared" ca="1" si="1287"/>
        <v>265.61750000000001</v>
      </c>
      <c r="CT2400" s="34">
        <f t="shared" ca="1" si="1288"/>
        <v>0.50437757621575585</v>
      </c>
      <c r="CU2400" s="34">
        <f t="shared" ca="1" si="1289"/>
        <v>0</v>
      </c>
      <c r="CV2400" s="34">
        <f t="shared" ca="1" si="1290"/>
        <v>0.63287361684171606</v>
      </c>
      <c r="DA2400" s="33">
        <f t="shared" ca="1" si="1291"/>
        <v>0.98075000000000001</v>
      </c>
      <c r="DB2400" s="13">
        <f t="shared" ca="1" si="1292"/>
        <v>314.3</v>
      </c>
      <c r="DE2400" s="18">
        <f>IF(ISNUMBER(VLOOKUP(B2400,CASH!$B$7:$D$10000,3,FALSE)),VLOOKUP(B2400,CASH!$B$7:$D$10000,3,FALSE),0)</f>
        <v>0</v>
      </c>
      <c r="DS2400" s="18">
        <f t="shared" si="1275"/>
        <v>0</v>
      </c>
      <c r="FA2400" s="54">
        <f t="shared" si="1276"/>
        <v>0</v>
      </c>
      <c r="FB2400" s="54">
        <f t="shared" si="1277"/>
        <v>0</v>
      </c>
      <c r="FC2400" s="54"/>
      <c r="FD2400" s="34" t="e">
        <f t="shared" si="1294"/>
        <v>#DIV/0!</v>
      </c>
      <c r="FE2400" s="34" t="e">
        <f t="shared" si="1293"/>
        <v>#DIV/0!</v>
      </c>
      <c r="FH2400">
        <f t="shared" si="1278"/>
        <v>0</v>
      </c>
      <c r="FI2400">
        <f t="shared" si="1279"/>
        <v>0</v>
      </c>
      <c r="FJ2400">
        <f t="shared" si="1280"/>
        <v>0</v>
      </c>
    </row>
    <row r="2401" spans="2:166" x14ac:dyDescent="0.25">
      <c r="B2401" s="15">
        <f>Kurse!B2397</f>
        <v>37544</v>
      </c>
      <c r="BE2401" s="13">
        <f t="shared" ca="1" si="1281"/>
        <v>319.26820567701168</v>
      </c>
      <c r="BS2401" s="13">
        <f t="shared" ca="1" si="1282"/>
        <v>0</v>
      </c>
      <c r="BT2401" s="13">
        <f t="shared" ca="1" si="1283"/>
        <v>0</v>
      </c>
      <c r="BU2401" s="13">
        <f t="shared" ca="1" si="1284"/>
        <v>0</v>
      </c>
      <c r="BV2401" s="13">
        <f t="shared" ca="1" si="1285"/>
        <v>0</v>
      </c>
      <c r="CN2401" s="13">
        <f t="shared" ca="1" si="1286"/>
        <v>3048.27</v>
      </c>
      <c r="CO2401" s="13"/>
      <c r="CP2401" s="13">
        <f t="shared" ca="1" si="1287"/>
        <v>266.04160000000002</v>
      </c>
      <c r="CT2401" s="34">
        <f t="shared" ca="1" si="1288"/>
        <v>0.51097201804335834</v>
      </c>
      <c r="CU2401" s="34">
        <f t="shared" ca="1" si="1289"/>
        <v>0</v>
      </c>
      <c r="CV2401" s="34">
        <f t="shared" ca="1" si="1290"/>
        <v>0.63388409883519381</v>
      </c>
      <c r="DA2401" s="33">
        <f t="shared" ca="1" si="1291"/>
        <v>0.98114999999999997</v>
      </c>
      <c r="DB2401" s="13">
        <f t="shared" ca="1" si="1292"/>
        <v>313.25</v>
      </c>
      <c r="DE2401" s="18">
        <f>IF(ISNUMBER(VLOOKUP(B2401,CASH!$B$7:$D$10000,3,FALSE)),VLOOKUP(B2401,CASH!$B$7:$D$10000,3,FALSE),0)</f>
        <v>0</v>
      </c>
      <c r="DS2401" s="18">
        <f t="shared" si="1275"/>
        <v>0</v>
      </c>
      <c r="FA2401" s="54">
        <f t="shared" si="1276"/>
        <v>0</v>
      </c>
      <c r="FB2401" s="54">
        <f t="shared" si="1277"/>
        <v>0</v>
      </c>
      <c r="FC2401" s="54"/>
      <c r="FD2401" s="34" t="e">
        <f t="shared" si="1294"/>
        <v>#DIV/0!</v>
      </c>
      <c r="FE2401" s="34" t="e">
        <f t="shared" si="1293"/>
        <v>#DIV/0!</v>
      </c>
      <c r="FH2401">
        <f t="shared" si="1278"/>
        <v>0</v>
      </c>
      <c r="FI2401">
        <f t="shared" si="1279"/>
        <v>0</v>
      </c>
      <c r="FJ2401">
        <f t="shared" si="1280"/>
        <v>0</v>
      </c>
    </row>
    <row r="2402" spans="2:166" x14ac:dyDescent="0.25">
      <c r="B2402" s="15">
        <f>Kurse!B2398</f>
        <v>37543</v>
      </c>
      <c r="BE2402" s="13">
        <f t="shared" ca="1" si="1281"/>
        <v>321.93342453260374</v>
      </c>
      <c r="BS2402" s="13">
        <f t="shared" ca="1" si="1282"/>
        <v>0</v>
      </c>
      <c r="BT2402" s="13">
        <f t="shared" ca="1" si="1283"/>
        <v>0</v>
      </c>
      <c r="BU2402" s="13">
        <f t="shared" ca="1" si="1284"/>
        <v>0</v>
      </c>
      <c r="BV2402" s="13">
        <f t="shared" ca="1" si="1285"/>
        <v>0</v>
      </c>
      <c r="CN2402" s="13">
        <f t="shared" ca="1" si="1286"/>
        <v>2850.11</v>
      </c>
      <c r="CO2402" s="13"/>
      <c r="CP2402" s="13">
        <f t="shared" ca="1" si="1287"/>
        <v>267.19450000000001</v>
      </c>
      <c r="CT2402" s="34">
        <f t="shared" ca="1" si="1288"/>
        <v>0.47775507364687386</v>
      </c>
      <c r="CU2402" s="34">
        <f t="shared" ca="1" si="1289"/>
        <v>0</v>
      </c>
      <c r="CV2402" s="34">
        <f t="shared" ca="1" si="1290"/>
        <v>0.63663105636945572</v>
      </c>
      <c r="DA2402" s="33">
        <f t="shared" ca="1" si="1291"/>
        <v>0.98685</v>
      </c>
      <c r="DB2402" s="13">
        <f t="shared" ca="1" si="1292"/>
        <v>317.7</v>
      </c>
      <c r="DE2402" s="18">
        <f>IF(ISNUMBER(VLOOKUP(B2402,CASH!$B$7:$D$10000,3,FALSE)),VLOOKUP(B2402,CASH!$B$7:$D$10000,3,FALSE),0)</f>
        <v>0</v>
      </c>
      <c r="DS2402" s="18">
        <f t="shared" si="1275"/>
        <v>0</v>
      </c>
      <c r="FA2402" s="54">
        <f t="shared" si="1276"/>
        <v>0</v>
      </c>
      <c r="FB2402" s="54">
        <f t="shared" si="1277"/>
        <v>0</v>
      </c>
      <c r="FC2402" s="54"/>
      <c r="FD2402" s="34" t="e">
        <f t="shared" si="1294"/>
        <v>#DIV/0!</v>
      </c>
      <c r="FE2402" s="34" t="e">
        <f t="shared" si="1293"/>
        <v>#DIV/0!</v>
      </c>
      <c r="FH2402">
        <f t="shared" si="1278"/>
        <v>0</v>
      </c>
      <c r="FI2402">
        <f t="shared" si="1279"/>
        <v>0</v>
      </c>
      <c r="FJ2402">
        <f t="shared" si="1280"/>
        <v>0</v>
      </c>
    </row>
    <row r="2403" spans="2:166" x14ac:dyDescent="0.25">
      <c r="B2403" s="15">
        <f>Kurse!B2399</f>
        <v>37540</v>
      </c>
      <c r="BE2403" s="13">
        <f t="shared" ca="1" si="1281"/>
        <v>320.49010176699915</v>
      </c>
      <c r="BS2403" s="13">
        <f t="shared" ca="1" si="1282"/>
        <v>0</v>
      </c>
      <c r="BT2403" s="13">
        <f t="shared" ca="1" si="1283"/>
        <v>0</v>
      </c>
      <c r="BU2403" s="13">
        <f t="shared" ca="1" si="1284"/>
        <v>0</v>
      </c>
      <c r="BV2403" s="13">
        <f t="shared" ca="1" si="1285"/>
        <v>0</v>
      </c>
      <c r="CN2403" s="13">
        <f t="shared" ca="1" si="1286"/>
        <v>2930.74</v>
      </c>
      <c r="CO2403" s="13"/>
      <c r="CP2403" s="13">
        <f t="shared" ca="1" si="1287"/>
        <v>267.7294</v>
      </c>
      <c r="CT2403" s="34">
        <f t="shared" ca="1" si="1288"/>
        <v>0.49127082973633962</v>
      </c>
      <c r="CU2403" s="34">
        <f t="shared" ca="1" si="1289"/>
        <v>0</v>
      </c>
      <c r="CV2403" s="34">
        <f t="shared" ca="1" si="1290"/>
        <v>0.63790553601649935</v>
      </c>
      <c r="DA2403" s="33">
        <f t="shared" ca="1" si="1291"/>
        <v>0.98755000000000004</v>
      </c>
      <c r="DB2403" s="13">
        <f t="shared" ca="1" si="1292"/>
        <v>316.5</v>
      </c>
      <c r="DE2403" s="18">
        <f>IF(ISNUMBER(VLOOKUP(B2403,CASH!$B$7:$D$10000,3,FALSE)),VLOOKUP(B2403,CASH!$B$7:$D$10000,3,FALSE),0)</f>
        <v>0</v>
      </c>
      <c r="DS2403" s="18">
        <f t="shared" si="1275"/>
        <v>0</v>
      </c>
      <c r="FA2403" s="54">
        <f t="shared" si="1276"/>
        <v>0</v>
      </c>
      <c r="FB2403" s="54">
        <f t="shared" si="1277"/>
        <v>0</v>
      </c>
      <c r="FC2403" s="54"/>
      <c r="FD2403" s="34" t="e">
        <f t="shared" si="1294"/>
        <v>#DIV/0!</v>
      </c>
      <c r="FE2403" s="34" t="e">
        <f t="shared" si="1293"/>
        <v>#DIV/0!</v>
      </c>
      <c r="FH2403">
        <f t="shared" si="1278"/>
        <v>0</v>
      </c>
      <c r="FI2403">
        <f t="shared" si="1279"/>
        <v>0</v>
      </c>
      <c r="FJ2403">
        <f t="shared" si="1280"/>
        <v>0</v>
      </c>
    </row>
    <row r="2404" spans="2:166" x14ac:dyDescent="0.25">
      <c r="B2404" s="15">
        <f>Kurse!B2400</f>
        <v>37539</v>
      </c>
      <c r="BE2404" s="13">
        <f t="shared" ca="1" si="1281"/>
        <v>321.24194612145504</v>
      </c>
      <c r="BS2404" s="13">
        <f t="shared" ca="1" si="1282"/>
        <v>0</v>
      </c>
      <c r="BT2404" s="13">
        <f t="shared" ca="1" si="1283"/>
        <v>0</v>
      </c>
      <c r="BU2404" s="13">
        <f t="shared" ca="1" si="1284"/>
        <v>0</v>
      </c>
      <c r="BV2404" s="13">
        <f t="shared" ca="1" si="1285"/>
        <v>0</v>
      </c>
      <c r="CN2404" s="13">
        <f t="shared" ca="1" si="1286"/>
        <v>2733.19</v>
      </c>
      <c r="CO2404" s="13"/>
      <c r="CP2404" s="13">
        <f t="shared" ca="1" si="1287"/>
        <v>269.09809999999999</v>
      </c>
      <c r="CT2404" s="34">
        <f t="shared" ca="1" si="1288"/>
        <v>0.45815613774236752</v>
      </c>
      <c r="CU2404" s="34">
        <f t="shared" ca="1" si="1289"/>
        <v>0</v>
      </c>
      <c r="CV2404" s="34">
        <f t="shared" ca="1" si="1290"/>
        <v>0.64116666948613621</v>
      </c>
      <c r="DA2404" s="33">
        <f t="shared" ca="1" si="1291"/>
        <v>0.98555000000000004</v>
      </c>
      <c r="DB2404" s="13">
        <f t="shared" ca="1" si="1292"/>
        <v>316.60000000000002</v>
      </c>
      <c r="DE2404" s="18">
        <f>IF(ISNUMBER(VLOOKUP(B2404,CASH!$B$7:$D$10000,3,FALSE)),VLOOKUP(B2404,CASH!$B$7:$D$10000,3,FALSE),0)</f>
        <v>0</v>
      </c>
      <c r="DS2404" s="18">
        <f t="shared" si="1275"/>
        <v>0</v>
      </c>
      <c r="FA2404" s="54">
        <f t="shared" si="1276"/>
        <v>0</v>
      </c>
      <c r="FB2404" s="54">
        <f t="shared" si="1277"/>
        <v>0</v>
      </c>
      <c r="FC2404" s="54"/>
      <c r="FD2404" s="34" t="e">
        <f t="shared" si="1294"/>
        <v>#DIV/0!</v>
      </c>
      <c r="FE2404" s="34" t="e">
        <f t="shared" si="1293"/>
        <v>#DIV/0!</v>
      </c>
      <c r="FH2404">
        <f t="shared" si="1278"/>
        <v>0</v>
      </c>
      <c r="FI2404">
        <f t="shared" si="1279"/>
        <v>0</v>
      </c>
      <c r="FJ2404">
        <f t="shared" si="1280"/>
        <v>0</v>
      </c>
    </row>
    <row r="2405" spans="2:166" x14ac:dyDescent="0.25">
      <c r="B2405" s="15">
        <f>Kurse!B2401</f>
        <v>37538</v>
      </c>
      <c r="BE2405" s="13">
        <f t="shared" ca="1" si="1281"/>
        <v>323.03030303030306</v>
      </c>
      <c r="BS2405" s="13">
        <f t="shared" ca="1" si="1282"/>
        <v>0</v>
      </c>
      <c r="BT2405" s="13">
        <f t="shared" ca="1" si="1283"/>
        <v>0</v>
      </c>
      <c r="BU2405" s="13">
        <f t="shared" ca="1" si="1284"/>
        <v>0</v>
      </c>
      <c r="BV2405" s="13">
        <f t="shared" ca="1" si="1285"/>
        <v>0</v>
      </c>
      <c r="CN2405" s="13">
        <f t="shared" ca="1" si="1286"/>
        <v>2597.88</v>
      </c>
      <c r="CO2405" s="13"/>
      <c r="CP2405" s="13">
        <f t="shared" ca="1" si="1287"/>
        <v>268.87909999999999</v>
      </c>
      <c r="CT2405" s="34">
        <f t="shared" ca="1" si="1288"/>
        <v>0.43547454334244667</v>
      </c>
      <c r="CU2405" s="34">
        <f t="shared" ca="1" si="1289"/>
        <v>0</v>
      </c>
      <c r="CV2405" s="34">
        <f t="shared" ca="1" si="1290"/>
        <v>0.6406448690697919</v>
      </c>
      <c r="DA2405" s="33">
        <f t="shared" ca="1" si="1291"/>
        <v>0.99</v>
      </c>
      <c r="DB2405" s="13">
        <f t="shared" ca="1" si="1292"/>
        <v>319.8</v>
      </c>
      <c r="DE2405" s="18">
        <f>IF(ISNUMBER(VLOOKUP(B2405,CASH!$B$7:$D$10000,3,FALSE)),VLOOKUP(B2405,CASH!$B$7:$D$10000,3,FALSE),0)</f>
        <v>0</v>
      </c>
      <c r="DS2405" s="18">
        <f t="shared" si="1275"/>
        <v>0</v>
      </c>
      <c r="FA2405" s="54">
        <f t="shared" si="1276"/>
        <v>0</v>
      </c>
      <c r="FB2405" s="54">
        <f t="shared" si="1277"/>
        <v>0</v>
      </c>
      <c r="FC2405" s="54"/>
      <c r="FD2405" s="34" t="e">
        <f t="shared" si="1294"/>
        <v>#DIV/0!</v>
      </c>
      <c r="FE2405" s="34" t="e">
        <f t="shared" si="1293"/>
        <v>#DIV/0!</v>
      </c>
      <c r="FH2405">
        <f t="shared" si="1278"/>
        <v>0</v>
      </c>
      <c r="FI2405">
        <f t="shared" si="1279"/>
        <v>0</v>
      </c>
      <c r="FJ2405">
        <f t="shared" si="1280"/>
        <v>0</v>
      </c>
    </row>
    <row r="2406" spans="2:166" x14ac:dyDescent="0.25">
      <c r="B2406" s="15">
        <f>Kurse!B2402</f>
        <v>37537</v>
      </c>
      <c r="BE2406" s="13">
        <f t="shared" ca="1" si="1281"/>
        <v>324.58915994692251</v>
      </c>
      <c r="BS2406" s="13">
        <f t="shared" ca="1" si="1282"/>
        <v>0</v>
      </c>
      <c r="BT2406" s="13">
        <f t="shared" ca="1" si="1283"/>
        <v>0</v>
      </c>
      <c r="BU2406" s="13">
        <f t="shared" ca="1" si="1284"/>
        <v>0</v>
      </c>
      <c r="BV2406" s="13">
        <f t="shared" ca="1" si="1285"/>
        <v>0</v>
      </c>
      <c r="CN2406" s="13">
        <f t="shared" ca="1" si="1286"/>
        <v>2622.09</v>
      </c>
      <c r="CO2406" s="13"/>
      <c r="CP2406" s="13">
        <f t="shared" ca="1" si="1287"/>
        <v>268.3578</v>
      </c>
      <c r="CT2406" s="34">
        <f t="shared" ca="1" si="1288"/>
        <v>0.43953279033396309</v>
      </c>
      <c r="CU2406" s="34">
        <f t="shared" ca="1" si="1289"/>
        <v>0</v>
      </c>
      <c r="CV2406" s="34">
        <f t="shared" ca="1" si="1290"/>
        <v>0.63940279346686824</v>
      </c>
      <c r="DA2406" s="33">
        <f t="shared" ca="1" si="1291"/>
        <v>0.97970000000000002</v>
      </c>
      <c r="DB2406" s="13">
        <f t="shared" ca="1" si="1292"/>
        <v>318</v>
      </c>
      <c r="DE2406" s="18">
        <f>IF(ISNUMBER(VLOOKUP(B2406,CASH!$B$7:$D$10000,3,FALSE)),VLOOKUP(B2406,CASH!$B$7:$D$10000,3,FALSE),0)</f>
        <v>0</v>
      </c>
      <c r="DS2406" s="18">
        <f t="shared" si="1275"/>
        <v>0</v>
      </c>
      <c r="FA2406" s="54">
        <f t="shared" si="1276"/>
        <v>0</v>
      </c>
      <c r="FB2406" s="54">
        <f t="shared" si="1277"/>
        <v>0</v>
      </c>
      <c r="FC2406" s="54"/>
      <c r="FD2406" s="34" t="e">
        <f t="shared" si="1294"/>
        <v>#DIV/0!</v>
      </c>
      <c r="FE2406" s="34" t="e">
        <f t="shared" si="1293"/>
        <v>#DIV/0!</v>
      </c>
      <c r="FH2406">
        <f t="shared" si="1278"/>
        <v>0</v>
      </c>
      <c r="FI2406">
        <f t="shared" si="1279"/>
        <v>0</v>
      </c>
      <c r="FJ2406">
        <f t="shared" si="1280"/>
        <v>0</v>
      </c>
    </row>
    <row r="2407" spans="2:166" x14ac:dyDescent="0.25">
      <c r="B2407" s="15">
        <f>Kurse!B2403</f>
        <v>37536</v>
      </c>
      <c r="BE2407" s="13">
        <f t="shared" ca="1" si="1281"/>
        <v>327.87135514732068</v>
      </c>
      <c r="BS2407" s="13">
        <f t="shared" ca="1" si="1282"/>
        <v>0</v>
      </c>
      <c r="BT2407" s="13">
        <f t="shared" ca="1" si="1283"/>
        <v>0</v>
      </c>
      <c r="BU2407" s="13">
        <f t="shared" ca="1" si="1284"/>
        <v>0</v>
      </c>
      <c r="BV2407" s="13">
        <f t="shared" ca="1" si="1285"/>
        <v>0</v>
      </c>
      <c r="CN2407" s="13">
        <f t="shared" ca="1" si="1286"/>
        <v>2667.39</v>
      </c>
      <c r="CO2407" s="13"/>
      <c r="CP2407" s="13">
        <f t="shared" ca="1" si="1287"/>
        <v>268.71640000000002</v>
      </c>
      <c r="CT2407" s="34">
        <f t="shared" ca="1" si="1288"/>
        <v>0.44712628842217833</v>
      </c>
      <c r="CU2407" s="34">
        <f t="shared" ca="1" si="1289"/>
        <v>0</v>
      </c>
      <c r="CV2407" s="34">
        <f t="shared" ca="1" si="1290"/>
        <v>0.64025721186550333</v>
      </c>
      <c r="DA2407" s="33">
        <f t="shared" ca="1" si="1291"/>
        <v>0.98255000000000003</v>
      </c>
      <c r="DB2407" s="13">
        <f t="shared" ca="1" si="1292"/>
        <v>322.14999999999998</v>
      </c>
      <c r="DE2407" s="18">
        <f>IF(ISNUMBER(VLOOKUP(B2407,CASH!$B$7:$D$10000,3,FALSE)),VLOOKUP(B2407,CASH!$B$7:$D$10000,3,FALSE),0)</f>
        <v>0</v>
      </c>
      <c r="DS2407" s="18">
        <f t="shared" si="1275"/>
        <v>0</v>
      </c>
      <c r="FA2407" s="54">
        <f t="shared" si="1276"/>
        <v>0</v>
      </c>
      <c r="FB2407" s="54">
        <f t="shared" si="1277"/>
        <v>0</v>
      </c>
      <c r="FC2407" s="54"/>
      <c r="FD2407" s="34" t="e">
        <f t="shared" si="1294"/>
        <v>#DIV/0!</v>
      </c>
      <c r="FE2407" s="34" t="e">
        <f t="shared" si="1293"/>
        <v>#DIV/0!</v>
      </c>
      <c r="FH2407">
        <f t="shared" si="1278"/>
        <v>0</v>
      </c>
      <c r="FI2407">
        <f t="shared" si="1279"/>
        <v>0</v>
      </c>
      <c r="FJ2407">
        <f t="shared" si="1280"/>
        <v>0</v>
      </c>
    </row>
    <row r="2408" spans="2:166" x14ac:dyDescent="0.25">
      <c r="B2408" s="15">
        <f>Kurse!B2404</f>
        <v>37533</v>
      </c>
      <c r="BE2408" s="13">
        <f t="shared" ca="1" si="1281"/>
        <v>328.78950324194619</v>
      </c>
      <c r="BS2408" s="13">
        <f t="shared" ca="1" si="1282"/>
        <v>0</v>
      </c>
      <c r="BT2408" s="13">
        <f t="shared" ca="1" si="1283"/>
        <v>0</v>
      </c>
      <c r="BU2408" s="13">
        <f t="shared" ca="1" si="1284"/>
        <v>0</v>
      </c>
      <c r="BV2408" s="13">
        <f t="shared" ca="1" si="1285"/>
        <v>0</v>
      </c>
      <c r="CN2408" s="13">
        <f t="shared" ca="1" si="1286"/>
        <v>2714.62</v>
      </c>
      <c r="CO2408" s="13"/>
      <c r="CP2408" s="13">
        <f t="shared" ca="1" si="1287"/>
        <v>268.14389999999997</v>
      </c>
      <c r="CT2408" s="34">
        <f t="shared" ca="1" si="1288"/>
        <v>0.4550433064068673</v>
      </c>
      <c r="CU2408" s="34">
        <f t="shared" ca="1" si="1289"/>
        <v>0</v>
      </c>
      <c r="CV2408" s="34">
        <f t="shared" ca="1" si="1290"/>
        <v>0.6388931445670688</v>
      </c>
      <c r="DA2408" s="33">
        <f t="shared" ca="1" si="1291"/>
        <v>0.97935000000000005</v>
      </c>
      <c r="DB2408" s="13">
        <f t="shared" ca="1" si="1292"/>
        <v>322</v>
      </c>
      <c r="DE2408" s="18">
        <f>IF(ISNUMBER(VLOOKUP(B2408,CASH!$B$7:$D$10000,3,FALSE)),VLOOKUP(B2408,CASH!$B$7:$D$10000,3,FALSE),0)</f>
        <v>0</v>
      </c>
      <c r="DS2408" s="18">
        <f t="shared" si="1275"/>
        <v>0</v>
      </c>
      <c r="FA2408" s="54">
        <f t="shared" si="1276"/>
        <v>0</v>
      </c>
      <c r="FB2408" s="54">
        <f t="shared" si="1277"/>
        <v>0</v>
      </c>
      <c r="FC2408" s="54"/>
      <c r="FD2408" s="34" t="e">
        <f t="shared" si="1294"/>
        <v>#DIV/0!</v>
      </c>
      <c r="FE2408" s="34" t="e">
        <f t="shared" si="1293"/>
        <v>#DIV/0!</v>
      </c>
      <c r="FH2408">
        <f t="shared" si="1278"/>
        <v>0</v>
      </c>
      <c r="FI2408">
        <f t="shared" si="1279"/>
        <v>0</v>
      </c>
      <c r="FJ2408">
        <f t="shared" si="1280"/>
        <v>0</v>
      </c>
    </row>
    <row r="2409" spans="2:166" x14ac:dyDescent="0.25">
      <c r="B2409" s="15">
        <f>Kurse!B2405</f>
        <v>37532</v>
      </c>
      <c r="BE2409" s="13">
        <f t="shared" ca="1" si="1281"/>
        <v>325.48483467517337</v>
      </c>
      <c r="BS2409" s="13">
        <f t="shared" ca="1" si="1282"/>
        <v>0</v>
      </c>
      <c r="BT2409" s="13">
        <f t="shared" ca="1" si="1283"/>
        <v>0</v>
      </c>
      <c r="BU2409" s="13">
        <f t="shared" ca="1" si="1284"/>
        <v>0</v>
      </c>
      <c r="BV2409" s="13">
        <f t="shared" ca="1" si="1285"/>
        <v>0</v>
      </c>
      <c r="CN2409" s="13">
        <f t="shared" ca="1" si="1286"/>
        <v>2813.3</v>
      </c>
      <c r="CO2409" s="13"/>
      <c r="CP2409" s="13">
        <f t="shared" ca="1" si="1287"/>
        <v>267.95209999999997</v>
      </c>
      <c r="CT2409" s="34">
        <f t="shared" ca="1" si="1288"/>
        <v>0.47158472784936378</v>
      </c>
      <c r="CU2409" s="34">
        <f t="shared" ca="1" si="1289"/>
        <v>0</v>
      </c>
      <c r="CV2409" s="34">
        <f t="shared" ca="1" si="1290"/>
        <v>0.63843615223896455</v>
      </c>
      <c r="DA2409" s="33">
        <f t="shared" ca="1" si="1291"/>
        <v>0.98745000000000005</v>
      </c>
      <c r="DB2409" s="13">
        <f t="shared" ca="1" si="1292"/>
        <v>321.39999999999998</v>
      </c>
      <c r="DE2409" s="18">
        <f>IF(ISNUMBER(VLOOKUP(B2409,CASH!$B$7:$D$10000,3,FALSE)),VLOOKUP(B2409,CASH!$B$7:$D$10000,3,FALSE),0)</f>
        <v>0</v>
      </c>
      <c r="DS2409" s="18">
        <f t="shared" si="1275"/>
        <v>0</v>
      </c>
      <c r="FA2409" s="54">
        <f t="shared" si="1276"/>
        <v>0</v>
      </c>
      <c r="FB2409" s="54">
        <f t="shared" si="1277"/>
        <v>0</v>
      </c>
      <c r="FC2409" s="54"/>
      <c r="FD2409" s="34" t="e">
        <f t="shared" si="1294"/>
        <v>#DIV/0!</v>
      </c>
      <c r="FE2409" s="34" t="e">
        <f t="shared" si="1293"/>
        <v>#DIV/0!</v>
      </c>
      <c r="FH2409">
        <f t="shared" si="1278"/>
        <v>0</v>
      </c>
      <c r="FI2409">
        <f t="shared" si="1279"/>
        <v>0</v>
      </c>
      <c r="FJ2409">
        <f t="shared" si="1280"/>
        <v>0</v>
      </c>
    </row>
    <row r="2410" spans="2:166" x14ac:dyDescent="0.25">
      <c r="B2410" s="15">
        <f>Kurse!B2406</f>
        <v>37531</v>
      </c>
      <c r="BE2410" s="13">
        <f t="shared" ca="1" si="1281"/>
        <v>327.20085145202978</v>
      </c>
      <c r="BS2410" s="13">
        <f t="shared" ca="1" si="1282"/>
        <v>0</v>
      </c>
      <c r="BT2410" s="13">
        <f t="shared" ca="1" si="1283"/>
        <v>0</v>
      </c>
      <c r="BU2410" s="13">
        <f t="shared" ca="1" si="1284"/>
        <v>0</v>
      </c>
      <c r="BV2410" s="13">
        <f t="shared" ca="1" si="1285"/>
        <v>0</v>
      </c>
      <c r="CN2410" s="13">
        <f t="shared" ca="1" si="1286"/>
        <v>2926.74</v>
      </c>
      <c r="CO2410" s="13"/>
      <c r="CP2410" s="13">
        <f t="shared" ca="1" si="1287"/>
        <v>267.5609</v>
      </c>
      <c r="CT2410" s="34">
        <f t="shared" ca="1" si="1288"/>
        <v>0.49060032217888133</v>
      </c>
      <c r="CU2410" s="34">
        <f t="shared" ca="1" si="1289"/>
        <v>0</v>
      </c>
      <c r="CV2410" s="34">
        <f t="shared" ca="1" si="1290"/>
        <v>0.63750405944045363</v>
      </c>
      <c r="DA2410" s="33">
        <f t="shared" ca="1" si="1291"/>
        <v>0.98655000000000004</v>
      </c>
      <c r="DB2410" s="13">
        <f t="shared" ca="1" si="1292"/>
        <v>322.8</v>
      </c>
      <c r="DE2410" s="18">
        <f>IF(ISNUMBER(VLOOKUP(B2410,CASH!$B$7:$D$10000,3,FALSE)),VLOOKUP(B2410,CASH!$B$7:$D$10000,3,FALSE),0)</f>
        <v>0</v>
      </c>
      <c r="DS2410" s="18">
        <f t="shared" si="1275"/>
        <v>0</v>
      </c>
      <c r="FA2410" s="54">
        <f t="shared" si="1276"/>
        <v>0</v>
      </c>
      <c r="FB2410" s="54">
        <f t="shared" si="1277"/>
        <v>0</v>
      </c>
      <c r="FC2410" s="54"/>
      <c r="FD2410" s="34" t="e">
        <f t="shared" si="1294"/>
        <v>#DIV/0!</v>
      </c>
      <c r="FE2410" s="34" t="e">
        <f t="shared" si="1293"/>
        <v>#DIV/0!</v>
      </c>
      <c r="FH2410">
        <f t="shared" si="1278"/>
        <v>0</v>
      </c>
      <c r="FI2410">
        <f t="shared" si="1279"/>
        <v>0</v>
      </c>
      <c r="FJ2410">
        <f t="shared" si="1280"/>
        <v>0</v>
      </c>
    </row>
    <row r="2411" spans="2:166" x14ac:dyDescent="0.25">
      <c r="B2411" s="15">
        <f>Kurse!B2407</f>
        <v>37530</v>
      </c>
      <c r="BE2411" s="13">
        <f t="shared" ca="1" si="1281"/>
        <v>325.98401140587612</v>
      </c>
      <c r="BS2411" s="13">
        <f t="shared" ca="1" si="1282"/>
        <v>0</v>
      </c>
      <c r="BT2411" s="13">
        <f t="shared" ca="1" si="1283"/>
        <v>0</v>
      </c>
      <c r="BU2411" s="13">
        <f t="shared" ca="1" si="1284"/>
        <v>0</v>
      </c>
      <c r="BV2411" s="13">
        <f t="shared" ca="1" si="1285"/>
        <v>0</v>
      </c>
      <c r="CN2411" s="13">
        <f t="shared" ca="1" si="1286"/>
        <v>2865.23</v>
      </c>
      <c r="CO2411" s="13"/>
      <c r="CP2411" s="13">
        <f t="shared" ca="1" si="1287"/>
        <v>268.5917</v>
      </c>
      <c r="CT2411" s="34">
        <f t="shared" ca="1" si="1288"/>
        <v>0.48028959221406625</v>
      </c>
      <c r="CU2411" s="34">
        <f t="shared" ca="1" si="1289"/>
        <v>0</v>
      </c>
      <c r="CV2411" s="34">
        <f t="shared" ca="1" si="1290"/>
        <v>0.63996009537272636</v>
      </c>
      <c r="DA2411" s="33">
        <f t="shared" ca="1" si="1291"/>
        <v>0.98194999999999999</v>
      </c>
      <c r="DB2411" s="13">
        <f t="shared" ca="1" si="1292"/>
        <v>320.10000000000002</v>
      </c>
      <c r="DE2411" s="18">
        <f>IF(ISNUMBER(VLOOKUP(B2411,CASH!$B$7:$D$10000,3,FALSE)),VLOOKUP(B2411,CASH!$B$7:$D$10000,3,FALSE),0)</f>
        <v>0</v>
      </c>
      <c r="DS2411" s="18">
        <f t="shared" si="1275"/>
        <v>0</v>
      </c>
      <c r="FA2411" s="54">
        <f t="shared" si="1276"/>
        <v>0</v>
      </c>
      <c r="FB2411" s="54">
        <f t="shared" si="1277"/>
        <v>0</v>
      </c>
      <c r="FC2411" s="54"/>
      <c r="FD2411" s="34" t="e">
        <f t="shared" si="1294"/>
        <v>#DIV/0!</v>
      </c>
      <c r="FE2411" s="34" t="e">
        <f t="shared" si="1293"/>
        <v>#DIV/0!</v>
      </c>
      <c r="FH2411">
        <f t="shared" si="1278"/>
        <v>0</v>
      </c>
      <c r="FI2411">
        <f t="shared" si="1279"/>
        <v>0</v>
      </c>
      <c r="FJ2411">
        <f t="shared" si="1280"/>
        <v>0</v>
      </c>
    </row>
    <row r="2412" spans="2:166" x14ac:dyDescent="0.25">
      <c r="B2412" s="15">
        <f>Kurse!B2408</f>
        <v>37529</v>
      </c>
      <c r="BE2412" s="13">
        <f t="shared" ca="1" si="1281"/>
        <v>327.8605452518496</v>
      </c>
      <c r="BS2412" s="13">
        <f t="shared" ca="1" si="1282"/>
        <v>0</v>
      </c>
      <c r="BT2412" s="13">
        <f t="shared" ca="1" si="1283"/>
        <v>0</v>
      </c>
      <c r="BU2412" s="13">
        <f t="shared" ca="1" si="1284"/>
        <v>0</v>
      </c>
      <c r="BV2412" s="13">
        <f t="shared" ca="1" si="1285"/>
        <v>0</v>
      </c>
      <c r="CN2412" s="13">
        <f t="shared" ca="1" si="1286"/>
        <v>2769.03</v>
      </c>
      <c r="CO2412" s="13"/>
      <c r="CP2412" s="13">
        <f t="shared" ca="1" si="1287"/>
        <v>268.25689999999997</v>
      </c>
      <c r="CT2412" s="34">
        <f t="shared" ca="1" si="1288"/>
        <v>0.464163885457194</v>
      </c>
      <c r="CU2412" s="34">
        <f t="shared" ca="1" si="1289"/>
        <v>0</v>
      </c>
      <c r="CV2412" s="34">
        <f t="shared" ca="1" si="1290"/>
        <v>0.63916238405130132</v>
      </c>
      <c r="DA2412" s="33">
        <f t="shared" ca="1" si="1291"/>
        <v>0.98670000000000002</v>
      </c>
      <c r="DB2412" s="13">
        <f t="shared" ca="1" si="1292"/>
        <v>323.5</v>
      </c>
      <c r="DE2412" s="18">
        <f>IF(ISNUMBER(VLOOKUP(B2412,CASH!$B$7:$D$10000,3,FALSE)),VLOOKUP(B2412,CASH!$B$7:$D$10000,3,FALSE),0)</f>
        <v>0</v>
      </c>
      <c r="DS2412" s="18">
        <f t="shared" si="1275"/>
        <v>0</v>
      </c>
      <c r="FA2412" s="54">
        <f t="shared" si="1276"/>
        <v>0</v>
      </c>
      <c r="FB2412" s="54">
        <f t="shared" si="1277"/>
        <v>0</v>
      </c>
      <c r="FC2412" s="54"/>
      <c r="FD2412" s="34" t="e">
        <f t="shared" si="1294"/>
        <v>#DIV/0!</v>
      </c>
      <c r="FE2412" s="34" t="e">
        <f t="shared" si="1293"/>
        <v>#DIV/0!</v>
      </c>
      <c r="FH2412">
        <f t="shared" si="1278"/>
        <v>0</v>
      </c>
      <c r="FI2412">
        <f t="shared" si="1279"/>
        <v>0</v>
      </c>
      <c r="FJ2412">
        <f t="shared" si="1280"/>
        <v>0</v>
      </c>
    </row>
    <row r="2413" spans="2:166" x14ac:dyDescent="0.25">
      <c r="B2413" s="15">
        <f>Kurse!B2409</f>
        <v>37526</v>
      </c>
      <c r="BE2413" s="13">
        <f t="shared" ca="1" si="1281"/>
        <v>326.47434260913963</v>
      </c>
      <c r="BS2413" s="13">
        <f t="shared" ca="1" si="1282"/>
        <v>0</v>
      </c>
      <c r="BT2413" s="13">
        <f t="shared" ca="1" si="1283"/>
        <v>0</v>
      </c>
      <c r="BU2413" s="13">
        <f t="shared" ca="1" si="1284"/>
        <v>0</v>
      </c>
      <c r="BV2413" s="13">
        <f t="shared" ca="1" si="1285"/>
        <v>0</v>
      </c>
      <c r="CN2413" s="13">
        <f t="shared" ca="1" si="1286"/>
        <v>2918.9</v>
      </c>
      <c r="CO2413" s="13"/>
      <c r="CP2413" s="13">
        <f t="shared" ca="1" si="1287"/>
        <v>267.70929999999998</v>
      </c>
      <c r="CT2413" s="34">
        <f t="shared" ca="1" si="1288"/>
        <v>0.48928612736626309</v>
      </c>
      <c r="CU2413" s="34">
        <f t="shared" ca="1" si="1289"/>
        <v>0</v>
      </c>
      <c r="CV2413" s="34">
        <f t="shared" ca="1" si="1290"/>
        <v>0.63785764474541018</v>
      </c>
      <c r="DA2413" s="33">
        <f t="shared" ca="1" si="1291"/>
        <v>0.97924999999999995</v>
      </c>
      <c r="DB2413" s="13">
        <f t="shared" ca="1" si="1292"/>
        <v>319.7</v>
      </c>
      <c r="DE2413" s="18">
        <f>IF(ISNUMBER(VLOOKUP(B2413,CASH!$B$7:$D$10000,3,FALSE)),VLOOKUP(B2413,CASH!$B$7:$D$10000,3,FALSE),0)</f>
        <v>0</v>
      </c>
      <c r="DS2413" s="18">
        <f t="shared" si="1275"/>
        <v>0</v>
      </c>
      <c r="FA2413" s="54">
        <f t="shared" si="1276"/>
        <v>0</v>
      </c>
      <c r="FB2413" s="54">
        <f t="shared" si="1277"/>
        <v>0</v>
      </c>
      <c r="FC2413" s="54"/>
      <c r="FD2413" s="34" t="e">
        <f t="shared" si="1294"/>
        <v>#DIV/0!</v>
      </c>
      <c r="FE2413" s="34" t="e">
        <f t="shared" si="1293"/>
        <v>#DIV/0!</v>
      </c>
      <c r="FH2413">
        <f t="shared" si="1278"/>
        <v>0</v>
      </c>
      <c r="FI2413">
        <f t="shared" si="1279"/>
        <v>0</v>
      </c>
      <c r="FJ2413">
        <f t="shared" si="1280"/>
        <v>0</v>
      </c>
    </row>
    <row r="2414" spans="2:166" x14ac:dyDescent="0.25">
      <c r="B2414" s="15">
        <f>Kurse!B2410</f>
        <v>37525</v>
      </c>
      <c r="BE2414" s="13">
        <f t="shared" ca="1" si="1281"/>
        <v>327.14249168585314</v>
      </c>
      <c r="BS2414" s="13">
        <f t="shared" ca="1" si="1282"/>
        <v>0</v>
      </c>
      <c r="BT2414" s="13">
        <f t="shared" ca="1" si="1283"/>
        <v>0</v>
      </c>
      <c r="BU2414" s="13">
        <f t="shared" ca="1" si="1284"/>
        <v>0</v>
      </c>
      <c r="BV2414" s="13">
        <f t="shared" ca="1" si="1285"/>
        <v>0</v>
      </c>
      <c r="CN2414" s="13">
        <f t="shared" ca="1" si="1286"/>
        <v>3020.6</v>
      </c>
      <c r="CO2414" s="13"/>
      <c r="CP2414" s="13">
        <f t="shared" ca="1" si="1287"/>
        <v>267.6902</v>
      </c>
      <c r="CT2414" s="34">
        <f t="shared" ca="1" si="1288"/>
        <v>0.50633378201464052</v>
      </c>
      <c r="CU2414" s="34">
        <f t="shared" ca="1" si="1289"/>
        <v>0</v>
      </c>
      <c r="CV2414" s="34">
        <f t="shared" ca="1" si="1290"/>
        <v>0.63781213612462406</v>
      </c>
      <c r="DA2414" s="33">
        <f t="shared" ca="1" si="1291"/>
        <v>0.97724999999999995</v>
      </c>
      <c r="DB2414" s="13">
        <f t="shared" ca="1" si="1292"/>
        <v>319.7</v>
      </c>
      <c r="DE2414" s="18">
        <f>IF(ISNUMBER(VLOOKUP(B2414,CASH!$B$7:$D$10000,3,FALSE)),VLOOKUP(B2414,CASH!$B$7:$D$10000,3,FALSE),0)</f>
        <v>0</v>
      </c>
      <c r="DS2414" s="18">
        <f t="shared" si="1275"/>
        <v>0</v>
      </c>
      <c r="FA2414" s="54">
        <f t="shared" si="1276"/>
        <v>0</v>
      </c>
      <c r="FB2414" s="54">
        <f t="shared" si="1277"/>
        <v>0</v>
      </c>
      <c r="FC2414" s="54"/>
      <c r="FD2414" s="34" t="e">
        <f t="shared" si="1294"/>
        <v>#DIV/0!</v>
      </c>
      <c r="FE2414" s="34" t="e">
        <f t="shared" si="1293"/>
        <v>#DIV/0!</v>
      </c>
      <c r="FH2414">
        <f t="shared" si="1278"/>
        <v>0</v>
      </c>
      <c r="FI2414">
        <f t="shared" si="1279"/>
        <v>0</v>
      </c>
      <c r="FJ2414">
        <f t="shared" si="1280"/>
        <v>0</v>
      </c>
    </row>
    <row r="2415" spans="2:166" x14ac:dyDescent="0.25">
      <c r="B2415" s="15">
        <f>Kurse!B2411</f>
        <v>37524</v>
      </c>
      <c r="BE2415" s="13">
        <f t="shared" ca="1" si="1281"/>
        <v>329.31069748414808</v>
      </c>
      <c r="BS2415" s="13">
        <f t="shared" ca="1" si="1282"/>
        <v>0</v>
      </c>
      <c r="BT2415" s="13">
        <f t="shared" ca="1" si="1283"/>
        <v>0</v>
      </c>
      <c r="BU2415" s="13">
        <f t="shared" ca="1" si="1284"/>
        <v>0</v>
      </c>
      <c r="BV2415" s="13">
        <f t="shared" ca="1" si="1285"/>
        <v>0</v>
      </c>
      <c r="CN2415" s="13">
        <f t="shared" ca="1" si="1286"/>
        <v>2962.5</v>
      </c>
      <c r="CO2415" s="13"/>
      <c r="CP2415" s="13">
        <f t="shared" ca="1" si="1287"/>
        <v>267.43619999999999</v>
      </c>
      <c r="CT2415" s="34">
        <f t="shared" ca="1" si="1288"/>
        <v>0.49659465974255862</v>
      </c>
      <c r="CU2415" s="34">
        <f t="shared" ca="1" si="1289"/>
        <v>0</v>
      </c>
      <c r="CV2415" s="34">
        <f t="shared" ca="1" si="1290"/>
        <v>0.63720694294767677</v>
      </c>
      <c r="DA2415" s="33">
        <f t="shared" ca="1" si="1291"/>
        <v>0.9778</v>
      </c>
      <c r="DB2415" s="13">
        <f t="shared" ca="1" si="1292"/>
        <v>322</v>
      </c>
      <c r="DE2415" s="18">
        <f>IF(ISNUMBER(VLOOKUP(B2415,CASH!$B$7:$D$10000,3,FALSE)),VLOOKUP(B2415,CASH!$B$7:$D$10000,3,FALSE),0)</f>
        <v>0</v>
      </c>
      <c r="DS2415" s="18">
        <f t="shared" si="1275"/>
        <v>0</v>
      </c>
      <c r="FA2415" s="54">
        <f t="shared" si="1276"/>
        <v>0</v>
      </c>
      <c r="FB2415" s="54">
        <f t="shared" si="1277"/>
        <v>0</v>
      </c>
      <c r="FC2415" s="54"/>
      <c r="FD2415" s="34" t="e">
        <f t="shared" si="1294"/>
        <v>#DIV/0!</v>
      </c>
      <c r="FE2415" s="34" t="e">
        <f t="shared" si="1293"/>
        <v>#DIV/0!</v>
      </c>
      <c r="FH2415">
        <f t="shared" si="1278"/>
        <v>0</v>
      </c>
      <c r="FI2415">
        <f t="shared" si="1279"/>
        <v>0</v>
      </c>
      <c r="FJ2415">
        <f t="shared" si="1280"/>
        <v>0</v>
      </c>
    </row>
    <row r="2416" spans="2:166" x14ac:dyDescent="0.25">
      <c r="B2416" s="15">
        <f>Kurse!B2412</f>
        <v>37523</v>
      </c>
      <c r="BE2416" s="13">
        <f t="shared" ca="1" si="1281"/>
        <v>331.80614946039503</v>
      </c>
      <c r="BS2416" s="13">
        <f t="shared" ca="1" si="1282"/>
        <v>0</v>
      </c>
      <c r="BT2416" s="13">
        <f t="shared" ca="1" si="1283"/>
        <v>0</v>
      </c>
      <c r="BU2416" s="13">
        <f t="shared" ca="1" si="1284"/>
        <v>0</v>
      </c>
      <c r="BV2416" s="13">
        <f t="shared" ca="1" si="1285"/>
        <v>0</v>
      </c>
      <c r="CN2416" s="13">
        <f t="shared" ca="1" si="1286"/>
        <v>2873.21</v>
      </c>
      <c r="CO2416" s="13"/>
      <c r="CP2416" s="13">
        <f t="shared" ca="1" si="1287"/>
        <v>268.04969999999997</v>
      </c>
      <c r="CT2416" s="34">
        <f t="shared" ca="1" si="1288"/>
        <v>0.48162725479119556</v>
      </c>
      <c r="CU2416" s="34">
        <f t="shared" ca="1" si="1289"/>
        <v>0</v>
      </c>
      <c r="CV2416" s="34">
        <f t="shared" ca="1" si="1290"/>
        <v>0.63866869890853173</v>
      </c>
      <c r="DA2416" s="33">
        <f t="shared" ca="1" si="1291"/>
        <v>0.98219999999999996</v>
      </c>
      <c r="DB2416" s="13">
        <f t="shared" ca="1" si="1292"/>
        <v>325.89999999999998</v>
      </c>
      <c r="DE2416" s="18">
        <f>IF(ISNUMBER(VLOOKUP(B2416,CASH!$B$7:$D$10000,3,FALSE)),VLOOKUP(B2416,CASH!$B$7:$D$10000,3,FALSE),0)</f>
        <v>0</v>
      </c>
      <c r="DS2416" s="18">
        <f t="shared" si="1275"/>
        <v>0</v>
      </c>
      <c r="FA2416" s="54">
        <f t="shared" si="1276"/>
        <v>0</v>
      </c>
      <c r="FB2416" s="54">
        <f t="shared" si="1277"/>
        <v>0</v>
      </c>
      <c r="FC2416" s="54"/>
      <c r="FD2416" s="34" t="e">
        <f t="shared" si="1294"/>
        <v>#DIV/0!</v>
      </c>
      <c r="FE2416" s="34" t="e">
        <f t="shared" si="1293"/>
        <v>#DIV/0!</v>
      </c>
      <c r="FH2416">
        <f t="shared" si="1278"/>
        <v>0</v>
      </c>
      <c r="FI2416">
        <f t="shared" si="1279"/>
        <v>0</v>
      </c>
      <c r="FJ2416">
        <f t="shared" si="1280"/>
        <v>0</v>
      </c>
    </row>
    <row r="2417" spans="2:166" x14ac:dyDescent="0.25">
      <c r="B2417" s="15">
        <f>Kurse!B2413</f>
        <v>37522</v>
      </c>
      <c r="BE2417" s="13">
        <f t="shared" ca="1" si="1281"/>
        <v>329.92065523419501</v>
      </c>
      <c r="BS2417" s="13">
        <f t="shared" ca="1" si="1282"/>
        <v>0</v>
      </c>
      <c r="BT2417" s="13">
        <f t="shared" ca="1" si="1283"/>
        <v>0</v>
      </c>
      <c r="BU2417" s="13">
        <f t="shared" ca="1" si="1284"/>
        <v>0</v>
      </c>
      <c r="BV2417" s="13">
        <f t="shared" ca="1" si="1285"/>
        <v>0</v>
      </c>
      <c r="CN2417" s="13">
        <f t="shared" ca="1" si="1286"/>
        <v>2914.25</v>
      </c>
      <c r="CO2417" s="13"/>
      <c r="CP2417" s="13">
        <f t="shared" ca="1" si="1287"/>
        <v>267.55869999999999</v>
      </c>
      <c r="CT2417" s="34">
        <f t="shared" ca="1" si="1288"/>
        <v>0.48850666233071777</v>
      </c>
      <c r="CU2417" s="34">
        <f t="shared" ca="1" si="1289"/>
        <v>0</v>
      </c>
      <c r="CV2417" s="34">
        <f t="shared" ca="1" si="1290"/>
        <v>0.63749881760978711</v>
      </c>
      <c r="DA2417" s="33">
        <f t="shared" ca="1" si="1291"/>
        <v>0.97675000000000001</v>
      </c>
      <c r="DB2417" s="13">
        <f t="shared" ca="1" si="1292"/>
        <v>322.25</v>
      </c>
      <c r="DE2417" s="18">
        <f>IF(ISNUMBER(VLOOKUP(B2417,CASH!$B$7:$D$10000,3,FALSE)),VLOOKUP(B2417,CASH!$B$7:$D$10000,3,FALSE),0)</f>
        <v>0</v>
      </c>
      <c r="DS2417" s="18">
        <f t="shared" ref="DS2417:DS2480" si="1295">P2417*BG2417</f>
        <v>0</v>
      </c>
      <c r="FA2417" s="54">
        <f t="shared" si="1276"/>
        <v>0</v>
      </c>
      <c r="FB2417" s="54">
        <f t="shared" si="1277"/>
        <v>0</v>
      </c>
      <c r="FC2417" s="54"/>
      <c r="FD2417" s="34" t="e">
        <f t="shared" si="1294"/>
        <v>#DIV/0!</v>
      </c>
      <c r="FE2417" s="34" t="e">
        <f t="shared" si="1293"/>
        <v>#DIV/0!</v>
      </c>
      <c r="FH2417">
        <f t="shared" si="1278"/>
        <v>0</v>
      </c>
      <c r="FI2417">
        <f t="shared" si="1279"/>
        <v>0</v>
      </c>
      <c r="FJ2417">
        <f t="shared" si="1280"/>
        <v>0</v>
      </c>
    </row>
    <row r="2418" spans="2:166" x14ac:dyDescent="0.25">
      <c r="B2418" s="15">
        <f>Kurse!B2414</f>
        <v>37519</v>
      </c>
      <c r="BE2418" s="13">
        <f t="shared" ca="1" si="1281"/>
        <v>327.68361581920902</v>
      </c>
      <c r="BS2418" s="13">
        <f t="shared" ca="1" si="1282"/>
        <v>0</v>
      </c>
      <c r="BT2418" s="13">
        <f t="shared" ca="1" si="1283"/>
        <v>0</v>
      </c>
      <c r="BU2418" s="13">
        <f t="shared" ca="1" si="1284"/>
        <v>0</v>
      </c>
      <c r="BV2418" s="13">
        <f t="shared" ca="1" si="1285"/>
        <v>0</v>
      </c>
      <c r="CN2418" s="13">
        <f t="shared" ca="1" si="1286"/>
        <v>3065.73</v>
      </c>
      <c r="CO2418" s="13"/>
      <c r="CP2418" s="13">
        <f t="shared" ca="1" si="1287"/>
        <v>267.1275</v>
      </c>
      <c r="CT2418" s="34">
        <f t="shared" ca="1" si="1288"/>
        <v>0.51389878353166385</v>
      </c>
      <c r="CU2418" s="34">
        <f t="shared" ca="1" si="1289"/>
        <v>0</v>
      </c>
      <c r="CV2418" s="34">
        <f t="shared" ca="1" si="1290"/>
        <v>0.63647141879915858</v>
      </c>
      <c r="DA2418" s="33">
        <f t="shared" ca="1" si="1291"/>
        <v>0.98234999999999995</v>
      </c>
      <c r="DB2418" s="13">
        <f t="shared" ca="1" si="1292"/>
        <v>321.89999999999998</v>
      </c>
      <c r="DE2418" s="18">
        <f>IF(ISNUMBER(VLOOKUP(B2418,CASH!$B$7:$D$10000,3,FALSE)),VLOOKUP(B2418,CASH!$B$7:$D$10000,3,FALSE),0)</f>
        <v>0</v>
      </c>
      <c r="DS2418" s="18">
        <f t="shared" si="1295"/>
        <v>0</v>
      </c>
      <c r="FA2418" s="54">
        <f t="shared" si="1276"/>
        <v>0</v>
      </c>
      <c r="FB2418" s="54">
        <f t="shared" si="1277"/>
        <v>0</v>
      </c>
      <c r="FC2418" s="54"/>
      <c r="FD2418" s="34" t="e">
        <f t="shared" si="1294"/>
        <v>#DIV/0!</v>
      </c>
      <c r="FE2418" s="34" t="e">
        <f t="shared" si="1293"/>
        <v>#DIV/0!</v>
      </c>
      <c r="FH2418">
        <f t="shared" si="1278"/>
        <v>0</v>
      </c>
      <c r="FI2418">
        <f t="shared" si="1279"/>
        <v>0</v>
      </c>
      <c r="FJ2418">
        <f t="shared" si="1280"/>
        <v>0</v>
      </c>
    </row>
    <row r="2419" spans="2:166" x14ac:dyDescent="0.25">
      <c r="B2419" s="15">
        <f>Kurse!B2415</f>
        <v>37518</v>
      </c>
      <c r="BE2419" s="13">
        <f t="shared" ca="1" si="1281"/>
        <v>327.33812949640287</v>
      </c>
      <c r="BS2419" s="13">
        <f t="shared" ca="1" si="1282"/>
        <v>0</v>
      </c>
      <c r="BT2419" s="13">
        <f t="shared" ca="1" si="1283"/>
        <v>0</v>
      </c>
      <c r="BU2419" s="13">
        <f t="shared" ca="1" si="1284"/>
        <v>0</v>
      </c>
      <c r="BV2419" s="13">
        <f t="shared" ca="1" si="1285"/>
        <v>0</v>
      </c>
      <c r="CN2419" s="13">
        <f t="shared" ca="1" si="1286"/>
        <v>3007.47</v>
      </c>
      <c r="CO2419" s="13"/>
      <c r="CP2419" s="13">
        <f t="shared" ca="1" si="1287"/>
        <v>267.39389999999997</v>
      </c>
      <c r="CT2419" s="34">
        <f t="shared" ca="1" si="1288"/>
        <v>0.50413284095728361</v>
      </c>
      <c r="CU2419" s="34">
        <f t="shared" ca="1" si="1289"/>
        <v>0</v>
      </c>
      <c r="CV2419" s="34">
        <f t="shared" ca="1" si="1290"/>
        <v>0.63710615683986227</v>
      </c>
      <c r="DA2419" s="33">
        <f t="shared" ca="1" si="1291"/>
        <v>0.9869</v>
      </c>
      <c r="DB2419" s="13">
        <f t="shared" ca="1" si="1292"/>
        <v>323.05</v>
      </c>
      <c r="DE2419" s="18">
        <f>IF(ISNUMBER(VLOOKUP(B2419,CASH!$B$7:$D$10000,3,FALSE)),VLOOKUP(B2419,CASH!$B$7:$D$10000,3,FALSE),0)</f>
        <v>0</v>
      </c>
      <c r="DS2419" s="18">
        <f t="shared" si="1295"/>
        <v>0</v>
      </c>
      <c r="FD2419" s="34" t="e">
        <f t="shared" si="1294"/>
        <v>#DIV/0!</v>
      </c>
      <c r="FE2419" s="34" t="e">
        <f t="shared" si="1293"/>
        <v>#DIV/0!</v>
      </c>
      <c r="FH2419">
        <f t="shared" si="1278"/>
        <v>0</v>
      </c>
      <c r="FI2419">
        <f t="shared" si="1279"/>
        <v>0</v>
      </c>
      <c r="FJ2419">
        <f t="shared" si="1280"/>
        <v>0</v>
      </c>
    </row>
    <row r="2420" spans="2:166" x14ac:dyDescent="0.25">
      <c r="B2420" s="15">
        <f>Kurse!B2416</f>
        <v>37517</v>
      </c>
      <c r="BE2420" s="13">
        <f t="shared" ca="1" si="1281"/>
        <v>327.56944799713506</v>
      </c>
      <c r="BS2420" s="13">
        <f t="shared" ca="1" si="1282"/>
        <v>0</v>
      </c>
      <c r="BT2420" s="13">
        <f t="shared" ca="1" si="1283"/>
        <v>0</v>
      </c>
      <c r="BU2420" s="13">
        <f t="shared" ca="1" si="1284"/>
        <v>0</v>
      </c>
      <c r="BV2420" s="13">
        <f t="shared" ca="1" si="1285"/>
        <v>0</v>
      </c>
      <c r="CN2420" s="13">
        <f t="shared" ca="1" si="1286"/>
        <v>3124.92</v>
      </c>
      <c r="CO2420" s="13"/>
      <c r="CP2420" s="13">
        <f t="shared" ca="1" si="1287"/>
        <v>267.23320000000001</v>
      </c>
      <c r="CT2420" s="34">
        <f t="shared" ca="1" si="1288"/>
        <v>0.52382061911315314</v>
      </c>
      <c r="CU2420" s="34">
        <f t="shared" ca="1" si="1289"/>
        <v>0</v>
      </c>
      <c r="CV2420" s="34">
        <f t="shared" ca="1" si="1290"/>
        <v>0.63672326493617959</v>
      </c>
      <c r="DA2420" s="33">
        <f t="shared" ca="1" si="1291"/>
        <v>0.97735000000000005</v>
      </c>
      <c r="DB2420" s="13">
        <f t="shared" ca="1" si="1292"/>
        <v>320.14999999999998</v>
      </c>
      <c r="DE2420" s="18">
        <f>IF(ISNUMBER(VLOOKUP(B2420,CASH!$B$7:$D$10000,3,FALSE)),VLOOKUP(B2420,CASH!$B$7:$D$10000,3,FALSE),0)</f>
        <v>0</v>
      </c>
      <c r="DS2420" s="18">
        <f t="shared" si="1295"/>
        <v>0</v>
      </c>
      <c r="FD2420" s="34" t="e">
        <f t="shared" si="1294"/>
        <v>#DIV/0!</v>
      </c>
      <c r="FE2420" s="34" t="e">
        <f t="shared" si="1293"/>
        <v>#DIV/0!</v>
      </c>
      <c r="FH2420">
        <f t="shared" si="1278"/>
        <v>0</v>
      </c>
      <c r="FI2420">
        <f t="shared" si="1279"/>
        <v>0</v>
      </c>
      <c r="FJ2420">
        <f t="shared" si="1280"/>
        <v>0</v>
      </c>
    </row>
    <row r="2421" spans="2:166" x14ac:dyDescent="0.25">
      <c r="B2421" s="15">
        <f>Kurse!B2417</f>
        <v>37516</v>
      </c>
      <c r="BE2421" s="13">
        <f t="shared" ca="1" si="1281"/>
        <v>326.75911658962508</v>
      </c>
      <c r="BS2421" s="13">
        <f t="shared" ca="1" si="1282"/>
        <v>0</v>
      </c>
      <c r="BT2421" s="13">
        <f t="shared" ca="1" si="1283"/>
        <v>0</v>
      </c>
      <c r="BU2421" s="13">
        <f t="shared" ca="1" si="1284"/>
        <v>0</v>
      </c>
      <c r="BV2421" s="13">
        <f t="shared" ca="1" si="1285"/>
        <v>0</v>
      </c>
      <c r="CN2421" s="13">
        <f t="shared" ca="1" si="1286"/>
        <v>3289.13</v>
      </c>
      <c r="CO2421" s="13"/>
      <c r="CP2421" s="13">
        <f t="shared" ca="1" si="1287"/>
        <v>266.16239999999999</v>
      </c>
      <c r="CT2421" s="34">
        <f t="shared" ca="1" si="1288"/>
        <v>0.55134663061571032</v>
      </c>
      <c r="CU2421" s="34">
        <f t="shared" ca="1" si="1289"/>
        <v>0</v>
      </c>
      <c r="CV2421" s="34">
        <f t="shared" ca="1" si="1290"/>
        <v>0.63417192299178915</v>
      </c>
      <c r="DA2421" s="33">
        <f t="shared" ca="1" si="1291"/>
        <v>0.97350000000000003</v>
      </c>
      <c r="DB2421" s="13">
        <f t="shared" ca="1" si="1292"/>
        <v>318.10000000000002</v>
      </c>
      <c r="DE2421" s="18">
        <f>IF(ISNUMBER(VLOOKUP(B2421,CASH!$B$7:$D$10000,3,FALSE)),VLOOKUP(B2421,CASH!$B$7:$D$10000,3,FALSE),0)</f>
        <v>0</v>
      </c>
      <c r="DS2421" s="18">
        <f t="shared" si="1295"/>
        <v>0</v>
      </c>
      <c r="FD2421" s="34" t="e">
        <f t="shared" si="1294"/>
        <v>#DIV/0!</v>
      </c>
      <c r="FE2421" s="34" t="e">
        <f t="shared" si="1293"/>
        <v>#DIV/0!</v>
      </c>
      <c r="FH2421">
        <f t="shared" si="1278"/>
        <v>0</v>
      </c>
      <c r="FI2421">
        <f t="shared" si="1279"/>
        <v>0</v>
      </c>
      <c r="FJ2421">
        <f t="shared" si="1280"/>
        <v>0</v>
      </c>
    </row>
    <row r="2422" spans="2:166" x14ac:dyDescent="0.25">
      <c r="B2422" s="15">
        <f>Kurse!B2418</f>
        <v>37515</v>
      </c>
      <c r="BE2422" s="13">
        <f t="shared" ca="1" si="1281"/>
        <v>328.09267687215555</v>
      </c>
      <c r="BS2422" s="13">
        <f t="shared" ca="1" si="1282"/>
        <v>0</v>
      </c>
      <c r="BT2422" s="13">
        <f t="shared" ca="1" si="1283"/>
        <v>0</v>
      </c>
      <c r="BU2422" s="13">
        <f t="shared" ca="1" si="1284"/>
        <v>0</v>
      </c>
      <c r="BV2422" s="13">
        <f t="shared" ca="1" si="1285"/>
        <v>0</v>
      </c>
      <c r="CN2422" s="13">
        <f t="shared" ca="1" si="1286"/>
        <v>3319.05</v>
      </c>
      <c r="CO2422" s="13"/>
      <c r="CP2422" s="13">
        <f t="shared" ca="1" si="1287"/>
        <v>266.21030000000002</v>
      </c>
      <c r="CT2422" s="34">
        <f t="shared" ca="1" si="1288"/>
        <v>0.55636202714549854</v>
      </c>
      <c r="CU2422" s="34">
        <f t="shared" ca="1" si="1289"/>
        <v>0</v>
      </c>
      <c r="CV2422" s="34">
        <f t="shared" ca="1" si="1290"/>
        <v>0.63428605194130017</v>
      </c>
      <c r="DA2422" s="33">
        <f t="shared" ca="1" si="1291"/>
        <v>0.96679999999999999</v>
      </c>
      <c r="DB2422" s="13">
        <f t="shared" ca="1" si="1292"/>
        <v>317.2</v>
      </c>
      <c r="DE2422" s="18">
        <f>IF(ISNUMBER(VLOOKUP(B2422,CASH!$B$7:$D$10000,3,FALSE)),VLOOKUP(B2422,CASH!$B$7:$D$10000,3,FALSE),0)</f>
        <v>0</v>
      </c>
      <c r="DS2422" s="18">
        <f t="shared" si="1295"/>
        <v>0</v>
      </c>
      <c r="FD2422" s="34" t="e">
        <f t="shared" si="1294"/>
        <v>#DIV/0!</v>
      </c>
      <c r="FE2422" s="34" t="e">
        <f t="shared" si="1293"/>
        <v>#DIV/0!</v>
      </c>
      <c r="FH2422">
        <f t="shared" si="1278"/>
        <v>0</v>
      </c>
      <c r="FI2422">
        <f t="shared" si="1279"/>
        <v>0</v>
      </c>
      <c r="FJ2422">
        <f t="shared" si="1280"/>
        <v>0</v>
      </c>
    </row>
    <row r="2423" spans="2:166" x14ac:dyDescent="0.25">
      <c r="B2423" s="15">
        <f>Kurse!B2419</f>
        <v>37512</v>
      </c>
      <c r="BE2423" s="13">
        <f t="shared" ca="1" si="1281"/>
        <v>325.92135062795967</v>
      </c>
      <c r="BS2423" s="13">
        <f t="shared" ca="1" si="1282"/>
        <v>0</v>
      </c>
      <c r="BT2423" s="13">
        <f t="shared" ca="1" si="1283"/>
        <v>0</v>
      </c>
      <c r="BU2423" s="13">
        <f t="shared" ca="1" si="1284"/>
        <v>0</v>
      </c>
      <c r="BV2423" s="13">
        <f t="shared" ca="1" si="1285"/>
        <v>0</v>
      </c>
      <c r="CN2423" s="13">
        <f t="shared" ca="1" si="1286"/>
        <v>3361.28</v>
      </c>
      <c r="CO2423" s="13"/>
      <c r="CP2423" s="13">
        <f t="shared" ca="1" si="1287"/>
        <v>266.13260000000002</v>
      </c>
      <c r="CT2423" s="34">
        <f t="shared" ca="1" si="1288"/>
        <v>0.56344091068336455</v>
      </c>
      <c r="CU2423" s="34">
        <f t="shared" ca="1" si="1289"/>
        <v>0</v>
      </c>
      <c r="CV2423" s="34">
        <f t="shared" ca="1" si="1290"/>
        <v>0.63410092001276153</v>
      </c>
      <c r="DA2423" s="33">
        <f t="shared" ca="1" si="1291"/>
        <v>0.97140000000000004</v>
      </c>
      <c r="DB2423" s="13">
        <f t="shared" ca="1" si="1292"/>
        <v>316.60000000000002</v>
      </c>
      <c r="DE2423" s="18">
        <f>IF(ISNUMBER(VLOOKUP(B2423,CASH!$B$7:$D$10000,3,FALSE)),VLOOKUP(B2423,CASH!$B$7:$D$10000,3,FALSE),0)</f>
        <v>0</v>
      </c>
      <c r="DS2423" s="18">
        <f t="shared" si="1295"/>
        <v>0</v>
      </c>
      <c r="FD2423" s="34" t="e">
        <f t="shared" si="1294"/>
        <v>#DIV/0!</v>
      </c>
      <c r="FE2423" s="34" t="e">
        <f t="shared" si="1293"/>
        <v>#DIV/0!</v>
      </c>
      <c r="FH2423">
        <f t="shared" si="1278"/>
        <v>0</v>
      </c>
      <c r="FI2423">
        <f t="shared" si="1279"/>
        <v>0</v>
      </c>
      <c r="FJ2423">
        <f t="shared" si="1280"/>
        <v>0</v>
      </c>
    </row>
    <row r="2424" spans="2:166" x14ac:dyDescent="0.25">
      <c r="B2424" s="15">
        <f>Kurse!B2420</f>
        <v>37511</v>
      </c>
      <c r="BE2424" s="13">
        <f t="shared" ca="1" si="1281"/>
        <v>325.0687302718664</v>
      </c>
      <c r="BS2424" s="13">
        <f t="shared" ca="1" si="1282"/>
        <v>0</v>
      </c>
      <c r="BT2424" s="13">
        <f t="shared" ca="1" si="1283"/>
        <v>0</v>
      </c>
      <c r="BU2424" s="13">
        <f t="shared" ca="1" si="1284"/>
        <v>0</v>
      </c>
      <c r="BV2424" s="13">
        <f t="shared" ca="1" si="1285"/>
        <v>0</v>
      </c>
      <c r="CN2424" s="13">
        <f t="shared" ca="1" si="1286"/>
        <v>3421.87</v>
      </c>
      <c r="CO2424" s="13"/>
      <c r="CP2424" s="13">
        <f t="shared" ca="1" si="1287"/>
        <v>264.83350000000002</v>
      </c>
      <c r="CT2424" s="34">
        <f t="shared" ca="1" si="1288"/>
        <v>0.57359742390996427</v>
      </c>
      <c r="CU2424" s="34">
        <f t="shared" ca="1" si="1289"/>
        <v>0</v>
      </c>
      <c r="CV2424" s="34">
        <f t="shared" ca="1" si="1290"/>
        <v>0.63100561900420948</v>
      </c>
      <c r="DA2424" s="33">
        <f t="shared" ca="1" si="1291"/>
        <v>0.98209999999999997</v>
      </c>
      <c r="DB2424" s="13">
        <f t="shared" ca="1" si="1292"/>
        <v>319.25</v>
      </c>
      <c r="DE2424" s="18">
        <f>IF(ISNUMBER(VLOOKUP(B2424,CASH!$B$7:$D$10000,3,FALSE)),VLOOKUP(B2424,CASH!$B$7:$D$10000,3,FALSE),0)</f>
        <v>0</v>
      </c>
      <c r="DS2424" s="18">
        <f t="shared" si="1295"/>
        <v>0</v>
      </c>
      <c r="FD2424" s="34" t="e">
        <f t="shared" si="1294"/>
        <v>#DIV/0!</v>
      </c>
      <c r="FE2424" s="34" t="e">
        <f t="shared" si="1293"/>
        <v>#DIV/0!</v>
      </c>
      <c r="FH2424">
        <f t="shared" si="1278"/>
        <v>0</v>
      </c>
      <c r="FI2424">
        <f t="shared" si="1279"/>
        <v>0</v>
      </c>
      <c r="FJ2424">
        <f t="shared" si="1280"/>
        <v>0</v>
      </c>
    </row>
    <row r="2425" spans="2:166" x14ac:dyDescent="0.25">
      <c r="B2425" s="15">
        <f>Kurse!B2421</f>
        <v>37510</v>
      </c>
      <c r="BE2425" s="13">
        <f t="shared" ca="1" si="1281"/>
        <v>325.03840245775729</v>
      </c>
      <c r="BS2425" s="13">
        <f t="shared" ca="1" si="1282"/>
        <v>0</v>
      </c>
      <c r="BT2425" s="13">
        <f t="shared" ca="1" si="1283"/>
        <v>0</v>
      </c>
      <c r="BU2425" s="13">
        <f t="shared" ca="1" si="1284"/>
        <v>0</v>
      </c>
      <c r="BV2425" s="13">
        <f t="shared" ca="1" si="1285"/>
        <v>0</v>
      </c>
      <c r="CN2425" s="13">
        <f t="shared" ca="1" si="1286"/>
        <v>3584.69</v>
      </c>
      <c r="CO2425" s="13"/>
      <c r="CP2425" s="13">
        <f t="shared" ca="1" si="1287"/>
        <v>264.83629999999999</v>
      </c>
      <c r="CT2425" s="34">
        <f t="shared" ca="1" si="1288"/>
        <v>0.6008904340363046</v>
      </c>
      <c r="CU2425" s="34">
        <f t="shared" ca="1" si="1289"/>
        <v>0</v>
      </c>
      <c r="CV2425" s="34">
        <f t="shared" ca="1" si="1290"/>
        <v>0.63101229042505769</v>
      </c>
      <c r="DA2425" s="33">
        <f t="shared" ca="1" si="1291"/>
        <v>0.97650000000000003</v>
      </c>
      <c r="DB2425" s="13">
        <f t="shared" ca="1" si="1292"/>
        <v>317.39999999999998</v>
      </c>
      <c r="DE2425" s="18">
        <f>IF(ISNUMBER(VLOOKUP(B2425,CASH!$B$7:$D$10000,3,FALSE)),VLOOKUP(B2425,CASH!$B$7:$D$10000,3,FALSE),0)</f>
        <v>0</v>
      </c>
      <c r="DS2425" s="18">
        <f t="shared" si="1295"/>
        <v>0</v>
      </c>
      <c r="FD2425" s="34" t="e">
        <f t="shared" si="1294"/>
        <v>#DIV/0!</v>
      </c>
      <c r="FE2425" s="34" t="e">
        <f t="shared" si="1293"/>
        <v>#DIV/0!</v>
      </c>
      <c r="FH2425">
        <f t="shared" si="1278"/>
        <v>0</v>
      </c>
      <c r="FI2425">
        <f t="shared" si="1279"/>
        <v>0</v>
      </c>
      <c r="FJ2425">
        <f t="shared" si="1280"/>
        <v>0</v>
      </c>
    </row>
    <row r="2426" spans="2:166" x14ac:dyDescent="0.25">
      <c r="B2426" s="15">
        <f>Kurse!B2422</f>
        <v>37509</v>
      </c>
      <c r="BE2426" s="13">
        <f t="shared" ca="1" si="1281"/>
        <v>325.4574342678489</v>
      </c>
      <c r="BS2426" s="13">
        <f t="shared" ca="1" si="1282"/>
        <v>0</v>
      </c>
      <c r="BT2426" s="13">
        <f t="shared" ca="1" si="1283"/>
        <v>0</v>
      </c>
      <c r="BU2426" s="13">
        <f t="shared" ca="1" si="1284"/>
        <v>0</v>
      </c>
      <c r="BV2426" s="13">
        <f t="shared" ca="1" si="1285"/>
        <v>0</v>
      </c>
      <c r="CN2426" s="13">
        <f t="shared" ca="1" si="1286"/>
        <v>3494.69</v>
      </c>
      <c r="CO2426" s="13"/>
      <c r="CP2426" s="13">
        <f t="shared" ca="1" si="1287"/>
        <v>265.10239999999999</v>
      </c>
      <c r="CT2426" s="34">
        <f t="shared" ca="1" si="1288"/>
        <v>0.58580401399349269</v>
      </c>
      <c r="CU2426" s="34">
        <f t="shared" ca="1" si="1289"/>
        <v>0</v>
      </c>
      <c r="CV2426" s="34">
        <f t="shared" ca="1" si="1290"/>
        <v>0.63164631367067059</v>
      </c>
      <c r="DA2426" s="33">
        <f t="shared" ca="1" si="1291"/>
        <v>0.97555000000000003</v>
      </c>
      <c r="DB2426" s="13">
        <f t="shared" ca="1" si="1292"/>
        <v>317.5</v>
      </c>
      <c r="DE2426" s="18">
        <f>IF(ISNUMBER(VLOOKUP(B2426,CASH!$B$7:$D$10000,3,FALSE)),VLOOKUP(B2426,CASH!$B$7:$D$10000,3,FALSE),0)</f>
        <v>0</v>
      </c>
      <c r="DS2426" s="18">
        <f t="shared" si="1295"/>
        <v>0</v>
      </c>
      <c r="FD2426" s="34" t="e">
        <f t="shared" si="1294"/>
        <v>#DIV/0!</v>
      </c>
      <c r="FE2426" s="34" t="e">
        <f t="shared" si="1293"/>
        <v>#DIV/0!</v>
      </c>
      <c r="FH2426">
        <f t="shared" si="1278"/>
        <v>0</v>
      </c>
      <c r="FI2426">
        <f t="shared" si="1279"/>
        <v>0</v>
      </c>
      <c r="FJ2426">
        <f t="shared" si="1280"/>
        <v>0</v>
      </c>
    </row>
    <row r="2427" spans="2:166" x14ac:dyDescent="0.25">
      <c r="B2427" s="15">
        <f>Kurse!B2423</f>
        <v>37508</v>
      </c>
      <c r="BE2427" s="13">
        <f t="shared" ca="1" si="1281"/>
        <v>327.68476929358923</v>
      </c>
      <c r="BS2427" s="13">
        <f t="shared" ca="1" si="1282"/>
        <v>0</v>
      </c>
      <c r="BT2427" s="13">
        <f t="shared" ca="1" si="1283"/>
        <v>0</v>
      </c>
      <c r="BU2427" s="13">
        <f t="shared" ca="1" si="1284"/>
        <v>0</v>
      </c>
      <c r="BV2427" s="13">
        <f t="shared" ca="1" si="1285"/>
        <v>0</v>
      </c>
      <c r="CN2427" s="13">
        <f t="shared" ca="1" si="1286"/>
        <v>3429.22</v>
      </c>
      <c r="CO2427" s="13"/>
      <c r="CP2427" s="13">
        <f t="shared" ca="1" si="1287"/>
        <v>265.56700000000001</v>
      </c>
      <c r="CT2427" s="34">
        <f t="shared" ca="1" si="1288"/>
        <v>0.57482948154679381</v>
      </c>
      <c r="CU2427" s="34">
        <f t="shared" ca="1" si="1289"/>
        <v>0</v>
      </c>
      <c r="CV2427" s="34">
        <f t="shared" ca="1" si="1290"/>
        <v>0.63275329300141747</v>
      </c>
      <c r="DA2427" s="33">
        <f t="shared" ca="1" si="1291"/>
        <v>0.97960000000000003</v>
      </c>
      <c r="DB2427" s="13">
        <f t="shared" ca="1" si="1292"/>
        <v>321</v>
      </c>
      <c r="DE2427" s="18">
        <f>IF(ISNUMBER(VLOOKUP(B2427,CASH!$B$7:$D$10000,3,FALSE)),VLOOKUP(B2427,CASH!$B$7:$D$10000,3,FALSE),0)</f>
        <v>0</v>
      </c>
      <c r="DS2427" s="18">
        <f t="shared" si="1295"/>
        <v>0</v>
      </c>
      <c r="FD2427" s="34" t="e">
        <f t="shared" si="1294"/>
        <v>#DIV/0!</v>
      </c>
      <c r="FE2427" s="34" t="e">
        <f t="shared" si="1293"/>
        <v>#DIV/0!</v>
      </c>
      <c r="FH2427">
        <f t="shared" si="1278"/>
        <v>0</v>
      </c>
      <c r="FI2427">
        <f t="shared" si="1279"/>
        <v>0</v>
      </c>
      <c r="FJ2427">
        <f t="shared" si="1280"/>
        <v>0</v>
      </c>
    </row>
    <row r="2428" spans="2:166" x14ac:dyDescent="0.25">
      <c r="B2428" s="15">
        <f>Kurse!B2424</f>
        <v>37505</v>
      </c>
      <c r="BE2428" s="13">
        <f t="shared" ca="1" si="1281"/>
        <v>326.23101233561016</v>
      </c>
      <c r="BS2428" s="13">
        <f t="shared" ca="1" si="1282"/>
        <v>0</v>
      </c>
      <c r="BT2428" s="13">
        <f t="shared" ca="1" si="1283"/>
        <v>0</v>
      </c>
      <c r="BU2428" s="13">
        <f t="shared" ca="1" si="1284"/>
        <v>0</v>
      </c>
      <c r="BV2428" s="13">
        <f t="shared" ca="1" si="1285"/>
        <v>0</v>
      </c>
      <c r="CN2428" s="13">
        <f t="shared" ca="1" si="1286"/>
        <v>3485.68</v>
      </c>
      <c r="CO2428" s="13"/>
      <c r="CP2428" s="13">
        <f t="shared" ca="1" si="1287"/>
        <v>266.52319999999997</v>
      </c>
      <c r="CT2428" s="34">
        <f t="shared" ca="1" si="1288"/>
        <v>0.58429369572031786</v>
      </c>
      <c r="CU2428" s="34">
        <f t="shared" ca="1" si="1289"/>
        <v>0</v>
      </c>
      <c r="CV2428" s="34">
        <f t="shared" ca="1" si="1290"/>
        <v>0.63503158322109066</v>
      </c>
      <c r="DA2428" s="33">
        <f t="shared" ca="1" si="1291"/>
        <v>0.98089999999999999</v>
      </c>
      <c r="DB2428" s="13">
        <f t="shared" ca="1" si="1292"/>
        <v>320</v>
      </c>
      <c r="DE2428" s="18">
        <f>IF(ISNUMBER(VLOOKUP(B2428,CASH!$B$7:$D$10000,3,FALSE)),VLOOKUP(B2428,CASH!$B$7:$D$10000,3,FALSE),0)</f>
        <v>0</v>
      </c>
      <c r="DS2428" s="18">
        <f t="shared" si="1295"/>
        <v>0</v>
      </c>
      <c r="FD2428" s="34" t="e">
        <f t="shared" si="1294"/>
        <v>#DIV/0!</v>
      </c>
      <c r="FE2428" s="34" t="e">
        <f t="shared" si="1293"/>
        <v>#DIV/0!</v>
      </c>
      <c r="FH2428">
        <f t="shared" si="1278"/>
        <v>0</v>
      </c>
      <c r="FI2428">
        <f t="shared" si="1279"/>
        <v>0</v>
      </c>
      <c r="FJ2428">
        <f t="shared" si="1280"/>
        <v>0</v>
      </c>
    </row>
    <row r="2429" spans="2:166" x14ac:dyDescent="0.25">
      <c r="B2429" s="15">
        <f>Kurse!B2425</f>
        <v>37504</v>
      </c>
      <c r="BE2429" s="13">
        <f t="shared" ca="1" si="1281"/>
        <v>321.81588902900381</v>
      </c>
      <c r="BS2429" s="13">
        <f t="shared" ca="1" si="1282"/>
        <v>0</v>
      </c>
      <c r="BT2429" s="13">
        <f t="shared" ca="1" si="1283"/>
        <v>0</v>
      </c>
      <c r="BU2429" s="13">
        <f t="shared" ca="1" si="1284"/>
        <v>0</v>
      </c>
      <c r="BV2429" s="13">
        <f t="shared" ca="1" si="1285"/>
        <v>0</v>
      </c>
      <c r="CN2429" s="13">
        <f t="shared" ca="1" si="1286"/>
        <v>3354.71</v>
      </c>
      <c r="CO2429" s="13"/>
      <c r="CP2429" s="13">
        <f t="shared" ca="1" si="1287"/>
        <v>266.00479999999999</v>
      </c>
      <c r="CT2429" s="34">
        <f t="shared" ca="1" si="1288"/>
        <v>0.56233960202023925</v>
      </c>
      <c r="CU2429" s="34">
        <f t="shared" ca="1" si="1289"/>
        <v>0</v>
      </c>
      <c r="CV2429" s="34">
        <f t="shared" ca="1" si="1290"/>
        <v>0.63379641730404546</v>
      </c>
      <c r="DA2429" s="33">
        <f t="shared" ca="1" si="1291"/>
        <v>0.99124999999999996</v>
      </c>
      <c r="DB2429" s="13">
        <f t="shared" ca="1" si="1292"/>
        <v>319</v>
      </c>
      <c r="DE2429" s="18">
        <f>IF(ISNUMBER(VLOOKUP(B2429,CASH!$B$7:$D$10000,3,FALSE)),VLOOKUP(B2429,CASH!$B$7:$D$10000,3,FALSE),0)</f>
        <v>0</v>
      </c>
      <c r="DS2429" s="18">
        <f t="shared" si="1295"/>
        <v>0</v>
      </c>
      <c r="FD2429" s="34" t="e">
        <f t="shared" si="1294"/>
        <v>#DIV/0!</v>
      </c>
      <c r="FE2429" s="34" t="e">
        <f t="shared" si="1293"/>
        <v>#DIV/0!</v>
      </c>
      <c r="FH2429">
        <f t="shared" si="1278"/>
        <v>0</v>
      </c>
      <c r="FI2429">
        <f t="shared" si="1279"/>
        <v>0</v>
      </c>
      <c r="FJ2429">
        <f t="shared" si="1280"/>
        <v>0</v>
      </c>
    </row>
    <row r="2430" spans="2:166" x14ac:dyDescent="0.25">
      <c r="B2430" s="15">
        <f>Kurse!B2426</f>
        <v>37503</v>
      </c>
      <c r="BE2430" s="13">
        <f t="shared" ca="1" si="1281"/>
        <v>317.01537685908744</v>
      </c>
      <c r="BS2430" s="13">
        <f t="shared" ca="1" si="1282"/>
        <v>0</v>
      </c>
      <c r="BT2430" s="13">
        <f t="shared" ca="1" si="1283"/>
        <v>0</v>
      </c>
      <c r="BU2430" s="13">
        <f t="shared" ca="1" si="1284"/>
        <v>0</v>
      </c>
      <c r="BV2430" s="13">
        <f t="shared" ca="1" si="1285"/>
        <v>0</v>
      </c>
      <c r="CN2430" s="13">
        <f t="shared" ca="1" si="1286"/>
        <v>3425.9</v>
      </c>
      <c r="CO2430" s="13"/>
      <c r="CP2430" s="13">
        <f t="shared" ca="1" si="1287"/>
        <v>265.3449</v>
      </c>
      <c r="CT2430" s="34">
        <f t="shared" ca="1" si="1288"/>
        <v>0.57427296027410346</v>
      </c>
      <c r="CU2430" s="34">
        <f t="shared" ca="1" si="1289"/>
        <v>0</v>
      </c>
      <c r="CV2430" s="34">
        <f t="shared" ca="1" si="1290"/>
        <v>0.63222410636913406</v>
      </c>
      <c r="DA2430" s="33">
        <f t="shared" ca="1" si="1291"/>
        <v>0.99175000000000002</v>
      </c>
      <c r="DB2430" s="13">
        <f t="shared" ca="1" si="1292"/>
        <v>314.39999999999998</v>
      </c>
      <c r="DE2430" s="18">
        <f>IF(ISNUMBER(VLOOKUP(B2430,CASH!$B$7:$D$10000,3,FALSE)),VLOOKUP(B2430,CASH!$B$7:$D$10000,3,FALSE),0)</f>
        <v>0</v>
      </c>
      <c r="DS2430" s="18">
        <f t="shared" si="1295"/>
        <v>0</v>
      </c>
      <c r="FD2430" s="34" t="e">
        <f t="shared" si="1294"/>
        <v>#DIV/0!</v>
      </c>
      <c r="FE2430" s="34" t="e">
        <f t="shared" si="1293"/>
        <v>#DIV/0!</v>
      </c>
      <c r="FH2430">
        <f t="shared" si="1278"/>
        <v>0</v>
      </c>
      <c r="FI2430">
        <f t="shared" si="1279"/>
        <v>0</v>
      </c>
      <c r="FJ2430">
        <f t="shared" si="1280"/>
        <v>0</v>
      </c>
    </row>
    <row r="2431" spans="2:166" x14ac:dyDescent="0.25">
      <c r="B2431" s="15">
        <f>Kurse!B2427</f>
        <v>37502</v>
      </c>
      <c r="BE2431" s="13">
        <f t="shared" ca="1" si="1281"/>
        <v>315.03412284223202</v>
      </c>
      <c r="BS2431" s="13">
        <f t="shared" ca="1" si="1282"/>
        <v>0</v>
      </c>
      <c r="BT2431" s="13">
        <f t="shared" ca="1" si="1283"/>
        <v>0</v>
      </c>
      <c r="BU2431" s="13">
        <f t="shared" ca="1" si="1284"/>
        <v>0</v>
      </c>
      <c r="BV2431" s="13">
        <f t="shared" ca="1" si="1285"/>
        <v>0</v>
      </c>
      <c r="CN2431" s="13">
        <f t="shared" ca="1" si="1286"/>
        <v>3398.99</v>
      </c>
      <c r="CO2431" s="13"/>
      <c r="CP2431" s="13">
        <f t="shared" ca="1" si="1287"/>
        <v>264.60180000000003</v>
      </c>
      <c r="CT2431" s="34">
        <f t="shared" ca="1" si="1288"/>
        <v>0.56976212068130272</v>
      </c>
      <c r="CU2431" s="34">
        <f t="shared" ca="1" si="1289"/>
        <v>0</v>
      </c>
      <c r="CV2431" s="34">
        <f t="shared" ca="1" si="1290"/>
        <v>0.63045355892901789</v>
      </c>
      <c r="DA2431" s="33">
        <f t="shared" ca="1" si="1291"/>
        <v>0.99639999999999995</v>
      </c>
      <c r="DB2431" s="13">
        <f t="shared" ca="1" si="1292"/>
        <v>313.89999999999998</v>
      </c>
      <c r="DE2431" s="18">
        <f>IF(ISNUMBER(VLOOKUP(B2431,CASH!$B$7:$D$10000,3,FALSE)),VLOOKUP(B2431,CASH!$B$7:$D$10000,3,FALSE),0)</f>
        <v>0</v>
      </c>
      <c r="DS2431" s="18">
        <f t="shared" si="1295"/>
        <v>0</v>
      </c>
      <c r="FD2431" s="34" t="e">
        <f t="shared" si="1294"/>
        <v>#DIV/0!</v>
      </c>
      <c r="FE2431" s="34" t="e">
        <f t="shared" si="1293"/>
        <v>#DIV/0!</v>
      </c>
      <c r="FH2431">
        <f t="shared" si="1278"/>
        <v>0</v>
      </c>
      <c r="FI2431">
        <f t="shared" si="1279"/>
        <v>0</v>
      </c>
      <c r="FJ2431">
        <f t="shared" si="1280"/>
        <v>0</v>
      </c>
    </row>
    <row r="2432" spans="2:166" x14ac:dyDescent="0.25">
      <c r="B2432" s="15">
        <f>Kurse!B2428</f>
        <v>37501</v>
      </c>
      <c r="BE2432" s="13">
        <f t="shared" ca="1" si="1281"/>
        <v>316.96043074109821</v>
      </c>
      <c r="BS2432" s="13">
        <f t="shared" ca="1" si="1282"/>
        <v>0</v>
      </c>
      <c r="BT2432" s="13">
        <f t="shared" ca="1" si="1283"/>
        <v>0</v>
      </c>
      <c r="BU2432" s="13">
        <f t="shared" ca="1" si="1284"/>
        <v>0</v>
      </c>
      <c r="BV2432" s="13">
        <f t="shared" ca="1" si="1285"/>
        <v>0</v>
      </c>
      <c r="CN2432" s="13">
        <f t="shared" ca="1" si="1286"/>
        <v>3609.41</v>
      </c>
      <c r="CO2432" s="13"/>
      <c r="CP2432" s="13">
        <f t="shared" ca="1" si="1287"/>
        <v>264.31619999999998</v>
      </c>
      <c r="CT2432" s="34">
        <f t="shared" ca="1" si="1288"/>
        <v>0.60503417074139698</v>
      </c>
      <c r="CU2432" s="34">
        <f t="shared" ca="1" si="1289"/>
        <v>0</v>
      </c>
      <c r="CV2432" s="34">
        <f t="shared" ca="1" si="1290"/>
        <v>0.62977307400249749</v>
      </c>
      <c r="DA2432" s="33">
        <f t="shared" ca="1" si="1291"/>
        <v>0.98434999999999995</v>
      </c>
      <c r="DB2432" s="13">
        <f t="shared" ca="1" si="1292"/>
        <v>312</v>
      </c>
      <c r="DE2432" s="18">
        <f>IF(ISNUMBER(VLOOKUP(B2432,CASH!$B$7:$D$10000,3,FALSE)),VLOOKUP(B2432,CASH!$B$7:$D$10000,3,FALSE),0)</f>
        <v>0</v>
      </c>
      <c r="DS2432" s="18">
        <f t="shared" si="1295"/>
        <v>0</v>
      </c>
      <c r="FD2432" s="34" t="e">
        <f t="shared" si="1294"/>
        <v>#DIV/0!</v>
      </c>
      <c r="FE2432" s="34" t="e">
        <f t="shared" si="1293"/>
        <v>#DIV/0!</v>
      </c>
      <c r="FH2432">
        <f t="shared" si="1278"/>
        <v>0</v>
      </c>
      <c r="FI2432">
        <f t="shared" si="1279"/>
        <v>0</v>
      </c>
      <c r="FJ2432">
        <f t="shared" si="1280"/>
        <v>0</v>
      </c>
    </row>
    <row r="2433" spans="2:166" x14ac:dyDescent="0.25">
      <c r="B2433" s="15">
        <f>Kurse!B2429</f>
        <v>37498</v>
      </c>
      <c r="BE2433" s="13">
        <f t="shared" ca="1" si="1281"/>
        <v>318.39021905247068</v>
      </c>
      <c r="BS2433" s="13">
        <f t="shared" ca="1" si="1282"/>
        <v>0</v>
      </c>
      <c r="BT2433" s="13">
        <f t="shared" ca="1" si="1283"/>
        <v>0</v>
      </c>
      <c r="BU2433" s="13">
        <f t="shared" ca="1" si="1284"/>
        <v>0</v>
      </c>
      <c r="BV2433" s="13">
        <f t="shared" ca="1" si="1285"/>
        <v>0</v>
      </c>
      <c r="CN2433" s="13">
        <f t="shared" ca="1" si="1286"/>
        <v>3712.94</v>
      </c>
      <c r="CO2433" s="13"/>
      <c r="CP2433" s="13">
        <f t="shared" ca="1" si="1287"/>
        <v>263.67590000000001</v>
      </c>
      <c r="CT2433" s="34">
        <f t="shared" ca="1" si="1288"/>
        <v>0.62238858259731156</v>
      </c>
      <c r="CU2433" s="34">
        <f t="shared" ca="1" si="1289"/>
        <v>0</v>
      </c>
      <c r="CV2433" s="34">
        <f t="shared" ca="1" si="1290"/>
        <v>0.62824746301352374</v>
      </c>
      <c r="DA2433" s="33">
        <f t="shared" ca="1" si="1291"/>
        <v>0.98150000000000004</v>
      </c>
      <c r="DB2433" s="13">
        <f t="shared" ca="1" si="1292"/>
        <v>312.5</v>
      </c>
      <c r="DE2433" s="18">
        <f>IF(ISNUMBER(VLOOKUP(B2433,CASH!$B$7:$D$10000,3,FALSE)),VLOOKUP(B2433,CASH!$B$7:$D$10000,3,FALSE),0)</f>
        <v>0</v>
      </c>
      <c r="DS2433" s="18">
        <f t="shared" si="1295"/>
        <v>0</v>
      </c>
      <c r="FD2433" s="34" t="e">
        <f t="shared" si="1294"/>
        <v>#DIV/0!</v>
      </c>
      <c r="FE2433" s="34" t="e">
        <f t="shared" si="1293"/>
        <v>#DIV/0!</v>
      </c>
      <c r="FH2433">
        <f t="shared" si="1278"/>
        <v>0</v>
      </c>
      <c r="FI2433">
        <f t="shared" si="1279"/>
        <v>0</v>
      </c>
      <c r="FJ2433">
        <f t="shared" si="1280"/>
        <v>0</v>
      </c>
    </row>
    <row r="2434" spans="2:166" x14ac:dyDescent="0.25">
      <c r="B2434" s="15">
        <f>Kurse!B2430</f>
        <v>37497</v>
      </c>
      <c r="BE2434" s="13">
        <f t="shared" ca="1" si="1281"/>
        <v>318.77063754127511</v>
      </c>
      <c r="BS2434" s="13">
        <f t="shared" ca="1" si="1282"/>
        <v>0</v>
      </c>
      <c r="BT2434" s="13">
        <f t="shared" ca="1" si="1283"/>
        <v>0</v>
      </c>
      <c r="BU2434" s="13">
        <f t="shared" ca="1" si="1284"/>
        <v>0</v>
      </c>
      <c r="BV2434" s="13">
        <f t="shared" ca="1" si="1285"/>
        <v>0</v>
      </c>
      <c r="CN2434" s="13">
        <f t="shared" ca="1" si="1286"/>
        <v>3660.95</v>
      </c>
      <c r="CO2434" s="13"/>
      <c r="CP2434" s="13">
        <f t="shared" ca="1" si="1287"/>
        <v>263.5994</v>
      </c>
      <c r="CT2434" s="34">
        <f t="shared" ca="1" si="1288"/>
        <v>0.61367366061924722</v>
      </c>
      <c r="CU2434" s="34">
        <f t="shared" ca="1" si="1289"/>
        <v>0</v>
      </c>
      <c r="CV2434" s="34">
        <f t="shared" ca="1" si="1290"/>
        <v>0.62806519026534868</v>
      </c>
      <c r="DA2434" s="33">
        <f t="shared" ca="1" si="1291"/>
        <v>0.98424999999999996</v>
      </c>
      <c r="DB2434" s="13">
        <f t="shared" ca="1" si="1292"/>
        <v>313.75</v>
      </c>
      <c r="DE2434" s="18">
        <f>IF(ISNUMBER(VLOOKUP(B2434,CASH!$B$7:$D$10000,3,FALSE)),VLOOKUP(B2434,CASH!$B$7:$D$10000,3,FALSE),0)</f>
        <v>0</v>
      </c>
      <c r="DS2434" s="18">
        <f t="shared" si="1295"/>
        <v>0</v>
      </c>
      <c r="FD2434" s="34" t="e">
        <f t="shared" si="1294"/>
        <v>#DIV/0!</v>
      </c>
      <c r="FE2434" s="34" t="e">
        <f t="shared" si="1293"/>
        <v>#DIV/0!</v>
      </c>
      <c r="FH2434">
        <f t="shared" si="1278"/>
        <v>0</v>
      </c>
      <c r="FI2434">
        <f t="shared" si="1279"/>
        <v>0</v>
      </c>
      <c r="FJ2434">
        <f t="shared" si="1280"/>
        <v>0</v>
      </c>
    </row>
    <row r="2435" spans="2:166" x14ac:dyDescent="0.25">
      <c r="B2435" s="15">
        <f>Kurse!B2431</f>
        <v>37496</v>
      </c>
      <c r="BE2435" s="13">
        <f t="shared" ca="1" si="1281"/>
        <v>316.79018655762843</v>
      </c>
      <c r="BS2435" s="13">
        <f t="shared" ca="1" si="1282"/>
        <v>0</v>
      </c>
      <c r="BT2435" s="13">
        <f t="shared" ca="1" si="1283"/>
        <v>0</v>
      </c>
      <c r="BU2435" s="13">
        <f t="shared" ca="1" si="1284"/>
        <v>0</v>
      </c>
      <c r="BV2435" s="13">
        <f t="shared" ca="1" si="1285"/>
        <v>0</v>
      </c>
      <c r="CN2435" s="13">
        <f t="shared" ca="1" si="1286"/>
        <v>3682.84</v>
      </c>
      <c r="CO2435" s="13"/>
      <c r="CP2435" s="13">
        <f t="shared" ca="1" si="1287"/>
        <v>262.7672</v>
      </c>
      <c r="CT2435" s="34">
        <f t="shared" ca="1" si="1288"/>
        <v>0.6173430132274379</v>
      </c>
      <c r="CU2435" s="34">
        <f t="shared" ca="1" si="1289"/>
        <v>0</v>
      </c>
      <c r="CV2435" s="34">
        <f t="shared" ca="1" si="1290"/>
        <v>0.62608234868324031</v>
      </c>
      <c r="DA2435" s="33">
        <f t="shared" ca="1" si="1291"/>
        <v>0.97824999999999995</v>
      </c>
      <c r="DB2435" s="13">
        <f t="shared" ca="1" si="1292"/>
        <v>309.89999999999998</v>
      </c>
      <c r="DE2435" s="18">
        <f>IF(ISNUMBER(VLOOKUP(B2435,CASH!$B$7:$D$10000,3,FALSE)),VLOOKUP(B2435,CASH!$B$7:$D$10000,3,FALSE),0)</f>
        <v>0</v>
      </c>
      <c r="DS2435" s="18">
        <f t="shared" si="1295"/>
        <v>0</v>
      </c>
      <c r="FD2435" s="34" t="e">
        <f t="shared" si="1294"/>
        <v>#DIV/0!</v>
      </c>
      <c r="FE2435" s="34" t="e">
        <f t="shared" si="1293"/>
        <v>#DIV/0!</v>
      </c>
      <c r="FH2435">
        <f t="shared" si="1278"/>
        <v>0</v>
      </c>
      <c r="FI2435">
        <f t="shared" si="1279"/>
        <v>0</v>
      </c>
      <c r="FJ2435">
        <f t="shared" si="1280"/>
        <v>0</v>
      </c>
    </row>
    <row r="2436" spans="2:166" x14ac:dyDescent="0.25">
      <c r="B2436" s="15">
        <f>Kurse!B2432</f>
        <v>37495</v>
      </c>
      <c r="BE2436" s="13">
        <f t="shared" ca="1" si="1281"/>
        <v>318.14711122423012</v>
      </c>
      <c r="BS2436" s="13">
        <f t="shared" ca="1" si="1282"/>
        <v>0</v>
      </c>
      <c r="BT2436" s="13">
        <f t="shared" ca="1" si="1283"/>
        <v>0</v>
      </c>
      <c r="BU2436" s="13">
        <f t="shared" ca="1" si="1284"/>
        <v>0</v>
      </c>
      <c r="BV2436" s="13">
        <f t="shared" ca="1" si="1285"/>
        <v>0</v>
      </c>
      <c r="CN2436" s="13">
        <f t="shared" ca="1" si="1286"/>
        <v>3851.34</v>
      </c>
      <c r="CO2436" s="13"/>
      <c r="CP2436" s="13">
        <f t="shared" ca="1" si="1287"/>
        <v>262.14249999999998</v>
      </c>
      <c r="CT2436" s="34">
        <f t="shared" ca="1" si="1288"/>
        <v>0.64558814408536902</v>
      </c>
      <c r="CU2436" s="34">
        <f t="shared" ca="1" si="1289"/>
        <v>0</v>
      </c>
      <c r="CV2436" s="34">
        <f t="shared" ca="1" si="1290"/>
        <v>0.62459390703899231</v>
      </c>
      <c r="DA2436" s="33">
        <f t="shared" ca="1" si="1291"/>
        <v>0.98224999999999996</v>
      </c>
      <c r="DB2436" s="13">
        <f t="shared" ca="1" si="1292"/>
        <v>312.5</v>
      </c>
      <c r="DE2436" s="18">
        <f>IF(ISNUMBER(VLOOKUP(B2436,CASH!$B$7:$D$10000,3,FALSE)),VLOOKUP(B2436,CASH!$B$7:$D$10000,3,FALSE),0)</f>
        <v>0</v>
      </c>
      <c r="DS2436" s="18">
        <f t="shared" si="1295"/>
        <v>0</v>
      </c>
      <c r="FD2436" s="34" t="e">
        <f t="shared" si="1294"/>
        <v>#DIV/0!</v>
      </c>
      <c r="FE2436" s="34" t="e">
        <f t="shared" si="1293"/>
        <v>#DIV/0!</v>
      </c>
      <c r="FH2436">
        <f t="shared" si="1278"/>
        <v>0</v>
      </c>
      <c r="FI2436">
        <f t="shared" si="1279"/>
        <v>0</v>
      </c>
      <c r="FJ2436">
        <f t="shared" si="1280"/>
        <v>0</v>
      </c>
    </row>
    <row r="2437" spans="2:166" x14ac:dyDescent="0.25">
      <c r="B2437" s="15">
        <f>Kurse!B2433</f>
        <v>37494</v>
      </c>
      <c r="BE2437" s="13">
        <f t="shared" ca="1" si="1281"/>
        <v>318.28709660816304</v>
      </c>
      <c r="BS2437" s="13">
        <f t="shared" ca="1" si="1282"/>
        <v>0</v>
      </c>
      <c r="BT2437" s="13">
        <f t="shared" ca="1" si="1283"/>
        <v>0</v>
      </c>
      <c r="BU2437" s="13">
        <f t="shared" ca="1" si="1284"/>
        <v>0</v>
      </c>
      <c r="BV2437" s="13">
        <f t="shared" ca="1" si="1285"/>
        <v>0</v>
      </c>
      <c r="CN2437" s="13">
        <f t="shared" ca="1" si="1286"/>
        <v>3783.84</v>
      </c>
      <c r="CO2437" s="13"/>
      <c r="CP2437" s="13">
        <f t="shared" ca="1" si="1287"/>
        <v>261.76089999999999</v>
      </c>
      <c r="CT2437" s="34">
        <f t="shared" ca="1" si="1288"/>
        <v>0.63427332905326006</v>
      </c>
      <c r="CU2437" s="34">
        <f t="shared" ca="1" si="1289"/>
        <v>0</v>
      </c>
      <c r="CV2437" s="34">
        <f t="shared" ca="1" si="1290"/>
        <v>0.62368468768338958</v>
      </c>
      <c r="DA2437" s="33">
        <f t="shared" ca="1" si="1291"/>
        <v>0.97145000000000004</v>
      </c>
      <c r="DB2437" s="13">
        <f t="shared" ca="1" si="1292"/>
        <v>309.2</v>
      </c>
      <c r="DE2437" s="18">
        <f>IF(ISNUMBER(VLOOKUP(B2437,CASH!$B$7:$D$10000,3,FALSE)),VLOOKUP(B2437,CASH!$B$7:$D$10000,3,FALSE),0)</f>
        <v>0</v>
      </c>
      <c r="DS2437" s="18">
        <f t="shared" si="1295"/>
        <v>0</v>
      </c>
      <c r="FD2437" s="34" t="e">
        <f t="shared" si="1294"/>
        <v>#DIV/0!</v>
      </c>
      <c r="FE2437" s="34" t="e">
        <f t="shared" si="1293"/>
        <v>#DIV/0!</v>
      </c>
      <c r="FH2437">
        <f t="shared" si="1278"/>
        <v>0</v>
      </c>
      <c r="FI2437">
        <f t="shared" si="1279"/>
        <v>0</v>
      </c>
      <c r="FJ2437">
        <f t="shared" si="1280"/>
        <v>0</v>
      </c>
    </row>
    <row r="2438" spans="2:166" x14ac:dyDescent="0.25">
      <c r="B2438" s="15">
        <f>Kurse!B2434</f>
        <v>37491</v>
      </c>
      <c r="BE2438" s="13">
        <f t="shared" ca="1" si="1281"/>
        <v>315.44038253894803</v>
      </c>
      <c r="BS2438" s="13">
        <f t="shared" ca="1" si="1282"/>
        <v>0</v>
      </c>
      <c r="BT2438" s="13">
        <f t="shared" ca="1" si="1283"/>
        <v>0</v>
      </c>
      <c r="BU2438" s="13">
        <f t="shared" ca="1" si="1284"/>
        <v>0</v>
      </c>
      <c r="BV2438" s="13">
        <f t="shared" ca="1" si="1285"/>
        <v>0</v>
      </c>
      <c r="CN2438" s="13">
        <f t="shared" ca="1" si="1286"/>
        <v>3828.26</v>
      </c>
      <c r="CO2438" s="13"/>
      <c r="CP2438" s="13">
        <f t="shared" ca="1" si="1287"/>
        <v>261.87279999999998</v>
      </c>
      <c r="CT2438" s="34">
        <f t="shared" ca="1" si="1288"/>
        <v>0.64171931547883465</v>
      </c>
      <c r="CU2438" s="34">
        <f t="shared" ca="1" si="1289"/>
        <v>0</v>
      </c>
      <c r="CV2438" s="34">
        <f t="shared" ca="1" si="1290"/>
        <v>0.62395130625228878</v>
      </c>
      <c r="DA2438" s="33">
        <f t="shared" ca="1" si="1291"/>
        <v>0.97245000000000004</v>
      </c>
      <c r="DB2438" s="13">
        <f t="shared" ca="1" si="1292"/>
        <v>306.75</v>
      </c>
      <c r="DE2438" s="18">
        <f>IF(ISNUMBER(VLOOKUP(B2438,CASH!$B$7:$D$10000,3,FALSE)),VLOOKUP(B2438,CASH!$B$7:$D$10000,3,FALSE),0)</f>
        <v>0</v>
      </c>
      <c r="DS2438" s="18">
        <f t="shared" si="1295"/>
        <v>0</v>
      </c>
      <c r="FD2438" s="34" t="e">
        <f t="shared" si="1294"/>
        <v>#DIV/0!</v>
      </c>
      <c r="FE2438" s="34" t="e">
        <f t="shared" si="1293"/>
        <v>#DIV/0!</v>
      </c>
      <c r="FH2438">
        <f t="shared" ref="FH2438:FH2501" si="1296">DF2438</f>
        <v>0</v>
      </c>
      <c r="FI2438">
        <f t="shared" ref="FI2438:FI2501" si="1297">DG2438</f>
        <v>0</v>
      </c>
      <c r="FJ2438">
        <f t="shared" ref="FJ2438:FJ2501" si="1298">DH2438</f>
        <v>0</v>
      </c>
    </row>
    <row r="2439" spans="2:166" x14ac:dyDescent="0.25">
      <c r="B2439" s="15">
        <f>Kurse!B2435</f>
        <v>37490</v>
      </c>
      <c r="BE2439" s="13">
        <f t="shared" ca="1" si="1281"/>
        <v>316.59873071564937</v>
      </c>
      <c r="BS2439" s="13">
        <f t="shared" ca="1" si="1282"/>
        <v>0</v>
      </c>
      <c r="BT2439" s="13">
        <f t="shared" ca="1" si="1283"/>
        <v>0</v>
      </c>
      <c r="BU2439" s="13">
        <f t="shared" ca="1" si="1284"/>
        <v>0</v>
      </c>
      <c r="BV2439" s="13">
        <f t="shared" ca="1" si="1285"/>
        <v>0</v>
      </c>
      <c r="CN2439" s="13">
        <f t="shared" ca="1" si="1286"/>
        <v>3906.55</v>
      </c>
      <c r="CO2439" s="13"/>
      <c r="CP2439" s="13">
        <f t="shared" ca="1" si="1287"/>
        <v>261.60399999999998</v>
      </c>
      <c r="CT2439" s="34">
        <f t="shared" ca="1" si="1288"/>
        <v>0.65484282464718735</v>
      </c>
      <c r="CU2439" s="34">
        <f t="shared" ca="1" si="1289"/>
        <v>0</v>
      </c>
      <c r="CV2439" s="34">
        <f t="shared" ca="1" si="1290"/>
        <v>0.62331084985085794</v>
      </c>
      <c r="DA2439" s="33">
        <f t="shared" ca="1" si="1291"/>
        <v>0.96904999999999997</v>
      </c>
      <c r="DB2439" s="13">
        <f t="shared" ca="1" si="1292"/>
        <v>306.8</v>
      </c>
      <c r="DE2439" s="18">
        <f>IF(ISNUMBER(VLOOKUP(B2439,CASH!$B$7:$D$10000,3,FALSE)),VLOOKUP(B2439,CASH!$B$7:$D$10000,3,FALSE),0)</f>
        <v>0</v>
      </c>
      <c r="DS2439" s="18">
        <f t="shared" si="1295"/>
        <v>0</v>
      </c>
      <c r="FD2439" s="34" t="e">
        <f t="shared" si="1294"/>
        <v>#DIV/0!</v>
      </c>
      <c r="FE2439" s="34" t="e">
        <f t="shared" si="1293"/>
        <v>#DIV/0!</v>
      </c>
      <c r="FH2439">
        <f t="shared" si="1296"/>
        <v>0</v>
      </c>
      <c r="FI2439">
        <f t="shared" si="1297"/>
        <v>0</v>
      </c>
      <c r="FJ2439">
        <f t="shared" si="1298"/>
        <v>0</v>
      </c>
    </row>
    <row r="2440" spans="2:166" x14ac:dyDescent="0.25">
      <c r="B2440" s="15">
        <f>Kurse!B2436</f>
        <v>37489</v>
      </c>
      <c r="BE2440" s="13">
        <f t="shared" ca="1" si="1281"/>
        <v>314.15884034299711</v>
      </c>
      <c r="BS2440" s="13">
        <f t="shared" ca="1" si="1282"/>
        <v>0</v>
      </c>
      <c r="BT2440" s="13">
        <f t="shared" ca="1" si="1283"/>
        <v>0</v>
      </c>
      <c r="BU2440" s="13">
        <f t="shared" ca="1" si="1284"/>
        <v>0</v>
      </c>
      <c r="BV2440" s="13">
        <f t="shared" ca="1" si="1285"/>
        <v>0</v>
      </c>
      <c r="CN2440" s="13">
        <f t="shared" ca="1" si="1286"/>
        <v>3868.17</v>
      </c>
      <c r="CO2440" s="13"/>
      <c r="CP2440" s="13">
        <f t="shared" ca="1" si="1287"/>
        <v>262.29610000000002</v>
      </c>
      <c r="CT2440" s="34">
        <f t="shared" ca="1" si="1288"/>
        <v>0.64840930463337487</v>
      </c>
      <c r="CU2440" s="34">
        <f t="shared" ca="1" si="1289"/>
        <v>0</v>
      </c>
      <c r="CV2440" s="34">
        <f t="shared" ca="1" si="1290"/>
        <v>0.62495988212552434</v>
      </c>
      <c r="DA2440" s="33">
        <f t="shared" ca="1" si="1291"/>
        <v>0.97960000000000003</v>
      </c>
      <c r="DB2440" s="13">
        <f t="shared" ca="1" si="1292"/>
        <v>307.75</v>
      </c>
      <c r="DE2440" s="18">
        <f>IF(ISNUMBER(VLOOKUP(B2440,CASH!$B$7:$D$10000,3,FALSE)),VLOOKUP(B2440,CASH!$B$7:$D$10000,3,FALSE),0)</f>
        <v>0</v>
      </c>
      <c r="DS2440" s="18">
        <f t="shared" si="1295"/>
        <v>0</v>
      </c>
      <c r="FD2440" s="34" t="e">
        <f t="shared" si="1294"/>
        <v>#DIV/0!</v>
      </c>
      <c r="FE2440" s="34" t="e">
        <f t="shared" si="1293"/>
        <v>#DIV/0!</v>
      </c>
      <c r="FH2440">
        <f t="shared" si="1296"/>
        <v>0</v>
      </c>
      <c r="FI2440">
        <f t="shared" si="1297"/>
        <v>0</v>
      </c>
      <c r="FJ2440">
        <f t="shared" si="1298"/>
        <v>0</v>
      </c>
    </row>
    <row r="2441" spans="2:166" x14ac:dyDescent="0.25">
      <c r="B2441" s="15">
        <f>Kurse!B2437</f>
        <v>37488</v>
      </c>
      <c r="BE2441" s="13">
        <f t="shared" ca="1" si="1281"/>
        <v>315.18244450114827</v>
      </c>
      <c r="BS2441" s="13">
        <f t="shared" ca="1" si="1282"/>
        <v>0</v>
      </c>
      <c r="BT2441" s="13">
        <f t="shared" ca="1" si="1283"/>
        <v>0</v>
      </c>
      <c r="BU2441" s="13">
        <f t="shared" ca="1" si="1284"/>
        <v>0</v>
      </c>
      <c r="BV2441" s="13">
        <f t="shared" ca="1" si="1285"/>
        <v>0</v>
      </c>
      <c r="CN2441" s="13">
        <f t="shared" ca="1" si="1286"/>
        <v>3768.51</v>
      </c>
      <c r="CO2441" s="13"/>
      <c r="CP2441" s="13">
        <f t="shared" ca="1" si="1287"/>
        <v>262.59219999999999</v>
      </c>
      <c r="CT2441" s="34">
        <f t="shared" ca="1" si="1288"/>
        <v>0.6317036088393011</v>
      </c>
      <c r="CU2441" s="34">
        <f t="shared" ca="1" si="1289"/>
        <v>0</v>
      </c>
      <c r="CV2441" s="34">
        <f t="shared" ca="1" si="1290"/>
        <v>0.62566538488022538</v>
      </c>
      <c r="DA2441" s="33">
        <f t="shared" ca="1" si="1291"/>
        <v>0.97975000000000001</v>
      </c>
      <c r="DB2441" s="13">
        <f t="shared" ca="1" si="1292"/>
        <v>308.8</v>
      </c>
      <c r="DE2441" s="18">
        <f>IF(ISNUMBER(VLOOKUP(B2441,CASH!$B$7:$D$10000,3,FALSE)),VLOOKUP(B2441,CASH!$B$7:$D$10000,3,FALSE),0)</f>
        <v>0</v>
      </c>
      <c r="DS2441" s="18">
        <f t="shared" si="1295"/>
        <v>0</v>
      </c>
      <c r="FD2441" s="34" t="e">
        <f t="shared" si="1294"/>
        <v>#DIV/0!</v>
      </c>
      <c r="FE2441" s="34" t="e">
        <f t="shared" si="1293"/>
        <v>#DIV/0!</v>
      </c>
      <c r="FH2441">
        <f t="shared" si="1296"/>
        <v>0</v>
      </c>
      <c r="FI2441">
        <f t="shared" si="1297"/>
        <v>0</v>
      </c>
      <c r="FJ2441">
        <f t="shared" si="1298"/>
        <v>0</v>
      </c>
    </row>
    <row r="2442" spans="2:166" x14ac:dyDescent="0.25">
      <c r="B2442" s="15">
        <f>Kurse!B2438</f>
        <v>37487</v>
      </c>
      <c r="BE2442" s="13">
        <f t="shared" ca="1" si="1281"/>
        <v>313.63520081862373</v>
      </c>
      <c r="BS2442" s="13">
        <f t="shared" ca="1" si="1282"/>
        <v>0</v>
      </c>
      <c r="BT2442" s="13">
        <f t="shared" ca="1" si="1283"/>
        <v>0</v>
      </c>
      <c r="BU2442" s="13">
        <f t="shared" ca="1" si="1284"/>
        <v>0</v>
      </c>
      <c r="BV2442" s="13">
        <f t="shared" ca="1" si="1285"/>
        <v>0</v>
      </c>
      <c r="CN2442" s="13">
        <f t="shared" ca="1" si="1286"/>
        <v>3837.67</v>
      </c>
      <c r="CO2442" s="13"/>
      <c r="CP2442" s="13">
        <f t="shared" ca="1" si="1287"/>
        <v>262.214</v>
      </c>
      <c r="CT2442" s="34">
        <f t="shared" ca="1" si="1288"/>
        <v>0.64329668450775523</v>
      </c>
      <c r="CU2442" s="34">
        <f t="shared" ca="1" si="1289"/>
        <v>0</v>
      </c>
      <c r="CV2442" s="34">
        <f t="shared" ca="1" si="1290"/>
        <v>0.62476426653565265</v>
      </c>
      <c r="DA2442" s="33">
        <f t="shared" ca="1" si="1291"/>
        <v>0.97724999999999995</v>
      </c>
      <c r="DB2442" s="13">
        <f t="shared" ca="1" si="1292"/>
        <v>306.5</v>
      </c>
      <c r="DE2442" s="18">
        <f>IF(ISNUMBER(VLOOKUP(B2442,CASH!$B$7:$D$10000,3,FALSE)),VLOOKUP(B2442,CASH!$B$7:$D$10000,3,FALSE),0)</f>
        <v>0</v>
      </c>
      <c r="DS2442" s="18">
        <f t="shared" si="1295"/>
        <v>0</v>
      </c>
      <c r="FD2442" s="34" t="e">
        <f t="shared" si="1294"/>
        <v>#DIV/0!</v>
      </c>
      <c r="FE2442" s="34" t="e">
        <f t="shared" si="1293"/>
        <v>#DIV/0!</v>
      </c>
      <c r="FH2442">
        <f t="shared" si="1296"/>
        <v>0</v>
      </c>
      <c r="FI2442">
        <f t="shared" si="1297"/>
        <v>0</v>
      </c>
      <c r="FJ2442">
        <f t="shared" si="1298"/>
        <v>0</v>
      </c>
    </row>
    <row r="2443" spans="2:166" x14ac:dyDescent="0.25">
      <c r="B2443" s="15">
        <f>Kurse!B2439</f>
        <v>37484</v>
      </c>
      <c r="BE2443" s="13">
        <f t="shared" ref="BE2443:BE2506" ca="1" si="1299">IF(ISNUMBER(DB2443/DA2443),DB2443/DA2443,BE2444)</f>
        <v>317.65718335526981</v>
      </c>
      <c r="BS2443" s="13">
        <f t="shared" ca="1" si="1282"/>
        <v>0</v>
      </c>
      <c r="BT2443" s="13">
        <f t="shared" ca="1" si="1283"/>
        <v>0</v>
      </c>
      <c r="BU2443" s="13">
        <f t="shared" ca="1" si="1284"/>
        <v>0</v>
      </c>
      <c r="BV2443" s="13">
        <f t="shared" ca="1" si="1285"/>
        <v>0</v>
      </c>
      <c r="CN2443" s="13">
        <f t="shared" ca="1" si="1286"/>
        <v>3684.69</v>
      </c>
      <c r="CO2443" s="13"/>
      <c r="CP2443" s="13">
        <f t="shared" ca="1" si="1287"/>
        <v>262.25659999999999</v>
      </c>
      <c r="CT2443" s="34">
        <f t="shared" ca="1" si="1288"/>
        <v>0.61765312297276231</v>
      </c>
      <c r="CU2443" s="34">
        <f t="shared" ca="1" si="1289"/>
        <v>0</v>
      </c>
      <c r="CV2443" s="34">
        <f t="shared" ca="1" si="1290"/>
        <v>0.62486576743855804</v>
      </c>
      <c r="DA2443" s="33">
        <f t="shared" ca="1" si="1291"/>
        <v>0.98770000000000002</v>
      </c>
      <c r="DB2443" s="13">
        <f t="shared" ca="1" si="1292"/>
        <v>313.75</v>
      </c>
      <c r="DE2443" s="18">
        <f>IF(ISNUMBER(VLOOKUP(B2443,CASH!$B$7:$D$10000,3,FALSE)),VLOOKUP(B2443,CASH!$B$7:$D$10000,3,FALSE),0)</f>
        <v>0</v>
      </c>
      <c r="DS2443" s="18">
        <f t="shared" si="1295"/>
        <v>0</v>
      </c>
      <c r="FD2443" s="34" t="e">
        <f t="shared" si="1294"/>
        <v>#DIV/0!</v>
      </c>
      <c r="FE2443" s="34" t="e">
        <f t="shared" si="1293"/>
        <v>#DIV/0!</v>
      </c>
      <c r="FH2443">
        <f t="shared" si="1296"/>
        <v>0</v>
      </c>
      <c r="FI2443">
        <f t="shared" si="1297"/>
        <v>0</v>
      </c>
      <c r="FJ2443">
        <f t="shared" si="1298"/>
        <v>0</v>
      </c>
    </row>
    <row r="2444" spans="2:166" x14ac:dyDescent="0.25">
      <c r="B2444" s="15">
        <f>Kurse!B2440</f>
        <v>37483</v>
      </c>
      <c r="BE2444" s="13">
        <f t="shared" ca="1" si="1299"/>
        <v>320.34433577832107</v>
      </c>
      <c r="BS2444" s="13">
        <f t="shared" ref="BS2444:BS2507" ca="1" si="1300">IF(ISNUMBER(VLOOKUP($B2444,INDIRECT("Kurse!"&amp;BS$10),2,FALSE)),VLOOKUP($B2444,INDIRECT("Kurse!"&amp;BS$10),2,FALSE)/DA2444,BS2445)</f>
        <v>0</v>
      </c>
      <c r="BT2444" s="13">
        <f t="shared" ref="BT2444:BT2507" ca="1" si="1301">IF(ISNUMBER(VLOOKUP($B2444,INDIRECT("Kurse!"&amp;BT$10),2,FALSE)),VLOOKUP($B2444,INDIRECT("Kurse!"&amp;BT$10),2,FALSE),BT2445)</f>
        <v>0</v>
      </c>
      <c r="BU2444" s="13">
        <f t="shared" ref="BU2444:BU2507" ca="1" si="1302">IF(ISNUMBER(VLOOKUP($B2444,INDIRECT("Kurse!"&amp;BU$10),2,FALSE)),VLOOKUP($B2444,INDIRECT("Kurse!"&amp;BU$10),2,FALSE)/DA2444,BU2445)</f>
        <v>0</v>
      </c>
      <c r="BV2444" s="13">
        <f t="shared" ref="BV2444:BV2507" ca="1" si="1303">IF(ISNUMBER(VLOOKUP($B2444,INDIRECT("Kurse!"&amp;BV$10),2,FALSE)),VLOOKUP($B2444,INDIRECT("Kurse!"&amp;BV$10),2,FALSE)/DA2444,BV2445)</f>
        <v>0</v>
      </c>
      <c r="CN2444" s="13">
        <f t="shared" ref="CN2444:CN2507" ca="1" si="1304">IF(ISNUMBER(VLOOKUP($B2444,INDIRECT("Kurse!"&amp;CN$10),5,FALSE)),VLOOKUP($B2444,INDIRECT("Kurse!"&amp;CN$10),5,FALSE),CN2445)</f>
        <v>3665.74</v>
      </c>
      <c r="CO2444" s="13"/>
      <c r="CP2444" s="13">
        <f t="shared" ref="CP2444:CP2507" ca="1" si="1305">IF(ISNUMBER(VLOOKUP($B2444,INDIRECT("Kurse!"&amp;CP$10),2,FALSE)),VLOOKUP($B2444,INDIRECT("Kurse!"&amp;CP$10),2,FALSE),CP2445)</f>
        <v>263.54219999999998</v>
      </c>
      <c r="CT2444" s="34">
        <f t="shared" ref="CT2444:CT2507" ca="1" si="1306">CN2444/$CT$8</f>
        <v>0.6144765934193035</v>
      </c>
      <c r="CU2444" s="34">
        <f t="shared" ref="CU2444:CU2507" ca="1" si="1307">CO2444/$CU$8</f>
        <v>0</v>
      </c>
      <c r="CV2444" s="34">
        <f t="shared" ref="CV2444:CV2507" ca="1" si="1308">CP2444/$CV$8</f>
        <v>0.62792890266802026</v>
      </c>
      <c r="DA2444" s="33">
        <f t="shared" ref="DA2444:DA2507" ca="1" si="1309">IF(ISNUMBER(VLOOKUP($B2444,INDIRECT("Kurse!"&amp;DA$10),5,FALSE)),VLOOKUP($B2444,INDIRECT("Kurse!"&amp;DA$10),5,FALSE),DA2445)</f>
        <v>0.98160000000000003</v>
      </c>
      <c r="DB2444" s="13">
        <f t="shared" ref="DB2444:DB2507" ca="1" si="1310">IF(ISNUMBER(VLOOKUP($B2444,INDIRECT("Kurse!"&amp;DB$10),5,FALSE)),VLOOKUP($B2444,INDIRECT("Kurse!"&amp;DB$10),5,FALSE),DB2445)</f>
        <v>314.45</v>
      </c>
      <c r="DE2444" s="18">
        <f>IF(ISNUMBER(VLOOKUP(B2444,CASH!$B$7:$D$10000,3,FALSE)),VLOOKUP(B2444,CASH!$B$7:$D$10000,3,FALSE),0)</f>
        <v>0</v>
      </c>
      <c r="DS2444" s="18">
        <f t="shared" si="1295"/>
        <v>0</v>
      </c>
      <c r="FD2444" s="34" t="e">
        <f t="shared" si="1294"/>
        <v>#DIV/0!</v>
      </c>
      <c r="FE2444" s="34" t="e">
        <f t="shared" ref="FE2444:FE2507" si="1311">IF($FE$9=B2444,100%,FE2445*(1+FD2444))</f>
        <v>#DIV/0!</v>
      </c>
      <c r="FH2444">
        <f t="shared" si="1296"/>
        <v>0</v>
      </c>
      <c r="FI2444">
        <f t="shared" si="1297"/>
        <v>0</v>
      </c>
      <c r="FJ2444">
        <f t="shared" si="1298"/>
        <v>0</v>
      </c>
    </row>
    <row r="2445" spans="2:166" x14ac:dyDescent="0.25">
      <c r="B2445" s="15">
        <f>Kurse!B2441</f>
        <v>37482</v>
      </c>
      <c r="BE2445" s="13">
        <f t="shared" ca="1" si="1299"/>
        <v>317.94976516234425</v>
      </c>
      <c r="BS2445" s="13">
        <f t="shared" ca="1" si="1300"/>
        <v>0</v>
      </c>
      <c r="BT2445" s="13">
        <f t="shared" ca="1" si="1301"/>
        <v>0</v>
      </c>
      <c r="BU2445" s="13">
        <f t="shared" ca="1" si="1302"/>
        <v>0</v>
      </c>
      <c r="BV2445" s="13">
        <f t="shared" ca="1" si="1303"/>
        <v>0</v>
      </c>
      <c r="CN2445" s="13">
        <f t="shared" ca="1" si="1304"/>
        <v>3589.92</v>
      </c>
      <c r="CO2445" s="13"/>
      <c r="CP2445" s="13">
        <f t="shared" ca="1" si="1305"/>
        <v>264.06200000000001</v>
      </c>
      <c r="CT2445" s="34">
        <f t="shared" ca="1" si="1306"/>
        <v>0.6017671226676814</v>
      </c>
      <c r="CU2445" s="34">
        <f t="shared" ca="1" si="1307"/>
        <v>0</v>
      </c>
      <c r="CV2445" s="34">
        <f t="shared" ca="1" si="1308"/>
        <v>0.62916740429548967</v>
      </c>
      <c r="DA2445" s="33">
        <f t="shared" ca="1" si="1309"/>
        <v>0.97940000000000005</v>
      </c>
      <c r="DB2445" s="13">
        <f t="shared" ca="1" si="1310"/>
        <v>311.39999999999998</v>
      </c>
      <c r="DE2445" s="18">
        <f>IF(ISNUMBER(VLOOKUP(B2445,CASH!$B$7:$D$10000,3,FALSE)),VLOOKUP(B2445,CASH!$B$7:$D$10000,3,FALSE),0)</f>
        <v>0</v>
      </c>
      <c r="DS2445" s="18">
        <f t="shared" si="1295"/>
        <v>0</v>
      </c>
      <c r="FD2445" s="34" t="e">
        <f t="shared" si="1294"/>
        <v>#DIV/0!</v>
      </c>
      <c r="FE2445" s="34" t="e">
        <f t="shared" si="1311"/>
        <v>#DIV/0!</v>
      </c>
      <c r="FH2445">
        <f t="shared" si="1296"/>
        <v>0</v>
      </c>
      <c r="FI2445">
        <f t="shared" si="1297"/>
        <v>0</v>
      </c>
      <c r="FJ2445">
        <f t="shared" si="1298"/>
        <v>0</v>
      </c>
    </row>
    <row r="2446" spans="2:166" x14ac:dyDescent="0.25">
      <c r="B2446" s="15">
        <f>Kurse!B2442</f>
        <v>37481</v>
      </c>
      <c r="BE2446" s="13">
        <f t="shared" ca="1" si="1299"/>
        <v>320.59361658873752</v>
      </c>
      <c r="BS2446" s="13">
        <f t="shared" ca="1" si="1300"/>
        <v>0</v>
      </c>
      <c r="BT2446" s="13">
        <f t="shared" ca="1" si="1301"/>
        <v>0</v>
      </c>
      <c r="BU2446" s="13">
        <f t="shared" ca="1" si="1302"/>
        <v>0</v>
      </c>
      <c r="BV2446" s="13">
        <f t="shared" ca="1" si="1303"/>
        <v>0</v>
      </c>
      <c r="CN2446" s="13">
        <f t="shared" ca="1" si="1304"/>
        <v>3683.21</v>
      </c>
      <c r="CO2446" s="13"/>
      <c r="CP2446" s="13">
        <f t="shared" ca="1" si="1305"/>
        <v>263.5625</v>
      </c>
      <c r="CT2446" s="34">
        <f t="shared" ca="1" si="1306"/>
        <v>0.61740503517650269</v>
      </c>
      <c r="CU2446" s="34">
        <f t="shared" ca="1" si="1307"/>
        <v>0</v>
      </c>
      <c r="CV2446" s="34">
        <f t="shared" ca="1" si="1308"/>
        <v>0.62797727046917007</v>
      </c>
      <c r="DA2446" s="33">
        <f t="shared" ca="1" si="1309"/>
        <v>0.98380000000000001</v>
      </c>
      <c r="DB2446" s="13">
        <f t="shared" ca="1" si="1310"/>
        <v>315.39999999999998</v>
      </c>
      <c r="DE2446" s="18">
        <f>IF(ISNUMBER(VLOOKUP(B2446,CASH!$B$7:$D$10000,3,FALSE)),VLOOKUP(B2446,CASH!$B$7:$D$10000,3,FALSE),0)</f>
        <v>0</v>
      </c>
      <c r="DS2446" s="18">
        <f t="shared" si="1295"/>
        <v>0</v>
      </c>
      <c r="FD2446" s="34" t="e">
        <f t="shared" si="1294"/>
        <v>#DIV/0!</v>
      </c>
      <c r="FE2446" s="34" t="e">
        <f t="shared" si="1311"/>
        <v>#DIV/0!</v>
      </c>
      <c r="FH2446">
        <f t="shared" si="1296"/>
        <v>0</v>
      </c>
      <c r="FI2446">
        <f t="shared" si="1297"/>
        <v>0</v>
      </c>
      <c r="FJ2446">
        <f t="shared" si="1298"/>
        <v>0</v>
      </c>
    </row>
    <row r="2447" spans="2:166" x14ac:dyDescent="0.25">
      <c r="B2447" s="15">
        <f>Kurse!B2443</f>
        <v>37480</v>
      </c>
      <c r="BE2447" s="13">
        <f t="shared" ca="1" si="1299"/>
        <v>320.85015071782556</v>
      </c>
      <c r="BS2447" s="13">
        <f t="shared" ca="1" si="1300"/>
        <v>0</v>
      </c>
      <c r="BT2447" s="13">
        <f t="shared" ca="1" si="1301"/>
        <v>0</v>
      </c>
      <c r="BU2447" s="13">
        <f t="shared" ca="1" si="1302"/>
        <v>0</v>
      </c>
      <c r="BV2447" s="13">
        <f t="shared" ca="1" si="1303"/>
        <v>0</v>
      </c>
      <c r="CN2447" s="13">
        <f t="shared" ca="1" si="1304"/>
        <v>3647.13</v>
      </c>
      <c r="CO2447" s="13"/>
      <c r="CP2447" s="13">
        <f t="shared" ca="1" si="1305"/>
        <v>263.20589999999999</v>
      </c>
      <c r="CT2447" s="34">
        <f t="shared" ca="1" si="1306"/>
        <v>0.61135705700822884</v>
      </c>
      <c r="CU2447" s="34">
        <f t="shared" ca="1" si="1307"/>
        <v>0</v>
      </c>
      <c r="CV2447" s="34">
        <f t="shared" ca="1" si="1308"/>
        <v>0.62712761737114087</v>
      </c>
      <c r="DA2447" s="33">
        <f t="shared" ca="1" si="1309"/>
        <v>0.97865000000000002</v>
      </c>
      <c r="DB2447" s="13">
        <f t="shared" ca="1" si="1310"/>
        <v>314</v>
      </c>
      <c r="DE2447" s="18">
        <f>IF(ISNUMBER(VLOOKUP(B2447,CASH!$B$7:$D$10000,3,FALSE)),VLOOKUP(B2447,CASH!$B$7:$D$10000,3,FALSE),0)</f>
        <v>0</v>
      </c>
      <c r="DS2447" s="18">
        <f t="shared" si="1295"/>
        <v>0</v>
      </c>
      <c r="FD2447" s="34" t="e">
        <f t="shared" si="1294"/>
        <v>#DIV/0!</v>
      </c>
      <c r="FE2447" s="34" t="e">
        <f t="shared" si="1311"/>
        <v>#DIV/0!</v>
      </c>
      <c r="FH2447">
        <f t="shared" si="1296"/>
        <v>0</v>
      </c>
      <c r="FI2447">
        <f t="shared" si="1297"/>
        <v>0</v>
      </c>
      <c r="FJ2447">
        <f t="shared" si="1298"/>
        <v>0</v>
      </c>
    </row>
    <row r="2448" spans="2:166" x14ac:dyDescent="0.25">
      <c r="B2448" s="15">
        <f>Kurse!B2444</f>
        <v>37477</v>
      </c>
      <c r="BE2448" s="13">
        <f t="shared" ca="1" si="1299"/>
        <v>323.98866271579493</v>
      </c>
      <c r="BS2448" s="13">
        <f t="shared" ca="1" si="1300"/>
        <v>0</v>
      </c>
      <c r="BT2448" s="13">
        <f t="shared" ca="1" si="1301"/>
        <v>0</v>
      </c>
      <c r="BU2448" s="13">
        <f t="shared" ca="1" si="1302"/>
        <v>0</v>
      </c>
      <c r="BV2448" s="13">
        <f t="shared" ca="1" si="1303"/>
        <v>0</v>
      </c>
      <c r="CN2448" s="13">
        <f t="shared" ca="1" si="1304"/>
        <v>3760.86</v>
      </c>
      <c r="CO2448" s="13"/>
      <c r="CP2448" s="13">
        <f t="shared" ca="1" si="1305"/>
        <v>262.71429999999998</v>
      </c>
      <c r="CT2448" s="34">
        <f t="shared" ca="1" si="1306"/>
        <v>0.63042126313566216</v>
      </c>
      <c r="CU2448" s="34">
        <f t="shared" ca="1" si="1307"/>
        <v>0</v>
      </c>
      <c r="CV2448" s="34">
        <f t="shared" ca="1" si="1308"/>
        <v>0.62595630648221456</v>
      </c>
      <c r="DA2448" s="33">
        <f t="shared" ca="1" si="1309"/>
        <v>0.97024999999999995</v>
      </c>
      <c r="DB2448" s="13">
        <f t="shared" ca="1" si="1310"/>
        <v>314.35000000000002</v>
      </c>
      <c r="DE2448" s="18">
        <f>IF(ISNUMBER(VLOOKUP(B2448,CASH!$B$7:$D$10000,3,FALSE)),VLOOKUP(B2448,CASH!$B$7:$D$10000,3,FALSE),0)</f>
        <v>0</v>
      </c>
      <c r="DS2448" s="18">
        <f t="shared" si="1295"/>
        <v>0</v>
      </c>
      <c r="FD2448" s="34" t="e">
        <f t="shared" si="1294"/>
        <v>#DIV/0!</v>
      </c>
      <c r="FE2448" s="34" t="e">
        <f t="shared" si="1311"/>
        <v>#DIV/0!</v>
      </c>
      <c r="FH2448">
        <f t="shared" si="1296"/>
        <v>0</v>
      </c>
      <c r="FI2448">
        <f t="shared" si="1297"/>
        <v>0</v>
      </c>
      <c r="FJ2448">
        <f t="shared" si="1298"/>
        <v>0</v>
      </c>
    </row>
    <row r="2449" spans="2:166" x14ac:dyDescent="0.25">
      <c r="B2449" s="15">
        <f>Kurse!B2445</f>
        <v>37476</v>
      </c>
      <c r="BE2449" s="13">
        <f t="shared" ca="1" si="1299"/>
        <v>321.00935932571485</v>
      </c>
      <c r="BS2449" s="13">
        <f t="shared" ca="1" si="1300"/>
        <v>0</v>
      </c>
      <c r="BT2449" s="13">
        <f t="shared" ca="1" si="1301"/>
        <v>0</v>
      </c>
      <c r="BU2449" s="13">
        <f t="shared" ca="1" si="1302"/>
        <v>0</v>
      </c>
      <c r="BV2449" s="13">
        <f t="shared" ca="1" si="1303"/>
        <v>0</v>
      </c>
      <c r="CN2449" s="13">
        <f t="shared" ca="1" si="1304"/>
        <v>3679.26</v>
      </c>
      <c r="CO2449" s="13"/>
      <c r="CP2449" s="13">
        <f t="shared" ca="1" si="1305"/>
        <v>262.67500000000001</v>
      </c>
      <c r="CT2449" s="34">
        <f t="shared" ca="1" si="1306"/>
        <v>0.61674290896351269</v>
      </c>
      <c r="CU2449" s="34">
        <f t="shared" ca="1" si="1307"/>
        <v>0</v>
      </c>
      <c r="CV2449" s="34">
        <f t="shared" ca="1" si="1308"/>
        <v>0.62586266832530901</v>
      </c>
      <c r="DA2449" s="33">
        <f t="shared" ca="1" si="1309"/>
        <v>0.96694999999999998</v>
      </c>
      <c r="DB2449" s="13">
        <f t="shared" ca="1" si="1310"/>
        <v>310.39999999999998</v>
      </c>
      <c r="DE2449" s="18">
        <f>IF(ISNUMBER(VLOOKUP(B2449,CASH!$B$7:$D$10000,3,FALSE)),VLOOKUP(B2449,CASH!$B$7:$D$10000,3,FALSE),0)</f>
        <v>0</v>
      </c>
      <c r="DS2449" s="18">
        <f t="shared" si="1295"/>
        <v>0</v>
      </c>
      <c r="FD2449" s="34" t="e">
        <f t="shared" si="1294"/>
        <v>#DIV/0!</v>
      </c>
      <c r="FE2449" s="34" t="e">
        <f t="shared" si="1311"/>
        <v>#DIV/0!</v>
      </c>
      <c r="FH2449">
        <f t="shared" si="1296"/>
        <v>0</v>
      </c>
      <c r="FI2449">
        <f t="shared" si="1297"/>
        <v>0</v>
      </c>
      <c r="FJ2449">
        <f t="shared" si="1298"/>
        <v>0</v>
      </c>
    </row>
    <row r="2450" spans="2:166" x14ac:dyDescent="0.25">
      <c r="B2450" s="15">
        <f>Kurse!B2446</f>
        <v>37475</v>
      </c>
      <c r="BE2450" s="13">
        <f t="shared" ca="1" si="1299"/>
        <v>321.3353130920076</v>
      </c>
      <c r="BS2450" s="13">
        <f t="shared" ca="1" si="1300"/>
        <v>0</v>
      </c>
      <c r="BT2450" s="13">
        <f t="shared" ca="1" si="1301"/>
        <v>0</v>
      </c>
      <c r="BU2450" s="13">
        <f t="shared" ca="1" si="1302"/>
        <v>0</v>
      </c>
      <c r="BV2450" s="13">
        <f t="shared" ca="1" si="1303"/>
        <v>0</v>
      </c>
      <c r="CN2450" s="13">
        <f t="shared" ca="1" si="1304"/>
        <v>3465.54</v>
      </c>
      <c r="CO2450" s="13"/>
      <c r="CP2450" s="13">
        <f t="shared" ca="1" si="1305"/>
        <v>262.21519999999998</v>
      </c>
      <c r="CT2450" s="34">
        <f t="shared" ca="1" si="1306"/>
        <v>0.58091769016851524</v>
      </c>
      <c r="CU2450" s="34">
        <f t="shared" ca="1" si="1307"/>
        <v>0</v>
      </c>
      <c r="CV2450" s="34">
        <f t="shared" ca="1" si="1308"/>
        <v>0.62476712571601623</v>
      </c>
      <c r="DA2450" s="33">
        <f t="shared" ca="1" si="1309"/>
        <v>0.97655000000000003</v>
      </c>
      <c r="DB2450" s="13">
        <f t="shared" ca="1" si="1310"/>
        <v>313.8</v>
      </c>
      <c r="DE2450" s="18">
        <f>IF(ISNUMBER(VLOOKUP(B2450,CASH!$B$7:$D$10000,3,FALSE)),VLOOKUP(B2450,CASH!$B$7:$D$10000,3,FALSE),0)</f>
        <v>0</v>
      </c>
      <c r="DS2450" s="18">
        <f t="shared" si="1295"/>
        <v>0</v>
      </c>
      <c r="FD2450" s="34" t="e">
        <f t="shared" si="1294"/>
        <v>#DIV/0!</v>
      </c>
      <c r="FE2450" s="34" t="e">
        <f t="shared" si="1311"/>
        <v>#DIV/0!</v>
      </c>
      <c r="FH2450">
        <f t="shared" si="1296"/>
        <v>0</v>
      </c>
      <c r="FI2450">
        <f t="shared" si="1297"/>
        <v>0</v>
      </c>
      <c r="FJ2450">
        <f t="shared" si="1298"/>
        <v>0</v>
      </c>
    </row>
    <row r="2451" spans="2:166" x14ac:dyDescent="0.25">
      <c r="B2451" s="15">
        <f>Kurse!B2447</f>
        <v>37474</v>
      </c>
      <c r="BE2451" s="13">
        <f t="shared" ca="1" si="1299"/>
        <v>316.34973129392313</v>
      </c>
      <c r="BS2451" s="13">
        <f t="shared" ca="1" si="1300"/>
        <v>0</v>
      </c>
      <c r="BT2451" s="13">
        <f t="shared" ca="1" si="1301"/>
        <v>0</v>
      </c>
      <c r="BU2451" s="13">
        <f t="shared" ca="1" si="1302"/>
        <v>0</v>
      </c>
      <c r="BV2451" s="13">
        <f t="shared" ca="1" si="1303"/>
        <v>0</v>
      </c>
      <c r="CN2451" s="13">
        <f t="shared" ca="1" si="1304"/>
        <v>3568.64</v>
      </c>
      <c r="CO2451" s="13"/>
      <c r="CP2451" s="13">
        <f t="shared" ca="1" si="1305"/>
        <v>262.6284</v>
      </c>
      <c r="CT2451" s="34">
        <f t="shared" ca="1" si="1306"/>
        <v>0.5982000224620031</v>
      </c>
      <c r="CU2451" s="34">
        <f t="shared" ca="1" si="1307"/>
        <v>0</v>
      </c>
      <c r="CV2451" s="34">
        <f t="shared" ca="1" si="1308"/>
        <v>0.62575163682119184</v>
      </c>
      <c r="DA2451" s="33">
        <f t="shared" ca="1" si="1309"/>
        <v>0.96760000000000002</v>
      </c>
      <c r="DB2451" s="13">
        <f t="shared" ca="1" si="1310"/>
        <v>306.10000000000002</v>
      </c>
      <c r="DE2451" s="18">
        <f>IF(ISNUMBER(VLOOKUP(B2451,CASH!$B$7:$D$10000,3,FALSE)),VLOOKUP(B2451,CASH!$B$7:$D$10000,3,FALSE),0)</f>
        <v>0</v>
      </c>
      <c r="DS2451" s="18">
        <f t="shared" si="1295"/>
        <v>0</v>
      </c>
      <c r="FD2451" s="34" t="e">
        <f t="shared" si="1294"/>
        <v>#DIV/0!</v>
      </c>
      <c r="FE2451" s="34" t="e">
        <f t="shared" si="1311"/>
        <v>#DIV/0!</v>
      </c>
      <c r="FH2451">
        <f t="shared" si="1296"/>
        <v>0</v>
      </c>
      <c r="FI2451">
        <f t="shared" si="1297"/>
        <v>0</v>
      </c>
      <c r="FJ2451">
        <f t="shared" si="1298"/>
        <v>0</v>
      </c>
    </row>
    <row r="2452" spans="2:166" x14ac:dyDescent="0.25">
      <c r="B2452" s="15">
        <f>Kurse!B2448</f>
        <v>37473</v>
      </c>
      <c r="BE2452" s="13">
        <f t="shared" ca="1" si="1299"/>
        <v>314.66530403679099</v>
      </c>
      <c r="BS2452" s="13">
        <f t="shared" ca="1" si="1300"/>
        <v>0</v>
      </c>
      <c r="BT2452" s="13">
        <f t="shared" ca="1" si="1301"/>
        <v>0</v>
      </c>
      <c r="BU2452" s="13">
        <f t="shared" ca="1" si="1302"/>
        <v>0</v>
      </c>
      <c r="BV2452" s="13">
        <f t="shared" ca="1" si="1303"/>
        <v>0</v>
      </c>
      <c r="CN2452" s="13">
        <f t="shared" ca="1" si="1304"/>
        <v>3332.65</v>
      </c>
      <c r="CO2452" s="13"/>
      <c r="CP2452" s="13">
        <f t="shared" ca="1" si="1305"/>
        <v>263.00850000000003</v>
      </c>
      <c r="CT2452" s="34">
        <f t="shared" ca="1" si="1306"/>
        <v>0.55864175284085671</v>
      </c>
      <c r="CU2452" s="34">
        <f t="shared" ca="1" si="1307"/>
        <v>0</v>
      </c>
      <c r="CV2452" s="34">
        <f t="shared" ca="1" si="1308"/>
        <v>0.6266572822013402</v>
      </c>
      <c r="DA2452" s="33">
        <f t="shared" ca="1" si="1309"/>
        <v>0.97850000000000004</v>
      </c>
      <c r="DB2452" s="13">
        <f t="shared" ca="1" si="1310"/>
        <v>307.89999999999998</v>
      </c>
      <c r="DE2452" s="18">
        <f>IF(ISNUMBER(VLOOKUP(B2452,CASH!$B$7:$D$10000,3,FALSE)),VLOOKUP(B2452,CASH!$B$7:$D$10000,3,FALSE),0)</f>
        <v>0</v>
      </c>
      <c r="DS2452" s="18">
        <f t="shared" si="1295"/>
        <v>0</v>
      </c>
      <c r="FD2452" s="34" t="e">
        <f t="shared" si="1294"/>
        <v>#DIV/0!</v>
      </c>
      <c r="FE2452" s="34" t="e">
        <f t="shared" si="1311"/>
        <v>#DIV/0!</v>
      </c>
      <c r="FH2452">
        <f t="shared" si="1296"/>
        <v>0</v>
      </c>
      <c r="FI2452">
        <f t="shared" si="1297"/>
        <v>0</v>
      </c>
      <c r="FJ2452">
        <f t="shared" si="1298"/>
        <v>0</v>
      </c>
    </row>
    <row r="2453" spans="2:166" x14ac:dyDescent="0.25">
      <c r="B2453" s="15">
        <f>Kurse!B2449</f>
        <v>37470</v>
      </c>
      <c r="BE2453" s="13">
        <f t="shared" ca="1" si="1299"/>
        <v>311.74828723674193</v>
      </c>
      <c r="BS2453" s="13">
        <f t="shared" ca="1" si="1300"/>
        <v>0</v>
      </c>
      <c r="BT2453" s="13">
        <f t="shared" ca="1" si="1301"/>
        <v>0</v>
      </c>
      <c r="BU2453" s="13">
        <f t="shared" ca="1" si="1302"/>
        <v>0</v>
      </c>
      <c r="BV2453" s="13">
        <f t="shared" ca="1" si="1303"/>
        <v>0</v>
      </c>
      <c r="CN2453" s="13">
        <f t="shared" ca="1" si="1304"/>
        <v>3532.49</v>
      </c>
      <c r="CO2453" s="13"/>
      <c r="CP2453" s="13">
        <f t="shared" ca="1" si="1305"/>
        <v>261.58170000000001</v>
      </c>
      <c r="CT2453" s="34">
        <f t="shared" ca="1" si="1306"/>
        <v>0.59214031041147364</v>
      </c>
      <c r="CU2453" s="34">
        <f t="shared" ca="1" si="1307"/>
        <v>0</v>
      </c>
      <c r="CV2453" s="34">
        <f t="shared" ca="1" si="1308"/>
        <v>0.62325771674910246</v>
      </c>
      <c r="DA2453" s="33">
        <f t="shared" ca="1" si="1309"/>
        <v>0.98524999999999996</v>
      </c>
      <c r="DB2453" s="13">
        <f t="shared" ca="1" si="1310"/>
        <v>307.14999999999998</v>
      </c>
      <c r="DE2453" s="18">
        <f>IF(ISNUMBER(VLOOKUP(B2453,CASH!$B$7:$D$10000,3,FALSE)),VLOOKUP(B2453,CASH!$B$7:$D$10000,3,FALSE),0)</f>
        <v>0</v>
      </c>
      <c r="DS2453" s="18">
        <f t="shared" si="1295"/>
        <v>0</v>
      </c>
      <c r="FD2453" s="34" t="e">
        <f t="shared" si="1294"/>
        <v>#DIV/0!</v>
      </c>
      <c r="FE2453" s="34" t="e">
        <f t="shared" si="1311"/>
        <v>#DIV/0!</v>
      </c>
      <c r="FH2453">
        <f t="shared" si="1296"/>
        <v>0</v>
      </c>
      <c r="FI2453">
        <f t="shared" si="1297"/>
        <v>0</v>
      </c>
      <c r="FJ2453">
        <f t="shared" si="1298"/>
        <v>0</v>
      </c>
    </row>
    <row r="2454" spans="2:166" x14ac:dyDescent="0.25">
      <c r="B2454" s="15">
        <f>Kurse!B2450</f>
        <v>37469</v>
      </c>
      <c r="BE2454" s="13">
        <f t="shared" ca="1" si="1299"/>
        <v>308.34683954619123</v>
      </c>
      <c r="BS2454" s="13">
        <f t="shared" ca="1" si="1300"/>
        <v>0</v>
      </c>
      <c r="BT2454" s="13">
        <f t="shared" ca="1" si="1301"/>
        <v>0</v>
      </c>
      <c r="BU2454" s="13">
        <f t="shared" ca="1" si="1302"/>
        <v>0</v>
      </c>
      <c r="BV2454" s="13">
        <f t="shared" ca="1" si="1303"/>
        <v>0</v>
      </c>
      <c r="CN2454" s="13">
        <f t="shared" ca="1" si="1304"/>
        <v>3606.45</v>
      </c>
      <c r="CO2454" s="13"/>
      <c r="CP2454" s="13">
        <f t="shared" ca="1" si="1305"/>
        <v>260.72000000000003</v>
      </c>
      <c r="CT2454" s="34">
        <f t="shared" ca="1" si="1306"/>
        <v>0.60453799514887774</v>
      </c>
      <c r="CU2454" s="34">
        <f t="shared" ca="1" si="1307"/>
        <v>0</v>
      </c>
      <c r="CV2454" s="34">
        <f t="shared" ca="1" si="1308"/>
        <v>0.62120458698305725</v>
      </c>
      <c r="DA2454" s="33">
        <f t="shared" ca="1" si="1309"/>
        <v>0.98719999999999997</v>
      </c>
      <c r="DB2454" s="13">
        <f t="shared" ca="1" si="1310"/>
        <v>304.39999999999998</v>
      </c>
      <c r="DE2454" s="18">
        <f>IF(ISNUMBER(VLOOKUP(B2454,CASH!$B$7:$D$10000,3,FALSE)),VLOOKUP(B2454,CASH!$B$7:$D$10000,3,FALSE),0)</f>
        <v>0</v>
      </c>
      <c r="DS2454" s="18">
        <f t="shared" si="1295"/>
        <v>0</v>
      </c>
      <c r="FD2454" s="34" t="e">
        <f t="shared" si="1294"/>
        <v>#DIV/0!</v>
      </c>
      <c r="FE2454" s="34" t="e">
        <f t="shared" si="1311"/>
        <v>#DIV/0!</v>
      </c>
      <c r="FH2454">
        <f t="shared" si="1296"/>
        <v>0</v>
      </c>
      <c r="FI2454">
        <f t="shared" si="1297"/>
        <v>0</v>
      </c>
      <c r="FJ2454">
        <f t="shared" si="1298"/>
        <v>0</v>
      </c>
    </row>
    <row r="2455" spans="2:166" x14ac:dyDescent="0.25">
      <c r="B2455" s="15">
        <f>Kurse!B2451</f>
        <v>37468</v>
      </c>
      <c r="BE2455" s="13">
        <f t="shared" ca="1" si="1299"/>
        <v>310.15441251661724</v>
      </c>
      <c r="BS2455" s="13">
        <f t="shared" ca="1" si="1300"/>
        <v>0</v>
      </c>
      <c r="BT2455" s="13">
        <f t="shared" ca="1" si="1301"/>
        <v>0</v>
      </c>
      <c r="BU2455" s="13">
        <f t="shared" ca="1" si="1302"/>
        <v>0</v>
      </c>
      <c r="BV2455" s="13">
        <f t="shared" ca="1" si="1303"/>
        <v>0</v>
      </c>
      <c r="CN2455" s="13">
        <f t="shared" ca="1" si="1304"/>
        <v>3700.14</v>
      </c>
      <c r="CO2455" s="13"/>
      <c r="CP2455" s="13">
        <f t="shared" ca="1" si="1305"/>
        <v>259.70850000000002</v>
      </c>
      <c r="CT2455" s="34">
        <f t="shared" ca="1" si="1306"/>
        <v>0.62024295841344501</v>
      </c>
      <c r="CU2455" s="34">
        <f t="shared" ca="1" si="1307"/>
        <v>0</v>
      </c>
      <c r="CV2455" s="34">
        <f t="shared" ca="1" si="1308"/>
        <v>0.61879453620163138</v>
      </c>
      <c r="DA2455" s="33">
        <f t="shared" ca="1" si="1309"/>
        <v>0.97789999999999999</v>
      </c>
      <c r="DB2455" s="13">
        <f t="shared" ca="1" si="1310"/>
        <v>303.3</v>
      </c>
      <c r="DE2455" s="18">
        <f>IF(ISNUMBER(VLOOKUP(B2455,CASH!$B$7:$D$10000,3,FALSE)),VLOOKUP(B2455,CASH!$B$7:$D$10000,3,FALSE),0)</f>
        <v>0</v>
      </c>
      <c r="DS2455" s="18">
        <f t="shared" si="1295"/>
        <v>0</v>
      </c>
      <c r="FD2455" s="34" t="e">
        <f t="shared" si="1294"/>
        <v>#DIV/0!</v>
      </c>
      <c r="FE2455" s="34" t="e">
        <f t="shared" si="1311"/>
        <v>#DIV/0!</v>
      </c>
      <c r="FH2455">
        <f t="shared" si="1296"/>
        <v>0</v>
      </c>
      <c r="FI2455">
        <f t="shared" si="1297"/>
        <v>0</v>
      </c>
      <c r="FJ2455">
        <f t="shared" si="1298"/>
        <v>0</v>
      </c>
    </row>
    <row r="2456" spans="2:166" x14ac:dyDescent="0.25">
      <c r="B2456" s="15">
        <f>Kurse!B2452</f>
        <v>37467</v>
      </c>
      <c r="BE2456" s="13">
        <f t="shared" ca="1" si="1299"/>
        <v>309.65576854629586</v>
      </c>
      <c r="BS2456" s="13">
        <f t="shared" ca="1" si="1300"/>
        <v>0</v>
      </c>
      <c r="BT2456" s="13">
        <f t="shared" ca="1" si="1301"/>
        <v>0</v>
      </c>
      <c r="BU2456" s="13">
        <f t="shared" ca="1" si="1302"/>
        <v>0</v>
      </c>
      <c r="BV2456" s="13">
        <f t="shared" ca="1" si="1303"/>
        <v>0</v>
      </c>
      <c r="CN2456" s="13">
        <f t="shared" ca="1" si="1304"/>
        <v>3878.94</v>
      </c>
      <c r="CO2456" s="13"/>
      <c r="CP2456" s="13">
        <f t="shared" ca="1" si="1305"/>
        <v>259.55020000000002</v>
      </c>
      <c r="CT2456" s="34">
        <f t="shared" ca="1" si="1306"/>
        <v>0.65021464623183134</v>
      </c>
      <c r="CU2456" s="34">
        <f t="shared" ca="1" si="1307"/>
        <v>0</v>
      </c>
      <c r="CV2456" s="34">
        <f t="shared" ca="1" si="1308"/>
        <v>0.61841736265867564</v>
      </c>
      <c r="DA2456" s="33">
        <f t="shared" ca="1" si="1309"/>
        <v>0.98334999999999995</v>
      </c>
      <c r="DB2456" s="13">
        <f t="shared" ca="1" si="1310"/>
        <v>304.5</v>
      </c>
      <c r="DE2456" s="18">
        <f>IF(ISNUMBER(VLOOKUP(B2456,CASH!$B$7:$D$10000,3,FALSE)),VLOOKUP(B2456,CASH!$B$7:$D$10000,3,FALSE),0)</f>
        <v>0</v>
      </c>
      <c r="DS2456" s="18">
        <f t="shared" si="1295"/>
        <v>0</v>
      </c>
      <c r="FD2456" s="34" t="e">
        <f t="shared" si="1294"/>
        <v>#DIV/0!</v>
      </c>
      <c r="FE2456" s="34" t="e">
        <f t="shared" si="1311"/>
        <v>#DIV/0!</v>
      </c>
      <c r="FH2456">
        <f t="shared" si="1296"/>
        <v>0</v>
      </c>
      <c r="FI2456">
        <f t="shared" si="1297"/>
        <v>0</v>
      </c>
      <c r="FJ2456">
        <f t="shared" si="1298"/>
        <v>0</v>
      </c>
    </row>
    <row r="2457" spans="2:166" x14ac:dyDescent="0.25">
      <c r="B2457" s="15">
        <f>Kurse!B2453</f>
        <v>37466</v>
      </c>
      <c r="BE2457" s="13">
        <f t="shared" ca="1" si="1299"/>
        <v>307.87249210713924</v>
      </c>
      <c r="BS2457" s="13">
        <f t="shared" ca="1" si="1300"/>
        <v>0</v>
      </c>
      <c r="BT2457" s="13">
        <f t="shared" ca="1" si="1301"/>
        <v>0</v>
      </c>
      <c r="BU2457" s="13">
        <f t="shared" ca="1" si="1302"/>
        <v>0</v>
      </c>
      <c r="BV2457" s="13">
        <f t="shared" ca="1" si="1303"/>
        <v>0</v>
      </c>
      <c r="CN2457" s="13">
        <f t="shared" ca="1" si="1304"/>
        <v>3859.78</v>
      </c>
      <c r="CO2457" s="13"/>
      <c r="CP2457" s="13">
        <f t="shared" ca="1" si="1305"/>
        <v>260.0299</v>
      </c>
      <c r="CT2457" s="34">
        <f t="shared" ca="1" si="1306"/>
        <v>0.64700291503160612</v>
      </c>
      <c r="CU2457" s="34">
        <f t="shared" ca="1" si="1307"/>
        <v>0</v>
      </c>
      <c r="CV2457" s="34">
        <f t="shared" ca="1" si="1308"/>
        <v>0.61956032000899686</v>
      </c>
      <c r="DA2457" s="33">
        <f t="shared" ca="1" si="1309"/>
        <v>0.9819</v>
      </c>
      <c r="DB2457" s="13">
        <f t="shared" ca="1" si="1310"/>
        <v>302.3</v>
      </c>
      <c r="DE2457" s="18">
        <f>IF(ISNUMBER(VLOOKUP(B2457,CASH!$B$7:$D$10000,3,FALSE)),VLOOKUP(B2457,CASH!$B$7:$D$10000,3,FALSE),0)</f>
        <v>0</v>
      </c>
      <c r="DS2457" s="18">
        <f t="shared" si="1295"/>
        <v>0</v>
      </c>
      <c r="FD2457" s="34" t="e">
        <f t="shared" ref="FD2457:FD2520" si="1312">FC2457/FA2458</f>
        <v>#DIV/0!</v>
      </c>
      <c r="FE2457" s="34" t="e">
        <f t="shared" si="1311"/>
        <v>#DIV/0!</v>
      </c>
      <c r="FH2457">
        <f t="shared" si="1296"/>
        <v>0</v>
      </c>
      <c r="FI2457">
        <f t="shared" si="1297"/>
        <v>0</v>
      </c>
      <c r="FJ2457">
        <f t="shared" si="1298"/>
        <v>0</v>
      </c>
    </row>
    <row r="2458" spans="2:166" x14ac:dyDescent="0.25">
      <c r="B2458" s="15">
        <f>Kurse!B2454</f>
        <v>37463</v>
      </c>
      <c r="BE2458" s="13">
        <f t="shared" ca="1" si="1299"/>
        <v>308.02801177306407</v>
      </c>
      <c r="BS2458" s="13">
        <f t="shared" ca="1" si="1300"/>
        <v>0</v>
      </c>
      <c r="BT2458" s="13">
        <f t="shared" ca="1" si="1301"/>
        <v>0</v>
      </c>
      <c r="BU2458" s="13">
        <f t="shared" ca="1" si="1302"/>
        <v>0</v>
      </c>
      <c r="BV2458" s="13">
        <f t="shared" ca="1" si="1303"/>
        <v>0</v>
      </c>
      <c r="CN2458" s="13">
        <f t="shared" ca="1" si="1304"/>
        <v>3579</v>
      </c>
      <c r="CO2458" s="13"/>
      <c r="CP2458" s="13">
        <f t="shared" ca="1" si="1305"/>
        <v>260.58580000000001</v>
      </c>
      <c r="CT2458" s="34">
        <f t="shared" ca="1" si="1306"/>
        <v>0.59993663703582023</v>
      </c>
      <c r="CU2458" s="34">
        <f t="shared" ca="1" si="1307"/>
        <v>0</v>
      </c>
      <c r="CV2458" s="34">
        <f t="shared" ca="1" si="1308"/>
        <v>0.62088483531240246</v>
      </c>
      <c r="DA2458" s="33">
        <f t="shared" ca="1" si="1309"/>
        <v>0.98529999999999995</v>
      </c>
      <c r="DB2458" s="13">
        <f t="shared" ca="1" si="1310"/>
        <v>303.5</v>
      </c>
      <c r="DE2458" s="18">
        <f>IF(ISNUMBER(VLOOKUP(B2458,CASH!$B$7:$D$10000,3,FALSE)),VLOOKUP(B2458,CASH!$B$7:$D$10000,3,FALSE),0)</f>
        <v>0</v>
      </c>
      <c r="DS2458" s="18">
        <f t="shared" si="1295"/>
        <v>0</v>
      </c>
      <c r="FD2458" s="34" t="e">
        <f t="shared" si="1312"/>
        <v>#DIV/0!</v>
      </c>
      <c r="FE2458" s="34" t="e">
        <f t="shared" si="1311"/>
        <v>#DIV/0!</v>
      </c>
      <c r="FH2458">
        <f t="shared" si="1296"/>
        <v>0</v>
      </c>
      <c r="FI2458">
        <f t="shared" si="1297"/>
        <v>0</v>
      </c>
      <c r="FJ2458">
        <f t="shared" si="1298"/>
        <v>0</v>
      </c>
    </row>
    <row r="2459" spans="2:166" x14ac:dyDescent="0.25">
      <c r="B2459" s="15">
        <f>Kurse!B2455</f>
        <v>37462</v>
      </c>
      <c r="BE2459" s="13">
        <f t="shared" ca="1" si="1299"/>
        <v>308.28899607180153</v>
      </c>
      <c r="BS2459" s="13">
        <f t="shared" ca="1" si="1300"/>
        <v>0</v>
      </c>
      <c r="BT2459" s="13">
        <f t="shared" ca="1" si="1301"/>
        <v>0</v>
      </c>
      <c r="BU2459" s="13">
        <f t="shared" ca="1" si="1302"/>
        <v>0</v>
      </c>
      <c r="BV2459" s="13">
        <f t="shared" ca="1" si="1303"/>
        <v>0</v>
      </c>
      <c r="CN2459" s="13">
        <f t="shared" ca="1" si="1304"/>
        <v>3520.46</v>
      </c>
      <c r="CO2459" s="13"/>
      <c r="CP2459" s="13">
        <f t="shared" ca="1" si="1305"/>
        <v>260.14749999999998</v>
      </c>
      <c r="CT2459" s="34">
        <f t="shared" ca="1" si="1306"/>
        <v>0.59012375893241786</v>
      </c>
      <c r="CU2459" s="34">
        <f t="shared" ca="1" si="1307"/>
        <v>0</v>
      </c>
      <c r="CV2459" s="34">
        <f t="shared" ca="1" si="1308"/>
        <v>0.61984051968462284</v>
      </c>
      <c r="DA2459" s="33">
        <f t="shared" ca="1" si="1309"/>
        <v>1.0055499999999999</v>
      </c>
      <c r="DB2459" s="13">
        <f t="shared" ca="1" si="1310"/>
        <v>310</v>
      </c>
      <c r="DE2459" s="18">
        <f>IF(ISNUMBER(VLOOKUP(B2459,CASH!$B$7:$D$10000,3,FALSE)),VLOOKUP(B2459,CASH!$B$7:$D$10000,3,FALSE),0)</f>
        <v>0</v>
      </c>
      <c r="DS2459" s="18">
        <f t="shared" si="1295"/>
        <v>0</v>
      </c>
      <c r="FD2459" s="34" t="e">
        <f t="shared" si="1312"/>
        <v>#DIV/0!</v>
      </c>
      <c r="FE2459" s="34" t="e">
        <f t="shared" si="1311"/>
        <v>#DIV/0!</v>
      </c>
      <c r="FH2459">
        <f t="shared" si="1296"/>
        <v>0</v>
      </c>
      <c r="FI2459">
        <f t="shared" si="1297"/>
        <v>0</v>
      </c>
      <c r="FJ2459">
        <f t="shared" si="1298"/>
        <v>0</v>
      </c>
    </row>
    <row r="2460" spans="2:166" x14ac:dyDescent="0.25">
      <c r="B2460" s="15">
        <f>Kurse!B2456</f>
        <v>37461</v>
      </c>
      <c r="BE2460" s="13">
        <f t="shared" ca="1" si="1299"/>
        <v>312.12303980699636</v>
      </c>
      <c r="BS2460" s="13">
        <f t="shared" ca="1" si="1300"/>
        <v>0</v>
      </c>
      <c r="BT2460" s="13">
        <f t="shared" ca="1" si="1301"/>
        <v>0</v>
      </c>
      <c r="BU2460" s="13">
        <f t="shared" ca="1" si="1302"/>
        <v>0</v>
      </c>
      <c r="BV2460" s="13">
        <f t="shared" ca="1" si="1303"/>
        <v>0</v>
      </c>
      <c r="CN2460" s="13">
        <f t="shared" ca="1" si="1304"/>
        <v>3632.66</v>
      </c>
      <c r="CO2460" s="13"/>
      <c r="CP2460" s="13">
        <f t="shared" ca="1" si="1305"/>
        <v>259.64</v>
      </c>
      <c r="CT2460" s="34">
        <f t="shared" ca="1" si="1306"/>
        <v>0.60893149591912332</v>
      </c>
      <c r="CU2460" s="34">
        <f t="shared" ca="1" si="1307"/>
        <v>0</v>
      </c>
      <c r="CV2460" s="34">
        <f t="shared" ca="1" si="1308"/>
        <v>0.61863132465587978</v>
      </c>
      <c r="DA2460" s="33">
        <f t="shared" ca="1" si="1309"/>
        <v>0.99480000000000002</v>
      </c>
      <c r="DB2460" s="13">
        <f t="shared" ca="1" si="1310"/>
        <v>310.5</v>
      </c>
      <c r="DE2460" s="18">
        <f>IF(ISNUMBER(VLOOKUP(B2460,CASH!$B$7:$D$10000,3,FALSE)),VLOOKUP(B2460,CASH!$B$7:$D$10000,3,FALSE),0)</f>
        <v>0</v>
      </c>
      <c r="DS2460" s="18">
        <f t="shared" si="1295"/>
        <v>0</v>
      </c>
      <c r="FD2460" s="34" t="e">
        <f t="shared" si="1312"/>
        <v>#DIV/0!</v>
      </c>
      <c r="FE2460" s="34" t="e">
        <f t="shared" si="1311"/>
        <v>#DIV/0!</v>
      </c>
      <c r="FH2460">
        <f t="shared" si="1296"/>
        <v>0</v>
      </c>
      <c r="FI2460">
        <f t="shared" si="1297"/>
        <v>0</v>
      </c>
      <c r="FJ2460">
        <f t="shared" si="1298"/>
        <v>0</v>
      </c>
    </row>
    <row r="2461" spans="2:166" x14ac:dyDescent="0.25">
      <c r="B2461" s="15">
        <f>Kurse!B2457</f>
        <v>37460</v>
      </c>
      <c r="BE2461" s="13">
        <f t="shared" ca="1" si="1299"/>
        <v>316.14564920963591</v>
      </c>
      <c r="BS2461" s="13">
        <f t="shared" ca="1" si="1300"/>
        <v>0</v>
      </c>
      <c r="BT2461" s="13">
        <f t="shared" ca="1" si="1301"/>
        <v>0</v>
      </c>
      <c r="BU2461" s="13">
        <f t="shared" ca="1" si="1302"/>
        <v>0</v>
      </c>
      <c r="BV2461" s="13">
        <f t="shared" ca="1" si="1303"/>
        <v>0</v>
      </c>
      <c r="CN2461" s="13">
        <f t="shared" ca="1" si="1304"/>
        <v>3515.83</v>
      </c>
      <c r="CO2461" s="13"/>
      <c r="CP2461" s="13">
        <f t="shared" ca="1" si="1305"/>
        <v>258.79840000000002</v>
      </c>
      <c r="CT2461" s="34">
        <f t="shared" ca="1" si="1306"/>
        <v>0.58934764643465987</v>
      </c>
      <c r="CU2461" s="34">
        <f t="shared" ca="1" si="1307"/>
        <v>0</v>
      </c>
      <c r="CV2461" s="34">
        <f t="shared" ca="1" si="1308"/>
        <v>0.61662608616092374</v>
      </c>
      <c r="DA2461" s="33">
        <f t="shared" ca="1" si="1309"/>
        <v>0.99004999999999999</v>
      </c>
      <c r="DB2461" s="13">
        <f t="shared" ca="1" si="1310"/>
        <v>313</v>
      </c>
      <c r="DE2461" s="18">
        <f>IF(ISNUMBER(VLOOKUP(B2461,CASH!$B$7:$D$10000,3,FALSE)),VLOOKUP(B2461,CASH!$B$7:$D$10000,3,FALSE),0)</f>
        <v>0</v>
      </c>
      <c r="DS2461" s="18">
        <f t="shared" si="1295"/>
        <v>0</v>
      </c>
      <c r="FD2461" s="34" t="e">
        <f t="shared" si="1312"/>
        <v>#DIV/0!</v>
      </c>
      <c r="FE2461" s="34" t="e">
        <f t="shared" si="1311"/>
        <v>#DIV/0!</v>
      </c>
      <c r="FH2461">
        <f t="shared" si="1296"/>
        <v>0</v>
      </c>
      <c r="FI2461">
        <f t="shared" si="1297"/>
        <v>0</v>
      </c>
      <c r="FJ2461">
        <f t="shared" si="1298"/>
        <v>0</v>
      </c>
    </row>
    <row r="2462" spans="2:166" x14ac:dyDescent="0.25">
      <c r="B2462" s="15">
        <f>Kurse!B2458</f>
        <v>37459</v>
      </c>
      <c r="BE2462" s="13">
        <f t="shared" ca="1" si="1299"/>
        <v>321.46768893756848</v>
      </c>
      <c r="BS2462" s="13">
        <f t="shared" ca="1" si="1300"/>
        <v>0</v>
      </c>
      <c r="BT2462" s="13">
        <f t="shared" ca="1" si="1301"/>
        <v>0</v>
      </c>
      <c r="BU2462" s="13">
        <f t="shared" ca="1" si="1302"/>
        <v>0</v>
      </c>
      <c r="BV2462" s="13">
        <f t="shared" ca="1" si="1303"/>
        <v>0</v>
      </c>
      <c r="CN2462" s="13">
        <f t="shared" ca="1" si="1304"/>
        <v>3691.43</v>
      </c>
      <c r="CO2462" s="13"/>
      <c r="CP2462" s="13">
        <f t="shared" ca="1" si="1305"/>
        <v>259.02519999999998</v>
      </c>
      <c r="CT2462" s="34">
        <f t="shared" ca="1" si="1306"/>
        <v>0.61878292820707947</v>
      </c>
      <c r="CU2462" s="34">
        <f t="shared" ca="1" si="1307"/>
        <v>0</v>
      </c>
      <c r="CV2462" s="34">
        <f t="shared" ca="1" si="1308"/>
        <v>0.61716647124963098</v>
      </c>
      <c r="DA2462" s="33">
        <f t="shared" ca="1" si="1309"/>
        <v>1.0043</v>
      </c>
      <c r="DB2462" s="13">
        <f t="shared" ca="1" si="1310"/>
        <v>322.85000000000002</v>
      </c>
      <c r="DE2462" s="18">
        <f>IF(ISNUMBER(VLOOKUP(B2462,CASH!$B$7:$D$10000,3,FALSE)),VLOOKUP(B2462,CASH!$B$7:$D$10000,3,FALSE),0)</f>
        <v>0</v>
      </c>
      <c r="DS2462" s="18">
        <f t="shared" si="1295"/>
        <v>0</v>
      </c>
      <c r="FD2462" s="34" t="e">
        <f t="shared" si="1312"/>
        <v>#DIV/0!</v>
      </c>
      <c r="FE2462" s="34" t="e">
        <f t="shared" si="1311"/>
        <v>#DIV/0!</v>
      </c>
      <c r="FH2462">
        <f t="shared" si="1296"/>
        <v>0</v>
      </c>
      <c r="FI2462">
        <f t="shared" si="1297"/>
        <v>0</v>
      </c>
      <c r="FJ2462">
        <f t="shared" si="1298"/>
        <v>0</v>
      </c>
    </row>
    <row r="2463" spans="2:166" x14ac:dyDescent="0.25">
      <c r="B2463" s="15">
        <f>Kurse!B2459</f>
        <v>37456</v>
      </c>
      <c r="BE2463" s="13">
        <f t="shared" ca="1" si="1299"/>
        <v>320.65378900445762</v>
      </c>
      <c r="BS2463" s="13">
        <f t="shared" ca="1" si="1300"/>
        <v>0</v>
      </c>
      <c r="BT2463" s="13">
        <f t="shared" ca="1" si="1301"/>
        <v>0</v>
      </c>
      <c r="BU2463" s="13">
        <f t="shared" ca="1" si="1302"/>
        <v>0</v>
      </c>
      <c r="BV2463" s="13">
        <f t="shared" ca="1" si="1303"/>
        <v>0</v>
      </c>
      <c r="CN2463" s="13">
        <f t="shared" ca="1" si="1304"/>
        <v>3891.88</v>
      </c>
      <c r="CO2463" s="13"/>
      <c r="CP2463" s="13">
        <f t="shared" ca="1" si="1305"/>
        <v>258.56420000000003</v>
      </c>
      <c r="CT2463" s="34">
        <f t="shared" ca="1" si="1306"/>
        <v>0.65238373818020901</v>
      </c>
      <c r="CU2463" s="34">
        <f t="shared" ca="1" si="1307"/>
        <v>0</v>
      </c>
      <c r="CV2463" s="34">
        <f t="shared" ca="1" si="1308"/>
        <v>0.61606806945997483</v>
      </c>
      <c r="DA2463" s="33">
        <f t="shared" ca="1" si="1309"/>
        <v>1.0095000000000001</v>
      </c>
      <c r="DB2463" s="13">
        <f t="shared" ca="1" si="1310"/>
        <v>323.7</v>
      </c>
      <c r="DE2463" s="18">
        <f>IF(ISNUMBER(VLOOKUP(B2463,CASH!$B$7:$D$10000,3,FALSE)),VLOOKUP(B2463,CASH!$B$7:$D$10000,3,FALSE),0)</f>
        <v>0</v>
      </c>
      <c r="DS2463" s="18">
        <f t="shared" si="1295"/>
        <v>0</v>
      </c>
      <c r="FD2463" s="34" t="e">
        <f t="shared" si="1312"/>
        <v>#DIV/0!</v>
      </c>
      <c r="FE2463" s="34" t="e">
        <f t="shared" si="1311"/>
        <v>#DIV/0!</v>
      </c>
      <c r="FH2463">
        <f t="shared" si="1296"/>
        <v>0</v>
      </c>
      <c r="FI2463">
        <f t="shared" si="1297"/>
        <v>0</v>
      </c>
      <c r="FJ2463">
        <f t="shared" si="1298"/>
        <v>0</v>
      </c>
    </row>
    <row r="2464" spans="2:166" x14ac:dyDescent="0.25">
      <c r="B2464" s="15">
        <f>Kurse!B2460</f>
        <v>37455</v>
      </c>
      <c r="BE2464" s="13">
        <f t="shared" ca="1" si="1299"/>
        <v>314.17832945947282</v>
      </c>
      <c r="BS2464" s="13">
        <f t="shared" ca="1" si="1300"/>
        <v>0</v>
      </c>
      <c r="BT2464" s="13">
        <f t="shared" ca="1" si="1301"/>
        <v>0</v>
      </c>
      <c r="BU2464" s="13">
        <f t="shared" ca="1" si="1302"/>
        <v>0</v>
      </c>
      <c r="BV2464" s="13">
        <f t="shared" ca="1" si="1303"/>
        <v>0</v>
      </c>
      <c r="CN2464" s="13">
        <f t="shared" ca="1" si="1304"/>
        <v>4100.75</v>
      </c>
      <c r="CO2464" s="13"/>
      <c r="CP2464" s="13">
        <f t="shared" ca="1" si="1305"/>
        <v>257.66140000000001</v>
      </c>
      <c r="CT2464" s="34">
        <f t="shared" ca="1" si="1306"/>
        <v>0.68739596656178814</v>
      </c>
      <c r="CU2464" s="34">
        <f t="shared" ca="1" si="1307"/>
        <v>0</v>
      </c>
      <c r="CV2464" s="34">
        <f t="shared" ca="1" si="1308"/>
        <v>0.6139170127664787</v>
      </c>
      <c r="DA2464" s="33">
        <f t="shared" ca="1" si="1309"/>
        <v>1.01105</v>
      </c>
      <c r="DB2464" s="13">
        <f t="shared" ca="1" si="1310"/>
        <v>317.64999999999998</v>
      </c>
      <c r="DE2464" s="18">
        <f>IF(ISNUMBER(VLOOKUP(B2464,CASH!$B$7:$D$10000,3,FALSE)),VLOOKUP(B2464,CASH!$B$7:$D$10000,3,FALSE),0)</f>
        <v>0</v>
      </c>
      <c r="DS2464" s="18">
        <f t="shared" si="1295"/>
        <v>0</v>
      </c>
      <c r="FD2464" s="34" t="e">
        <f t="shared" si="1312"/>
        <v>#DIV/0!</v>
      </c>
      <c r="FE2464" s="34" t="e">
        <f t="shared" si="1311"/>
        <v>#DIV/0!</v>
      </c>
      <c r="FH2464">
        <f t="shared" si="1296"/>
        <v>0</v>
      </c>
      <c r="FI2464">
        <f t="shared" si="1297"/>
        <v>0</v>
      </c>
      <c r="FJ2464">
        <f t="shared" si="1298"/>
        <v>0</v>
      </c>
    </row>
    <row r="2465" spans="2:166" x14ac:dyDescent="0.25">
      <c r="B2465" s="15">
        <f>Kurse!B2461</f>
        <v>37454</v>
      </c>
      <c r="BE2465" s="13">
        <f t="shared" ca="1" si="1299"/>
        <v>315.38155802861684</v>
      </c>
      <c r="BS2465" s="13">
        <f t="shared" ca="1" si="1300"/>
        <v>0</v>
      </c>
      <c r="BT2465" s="13">
        <f t="shared" ca="1" si="1301"/>
        <v>0</v>
      </c>
      <c r="BU2465" s="13">
        <f t="shared" ca="1" si="1302"/>
        <v>0</v>
      </c>
      <c r="BV2465" s="13">
        <f t="shared" ca="1" si="1303"/>
        <v>0</v>
      </c>
      <c r="CN2465" s="13">
        <f t="shared" ca="1" si="1304"/>
        <v>4092.82</v>
      </c>
      <c r="CO2465" s="13"/>
      <c r="CP2465" s="13">
        <f t="shared" ca="1" si="1305"/>
        <v>257.6961</v>
      </c>
      <c r="CT2465" s="34">
        <f t="shared" ca="1" si="1306"/>
        <v>0.68606668532912707</v>
      </c>
      <c r="CU2465" s="34">
        <f t="shared" ca="1" si="1307"/>
        <v>0</v>
      </c>
      <c r="CV2465" s="34">
        <f t="shared" ca="1" si="1308"/>
        <v>0.61399969073199068</v>
      </c>
      <c r="DA2465" s="33">
        <f t="shared" ca="1" si="1309"/>
        <v>1.0064</v>
      </c>
      <c r="DB2465" s="13">
        <f t="shared" ca="1" si="1310"/>
        <v>317.39999999999998</v>
      </c>
      <c r="DE2465" s="18">
        <f>IF(ISNUMBER(VLOOKUP(B2465,CASH!$B$7:$D$10000,3,FALSE)),VLOOKUP(B2465,CASH!$B$7:$D$10000,3,FALSE),0)</f>
        <v>0</v>
      </c>
      <c r="DS2465" s="18">
        <f t="shared" si="1295"/>
        <v>0</v>
      </c>
      <c r="FD2465" s="34" t="e">
        <f t="shared" si="1312"/>
        <v>#DIV/0!</v>
      </c>
      <c r="FE2465" s="34" t="e">
        <f t="shared" si="1311"/>
        <v>#DIV/0!</v>
      </c>
      <c r="FH2465">
        <f t="shared" si="1296"/>
        <v>0</v>
      </c>
      <c r="FI2465">
        <f t="shared" si="1297"/>
        <v>0</v>
      </c>
      <c r="FJ2465">
        <f t="shared" si="1298"/>
        <v>0</v>
      </c>
    </row>
    <row r="2466" spans="2:166" x14ac:dyDescent="0.25">
      <c r="B2466" s="15">
        <f>Kurse!B2462</f>
        <v>37453</v>
      </c>
      <c r="BE2466" s="13">
        <f t="shared" ca="1" si="1299"/>
        <v>314.15164238083474</v>
      </c>
      <c r="BS2466" s="13">
        <f t="shared" ca="1" si="1300"/>
        <v>0</v>
      </c>
      <c r="BT2466" s="13">
        <f t="shared" ca="1" si="1301"/>
        <v>0</v>
      </c>
      <c r="BU2466" s="13">
        <f t="shared" ca="1" si="1302"/>
        <v>0</v>
      </c>
      <c r="BV2466" s="13">
        <f t="shared" ca="1" si="1303"/>
        <v>0</v>
      </c>
      <c r="CN2466" s="13">
        <f t="shared" ca="1" si="1304"/>
        <v>3977.75</v>
      </c>
      <c r="CO2466" s="13"/>
      <c r="CP2466" s="13">
        <f t="shared" ca="1" si="1305"/>
        <v>258.70530000000002</v>
      </c>
      <c r="CT2466" s="34">
        <f t="shared" ca="1" si="1306"/>
        <v>0.66677785916994514</v>
      </c>
      <c r="CU2466" s="34">
        <f t="shared" ca="1" si="1307"/>
        <v>0</v>
      </c>
      <c r="CV2466" s="34">
        <f t="shared" ca="1" si="1308"/>
        <v>0.61640426141771987</v>
      </c>
      <c r="DA2466" s="33">
        <f t="shared" ca="1" si="1309"/>
        <v>1.0122500000000001</v>
      </c>
      <c r="DB2466" s="13">
        <f t="shared" ca="1" si="1310"/>
        <v>318</v>
      </c>
      <c r="DE2466" s="18">
        <f>IF(ISNUMBER(VLOOKUP(B2466,CASH!$B$7:$D$10000,3,FALSE)),VLOOKUP(B2466,CASH!$B$7:$D$10000,3,FALSE),0)</f>
        <v>0</v>
      </c>
      <c r="DS2466" s="18">
        <f t="shared" si="1295"/>
        <v>0</v>
      </c>
      <c r="FD2466" s="34" t="e">
        <f t="shared" si="1312"/>
        <v>#DIV/0!</v>
      </c>
      <c r="FE2466" s="34" t="e">
        <f t="shared" si="1311"/>
        <v>#DIV/0!</v>
      </c>
      <c r="FH2466">
        <f t="shared" si="1296"/>
        <v>0</v>
      </c>
      <c r="FI2466">
        <f t="shared" si="1297"/>
        <v>0</v>
      </c>
      <c r="FJ2466">
        <f t="shared" si="1298"/>
        <v>0</v>
      </c>
    </row>
    <row r="2467" spans="2:166" x14ac:dyDescent="0.25">
      <c r="B2467" s="15">
        <f>Kurse!B2463</f>
        <v>37452</v>
      </c>
      <c r="BE2467" s="13">
        <f t="shared" ca="1" si="1299"/>
        <v>316.44435596257216</v>
      </c>
      <c r="BS2467" s="13">
        <f t="shared" ca="1" si="1300"/>
        <v>0</v>
      </c>
      <c r="BT2467" s="13">
        <f t="shared" ca="1" si="1301"/>
        <v>0</v>
      </c>
      <c r="BU2467" s="13">
        <f t="shared" ca="1" si="1302"/>
        <v>0</v>
      </c>
      <c r="BV2467" s="13">
        <f t="shared" ca="1" si="1303"/>
        <v>0</v>
      </c>
      <c r="CN2467" s="13">
        <f t="shared" ca="1" si="1304"/>
        <v>3912.51</v>
      </c>
      <c r="CO2467" s="13"/>
      <c r="CP2467" s="13">
        <f t="shared" ca="1" si="1305"/>
        <v>258.00099999999998</v>
      </c>
      <c r="CT2467" s="34">
        <f t="shared" ca="1" si="1306"/>
        <v>0.65584188090780016</v>
      </c>
      <c r="CU2467" s="34">
        <f t="shared" ca="1" si="1307"/>
        <v>0</v>
      </c>
      <c r="CV2467" s="34">
        <f t="shared" ca="1" si="1308"/>
        <v>0.61472616080935771</v>
      </c>
      <c r="DA2467" s="33">
        <f t="shared" ca="1" si="1309"/>
        <v>1.0045999999999999</v>
      </c>
      <c r="DB2467" s="13">
        <f t="shared" ca="1" si="1310"/>
        <v>317.89999999999998</v>
      </c>
      <c r="DE2467" s="18">
        <f>IF(ISNUMBER(VLOOKUP(B2467,CASH!$B$7:$D$10000,3,FALSE)),VLOOKUP(B2467,CASH!$B$7:$D$10000,3,FALSE),0)</f>
        <v>0</v>
      </c>
      <c r="DS2467" s="18">
        <f t="shared" si="1295"/>
        <v>0</v>
      </c>
      <c r="FD2467" s="34" t="e">
        <f t="shared" si="1312"/>
        <v>#DIV/0!</v>
      </c>
      <c r="FE2467" s="34" t="e">
        <f t="shared" si="1311"/>
        <v>#DIV/0!</v>
      </c>
      <c r="FH2467">
        <f t="shared" si="1296"/>
        <v>0</v>
      </c>
      <c r="FI2467">
        <f t="shared" si="1297"/>
        <v>0</v>
      </c>
      <c r="FJ2467">
        <f t="shared" si="1298"/>
        <v>0</v>
      </c>
    </row>
    <row r="2468" spans="2:166" x14ac:dyDescent="0.25">
      <c r="B2468" s="15">
        <f>Kurse!B2464</f>
        <v>37449</v>
      </c>
      <c r="BE2468" s="13">
        <f t="shared" ca="1" si="1299"/>
        <v>318.76230377063246</v>
      </c>
      <c r="BS2468" s="13">
        <f t="shared" ca="1" si="1300"/>
        <v>0</v>
      </c>
      <c r="BT2468" s="13">
        <f t="shared" ca="1" si="1301"/>
        <v>0</v>
      </c>
      <c r="BU2468" s="13">
        <f t="shared" ca="1" si="1302"/>
        <v>0</v>
      </c>
      <c r="BV2468" s="13">
        <f t="shared" ca="1" si="1303"/>
        <v>0</v>
      </c>
      <c r="CN2468" s="13">
        <f t="shared" ca="1" si="1304"/>
        <v>4130.8</v>
      </c>
      <c r="CO2468" s="13"/>
      <c r="CP2468" s="13">
        <f t="shared" ca="1" si="1305"/>
        <v>257.34949999999998</v>
      </c>
      <c r="CT2468" s="34">
        <f t="shared" ca="1" si="1306"/>
        <v>0.69243315458719368</v>
      </c>
      <c r="CU2468" s="34">
        <f t="shared" ca="1" si="1307"/>
        <v>0</v>
      </c>
      <c r="CV2468" s="34">
        <f t="shared" ca="1" si="1308"/>
        <v>0.61317386413699093</v>
      </c>
      <c r="DA2468" s="33">
        <f t="shared" ca="1" si="1309"/>
        <v>0.99055000000000004</v>
      </c>
      <c r="DB2468" s="13">
        <f t="shared" ca="1" si="1310"/>
        <v>315.75</v>
      </c>
      <c r="DE2468" s="18">
        <f>IF(ISNUMBER(VLOOKUP(B2468,CASH!$B$7:$D$10000,3,FALSE)),VLOOKUP(B2468,CASH!$B$7:$D$10000,3,FALSE),0)</f>
        <v>0</v>
      </c>
      <c r="DS2468" s="18">
        <f t="shared" si="1295"/>
        <v>0</v>
      </c>
      <c r="FD2468" s="34" t="e">
        <f t="shared" si="1312"/>
        <v>#DIV/0!</v>
      </c>
      <c r="FE2468" s="34" t="e">
        <f t="shared" si="1311"/>
        <v>#DIV/0!</v>
      </c>
      <c r="FH2468">
        <f t="shared" si="1296"/>
        <v>0</v>
      </c>
      <c r="FI2468">
        <f t="shared" si="1297"/>
        <v>0</v>
      </c>
      <c r="FJ2468">
        <f t="shared" si="1298"/>
        <v>0</v>
      </c>
    </row>
    <row r="2469" spans="2:166" x14ac:dyDescent="0.25">
      <c r="B2469" s="15">
        <f>Kurse!B2465</f>
        <v>37448</v>
      </c>
      <c r="BE2469" s="13">
        <f t="shared" ca="1" si="1299"/>
        <v>320.76045627376431</v>
      </c>
      <c r="BS2469" s="13">
        <f t="shared" ca="1" si="1300"/>
        <v>0</v>
      </c>
      <c r="BT2469" s="13">
        <f t="shared" ca="1" si="1301"/>
        <v>0</v>
      </c>
      <c r="BU2469" s="13">
        <f t="shared" ca="1" si="1302"/>
        <v>0</v>
      </c>
      <c r="BV2469" s="13">
        <f t="shared" ca="1" si="1303"/>
        <v>0</v>
      </c>
      <c r="CN2469" s="13">
        <f t="shared" ca="1" si="1304"/>
        <v>4118.5</v>
      </c>
      <c r="CO2469" s="13"/>
      <c r="CP2469" s="13">
        <f t="shared" ca="1" si="1305"/>
        <v>257.4547</v>
      </c>
      <c r="CT2469" s="34">
        <f t="shared" ca="1" si="1306"/>
        <v>0.69037134384800936</v>
      </c>
      <c r="CU2469" s="34">
        <f t="shared" ca="1" si="1307"/>
        <v>0</v>
      </c>
      <c r="CV2469" s="34">
        <f t="shared" ca="1" si="1308"/>
        <v>0.61342451894886052</v>
      </c>
      <c r="DA2469" s="33">
        <f t="shared" ca="1" si="1309"/>
        <v>0.98624999999999996</v>
      </c>
      <c r="DB2469" s="13">
        <f t="shared" ca="1" si="1310"/>
        <v>316.35000000000002</v>
      </c>
      <c r="DE2469" s="18">
        <f>IF(ISNUMBER(VLOOKUP(B2469,CASH!$B$7:$D$10000,3,FALSE)),VLOOKUP(B2469,CASH!$B$7:$D$10000,3,FALSE),0)</f>
        <v>0</v>
      </c>
      <c r="DS2469" s="18">
        <f t="shared" si="1295"/>
        <v>0</v>
      </c>
      <c r="FD2469" s="34" t="e">
        <f t="shared" si="1312"/>
        <v>#DIV/0!</v>
      </c>
      <c r="FE2469" s="34" t="e">
        <f t="shared" si="1311"/>
        <v>#DIV/0!</v>
      </c>
      <c r="FH2469">
        <f t="shared" si="1296"/>
        <v>0</v>
      </c>
      <c r="FI2469">
        <f t="shared" si="1297"/>
        <v>0</v>
      </c>
      <c r="FJ2469">
        <f t="shared" si="1298"/>
        <v>0</v>
      </c>
    </row>
    <row r="2470" spans="2:166" x14ac:dyDescent="0.25">
      <c r="B2470" s="15">
        <f>Kurse!B2466</f>
        <v>37447</v>
      </c>
      <c r="BE2470" s="13">
        <f t="shared" ca="1" si="1299"/>
        <v>319.39951475940154</v>
      </c>
      <c r="BS2470" s="13">
        <f t="shared" ca="1" si="1300"/>
        <v>0</v>
      </c>
      <c r="BT2470" s="13">
        <f t="shared" ca="1" si="1301"/>
        <v>0</v>
      </c>
      <c r="BU2470" s="13">
        <f t="shared" ca="1" si="1302"/>
        <v>0</v>
      </c>
      <c r="BV2470" s="13">
        <f t="shared" ca="1" si="1303"/>
        <v>0</v>
      </c>
      <c r="CN2470" s="13">
        <f t="shared" ca="1" si="1304"/>
        <v>4190.22</v>
      </c>
      <c r="CO2470" s="13"/>
      <c r="CP2470" s="13">
        <f t="shared" ca="1" si="1305"/>
        <v>256.8245</v>
      </c>
      <c r="CT2470" s="34">
        <f t="shared" ca="1" si="1306"/>
        <v>0.70239354435323686</v>
      </c>
      <c r="CU2470" s="34">
        <f t="shared" ca="1" si="1307"/>
        <v>0</v>
      </c>
      <c r="CV2470" s="34">
        <f t="shared" ca="1" si="1308"/>
        <v>0.61192297272794638</v>
      </c>
      <c r="DA2470" s="33">
        <f t="shared" ca="1" si="1309"/>
        <v>0.98919999999999997</v>
      </c>
      <c r="DB2470" s="13">
        <f t="shared" ca="1" si="1310"/>
        <v>315.95</v>
      </c>
      <c r="DE2470" s="18">
        <f>IF(ISNUMBER(VLOOKUP(B2470,CASH!$B$7:$D$10000,3,FALSE)),VLOOKUP(B2470,CASH!$B$7:$D$10000,3,FALSE),0)</f>
        <v>0</v>
      </c>
      <c r="DS2470" s="18">
        <f t="shared" si="1295"/>
        <v>0</v>
      </c>
      <c r="FD2470" s="34" t="e">
        <f t="shared" si="1312"/>
        <v>#DIV/0!</v>
      </c>
      <c r="FE2470" s="34" t="e">
        <f t="shared" si="1311"/>
        <v>#DIV/0!</v>
      </c>
      <c r="FH2470">
        <f t="shared" si="1296"/>
        <v>0</v>
      </c>
      <c r="FI2470">
        <f t="shared" si="1297"/>
        <v>0</v>
      </c>
      <c r="FJ2470">
        <f t="shared" si="1298"/>
        <v>0</v>
      </c>
    </row>
    <row r="2471" spans="2:166" x14ac:dyDescent="0.25">
      <c r="B2471" s="15">
        <f>Kurse!B2467</f>
        <v>37446</v>
      </c>
      <c r="BE2471" s="13">
        <f t="shared" ca="1" si="1299"/>
        <v>319.24124709918271</v>
      </c>
      <c r="BS2471" s="13">
        <f t="shared" ca="1" si="1300"/>
        <v>0</v>
      </c>
      <c r="BT2471" s="13">
        <f t="shared" ca="1" si="1301"/>
        <v>0</v>
      </c>
      <c r="BU2471" s="13">
        <f t="shared" ca="1" si="1302"/>
        <v>0</v>
      </c>
      <c r="BV2471" s="13">
        <f t="shared" ca="1" si="1303"/>
        <v>0</v>
      </c>
      <c r="CN2471" s="13">
        <f t="shared" ca="1" si="1304"/>
        <v>4369.76</v>
      </c>
      <c r="CO2471" s="13"/>
      <c r="CP2471" s="13">
        <f t="shared" ca="1" si="1305"/>
        <v>255.97460000000001</v>
      </c>
      <c r="CT2471" s="34">
        <f t="shared" ca="1" si="1306"/>
        <v>0.73248927606975289</v>
      </c>
      <c r="CU2471" s="34">
        <f t="shared" ca="1" si="1307"/>
        <v>0</v>
      </c>
      <c r="CV2471" s="34">
        <f t="shared" ca="1" si="1308"/>
        <v>0.60989795823547599</v>
      </c>
      <c r="DA2471" s="33">
        <f t="shared" ca="1" si="1309"/>
        <v>0.99109999999999998</v>
      </c>
      <c r="DB2471" s="13">
        <f t="shared" ca="1" si="1310"/>
        <v>316.39999999999998</v>
      </c>
      <c r="DE2471" s="18">
        <f>IF(ISNUMBER(VLOOKUP(B2471,CASH!$B$7:$D$10000,3,FALSE)),VLOOKUP(B2471,CASH!$B$7:$D$10000,3,FALSE),0)</f>
        <v>0</v>
      </c>
      <c r="DS2471" s="18">
        <f t="shared" si="1295"/>
        <v>0</v>
      </c>
      <c r="FD2471" s="34" t="e">
        <f t="shared" si="1312"/>
        <v>#DIV/0!</v>
      </c>
      <c r="FE2471" s="34" t="e">
        <f t="shared" si="1311"/>
        <v>#DIV/0!</v>
      </c>
      <c r="FH2471">
        <f t="shared" si="1296"/>
        <v>0</v>
      </c>
      <c r="FI2471">
        <f t="shared" si="1297"/>
        <v>0</v>
      </c>
      <c r="FJ2471">
        <f t="shared" si="1298"/>
        <v>0</v>
      </c>
    </row>
    <row r="2472" spans="2:166" x14ac:dyDescent="0.25">
      <c r="B2472" s="15">
        <f>Kurse!B2468</f>
        <v>37445</v>
      </c>
      <c r="BE2472" s="13">
        <f t="shared" ca="1" si="1299"/>
        <v>315.93309414321089</v>
      </c>
      <c r="BS2472" s="13">
        <f t="shared" ca="1" si="1300"/>
        <v>0</v>
      </c>
      <c r="BT2472" s="13">
        <f t="shared" ca="1" si="1301"/>
        <v>0</v>
      </c>
      <c r="BU2472" s="13">
        <f t="shared" ca="1" si="1302"/>
        <v>0</v>
      </c>
      <c r="BV2472" s="13">
        <f t="shared" ca="1" si="1303"/>
        <v>0</v>
      </c>
      <c r="CN2472" s="13">
        <f t="shared" ca="1" si="1304"/>
        <v>4442.33</v>
      </c>
      <c r="CO2472" s="13"/>
      <c r="CP2472" s="13">
        <f t="shared" ca="1" si="1305"/>
        <v>256.04750000000001</v>
      </c>
      <c r="CT2472" s="34">
        <f t="shared" ca="1" si="1306"/>
        <v>0.74465395943094026</v>
      </c>
      <c r="CU2472" s="34">
        <f t="shared" ca="1" si="1307"/>
        <v>0</v>
      </c>
      <c r="CV2472" s="34">
        <f t="shared" ca="1" si="1308"/>
        <v>0.61007165344256042</v>
      </c>
      <c r="DA2472" s="33">
        <f t="shared" ca="1" si="1309"/>
        <v>0.98945000000000005</v>
      </c>
      <c r="DB2472" s="13">
        <f t="shared" ca="1" si="1310"/>
        <v>312.60000000000002</v>
      </c>
      <c r="DE2472" s="18">
        <f>IF(ISNUMBER(VLOOKUP(B2472,CASH!$B$7:$D$10000,3,FALSE)),VLOOKUP(B2472,CASH!$B$7:$D$10000,3,FALSE),0)</f>
        <v>0</v>
      </c>
      <c r="DS2472" s="18">
        <f t="shared" si="1295"/>
        <v>0</v>
      </c>
      <c r="FD2472" s="34" t="e">
        <f t="shared" si="1312"/>
        <v>#DIV/0!</v>
      </c>
      <c r="FE2472" s="34" t="e">
        <f t="shared" si="1311"/>
        <v>#DIV/0!</v>
      </c>
      <c r="FH2472">
        <f t="shared" si="1296"/>
        <v>0</v>
      </c>
      <c r="FI2472">
        <f t="shared" si="1297"/>
        <v>0</v>
      </c>
      <c r="FJ2472">
        <f t="shared" si="1298"/>
        <v>0</v>
      </c>
    </row>
    <row r="2473" spans="2:166" x14ac:dyDescent="0.25">
      <c r="B2473" s="15">
        <f>Kurse!B2469</f>
        <v>37442</v>
      </c>
      <c r="BE2473" s="13">
        <f t="shared" ca="1" si="1299"/>
        <v>319.72265023112482</v>
      </c>
      <c r="BS2473" s="13">
        <f t="shared" ca="1" si="1300"/>
        <v>0</v>
      </c>
      <c r="BT2473" s="13">
        <f t="shared" ca="1" si="1301"/>
        <v>0</v>
      </c>
      <c r="BU2473" s="13">
        <f t="shared" ca="1" si="1302"/>
        <v>0</v>
      </c>
      <c r="BV2473" s="13">
        <f t="shared" ca="1" si="1303"/>
        <v>0</v>
      </c>
      <c r="CN2473" s="13">
        <f t="shared" ca="1" si="1304"/>
        <v>4483.03</v>
      </c>
      <c r="CO2473" s="13"/>
      <c r="CP2473" s="13">
        <f t="shared" ca="1" si="1305"/>
        <v>255.8492</v>
      </c>
      <c r="CT2473" s="34">
        <f t="shared" ca="1" si="1306"/>
        <v>0.75147637382807841</v>
      </c>
      <c r="CU2473" s="34">
        <f t="shared" ca="1" si="1307"/>
        <v>0</v>
      </c>
      <c r="CV2473" s="34">
        <f t="shared" ca="1" si="1308"/>
        <v>0.60959917388748697</v>
      </c>
      <c r="DA2473" s="33">
        <f t="shared" ca="1" si="1309"/>
        <v>0.97350000000000003</v>
      </c>
      <c r="DB2473" s="13">
        <f t="shared" ca="1" si="1310"/>
        <v>311.25</v>
      </c>
      <c r="DE2473" s="18">
        <f>IF(ISNUMBER(VLOOKUP(B2473,CASH!$B$7:$D$10000,3,FALSE)),VLOOKUP(B2473,CASH!$B$7:$D$10000,3,FALSE),0)</f>
        <v>0</v>
      </c>
      <c r="DS2473" s="18">
        <f t="shared" si="1295"/>
        <v>0</v>
      </c>
      <c r="FD2473" s="34" t="e">
        <f t="shared" si="1312"/>
        <v>#DIV/0!</v>
      </c>
      <c r="FE2473" s="34" t="e">
        <f t="shared" si="1311"/>
        <v>#DIV/0!</v>
      </c>
      <c r="FH2473">
        <f t="shared" si="1296"/>
        <v>0</v>
      </c>
      <c r="FI2473">
        <f t="shared" si="1297"/>
        <v>0</v>
      </c>
      <c r="FJ2473">
        <f t="shared" si="1298"/>
        <v>0</v>
      </c>
    </row>
    <row r="2474" spans="2:166" x14ac:dyDescent="0.25">
      <c r="B2474" s="15">
        <f>Kurse!B2470</f>
        <v>37441</v>
      </c>
      <c r="BE2474" s="13">
        <f t="shared" ca="1" si="1299"/>
        <v>317.80962128966223</v>
      </c>
      <c r="BS2474" s="13">
        <f t="shared" ca="1" si="1300"/>
        <v>0</v>
      </c>
      <c r="BT2474" s="13">
        <f t="shared" ca="1" si="1301"/>
        <v>0</v>
      </c>
      <c r="BU2474" s="13">
        <f t="shared" ca="1" si="1302"/>
        <v>0</v>
      </c>
      <c r="BV2474" s="13">
        <f t="shared" ca="1" si="1303"/>
        <v>0</v>
      </c>
      <c r="CN2474" s="13">
        <f t="shared" ca="1" si="1304"/>
        <v>4258.62</v>
      </c>
      <c r="CO2474" s="13"/>
      <c r="CP2474" s="13">
        <f t="shared" ca="1" si="1305"/>
        <v>256.21109999999999</v>
      </c>
      <c r="CT2474" s="34">
        <f t="shared" ca="1" si="1306"/>
        <v>0.71385922358577381</v>
      </c>
      <c r="CU2474" s="34">
        <f t="shared" ca="1" si="1307"/>
        <v>0</v>
      </c>
      <c r="CV2474" s="34">
        <f t="shared" ca="1" si="1308"/>
        <v>0.61046145503212168</v>
      </c>
      <c r="DA2474" s="33">
        <f t="shared" ca="1" si="1309"/>
        <v>0.97699999999999998</v>
      </c>
      <c r="DB2474" s="13">
        <f t="shared" ca="1" si="1310"/>
        <v>310.5</v>
      </c>
      <c r="DE2474" s="18">
        <f>IF(ISNUMBER(VLOOKUP(B2474,CASH!$B$7:$D$10000,3,FALSE)),VLOOKUP(B2474,CASH!$B$7:$D$10000,3,FALSE),0)</f>
        <v>0</v>
      </c>
      <c r="DS2474" s="18">
        <f t="shared" si="1295"/>
        <v>0</v>
      </c>
      <c r="FD2474" s="34" t="e">
        <f t="shared" si="1312"/>
        <v>#DIV/0!</v>
      </c>
      <c r="FE2474" s="34" t="e">
        <f t="shared" si="1311"/>
        <v>#DIV/0!</v>
      </c>
      <c r="FH2474">
        <f t="shared" si="1296"/>
        <v>0</v>
      </c>
      <c r="FI2474">
        <f t="shared" si="1297"/>
        <v>0</v>
      </c>
      <c r="FJ2474">
        <f t="shared" si="1298"/>
        <v>0</v>
      </c>
    </row>
    <row r="2475" spans="2:166" x14ac:dyDescent="0.25">
      <c r="B2475" s="15">
        <f>Kurse!B2471</f>
        <v>37440</v>
      </c>
      <c r="BE2475" s="13">
        <f t="shared" ca="1" si="1299"/>
        <v>317.13411524732277</v>
      </c>
      <c r="BS2475" s="13">
        <f t="shared" ca="1" si="1300"/>
        <v>0</v>
      </c>
      <c r="BT2475" s="13">
        <f t="shared" ca="1" si="1301"/>
        <v>0</v>
      </c>
      <c r="BU2475" s="13">
        <f t="shared" ca="1" si="1302"/>
        <v>0</v>
      </c>
      <c r="BV2475" s="13">
        <f t="shared" ca="1" si="1303"/>
        <v>0</v>
      </c>
      <c r="CN2475" s="13">
        <f t="shared" ca="1" si="1304"/>
        <v>4138.1499999999996</v>
      </c>
      <c r="CO2475" s="13"/>
      <c r="CP2475" s="13">
        <f t="shared" ca="1" si="1305"/>
        <v>256.68239999999997</v>
      </c>
      <c r="CT2475" s="34">
        <f t="shared" ca="1" si="1306"/>
        <v>0.69366521222402322</v>
      </c>
      <c r="CU2475" s="34">
        <f t="shared" ca="1" si="1307"/>
        <v>0</v>
      </c>
      <c r="CV2475" s="34">
        <f t="shared" ca="1" si="1308"/>
        <v>0.61158439811989829</v>
      </c>
      <c r="DA2475" s="33">
        <f t="shared" ca="1" si="1309"/>
        <v>0.98050000000000004</v>
      </c>
      <c r="DB2475" s="13">
        <f t="shared" ca="1" si="1310"/>
        <v>310.95</v>
      </c>
      <c r="DE2475" s="18">
        <f>IF(ISNUMBER(VLOOKUP(B2475,CASH!$B$7:$D$10000,3,FALSE)),VLOOKUP(B2475,CASH!$B$7:$D$10000,3,FALSE),0)</f>
        <v>0</v>
      </c>
      <c r="DS2475" s="18">
        <f t="shared" si="1295"/>
        <v>0</v>
      </c>
      <c r="FD2475" s="34" t="e">
        <f t="shared" si="1312"/>
        <v>#DIV/0!</v>
      </c>
      <c r="FE2475" s="34" t="e">
        <f t="shared" si="1311"/>
        <v>#DIV/0!</v>
      </c>
      <c r="FH2475">
        <f t="shared" si="1296"/>
        <v>0</v>
      </c>
      <c r="FI2475">
        <f t="shared" si="1297"/>
        <v>0</v>
      </c>
      <c r="FJ2475">
        <f t="shared" si="1298"/>
        <v>0</v>
      </c>
    </row>
    <row r="2476" spans="2:166" x14ac:dyDescent="0.25">
      <c r="B2476" s="15">
        <f>Kurse!B2472</f>
        <v>37439</v>
      </c>
      <c r="BE2476" s="13">
        <f t="shared" ca="1" si="1299"/>
        <v>317.88382375362096</v>
      </c>
      <c r="BS2476" s="13">
        <f t="shared" ca="1" si="1300"/>
        <v>0</v>
      </c>
      <c r="BT2476" s="13">
        <f t="shared" ca="1" si="1301"/>
        <v>0</v>
      </c>
      <c r="BU2476" s="13">
        <f t="shared" ca="1" si="1302"/>
        <v>0</v>
      </c>
      <c r="BV2476" s="13">
        <f t="shared" ca="1" si="1303"/>
        <v>0</v>
      </c>
      <c r="CN2476" s="13">
        <f t="shared" ca="1" si="1304"/>
        <v>4195.95</v>
      </c>
      <c r="CO2476" s="13"/>
      <c r="CP2476" s="13">
        <f t="shared" ca="1" si="1305"/>
        <v>256.45729999999998</v>
      </c>
      <c r="CT2476" s="34">
        <f t="shared" ca="1" si="1306"/>
        <v>0.70335404642929578</v>
      </c>
      <c r="CU2476" s="34">
        <f t="shared" ca="1" si="1307"/>
        <v>0</v>
      </c>
      <c r="CV2476" s="34">
        <f t="shared" ca="1" si="1308"/>
        <v>0.61104806353670604</v>
      </c>
      <c r="DA2476" s="33">
        <f t="shared" ca="1" si="1309"/>
        <v>0.98385</v>
      </c>
      <c r="DB2476" s="13">
        <f t="shared" ca="1" si="1310"/>
        <v>312.75</v>
      </c>
      <c r="DE2476" s="18">
        <f>IF(ISNUMBER(VLOOKUP(B2476,CASH!$B$7:$D$10000,3,FALSE)),VLOOKUP(B2476,CASH!$B$7:$D$10000,3,FALSE),0)</f>
        <v>0</v>
      </c>
      <c r="DS2476" s="18">
        <f t="shared" si="1295"/>
        <v>0</v>
      </c>
      <c r="FD2476" s="34" t="e">
        <f t="shared" si="1312"/>
        <v>#DIV/0!</v>
      </c>
      <c r="FE2476" s="34" t="e">
        <f t="shared" si="1311"/>
        <v>#DIV/0!</v>
      </c>
      <c r="FH2476">
        <f t="shared" si="1296"/>
        <v>0</v>
      </c>
      <c r="FI2476">
        <f t="shared" si="1297"/>
        <v>0</v>
      </c>
      <c r="FJ2476">
        <f t="shared" si="1298"/>
        <v>0</v>
      </c>
    </row>
    <row r="2477" spans="2:166" x14ac:dyDescent="0.25">
      <c r="B2477" s="15">
        <f>Kurse!B2473</f>
        <v>37438</v>
      </c>
      <c r="BE2477" s="13">
        <f t="shared" ca="1" si="1299"/>
        <v>317.64765219145607</v>
      </c>
      <c r="BS2477" s="13">
        <f t="shared" ca="1" si="1300"/>
        <v>0</v>
      </c>
      <c r="BT2477" s="13">
        <f t="shared" ca="1" si="1301"/>
        <v>0</v>
      </c>
      <c r="BU2477" s="13">
        <f t="shared" ca="1" si="1302"/>
        <v>0</v>
      </c>
      <c r="BV2477" s="13">
        <f t="shared" ca="1" si="1303"/>
        <v>0</v>
      </c>
      <c r="CN2477" s="13">
        <f t="shared" ca="1" si="1304"/>
        <v>4366.8100000000004</v>
      </c>
      <c r="CO2477" s="13"/>
      <c r="CP2477" s="13">
        <f t="shared" ca="1" si="1305"/>
        <v>256.36590000000001</v>
      </c>
      <c r="CT2477" s="34">
        <f t="shared" ca="1" si="1306"/>
        <v>0.73199477674612745</v>
      </c>
      <c r="CU2477" s="34">
        <f t="shared" ca="1" si="1307"/>
        <v>0</v>
      </c>
      <c r="CV2477" s="34">
        <f t="shared" ca="1" si="1308"/>
        <v>0.61083028929901717</v>
      </c>
      <c r="DA2477" s="33">
        <f t="shared" ca="1" si="1309"/>
        <v>0.99134999999999995</v>
      </c>
      <c r="DB2477" s="13">
        <f t="shared" ca="1" si="1310"/>
        <v>314.89999999999998</v>
      </c>
      <c r="DE2477" s="18">
        <f>IF(ISNUMBER(VLOOKUP(B2477,CASH!$B$7:$D$10000,3,FALSE)),VLOOKUP(B2477,CASH!$B$7:$D$10000,3,FALSE),0)</f>
        <v>0</v>
      </c>
      <c r="DS2477" s="18">
        <f t="shared" si="1295"/>
        <v>0</v>
      </c>
      <c r="FD2477" s="34" t="e">
        <f t="shared" si="1312"/>
        <v>#DIV/0!</v>
      </c>
      <c r="FE2477" s="34" t="e">
        <f t="shared" si="1311"/>
        <v>#DIV/0!</v>
      </c>
      <c r="FH2477">
        <f t="shared" si="1296"/>
        <v>0</v>
      </c>
      <c r="FI2477">
        <f t="shared" si="1297"/>
        <v>0</v>
      </c>
      <c r="FJ2477">
        <f t="shared" si="1298"/>
        <v>0</v>
      </c>
    </row>
    <row r="2478" spans="2:166" x14ac:dyDescent="0.25">
      <c r="B2478" s="15">
        <f>Kurse!B2474</f>
        <v>37435</v>
      </c>
      <c r="BE2478" s="13">
        <f t="shared" ca="1" si="1299"/>
        <v>317.0239596469105</v>
      </c>
      <c r="BS2478" s="13">
        <f t="shared" ca="1" si="1300"/>
        <v>0</v>
      </c>
      <c r="BT2478" s="13">
        <f t="shared" ca="1" si="1301"/>
        <v>0</v>
      </c>
      <c r="BU2478" s="13">
        <f t="shared" ca="1" si="1302"/>
        <v>0</v>
      </c>
      <c r="BV2478" s="13">
        <f t="shared" ca="1" si="1303"/>
        <v>0</v>
      </c>
      <c r="CN2478" s="13">
        <f t="shared" ca="1" si="1304"/>
        <v>4382.5600000000004</v>
      </c>
      <c r="CO2478" s="13"/>
      <c r="CP2478" s="13">
        <f t="shared" ca="1" si="1305"/>
        <v>256.49959999999999</v>
      </c>
      <c r="CT2478" s="34">
        <f t="shared" ca="1" si="1306"/>
        <v>0.73463490025361955</v>
      </c>
      <c r="CU2478" s="34">
        <f t="shared" ca="1" si="1307"/>
        <v>0</v>
      </c>
      <c r="CV2478" s="34">
        <f t="shared" ca="1" si="1308"/>
        <v>0.61114884964452043</v>
      </c>
      <c r="DA2478" s="33">
        <f t="shared" ca="1" si="1309"/>
        <v>0.99124999999999996</v>
      </c>
      <c r="DB2478" s="13">
        <f t="shared" ca="1" si="1310"/>
        <v>314.25</v>
      </c>
      <c r="DE2478" s="18">
        <f>IF(ISNUMBER(VLOOKUP(B2478,CASH!$B$7:$D$10000,3,FALSE)),VLOOKUP(B2478,CASH!$B$7:$D$10000,3,FALSE),0)</f>
        <v>0</v>
      </c>
      <c r="DS2478" s="18">
        <f t="shared" si="1295"/>
        <v>0</v>
      </c>
      <c r="FD2478" s="34" t="e">
        <f t="shared" si="1312"/>
        <v>#DIV/0!</v>
      </c>
      <c r="FE2478" s="34" t="e">
        <f t="shared" si="1311"/>
        <v>#DIV/0!</v>
      </c>
      <c r="FH2478">
        <f t="shared" si="1296"/>
        <v>0</v>
      </c>
      <c r="FI2478">
        <f t="shared" si="1297"/>
        <v>0</v>
      </c>
      <c r="FJ2478">
        <f t="shared" si="1298"/>
        <v>0</v>
      </c>
    </row>
    <row r="2479" spans="2:166" x14ac:dyDescent="0.25">
      <c r="B2479" s="15">
        <f>Kurse!B2475</f>
        <v>37434</v>
      </c>
      <c r="BE2479" s="13">
        <f t="shared" ca="1" si="1299"/>
        <v>320.79088066175728</v>
      </c>
      <c r="BS2479" s="13">
        <f t="shared" ca="1" si="1300"/>
        <v>0</v>
      </c>
      <c r="BT2479" s="13">
        <f t="shared" ca="1" si="1301"/>
        <v>0</v>
      </c>
      <c r="BU2479" s="13">
        <f t="shared" ca="1" si="1302"/>
        <v>0</v>
      </c>
      <c r="BV2479" s="13">
        <f t="shared" ca="1" si="1303"/>
        <v>0</v>
      </c>
      <c r="CN2479" s="13">
        <f t="shared" ca="1" si="1304"/>
        <v>4259.43</v>
      </c>
      <c r="CO2479" s="13"/>
      <c r="CP2479" s="13">
        <f t="shared" ca="1" si="1305"/>
        <v>256.2765</v>
      </c>
      <c r="CT2479" s="34">
        <f t="shared" ca="1" si="1306"/>
        <v>0.71399500136615923</v>
      </c>
      <c r="CU2479" s="34">
        <f t="shared" ca="1" si="1307"/>
        <v>0</v>
      </c>
      <c r="CV2479" s="34">
        <f t="shared" ca="1" si="1308"/>
        <v>0.61061728036193408</v>
      </c>
      <c r="DA2479" s="33">
        <f t="shared" ca="1" si="1309"/>
        <v>0.99129999999999996</v>
      </c>
      <c r="DB2479" s="13">
        <f t="shared" ca="1" si="1310"/>
        <v>318</v>
      </c>
      <c r="DE2479" s="18">
        <f>IF(ISNUMBER(VLOOKUP(B2479,CASH!$B$7:$D$10000,3,FALSE)),VLOOKUP(B2479,CASH!$B$7:$D$10000,3,FALSE),0)</f>
        <v>0</v>
      </c>
      <c r="DS2479" s="18">
        <f t="shared" si="1295"/>
        <v>0</v>
      </c>
      <c r="FD2479" s="34" t="e">
        <f t="shared" si="1312"/>
        <v>#DIV/0!</v>
      </c>
      <c r="FE2479" s="34" t="e">
        <f t="shared" si="1311"/>
        <v>#DIV/0!</v>
      </c>
      <c r="FH2479">
        <f t="shared" si="1296"/>
        <v>0</v>
      </c>
      <c r="FI2479">
        <f t="shared" si="1297"/>
        <v>0</v>
      </c>
      <c r="FJ2479">
        <f t="shared" si="1298"/>
        <v>0</v>
      </c>
    </row>
    <row r="2480" spans="2:166" x14ac:dyDescent="0.25">
      <c r="B2480" s="15">
        <f>Kurse!B2476</f>
        <v>37433</v>
      </c>
      <c r="BE2480" s="13">
        <f t="shared" ca="1" si="1299"/>
        <v>324.69845793679065</v>
      </c>
      <c r="BS2480" s="13">
        <f t="shared" ca="1" si="1300"/>
        <v>0</v>
      </c>
      <c r="BT2480" s="13">
        <f t="shared" ca="1" si="1301"/>
        <v>0</v>
      </c>
      <c r="BU2480" s="13">
        <f t="shared" ca="1" si="1302"/>
        <v>0</v>
      </c>
      <c r="BV2480" s="13">
        <f t="shared" ca="1" si="1303"/>
        <v>0</v>
      </c>
      <c r="CN2480" s="13">
        <f t="shared" ca="1" si="1304"/>
        <v>4099.05</v>
      </c>
      <c r="CO2480" s="13"/>
      <c r="CP2480" s="13">
        <f t="shared" ca="1" si="1305"/>
        <v>256.83089999999999</v>
      </c>
      <c r="CT2480" s="34">
        <f t="shared" ca="1" si="1306"/>
        <v>0.68711100084986831</v>
      </c>
      <c r="CU2480" s="34">
        <f t="shared" ca="1" si="1307"/>
        <v>0</v>
      </c>
      <c r="CV2480" s="34">
        <f t="shared" ca="1" si="1308"/>
        <v>0.61193822168988521</v>
      </c>
      <c r="DA2480" s="33">
        <f t="shared" ca="1" si="1309"/>
        <v>0.98245000000000005</v>
      </c>
      <c r="DB2480" s="13">
        <f t="shared" ca="1" si="1310"/>
        <v>319</v>
      </c>
      <c r="DE2480" s="18">
        <f>IF(ISNUMBER(VLOOKUP(B2480,CASH!$B$7:$D$10000,3,FALSE)),VLOOKUP(B2480,CASH!$B$7:$D$10000,3,FALSE),0)</f>
        <v>0</v>
      </c>
      <c r="DS2480" s="18">
        <f t="shared" si="1295"/>
        <v>0</v>
      </c>
      <c r="FD2480" s="34" t="e">
        <f t="shared" si="1312"/>
        <v>#DIV/0!</v>
      </c>
      <c r="FE2480" s="34" t="e">
        <f t="shared" si="1311"/>
        <v>#DIV/0!</v>
      </c>
      <c r="FH2480">
        <f t="shared" si="1296"/>
        <v>0</v>
      </c>
      <c r="FI2480">
        <f t="shared" si="1297"/>
        <v>0</v>
      </c>
      <c r="FJ2480">
        <f t="shared" si="1298"/>
        <v>0</v>
      </c>
    </row>
    <row r="2481" spans="2:166" x14ac:dyDescent="0.25">
      <c r="B2481" s="15">
        <f>Kurse!B2477</f>
        <v>37432</v>
      </c>
      <c r="BE2481" s="13">
        <f t="shared" ca="1" si="1299"/>
        <v>326.0726072607261</v>
      </c>
      <c r="BS2481" s="13">
        <f t="shared" ca="1" si="1300"/>
        <v>0</v>
      </c>
      <c r="BT2481" s="13">
        <f t="shared" ca="1" si="1301"/>
        <v>0</v>
      </c>
      <c r="BU2481" s="13">
        <f t="shared" ca="1" si="1302"/>
        <v>0</v>
      </c>
      <c r="BV2481" s="13">
        <f t="shared" ca="1" si="1303"/>
        <v>0</v>
      </c>
      <c r="CN2481" s="13">
        <f t="shared" ca="1" si="1304"/>
        <v>4202.97</v>
      </c>
      <c r="CO2481" s="13"/>
      <c r="CP2481" s="13">
        <f t="shared" ca="1" si="1305"/>
        <v>255.97110000000001</v>
      </c>
      <c r="CT2481" s="34">
        <f t="shared" ca="1" si="1306"/>
        <v>0.70453078719263518</v>
      </c>
      <c r="CU2481" s="34">
        <f t="shared" ca="1" si="1307"/>
        <v>0</v>
      </c>
      <c r="CV2481" s="34">
        <f t="shared" ca="1" si="1308"/>
        <v>0.60988961895941562</v>
      </c>
      <c r="DA2481" s="33">
        <f t="shared" ca="1" si="1309"/>
        <v>0.98475000000000001</v>
      </c>
      <c r="DB2481" s="13">
        <f t="shared" ca="1" si="1310"/>
        <v>321.10000000000002</v>
      </c>
      <c r="DE2481" s="18">
        <f>IF(ISNUMBER(VLOOKUP(B2481,CASH!$B$7:$D$10000,3,FALSE)),VLOOKUP(B2481,CASH!$B$7:$D$10000,3,FALSE),0)</f>
        <v>0</v>
      </c>
      <c r="DS2481" s="18">
        <f t="shared" ref="DS2481:DS2546" si="1313">P2481*BG2481</f>
        <v>0</v>
      </c>
      <c r="FD2481" s="34" t="e">
        <f t="shared" si="1312"/>
        <v>#DIV/0!</v>
      </c>
      <c r="FE2481" s="34" t="e">
        <f t="shared" si="1311"/>
        <v>#DIV/0!</v>
      </c>
      <c r="FH2481">
        <f t="shared" si="1296"/>
        <v>0</v>
      </c>
      <c r="FI2481">
        <f t="shared" si="1297"/>
        <v>0</v>
      </c>
      <c r="FJ2481">
        <f t="shared" si="1298"/>
        <v>0</v>
      </c>
    </row>
    <row r="2482" spans="2:166" x14ac:dyDescent="0.25">
      <c r="B2482" s="15">
        <f>Kurse!B2478</f>
        <v>37431</v>
      </c>
      <c r="BE2482" s="13">
        <f t="shared" ca="1" si="1299"/>
        <v>331.94251274918867</v>
      </c>
      <c r="BS2482" s="13">
        <f t="shared" ca="1" si="1300"/>
        <v>0</v>
      </c>
      <c r="BT2482" s="13">
        <f t="shared" ca="1" si="1301"/>
        <v>0</v>
      </c>
      <c r="BU2482" s="13">
        <f t="shared" ca="1" si="1302"/>
        <v>0</v>
      </c>
      <c r="BV2482" s="13">
        <f t="shared" ca="1" si="1303"/>
        <v>0</v>
      </c>
      <c r="CN2482" s="13">
        <f t="shared" ca="1" si="1304"/>
        <v>4127.21</v>
      </c>
      <c r="CO2482" s="13"/>
      <c r="CP2482" s="13">
        <f t="shared" ca="1" si="1305"/>
        <v>256.05189999999999</v>
      </c>
      <c r="CT2482" s="34">
        <f t="shared" ca="1" si="1306"/>
        <v>0.69183137405437478</v>
      </c>
      <c r="CU2482" s="34">
        <f t="shared" ca="1" si="1307"/>
        <v>0</v>
      </c>
      <c r="CV2482" s="34">
        <f t="shared" ca="1" si="1308"/>
        <v>0.61008213710389336</v>
      </c>
      <c r="DA2482" s="33">
        <f t="shared" ca="1" si="1309"/>
        <v>0.97065000000000001</v>
      </c>
      <c r="DB2482" s="13">
        <f t="shared" ca="1" si="1310"/>
        <v>322.2</v>
      </c>
      <c r="DE2482" s="18">
        <f>IF(ISNUMBER(VLOOKUP(B2482,CASH!$B$7:$D$10000,3,FALSE)),VLOOKUP(B2482,CASH!$B$7:$D$10000,3,FALSE),0)</f>
        <v>0</v>
      </c>
      <c r="DS2482" s="18">
        <f t="shared" si="1313"/>
        <v>0</v>
      </c>
      <c r="FD2482" s="34" t="e">
        <f t="shared" si="1312"/>
        <v>#DIV/0!</v>
      </c>
      <c r="FE2482" s="34" t="e">
        <f t="shared" si="1311"/>
        <v>#DIV/0!</v>
      </c>
      <c r="FH2482">
        <f t="shared" si="1296"/>
        <v>0</v>
      </c>
      <c r="FI2482">
        <f t="shared" si="1297"/>
        <v>0</v>
      </c>
      <c r="FJ2482">
        <f t="shared" si="1298"/>
        <v>0</v>
      </c>
    </row>
    <row r="2483" spans="2:166" x14ac:dyDescent="0.25">
      <c r="B2483" s="15">
        <f>Kurse!B2479</f>
        <v>37428</v>
      </c>
      <c r="BE2483" s="13">
        <f t="shared" ca="1" si="1299"/>
        <v>334.34681783045608</v>
      </c>
      <c r="BS2483" s="13">
        <f t="shared" ca="1" si="1300"/>
        <v>0</v>
      </c>
      <c r="BT2483" s="13">
        <f t="shared" ca="1" si="1301"/>
        <v>0</v>
      </c>
      <c r="BU2483" s="13">
        <f t="shared" ca="1" si="1302"/>
        <v>0</v>
      </c>
      <c r="BV2483" s="13">
        <f t="shared" ca="1" si="1303"/>
        <v>0</v>
      </c>
      <c r="CN2483" s="13">
        <f t="shared" ca="1" si="1304"/>
        <v>4232.3999999999996</v>
      </c>
      <c r="CO2483" s="13"/>
      <c r="CP2483" s="13">
        <f t="shared" ca="1" si="1305"/>
        <v>255.68770000000001</v>
      </c>
      <c r="CT2483" s="34">
        <f t="shared" ca="1" si="1306"/>
        <v>0.70946404654663453</v>
      </c>
      <c r="CU2483" s="34">
        <f t="shared" ca="1" si="1307"/>
        <v>0</v>
      </c>
      <c r="CV2483" s="34">
        <f t="shared" ca="1" si="1308"/>
        <v>0.60921437586356186</v>
      </c>
      <c r="DA2483" s="33">
        <f t="shared" ca="1" si="1309"/>
        <v>0.97024999999999995</v>
      </c>
      <c r="DB2483" s="13">
        <f t="shared" ca="1" si="1310"/>
        <v>324.39999999999998</v>
      </c>
      <c r="DE2483" s="18">
        <f>IF(ISNUMBER(VLOOKUP(B2483,CASH!$B$7:$D$10000,3,FALSE)),VLOOKUP(B2483,CASH!$B$7:$D$10000,3,FALSE),0)</f>
        <v>0</v>
      </c>
      <c r="DS2483" s="18">
        <f t="shared" si="1313"/>
        <v>0</v>
      </c>
      <c r="FD2483" s="34" t="e">
        <f t="shared" si="1312"/>
        <v>#DIV/0!</v>
      </c>
      <c r="FE2483" s="34" t="e">
        <f t="shared" si="1311"/>
        <v>#DIV/0!</v>
      </c>
      <c r="FH2483">
        <f t="shared" si="1296"/>
        <v>0</v>
      </c>
      <c r="FI2483">
        <f t="shared" si="1297"/>
        <v>0</v>
      </c>
      <c r="FJ2483">
        <f t="shared" si="1298"/>
        <v>0</v>
      </c>
    </row>
    <row r="2484" spans="2:166" x14ac:dyDescent="0.25">
      <c r="B2484" s="15">
        <f>Kurse!B2480</f>
        <v>37427</v>
      </c>
      <c r="BE2484" s="13">
        <f t="shared" ca="1" si="1299"/>
        <v>335.52733868877948</v>
      </c>
      <c r="BS2484" s="13">
        <f t="shared" ca="1" si="1300"/>
        <v>0</v>
      </c>
      <c r="BT2484" s="13">
        <f t="shared" ca="1" si="1301"/>
        <v>0</v>
      </c>
      <c r="BU2484" s="13">
        <f t="shared" ca="1" si="1302"/>
        <v>0</v>
      </c>
      <c r="BV2484" s="13">
        <f t="shared" ca="1" si="1303"/>
        <v>0</v>
      </c>
      <c r="CN2484" s="13">
        <f t="shared" ca="1" si="1304"/>
        <v>4245.68</v>
      </c>
      <c r="CO2484" s="13"/>
      <c r="CP2484" s="13">
        <f t="shared" ca="1" si="1305"/>
        <v>256.04379999999998</v>
      </c>
      <c r="CT2484" s="34">
        <f t="shared" ca="1" si="1306"/>
        <v>0.71169013163739625</v>
      </c>
      <c r="CU2484" s="34">
        <f t="shared" ca="1" si="1307"/>
        <v>0</v>
      </c>
      <c r="CV2484" s="34">
        <f t="shared" ca="1" si="1308"/>
        <v>0.61006283763643943</v>
      </c>
      <c r="DA2484" s="33">
        <f t="shared" ca="1" si="1309"/>
        <v>0.96475</v>
      </c>
      <c r="DB2484" s="13">
        <f t="shared" ca="1" si="1310"/>
        <v>323.7</v>
      </c>
      <c r="DE2484" s="18">
        <f>IF(ISNUMBER(VLOOKUP(B2484,CASH!$B$7:$D$10000,3,FALSE)),VLOOKUP(B2484,CASH!$B$7:$D$10000,3,FALSE),0)</f>
        <v>0</v>
      </c>
      <c r="DS2484" s="18">
        <f t="shared" si="1313"/>
        <v>0</v>
      </c>
      <c r="FD2484" s="34" t="e">
        <f t="shared" si="1312"/>
        <v>#DIV/0!</v>
      </c>
      <c r="FE2484" s="34" t="e">
        <f t="shared" si="1311"/>
        <v>#DIV/0!</v>
      </c>
      <c r="FH2484">
        <f t="shared" si="1296"/>
        <v>0</v>
      </c>
      <c r="FI2484">
        <f t="shared" si="1297"/>
        <v>0</v>
      </c>
      <c r="FJ2484">
        <f t="shared" si="1298"/>
        <v>0</v>
      </c>
    </row>
    <row r="2485" spans="2:166" x14ac:dyDescent="0.25">
      <c r="B2485" s="15">
        <f>Kurse!B2481</f>
        <v>37426</v>
      </c>
      <c r="BE2485" s="13">
        <f t="shared" ca="1" si="1299"/>
        <v>335.14530629312151</v>
      </c>
      <c r="BS2485" s="13">
        <f t="shared" ca="1" si="1300"/>
        <v>0</v>
      </c>
      <c r="BT2485" s="13">
        <f t="shared" ca="1" si="1301"/>
        <v>0</v>
      </c>
      <c r="BU2485" s="13">
        <f t="shared" ca="1" si="1302"/>
        <v>0</v>
      </c>
      <c r="BV2485" s="13">
        <f t="shared" ca="1" si="1303"/>
        <v>0</v>
      </c>
      <c r="CN2485" s="13">
        <f t="shared" ca="1" si="1304"/>
        <v>4354.82</v>
      </c>
      <c r="CO2485" s="13"/>
      <c r="CP2485" s="13">
        <f t="shared" ca="1" si="1305"/>
        <v>255.77510000000001</v>
      </c>
      <c r="CT2485" s="34">
        <f t="shared" ca="1" si="1306"/>
        <v>0.72998493034264611</v>
      </c>
      <c r="CU2485" s="34">
        <f t="shared" ca="1" si="1307"/>
        <v>0</v>
      </c>
      <c r="CV2485" s="34">
        <f t="shared" ca="1" si="1308"/>
        <v>0.60942261950003895</v>
      </c>
      <c r="DA2485" s="33">
        <f t="shared" ca="1" si="1309"/>
        <v>0.95660000000000001</v>
      </c>
      <c r="DB2485" s="13">
        <f t="shared" ca="1" si="1310"/>
        <v>320.60000000000002</v>
      </c>
      <c r="DE2485" s="18">
        <f>IF(ISNUMBER(VLOOKUP(B2485,CASH!$B$7:$D$10000,3,FALSE)),VLOOKUP(B2485,CASH!$B$7:$D$10000,3,FALSE),0)</f>
        <v>0</v>
      </c>
      <c r="DS2485" s="18">
        <f t="shared" si="1313"/>
        <v>0</v>
      </c>
      <c r="FD2485" s="34" t="e">
        <f t="shared" si="1312"/>
        <v>#DIV/0!</v>
      </c>
      <c r="FE2485" s="34" t="e">
        <f t="shared" si="1311"/>
        <v>#DIV/0!</v>
      </c>
      <c r="FH2485">
        <f t="shared" si="1296"/>
        <v>0</v>
      </c>
      <c r="FI2485">
        <f t="shared" si="1297"/>
        <v>0</v>
      </c>
      <c r="FJ2485">
        <f t="shared" si="1298"/>
        <v>0</v>
      </c>
    </row>
    <row r="2486" spans="2:166" x14ac:dyDescent="0.25">
      <c r="B2486" s="15">
        <f>Kurse!B2482</f>
        <v>37425</v>
      </c>
      <c r="BE2486" s="13">
        <f t="shared" ca="1" si="1299"/>
        <v>335.43108873505349</v>
      </c>
      <c r="BS2486" s="13">
        <f t="shared" ca="1" si="1300"/>
        <v>0</v>
      </c>
      <c r="BT2486" s="13">
        <f t="shared" ca="1" si="1301"/>
        <v>0</v>
      </c>
      <c r="BU2486" s="13">
        <f t="shared" ca="1" si="1302"/>
        <v>0</v>
      </c>
      <c r="BV2486" s="13">
        <f t="shared" ca="1" si="1303"/>
        <v>0</v>
      </c>
      <c r="CN2486" s="13">
        <f t="shared" ca="1" si="1304"/>
        <v>4433.8500000000004</v>
      </c>
      <c r="CO2486" s="13"/>
      <c r="CP2486" s="13">
        <f t="shared" ca="1" si="1305"/>
        <v>255.65090000000001</v>
      </c>
      <c r="CT2486" s="34">
        <f t="shared" ca="1" si="1306"/>
        <v>0.74323248340912862</v>
      </c>
      <c r="CU2486" s="34">
        <f t="shared" ca="1" si="1307"/>
        <v>0</v>
      </c>
      <c r="CV2486" s="34">
        <f t="shared" ca="1" si="1308"/>
        <v>0.60912669433241362</v>
      </c>
      <c r="DA2486" s="33">
        <f t="shared" ca="1" si="1309"/>
        <v>0.95340000000000003</v>
      </c>
      <c r="DB2486" s="13">
        <f t="shared" ca="1" si="1310"/>
        <v>319.8</v>
      </c>
      <c r="DE2486" s="18">
        <f>IF(ISNUMBER(VLOOKUP(B2486,CASH!$B$7:$D$10000,3,FALSE)),VLOOKUP(B2486,CASH!$B$7:$D$10000,3,FALSE),0)</f>
        <v>0</v>
      </c>
      <c r="DS2486" s="18">
        <f t="shared" si="1313"/>
        <v>0</v>
      </c>
      <c r="FD2486" s="34" t="e">
        <f t="shared" si="1312"/>
        <v>#DIV/0!</v>
      </c>
      <c r="FE2486" s="34" t="e">
        <f t="shared" si="1311"/>
        <v>#DIV/0!</v>
      </c>
      <c r="FH2486">
        <f t="shared" si="1296"/>
        <v>0</v>
      </c>
      <c r="FI2486">
        <f t="shared" si="1297"/>
        <v>0</v>
      </c>
      <c r="FJ2486">
        <f t="shared" si="1298"/>
        <v>0</v>
      </c>
    </row>
    <row r="2487" spans="2:166" x14ac:dyDescent="0.25">
      <c r="B2487" s="15">
        <f>Kurse!B2483</f>
        <v>37424</v>
      </c>
      <c r="BE2487" s="13">
        <f t="shared" ca="1" si="1299"/>
        <v>335.66285472257516</v>
      </c>
      <c r="BS2487" s="13">
        <f t="shared" ca="1" si="1300"/>
        <v>0</v>
      </c>
      <c r="BT2487" s="13">
        <f t="shared" ca="1" si="1301"/>
        <v>0</v>
      </c>
      <c r="BU2487" s="13">
        <f t="shared" ca="1" si="1302"/>
        <v>0</v>
      </c>
      <c r="BV2487" s="13">
        <f t="shared" ca="1" si="1303"/>
        <v>0</v>
      </c>
      <c r="CN2487" s="13">
        <f t="shared" ca="1" si="1304"/>
        <v>4475.1000000000004</v>
      </c>
      <c r="CO2487" s="13"/>
      <c r="CP2487" s="13">
        <f t="shared" ca="1" si="1305"/>
        <v>255.2758</v>
      </c>
      <c r="CT2487" s="34">
        <f t="shared" ca="1" si="1306"/>
        <v>0.75014709259541745</v>
      </c>
      <c r="CU2487" s="34">
        <f t="shared" ca="1" si="1307"/>
        <v>0</v>
      </c>
      <c r="CV2487" s="34">
        <f t="shared" ca="1" si="1308"/>
        <v>0.60823296220377998</v>
      </c>
      <c r="DA2487" s="33">
        <f t="shared" ca="1" si="1309"/>
        <v>0.94440000000000002</v>
      </c>
      <c r="DB2487" s="13">
        <f t="shared" ca="1" si="1310"/>
        <v>317</v>
      </c>
      <c r="DE2487" s="18">
        <f>IF(ISNUMBER(VLOOKUP(B2487,CASH!$B$7:$D$10000,3,FALSE)),VLOOKUP(B2487,CASH!$B$7:$D$10000,3,FALSE),0)</f>
        <v>0</v>
      </c>
      <c r="DS2487" s="18">
        <f t="shared" si="1313"/>
        <v>0</v>
      </c>
      <c r="FD2487" s="34" t="e">
        <f t="shared" si="1312"/>
        <v>#DIV/0!</v>
      </c>
      <c r="FE2487" s="34" t="e">
        <f t="shared" si="1311"/>
        <v>#DIV/0!</v>
      </c>
      <c r="FH2487">
        <f t="shared" si="1296"/>
        <v>0</v>
      </c>
      <c r="FI2487">
        <f t="shared" si="1297"/>
        <v>0</v>
      </c>
      <c r="FJ2487">
        <f t="shared" si="1298"/>
        <v>0</v>
      </c>
    </row>
    <row r="2488" spans="2:166" x14ac:dyDescent="0.25">
      <c r="B2488" s="15">
        <f>Kurse!B2484</f>
        <v>37421</v>
      </c>
      <c r="BE2488" s="13">
        <f t="shared" ca="1" si="1299"/>
        <v>337.564122904437</v>
      </c>
      <c r="BS2488" s="13">
        <f t="shared" ca="1" si="1300"/>
        <v>0</v>
      </c>
      <c r="BT2488" s="13">
        <f t="shared" ca="1" si="1301"/>
        <v>0</v>
      </c>
      <c r="BU2488" s="13">
        <f t="shared" ca="1" si="1302"/>
        <v>0</v>
      </c>
      <c r="BV2488" s="13">
        <f t="shared" ca="1" si="1303"/>
        <v>0</v>
      </c>
      <c r="CN2488" s="13">
        <f t="shared" ca="1" si="1304"/>
        <v>4303.8500000000004</v>
      </c>
      <c r="CO2488" s="13"/>
      <c r="CP2488" s="13">
        <f t="shared" ca="1" si="1305"/>
        <v>255.3682</v>
      </c>
      <c r="CT2488" s="34">
        <f t="shared" ca="1" si="1306"/>
        <v>0.72144098779173371</v>
      </c>
      <c r="CU2488" s="34">
        <f t="shared" ca="1" si="1307"/>
        <v>0</v>
      </c>
      <c r="CV2488" s="34">
        <f t="shared" ca="1" si="1308"/>
        <v>0.60845311909177191</v>
      </c>
      <c r="DA2488" s="33">
        <f t="shared" ca="1" si="1309"/>
        <v>0.94545000000000001</v>
      </c>
      <c r="DB2488" s="13">
        <f t="shared" ca="1" si="1310"/>
        <v>319.14999999999998</v>
      </c>
      <c r="DE2488" s="18">
        <f>IF(ISNUMBER(VLOOKUP(B2488,CASH!$B$7:$D$10000,3,FALSE)),VLOOKUP(B2488,CASH!$B$7:$D$10000,3,FALSE),0)</f>
        <v>0</v>
      </c>
      <c r="DS2488" s="18">
        <f t="shared" si="1313"/>
        <v>0</v>
      </c>
      <c r="FD2488" s="34" t="e">
        <f t="shared" si="1312"/>
        <v>#DIV/0!</v>
      </c>
      <c r="FE2488" s="34" t="e">
        <f t="shared" si="1311"/>
        <v>#DIV/0!</v>
      </c>
      <c r="FH2488">
        <f t="shared" si="1296"/>
        <v>0</v>
      </c>
      <c r="FI2488">
        <f t="shared" si="1297"/>
        <v>0</v>
      </c>
      <c r="FJ2488">
        <f t="shared" si="1298"/>
        <v>0</v>
      </c>
    </row>
    <row r="2489" spans="2:166" x14ac:dyDescent="0.25">
      <c r="B2489" s="15">
        <f>Kurse!B2485</f>
        <v>37420</v>
      </c>
      <c r="BE2489" s="13">
        <f t="shared" ca="1" si="1299"/>
        <v>337.27653705373717</v>
      </c>
      <c r="BS2489" s="13">
        <f t="shared" ca="1" si="1300"/>
        <v>0</v>
      </c>
      <c r="BT2489" s="13">
        <f t="shared" ca="1" si="1301"/>
        <v>0</v>
      </c>
      <c r="BU2489" s="13">
        <f t="shared" ca="1" si="1302"/>
        <v>0</v>
      </c>
      <c r="BV2489" s="13">
        <f t="shared" ca="1" si="1303"/>
        <v>0</v>
      </c>
      <c r="CN2489" s="13">
        <f t="shared" ca="1" si="1304"/>
        <v>4470.1400000000003</v>
      </c>
      <c r="CO2489" s="13"/>
      <c r="CP2489" s="13">
        <f t="shared" ca="1" si="1305"/>
        <v>254.09719999999999</v>
      </c>
      <c r="CT2489" s="34">
        <f t="shared" ca="1" si="1306"/>
        <v>0.7493156632241692</v>
      </c>
      <c r="CU2489" s="34">
        <f t="shared" ca="1" si="1307"/>
        <v>0</v>
      </c>
      <c r="CV2489" s="34">
        <f t="shared" ca="1" si="1308"/>
        <v>0.60542477055673249</v>
      </c>
      <c r="DA2489" s="33">
        <f t="shared" ca="1" si="1309"/>
        <v>0.94255</v>
      </c>
      <c r="DB2489" s="13">
        <f t="shared" ca="1" si="1310"/>
        <v>317.89999999999998</v>
      </c>
      <c r="DE2489" s="18">
        <f>IF(ISNUMBER(VLOOKUP(B2489,CASH!$B$7:$D$10000,3,FALSE)),VLOOKUP(B2489,CASH!$B$7:$D$10000,3,FALSE),0)</f>
        <v>0</v>
      </c>
      <c r="DS2489" s="18">
        <f t="shared" si="1313"/>
        <v>0</v>
      </c>
      <c r="FD2489" s="34" t="e">
        <f t="shared" si="1312"/>
        <v>#DIV/0!</v>
      </c>
      <c r="FE2489" s="34" t="e">
        <f t="shared" si="1311"/>
        <v>#DIV/0!</v>
      </c>
      <c r="FH2489">
        <f t="shared" si="1296"/>
        <v>0</v>
      </c>
      <c r="FI2489">
        <f t="shared" si="1297"/>
        <v>0</v>
      </c>
      <c r="FJ2489">
        <f t="shared" si="1298"/>
        <v>0</v>
      </c>
    </row>
    <row r="2490" spans="2:166" x14ac:dyDescent="0.25">
      <c r="B2490" s="15">
        <f>Kurse!B2486</f>
        <v>37419</v>
      </c>
      <c r="BE2490" s="13">
        <f t="shared" ca="1" si="1299"/>
        <v>337.79848573092602</v>
      </c>
      <c r="BS2490" s="13">
        <f t="shared" ca="1" si="1300"/>
        <v>0</v>
      </c>
      <c r="BT2490" s="13">
        <f t="shared" ca="1" si="1301"/>
        <v>0</v>
      </c>
      <c r="BU2490" s="13">
        <f t="shared" ca="1" si="1302"/>
        <v>0</v>
      </c>
      <c r="BV2490" s="13">
        <f t="shared" ca="1" si="1303"/>
        <v>0</v>
      </c>
      <c r="CN2490" s="13">
        <f t="shared" ca="1" si="1304"/>
        <v>4510.1899999999996</v>
      </c>
      <c r="CO2490" s="13"/>
      <c r="CP2490" s="13">
        <f t="shared" ca="1" si="1305"/>
        <v>253.9513</v>
      </c>
      <c r="CT2490" s="34">
        <f t="shared" ca="1" si="1306"/>
        <v>0.75602912014322032</v>
      </c>
      <c r="CU2490" s="34">
        <f t="shared" ca="1" si="1307"/>
        <v>0</v>
      </c>
      <c r="CV2490" s="34">
        <f t="shared" ca="1" si="1308"/>
        <v>0.60507714187753325</v>
      </c>
      <c r="DA2490" s="33">
        <f t="shared" ca="1" si="1309"/>
        <v>0.94435000000000002</v>
      </c>
      <c r="DB2490" s="13">
        <f t="shared" ca="1" si="1310"/>
        <v>319</v>
      </c>
      <c r="DE2490" s="18">
        <f>IF(ISNUMBER(VLOOKUP(B2490,CASH!$B$7:$D$10000,3,FALSE)),VLOOKUP(B2490,CASH!$B$7:$D$10000,3,FALSE),0)</f>
        <v>0</v>
      </c>
      <c r="DS2490" s="18">
        <f t="shared" si="1313"/>
        <v>0</v>
      </c>
      <c r="FD2490" s="34" t="e">
        <f t="shared" si="1312"/>
        <v>#DIV/0!</v>
      </c>
      <c r="FE2490" s="34" t="e">
        <f t="shared" si="1311"/>
        <v>#DIV/0!</v>
      </c>
      <c r="FH2490">
        <f t="shared" si="1296"/>
        <v>0</v>
      </c>
      <c r="FI2490">
        <f t="shared" si="1297"/>
        <v>0</v>
      </c>
      <c r="FJ2490">
        <f t="shared" si="1298"/>
        <v>0</v>
      </c>
    </row>
    <row r="2491" spans="2:166" x14ac:dyDescent="0.25">
      <c r="B2491" s="15">
        <f>Kurse!B2487</f>
        <v>37418</v>
      </c>
      <c r="BE2491" s="13">
        <f t="shared" ca="1" si="1299"/>
        <v>338.35854725633862</v>
      </c>
      <c r="BS2491" s="13">
        <f t="shared" ca="1" si="1300"/>
        <v>0</v>
      </c>
      <c r="BT2491" s="13">
        <f t="shared" ca="1" si="1301"/>
        <v>0</v>
      </c>
      <c r="BU2491" s="13">
        <f t="shared" ca="1" si="1302"/>
        <v>0</v>
      </c>
      <c r="BV2491" s="13">
        <f t="shared" ca="1" si="1303"/>
        <v>0</v>
      </c>
      <c r="CN2491" s="13">
        <f t="shared" ca="1" si="1304"/>
        <v>4606.09</v>
      </c>
      <c r="CO2491" s="13"/>
      <c r="CP2491" s="13">
        <f t="shared" ca="1" si="1305"/>
        <v>253.60300000000001</v>
      </c>
      <c r="CT2491" s="34">
        <f t="shared" ca="1" si="1306"/>
        <v>0.77210453883328334</v>
      </c>
      <c r="CU2491" s="34">
        <f t="shared" ca="1" si="1307"/>
        <v>0</v>
      </c>
      <c r="CV2491" s="34">
        <f t="shared" ca="1" si="1308"/>
        <v>0.60424726477701851</v>
      </c>
      <c r="DA2491" s="33">
        <f t="shared" ca="1" si="1309"/>
        <v>0.94855</v>
      </c>
      <c r="DB2491" s="13">
        <f t="shared" ca="1" si="1310"/>
        <v>320.95</v>
      </c>
      <c r="DE2491" s="18">
        <f>IF(ISNUMBER(VLOOKUP(B2491,CASH!$B$7:$D$10000,3,FALSE)),VLOOKUP(B2491,CASH!$B$7:$D$10000,3,FALSE),0)</f>
        <v>0</v>
      </c>
      <c r="DS2491" s="18">
        <f t="shared" si="1313"/>
        <v>0</v>
      </c>
      <c r="FD2491" s="34" t="e">
        <f t="shared" si="1312"/>
        <v>#DIV/0!</v>
      </c>
      <c r="FE2491" s="34" t="e">
        <f t="shared" si="1311"/>
        <v>#DIV/0!</v>
      </c>
      <c r="FH2491">
        <f t="shared" si="1296"/>
        <v>0</v>
      </c>
      <c r="FI2491">
        <f t="shared" si="1297"/>
        <v>0</v>
      </c>
      <c r="FJ2491">
        <f t="shared" si="1298"/>
        <v>0</v>
      </c>
    </row>
    <row r="2492" spans="2:166" x14ac:dyDescent="0.25">
      <c r="B2492" s="15">
        <f>Kurse!B2488</f>
        <v>37417</v>
      </c>
      <c r="BE2492" s="13">
        <f t="shared" ca="1" si="1299"/>
        <v>337.8729267129458</v>
      </c>
      <c r="BS2492" s="13">
        <f t="shared" ca="1" si="1300"/>
        <v>0</v>
      </c>
      <c r="BT2492" s="13">
        <f t="shared" ca="1" si="1301"/>
        <v>0</v>
      </c>
      <c r="BU2492" s="13">
        <f t="shared" ca="1" si="1302"/>
        <v>0</v>
      </c>
      <c r="BV2492" s="13">
        <f t="shared" ca="1" si="1303"/>
        <v>0</v>
      </c>
      <c r="CN2492" s="13">
        <f t="shared" ca="1" si="1304"/>
        <v>4589.26</v>
      </c>
      <c r="CO2492" s="13"/>
      <c r="CP2492" s="13">
        <f t="shared" ca="1" si="1305"/>
        <v>253.38140000000001</v>
      </c>
      <c r="CT2492" s="34">
        <f t="shared" ca="1" si="1306"/>
        <v>0.76928337828527749</v>
      </c>
      <c r="CU2492" s="34">
        <f t="shared" ca="1" si="1307"/>
        <v>0</v>
      </c>
      <c r="CV2492" s="34">
        <f t="shared" ca="1" si="1308"/>
        <v>0.60371926946988652</v>
      </c>
      <c r="DA2492" s="33">
        <f t="shared" ca="1" si="1309"/>
        <v>0.94355</v>
      </c>
      <c r="DB2492" s="13">
        <f t="shared" ca="1" si="1310"/>
        <v>318.8</v>
      </c>
      <c r="DE2492" s="18">
        <f>IF(ISNUMBER(VLOOKUP(B2492,CASH!$B$7:$D$10000,3,FALSE)),VLOOKUP(B2492,CASH!$B$7:$D$10000,3,FALSE),0)</f>
        <v>0</v>
      </c>
      <c r="DS2492" s="18">
        <f t="shared" si="1313"/>
        <v>0</v>
      </c>
      <c r="FD2492" s="34" t="e">
        <f t="shared" si="1312"/>
        <v>#DIV/0!</v>
      </c>
      <c r="FE2492" s="34" t="e">
        <f t="shared" si="1311"/>
        <v>#DIV/0!</v>
      </c>
      <c r="FH2492">
        <f t="shared" si="1296"/>
        <v>0</v>
      </c>
      <c r="FI2492">
        <f t="shared" si="1297"/>
        <v>0</v>
      </c>
      <c r="FJ2492">
        <f t="shared" si="1298"/>
        <v>0</v>
      </c>
    </row>
    <row r="2493" spans="2:166" x14ac:dyDescent="0.25">
      <c r="B2493" s="15">
        <f>Kurse!B2489</f>
        <v>37414</v>
      </c>
      <c r="BE2493" s="13">
        <f t="shared" ca="1" si="1299"/>
        <v>343.44666631305364</v>
      </c>
      <c r="BS2493" s="13">
        <f t="shared" ca="1" si="1300"/>
        <v>0</v>
      </c>
      <c r="BT2493" s="13">
        <f t="shared" ca="1" si="1301"/>
        <v>0</v>
      </c>
      <c r="BU2493" s="13">
        <f t="shared" ca="1" si="1302"/>
        <v>0</v>
      </c>
      <c r="BV2493" s="13">
        <f t="shared" ca="1" si="1303"/>
        <v>0</v>
      </c>
      <c r="CN2493" s="13">
        <f t="shared" ca="1" si="1304"/>
        <v>4610.18</v>
      </c>
      <c r="CO2493" s="13"/>
      <c r="CP2493" s="13">
        <f t="shared" ca="1" si="1305"/>
        <v>253.71260000000001</v>
      </c>
      <c r="CT2493" s="34">
        <f t="shared" ca="1" si="1306"/>
        <v>0.77279013281078446</v>
      </c>
      <c r="CU2493" s="34">
        <f t="shared" ca="1" si="1307"/>
        <v>0</v>
      </c>
      <c r="CV2493" s="34">
        <f t="shared" ca="1" si="1308"/>
        <v>0.60450840325022093</v>
      </c>
      <c r="DA2493" s="33">
        <f t="shared" ca="1" si="1309"/>
        <v>0.94264999999999999</v>
      </c>
      <c r="DB2493" s="13">
        <f t="shared" ca="1" si="1310"/>
        <v>323.75</v>
      </c>
      <c r="DE2493" s="18">
        <f>IF(ISNUMBER(VLOOKUP(B2493,CASH!$B$7:$D$10000,3,FALSE)),VLOOKUP(B2493,CASH!$B$7:$D$10000,3,FALSE),0)</f>
        <v>0</v>
      </c>
      <c r="DS2493" s="18">
        <f t="shared" si="1313"/>
        <v>0</v>
      </c>
      <c r="FD2493" s="34" t="e">
        <f t="shared" si="1312"/>
        <v>#DIV/0!</v>
      </c>
      <c r="FE2493" s="34" t="e">
        <f t="shared" si="1311"/>
        <v>#DIV/0!</v>
      </c>
      <c r="FH2493">
        <f t="shared" si="1296"/>
        <v>0</v>
      </c>
      <c r="FI2493">
        <f t="shared" si="1297"/>
        <v>0</v>
      </c>
      <c r="FJ2493">
        <f t="shared" si="1298"/>
        <v>0</v>
      </c>
    </row>
    <row r="2494" spans="2:166" x14ac:dyDescent="0.25">
      <c r="B2494" s="15">
        <f>Kurse!B2490</f>
        <v>37413</v>
      </c>
      <c r="BE2494" s="13">
        <f t="shared" ca="1" si="1299"/>
        <v>343.49410956733055</v>
      </c>
      <c r="BS2494" s="13">
        <f t="shared" ca="1" si="1300"/>
        <v>0</v>
      </c>
      <c r="BT2494" s="13">
        <f t="shared" ca="1" si="1301"/>
        <v>0</v>
      </c>
      <c r="BU2494" s="13">
        <f t="shared" ca="1" si="1302"/>
        <v>0</v>
      </c>
      <c r="BV2494" s="13">
        <f t="shared" ca="1" si="1303"/>
        <v>0</v>
      </c>
      <c r="CN2494" s="13">
        <f t="shared" ca="1" si="1304"/>
        <v>4657.5200000000004</v>
      </c>
      <c r="CO2494" s="13"/>
      <c r="CP2494" s="13">
        <f t="shared" ca="1" si="1305"/>
        <v>252.9787</v>
      </c>
      <c r="CT2494" s="34">
        <f t="shared" ca="1" si="1306"/>
        <v>0.78072558975330353</v>
      </c>
      <c r="CU2494" s="34">
        <f t="shared" ca="1" si="1307"/>
        <v>0</v>
      </c>
      <c r="CV2494" s="34">
        <f t="shared" ca="1" si="1308"/>
        <v>0.60275977619289178</v>
      </c>
      <c r="DA2494" s="33">
        <f t="shared" ca="1" si="1309"/>
        <v>0.94645000000000001</v>
      </c>
      <c r="DB2494" s="13">
        <f t="shared" ca="1" si="1310"/>
        <v>325.10000000000002</v>
      </c>
      <c r="DE2494" s="18">
        <f>IF(ISNUMBER(VLOOKUP(B2494,CASH!$B$7:$D$10000,3,FALSE)),VLOOKUP(B2494,CASH!$B$7:$D$10000,3,FALSE),0)</f>
        <v>0</v>
      </c>
      <c r="DS2494" s="18">
        <f t="shared" si="1313"/>
        <v>0</v>
      </c>
      <c r="FD2494" s="34" t="e">
        <f t="shared" si="1312"/>
        <v>#DIV/0!</v>
      </c>
      <c r="FE2494" s="34" t="e">
        <f t="shared" si="1311"/>
        <v>#DIV/0!</v>
      </c>
      <c r="FH2494">
        <f t="shared" si="1296"/>
        <v>0</v>
      </c>
      <c r="FI2494">
        <f t="shared" si="1297"/>
        <v>0</v>
      </c>
      <c r="FJ2494">
        <f t="shared" si="1298"/>
        <v>0</v>
      </c>
    </row>
    <row r="2495" spans="2:166" x14ac:dyDescent="0.25">
      <c r="B2495" s="15">
        <f>Kurse!B2491</f>
        <v>37412</v>
      </c>
      <c r="BE2495" s="13">
        <f t="shared" ca="1" si="1299"/>
        <v>341.70346331861464</v>
      </c>
      <c r="BS2495" s="13">
        <f t="shared" ca="1" si="1300"/>
        <v>0</v>
      </c>
      <c r="BT2495" s="13">
        <f t="shared" ca="1" si="1301"/>
        <v>0</v>
      </c>
      <c r="BU2495" s="13">
        <f t="shared" ca="1" si="1302"/>
        <v>0</v>
      </c>
      <c r="BV2495" s="13">
        <f t="shared" ca="1" si="1303"/>
        <v>0</v>
      </c>
      <c r="CN2495" s="13">
        <f t="shared" ca="1" si="1304"/>
        <v>4624.3100000000004</v>
      </c>
      <c r="CO2495" s="13"/>
      <c r="CP2495" s="13">
        <f t="shared" ca="1" si="1305"/>
        <v>252.9418</v>
      </c>
      <c r="CT2495" s="34">
        <f t="shared" ca="1" si="1306"/>
        <v>0.77515870075750593</v>
      </c>
      <c r="CU2495" s="34">
        <f t="shared" ca="1" si="1307"/>
        <v>0</v>
      </c>
      <c r="CV2495" s="34">
        <f t="shared" ca="1" si="1308"/>
        <v>0.60267185639671317</v>
      </c>
      <c r="DA2495" s="33">
        <f t="shared" ca="1" si="1309"/>
        <v>0.93984999999999996</v>
      </c>
      <c r="DB2495" s="13">
        <f t="shared" ca="1" si="1310"/>
        <v>321.14999999999998</v>
      </c>
      <c r="DE2495" s="18">
        <f>IF(ISNUMBER(VLOOKUP(B2495,CASH!$B$7:$D$10000,3,FALSE)),VLOOKUP(B2495,CASH!$B$7:$D$10000,3,FALSE),0)</f>
        <v>0</v>
      </c>
      <c r="DS2495" s="18">
        <f t="shared" si="1313"/>
        <v>0</v>
      </c>
      <c r="FD2495" s="34" t="e">
        <f t="shared" si="1312"/>
        <v>#DIV/0!</v>
      </c>
      <c r="FE2495" s="34" t="e">
        <f t="shared" si="1311"/>
        <v>#DIV/0!</v>
      </c>
      <c r="FH2495">
        <f t="shared" si="1296"/>
        <v>0</v>
      </c>
      <c r="FI2495">
        <f t="shared" si="1297"/>
        <v>0</v>
      </c>
      <c r="FJ2495">
        <f t="shared" si="1298"/>
        <v>0</v>
      </c>
    </row>
    <row r="2496" spans="2:166" x14ac:dyDescent="0.25">
      <c r="B2496" s="15">
        <f>Kurse!B2492</f>
        <v>37411</v>
      </c>
      <c r="BE2496" s="13">
        <f t="shared" ca="1" si="1299"/>
        <v>344.73586210565514</v>
      </c>
      <c r="BS2496" s="13">
        <f t="shared" ca="1" si="1300"/>
        <v>0</v>
      </c>
      <c r="BT2496" s="13">
        <f t="shared" ca="1" si="1301"/>
        <v>0</v>
      </c>
      <c r="BU2496" s="13">
        <f t="shared" ca="1" si="1302"/>
        <v>0</v>
      </c>
      <c r="BV2496" s="13">
        <f t="shared" ca="1" si="1303"/>
        <v>0</v>
      </c>
      <c r="CN2496" s="13">
        <f t="shared" ca="1" si="1304"/>
        <v>4625.79</v>
      </c>
      <c r="CO2496" s="13"/>
      <c r="CP2496" s="13">
        <f t="shared" ca="1" si="1305"/>
        <v>253.20650000000001</v>
      </c>
      <c r="CT2496" s="34">
        <f t="shared" ca="1" si="1306"/>
        <v>0.77540678855376544</v>
      </c>
      <c r="CU2496" s="34">
        <f t="shared" ca="1" si="1307"/>
        <v>0</v>
      </c>
      <c r="CV2496" s="34">
        <f t="shared" ca="1" si="1308"/>
        <v>0.60330254393190197</v>
      </c>
      <c r="DA2496" s="33">
        <f t="shared" ca="1" si="1309"/>
        <v>0.93984999999999996</v>
      </c>
      <c r="DB2496" s="13">
        <f t="shared" ca="1" si="1310"/>
        <v>324</v>
      </c>
      <c r="DE2496" s="18">
        <f>IF(ISNUMBER(VLOOKUP(B2496,CASH!$B$7:$D$10000,3,FALSE)),VLOOKUP(B2496,CASH!$B$7:$D$10000,3,FALSE),0)</f>
        <v>0</v>
      </c>
      <c r="DS2496" s="18">
        <f t="shared" si="1313"/>
        <v>0</v>
      </c>
      <c r="FD2496" s="34" t="e">
        <f t="shared" si="1312"/>
        <v>#DIV/0!</v>
      </c>
      <c r="FE2496" s="34" t="e">
        <f t="shared" si="1311"/>
        <v>#DIV/0!</v>
      </c>
      <c r="FH2496">
        <f t="shared" si="1296"/>
        <v>0</v>
      </c>
      <c r="FI2496">
        <f t="shared" si="1297"/>
        <v>0</v>
      </c>
      <c r="FJ2496">
        <f t="shared" si="1298"/>
        <v>0</v>
      </c>
    </row>
    <row r="2497" spans="2:166" x14ac:dyDescent="0.25">
      <c r="B2497" s="15">
        <f>Kurse!B2493</f>
        <v>37410</v>
      </c>
      <c r="BE2497" s="13">
        <f t="shared" ca="1" si="1299"/>
        <v>348.64678045408624</v>
      </c>
      <c r="BS2497" s="13">
        <f t="shared" ca="1" si="1300"/>
        <v>0</v>
      </c>
      <c r="BT2497" s="13">
        <f t="shared" ca="1" si="1301"/>
        <v>0</v>
      </c>
      <c r="BU2497" s="13">
        <f t="shared" ca="1" si="1302"/>
        <v>0</v>
      </c>
      <c r="BV2497" s="13">
        <f t="shared" ca="1" si="1303"/>
        <v>0</v>
      </c>
      <c r="CN2497" s="13">
        <f t="shared" ca="1" si="1304"/>
        <v>4747.95</v>
      </c>
      <c r="CO2497" s="13"/>
      <c r="CP2497" s="13">
        <f t="shared" ca="1" si="1305"/>
        <v>252.5198</v>
      </c>
      <c r="CT2497" s="34">
        <f t="shared" ca="1" si="1306"/>
        <v>0.79588408935854216</v>
      </c>
      <c r="CU2497" s="34">
        <f t="shared" ca="1" si="1307"/>
        <v>0</v>
      </c>
      <c r="CV2497" s="34">
        <f t="shared" ca="1" si="1308"/>
        <v>0.60166637796887168</v>
      </c>
      <c r="DA2497" s="33">
        <f t="shared" ca="1" si="1309"/>
        <v>0.94035000000000002</v>
      </c>
      <c r="DB2497" s="13">
        <f t="shared" ca="1" si="1310"/>
        <v>327.85</v>
      </c>
      <c r="DE2497" s="18">
        <f>IF(ISNUMBER(VLOOKUP(B2497,CASH!$B$7:$D$10000,3,FALSE)),VLOOKUP(B2497,CASH!$B$7:$D$10000,3,FALSE),0)</f>
        <v>0</v>
      </c>
      <c r="DS2497" s="18">
        <f t="shared" si="1313"/>
        <v>0</v>
      </c>
      <c r="FD2497" s="34" t="e">
        <f t="shared" si="1312"/>
        <v>#DIV/0!</v>
      </c>
      <c r="FE2497" s="34" t="e">
        <f t="shared" si="1311"/>
        <v>#DIV/0!</v>
      </c>
      <c r="FH2497">
        <f t="shared" si="1296"/>
        <v>0</v>
      </c>
      <c r="FI2497">
        <f t="shared" si="1297"/>
        <v>0</v>
      </c>
      <c r="FJ2497">
        <f t="shared" si="1298"/>
        <v>0</v>
      </c>
    </row>
    <row r="2498" spans="2:166" x14ac:dyDescent="0.25">
      <c r="B2498" s="15">
        <f>Kurse!B2494</f>
        <v>37407</v>
      </c>
      <c r="BE2498" s="13">
        <f t="shared" ca="1" si="1299"/>
        <v>349.45113788487282</v>
      </c>
      <c r="BS2498" s="13">
        <f t="shared" ca="1" si="1300"/>
        <v>0</v>
      </c>
      <c r="BT2498" s="13">
        <f t="shared" ca="1" si="1301"/>
        <v>0</v>
      </c>
      <c r="BU2498" s="13">
        <f t="shared" ca="1" si="1302"/>
        <v>0</v>
      </c>
      <c r="BV2498" s="13">
        <f t="shared" ca="1" si="1303"/>
        <v>0</v>
      </c>
      <c r="CN2498" s="13">
        <f t="shared" ca="1" si="1304"/>
        <v>4818.3</v>
      </c>
      <c r="CO2498" s="13"/>
      <c r="CP2498" s="13">
        <f t="shared" ca="1" si="1305"/>
        <v>253.2535</v>
      </c>
      <c r="CT2498" s="34">
        <f t="shared" ca="1" si="1306"/>
        <v>0.8076766410253402</v>
      </c>
      <c r="CU2498" s="34">
        <f t="shared" ca="1" si="1307"/>
        <v>0</v>
      </c>
      <c r="CV2498" s="34">
        <f t="shared" ca="1" si="1308"/>
        <v>0.6034145284961403</v>
      </c>
      <c r="DA2498" s="33">
        <f t="shared" ca="1" si="1309"/>
        <v>0.93374999999999997</v>
      </c>
      <c r="DB2498" s="13">
        <f t="shared" ca="1" si="1310"/>
        <v>326.3</v>
      </c>
      <c r="DE2498" s="18">
        <f>IF(ISNUMBER(VLOOKUP(B2498,CASH!$B$7:$D$10000,3,FALSE)),VLOOKUP(B2498,CASH!$B$7:$D$10000,3,FALSE),0)</f>
        <v>0</v>
      </c>
      <c r="DS2498" s="18">
        <f t="shared" si="1313"/>
        <v>0</v>
      </c>
      <c r="FD2498" s="34" t="e">
        <f t="shared" si="1312"/>
        <v>#DIV/0!</v>
      </c>
      <c r="FE2498" s="34" t="e">
        <f t="shared" si="1311"/>
        <v>#DIV/0!</v>
      </c>
      <c r="FH2498">
        <f t="shared" si="1296"/>
        <v>0</v>
      </c>
      <c r="FI2498">
        <f t="shared" si="1297"/>
        <v>0</v>
      </c>
      <c r="FJ2498">
        <f t="shared" si="1298"/>
        <v>0</v>
      </c>
    </row>
    <row r="2499" spans="2:166" x14ac:dyDescent="0.25">
      <c r="B2499" s="15">
        <f>Kurse!B2495</f>
        <v>37406</v>
      </c>
      <c r="BE2499" s="13">
        <f t="shared" ca="1" si="1299"/>
        <v>346.56635184888745</v>
      </c>
      <c r="BS2499" s="13">
        <f t="shared" ca="1" si="1300"/>
        <v>0</v>
      </c>
      <c r="BT2499" s="13">
        <f t="shared" ca="1" si="1301"/>
        <v>0</v>
      </c>
      <c r="BU2499" s="13">
        <f t="shared" ca="1" si="1302"/>
        <v>0</v>
      </c>
      <c r="BV2499" s="13">
        <f t="shared" ca="1" si="1303"/>
        <v>0</v>
      </c>
      <c r="CN2499" s="13">
        <f t="shared" ca="1" si="1304"/>
        <v>4761.96</v>
      </c>
      <c r="CO2499" s="13"/>
      <c r="CP2499" s="13">
        <f t="shared" ca="1" si="1305"/>
        <v>253.2542</v>
      </c>
      <c r="CT2499" s="34">
        <f t="shared" ca="1" si="1306"/>
        <v>0.79823254207853989</v>
      </c>
      <c r="CU2499" s="34">
        <f t="shared" ca="1" si="1307"/>
        <v>0</v>
      </c>
      <c r="CV2499" s="34">
        <f t="shared" ca="1" si="1308"/>
        <v>0.60341619635135235</v>
      </c>
      <c r="DA2499" s="33">
        <f t="shared" ca="1" si="1309"/>
        <v>0.93705000000000005</v>
      </c>
      <c r="DB2499" s="13">
        <f t="shared" ca="1" si="1310"/>
        <v>324.75</v>
      </c>
      <c r="DE2499" s="18">
        <f>IF(ISNUMBER(VLOOKUP(B2499,CASH!$B$7:$D$10000,3,FALSE)),VLOOKUP(B2499,CASH!$B$7:$D$10000,3,FALSE),0)</f>
        <v>0</v>
      </c>
      <c r="DS2499" s="18">
        <f t="shared" si="1313"/>
        <v>0</v>
      </c>
      <c r="FD2499" s="34" t="e">
        <f t="shared" si="1312"/>
        <v>#DIV/0!</v>
      </c>
      <c r="FE2499" s="34" t="e">
        <f t="shared" si="1311"/>
        <v>#DIV/0!</v>
      </c>
      <c r="FH2499">
        <f t="shared" si="1296"/>
        <v>0</v>
      </c>
      <c r="FI2499">
        <f t="shared" si="1297"/>
        <v>0</v>
      </c>
      <c r="FJ2499">
        <f t="shared" si="1298"/>
        <v>0</v>
      </c>
    </row>
    <row r="2500" spans="2:166" x14ac:dyDescent="0.25">
      <c r="B2500" s="15">
        <f>Kurse!B2496</f>
        <v>37405</v>
      </c>
      <c r="BE2500" s="13">
        <f t="shared" ca="1" si="1299"/>
        <v>347.31947191191404</v>
      </c>
      <c r="BS2500" s="13">
        <f t="shared" ca="1" si="1300"/>
        <v>0</v>
      </c>
      <c r="BT2500" s="13">
        <f t="shared" ca="1" si="1301"/>
        <v>0</v>
      </c>
      <c r="BU2500" s="13">
        <f t="shared" ca="1" si="1302"/>
        <v>0</v>
      </c>
      <c r="BV2500" s="13">
        <f t="shared" ca="1" si="1303"/>
        <v>0</v>
      </c>
      <c r="CN2500" s="13">
        <f t="shared" ca="1" si="1304"/>
        <v>4881.8</v>
      </c>
      <c r="CO2500" s="13"/>
      <c r="CP2500" s="13">
        <f t="shared" ca="1" si="1305"/>
        <v>252.46369999999999</v>
      </c>
      <c r="CT2500" s="34">
        <f t="shared" ca="1" si="1306"/>
        <v>0.81832094849999082</v>
      </c>
      <c r="CU2500" s="34">
        <f t="shared" ca="1" si="1307"/>
        <v>0</v>
      </c>
      <c r="CV2500" s="34">
        <f t="shared" ca="1" si="1308"/>
        <v>0.60153271128687658</v>
      </c>
      <c r="DA2500" s="33">
        <f t="shared" ca="1" si="1309"/>
        <v>0.93545</v>
      </c>
      <c r="DB2500" s="13">
        <f t="shared" ca="1" si="1310"/>
        <v>324.89999999999998</v>
      </c>
      <c r="DE2500" s="18">
        <f>IF(ISNUMBER(VLOOKUP(B2500,CASH!$B$7:$D$10000,3,FALSE)),VLOOKUP(B2500,CASH!$B$7:$D$10000,3,FALSE),0)</f>
        <v>0</v>
      </c>
      <c r="DS2500" s="18">
        <f t="shared" si="1313"/>
        <v>0</v>
      </c>
      <c r="FD2500" s="34" t="e">
        <f t="shared" si="1312"/>
        <v>#DIV/0!</v>
      </c>
      <c r="FE2500" s="34" t="e">
        <f t="shared" si="1311"/>
        <v>#DIV/0!</v>
      </c>
      <c r="FH2500">
        <f t="shared" si="1296"/>
        <v>0</v>
      </c>
      <c r="FI2500">
        <f t="shared" si="1297"/>
        <v>0</v>
      </c>
      <c r="FJ2500">
        <f t="shared" si="1298"/>
        <v>0</v>
      </c>
    </row>
    <row r="2501" spans="2:166" x14ac:dyDescent="0.25">
      <c r="B2501" s="15">
        <f>Kurse!B2497</f>
        <v>37404</v>
      </c>
      <c r="BE2501" s="13">
        <f t="shared" ca="1" si="1299"/>
        <v>348.96366083445497</v>
      </c>
      <c r="BS2501" s="13">
        <f t="shared" ca="1" si="1300"/>
        <v>0</v>
      </c>
      <c r="BT2501" s="13">
        <f t="shared" ca="1" si="1301"/>
        <v>0</v>
      </c>
      <c r="BU2501" s="13">
        <f t="shared" ca="1" si="1302"/>
        <v>0</v>
      </c>
      <c r="BV2501" s="13">
        <f t="shared" ca="1" si="1303"/>
        <v>0</v>
      </c>
      <c r="CN2501" s="13">
        <f t="shared" ca="1" si="1304"/>
        <v>4918.58</v>
      </c>
      <c r="CO2501" s="13"/>
      <c r="CP2501" s="13">
        <f t="shared" ca="1" si="1305"/>
        <v>251.9316</v>
      </c>
      <c r="CT2501" s="34">
        <f t="shared" ca="1" si="1306"/>
        <v>0.82448626549081994</v>
      </c>
      <c r="CU2501" s="34">
        <f t="shared" ca="1" si="1307"/>
        <v>0</v>
      </c>
      <c r="CV2501" s="34">
        <f t="shared" ca="1" si="1308"/>
        <v>0.60026490306068114</v>
      </c>
      <c r="DA2501" s="33">
        <f t="shared" ca="1" si="1309"/>
        <v>0.92874999999999996</v>
      </c>
      <c r="DB2501" s="13">
        <f t="shared" ca="1" si="1310"/>
        <v>324.10000000000002</v>
      </c>
      <c r="DE2501" s="18">
        <f>IF(ISNUMBER(VLOOKUP(B2501,CASH!$B$7:$D$10000,3,FALSE)),VLOOKUP(B2501,CASH!$B$7:$D$10000,3,FALSE),0)</f>
        <v>0</v>
      </c>
      <c r="DS2501" s="18">
        <f t="shared" si="1313"/>
        <v>0</v>
      </c>
      <c r="FD2501" s="34" t="e">
        <f t="shared" si="1312"/>
        <v>#DIV/0!</v>
      </c>
      <c r="FE2501" s="34" t="e">
        <f t="shared" si="1311"/>
        <v>#DIV/0!</v>
      </c>
      <c r="FH2501">
        <f t="shared" si="1296"/>
        <v>0</v>
      </c>
      <c r="FI2501">
        <f t="shared" si="1297"/>
        <v>0</v>
      </c>
      <c r="FJ2501">
        <f t="shared" si="1298"/>
        <v>0</v>
      </c>
    </row>
    <row r="2502" spans="2:166" x14ac:dyDescent="0.25">
      <c r="B2502" s="15">
        <f>Kurse!B2498</f>
        <v>37403</v>
      </c>
      <c r="BE2502" s="13">
        <f t="shared" ca="1" si="1299"/>
        <v>347.61827168540549</v>
      </c>
      <c r="BS2502" s="13">
        <f t="shared" ca="1" si="1300"/>
        <v>0</v>
      </c>
      <c r="BT2502" s="13">
        <f t="shared" ca="1" si="1301"/>
        <v>0</v>
      </c>
      <c r="BU2502" s="13">
        <f t="shared" ca="1" si="1302"/>
        <v>0</v>
      </c>
      <c r="BV2502" s="13">
        <f t="shared" ca="1" si="1303"/>
        <v>0</v>
      </c>
      <c r="CN2502" s="13">
        <f t="shared" ca="1" si="1304"/>
        <v>4961.54</v>
      </c>
      <c r="CO2502" s="13"/>
      <c r="CP2502" s="13">
        <f t="shared" ca="1" si="1305"/>
        <v>252.1378</v>
      </c>
      <c r="CT2502" s="34">
        <f t="shared" ca="1" si="1306"/>
        <v>0.83168751665792207</v>
      </c>
      <c r="CU2502" s="34">
        <f t="shared" ca="1" si="1307"/>
        <v>0</v>
      </c>
      <c r="CV2502" s="34">
        <f t="shared" ca="1" si="1308"/>
        <v>0.60075620555314779</v>
      </c>
      <c r="DA2502" s="33">
        <f t="shared" ca="1" si="1309"/>
        <v>0.92054999999999998</v>
      </c>
      <c r="DB2502" s="13">
        <f t="shared" ca="1" si="1310"/>
        <v>320</v>
      </c>
      <c r="DE2502" s="18">
        <f>IF(ISNUMBER(VLOOKUP(B2502,CASH!$B$7:$D$10000,3,FALSE)),VLOOKUP(B2502,CASH!$B$7:$D$10000,3,FALSE),0)</f>
        <v>0</v>
      </c>
      <c r="DS2502" s="18">
        <f t="shared" si="1313"/>
        <v>0</v>
      </c>
      <c r="FD2502" s="34" t="e">
        <f t="shared" si="1312"/>
        <v>#DIV/0!</v>
      </c>
      <c r="FE2502" s="34" t="e">
        <f t="shared" si="1311"/>
        <v>#DIV/0!</v>
      </c>
      <c r="FH2502">
        <f t="shared" ref="FH2502:FH2538" si="1314">DF2502</f>
        <v>0</v>
      </c>
      <c r="FI2502">
        <f t="shared" ref="FI2502:FI2538" si="1315">DG2502</f>
        <v>0</v>
      </c>
      <c r="FJ2502">
        <f t="shared" ref="FJ2502:FJ2538" si="1316">DH2502</f>
        <v>0</v>
      </c>
    </row>
    <row r="2503" spans="2:166" x14ac:dyDescent="0.25">
      <c r="B2503" s="15">
        <f>Kurse!B2499</f>
        <v>37400</v>
      </c>
      <c r="BE2503" s="13">
        <f t="shared" ca="1" si="1299"/>
        <v>348.07410224371165</v>
      </c>
      <c r="BS2503" s="13">
        <f t="shared" ca="1" si="1300"/>
        <v>0</v>
      </c>
      <c r="BT2503" s="13">
        <f t="shared" ca="1" si="1301"/>
        <v>0</v>
      </c>
      <c r="BU2503" s="13">
        <f t="shared" ca="1" si="1302"/>
        <v>0</v>
      </c>
      <c r="BV2503" s="13">
        <f t="shared" ca="1" si="1303"/>
        <v>0</v>
      </c>
      <c r="CN2503" s="13">
        <f t="shared" ca="1" si="1304"/>
        <v>4899.13</v>
      </c>
      <c r="CO2503" s="13"/>
      <c r="CP2503" s="13">
        <f t="shared" ca="1" si="1305"/>
        <v>252.41630000000001</v>
      </c>
      <c r="CT2503" s="34">
        <f t="shared" ca="1" si="1306"/>
        <v>0.82122592249267889</v>
      </c>
      <c r="CU2503" s="34">
        <f t="shared" ca="1" si="1307"/>
        <v>0</v>
      </c>
      <c r="CV2503" s="34">
        <f t="shared" ca="1" si="1308"/>
        <v>0.6014197736625172</v>
      </c>
      <c r="DA2503" s="33">
        <f t="shared" ca="1" si="1309"/>
        <v>0.92035</v>
      </c>
      <c r="DB2503" s="13">
        <f t="shared" ca="1" si="1310"/>
        <v>320.35000000000002</v>
      </c>
      <c r="DE2503" s="18">
        <f>IF(ISNUMBER(VLOOKUP(B2503,CASH!$B$7:$D$10000,3,FALSE)),VLOOKUP(B2503,CASH!$B$7:$D$10000,3,FALSE),0)</f>
        <v>0</v>
      </c>
      <c r="DS2503" s="18">
        <f t="shared" si="1313"/>
        <v>0</v>
      </c>
      <c r="FD2503" s="34" t="e">
        <f t="shared" si="1312"/>
        <v>#DIV/0!</v>
      </c>
      <c r="FE2503" s="34" t="e">
        <f t="shared" si="1311"/>
        <v>#DIV/0!</v>
      </c>
      <c r="FH2503">
        <f t="shared" si="1314"/>
        <v>0</v>
      </c>
      <c r="FI2503">
        <f t="shared" si="1315"/>
        <v>0</v>
      </c>
      <c r="FJ2503">
        <f t="shared" si="1316"/>
        <v>0</v>
      </c>
    </row>
    <row r="2504" spans="2:166" x14ac:dyDescent="0.25">
      <c r="B2504" s="15">
        <f>Kurse!B2500</f>
        <v>37399</v>
      </c>
      <c r="BE2504" s="13">
        <f t="shared" ca="1" si="1299"/>
        <v>349.34853420195441</v>
      </c>
      <c r="BS2504" s="13">
        <f t="shared" ca="1" si="1300"/>
        <v>0</v>
      </c>
      <c r="BT2504" s="13">
        <f t="shared" ca="1" si="1301"/>
        <v>0</v>
      </c>
      <c r="BU2504" s="13">
        <f t="shared" ca="1" si="1302"/>
        <v>0</v>
      </c>
      <c r="BV2504" s="13">
        <f t="shared" ca="1" si="1303"/>
        <v>0</v>
      </c>
      <c r="CN2504" s="13">
        <f t="shared" ca="1" si="1304"/>
        <v>4879.5</v>
      </c>
      <c r="CO2504" s="13"/>
      <c r="CP2504" s="13">
        <f t="shared" ca="1" si="1305"/>
        <v>252.2302</v>
      </c>
      <c r="CT2504" s="34">
        <f t="shared" ca="1" si="1306"/>
        <v>0.81793540665445219</v>
      </c>
      <c r="CU2504" s="34">
        <f t="shared" ca="1" si="1307"/>
        <v>0</v>
      </c>
      <c r="CV2504" s="34">
        <f t="shared" ca="1" si="1308"/>
        <v>0.60097636244113961</v>
      </c>
      <c r="DA2504" s="33">
        <f t="shared" ca="1" si="1309"/>
        <v>0.92100000000000004</v>
      </c>
      <c r="DB2504" s="13">
        <f t="shared" ca="1" si="1310"/>
        <v>321.75</v>
      </c>
      <c r="DE2504" s="18">
        <f>IF(ISNUMBER(VLOOKUP(B2504,CASH!$B$7:$D$10000,3,FALSE)),VLOOKUP(B2504,CASH!$B$7:$D$10000,3,FALSE),0)</f>
        <v>0</v>
      </c>
      <c r="DS2504" s="18">
        <f t="shared" si="1313"/>
        <v>0</v>
      </c>
      <c r="FD2504" s="34" t="e">
        <f t="shared" si="1312"/>
        <v>#DIV/0!</v>
      </c>
      <c r="FE2504" s="34" t="e">
        <f t="shared" si="1311"/>
        <v>#DIV/0!</v>
      </c>
      <c r="FH2504">
        <f t="shared" si="1314"/>
        <v>0</v>
      </c>
      <c r="FI2504">
        <f t="shared" si="1315"/>
        <v>0</v>
      </c>
      <c r="FJ2504">
        <f t="shared" si="1316"/>
        <v>0</v>
      </c>
    </row>
    <row r="2505" spans="2:166" x14ac:dyDescent="0.25">
      <c r="B2505" s="15">
        <f>Kurse!B2501</f>
        <v>37398</v>
      </c>
      <c r="BE2505" s="13">
        <f t="shared" ca="1" si="1299"/>
        <v>343.12719416689168</v>
      </c>
      <c r="BS2505" s="13">
        <f t="shared" ca="1" si="1300"/>
        <v>0</v>
      </c>
      <c r="BT2505" s="13">
        <f t="shared" ca="1" si="1301"/>
        <v>0</v>
      </c>
      <c r="BU2505" s="13">
        <f t="shared" ca="1" si="1302"/>
        <v>0</v>
      </c>
      <c r="BV2505" s="13">
        <f t="shared" ca="1" si="1303"/>
        <v>0</v>
      </c>
      <c r="CN2505" s="13">
        <f t="shared" ca="1" si="1304"/>
        <v>4919.5</v>
      </c>
      <c r="CO2505" s="13"/>
      <c r="CP2505" s="13">
        <f t="shared" ca="1" si="1305"/>
        <v>252.0873</v>
      </c>
      <c r="CT2505" s="34">
        <f t="shared" ca="1" si="1306"/>
        <v>0.8246404822290353</v>
      </c>
      <c r="CU2505" s="34">
        <f t="shared" ca="1" si="1307"/>
        <v>0</v>
      </c>
      <c r="CV2505" s="34">
        <f t="shared" ca="1" si="1308"/>
        <v>0.60063588171284921</v>
      </c>
      <c r="DA2505" s="33">
        <f t="shared" ca="1" si="1309"/>
        <v>0.92574999999999996</v>
      </c>
      <c r="DB2505" s="13">
        <f t="shared" ca="1" si="1310"/>
        <v>317.64999999999998</v>
      </c>
      <c r="DE2505" s="18">
        <f>IF(ISNUMBER(VLOOKUP(B2505,CASH!$B$7:$D$10000,3,FALSE)),VLOOKUP(B2505,CASH!$B$7:$D$10000,3,FALSE),0)</f>
        <v>0</v>
      </c>
      <c r="DS2505" s="18">
        <f t="shared" si="1313"/>
        <v>0</v>
      </c>
      <c r="FD2505" s="34" t="e">
        <f t="shared" si="1312"/>
        <v>#DIV/0!</v>
      </c>
      <c r="FE2505" s="34" t="e">
        <f t="shared" si="1311"/>
        <v>#DIV/0!</v>
      </c>
      <c r="FH2505">
        <f t="shared" si="1314"/>
        <v>0</v>
      </c>
      <c r="FI2505">
        <f t="shared" si="1315"/>
        <v>0</v>
      </c>
      <c r="FJ2505">
        <f t="shared" si="1316"/>
        <v>0</v>
      </c>
    </row>
    <row r="2506" spans="2:166" x14ac:dyDescent="0.25">
      <c r="B2506" s="15">
        <f>Kurse!B2502</f>
        <v>37397</v>
      </c>
      <c r="BE2506" s="13">
        <f t="shared" ca="1" si="1299"/>
        <v>344.00522704998366</v>
      </c>
      <c r="BS2506" s="13">
        <f t="shared" ca="1" si="1300"/>
        <v>0</v>
      </c>
      <c r="BT2506" s="13">
        <f t="shared" ca="1" si="1301"/>
        <v>0</v>
      </c>
      <c r="BU2506" s="13">
        <f t="shared" ca="1" si="1302"/>
        <v>0</v>
      </c>
      <c r="BV2506" s="13">
        <f t="shared" ca="1" si="1303"/>
        <v>0</v>
      </c>
      <c r="CN2506" s="13">
        <f t="shared" ca="1" si="1304"/>
        <v>4984.6099999999997</v>
      </c>
      <c r="CO2506" s="13"/>
      <c r="CP2506" s="13">
        <f t="shared" ca="1" si="1305"/>
        <v>251.5497</v>
      </c>
      <c r="CT2506" s="34">
        <f t="shared" ca="1" si="1306"/>
        <v>0.83555466899556285</v>
      </c>
      <c r="CU2506" s="34">
        <f t="shared" ca="1" si="1307"/>
        <v>0</v>
      </c>
      <c r="CV2506" s="34">
        <f t="shared" ca="1" si="1308"/>
        <v>0.59935496890998752</v>
      </c>
      <c r="DA2506" s="33">
        <f t="shared" ca="1" si="1309"/>
        <v>0.91830000000000001</v>
      </c>
      <c r="DB2506" s="13">
        <f t="shared" ca="1" si="1310"/>
        <v>315.89999999999998</v>
      </c>
      <c r="DE2506" s="18">
        <f>IF(ISNUMBER(VLOOKUP(B2506,CASH!$B$7:$D$10000,3,FALSE)),VLOOKUP(B2506,CASH!$B$7:$D$10000,3,FALSE),0)</f>
        <v>0</v>
      </c>
      <c r="DS2506" s="18">
        <f t="shared" si="1313"/>
        <v>0</v>
      </c>
      <c r="FD2506" s="34" t="e">
        <f t="shared" si="1312"/>
        <v>#DIV/0!</v>
      </c>
      <c r="FE2506" s="34" t="e">
        <f t="shared" si="1311"/>
        <v>#DIV/0!</v>
      </c>
      <c r="FH2506">
        <f t="shared" si="1314"/>
        <v>0</v>
      </c>
      <c r="FI2506">
        <f t="shared" si="1315"/>
        <v>0</v>
      </c>
      <c r="FJ2506">
        <f t="shared" si="1316"/>
        <v>0</v>
      </c>
    </row>
    <row r="2507" spans="2:166" x14ac:dyDescent="0.25">
      <c r="B2507" s="15">
        <f>Kurse!B2503</f>
        <v>37396</v>
      </c>
      <c r="BE2507" s="13">
        <f t="shared" ref="BE2507:BE2565" ca="1" si="1317">IF(ISNUMBER(DB2507/DA2507),DB2507/DA2507,BE2508)</f>
        <v>342.48805905340856</v>
      </c>
      <c r="BS2507" s="13">
        <f t="shared" ca="1" si="1300"/>
        <v>0</v>
      </c>
      <c r="BT2507" s="13">
        <f t="shared" ca="1" si="1301"/>
        <v>0</v>
      </c>
      <c r="BU2507" s="13">
        <f t="shared" ca="1" si="1302"/>
        <v>0</v>
      </c>
      <c r="BV2507" s="13">
        <f t="shared" ca="1" si="1303"/>
        <v>0</v>
      </c>
      <c r="CN2507" s="13">
        <f t="shared" ca="1" si="1304"/>
        <v>4998.99</v>
      </c>
      <c r="CO2507" s="13"/>
      <c r="CP2507" s="13">
        <f t="shared" ca="1" si="1305"/>
        <v>251.1653</v>
      </c>
      <c r="CT2507" s="34">
        <f t="shared" ca="1" si="1306"/>
        <v>0.83796514366462549</v>
      </c>
      <c r="CU2507" s="34">
        <f t="shared" ca="1" si="1307"/>
        <v>0</v>
      </c>
      <c r="CV2507" s="34">
        <f t="shared" ca="1" si="1308"/>
        <v>0.59843907813353658</v>
      </c>
      <c r="DA2507" s="33">
        <f t="shared" ca="1" si="1309"/>
        <v>0.92120000000000002</v>
      </c>
      <c r="DB2507" s="13">
        <f t="shared" ca="1" si="1310"/>
        <v>315.5</v>
      </c>
      <c r="DE2507" s="18">
        <f>IF(ISNUMBER(VLOOKUP(B2507,CASH!$B$7:$D$10000,3,FALSE)),VLOOKUP(B2507,CASH!$B$7:$D$10000,3,FALSE),0)</f>
        <v>0</v>
      </c>
      <c r="DS2507" s="18">
        <f t="shared" si="1313"/>
        <v>0</v>
      </c>
      <c r="FD2507" s="34" t="e">
        <f t="shared" si="1312"/>
        <v>#DIV/0!</v>
      </c>
      <c r="FE2507" s="34" t="e">
        <f t="shared" si="1311"/>
        <v>#DIV/0!</v>
      </c>
      <c r="FH2507">
        <f t="shared" si="1314"/>
        <v>0</v>
      </c>
      <c r="FI2507">
        <f t="shared" si="1315"/>
        <v>0</v>
      </c>
      <c r="FJ2507">
        <f t="shared" si="1316"/>
        <v>0</v>
      </c>
    </row>
    <row r="2508" spans="2:166" x14ac:dyDescent="0.25">
      <c r="B2508" s="15">
        <f>Kurse!B2504</f>
        <v>37393</v>
      </c>
      <c r="BE2508" s="13">
        <f t="shared" ca="1" si="1317"/>
        <v>337.35005156597731</v>
      </c>
      <c r="BS2508" s="13">
        <f t="shared" ref="BS2508:BS2563" ca="1" si="1318">IF(ISNUMBER(VLOOKUP($B2508,INDIRECT("Kurse!"&amp;BS$10),2,FALSE)),VLOOKUP($B2508,INDIRECT("Kurse!"&amp;BS$10),2,FALSE)/DA2508,BS2509)</f>
        <v>0</v>
      </c>
      <c r="BT2508" s="13">
        <f t="shared" ref="BT2508:BT2563" ca="1" si="1319">IF(ISNUMBER(VLOOKUP($B2508,INDIRECT("Kurse!"&amp;BT$10),2,FALSE)),VLOOKUP($B2508,INDIRECT("Kurse!"&amp;BT$10),2,FALSE),BT2509)</f>
        <v>0</v>
      </c>
      <c r="BU2508" s="13">
        <f t="shared" ref="BU2508:BU2563" ca="1" si="1320">IF(ISNUMBER(VLOOKUP($B2508,INDIRECT("Kurse!"&amp;BU$10),2,FALSE)),VLOOKUP($B2508,INDIRECT("Kurse!"&amp;BU$10),2,FALSE)/DA2508,BU2509)</f>
        <v>0</v>
      </c>
      <c r="BV2508" s="13">
        <f t="shared" ref="BV2508:BV2563" ca="1" si="1321">IF(ISNUMBER(VLOOKUP($B2508,INDIRECT("Kurse!"&amp;BV$10),2,FALSE)),VLOOKUP($B2508,INDIRECT("Kurse!"&amp;BV$10),2,FALSE)/DA2508,BV2509)</f>
        <v>0</v>
      </c>
      <c r="CN2508" s="13">
        <f t="shared" ref="CN2508:CN2539" ca="1" si="1322">IF(ISNUMBER(VLOOKUP($B2508,INDIRECT("Kurse!"&amp;CN$10),5,FALSE)),VLOOKUP($B2508,INDIRECT("Kurse!"&amp;CN$10),5,FALSE),CN2509)</f>
        <v>5036.41</v>
      </c>
      <c r="CO2508" s="13"/>
      <c r="CP2508" s="13">
        <f t="shared" ref="CP2508:CP2564" ca="1" si="1323">IF(ISNUMBER(VLOOKUP($B2508,INDIRECT("Kurse!"&amp;CP$10),2,FALSE)),VLOOKUP($B2508,INDIRECT("Kurse!"&amp;CP$10),2,FALSE),CP2509)</f>
        <v>250.7818</v>
      </c>
      <c r="CT2508" s="34">
        <f t="shared" ref="CT2508:CT2564" ca="1" si="1324">CN2508/$CT$8</f>
        <v>0.84423774186464795</v>
      </c>
      <c r="CU2508" s="34">
        <f t="shared" ref="CU2508:CU2564" ca="1" si="1325">CO2508/$CU$8</f>
        <v>0</v>
      </c>
      <c r="CV2508" s="34">
        <f t="shared" ref="CV2508:CV2564" ca="1" si="1326">CP2508/$CV$8</f>
        <v>0.59752533174235833</v>
      </c>
      <c r="DA2508" s="33">
        <f t="shared" ref="DA2508:DA2564" ca="1" si="1327">IF(ISNUMBER(VLOOKUP($B2508,INDIRECT("Kurse!"&amp;DA$10),5,FALSE)),VLOOKUP($B2508,INDIRECT("Kurse!"&amp;DA$10),5,FALSE),DA2509)</f>
        <v>0.92115000000000002</v>
      </c>
      <c r="DB2508" s="13">
        <f t="shared" ref="DB2508:DB2564" ca="1" si="1328">IF(ISNUMBER(VLOOKUP($B2508,INDIRECT("Kurse!"&amp;DB$10),5,FALSE)),VLOOKUP($B2508,INDIRECT("Kurse!"&amp;DB$10),5,FALSE),DB2509)</f>
        <v>310.75</v>
      </c>
      <c r="DE2508" s="18">
        <f>IF(ISNUMBER(VLOOKUP(B2508,CASH!$B$7:$D$10000,3,FALSE)),VLOOKUP(B2508,CASH!$B$7:$D$10000,3,FALSE),0)</f>
        <v>0</v>
      </c>
      <c r="DS2508" s="18">
        <f t="shared" si="1313"/>
        <v>0</v>
      </c>
      <c r="FD2508" s="34" t="e">
        <f t="shared" si="1312"/>
        <v>#DIV/0!</v>
      </c>
      <c r="FE2508" s="34" t="e">
        <f t="shared" ref="FE2508:FE2564" si="1329">IF($FE$9=B2508,100%,FE2509*(1+FD2508))</f>
        <v>#DIV/0!</v>
      </c>
      <c r="FH2508">
        <f t="shared" si="1314"/>
        <v>0</v>
      </c>
      <c r="FI2508">
        <f t="shared" si="1315"/>
        <v>0</v>
      </c>
      <c r="FJ2508">
        <f t="shared" si="1316"/>
        <v>0</v>
      </c>
    </row>
    <row r="2509" spans="2:166" x14ac:dyDescent="0.25">
      <c r="B2509" s="15">
        <f>Kurse!B2505</f>
        <v>37392</v>
      </c>
      <c r="BE2509" s="13">
        <f t="shared" ca="1" si="1317"/>
        <v>339.64023253263133</v>
      </c>
      <c r="BS2509" s="13">
        <f t="shared" ca="1" si="1318"/>
        <v>0</v>
      </c>
      <c r="BT2509" s="13">
        <f t="shared" ca="1" si="1319"/>
        <v>0</v>
      </c>
      <c r="BU2509" s="13">
        <f t="shared" ca="1" si="1320"/>
        <v>0</v>
      </c>
      <c r="BV2509" s="13">
        <f t="shared" ca="1" si="1321"/>
        <v>0</v>
      </c>
      <c r="CN2509" s="13">
        <f t="shared" ca="1" si="1322"/>
        <v>5047.45</v>
      </c>
      <c r="CO2509" s="13"/>
      <c r="CP2509" s="13">
        <f t="shared" ca="1" si="1323"/>
        <v>250.91069999999999</v>
      </c>
      <c r="CT2509" s="34">
        <f t="shared" ca="1" si="1324"/>
        <v>0.84608834272323286</v>
      </c>
      <c r="CU2509" s="34">
        <f t="shared" ca="1" si="1325"/>
        <v>0</v>
      </c>
      <c r="CV2509" s="34">
        <f t="shared" ca="1" si="1326"/>
        <v>0.5978324553664075</v>
      </c>
      <c r="DA2509" s="33">
        <f t="shared" ca="1" si="1327"/>
        <v>0.91169999999999995</v>
      </c>
      <c r="DB2509" s="13">
        <f t="shared" ca="1" si="1328"/>
        <v>309.64999999999998</v>
      </c>
      <c r="DE2509" s="18">
        <f>IF(ISNUMBER(VLOOKUP(B2509,CASH!$B$7:$D$10000,3,FALSE)),VLOOKUP(B2509,CASH!$B$7:$D$10000,3,FALSE),0)</f>
        <v>0</v>
      </c>
      <c r="DS2509" s="18">
        <f t="shared" si="1313"/>
        <v>0</v>
      </c>
      <c r="FD2509" s="34" t="e">
        <f t="shared" si="1312"/>
        <v>#DIV/0!</v>
      </c>
      <c r="FE2509" s="34" t="e">
        <f t="shared" si="1329"/>
        <v>#DIV/0!</v>
      </c>
      <c r="FH2509">
        <f t="shared" si="1314"/>
        <v>0</v>
      </c>
      <c r="FI2509">
        <f t="shared" si="1315"/>
        <v>0</v>
      </c>
      <c r="FJ2509">
        <f t="shared" si="1316"/>
        <v>0</v>
      </c>
    </row>
    <row r="2510" spans="2:166" x14ac:dyDescent="0.25">
      <c r="B2510" s="15">
        <f>Kurse!B2506</f>
        <v>37391</v>
      </c>
      <c r="BE2510" s="13">
        <f t="shared" ca="1" si="1317"/>
        <v>338.83798760081197</v>
      </c>
      <c r="BS2510" s="13">
        <f t="shared" ca="1" si="1318"/>
        <v>0</v>
      </c>
      <c r="BT2510" s="13">
        <f t="shared" ca="1" si="1319"/>
        <v>0</v>
      </c>
      <c r="BU2510" s="13">
        <f t="shared" ca="1" si="1320"/>
        <v>0</v>
      </c>
      <c r="BV2510" s="13">
        <f t="shared" ca="1" si="1321"/>
        <v>0</v>
      </c>
      <c r="CN2510" s="13">
        <f t="shared" ca="1" si="1322"/>
        <v>5072.3900000000003</v>
      </c>
      <c r="CO2510" s="13"/>
      <c r="CP2510" s="13">
        <f t="shared" ca="1" si="1323"/>
        <v>250.655</v>
      </c>
      <c r="CT2510" s="34">
        <f t="shared" ca="1" si="1324"/>
        <v>0.85026895734398555</v>
      </c>
      <c r="CU2510" s="34">
        <f t="shared" ca="1" si="1325"/>
        <v>0</v>
      </c>
      <c r="CV2510" s="34">
        <f t="shared" ca="1" si="1326"/>
        <v>0.59722321168394532</v>
      </c>
      <c r="DA2510" s="33">
        <f t="shared" ca="1" si="1327"/>
        <v>0.91134999999999999</v>
      </c>
      <c r="DB2510" s="13">
        <f t="shared" ca="1" si="1328"/>
        <v>308.8</v>
      </c>
      <c r="DE2510" s="18">
        <f>IF(ISNUMBER(VLOOKUP(B2510,CASH!$B$7:$D$10000,3,FALSE)),VLOOKUP(B2510,CASH!$B$7:$D$10000,3,FALSE),0)</f>
        <v>0</v>
      </c>
      <c r="DS2510" s="18">
        <f t="shared" si="1313"/>
        <v>0</v>
      </c>
      <c r="FD2510" s="34" t="e">
        <f t="shared" si="1312"/>
        <v>#DIV/0!</v>
      </c>
      <c r="FE2510" s="34" t="e">
        <f t="shared" si="1329"/>
        <v>#DIV/0!</v>
      </c>
      <c r="FH2510">
        <f t="shared" si="1314"/>
        <v>0</v>
      </c>
      <c r="FI2510">
        <f t="shared" si="1315"/>
        <v>0</v>
      </c>
      <c r="FJ2510">
        <f t="shared" si="1316"/>
        <v>0</v>
      </c>
    </row>
    <row r="2511" spans="2:166" x14ac:dyDescent="0.25">
      <c r="B2511" s="15">
        <f>Kurse!B2507</f>
        <v>37390</v>
      </c>
      <c r="BE2511" s="13">
        <f t="shared" ca="1" si="1317"/>
        <v>340.94942324755988</v>
      </c>
      <c r="BS2511" s="13">
        <f t="shared" ca="1" si="1318"/>
        <v>0</v>
      </c>
      <c r="BT2511" s="13">
        <f t="shared" ca="1" si="1319"/>
        <v>0</v>
      </c>
      <c r="BU2511" s="13">
        <f t="shared" ca="1" si="1320"/>
        <v>0</v>
      </c>
      <c r="BV2511" s="13">
        <f t="shared" ca="1" si="1321"/>
        <v>0</v>
      </c>
      <c r="CN2511" s="13">
        <f t="shared" ca="1" si="1322"/>
        <v>5049.08</v>
      </c>
      <c r="CO2511" s="13"/>
      <c r="CP2511" s="13">
        <f t="shared" ca="1" si="1323"/>
        <v>250.94900000000001</v>
      </c>
      <c r="CT2511" s="34">
        <f t="shared" ca="1" si="1324"/>
        <v>0.84636157455289718</v>
      </c>
      <c r="CU2511" s="34">
        <f t="shared" ca="1" si="1325"/>
        <v>0</v>
      </c>
      <c r="CV2511" s="34">
        <f t="shared" ca="1" si="1326"/>
        <v>0.59792371087301022</v>
      </c>
      <c r="DA2511" s="33">
        <f t="shared" ca="1" si="1327"/>
        <v>0.90159999999999996</v>
      </c>
      <c r="DB2511" s="13">
        <f t="shared" ca="1" si="1328"/>
        <v>307.39999999999998</v>
      </c>
      <c r="DE2511" s="18">
        <f>IF(ISNUMBER(VLOOKUP(B2511,CASH!$B$7:$D$10000,3,FALSE)),VLOOKUP(B2511,CASH!$B$7:$D$10000,3,FALSE),0)</f>
        <v>0</v>
      </c>
      <c r="DS2511" s="18">
        <f t="shared" si="1313"/>
        <v>0</v>
      </c>
      <c r="FD2511" s="34" t="e">
        <f t="shared" si="1312"/>
        <v>#DIV/0!</v>
      </c>
      <c r="FE2511" s="34" t="e">
        <f t="shared" si="1329"/>
        <v>#DIV/0!</v>
      </c>
      <c r="FH2511">
        <f t="shared" si="1314"/>
        <v>0</v>
      </c>
      <c r="FI2511">
        <f t="shared" si="1315"/>
        <v>0</v>
      </c>
      <c r="FJ2511">
        <f t="shared" si="1316"/>
        <v>0</v>
      </c>
    </row>
    <row r="2512" spans="2:166" x14ac:dyDescent="0.25">
      <c r="B2512" s="15">
        <f>Kurse!B2508</f>
        <v>37389</v>
      </c>
      <c r="BE2512" s="13">
        <f t="shared" ca="1" si="1317"/>
        <v>340.85171770387444</v>
      </c>
      <c r="BS2512" s="13">
        <f t="shared" ca="1" si="1318"/>
        <v>0</v>
      </c>
      <c r="BT2512" s="13">
        <f t="shared" ca="1" si="1319"/>
        <v>0</v>
      </c>
      <c r="BU2512" s="13">
        <f t="shared" ca="1" si="1320"/>
        <v>0</v>
      </c>
      <c r="BV2512" s="13">
        <f t="shared" ca="1" si="1321"/>
        <v>0</v>
      </c>
      <c r="CN2512" s="13">
        <f t="shared" ca="1" si="1322"/>
        <v>4975.4799999999996</v>
      </c>
      <c r="CO2512" s="13"/>
      <c r="CP2512" s="13">
        <f t="shared" ca="1" si="1323"/>
        <v>251.4734</v>
      </c>
      <c r="CT2512" s="34">
        <f t="shared" ca="1" si="1324"/>
        <v>0.83402423549566429</v>
      </c>
      <c r="CU2512" s="34">
        <f t="shared" ca="1" si="1325"/>
        <v>0</v>
      </c>
      <c r="CV2512" s="34">
        <f t="shared" ca="1" si="1326"/>
        <v>0.59917317269187309</v>
      </c>
      <c r="DA2512" s="33">
        <f t="shared" ca="1" si="1327"/>
        <v>0.91110000000000002</v>
      </c>
      <c r="DB2512" s="13">
        <f t="shared" ca="1" si="1328"/>
        <v>310.55</v>
      </c>
      <c r="DE2512" s="18">
        <f>IF(ISNUMBER(VLOOKUP(B2512,CASH!$B$7:$D$10000,3,FALSE)),VLOOKUP(B2512,CASH!$B$7:$D$10000,3,FALSE),0)</f>
        <v>0</v>
      </c>
      <c r="DS2512" s="18">
        <f t="shared" si="1313"/>
        <v>0</v>
      </c>
      <c r="FD2512" s="34" t="e">
        <f t="shared" si="1312"/>
        <v>#DIV/0!</v>
      </c>
      <c r="FE2512" s="34" t="e">
        <f t="shared" si="1329"/>
        <v>#DIV/0!</v>
      </c>
      <c r="FH2512">
        <f t="shared" si="1314"/>
        <v>0</v>
      </c>
      <c r="FI2512">
        <f t="shared" si="1315"/>
        <v>0</v>
      </c>
      <c r="FJ2512">
        <f t="shared" si="1316"/>
        <v>0</v>
      </c>
    </row>
    <row r="2513" spans="2:166" x14ac:dyDescent="0.25">
      <c r="B2513" s="15">
        <f>Kurse!B2509</f>
        <v>37386</v>
      </c>
      <c r="BE2513" s="13">
        <f t="shared" ca="1" si="1317"/>
        <v>340.00656383327862</v>
      </c>
      <c r="BS2513" s="13">
        <f t="shared" ca="1" si="1318"/>
        <v>0</v>
      </c>
      <c r="BT2513" s="13">
        <f t="shared" ca="1" si="1319"/>
        <v>0</v>
      </c>
      <c r="BU2513" s="13">
        <f t="shared" ca="1" si="1320"/>
        <v>0</v>
      </c>
      <c r="BV2513" s="13">
        <f t="shared" ca="1" si="1321"/>
        <v>0</v>
      </c>
      <c r="CN2513" s="13">
        <f t="shared" ca="1" si="1322"/>
        <v>4871.7</v>
      </c>
      <c r="CO2513" s="13"/>
      <c r="CP2513" s="13">
        <f t="shared" ca="1" si="1323"/>
        <v>251.7347</v>
      </c>
      <c r="CT2513" s="34">
        <f t="shared" ca="1" si="1324"/>
        <v>0.81662791691740855</v>
      </c>
      <c r="CU2513" s="34">
        <f t="shared" ca="1" si="1325"/>
        <v>0</v>
      </c>
      <c r="CV2513" s="34">
        <f t="shared" ca="1" si="1326"/>
        <v>0.59979575921603179</v>
      </c>
      <c r="DA2513" s="33">
        <f t="shared" ca="1" si="1327"/>
        <v>0.91410000000000002</v>
      </c>
      <c r="DB2513" s="13">
        <f t="shared" ca="1" si="1328"/>
        <v>310.8</v>
      </c>
      <c r="DE2513" s="18">
        <f>IF(ISNUMBER(VLOOKUP(B2513,CASH!$B$7:$D$10000,3,FALSE)),VLOOKUP(B2513,CASH!$B$7:$D$10000,3,FALSE),0)</f>
        <v>0</v>
      </c>
      <c r="DS2513" s="18">
        <f t="shared" si="1313"/>
        <v>0</v>
      </c>
      <c r="FD2513" s="34" t="e">
        <f t="shared" si="1312"/>
        <v>#DIV/0!</v>
      </c>
      <c r="FE2513" s="34" t="e">
        <f t="shared" si="1329"/>
        <v>#DIV/0!</v>
      </c>
      <c r="FH2513">
        <f t="shared" si="1314"/>
        <v>0</v>
      </c>
      <c r="FI2513">
        <f t="shared" si="1315"/>
        <v>0</v>
      </c>
      <c r="FJ2513">
        <f t="shared" si="1316"/>
        <v>0</v>
      </c>
    </row>
    <row r="2514" spans="2:166" x14ac:dyDescent="0.25">
      <c r="B2514" s="15">
        <f>Kurse!B2510</f>
        <v>37385</v>
      </c>
      <c r="BE2514" s="13">
        <f t="shared" ca="1" si="1317"/>
        <v>340.39392605633805</v>
      </c>
      <c r="BS2514" s="13">
        <f t="shared" ca="1" si="1318"/>
        <v>0</v>
      </c>
      <c r="BT2514" s="13">
        <f t="shared" ca="1" si="1319"/>
        <v>0</v>
      </c>
      <c r="BU2514" s="13">
        <f t="shared" ca="1" si="1320"/>
        <v>0</v>
      </c>
      <c r="BV2514" s="13">
        <f t="shared" ca="1" si="1321"/>
        <v>0</v>
      </c>
      <c r="CN2514" s="13">
        <f t="shared" ca="1" si="1322"/>
        <v>4966.4799999999996</v>
      </c>
      <c r="CO2514" s="13"/>
      <c r="CP2514" s="13">
        <f t="shared" ca="1" si="1323"/>
        <v>251.51400000000001</v>
      </c>
      <c r="CT2514" s="34">
        <f t="shared" ca="1" si="1324"/>
        <v>0.83251559349138304</v>
      </c>
      <c r="CU2514" s="34">
        <f t="shared" ca="1" si="1325"/>
        <v>0</v>
      </c>
      <c r="CV2514" s="34">
        <f t="shared" ca="1" si="1326"/>
        <v>0.59926990829417259</v>
      </c>
      <c r="DA2514" s="33">
        <f t="shared" ca="1" si="1327"/>
        <v>0.90880000000000005</v>
      </c>
      <c r="DB2514" s="13">
        <f t="shared" ca="1" si="1328"/>
        <v>309.35000000000002</v>
      </c>
      <c r="DE2514" s="18">
        <f>IF(ISNUMBER(VLOOKUP(B2514,CASH!$B$7:$D$10000,3,FALSE)),VLOOKUP(B2514,CASH!$B$7:$D$10000,3,FALSE),0)</f>
        <v>0</v>
      </c>
      <c r="DS2514" s="18">
        <f t="shared" si="1313"/>
        <v>0</v>
      </c>
      <c r="FD2514" s="34" t="e">
        <f t="shared" si="1312"/>
        <v>#DIV/0!</v>
      </c>
      <c r="FE2514" s="34" t="e">
        <f t="shared" si="1329"/>
        <v>#DIV/0!</v>
      </c>
      <c r="FH2514">
        <f t="shared" si="1314"/>
        <v>0</v>
      </c>
      <c r="FI2514">
        <f t="shared" si="1315"/>
        <v>0</v>
      </c>
      <c r="FJ2514">
        <f t="shared" si="1316"/>
        <v>0</v>
      </c>
    </row>
    <row r="2515" spans="2:166" x14ac:dyDescent="0.25">
      <c r="B2515" s="15">
        <f>Kurse!B2511</f>
        <v>37384</v>
      </c>
      <c r="BE2515" s="13">
        <f t="shared" ca="1" si="1317"/>
        <v>340.40789255513181</v>
      </c>
      <c r="BS2515" s="13">
        <f t="shared" ca="1" si="1318"/>
        <v>0</v>
      </c>
      <c r="BT2515" s="13">
        <f t="shared" ca="1" si="1319"/>
        <v>0</v>
      </c>
      <c r="BU2515" s="13">
        <f t="shared" ca="1" si="1320"/>
        <v>0</v>
      </c>
      <c r="BV2515" s="13">
        <f t="shared" ca="1" si="1321"/>
        <v>0</v>
      </c>
      <c r="CN2515" s="13">
        <f t="shared" ca="1" si="1322"/>
        <v>5028.59</v>
      </c>
      <c r="CO2515" s="13"/>
      <c r="CP2515" s="13">
        <f t="shared" ca="1" si="1323"/>
        <v>252.14349999999999</v>
      </c>
      <c r="CT2515" s="34">
        <f t="shared" ca="1" si="1324"/>
        <v>0.84292689958981704</v>
      </c>
      <c r="CU2515" s="34">
        <f t="shared" ca="1" si="1325"/>
        <v>0</v>
      </c>
      <c r="CV2515" s="34">
        <f t="shared" ca="1" si="1326"/>
        <v>0.60076978665987457</v>
      </c>
      <c r="DA2515" s="33">
        <f t="shared" ca="1" si="1327"/>
        <v>0.90464999999999995</v>
      </c>
      <c r="DB2515" s="13">
        <f t="shared" ca="1" si="1328"/>
        <v>307.95</v>
      </c>
      <c r="DE2515" s="18">
        <f>IF(ISNUMBER(VLOOKUP(B2515,CASH!$B$7:$D$10000,3,FALSE)),VLOOKUP(B2515,CASH!$B$7:$D$10000,3,FALSE),0)</f>
        <v>0</v>
      </c>
      <c r="DS2515" s="18">
        <f t="shared" si="1313"/>
        <v>0</v>
      </c>
      <c r="FD2515" s="34" t="e">
        <f t="shared" si="1312"/>
        <v>#DIV/0!</v>
      </c>
      <c r="FE2515" s="34" t="e">
        <f t="shared" si="1329"/>
        <v>#DIV/0!</v>
      </c>
      <c r="FH2515">
        <f t="shared" si="1314"/>
        <v>0</v>
      </c>
      <c r="FI2515">
        <f t="shared" si="1315"/>
        <v>0</v>
      </c>
      <c r="FJ2515">
        <f t="shared" si="1316"/>
        <v>0</v>
      </c>
    </row>
    <row r="2516" spans="2:166" x14ac:dyDescent="0.25">
      <c r="B2516" s="15">
        <f>Kurse!B2512</f>
        <v>37383</v>
      </c>
      <c r="BE2516" s="13">
        <f t="shared" ca="1" si="1317"/>
        <v>340.91033576162567</v>
      </c>
      <c r="BS2516" s="13">
        <f t="shared" ca="1" si="1318"/>
        <v>0</v>
      </c>
      <c r="BT2516" s="13">
        <f t="shared" ca="1" si="1319"/>
        <v>0</v>
      </c>
      <c r="BU2516" s="13">
        <f t="shared" ca="1" si="1320"/>
        <v>0</v>
      </c>
      <c r="BV2516" s="13">
        <f t="shared" ca="1" si="1321"/>
        <v>0</v>
      </c>
      <c r="CN2516" s="13">
        <f t="shared" ca="1" si="1322"/>
        <v>4872.41</v>
      </c>
      <c r="CO2516" s="13"/>
      <c r="CP2516" s="13">
        <f t="shared" ca="1" si="1323"/>
        <v>252.77709999999999</v>
      </c>
      <c r="CT2516" s="34">
        <f t="shared" ca="1" si="1324"/>
        <v>0.8167469320088574</v>
      </c>
      <c r="CU2516" s="34">
        <f t="shared" ca="1" si="1325"/>
        <v>0</v>
      </c>
      <c r="CV2516" s="34">
        <f t="shared" ca="1" si="1326"/>
        <v>0.60227943389181859</v>
      </c>
      <c r="DA2516" s="33">
        <f t="shared" ca="1" si="1327"/>
        <v>0.91285000000000005</v>
      </c>
      <c r="DB2516" s="13">
        <f t="shared" ca="1" si="1328"/>
        <v>311.2</v>
      </c>
      <c r="DE2516" s="18">
        <f>IF(ISNUMBER(VLOOKUP(B2516,CASH!$B$7:$D$10000,3,FALSE)),VLOOKUP(B2516,CASH!$B$7:$D$10000,3,FALSE),0)</f>
        <v>0</v>
      </c>
      <c r="DS2516" s="18">
        <f t="shared" si="1313"/>
        <v>0</v>
      </c>
      <c r="FD2516" s="34" t="e">
        <f t="shared" si="1312"/>
        <v>#DIV/0!</v>
      </c>
      <c r="FE2516" s="34" t="e">
        <f t="shared" si="1329"/>
        <v>#DIV/0!</v>
      </c>
      <c r="FH2516">
        <f t="shared" si="1314"/>
        <v>0</v>
      </c>
      <c r="FI2516">
        <f t="shared" si="1315"/>
        <v>0</v>
      </c>
      <c r="FJ2516">
        <f t="shared" si="1316"/>
        <v>0</v>
      </c>
    </row>
    <row r="2517" spans="2:166" x14ac:dyDescent="0.25">
      <c r="B2517" s="15">
        <f>Kurse!B2513</f>
        <v>37382</v>
      </c>
      <c r="BE2517" s="13">
        <f t="shared" ca="1" si="1317"/>
        <v>340.3038719163535</v>
      </c>
      <c r="BS2517" s="13">
        <f t="shared" ca="1" si="1318"/>
        <v>0</v>
      </c>
      <c r="BT2517" s="13">
        <f t="shared" ca="1" si="1319"/>
        <v>0</v>
      </c>
      <c r="BU2517" s="13">
        <f t="shared" ca="1" si="1320"/>
        <v>0</v>
      </c>
      <c r="BV2517" s="13">
        <f t="shared" ca="1" si="1321"/>
        <v>0</v>
      </c>
      <c r="CN2517" s="13">
        <f t="shared" ca="1" si="1322"/>
        <v>4880.67</v>
      </c>
      <c r="CO2517" s="13"/>
      <c r="CP2517" s="13">
        <f t="shared" ca="1" si="1323"/>
        <v>252.23159999999999</v>
      </c>
      <c r="CT2517" s="34">
        <f t="shared" ca="1" si="1324"/>
        <v>0.81813153011500883</v>
      </c>
      <c r="CU2517" s="34">
        <f t="shared" ca="1" si="1325"/>
        <v>0</v>
      </c>
      <c r="CV2517" s="34">
        <f t="shared" ca="1" si="1326"/>
        <v>0.60097969815156371</v>
      </c>
      <c r="DA2517" s="33">
        <f t="shared" ca="1" si="1327"/>
        <v>0.91815000000000002</v>
      </c>
      <c r="DB2517" s="13">
        <f t="shared" ca="1" si="1328"/>
        <v>312.45</v>
      </c>
      <c r="DE2517" s="18">
        <f>IF(ISNUMBER(VLOOKUP(B2517,CASH!$B$7:$D$10000,3,FALSE)),VLOOKUP(B2517,CASH!$B$7:$D$10000,3,FALSE),0)</f>
        <v>0</v>
      </c>
      <c r="DS2517" s="18">
        <f t="shared" si="1313"/>
        <v>0</v>
      </c>
      <c r="FD2517" s="34" t="e">
        <f t="shared" si="1312"/>
        <v>#DIV/0!</v>
      </c>
      <c r="FE2517" s="34" t="e">
        <f t="shared" si="1329"/>
        <v>#DIV/0!</v>
      </c>
      <c r="FH2517">
        <f t="shared" si="1314"/>
        <v>0</v>
      </c>
      <c r="FI2517">
        <f t="shared" si="1315"/>
        <v>0</v>
      </c>
      <c r="FJ2517">
        <f t="shared" si="1316"/>
        <v>0</v>
      </c>
    </row>
    <row r="2518" spans="2:166" x14ac:dyDescent="0.25">
      <c r="B2518" s="15">
        <f>Kurse!B2514</f>
        <v>37379</v>
      </c>
      <c r="BE2518" s="13">
        <f t="shared" ca="1" si="1317"/>
        <v>339.70900768350498</v>
      </c>
      <c r="BS2518" s="13">
        <f t="shared" ca="1" si="1318"/>
        <v>0</v>
      </c>
      <c r="BT2518" s="13">
        <f t="shared" ca="1" si="1319"/>
        <v>0</v>
      </c>
      <c r="BU2518" s="13">
        <f t="shared" ca="1" si="1320"/>
        <v>0</v>
      </c>
      <c r="BV2518" s="13">
        <f t="shared" ca="1" si="1321"/>
        <v>0</v>
      </c>
      <c r="CN2518" s="13">
        <f t="shared" ca="1" si="1322"/>
        <v>4882.7700000000004</v>
      </c>
      <c r="CO2518" s="13"/>
      <c r="CP2518" s="13">
        <f t="shared" ca="1" si="1323"/>
        <v>251.64869999999999</v>
      </c>
      <c r="CT2518" s="34">
        <f t="shared" ca="1" si="1324"/>
        <v>0.81848354658267453</v>
      </c>
      <c r="CU2518" s="34">
        <f t="shared" ca="1" si="1325"/>
        <v>0</v>
      </c>
      <c r="CV2518" s="34">
        <f t="shared" ca="1" si="1326"/>
        <v>0.5995908512899788</v>
      </c>
      <c r="DA2518" s="33">
        <f t="shared" ca="1" si="1327"/>
        <v>0.91754999999999998</v>
      </c>
      <c r="DB2518" s="13">
        <f t="shared" ca="1" si="1328"/>
        <v>311.7</v>
      </c>
      <c r="DE2518" s="18">
        <f>IF(ISNUMBER(VLOOKUP(B2518,CASH!$B$7:$D$10000,3,FALSE)),VLOOKUP(B2518,CASH!$B$7:$D$10000,3,FALSE),0)</f>
        <v>0</v>
      </c>
      <c r="DS2518" s="18">
        <f t="shared" si="1313"/>
        <v>0</v>
      </c>
      <c r="FD2518" s="34" t="e">
        <f t="shared" si="1312"/>
        <v>#DIV/0!</v>
      </c>
      <c r="FE2518" s="34" t="e">
        <f t="shared" si="1329"/>
        <v>#DIV/0!</v>
      </c>
      <c r="FH2518">
        <f t="shared" si="1314"/>
        <v>0</v>
      </c>
      <c r="FI2518">
        <f t="shared" si="1315"/>
        <v>0</v>
      </c>
      <c r="FJ2518">
        <f t="shared" si="1316"/>
        <v>0</v>
      </c>
    </row>
    <row r="2519" spans="2:166" x14ac:dyDescent="0.25">
      <c r="B2519" s="15">
        <f>Kurse!B2515</f>
        <v>37378</v>
      </c>
      <c r="BE2519" s="13">
        <f t="shared" ca="1" si="1317"/>
        <v>340.69889793431912</v>
      </c>
      <c r="BS2519" s="13">
        <f t="shared" ca="1" si="1318"/>
        <v>0</v>
      </c>
      <c r="BT2519" s="13">
        <f t="shared" ca="1" si="1319"/>
        <v>0</v>
      </c>
      <c r="BU2519" s="13">
        <f t="shared" ca="1" si="1320"/>
        <v>0</v>
      </c>
      <c r="BV2519" s="13">
        <f t="shared" ca="1" si="1321"/>
        <v>0</v>
      </c>
      <c r="CN2519" s="13">
        <f t="shared" ca="1" si="1322"/>
        <v>4964.5600000000004</v>
      </c>
      <c r="CO2519" s="13"/>
      <c r="CP2519" s="13">
        <f t="shared" ca="1" si="1323"/>
        <v>252.25649999999999</v>
      </c>
      <c r="CT2519" s="34">
        <f t="shared" ca="1" si="1324"/>
        <v>0.83219374986380323</v>
      </c>
      <c r="CU2519" s="34">
        <f t="shared" ca="1" si="1325"/>
        <v>0</v>
      </c>
      <c r="CV2519" s="34">
        <f t="shared" ca="1" si="1326"/>
        <v>0.60103902614410698</v>
      </c>
      <c r="DA2519" s="33">
        <f t="shared" ca="1" si="1327"/>
        <v>0.90285000000000004</v>
      </c>
      <c r="DB2519" s="13">
        <f t="shared" ca="1" si="1328"/>
        <v>307.60000000000002</v>
      </c>
      <c r="DE2519" s="18">
        <f>IF(ISNUMBER(VLOOKUP(B2519,CASH!$B$7:$D$10000,3,FALSE)),VLOOKUP(B2519,CASH!$B$7:$D$10000,3,FALSE),0)</f>
        <v>0</v>
      </c>
      <c r="DS2519" s="18">
        <f t="shared" si="1313"/>
        <v>0</v>
      </c>
      <c r="FD2519" s="34" t="e">
        <f t="shared" si="1312"/>
        <v>#DIV/0!</v>
      </c>
      <c r="FE2519" s="34" t="e">
        <f t="shared" si="1329"/>
        <v>#DIV/0!</v>
      </c>
      <c r="FH2519">
        <f t="shared" si="1314"/>
        <v>0</v>
      </c>
      <c r="FI2519">
        <f t="shared" si="1315"/>
        <v>0</v>
      </c>
      <c r="FJ2519">
        <f t="shared" si="1316"/>
        <v>0</v>
      </c>
    </row>
    <row r="2520" spans="2:166" x14ac:dyDescent="0.25">
      <c r="B2520" s="15">
        <f>Kurse!B2516</f>
        <v>37376</v>
      </c>
      <c r="BE2520" s="13">
        <f t="shared" ca="1" si="1317"/>
        <v>342.23826714801447</v>
      </c>
      <c r="BS2520" s="13">
        <f t="shared" ca="1" si="1318"/>
        <v>0</v>
      </c>
      <c r="BT2520" s="13">
        <f t="shared" ca="1" si="1319"/>
        <v>0</v>
      </c>
      <c r="BU2520" s="13">
        <f t="shared" ca="1" si="1320"/>
        <v>0</v>
      </c>
      <c r="BV2520" s="13">
        <f t="shared" ca="1" si="1321"/>
        <v>0</v>
      </c>
      <c r="CN2520" s="13">
        <f t="shared" ca="1" si="1322"/>
        <v>5041.2</v>
      </c>
      <c r="CO2520" s="13"/>
      <c r="CP2520" s="13">
        <f t="shared" ca="1" si="1323"/>
        <v>252.14169999999999</v>
      </c>
      <c r="CT2520" s="34">
        <f t="shared" ca="1" si="1324"/>
        <v>0.84504067466470423</v>
      </c>
      <c r="CU2520" s="34">
        <f t="shared" ca="1" si="1325"/>
        <v>0</v>
      </c>
      <c r="CV2520" s="34">
        <f t="shared" ca="1" si="1326"/>
        <v>0.6007654978893292</v>
      </c>
      <c r="DA2520" s="33">
        <f t="shared" ca="1" si="1327"/>
        <v>0.90024999999999999</v>
      </c>
      <c r="DB2520" s="13">
        <f t="shared" ca="1" si="1328"/>
        <v>308.10000000000002</v>
      </c>
      <c r="DE2520" s="18">
        <f>IF(ISNUMBER(VLOOKUP(B2520,CASH!$B$7:$D$10000,3,FALSE)),VLOOKUP(B2520,CASH!$B$7:$D$10000,3,FALSE),0)</f>
        <v>0</v>
      </c>
      <c r="DS2520" s="18">
        <f t="shared" si="1313"/>
        <v>0</v>
      </c>
      <c r="FD2520" s="34" t="e">
        <f t="shared" si="1312"/>
        <v>#DIV/0!</v>
      </c>
      <c r="FE2520" s="34" t="e">
        <f t="shared" si="1329"/>
        <v>#DIV/0!</v>
      </c>
      <c r="FH2520">
        <f t="shared" si="1314"/>
        <v>0</v>
      </c>
      <c r="FI2520">
        <f t="shared" si="1315"/>
        <v>0</v>
      </c>
      <c r="FJ2520">
        <f t="shared" si="1316"/>
        <v>0</v>
      </c>
    </row>
    <row r="2521" spans="2:166" x14ac:dyDescent="0.25">
      <c r="B2521" s="15">
        <f>Kurse!B2517</f>
        <v>37375</v>
      </c>
      <c r="BE2521" s="13">
        <f t="shared" ca="1" si="1317"/>
        <v>344.10983170947742</v>
      </c>
      <c r="BS2521" s="13">
        <f t="shared" ca="1" si="1318"/>
        <v>0</v>
      </c>
      <c r="BT2521" s="13">
        <f t="shared" ca="1" si="1319"/>
        <v>0</v>
      </c>
      <c r="BU2521" s="13">
        <f t="shared" ca="1" si="1320"/>
        <v>0</v>
      </c>
      <c r="BV2521" s="13">
        <f t="shared" ca="1" si="1321"/>
        <v>0</v>
      </c>
      <c r="CN2521" s="13">
        <f t="shared" ca="1" si="1322"/>
        <v>5008.04</v>
      </c>
      <c r="CO2521" s="13"/>
      <c r="CP2521" s="13">
        <f t="shared" ca="1" si="1323"/>
        <v>252.24279999999999</v>
      </c>
      <c r="CT2521" s="34">
        <f t="shared" ca="1" si="1324"/>
        <v>0.83948216701337497</v>
      </c>
      <c r="CU2521" s="34">
        <f t="shared" ca="1" si="1325"/>
        <v>0</v>
      </c>
      <c r="CV2521" s="34">
        <f t="shared" ca="1" si="1326"/>
        <v>0.60100638383495664</v>
      </c>
      <c r="DA2521" s="33">
        <f t="shared" ca="1" si="1327"/>
        <v>0.9032</v>
      </c>
      <c r="DB2521" s="13">
        <f t="shared" ca="1" si="1328"/>
        <v>310.8</v>
      </c>
      <c r="DE2521" s="18">
        <f>IF(ISNUMBER(VLOOKUP(B2521,CASH!$B$7:$D$10000,3,FALSE)),VLOOKUP(B2521,CASH!$B$7:$D$10000,3,FALSE),0)</f>
        <v>0</v>
      </c>
      <c r="DS2521" s="18">
        <f t="shared" si="1313"/>
        <v>0</v>
      </c>
      <c r="FD2521" s="34" t="e">
        <f t="shared" ref="FD2521:FD2564" si="1330">FC2521/FA2522</f>
        <v>#DIV/0!</v>
      </c>
      <c r="FE2521" s="34" t="e">
        <f t="shared" si="1329"/>
        <v>#DIV/0!</v>
      </c>
      <c r="FH2521">
        <f t="shared" si="1314"/>
        <v>0</v>
      </c>
      <c r="FI2521">
        <f t="shared" si="1315"/>
        <v>0</v>
      </c>
      <c r="FJ2521">
        <f t="shared" si="1316"/>
        <v>0</v>
      </c>
    </row>
    <row r="2522" spans="2:166" x14ac:dyDescent="0.25">
      <c r="B2522" s="15">
        <f>Kurse!B2518</f>
        <v>37372</v>
      </c>
      <c r="BE2522" s="13">
        <f t="shared" ca="1" si="1317"/>
        <v>344.80465502909396</v>
      </c>
      <c r="BS2522" s="13">
        <f t="shared" ca="1" si="1318"/>
        <v>0</v>
      </c>
      <c r="BT2522" s="13">
        <f t="shared" ca="1" si="1319"/>
        <v>0</v>
      </c>
      <c r="BU2522" s="13">
        <f t="shared" ca="1" si="1320"/>
        <v>0</v>
      </c>
      <c r="BV2522" s="13">
        <f t="shared" ca="1" si="1321"/>
        <v>0</v>
      </c>
      <c r="CN2522" s="13">
        <f t="shared" ca="1" si="1322"/>
        <v>5000.38</v>
      </c>
      <c r="CO2522" s="13"/>
      <c r="CP2522" s="13">
        <f t="shared" ca="1" si="1323"/>
        <v>252.0076</v>
      </c>
      <c r="CT2522" s="34">
        <f t="shared" ca="1" si="1324"/>
        <v>0.83819814504084234</v>
      </c>
      <c r="CU2522" s="34">
        <f t="shared" ca="1" si="1325"/>
        <v>0</v>
      </c>
      <c r="CV2522" s="34">
        <f t="shared" ca="1" si="1326"/>
        <v>0.60044598448370468</v>
      </c>
      <c r="DA2522" s="33">
        <f t="shared" ca="1" si="1327"/>
        <v>0.90225</v>
      </c>
      <c r="DB2522" s="13">
        <f t="shared" ca="1" si="1328"/>
        <v>311.10000000000002</v>
      </c>
      <c r="DE2522" s="18">
        <f>IF(ISNUMBER(VLOOKUP(B2522,CASH!$B$7:$D$10000,3,FALSE)),VLOOKUP(B2522,CASH!$B$7:$D$10000,3,FALSE),0)</f>
        <v>0</v>
      </c>
      <c r="DS2522" s="18">
        <f t="shared" si="1313"/>
        <v>0</v>
      </c>
      <c r="FD2522" s="34" t="e">
        <f t="shared" si="1330"/>
        <v>#DIV/0!</v>
      </c>
      <c r="FE2522" s="34" t="e">
        <f t="shared" si="1329"/>
        <v>#DIV/0!</v>
      </c>
      <c r="FH2522">
        <f t="shared" si="1314"/>
        <v>0</v>
      </c>
      <c r="FI2522">
        <f t="shared" si="1315"/>
        <v>0</v>
      </c>
      <c r="FJ2522">
        <f t="shared" si="1316"/>
        <v>0</v>
      </c>
    </row>
    <row r="2523" spans="2:166" x14ac:dyDescent="0.25">
      <c r="B2523" s="15">
        <f>Kurse!B2519</f>
        <v>37371</v>
      </c>
      <c r="BE2523" s="13">
        <f t="shared" ca="1" si="1317"/>
        <v>342.33531933849321</v>
      </c>
      <c r="BS2523" s="13">
        <f t="shared" ca="1" si="1318"/>
        <v>0</v>
      </c>
      <c r="BT2523" s="13">
        <f t="shared" ca="1" si="1319"/>
        <v>0</v>
      </c>
      <c r="BU2523" s="13">
        <f t="shared" ca="1" si="1320"/>
        <v>0</v>
      </c>
      <c r="BV2523" s="13">
        <f t="shared" ca="1" si="1321"/>
        <v>0</v>
      </c>
      <c r="CN2523" s="13">
        <f t="shared" ca="1" si="1322"/>
        <v>5054.41</v>
      </c>
      <c r="CO2523" s="13"/>
      <c r="CP2523" s="13">
        <f t="shared" ca="1" si="1323"/>
        <v>252.12090000000001</v>
      </c>
      <c r="CT2523" s="34">
        <f t="shared" ca="1" si="1324"/>
        <v>0.84725502587321033</v>
      </c>
      <c r="CU2523" s="34">
        <f t="shared" ca="1" si="1325"/>
        <v>0</v>
      </c>
      <c r="CV2523" s="34">
        <f t="shared" ca="1" si="1326"/>
        <v>0.60071593876302809</v>
      </c>
      <c r="DA2523" s="33">
        <f t="shared" ca="1" si="1327"/>
        <v>0.89795000000000003</v>
      </c>
      <c r="DB2523" s="13">
        <f t="shared" ca="1" si="1328"/>
        <v>307.39999999999998</v>
      </c>
      <c r="DS2523" s="18">
        <f t="shared" si="1313"/>
        <v>0</v>
      </c>
      <c r="FD2523" s="34" t="e">
        <f t="shared" si="1330"/>
        <v>#DIV/0!</v>
      </c>
      <c r="FE2523" s="34" t="e">
        <f t="shared" si="1329"/>
        <v>#DIV/0!</v>
      </c>
      <c r="FH2523">
        <f t="shared" si="1314"/>
        <v>0</v>
      </c>
      <c r="FI2523">
        <f t="shared" si="1315"/>
        <v>0</v>
      </c>
      <c r="FJ2523">
        <f t="shared" si="1316"/>
        <v>0</v>
      </c>
    </row>
    <row r="2524" spans="2:166" x14ac:dyDescent="0.25">
      <c r="B2524" s="15">
        <f>Kurse!B2520</f>
        <v>37370</v>
      </c>
      <c r="BE2524" s="13">
        <f t="shared" ca="1" si="1317"/>
        <v>340.39215686274514</v>
      </c>
      <c r="BS2524" s="13">
        <f t="shared" ca="1" si="1318"/>
        <v>0</v>
      </c>
      <c r="BT2524" s="13">
        <f t="shared" ca="1" si="1319"/>
        <v>0</v>
      </c>
      <c r="BU2524" s="13">
        <f t="shared" ca="1" si="1320"/>
        <v>0</v>
      </c>
      <c r="BV2524" s="13">
        <f t="shared" ca="1" si="1321"/>
        <v>0</v>
      </c>
      <c r="CN2524" s="13">
        <f t="shared" ca="1" si="1322"/>
        <v>5160.1400000000003</v>
      </c>
      <c r="CO2524" s="13"/>
      <c r="CP2524" s="13">
        <f t="shared" ca="1" si="1323"/>
        <v>251.1088</v>
      </c>
      <c r="CT2524" s="34">
        <f t="shared" ca="1" si="1324"/>
        <v>0.86497821688572707</v>
      </c>
      <c r="CU2524" s="34">
        <f t="shared" ca="1" si="1325"/>
        <v>0</v>
      </c>
      <c r="CV2524" s="34">
        <f t="shared" ca="1" si="1326"/>
        <v>0.59830445839142044</v>
      </c>
      <c r="DA2524" s="33">
        <f t="shared" ca="1" si="1327"/>
        <v>0.89249999999999996</v>
      </c>
      <c r="DB2524" s="13">
        <f t="shared" ca="1" si="1328"/>
        <v>303.8</v>
      </c>
      <c r="DS2524" s="18">
        <f t="shared" si="1313"/>
        <v>0</v>
      </c>
      <c r="FD2524" s="34" t="e">
        <f t="shared" si="1330"/>
        <v>#DIV/0!</v>
      </c>
      <c r="FE2524" s="34" t="e">
        <f t="shared" si="1329"/>
        <v>#DIV/0!</v>
      </c>
      <c r="FH2524">
        <f t="shared" si="1314"/>
        <v>0</v>
      </c>
      <c r="FI2524">
        <f t="shared" si="1315"/>
        <v>0</v>
      </c>
      <c r="FJ2524">
        <f t="shared" si="1316"/>
        <v>0</v>
      </c>
    </row>
    <row r="2525" spans="2:166" x14ac:dyDescent="0.25">
      <c r="B2525" s="15">
        <f>Kurse!B2521</f>
        <v>37369</v>
      </c>
      <c r="BE2525" s="13">
        <f t="shared" ca="1" si="1317"/>
        <v>341.43596668917399</v>
      </c>
      <c r="BS2525" s="13">
        <f t="shared" ca="1" si="1318"/>
        <v>0</v>
      </c>
      <c r="BT2525" s="13">
        <f t="shared" ca="1" si="1319"/>
        <v>0</v>
      </c>
      <c r="BU2525" s="13">
        <f t="shared" ca="1" si="1320"/>
        <v>0</v>
      </c>
      <c r="BV2525" s="13">
        <f t="shared" ca="1" si="1321"/>
        <v>0</v>
      </c>
      <c r="CN2525" s="13">
        <f t="shared" ca="1" si="1322"/>
        <v>5192.1000000000004</v>
      </c>
      <c r="CO2525" s="13"/>
      <c r="CP2525" s="13">
        <f t="shared" ca="1" si="1323"/>
        <v>251.5042</v>
      </c>
      <c r="CT2525" s="34">
        <f t="shared" ca="1" si="1324"/>
        <v>0.87033557226981895</v>
      </c>
      <c r="CU2525" s="34">
        <f t="shared" ca="1" si="1325"/>
        <v>0</v>
      </c>
      <c r="CV2525" s="34">
        <f t="shared" ca="1" si="1326"/>
        <v>0.59924655832120366</v>
      </c>
      <c r="DA2525" s="33">
        <f t="shared" ca="1" si="1327"/>
        <v>0.88859999999999995</v>
      </c>
      <c r="DB2525" s="13">
        <f t="shared" ca="1" si="1328"/>
        <v>303.39999999999998</v>
      </c>
      <c r="DS2525" s="18">
        <f t="shared" si="1313"/>
        <v>0</v>
      </c>
      <c r="FD2525" s="34" t="e">
        <f t="shared" si="1330"/>
        <v>#DIV/0!</v>
      </c>
      <c r="FE2525" s="34" t="e">
        <f t="shared" si="1329"/>
        <v>#DIV/0!</v>
      </c>
      <c r="FH2525">
        <f t="shared" si="1314"/>
        <v>0</v>
      </c>
      <c r="FI2525">
        <f t="shared" si="1315"/>
        <v>0</v>
      </c>
      <c r="FJ2525">
        <f t="shared" si="1316"/>
        <v>0</v>
      </c>
    </row>
    <row r="2526" spans="2:166" x14ac:dyDescent="0.25">
      <c r="B2526" s="15">
        <f>Kurse!B2522</f>
        <v>37368</v>
      </c>
      <c r="BE2526" s="13">
        <f t="shared" ca="1" si="1317"/>
        <v>340.34298566207474</v>
      </c>
      <c r="BS2526" s="13">
        <f t="shared" ca="1" si="1318"/>
        <v>0</v>
      </c>
      <c r="BT2526" s="13">
        <f t="shared" ca="1" si="1319"/>
        <v>0</v>
      </c>
      <c r="BU2526" s="13">
        <f t="shared" ca="1" si="1320"/>
        <v>0</v>
      </c>
      <c r="BV2526" s="13">
        <f t="shared" ca="1" si="1321"/>
        <v>0</v>
      </c>
      <c r="CN2526" s="13">
        <f t="shared" ca="1" si="1322"/>
        <v>5205.4799999999996</v>
      </c>
      <c r="CO2526" s="13"/>
      <c r="CP2526" s="13">
        <f t="shared" ca="1" si="1323"/>
        <v>251.07749999999999</v>
      </c>
      <c r="CT2526" s="34">
        <f t="shared" ca="1" si="1324"/>
        <v>0.87257842004951691</v>
      </c>
      <c r="CU2526" s="34">
        <f t="shared" ca="1" si="1325"/>
        <v>0</v>
      </c>
      <c r="CV2526" s="34">
        <f t="shared" ca="1" si="1326"/>
        <v>0.59822988143693823</v>
      </c>
      <c r="DA2526" s="33">
        <f t="shared" ca="1" si="1327"/>
        <v>0.88924999999999998</v>
      </c>
      <c r="DB2526" s="13">
        <f t="shared" ca="1" si="1328"/>
        <v>302.64999999999998</v>
      </c>
      <c r="DS2526" s="18">
        <f t="shared" si="1313"/>
        <v>0</v>
      </c>
      <c r="FD2526" s="34" t="e">
        <f t="shared" si="1330"/>
        <v>#DIV/0!</v>
      </c>
      <c r="FE2526" s="34" t="e">
        <f t="shared" si="1329"/>
        <v>#DIV/0!</v>
      </c>
      <c r="FH2526">
        <f t="shared" si="1314"/>
        <v>0</v>
      </c>
      <c r="FI2526">
        <f t="shared" si="1315"/>
        <v>0</v>
      </c>
      <c r="FJ2526">
        <f t="shared" si="1316"/>
        <v>0</v>
      </c>
    </row>
    <row r="2527" spans="2:166" x14ac:dyDescent="0.25">
      <c r="B2527" s="15">
        <f>Kurse!B2523</f>
        <v>37365</v>
      </c>
      <c r="BE2527" s="13">
        <f t="shared" ca="1" si="1317"/>
        <v>338.58223592042594</v>
      </c>
      <c r="BS2527" s="13">
        <f t="shared" ca="1" si="1318"/>
        <v>0</v>
      </c>
      <c r="BT2527" s="13">
        <f t="shared" ca="1" si="1319"/>
        <v>0</v>
      </c>
      <c r="BU2527" s="13">
        <f t="shared" ca="1" si="1320"/>
        <v>0</v>
      </c>
      <c r="BV2527" s="13">
        <f t="shared" ca="1" si="1321"/>
        <v>0</v>
      </c>
      <c r="CN2527" s="13">
        <f t="shared" ca="1" si="1322"/>
        <v>5284.55</v>
      </c>
      <c r="CO2527" s="13"/>
      <c r="CP2527" s="13">
        <f t="shared" ca="1" si="1323"/>
        <v>250.98920000000001</v>
      </c>
      <c r="CT2527" s="34">
        <f t="shared" ca="1" si="1324"/>
        <v>0.88583267819157407</v>
      </c>
      <c r="CU2527" s="34">
        <f t="shared" ca="1" si="1325"/>
        <v>0</v>
      </c>
      <c r="CV2527" s="34">
        <f t="shared" ca="1" si="1326"/>
        <v>0.59801949341518856</v>
      </c>
      <c r="DA2527" s="33">
        <f t="shared" ca="1" si="1327"/>
        <v>0.89224999999999999</v>
      </c>
      <c r="DB2527" s="13">
        <f t="shared" ca="1" si="1328"/>
        <v>302.10000000000002</v>
      </c>
      <c r="DS2527" s="18">
        <f t="shared" si="1313"/>
        <v>0</v>
      </c>
      <c r="FD2527" s="34" t="e">
        <f t="shared" si="1330"/>
        <v>#DIV/0!</v>
      </c>
      <c r="FE2527" s="34" t="e">
        <f t="shared" si="1329"/>
        <v>#DIV/0!</v>
      </c>
      <c r="FH2527">
        <f t="shared" si="1314"/>
        <v>0</v>
      </c>
      <c r="FI2527">
        <f t="shared" si="1315"/>
        <v>0</v>
      </c>
      <c r="FJ2527">
        <f t="shared" si="1316"/>
        <v>0</v>
      </c>
    </row>
    <row r="2528" spans="2:166" x14ac:dyDescent="0.25">
      <c r="B2528" s="15">
        <f>Kurse!B2524</f>
        <v>37364</v>
      </c>
      <c r="BE2528" s="13">
        <f t="shared" ca="1" si="1317"/>
        <v>340.53538357932541</v>
      </c>
      <c r="BS2528" s="13">
        <f t="shared" ca="1" si="1318"/>
        <v>0</v>
      </c>
      <c r="BT2528" s="13">
        <f t="shared" ca="1" si="1319"/>
        <v>0</v>
      </c>
      <c r="BU2528" s="13">
        <f t="shared" ca="1" si="1320"/>
        <v>0</v>
      </c>
      <c r="BV2528" s="13">
        <f t="shared" ca="1" si="1321"/>
        <v>0</v>
      </c>
      <c r="CN2528" s="13">
        <f t="shared" ca="1" si="1322"/>
        <v>5262.88</v>
      </c>
      <c r="CO2528" s="13"/>
      <c r="CP2528" s="13">
        <f t="shared" ca="1" si="1323"/>
        <v>250.60659999999999</v>
      </c>
      <c r="CT2528" s="34">
        <f t="shared" ca="1" si="1324"/>
        <v>0.88220020349904371</v>
      </c>
      <c r="CU2528" s="34">
        <f t="shared" ca="1" si="1325"/>
        <v>0</v>
      </c>
      <c r="CV2528" s="34">
        <f t="shared" ca="1" si="1326"/>
        <v>0.59710789140928289</v>
      </c>
      <c r="DA2528" s="33">
        <f t="shared" ca="1" si="1327"/>
        <v>0.89095000000000002</v>
      </c>
      <c r="DB2528" s="13">
        <f t="shared" ca="1" si="1328"/>
        <v>303.39999999999998</v>
      </c>
      <c r="DS2528" s="18">
        <f t="shared" si="1313"/>
        <v>0</v>
      </c>
      <c r="FD2528" s="34" t="e">
        <f t="shared" si="1330"/>
        <v>#DIV/0!</v>
      </c>
      <c r="FE2528" s="34" t="e">
        <f t="shared" si="1329"/>
        <v>#DIV/0!</v>
      </c>
      <c r="FH2528">
        <f t="shared" si="1314"/>
        <v>0</v>
      </c>
      <c r="FI2528">
        <f t="shared" si="1315"/>
        <v>0</v>
      </c>
      <c r="FJ2528">
        <f t="shared" si="1316"/>
        <v>0</v>
      </c>
    </row>
    <row r="2529" spans="2:166" x14ac:dyDescent="0.25">
      <c r="B2529" s="15">
        <f>Kurse!B2525</f>
        <v>37363</v>
      </c>
      <c r="BE2529" s="13">
        <f t="shared" ca="1" si="1317"/>
        <v>338.73954767383128</v>
      </c>
      <c r="BS2529" s="13">
        <f t="shared" ca="1" si="1318"/>
        <v>0</v>
      </c>
      <c r="BT2529" s="13">
        <f t="shared" ca="1" si="1319"/>
        <v>0</v>
      </c>
      <c r="BU2529" s="13">
        <f t="shared" ca="1" si="1320"/>
        <v>0</v>
      </c>
      <c r="BV2529" s="13">
        <f t="shared" ca="1" si="1321"/>
        <v>0</v>
      </c>
      <c r="CN2529" s="13">
        <f t="shared" ca="1" si="1322"/>
        <v>5318.55</v>
      </c>
      <c r="CO2529" s="13"/>
      <c r="CP2529" s="13">
        <f t="shared" ca="1" si="1323"/>
        <v>250.49019999999999</v>
      </c>
      <c r="CT2529" s="34">
        <f t="shared" ca="1" si="1324"/>
        <v>0.89153199242996972</v>
      </c>
      <c r="CU2529" s="34">
        <f t="shared" ca="1" si="1325"/>
        <v>0</v>
      </c>
      <c r="CV2529" s="34">
        <f t="shared" ca="1" si="1326"/>
        <v>0.59683055091402037</v>
      </c>
      <c r="DA2529" s="33">
        <f t="shared" ca="1" si="1327"/>
        <v>0.89095000000000002</v>
      </c>
      <c r="DB2529" s="13">
        <f t="shared" ca="1" si="1328"/>
        <v>301.8</v>
      </c>
      <c r="DS2529" s="18">
        <f t="shared" si="1313"/>
        <v>0</v>
      </c>
      <c r="FD2529" s="34" t="e">
        <f t="shared" si="1330"/>
        <v>#DIV/0!</v>
      </c>
      <c r="FE2529" s="34" t="e">
        <f t="shared" si="1329"/>
        <v>#DIV/0!</v>
      </c>
      <c r="FH2529">
        <f t="shared" si="1314"/>
        <v>0</v>
      </c>
      <c r="FI2529">
        <f t="shared" si="1315"/>
        <v>0</v>
      </c>
      <c r="FJ2529">
        <f t="shared" si="1316"/>
        <v>0</v>
      </c>
    </row>
    <row r="2530" spans="2:166" x14ac:dyDescent="0.25">
      <c r="B2530" s="15">
        <f>Kurse!B2526</f>
        <v>37362</v>
      </c>
      <c r="BE2530" s="13">
        <f t="shared" ca="1" si="1317"/>
        <v>337.90679215330533</v>
      </c>
      <c r="BS2530" s="13">
        <f t="shared" ca="1" si="1318"/>
        <v>0</v>
      </c>
      <c r="BT2530" s="13">
        <f t="shared" ca="1" si="1319"/>
        <v>0</v>
      </c>
      <c r="BU2530" s="13">
        <f t="shared" ca="1" si="1320"/>
        <v>0</v>
      </c>
      <c r="BV2530" s="13">
        <f t="shared" ca="1" si="1321"/>
        <v>0</v>
      </c>
      <c r="CN2530" s="13">
        <f t="shared" ca="1" si="1322"/>
        <v>5343.88</v>
      </c>
      <c r="CO2530" s="13"/>
      <c r="CP2530" s="13">
        <f t="shared" ca="1" si="1323"/>
        <v>251.21369999999999</v>
      </c>
      <c r="CT2530" s="34">
        <f t="shared" ca="1" si="1324"/>
        <v>0.89577798153757437</v>
      </c>
      <c r="CU2530" s="34">
        <f t="shared" ca="1" si="1325"/>
        <v>0</v>
      </c>
      <c r="CV2530" s="34">
        <f t="shared" ca="1" si="1326"/>
        <v>0.59855439840819902</v>
      </c>
      <c r="DA2530" s="33">
        <f t="shared" ca="1" si="1327"/>
        <v>0.88190000000000002</v>
      </c>
      <c r="DB2530" s="13">
        <f t="shared" ca="1" si="1328"/>
        <v>298</v>
      </c>
      <c r="DS2530" s="18">
        <f t="shared" si="1313"/>
        <v>0</v>
      </c>
      <c r="FD2530" s="34" t="e">
        <f t="shared" si="1330"/>
        <v>#DIV/0!</v>
      </c>
      <c r="FE2530" s="34" t="e">
        <f t="shared" si="1329"/>
        <v>#DIV/0!</v>
      </c>
      <c r="FH2530">
        <f t="shared" si="1314"/>
        <v>0</v>
      </c>
      <c r="FI2530">
        <f t="shared" si="1315"/>
        <v>0</v>
      </c>
      <c r="FJ2530">
        <f t="shared" si="1316"/>
        <v>0</v>
      </c>
    </row>
    <row r="2531" spans="2:166" x14ac:dyDescent="0.25">
      <c r="B2531" s="15">
        <f>Kurse!B2527</f>
        <v>37361</v>
      </c>
      <c r="BE2531" s="13">
        <f t="shared" ca="1" si="1317"/>
        <v>340.6093678944975</v>
      </c>
      <c r="BS2531" s="13">
        <f t="shared" ca="1" si="1318"/>
        <v>0</v>
      </c>
      <c r="BT2531" s="13">
        <f t="shared" ca="1" si="1319"/>
        <v>0</v>
      </c>
      <c r="BU2531" s="13">
        <f t="shared" ca="1" si="1320"/>
        <v>0</v>
      </c>
      <c r="BV2531" s="13">
        <f t="shared" ca="1" si="1321"/>
        <v>0</v>
      </c>
      <c r="CN2531" s="13">
        <f t="shared" ca="1" si="1322"/>
        <v>5244.2</v>
      </c>
      <c r="CO2531" s="13"/>
      <c r="CP2531" s="13">
        <f t="shared" ca="1" si="1323"/>
        <v>251.3348</v>
      </c>
      <c r="CT2531" s="34">
        <f t="shared" ca="1" si="1324"/>
        <v>0.87906893320571333</v>
      </c>
      <c r="CU2531" s="34">
        <f t="shared" ca="1" si="1325"/>
        <v>0</v>
      </c>
      <c r="CV2531" s="34">
        <f t="shared" ca="1" si="1326"/>
        <v>0.59884293735988525</v>
      </c>
      <c r="DA2531" s="33">
        <f t="shared" ca="1" si="1327"/>
        <v>0.87960000000000005</v>
      </c>
      <c r="DB2531" s="13">
        <f t="shared" ca="1" si="1328"/>
        <v>299.60000000000002</v>
      </c>
      <c r="DS2531" s="18">
        <f t="shared" si="1313"/>
        <v>0</v>
      </c>
      <c r="FD2531" s="34" t="e">
        <f t="shared" si="1330"/>
        <v>#DIV/0!</v>
      </c>
      <c r="FE2531" s="34" t="e">
        <f t="shared" si="1329"/>
        <v>#DIV/0!</v>
      </c>
      <c r="FH2531">
        <f t="shared" si="1314"/>
        <v>0</v>
      </c>
      <c r="FI2531">
        <f t="shared" si="1315"/>
        <v>0</v>
      </c>
      <c r="FJ2531">
        <f t="shared" si="1316"/>
        <v>0</v>
      </c>
    </row>
    <row r="2532" spans="2:166" x14ac:dyDescent="0.25">
      <c r="B2532" s="15">
        <f>Kurse!B2528</f>
        <v>37358</v>
      </c>
      <c r="BE2532" s="13">
        <f t="shared" ca="1" si="1317"/>
        <v>342.58156028368791</v>
      </c>
      <c r="BS2532" s="13">
        <f t="shared" ca="1" si="1318"/>
        <v>0</v>
      </c>
      <c r="BT2532" s="13">
        <f t="shared" ca="1" si="1319"/>
        <v>0</v>
      </c>
      <c r="BU2532" s="13">
        <f t="shared" ca="1" si="1320"/>
        <v>0</v>
      </c>
      <c r="BV2532" s="13">
        <f t="shared" ca="1" si="1321"/>
        <v>0</v>
      </c>
      <c r="CN2532" s="13">
        <f t="shared" ca="1" si="1322"/>
        <v>5189.6499999999996</v>
      </c>
      <c r="CO2532" s="13"/>
      <c r="CP2532" s="13">
        <f t="shared" ca="1" si="1323"/>
        <v>250.9068</v>
      </c>
      <c r="CT2532" s="34">
        <f t="shared" ca="1" si="1324"/>
        <v>0.86992488639087562</v>
      </c>
      <c r="CU2532" s="34">
        <f t="shared" ca="1" si="1325"/>
        <v>0</v>
      </c>
      <c r="CV2532" s="34">
        <f t="shared" ca="1" si="1326"/>
        <v>0.59782316303022609</v>
      </c>
      <c r="DA2532" s="33">
        <f t="shared" ca="1" si="1327"/>
        <v>0.88124999999999998</v>
      </c>
      <c r="DB2532" s="13">
        <f t="shared" ca="1" si="1328"/>
        <v>301.89999999999998</v>
      </c>
      <c r="DS2532" s="18">
        <f t="shared" si="1313"/>
        <v>0</v>
      </c>
      <c r="FD2532" s="34" t="e">
        <f t="shared" si="1330"/>
        <v>#DIV/0!</v>
      </c>
      <c r="FE2532" s="34" t="e">
        <f t="shared" si="1329"/>
        <v>#DIV/0!</v>
      </c>
      <c r="FH2532">
        <f t="shared" si="1314"/>
        <v>0</v>
      </c>
      <c r="FI2532">
        <f t="shared" si="1315"/>
        <v>0</v>
      </c>
      <c r="FJ2532">
        <f t="shared" si="1316"/>
        <v>0</v>
      </c>
    </row>
    <row r="2533" spans="2:166" x14ac:dyDescent="0.25">
      <c r="B2533" s="15">
        <f>Kurse!B2529</f>
        <v>37357</v>
      </c>
      <c r="BE2533" s="13">
        <f t="shared" ca="1" si="1317"/>
        <v>342.99489506522974</v>
      </c>
      <c r="BS2533" s="13">
        <f t="shared" ca="1" si="1318"/>
        <v>0</v>
      </c>
      <c r="BT2533" s="13">
        <f t="shared" ca="1" si="1319"/>
        <v>0</v>
      </c>
      <c r="BU2533" s="13">
        <f t="shared" ca="1" si="1320"/>
        <v>0</v>
      </c>
      <c r="BV2533" s="13">
        <f t="shared" ca="1" si="1321"/>
        <v>0</v>
      </c>
      <c r="CN2533" s="13">
        <f t="shared" ca="1" si="1322"/>
        <v>5162.96</v>
      </c>
      <c r="CO2533" s="13"/>
      <c r="CP2533" s="13">
        <f t="shared" ca="1" si="1323"/>
        <v>250.27199999999999</v>
      </c>
      <c r="CT2533" s="34">
        <f t="shared" ca="1" si="1324"/>
        <v>0.86545092471373519</v>
      </c>
      <c r="CU2533" s="34">
        <f t="shared" ca="1" si="1325"/>
        <v>0</v>
      </c>
      <c r="CV2533" s="34">
        <f t="shared" ca="1" si="1326"/>
        <v>0.59631065661791849</v>
      </c>
      <c r="DA2533" s="33">
        <f t="shared" ca="1" si="1327"/>
        <v>0.88149999999999995</v>
      </c>
      <c r="DB2533" s="13">
        <f t="shared" ca="1" si="1328"/>
        <v>302.35000000000002</v>
      </c>
      <c r="DS2533" s="18">
        <f t="shared" si="1313"/>
        <v>0</v>
      </c>
      <c r="FD2533" s="34" t="e">
        <f t="shared" si="1330"/>
        <v>#DIV/0!</v>
      </c>
      <c r="FE2533" s="34" t="e">
        <f t="shared" si="1329"/>
        <v>#DIV/0!</v>
      </c>
      <c r="FH2533">
        <f t="shared" si="1314"/>
        <v>0</v>
      </c>
      <c r="FI2533">
        <f t="shared" si="1315"/>
        <v>0</v>
      </c>
      <c r="FJ2533">
        <f t="shared" si="1316"/>
        <v>0</v>
      </c>
    </row>
    <row r="2534" spans="2:166" x14ac:dyDescent="0.25">
      <c r="B2534" s="15">
        <f>Kurse!B2530</f>
        <v>37356</v>
      </c>
      <c r="BE2534" s="13">
        <f t="shared" ca="1" si="1317"/>
        <v>342.43852575387587</v>
      </c>
      <c r="BS2534" s="13">
        <f t="shared" ca="1" si="1318"/>
        <v>0</v>
      </c>
      <c r="BT2534" s="13">
        <f t="shared" ca="1" si="1319"/>
        <v>0</v>
      </c>
      <c r="BU2534" s="13">
        <f t="shared" ca="1" si="1320"/>
        <v>0</v>
      </c>
      <c r="BV2534" s="13">
        <f t="shared" ca="1" si="1321"/>
        <v>0</v>
      </c>
      <c r="CN2534" s="13">
        <f t="shared" ca="1" si="1322"/>
        <v>5265.36</v>
      </c>
      <c r="CO2534" s="13"/>
      <c r="CP2534" s="13">
        <f t="shared" ca="1" si="1323"/>
        <v>250.76949999999999</v>
      </c>
      <c r="CT2534" s="34">
        <f t="shared" ca="1" si="1324"/>
        <v>0.88261591818466778</v>
      </c>
      <c r="CU2534" s="34">
        <f t="shared" ca="1" si="1325"/>
        <v>0</v>
      </c>
      <c r="CV2534" s="34">
        <f t="shared" ca="1" si="1326"/>
        <v>0.59749602514363209</v>
      </c>
      <c r="DA2534" s="33">
        <f t="shared" ca="1" si="1327"/>
        <v>0.88044999999999995</v>
      </c>
      <c r="DB2534" s="13">
        <f t="shared" ca="1" si="1328"/>
        <v>301.5</v>
      </c>
      <c r="DS2534" s="18">
        <f t="shared" si="1313"/>
        <v>0</v>
      </c>
      <c r="FD2534" s="34" t="e">
        <f t="shared" si="1330"/>
        <v>#DIV/0!</v>
      </c>
      <c r="FE2534" s="34" t="e">
        <f t="shared" si="1329"/>
        <v>#DIV/0!</v>
      </c>
      <c r="FH2534">
        <f t="shared" si="1314"/>
        <v>0</v>
      </c>
      <c r="FI2534">
        <f t="shared" si="1315"/>
        <v>0</v>
      </c>
      <c r="FJ2534">
        <f t="shared" si="1316"/>
        <v>0</v>
      </c>
    </row>
    <row r="2535" spans="2:166" x14ac:dyDescent="0.25">
      <c r="B2535" s="15">
        <f>Kurse!B2531</f>
        <v>37355</v>
      </c>
      <c r="BE2535" s="13">
        <f t="shared" ca="1" si="1317"/>
        <v>338.57329322966916</v>
      </c>
      <c r="BS2535" s="13">
        <f t="shared" ca="1" si="1318"/>
        <v>0</v>
      </c>
      <c r="BT2535" s="13">
        <f t="shared" ca="1" si="1319"/>
        <v>0</v>
      </c>
      <c r="BU2535" s="13">
        <f t="shared" ca="1" si="1320"/>
        <v>0</v>
      </c>
      <c r="BV2535" s="13">
        <f t="shared" ca="1" si="1321"/>
        <v>0</v>
      </c>
      <c r="CN2535" s="13">
        <f t="shared" ca="1" si="1322"/>
        <v>5170.25</v>
      </c>
      <c r="CO2535" s="13"/>
      <c r="CP2535" s="13">
        <f t="shared" ca="1" si="1323"/>
        <v>250.2825</v>
      </c>
      <c r="CT2535" s="34">
        <f t="shared" ca="1" si="1324"/>
        <v>0.86667292473720292</v>
      </c>
      <c r="CU2535" s="34">
        <f t="shared" ca="1" si="1325"/>
        <v>0</v>
      </c>
      <c r="CV2535" s="34">
        <f t="shared" ca="1" si="1326"/>
        <v>0.59633567444609936</v>
      </c>
      <c r="DA2535" s="33">
        <f t="shared" ca="1" si="1327"/>
        <v>0.88105</v>
      </c>
      <c r="DB2535" s="13">
        <f t="shared" ca="1" si="1328"/>
        <v>298.3</v>
      </c>
      <c r="DS2535" s="18">
        <f t="shared" si="1313"/>
        <v>0</v>
      </c>
      <c r="FD2535" s="34" t="e">
        <f t="shared" si="1330"/>
        <v>#DIV/0!</v>
      </c>
      <c r="FE2535" s="34" t="e">
        <f t="shared" si="1329"/>
        <v>#DIV/0!</v>
      </c>
      <c r="FH2535">
        <f t="shared" si="1314"/>
        <v>0</v>
      </c>
      <c r="FI2535">
        <f t="shared" si="1315"/>
        <v>0</v>
      </c>
      <c r="FJ2535">
        <f t="shared" si="1316"/>
        <v>0</v>
      </c>
    </row>
    <row r="2536" spans="2:166" x14ac:dyDescent="0.25">
      <c r="B2536" s="15">
        <f>Kurse!B2532</f>
        <v>37354</v>
      </c>
      <c r="BE2536" s="13">
        <f t="shared" ca="1" si="1317"/>
        <v>343.18714620618681</v>
      </c>
      <c r="BS2536" s="13">
        <f t="shared" ca="1" si="1318"/>
        <v>0</v>
      </c>
      <c r="BT2536" s="13">
        <f t="shared" ca="1" si="1319"/>
        <v>0</v>
      </c>
      <c r="BU2536" s="13">
        <f t="shared" ca="1" si="1320"/>
        <v>0</v>
      </c>
      <c r="BV2536" s="13">
        <f t="shared" ca="1" si="1321"/>
        <v>0</v>
      </c>
      <c r="CN2536" s="13">
        <f t="shared" ca="1" si="1322"/>
        <v>5180.33</v>
      </c>
      <c r="CO2536" s="13"/>
      <c r="CP2536" s="13">
        <f t="shared" ca="1" si="1323"/>
        <v>250.82380000000001</v>
      </c>
      <c r="CT2536" s="34">
        <f t="shared" ca="1" si="1324"/>
        <v>0.86836260378199781</v>
      </c>
      <c r="CU2536" s="34">
        <f t="shared" ca="1" si="1325"/>
        <v>0</v>
      </c>
      <c r="CV2536" s="34">
        <f t="shared" ca="1" si="1326"/>
        <v>0.59762540305508194</v>
      </c>
      <c r="DA2536" s="33">
        <f t="shared" ca="1" si="1327"/>
        <v>0.87444999999999995</v>
      </c>
      <c r="DB2536" s="13">
        <f t="shared" ca="1" si="1328"/>
        <v>300.10000000000002</v>
      </c>
      <c r="DS2536" s="18">
        <f t="shared" si="1313"/>
        <v>0</v>
      </c>
      <c r="FD2536" s="34" t="e">
        <f t="shared" si="1330"/>
        <v>#DIV/0!</v>
      </c>
      <c r="FE2536" s="34" t="e">
        <f t="shared" si="1329"/>
        <v>#DIV/0!</v>
      </c>
      <c r="FH2536">
        <f t="shared" si="1314"/>
        <v>0</v>
      </c>
      <c r="FI2536">
        <f t="shared" si="1315"/>
        <v>0</v>
      </c>
      <c r="FJ2536">
        <f t="shared" si="1316"/>
        <v>0</v>
      </c>
    </row>
    <row r="2537" spans="2:166" x14ac:dyDescent="0.25">
      <c r="B2537" s="15">
        <f>Kurse!B2533</f>
        <v>37351</v>
      </c>
      <c r="BE2537" s="13">
        <f t="shared" ca="1" si="1317"/>
        <v>341.24409538444024</v>
      </c>
      <c r="BS2537" s="13">
        <f t="shared" ca="1" si="1318"/>
        <v>0</v>
      </c>
      <c r="BT2537" s="13">
        <f t="shared" ca="1" si="1319"/>
        <v>0</v>
      </c>
      <c r="BU2537" s="13">
        <f t="shared" ca="1" si="1320"/>
        <v>0</v>
      </c>
      <c r="BV2537" s="13">
        <f t="shared" ca="1" si="1321"/>
        <v>0</v>
      </c>
      <c r="CN2537" s="13">
        <f t="shared" ca="1" si="1322"/>
        <v>5260.53</v>
      </c>
      <c r="CO2537" s="13"/>
      <c r="CP2537" s="13">
        <f t="shared" ca="1" si="1323"/>
        <v>250.4623</v>
      </c>
      <c r="CT2537" s="34">
        <f t="shared" ca="1" si="1324"/>
        <v>0.88180628030903685</v>
      </c>
      <c r="CU2537" s="34">
        <f t="shared" ca="1" si="1325"/>
        <v>0</v>
      </c>
      <c r="CV2537" s="34">
        <f t="shared" ca="1" si="1326"/>
        <v>0.59676407497056838</v>
      </c>
      <c r="DA2537" s="33">
        <f t="shared" ca="1" si="1327"/>
        <v>0.87855000000000005</v>
      </c>
      <c r="DB2537" s="13">
        <f t="shared" ca="1" si="1328"/>
        <v>299.8</v>
      </c>
      <c r="DS2537" s="18">
        <f t="shared" si="1313"/>
        <v>0</v>
      </c>
      <c r="FD2537" s="34" t="e">
        <f t="shared" si="1330"/>
        <v>#DIV/0!</v>
      </c>
      <c r="FE2537" s="34" t="e">
        <f t="shared" si="1329"/>
        <v>#DIV/0!</v>
      </c>
      <c r="FH2537">
        <f t="shared" si="1314"/>
        <v>0</v>
      </c>
      <c r="FI2537">
        <f t="shared" si="1315"/>
        <v>0</v>
      </c>
      <c r="FJ2537">
        <f t="shared" si="1316"/>
        <v>0</v>
      </c>
    </row>
    <row r="2538" spans="2:166" x14ac:dyDescent="0.25">
      <c r="B2538" s="15">
        <f>Kurse!B2534</f>
        <v>37350</v>
      </c>
      <c r="BE2538" s="13">
        <f t="shared" ca="1" si="1317"/>
        <v>342.65694428620259</v>
      </c>
      <c r="BS2538" s="13">
        <f t="shared" ca="1" si="1318"/>
        <v>0</v>
      </c>
      <c r="BT2538" s="13">
        <f t="shared" ca="1" si="1319"/>
        <v>0</v>
      </c>
      <c r="BU2538" s="13">
        <f t="shared" ca="1" si="1320"/>
        <v>0</v>
      </c>
      <c r="BV2538" s="13">
        <f t="shared" ca="1" si="1321"/>
        <v>0</v>
      </c>
      <c r="CN2538" s="13">
        <f t="shared" ca="1" si="1322"/>
        <v>5254.95</v>
      </c>
      <c r="CO2538" s="13"/>
      <c r="CP2538" s="13">
        <f t="shared" ca="1" si="1323"/>
        <v>250.0367</v>
      </c>
      <c r="CT2538" s="34">
        <f t="shared" ca="1" si="1324"/>
        <v>0.88087092226638253</v>
      </c>
      <c r="CU2538" s="34">
        <f t="shared" ca="1" si="1325"/>
        <v>0</v>
      </c>
      <c r="CV2538" s="34">
        <f t="shared" ca="1" si="1326"/>
        <v>0.59575001900163616</v>
      </c>
      <c r="DA2538" s="33">
        <f t="shared" ca="1" si="1327"/>
        <v>0.87770000000000004</v>
      </c>
      <c r="DB2538" s="13">
        <f t="shared" ca="1" si="1328"/>
        <v>300.75</v>
      </c>
      <c r="DS2538" s="18">
        <f t="shared" si="1313"/>
        <v>0</v>
      </c>
      <c r="FD2538" s="34" t="e">
        <f t="shared" si="1330"/>
        <v>#DIV/0!</v>
      </c>
      <c r="FE2538" s="34" t="e">
        <f t="shared" si="1329"/>
        <v>#DIV/0!</v>
      </c>
      <c r="FH2538">
        <f t="shared" si="1314"/>
        <v>0</v>
      </c>
      <c r="FI2538">
        <f t="shared" si="1315"/>
        <v>0</v>
      </c>
      <c r="FJ2538">
        <f t="shared" si="1316"/>
        <v>0</v>
      </c>
    </row>
    <row r="2539" spans="2:166" x14ac:dyDescent="0.25">
      <c r="B2539" s="15">
        <f>Kurse!B2535</f>
        <v>37349</v>
      </c>
      <c r="BE2539" s="13">
        <f t="shared" ca="1" si="1317"/>
        <v>343.34033255774358</v>
      </c>
      <c r="BS2539" s="13">
        <f t="shared" ca="1" si="1318"/>
        <v>0</v>
      </c>
      <c r="BT2539" s="13">
        <f t="shared" ca="1" si="1319"/>
        <v>0</v>
      </c>
      <c r="BU2539" s="13">
        <f t="shared" ca="1" si="1320"/>
        <v>0</v>
      </c>
      <c r="BV2539" s="13">
        <f t="shared" ca="1" si="1321"/>
        <v>0</v>
      </c>
      <c r="CN2539" s="13">
        <f t="shared" ca="1" si="1322"/>
        <v>5281.84</v>
      </c>
      <c r="CO2539" s="13"/>
      <c r="CP2539" s="13">
        <f t="shared" ca="1" si="1323"/>
        <v>249.47280000000001</v>
      </c>
      <c r="CT2539" s="34">
        <f t="shared" ca="1" si="1324"/>
        <v>0.88537840932139611</v>
      </c>
      <c r="CU2539" s="34">
        <f t="shared" ca="1" si="1325"/>
        <v>0</v>
      </c>
      <c r="CV2539" s="34">
        <f t="shared" ca="1" si="1326"/>
        <v>0.59440644249580721</v>
      </c>
      <c r="DA2539" s="33">
        <f t="shared" ca="1" si="1327"/>
        <v>0.88105</v>
      </c>
      <c r="DB2539" s="13">
        <f t="shared" ca="1" si="1328"/>
        <v>302.5</v>
      </c>
      <c r="DS2539" s="18">
        <f t="shared" si="1313"/>
        <v>0</v>
      </c>
      <c r="FD2539" s="34" t="e">
        <f t="shared" si="1330"/>
        <v>#DIV/0!</v>
      </c>
      <c r="FE2539" s="34" t="e">
        <f t="shared" si="1329"/>
        <v>#DIV/0!</v>
      </c>
    </row>
    <row r="2540" spans="2:166" x14ac:dyDescent="0.25">
      <c r="B2540" s="15">
        <f>Kurse!B2536</f>
        <v>37348</v>
      </c>
      <c r="BE2540" s="13">
        <f t="shared" ca="1" si="1317"/>
        <v>347.66780432309446</v>
      </c>
      <c r="BS2540" s="13">
        <f t="shared" ca="1" si="1318"/>
        <v>0</v>
      </c>
      <c r="BT2540" s="13">
        <f t="shared" ca="1" si="1319"/>
        <v>0</v>
      </c>
      <c r="BU2540" s="13">
        <f t="shared" ca="1" si="1320"/>
        <v>0</v>
      </c>
      <c r="BV2540" s="13">
        <f t="shared" ca="1" si="1321"/>
        <v>0</v>
      </c>
      <c r="CN2540" s="13">
        <f t="shared" ref="CN2540:CN2565" ca="1" si="1331">IF(ISNUMBER(VLOOKUP($B2540,INDIRECT("Kurse!"&amp;CN$10),5,FALSE)),VLOOKUP($B2540,INDIRECT("Kurse!"&amp;CN$10),5,FALSE),CN2541)</f>
        <v>5311.08</v>
      </c>
      <c r="CO2540" s="13"/>
      <c r="CP2540" s="13">
        <f t="shared" ca="1" si="1323"/>
        <v>248.99260000000001</v>
      </c>
      <c r="CT2540" s="34">
        <f t="shared" ca="1" si="1324"/>
        <v>0.89027981956641622</v>
      </c>
      <c r="CU2540" s="34">
        <f t="shared" ca="1" si="1325"/>
        <v>0</v>
      </c>
      <c r="CV2540" s="34">
        <f t="shared" ca="1" si="1326"/>
        <v>0.59326229382033435</v>
      </c>
      <c r="DA2540" s="33">
        <f t="shared" ca="1" si="1327"/>
        <v>0.879</v>
      </c>
      <c r="DB2540" s="13">
        <f t="shared" ca="1" si="1328"/>
        <v>305.60000000000002</v>
      </c>
      <c r="DS2540" s="18">
        <f t="shared" si="1313"/>
        <v>0</v>
      </c>
      <c r="FD2540" s="34" t="e">
        <f t="shared" si="1330"/>
        <v>#DIV/0!</v>
      </c>
      <c r="FE2540" s="34" t="e">
        <f t="shared" si="1329"/>
        <v>#DIV/0!</v>
      </c>
    </row>
    <row r="2541" spans="2:166" x14ac:dyDescent="0.25">
      <c r="B2541" s="15">
        <f>Kurse!B2537</f>
        <v>37343</v>
      </c>
      <c r="BE2541" s="13">
        <f t="shared" ca="1" si="1317"/>
        <v>347.00786046244764</v>
      </c>
      <c r="BS2541" s="13">
        <f t="shared" ca="1" si="1318"/>
        <v>0</v>
      </c>
      <c r="BT2541" s="13">
        <f t="shared" ca="1" si="1319"/>
        <v>0</v>
      </c>
      <c r="BU2541" s="13">
        <f t="shared" ca="1" si="1320"/>
        <v>0</v>
      </c>
      <c r="BV2541" s="13">
        <f t="shared" ca="1" si="1321"/>
        <v>0</v>
      </c>
      <c r="CN2541" s="13">
        <f t="shared" ca="1" si="1331"/>
        <v>5397.29</v>
      </c>
      <c r="CO2541" s="13"/>
      <c r="CP2541" s="13">
        <f t="shared" ca="1" si="1323"/>
        <v>249.73480000000001</v>
      </c>
      <c r="CT2541" s="34">
        <f t="shared" ca="1" si="1324"/>
        <v>0.90473093369853641</v>
      </c>
      <c r="CU2541" s="34">
        <f t="shared" ca="1" si="1325"/>
        <v>0</v>
      </c>
      <c r="CV2541" s="34">
        <f t="shared" ca="1" si="1326"/>
        <v>0.59503069687517796</v>
      </c>
      <c r="DA2541" s="33">
        <f t="shared" ca="1" si="1327"/>
        <v>0.87144999999999995</v>
      </c>
      <c r="DB2541" s="13">
        <f t="shared" ca="1" si="1328"/>
        <v>302.39999999999998</v>
      </c>
      <c r="DS2541" s="18">
        <f t="shared" si="1313"/>
        <v>0</v>
      </c>
      <c r="FD2541" s="34" t="e">
        <f t="shared" si="1330"/>
        <v>#DIV/0!</v>
      </c>
      <c r="FE2541" s="34" t="e">
        <f t="shared" si="1329"/>
        <v>#DIV/0!</v>
      </c>
    </row>
    <row r="2542" spans="2:166" x14ac:dyDescent="0.25">
      <c r="B2542" s="15">
        <f>Kurse!B2538</f>
        <v>37342</v>
      </c>
      <c r="BE2542" s="13">
        <f t="shared" ca="1" si="1317"/>
        <v>345.77940671171683</v>
      </c>
      <c r="BS2542" s="13">
        <f t="shared" ca="1" si="1318"/>
        <v>0</v>
      </c>
      <c r="BT2542" s="13">
        <f t="shared" ca="1" si="1319"/>
        <v>0</v>
      </c>
      <c r="BU2542" s="13">
        <f t="shared" ca="1" si="1320"/>
        <v>0</v>
      </c>
      <c r="BV2542" s="13">
        <f t="shared" ca="1" si="1321"/>
        <v>0</v>
      </c>
      <c r="CN2542" s="13">
        <f t="shared" ca="1" si="1331"/>
        <v>5348</v>
      </c>
      <c r="CO2542" s="13"/>
      <c r="CP2542" s="13">
        <f t="shared" ca="1" si="1323"/>
        <v>249.53639999999999</v>
      </c>
      <c r="CT2542" s="34">
        <f t="shared" ca="1" si="1324"/>
        <v>0.89646860432175646</v>
      </c>
      <c r="CU2542" s="34">
        <f t="shared" ca="1" si="1325"/>
        <v>0</v>
      </c>
      <c r="CV2542" s="34">
        <f t="shared" ca="1" si="1326"/>
        <v>0.59455797905507424</v>
      </c>
      <c r="DA2542" s="33">
        <f t="shared" ca="1" si="1327"/>
        <v>0.87309999999999999</v>
      </c>
      <c r="DB2542" s="13">
        <f t="shared" ca="1" si="1328"/>
        <v>301.89999999999998</v>
      </c>
      <c r="DS2542" s="18">
        <f t="shared" si="1313"/>
        <v>0</v>
      </c>
      <c r="FD2542" s="34" t="e">
        <f t="shared" si="1330"/>
        <v>#DIV/0!</v>
      </c>
      <c r="FE2542" s="34" t="e">
        <f t="shared" si="1329"/>
        <v>#DIV/0!</v>
      </c>
    </row>
    <row r="2543" spans="2:166" x14ac:dyDescent="0.25">
      <c r="B2543" s="15">
        <f>Kurse!B2539</f>
        <v>37341</v>
      </c>
      <c r="BE2543" s="13">
        <f t="shared" ca="1" si="1317"/>
        <v>338.16314888762122</v>
      </c>
      <c r="BS2543" s="13">
        <f t="shared" ca="1" si="1318"/>
        <v>0</v>
      </c>
      <c r="BT2543" s="13">
        <f t="shared" ca="1" si="1319"/>
        <v>0</v>
      </c>
      <c r="BU2543" s="13">
        <f t="shared" ca="1" si="1320"/>
        <v>0</v>
      </c>
      <c r="BV2543" s="13">
        <f t="shared" ca="1" si="1321"/>
        <v>0</v>
      </c>
      <c r="CN2543" s="13">
        <f t="shared" ca="1" si="1331"/>
        <v>5390.59</v>
      </c>
      <c r="CO2543" s="13"/>
      <c r="CP2543" s="13">
        <f t="shared" ca="1" si="1323"/>
        <v>248.8203</v>
      </c>
      <c r="CT2543" s="34">
        <f t="shared" ca="1" si="1324"/>
        <v>0.90360783353979379</v>
      </c>
      <c r="CU2543" s="34">
        <f t="shared" ca="1" si="1325"/>
        <v>0</v>
      </c>
      <c r="CV2543" s="34">
        <f t="shared" ca="1" si="1326"/>
        <v>0.59285176317313748</v>
      </c>
      <c r="DA2543" s="33">
        <f t="shared" ca="1" si="1327"/>
        <v>0.87649999999999995</v>
      </c>
      <c r="DB2543" s="13">
        <f t="shared" ca="1" si="1328"/>
        <v>296.39999999999998</v>
      </c>
      <c r="DS2543" s="18">
        <f t="shared" si="1313"/>
        <v>0</v>
      </c>
      <c r="FD2543" s="34" t="e">
        <f t="shared" si="1330"/>
        <v>#DIV/0!</v>
      </c>
      <c r="FE2543" s="34" t="e">
        <f t="shared" si="1329"/>
        <v>#DIV/0!</v>
      </c>
    </row>
    <row r="2544" spans="2:166" x14ac:dyDescent="0.25">
      <c r="B2544" s="15">
        <f>Kurse!B2540</f>
        <v>37340</v>
      </c>
      <c r="BE2544" s="13">
        <f t="shared" ca="1" si="1317"/>
        <v>339.67855921577569</v>
      </c>
      <c r="BS2544" s="13">
        <f t="shared" ca="1" si="1318"/>
        <v>0</v>
      </c>
      <c r="BT2544" s="13">
        <f t="shared" ca="1" si="1319"/>
        <v>0</v>
      </c>
      <c r="BU2544" s="13">
        <f t="shared" ca="1" si="1320"/>
        <v>0</v>
      </c>
      <c r="BV2544" s="13">
        <f t="shared" ca="1" si="1321"/>
        <v>0</v>
      </c>
      <c r="CN2544" s="13">
        <f t="shared" ca="1" si="1331"/>
        <v>5317.38</v>
      </c>
      <c r="CO2544" s="13"/>
      <c r="CP2544" s="13">
        <f t="shared" ca="1" si="1323"/>
        <v>248.48869999999999</v>
      </c>
      <c r="CT2544" s="34">
        <f t="shared" ca="1" si="1324"/>
        <v>0.89133586896941308</v>
      </c>
      <c r="CU2544" s="34">
        <f t="shared" ca="1" si="1325"/>
        <v>0</v>
      </c>
      <c r="CV2544" s="34">
        <f t="shared" ca="1" si="1326"/>
        <v>0.59206167633268181</v>
      </c>
      <c r="DA2544" s="33">
        <f t="shared" ca="1" si="1327"/>
        <v>0.87729999999999997</v>
      </c>
      <c r="DB2544" s="13">
        <f t="shared" ca="1" si="1328"/>
        <v>298</v>
      </c>
      <c r="DS2544" s="18">
        <f t="shared" si="1313"/>
        <v>0</v>
      </c>
      <c r="FD2544" s="34" t="e">
        <f t="shared" si="1330"/>
        <v>#DIV/0!</v>
      </c>
      <c r="FE2544" s="34" t="e">
        <f t="shared" si="1329"/>
        <v>#DIV/0!</v>
      </c>
    </row>
    <row r="2545" spans="2:161" x14ac:dyDescent="0.25">
      <c r="B2545" s="15">
        <f>Kurse!B2541</f>
        <v>37337</v>
      </c>
      <c r="BE2545" s="13">
        <f t="shared" ca="1" si="1317"/>
        <v>338.81897386253632</v>
      </c>
      <c r="BS2545" s="13">
        <f t="shared" ca="1" si="1318"/>
        <v>0</v>
      </c>
      <c r="BT2545" s="13">
        <f t="shared" ca="1" si="1319"/>
        <v>0</v>
      </c>
      <c r="BU2545" s="13">
        <f t="shared" ca="1" si="1320"/>
        <v>0</v>
      </c>
      <c r="BV2545" s="13">
        <f t="shared" ca="1" si="1321"/>
        <v>0</v>
      </c>
      <c r="CN2545" s="13">
        <f t="shared" ca="1" si="1331"/>
        <v>5366.13</v>
      </c>
      <c r="CO2545" s="13"/>
      <c r="CP2545" s="13">
        <f t="shared" ca="1" si="1323"/>
        <v>248.9511</v>
      </c>
      <c r="CT2545" s="34">
        <f t="shared" ca="1" si="1324"/>
        <v>0.89950767982593627</v>
      </c>
      <c r="CU2545" s="34">
        <f t="shared" ca="1" si="1325"/>
        <v>0</v>
      </c>
      <c r="CV2545" s="34">
        <f t="shared" ca="1" si="1326"/>
        <v>0.59316341383276228</v>
      </c>
      <c r="DA2545" s="33">
        <f t="shared" ca="1" si="1327"/>
        <v>0.87805</v>
      </c>
      <c r="DB2545" s="13">
        <f t="shared" ca="1" si="1328"/>
        <v>297.5</v>
      </c>
      <c r="DS2545" s="18">
        <f t="shared" si="1313"/>
        <v>0</v>
      </c>
      <c r="FD2545" s="34" t="e">
        <f t="shared" si="1330"/>
        <v>#DIV/0!</v>
      </c>
      <c r="FE2545" s="34" t="e">
        <f t="shared" si="1329"/>
        <v>#DIV/0!</v>
      </c>
    </row>
    <row r="2546" spans="2:161" x14ac:dyDescent="0.25">
      <c r="B2546" s="15">
        <f>Kurse!B2542</f>
        <v>37336</v>
      </c>
      <c r="BE2546" s="13">
        <f t="shared" ca="1" si="1317"/>
        <v>331.93563009972803</v>
      </c>
      <c r="BS2546" s="13">
        <f t="shared" ca="1" si="1318"/>
        <v>0</v>
      </c>
      <c r="BT2546" s="13">
        <f t="shared" ca="1" si="1319"/>
        <v>0</v>
      </c>
      <c r="BU2546" s="13">
        <f t="shared" ca="1" si="1320"/>
        <v>0</v>
      </c>
      <c r="BV2546" s="13">
        <f t="shared" ca="1" si="1321"/>
        <v>0</v>
      </c>
      <c r="CN2546" s="13">
        <f t="shared" ca="1" si="1331"/>
        <v>5348.68</v>
      </c>
      <c r="CO2546" s="13"/>
      <c r="CP2546" s="13">
        <f t="shared" ca="1" si="1323"/>
        <v>248.84010000000001</v>
      </c>
      <c r="CT2546" s="34">
        <f t="shared" ca="1" si="1324"/>
        <v>0.89658259060652445</v>
      </c>
      <c r="CU2546" s="34">
        <f t="shared" ca="1" si="1325"/>
        <v>0</v>
      </c>
      <c r="CV2546" s="34">
        <f t="shared" ca="1" si="1326"/>
        <v>0.59289893964913576</v>
      </c>
      <c r="DA2546" s="33">
        <f t="shared" ca="1" si="1327"/>
        <v>0.88239999999999996</v>
      </c>
      <c r="DB2546" s="13">
        <f t="shared" ca="1" si="1328"/>
        <v>292.89999999999998</v>
      </c>
      <c r="DS2546" s="18">
        <f t="shared" si="1313"/>
        <v>0</v>
      </c>
      <c r="FD2546" s="34" t="e">
        <f t="shared" si="1330"/>
        <v>#DIV/0!</v>
      </c>
      <c r="FE2546" s="34" t="e">
        <f t="shared" si="1329"/>
        <v>#DIV/0!</v>
      </c>
    </row>
    <row r="2547" spans="2:161" x14ac:dyDescent="0.25">
      <c r="B2547" s="15">
        <f>Kurse!B2543</f>
        <v>37335</v>
      </c>
      <c r="BE2547" s="13">
        <f t="shared" ca="1" si="1317"/>
        <v>330.07624964699238</v>
      </c>
      <c r="BS2547" s="13">
        <f t="shared" ca="1" si="1318"/>
        <v>0</v>
      </c>
      <c r="BT2547" s="13">
        <f t="shared" ca="1" si="1319"/>
        <v>0</v>
      </c>
      <c r="BU2547" s="13">
        <f t="shared" ca="1" si="1320"/>
        <v>0</v>
      </c>
      <c r="BV2547" s="13">
        <f t="shared" ca="1" si="1321"/>
        <v>0</v>
      </c>
      <c r="CN2547" s="13">
        <f t="shared" ca="1" si="1331"/>
        <v>5364.7</v>
      </c>
      <c r="CO2547" s="13"/>
      <c r="CP2547" s="13">
        <f t="shared" ca="1" si="1323"/>
        <v>249.45570000000001</v>
      </c>
      <c r="CT2547" s="34">
        <f t="shared" ca="1" si="1324"/>
        <v>0.89926797337414488</v>
      </c>
      <c r="CU2547" s="34">
        <f t="shared" ca="1" si="1325"/>
        <v>0</v>
      </c>
      <c r="CV2547" s="34">
        <f t="shared" ca="1" si="1326"/>
        <v>0.59436569917562687</v>
      </c>
      <c r="DA2547" s="33">
        <f t="shared" ca="1" si="1327"/>
        <v>0.88524999999999998</v>
      </c>
      <c r="DB2547" s="13">
        <f t="shared" ca="1" si="1328"/>
        <v>292.2</v>
      </c>
      <c r="FD2547" s="34" t="e">
        <f t="shared" si="1330"/>
        <v>#DIV/0!</v>
      </c>
      <c r="FE2547" s="34" t="e">
        <f t="shared" si="1329"/>
        <v>#DIV/0!</v>
      </c>
    </row>
    <row r="2548" spans="2:161" x14ac:dyDescent="0.25">
      <c r="B2548" s="15">
        <f>Kurse!B2544</f>
        <v>37334</v>
      </c>
      <c r="BE2548" s="13">
        <f t="shared" ca="1" si="1317"/>
        <v>332.33057100692474</v>
      </c>
      <c r="BS2548" s="13">
        <f t="shared" ca="1" si="1318"/>
        <v>0</v>
      </c>
      <c r="BT2548" s="13">
        <f t="shared" ca="1" si="1319"/>
        <v>0</v>
      </c>
      <c r="BU2548" s="13">
        <f t="shared" ca="1" si="1320"/>
        <v>0</v>
      </c>
      <c r="BV2548" s="13">
        <f t="shared" ca="1" si="1321"/>
        <v>0</v>
      </c>
      <c r="CN2548" s="13">
        <f t="shared" ca="1" si="1331"/>
        <v>5462.55</v>
      </c>
      <c r="CO2548" s="13"/>
      <c r="CP2548" s="13">
        <f t="shared" ca="1" si="1323"/>
        <v>249.35480000000001</v>
      </c>
      <c r="CT2548" s="34">
        <f t="shared" ca="1" si="1324"/>
        <v>0.91567026449846878</v>
      </c>
      <c r="CU2548" s="34">
        <f t="shared" ca="1" si="1325"/>
        <v>0</v>
      </c>
      <c r="CV2548" s="34">
        <f t="shared" ca="1" si="1326"/>
        <v>0.59412528976006007</v>
      </c>
      <c r="DA2548" s="33">
        <f t="shared" ca="1" si="1327"/>
        <v>0.88090000000000002</v>
      </c>
      <c r="DB2548" s="13">
        <f t="shared" ca="1" si="1328"/>
        <v>292.75</v>
      </c>
      <c r="FD2548" s="34" t="e">
        <f t="shared" si="1330"/>
        <v>#DIV/0!</v>
      </c>
      <c r="FE2548" s="34" t="e">
        <f t="shared" si="1329"/>
        <v>#DIV/0!</v>
      </c>
    </row>
    <row r="2549" spans="2:161" x14ac:dyDescent="0.25">
      <c r="B2549" s="15">
        <f>Kurse!B2545</f>
        <v>37333</v>
      </c>
      <c r="BE2549" s="13">
        <f t="shared" ca="1" si="1317"/>
        <v>331.21741101790974</v>
      </c>
      <c r="BS2549" s="13">
        <f t="shared" ca="1" si="1318"/>
        <v>0</v>
      </c>
      <c r="BT2549" s="13">
        <f t="shared" ca="1" si="1319"/>
        <v>0</v>
      </c>
      <c r="BU2549" s="13">
        <f t="shared" ca="1" si="1320"/>
        <v>0</v>
      </c>
      <c r="BV2549" s="13">
        <f t="shared" ca="1" si="1321"/>
        <v>0</v>
      </c>
      <c r="CN2549" s="13">
        <f t="shared" ca="1" si="1331"/>
        <v>5426.04</v>
      </c>
      <c r="CO2549" s="13"/>
      <c r="CP2549" s="13">
        <f t="shared" ca="1" si="1323"/>
        <v>248.93090000000001</v>
      </c>
      <c r="CT2549" s="34">
        <f t="shared" ca="1" si="1324"/>
        <v>0.90955020676776799</v>
      </c>
      <c r="CU2549" s="34">
        <f t="shared" ca="1" si="1325"/>
        <v>0</v>
      </c>
      <c r="CV2549" s="34">
        <f t="shared" ca="1" si="1326"/>
        <v>0.59311528429664284</v>
      </c>
      <c r="DA2549" s="33">
        <f t="shared" ca="1" si="1327"/>
        <v>0.88219999999999998</v>
      </c>
      <c r="DB2549" s="13">
        <f t="shared" ca="1" si="1328"/>
        <v>292.2</v>
      </c>
      <c r="FD2549" s="34" t="e">
        <f t="shared" si="1330"/>
        <v>#DIV/0!</v>
      </c>
      <c r="FE2549" s="34" t="e">
        <f t="shared" si="1329"/>
        <v>#DIV/0!</v>
      </c>
    </row>
    <row r="2550" spans="2:161" x14ac:dyDescent="0.25">
      <c r="B2550" s="15">
        <f>Kurse!B2546</f>
        <v>37330</v>
      </c>
      <c r="BE2550" s="13">
        <f t="shared" ca="1" si="1317"/>
        <v>328.36666477819955</v>
      </c>
      <c r="BS2550" s="13">
        <f t="shared" ca="1" si="1318"/>
        <v>0</v>
      </c>
      <c r="BT2550" s="13">
        <f t="shared" ca="1" si="1319"/>
        <v>0</v>
      </c>
      <c r="BU2550" s="13">
        <f t="shared" ca="1" si="1320"/>
        <v>0</v>
      </c>
      <c r="BV2550" s="13">
        <f t="shared" ca="1" si="1321"/>
        <v>0</v>
      </c>
      <c r="CN2550" s="13">
        <f t="shared" ca="1" si="1331"/>
        <v>5401.11</v>
      </c>
      <c r="CO2550" s="13"/>
      <c r="CP2550" s="13">
        <f t="shared" ca="1" si="1323"/>
        <v>248.9357</v>
      </c>
      <c r="CT2550" s="34">
        <f t="shared" ca="1" si="1324"/>
        <v>0.90537126841590909</v>
      </c>
      <c r="CU2550" s="34">
        <f t="shared" ca="1" si="1325"/>
        <v>0</v>
      </c>
      <c r="CV2550" s="34">
        <f t="shared" ca="1" si="1326"/>
        <v>0.59312672101809694</v>
      </c>
      <c r="DA2550" s="33">
        <f t="shared" ca="1" si="1327"/>
        <v>0.88254999999999995</v>
      </c>
      <c r="DB2550" s="13">
        <f t="shared" ca="1" si="1328"/>
        <v>289.8</v>
      </c>
      <c r="FD2550" s="34" t="e">
        <f t="shared" si="1330"/>
        <v>#DIV/0!</v>
      </c>
      <c r="FE2550" s="34" t="e">
        <f t="shared" si="1329"/>
        <v>#DIV/0!</v>
      </c>
    </row>
    <row r="2551" spans="2:161" x14ac:dyDescent="0.25">
      <c r="B2551" s="15">
        <f>Kurse!B2547</f>
        <v>37329</v>
      </c>
      <c r="BE2551" s="13">
        <f t="shared" ca="1" si="1317"/>
        <v>329.61305308481104</v>
      </c>
      <c r="BS2551" s="13">
        <f t="shared" ca="1" si="1318"/>
        <v>0</v>
      </c>
      <c r="BT2551" s="13">
        <f t="shared" ca="1" si="1319"/>
        <v>0</v>
      </c>
      <c r="BU2551" s="13">
        <f t="shared" ca="1" si="1320"/>
        <v>0</v>
      </c>
      <c r="BV2551" s="13">
        <f t="shared" ca="1" si="1321"/>
        <v>0</v>
      </c>
      <c r="CN2551" s="13">
        <f t="shared" ca="1" si="1331"/>
        <v>5276.87</v>
      </c>
      <c r="CO2551" s="13"/>
      <c r="CP2551" s="13">
        <f t="shared" ca="1" si="1323"/>
        <v>249.44589999999999</v>
      </c>
      <c r="CT2551" s="34">
        <f t="shared" ca="1" si="1324"/>
        <v>0.88454530368125406</v>
      </c>
      <c r="CU2551" s="34">
        <f t="shared" ca="1" si="1325"/>
        <v>0</v>
      </c>
      <c r="CV2551" s="34">
        <f t="shared" ca="1" si="1326"/>
        <v>0.59434234920265805</v>
      </c>
      <c r="DA2551" s="33">
        <f t="shared" ca="1" si="1327"/>
        <v>0.88254999999999995</v>
      </c>
      <c r="DB2551" s="13">
        <f t="shared" ca="1" si="1328"/>
        <v>290.89999999999998</v>
      </c>
      <c r="FD2551" s="34" t="e">
        <f t="shared" si="1330"/>
        <v>#DIV/0!</v>
      </c>
      <c r="FE2551" s="34" t="e">
        <f t="shared" si="1329"/>
        <v>#DIV/0!</v>
      </c>
    </row>
    <row r="2552" spans="2:161" x14ac:dyDescent="0.25">
      <c r="B2552" s="15">
        <f>Kurse!B2548</f>
        <v>37328</v>
      </c>
      <c r="BE2552" s="13">
        <f t="shared" ca="1" si="1317"/>
        <v>334.76002967528393</v>
      </c>
      <c r="BS2552" s="13">
        <f t="shared" ca="1" si="1318"/>
        <v>0</v>
      </c>
      <c r="BT2552" s="13">
        <f t="shared" ca="1" si="1319"/>
        <v>0</v>
      </c>
      <c r="BU2552" s="13">
        <f t="shared" ca="1" si="1320"/>
        <v>0</v>
      </c>
      <c r="BV2552" s="13">
        <f t="shared" ca="1" si="1321"/>
        <v>0</v>
      </c>
      <c r="CN2552" s="13">
        <f t="shared" ca="1" si="1331"/>
        <v>5245.99</v>
      </c>
      <c r="CO2552" s="13"/>
      <c r="CP2552" s="13">
        <f t="shared" ca="1" si="1323"/>
        <v>249.29259999999999</v>
      </c>
      <c r="CT2552" s="34">
        <f t="shared" ca="1" si="1324"/>
        <v>0.87936898533767593</v>
      </c>
      <c r="CU2552" s="34">
        <f t="shared" ca="1" si="1325"/>
        <v>0</v>
      </c>
      <c r="CV2552" s="34">
        <f t="shared" ca="1" si="1326"/>
        <v>0.59397708891121692</v>
      </c>
      <c r="DA2552" s="33">
        <f t="shared" ca="1" si="1327"/>
        <v>0.87614999999999998</v>
      </c>
      <c r="DB2552" s="13">
        <f t="shared" ca="1" si="1328"/>
        <v>293.3</v>
      </c>
      <c r="FD2552" s="34" t="e">
        <f t="shared" si="1330"/>
        <v>#DIV/0!</v>
      </c>
      <c r="FE2552" s="34" t="e">
        <f t="shared" si="1329"/>
        <v>#DIV/0!</v>
      </c>
    </row>
    <row r="2553" spans="2:161" x14ac:dyDescent="0.25">
      <c r="B2553" s="15">
        <f>Kurse!B2549</f>
        <v>37327</v>
      </c>
      <c r="BE2553" s="13">
        <f t="shared" ca="1" si="1317"/>
        <v>335.944199874221</v>
      </c>
      <c r="BS2553" s="13">
        <f t="shared" ca="1" si="1318"/>
        <v>0</v>
      </c>
      <c r="BT2553" s="13">
        <f t="shared" ca="1" si="1319"/>
        <v>0</v>
      </c>
      <c r="BU2553" s="13">
        <f t="shared" ca="1" si="1320"/>
        <v>0</v>
      </c>
      <c r="BV2553" s="13">
        <f t="shared" ca="1" si="1321"/>
        <v>0</v>
      </c>
      <c r="CN2553" s="13">
        <f t="shared" ca="1" si="1331"/>
        <v>5275.81</v>
      </c>
      <c r="CO2553" s="13"/>
      <c r="CP2553" s="13">
        <f t="shared" ca="1" si="1323"/>
        <v>249.69159999999999</v>
      </c>
      <c r="CT2553" s="34">
        <f t="shared" ca="1" si="1324"/>
        <v>0.88436761917852769</v>
      </c>
      <c r="CU2553" s="34">
        <f t="shared" ca="1" si="1325"/>
        <v>0</v>
      </c>
      <c r="CV2553" s="34">
        <f t="shared" ca="1" si="1326"/>
        <v>0.59492776638209088</v>
      </c>
      <c r="DA2553" s="33">
        <f t="shared" ca="1" si="1327"/>
        <v>0.87455000000000005</v>
      </c>
      <c r="DB2553" s="13">
        <f t="shared" ca="1" si="1328"/>
        <v>293.8</v>
      </c>
      <c r="FD2553" s="34" t="e">
        <f t="shared" si="1330"/>
        <v>#DIV/0!</v>
      </c>
      <c r="FE2553" s="34" t="e">
        <f t="shared" si="1329"/>
        <v>#DIV/0!</v>
      </c>
    </row>
    <row r="2554" spans="2:161" x14ac:dyDescent="0.25">
      <c r="B2554" s="15">
        <f>Kurse!B2550</f>
        <v>37326</v>
      </c>
      <c r="BE2554" s="13">
        <f t="shared" ca="1" si="1317"/>
        <v>331.73515981735164</v>
      </c>
      <c r="BS2554" s="13">
        <f t="shared" ca="1" si="1318"/>
        <v>0</v>
      </c>
      <c r="BT2554" s="13">
        <f t="shared" ca="1" si="1319"/>
        <v>0</v>
      </c>
      <c r="BU2554" s="13">
        <f t="shared" ca="1" si="1320"/>
        <v>0</v>
      </c>
      <c r="BV2554" s="13">
        <f t="shared" ca="1" si="1321"/>
        <v>0</v>
      </c>
      <c r="CN2554" s="13">
        <f t="shared" ca="1" si="1331"/>
        <v>5340.67</v>
      </c>
      <c r="CO2554" s="13"/>
      <c r="CP2554" s="13">
        <f t="shared" ca="1" si="1323"/>
        <v>249.59370000000001</v>
      </c>
      <c r="CT2554" s="34">
        <f t="shared" ca="1" si="1324"/>
        <v>0.89523989922271408</v>
      </c>
      <c r="CU2554" s="34">
        <f t="shared" ca="1" si="1325"/>
        <v>0</v>
      </c>
      <c r="CV2554" s="34">
        <f t="shared" ca="1" si="1326"/>
        <v>0.59469450491743292</v>
      </c>
      <c r="DA2554" s="33">
        <f t="shared" ca="1" si="1327"/>
        <v>0.876</v>
      </c>
      <c r="DB2554" s="13">
        <f t="shared" ca="1" si="1328"/>
        <v>290.60000000000002</v>
      </c>
      <c r="FD2554" s="34" t="e">
        <f t="shared" si="1330"/>
        <v>#DIV/0!</v>
      </c>
      <c r="FE2554" s="34" t="e">
        <f t="shared" si="1329"/>
        <v>#DIV/0!</v>
      </c>
    </row>
    <row r="2555" spans="2:161" x14ac:dyDescent="0.25">
      <c r="B2555" s="15">
        <f>Kurse!B2551</f>
        <v>37323</v>
      </c>
      <c r="BE2555" s="13">
        <f t="shared" ca="1" si="1317"/>
        <v>331.06524100863402</v>
      </c>
      <c r="BS2555" s="13">
        <f t="shared" ca="1" si="1318"/>
        <v>0</v>
      </c>
      <c r="BT2555" s="13">
        <f t="shared" ca="1" si="1319"/>
        <v>0</v>
      </c>
      <c r="BU2555" s="13">
        <f t="shared" ca="1" si="1320"/>
        <v>0</v>
      </c>
      <c r="BV2555" s="13">
        <f t="shared" ca="1" si="1321"/>
        <v>0</v>
      </c>
      <c r="CN2555" s="13">
        <f t="shared" ca="1" si="1331"/>
        <v>5359.55</v>
      </c>
      <c r="CO2555" s="13"/>
      <c r="CP2555" s="13">
        <f t="shared" ca="1" si="1323"/>
        <v>249.52029999999999</v>
      </c>
      <c r="CT2555" s="34">
        <f t="shared" ca="1" si="1324"/>
        <v>0.89840469489391739</v>
      </c>
      <c r="CU2555" s="34">
        <f t="shared" ca="1" si="1325"/>
        <v>0</v>
      </c>
      <c r="CV2555" s="34">
        <f t="shared" ca="1" si="1326"/>
        <v>0.59451961838519685</v>
      </c>
      <c r="DA2555" s="33">
        <f t="shared" ca="1" si="1327"/>
        <v>0.87444999999999995</v>
      </c>
      <c r="DB2555" s="13">
        <f t="shared" ca="1" si="1328"/>
        <v>289.5</v>
      </c>
      <c r="FD2555" s="34" t="e">
        <f t="shared" si="1330"/>
        <v>#DIV/0!</v>
      </c>
      <c r="FE2555" s="34" t="e">
        <f t="shared" si="1329"/>
        <v>#DIV/0!</v>
      </c>
    </row>
    <row r="2556" spans="2:161" x14ac:dyDescent="0.25">
      <c r="B2556" s="15">
        <f>Kurse!B2552</f>
        <v>37322</v>
      </c>
      <c r="BE2556" s="13">
        <f t="shared" ca="1" si="1317"/>
        <v>329.02201043793963</v>
      </c>
      <c r="BS2556" s="13">
        <f t="shared" ca="1" si="1318"/>
        <v>0</v>
      </c>
      <c r="BT2556" s="13">
        <f t="shared" ca="1" si="1319"/>
        <v>0</v>
      </c>
      <c r="BU2556" s="13">
        <f t="shared" ca="1" si="1320"/>
        <v>0</v>
      </c>
      <c r="BV2556" s="13">
        <f t="shared" ca="1" si="1321"/>
        <v>0</v>
      </c>
      <c r="CN2556" s="13">
        <f t="shared" ca="1" si="1331"/>
        <v>5289.43</v>
      </c>
      <c r="CO2556" s="13"/>
      <c r="CP2556" s="13">
        <f t="shared" ca="1" si="1323"/>
        <v>250.06180000000001</v>
      </c>
      <c r="CT2556" s="34">
        <f t="shared" ca="1" si="1324"/>
        <v>0.88665069741167324</v>
      </c>
      <c r="CU2556" s="34">
        <f t="shared" ca="1" si="1325"/>
        <v>0</v>
      </c>
      <c r="CV2556" s="34">
        <f t="shared" ca="1" si="1326"/>
        <v>0.59580982352424006</v>
      </c>
      <c r="DA2556" s="33">
        <f t="shared" ca="1" si="1327"/>
        <v>0.88139999999999996</v>
      </c>
      <c r="DB2556" s="13">
        <f t="shared" ca="1" si="1328"/>
        <v>290</v>
      </c>
      <c r="FD2556" s="34" t="e">
        <f t="shared" si="1330"/>
        <v>#DIV/0!</v>
      </c>
      <c r="FE2556" s="34" t="e">
        <f t="shared" si="1329"/>
        <v>#DIV/0!</v>
      </c>
    </row>
    <row r="2557" spans="2:161" x14ac:dyDescent="0.25">
      <c r="B2557" s="15">
        <f>Kurse!B2553</f>
        <v>37321</v>
      </c>
      <c r="BE2557" s="13">
        <f t="shared" ca="1" si="1317"/>
        <v>334.22658076287132</v>
      </c>
      <c r="BS2557" s="13">
        <f t="shared" ca="1" si="1318"/>
        <v>0</v>
      </c>
      <c r="BT2557" s="13">
        <f t="shared" ca="1" si="1319"/>
        <v>0</v>
      </c>
      <c r="BU2557" s="13">
        <f t="shared" ca="1" si="1320"/>
        <v>0</v>
      </c>
      <c r="BV2557" s="13">
        <f t="shared" ca="1" si="1321"/>
        <v>0</v>
      </c>
      <c r="CN2557" s="13">
        <f t="shared" ca="1" si="1331"/>
        <v>5285.26</v>
      </c>
      <c r="CO2557" s="13"/>
      <c r="CP2557" s="13">
        <f t="shared" ca="1" si="1323"/>
        <v>250.24430000000001</v>
      </c>
      <c r="CT2557" s="34">
        <f t="shared" ca="1" si="1324"/>
        <v>0.88595169328302292</v>
      </c>
      <c r="CU2557" s="34">
        <f t="shared" ca="1" si="1325"/>
        <v>0</v>
      </c>
      <c r="CV2557" s="34">
        <f t="shared" ca="1" si="1326"/>
        <v>0.59624465720452702</v>
      </c>
      <c r="DA2557" s="33">
        <f t="shared" ca="1" si="1327"/>
        <v>0.87695000000000001</v>
      </c>
      <c r="DB2557" s="13">
        <f t="shared" ca="1" si="1328"/>
        <v>293.10000000000002</v>
      </c>
      <c r="FD2557" s="34" t="e">
        <f t="shared" si="1330"/>
        <v>#DIV/0!</v>
      </c>
      <c r="FE2557" s="34" t="e">
        <f t="shared" si="1329"/>
        <v>#DIV/0!</v>
      </c>
    </row>
    <row r="2558" spans="2:161" x14ac:dyDescent="0.25">
      <c r="B2558" s="15">
        <f>Kurse!B2554</f>
        <v>37320</v>
      </c>
      <c r="BE2558" s="13">
        <f t="shared" ca="1" si="1317"/>
        <v>337.08252037185815</v>
      </c>
      <c r="BS2558" s="13">
        <f t="shared" ca="1" si="1318"/>
        <v>0</v>
      </c>
      <c r="BT2558" s="13">
        <f t="shared" ca="1" si="1319"/>
        <v>0</v>
      </c>
      <c r="BU2558" s="13">
        <f t="shared" ca="1" si="1320"/>
        <v>0</v>
      </c>
      <c r="BV2558" s="13">
        <f t="shared" ca="1" si="1321"/>
        <v>0</v>
      </c>
      <c r="CN2558" s="13">
        <f t="shared" ca="1" si="1331"/>
        <v>5228.67</v>
      </c>
      <c r="CO2558" s="13"/>
      <c r="CP2558" s="13">
        <f t="shared" ca="1" si="1323"/>
        <v>251.07300000000001</v>
      </c>
      <c r="CT2558" s="34">
        <f t="shared" ca="1" si="1324"/>
        <v>0.87646568761388155</v>
      </c>
      <c r="CU2558" s="34">
        <f t="shared" ca="1" si="1325"/>
        <v>0</v>
      </c>
      <c r="CV2558" s="34">
        <f t="shared" ca="1" si="1326"/>
        <v>0.59821915951057503</v>
      </c>
      <c r="DA2558" s="33">
        <f t="shared" ca="1" si="1327"/>
        <v>0.87129999999999996</v>
      </c>
      <c r="DB2558" s="13">
        <f t="shared" ca="1" si="1328"/>
        <v>293.7</v>
      </c>
      <c r="FD2558" s="34" t="e">
        <f t="shared" si="1330"/>
        <v>#DIV/0!</v>
      </c>
      <c r="FE2558" s="34" t="e">
        <f t="shared" si="1329"/>
        <v>#DIV/0!</v>
      </c>
    </row>
    <row r="2559" spans="2:161" x14ac:dyDescent="0.25">
      <c r="B2559" s="15">
        <f>Kurse!B2555</f>
        <v>37319</v>
      </c>
      <c r="BE2559" s="13">
        <f t="shared" ca="1" si="1317"/>
        <v>341.09596917946067</v>
      </c>
      <c r="BS2559" s="13">
        <f t="shared" ca="1" si="1318"/>
        <v>0</v>
      </c>
      <c r="BT2559" s="13">
        <f t="shared" ca="1" si="1319"/>
        <v>0</v>
      </c>
      <c r="BU2559" s="13">
        <f t="shared" ca="1" si="1320"/>
        <v>0</v>
      </c>
      <c r="BV2559" s="13">
        <f t="shared" ca="1" si="1321"/>
        <v>0</v>
      </c>
      <c r="CN2559" s="13">
        <f t="shared" ca="1" si="1331"/>
        <v>5245.84</v>
      </c>
      <c r="CO2559" s="13"/>
      <c r="CP2559" s="13">
        <f t="shared" ca="1" si="1323"/>
        <v>250.9872</v>
      </c>
      <c r="CT2559" s="34">
        <f t="shared" ca="1" si="1324"/>
        <v>0.87934384130427135</v>
      </c>
      <c r="CU2559" s="34">
        <f t="shared" ca="1" si="1325"/>
        <v>0</v>
      </c>
      <c r="CV2559" s="34">
        <f t="shared" ca="1" si="1326"/>
        <v>0.59801472811458267</v>
      </c>
      <c r="DA2559" s="33">
        <f t="shared" ca="1" si="1327"/>
        <v>0.86955000000000005</v>
      </c>
      <c r="DB2559" s="13">
        <f t="shared" ca="1" si="1328"/>
        <v>296.60000000000002</v>
      </c>
      <c r="FD2559" s="34" t="e">
        <f t="shared" si="1330"/>
        <v>#DIV/0!</v>
      </c>
      <c r="FE2559" s="34" t="e">
        <f t="shared" si="1329"/>
        <v>#DIV/0!</v>
      </c>
    </row>
    <row r="2560" spans="2:161" x14ac:dyDescent="0.25">
      <c r="B2560" s="15">
        <f>Kurse!B2556</f>
        <v>37316</v>
      </c>
      <c r="BE2560" s="13">
        <f t="shared" ca="1" si="1317"/>
        <v>344.21399272054998</v>
      </c>
      <c r="BS2560" s="13">
        <f t="shared" ca="1" si="1318"/>
        <v>0</v>
      </c>
      <c r="BT2560" s="13">
        <f t="shared" ca="1" si="1319"/>
        <v>0</v>
      </c>
      <c r="BU2560" s="13">
        <f t="shared" ca="1" si="1320"/>
        <v>0</v>
      </c>
      <c r="BV2560" s="13">
        <f t="shared" ca="1" si="1321"/>
        <v>0</v>
      </c>
      <c r="CN2560" s="13">
        <f t="shared" ca="1" si="1331"/>
        <v>5097.41</v>
      </c>
      <c r="CO2560" s="13"/>
      <c r="CP2560" s="13">
        <f t="shared" ca="1" si="1323"/>
        <v>251.89410000000001</v>
      </c>
      <c r="CT2560" s="34">
        <f t="shared" ca="1" si="1324"/>
        <v>0.85446298211588712</v>
      </c>
      <c r="CU2560" s="34">
        <f t="shared" ca="1" si="1325"/>
        <v>0</v>
      </c>
      <c r="CV2560" s="34">
        <f t="shared" ca="1" si="1326"/>
        <v>0.60017555367432085</v>
      </c>
      <c r="DA2560" s="33">
        <f t="shared" ca="1" si="1327"/>
        <v>0.86545000000000005</v>
      </c>
      <c r="DB2560" s="13">
        <f t="shared" ca="1" si="1328"/>
        <v>297.89999999999998</v>
      </c>
      <c r="FD2560" s="34" t="e">
        <f t="shared" si="1330"/>
        <v>#DIV/0!</v>
      </c>
      <c r="FE2560" s="34" t="e">
        <f t="shared" si="1329"/>
        <v>#DIV/0!</v>
      </c>
    </row>
    <row r="2561" spans="2:161" x14ac:dyDescent="0.25">
      <c r="B2561" s="15">
        <f>Kurse!B2557</f>
        <v>37315</v>
      </c>
      <c r="BE2561" s="13">
        <f t="shared" ca="1" si="1317"/>
        <v>341.52517985611507</v>
      </c>
      <c r="BS2561" s="13">
        <f t="shared" ca="1" si="1318"/>
        <v>0</v>
      </c>
      <c r="BT2561" s="13">
        <f t="shared" ca="1" si="1319"/>
        <v>0</v>
      </c>
      <c r="BU2561" s="13">
        <f t="shared" ca="1" si="1320"/>
        <v>0</v>
      </c>
      <c r="BV2561" s="13">
        <f t="shared" ca="1" si="1321"/>
        <v>0</v>
      </c>
      <c r="CN2561" s="13">
        <f t="shared" ca="1" si="1331"/>
        <v>5039.08</v>
      </c>
      <c r="CO2561" s="13"/>
      <c r="CP2561" s="13">
        <f t="shared" ca="1" si="1323"/>
        <v>251.98570000000001</v>
      </c>
      <c r="CT2561" s="34">
        <f t="shared" ca="1" si="1324"/>
        <v>0.84468530565925137</v>
      </c>
      <c r="CU2561" s="34">
        <f t="shared" ca="1" si="1325"/>
        <v>0</v>
      </c>
      <c r="CV2561" s="34">
        <f t="shared" ca="1" si="1326"/>
        <v>0.60039380444207036</v>
      </c>
      <c r="DA2561" s="33">
        <f t="shared" ca="1" si="1327"/>
        <v>0.86875000000000002</v>
      </c>
      <c r="DB2561" s="13">
        <f t="shared" ca="1" si="1328"/>
        <v>296.7</v>
      </c>
      <c r="FD2561" s="34" t="e">
        <f t="shared" si="1330"/>
        <v>#DIV/0!</v>
      </c>
      <c r="FE2561" s="34" t="e">
        <f t="shared" si="1329"/>
        <v>#DIV/0!</v>
      </c>
    </row>
    <row r="2562" spans="2:161" x14ac:dyDescent="0.25">
      <c r="B2562" s="15">
        <f>Kurse!B2558</f>
        <v>37314</v>
      </c>
      <c r="BE2562" s="13">
        <f t="shared" ca="1" si="1317"/>
        <v>341.74510596523646</v>
      </c>
      <c r="BS2562" s="13">
        <f t="shared" ca="1" si="1318"/>
        <v>0</v>
      </c>
      <c r="BT2562" s="13">
        <f t="shared" ca="1" si="1319"/>
        <v>0</v>
      </c>
      <c r="BU2562" s="13">
        <f t="shared" ca="1" si="1320"/>
        <v>0</v>
      </c>
      <c r="BV2562" s="13">
        <f t="shared" ca="1" si="1321"/>
        <v>0</v>
      </c>
      <c r="CN2562" s="13">
        <f t="shared" ca="1" si="1331"/>
        <v>4960.22</v>
      </c>
      <c r="CO2562" s="13"/>
      <c r="CP2562" s="13">
        <f t="shared" ca="1" si="1323"/>
        <v>251.22130000000001</v>
      </c>
      <c r="CT2562" s="34">
        <f t="shared" ca="1" si="1324"/>
        <v>0.83146624916396095</v>
      </c>
      <c r="CU2562" s="34">
        <f t="shared" ca="1" si="1325"/>
        <v>0</v>
      </c>
      <c r="CV2562" s="34">
        <f t="shared" ca="1" si="1326"/>
        <v>0.59857250655050143</v>
      </c>
      <c r="DA2562" s="33">
        <f t="shared" ca="1" si="1327"/>
        <v>0.86585000000000001</v>
      </c>
      <c r="DB2562" s="13">
        <f t="shared" ca="1" si="1328"/>
        <v>295.89999999999998</v>
      </c>
      <c r="FD2562" s="34" t="e">
        <f t="shared" si="1330"/>
        <v>#DIV/0!</v>
      </c>
      <c r="FE2562" s="34" t="e">
        <f t="shared" si="1329"/>
        <v>#DIV/0!</v>
      </c>
    </row>
    <row r="2563" spans="2:161" x14ac:dyDescent="0.25">
      <c r="B2563" s="15">
        <f>Kurse!B2559</f>
        <v>37313</v>
      </c>
      <c r="BE2563" s="13">
        <f t="shared" ca="1" si="1317"/>
        <v>344.56798702802877</v>
      </c>
      <c r="BS2563" s="13">
        <f t="shared" ca="1" si="1318"/>
        <v>0</v>
      </c>
      <c r="BT2563" s="13">
        <f t="shared" ca="1" si="1319"/>
        <v>0</v>
      </c>
      <c r="BU2563" s="13">
        <f t="shared" ca="1" si="1320"/>
        <v>0</v>
      </c>
      <c r="BV2563" s="13">
        <f t="shared" ca="1" si="1321"/>
        <v>0</v>
      </c>
      <c r="CN2563" s="13">
        <f t="shared" ca="1" si="1331"/>
        <v>4897.75</v>
      </c>
      <c r="CO2563" s="13"/>
      <c r="CP2563" s="13">
        <f t="shared" ca="1" si="1323"/>
        <v>251.4436</v>
      </c>
      <c r="CT2563" s="34">
        <f t="shared" ca="1" si="1324"/>
        <v>0.82099459738535574</v>
      </c>
      <c r="CU2563" s="34">
        <f t="shared" ca="1" si="1325"/>
        <v>0</v>
      </c>
      <c r="CV2563" s="34">
        <f t="shared" ca="1" si="1326"/>
        <v>0.59910216971284536</v>
      </c>
      <c r="DA2563" s="33">
        <f t="shared" ca="1" si="1327"/>
        <v>0.86339999999999995</v>
      </c>
      <c r="DB2563" s="13">
        <f t="shared" ca="1" si="1328"/>
        <v>297.5</v>
      </c>
      <c r="FD2563" s="34" t="e">
        <f t="shared" si="1330"/>
        <v>#DIV/0!</v>
      </c>
      <c r="FE2563" s="34" t="e">
        <f t="shared" si="1329"/>
        <v>#DIV/0!</v>
      </c>
    </row>
    <row r="2564" spans="2:161" x14ac:dyDescent="0.25">
      <c r="B2564" s="15">
        <f>Kurse!B2561</f>
        <v>37309</v>
      </c>
      <c r="BE2564" s="13">
        <f t="shared" ca="1" si="1317"/>
        <v>334.1902313624679</v>
      </c>
      <c r="CN2564" s="13">
        <f t="shared" ca="1" si="1331"/>
        <v>4745.58</v>
      </c>
      <c r="CO2564" s="13"/>
      <c r="CP2564" s="13">
        <f t="shared" ca="1" si="1323"/>
        <v>252.01410000000001</v>
      </c>
      <c r="CT2564" s="34">
        <f t="shared" ca="1" si="1324"/>
        <v>0.79548681363074814</v>
      </c>
      <c r="CU2564" s="34">
        <f t="shared" ca="1" si="1325"/>
        <v>0</v>
      </c>
      <c r="CV2564" s="34">
        <f t="shared" ca="1" si="1326"/>
        <v>0.60046147171067388</v>
      </c>
      <c r="DA2564" s="33">
        <f t="shared" ca="1" si="1327"/>
        <v>0.87524999999999997</v>
      </c>
      <c r="DB2564" s="13">
        <f t="shared" ca="1" si="1328"/>
        <v>292.5</v>
      </c>
      <c r="FD2564" s="34" t="e">
        <f t="shared" si="1330"/>
        <v>#DIV/0!</v>
      </c>
      <c r="FE2564" s="34" t="e">
        <f t="shared" si="1329"/>
        <v>#DIV/0!</v>
      </c>
    </row>
    <row r="2565" spans="2:161" x14ac:dyDescent="0.25">
      <c r="B2565" s="15"/>
      <c r="BE2565" s="13">
        <f t="shared" si="1317"/>
        <v>0</v>
      </c>
      <c r="CN2565" s="13">
        <f t="shared" ca="1" si="1331"/>
        <v>0</v>
      </c>
      <c r="CP2565" s="13"/>
      <c r="CT2565" s="34"/>
      <c r="CU2565" s="34"/>
      <c r="CV2565" s="34"/>
      <c r="DA2565" s="33"/>
      <c r="DB2565" s="13"/>
    </row>
    <row r="2566" spans="2:161" x14ac:dyDescent="0.25">
      <c r="B2566" s="15"/>
      <c r="CN2566" s="13"/>
      <c r="CT2566" s="13"/>
    </row>
    <row r="2567" spans="2:161" x14ac:dyDescent="0.25">
      <c r="B2567" s="15"/>
    </row>
    <row r="2568" spans="2:161" x14ac:dyDescent="0.25">
      <c r="B2568" s="15"/>
    </row>
    <row r="2569" spans="2:161" x14ac:dyDescent="0.25">
      <c r="B2569" s="15"/>
    </row>
    <row r="2570" spans="2:161" x14ac:dyDescent="0.25">
      <c r="B2570" s="15"/>
    </row>
    <row r="2571" spans="2:161" x14ac:dyDescent="0.25">
      <c r="B2571" s="15"/>
    </row>
    <row r="2572" spans="2:161" x14ac:dyDescent="0.25">
      <c r="B2572" s="15"/>
    </row>
    <row r="2573" spans="2:161" x14ac:dyDescent="0.25">
      <c r="B2573" s="15"/>
    </row>
    <row r="2574" spans="2:161" x14ac:dyDescent="0.25">
      <c r="B2574" s="15"/>
    </row>
    <row r="2575" spans="2:161" x14ac:dyDescent="0.25">
      <c r="B2575" s="15"/>
    </row>
    <row r="2576" spans="2:161" x14ac:dyDescent="0.25">
      <c r="B2576" s="15"/>
    </row>
    <row r="2577" spans="2:2" x14ac:dyDescent="0.25">
      <c r="B2577" s="15"/>
    </row>
    <row r="2578" spans="2:2" x14ac:dyDescent="0.25">
      <c r="B2578" s="15"/>
    </row>
    <row r="2579" spans="2:2" x14ac:dyDescent="0.25">
      <c r="B2579" s="15"/>
    </row>
    <row r="2580" spans="2:2" x14ac:dyDescent="0.25">
      <c r="B2580" s="15"/>
    </row>
    <row r="2581" spans="2:2" x14ac:dyDescent="0.25">
      <c r="B2581" s="15"/>
    </row>
    <row r="2582" spans="2:2" x14ac:dyDescent="0.25">
      <c r="B2582" s="15"/>
    </row>
    <row r="2583" spans="2:2" x14ac:dyDescent="0.25">
      <c r="B2583" s="15"/>
    </row>
    <row r="2584" spans="2:2" x14ac:dyDescent="0.25">
      <c r="B2584" s="15"/>
    </row>
    <row r="2585" spans="2:2" x14ac:dyDescent="0.25">
      <c r="B2585" s="15"/>
    </row>
    <row r="2586" spans="2:2" x14ac:dyDescent="0.25">
      <c r="B2586" s="15"/>
    </row>
    <row r="2587" spans="2:2" x14ac:dyDescent="0.25">
      <c r="B2587" s="15"/>
    </row>
    <row r="2588" spans="2:2" x14ac:dyDescent="0.25">
      <c r="B2588" s="15"/>
    </row>
    <row r="2589" spans="2:2" x14ac:dyDescent="0.25">
      <c r="B2589" s="15"/>
    </row>
    <row r="2590" spans="2:2" x14ac:dyDescent="0.25">
      <c r="B2590" s="15"/>
    </row>
    <row r="2591" spans="2:2" x14ac:dyDescent="0.25">
      <c r="B2591" s="15"/>
    </row>
    <row r="2592" spans="2:2" x14ac:dyDescent="0.25">
      <c r="B2592" s="15"/>
    </row>
    <row r="2593" spans="2:2" x14ac:dyDescent="0.25">
      <c r="B2593" s="15"/>
    </row>
    <row r="2594" spans="2:2" x14ac:dyDescent="0.25">
      <c r="B2594" s="15"/>
    </row>
    <row r="2595" spans="2:2" x14ac:dyDescent="0.25">
      <c r="B2595" s="15"/>
    </row>
    <row r="2596" spans="2:2" x14ac:dyDescent="0.25">
      <c r="B2596" s="15"/>
    </row>
    <row r="2597" spans="2:2" x14ac:dyDescent="0.25">
      <c r="B2597" s="15"/>
    </row>
    <row r="2598" spans="2:2" x14ac:dyDescent="0.25">
      <c r="B2598" s="15"/>
    </row>
    <row r="2599" spans="2:2" x14ac:dyDescent="0.25">
      <c r="B2599" s="15"/>
    </row>
    <row r="2600" spans="2:2" x14ac:dyDescent="0.25">
      <c r="B2600" s="15"/>
    </row>
    <row r="2601" spans="2:2" x14ac:dyDescent="0.25">
      <c r="B2601" s="15"/>
    </row>
    <row r="2602" spans="2:2" x14ac:dyDescent="0.25">
      <c r="B2602" s="15"/>
    </row>
    <row r="2603" spans="2:2" x14ac:dyDescent="0.25">
      <c r="B2603" s="15"/>
    </row>
    <row r="2604" spans="2:2" x14ac:dyDescent="0.25">
      <c r="B2604" s="15"/>
    </row>
    <row r="2605" spans="2:2" x14ac:dyDescent="0.25">
      <c r="B2605" s="15"/>
    </row>
    <row r="2606" spans="2:2" x14ac:dyDescent="0.25">
      <c r="B2606" s="15"/>
    </row>
    <row r="2607" spans="2:2" x14ac:dyDescent="0.25">
      <c r="B2607" s="15"/>
    </row>
    <row r="2608" spans="2:2" x14ac:dyDescent="0.25">
      <c r="B2608" s="15"/>
    </row>
    <row r="2609" spans="2:2" x14ac:dyDescent="0.25">
      <c r="B2609" s="15"/>
    </row>
    <row r="2610" spans="2:2" x14ac:dyDescent="0.25">
      <c r="B2610" s="15"/>
    </row>
    <row r="2611" spans="2:2" x14ac:dyDescent="0.25">
      <c r="B2611" s="15"/>
    </row>
    <row r="2612" spans="2:2" x14ac:dyDescent="0.25">
      <c r="B2612" s="15"/>
    </row>
    <row r="2613" spans="2:2" x14ac:dyDescent="0.25">
      <c r="B2613" s="15"/>
    </row>
    <row r="2614" spans="2:2" x14ac:dyDescent="0.25">
      <c r="B2614" s="15"/>
    </row>
    <row r="2615" spans="2:2" x14ac:dyDescent="0.25">
      <c r="B2615" s="15"/>
    </row>
    <row r="2616" spans="2:2" x14ac:dyDescent="0.25">
      <c r="B2616" s="15"/>
    </row>
    <row r="2617" spans="2:2" x14ac:dyDescent="0.25">
      <c r="B2617" s="15"/>
    </row>
    <row r="2618" spans="2:2" x14ac:dyDescent="0.25">
      <c r="B2618" s="15"/>
    </row>
    <row r="2619" spans="2:2" x14ac:dyDescent="0.25">
      <c r="B2619" s="15"/>
    </row>
    <row r="2620" spans="2:2" x14ac:dyDescent="0.25">
      <c r="B2620" s="15"/>
    </row>
    <row r="2621" spans="2:2" x14ac:dyDescent="0.25">
      <c r="B2621" s="15"/>
    </row>
    <row r="2622" spans="2:2" x14ac:dyDescent="0.25">
      <c r="B2622" s="15"/>
    </row>
    <row r="2623" spans="2:2" x14ac:dyDescent="0.25">
      <c r="B2623" s="15"/>
    </row>
    <row r="2624" spans="2:2" x14ac:dyDescent="0.25">
      <c r="B2624" s="15"/>
    </row>
    <row r="2625" spans="2:2" x14ac:dyDescent="0.25">
      <c r="B2625" s="15"/>
    </row>
    <row r="2626" spans="2:2" x14ac:dyDescent="0.25">
      <c r="B2626" s="15"/>
    </row>
    <row r="2627" spans="2:2" x14ac:dyDescent="0.25">
      <c r="B2627" s="15"/>
    </row>
    <row r="2628" spans="2:2" x14ac:dyDescent="0.25">
      <c r="B2628" s="15"/>
    </row>
    <row r="2629" spans="2:2" x14ac:dyDescent="0.25">
      <c r="B2629" s="15"/>
    </row>
    <row r="2630" spans="2:2" x14ac:dyDescent="0.25">
      <c r="B2630" s="15"/>
    </row>
    <row r="2631" spans="2:2" x14ac:dyDescent="0.25">
      <c r="B2631" s="15"/>
    </row>
    <row r="2632" spans="2:2" x14ac:dyDescent="0.25">
      <c r="B2632" s="15"/>
    </row>
    <row r="2633" spans="2:2" x14ac:dyDescent="0.25">
      <c r="B2633" s="15"/>
    </row>
    <row r="2634" spans="2:2" x14ac:dyDescent="0.25">
      <c r="B2634" s="15"/>
    </row>
    <row r="2635" spans="2:2" x14ac:dyDescent="0.25">
      <c r="B2635" s="15"/>
    </row>
    <row r="2636" spans="2:2" x14ac:dyDescent="0.25">
      <c r="B2636" s="15"/>
    </row>
    <row r="2637" spans="2:2" x14ac:dyDescent="0.25">
      <c r="B2637" s="15"/>
    </row>
    <row r="2638" spans="2:2" x14ac:dyDescent="0.25">
      <c r="B2638" s="15"/>
    </row>
    <row r="2639" spans="2:2" x14ac:dyDescent="0.25">
      <c r="B2639" s="15"/>
    </row>
    <row r="2640" spans="2:2" x14ac:dyDescent="0.25">
      <c r="B2640" s="15"/>
    </row>
    <row r="2641" spans="2:2" x14ac:dyDescent="0.25">
      <c r="B2641" s="15"/>
    </row>
    <row r="2642" spans="2:2" x14ac:dyDescent="0.25">
      <c r="B2642" s="15"/>
    </row>
    <row r="2643" spans="2:2" x14ac:dyDescent="0.25">
      <c r="B2643" s="15"/>
    </row>
    <row r="2644" spans="2:2" x14ac:dyDescent="0.25">
      <c r="B2644" s="15"/>
    </row>
    <row r="2645" spans="2:2" x14ac:dyDescent="0.25">
      <c r="B2645" s="15"/>
    </row>
    <row r="2646" spans="2:2" x14ac:dyDescent="0.25">
      <c r="B2646" s="15"/>
    </row>
    <row r="2647" spans="2:2" x14ac:dyDescent="0.25">
      <c r="B2647" s="15"/>
    </row>
    <row r="2648" spans="2:2" x14ac:dyDescent="0.25">
      <c r="B2648" s="15"/>
    </row>
    <row r="2649" spans="2:2" x14ac:dyDescent="0.25">
      <c r="B2649" s="15"/>
    </row>
    <row r="2650" spans="2:2" x14ac:dyDescent="0.25">
      <c r="B2650" s="15"/>
    </row>
    <row r="2651" spans="2:2" x14ac:dyDescent="0.25">
      <c r="B2651" s="15"/>
    </row>
    <row r="2652" spans="2:2" x14ac:dyDescent="0.25">
      <c r="B2652" s="15"/>
    </row>
    <row r="2653" spans="2:2" x14ac:dyDescent="0.25">
      <c r="B2653" s="15"/>
    </row>
    <row r="2654" spans="2:2" x14ac:dyDescent="0.25">
      <c r="B2654" s="15"/>
    </row>
    <row r="2655" spans="2:2" x14ac:dyDescent="0.25">
      <c r="B2655" s="15"/>
    </row>
    <row r="2656" spans="2:2" x14ac:dyDescent="0.25">
      <c r="B2656" s="15"/>
    </row>
    <row r="2657" spans="2:2" x14ac:dyDescent="0.25">
      <c r="B2657" s="15"/>
    </row>
    <row r="2658" spans="2:2" x14ac:dyDescent="0.25">
      <c r="B2658" s="15"/>
    </row>
    <row r="2659" spans="2:2" x14ac:dyDescent="0.25">
      <c r="B2659" s="15"/>
    </row>
    <row r="2660" spans="2:2" x14ac:dyDescent="0.25">
      <c r="B2660" s="15"/>
    </row>
    <row r="2661" spans="2:2" x14ac:dyDescent="0.25">
      <c r="B2661" s="15"/>
    </row>
    <row r="2662" spans="2:2" x14ac:dyDescent="0.25">
      <c r="B2662" s="15"/>
    </row>
    <row r="2663" spans="2:2" x14ac:dyDescent="0.25">
      <c r="B2663" s="15"/>
    </row>
    <row r="2664" spans="2:2" x14ac:dyDescent="0.25">
      <c r="B2664" s="15"/>
    </row>
    <row r="2665" spans="2:2" x14ac:dyDescent="0.25">
      <c r="B2665" s="15"/>
    </row>
    <row r="2666" spans="2:2" x14ac:dyDescent="0.25">
      <c r="B2666" s="15"/>
    </row>
    <row r="2667" spans="2:2" x14ac:dyDescent="0.25">
      <c r="B2667" s="15"/>
    </row>
    <row r="2668" spans="2:2" x14ac:dyDescent="0.25">
      <c r="B2668" s="15"/>
    </row>
    <row r="2669" spans="2:2" x14ac:dyDescent="0.25">
      <c r="B2669" s="15"/>
    </row>
    <row r="2670" spans="2:2" x14ac:dyDescent="0.25">
      <c r="B2670" s="15"/>
    </row>
    <row r="2671" spans="2:2" x14ac:dyDescent="0.25">
      <c r="B2671" s="15"/>
    </row>
    <row r="2672" spans="2:2" x14ac:dyDescent="0.25">
      <c r="B2672" s="15"/>
    </row>
    <row r="2673" spans="2:2" x14ac:dyDescent="0.25">
      <c r="B2673" s="15"/>
    </row>
    <row r="2674" spans="2:2" x14ac:dyDescent="0.25">
      <c r="B2674" s="15"/>
    </row>
    <row r="2675" spans="2:2" x14ac:dyDescent="0.25">
      <c r="B2675" s="15"/>
    </row>
    <row r="2676" spans="2:2" x14ac:dyDescent="0.25">
      <c r="B2676" s="15"/>
    </row>
    <row r="2677" spans="2:2" x14ac:dyDescent="0.25">
      <c r="B2677" s="15"/>
    </row>
    <row r="2678" spans="2:2" x14ac:dyDescent="0.25">
      <c r="B2678" s="15"/>
    </row>
    <row r="2679" spans="2:2" x14ac:dyDescent="0.25">
      <c r="B2679" s="15"/>
    </row>
    <row r="2680" spans="2:2" x14ac:dyDescent="0.25">
      <c r="B2680" s="15"/>
    </row>
    <row r="2681" spans="2:2" x14ac:dyDescent="0.25">
      <c r="B2681" s="15"/>
    </row>
    <row r="2682" spans="2:2" x14ac:dyDescent="0.25">
      <c r="B2682" s="15"/>
    </row>
    <row r="2683" spans="2:2" x14ac:dyDescent="0.25">
      <c r="B2683" s="15"/>
    </row>
    <row r="2684" spans="2:2" x14ac:dyDescent="0.25">
      <c r="B2684" s="15"/>
    </row>
    <row r="2685" spans="2:2" x14ac:dyDescent="0.25">
      <c r="B2685" s="15"/>
    </row>
    <row r="2686" spans="2:2" x14ac:dyDescent="0.25">
      <c r="B2686" s="15"/>
    </row>
    <row r="2687" spans="2:2" x14ac:dyDescent="0.25">
      <c r="B2687" s="15"/>
    </row>
    <row r="2688" spans="2:2" x14ac:dyDescent="0.25">
      <c r="B2688" s="15"/>
    </row>
    <row r="2689" spans="2:2" x14ac:dyDescent="0.25">
      <c r="B2689" s="15"/>
    </row>
    <row r="2690" spans="2:2" x14ac:dyDescent="0.25">
      <c r="B2690" s="15"/>
    </row>
    <row r="2691" spans="2:2" x14ac:dyDescent="0.25">
      <c r="B2691" s="15"/>
    </row>
    <row r="2692" spans="2:2" x14ac:dyDescent="0.25">
      <c r="B2692" s="15"/>
    </row>
    <row r="2693" spans="2:2" x14ac:dyDescent="0.25">
      <c r="B2693" s="15"/>
    </row>
    <row r="2694" spans="2:2" x14ac:dyDescent="0.25">
      <c r="B2694" s="15"/>
    </row>
    <row r="2695" spans="2:2" x14ac:dyDescent="0.25">
      <c r="B2695" s="15"/>
    </row>
    <row r="2696" spans="2:2" x14ac:dyDescent="0.25">
      <c r="B2696" s="15"/>
    </row>
    <row r="2697" spans="2:2" x14ac:dyDescent="0.25">
      <c r="B2697" s="15"/>
    </row>
    <row r="2698" spans="2:2" x14ac:dyDescent="0.25">
      <c r="B2698" s="15"/>
    </row>
    <row r="2699" spans="2:2" x14ac:dyDescent="0.25">
      <c r="B2699" s="15"/>
    </row>
    <row r="2700" spans="2:2" x14ac:dyDescent="0.25">
      <c r="B2700" s="15"/>
    </row>
    <row r="2701" spans="2:2" x14ac:dyDescent="0.25">
      <c r="B2701" s="15"/>
    </row>
    <row r="2702" spans="2:2" x14ac:dyDescent="0.25">
      <c r="B2702" s="15"/>
    </row>
    <row r="2703" spans="2:2" x14ac:dyDescent="0.25">
      <c r="B2703" s="15"/>
    </row>
    <row r="2704" spans="2:2" x14ac:dyDescent="0.25">
      <c r="B2704" s="15"/>
    </row>
    <row r="2705" spans="2:2" x14ac:dyDescent="0.25">
      <c r="B2705" s="15"/>
    </row>
    <row r="2706" spans="2:2" x14ac:dyDescent="0.25">
      <c r="B2706" s="15"/>
    </row>
    <row r="2707" spans="2:2" x14ac:dyDescent="0.25">
      <c r="B2707" s="15"/>
    </row>
    <row r="2708" spans="2:2" x14ac:dyDescent="0.25">
      <c r="B2708" s="15"/>
    </row>
    <row r="2709" spans="2:2" x14ac:dyDescent="0.25">
      <c r="B2709" s="15"/>
    </row>
    <row r="2710" spans="2:2" x14ac:dyDescent="0.25">
      <c r="B2710" s="15"/>
    </row>
    <row r="2711" spans="2:2" x14ac:dyDescent="0.25">
      <c r="B2711" s="15"/>
    </row>
    <row r="2712" spans="2:2" x14ac:dyDescent="0.25">
      <c r="B2712" s="15"/>
    </row>
    <row r="2713" spans="2:2" x14ac:dyDescent="0.25">
      <c r="B2713" s="15"/>
    </row>
    <row r="2714" spans="2:2" x14ac:dyDescent="0.25">
      <c r="B2714" s="15"/>
    </row>
    <row r="2715" spans="2:2" x14ac:dyDescent="0.25">
      <c r="B2715" s="15"/>
    </row>
    <row r="2716" spans="2:2" x14ac:dyDescent="0.25">
      <c r="B2716" s="15"/>
    </row>
    <row r="2717" spans="2:2" x14ac:dyDescent="0.25">
      <c r="B2717" s="15"/>
    </row>
    <row r="2718" spans="2:2" x14ac:dyDescent="0.25">
      <c r="B2718" s="15"/>
    </row>
    <row r="2719" spans="2:2" x14ac:dyDescent="0.25">
      <c r="B2719" s="15"/>
    </row>
    <row r="2720" spans="2:2" x14ac:dyDescent="0.25">
      <c r="B2720" s="15"/>
    </row>
    <row r="2721" spans="2:2" x14ac:dyDescent="0.25">
      <c r="B2721" s="15"/>
    </row>
    <row r="2722" spans="2:2" x14ac:dyDescent="0.25">
      <c r="B2722" s="15"/>
    </row>
    <row r="2723" spans="2:2" x14ac:dyDescent="0.25">
      <c r="B2723" s="15"/>
    </row>
    <row r="2724" spans="2:2" x14ac:dyDescent="0.25">
      <c r="B2724" s="15"/>
    </row>
    <row r="2725" spans="2:2" x14ac:dyDescent="0.25">
      <c r="B2725" s="15"/>
    </row>
    <row r="2726" spans="2:2" x14ac:dyDescent="0.25">
      <c r="B2726" s="15"/>
    </row>
    <row r="2727" spans="2:2" x14ac:dyDescent="0.25">
      <c r="B2727" s="15"/>
    </row>
    <row r="2728" spans="2:2" x14ac:dyDescent="0.25">
      <c r="B2728" s="15"/>
    </row>
    <row r="2729" spans="2:2" x14ac:dyDescent="0.25">
      <c r="B2729" s="15"/>
    </row>
    <row r="2730" spans="2:2" x14ac:dyDescent="0.25">
      <c r="B2730" s="15"/>
    </row>
    <row r="2731" spans="2:2" x14ac:dyDescent="0.25">
      <c r="B2731" s="15"/>
    </row>
    <row r="2732" spans="2:2" x14ac:dyDescent="0.25">
      <c r="B2732" s="15"/>
    </row>
    <row r="2733" spans="2:2" x14ac:dyDescent="0.25">
      <c r="B2733" s="15"/>
    </row>
    <row r="2734" spans="2:2" x14ac:dyDescent="0.25">
      <c r="B2734" s="15"/>
    </row>
    <row r="2735" spans="2:2" x14ac:dyDescent="0.25">
      <c r="B2735" s="15"/>
    </row>
    <row r="2736" spans="2:2" x14ac:dyDescent="0.25">
      <c r="B2736" s="15"/>
    </row>
    <row r="2737" spans="2:2" x14ac:dyDescent="0.25">
      <c r="B2737" s="15"/>
    </row>
    <row r="2738" spans="2:2" x14ac:dyDescent="0.25">
      <c r="B2738" s="15"/>
    </row>
    <row r="2739" spans="2:2" x14ac:dyDescent="0.25">
      <c r="B2739" s="15"/>
    </row>
    <row r="2740" spans="2:2" x14ac:dyDescent="0.25">
      <c r="B2740" s="15"/>
    </row>
    <row r="2741" spans="2:2" x14ac:dyDescent="0.25">
      <c r="B2741" s="15"/>
    </row>
    <row r="2742" spans="2:2" x14ac:dyDescent="0.25">
      <c r="B2742" s="15"/>
    </row>
    <row r="2743" spans="2:2" x14ac:dyDescent="0.25">
      <c r="B2743" s="15"/>
    </row>
    <row r="2744" spans="2:2" x14ac:dyDescent="0.25">
      <c r="B2744" s="15"/>
    </row>
    <row r="2745" spans="2:2" x14ac:dyDescent="0.25">
      <c r="B2745" s="15"/>
    </row>
    <row r="2746" spans="2:2" x14ac:dyDescent="0.25">
      <c r="B2746" s="15"/>
    </row>
    <row r="2747" spans="2:2" x14ac:dyDescent="0.25">
      <c r="B2747" s="15"/>
    </row>
    <row r="2748" spans="2:2" x14ac:dyDescent="0.25">
      <c r="B2748" s="15"/>
    </row>
    <row r="2749" spans="2:2" x14ac:dyDescent="0.25">
      <c r="B2749" s="15"/>
    </row>
    <row r="2750" spans="2:2" x14ac:dyDescent="0.25">
      <c r="B2750" s="15"/>
    </row>
    <row r="2751" spans="2:2" x14ac:dyDescent="0.25">
      <c r="B2751" s="15"/>
    </row>
    <row r="2752" spans="2:2" x14ac:dyDescent="0.25">
      <c r="B2752" s="15"/>
    </row>
    <row r="2753" spans="2:2" x14ac:dyDescent="0.25">
      <c r="B2753" s="15"/>
    </row>
    <row r="2754" spans="2:2" x14ac:dyDescent="0.25">
      <c r="B2754" s="15"/>
    </row>
    <row r="2755" spans="2:2" x14ac:dyDescent="0.25">
      <c r="B2755" s="15"/>
    </row>
    <row r="2756" spans="2:2" x14ac:dyDescent="0.25">
      <c r="B2756" s="15"/>
    </row>
    <row r="2757" spans="2:2" x14ac:dyDescent="0.25">
      <c r="B2757" s="15"/>
    </row>
    <row r="2758" spans="2:2" x14ac:dyDescent="0.25">
      <c r="B2758" s="15"/>
    </row>
    <row r="2759" spans="2:2" x14ac:dyDescent="0.25">
      <c r="B2759" s="15"/>
    </row>
    <row r="2760" spans="2:2" x14ac:dyDescent="0.25">
      <c r="B2760" s="15"/>
    </row>
    <row r="2761" spans="2:2" x14ac:dyDescent="0.25">
      <c r="B2761" s="15"/>
    </row>
    <row r="2762" spans="2:2" x14ac:dyDescent="0.25">
      <c r="B2762" s="15"/>
    </row>
    <row r="2763" spans="2:2" x14ac:dyDescent="0.25">
      <c r="B2763" s="15"/>
    </row>
    <row r="2764" spans="2:2" x14ac:dyDescent="0.25">
      <c r="B2764" s="15"/>
    </row>
    <row r="2765" spans="2:2" x14ac:dyDescent="0.25">
      <c r="B2765" s="15"/>
    </row>
    <row r="2766" spans="2:2" x14ac:dyDescent="0.25">
      <c r="B2766" s="15"/>
    </row>
    <row r="2767" spans="2:2" x14ac:dyDescent="0.25">
      <c r="B2767" s="15"/>
    </row>
    <row r="2768" spans="2:2" x14ac:dyDescent="0.25">
      <c r="B2768" s="15"/>
    </row>
    <row r="2769" spans="2:2" x14ac:dyDescent="0.25">
      <c r="B2769" s="15"/>
    </row>
    <row r="2770" spans="2:2" x14ac:dyDescent="0.25">
      <c r="B2770" s="15"/>
    </row>
    <row r="2771" spans="2:2" x14ac:dyDescent="0.25">
      <c r="B2771" s="15"/>
    </row>
    <row r="2772" spans="2:2" x14ac:dyDescent="0.25">
      <c r="B2772" s="15"/>
    </row>
    <row r="2773" spans="2:2" x14ac:dyDescent="0.25">
      <c r="B2773" s="15"/>
    </row>
    <row r="2774" spans="2:2" x14ac:dyDescent="0.25">
      <c r="B2774" s="15"/>
    </row>
    <row r="2775" spans="2:2" x14ac:dyDescent="0.25">
      <c r="B2775" s="15"/>
    </row>
    <row r="2776" spans="2:2" x14ac:dyDescent="0.25">
      <c r="B2776" s="15"/>
    </row>
    <row r="2777" spans="2:2" x14ac:dyDescent="0.25">
      <c r="B2777" s="15"/>
    </row>
    <row r="2778" spans="2:2" x14ac:dyDescent="0.25">
      <c r="B2778" s="15"/>
    </row>
    <row r="2779" spans="2:2" x14ac:dyDescent="0.25">
      <c r="B2779" s="15"/>
    </row>
    <row r="2780" spans="2:2" x14ac:dyDescent="0.25">
      <c r="B2780" s="15"/>
    </row>
    <row r="2781" spans="2:2" x14ac:dyDescent="0.25">
      <c r="B2781" s="15"/>
    </row>
    <row r="2782" spans="2:2" x14ac:dyDescent="0.25">
      <c r="B2782" s="15"/>
    </row>
    <row r="2783" spans="2:2" x14ac:dyDescent="0.25">
      <c r="B2783" s="15"/>
    </row>
    <row r="2784" spans="2:2" x14ac:dyDescent="0.25">
      <c r="B2784" s="15"/>
    </row>
    <row r="2785" spans="2:2" x14ac:dyDescent="0.25">
      <c r="B2785" s="15"/>
    </row>
    <row r="2786" spans="2:2" x14ac:dyDescent="0.25">
      <c r="B2786" s="15"/>
    </row>
    <row r="2787" spans="2:2" x14ac:dyDescent="0.25">
      <c r="B2787" s="15"/>
    </row>
    <row r="2788" spans="2:2" x14ac:dyDescent="0.25">
      <c r="B2788" s="15"/>
    </row>
    <row r="2789" spans="2:2" x14ac:dyDescent="0.25">
      <c r="B2789" s="15"/>
    </row>
    <row r="2790" spans="2:2" x14ac:dyDescent="0.25">
      <c r="B2790" s="15"/>
    </row>
    <row r="2791" spans="2:2" x14ac:dyDescent="0.25">
      <c r="B2791" s="15"/>
    </row>
    <row r="2792" spans="2:2" x14ac:dyDescent="0.25">
      <c r="B2792" s="15"/>
    </row>
    <row r="2793" spans="2:2" x14ac:dyDescent="0.25">
      <c r="B2793" s="15"/>
    </row>
    <row r="2794" spans="2:2" x14ac:dyDescent="0.25">
      <c r="B2794" s="15"/>
    </row>
    <row r="2795" spans="2:2" x14ac:dyDescent="0.25">
      <c r="B2795" s="15"/>
    </row>
    <row r="2796" spans="2:2" x14ac:dyDescent="0.25">
      <c r="B2796" s="15"/>
    </row>
    <row r="2797" spans="2:2" x14ac:dyDescent="0.25">
      <c r="B2797" s="15"/>
    </row>
    <row r="2798" spans="2:2" x14ac:dyDescent="0.25">
      <c r="B2798" s="15"/>
    </row>
    <row r="2799" spans="2:2" x14ac:dyDescent="0.25">
      <c r="B2799" s="15"/>
    </row>
    <row r="2800" spans="2:2" x14ac:dyDescent="0.25">
      <c r="B2800" s="15"/>
    </row>
    <row r="2801" spans="2:2" x14ac:dyDescent="0.25">
      <c r="B2801" s="15"/>
    </row>
    <row r="2802" spans="2:2" x14ac:dyDescent="0.25">
      <c r="B2802" s="15"/>
    </row>
    <row r="2803" spans="2:2" x14ac:dyDescent="0.25">
      <c r="B2803" s="15"/>
    </row>
    <row r="2804" spans="2:2" x14ac:dyDescent="0.25">
      <c r="B2804" s="15"/>
    </row>
    <row r="2805" spans="2:2" x14ac:dyDescent="0.25">
      <c r="B2805" s="15"/>
    </row>
    <row r="2806" spans="2:2" x14ac:dyDescent="0.25">
      <c r="B2806" s="15"/>
    </row>
    <row r="2807" spans="2:2" x14ac:dyDescent="0.25">
      <c r="B2807" s="15"/>
    </row>
    <row r="2808" spans="2:2" x14ac:dyDescent="0.25">
      <c r="B2808" s="15"/>
    </row>
    <row r="2809" spans="2:2" x14ac:dyDescent="0.25">
      <c r="B2809" s="15"/>
    </row>
    <row r="2810" spans="2:2" x14ac:dyDescent="0.25">
      <c r="B2810" s="15"/>
    </row>
    <row r="2811" spans="2:2" x14ac:dyDescent="0.25">
      <c r="B2811" s="15"/>
    </row>
    <row r="2812" spans="2:2" x14ac:dyDescent="0.25">
      <c r="B2812" s="15"/>
    </row>
    <row r="2813" spans="2:2" x14ac:dyDescent="0.25">
      <c r="B2813" s="15"/>
    </row>
    <row r="2814" spans="2:2" x14ac:dyDescent="0.25">
      <c r="B2814" s="15"/>
    </row>
    <row r="2815" spans="2:2" x14ac:dyDescent="0.25">
      <c r="B2815" s="15"/>
    </row>
    <row r="2816" spans="2:2" x14ac:dyDescent="0.25">
      <c r="B2816" s="15"/>
    </row>
    <row r="2817" spans="2:2" x14ac:dyDescent="0.25">
      <c r="B2817" s="15"/>
    </row>
    <row r="2818" spans="2:2" x14ac:dyDescent="0.25">
      <c r="B2818" s="15"/>
    </row>
    <row r="2819" spans="2:2" x14ac:dyDescent="0.25">
      <c r="B2819" s="15"/>
    </row>
    <row r="2820" spans="2:2" x14ac:dyDescent="0.25">
      <c r="B2820" s="15"/>
    </row>
    <row r="2821" spans="2:2" x14ac:dyDescent="0.25">
      <c r="B2821" s="15"/>
    </row>
    <row r="2822" spans="2:2" x14ac:dyDescent="0.25">
      <c r="B2822" s="15"/>
    </row>
    <row r="2823" spans="2:2" x14ac:dyDescent="0.25">
      <c r="B2823" s="15"/>
    </row>
    <row r="2824" spans="2:2" x14ac:dyDescent="0.25">
      <c r="B2824" s="15"/>
    </row>
    <row r="2825" spans="2:2" x14ac:dyDescent="0.25">
      <c r="B2825" s="15"/>
    </row>
    <row r="2826" spans="2:2" x14ac:dyDescent="0.25">
      <c r="B2826" s="15"/>
    </row>
    <row r="2827" spans="2:2" x14ac:dyDescent="0.25">
      <c r="B2827" s="15"/>
    </row>
    <row r="2828" spans="2:2" x14ac:dyDescent="0.25">
      <c r="B2828" s="15"/>
    </row>
    <row r="2829" spans="2:2" x14ac:dyDescent="0.25">
      <c r="B2829" s="15"/>
    </row>
    <row r="2830" spans="2:2" x14ac:dyDescent="0.25">
      <c r="B2830" s="15"/>
    </row>
    <row r="2831" spans="2:2" x14ac:dyDescent="0.25">
      <c r="B2831" s="15"/>
    </row>
    <row r="2832" spans="2:2" x14ac:dyDescent="0.25">
      <c r="B2832" s="15"/>
    </row>
    <row r="2833" spans="2:2" x14ac:dyDescent="0.25">
      <c r="B2833" s="15"/>
    </row>
    <row r="2834" spans="2:2" x14ac:dyDescent="0.25">
      <c r="B2834" s="15"/>
    </row>
    <row r="2835" spans="2:2" x14ac:dyDescent="0.25">
      <c r="B2835" s="15"/>
    </row>
    <row r="2836" spans="2:2" x14ac:dyDescent="0.25">
      <c r="B2836" s="15"/>
    </row>
    <row r="2837" spans="2:2" x14ac:dyDescent="0.25">
      <c r="B2837" s="15"/>
    </row>
    <row r="2838" spans="2:2" x14ac:dyDescent="0.25">
      <c r="B2838" s="15"/>
    </row>
    <row r="2839" spans="2:2" x14ac:dyDescent="0.25">
      <c r="B2839" s="15"/>
    </row>
    <row r="2840" spans="2:2" x14ac:dyDescent="0.25">
      <c r="B2840" s="15"/>
    </row>
    <row r="2841" spans="2:2" x14ac:dyDescent="0.25">
      <c r="B2841" s="15"/>
    </row>
    <row r="2842" spans="2:2" x14ac:dyDescent="0.25">
      <c r="B2842" s="15"/>
    </row>
    <row r="2843" spans="2:2" x14ac:dyDescent="0.25">
      <c r="B2843" s="15"/>
    </row>
    <row r="2844" spans="2:2" x14ac:dyDescent="0.25">
      <c r="B2844" s="15"/>
    </row>
    <row r="2845" spans="2:2" x14ac:dyDescent="0.25">
      <c r="B2845" s="15"/>
    </row>
    <row r="2846" spans="2:2" x14ac:dyDescent="0.25">
      <c r="B2846" s="15"/>
    </row>
    <row r="2847" spans="2:2" x14ac:dyDescent="0.25">
      <c r="B2847" s="15"/>
    </row>
    <row r="2848" spans="2:2" x14ac:dyDescent="0.25">
      <c r="B2848" s="15"/>
    </row>
    <row r="2849" spans="2:2" x14ac:dyDescent="0.25">
      <c r="B2849" s="15"/>
    </row>
    <row r="2850" spans="2:2" x14ac:dyDescent="0.25">
      <c r="B2850" s="15"/>
    </row>
    <row r="2851" spans="2:2" x14ac:dyDescent="0.25">
      <c r="B2851" s="15"/>
    </row>
    <row r="2852" spans="2:2" x14ac:dyDescent="0.25">
      <c r="B2852" s="15"/>
    </row>
    <row r="2853" spans="2:2" x14ac:dyDescent="0.25">
      <c r="B2853" s="15"/>
    </row>
    <row r="2854" spans="2:2" x14ac:dyDescent="0.25">
      <c r="B2854" s="15"/>
    </row>
    <row r="2855" spans="2:2" x14ac:dyDescent="0.25">
      <c r="B2855" s="15"/>
    </row>
    <row r="2856" spans="2:2" x14ac:dyDescent="0.25">
      <c r="B2856" s="15"/>
    </row>
    <row r="2857" spans="2:2" x14ac:dyDescent="0.25">
      <c r="B2857" s="15"/>
    </row>
    <row r="2858" spans="2:2" x14ac:dyDescent="0.25">
      <c r="B2858" s="15"/>
    </row>
    <row r="2859" spans="2:2" x14ac:dyDescent="0.25">
      <c r="B2859" s="15"/>
    </row>
    <row r="2860" spans="2:2" x14ac:dyDescent="0.25">
      <c r="B2860" s="15"/>
    </row>
    <row r="2861" spans="2:2" x14ac:dyDescent="0.25">
      <c r="B2861" s="15"/>
    </row>
    <row r="2862" spans="2:2" x14ac:dyDescent="0.25">
      <c r="B2862" s="15"/>
    </row>
    <row r="2863" spans="2:2" x14ac:dyDescent="0.25">
      <c r="B2863" s="15"/>
    </row>
    <row r="2864" spans="2:2" x14ac:dyDescent="0.25">
      <c r="B2864" s="15"/>
    </row>
    <row r="2865" spans="2:2" x14ac:dyDescent="0.25">
      <c r="B2865" s="15"/>
    </row>
    <row r="2866" spans="2:2" x14ac:dyDescent="0.25">
      <c r="B2866" s="15"/>
    </row>
    <row r="2867" spans="2:2" x14ac:dyDescent="0.25">
      <c r="B2867" s="15"/>
    </row>
    <row r="2868" spans="2:2" x14ac:dyDescent="0.25">
      <c r="B2868" s="15"/>
    </row>
    <row r="2869" spans="2:2" x14ac:dyDescent="0.25">
      <c r="B2869" s="15"/>
    </row>
    <row r="2870" spans="2:2" x14ac:dyDescent="0.25">
      <c r="B2870" s="15"/>
    </row>
    <row r="2871" spans="2:2" x14ac:dyDescent="0.25">
      <c r="B2871" s="15"/>
    </row>
    <row r="2872" spans="2:2" x14ac:dyDescent="0.25">
      <c r="B2872" s="15"/>
    </row>
    <row r="2873" spans="2:2" x14ac:dyDescent="0.25">
      <c r="B2873" s="15"/>
    </row>
    <row r="2874" spans="2:2" x14ac:dyDescent="0.25">
      <c r="B2874" s="15"/>
    </row>
    <row r="2875" spans="2:2" x14ac:dyDescent="0.25">
      <c r="B2875" s="15"/>
    </row>
    <row r="2876" spans="2:2" x14ac:dyDescent="0.25">
      <c r="B2876" s="15"/>
    </row>
    <row r="2877" spans="2:2" x14ac:dyDescent="0.25">
      <c r="B2877" s="15"/>
    </row>
    <row r="2878" spans="2:2" x14ac:dyDescent="0.25">
      <c r="B2878" s="15"/>
    </row>
    <row r="2879" spans="2:2" x14ac:dyDescent="0.25">
      <c r="B2879" s="15"/>
    </row>
    <row r="2880" spans="2:2" x14ac:dyDescent="0.25">
      <c r="B2880" s="15"/>
    </row>
    <row r="2881" spans="2:2" x14ac:dyDescent="0.25">
      <c r="B2881" s="15"/>
    </row>
    <row r="2882" spans="2:2" x14ac:dyDescent="0.25">
      <c r="B2882" s="15"/>
    </row>
    <row r="2883" spans="2:2" x14ac:dyDescent="0.25">
      <c r="B2883" s="15"/>
    </row>
    <row r="2884" spans="2:2" x14ac:dyDescent="0.25">
      <c r="B2884" s="15"/>
    </row>
    <row r="2885" spans="2:2" x14ac:dyDescent="0.25">
      <c r="B2885" s="15"/>
    </row>
    <row r="2886" spans="2:2" x14ac:dyDescent="0.25">
      <c r="B2886" s="15"/>
    </row>
    <row r="2887" spans="2:2" x14ac:dyDescent="0.25">
      <c r="B2887" s="15"/>
    </row>
    <row r="2888" spans="2:2" x14ac:dyDescent="0.25">
      <c r="B2888" s="15"/>
    </row>
    <row r="2889" spans="2:2" x14ac:dyDescent="0.25">
      <c r="B2889" s="15"/>
    </row>
    <row r="2890" spans="2:2" x14ac:dyDescent="0.25">
      <c r="B2890" s="15"/>
    </row>
    <row r="2891" spans="2:2" x14ac:dyDescent="0.25">
      <c r="B2891" s="15"/>
    </row>
    <row r="2892" spans="2:2" x14ac:dyDescent="0.25">
      <c r="B2892" s="15"/>
    </row>
    <row r="2893" spans="2:2" x14ac:dyDescent="0.25">
      <c r="B2893" s="15"/>
    </row>
    <row r="2894" spans="2:2" x14ac:dyDescent="0.25">
      <c r="B2894" s="15"/>
    </row>
    <row r="2895" spans="2:2" x14ac:dyDescent="0.25">
      <c r="B2895" s="15"/>
    </row>
    <row r="2896" spans="2:2" x14ac:dyDescent="0.25">
      <c r="B2896" s="15"/>
    </row>
    <row r="2897" spans="2:2" x14ac:dyDescent="0.25">
      <c r="B2897" s="15"/>
    </row>
    <row r="2898" spans="2:2" x14ac:dyDescent="0.25">
      <c r="B2898" s="15"/>
    </row>
    <row r="2899" spans="2:2" x14ac:dyDescent="0.25">
      <c r="B2899" s="15"/>
    </row>
    <row r="2900" spans="2:2" x14ac:dyDescent="0.25">
      <c r="B2900" s="15"/>
    </row>
    <row r="2901" spans="2:2" x14ac:dyDescent="0.25">
      <c r="B2901" s="15"/>
    </row>
    <row r="2902" spans="2:2" x14ac:dyDescent="0.25">
      <c r="B2902" s="15"/>
    </row>
    <row r="2903" spans="2:2" x14ac:dyDescent="0.25">
      <c r="B2903" s="15"/>
    </row>
    <row r="2904" spans="2:2" x14ac:dyDescent="0.25">
      <c r="B2904" s="15"/>
    </row>
    <row r="2905" spans="2:2" x14ac:dyDescent="0.25">
      <c r="B2905" s="15"/>
    </row>
    <row r="2906" spans="2:2" x14ac:dyDescent="0.25">
      <c r="B2906" s="15"/>
    </row>
    <row r="2907" spans="2:2" x14ac:dyDescent="0.25">
      <c r="B2907" s="15"/>
    </row>
    <row r="2908" spans="2:2" x14ac:dyDescent="0.25">
      <c r="B2908" s="15"/>
    </row>
    <row r="2909" spans="2:2" x14ac:dyDescent="0.25">
      <c r="B2909" s="15"/>
    </row>
    <row r="2910" spans="2:2" x14ac:dyDescent="0.25">
      <c r="B2910" s="15"/>
    </row>
    <row r="2911" spans="2:2" x14ac:dyDescent="0.25">
      <c r="B2911" s="15"/>
    </row>
    <row r="2912" spans="2:2" x14ac:dyDescent="0.25">
      <c r="B2912" s="15"/>
    </row>
    <row r="2913" spans="2:2" x14ac:dyDescent="0.25">
      <c r="B2913" s="15"/>
    </row>
    <row r="2914" spans="2:2" x14ac:dyDescent="0.25">
      <c r="B2914" s="15"/>
    </row>
    <row r="2915" spans="2:2" x14ac:dyDescent="0.25">
      <c r="B2915" s="15"/>
    </row>
    <row r="2916" spans="2:2" x14ac:dyDescent="0.25">
      <c r="B2916" s="15"/>
    </row>
    <row r="2917" spans="2:2" x14ac:dyDescent="0.25">
      <c r="B2917" s="15"/>
    </row>
    <row r="2918" spans="2:2" x14ac:dyDescent="0.25">
      <c r="B2918" s="15"/>
    </row>
    <row r="2919" spans="2:2" x14ac:dyDescent="0.25">
      <c r="B2919" s="15"/>
    </row>
    <row r="2920" spans="2:2" x14ac:dyDescent="0.25">
      <c r="B2920" s="15"/>
    </row>
    <row r="2921" spans="2:2" x14ac:dyDescent="0.25">
      <c r="B2921" s="15"/>
    </row>
    <row r="2922" spans="2:2" x14ac:dyDescent="0.25">
      <c r="B2922" s="15"/>
    </row>
    <row r="2923" spans="2:2" x14ac:dyDescent="0.25">
      <c r="B2923" s="15"/>
    </row>
    <row r="2924" spans="2:2" x14ac:dyDescent="0.25">
      <c r="B2924" s="15"/>
    </row>
    <row r="2925" spans="2:2" x14ac:dyDescent="0.25">
      <c r="B2925" s="15"/>
    </row>
    <row r="2926" spans="2:2" x14ac:dyDescent="0.25">
      <c r="B2926" s="15"/>
    </row>
    <row r="2927" spans="2:2" x14ac:dyDescent="0.25">
      <c r="B2927" s="15"/>
    </row>
    <row r="2928" spans="2:2" x14ac:dyDescent="0.25">
      <c r="B2928" s="15"/>
    </row>
    <row r="2929" spans="2:2" x14ac:dyDescent="0.25">
      <c r="B2929" s="15"/>
    </row>
    <row r="2930" spans="2:2" x14ac:dyDescent="0.25">
      <c r="B2930" s="15"/>
    </row>
    <row r="2931" spans="2:2" x14ac:dyDescent="0.25">
      <c r="B2931" s="15"/>
    </row>
    <row r="2932" spans="2:2" x14ac:dyDescent="0.25">
      <c r="B2932" s="15"/>
    </row>
    <row r="2933" spans="2:2" x14ac:dyDescent="0.25">
      <c r="B2933" s="15"/>
    </row>
    <row r="2934" spans="2:2" x14ac:dyDescent="0.25">
      <c r="B2934" s="15"/>
    </row>
    <row r="2935" spans="2:2" x14ac:dyDescent="0.25">
      <c r="B2935" s="15"/>
    </row>
    <row r="2936" spans="2:2" x14ac:dyDescent="0.25">
      <c r="B2936" s="15"/>
    </row>
    <row r="2937" spans="2:2" x14ac:dyDescent="0.25">
      <c r="B2937" s="15"/>
    </row>
    <row r="2938" spans="2:2" x14ac:dyDescent="0.25">
      <c r="B2938" s="15"/>
    </row>
    <row r="2939" spans="2:2" x14ac:dyDescent="0.25">
      <c r="B2939" s="15"/>
    </row>
    <row r="2940" spans="2:2" x14ac:dyDescent="0.25">
      <c r="B2940" s="15"/>
    </row>
    <row r="2941" spans="2:2" x14ac:dyDescent="0.25">
      <c r="B2941" s="15"/>
    </row>
    <row r="2942" spans="2:2" x14ac:dyDescent="0.25">
      <c r="B2942" s="15"/>
    </row>
    <row r="2943" spans="2:2" x14ac:dyDescent="0.25">
      <c r="B2943" s="15"/>
    </row>
    <row r="2944" spans="2:2" x14ac:dyDescent="0.25">
      <c r="B2944" s="15"/>
    </row>
    <row r="2945" spans="2:2" x14ac:dyDescent="0.25">
      <c r="B2945" s="15"/>
    </row>
    <row r="2946" spans="2:2" x14ac:dyDescent="0.25">
      <c r="B2946" s="15"/>
    </row>
    <row r="2947" spans="2:2" x14ac:dyDescent="0.25">
      <c r="B2947" s="15"/>
    </row>
    <row r="2948" spans="2:2" x14ac:dyDescent="0.25">
      <c r="B2948" s="15"/>
    </row>
    <row r="2949" spans="2:2" x14ac:dyDescent="0.25">
      <c r="B2949" s="15"/>
    </row>
    <row r="2950" spans="2:2" x14ac:dyDescent="0.25">
      <c r="B2950" s="15"/>
    </row>
    <row r="2951" spans="2:2" x14ac:dyDescent="0.25">
      <c r="B2951" s="15"/>
    </row>
    <row r="2952" spans="2:2" x14ac:dyDescent="0.25">
      <c r="B2952" s="15"/>
    </row>
    <row r="2953" spans="2:2" x14ac:dyDescent="0.25">
      <c r="B2953" s="15"/>
    </row>
    <row r="2954" spans="2:2" x14ac:dyDescent="0.25">
      <c r="B2954" s="15"/>
    </row>
    <row r="2955" spans="2:2" x14ac:dyDescent="0.25">
      <c r="B2955" s="15"/>
    </row>
    <row r="2956" spans="2:2" x14ac:dyDescent="0.25">
      <c r="B2956" s="15"/>
    </row>
    <row r="2957" spans="2:2" x14ac:dyDescent="0.25">
      <c r="B2957" s="15"/>
    </row>
    <row r="2958" spans="2:2" x14ac:dyDescent="0.25">
      <c r="B2958" s="15"/>
    </row>
    <row r="2959" spans="2:2" x14ac:dyDescent="0.25">
      <c r="B2959" s="15"/>
    </row>
    <row r="2960" spans="2:2" x14ac:dyDescent="0.25">
      <c r="B2960" s="15"/>
    </row>
    <row r="2961" spans="2:2" x14ac:dyDescent="0.25">
      <c r="B2961" s="15"/>
    </row>
    <row r="2962" spans="2:2" x14ac:dyDescent="0.25">
      <c r="B2962" s="15"/>
    </row>
    <row r="2963" spans="2:2" x14ac:dyDescent="0.25">
      <c r="B2963" s="15"/>
    </row>
    <row r="2964" spans="2:2" x14ac:dyDescent="0.25">
      <c r="B2964" s="15"/>
    </row>
    <row r="2965" spans="2:2" x14ac:dyDescent="0.25">
      <c r="B2965" s="15"/>
    </row>
    <row r="2966" spans="2:2" x14ac:dyDescent="0.25">
      <c r="B2966" s="15"/>
    </row>
    <row r="2967" spans="2:2" x14ac:dyDescent="0.25">
      <c r="B2967" s="15"/>
    </row>
    <row r="2968" spans="2:2" x14ac:dyDescent="0.25">
      <c r="B2968" s="15"/>
    </row>
    <row r="2969" spans="2:2" x14ac:dyDescent="0.25">
      <c r="B2969" s="15"/>
    </row>
    <row r="2970" spans="2:2" x14ac:dyDescent="0.25">
      <c r="B2970" s="15"/>
    </row>
    <row r="2971" spans="2:2" x14ac:dyDescent="0.25">
      <c r="B2971" s="15"/>
    </row>
    <row r="2972" spans="2:2" x14ac:dyDescent="0.25">
      <c r="B2972" s="15"/>
    </row>
    <row r="2973" spans="2:2" x14ac:dyDescent="0.25">
      <c r="B2973" s="15"/>
    </row>
    <row r="2974" spans="2:2" x14ac:dyDescent="0.25">
      <c r="B2974" s="15"/>
    </row>
    <row r="2975" spans="2:2" x14ac:dyDescent="0.25">
      <c r="B2975" s="15"/>
    </row>
    <row r="2976" spans="2:2" x14ac:dyDescent="0.25">
      <c r="B2976" s="15"/>
    </row>
    <row r="2977" spans="2:2" x14ac:dyDescent="0.25">
      <c r="B2977" s="15"/>
    </row>
    <row r="2978" spans="2:2" x14ac:dyDescent="0.25">
      <c r="B2978" s="15"/>
    </row>
    <row r="2979" spans="2:2" x14ac:dyDescent="0.25">
      <c r="B2979" s="15"/>
    </row>
    <row r="2980" spans="2:2" x14ac:dyDescent="0.25">
      <c r="B2980" s="15"/>
    </row>
    <row r="2981" spans="2:2" x14ac:dyDescent="0.25">
      <c r="B2981" s="15"/>
    </row>
    <row r="2982" spans="2:2" x14ac:dyDescent="0.25">
      <c r="B2982" s="15"/>
    </row>
    <row r="2983" spans="2:2" x14ac:dyDescent="0.25">
      <c r="B2983" s="15"/>
    </row>
    <row r="2984" spans="2:2" x14ac:dyDescent="0.25">
      <c r="B2984" s="15"/>
    </row>
    <row r="2985" spans="2:2" x14ac:dyDescent="0.25">
      <c r="B2985" s="15"/>
    </row>
    <row r="2986" spans="2:2" x14ac:dyDescent="0.25">
      <c r="B2986" s="15"/>
    </row>
    <row r="2987" spans="2:2" x14ac:dyDescent="0.25">
      <c r="B2987" s="15"/>
    </row>
    <row r="2988" spans="2:2" x14ac:dyDescent="0.25">
      <c r="B2988" s="15"/>
    </row>
    <row r="2989" spans="2:2" x14ac:dyDescent="0.25">
      <c r="B2989" s="15"/>
    </row>
    <row r="2990" spans="2:2" x14ac:dyDescent="0.25">
      <c r="B2990" s="15"/>
    </row>
    <row r="2991" spans="2:2" x14ac:dyDescent="0.25">
      <c r="B2991" s="15"/>
    </row>
    <row r="2992" spans="2:2" x14ac:dyDescent="0.25">
      <c r="B2992" s="15"/>
    </row>
    <row r="2993" spans="2:2" x14ac:dyDescent="0.25">
      <c r="B2993" s="15"/>
    </row>
    <row r="2994" spans="2:2" x14ac:dyDescent="0.25">
      <c r="B2994" s="15"/>
    </row>
    <row r="2995" spans="2:2" x14ac:dyDescent="0.25">
      <c r="B2995" s="15"/>
    </row>
    <row r="2996" spans="2:2" x14ac:dyDescent="0.25">
      <c r="B2996" s="15"/>
    </row>
    <row r="2997" spans="2:2" x14ac:dyDescent="0.25">
      <c r="B2997" s="15"/>
    </row>
    <row r="2998" spans="2:2" x14ac:dyDescent="0.25">
      <c r="B2998" s="15"/>
    </row>
    <row r="2999" spans="2:2" x14ac:dyDescent="0.25">
      <c r="B2999" s="15"/>
    </row>
    <row r="3000" spans="2:2" x14ac:dyDescent="0.25">
      <c r="B3000" s="15"/>
    </row>
    <row r="3001" spans="2:2" x14ac:dyDescent="0.25">
      <c r="B3001" s="15"/>
    </row>
    <row r="3002" spans="2:2" x14ac:dyDescent="0.25">
      <c r="B3002" s="15"/>
    </row>
    <row r="3003" spans="2:2" x14ac:dyDescent="0.25">
      <c r="B3003" s="15"/>
    </row>
    <row r="3004" spans="2:2" x14ac:dyDescent="0.25">
      <c r="B3004" s="15"/>
    </row>
    <row r="3005" spans="2:2" x14ac:dyDescent="0.25">
      <c r="B3005" s="15"/>
    </row>
    <row r="3006" spans="2:2" x14ac:dyDescent="0.25">
      <c r="B3006" s="15"/>
    </row>
    <row r="3007" spans="2:2" x14ac:dyDescent="0.25">
      <c r="B3007" s="15"/>
    </row>
    <row r="3008" spans="2:2" x14ac:dyDescent="0.25">
      <c r="B3008" s="15"/>
    </row>
    <row r="3009" spans="2:2" x14ac:dyDescent="0.25">
      <c r="B3009" s="15"/>
    </row>
    <row r="3010" spans="2:2" x14ac:dyDescent="0.25">
      <c r="B3010" s="15"/>
    </row>
    <row r="3011" spans="2:2" x14ac:dyDescent="0.25">
      <c r="B3011" s="15"/>
    </row>
    <row r="3012" spans="2:2" x14ac:dyDescent="0.25">
      <c r="B3012" s="15"/>
    </row>
    <row r="3013" spans="2:2" x14ac:dyDescent="0.25">
      <c r="B3013" s="15"/>
    </row>
    <row r="3014" spans="2:2" x14ac:dyDescent="0.25">
      <c r="B3014" s="15"/>
    </row>
    <row r="3015" spans="2:2" x14ac:dyDescent="0.25">
      <c r="B3015" s="15"/>
    </row>
    <row r="3016" spans="2:2" x14ac:dyDescent="0.25">
      <c r="B3016" s="15"/>
    </row>
    <row r="3017" spans="2:2" x14ac:dyDescent="0.25">
      <c r="B3017" s="15"/>
    </row>
    <row r="3018" spans="2:2" x14ac:dyDescent="0.25">
      <c r="B3018" s="15"/>
    </row>
    <row r="3019" spans="2:2" x14ac:dyDescent="0.25">
      <c r="B3019" s="15"/>
    </row>
    <row r="3020" spans="2:2" x14ac:dyDescent="0.25">
      <c r="B3020" s="15"/>
    </row>
    <row r="3021" spans="2:2" x14ac:dyDescent="0.25">
      <c r="B3021" s="15"/>
    </row>
    <row r="3022" spans="2:2" x14ac:dyDescent="0.25">
      <c r="B3022" s="15"/>
    </row>
    <row r="3023" spans="2:2" x14ac:dyDescent="0.25">
      <c r="B3023" s="15"/>
    </row>
    <row r="3024" spans="2:2" x14ac:dyDescent="0.25">
      <c r="B3024" s="15"/>
    </row>
    <row r="3025" spans="2:2" x14ac:dyDescent="0.25">
      <c r="B3025" s="15"/>
    </row>
    <row r="3026" spans="2:2" x14ac:dyDescent="0.25">
      <c r="B3026" s="15"/>
    </row>
    <row r="3027" spans="2:2" x14ac:dyDescent="0.25">
      <c r="B3027" s="15"/>
    </row>
    <row r="3028" spans="2:2" x14ac:dyDescent="0.25">
      <c r="B3028" s="15"/>
    </row>
    <row r="3029" spans="2:2" x14ac:dyDescent="0.25">
      <c r="B3029" s="15"/>
    </row>
    <row r="3030" spans="2:2" x14ac:dyDescent="0.25">
      <c r="B3030" s="15"/>
    </row>
    <row r="3031" spans="2:2" x14ac:dyDescent="0.25">
      <c r="B3031" s="15"/>
    </row>
    <row r="3032" spans="2:2" x14ac:dyDescent="0.25">
      <c r="B3032" s="15"/>
    </row>
    <row r="3033" spans="2:2" x14ac:dyDescent="0.25">
      <c r="B3033" s="15"/>
    </row>
    <row r="3034" spans="2:2" x14ac:dyDescent="0.25">
      <c r="B3034" s="15"/>
    </row>
    <row r="3035" spans="2:2" x14ac:dyDescent="0.25">
      <c r="B3035" s="15"/>
    </row>
    <row r="3036" spans="2:2" x14ac:dyDescent="0.25">
      <c r="B3036" s="15"/>
    </row>
    <row r="3037" spans="2:2" x14ac:dyDescent="0.25">
      <c r="B3037" s="15"/>
    </row>
    <row r="3038" spans="2:2" x14ac:dyDescent="0.25">
      <c r="B3038" s="15"/>
    </row>
    <row r="3039" spans="2:2" x14ac:dyDescent="0.25">
      <c r="B3039" s="15"/>
    </row>
    <row r="3040" spans="2:2" x14ac:dyDescent="0.25">
      <c r="B3040" s="15"/>
    </row>
    <row r="3041" spans="2:2" x14ac:dyDescent="0.25">
      <c r="B3041" s="15"/>
    </row>
    <row r="3042" spans="2:2" x14ac:dyDescent="0.25">
      <c r="B3042" s="15"/>
    </row>
    <row r="3043" spans="2:2" x14ac:dyDescent="0.25">
      <c r="B3043" s="15"/>
    </row>
    <row r="3044" spans="2:2" x14ac:dyDescent="0.25">
      <c r="B3044" s="15"/>
    </row>
    <row r="3045" spans="2:2" x14ac:dyDescent="0.25">
      <c r="B3045" s="15"/>
    </row>
    <row r="3046" spans="2:2" x14ac:dyDescent="0.25">
      <c r="B3046" s="15"/>
    </row>
    <row r="3047" spans="2:2" x14ac:dyDescent="0.25">
      <c r="B3047" s="15"/>
    </row>
    <row r="3048" spans="2:2" x14ac:dyDescent="0.25">
      <c r="B3048" s="15"/>
    </row>
    <row r="3049" spans="2:2" x14ac:dyDescent="0.25">
      <c r="B3049" s="15"/>
    </row>
    <row r="3050" spans="2:2" x14ac:dyDescent="0.25">
      <c r="B3050" s="15"/>
    </row>
    <row r="3051" spans="2:2" x14ac:dyDescent="0.25">
      <c r="B3051" s="15"/>
    </row>
    <row r="3052" spans="2:2" x14ac:dyDescent="0.25">
      <c r="B3052" s="15"/>
    </row>
    <row r="3053" spans="2:2" x14ac:dyDescent="0.25">
      <c r="B3053" s="15"/>
    </row>
    <row r="3054" spans="2:2" x14ac:dyDescent="0.25">
      <c r="B3054" s="15"/>
    </row>
    <row r="3055" spans="2:2" x14ac:dyDescent="0.25">
      <c r="B3055" s="15"/>
    </row>
    <row r="3056" spans="2:2" x14ac:dyDescent="0.25">
      <c r="B3056" s="15"/>
    </row>
    <row r="3057" spans="2:2" x14ac:dyDescent="0.25">
      <c r="B3057" s="15"/>
    </row>
    <row r="3058" spans="2:2" x14ac:dyDescent="0.25">
      <c r="B3058" s="15"/>
    </row>
    <row r="3059" spans="2:2" x14ac:dyDescent="0.25">
      <c r="B3059" s="15"/>
    </row>
    <row r="3060" spans="2:2" x14ac:dyDescent="0.25">
      <c r="B3060" s="15"/>
    </row>
    <row r="3061" spans="2:2" x14ac:dyDescent="0.25">
      <c r="B3061" s="15"/>
    </row>
    <row r="3062" spans="2:2" x14ac:dyDescent="0.25">
      <c r="B3062" s="15"/>
    </row>
    <row r="3063" spans="2:2" x14ac:dyDescent="0.25">
      <c r="B3063" s="15"/>
    </row>
    <row r="3064" spans="2:2" x14ac:dyDescent="0.25">
      <c r="B3064" s="15"/>
    </row>
    <row r="3065" spans="2:2" x14ac:dyDescent="0.25">
      <c r="B3065" s="15"/>
    </row>
    <row r="3066" spans="2:2" x14ac:dyDescent="0.25">
      <c r="B3066" s="15"/>
    </row>
    <row r="3067" spans="2:2" x14ac:dyDescent="0.25">
      <c r="B3067" s="15"/>
    </row>
    <row r="3068" spans="2:2" x14ac:dyDescent="0.25">
      <c r="B3068" s="15"/>
    </row>
    <row r="3069" spans="2:2" x14ac:dyDescent="0.25">
      <c r="B3069" s="15"/>
    </row>
    <row r="3070" spans="2:2" x14ac:dyDescent="0.25">
      <c r="B3070" s="15"/>
    </row>
    <row r="3071" spans="2:2" x14ac:dyDescent="0.25">
      <c r="B3071" s="15"/>
    </row>
    <row r="3072" spans="2:2" x14ac:dyDescent="0.25">
      <c r="B3072" s="15"/>
    </row>
    <row r="3073" spans="2:2" x14ac:dyDescent="0.25">
      <c r="B3073" s="15"/>
    </row>
    <row r="3074" spans="2:2" x14ac:dyDescent="0.25">
      <c r="B3074" s="15"/>
    </row>
    <row r="3075" spans="2:2" x14ac:dyDescent="0.25">
      <c r="B3075" s="15"/>
    </row>
    <row r="3076" spans="2:2" x14ac:dyDescent="0.25">
      <c r="B3076" s="15"/>
    </row>
    <row r="3077" spans="2:2" x14ac:dyDescent="0.25">
      <c r="B3077" s="15"/>
    </row>
    <row r="3078" spans="2:2" x14ac:dyDescent="0.25">
      <c r="B3078" s="15"/>
    </row>
    <row r="3079" spans="2:2" x14ac:dyDescent="0.25">
      <c r="B3079" s="15"/>
    </row>
    <row r="3080" spans="2:2" x14ac:dyDescent="0.25">
      <c r="B3080" s="15"/>
    </row>
    <row r="3081" spans="2:2" x14ac:dyDescent="0.25">
      <c r="B3081" s="15"/>
    </row>
    <row r="3082" spans="2:2" x14ac:dyDescent="0.25">
      <c r="B3082" s="15"/>
    </row>
    <row r="3083" spans="2:2" x14ac:dyDescent="0.25">
      <c r="B3083" s="15"/>
    </row>
    <row r="3084" spans="2:2" x14ac:dyDescent="0.25">
      <c r="B3084" s="15"/>
    </row>
    <row r="3085" spans="2:2" x14ac:dyDescent="0.25">
      <c r="B3085" s="15"/>
    </row>
    <row r="3086" spans="2:2" x14ac:dyDescent="0.25">
      <c r="B3086" s="15"/>
    </row>
    <row r="3087" spans="2:2" x14ac:dyDescent="0.25">
      <c r="B3087" s="15"/>
    </row>
    <row r="3088" spans="2:2" x14ac:dyDescent="0.25">
      <c r="B3088" s="15"/>
    </row>
    <row r="3089" spans="2:2" x14ac:dyDescent="0.25">
      <c r="B3089" s="15"/>
    </row>
    <row r="3090" spans="2:2" x14ac:dyDescent="0.25">
      <c r="B3090" s="15"/>
    </row>
    <row r="3091" spans="2:2" x14ac:dyDescent="0.25">
      <c r="B3091" s="15"/>
    </row>
    <row r="3092" spans="2:2" x14ac:dyDescent="0.25">
      <c r="B3092" s="15"/>
    </row>
    <row r="3093" spans="2:2" x14ac:dyDescent="0.25">
      <c r="B3093" s="15"/>
    </row>
    <row r="3094" spans="2:2" x14ac:dyDescent="0.25">
      <c r="B3094" s="15"/>
    </row>
    <row r="3095" spans="2:2" x14ac:dyDescent="0.25">
      <c r="B3095" s="15"/>
    </row>
    <row r="3096" spans="2:2" x14ac:dyDescent="0.25">
      <c r="B3096" s="15"/>
    </row>
    <row r="3097" spans="2:2" x14ac:dyDescent="0.25">
      <c r="B3097" s="15"/>
    </row>
    <row r="3098" spans="2:2" x14ac:dyDescent="0.25">
      <c r="B3098" s="15"/>
    </row>
    <row r="3099" spans="2:2" x14ac:dyDescent="0.25">
      <c r="B3099" s="15"/>
    </row>
    <row r="3100" spans="2:2" x14ac:dyDescent="0.25">
      <c r="B3100" s="15"/>
    </row>
    <row r="3101" spans="2:2" x14ac:dyDescent="0.25">
      <c r="B3101" s="15"/>
    </row>
    <row r="3102" spans="2:2" x14ac:dyDescent="0.25">
      <c r="B3102" s="15"/>
    </row>
    <row r="3103" spans="2:2" x14ac:dyDescent="0.25">
      <c r="B3103" s="15"/>
    </row>
    <row r="3104" spans="2:2" x14ac:dyDescent="0.25">
      <c r="B3104" s="15"/>
    </row>
    <row r="3105" spans="2:2" x14ac:dyDescent="0.25">
      <c r="B3105" s="15"/>
    </row>
    <row r="3106" spans="2:2" x14ac:dyDescent="0.25">
      <c r="B3106" s="15"/>
    </row>
    <row r="3107" spans="2:2" x14ac:dyDescent="0.25">
      <c r="B3107" s="15"/>
    </row>
    <row r="3108" spans="2:2" x14ac:dyDescent="0.25">
      <c r="B3108" s="15"/>
    </row>
    <row r="3109" spans="2:2" x14ac:dyDescent="0.25">
      <c r="B3109" s="15"/>
    </row>
    <row r="3110" spans="2:2" x14ac:dyDescent="0.25">
      <c r="B3110" s="15"/>
    </row>
    <row r="3111" spans="2:2" x14ac:dyDescent="0.25">
      <c r="B3111" s="15"/>
    </row>
    <row r="3112" spans="2:2" x14ac:dyDescent="0.25">
      <c r="B3112" s="15"/>
    </row>
    <row r="3113" spans="2:2" x14ac:dyDescent="0.25">
      <c r="B3113" s="15"/>
    </row>
    <row r="3114" spans="2:2" x14ac:dyDescent="0.25">
      <c r="B3114" s="15"/>
    </row>
    <row r="3115" spans="2:2" x14ac:dyDescent="0.25">
      <c r="B3115" s="15"/>
    </row>
    <row r="3116" spans="2:2" x14ac:dyDescent="0.25">
      <c r="B3116" s="15"/>
    </row>
    <row r="3117" spans="2:2" x14ac:dyDescent="0.25">
      <c r="B3117" s="15"/>
    </row>
    <row r="3118" spans="2:2" x14ac:dyDescent="0.25">
      <c r="B3118" s="15"/>
    </row>
    <row r="3119" spans="2:2" x14ac:dyDescent="0.25">
      <c r="B3119" s="15"/>
    </row>
    <row r="3120" spans="2:2" x14ac:dyDescent="0.25">
      <c r="B3120" s="15"/>
    </row>
    <row r="3121" spans="2:2" x14ac:dyDescent="0.25">
      <c r="B3121" s="15"/>
    </row>
    <row r="3122" spans="2:2" x14ac:dyDescent="0.25">
      <c r="B3122" s="15"/>
    </row>
    <row r="3123" spans="2:2" x14ac:dyDescent="0.25">
      <c r="B3123" s="15"/>
    </row>
    <row r="3124" spans="2:2" x14ac:dyDescent="0.25">
      <c r="B3124" s="15"/>
    </row>
    <row r="3125" spans="2:2" x14ac:dyDescent="0.25">
      <c r="B3125" s="15"/>
    </row>
    <row r="3126" spans="2:2" x14ac:dyDescent="0.25">
      <c r="B3126" s="15"/>
    </row>
    <row r="3127" spans="2:2" x14ac:dyDescent="0.25">
      <c r="B3127" s="15"/>
    </row>
    <row r="3128" spans="2:2" x14ac:dyDescent="0.25">
      <c r="B3128" s="15"/>
    </row>
    <row r="3129" spans="2:2" x14ac:dyDescent="0.25">
      <c r="B3129" s="15"/>
    </row>
    <row r="3130" spans="2:2" x14ac:dyDescent="0.25">
      <c r="B3130" s="15"/>
    </row>
    <row r="3131" spans="2:2" x14ac:dyDescent="0.25">
      <c r="B3131" s="15"/>
    </row>
    <row r="3132" spans="2:2" x14ac:dyDescent="0.25">
      <c r="B3132" s="15"/>
    </row>
    <row r="3133" spans="2:2" x14ac:dyDescent="0.25">
      <c r="B3133" s="15"/>
    </row>
    <row r="3134" spans="2:2" x14ac:dyDescent="0.25">
      <c r="B3134" s="15"/>
    </row>
    <row r="3135" spans="2:2" x14ac:dyDescent="0.25">
      <c r="B3135" s="15"/>
    </row>
    <row r="3136" spans="2:2" x14ac:dyDescent="0.25">
      <c r="B3136" s="15"/>
    </row>
    <row r="3137" spans="2:2" x14ac:dyDescent="0.25">
      <c r="B3137" s="15"/>
    </row>
    <row r="3138" spans="2:2" x14ac:dyDescent="0.25">
      <c r="B3138" s="15"/>
    </row>
    <row r="3139" spans="2:2" x14ac:dyDescent="0.25">
      <c r="B3139" s="15"/>
    </row>
    <row r="3140" spans="2:2" x14ac:dyDescent="0.25">
      <c r="B3140" s="15"/>
    </row>
    <row r="3141" spans="2:2" x14ac:dyDescent="0.25">
      <c r="B3141" s="15"/>
    </row>
    <row r="3142" spans="2:2" x14ac:dyDescent="0.25">
      <c r="B3142" s="15"/>
    </row>
    <row r="3143" spans="2:2" x14ac:dyDescent="0.25">
      <c r="B3143" s="15"/>
    </row>
    <row r="3144" spans="2:2" x14ac:dyDescent="0.25">
      <c r="B3144" s="15"/>
    </row>
    <row r="3145" spans="2:2" x14ac:dyDescent="0.25">
      <c r="B3145" s="15"/>
    </row>
    <row r="3146" spans="2:2" x14ac:dyDescent="0.25">
      <c r="B3146" s="15"/>
    </row>
    <row r="3147" spans="2:2" x14ac:dyDescent="0.25">
      <c r="B3147" s="15"/>
    </row>
    <row r="3148" spans="2:2" x14ac:dyDescent="0.25">
      <c r="B3148" s="15"/>
    </row>
    <row r="3149" spans="2:2" x14ac:dyDescent="0.25">
      <c r="B3149" s="15"/>
    </row>
    <row r="3150" spans="2:2" x14ac:dyDescent="0.25">
      <c r="B3150" s="15"/>
    </row>
    <row r="3151" spans="2:2" x14ac:dyDescent="0.25">
      <c r="B3151" s="15"/>
    </row>
    <row r="3152" spans="2:2" x14ac:dyDescent="0.25">
      <c r="B3152" s="15"/>
    </row>
    <row r="3153" spans="2:2" x14ac:dyDescent="0.25">
      <c r="B3153" s="15"/>
    </row>
    <row r="3154" spans="2:2" x14ac:dyDescent="0.25">
      <c r="B3154" s="15"/>
    </row>
    <row r="3155" spans="2:2" x14ac:dyDescent="0.25">
      <c r="B3155" s="15"/>
    </row>
    <row r="3156" spans="2:2" x14ac:dyDescent="0.25">
      <c r="B3156" s="15"/>
    </row>
    <row r="3157" spans="2:2" x14ac:dyDescent="0.25">
      <c r="B3157" s="15"/>
    </row>
    <row r="3158" spans="2:2" x14ac:dyDescent="0.25">
      <c r="B3158" s="15"/>
    </row>
    <row r="3159" spans="2:2" x14ac:dyDescent="0.25">
      <c r="B3159" s="15"/>
    </row>
    <row r="3160" spans="2:2" x14ac:dyDescent="0.25">
      <c r="B3160" s="15"/>
    </row>
    <row r="3161" spans="2:2" x14ac:dyDescent="0.25">
      <c r="B3161" s="15"/>
    </row>
    <row r="3162" spans="2:2" x14ac:dyDescent="0.25">
      <c r="B3162" s="15"/>
    </row>
    <row r="3163" spans="2:2" x14ac:dyDescent="0.25">
      <c r="B3163" s="15"/>
    </row>
    <row r="3164" spans="2:2" x14ac:dyDescent="0.25">
      <c r="B3164" s="15"/>
    </row>
    <row r="3165" spans="2:2" x14ac:dyDescent="0.25">
      <c r="B3165" s="15"/>
    </row>
    <row r="3166" spans="2:2" x14ac:dyDescent="0.25">
      <c r="B3166" s="15"/>
    </row>
    <row r="3167" spans="2:2" x14ac:dyDescent="0.25">
      <c r="B3167" s="15"/>
    </row>
    <row r="3168" spans="2:2" x14ac:dyDescent="0.25">
      <c r="B3168" s="15"/>
    </row>
    <row r="3169" spans="2:2" x14ac:dyDescent="0.25">
      <c r="B3169" s="15"/>
    </row>
    <row r="3170" spans="2:2" x14ac:dyDescent="0.25">
      <c r="B3170" s="15"/>
    </row>
    <row r="3171" spans="2:2" x14ac:dyDescent="0.25">
      <c r="B3171" s="15"/>
    </row>
    <row r="3172" spans="2:2" x14ac:dyDescent="0.25">
      <c r="B3172" s="15"/>
    </row>
    <row r="3173" spans="2:2" x14ac:dyDescent="0.25">
      <c r="B3173" s="15"/>
    </row>
    <row r="3174" spans="2:2" x14ac:dyDescent="0.25">
      <c r="B3174" s="15"/>
    </row>
    <row r="3175" spans="2:2" x14ac:dyDescent="0.25">
      <c r="B3175" s="15"/>
    </row>
    <row r="3176" spans="2:2" x14ac:dyDescent="0.25">
      <c r="B3176" s="15"/>
    </row>
    <row r="3177" spans="2:2" x14ac:dyDescent="0.25">
      <c r="B3177" s="15"/>
    </row>
    <row r="3178" spans="2:2" x14ac:dyDescent="0.25">
      <c r="B3178" s="15"/>
    </row>
    <row r="3179" spans="2:2" x14ac:dyDescent="0.25">
      <c r="B3179" s="15"/>
    </row>
    <row r="3180" spans="2:2" x14ac:dyDescent="0.25">
      <c r="B3180" s="15"/>
    </row>
    <row r="3181" spans="2:2" x14ac:dyDescent="0.25">
      <c r="B3181" s="15"/>
    </row>
    <row r="3182" spans="2:2" x14ac:dyDescent="0.25">
      <c r="B3182" s="15"/>
    </row>
    <row r="3183" spans="2:2" x14ac:dyDescent="0.25">
      <c r="B3183" s="15"/>
    </row>
    <row r="3184" spans="2:2" x14ac:dyDescent="0.25">
      <c r="B3184" s="15"/>
    </row>
    <row r="3185" spans="2:2" x14ac:dyDescent="0.25">
      <c r="B3185" s="15"/>
    </row>
    <row r="3186" spans="2:2" x14ac:dyDescent="0.25">
      <c r="B3186" s="15"/>
    </row>
    <row r="3187" spans="2:2" x14ac:dyDescent="0.25">
      <c r="B3187" s="15"/>
    </row>
    <row r="3188" spans="2:2" x14ac:dyDescent="0.25">
      <c r="B3188" s="15"/>
    </row>
    <row r="3189" spans="2:2" x14ac:dyDescent="0.25">
      <c r="B3189" s="15"/>
    </row>
    <row r="3190" spans="2:2" x14ac:dyDescent="0.25">
      <c r="B3190" s="15"/>
    </row>
    <row r="3191" spans="2:2" x14ac:dyDescent="0.25">
      <c r="B3191" s="15"/>
    </row>
    <row r="3192" spans="2:2" x14ac:dyDescent="0.25">
      <c r="B3192" s="15"/>
    </row>
    <row r="3193" spans="2:2" x14ac:dyDescent="0.25">
      <c r="B3193" s="15"/>
    </row>
    <row r="3194" spans="2:2" x14ac:dyDescent="0.25">
      <c r="B3194" s="15"/>
    </row>
    <row r="3195" spans="2:2" x14ac:dyDescent="0.25">
      <c r="B3195" s="15"/>
    </row>
    <row r="3196" spans="2:2" x14ac:dyDescent="0.25">
      <c r="B3196" s="15"/>
    </row>
    <row r="3197" spans="2:2" x14ac:dyDescent="0.25">
      <c r="B3197" s="15"/>
    </row>
    <row r="3198" spans="2:2" x14ac:dyDescent="0.25">
      <c r="B3198" s="15"/>
    </row>
    <row r="3199" spans="2:2" x14ac:dyDescent="0.25">
      <c r="B3199" s="15"/>
    </row>
    <row r="3200" spans="2:2" x14ac:dyDescent="0.25">
      <c r="B3200" s="15"/>
    </row>
    <row r="3201" spans="2:2" x14ac:dyDescent="0.25">
      <c r="B3201" s="15"/>
    </row>
    <row r="3202" spans="2:2" x14ac:dyDescent="0.25">
      <c r="B3202" s="15"/>
    </row>
    <row r="3203" spans="2:2" x14ac:dyDescent="0.25">
      <c r="B3203" s="15"/>
    </row>
    <row r="3204" spans="2:2" x14ac:dyDescent="0.25">
      <c r="B3204" s="15"/>
    </row>
    <row r="3205" spans="2:2" x14ac:dyDescent="0.25">
      <c r="B3205" s="15"/>
    </row>
    <row r="3206" spans="2:2" x14ac:dyDescent="0.25">
      <c r="B3206" s="15"/>
    </row>
    <row r="3207" spans="2:2" x14ac:dyDescent="0.25">
      <c r="B3207" s="15"/>
    </row>
    <row r="3208" spans="2:2" x14ac:dyDescent="0.25">
      <c r="B3208" s="15"/>
    </row>
    <row r="3209" spans="2:2" x14ac:dyDescent="0.25">
      <c r="B3209" s="15"/>
    </row>
    <row r="3210" spans="2:2" x14ac:dyDescent="0.25">
      <c r="B3210" s="15"/>
    </row>
    <row r="3211" spans="2:2" x14ac:dyDescent="0.25">
      <c r="B3211" s="15"/>
    </row>
    <row r="3212" spans="2:2" x14ac:dyDescent="0.25">
      <c r="B3212" s="15"/>
    </row>
    <row r="3213" spans="2:2" x14ac:dyDescent="0.25">
      <c r="B3213" s="15"/>
    </row>
    <row r="3214" spans="2:2" x14ac:dyDescent="0.25">
      <c r="B3214" s="15"/>
    </row>
    <row r="3215" spans="2:2" x14ac:dyDescent="0.25">
      <c r="B3215" s="15"/>
    </row>
    <row r="3216" spans="2:2" x14ac:dyDescent="0.25">
      <c r="B3216" s="15"/>
    </row>
    <row r="3217" spans="2:2" x14ac:dyDescent="0.25">
      <c r="B3217" s="15"/>
    </row>
    <row r="3218" spans="2:2" x14ac:dyDescent="0.25">
      <c r="B3218" s="15"/>
    </row>
    <row r="3219" spans="2:2" x14ac:dyDescent="0.25">
      <c r="B3219" s="15"/>
    </row>
    <row r="3220" spans="2:2" x14ac:dyDescent="0.25">
      <c r="B3220" s="15"/>
    </row>
    <row r="3221" spans="2:2" x14ac:dyDescent="0.25">
      <c r="B3221" s="15"/>
    </row>
    <row r="3222" spans="2:2" x14ac:dyDescent="0.25">
      <c r="B3222" s="15"/>
    </row>
    <row r="3223" spans="2:2" x14ac:dyDescent="0.25">
      <c r="B3223" s="15"/>
    </row>
    <row r="3224" spans="2:2" x14ac:dyDescent="0.25">
      <c r="B3224" s="15"/>
    </row>
    <row r="3225" spans="2:2" x14ac:dyDescent="0.25">
      <c r="B3225" s="15"/>
    </row>
    <row r="3226" spans="2:2" x14ac:dyDescent="0.25">
      <c r="B3226" s="15"/>
    </row>
    <row r="3227" spans="2:2" x14ac:dyDescent="0.25">
      <c r="B3227" s="15"/>
    </row>
    <row r="3228" spans="2:2" x14ac:dyDescent="0.25">
      <c r="B3228" s="15"/>
    </row>
    <row r="3229" spans="2:2" x14ac:dyDescent="0.25">
      <c r="B3229" s="15"/>
    </row>
    <row r="3230" spans="2:2" x14ac:dyDescent="0.25">
      <c r="B3230" s="15"/>
    </row>
    <row r="3231" spans="2:2" x14ac:dyDescent="0.25">
      <c r="B3231" s="15"/>
    </row>
    <row r="3232" spans="2:2" x14ac:dyDescent="0.25">
      <c r="B3232" s="15"/>
    </row>
    <row r="3233" spans="2:2" x14ac:dyDescent="0.25">
      <c r="B3233" s="15"/>
    </row>
    <row r="3234" spans="2:2" x14ac:dyDescent="0.25">
      <c r="B3234" s="15"/>
    </row>
    <row r="3235" spans="2:2" x14ac:dyDescent="0.25">
      <c r="B3235" s="15"/>
    </row>
    <row r="3236" spans="2:2" x14ac:dyDescent="0.25">
      <c r="B3236" s="15"/>
    </row>
    <row r="3237" spans="2:2" x14ac:dyDescent="0.25">
      <c r="B3237" s="15"/>
    </row>
    <row r="3238" spans="2:2" x14ac:dyDescent="0.25">
      <c r="B3238" s="15"/>
    </row>
    <row r="3239" spans="2:2" x14ac:dyDescent="0.25">
      <c r="B3239" s="15"/>
    </row>
    <row r="3240" spans="2:2" x14ac:dyDescent="0.25">
      <c r="B3240" s="15"/>
    </row>
    <row r="3241" spans="2:2" x14ac:dyDescent="0.25">
      <c r="B3241" s="15"/>
    </row>
    <row r="3242" spans="2:2" x14ac:dyDescent="0.25">
      <c r="B3242" s="15"/>
    </row>
    <row r="3243" spans="2:2" x14ac:dyDescent="0.25">
      <c r="B3243" s="15"/>
    </row>
    <row r="3244" spans="2:2" x14ac:dyDescent="0.25">
      <c r="B3244" s="15"/>
    </row>
    <row r="3245" spans="2:2" x14ac:dyDescent="0.25">
      <c r="B3245" s="15"/>
    </row>
    <row r="3246" spans="2:2" x14ac:dyDescent="0.25">
      <c r="B3246" s="15"/>
    </row>
    <row r="3247" spans="2:2" x14ac:dyDescent="0.25">
      <c r="B3247" s="15"/>
    </row>
    <row r="3248" spans="2:2" x14ac:dyDescent="0.25">
      <c r="B3248" s="15"/>
    </row>
    <row r="3249" spans="2:2" x14ac:dyDescent="0.25">
      <c r="B3249" s="15"/>
    </row>
    <row r="3250" spans="2:2" x14ac:dyDescent="0.25">
      <c r="B3250" s="15"/>
    </row>
    <row r="3251" spans="2:2" x14ac:dyDescent="0.25">
      <c r="B3251" s="15"/>
    </row>
    <row r="3252" spans="2:2" x14ac:dyDescent="0.25">
      <c r="B3252" s="15"/>
    </row>
    <row r="3253" spans="2:2" x14ac:dyDescent="0.25">
      <c r="B3253" s="15"/>
    </row>
    <row r="3254" spans="2:2" x14ac:dyDescent="0.25">
      <c r="B3254" s="15"/>
    </row>
    <row r="3255" spans="2:2" x14ac:dyDescent="0.25">
      <c r="B3255" s="15"/>
    </row>
    <row r="3256" spans="2:2" x14ac:dyDescent="0.25">
      <c r="B3256" s="15"/>
    </row>
    <row r="3257" spans="2:2" x14ac:dyDescent="0.25">
      <c r="B3257" s="15"/>
    </row>
    <row r="3258" spans="2:2" x14ac:dyDescent="0.25">
      <c r="B3258" s="15"/>
    </row>
    <row r="3259" spans="2:2" x14ac:dyDescent="0.25">
      <c r="B3259" s="15"/>
    </row>
    <row r="3260" spans="2:2" x14ac:dyDescent="0.25">
      <c r="B3260" s="15"/>
    </row>
    <row r="3261" spans="2:2" x14ac:dyDescent="0.25">
      <c r="B3261" s="15"/>
    </row>
    <row r="3262" spans="2:2" x14ac:dyDescent="0.25">
      <c r="B3262" s="15"/>
    </row>
    <row r="3263" spans="2:2" x14ac:dyDescent="0.25">
      <c r="B3263" s="15"/>
    </row>
    <row r="3264" spans="2:2" x14ac:dyDescent="0.25">
      <c r="B3264" s="15"/>
    </row>
    <row r="3265" spans="2:2" x14ac:dyDescent="0.25">
      <c r="B3265" s="15"/>
    </row>
    <row r="3266" spans="2:2" x14ac:dyDescent="0.25">
      <c r="B3266" s="15"/>
    </row>
    <row r="3267" spans="2:2" x14ac:dyDescent="0.25">
      <c r="B3267" s="15"/>
    </row>
    <row r="3268" spans="2:2" x14ac:dyDescent="0.25">
      <c r="B3268" s="15"/>
    </row>
    <row r="3269" spans="2:2" x14ac:dyDescent="0.25">
      <c r="B3269" s="15"/>
    </row>
    <row r="3270" spans="2:2" x14ac:dyDescent="0.25">
      <c r="B3270" s="15"/>
    </row>
    <row r="3271" spans="2:2" x14ac:dyDescent="0.25">
      <c r="B3271" s="15"/>
    </row>
    <row r="3272" spans="2:2" x14ac:dyDescent="0.25">
      <c r="B3272" s="15"/>
    </row>
    <row r="3273" spans="2:2" x14ac:dyDescent="0.25">
      <c r="B3273" s="15"/>
    </row>
    <row r="3274" spans="2:2" x14ac:dyDescent="0.25">
      <c r="B3274" s="15"/>
    </row>
    <row r="3275" spans="2:2" x14ac:dyDescent="0.25">
      <c r="B3275" s="15"/>
    </row>
    <row r="3276" spans="2:2" x14ac:dyDescent="0.25">
      <c r="B3276" s="15"/>
    </row>
    <row r="3277" spans="2:2" x14ac:dyDescent="0.25">
      <c r="B3277" s="15"/>
    </row>
    <row r="3278" spans="2:2" x14ac:dyDescent="0.25">
      <c r="B3278" s="15"/>
    </row>
    <row r="3279" spans="2:2" x14ac:dyDescent="0.25">
      <c r="B3279" s="15"/>
    </row>
    <row r="3280" spans="2:2" x14ac:dyDescent="0.25">
      <c r="B3280" s="15"/>
    </row>
    <row r="3281" spans="2:2" x14ac:dyDescent="0.25">
      <c r="B3281" s="15"/>
    </row>
    <row r="3282" spans="2:2" x14ac:dyDescent="0.25">
      <c r="B3282" s="15"/>
    </row>
    <row r="3283" spans="2:2" x14ac:dyDescent="0.25">
      <c r="B3283" s="15"/>
    </row>
    <row r="3284" spans="2:2" x14ac:dyDescent="0.25">
      <c r="B3284" s="15"/>
    </row>
    <row r="3285" spans="2:2" x14ac:dyDescent="0.25">
      <c r="B3285" s="15"/>
    </row>
    <row r="3286" spans="2:2" x14ac:dyDescent="0.25">
      <c r="B3286" s="15"/>
    </row>
    <row r="3287" spans="2:2" x14ac:dyDescent="0.25">
      <c r="B3287" s="15"/>
    </row>
    <row r="3288" spans="2:2" x14ac:dyDescent="0.25">
      <c r="B3288" s="15"/>
    </row>
    <row r="3289" spans="2:2" x14ac:dyDescent="0.25">
      <c r="B3289" s="15"/>
    </row>
    <row r="3290" spans="2:2" x14ac:dyDescent="0.25">
      <c r="B3290" s="15"/>
    </row>
    <row r="3291" spans="2:2" x14ac:dyDescent="0.25">
      <c r="B3291" s="15"/>
    </row>
    <row r="3292" spans="2:2" x14ac:dyDescent="0.25">
      <c r="B3292" s="15"/>
    </row>
    <row r="3293" spans="2:2" x14ac:dyDescent="0.25">
      <c r="B3293" s="15"/>
    </row>
    <row r="3294" spans="2:2" x14ac:dyDescent="0.25">
      <c r="B3294" s="15"/>
    </row>
    <row r="3295" spans="2:2" x14ac:dyDescent="0.25">
      <c r="B3295" s="15"/>
    </row>
    <row r="3296" spans="2:2" x14ac:dyDescent="0.25">
      <c r="B3296" s="15"/>
    </row>
    <row r="3297" spans="2:2" x14ac:dyDescent="0.25">
      <c r="B3297" s="15"/>
    </row>
    <row r="3298" spans="2:2" x14ac:dyDescent="0.25">
      <c r="B3298" s="15"/>
    </row>
    <row r="3299" spans="2:2" x14ac:dyDescent="0.25">
      <c r="B3299" s="15"/>
    </row>
    <row r="3300" spans="2:2" x14ac:dyDescent="0.25">
      <c r="B3300" s="15"/>
    </row>
    <row r="3301" spans="2:2" x14ac:dyDescent="0.25">
      <c r="B3301" s="15"/>
    </row>
    <row r="3302" spans="2:2" x14ac:dyDescent="0.25">
      <c r="B3302" s="15"/>
    </row>
    <row r="3303" spans="2:2" x14ac:dyDescent="0.25">
      <c r="B3303" s="15"/>
    </row>
    <row r="3304" spans="2:2" x14ac:dyDescent="0.25">
      <c r="B3304" s="15"/>
    </row>
    <row r="3305" spans="2:2" x14ac:dyDescent="0.25">
      <c r="B3305" s="15"/>
    </row>
    <row r="3306" spans="2:2" x14ac:dyDescent="0.25">
      <c r="B3306" s="15"/>
    </row>
    <row r="3307" spans="2:2" x14ac:dyDescent="0.25">
      <c r="B3307" s="15"/>
    </row>
    <row r="3308" spans="2:2" x14ac:dyDescent="0.25">
      <c r="B3308" s="15"/>
    </row>
    <row r="3309" spans="2:2" x14ac:dyDescent="0.25">
      <c r="B3309" s="15"/>
    </row>
    <row r="3310" spans="2:2" x14ac:dyDescent="0.25">
      <c r="B3310" s="15"/>
    </row>
    <row r="3311" spans="2:2" x14ac:dyDescent="0.25">
      <c r="B3311" s="15"/>
    </row>
    <row r="3312" spans="2:2" x14ac:dyDescent="0.25">
      <c r="B3312" s="15"/>
    </row>
    <row r="3313" spans="2:2" x14ac:dyDescent="0.25">
      <c r="B3313" s="15"/>
    </row>
    <row r="3314" spans="2:2" x14ac:dyDescent="0.25">
      <c r="B3314" s="15"/>
    </row>
    <row r="3315" spans="2:2" x14ac:dyDescent="0.25">
      <c r="B3315" s="15"/>
    </row>
    <row r="3316" spans="2:2" x14ac:dyDescent="0.25">
      <c r="B3316" s="15"/>
    </row>
    <row r="3317" spans="2:2" x14ac:dyDescent="0.25">
      <c r="B3317" s="15"/>
    </row>
    <row r="3318" spans="2:2" x14ac:dyDescent="0.25">
      <c r="B3318" s="15"/>
    </row>
    <row r="3319" spans="2:2" x14ac:dyDescent="0.25">
      <c r="B3319" s="15"/>
    </row>
    <row r="3320" spans="2:2" x14ac:dyDescent="0.25">
      <c r="B3320" s="15"/>
    </row>
    <row r="3321" spans="2:2" x14ac:dyDescent="0.25">
      <c r="B3321" s="15"/>
    </row>
    <row r="3322" spans="2:2" x14ac:dyDescent="0.25">
      <c r="B3322" s="15"/>
    </row>
    <row r="3323" spans="2:2" x14ac:dyDescent="0.25">
      <c r="B3323" s="15"/>
    </row>
    <row r="3324" spans="2:2" x14ac:dyDescent="0.25">
      <c r="B3324" s="15"/>
    </row>
    <row r="3325" spans="2:2" x14ac:dyDescent="0.25">
      <c r="B3325" s="15"/>
    </row>
    <row r="3326" spans="2:2" x14ac:dyDescent="0.25">
      <c r="B3326" s="15"/>
    </row>
    <row r="3327" spans="2:2" x14ac:dyDescent="0.25">
      <c r="B3327" s="15"/>
    </row>
    <row r="3328" spans="2:2" x14ac:dyDescent="0.25">
      <c r="B3328" s="15"/>
    </row>
    <row r="3329" spans="2:2" x14ac:dyDescent="0.25">
      <c r="B3329" s="15"/>
    </row>
    <row r="3330" spans="2:2" x14ac:dyDescent="0.25">
      <c r="B3330" s="15"/>
    </row>
    <row r="3331" spans="2:2" x14ac:dyDescent="0.25">
      <c r="B3331" s="15"/>
    </row>
    <row r="3332" spans="2:2" x14ac:dyDescent="0.25">
      <c r="B3332" s="15"/>
    </row>
    <row r="3333" spans="2:2" x14ac:dyDescent="0.25">
      <c r="B3333" s="15"/>
    </row>
    <row r="3334" spans="2:2" x14ac:dyDescent="0.25">
      <c r="B3334" s="15"/>
    </row>
    <row r="3335" spans="2:2" x14ac:dyDescent="0.25">
      <c r="B3335" s="15"/>
    </row>
    <row r="3336" spans="2:2" x14ac:dyDescent="0.25">
      <c r="B3336" s="15"/>
    </row>
    <row r="3337" spans="2:2" x14ac:dyDescent="0.25">
      <c r="B3337" s="15"/>
    </row>
    <row r="3338" spans="2:2" x14ac:dyDescent="0.25">
      <c r="B3338" s="15"/>
    </row>
    <row r="3339" spans="2:2" x14ac:dyDescent="0.25">
      <c r="B3339" s="15"/>
    </row>
    <row r="3340" spans="2:2" x14ac:dyDescent="0.25">
      <c r="B3340" s="15"/>
    </row>
    <row r="3341" spans="2:2" x14ac:dyDescent="0.25">
      <c r="B3341" s="15"/>
    </row>
    <row r="3342" spans="2:2" x14ac:dyDescent="0.25">
      <c r="B3342" s="15"/>
    </row>
    <row r="3343" spans="2:2" x14ac:dyDescent="0.25">
      <c r="B3343" s="15"/>
    </row>
    <row r="3344" spans="2:2" x14ac:dyDescent="0.25">
      <c r="B3344" s="15"/>
    </row>
    <row r="3345" spans="2:2" x14ac:dyDescent="0.25">
      <c r="B3345" s="15"/>
    </row>
    <row r="3346" spans="2:2" x14ac:dyDescent="0.25">
      <c r="B3346" s="15"/>
    </row>
    <row r="3347" spans="2:2" x14ac:dyDescent="0.25">
      <c r="B3347" s="15"/>
    </row>
    <row r="3348" spans="2:2" x14ac:dyDescent="0.25">
      <c r="B3348" s="15"/>
    </row>
    <row r="3349" spans="2:2" x14ac:dyDescent="0.25">
      <c r="B3349" s="15"/>
    </row>
    <row r="3350" spans="2:2" x14ac:dyDescent="0.25">
      <c r="B3350" s="15"/>
    </row>
    <row r="3351" spans="2:2" x14ac:dyDescent="0.25">
      <c r="B3351" s="15"/>
    </row>
    <row r="3352" spans="2:2" x14ac:dyDescent="0.25">
      <c r="B3352" s="15"/>
    </row>
    <row r="3353" spans="2:2" x14ac:dyDescent="0.25">
      <c r="B3353" s="15"/>
    </row>
    <row r="3354" spans="2:2" x14ac:dyDescent="0.25">
      <c r="B3354" s="15"/>
    </row>
    <row r="3355" spans="2:2" x14ac:dyDescent="0.25">
      <c r="B3355" s="15"/>
    </row>
    <row r="3356" spans="2:2" x14ac:dyDescent="0.25">
      <c r="B3356" s="15"/>
    </row>
    <row r="3357" spans="2:2" x14ac:dyDescent="0.25">
      <c r="B3357" s="15"/>
    </row>
    <row r="3358" spans="2:2" x14ac:dyDescent="0.25">
      <c r="B3358" s="15"/>
    </row>
    <row r="3359" spans="2:2" x14ac:dyDescent="0.25">
      <c r="B3359" s="15"/>
    </row>
    <row r="3360" spans="2:2" x14ac:dyDescent="0.25">
      <c r="B3360" s="15"/>
    </row>
    <row r="3361" spans="2:2" x14ac:dyDescent="0.25">
      <c r="B3361" s="15"/>
    </row>
    <row r="3362" spans="2:2" x14ac:dyDescent="0.25">
      <c r="B3362" s="15"/>
    </row>
    <row r="3363" spans="2:2" x14ac:dyDescent="0.25">
      <c r="B3363" s="15"/>
    </row>
    <row r="3364" spans="2:2" x14ac:dyDescent="0.25">
      <c r="B3364" s="15"/>
    </row>
    <row r="3365" spans="2:2" x14ac:dyDescent="0.25">
      <c r="B3365" s="15"/>
    </row>
    <row r="3366" spans="2:2" x14ac:dyDescent="0.25">
      <c r="B3366" s="15"/>
    </row>
    <row r="3367" spans="2:2" x14ac:dyDescent="0.25">
      <c r="B3367" s="15"/>
    </row>
    <row r="3368" spans="2:2" x14ac:dyDescent="0.25">
      <c r="B3368" s="15"/>
    </row>
    <row r="3369" spans="2:2" x14ac:dyDescent="0.25">
      <c r="B3369" s="15"/>
    </row>
    <row r="3370" spans="2:2" x14ac:dyDescent="0.25">
      <c r="B3370" s="15"/>
    </row>
    <row r="3371" spans="2:2" x14ac:dyDescent="0.25">
      <c r="B3371" s="15"/>
    </row>
    <row r="3372" spans="2:2" x14ac:dyDescent="0.25">
      <c r="B3372" s="15"/>
    </row>
    <row r="3373" spans="2:2" x14ac:dyDescent="0.25">
      <c r="B3373" s="15"/>
    </row>
    <row r="3374" spans="2:2" x14ac:dyDescent="0.25">
      <c r="B3374" s="15"/>
    </row>
    <row r="3375" spans="2:2" x14ac:dyDescent="0.25">
      <c r="B3375" s="15"/>
    </row>
    <row r="3376" spans="2:2" x14ac:dyDescent="0.25">
      <c r="B3376" s="15"/>
    </row>
    <row r="3377" spans="2:2" x14ac:dyDescent="0.25">
      <c r="B3377" s="15"/>
    </row>
    <row r="3378" spans="2:2" x14ac:dyDescent="0.25">
      <c r="B3378" s="15"/>
    </row>
    <row r="3379" spans="2:2" x14ac:dyDescent="0.25">
      <c r="B3379" s="15"/>
    </row>
    <row r="3380" spans="2:2" x14ac:dyDescent="0.25">
      <c r="B3380" s="15"/>
    </row>
    <row r="3381" spans="2:2" x14ac:dyDescent="0.25">
      <c r="B3381" s="15"/>
    </row>
    <row r="3382" spans="2:2" x14ac:dyDescent="0.25">
      <c r="B3382" s="15"/>
    </row>
    <row r="3383" spans="2:2" x14ac:dyDescent="0.25">
      <c r="B3383" s="15"/>
    </row>
    <row r="3384" spans="2:2" x14ac:dyDescent="0.25">
      <c r="B3384" s="15"/>
    </row>
    <row r="3385" spans="2:2" x14ac:dyDescent="0.25">
      <c r="B3385" s="15"/>
    </row>
    <row r="3386" spans="2:2" x14ac:dyDescent="0.25">
      <c r="B3386" s="15"/>
    </row>
    <row r="3387" spans="2:2" x14ac:dyDescent="0.25">
      <c r="B3387" s="15"/>
    </row>
    <row r="3388" spans="2:2" x14ac:dyDescent="0.25">
      <c r="B3388" s="15"/>
    </row>
    <row r="3389" spans="2:2" x14ac:dyDescent="0.25">
      <c r="B3389" s="15"/>
    </row>
    <row r="3390" spans="2:2" x14ac:dyDescent="0.25">
      <c r="B3390" s="15"/>
    </row>
    <row r="3391" spans="2:2" x14ac:dyDescent="0.25">
      <c r="B3391" s="15"/>
    </row>
    <row r="3392" spans="2:2" x14ac:dyDescent="0.25">
      <c r="B3392" s="15"/>
    </row>
    <row r="3393" spans="2:2" x14ac:dyDescent="0.25">
      <c r="B3393" s="15"/>
    </row>
    <row r="3394" spans="2:2" x14ac:dyDescent="0.25">
      <c r="B3394" s="15"/>
    </row>
    <row r="3395" spans="2:2" x14ac:dyDescent="0.25">
      <c r="B3395" s="15"/>
    </row>
    <row r="3396" spans="2:2" x14ac:dyDescent="0.25">
      <c r="B3396" s="15"/>
    </row>
    <row r="3397" spans="2:2" x14ac:dyDescent="0.25">
      <c r="B3397" s="15"/>
    </row>
    <row r="3398" spans="2:2" x14ac:dyDescent="0.25">
      <c r="B3398" s="15"/>
    </row>
    <row r="3399" spans="2:2" x14ac:dyDescent="0.25">
      <c r="B3399" s="15"/>
    </row>
    <row r="3400" spans="2:2" x14ac:dyDescent="0.25">
      <c r="B3400" s="15"/>
    </row>
    <row r="3401" spans="2:2" x14ac:dyDescent="0.25">
      <c r="B3401" s="15"/>
    </row>
    <row r="3402" spans="2:2" x14ac:dyDescent="0.25">
      <c r="B3402" s="15"/>
    </row>
    <row r="3403" spans="2:2" x14ac:dyDescent="0.25">
      <c r="B3403" s="15"/>
    </row>
    <row r="3404" spans="2:2" x14ac:dyDescent="0.25">
      <c r="B3404" s="15"/>
    </row>
    <row r="3405" spans="2:2" x14ac:dyDescent="0.25">
      <c r="B3405" s="15"/>
    </row>
    <row r="3406" spans="2:2" x14ac:dyDescent="0.25">
      <c r="B3406" s="15"/>
    </row>
    <row r="3407" spans="2:2" x14ac:dyDescent="0.25">
      <c r="B3407" s="15"/>
    </row>
    <row r="3408" spans="2:2" x14ac:dyDescent="0.25">
      <c r="B3408" s="15"/>
    </row>
    <row r="3409" spans="2:2" x14ac:dyDescent="0.25">
      <c r="B3409" s="15"/>
    </row>
    <row r="3410" spans="2:2" x14ac:dyDescent="0.25">
      <c r="B3410" s="15"/>
    </row>
    <row r="3411" spans="2:2" x14ac:dyDescent="0.25">
      <c r="B3411" s="15"/>
    </row>
    <row r="3412" spans="2:2" x14ac:dyDescent="0.25">
      <c r="B3412" s="15"/>
    </row>
    <row r="3413" spans="2:2" x14ac:dyDescent="0.25">
      <c r="B3413" s="15"/>
    </row>
    <row r="3414" spans="2:2" x14ac:dyDescent="0.25">
      <c r="B3414" s="15"/>
    </row>
    <row r="3415" spans="2:2" x14ac:dyDescent="0.25">
      <c r="B3415" s="15"/>
    </row>
    <row r="3416" spans="2:2" x14ac:dyDescent="0.25">
      <c r="B3416" s="15"/>
    </row>
    <row r="3417" spans="2:2" x14ac:dyDescent="0.25">
      <c r="B3417" s="15"/>
    </row>
    <row r="3418" spans="2:2" x14ac:dyDescent="0.25">
      <c r="B3418" s="15"/>
    </row>
    <row r="3419" spans="2:2" x14ac:dyDescent="0.25">
      <c r="B3419" s="15"/>
    </row>
    <row r="3420" spans="2:2" x14ac:dyDescent="0.25">
      <c r="B3420" s="15"/>
    </row>
    <row r="3421" spans="2:2" x14ac:dyDescent="0.25">
      <c r="B3421" s="15"/>
    </row>
    <row r="3422" spans="2:2" x14ac:dyDescent="0.25">
      <c r="B3422" s="15"/>
    </row>
    <row r="3423" spans="2:2" x14ac:dyDescent="0.25">
      <c r="B3423" s="15"/>
    </row>
    <row r="3424" spans="2:2" x14ac:dyDescent="0.25">
      <c r="B3424" s="15"/>
    </row>
    <row r="3425" spans="2:2" x14ac:dyDescent="0.25">
      <c r="B3425" s="15"/>
    </row>
    <row r="3426" spans="2:2" x14ac:dyDescent="0.25">
      <c r="B3426" s="15"/>
    </row>
    <row r="3427" spans="2:2" x14ac:dyDescent="0.25">
      <c r="B3427" s="15"/>
    </row>
    <row r="3428" spans="2:2" x14ac:dyDescent="0.25">
      <c r="B3428" s="15"/>
    </row>
    <row r="3429" spans="2:2" x14ac:dyDescent="0.25">
      <c r="B3429" s="15"/>
    </row>
    <row r="3430" spans="2:2" x14ac:dyDescent="0.25">
      <c r="B3430" s="15"/>
    </row>
    <row r="3431" spans="2:2" x14ac:dyDescent="0.25">
      <c r="B3431" s="15"/>
    </row>
    <row r="3432" spans="2:2" x14ac:dyDescent="0.25">
      <c r="B3432" s="15"/>
    </row>
    <row r="3433" spans="2:2" x14ac:dyDescent="0.25">
      <c r="B3433" s="15"/>
    </row>
    <row r="3434" spans="2:2" x14ac:dyDescent="0.25">
      <c r="B3434" s="15"/>
    </row>
    <row r="3435" spans="2:2" x14ac:dyDescent="0.25">
      <c r="B3435" s="15"/>
    </row>
    <row r="3436" spans="2:2" x14ac:dyDescent="0.25">
      <c r="B3436" s="15"/>
    </row>
    <row r="3437" spans="2:2" x14ac:dyDescent="0.25">
      <c r="B3437" s="15"/>
    </row>
    <row r="3438" spans="2:2" x14ac:dyDescent="0.25">
      <c r="B3438" s="15"/>
    </row>
    <row r="3439" spans="2:2" x14ac:dyDescent="0.25">
      <c r="B3439" s="15"/>
    </row>
    <row r="3440" spans="2:2" x14ac:dyDescent="0.25">
      <c r="B3440" s="15"/>
    </row>
    <row r="3441" spans="2:2" x14ac:dyDescent="0.25">
      <c r="B3441" s="15"/>
    </row>
    <row r="3442" spans="2:2" x14ac:dyDescent="0.25">
      <c r="B3442" s="15"/>
    </row>
    <row r="3443" spans="2:2" x14ac:dyDescent="0.25">
      <c r="B3443" s="15"/>
    </row>
    <row r="3444" spans="2:2" x14ac:dyDescent="0.25">
      <c r="B3444" s="15"/>
    </row>
    <row r="3445" spans="2:2" x14ac:dyDescent="0.25">
      <c r="B3445" s="15"/>
    </row>
    <row r="3446" spans="2:2" x14ac:dyDescent="0.25">
      <c r="B3446" s="15"/>
    </row>
    <row r="3447" spans="2:2" x14ac:dyDescent="0.25">
      <c r="B3447" s="15"/>
    </row>
    <row r="3448" spans="2:2" x14ac:dyDescent="0.25">
      <c r="B3448" s="15"/>
    </row>
    <row r="3449" spans="2:2" x14ac:dyDescent="0.25">
      <c r="B3449" s="15"/>
    </row>
    <row r="3450" spans="2:2" x14ac:dyDescent="0.25">
      <c r="B3450" s="15"/>
    </row>
    <row r="3451" spans="2:2" x14ac:dyDescent="0.25">
      <c r="B3451" s="15"/>
    </row>
    <row r="3452" spans="2:2" x14ac:dyDescent="0.25">
      <c r="B3452" s="15"/>
    </row>
    <row r="3453" spans="2:2" x14ac:dyDescent="0.25">
      <c r="B3453" s="15"/>
    </row>
    <row r="3454" spans="2:2" x14ac:dyDescent="0.25">
      <c r="B3454" s="15"/>
    </row>
    <row r="3455" spans="2:2" x14ac:dyDescent="0.25">
      <c r="B3455" s="15"/>
    </row>
    <row r="3456" spans="2:2" x14ac:dyDescent="0.25">
      <c r="B3456" s="15"/>
    </row>
    <row r="3457" spans="2:2" x14ac:dyDescent="0.25">
      <c r="B3457" s="15"/>
    </row>
    <row r="3458" spans="2:2" x14ac:dyDescent="0.25">
      <c r="B3458" s="15"/>
    </row>
    <row r="3459" spans="2:2" x14ac:dyDescent="0.25">
      <c r="B3459" s="15"/>
    </row>
    <row r="3460" spans="2:2" x14ac:dyDescent="0.25">
      <c r="B3460" s="15"/>
    </row>
    <row r="3461" spans="2:2" x14ac:dyDescent="0.25">
      <c r="B3461" s="15"/>
    </row>
    <row r="3462" spans="2:2" x14ac:dyDescent="0.25">
      <c r="B3462" s="15"/>
    </row>
    <row r="3463" spans="2:2" x14ac:dyDescent="0.25">
      <c r="B3463" s="15"/>
    </row>
    <row r="3464" spans="2:2" x14ac:dyDescent="0.25">
      <c r="B3464" s="15"/>
    </row>
    <row r="3465" spans="2:2" x14ac:dyDescent="0.25">
      <c r="B3465" s="15"/>
    </row>
    <row r="3466" spans="2:2" x14ac:dyDescent="0.25">
      <c r="B3466" s="15"/>
    </row>
    <row r="3467" spans="2:2" x14ac:dyDescent="0.25">
      <c r="B3467" s="15"/>
    </row>
    <row r="3468" spans="2:2" x14ac:dyDescent="0.25">
      <c r="B3468" s="15"/>
    </row>
    <row r="3469" spans="2:2" x14ac:dyDescent="0.25">
      <c r="B3469" s="15"/>
    </row>
    <row r="3470" spans="2:2" x14ac:dyDescent="0.25">
      <c r="B3470" s="15"/>
    </row>
    <row r="3471" spans="2:2" x14ac:dyDescent="0.25">
      <c r="B3471" s="15"/>
    </row>
    <row r="3472" spans="2:2" x14ac:dyDescent="0.25">
      <c r="B3472" s="15"/>
    </row>
    <row r="3473" spans="2:2" x14ac:dyDescent="0.25">
      <c r="B3473" s="15"/>
    </row>
    <row r="3474" spans="2:2" x14ac:dyDescent="0.25">
      <c r="B3474" s="15"/>
    </row>
    <row r="3475" spans="2:2" x14ac:dyDescent="0.25">
      <c r="B3475" s="15"/>
    </row>
    <row r="3476" spans="2:2" x14ac:dyDescent="0.25">
      <c r="B3476" s="15"/>
    </row>
    <row r="3477" spans="2:2" x14ac:dyDescent="0.25">
      <c r="B3477" s="15"/>
    </row>
    <row r="3478" spans="2:2" x14ac:dyDescent="0.25">
      <c r="B3478" s="15"/>
    </row>
    <row r="3479" spans="2:2" x14ac:dyDescent="0.25">
      <c r="B3479" s="15"/>
    </row>
    <row r="3480" spans="2:2" x14ac:dyDescent="0.25">
      <c r="B3480" s="15"/>
    </row>
    <row r="3481" spans="2:2" x14ac:dyDescent="0.25">
      <c r="B3481" s="15"/>
    </row>
    <row r="3482" spans="2:2" x14ac:dyDescent="0.25">
      <c r="B3482" s="15"/>
    </row>
    <row r="3483" spans="2:2" x14ac:dyDescent="0.25">
      <c r="B3483" s="15"/>
    </row>
    <row r="3484" spans="2:2" x14ac:dyDescent="0.25">
      <c r="B3484" s="15"/>
    </row>
    <row r="3485" spans="2:2" x14ac:dyDescent="0.25">
      <c r="B3485" s="15"/>
    </row>
    <row r="3486" spans="2:2" x14ac:dyDescent="0.25">
      <c r="B3486" s="15"/>
    </row>
    <row r="3487" spans="2:2" x14ac:dyDescent="0.25">
      <c r="B3487" s="15"/>
    </row>
    <row r="3488" spans="2:2" x14ac:dyDescent="0.25">
      <c r="B3488" s="15"/>
    </row>
    <row r="3489" spans="2:2" x14ac:dyDescent="0.25">
      <c r="B3489" s="15"/>
    </row>
    <row r="3490" spans="2:2" x14ac:dyDescent="0.25">
      <c r="B3490" s="15"/>
    </row>
    <row r="3491" spans="2:2" x14ac:dyDescent="0.25">
      <c r="B3491" s="15"/>
    </row>
    <row r="3492" spans="2:2" x14ac:dyDescent="0.25">
      <c r="B3492" s="15"/>
    </row>
    <row r="3493" spans="2:2" x14ac:dyDescent="0.25">
      <c r="B3493" s="15"/>
    </row>
    <row r="3494" spans="2:2" x14ac:dyDescent="0.25">
      <c r="B3494" s="15"/>
    </row>
    <row r="3495" spans="2:2" x14ac:dyDescent="0.25">
      <c r="B3495" s="15"/>
    </row>
    <row r="3496" spans="2:2" x14ac:dyDescent="0.25">
      <c r="B3496" s="15"/>
    </row>
    <row r="3497" spans="2:2" x14ac:dyDescent="0.25">
      <c r="B3497" s="15"/>
    </row>
    <row r="3498" spans="2:2" x14ac:dyDescent="0.25">
      <c r="B3498" s="15"/>
    </row>
    <row r="3499" spans="2:2" x14ac:dyDescent="0.25">
      <c r="B3499" s="15"/>
    </row>
    <row r="3500" spans="2:2" x14ac:dyDescent="0.25">
      <c r="B3500" s="15"/>
    </row>
    <row r="3501" spans="2:2" x14ac:dyDescent="0.25">
      <c r="B3501" s="15"/>
    </row>
    <row r="3502" spans="2:2" x14ac:dyDescent="0.25">
      <c r="B3502" s="15"/>
    </row>
    <row r="3503" spans="2:2" x14ac:dyDescent="0.25">
      <c r="B3503" s="15"/>
    </row>
    <row r="3504" spans="2:2" x14ac:dyDescent="0.25">
      <c r="B3504" s="15"/>
    </row>
    <row r="3505" spans="2:2" x14ac:dyDescent="0.25">
      <c r="B3505" s="15"/>
    </row>
    <row r="3506" spans="2:2" x14ac:dyDescent="0.25">
      <c r="B3506" s="15"/>
    </row>
    <row r="3507" spans="2:2" x14ac:dyDescent="0.25">
      <c r="B3507" s="15"/>
    </row>
    <row r="3508" spans="2:2" x14ac:dyDescent="0.25">
      <c r="B3508" s="15"/>
    </row>
    <row r="3509" spans="2:2" x14ac:dyDescent="0.25">
      <c r="B3509" s="15"/>
    </row>
    <row r="3510" spans="2:2" x14ac:dyDescent="0.25">
      <c r="B3510" s="15"/>
    </row>
    <row r="3511" spans="2:2" x14ac:dyDescent="0.25">
      <c r="B3511" s="15"/>
    </row>
    <row r="3512" spans="2:2" x14ac:dyDescent="0.25">
      <c r="B3512" s="15"/>
    </row>
    <row r="3513" spans="2:2" x14ac:dyDescent="0.25">
      <c r="B3513" s="15"/>
    </row>
    <row r="3514" spans="2:2" x14ac:dyDescent="0.25">
      <c r="B3514" s="15"/>
    </row>
    <row r="3515" spans="2:2" x14ac:dyDescent="0.25">
      <c r="B3515" s="15"/>
    </row>
    <row r="3516" spans="2:2" x14ac:dyDescent="0.25">
      <c r="B3516" s="15"/>
    </row>
    <row r="3517" spans="2:2" x14ac:dyDescent="0.25">
      <c r="B3517" s="15"/>
    </row>
    <row r="3518" spans="2:2" x14ac:dyDescent="0.25">
      <c r="B3518" s="15"/>
    </row>
    <row r="3519" spans="2:2" x14ac:dyDescent="0.25">
      <c r="B3519" s="15"/>
    </row>
    <row r="3520" spans="2:2" x14ac:dyDescent="0.25">
      <c r="B3520" s="15"/>
    </row>
    <row r="3521" spans="2:2" x14ac:dyDescent="0.25">
      <c r="B3521" s="15"/>
    </row>
    <row r="3522" spans="2:2" x14ac:dyDescent="0.25">
      <c r="B3522" s="15"/>
    </row>
    <row r="3523" spans="2:2" x14ac:dyDescent="0.25">
      <c r="B3523" s="15"/>
    </row>
    <row r="3524" spans="2:2" x14ac:dyDescent="0.25">
      <c r="B3524" s="15"/>
    </row>
    <row r="3525" spans="2:2" x14ac:dyDescent="0.25">
      <c r="B3525" s="15"/>
    </row>
    <row r="3526" spans="2:2" x14ac:dyDescent="0.25">
      <c r="B3526" s="15"/>
    </row>
    <row r="3527" spans="2:2" x14ac:dyDescent="0.25">
      <c r="B3527" s="15"/>
    </row>
    <row r="3528" spans="2:2" x14ac:dyDescent="0.25">
      <c r="B3528" s="15"/>
    </row>
    <row r="3529" spans="2:2" x14ac:dyDescent="0.25">
      <c r="B3529" s="15"/>
    </row>
    <row r="3530" spans="2:2" x14ac:dyDescent="0.25">
      <c r="B3530" s="15"/>
    </row>
    <row r="3531" spans="2:2" x14ac:dyDescent="0.25">
      <c r="B3531" s="15"/>
    </row>
    <row r="3532" spans="2:2" x14ac:dyDescent="0.25">
      <c r="B3532" s="15"/>
    </row>
    <row r="3533" spans="2:2" x14ac:dyDescent="0.25">
      <c r="B3533" s="15"/>
    </row>
    <row r="3534" spans="2:2" x14ac:dyDescent="0.25">
      <c r="B3534" s="15"/>
    </row>
    <row r="3535" spans="2:2" x14ac:dyDescent="0.25">
      <c r="B3535" s="15"/>
    </row>
    <row r="3536" spans="2:2" x14ac:dyDescent="0.25">
      <c r="B3536" s="15"/>
    </row>
    <row r="3537" spans="2:2" x14ac:dyDescent="0.25">
      <c r="B3537" s="15"/>
    </row>
    <row r="3538" spans="2:2" x14ac:dyDescent="0.25">
      <c r="B3538" s="15"/>
    </row>
    <row r="3539" spans="2:2" x14ac:dyDescent="0.25">
      <c r="B3539" s="15"/>
    </row>
    <row r="3540" spans="2:2" x14ac:dyDescent="0.25">
      <c r="B3540" s="15"/>
    </row>
    <row r="3541" spans="2:2" x14ac:dyDescent="0.25">
      <c r="B3541" s="15"/>
    </row>
    <row r="3542" spans="2:2" x14ac:dyDescent="0.25">
      <c r="B3542" s="15"/>
    </row>
    <row r="3543" spans="2:2" x14ac:dyDescent="0.25">
      <c r="B3543" s="15"/>
    </row>
    <row r="3544" spans="2:2" x14ac:dyDescent="0.25">
      <c r="B3544" s="15"/>
    </row>
    <row r="3545" spans="2:2" x14ac:dyDescent="0.25">
      <c r="B3545" s="15"/>
    </row>
    <row r="3546" spans="2:2" x14ac:dyDescent="0.25">
      <c r="B3546" s="15"/>
    </row>
    <row r="3547" spans="2:2" x14ac:dyDescent="0.25">
      <c r="B3547" s="15"/>
    </row>
    <row r="3548" spans="2:2" x14ac:dyDescent="0.25">
      <c r="B3548" s="15"/>
    </row>
    <row r="3549" spans="2:2" x14ac:dyDescent="0.25">
      <c r="B3549" s="15"/>
    </row>
    <row r="3550" spans="2:2" x14ac:dyDescent="0.25">
      <c r="B3550" s="15"/>
    </row>
    <row r="3551" spans="2:2" x14ac:dyDescent="0.25">
      <c r="B3551" s="15"/>
    </row>
    <row r="3552" spans="2:2" x14ac:dyDescent="0.25">
      <c r="B3552" s="15"/>
    </row>
    <row r="3553" spans="2:2" x14ac:dyDescent="0.25">
      <c r="B3553" s="15"/>
    </row>
    <row r="3554" spans="2:2" x14ac:dyDescent="0.25">
      <c r="B3554" s="15"/>
    </row>
    <row r="3555" spans="2:2" x14ac:dyDescent="0.25">
      <c r="B3555" s="15"/>
    </row>
    <row r="3556" spans="2:2" x14ac:dyDescent="0.25">
      <c r="B3556" s="15"/>
    </row>
    <row r="3557" spans="2:2" x14ac:dyDescent="0.25">
      <c r="B3557" s="15"/>
    </row>
    <row r="3558" spans="2:2" x14ac:dyDescent="0.25">
      <c r="B3558" s="15"/>
    </row>
    <row r="3559" spans="2:2" x14ac:dyDescent="0.25">
      <c r="B3559" s="15"/>
    </row>
    <row r="3560" spans="2:2" x14ac:dyDescent="0.25">
      <c r="B3560" s="15"/>
    </row>
    <row r="3561" spans="2:2" x14ac:dyDescent="0.25">
      <c r="B3561" s="15"/>
    </row>
    <row r="3562" spans="2:2" x14ac:dyDescent="0.25">
      <c r="B3562" s="15"/>
    </row>
    <row r="3563" spans="2:2" x14ac:dyDescent="0.25">
      <c r="B3563" s="15"/>
    </row>
    <row r="3564" spans="2:2" x14ac:dyDescent="0.25">
      <c r="B3564" s="15"/>
    </row>
    <row r="3565" spans="2:2" x14ac:dyDescent="0.25">
      <c r="B3565" s="15"/>
    </row>
    <row r="3566" spans="2:2" x14ac:dyDescent="0.25">
      <c r="B3566" s="15"/>
    </row>
    <row r="3567" spans="2:2" x14ac:dyDescent="0.25">
      <c r="B3567" s="15"/>
    </row>
    <row r="3568" spans="2:2" x14ac:dyDescent="0.25">
      <c r="B3568" s="15"/>
    </row>
    <row r="3569" spans="2:2" x14ac:dyDescent="0.25">
      <c r="B3569" s="15"/>
    </row>
    <row r="3570" spans="2:2" x14ac:dyDescent="0.25">
      <c r="B3570" s="15"/>
    </row>
    <row r="3571" spans="2:2" x14ac:dyDescent="0.25">
      <c r="B3571" s="15"/>
    </row>
    <row r="3572" spans="2:2" x14ac:dyDescent="0.25">
      <c r="B3572" s="15"/>
    </row>
    <row r="3573" spans="2:2" x14ac:dyDescent="0.25">
      <c r="B3573" s="15"/>
    </row>
    <row r="3574" spans="2:2" x14ac:dyDescent="0.25">
      <c r="B3574" s="15"/>
    </row>
    <row r="3575" spans="2:2" x14ac:dyDescent="0.25">
      <c r="B3575" s="15"/>
    </row>
    <row r="3576" spans="2:2" x14ac:dyDescent="0.25">
      <c r="B3576" s="15"/>
    </row>
    <row r="3577" spans="2:2" x14ac:dyDescent="0.25">
      <c r="B3577" s="15"/>
    </row>
    <row r="3578" spans="2:2" x14ac:dyDescent="0.25">
      <c r="B3578" s="15"/>
    </row>
    <row r="3579" spans="2:2" x14ac:dyDescent="0.25">
      <c r="B3579" s="15"/>
    </row>
    <row r="3580" spans="2:2" x14ac:dyDescent="0.25">
      <c r="B3580" s="15"/>
    </row>
    <row r="3581" spans="2:2" x14ac:dyDescent="0.25">
      <c r="B3581" s="15"/>
    </row>
    <row r="3582" spans="2:2" x14ac:dyDescent="0.25">
      <c r="B3582" s="15"/>
    </row>
    <row r="3583" spans="2:2" x14ac:dyDescent="0.25">
      <c r="B3583" s="15"/>
    </row>
    <row r="3584" spans="2:2" x14ac:dyDescent="0.25">
      <c r="B3584" s="15"/>
    </row>
    <row r="3585" spans="2:2" x14ac:dyDescent="0.25">
      <c r="B3585" s="15"/>
    </row>
    <row r="3586" spans="2:2" x14ac:dyDescent="0.25">
      <c r="B3586" s="15"/>
    </row>
    <row r="3587" spans="2:2" x14ac:dyDescent="0.25">
      <c r="B3587" s="15"/>
    </row>
    <row r="3588" spans="2:2" x14ac:dyDescent="0.25">
      <c r="B3588" s="15"/>
    </row>
    <row r="3589" spans="2:2" x14ac:dyDescent="0.25">
      <c r="B3589" s="15"/>
    </row>
    <row r="3590" spans="2:2" x14ac:dyDescent="0.25">
      <c r="B3590" s="15"/>
    </row>
    <row r="3591" spans="2:2" x14ac:dyDescent="0.25">
      <c r="B3591" s="15"/>
    </row>
    <row r="3592" spans="2:2" x14ac:dyDescent="0.25">
      <c r="B3592" s="15"/>
    </row>
    <row r="3593" spans="2:2" x14ac:dyDescent="0.25">
      <c r="B3593" s="15"/>
    </row>
    <row r="3594" spans="2:2" x14ac:dyDescent="0.25">
      <c r="B3594" s="15"/>
    </row>
    <row r="3595" spans="2:2" x14ac:dyDescent="0.25">
      <c r="B3595" s="15"/>
    </row>
    <row r="3596" spans="2:2" x14ac:dyDescent="0.25">
      <c r="B3596" s="15"/>
    </row>
    <row r="3597" spans="2:2" x14ac:dyDescent="0.25">
      <c r="B3597" s="15"/>
    </row>
    <row r="3598" spans="2:2" x14ac:dyDescent="0.25">
      <c r="B3598" s="15"/>
    </row>
    <row r="3599" spans="2:2" x14ac:dyDescent="0.25">
      <c r="B3599" s="15"/>
    </row>
    <row r="3600" spans="2:2" x14ac:dyDescent="0.25">
      <c r="B3600" s="15"/>
    </row>
    <row r="3601" spans="2:2" x14ac:dyDescent="0.25">
      <c r="B3601" s="15"/>
    </row>
    <row r="3602" spans="2:2" x14ac:dyDescent="0.25">
      <c r="B3602" s="15"/>
    </row>
    <row r="3603" spans="2:2" x14ac:dyDescent="0.25">
      <c r="B3603" s="15"/>
    </row>
    <row r="3604" spans="2:2" x14ac:dyDescent="0.25">
      <c r="B3604" s="15"/>
    </row>
    <row r="3605" spans="2:2" x14ac:dyDescent="0.25">
      <c r="B3605" s="15"/>
    </row>
    <row r="3606" spans="2:2" x14ac:dyDescent="0.25">
      <c r="B3606" s="15"/>
    </row>
    <row r="3607" spans="2:2" x14ac:dyDescent="0.25">
      <c r="B3607" s="15"/>
    </row>
    <row r="3608" spans="2:2" x14ac:dyDescent="0.25">
      <c r="B3608" s="15"/>
    </row>
    <row r="3609" spans="2:2" x14ac:dyDescent="0.25">
      <c r="B3609" s="15"/>
    </row>
    <row r="3610" spans="2:2" x14ac:dyDescent="0.25">
      <c r="B3610" s="15"/>
    </row>
    <row r="3611" spans="2:2" x14ac:dyDescent="0.25">
      <c r="B3611" s="15"/>
    </row>
    <row r="3612" spans="2:2" x14ac:dyDescent="0.25">
      <c r="B3612" s="15"/>
    </row>
    <row r="3613" spans="2:2" x14ac:dyDescent="0.25">
      <c r="B3613" s="15"/>
    </row>
    <row r="3614" spans="2:2" x14ac:dyDescent="0.25">
      <c r="B3614" s="15"/>
    </row>
    <row r="3615" spans="2:2" x14ac:dyDescent="0.25">
      <c r="B3615" s="15"/>
    </row>
    <row r="3616" spans="2:2" x14ac:dyDescent="0.25">
      <c r="B3616" s="15"/>
    </row>
    <row r="3617" spans="2:2" x14ac:dyDescent="0.25">
      <c r="B3617" s="15"/>
    </row>
    <row r="3618" spans="2:2" x14ac:dyDescent="0.25">
      <c r="B3618" s="15"/>
    </row>
    <row r="3619" spans="2:2" x14ac:dyDescent="0.25">
      <c r="B3619" s="15"/>
    </row>
    <row r="3620" spans="2:2" x14ac:dyDescent="0.25">
      <c r="B3620" s="15"/>
    </row>
    <row r="3621" spans="2:2" x14ac:dyDescent="0.25">
      <c r="B3621" s="15"/>
    </row>
    <row r="3622" spans="2:2" x14ac:dyDescent="0.25">
      <c r="B3622" s="15"/>
    </row>
    <row r="3623" spans="2:2" x14ac:dyDescent="0.25">
      <c r="B3623" s="15"/>
    </row>
    <row r="3624" spans="2:2" x14ac:dyDescent="0.25">
      <c r="B3624" s="15"/>
    </row>
    <row r="3625" spans="2:2" x14ac:dyDescent="0.25">
      <c r="B3625" s="15"/>
    </row>
    <row r="3626" spans="2:2" x14ac:dyDescent="0.25">
      <c r="B3626" s="15"/>
    </row>
    <row r="3627" spans="2:2" x14ac:dyDescent="0.25">
      <c r="B3627" s="15"/>
    </row>
    <row r="3628" spans="2:2" x14ac:dyDescent="0.25">
      <c r="B3628" s="15"/>
    </row>
    <row r="3629" spans="2:2" x14ac:dyDescent="0.25">
      <c r="B3629" s="15"/>
    </row>
    <row r="3630" spans="2:2" x14ac:dyDescent="0.25">
      <c r="B3630" s="15"/>
    </row>
    <row r="3631" spans="2:2" x14ac:dyDescent="0.25">
      <c r="B3631" s="15"/>
    </row>
    <row r="3632" spans="2:2" x14ac:dyDescent="0.25">
      <c r="B3632" s="15"/>
    </row>
    <row r="3633" spans="2:2" x14ac:dyDescent="0.25">
      <c r="B3633" s="15"/>
    </row>
    <row r="3634" spans="2:2" x14ac:dyDescent="0.25">
      <c r="B3634" s="15"/>
    </row>
    <row r="3635" spans="2:2" x14ac:dyDescent="0.25">
      <c r="B3635" s="15"/>
    </row>
    <row r="3636" spans="2:2" x14ac:dyDescent="0.25">
      <c r="B3636" s="15"/>
    </row>
    <row r="3637" spans="2:2" x14ac:dyDescent="0.25">
      <c r="B3637" s="15"/>
    </row>
    <row r="3638" spans="2:2" x14ac:dyDescent="0.25">
      <c r="B3638" s="15"/>
    </row>
    <row r="3639" spans="2:2" x14ac:dyDescent="0.25">
      <c r="B3639" s="15"/>
    </row>
    <row r="3640" spans="2:2" x14ac:dyDescent="0.25">
      <c r="B3640" s="15"/>
    </row>
    <row r="3641" spans="2:2" x14ac:dyDescent="0.25">
      <c r="B3641" s="15"/>
    </row>
    <row r="3642" spans="2:2" x14ac:dyDescent="0.25">
      <c r="B3642" s="15"/>
    </row>
    <row r="3643" spans="2:2" x14ac:dyDescent="0.25">
      <c r="B3643" s="15"/>
    </row>
    <row r="3644" spans="2:2" x14ac:dyDescent="0.25">
      <c r="B3644" s="15"/>
    </row>
    <row r="3645" spans="2:2" x14ac:dyDescent="0.25">
      <c r="B3645" s="15"/>
    </row>
    <row r="3646" spans="2:2" x14ac:dyDescent="0.25">
      <c r="B3646" s="15"/>
    </row>
    <row r="3647" spans="2:2" x14ac:dyDescent="0.25">
      <c r="B3647" s="15"/>
    </row>
    <row r="3648" spans="2:2" x14ac:dyDescent="0.25">
      <c r="B3648" s="15"/>
    </row>
    <row r="3649" spans="2:2" x14ac:dyDescent="0.25">
      <c r="B3649" s="15"/>
    </row>
    <row r="3650" spans="2:2" x14ac:dyDescent="0.25">
      <c r="B3650" s="15"/>
    </row>
    <row r="3651" spans="2:2" x14ac:dyDescent="0.25">
      <c r="B3651" s="15"/>
    </row>
    <row r="3652" spans="2:2" x14ac:dyDescent="0.25">
      <c r="B3652" s="15"/>
    </row>
    <row r="3653" spans="2:2" x14ac:dyDescent="0.25">
      <c r="B3653" s="15"/>
    </row>
    <row r="3654" spans="2:2" x14ac:dyDescent="0.25">
      <c r="B3654" s="15"/>
    </row>
    <row r="3655" spans="2:2" x14ac:dyDescent="0.25">
      <c r="B3655" s="15"/>
    </row>
    <row r="3656" spans="2:2" x14ac:dyDescent="0.25">
      <c r="B3656" s="15"/>
    </row>
    <row r="3657" spans="2:2" x14ac:dyDescent="0.25">
      <c r="B3657" s="15"/>
    </row>
    <row r="3658" spans="2:2" x14ac:dyDescent="0.25">
      <c r="B3658" s="15"/>
    </row>
    <row r="3659" spans="2:2" x14ac:dyDescent="0.25">
      <c r="B3659" s="15"/>
    </row>
    <row r="3660" spans="2:2" x14ac:dyDescent="0.25">
      <c r="B3660" s="15"/>
    </row>
    <row r="3661" spans="2:2" x14ac:dyDescent="0.25">
      <c r="B3661" s="15"/>
    </row>
    <row r="3662" spans="2:2" x14ac:dyDescent="0.25">
      <c r="B3662" s="15"/>
    </row>
    <row r="3663" spans="2:2" x14ac:dyDescent="0.25">
      <c r="B3663" s="15"/>
    </row>
    <row r="3664" spans="2:2" x14ac:dyDescent="0.25">
      <c r="B3664" s="15"/>
    </row>
    <row r="3665" spans="2:2" x14ac:dyDescent="0.25">
      <c r="B3665" s="15"/>
    </row>
    <row r="3666" spans="2:2" x14ac:dyDescent="0.25">
      <c r="B3666" s="15"/>
    </row>
    <row r="3667" spans="2:2" x14ac:dyDescent="0.25">
      <c r="B3667" s="15"/>
    </row>
    <row r="3668" spans="2:2" x14ac:dyDescent="0.25">
      <c r="B3668" s="15"/>
    </row>
    <row r="3669" spans="2:2" x14ac:dyDescent="0.25">
      <c r="B3669" s="15"/>
    </row>
    <row r="3670" spans="2:2" x14ac:dyDescent="0.25">
      <c r="B3670" s="15"/>
    </row>
    <row r="3671" spans="2:2" x14ac:dyDescent="0.25">
      <c r="B3671" s="15"/>
    </row>
    <row r="3672" spans="2:2" x14ac:dyDescent="0.25">
      <c r="B3672" s="15"/>
    </row>
    <row r="3673" spans="2:2" x14ac:dyDescent="0.25">
      <c r="B3673" s="15"/>
    </row>
    <row r="3674" spans="2:2" x14ac:dyDescent="0.25">
      <c r="B3674" s="15"/>
    </row>
    <row r="3675" spans="2:2" x14ac:dyDescent="0.25">
      <c r="B3675" s="15"/>
    </row>
    <row r="3676" spans="2:2" x14ac:dyDescent="0.25">
      <c r="B3676" s="15"/>
    </row>
    <row r="3677" spans="2:2" x14ac:dyDescent="0.25">
      <c r="B3677" s="15"/>
    </row>
    <row r="3678" spans="2:2" x14ac:dyDescent="0.25">
      <c r="B3678" s="15"/>
    </row>
    <row r="3679" spans="2:2" x14ac:dyDescent="0.25">
      <c r="B3679" s="15"/>
    </row>
    <row r="3680" spans="2:2" x14ac:dyDescent="0.25">
      <c r="B3680" s="15"/>
    </row>
    <row r="3681" spans="2:2" x14ac:dyDescent="0.25">
      <c r="B3681" s="15"/>
    </row>
    <row r="3682" spans="2:2" x14ac:dyDescent="0.25">
      <c r="B3682" s="15"/>
    </row>
    <row r="3683" spans="2:2" x14ac:dyDescent="0.25">
      <c r="B3683" s="15"/>
    </row>
    <row r="3684" spans="2:2" x14ac:dyDescent="0.25">
      <c r="B3684" s="15"/>
    </row>
    <row r="3685" spans="2:2" x14ac:dyDescent="0.25">
      <c r="B3685" s="15"/>
    </row>
    <row r="3686" spans="2:2" x14ac:dyDescent="0.25">
      <c r="B3686" s="15"/>
    </row>
    <row r="3687" spans="2:2" x14ac:dyDescent="0.25">
      <c r="B3687" s="15"/>
    </row>
    <row r="3688" spans="2:2" x14ac:dyDescent="0.25">
      <c r="B3688" s="15"/>
    </row>
    <row r="3689" spans="2:2" x14ac:dyDescent="0.25">
      <c r="B3689" s="15"/>
    </row>
    <row r="3690" spans="2:2" x14ac:dyDescent="0.25">
      <c r="B3690" s="15"/>
    </row>
    <row r="3691" spans="2:2" x14ac:dyDescent="0.25">
      <c r="B3691" s="15"/>
    </row>
    <row r="3692" spans="2:2" x14ac:dyDescent="0.25">
      <c r="B3692" s="15"/>
    </row>
    <row r="3693" spans="2:2" x14ac:dyDescent="0.25">
      <c r="B3693" s="15"/>
    </row>
    <row r="3694" spans="2:2" x14ac:dyDescent="0.25">
      <c r="B3694" s="15"/>
    </row>
    <row r="3695" spans="2:2" x14ac:dyDescent="0.25">
      <c r="B3695" s="15"/>
    </row>
    <row r="3696" spans="2:2" x14ac:dyDescent="0.25">
      <c r="B3696" s="15"/>
    </row>
    <row r="3697" spans="2:2" x14ac:dyDescent="0.25">
      <c r="B3697" s="15"/>
    </row>
    <row r="3698" spans="2:2" x14ac:dyDescent="0.25">
      <c r="B3698" s="15"/>
    </row>
    <row r="3699" spans="2:2" x14ac:dyDescent="0.25">
      <c r="B3699" s="15"/>
    </row>
    <row r="3700" spans="2:2" x14ac:dyDescent="0.25">
      <c r="B3700" s="15"/>
    </row>
    <row r="3701" spans="2:2" x14ac:dyDescent="0.25">
      <c r="B3701" s="15"/>
    </row>
    <row r="3702" spans="2:2" x14ac:dyDescent="0.25">
      <c r="B3702" s="15"/>
    </row>
    <row r="3703" spans="2:2" x14ac:dyDescent="0.25">
      <c r="B3703" s="15"/>
    </row>
    <row r="3704" spans="2:2" x14ac:dyDescent="0.25">
      <c r="B3704" s="15"/>
    </row>
    <row r="3705" spans="2:2" x14ac:dyDescent="0.25">
      <c r="B3705" s="15"/>
    </row>
    <row r="3706" spans="2:2" x14ac:dyDescent="0.25">
      <c r="B3706" s="15"/>
    </row>
    <row r="3707" spans="2:2" x14ac:dyDescent="0.25">
      <c r="B3707" s="15"/>
    </row>
    <row r="3708" spans="2:2" x14ac:dyDescent="0.25">
      <c r="B3708" s="15"/>
    </row>
    <row r="3709" spans="2:2" x14ac:dyDescent="0.25">
      <c r="B3709" s="15"/>
    </row>
    <row r="3710" spans="2:2" x14ac:dyDescent="0.25">
      <c r="B3710" s="15"/>
    </row>
    <row r="3711" spans="2:2" x14ac:dyDescent="0.25">
      <c r="B3711" s="15"/>
    </row>
    <row r="3712" spans="2:2" x14ac:dyDescent="0.25">
      <c r="B3712" s="15"/>
    </row>
    <row r="3713" spans="2:2" x14ac:dyDescent="0.25">
      <c r="B3713" s="15"/>
    </row>
    <row r="3714" spans="2:2" x14ac:dyDescent="0.25">
      <c r="B3714" s="15"/>
    </row>
    <row r="3715" spans="2:2" x14ac:dyDescent="0.25">
      <c r="B3715" s="15"/>
    </row>
    <row r="3716" spans="2:2" x14ac:dyDescent="0.25">
      <c r="B3716" s="15"/>
    </row>
    <row r="3717" spans="2:2" x14ac:dyDescent="0.25">
      <c r="B3717" s="15"/>
    </row>
    <row r="3718" spans="2:2" x14ac:dyDescent="0.25">
      <c r="B3718" s="15"/>
    </row>
    <row r="3719" spans="2:2" x14ac:dyDescent="0.25">
      <c r="B3719" s="15"/>
    </row>
    <row r="3720" spans="2:2" x14ac:dyDescent="0.25">
      <c r="B3720" s="15"/>
    </row>
    <row r="3721" spans="2:2" x14ac:dyDescent="0.25">
      <c r="B3721" s="15"/>
    </row>
    <row r="3722" spans="2:2" x14ac:dyDescent="0.25">
      <c r="B3722" s="15"/>
    </row>
    <row r="3723" spans="2:2" x14ac:dyDescent="0.25">
      <c r="B3723" s="15"/>
    </row>
    <row r="3724" spans="2:2" x14ac:dyDescent="0.25">
      <c r="B3724" s="15"/>
    </row>
    <row r="3725" spans="2:2" x14ac:dyDescent="0.25">
      <c r="B3725" s="15"/>
    </row>
    <row r="3726" spans="2:2" x14ac:dyDescent="0.25">
      <c r="B3726" s="15"/>
    </row>
    <row r="3727" spans="2:2" x14ac:dyDescent="0.25">
      <c r="B3727" s="15"/>
    </row>
    <row r="3728" spans="2:2" x14ac:dyDescent="0.25">
      <c r="B3728" s="15"/>
    </row>
    <row r="3729" spans="2:2" x14ac:dyDescent="0.25">
      <c r="B3729" s="15"/>
    </row>
    <row r="3730" spans="2:2" x14ac:dyDescent="0.25">
      <c r="B3730" s="15"/>
    </row>
    <row r="3731" spans="2:2" x14ac:dyDescent="0.25">
      <c r="B3731" s="15"/>
    </row>
    <row r="3732" spans="2:2" x14ac:dyDescent="0.25">
      <c r="B3732" s="15"/>
    </row>
    <row r="3733" spans="2:2" x14ac:dyDescent="0.25">
      <c r="B3733" s="15"/>
    </row>
    <row r="3734" spans="2:2" x14ac:dyDescent="0.25">
      <c r="B3734" s="15"/>
    </row>
    <row r="3735" spans="2:2" x14ac:dyDescent="0.25">
      <c r="B3735" s="15"/>
    </row>
    <row r="3736" spans="2:2" x14ac:dyDescent="0.25">
      <c r="B3736" s="15"/>
    </row>
    <row r="3737" spans="2:2" x14ac:dyDescent="0.25">
      <c r="B3737" s="15"/>
    </row>
    <row r="3738" spans="2:2" x14ac:dyDescent="0.25">
      <c r="B3738" s="15"/>
    </row>
    <row r="3739" spans="2:2" x14ac:dyDescent="0.25">
      <c r="B3739" s="15"/>
    </row>
    <row r="3740" spans="2:2" x14ac:dyDescent="0.25">
      <c r="B3740" s="15"/>
    </row>
    <row r="3741" spans="2:2" x14ac:dyDescent="0.25">
      <c r="B3741" s="15"/>
    </row>
    <row r="3742" spans="2:2" x14ac:dyDescent="0.25">
      <c r="B3742" s="15"/>
    </row>
    <row r="3743" spans="2:2" x14ac:dyDescent="0.25">
      <c r="B3743" s="15"/>
    </row>
    <row r="3744" spans="2:2" x14ac:dyDescent="0.25">
      <c r="B3744" s="15"/>
    </row>
    <row r="3745" spans="2:2" x14ac:dyDescent="0.25">
      <c r="B3745" s="15"/>
    </row>
    <row r="3746" spans="2:2" x14ac:dyDescent="0.25">
      <c r="B3746" s="15"/>
    </row>
    <row r="3747" spans="2:2" x14ac:dyDescent="0.25">
      <c r="B3747" s="15"/>
    </row>
    <row r="3748" spans="2:2" x14ac:dyDescent="0.25">
      <c r="B3748" s="15"/>
    </row>
    <row r="3749" spans="2:2" x14ac:dyDescent="0.25">
      <c r="B3749" s="15"/>
    </row>
    <row r="3750" spans="2:2" x14ac:dyDescent="0.25">
      <c r="B3750" s="15"/>
    </row>
    <row r="3751" spans="2:2" x14ac:dyDescent="0.25">
      <c r="B3751" s="15"/>
    </row>
    <row r="3752" spans="2:2" x14ac:dyDescent="0.25">
      <c r="B3752" s="15"/>
    </row>
    <row r="3753" spans="2:2" x14ac:dyDescent="0.25">
      <c r="B3753" s="15"/>
    </row>
    <row r="3754" spans="2:2" x14ac:dyDescent="0.25">
      <c r="B3754" s="15"/>
    </row>
    <row r="3755" spans="2:2" x14ac:dyDescent="0.25">
      <c r="B3755" s="15"/>
    </row>
    <row r="3756" spans="2:2" x14ac:dyDescent="0.25">
      <c r="B3756" s="15"/>
    </row>
    <row r="3757" spans="2:2" x14ac:dyDescent="0.25">
      <c r="B3757" s="15"/>
    </row>
    <row r="3758" spans="2:2" x14ac:dyDescent="0.25">
      <c r="B3758" s="15"/>
    </row>
    <row r="3759" spans="2:2" x14ac:dyDescent="0.25">
      <c r="B3759" s="15"/>
    </row>
    <row r="3760" spans="2:2" x14ac:dyDescent="0.25">
      <c r="B3760" s="15"/>
    </row>
    <row r="3761" spans="2:2" x14ac:dyDescent="0.25">
      <c r="B3761" s="15"/>
    </row>
    <row r="3762" spans="2:2" x14ac:dyDescent="0.25">
      <c r="B3762" s="15"/>
    </row>
    <row r="3763" spans="2:2" x14ac:dyDescent="0.25">
      <c r="B3763" s="15"/>
    </row>
    <row r="3764" spans="2:2" x14ac:dyDescent="0.25">
      <c r="B3764" s="15"/>
    </row>
    <row r="3765" spans="2:2" x14ac:dyDescent="0.25">
      <c r="B3765" s="15"/>
    </row>
    <row r="3766" spans="2:2" x14ac:dyDescent="0.25">
      <c r="B3766" s="15"/>
    </row>
    <row r="3767" spans="2:2" x14ac:dyDescent="0.25">
      <c r="B3767" s="15"/>
    </row>
    <row r="3768" spans="2:2" x14ac:dyDescent="0.25">
      <c r="B3768" s="15"/>
    </row>
    <row r="3769" spans="2:2" x14ac:dyDescent="0.25">
      <c r="B3769" s="15"/>
    </row>
    <row r="3770" spans="2:2" x14ac:dyDescent="0.25">
      <c r="B3770" s="15"/>
    </row>
    <row r="3771" spans="2:2" x14ac:dyDescent="0.25">
      <c r="B3771" s="15"/>
    </row>
    <row r="3772" spans="2:2" x14ac:dyDescent="0.25">
      <c r="B3772" s="15"/>
    </row>
    <row r="3773" spans="2:2" x14ac:dyDescent="0.25">
      <c r="B3773" s="15"/>
    </row>
    <row r="3774" spans="2:2" x14ac:dyDescent="0.25">
      <c r="B3774" s="15"/>
    </row>
    <row r="3775" spans="2:2" x14ac:dyDescent="0.25">
      <c r="B3775" s="15"/>
    </row>
    <row r="3776" spans="2:2" x14ac:dyDescent="0.25">
      <c r="B3776" s="15"/>
    </row>
    <row r="3777" spans="2:2" x14ac:dyDescent="0.25">
      <c r="B3777" s="15"/>
    </row>
    <row r="3778" spans="2:2" x14ac:dyDescent="0.25">
      <c r="B3778" s="15"/>
    </row>
    <row r="3779" spans="2:2" x14ac:dyDescent="0.25">
      <c r="B3779" s="15"/>
    </row>
    <row r="3780" spans="2:2" x14ac:dyDescent="0.25">
      <c r="B3780" s="15"/>
    </row>
    <row r="3781" spans="2:2" x14ac:dyDescent="0.25">
      <c r="B3781" s="15"/>
    </row>
    <row r="3782" spans="2:2" x14ac:dyDescent="0.25">
      <c r="B3782" s="15"/>
    </row>
    <row r="3783" spans="2:2" x14ac:dyDescent="0.25">
      <c r="B3783" s="15"/>
    </row>
    <row r="3784" spans="2:2" x14ac:dyDescent="0.25">
      <c r="B3784" s="15"/>
    </row>
    <row r="3785" spans="2:2" x14ac:dyDescent="0.25">
      <c r="B3785" s="15"/>
    </row>
    <row r="3786" spans="2:2" x14ac:dyDescent="0.25">
      <c r="B3786" s="15"/>
    </row>
    <row r="3787" spans="2:2" x14ac:dyDescent="0.25">
      <c r="B3787" s="15"/>
    </row>
    <row r="3788" spans="2:2" x14ac:dyDescent="0.25">
      <c r="B3788" s="15"/>
    </row>
    <row r="3789" spans="2:2" x14ac:dyDescent="0.25">
      <c r="B3789" s="15"/>
    </row>
    <row r="3790" spans="2:2" x14ac:dyDescent="0.25">
      <c r="B3790" s="15"/>
    </row>
    <row r="3791" spans="2:2" x14ac:dyDescent="0.25">
      <c r="B3791" s="15"/>
    </row>
    <row r="3792" spans="2:2" x14ac:dyDescent="0.25">
      <c r="B3792" s="15"/>
    </row>
    <row r="3793" spans="2:2" x14ac:dyDescent="0.25">
      <c r="B3793" s="15"/>
    </row>
    <row r="3794" spans="2:2" x14ac:dyDescent="0.25">
      <c r="B3794" s="15"/>
    </row>
    <row r="3795" spans="2:2" x14ac:dyDescent="0.25">
      <c r="B3795" s="15"/>
    </row>
    <row r="3796" spans="2:2" x14ac:dyDescent="0.25">
      <c r="B3796" s="15"/>
    </row>
    <row r="3797" spans="2:2" x14ac:dyDescent="0.25">
      <c r="B3797" s="15"/>
    </row>
    <row r="3798" spans="2:2" x14ac:dyDescent="0.25">
      <c r="B3798" s="15"/>
    </row>
    <row r="3799" spans="2:2" x14ac:dyDescent="0.25">
      <c r="B3799" s="15"/>
    </row>
    <row r="3800" spans="2:2" x14ac:dyDescent="0.25">
      <c r="B3800" s="15"/>
    </row>
    <row r="3801" spans="2:2" x14ac:dyDescent="0.25">
      <c r="B3801" s="15"/>
    </row>
    <row r="3802" spans="2:2" x14ac:dyDescent="0.25">
      <c r="B3802" s="15"/>
    </row>
    <row r="3803" spans="2:2" x14ac:dyDescent="0.25">
      <c r="B3803" s="15"/>
    </row>
    <row r="3804" spans="2:2" x14ac:dyDescent="0.25">
      <c r="B3804" s="15"/>
    </row>
    <row r="3805" spans="2:2" x14ac:dyDescent="0.25">
      <c r="B3805" s="15"/>
    </row>
    <row r="3806" spans="2:2" x14ac:dyDescent="0.25">
      <c r="B3806" s="15"/>
    </row>
    <row r="3807" spans="2:2" x14ac:dyDescent="0.25">
      <c r="B3807" s="15"/>
    </row>
    <row r="3808" spans="2:2" x14ac:dyDescent="0.25">
      <c r="B3808" s="15"/>
    </row>
    <row r="3809" spans="2:2" x14ac:dyDescent="0.25">
      <c r="B3809" s="15"/>
    </row>
    <row r="3810" spans="2:2" x14ac:dyDescent="0.25">
      <c r="B3810" s="15"/>
    </row>
    <row r="3811" spans="2:2" x14ac:dyDescent="0.25">
      <c r="B3811" s="15"/>
    </row>
    <row r="3812" spans="2:2" x14ac:dyDescent="0.25">
      <c r="B3812" s="15"/>
    </row>
    <row r="3813" spans="2:2" x14ac:dyDescent="0.25">
      <c r="B3813" s="15"/>
    </row>
    <row r="3814" spans="2:2" x14ac:dyDescent="0.25">
      <c r="B3814" s="15"/>
    </row>
    <row r="3815" spans="2:2" x14ac:dyDescent="0.25">
      <c r="B3815" s="15"/>
    </row>
    <row r="3816" spans="2:2" x14ac:dyDescent="0.25">
      <c r="B3816" s="15"/>
    </row>
    <row r="3817" spans="2:2" x14ac:dyDescent="0.25">
      <c r="B3817" s="15"/>
    </row>
    <row r="3818" spans="2:2" x14ac:dyDescent="0.25">
      <c r="B3818" s="15"/>
    </row>
    <row r="3819" spans="2:2" x14ac:dyDescent="0.25">
      <c r="B3819" s="15"/>
    </row>
    <row r="3820" spans="2:2" x14ac:dyDescent="0.25">
      <c r="B3820" s="15"/>
    </row>
    <row r="3821" spans="2:2" x14ac:dyDescent="0.25">
      <c r="B3821" s="15"/>
    </row>
    <row r="3822" spans="2:2" x14ac:dyDescent="0.25">
      <c r="B3822" s="15"/>
    </row>
    <row r="3823" spans="2:2" x14ac:dyDescent="0.25">
      <c r="B3823" s="15"/>
    </row>
    <row r="3824" spans="2:2" x14ac:dyDescent="0.25">
      <c r="B3824" s="15"/>
    </row>
    <row r="3825" spans="2:2" x14ac:dyDescent="0.25">
      <c r="B3825" s="15"/>
    </row>
    <row r="3826" spans="2:2" x14ac:dyDescent="0.25">
      <c r="B3826" s="15"/>
    </row>
    <row r="3827" spans="2:2" x14ac:dyDescent="0.25">
      <c r="B3827" s="15"/>
    </row>
    <row r="3828" spans="2:2" x14ac:dyDescent="0.25">
      <c r="B3828" s="15"/>
    </row>
    <row r="3829" spans="2:2" x14ac:dyDescent="0.25">
      <c r="B3829" s="15"/>
    </row>
    <row r="3830" spans="2:2" x14ac:dyDescent="0.25">
      <c r="B3830" s="15"/>
    </row>
    <row r="3831" spans="2:2" x14ac:dyDescent="0.25">
      <c r="B3831" s="15"/>
    </row>
    <row r="3832" spans="2:2" x14ac:dyDescent="0.25">
      <c r="B3832" s="15"/>
    </row>
    <row r="3833" spans="2:2" x14ac:dyDescent="0.25">
      <c r="B3833" s="15"/>
    </row>
    <row r="3834" spans="2:2" x14ac:dyDescent="0.25">
      <c r="B3834" s="15"/>
    </row>
    <row r="3835" spans="2:2" x14ac:dyDescent="0.25">
      <c r="B3835" s="15"/>
    </row>
    <row r="3836" spans="2:2" x14ac:dyDescent="0.25">
      <c r="B3836" s="15"/>
    </row>
    <row r="3837" spans="2:2" x14ac:dyDescent="0.25">
      <c r="B3837" s="15"/>
    </row>
    <row r="3838" spans="2:2" x14ac:dyDescent="0.25">
      <c r="B3838" s="15"/>
    </row>
    <row r="3839" spans="2:2" x14ac:dyDescent="0.25">
      <c r="B3839" s="15"/>
    </row>
    <row r="3840" spans="2:2" x14ac:dyDescent="0.25">
      <c r="B3840" s="15"/>
    </row>
    <row r="3841" spans="2:2" x14ac:dyDescent="0.25">
      <c r="B3841" s="15"/>
    </row>
    <row r="3842" spans="2:2" x14ac:dyDescent="0.25">
      <c r="B3842" s="15"/>
    </row>
    <row r="3843" spans="2:2" x14ac:dyDescent="0.25">
      <c r="B3843" s="15"/>
    </row>
    <row r="3844" spans="2:2" x14ac:dyDescent="0.25">
      <c r="B3844" s="15"/>
    </row>
    <row r="3845" spans="2:2" x14ac:dyDescent="0.25">
      <c r="B3845" s="15"/>
    </row>
    <row r="3846" spans="2:2" x14ac:dyDescent="0.25">
      <c r="B3846" s="15"/>
    </row>
    <row r="3847" spans="2:2" x14ac:dyDescent="0.25">
      <c r="B3847" s="15"/>
    </row>
    <row r="3848" spans="2:2" x14ac:dyDescent="0.25">
      <c r="B3848" s="15"/>
    </row>
    <row r="3849" spans="2:2" x14ac:dyDescent="0.25">
      <c r="B3849" s="15"/>
    </row>
    <row r="3850" spans="2:2" x14ac:dyDescent="0.25">
      <c r="B3850" s="15"/>
    </row>
    <row r="3851" spans="2:2" x14ac:dyDescent="0.25">
      <c r="B3851" s="15"/>
    </row>
    <row r="3852" spans="2:2" x14ac:dyDescent="0.25">
      <c r="B3852" s="15"/>
    </row>
    <row r="3853" spans="2:2" x14ac:dyDescent="0.25">
      <c r="B3853" s="15"/>
    </row>
    <row r="3854" spans="2:2" x14ac:dyDescent="0.25">
      <c r="B3854" s="15"/>
    </row>
    <row r="3855" spans="2:2" x14ac:dyDescent="0.25">
      <c r="B3855" s="15"/>
    </row>
    <row r="3856" spans="2:2" x14ac:dyDescent="0.25">
      <c r="B3856" s="15"/>
    </row>
    <row r="3857" spans="2:2" x14ac:dyDescent="0.25">
      <c r="B3857" s="15"/>
    </row>
    <row r="3858" spans="2:2" x14ac:dyDescent="0.25">
      <c r="B3858" s="15"/>
    </row>
    <row r="3859" spans="2:2" x14ac:dyDescent="0.25">
      <c r="B3859" s="15"/>
    </row>
    <row r="3860" spans="2:2" x14ac:dyDescent="0.25">
      <c r="B3860" s="15"/>
    </row>
    <row r="3861" spans="2:2" x14ac:dyDescent="0.25">
      <c r="B3861" s="15"/>
    </row>
    <row r="3862" spans="2:2" x14ac:dyDescent="0.25">
      <c r="B3862" s="15"/>
    </row>
    <row r="3863" spans="2:2" x14ac:dyDescent="0.25">
      <c r="B3863" s="15"/>
    </row>
    <row r="3864" spans="2:2" x14ac:dyDescent="0.25">
      <c r="B3864" s="15"/>
    </row>
    <row r="3865" spans="2:2" x14ac:dyDescent="0.25">
      <c r="B3865" s="15"/>
    </row>
    <row r="3866" spans="2:2" x14ac:dyDescent="0.25">
      <c r="B3866" s="15"/>
    </row>
    <row r="3867" spans="2:2" x14ac:dyDescent="0.25">
      <c r="B3867" s="15"/>
    </row>
    <row r="3868" spans="2:2" x14ac:dyDescent="0.25">
      <c r="B3868" s="15"/>
    </row>
    <row r="3869" spans="2:2" x14ac:dyDescent="0.25">
      <c r="B3869" s="15"/>
    </row>
    <row r="3870" spans="2:2" x14ac:dyDescent="0.25">
      <c r="B3870" s="15"/>
    </row>
    <row r="3871" spans="2:2" x14ac:dyDescent="0.25">
      <c r="B3871" s="15"/>
    </row>
    <row r="3872" spans="2:2" x14ac:dyDescent="0.25">
      <c r="B3872" s="15"/>
    </row>
    <row r="3873" spans="2:2" x14ac:dyDescent="0.25">
      <c r="B3873" s="15"/>
    </row>
    <row r="3874" spans="2:2" x14ac:dyDescent="0.25">
      <c r="B3874" s="15"/>
    </row>
    <row r="3875" spans="2:2" x14ac:dyDescent="0.25">
      <c r="B3875" s="15"/>
    </row>
    <row r="3876" spans="2:2" x14ac:dyDescent="0.25">
      <c r="B3876" s="15"/>
    </row>
    <row r="3877" spans="2:2" x14ac:dyDescent="0.25">
      <c r="B3877" s="15"/>
    </row>
    <row r="3878" spans="2:2" x14ac:dyDescent="0.25">
      <c r="B3878" s="15"/>
    </row>
    <row r="3879" spans="2:2" x14ac:dyDescent="0.25">
      <c r="B3879" s="15"/>
    </row>
    <row r="3880" spans="2:2" x14ac:dyDescent="0.25">
      <c r="B3880" s="15"/>
    </row>
    <row r="3881" spans="2:2" x14ac:dyDescent="0.25">
      <c r="B3881" s="15"/>
    </row>
    <row r="3882" spans="2:2" x14ac:dyDescent="0.25">
      <c r="B3882" s="15"/>
    </row>
    <row r="3883" spans="2:2" x14ac:dyDescent="0.25">
      <c r="B3883" s="15"/>
    </row>
    <row r="3884" spans="2:2" x14ac:dyDescent="0.25">
      <c r="B3884" s="15"/>
    </row>
    <row r="3885" spans="2:2" x14ac:dyDescent="0.25">
      <c r="B3885" s="15"/>
    </row>
    <row r="3886" spans="2:2" x14ac:dyDescent="0.25">
      <c r="B3886" s="15"/>
    </row>
    <row r="3887" spans="2:2" x14ac:dyDescent="0.25">
      <c r="B3887" s="15"/>
    </row>
    <row r="3888" spans="2:2" x14ac:dyDescent="0.25">
      <c r="B3888" s="15"/>
    </row>
    <row r="3889" spans="2:2" x14ac:dyDescent="0.25">
      <c r="B3889" s="15"/>
    </row>
    <row r="3890" spans="2:2" x14ac:dyDescent="0.25">
      <c r="B3890" s="15"/>
    </row>
    <row r="3891" spans="2:2" x14ac:dyDescent="0.25">
      <c r="B3891" s="15"/>
    </row>
    <row r="3892" spans="2:2" x14ac:dyDescent="0.25">
      <c r="B3892" s="15"/>
    </row>
    <row r="3893" spans="2:2" x14ac:dyDescent="0.25">
      <c r="B3893" s="15"/>
    </row>
    <row r="3894" spans="2:2" x14ac:dyDescent="0.25">
      <c r="B3894" s="15"/>
    </row>
    <row r="3895" spans="2:2" x14ac:dyDescent="0.25">
      <c r="B3895" s="15"/>
    </row>
    <row r="3896" spans="2:2" x14ac:dyDescent="0.25">
      <c r="B3896" s="15"/>
    </row>
    <row r="3897" spans="2:2" x14ac:dyDescent="0.25">
      <c r="B3897" s="15"/>
    </row>
    <row r="3898" spans="2:2" x14ac:dyDescent="0.25">
      <c r="B3898" s="15"/>
    </row>
    <row r="3899" spans="2:2" x14ac:dyDescent="0.25">
      <c r="B3899" s="15"/>
    </row>
    <row r="3900" spans="2:2" x14ac:dyDescent="0.25">
      <c r="B3900" s="15"/>
    </row>
    <row r="3901" spans="2:2" x14ac:dyDescent="0.25">
      <c r="B3901" s="15"/>
    </row>
    <row r="3902" spans="2:2" x14ac:dyDescent="0.25">
      <c r="B3902" s="15"/>
    </row>
    <row r="3903" spans="2:2" x14ac:dyDescent="0.25">
      <c r="B3903" s="15"/>
    </row>
    <row r="3904" spans="2:2" x14ac:dyDescent="0.25">
      <c r="B3904" s="15"/>
    </row>
    <row r="3905" spans="2:2" x14ac:dyDescent="0.25">
      <c r="B3905" s="15"/>
    </row>
    <row r="3906" spans="2:2" x14ac:dyDescent="0.25">
      <c r="B3906" s="15"/>
    </row>
    <row r="3907" spans="2:2" x14ac:dyDescent="0.25">
      <c r="B3907" s="15"/>
    </row>
    <row r="3908" spans="2:2" x14ac:dyDescent="0.25">
      <c r="B3908" s="15"/>
    </row>
    <row r="3909" spans="2:2" x14ac:dyDescent="0.25">
      <c r="B3909" s="15"/>
    </row>
    <row r="3910" spans="2:2" x14ac:dyDescent="0.25">
      <c r="B3910" s="15"/>
    </row>
    <row r="3911" spans="2:2" x14ac:dyDescent="0.25">
      <c r="B3911" s="15"/>
    </row>
    <row r="3912" spans="2:2" x14ac:dyDescent="0.25">
      <c r="B3912" s="15"/>
    </row>
    <row r="3913" spans="2:2" x14ac:dyDescent="0.25">
      <c r="B3913" s="15"/>
    </row>
    <row r="3914" spans="2:2" x14ac:dyDescent="0.25">
      <c r="B3914" s="15"/>
    </row>
    <row r="3915" spans="2:2" x14ac:dyDescent="0.25">
      <c r="B3915" s="15"/>
    </row>
    <row r="3916" spans="2:2" x14ac:dyDescent="0.25">
      <c r="B3916" s="15"/>
    </row>
    <row r="3917" spans="2:2" x14ac:dyDescent="0.25">
      <c r="B3917" s="15"/>
    </row>
    <row r="3918" spans="2:2" x14ac:dyDescent="0.25">
      <c r="B3918" s="15"/>
    </row>
    <row r="3919" spans="2:2" x14ac:dyDescent="0.25">
      <c r="B3919" s="15"/>
    </row>
    <row r="3920" spans="2:2" x14ac:dyDescent="0.25">
      <c r="B3920" s="15"/>
    </row>
    <row r="3921" spans="2:2" x14ac:dyDescent="0.25">
      <c r="B3921" s="15"/>
    </row>
    <row r="3922" spans="2:2" x14ac:dyDescent="0.25">
      <c r="B3922" s="15"/>
    </row>
    <row r="3923" spans="2:2" x14ac:dyDescent="0.25">
      <c r="B3923" s="15"/>
    </row>
    <row r="3924" spans="2:2" x14ac:dyDescent="0.25">
      <c r="B3924" s="15"/>
    </row>
    <row r="3925" spans="2:2" x14ac:dyDescent="0.25">
      <c r="B3925" s="15"/>
    </row>
    <row r="3926" spans="2:2" x14ac:dyDescent="0.25">
      <c r="B3926" s="15"/>
    </row>
    <row r="3927" spans="2:2" x14ac:dyDescent="0.25">
      <c r="B3927" s="15"/>
    </row>
    <row r="3928" spans="2:2" x14ac:dyDescent="0.25">
      <c r="B3928" s="15"/>
    </row>
    <row r="3929" spans="2:2" x14ac:dyDescent="0.25">
      <c r="B3929" s="15"/>
    </row>
    <row r="3930" spans="2:2" x14ac:dyDescent="0.25">
      <c r="B3930" s="15"/>
    </row>
    <row r="3931" spans="2:2" x14ac:dyDescent="0.25">
      <c r="B3931" s="15"/>
    </row>
    <row r="3932" spans="2:2" x14ac:dyDescent="0.25">
      <c r="B3932" s="15"/>
    </row>
    <row r="3933" spans="2:2" x14ac:dyDescent="0.25">
      <c r="B3933" s="15"/>
    </row>
    <row r="3934" spans="2:2" x14ac:dyDescent="0.25">
      <c r="B3934" s="15"/>
    </row>
    <row r="3935" spans="2:2" x14ac:dyDescent="0.25">
      <c r="B3935" s="15"/>
    </row>
    <row r="3936" spans="2:2" x14ac:dyDescent="0.25">
      <c r="B3936" s="15"/>
    </row>
    <row r="3937" spans="2:2" x14ac:dyDescent="0.25">
      <c r="B3937" s="15"/>
    </row>
    <row r="3938" spans="2:2" x14ac:dyDescent="0.25">
      <c r="B3938" s="15"/>
    </row>
    <row r="3939" spans="2:2" x14ac:dyDescent="0.25">
      <c r="B3939" s="15"/>
    </row>
    <row r="3940" spans="2:2" x14ac:dyDescent="0.25">
      <c r="B3940" s="15"/>
    </row>
    <row r="3941" spans="2:2" x14ac:dyDescent="0.25">
      <c r="B3941" s="15"/>
    </row>
    <row r="3942" spans="2:2" x14ac:dyDescent="0.25">
      <c r="B3942" s="15"/>
    </row>
    <row r="3943" spans="2:2" x14ac:dyDescent="0.25">
      <c r="B3943" s="15"/>
    </row>
    <row r="3944" spans="2:2" x14ac:dyDescent="0.25">
      <c r="B3944" s="15"/>
    </row>
    <row r="3945" spans="2:2" x14ac:dyDescent="0.25">
      <c r="B3945" s="15"/>
    </row>
    <row r="3946" spans="2:2" x14ac:dyDescent="0.25">
      <c r="B3946" s="15"/>
    </row>
    <row r="3947" spans="2:2" x14ac:dyDescent="0.25">
      <c r="B3947" s="15"/>
    </row>
    <row r="3948" spans="2:2" x14ac:dyDescent="0.25">
      <c r="B3948" s="15"/>
    </row>
    <row r="3949" spans="2:2" x14ac:dyDescent="0.25">
      <c r="B3949" s="15"/>
    </row>
    <row r="3950" spans="2:2" x14ac:dyDescent="0.25">
      <c r="B3950" s="15"/>
    </row>
    <row r="3951" spans="2:2" x14ac:dyDescent="0.25">
      <c r="B3951" s="15"/>
    </row>
    <row r="3952" spans="2:2" x14ac:dyDescent="0.25">
      <c r="B3952" s="15"/>
    </row>
    <row r="3953" spans="2:2" x14ac:dyDescent="0.25">
      <c r="B3953" s="15"/>
    </row>
    <row r="3954" spans="2:2" x14ac:dyDescent="0.25">
      <c r="B3954" s="15"/>
    </row>
    <row r="3955" spans="2:2" x14ac:dyDescent="0.25">
      <c r="B3955" s="15"/>
    </row>
    <row r="3956" spans="2:2" x14ac:dyDescent="0.25">
      <c r="B3956" s="15"/>
    </row>
    <row r="3957" spans="2:2" x14ac:dyDescent="0.25">
      <c r="B3957" s="15"/>
    </row>
    <row r="3958" spans="2:2" x14ac:dyDescent="0.25">
      <c r="B3958" s="15"/>
    </row>
    <row r="3959" spans="2:2" x14ac:dyDescent="0.25">
      <c r="B3959" s="15"/>
    </row>
    <row r="3960" spans="2:2" x14ac:dyDescent="0.25">
      <c r="B3960" s="15"/>
    </row>
    <row r="3961" spans="2:2" x14ac:dyDescent="0.25">
      <c r="B3961" s="15"/>
    </row>
    <row r="3962" spans="2:2" x14ac:dyDescent="0.25">
      <c r="B3962" s="15"/>
    </row>
    <row r="3963" spans="2:2" x14ac:dyDescent="0.25">
      <c r="B3963" s="15"/>
    </row>
    <row r="3964" spans="2:2" x14ac:dyDescent="0.25">
      <c r="B3964" s="15"/>
    </row>
    <row r="3965" spans="2:2" x14ac:dyDescent="0.25">
      <c r="B3965" s="15"/>
    </row>
    <row r="3966" spans="2:2" x14ac:dyDescent="0.25">
      <c r="B3966" s="15"/>
    </row>
    <row r="3967" spans="2:2" x14ac:dyDescent="0.25">
      <c r="B3967" s="15"/>
    </row>
    <row r="3968" spans="2:2" x14ac:dyDescent="0.25">
      <c r="B3968" s="15"/>
    </row>
    <row r="3969" spans="2:2" x14ac:dyDescent="0.25">
      <c r="B3969" s="15"/>
    </row>
    <row r="3970" spans="2:2" x14ac:dyDescent="0.25">
      <c r="B3970" s="15"/>
    </row>
    <row r="3971" spans="2:2" x14ac:dyDescent="0.25">
      <c r="B3971" s="15"/>
    </row>
    <row r="3972" spans="2:2" x14ac:dyDescent="0.25">
      <c r="B3972" s="15"/>
    </row>
    <row r="3973" spans="2:2" x14ac:dyDescent="0.25">
      <c r="B3973" s="15"/>
    </row>
    <row r="3974" spans="2:2" x14ac:dyDescent="0.25">
      <c r="B3974" s="15"/>
    </row>
    <row r="3975" spans="2:2" x14ac:dyDescent="0.25">
      <c r="B3975" s="15"/>
    </row>
    <row r="3976" spans="2:2" x14ac:dyDescent="0.25">
      <c r="B3976" s="15"/>
    </row>
    <row r="3977" spans="2:2" x14ac:dyDescent="0.25">
      <c r="B3977" s="15"/>
    </row>
    <row r="3978" spans="2:2" x14ac:dyDescent="0.25">
      <c r="B3978" s="15"/>
    </row>
    <row r="3979" spans="2:2" x14ac:dyDescent="0.25">
      <c r="B3979" s="15"/>
    </row>
    <row r="3980" spans="2:2" x14ac:dyDescent="0.25">
      <c r="B3980" s="15"/>
    </row>
    <row r="3981" spans="2:2" x14ac:dyDescent="0.25">
      <c r="B3981" s="15"/>
    </row>
    <row r="3982" spans="2:2" x14ac:dyDescent="0.25">
      <c r="B3982" s="15"/>
    </row>
    <row r="3983" spans="2:2" x14ac:dyDescent="0.25">
      <c r="B3983" s="15"/>
    </row>
    <row r="3984" spans="2:2" x14ac:dyDescent="0.25">
      <c r="B3984" s="15"/>
    </row>
    <row r="3985" spans="2:2" x14ac:dyDescent="0.25">
      <c r="B3985" s="15"/>
    </row>
    <row r="3986" spans="2:2" x14ac:dyDescent="0.25">
      <c r="B3986" s="15"/>
    </row>
    <row r="3987" spans="2:2" x14ac:dyDescent="0.25">
      <c r="B3987" s="15"/>
    </row>
    <row r="3988" spans="2:2" x14ac:dyDescent="0.25">
      <c r="B3988" s="15"/>
    </row>
    <row r="3989" spans="2:2" x14ac:dyDescent="0.25">
      <c r="B3989" s="15"/>
    </row>
    <row r="3990" spans="2:2" x14ac:dyDescent="0.25">
      <c r="B3990" s="15"/>
    </row>
    <row r="3991" spans="2:2" x14ac:dyDescent="0.25">
      <c r="B3991" s="15"/>
    </row>
    <row r="3992" spans="2:2" x14ac:dyDescent="0.25">
      <c r="B3992" s="15"/>
    </row>
    <row r="3993" spans="2:2" x14ac:dyDescent="0.25">
      <c r="B3993" s="15"/>
    </row>
    <row r="3994" spans="2:2" x14ac:dyDescent="0.25">
      <c r="B3994" s="15"/>
    </row>
    <row r="3995" spans="2:2" x14ac:dyDescent="0.25">
      <c r="B3995" s="15"/>
    </row>
    <row r="3996" spans="2:2" x14ac:dyDescent="0.25">
      <c r="B3996" s="15"/>
    </row>
    <row r="3997" spans="2:2" x14ac:dyDescent="0.25">
      <c r="B3997" s="15"/>
    </row>
    <row r="3998" spans="2:2" x14ac:dyDescent="0.25">
      <c r="B3998" s="15"/>
    </row>
    <row r="3999" spans="2:2" x14ac:dyDescent="0.25">
      <c r="B3999" s="15"/>
    </row>
    <row r="4000" spans="2:2" x14ac:dyDescent="0.25">
      <c r="B4000" s="15"/>
    </row>
    <row r="4001" spans="2:2" x14ac:dyDescent="0.25">
      <c r="B4001" s="15"/>
    </row>
    <row r="4002" spans="2:2" x14ac:dyDescent="0.25">
      <c r="B4002" s="15"/>
    </row>
    <row r="4003" spans="2:2" x14ac:dyDescent="0.25">
      <c r="B4003" s="15"/>
    </row>
    <row r="4004" spans="2:2" x14ac:dyDescent="0.25">
      <c r="B4004" s="15"/>
    </row>
    <row r="4005" spans="2:2" x14ac:dyDescent="0.25">
      <c r="B4005" s="15"/>
    </row>
    <row r="4006" spans="2:2" x14ac:dyDescent="0.25">
      <c r="B4006" s="15"/>
    </row>
    <row r="4007" spans="2:2" x14ac:dyDescent="0.25">
      <c r="B4007" s="15"/>
    </row>
    <row r="4008" spans="2:2" x14ac:dyDescent="0.25">
      <c r="B4008" s="15"/>
    </row>
    <row r="4009" spans="2:2" x14ac:dyDescent="0.25">
      <c r="B4009" s="15"/>
    </row>
    <row r="4010" spans="2:2" x14ac:dyDescent="0.25">
      <c r="B4010" s="15"/>
    </row>
    <row r="4011" spans="2:2" x14ac:dyDescent="0.25">
      <c r="B4011" s="15"/>
    </row>
    <row r="4012" spans="2:2" x14ac:dyDescent="0.25">
      <c r="B4012" s="15"/>
    </row>
    <row r="4013" spans="2:2" x14ac:dyDescent="0.25">
      <c r="B4013" s="15"/>
    </row>
    <row r="4014" spans="2:2" x14ac:dyDescent="0.25">
      <c r="B4014" s="15"/>
    </row>
    <row r="4015" spans="2:2" x14ac:dyDescent="0.25">
      <c r="B4015" s="15"/>
    </row>
    <row r="4016" spans="2:2" x14ac:dyDescent="0.25">
      <c r="B4016" s="15"/>
    </row>
    <row r="4017" spans="2:2" x14ac:dyDescent="0.25">
      <c r="B4017" s="15"/>
    </row>
    <row r="4018" spans="2:2" x14ac:dyDescent="0.25">
      <c r="B4018" s="15"/>
    </row>
    <row r="4019" spans="2:2" x14ac:dyDescent="0.25">
      <c r="B4019" s="15"/>
    </row>
    <row r="4020" spans="2:2" x14ac:dyDescent="0.25">
      <c r="B4020" s="15"/>
    </row>
    <row r="4021" spans="2:2" x14ac:dyDescent="0.25">
      <c r="B4021" s="15"/>
    </row>
    <row r="4022" spans="2:2" x14ac:dyDescent="0.25">
      <c r="B4022" s="15"/>
    </row>
    <row r="4023" spans="2:2" x14ac:dyDescent="0.25">
      <c r="B4023" s="15"/>
    </row>
    <row r="4024" spans="2:2" x14ac:dyDescent="0.25">
      <c r="B4024" s="15"/>
    </row>
    <row r="4025" spans="2:2" x14ac:dyDescent="0.25">
      <c r="B4025" s="15"/>
    </row>
    <row r="4026" spans="2:2" x14ac:dyDescent="0.25">
      <c r="B4026" s="15"/>
    </row>
    <row r="4027" spans="2:2" x14ac:dyDescent="0.25">
      <c r="B4027" s="15"/>
    </row>
    <row r="4028" spans="2:2" x14ac:dyDescent="0.25">
      <c r="B4028" s="15"/>
    </row>
    <row r="4029" spans="2:2" x14ac:dyDescent="0.25">
      <c r="B4029" s="15"/>
    </row>
    <row r="4030" spans="2:2" x14ac:dyDescent="0.25">
      <c r="B4030" s="15"/>
    </row>
    <row r="4031" spans="2:2" x14ac:dyDescent="0.25">
      <c r="B4031" s="15"/>
    </row>
    <row r="4032" spans="2:2" x14ac:dyDescent="0.25">
      <c r="B4032" s="15"/>
    </row>
    <row r="4033" spans="2:2" x14ac:dyDescent="0.25">
      <c r="B4033" s="15"/>
    </row>
    <row r="4034" spans="2:2" x14ac:dyDescent="0.25">
      <c r="B4034" s="15"/>
    </row>
    <row r="4035" spans="2:2" x14ac:dyDescent="0.25">
      <c r="B4035" s="15"/>
    </row>
    <row r="4036" spans="2:2" x14ac:dyDescent="0.25">
      <c r="B4036" s="15"/>
    </row>
    <row r="4037" spans="2:2" x14ac:dyDescent="0.25">
      <c r="B4037" s="15"/>
    </row>
    <row r="4038" spans="2:2" x14ac:dyDescent="0.25">
      <c r="B4038" s="15"/>
    </row>
    <row r="4039" spans="2:2" x14ac:dyDescent="0.25">
      <c r="B4039" s="15"/>
    </row>
    <row r="4040" spans="2:2" x14ac:dyDescent="0.25">
      <c r="B4040" s="15"/>
    </row>
    <row r="4041" spans="2:2" x14ac:dyDescent="0.25">
      <c r="B4041" s="15"/>
    </row>
    <row r="4042" spans="2:2" x14ac:dyDescent="0.25">
      <c r="B4042" s="15"/>
    </row>
    <row r="4043" spans="2:2" x14ac:dyDescent="0.25">
      <c r="B4043" s="15"/>
    </row>
    <row r="4044" spans="2:2" x14ac:dyDescent="0.25">
      <c r="B4044" s="15"/>
    </row>
    <row r="4045" spans="2:2" x14ac:dyDescent="0.25">
      <c r="B4045" s="15"/>
    </row>
    <row r="4046" spans="2:2" x14ac:dyDescent="0.25">
      <c r="B4046" s="15"/>
    </row>
    <row r="4047" spans="2:2" x14ac:dyDescent="0.25">
      <c r="B4047" s="15"/>
    </row>
    <row r="4048" spans="2:2" x14ac:dyDescent="0.25">
      <c r="B4048" s="15"/>
    </row>
    <row r="4049" spans="2:2" x14ac:dyDescent="0.25">
      <c r="B4049" s="15"/>
    </row>
    <row r="4050" spans="2:2" x14ac:dyDescent="0.25">
      <c r="B4050" s="15"/>
    </row>
    <row r="4051" spans="2:2" x14ac:dyDescent="0.25">
      <c r="B4051" s="15"/>
    </row>
    <row r="4052" spans="2:2" x14ac:dyDescent="0.25">
      <c r="B4052" s="15"/>
    </row>
    <row r="4053" spans="2:2" x14ac:dyDescent="0.25">
      <c r="B4053" s="15"/>
    </row>
    <row r="4054" spans="2:2" x14ac:dyDescent="0.25">
      <c r="B4054" s="15"/>
    </row>
    <row r="4055" spans="2:2" x14ac:dyDescent="0.25">
      <c r="B4055" s="15"/>
    </row>
    <row r="4056" spans="2:2" x14ac:dyDescent="0.25">
      <c r="B4056" s="15"/>
    </row>
    <row r="4057" spans="2:2" x14ac:dyDescent="0.25">
      <c r="B4057" s="15"/>
    </row>
    <row r="4058" spans="2:2" x14ac:dyDescent="0.25">
      <c r="B4058" s="15"/>
    </row>
    <row r="4059" spans="2:2" x14ac:dyDescent="0.25">
      <c r="B4059" s="15"/>
    </row>
    <row r="4060" spans="2:2" x14ac:dyDescent="0.25">
      <c r="B4060" s="15"/>
    </row>
    <row r="4061" spans="2:2" x14ac:dyDescent="0.25">
      <c r="B4061" s="15"/>
    </row>
    <row r="4062" spans="2:2" x14ac:dyDescent="0.25">
      <c r="B4062" s="15"/>
    </row>
    <row r="4063" spans="2:2" x14ac:dyDescent="0.25">
      <c r="B4063" s="15"/>
    </row>
    <row r="4064" spans="2:2" x14ac:dyDescent="0.25">
      <c r="B4064" s="15"/>
    </row>
    <row r="4065" spans="2:2" x14ac:dyDescent="0.25">
      <c r="B4065" s="15"/>
    </row>
    <row r="4066" spans="2:2" x14ac:dyDescent="0.25">
      <c r="B4066" s="15"/>
    </row>
    <row r="4067" spans="2:2" x14ac:dyDescent="0.25">
      <c r="B4067" s="15"/>
    </row>
    <row r="4068" spans="2:2" x14ac:dyDescent="0.25">
      <c r="B4068" s="15"/>
    </row>
    <row r="4069" spans="2:2" x14ac:dyDescent="0.25">
      <c r="B4069" s="15"/>
    </row>
    <row r="4070" spans="2:2" x14ac:dyDescent="0.25">
      <c r="B4070" s="15"/>
    </row>
    <row r="4071" spans="2:2" x14ac:dyDescent="0.25">
      <c r="B4071" s="15"/>
    </row>
    <row r="4072" spans="2:2" x14ac:dyDescent="0.25">
      <c r="B4072" s="15"/>
    </row>
    <row r="4073" spans="2:2" x14ac:dyDescent="0.25">
      <c r="B4073" s="15"/>
    </row>
    <row r="4074" spans="2:2" x14ac:dyDescent="0.25">
      <c r="B4074" s="15"/>
    </row>
    <row r="4075" spans="2:2" x14ac:dyDescent="0.25">
      <c r="B4075" s="15"/>
    </row>
    <row r="4076" spans="2:2" x14ac:dyDescent="0.25">
      <c r="B4076" s="15"/>
    </row>
    <row r="4077" spans="2:2" x14ac:dyDescent="0.25">
      <c r="B4077" s="15"/>
    </row>
    <row r="4078" spans="2:2" x14ac:dyDescent="0.25">
      <c r="B4078" s="15"/>
    </row>
    <row r="4079" spans="2:2" x14ac:dyDescent="0.25">
      <c r="B4079" s="15"/>
    </row>
    <row r="4080" spans="2:2" x14ac:dyDescent="0.25">
      <c r="B4080" s="15"/>
    </row>
    <row r="4081" spans="2:2" x14ac:dyDescent="0.25">
      <c r="B4081" s="15"/>
    </row>
    <row r="4082" spans="2:2" x14ac:dyDescent="0.25">
      <c r="B4082" s="15"/>
    </row>
    <row r="4083" spans="2:2" x14ac:dyDescent="0.25">
      <c r="B4083" s="15"/>
    </row>
    <row r="4084" spans="2:2" x14ac:dyDescent="0.25">
      <c r="B4084" s="15"/>
    </row>
    <row r="4085" spans="2:2" x14ac:dyDescent="0.25">
      <c r="B4085" s="15"/>
    </row>
    <row r="4086" spans="2:2" x14ac:dyDescent="0.25">
      <c r="B4086" s="15"/>
    </row>
    <row r="4087" spans="2:2" x14ac:dyDescent="0.25">
      <c r="B4087" s="15"/>
    </row>
    <row r="4088" spans="2:2" x14ac:dyDescent="0.25">
      <c r="B4088" s="15"/>
    </row>
    <row r="4089" spans="2:2" x14ac:dyDescent="0.25">
      <c r="B4089" s="15"/>
    </row>
    <row r="4090" spans="2:2" x14ac:dyDescent="0.25">
      <c r="B4090" s="15"/>
    </row>
    <row r="4091" spans="2:2" x14ac:dyDescent="0.25">
      <c r="B4091" s="15"/>
    </row>
    <row r="4092" spans="2:2" x14ac:dyDescent="0.25">
      <c r="B4092" s="15"/>
    </row>
    <row r="4093" spans="2:2" x14ac:dyDescent="0.25">
      <c r="B4093" s="15"/>
    </row>
    <row r="4094" spans="2:2" x14ac:dyDescent="0.25">
      <c r="B4094" s="15"/>
    </row>
    <row r="4095" spans="2:2" x14ac:dyDescent="0.25">
      <c r="B4095" s="15"/>
    </row>
    <row r="4096" spans="2:2" x14ac:dyDescent="0.25">
      <c r="B4096" s="15"/>
    </row>
    <row r="4097" spans="2:2" x14ac:dyDescent="0.25">
      <c r="B4097" s="15"/>
    </row>
    <row r="4098" spans="2:2" x14ac:dyDescent="0.25">
      <c r="B4098" s="15"/>
    </row>
    <row r="4099" spans="2:2" x14ac:dyDescent="0.25">
      <c r="B4099" s="15"/>
    </row>
    <row r="4100" spans="2:2" x14ac:dyDescent="0.25">
      <c r="B4100" s="15"/>
    </row>
    <row r="4101" spans="2:2" x14ac:dyDescent="0.25">
      <c r="B4101" s="15"/>
    </row>
    <row r="4102" spans="2:2" x14ac:dyDescent="0.25">
      <c r="B4102" s="15"/>
    </row>
    <row r="4103" spans="2:2" x14ac:dyDescent="0.25">
      <c r="B4103" s="15"/>
    </row>
    <row r="4104" spans="2:2" x14ac:dyDescent="0.25">
      <c r="B4104" s="15"/>
    </row>
    <row r="4105" spans="2:2" x14ac:dyDescent="0.25">
      <c r="B4105" s="15"/>
    </row>
    <row r="4106" spans="2:2" x14ac:dyDescent="0.25">
      <c r="B4106" s="15"/>
    </row>
    <row r="4107" spans="2:2" x14ac:dyDescent="0.25">
      <c r="B4107" s="15"/>
    </row>
    <row r="4108" spans="2:2" x14ac:dyDescent="0.25">
      <c r="B4108" s="15"/>
    </row>
    <row r="4109" spans="2:2" x14ac:dyDescent="0.25">
      <c r="B4109" s="15"/>
    </row>
    <row r="4110" spans="2:2" x14ac:dyDescent="0.25">
      <c r="B4110" s="15"/>
    </row>
    <row r="4111" spans="2:2" x14ac:dyDescent="0.25">
      <c r="B4111" s="15"/>
    </row>
    <row r="4112" spans="2:2" x14ac:dyDescent="0.25">
      <c r="B4112" s="15"/>
    </row>
    <row r="4113" spans="2:2" x14ac:dyDescent="0.25">
      <c r="B4113" s="15"/>
    </row>
    <row r="4114" spans="2:2" x14ac:dyDescent="0.25">
      <c r="B4114" s="15"/>
    </row>
    <row r="4115" spans="2:2" x14ac:dyDescent="0.25">
      <c r="B4115" s="15"/>
    </row>
    <row r="4116" spans="2:2" x14ac:dyDescent="0.25">
      <c r="B4116" s="15"/>
    </row>
    <row r="4117" spans="2:2" x14ac:dyDescent="0.25">
      <c r="B4117" s="15"/>
    </row>
    <row r="4118" spans="2:2" x14ac:dyDescent="0.25">
      <c r="B4118" s="15"/>
    </row>
    <row r="4119" spans="2:2" x14ac:dyDescent="0.25">
      <c r="B4119" s="15"/>
    </row>
    <row r="4120" spans="2:2" x14ac:dyDescent="0.25">
      <c r="B4120" s="15"/>
    </row>
    <row r="4121" spans="2:2" x14ac:dyDescent="0.25">
      <c r="B4121" s="15"/>
    </row>
    <row r="4122" spans="2:2" x14ac:dyDescent="0.25">
      <c r="B4122" s="15"/>
    </row>
    <row r="4123" spans="2:2" x14ac:dyDescent="0.25">
      <c r="B4123" s="15"/>
    </row>
    <row r="4124" spans="2:2" x14ac:dyDescent="0.25">
      <c r="B4124" s="15"/>
    </row>
    <row r="4125" spans="2:2" x14ac:dyDescent="0.25">
      <c r="B4125" s="15"/>
    </row>
    <row r="4126" spans="2:2" x14ac:dyDescent="0.25">
      <c r="B4126" s="15"/>
    </row>
    <row r="4127" spans="2:2" x14ac:dyDescent="0.25">
      <c r="B4127" s="15"/>
    </row>
    <row r="4128" spans="2:2" x14ac:dyDescent="0.25">
      <c r="B4128" s="15"/>
    </row>
    <row r="4129" spans="2:2" x14ac:dyDescent="0.25">
      <c r="B4129" s="15"/>
    </row>
    <row r="4130" spans="2:2" x14ac:dyDescent="0.25">
      <c r="B4130" s="15"/>
    </row>
    <row r="4131" spans="2:2" x14ac:dyDescent="0.25">
      <c r="B4131" s="15"/>
    </row>
    <row r="4132" spans="2:2" x14ac:dyDescent="0.25">
      <c r="B4132" s="15"/>
    </row>
    <row r="4133" spans="2:2" x14ac:dyDescent="0.25">
      <c r="B4133" s="15"/>
    </row>
    <row r="4134" spans="2:2" x14ac:dyDescent="0.25">
      <c r="B4134" s="15"/>
    </row>
    <row r="4135" spans="2:2" x14ac:dyDescent="0.25">
      <c r="B4135" s="15"/>
    </row>
    <row r="4136" spans="2:2" x14ac:dyDescent="0.25">
      <c r="B4136" s="15"/>
    </row>
    <row r="4137" spans="2:2" x14ac:dyDescent="0.25">
      <c r="B4137" s="15"/>
    </row>
    <row r="4138" spans="2:2" x14ac:dyDescent="0.25">
      <c r="B4138" s="15"/>
    </row>
    <row r="4139" spans="2:2" x14ac:dyDescent="0.25">
      <c r="B4139" s="15"/>
    </row>
    <row r="4140" spans="2:2" x14ac:dyDescent="0.25">
      <c r="B4140" s="15"/>
    </row>
    <row r="4141" spans="2:2" x14ac:dyDescent="0.25">
      <c r="B4141" s="15"/>
    </row>
    <row r="4142" spans="2:2" x14ac:dyDescent="0.25">
      <c r="B4142" s="15"/>
    </row>
    <row r="4143" spans="2:2" x14ac:dyDescent="0.25">
      <c r="B4143" s="15"/>
    </row>
    <row r="4144" spans="2:2" x14ac:dyDescent="0.25">
      <c r="B4144" s="15"/>
    </row>
    <row r="4145" spans="2:2" x14ac:dyDescent="0.25">
      <c r="B4145" s="15"/>
    </row>
    <row r="4146" spans="2:2" x14ac:dyDescent="0.25">
      <c r="B4146" s="15"/>
    </row>
    <row r="4147" spans="2:2" x14ac:dyDescent="0.25">
      <c r="B4147" s="15"/>
    </row>
    <row r="4148" spans="2:2" x14ac:dyDescent="0.25">
      <c r="B4148" s="15"/>
    </row>
    <row r="4149" spans="2:2" x14ac:dyDescent="0.25">
      <c r="B4149" s="15"/>
    </row>
    <row r="4150" spans="2:2" x14ac:dyDescent="0.25">
      <c r="B4150" s="15"/>
    </row>
    <row r="4151" spans="2:2" x14ac:dyDescent="0.25">
      <c r="B4151" s="15"/>
    </row>
    <row r="4152" spans="2:2" x14ac:dyDescent="0.25">
      <c r="B4152" s="15"/>
    </row>
    <row r="4153" spans="2:2" x14ac:dyDescent="0.25">
      <c r="B4153" s="15"/>
    </row>
    <row r="4154" spans="2:2" x14ac:dyDescent="0.25">
      <c r="B4154" s="15"/>
    </row>
    <row r="4155" spans="2:2" x14ac:dyDescent="0.25">
      <c r="B4155" s="15"/>
    </row>
    <row r="4156" spans="2:2" x14ac:dyDescent="0.25">
      <c r="B4156" s="15"/>
    </row>
    <row r="4157" spans="2:2" x14ac:dyDescent="0.25">
      <c r="B4157" s="15"/>
    </row>
    <row r="4158" spans="2:2" x14ac:dyDescent="0.25">
      <c r="B4158" s="15"/>
    </row>
    <row r="4159" spans="2:2" x14ac:dyDescent="0.25">
      <c r="B4159" s="15"/>
    </row>
    <row r="4160" spans="2:2" x14ac:dyDescent="0.25">
      <c r="B4160" s="15"/>
    </row>
    <row r="4161" spans="2:2" x14ac:dyDescent="0.25">
      <c r="B4161" s="15"/>
    </row>
    <row r="4162" spans="2:2" x14ac:dyDescent="0.25">
      <c r="B4162" s="15"/>
    </row>
    <row r="4163" spans="2:2" x14ac:dyDescent="0.25">
      <c r="B4163" s="15"/>
    </row>
    <row r="4164" spans="2:2" x14ac:dyDescent="0.25">
      <c r="B4164" s="15"/>
    </row>
    <row r="4165" spans="2:2" x14ac:dyDescent="0.25">
      <c r="B4165" s="15"/>
    </row>
    <row r="4166" spans="2:2" x14ac:dyDescent="0.25">
      <c r="B4166" s="15"/>
    </row>
    <row r="4167" spans="2:2" x14ac:dyDescent="0.25">
      <c r="B4167" s="15"/>
    </row>
    <row r="4168" spans="2:2" x14ac:dyDescent="0.25">
      <c r="B4168" s="15"/>
    </row>
    <row r="4169" spans="2:2" x14ac:dyDescent="0.25">
      <c r="B4169" s="15"/>
    </row>
    <row r="4170" spans="2:2" x14ac:dyDescent="0.25">
      <c r="B4170" s="15"/>
    </row>
    <row r="4171" spans="2:2" x14ac:dyDescent="0.25">
      <c r="B4171" s="15"/>
    </row>
    <row r="4172" spans="2:2" x14ac:dyDescent="0.25">
      <c r="B4172" s="15"/>
    </row>
    <row r="4173" spans="2:2" x14ac:dyDescent="0.25">
      <c r="B4173" s="15"/>
    </row>
    <row r="4174" spans="2:2" x14ac:dyDescent="0.25">
      <c r="B4174" s="15"/>
    </row>
    <row r="4175" spans="2:2" x14ac:dyDescent="0.25">
      <c r="B4175" s="15"/>
    </row>
    <row r="4176" spans="2:2" x14ac:dyDescent="0.25">
      <c r="B4176" s="15"/>
    </row>
    <row r="4177" spans="2:2" x14ac:dyDescent="0.25">
      <c r="B4177" s="15"/>
    </row>
    <row r="4178" spans="2:2" x14ac:dyDescent="0.25">
      <c r="B4178" s="15"/>
    </row>
    <row r="4179" spans="2:2" x14ac:dyDescent="0.25">
      <c r="B4179" s="15"/>
    </row>
    <row r="4180" spans="2:2" x14ac:dyDescent="0.25">
      <c r="B4180" s="15"/>
    </row>
    <row r="4181" spans="2:2" x14ac:dyDescent="0.25">
      <c r="B4181" s="15"/>
    </row>
    <row r="4182" spans="2:2" x14ac:dyDescent="0.25">
      <c r="B4182" s="15"/>
    </row>
    <row r="4183" spans="2:2" x14ac:dyDescent="0.25">
      <c r="B4183" s="15"/>
    </row>
    <row r="4184" spans="2:2" x14ac:dyDescent="0.25">
      <c r="B4184" s="15"/>
    </row>
    <row r="4185" spans="2:2" x14ac:dyDescent="0.25">
      <c r="B4185" s="15"/>
    </row>
    <row r="4186" spans="2:2" x14ac:dyDescent="0.25">
      <c r="B4186" s="15"/>
    </row>
    <row r="4187" spans="2:2" x14ac:dyDescent="0.25">
      <c r="B4187" s="15"/>
    </row>
    <row r="4188" spans="2:2" x14ac:dyDescent="0.25">
      <c r="B4188" s="15"/>
    </row>
    <row r="4189" spans="2:2" x14ac:dyDescent="0.25">
      <c r="B4189" s="15"/>
    </row>
    <row r="4190" spans="2:2" x14ac:dyDescent="0.25">
      <c r="B4190" s="15"/>
    </row>
    <row r="4191" spans="2:2" x14ac:dyDescent="0.25">
      <c r="B4191" s="15"/>
    </row>
    <row r="4192" spans="2:2" x14ac:dyDescent="0.25">
      <c r="B4192" s="15"/>
    </row>
    <row r="4193" spans="2:2" x14ac:dyDescent="0.25">
      <c r="B4193" s="15"/>
    </row>
    <row r="4194" spans="2:2" x14ac:dyDescent="0.25">
      <c r="B4194" s="15"/>
    </row>
    <row r="4195" spans="2:2" x14ac:dyDescent="0.25">
      <c r="B4195" s="15"/>
    </row>
    <row r="4196" spans="2:2" x14ac:dyDescent="0.25">
      <c r="B4196" s="15"/>
    </row>
    <row r="4197" spans="2:2" x14ac:dyDescent="0.25">
      <c r="B4197" s="15"/>
    </row>
    <row r="4198" spans="2:2" x14ac:dyDescent="0.25">
      <c r="B4198" s="15"/>
    </row>
    <row r="4199" spans="2:2" x14ac:dyDescent="0.25">
      <c r="B4199" s="15"/>
    </row>
    <row r="4200" spans="2:2" x14ac:dyDescent="0.25">
      <c r="B4200" s="15"/>
    </row>
    <row r="4201" spans="2:2" x14ac:dyDescent="0.25">
      <c r="B4201" s="15"/>
    </row>
    <row r="4202" spans="2:2" x14ac:dyDescent="0.25">
      <c r="B4202" s="15"/>
    </row>
    <row r="4203" spans="2:2" x14ac:dyDescent="0.25">
      <c r="B4203" s="15"/>
    </row>
    <row r="4204" spans="2:2" x14ac:dyDescent="0.25">
      <c r="B4204" s="15"/>
    </row>
    <row r="4205" spans="2:2" x14ac:dyDescent="0.25">
      <c r="B4205" s="15"/>
    </row>
    <row r="4206" spans="2:2" x14ac:dyDescent="0.25">
      <c r="B4206" s="15"/>
    </row>
    <row r="4207" spans="2:2" x14ac:dyDescent="0.25">
      <c r="B4207" s="15"/>
    </row>
    <row r="4208" spans="2:2" x14ac:dyDescent="0.25">
      <c r="B4208" s="15"/>
    </row>
    <row r="4209" spans="2:2" x14ac:dyDescent="0.25">
      <c r="B4209" s="15"/>
    </row>
    <row r="4210" spans="2:2" x14ac:dyDescent="0.25">
      <c r="B4210" s="15"/>
    </row>
    <row r="4211" spans="2:2" x14ac:dyDescent="0.25">
      <c r="B4211" s="15"/>
    </row>
    <row r="4212" spans="2:2" x14ac:dyDescent="0.25">
      <c r="B4212" s="15"/>
    </row>
    <row r="4213" spans="2:2" x14ac:dyDescent="0.25">
      <c r="B4213" s="15"/>
    </row>
    <row r="4214" spans="2:2" x14ac:dyDescent="0.25">
      <c r="B4214" s="15"/>
    </row>
    <row r="4215" spans="2:2" x14ac:dyDescent="0.25">
      <c r="B4215" s="15"/>
    </row>
    <row r="4216" spans="2:2" x14ac:dyDescent="0.25">
      <c r="B4216" s="15"/>
    </row>
    <row r="4217" spans="2:2" x14ac:dyDescent="0.25">
      <c r="B4217" s="15"/>
    </row>
    <row r="4218" spans="2:2" x14ac:dyDescent="0.25">
      <c r="B4218" s="15"/>
    </row>
    <row r="4219" spans="2:2" x14ac:dyDescent="0.25">
      <c r="B4219" s="15"/>
    </row>
    <row r="4220" spans="2:2" x14ac:dyDescent="0.25">
      <c r="B4220" s="15"/>
    </row>
    <row r="4221" spans="2:2" x14ac:dyDescent="0.25">
      <c r="B4221" s="15"/>
    </row>
    <row r="4222" spans="2:2" x14ac:dyDescent="0.25">
      <c r="B4222" s="15"/>
    </row>
    <row r="4223" spans="2:2" x14ac:dyDescent="0.25">
      <c r="B4223" s="15"/>
    </row>
    <row r="4224" spans="2:2" x14ac:dyDescent="0.25">
      <c r="B4224" s="15"/>
    </row>
    <row r="4225" spans="2:2" x14ac:dyDescent="0.25">
      <c r="B4225" s="15"/>
    </row>
    <row r="4226" spans="2:2" x14ac:dyDescent="0.25">
      <c r="B4226" s="15"/>
    </row>
    <row r="4227" spans="2:2" x14ac:dyDescent="0.25">
      <c r="B4227" s="15"/>
    </row>
    <row r="4228" spans="2:2" x14ac:dyDescent="0.25">
      <c r="B4228" s="15"/>
    </row>
    <row r="4229" spans="2:2" x14ac:dyDescent="0.25">
      <c r="B4229" s="15"/>
    </row>
    <row r="4230" spans="2:2" x14ac:dyDescent="0.25">
      <c r="B4230" s="15"/>
    </row>
    <row r="4231" spans="2:2" x14ac:dyDescent="0.25">
      <c r="B4231" s="15"/>
    </row>
    <row r="4232" spans="2:2" x14ac:dyDescent="0.25">
      <c r="B4232" s="15"/>
    </row>
    <row r="4233" spans="2:2" x14ac:dyDescent="0.25">
      <c r="B4233" s="15"/>
    </row>
    <row r="4234" spans="2:2" x14ac:dyDescent="0.25">
      <c r="B4234" s="15"/>
    </row>
    <row r="4235" spans="2:2" x14ac:dyDescent="0.25">
      <c r="B4235" s="15"/>
    </row>
    <row r="4236" spans="2:2" x14ac:dyDescent="0.25">
      <c r="B4236" s="15"/>
    </row>
    <row r="4237" spans="2:2" x14ac:dyDescent="0.25">
      <c r="B4237" s="15"/>
    </row>
    <row r="4238" spans="2:2" x14ac:dyDescent="0.25">
      <c r="B4238" s="15"/>
    </row>
    <row r="4239" spans="2:2" x14ac:dyDescent="0.25">
      <c r="B4239" s="15"/>
    </row>
    <row r="4240" spans="2:2" x14ac:dyDescent="0.25">
      <c r="B4240" s="15"/>
    </row>
    <row r="4241" spans="2:2" x14ac:dyDescent="0.25">
      <c r="B4241" s="15"/>
    </row>
    <row r="4242" spans="2:2" x14ac:dyDescent="0.25">
      <c r="B4242" s="15"/>
    </row>
    <row r="4243" spans="2:2" x14ac:dyDescent="0.25">
      <c r="B4243" s="15"/>
    </row>
    <row r="4244" spans="2:2" x14ac:dyDescent="0.25">
      <c r="B4244" s="15"/>
    </row>
    <row r="4245" spans="2:2" x14ac:dyDescent="0.25">
      <c r="B4245" s="15"/>
    </row>
    <row r="4246" spans="2:2" x14ac:dyDescent="0.25">
      <c r="B4246" s="15"/>
    </row>
    <row r="4247" spans="2:2" x14ac:dyDescent="0.25">
      <c r="B4247" s="15"/>
    </row>
    <row r="4248" spans="2:2" x14ac:dyDescent="0.25">
      <c r="B4248" s="15"/>
    </row>
    <row r="4249" spans="2:2" x14ac:dyDescent="0.25">
      <c r="B4249" s="15"/>
    </row>
    <row r="4250" spans="2:2" x14ac:dyDescent="0.25">
      <c r="B4250" s="15"/>
    </row>
    <row r="4251" spans="2:2" x14ac:dyDescent="0.25">
      <c r="B4251" s="15"/>
    </row>
    <row r="4252" spans="2:2" x14ac:dyDescent="0.25">
      <c r="B4252" s="15"/>
    </row>
    <row r="4253" spans="2:2" x14ac:dyDescent="0.25">
      <c r="B4253" s="15"/>
    </row>
    <row r="4254" spans="2:2" x14ac:dyDescent="0.25">
      <c r="B4254" s="15"/>
    </row>
    <row r="4255" spans="2:2" x14ac:dyDescent="0.25">
      <c r="B4255" s="15"/>
    </row>
    <row r="4256" spans="2:2" x14ac:dyDescent="0.25">
      <c r="B4256" s="15"/>
    </row>
    <row r="4257" spans="2:2" x14ac:dyDescent="0.25">
      <c r="B4257" s="15"/>
    </row>
    <row r="4258" spans="2:2" x14ac:dyDescent="0.25">
      <c r="B4258" s="15"/>
    </row>
    <row r="4259" spans="2:2" x14ac:dyDescent="0.25">
      <c r="B4259" s="15"/>
    </row>
    <row r="4260" spans="2:2" x14ac:dyDescent="0.25">
      <c r="B4260" s="15"/>
    </row>
    <row r="4261" spans="2:2" x14ac:dyDescent="0.25">
      <c r="B4261" s="15"/>
    </row>
    <row r="4262" spans="2:2" x14ac:dyDescent="0.25">
      <c r="B4262" s="15"/>
    </row>
    <row r="4263" spans="2:2" x14ac:dyDescent="0.25">
      <c r="B4263" s="15"/>
    </row>
    <row r="4264" spans="2:2" x14ac:dyDescent="0.25">
      <c r="B4264" s="15"/>
    </row>
    <row r="4265" spans="2:2" x14ac:dyDescent="0.25">
      <c r="B4265" s="15"/>
    </row>
    <row r="4266" spans="2:2" x14ac:dyDescent="0.25">
      <c r="B4266" s="15"/>
    </row>
    <row r="4267" spans="2:2" x14ac:dyDescent="0.25">
      <c r="B4267" s="15"/>
    </row>
    <row r="4268" spans="2:2" x14ac:dyDescent="0.25">
      <c r="B4268" s="15"/>
    </row>
    <row r="4269" spans="2:2" x14ac:dyDescent="0.25">
      <c r="B4269" s="15"/>
    </row>
    <row r="4270" spans="2:2" x14ac:dyDescent="0.25">
      <c r="B4270" s="15"/>
    </row>
    <row r="4271" spans="2:2" x14ac:dyDescent="0.25">
      <c r="B4271" s="15"/>
    </row>
    <row r="4272" spans="2:2" x14ac:dyDescent="0.25">
      <c r="B4272" s="15"/>
    </row>
    <row r="4273" spans="2:2" x14ac:dyDescent="0.25">
      <c r="B4273" s="15"/>
    </row>
    <row r="4274" spans="2:2" x14ac:dyDescent="0.25">
      <c r="B4274" s="15"/>
    </row>
    <row r="4275" spans="2:2" x14ac:dyDescent="0.25">
      <c r="B4275" s="15"/>
    </row>
    <row r="4276" spans="2:2" x14ac:dyDescent="0.25">
      <c r="B4276" s="15"/>
    </row>
    <row r="4277" spans="2:2" x14ac:dyDescent="0.25">
      <c r="B4277" s="15"/>
    </row>
    <row r="4278" spans="2:2" x14ac:dyDescent="0.25">
      <c r="B4278" s="15"/>
    </row>
    <row r="4279" spans="2:2" x14ac:dyDescent="0.25">
      <c r="B4279" s="15"/>
    </row>
    <row r="4280" spans="2:2" x14ac:dyDescent="0.25">
      <c r="B4280" s="15"/>
    </row>
    <row r="4281" spans="2:2" x14ac:dyDescent="0.25">
      <c r="B4281" s="15"/>
    </row>
    <row r="4282" spans="2:2" x14ac:dyDescent="0.25">
      <c r="B4282" s="15"/>
    </row>
    <row r="4283" spans="2:2" x14ac:dyDescent="0.25">
      <c r="B4283" s="15"/>
    </row>
    <row r="4284" spans="2:2" x14ac:dyDescent="0.25">
      <c r="B4284" s="15"/>
    </row>
    <row r="4285" spans="2:2" x14ac:dyDescent="0.25">
      <c r="B4285" s="15"/>
    </row>
    <row r="4286" spans="2:2" x14ac:dyDescent="0.25">
      <c r="B4286" s="15"/>
    </row>
    <row r="4287" spans="2:2" x14ac:dyDescent="0.25">
      <c r="B4287" s="15"/>
    </row>
    <row r="4288" spans="2:2" x14ac:dyDescent="0.25">
      <c r="B4288" s="15"/>
    </row>
    <row r="4289" spans="2:2" x14ac:dyDescent="0.25">
      <c r="B4289" s="15"/>
    </row>
    <row r="4290" spans="2:2" x14ac:dyDescent="0.25">
      <c r="B4290" s="15"/>
    </row>
    <row r="4291" spans="2:2" x14ac:dyDescent="0.25">
      <c r="B4291" s="15"/>
    </row>
    <row r="4292" spans="2:2" x14ac:dyDescent="0.25">
      <c r="B4292" s="15"/>
    </row>
    <row r="4293" spans="2:2" x14ac:dyDescent="0.25">
      <c r="B4293" s="15"/>
    </row>
    <row r="4294" spans="2:2" x14ac:dyDescent="0.25">
      <c r="B4294" s="15"/>
    </row>
    <row r="4295" spans="2:2" x14ac:dyDescent="0.25">
      <c r="B4295" s="15"/>
    </row>
    <row r="4296" spans="2:2" x14ac:dyDescent="0.25">
      <c r="B4296" s="15"/>
    </row>
    <row r="4297" spans="2:2" x14ac:dyDescent="0.25">
      <c r="B4297" s="15"/>
    </row>
    <row r="4298" spans="2:2" x14ac:dyDescent="0.25">
      <c r="B4298" s="15"/>
    </row>
    <row r="4299" spans="2:2" x14ac:dyDescent="0.25">
      <c r="B4299" s="15"/>
    </row>
    <row r="4300" spans="2:2" x14ac:dyDescent="0.25">
      <c r="B4300" s="15"/>
    </row>
    <row r="4301" spans="2:2" x14ac:dyDescent="0.25">
      <c r="B4301" s="15"/>
    </row>
    <row r="4302" spans="2:2" x14ac:dyDescent="0.25">
      <c r="B4302" s="15"/>
    </row>
    <row r="4303" spans="2:2" x14ac:dyDescent="0.25">
      <c r="B4303" s="15"/>
    </row>
    <row r="4304" spans="2:2" x14ac:dyDescent="0.25">
      <c r="B4304" s="15"/>
    </row>
    <row r="4305" spans="2:2" x14ac:dyDescent="0.25">
      <c r="B4305" s="15"/>
    </row>
    <row r="4306" spans="2:2" x14ac:dyDescent="0.25">
      <c r="B4306" s="15"/>
    </row>
    <row r="4307" spans="2:2" x14ac:dyDescent="0.25">
      <c r="B4307" s="15"/>
    </row>
    <row r="4308" spans="2:2" x14ac:dyDescent="0.25">
      <c r="B4308" s="15"/>
    </row>
    <row r="4309" spans="2:2" x14ac:dyDescent="0.25">
      <c r="B4309" s="15"/>
    </row>
    <row r="4310" spans="2:2" x14ac:dyDescent="0.25">
      <c r="B4310" s="15"/>
    </row>
    <row r="4311" spans="2:2" x14ac:dyDescent="0.25">
      <c r="B4311" s="15"/>
    </row>
    <row r="4312" spans="2:2" x14ac:dyDescent="0.25">
      <c r="B4312" s="15"/>
    </row>
    <row r="4313" spans="2:2" x14ac:dyDescent="0.25">
      <c r="B4313" s="15"/>
    </row>
    <row r="4314" spans="2:2" x14ac:dyDescent="0.25">
      <c r="B4314" s="15"/>
    </row>
    <row r="4315" spans="2:2" x14ac:dyDescent="0.25">
      <c r="B4315" s="15"/>
    </row>
    <row r="4316" spans="2:2" x14ac:dyDescent="0.25">
      <c r="B4316" s="15"/>
    </row>
    <row r="4317" spans="2:2" x14ac:dyDescent="0.25">
      <c r="B4317" s="15"/>
    </row>
    <row r="4318" spans="2:2" x14ac:dyDescent="0.25">
      <c r="B4318" s="15"/>
    </row>
    <row r="4319" spans="2:2" x14ac:dyDescent="0.25">
      <c r="B4319" s="15"/>
    </row>
    <row r="4320" spans="2:2" x14ac:dyDescent="0.25">
      <c r="B4320" s="15"/>
    </row>
    <row r="4321" spans="2:2" x14ac:dyDescent="0.25">
      <c r="B4321" s="15"/>
    </row>
    <row r="4322" spans="2:2" x14ac:dyDescent="0.25">
      <c r="B4322" s="15"/>
    </row>
    <row r="4323" spans="2:2" x14ac:dyDescent="0.25">
      <c r="B4323" s="15"/>
    </row>
    <row r="4324" spans="2:2" x14ac:dyDescent="0.25">
      <c r="B4324" s="15"/>
    </row>
    <row r="4325" spans="2:2" x14ac:dyDescent="0.25">
      <c r="B4325" s="15"/>
    </row>
    <row r="4326" spans="2:2" x14ac:dyDescent="0.25">
      <c r="B4326" s="15"/>
    </row>
    <row r="4327" spans="2:2" x14ac:dyDescent="0.25">
      <c r="B4327" s="15"/>
    </row>
    <row r="4328" spans="2:2" x14ac:dyDescent="0.25">
      <c r="B4328" s="15"/>
    </row>
    <row r="4329" spans="2:2" x14ac:dyDescent="0.25">
      <c r="B4329" s="15"/>
    </row>
    <row r="4330" spans="2:2" x14ac:dyDescent="0.25">
      <c r="B4330" s="15"/>
    </row>
    <row r="4331" spans="2:2" x14ac:dyDescent="0.25">
      <c r="B4331" s="15"/>
    </row>
    <row r="4332" spans="2:2" x14ac:dyDescent="0.25">
      <c r="B4332" s="15"/>
    </row>
    <row r="4333" spans="2:2" x14ac:dyDescent="0.25">
      <c r="B4333" s="15"/>
    </row>
    <row r="4334" spans="2:2" x14ac:dyDescent="0.25">
      <c r="B4334" s="15"/>
    </row>
    <row r="4335" spans="2:2" x14ac:dyDescent="0.25">
      <c r="B4335" s="15"/>
    </row>
    <row r="4336" spans="2:2" x14ac:dyDescent="0.25">
      <c r="B4336" s="15"/>
    </row>
    <row r="4337" spans="2:2" x14ac:dyDescent="0.25">
      <c r="B4337" s="15"/>
    </row>
    <row r="4338" spans="2:2" x14ac:dyDescent="0.25">
      <c r="B4338" s="15"/>
    </row>
    <row r="4339" spans="2:2" x14ac:dyDescent="0.25">
      <c r="B4339" s="15"/>
    </row>
    <row r="4340" spans="2:2" x14ac:dyDescent="0.25">
      <c r="B4340" s="15"/>
    </row>
    <row r="4341" spans="2:2" x14ac:dyDescent="0.25">
      <c r="B4341" s="15"/>
    </row>
    <row r="4342" spans="2:2" x14ac:dyDescent="0.25">
      <c r="B4342" s="15"/>
    </row>
    <row r="4343" spans="2:2" x14ac:dyDescent="0.25">
      <c r="B4343" s="15"/>
    </row>
    <row r="4344" spans="2:2" x14ac:dyDescent="0.25">
      <c r="B4344" s="15"/>
    </row>
    <row r="4345" spans="2:2" x14ac:dyDescent="0.25">
      <c r="B4345" s="15"/>
    </row>
    <row r="4346" spans="2:2" x14ac:dyDescent="0.25">
      <c r="B4346" s="15"/>
    </row>
    <row r="4347" spans="2:2" x14ac:dyDescent="0.25">
      <c r="B4347" s="15"/>
    </row>
    <row r="4348" spans="2:2" x14ac:dyDescent="0.25">
      <c r="B4348" s="15"/>
    </row>
    <row r="4349" spans="2:2" x14ac:dyDescent="0.25">
      <c r="B4349" s="15"/>
    </row>
    <row r="4350" spans="2:2" x14ac:dyDescent="0.25">
      <c r="B4350" s="15"/>
    </row>
    <row r="4351" spans="2:2" x14ac:dyDescent="0.25">
      <c r="B4351" s="15"/>
    </row>
    <row r="4352" spans="2:2" x14ac:dyDescent="0.25">
      <c r="B4352" s="15"/>
    </row>
    <row r="4353" spans="2:2" x14ac:dyDescent="0.25">
      <c r="B4353" s="15"/>
    </row>
    <row r="4354" spans="2:2" x14ac:dyDescent="0.25">
      <c r="B4354" s="15"/>
    </row>
    <row r="4355" spans="2:2" x14ac:dyDescent="0.25">
      <c r="B4355" s="15"/>
    </row>
    <row r="4356" spans="2:2" x14ac:dyDescent="0.25">
      <c r="B4356" s="15"/>
    </row>
    <row r="4357" spans="2:2" x14ac:dyDescent="0.25">
      <c r="B4357" s="15"/>
    </row>
    <row r="4358" spans="2:2" x14ac:dyDescent="0.25">
      <c r="B4358" s="15"/>
    </row>
    <row r="4359" spans="2:2" x14ac:dyDescent="0.25">
      <c r="B4359" s="15"/>
    </row>
    <row r="4360" spans="2:2" x14ac:dyDescent="0.25">
      <c r="B4360" s="15"/>
    </row>
    <row r="4361" spans="2:2" x14ac:dyDescent="0.25">
      <c r="B4361" s="15"/>
    </row>
    <row r="4362" spans="2:2" x14ac:dyDescent="0.25">
      <c r="B4362" s="15"/>
    </row>
    <row r="4363" spans="2:2" x14ac:dyDescent="0.25">
      <c r="B4363" s="15"/>
    </row>
    <row r="4364" spans="2:2" x14ac:dyDescent="0.25">
      <c r="B4364" s="15"/>
    </row>
    <row r="4365" spans="2:2" x14ac:dyDescent="0.25">
      <c r="B4365" s="15"/>
    </row>
    <row r="4366" spans="2:2" x14ac:dyDescent="0.25">
      <c r="B4366" s="15"/>
    </row>
    <row r="4367" spans="2:2" x14ac:dyDescent="0.25">
      <c r="B4367" s="15"/>
    </row>
    <row r="4368" spans="2:2" x14ac:dyDescent="0.25">
      <c r="B4368" s="15"/>
    </row>
    <row r="4369" spans="2:2" x14ac:dyDescent="0.25">
      <c r="B4369" s="15"/>
    </row>
    <row r="4370" spans="2:2" x14ac:dyDescent="0.25">
      <c r="B4370" s="15"/>
    </row>
    <row r="4371" spans="2:2" x14ac:dyDescent="0.25">
      <c r="B4371" s="15"/>
    </row>
    <row r="4372" spans="2:2" x14ac:dyDescent="0.25">
      <c r="B4372" s="15"/>
    </row>
    <row r="4373" spans="2:2" x14ac:dyDescent="0.25">
      <c r="B4373" s="15"/>
    </row>
    <row r="4374" spans="2:2" x14ac:dyDescent="0.25">
      <c r="B4374" s="15"/>
    </row>
    <row r="4375" spans="2:2" x14ac:dyDescent="0.25">
      <c r="B4375" s="15"/>
    </row>
    <row r="4376" spans="2:2" x14ac:dyDescent="0.25">
      <c r="B4376" s="15"/>
    </row>
    <row r="4377" spans="2:2" x14ac:dyDescent="0.25">
      <c r="B4377" s="15"/>
    </row>
    <row r="4378" spans="2:2" x14ac:dyDescent="0.25">
      <c r="B4378" s="15"/>
    </row>
    <row r="4379" spans="2:2" x14ac:dyDescent="0.25">
      <c r="B4379" s="15"/>
    </row>
    <row r="4380" spans="2:2" x14ac:dyDescent="0.25">
      <c r="B4380" s="15"/>
    </row>
    <row r="4381" spans="2:2" x14ac:dyDescent="0.25">
      <c r="B4381" s="15"/>
    </row>
    <row r="4382" spans="2:2" x14ac:dyDescent="0.25">
      <c r="B4382" s="15"/>
    </row>
    <row r="4383" spans="2:2" x14ac:dyDescent="0.25">
      <c r="B4383" s="15"/>
    </row>
    <row r="4384" spans="2:2" x14ac:dyDescent="0.25">
      <c r="B4384" s="15"/>
    </row>
    <row r="4385" spans="2:2" x14ac:dyDescent="0.25">
      <c r="B4385" s="15"/>
    </row>
    <row r="4386" spans="2:2" x14ac:dyDescent="0.25">
      <c r="B4386" s="15"/>
    </row>
    <row r="4387" spans="2:2" x14ac:dyDescent="0.25">
      <c r="B4387" s="15"/>
    </row>
    <row r="4388" spans="2:2" x14ac:dyDescent="0.25">
      <c r="B4388" s="15"/>
    </row>
    <row r="4389" spans="2:2" x14ac:dyDescent="0.25">
      <c r="B4389" s="15"/>
    </row>
    <row r="4390" spans="2:2" x14ac:dyDescent="0.25">
      <c r="B4390" s="15"/>
    </row>
    <row r="4391" spans="2:2" x14ac:dyDescent="0.25">
      <c r="B4391" s="15"/>
    </row>
    <row r="4392" spans="2:2" x14ac:dyDescent="0.25">
      <c r="B4392" s="15"/>
    </row>
    <row r="4393" spans="2:2" x14ac:dyDescent="0.25">
      <c r="B4393" s="15"/>
    </row>
    <row r="4394" spans="2:2" x14ac:dyDescent="0.25">
      <c r="B4394" s="15"/>
    </row>
    <row r="4395" spans="2:2" x14ac:dyDescent="0.25">
      <c r="B4395" s="15"/>
    </row>
    <row r="4396" spans="2:2" x14ac:dyDescent="0.25">
      <c r="B4396" s="15"/>
    </row>
    <row r="4397" spans="2:2" x14ac:dyDescent="0.25">
      <c r="B4397" s="15"/>
    </row>
    <row r="4398" spans="2:2" x14ac:dyDescent="0.25">
      <c r="B4398" s="15"/>
    </row>
    <row r="4399" spans="2:2" x14ac:dyDescent="0.25">
      <c r="B4399" s="15"/>
    </row>
    <row r="4400" spans="2:2" x14ac:dyDescent="0.25">
      <c r="B4400" s="15"/>
    </row>
    <row r="4401" spans="2:2" x14ac:dyDescent="0.25">
      <c r="B4401" s="15"/>
    </row>
    <row r="4402" spans="2:2" x14ac:dyDescent="0.25">
      <c r="B4402" s="15"/>
    </row>
    <row r="4403" spans="2:2" x14ac:dyDescent="0.25">
      <c r="B4403" s="15"/>
    </row>
    <row r="4404" spans="2:2" x14ac:dyDescent="0.25">
      <c r="B4404" s="15"/>
    </row>
    <row r="4405" spans="2:2" x14ac:dyDescent="0.25">
      <c r="B4405" s="15"/>
    </row>
    <row r="4406" spans="2:2" x14ac:dyDescent="0.25">
      <c r="B4406" s="15"/>
    </row>
    <row r="4407" spans="2:2" x14ac:dyDescent="0.25">
      <c r="B4407" s="15"/>
    </row>
    <row r="4408" spans="2:2" x14ac:dyDescent="0.25">
      <c r="B4408" s="15"/>
    </row>
    <row r="4409" spans="2:2" x14ac:dyDescent="0.25">
      <c r="B4409" s="15"/>
    </row>
    <row r="4410" spans="2:2" x14ac:dyDescent="0.25">
      <c r="B4410" s="15"/>
    </row>
    <row r="4411" spans="2:2" x14ac:dyDescent="0.25">
      <c r="B4411" s="15"/>
    </row>
    <row r="4412" spans="2:2" x14ac:dyDescent="0.25">
      <c r="B4412" s="15"/>
    </row>
    <row r="4413" spans="2:2" x14ac:dyDescent="0.25">
      <c r="B4413" s="15"/>
    </row>
    <row r="4414" spans="2:2" x14ac:dyDescent="0.25">
      <c r="B4414" s="15"/>
    </row>
    <row r="4415" spans="2:2" x14ac:dyDescent="0.25">
      <c r="B4415" s="15"/>
    </row>
    <row r="4416" spans="2:2" x14ac:dyDescent="0.25">
      <c r="B4416" s="15"/>
    </row>
    <row r="4417" spans="2:2" x14ac:dyDescent="0.25">
      <c r="B4417" s="15"/>
    </row>
    <row r="4418" spans="2:2" x14ac:dyDescent="0.25">
      <c r="B4418" s="15"/>
    </row>
    <row r="4419" spans="2:2" x14ac:dyDescent="0.25">
      <c r="B4419" s="15"/>
    </row>
    <row r="4420" spans="2:2" x14ac:dyDescent="0.25">
      <c r="B4420" s="15"/>
    </row>
    <row r="4421" spans="2:2" x14ac:dyDescent="0.25">
      <c r="B4421" s="15"/>
    </row>
    <row r="4422" spans="2:2" x14ac:dyDescent="0.25">
      <c r="B4422" s="15"/>
    </row>
    <row r="4423" spans="2:2" x14ac:dyDescent="0.25">
      <c r="B4423" s="15"/>
    </row>
    <row r="4424" spans="2:2" x14ac:dyDescent="0.25">
      <c r="B4424" s="15"/>
    </row>
    <row r="4425" spans="2:2" x14ac:dyDescent="0.25">
      <c r="B4425" s="15"/>
    </row>
    <row r="4426" spans="2:2" x14ac:dyDescent="0.25">
      <c r="B4426" s="15"/>
    </row>
    <row r="4427" spans="2:2" x14ac:dyDescent="0.25">
      <c r="B4427" s="15"/>
    </row>
    <row r="4428" spans="2:2" x14ac:dyDescent="0.25">
      <c r="B4428" s="15"/>
    </row>
    <row r="4429" spans="2:2" x14ac:dyDescent="0.25">
      <c r="B4429" s="15"/>
    </row>
    <row r="4430" spans="2:2" x14ac:dyDescent="0.25">
      <c r="B4430" s="15"/>
    </row>
    <row r="4431" spans="2:2" x14ac:dyDescent="0.25">
      <c r="B4431" s="15"/>
    </row>
    <row r="4432" spans="2:2" x14ac:dyDescent="0.25">
      <c r="B4432" s="15"/>
    </row>
    <row r="4433" spans="2:2" x14ac:dyDescent="0.25">
      <c r="B4433" s="15"/>
    </row>
    <row r="4434" spans="2:2" x14ac:dyDescent="0.25">
      <c r="B4434" s="15"/>
    </row>
    <row r="4435" spans="2:2" x14ac:dyDescent="0.25">
      <c r="B4435" s="15"/>
    </row>
    <row r="4436" spans="2:2" x14ac:dyDescent="0.25">
      <c r="B4436" s="15"/>
    </row>
    <row r="4437" spans="2:2" x14ac:dyDescent="0.25">
      <c r="B4437" s="15"/>
    </row>
    <row r="4438" spans="2:2" x14ac:dyDescent="0.25">
      <c r="B4438" s="15"/>
    </row>
    <row r="4439" spans="2:2" x14ac:dyDescent="0.25">
      <c r="B4439" s="15"/>
    </row>
    <row r="4440" spans="2:2" x14ac:dyDescent="0.25">
      <c r="B4440" s="15"/>
    </row>
    <row r="4441" spans="2:2" x14ac:dyDescent="0.25">
      <c r="B4441" s="15"/>
    </row>
    <row r="4442" spans="2:2" x14ac:dyDescent="0.25">
      <c r="B4442" s="15"/>
    </row>
    <row r="4443" spans="2:2" x14ac:dyDescent="0.25">
      <c r="B4443" s="15"/>
    </row>
    <row r="4444" spans="2:2" x14ac:dyDescent="0.25">
      <c r="B4444" s="15"/>
    </row>
    <row r="4445" spans="2:2" x14ac:dyDescent="0.25">
      <c r="B4445" s="15"/>
    </row>
    <row r="4446" spans="2:2" x14ac:dyDescent="0.25">
      <c r="B4446" s="15"/>
    </row>
    <row r="4447" spans="2:2" x14ac:dyDescent="0.25">
      <c r="B4447" s="15"/>
    </row>
    <row r="4448" spans="2:2" x14ac:dyDescent="0.25">
      <c r="B4448" s="15"/>
    </row>
    <row r="4449" spans="2:2" x14ac:dyDescent="0.25">
      <c r="B4449" s="15"/>
    </row>
    <row r="4450" spans="2:2" x14ac:dyDescent="0.25">
      <c r="B4450" s="15"/>
    </row>
    <row r="4451" spans="2:2" x14ac:dyDescent="0.25">
      <c r="B4451" s="15"/>
    </row>
    <row r="4452" spans="2:2" x14ac:dyDescent="0.25">
      <c r="B4452" s="15"/>
    </row>
    <row r="4453" spans="2:2" x14ac:dyDescent="0.25">
      <c r="B4453" s="15"/>
    </row>
    <row r="4454" spans="2:2" x14ac:dyDescent="0.25">
      <c r="B4454" s="15"/>
    </row>
    <row r="4455" spans="2:2" x14ac:dyDescent="0.25">
      <c r="B4455" s="15"/>
    </row>
    <row r="4456" spans="2:2" x14ac:dyDescent="0.25">
      <c r="B4456" s="15"/>
    </row>
    <row r="4457" spans="2:2" x14ac:dyDescent="0.25">
      <c r="B4457" s="15"/>
    </row>
    <row r="4458" spans="2:2" x14ac:dyDescent="0.25">
      <c r="B4458" s="15"/>
    </row>
    <row r="4459" spans="2:2" x14ac:dyDescent="0.25">
      <c r="B4459" s="15"/>
    </row>
    <row r="4460" spans="2:2" x14ac:dyDescent="0.25">
      <c r="B4460" s="15"/>
    </row>
    <row r="4461" spans="2:2" x14ac:dyDescent="0.25">
      <c r="B4461" s="15"/>
    </row>
    <row r="4462" spans="2:2" x14ac:dyDescent="0.25">
      <c r="B4462" s="15"/>
    </row>
    <row r="4463" spans="2:2" x14ac:dyDescent="0.25">
      <c r="B4463" s="15"/>
    </row>
    <row r="4464" spans="2:2" x14ac:dyDescent="0.25">
      <c r="B4464" s="15"/>
    </row>
    <row r="4465" spans="2:2" x14ac:dyDescent="0.25">
      <c r="B4465" s="15"/>
    </row>
    <row r="4466" spans="2:2" x14ac:dyDescent="0.25">
      <c r="B4466" s="15"/>
    </row>
    <row r="4467" spans="2:2" x14ac:dyDescent="0.25">
      <c r="B4467" s="15"/>
    </row>
    <row r="4468" spans="2:2" x14ac:dyDescent="0.25">
      <c r="B4468" s="15"/>
    </row>
    <row r="4469" spans="2:2" x14ac:dyDescent="0.25">
      <c r="B4469" s="15"/>
    </row>
    <row r="4470" spans="2:2" x14ac:dyDescent="0.25">
      <c r="B4470" s="15"/>
    </row>
    <row r="4471" spans="2:2" x14ac:dyDescent="0.25">
      <c r="B4471" s="15"/>
    </row>
    <row r="4472" spans="2:2" x14ac:dyDescent="0.25">
      <c r="B4472" s="15"/>
    </row>
    <row r="4473" spans="2:2" x14ac:dyDescent="0.25">
      <c r="B4473" s="15"/>
    </row>
    <row r="4474" spans="2:2" x14ac:dyDescent="0.25">
      <c r="B4474" s="15"/>
    </row>
    <row r="4475" spans="2:2" x14ac:dyDescent="0.25">
      <c r="B4475" s="15"/>
    </row>
    <row r="4476" spans="2:2" x14ac:dyDescent="0.25">
      <c r="B4476" s="15"/>
    </row>
    <row r="4477" spans="2:2" x14ac:dyDescent="0.25">
      <c r="B4477" s="15"/>
    </row>
    <row r="4478" spans="2:2" x14ac:dyDescent="0.25">
      <c r="B4478" s="15"/>
    </row>
    <row r="4479" spans="2:2" x14ac:dyDescent="0.25">
      <c r="B4479" s="15"/>
    </row>
    <row r="4480" spans="2:2" x14ac:dyDescent="0.25">
      <c r="B4480" s="15"/>
    </row>
    <row r="4481" spans="2:2" x14ac:dyDescent="0.25">
      <c r="B4481" s="15"/>
    </row>
    <row r="4482" spans="2:2" x14ac:dyDescent="0.25">
      <c r="B4482" s="15"/>
    </row>
    <row r="4483" spans="2:2" x14ac:dyDescent="0.25">
      <c r="B4483" s="15"/>
    </row>
    <row r="4484" spans="2:2" x14ac:dyDescent="0.25">
      <c r="B4484" s="15"/>
    </row>
    <row r="4485" spans="2:2" x14ac:dyDescent="0.25">
      <c r="B4485" s="15"/>
    </row>
    <row r="4486" spans="2:2" x14ac:dyDescent="0.25">
      <c r="B4486" s="15"/>
    </row>
    <row r="4487" spans="2:2" x14ac:dyDescent="0.25">
      <c r="B4487" s="15"/>
    </row>
    <row r="4488" spans="2:2" x14ac:dyDescent="0.25">
      <c r="B4488" s="15"/>
    </row>
    <row r="4489" spans="2:2" x14ac:dyDescent="0.25">
      <c r="B4489" s="15"/>
    </row>
    <row r="4490" spans="2:2" x14ac:dyDescent="0.25">
      <c r="B4490" s="15"/>
    </row>
    <row r="4491" spans="2:2" x14ac:dyDescent="0.25">
      <c r="B4491" s="15"/>
    </row>
    <row r="4492" spans="2:2" x14ac:dyDescent="0.25">
      <c r="B4492" s="15"/>
    </row>
    <row r="4493" spans="2:2" x14ac:dyDescent="0.25">
      <c r="B4493" s="15"/>
    </row>
    <row r="4494" spans="2:2" x14ac:dyDescent="0.25">
      <c r="B4494" s="15"/>
    </row>
    <row r="4495" spans="2:2" x14ac:dyDescent="0.25">
      <c r="B4495" s="15"/>
    </row>
    <row r="4496" spans="2:2" x14ac:dyDescent="0.25">
      <c r="B4496" s="15"/>
    </row>
    <row r="4497" spans="2:2" x14ac:dyDescent="0.25">
      <c r="B4497" s="15"/>
    </row>
    <row r="4498" spans="2:2" x14ac:dyDescent="0.25">
      <c r="B4498" s="15"/>
    </row>
    <row r="4499" spans="2:2" x14ac:dyDescent="0.25">
      <c r="B4499" s="15"/>
    </row>
    <row r="4500" spans="2:2" x14ac:dyDescent="0.25">
      <c r="B4500" s="15"/>
    </row>
    <row r="4501" spans="2:2" x14ac:dyDescent="0.25">
      <c r="B4501" s="15"/>
    </row>
    <row r="4502" spans="2:2" x14ac:dyDescent="0.25">
      <c r="B4502" s="15"/>
    </row>
    <row r="4503" spans="2:2" x14ac:dyDescent="0.25">
      <c r="B4503" s="15"/>
    </row>
    <row r="4504" spans="2:2" x14ac:dyDescent="0.25">
      <c r="B4504" s="15"/>
    </row>
    <row r="4505" spans="2:2" x14ac:dyDescent="0.25">
      <c r="B4505" s="15"/>
    </row>
    <row r="4506" spans="2:2" x14ac:dyDescent="0.25">
      <c r="B4506" s="15"/>
    </row>
    <row r="4507" spans="2:2" x14ac:dyDescent="0.25">
      <c r="B4507" s="15"/>
    </row>
    <row r="4508" spans="2:2" x14ac:dyDescent="0.25">
      <c r="B4508" s="15"/>
    </row>
    <row r="4509" spans="2:2" x14ac:dyDescent="0.25">
      <c r="B4509" s="15"/>
    </row>
    <row r="4510" spans="2:2" x14ac:dyDescent="0.25">
      <c r="B4510" s="15"/>
    </row>
    <row r="4511" spans="2:2" x14ac:dyDescent="0.25">
      <c r="B4511" s="15"/>
    </row>
    <row r="4512" spans="2:2" x14ac:dyDescent="0.25">
      <c r="B4512" s="15"/>
    </row>
    <row r="4513" spans="2:2" x14ac:dyDescent="0.25">
      <c r="B4513" s="15"/>
    </row>
    <row r="4514" spans="2:2" x14ac:dyDescent="0.25">
      <c r="B4514" s="15"/>
    </row>
    <row r="4515" spans="2:2" x14ac:dyDescent="0.25">
      <c r="B4515" s="15"/>
    </row>
    <row r="4516" spans="2:2" x14ac:dyDescent="0.25">
      <c r="B4516" s="15"/>
    </row>
    <row r="4517" spans="2:2" x14ac:dyDescent="0.25">
      <c r="B4517" s="15"/>
    </row>
    <row r="4518" spans="2:2" x14ac:dyDescent="0.25">
      <c r="B4518" s="15"/>
    </row>
    <row r="4519" spans="2:2" x14ac:dyDescent="0.25">
      <c r="B4519" s="15"/>
    </row>
    <row r="4520" spans="2:2" x14ac:dyDescent="0.25">
      <c r="B4520" s="15"/>
    </row>
    <row r="4521" spans="2:2" x14ac:dyDescent="0.25">
      <c r="B4521" s="15"/>
    </row>
    <row r="4522" spans="2:2" x14ac:dyDescent="0.25">
      <c r="B4522" s="15"/>
    </row>
    <row r="4523" spans="2:2" x14ac:dyDescent="0.25">
      <c r="B4523" s="15"/>
    </row>
    <row r="4524" spans="2:2" x14ac:dyDescent="0.25">
      <c r="B4524" s="15"/>
    </row>
    <row r="4525" spans="2:2" x14ac:dyDescent="0.25">
      <c r="B4525" s="15"/>
    </row>
    <row r="4526" spans="2:2" x14ac:dyDescent="0.25">
      <c r="B4526" s="15"/>
    </row>
    <row r="4527" spans="2:2" x14ac:dyDescent="0.25">
      <c r="B4527" s="15"/>
    </row>
    <row r="4528" spans="2:2" x14ac:dyDescent="0.25">
      <c r="B4528" s="15"/>
    </row>
    <row r="4529" spans="2:2" x14ac:dyDescent="0.25">
      <c r="B4529" s="15"/>
    </row>
    <row r="4530" spans="2:2" x14ac:dyDescent="0.25">
      <c r="B4530" s="15"/>
    </row>
    <row r="4531" spans="2:2" x14ac:dyDescent="0.25">
      <c r="B4531" s="15"/>
    </row>
    <row r="4532" spans="2:2" x14ac:dyDescent="0.25">
      <c r="B4532" s="15"/>
    </row>
    <row r="4533" spans="2:2" x14ac:dyDescent="0.25">
      <c r="B4533" s="15"/>
    </row>
    <row r="4534" spans="2:2" x14ac:dyDescent="0.25">
      <c r="B4534" s="15"/>
    </row>
    <row r="4535" spans="2:2" x14ac:dyDescent="0.25">
      <c r="B4535" s="15"/>
    </row>
    <row r="4536" spans="2:2" x14ac:dyDescent="0.25">
      <c r="B4536" s="15"/>
    </row>
    <row r="4537" spans="2:2" x14ac:dyDescent="0.25">
      <c r="B4537" s="15"/>
    </row>
    <row r="4538" spans="2:2" x14ac:dyDescent="0.25">
      <c r="B4538" s="15"/>
    </row>
    <row r="4539" spans="2:2" x14ac:dyDescent="0.25">
      <c r="B4539" s="15"/>
    </row>
    <row r="4540" spans="2:2" x14ac:dyDescent="0.25">
      <c r="B4540" s="15"/>
    </row>
    <row r="4541" spans="2:2" x14ac:dyDescent="0.25">
      <c r="B4541" s="15"/>
    </row>
    <row r="4542" spans="2:2" x14ac:dyDescent="0.25">
      <c r="B4542" s="15"/>
    </row>
    <row r="4543" spans="2:2" x14ac:dyDescent="0.25">
      <c r="B4543" s="15"/>
    </row>
    <row r="4544" spans="2:2" x14ac:dyDescent="0.25">
      <c r="B4544" s="15"/>
    </row>
    <row r="4545" spans="2:2" x14ac:dyDescent="0.25">
      <c r="B4545" s="15"/>
    </row>
    <row r="4546" spans="2:2" x14ac:dyDescent="0.25">
      <c r="B4546" s="15"/>
    </row>
    <row r="4547" spans="2:2" x14ac:dyDescent="0.25">
      <c r="B4547" s="15"/>
    </row>
    <row r="4548" spans="2:2" x14ac:dyDescent="0.25">
      <c r="B4548" s="15"/>
    </row>
    <row r="4549" spans="2:2" x14ac:dyDescent="0.25">
      <c r="B4549" s="15"/>
    </row>
    <row r="4550" spans="2:2" x14ac:dyDescent="0.25">
      <c r="B4550" s="15"/>
    </row>
    <row r="4551" spans="2:2" x14ac:dyDescent="0.25">
      <c r="B4551" s="15"/>
    </row>
    <row r="4552" spans="2:2" x14ac:dyDescent="0.25">
      <c r="B4552" s="15"/>
    </row>
    <row r="4553" spans="2:2" x14ac:dyDescent="0.25">
      <c r="B4553" s="15"/>
    </row>
    <row r="4554" spans="2:2" x14ac:dyDescent="0.25">
      <c r="B4554" s="15"/>
    </row>
    <row r="4555" spans="2:2" x14ac:dyDescent="0.25">
      <c r="B4555" s="15"/>
    </row>
    <row r="4556" spans="2:2" x14ac:dyDescent="0.25">
      <c r="B4556" s="15"/>
    </row>
    <row r="4557" spans="2:2" x14ac:dyDescent="0.25">
      <c r="B4557" s="15"/>
    </row>
    <row r="4558" spans="2:2" x14ac:dyDescent="0.25">
      <c r="B4558" s="15"/>
    </row>
    <row r="4559" spans="2:2" x14ac:dyDescent="0.25">
      <c r="B4559" s="15"/>
    </row>
    <row r="4560" spans="2:2" x14ac:dyDescent="0.25">
      <c r="B4560" s="15"/>
    </row>
    <row r="4561" spans="2:2" x14ac:dyDescent="0.25">
      <c r="B4561" s="15"/>
    </row>
    <row r="4562" spans="2:2" x14ac:dyDescent="0.25">
      <c r="B4562" s="15"/>
    </row>
    <row r="4563" spans="2:2" x14ac:dyDescent="0.25">
      <c r="B4563" s="15"/>
    </row>
    <row r="4564" spans="2:2" x14ac:dyDescent="0.25">
      <c r="B4564" s="15"/>
    </row>
    <row r="4565" spans="2:2" x14ac:dyDescent="0.25">
      <c r="B4565" s="15"/>
    </row>
    <row r="4566" spans="2:2" x14ac:dyDescent="0.25">
      <c r="B4566" s="15"/>
    </row>
    <row r="4567" spans="2:2" x14ac:dyDescent="0.25">
      <c r="B4567" s="15"/>
    </row>
    <row r="4568" spans="2:2" x14ac:dyDescent="0.25">
      <c r="B4568" s="15"/>
    </row>
    <row r="4569" spans="2:2" x14ac:dyDescent="0.25">
      <c r="B4569" s="15"/>
    </row>
    <row r="4570" spans="2:2" x14ac:dyDescent="0.25">
      <c r="B4570" s="15"/>
    </row>
    <row r="4571" spans="2:2" x14ac:dyDescent="0.25">
      <c r="B4571" s="15"/>
    </row>
    <row r="4572" spans="2:2" x14ac:dyDescent="0.25">
      <c r="B4572" s="15"/>
    </row>
    <row r="4573" spans="2:2" x14ac:dyDescent="0.25">
      <c r="B4573" s="15"/>
    </row>
    <row r="4574" spans="2:2" x14ac:dyDescent="0.25">
      <c r="B4574" s="15"/>
    </row>
    <row r="4575" spans="2:2" x14ac:dyDescent="0.25">
      <c r="B4575" s="15"/>
    </row>
    <row r="4576" spans="2:2" x14ac:dyDescent="0.25">
      <c r="B4576" s="15"/>
    </row>
    <row r="4577" spans="2:2" x14ac:dyDescent="0.25">
      <c r="B4577" s="15"/>
    </row>
    <row r="4578" spans="2:2" x14ac:dyDescent="0.25">
      <c r="B4578" s="15"/>
    </row>
    <row r="4579" spans="2:2" x14ac:dyDescent="0.25">
      <c r="B4579" s="15"/>
    </row>
    <row r="4580" spans="2:2" x14ac:dyDescent="0.25">
      <c r="B4580" s="15"/>
    </row>
    <row r="4581" spans="2:2" x14ac:dyDescent="0.25">
      <c r="B4581" s="15"/>
    </row>
    <row r="4582" spans="2:2" x14ac:dyDescent="0.25">
      <c r="B4582" s="15"/>
    </row>
    <row r="4583" spans="2:2" x14ac:dyDescent="0.25">
      <c r="B4583" s="15"/>
    </row>
    <row r="4584" spans="2:2" x14ac:dyDescent="0.25">
      <c r="B4584" s="15"/>
    </row>
    <row r="4585" spans="2:2" x14ac:dyDescent="0.25">
      <c r="B4585" s="15"/>
    </row>
    <row r="4586" spans="2:2" x14ac:dyDescent="0.25">
      <c r="B4586" s="15"/>
    </row>
    <row r="4587" spans="2:2" x14ac:dyDescent="0.25">
      <c r="B4587" s="15"/>
    </row>
    <row r="4588" spans="2:2" x14ac:dyDescent="0.25">
      <c r="B4588" s="15"/>
    </row>
    <row r="4589" spans="2:2" x14ac:dyDescent="0.25">
      <c r="B4589" s="15"/>
    </row>
    <row r="4590" spans="2:2" x14ac:dyDescent="0.25">
      <c r="B4590" s="15"/>
    </row>
    <row r="4591" spans="2:2" x14ac:dyDescent="0.25">
      <c r="B4591" s="15"/>
    </row>
    <row r="4592" spans="2:2" x14ac:dyDescent="0.25">
      <c r="B4592" s="15"/>
    </row>
    <row r="4593" spans="2:2" x14ac:dyDescent="0.25">
      <c r="B4593" s="15"/>
    </row>
    <row r="4594" spans="2:2" x14ac:dyDescent="0.25">
      <c r="B4594" s="15"/>
    </row>
    <row r="4595" spans="2:2" x14ac:dyDescent="0.25">
      <c r="B4595" s="15"/>
    </row>
    <row r="4596" spans="2:2" x14ac:dyDescent="0.25">
      <c r="B4596" s="15"/>
    </row>
    <row r="4597" spans="2:2" x14ac:dyDescent="0.25">
      <c r="B4597" s="15"/>
    </row>
    <row r="4598" spans="2:2" x14ac:dyDescent="0.25">
      <c r="B4598" s="15"/>
    </row>
    <row r="4599" spans="2:2" x14ac:dyDescent="0.25">
      <c r="B4599" s="15"/>
    </row>
    <row r="4600" spans="2:2" x14ac:dyDescent="0.25">
      <c r="B4600" s="15"/>
    </row>
    <row r="4601" spans="2:2" x14ac:dyDescent="0.25">
      <c r="B4601" s="15"/>
    </row>
    <row r="4602" spans="2:2" x14ac:dyDescent="0.25">
      <c r="B4602" s="15"/>
    </row>
    <row r="4603" spans="2:2" x14ac:dyDescent="0.25">
      <c r="B4603" s="15"/>
    </row>
    <row r="4604" spans="2:2" x14ac:dyDescent="0.25">
      <c r="B4604" s="15"/>
    </row>
    <row r="4605" spans="2:2" x14ac:dyDescent="0.25">
      <c r="B4605" s="15"/>
    </row>
    <row r="4606" spans="2:2" x14ac:dyDescent="0.25">
      <c r="B4606" s="15"/>
    </row>
    <row r="4607" spans="2:2" x14ac:dyDescent="0.25">
      <c r="B4607" s="15"/>
    </row>
    <row r="4608" spans="2:2" x14ac:dyDescent="0.25">
      <c r="B4608" s="15"/>
    </row>
    <row r="4609" spans="2:2" x14ac:dyDescent="0.25">
      <c r="B4609" s="15"/>
    </row>
    <row r="4610" spans="2:2" x14ac:dyDescent="0.25">
      <c r="B4610" s="15"/>
    </row>
    <row r="4611" spans="2:2" x14ac:dyDescent="0.25">
      <c r="B4611" s="15"/>
    </row>
    <row r="4612" spans="2:2" x14ac:dyDescent="0.25">
      <c r="B4612" s="15"/>
    </row>
    <row r="4613" spans="2:2" x14ac:dyDescent="0.25">
      <c r="B4613" s="15"/>
    </row>
    <row r="4614" spans="2:2" x14ac:dyDescent="0.25">
      <c r="B4614" s="15"/>
    </row>
    <row r="4615" spans="2:2" x14ac:dyDescent="0.25">
      <c r="B4615" s="15"/>
    </row>
    <row r="4616" spans="2:2" x14ac:dyDescent="0.25">
      <c r="B4616" s="15"/>
    </row>
    <row r="4617" spans="2:2" x14ac:dyDescent="0.25">
      <c r="B4617" s="15"/>
    </row>
    <row r="4618" spans="2:2" x14ac:dyDescent="0.25">
      <c r="B4618" s="15"/>
    </row>
    <row r="4619" spans="2:2" x14ac:dyDescent="0.25">
      <c r="B4619" s="15"/>
    </row>
    <row r="4620" spans="2:2" x14ac:dyDescent="0.25">
      <c r="B4620" s="15"/>
    </row>
    <row r="4621" spans="2:2" x14ac:dyDescent="0.25">
      <c r="B4621" s="15"/>
    </row>
    <row r="4622" spans="2:2" x14ac:dyDescent="0.25">
      <c r="B4622" s="15"/>
    </row>
    <row r="4623" spans="2:2" x14ac:dyDescent="0.25">
      <c r="B4623" s="15"/>
    </row>
    <row r="4624" spans="2:2" x14ac:dyDescent="0.25">
      <c r="B4624" s="15"/>
    </row>
    <row r="4625" spans="2:2" x14ac:dyDescent="0.25">
      <c r="B4625" s="15"/>
    </row>
    <row r="4626" spans="2:2" x14ac:dyDescent="0.25">
      <c r="B4626" s="15"/>
    </row>
    <row r="4627" spans="2:2" x14ac:dyDescent="0.25">
      <c r="B4627" s="15"/>
    </row>
    <row r="4628" spans="2:2" x14ac:dyDescent="0.25">
      <c r="B4628" s="15"/>
    </row>
    <row r="4629" spans="2:2" x14ac:dyDescent="0.25">
      <c r="B4629" s="15"/>
    </row>
    <row r="4630" spans="2:2" x14ac:dyDescent="0.25">
      <c r="B4630" s="15"/>
    </row>
    <row r="4631" spans="2:2" x14ac:dyDescent="0.25">
      <c r="B4631" s="15"/>
    </row>
    <row r="4632" spans="2:2" x14ac:dyDescent="0.25">
      <c r="B4632" s="15"/>
    </row>
    <row r="4633" spans="2:2" x14ac:dyDescent="0.25">
      <c r="B4633" s="15"/>
    </row>
    <row r="4634" spans="2:2" x14ac:dyDescent="0.25">
      <c r="B4634" s="15"/>
    </row>
    <row r="4635" spans="2:2" x14ac:dyDescent="0.25">
      <c r="B4635" s="15"/>
    </row>
    <row r="4636" spans="2:2" x14ac:dyDescent="0.25">
      <c r="B4636" s="15"/>
    </row>
    <row r="4637" spans="2:2" x14ac:dyDescent="0.25">
      <c r="B4637" s="15"/>
    </row>
    <row r="4638" spans="2:2" x14ac:dyDescent="0.25">
      <c r="B4638" s="15"/>
    </row>
    <row r="4639" spans="2:2" x14ac:dyDescent="0.25">
      <c r="B4639" s="15"/>
    </row>
    <row r="4640" spans="2:2" x14ac:dyDescent="0.25">
      <c r="B4640" s="15"/>
    </row>
    <row r="4641" spans="2:2" x14ac:dyDescent="0.25">
      <c r="B4641" s="15"/>
    </row>
    <row r="4642" spans="2:2" x14ac:dyDescent="0.25">
      <c r="B4642" s="15"/>
    </row>
    <row r="4643" spans="2:2" x14ac:dyDescent="0.25">
      <c r="B4643" s="15"/>
    </row>
    <row r="4644" spans="2:2" x14ac:dyDescent="0.25">
      <c r="B4644" s="15"/>
    </row>
    <row r="4645" spans="2:2" x14ac:dyDescent="0.25">
      <c r="B4645" s="15"/>
    </row>
    <row r="4646" spans="2:2" x14ac:dyDescent="0.25">
      <c r="B4646" s="15"/>
    </row>
    <row r="4647" spans="2:2" x14ac:dyDescent="0.25">
      <c r="B4647" s="15"/>
    </row>
    <row r="4648" spans="2:2" x14ac:dyDescent="0.25">
      <c r="B4648" s="15"/>
    </row>
    <row r="4649" spans="2:2" x14ac:dyDescent="0.25">
      <c r="B4649" s="15"/>
    </row>
    <row r="4650" spans="2:2" x14ac:dyDescent="0.25">
      <c r="B4650" s="15"/>
    </row>
    <row r="4651" spans="2:2" x14ac:dyDescent="0.25">
      <c r="B4651" s="15"/>
    </row>
    <row r="4652" spans="2:2" x14ac:dyDescent="0.25">
      <c r="B4652" s="15"/>
    </row>
    <row r="4653" spans="2:2" x14ac:dyDescent="0.25">
      <c r="B4653" s="15"/>
    </row>
    <row r="4654" spans="2:2" x14ac:dyDescent="0.25">
      <c r="B4654" s="15"/>
    </row>
    <row r="4655" spans="2:2" x14ac:dyDescent="0.25">
      <c r="B4655" s="15"/>
    </row>
    <row r="4656" spans="2:2" x14ac:dyDescent="0.25">
      <c r="B4656" s="15"/>
    </row>
    <row r="4657" spans="2:2" x14ac:dyDescent="0.25">
      <c r="B4657" s="15"/>
    </row>
    <row r="4658" spans="2:2" x14ac:dyDescent="0.25">
      <c r="B4658" s="15"/>
    </row>
    <row r="4659" spans="2:2" x14ac:dyDescent="0.25">
      <c r="B4659" s="15"/>
    </row>
    <row r="4660" spans="2:2" x14ac:dyDescent="0.25">
      <c r="B4660" s="15"/>
    </row>
    <row r="4661" spans="2:2" x14ac:dyDescent="0.25">
      <c r="B4661" s="15"/>
    </row>
    <row r="4662" spans="2:2" x14ac:dyDescent="0.25">
      <c r="B4662" s="15"/>
    </row>
    <row r="4663" spans="2:2" x14ac:dyDescent="0.25">
      <c r="B4663" s="15"/>
    </row>
    <row r="4664" spans="2:2" x14ac:dyDescent="0.25">
      <c r="B4664" s="15"/>
    </row>
    <row r="4665" spans="2:2" x14ac:dyDescent="0.25">
      <c r="B4665" s="15"/>
    </row>
    <row r="4666" spans="2:2" x14ac:dyDescent="0.25">
      <c r="B4666" s="15"/>
    </row>
    <row r="4667" spans="2:2" x14ac:dyDescent="0.25">
      <c r="B4667" s="15"/>
    </row>
    <row r="4668" spans="2:2" x14ac:dyDescent="0.25">
      <c r="B4668" s="15"/>
    </row>
    <row r="4669" spans="2:2" x14ac:dyDescent="0.25">
      <c r="B4669" s="15"/>
    </row>
    <row r="4670" spans="2:2" x14ac:dyDescent="0.25">
      <c r="B4670" s="15"/>
    </row>
    <row r="4671" spans="2:2" x14ac:dyDescent="0.25">
      <c r="B4671" s="15"/>
    </row>
    <row r="4672" spans="2:2" x14ac:dyDescent="0.25">
      <c r="B4672" s="15"/>
    </row>
    <row r="4673" spans="2:2" x14ac:dyDescent="0.25">
      <c r="B4673" s="15"/>
    </row>
    <row r="4674" spans="2:2" x14ac:dyDescent="0.25">
      <c r="B4674" s="15"/>
    </row>
    <row r="4675" spans="2:2" x14ac:dyDescent="0.25">
      <c r="B4675" s="15"/>
    </row>
    <row r="4676" spans="2:2" x14ac:dyDescent="0.25">
      <c r="B4676" s="15"/>
    </row>
    <row r="4677" spans="2:2" x14ac:dyDescent="0.25">
      <c r="B4677" s="15"/>
    </row>
    <row r="4678" spans="2:2" x14ac:dyDescent="0.25">
      <c r="B4678" s="15"/>
    </row>
    <row r="4679" spans="2:2" x14ac:dyDescent="0.25">
      <c r="B4679" s="15"/>
    </row>
    <row r="4680" spans="2:2" x14ac:dyDescent="0.25">
      <c r="B4680" s="15"/>
    </row>
    <row r="4681" spans="2:2" x14ac:dyDescent="0.25">
      <c r="B4681" s="15"/>
    </row>
    <row r="4682" spans="2:2" x14ac:dyDescent="0.25">
      <c r="B4682" s="15"/>
    </row>
    <row r="4683" spans="2:2" x14ac:dyDescent="0.25">
      <c r="B4683" s="15"/>
    </row>
    <row r="4684" spans="2:2" x14ac:dyDescent="0.25">
      <c r="B4684" s="15"/>
    </row>
    <row r="4685" spans="2:2" x14ac:dyDescent="0.25">
      <c r="B4685" s="15"/>
    </row>
    <row r="4686" spans="2:2" x14ac:dyDescent="0.25">
      <c r="B4686" s="15"/>
    </row>
    <row r="4687" spans="2:2" x14ac:dyDescent="0.25">
      <c r="B4687" s="15"/>
    </row>
    <row r="4688" spans="2:2" x14ac:dyDescent="0.25">
      <c r="B4688" s="15"/>
    </row>
    <row r="4689" spans="2:2" x14ac:dyDescent="0.25">
      <c r="B4689" s="15"/>
    </row>
    <row r="4690" spans="2:2" x14ac:dyDescent="0.25">
      <c r="B4690" s="15"/>
    </row>
    <row r="4691" spans="2:2" x14ac:dyDescent="0.25">
      <c r="B4691" s="15"/>
    </row>
    <row r="4692" spans="2:2" x14ac:dyDescent="0.25">
      <c r="B4692" s="15"/>
    </row>
    <row r="4693" spans="2:2" x14ac:dyDescent="0.25">
      <c r="B4693" s="15"/>
    </row>
    <row r="4694" spans="2:2" x14ac:dyDescent="0.25">
      <c r="B4694" s="15"/>
    </row>
    <row r="4695" spans="2:2" x14ac:dyDescent="0.25">
      <c r="B4695" s="15"/>
    </row>
    <row r="4696" spans="2:2" x14ac:dyDescent="0.25">
      <c r="B4696" s="15"/>
    </row>
    <row r="4697" spans="2:2" x14ac:dyDescent="0.25">
      <c r="B4697" s="15"/>
    </row>
    <row r="4698" spans="2:2" x14ac:dyDescent="0.25">
      <c r="B4698" s="15"/>
    </row>
    <row r="4699" spans="2:2" x14ac:dyDescent="0.25">
      <c r="B4699" s="15"/>
    </row>
    <row r="4700" spans="2:2" x14ac:dyDescent="0.25">
      <c r="B4700" s="15"/>
    </row>
    <row r="4701" spans="2:2" x14ac:dyDescent="0.25">
      <c r="B4701" s="15"/>
    </row>
    <row r="4702" spans="2:2" x14ac:dyDescent="0.25">
      <c r="B4702" s="15"/>
    </row>
    <row r="4703" spans="2:2" x14ac:dyDescent="0.25">
      <c r="B4703" s="15"/>
    </row>
    <row r="4704" spans="2:2" x14ac:dyDescent="0.25">
      <c r="B4704" s="15"/>
    </row>
    <row r="4705" spans="2:2" x14ac:dyDescent="0.25">
      <c r="B4705" s="15"/>
    </row>
    <row r="4706" spans="2:2" x14ac:dyDescent="0.25">
      <c r="B4706" s="15"/>
    </row>
    <row r="4707" spans="2:2" x14ac:dyDescent="0.25">
      <c r="B4707" s="15"/>
    </row>
    <row r="4708" spans="2:2" x14ac:dyDescent="0.25">
      <c r="B4708" s="15"/>
    </row>
    <row r="4709" spans="2:2" x14ac:dyDescent="0.25">
      <c r="B4709" s="15"/>
    </row>
    <row r="4710" spans="2:2" x14ac:dyDescent="0.25">
      <c r="B4710" s="15"/>
    </row>
    <row r="4711" spans="2:2" x14ac:dyDescent="0.25">
      <c r="B4711" s="15"/>
    </row>
    <row r="4712" spans="2:2" x14ac:dyDescent="0.25">
      <c r="B4712" s="15"/>
    </row>
    <row r="4713" spans="2:2" x14ac:dyDescent="0.25">
      <c r="B4713" s="15"/>
    </row>
    <row r="4714" spans="2:2" x14ac:dyDescent="0.25">
      <c r="B4714" s="15"/>
    </row>
    <row r="4715" spans="2:2" x14ac:dyDescent="0.25">
      <c r="B4715" s="15"/>
    </row>
  </sheetData>
  <mergeCells count="11">
    <mergeCell ref="EE6:EX6"/>
    <mergeCell ref="F6:M6"/>
    <mergeCell ref="AW6:BD6"/>
    <mergeCell ref="DA6:DB6"/>
    <mergeCell ref="DQ6:ED6"/>
    <mergeCell ref="N6:AA6"/>
    <mergeCell ref="AB6:AU6"/>
    <mergeCell ref="BE6:BR6"/>
    <mergeCell ref="BS6:CL6"/>
    <mergeCell ref="CN6:CS6"/>
    <mergeCell ref="CT6:CY6"/>
  </mergeCells>
  <pageMargins left="0.7" right="0.7" top="0.78740157499999996" bottom="0.78740157499999996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CASH!$A$1:$A$2</xm:f>
          </x14:formula1>
          <xm:sqref>AW5:BD5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9850"/>
  <sheetViews>
    <sheetView topLeftCell="A2" workbookViewId="0">
      <pane xSplit="1" ySplit="3" topLeftCell="B9708" activePane="bottomRight" state="frozen"/>
      <selection activeCell="A2" sqref="A2"/>
      <selection pane="topRight" activeCell="B2" sqref="B2"/>
      <selection pane="bottomLeft" activeCell="A5" sqref="A5"/>
      <selection pane="bottomRight" activeCell="V9728" sqref="V9728"/>
    </sheetView>
  </sheetViews>
  <sheetFormatPr baseColWidth="10" defaultRowHeight="15" x14ac:dyDescent="0.25"/>
  <cols>
    <col min="2" max="2" width="5.7109375" bestFit="1" customWidth="1"/>
    <col min="3" max="3" width="19.140625" bestFit="1" customWidth="1"/>
    <col min="4" max="4" width="15.140625" bestFit="1" customWidth="1"/>
    <col min="5" max="5" width="16.42578125" bestFit="1" customWidth="1"/>
    <col min="6" max="9" width="9.85546875" bestFit="1" customWidth="1"/>
    <col min="10" max="10" width="5.85546875" bestFit="1" customWidth="1"/>
    <col min="11" max="11" width="19" bestFit="1" customWidth="1"/>
    <col min="12" max="12" width="23.28515625" customWidth="1"/>
    <col min="13" max="23" width="9.85546875" bestFit="1" customWidth="1"/>
    <col min="24" max="24" width="24" bestFit="1" customWidth="1"/>
    <col min="25" max="25" width="30.5703125" bestFit="1" customWidth="1"/>
    <col min="26" max="26" width="30.140625" bestFit="1" customWidth="1"/>
    <col min="27" max="27" width="55" bestFit="1" customWidth="1"/>
    <col min="28" max="43" width="9.85546875" bestFit="1" customWidth="1"/>
  </cols>
  <sheetData>
    <row r="2" spans="1:43" x14ac:dyDescent="0.25"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  <c r="J2">
        <v>10</v>
      </c>
      <c r="K2">
        <v>11</v>
      </c>
      <c r="L2">
        <v>12</v>
      </c>
      <c r="M2">
        <v>13</v>
      </c>
      <c r="N2">
        <v>14</v>
      </c>
      <c r="O2">
        <v>15</v>
      </c>
      <c r="P2">
        <v>16</v>
      </c>
      <c r="Q2">
        <v>17</v>
      </c>
      <c r="R2">
        <v>18</v>
      </c>
      <c r="S2">
        <v>19</v>
      </c>
      <c r="T2">
        <v>20</v>
      </c>
      <c r="U2">
        <v>21</v>
      </c>
      <c r="V2">
        <v>22</v>
      </c>
      <c r="W2">
        <v>23</v>
      </c>
      <c r="X2">
        <v>24</v>
      </c>
      <c r="Y2">
        <v>25</v>
      </c>
      <c r="Z2">
        <v>26</v>
      </c>
      <c r="AA2">
        <v>27</v>
      </c>
      <c r="AB2">
        <v>28</v>
      </c>
      <c r="AC2">
        <v>29</v>
      </c>
      <c r="AD2">
        <v>30</v>
      </c>
      <c r="AE2">
        <v>31</v>
      </c>
      <c r="AF2">
        <v>32</v>
      </c>
      <c r="AG2">
        <v>33</v>
      </c>
      <c r="AH2">
        <v>34</v>
      </c>
      <c r="AI2">
        <v>35</v>
      </c>
      <c r="AJ2">
        <v>36</v>
      </c>
      <c r="AK2">
        <v>37</v>
      </c>
      <c r="AL2">
        <v>38</v>
      </c>
      <c r="AM2">
        <v>39</v>
      </c>
      <c r="AN2">
        <v>40</v>
      </c>
      <c r="AO2">
        <v>41</v>
      </c>
      <c r="AP2">
        <v>42</v>
      </c>
      <c r="AQ2">
        <v>43</v>
      </c>
    </row>
    <row r="3" spans="1:43" x14ac:dyDescent="0.25">
      <c r="B3" s="64" t="s">
        <v>17</v>
      </c>
      <c r="C3" s="65"/>
      <c r="D3" s="65"/>
      <c r="E3" s="65"/>
      <c r="F3" s="65"/>
      <c r="G3" s="65"/>
      <c r="H3" s="65"/>
      <c r="I3" s="66"/>
      <c r="J3" s="73" t="s">
        <v>18</v>
      </c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4" t="s">
        <v>19</v>
      </c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</row>
    <row r="4" spans="1:43" x14ac:dyDescent="0.25">
      <c r="C4" s="6" t="str">
        <f>Verlauf!G7</f>
        <v>Fondsgebundene LV</v>
      </c>
      <c r="D4" s="6" t="str">
        <f>Verlauf!H7</f>
        <v>Festgeld - 1 Jahr</v>
      </c>
      <c r="E4" s="6" t="str">
        <f>Verlauf!I7</f>
        <v>Festgeld - 2 Jahre</v>
      </c>
      <c r="F4" s="6" t="str">
        <f>Verlauf!J7</f>
        <v>RESERVED</v>
      </c>
      <c r="G4" s="6" t="str">
        <f>Verlauf!K7</f>
        <v>RESERVED</v>
      </c>
      <c r="H4" s="6" t="str">
        <f>Verlauf!L7</f>
        <v>RESERVED</v>
      </c>
      <c r="I4" s="6" t="str">
        <f>Verlauf!M7</f>
        <v>RESERVED</v>
      </c>
      <c r="J4" s="6" t="str">
        <f>Verlauf!N7</f>
        <v>GOLD</v>
      </c>
      <c r="K4" s="6" t="str">
        <f>Verlauf!O7</f>
        <v>DBX EMLE INDEX ETF</v>
      </c>
      <c r="L4" s="25" t="str">
        <f>Verlauf!P7</f>
        <v>ISHARES JPMORGAN USD
EMERGING MARKETS BOND FUND</v>
      </c>
      <c r="M4" s="6" t="str">
        <f>Verlauf!Q7</f>
        <v>RESERVED</v>
      </c>
      <c r="N4" s="6" t="str">
        <f>Verlauf!R7</f>
        <v>RESERVED</v>
      </c>
      <c r="O4" s="6" t="str">
        <f>Verlauf!S7</f>
        <v>RESERVED</v>
      </c>
      <c r="P4" s="6" t="str">
        <f>Verlauf!T7</f>
        <v>RESERVED</v>
      </c>
      <c r="Q4" s="6" t="str">
        <f>Verlauf!U7</f>
        <v>RESERVED</v>
      </c>
      <c r="R4" s="6" t="str">
        <f>Verlauf!V7</f>
        <v>RESERVED</v>
      </c>
      <c r="S4" s="6" t="str">
        <f>Verlauf!W7</f>
        <v>RESERVED</v>
      </c>
      <c r="T4" s="6" t="str">
        <f>Verlauf!X7</f>
        <v>RESERVED</v>
      </c>
      <c r="U4" s="6" t="str">
        <f>Verlauf!Y7</f>
        <v>RESERVED</v>
      </c>
      <c r="V4" s="6" t="str">
        <f>Verlauf!Z7</f>
        <v>RESERVED</v>
      </c>
      <c r="W4" s="6" t="str">
        <f>Verlauf!AA7</f>
        <v>RESERVED</v>
      </c>
      <c r="X4" s="6" t="str">
        <f>Verlauf!AB7</f>
        <v>HSBC S&amp;P 500 ETF DIS USD</v>
      </c>
      <c r="Y4" s="6" t="str">
        <f>Verlauf!AC7</f>
        <v>DB X-TRACKERS STOXX 600 ETF 1C</v>
      </c>
      <c r="Z4" s="6" t="str">
        <f>Verlauf!AD7</f>
        <v xml:space="preserve">ComStage ETF MSCI Pacific TRN I </v>
      </c>
      <c r="AA4" s="6" t="str">
        <f>Verlauf!AE7</f>
        <v>DB X-TRACKERS MSCI EMERGING MARKETS TRN INDEX ETF 1C</v>
      </c>
      <c r="AB4" s="6" t="str">
        <f>Verlauf!AF7</f>
        <v>RESERVED</v>
      </c>
      <c r="AC4" s="6" t="str">
        <f>Verlauf!AG7</f>
        <v>RESERVED</v>
      </c>
      <c r="AD4" s="6" t="str">
        <f>Verlauf!AH7</f>
        <v>RESERVED</v>
      </c>
      <c r="AE4" s="6" t="str">
        <f>Verlauf!AI7</f>
        <v>RESERVED</v>
      </c>
      <c r="AF4" s="6" t="str">
        <f>Verlauf!AJ7</f>
        <v>RESERVED</v>
      </c>
      <c r="AG4" s="6" t="str">
        <f>Verlauf!AK7</f>
        <v>RESERVED</v>
      </c>
      <c r="AH4" s="6" t="str">
        <f>Verlauf!AL7</f>
        <v>RESERVED</v>
      </c>
      <c r="AI4" s="6" t="str">
        <f>Verlauf!AM7</f>
        <v>RESERVED</v>
      </c>
      <c r="AJ4" s="6" t="str">
        <f>Verlauf!AN7</f>
        <v>RESERVED</v>
      </c>
      <c r="AK4" s="6" t="str">
        <f>Verlauf!AO7</f>
        <v>RESERVED</v>
      </c>
      <c r="AL4" s="6" t="str">
        <f>Verlauf!AP7</f>
        <v>RESERVED</v>
      </c>
      <c r="AM4" s="6" t="str">
        <f>Verlauf!AQ7</f>
        <v>RESERVED</v>
      </c>
      <c r="AN4" s="6" t="str">
        <f>Verlauf!AR7</f>
        <v>RESERVED</v>
      </c>
      <c r="AO4" s="6" t="str">
        <f>Verlauf!AS7</f>
        <v>RESERVED</v>
      </c>
      <c r="AP4" s="6" t="str">
        <f>Verlauf!AT7</f>
        <v>RESERVED</v>
      </c>
      <c r="AQ4" s="6" t="str">
        <f>Verlauf!AU7</f>
        <v>RESERVED</v>
      </c>
    </row>
    <row r="5" spans="1:43" x14ac:dyDescent="0.25">
      <c r="A5" s="3">
        <f t="shared" ref="A5:A68" si="0">A6+1</f>
        <v>50694</v>
      </c>
    </row>
    <row r="6" spans="1:43" x14ac:dyDescent="0.25">
      <c r="A6" s="3">
        <f t="shared" si="0"/>
        <v>50693</v>
      </c>
    </row>
    <row r="7" spans="1:43" x14ac:dyDescent="0.25">
      <c r="A7" s="3">
        <f t="shared" si="0"/>
        <v>50692</v>
      </c>
    </row>
    <row r="8" spans="1:43" x14ac:dyDescent="0.25">
      <c r="A8" s="3">
        <f t="shared" si="0"/>
        <v>50691</v>
      </c>
    </row>
    <row r="9" spans="1:43" x14ac:dyDescent="0.25">
      <c r="A9" s="3">
        <f t="shared" si="0"/>
        <v>50690</v>
      </c>
    </row>
    <row r="10" spans="1:43" x14ac:dyDescent="0.25">
      <c r="A10" s="3">
        <f t="shared" si="0"/>
        <v>50689</v>
      </c>
    </row>
    <row r="11" spans="1:43" x14ac:dyDescent="0.25">
      <c r="A11" s="3">
        <f t="shared" si="0"/>
        <v>50688</v>
      </c>
    </row>
    <row r="12" spans="1:43" x14ac:dyDescent="0.25">
      <c r="A12" s="3">
        <f t="shared" si="0"/>
        <v>50687</v>
      </c>
    </row>
    <row r="13" spans="1:43" x14ac:dyDescent="0.25">
      <c r="A13" s="3">
        <f t="shared" si="0"/>
        <v>50686</v>
      </c>
    </row>
    <row r="14" spans="1:43" x14ac:dyDescent="0.25">
      <c r="A14" s="3">
        <f t="shared" si="0"/>
        <v>50685</v>
      </c>
    </row>
    <row r="15" spans="1:43" x14ac:dyDescent="0.25">
      <c r="A15" s="3">
        <f t="shared" si="0"/>
        <v>50684</v>
      </c>
    </row>
    <row r="16" spans="1:43" x14ac:dyDescent="0.25">
      <c r="A16" s="3">
        <f t="shared" si="0"/>
        <v>50683</v>
      </c>
    </row>
    <row r="17" spans="1:1" x14ac:dyDescent="0.25">
      <c r="A17" s="3">
        <f t="shared" si="0"/>
        <v>50682</v>
      </c>
    </row>
    <row r="18" spans="1:1" x14ac:dyDescent="0.25">
      <c r="A18" s="3">
        <f t="shared" si="0"/>
        <v>50681</v>
      </c>
    </row>
    <row r="19" spans="1:1" x14ac:dyDescent="0.25">
      <c r="A19" s="3">
        <f t="shared" si="0"/>
        <v>50680</v>
      </c>
    </row>
    <row r="20" spans="1:1" x14ac:dyDescent="0.25">
      <c r="A20" s="3">
        <f t="shared" si="0"/>
        <v>50679</v>
      </c>
    </row>
    <row r="21" spans="1:1" x14ac:dyDescent="0.25">
      <c r="A21" s="3">
        <f t="shared" si="0"/>
        <v>50678</v>
      </c>
    </row>
    <row r="22" spans="1:1" x14ac:dyDescent="0.25">
      <c r="A22" s="3">
        <f t="shared" si="0"/>
        <v>50677</v>
      </c>
    </row>
    <row r="23" spans="1:1" x14ac:dyDescent="0.25">
      <c r="A23" s="3">
        <f t="shared" si="0"/>
        <v>50676</v>
      </c>
    </row>
    <row r="24" spans="1:1" x14ac:dyDescent="0.25">
      <c r="A24" s="3">
        <f t="shared" si="0"/>
        <v>50675</v>
      </c>
    </row>
    <row r="25" spans="1:1" x14ac:dyDescent="0.25">
      <c r="A25" s="3">
        <f t="shared" si="0"/>
        <v>50674</v>
      </c>
    </row>
    <row r="26" spans="1:1" x14ac:dyDescent="0.25">
      <c r="A26" s="3">
        <f t="shared" si="0"/>
        <v>50673</v>
      </c>
    </row>
    <row r="27" spans="1:1" x14ac:dyDescent="0.25">
      <c r="A27" s="3">
        <f t="shared" si="0"/>
        <v>50672</v>
      </c>
    </row>
    <row r="28" spans="1:1" x14ac:dyDescent="0.25">
      <c r="A28" s="3">
        <f t="shared" si="0"/>
        <v>50671</v>
      </c>
    </row>
    <row r="29" spans="1:1" x14ac:dyDescent="0.25">
      <c r="A29" s="3">
        <f t="shared" si="0"/>
        <v>50670</v>
      </c>
    </row>
    <row r="30" spans="1:1" x14ac:dyDescent="0.25">
      <c r="A30" s="3">
        <f t="shared" si="0"/>
        <v>50669</v>
      </c>
    </row>
    <row r="31" spans="1:1" x14ac:dyDescent="0.25">
      <c r="A31" s="3">
        <f t="shared" si="0"/>
        <v>50668</v>
      </c>
    </row>
    <row r="32" spans="1:1" x14ac:dyDescent="0.25">
      <c r="A32" s="3">
        <f t="shared" si="0"/>
        <v>50667</v>
      </c>
    </row>
    <row r="33" spans="1:1" x14ac:dyDescent="0.25">
      <c r="A33" s="3">
        <f t="shared" si="0"/>
        <v>50666</v>
      </c>
    </row>
    <row r="34" spans="1:1" x14ac:dyDescent="0.25">
      <c r="A34" s="3">
        <f t="shared" si="0"/>
        <v>50665</v>
      </c>
    </row>
    <row r="35" spans="1:1" x14ac:dyDescent="0.25">
      <c r="A35" s="3">
        <f t="shared" si="0"/>
        <v>50664</v>
      </c>
    </row>
    <row r="36" spans="1:1" x14ac:dyDescent="0.25">
      <c r="A36" s="3">
        <f t="shared" si="0"/>
        <v>50663</v>
      </c>
    </row>
    <row r="37" spans="1:1" x14ac:dyDescent="0.25">
      <c r="A37" s="3">
        <f t="shared" si="0"/>
        <v>50662</v>
      </c>
    </row>
    <row r="38" spans="1:1" x14ac:dyDescent="0.25">
      <c r="A38" s="3">
        <f t="shared" si="0"/>
        <v>50661</v>
      </c>
    </row>
    <row r="39" spans="1:1" x14ac:dyDescent="0.25">
      <c r="A39" s="3">
        <f t="shared" si="0"/>
        <v>50660</v>
      </c>
    </row>
    <row r="40" spans="1:1" x14ac:dyDescent="0.25">
      <c r="A40" s="3">
        <f t="shared" si="0"/>
        <v>50659</v>
      </c>
    </row>
    <row r="41" spans="1:1" x14ac:dyDescent="0.25">
      <c r="A41" s="3">
        <f t="shared" si="0"/>
        <v>50658</v>
      </c>
    </row>
    <row r="42" spans="1:1" x14ac:dyDescent="0.25">
      <c r="A42" s="3">
        <f t="shared" si="0"/>
        <v>50657</v>
      </c>
    </row>
    <row r="43" spans="1:1" x14ac:dyDescent="0.25">
      <c r="A43" s="3">
        <f t="shared" si="0"/>
        <v>50656</v>
      </c>
    </row>
    <row r="44" spans="1:1" x14ac:dyDescent="0.25">
      <c r="A44" s="3">
        <f t="shared" si="0"/>
        <v>50655</v>
      </c>
    </row>
    <row r="45" spans="1:1" x14ac:dyDescent="0.25">
      <c r="A45" s="3">
        <f t="shared" si="0"/>
        <v>50654</v>
      </c>
    </row>
    <row r="46" spans="1:1" x14ac:dyDescent="0.25">
      <c r="A46" s="3">
        <f t="shared" si="0"/>
        <v>50653</v>
      </c>
    </row>
    <row r="47" spans="1:1" x14ac:dyDescent="0.25">
      <c r="A47" s="3">
        <f t="shared" si="0"/>
        <v>50652</v>
      </c>
    </row>
    <row r="48" spans="1:1" x14ac:dyDescent="0.25">
      <c r="A48" s="3">
        <f t="shared" si="0"/>
        <v>50651</v>
      </c>
    </row>
    <row r="49" spans="1:1" x14ac:dyDescent="0.25">
      <c r="A49" s="3">
        <f t="shared" si="0"/>
        <v>50650</v>
      </c>
    </row>
    <row r="50" spans="1:1" x14ac:dyDescent="0.25">
      <c r="A50" s="3">
        <f t="shared" si="0"/>
        <v>50649</v>
      </c>
    </row>
    <row r="51" spans="1:1" x14ac:dyDescent="0.25">
      <c r="A51" s="3">
        <f t="shared" si="0"/>
        <v>50648</v>
      </c>
    </row>
    <row r="52" spans="1:1" x14ac:dyDescent="0.25">
      <c r="A52" s="3">
        <f t="shared" si="0"/>
        <v>50647</v>
      </c>
    </row>
    <row r="53" spans="1:1" x14ac:dyDescent="0.25">
      <c r="A53" s="3">
        <f t="shared" si="0"/>
        <v>50646</v>
      </c>
    </row>
    <row r="54" spans="1:1" x14ac:dyDescent="0.25">
      <c r="A54" s="3">
        <f t="shared" si="0"/>
        <v>50645</v>
      </c>
    </row>
    <row r="55" spans="1:1" x14ac:dyDescent="0.25">
      <c r="A55" s="3">
        <f t="shared" si="0"/>
        <v>50644</v>
      </c>
    </row>
    <row r="56" spans="1:1" x14ac:dyDescent="0.25">
      <c r="A56" s="3">
        <f t="shared" si="0"/>
        <v>50643</v>
      </c>
    </row>
    <row r="57" spans="1:1" x14ac:dyDescent="0.25">
      <c r="A57" s="3">
        <f t="shared" si="0"/>
        <v>50642</v>
      </c>
    </row>
    <row r="58" spans="1:1" x14ac:dyDescent="0.25">
      <c r="A58" s="3">
        <f t="shared" si="0"/>
        <v>50641</v>
      </c>
    </row>
    <row r="59" spans="1:1" x14ac:dyDescent="0.25">
      <c r="A59" s="3">
        <f t="shared" si="0"/>
        <v>50640</v>
      </c>
    </row>
    <row r="60" spans="1:1" x14ac:dyDescent="0.25">
      <c r="A60" s="3">
        <f t="shared" si="0"/>
        <v>50639</v>
      </c>
    </row>
    <row r="61" spans="1:1" x14ac:dyDescent="0.25">
      <c r="A61" s="3">
        <f t="shared" si="0"/>
        <v>50638</v>
      </c>
    </row>
    <row r="62" spans="1:1" x14ac:dyDescent="0.25">
      <c r="A62" s="3">
        <f t="shared" si="0"/>
        <v>50637</v>
      </c>
    </row>
    <row r="63" spans="1:1" x14ac:dyDescent="0.25">
      <c r="A63" s="3">
        <f t="shared" si="0"/>
        <v>50636</v>
      </c>
    </row>
    <row r="64" spans="1:1" x14ac:dyDescent="0.25">
      <c r="A64" s="3">
        <f t="shared" si="0"/>
        <v>50635</v>
      </c>
    </row>
    <row r="65" spans="1:1" x14ac:dyDescent="0.25">
      <c r="A65" s="3">
        <f t="shared" si="0"/>
        <v>50634</v>
      </c>
    </row>
    <row r="66" spans="1:1" x14ac:dyDescent="0.25">
      <c r="A66" s="3">
        <f t="shared" si="0"/>
        <v>50633</v>
      </c>
    </row>
    <row r="67" spans="1:1" x14ac:dyDescent="0.25">
      <c r="A67" s="3">
        <f t="shared" si="0"/>
        <v>50632</v>
      </c>
    </row>
    <row r="68" spans="1:1" x14ac:dyDescent="0.25">
      <c r="A68" s="3">
        <f t="shared" si="0"/>
        <v>50631</v>
      </c>
    </row>
    <row r="69" spans="1:1" x14ac:dyDescent="0.25">
      <c r="A69" s="3">
        <f t="shared" ref="A69:A132" si="1">A70+1</f>
        <v>50630</v>
      </c>
    </row>
    <row r="70" spans="1:1" x14ac:dyDescent="0.25">
      <c r="A70" s="3">
        <f t="shared" si="1"/>
        <v>50629</v>
      </c>
    </row>
    <row r="71" spans="1:1" x14ac:dyDescent="0.25">
      <c r="A71" s="3">
        <f t="shared" si="1"/>
        <v>50628</v>
      </c>
    </row>
    <row r="72" spans="1:1" x14ac:dyDescent="0.25">
      <c r="A72" s="3">
        <f t="shared" si="1"/>
        <v>50627</v>
      </c>
    </row>
    <row r="73" spans="1:1" x14ac:dyDescent="0.25">
      <c r="A73" s="3">
        <f t="shared" si="1"/>
        <v>50626</v>
      </c>
    </row>
    <row r="74" spans="1:1" x14ac:dyDescent="0.25">
      <c r="A74" s="3">
        <f t="shared" si="1"/>
        <v>50625</v>
      </c>
    </row>
    <row r="75" spans="1:1" x14ac:dyDescent="0.25">
      <c r="A75" s="3">
        <f t="shared" si="1"/>
        <v>50624</v>
      </c>
    </row>
    <row r="76" spans="1:1" x14ac:dyDescent="0.25">
      <c r="A76" s="3">
        <f t="shared" si="1"/>
        <v>50623</v>
      </c>
    </row>
    <row r="77" spans="1:1" x14ac:dyDescent="0.25">
      <c r="A77" s="3">
        <f t="shared" si="1"/>
        <v>50622</v>
      </c>
    </row>
    <row r="78" spans="1:1" x14ac:dyDescent="0.25">
      <c r="A78" s="3">
        <f t="shared" si="1"/>
        <v>50621</v>
      </c>
    </row>
    <row r="79" spans="1:1" x14ac:dyDescent="0.25">
      <c r="A79" s="3">
        <f t="shared" si="1"/>
        <v>50620</v>
      </c>
    </row>
    <row r="80" spans="1:1" x14ac:dyDescent="0.25">
      <c r="A80" s="3">
        <f t="shared" si="1"/>
        <v>50619</v>
      </c>
    </row>
    <row r="81" spans="1:1" x14ac:dyDescent="0.25">
      <c r="A81" s="3">
        <f t="shared" si="1"/>
        <v>50618</v>
      </c>
    </row>
    <row r="82" spans="1:1" x14ac:dyDescent="0.25">
      <c r="A82" s="3">
        <f t="shared" si="1"/>
        <v>50617</v>
      </c>
    </row>
    <row r="83" spans="1:1" x14ac:dyDescent="0.25">
      <c r="A83" s="3">
        <f t="shared" si="1"/>
        <v>50616</v>
      </c>
    </row>
    <row r="84" spans="1:1" x14ac:dyDescent="0.25">
      <c r="A84" s="3">
        <f t="shared" si="1"/>
        <v>50615</v>
      </c>
    </row>
    <row r="85" spans="1:1" x14ac:dyDescent="0.25">
      <c r="A85" s="3">
        <f t="shared" si="1"/>
        <v>50614</v>
      </c>
    </row>
    <row r="86" spans="1:1" x14ac:dyDescent="0.25">
      <c r="A86" s="3">
        <f t="shared" si="1"/>
        <v>50613</v>
      </c>
    </row>
    <row r="87" spans="1:1" x14ac:dyDescent="0.25">
      <c r="A87" s="3">
        <f t="shared" si="1"/>
        <v>50612</v>
      </c>
    </row>
    <row r="88" spans="1:1" x14ac:dyDescent="0.25">
      <c r="A88" s="3">
        <f t="shared" si="1"/>
        <v>50611</v>
      </c>
    </row>
    <row r="89" spans="1:1" x14ac:dyDescent="0.25">
      <c r="A89" s="3">
        <f t="shared" si="1"/>
        <v>50610</v>
      </c>
    </row>
    <row r="90" spans="1:1" x14ac:dyDescent="0.25">
      <c r="A90" s="3">
        <f t="shared" si="1"/>
        <v>50609</v>
      </c>
    </row>
    <row r="91" spans="1:1" x14ac:dyDescent="0.25">
      <c r="A91" s="3">
        <f t="shared" si="1"/>
        <v>50608</v>
      </c>
    </row>
    <row r="92" spans="1:1" x14ac:dyDescent="0.25">
      <c r="A92" s="3">
        <f t="shared" si="1"/>
        <v>50607</v>
      </c>
    </row>
    <row r="93" spans="1:1" x14ac:dyDescent="0.25">
      <c r="A93" s="3">
        <f t="shared" si="1"/>
        <v>50606</v>
      </c>
    </row>
    <row r="94" spans="1:1" x14ac:dyDescent="0.25">
      <c r="A94" s="3">
        <f t="shared" si="1"/>
        <v>50605</v>
      </c>
    </row>
    <row r="95" spans="1:1" x14ac:dyDescent="0.25">
      <c r="A95" s="3">
        <f t="shared" si="1"/>
        <v>50604</v>
      </c>
    </row>
    <row r="96" spans="1:1" x14ac:dyDescent="0.25">
      <c r="A96" s="3">
        <f t="shared" si="1"/>
        <v>50603</v>
      </c>
    </row>
    <row r="97" spans="1:1" x14ac:dyDescent="0.25">
      <c r="A97" s="3">
        <f t="shared" si="1"/>
        <v>50602</v>
      </c>
    </row>
    <row r="98" spans="1:1" x14ac:dyDescent="0.25">
      <c r="A98" s="3">
        <f t="shared" si="1"/>
        <v>50601</v>
      </c>
    </row>
    <row r="99" spans="1:1" x14ac:dyDescent="0.25">
      <c r="A99" s="3">
        <f t="shared" si="1"/>
        <v>50600</v>
      </c>
    </row>
    <row r="100" spans="1:1" x14ac:dyDescent="0.25">
      <c r="A100" s="3">
        <f t="shared" si="1"/>
        <v>50599</v>
      </c>
    </row>
    <row r="101" spans="1:1" x14ac:dyDescent="0.25">
      <c r="A101" s="3">
        <f t="shared" si="1"/>
        <v>50598</v>
      </c>
    </row>
    <row r="102" spans="1:1" x14ac:dyDescent="0.25">
      <c r="A102" s="3">
        <f t="shared" si="1"/>
        <v>50597</v>
      </c>
    </row>
    <row r="103" spans="1:1" x14ac:dyDescent="0.25">
      <c r="A103" s="3">
        <f t="shared" si="1"/>
        <v>50596</v>
      </c>
    </row>
    <row r="104" spans="1:1" x14ac:dyDescent="0.25">
      <c r="A104" s="3">
        <f t="shared" si="1"/>
        <v>50595</v>
      </c>
    </row>
    <row r="105" spans="1:1" x14ac:dyDescent="0.25">
      <c r="A105" s="3">
        <f t="shared" si="1"/>
        <v>50594</v>
      </c>
    </row>
    <row r="106" spans="1:1" x14ac:dyDescent="0.25">
      <c r="A106" s="3">
        <f t="shared" si="1"/>
        <v>50593</v>
      </c>
    </row>
    <row r="107" spans="1:1" x14ac:dyDescent="0.25">
      <c r="A107" s="3">
        <f t="shared" si="1"/>
        <v>50592</v>
      </c>
    </row>
    <row r="108" spans="1:1" x14ac:dyDescent="0.25">
      <c r="A108" s="3">
        <f t="shared" si="1"/>
        <v>50591</v>
      </c>
    </row>
    <row r="109" spans="1:1" x14ac:dyDescent="0.25">
      <c r="A109" s="3">
        <f t="shared" si="1"/>
        <v>50590</v>
      </c>
    </row>
    <row r="110" spans="1:1" x14ac:dyDescent="0.25">
      <c r="A110" s="3">
        <f t="shared" si="1"/>
        <v>50589</v>
      </c>
    </row>
    <row r="111" spans="1:1" x14ac:dyDescent="0.25">
      <c r="A111" s="3">
        <f t="shared" si="1"/>
        <v>50588</v>
      </c>
    </row>
    <row r="112" spans="1:1" x14ac:dyDescent="0.25">
      <c r="A112" s="3">
        <f t="shared" si="1"/>
        <v>50587</v>
      </c>
    </row>
    <row r="113" spans="1:1" x14ac:dyDescent="0.25">
      <c r="A113" s="3">
        <f t="shared" si="1"/>
        <v>50586</v>
      </c>
    </row>
    <row r="114" spans="1:1" x14ac:dyDescent="0.25">
      <c r="A114" s="3">
        <f t="shared" si="1"/>
        <v>50585</v>
      </c>
    </row>
    <row r="115" spans="1:1" x14ac:dyDescent="0.25">
      <c r="A115" s="3">
        <f t="shared" si="1"/>
        <v>50584</v>
      </c>
    </row>
    <row r="116" spans="1:1" x14ac:dyDescent="0.25">
      <c r="A116" s="3">
        <f t="shared" si="1"/>
        <v>50583</v>
      </c>
    </row>
    <row r="117" spans="1:1" x14ac:dyDescent="0.25">
      <c r="A117" s="3">
        <f t="shared" si="1"/>
        <v>50582</v>
      </c>
    </row>
    <row r="118" spans="1:1" x14ac:dyDescent="0.25">
      <c r="A118" s="3">
        <f t="shared" si="1"/>
        <v>50581</v>
      </c>
    </row>
    <row r="119" spans="1:1" x14ac:dyDescent="0.25">
      <c r="A119" s="3">
        <f t="shared" si="1"/>
        <v>50580</v>
      </c>
    </row>
    <row r="120" spans="1:1" x14ac:dyDescent="0.25">
      <c r="A120" s="3">
        <f t="shared" si="1"/>
        <v>50579</v>
      </c>
    </row>
    <row r="121" spans="1:1" x14ac:dyDescent="0.25">
      <c r="A121" s="3">
        <f t="shared" si="1"/>
        <v>50578</v>
      </c>
    </row>
    <row r="122" spans="1:1" x14ac:dyDescent="0.25">
      <c r="A122" s="3">
        <f t="shared" si="1"/>
        <v>50577</v>
      </c>
    </row>
    <row r="123" spans="1:1" x14ac:dyDescent="0.25">
      <c r="A123" s="3">
        <f t="shared" si="1"/>
        <v>50576</v>
      </c>
    </row>
    <row r="124" spans="1:1" x14ac:dyDescent="0.25">
      <c r="A124" s="3">
        <f t="shared" si="1"/>
        <v>50575</v>
      </c>
    </row>
    <row r="125" spans="1:1" x14ac:dyDescent="0.25">
      <c r="A125" s="3">
        <f t="shared" si="1"/>
        <v>50574</v>
      </c>
    </row>
    <row r="126" spans="1:1" x14ac:dyDescent="0.25">
      <c r="A126" s="3">
        <f t="shared" si="1"/>
        <v>50573</v>
      </c>
    </row>
    <row r="127" spans="1:1" x14ac:dyDescent="0.25">
      <c r="A127" s="3">
        <f t="shared" si="1"/>
        <v>50572</v>
      </c>
    </row>
    <row r="128" spans="1:1" x14ac:dyDescent="0.25">
      <c r="A128" s="3">
        <f t="shared" si="1"/>
        <v>50571</v>
      </c>
    </row>
    <row r="129" spans="1:1" x14ac:dyDescent="0.25">
      <c r="A129" s="3">
        <f t="shared" si="1"/>
        <v>50570</v>
      </c>
    </row>
    <row r="130" spans="1:1" x14ac:dyDescent="0.25">
      <c r="A130" s="3">
        <f t="shared" si="1"/>
        <v>50569</v>
      </c>
    </row>
    <row r="131" spans="1:1" x14ac:dyDescent="0.25">
      <c r="A131" s="3">
        <f t="shared" si="1"/>
        <v>50568</v>
      </c>
    </row>
    <row r="132" spans="1:1" x14ac:dyDescent="0.25">
      <c r="A132" s="3">
        <f t="shared" si="1"/>
        <v>50567</v>
      </c>
    </row>
    <row r="133" spans="1:1" x14ac:dyDescent="0.25">
      <c r="A133" s="3">
        <f t="shared" ref="A133:A196" si="2">A134+1</f>
        <v>50566</v>
      </c>
    </row>
    <row r="134" spans="1:1" x14ac:dyDescent="0.25">
      <c r="A134" s="3">
        <f t="shared" si="2"/>
        <v>50565</v>
      </c>
    </row>
    <row r="135" spans="1:1" x14ac:dyDescent="0.25">
      <c r="A135" s="3">
        <f t="shared" si="2"/>
        <v>50564</v>
      </c>
    </row>
    <row r="136" spans="1:1" x14ac:dyDescent="0.25">
      <c r="A136" s="3">
        <f t="shared" si="2"/>
        <v>50563</v>
      </c>
    </row>
    <row r="137" spans="1:1" x14ac:dyDescent="0.25">
      <c r="A137" s="3">
        <f t="shared" si="2"/>
        <v>50562</v>
      </c>
    </row>
    <row r="138" spans="1:1" x14ac:dyDescent="0.25">
      <c r="A138" s="3">
        <f t="shared" si="2"/>
        <v>50561</v>
      </c>
    </row>
    <row r="139" spans="1:1" x14ac:dyDescent="0.25">
      <c r="A139" s="3">
        <f t="shared" si="2"/>
        <v>50560</v>
      </c>
    </row>
    <row r="140" spans="1:1" x14ac:dyDescent="0.25">
      <c r="A140" s="3">
        <f t="shared" si="2"/>
        <v>50559</v>
      </c>
    </row>
    <row r="141" spans="1:1" x14ac:dyDescent="0.25">
      <c r="A141" s="3">
        <f t="shared" si="2"/>
        <v>50558</v>
      </c>
    </row>
    <row r="142" spans="1:1" x14ac:dyDescent="0.25">
      <c r="A142" s="3">
        <f t="shared" si="2"/>
        <v>50557</v>
      </c>
    </row>
    <row r="143" spans="1:1" x14ac:dyDescent="0.25">
      <c r="A143" s="3">
        <f t="shared" si="2"/>
        <v>50556</v>
      </c>
    </row>
    <row r="144" spans="1:1" x14ac:dyDescent="0.25">
      <c r="A144" s="3">
        <f t="shared" si="2"/>
        <v>50555</v>
      </c>
    </row>
    <row r="145" spans="1:1" x14ac:dyDescent="0.25">
      <c r="A145" s="3">
        <f t="shared" si="2"/>
        <v>50554</v>
      </c>
    </row>
    <row r="146" spans="1:1" x14ac:dyDescent="0.25">
      <c r="A146" s="3">
        <f t="shared" si="2"/>
        <v>50553</v>
      </c>
    </row>
    <row r="147" spans="1:1" x14ac:dyDescent="0.25">
      <c r="A147" s="3">
        <f t="shared" si="2"/>
        <v>50552</v>
      </c>
    </row>
    <row r="148" spans="1:1" x14ac:dyDescent="0.25">
      <c r="A148" s="3">
        <f t="shared" si="2"/>
        <v>50551</v>
      </c>
    </row>
    <row r="149" spans="1:1" x14ac:dyDescent="0.25">
      <c r="A149" s="3">
        <f t="shared" si="2"/>
        <v>50550</v>
      </c>
    </row>
    <row r="150" spans="1:1" x14ac:dyDescent="0.25">
      <c r="A150" s="3">
        <f t="shared" si="2"/>
        <v>50549</v>
      </c>
    </row>
    <row r="151" spans="1:1" x14ac:dyDescent="0.25">
      <c r="A151" s="3">
        <f t="shared" si="2"/>
        <v>50548</v>
      </c>
    </row>
    <row r="152" spans="1:1" x14ac:dyDescent="0.25">
      <c r="A152" s="3">
        <f t="shared" si="2"/>
        <v>50547</v>
      </c>
    </row>
    <row r="153" spans="1:1" x14ac:dyDescent="0.25">
      <c r="A153" s="3">
        <f t="shared" si="2"/>
        <v>50546</v>
      </c>
    </row>
    <row r="154" spans="1:1" x14ac:dyDescent="0.25">
      <c r="A154" s="3">
        <f t="shared" si="2"/>
        <v>50545</v>
      </c>
    </row>
    <row r="155" spans="1:1" x14ac:dyDescent="0.25">
      <c r="A155" s="3">
        <f t="shared" si="2"/>
        <v>50544</v>
      </c>
    </row>
    <row r="156" spans="1:1" x14ac:dyDescent="0.25">
      <c r="A156" s="3">
        <f t="shared" si="2"/>
        <v>50543</v>
      </c>
    </row>
    <row r="157" spans="1:1" x14ac:dyDescent="0.25">
      <c r="A157" s="3">
        <f t="shared" si="2"/>
        <v>50542</v>
      </c>
    </row>
    <row r="158" spans="1:1" x14ac:dyDescent="0.25">
      <c r="A158" s="3">
        <f t="shared" si="2"/>
        <v>50541</v>
      </c>
    </row>
    <row r="159" spans="1:1" x14ac:dyDescent="0.25">
      <c r="A159" s="3">
        <f t="shared" si="2"/>
        <v>50540</v>
      </c>
    </row>
    <row r="160" spans="1:1" x14ac:dyDescent="0.25">
      <c r="A160" s="3">
        <f t="shared" si="2"/>
        <v>50539</v>
      </c>
    </row>
    <row r="161" spans="1:1" x14ac:dyDescent="0.25">
      <c r="A161" s="3">
        <f t="shared" si="2"/>
        <v>50538</v>
      </c>
    </row>
    <row r="162" spans="1:1" x14ac:dyDescent="0.25">
      <c r="A162" s="3">
        <f t="shared" si="2"/>
        <v>50537</v>
      </c>
    </row>
    <row r="163" spans="1:1" x14ac:dyDescent="0.25">
      <c r="A163" s="3">
        <f t="shared" si="2"/>
        <v>50536</v>
      </c>
    </row>
    <row r="164" spans="1:1" x14ac:dyDescent="0.25">
      <c r="A164" s="3">
        <f t="shared" si="2"/>
        <v>50535</v>
      </c>
    </row>
    <row r="165" spans="1:1" x14ac:dyDescent="0.25">
      <c r="A165" s="3">
        <f t="shared" si="2"/>
        <v>50534</v>
      </c>
    </row>
    <row r="166" spans="1:1" x14ac:dyDescent="0.25">
      <c r="A166" s="3">
        <f t="shared" si="2"/>
        <v>50533</v>
      </c>
    </row>
    <row r="167" spans="1:1" x14ac:dyDescent="0.25">
      <c r="A167" s="3">
        <f t="shared" si="2"/>
        <v>50532</v>
      </c>
    </row>
    <row r="168" spans="1:1" x14ac:dyDescent="0.25">
      <c r="A168" s="3">
        <f t="shared" si="2"/>
        <v>50531</v>
      </c>
    </row>
    <row r="169" spans="1:1" x14ac:dyDescent="0.25">
      <c r="A169" s="3">
        <f t="shared" si="2"/>
        <v>50530</v>
      </c>
    </row>
    <row r="170" spans="1:1" x14ac:dyDescent="0.25">
      <c r="A170" s="3">
        <f t="shared" si="2"/>
        <v>50529</v>
      </c>
    </row>
    <row r="171" spans="1:1" x14ac:dyDescent="0.25">
      <c r="A171" s="3">
        <f t="shared" si="2"/>
        <v>50528</v>
      </c>
    </row>
    <row r="172" spans="1:1" x14ac:dyDescent="0.25">
      <c r="A172" s="3">
        <f t="shared" si="2"/>
        <v>50527</v>
      </c>
    </row>
    <row r="173" spans="1:1" x14ac:dyDescent="0.25">
      <c r="A173" s="3">
        <f t="shared" si="2"/>
        <v>50526</v>
      </c>
    </row>
    <row r="174" spans="1:1" x14ac:dyDescent="0.25">
      <c r="A174" s="3">
        <f t="shared" si="2"/>
        <v>50525</v>
      </c>
    </row>
    <row r="175" spans="1:1" x14ac:dyDescent="0.25">
      <c r="A175" s="3">
        <f t="shared" si="2"/>
        <v>50524</v>
      </c>
    </row>
    <row r="176" spans="1:1" x14ac:dyDescent="0.25">
      <c r="A176" s="3">
        <f t="shared" si="2"/>
        <v>50523</v>
      </c>
    </row>
    <row r="177" spans="1:1" x14ac:dyDescent="0.25">
      <c r="A177" s="3">
        <f t="shared" si="2"/>
        <v>50522</v>
      </c>
    </row>
    <row r="178" spans="1:1" x14ac:dyDescent="0.25">
      <c r="A178" s="3">
        <f t="shared" si="2"/>
        <v>50521</v>
      </c>
    </row>
    <row r="179" spans="1:1" x14ac:dyDescent="0.25">
      <c r="A179" s="3">
        <f t="shared" si="2"/>
        <v>50520</v>
      </c>
    </row>
    <row r="180" spans="1:1" x14ac:dyDescent="0.25">
      <c r="A180" s="3">
        <f t="shared" si="2"/>
        <v>50519</v>
      </c>
    </row>
    <row r="181" spans="1:1" x14ac:dyDescent="0.25">
      <c r="A181" s="3">
        <f t="shared" si="2"/>
        <v>50518</v>
      </c>
    </row>
    <row r="182" spans="1:1" x14ac:dyDescent="0.25">
      <c r="A182" s="3">
        <f t="shared" si="2"/>
        <v>50517</v>
      </c>
    </row>
    <row r="183" spans="1:1" x14ac:dyDescent="0.25">
      <c r="A183" s="3">
        <f t="shared" si="2"/>
        <v>50516</v>
      </c>
    </row>
    <row r="184" spans="1:1" x14ac:dyDescent="0.25">
      <c r="A184" s="3">
        <f t="shared" si="2"/>
        <v>50515</v>
      </c>
    </row>
    <row r="185" spans="1:1" x14ac:dyDescent="0.25">
      <c r="A185" s="3">
        <f t="shared" si="2"/>
        <v>50514</v>
      </c>
    </row>
    <row r="186" spans="1:1" x14ac:dyDescent="0.25">
      <c r="A186" s="3">
        <f t="shared" si="2"/>
        <v>50513</v>
      </c>
    </row>
    <row r="187" spans="1:1" x14ac:dyDescent="0.25">
      <c r="A187" s="3">
        <f t="shared" si="2"/>
        <v>50512</v>
      </c>
    </row>
    <row r="188" spans="1:1" x14ac:dyDescent="0.25">
      <c r="A188" s="3">
        <f t="shared" si="2"/>
        <v>50511</v>
      </c>
    </row>
    <row r="189" spans="1:1" x14ac:dyDescent="0.25">
      <c r="A189" s="3">
        <f t="shared" si="2"/>
        <v>50510</v>
      </c>
    </row>
    <row r="190" spans="1:1" x14ac:dyDescent="0.25">
      <c r="A190" s="3">
        <f t="shared" si="2"/>
        <v>50509</v>
      </c>
    </row>
    <row r="191" spans="1:1" x14ac:dyDescent="0.25">
      <c r="A191" s="3">
        <f t="shared" si="2"/>
        <v>50508</v>
      </c>
    </row>
    <row r="192" spans="1:1" x14ac:dyDescent="0.25">
      <c r="A192" s="3">
        <f t="shared" si="2"/>
        <v>50507</v>
      </c>
    </row>
    <row r="193" spans="1:1" x14ac:dyDescent="0.25">
      <c r="A193" s="3">
        <f t="shared" si="2"/>
        <v>50506</v>
      </c>
    </row>
    <row r="194" spans="1:1" x14ac:dyDescent="0.25">
      <c r="A194" s="3">
        <f t="shared" si="2"/>
        <v>50505</v>
      </c>
    </row>
    <row r="195" spans="1:1" x14ac:dyDescent="0.25">
      <c r="A195" s="3">
        <f t="shared" si="2"/>
        <v>50504</v>
      </c>
    </row>
    <row r="196" spans="1:1" x14ac:dyDescent="0.25">
      <c r="A196" s="3">
        <f t="shared" si="2"/>
        <v>50503</v>
      </c>
    </row>
    <row r="197" spans="1:1" x14ac:dyDescent="0.25">
      <c r="A197" s="3">
        <f t="shared" ref="A197:A260" si="3">A198+1</f>
        <v>50502</v>
      </c>
    </row>
    <row r="198" spans="1:1" x14ac:dyDescent="0.25">
      <c r="A198" s="3">
        <f t="shared" si="3"/>
        <v>50501</v>
      </c>
    </row>
    <row r="199" spans="1:1" x14ac:dyDescent="0.25">
      <c r="A199" s="3">
        <f t="shared" si="3"/>
        <v>50500</v>
      </c>
    </row>
    <row r="200" spans="1:1" x14ac:dyDescent="0.25">
      <c r="A200" s="3">
        <f t="shared" si="3"/>
        <v>50499</v>
      </c>
    </row>
    <row r="201" spans="1:1" x14ac:dyDescent="0.25">
      <c r="A201" s="3">
        <f t="shared" si="3"/>
        <v>50498</v>
      </c>
    </row>
    <row r="202" spans="1:1" x14ac:dyDescent="0.25">
      <c r="A202" s="3">
        <f t="shared" si="3"/>
        <v>50497</v>
      </c>
    </row>
    <row r="203" spans="1:1" x14ac:dyDescent="0.25">
      <c r="A203" s="3">
        <f t="shared" si="3"/>
        <v>50496</v>
      </c>
    </row>
    <row r="204" spans="1:1" x14ac:dyDescent="0.25">
      <c r="A204" s="3">
        <f t="shared" si="3"/>
        <v>50495</v>
      </c>
    </row>
    <row r="205" spans="1:1" x14ac:dyDescent="0.25">
      <c r="A205" s="3">
        <f t="shared" si="3"/>
        <v>50494</v>
      </c>
    </row>
    <row r="206" spans="1:1" x14ac:dyDescent="0.25">
      <c r="A206" s="3">
        <f t="shared" si="3"/>
        <v>50493</v>
      </c>
    </row>
    <row r="207" spans="1:1" x14ac:dyDescent="0.25">
      <c r="A207" s="3">
        <f t="shared" si="3"/>
        <v>50492</v>
      </c>
    </row>
    <row r="208" spans="1:1" x14ac:dyDescent="0.25">
      <c r="A208" s="3">
        <f t="shared" si="3"/>
        <v>50491</v>
      </c>
    </row>
    <row r="209" spans="1:1" x14ac:dyDescent="0.25">
      <c r="A209" s="3">
        <f t="shared" si="3"/>
        <v>50490</v>
      </c>
    </row>
    <row r="210" spans="1:1" x14ac:dyDescent="0.25">
      <c r="A210" s="3">
        <f t="shared" si="3"/>
        <v>50489</v>
      </c>
    </row>
    <row r="211" spans="1:1" x14ac:dyDescent="0.25">
      <c r="A211" s="3">
        <f t="shared" si="3"/>
        <v>50488</v>
      </c>
    </row>
    <row r="212" spans="1:1" x14ac:dyDescent="0.25">
      <c r="A212" s="3">
        <f t="shared" si="3"/>
        <v>50487</v>
      </c>
    </row>
    <row r="213" spans="1:1" x14ac:dyDescent="0.25">
      <c r="A213" s="3">
        <f t="shared" si="3"/>
        <v>50486</v>
      </c>
    </row>
    <row r="214" spans="1:1" x14ac:dyDescent="0.25">
      <c r="A214" s="3">
        <f t="shared" si="3"/>
        <v>50485</v>
      </c>
    </row>
    <row r="215" spans="1:1" x14ac:dyDescent="0.25">
      <c r="A215" s="3">
        <f t="shared" si="3"/>
        <v>50484</v>
      </c>
    </row>
    <row r="216" spans="1:1" x14ac:dyDescent="0.25">
      <c r="A216" s="3">
        <f t="shared" si="3"/>
        <v>50483</v>
      </c>
    </row>
    <row r="217" spans="1:1" x14ac:dyDescent="0.25">
      <c r="A217" s="3">
        <f t="shared" si="3"/>
        <v>50482</v>
      </c>
    </row>
    <row r="218" spans="1:1" x14ac:dyDescent="0.25">
      <c r="A218" s="3">
        <f t="shared" si="3"/>
        <v>50481</v>
      </c>
    </row>
    <row r="219" spans="1:1" x14ac:dyDescent="0.25">
      <c r="A219" s="3">
        <f t="shared" si="3"/>
        <v>50480</v>
      </c>
    </row>
    <row r="220" spans="1:1" x14ac:dyDescent="0.25">
      <c r="A220" s="3">
        <f t="shared" si="3"/>
        <v>50479</v>
      </c>
    </row>
    <row r="221" spans="1:1" x14ac:dyDescent="0.25">
      <c r="A221" s="3">
        <f t="shared" si="3"/>
        <v>50478</v>
      </c>
    </row>
    <row r="222" spans="1:1" x14ac:dyDescent="0.25">
      <c r="A222" s="3">
        <f t="shared" si="3"/>
        <v>50477</v>
      </c>
    </row>
    <row r="223" spans="1:1" x14ac:dyDescent="0.25">
      <c r="A223" s="3">
        <f t="shared" si="3"/>
        <v>50476</v>
      </c>
    </row>
    <row r="224" spans="1:1" x14ac:dyDescent="0.25">
      <c r="A224" s="3">
        <f t="shared" si="3"/>
        <v>50475</v>
      </c>
    </row>
    <row r="225" spans="1:1" x14ac:dyDescent="0.25">
      <c r="A225" s="3">
        <f t="shared" si="3"/>
        <v>50474</v>
      </c>
    </row>
    <row r="226" spans="1:1" x14ac:dyDescent="0.25">
      <c r="A226" s="3">
        <f t="shared" si="3"/>
        <v>50473</v>
      </c>
    </row>
    <row r="227" spans="1:1" x14ac:dyDescent="0.25">
      <c r="A227" s="3">
        <f t="shared" si="3"/>
        <v>50472</v>
      </c>
    </row>
    <row r="228" spans="1:1" x14ac:dyDescent="0.25">
      <c r="A228" s="3">
        <f t="shared" si="3"/>
        <v>50471</v>
      </c>
    </row>
    <row r="229" spans="1:1" x14ac:dyDescent="0.25">
      <c r="A229" s="3">
        <f t="shared" si="3"/>
        <v>50470</v>
      </c>
    </row>
    <row r="230" spans="1:1" x14ac:dyDescent="0.25">
      <c r="A230" s="3">
        <f t="shared" si="3"/>
        <v>50469</v>
      </c>
    </row>
    <row r="231" spans="1:1" x14ac:dyDescent="0.25">
      <c r="A231" s="3">
        <f t="shared" si="3"/>
        <v>50468</v>
      </c>
    </row>
    <row r="232" spans="1:1" x14ac:dyDescent="0.25">
      <c r="A232" s="3">
        <f t="shared" si="3"/>
        <v>50467</v>
      </c>
    </row>
    <row r="233" spans="1:1" x14ac:dyDescent="0.25">
      <c r="A233" s="3">
        <f t="shared" si="3"/>
        <v>50466</v>
      </c>
    </row>
    <row r="234" spans="1:1" x14ac:dyDescent="0.25">
      <c r="A234" s="3">
        <f t="shared" si="3"/>
        <v>50465</v>
      </c>
    </row>
    <row r="235" spans="1:1" x14ac:dyDescent="0.25">
      <c r="A235" s="3">
        <f t="shared" si="3"/>
        <v>50464</v>
      </c>
    </row>
    <row r="236" spans="1:1" x14ac:dyDescent="0.25">
      <c r="A236" s="3">
        <f t="shared" si="3"/>
        <v>50463</v>
      </c>
    </row>
    <row r="237" spans="1:1" x14ac:dyDescent="0.25">
      <c r="A237" s="3">
        <f t="shared" si="3"/>
        <v>50462</v>
      </c>
    </row>
    <row r="238" spans="1:1" x14ac:dyDescent="0.25">
      <c r="A238" s="3">
        <f t="shared" si="3"/>
        <v>50461</v>
      </c>
    </row>
    <row r="239" spans="1:1" x14ac:dyDescent="0.25">
      <c r="A239" s="3">
        <f t="shared" si="3"/>
        <v>50460</v>
      </c>
    </row>
    <row r="240" spans="1:1" x14ac:dyDescent="0.25">
      <c r="A240" s="3">
        <f t="shared" si="3"/>
        <v>50459</v>
      </c>
    </row>
    <row r="241" spans="1:1" x14ac:dyDescent="0.25">
      <c r="A241" s="3">
        <f t="shared" si="3"/>
        <v>50458</v>
      </c>
    </row>
    <row r="242" spans="1:1" x14ac:dyDescent="0.25">
      <c r="A242" s="3">
        <f t="shared" si="3"/>
        <v>50457</v>
      </c>
    </row>
    <row r="243" spans="1:1" x14ac:dyDescent="0.25">
      <c r="A243" s="3">
        <f t="shared" si="3"/>
        <v>50456</v>
      </c>
    </row>
    <row r="244" spans="1:1" x14ac:dyDescent="0.25">
      <c r="A244" s="3">
        <f t="shared" si="3"/>
        <v>50455</v>
      </c>
    </row>
    <row r="245" spans="1:1" x14ac:dyDescent="0.25">
      <c r="A245" s="3">
        <f t="shared" si="3"/>
        <v>50454</v>
      </c>
    </row>
    <row r="246" spans="1:1" x14ac:dyDescent="0.25">
      <c r="A246" s="3">
        <f t="shared" si="3"/>
        <v>50453</v>
      </c>
    </row>
    <row r="247" spans="1:1" x14ac:dyDescent="0.25">
      <c r="A247" s="3">
        <f t="shared" si="3"/>
        <v>50452</v>
      </c>
    </row>
    <row r="248" spans="1:1" x14ac:dyDescent="0.25">
      <c r="A248" s="3">
        <f t="shared" si="3"/>
        <v>50451</v>
      </c>
    </row>
    <row r="249" spans="1:1" x14ac:dyDescent="0.25">
      <c r="A249" s="3">
        <f t="shared" si="3"/>
        <v>50450</v>
      </c>
    </row>
    <row r="250" spans="1:1" x14ac:dyDescent="0.25">
      <c r="A250" s="3">
        <f t="shared" si="3"/>
        <v>50449</v>
      </c>
    </row>
    <row r="251" spans="1:1" x14ac:dyDescent="0.25">
      <c r="A251" s="3">
        <f t="shared" si="3"/>
        <v>50448</v>
      </c>
    </row>
    <row r="252" spans="1:1" x14ac:dyDescent="0.25">
      <c r="A252" s="3">
        <f t="shared" si="3"/>
        <v>50447</v>
      </c>
    </row>
    <row r="253" spans="1:1" x14ac:dyDescent="0.25">
      <c r="A253" s="3">
        <f t="shared" si="3"/>
        <v>50446</v>
      </c>
    </row>
    <row r="254" spans="1:1" x14ac:dyDescent="0.25">
      <c r="A254" s="3">
        <f t="shared" si="3"/>
        <v>50445</v>
      </c>
    </row>
    <row r="255" spans="1:1" x14ac:dyDescent="0.25">
      <c r="A255" s="3">
        <f t="shared" si="3"/>
        <v>50444</v>
      </c>
    </row>
    <row r="256" spans="1:1" x14ac:dyDescent="0.25">
      <c r="A256" s="3">
        <f t="shared" si="3"/>
        <v>50443</v>
      </c>
    </row>
    <row r="257" spans="1:1" x14ac:dyDescent="0.25">
      <c r="A257" s="3">
        <f t="shared" si="3"/>
        <v>50442</v>
      </c>
    </row>
    <row r="258" spans="1:1" x14ac:dyDescent="0.25">
      <c r="A258" s="3">
        <f t="shared" si="3"/>
        <v>50441</v>
      </c>
    </row>
    <row r="259" spans="1:1" x14ac:dyDescent="0.25">
      <c r="A259" s="3">
        <f t="shared" si="3"/>
        <v>50440</v>
      </c>
    </row>
    <row r="260" spans="1:1" x14ac:dyDescent="0.25">
      <c r="A260" s="3">
        <f t="shared" si="3"/>
        <v>50439</v>
      </c>
    </row>
    <row r="261" spans="1:1" x14ac:dyDescent="0.25">
      <c r="A261" s="3">
        <f t="shared" ref="A261:A324" si="4">A262+1</f>
        <v>50438</v>
      </c>
    </row>
    <row r="262" spans="1:1" x14ac:dyDescent="0.25">
      <c r="A262" s="3">
        <f t="shared" si="4"/>
        <v>50437</v>
      </c>
    </row>
    <row r="263" spans="1:1" x14ac:dyDescent="0.25">
      <c r="A263" s="3">
        <f t="shared" si="4"/>
        <v>50436</v>
      </c>
    </row>
    <row r="264" spans="1:1" x14ac:dyDescent="0.25">
      <c r="A264" s="3">
        <f t="shared" si="4"/>
        <v>50435</v>
      </c>
    </row>
    <row r="265" spans="1:1" x14ac:dyDescent="0.25">
      <c r="A265" s="3">
        <f t="shared" si="4"/>
        <v>50434</v>
      </c>
    </row>
    <row r="266" spans="1:1" x14ac:dyDescent="0.25">
      <c r="A266" s="3">
        <f t="shared" si="4"/>
        <v>50433</v>
      </c>
    </row>
    <row r="267" spans="1:1" x14ac:dyDescent="0.25">
      <c r="A267" s="3">
        <f t="shared" si="4"/>
        <v>50432</v>
      </c>
    </row>
    <row r="268" spans="1:1" x14ac:dyDescent="0.25">
      <c r="A268" s="3">
        <f t="shared" si="4"/>
        <v>50431</v>
      </c>
    </row>
    <row r="269" spans="1:1" x14ac:dyDescent="0.25">
      <c r="A269" s="3">
        <f t="shared" si="4"/>
        <v>50430</v>
      </c>
    </row>
    <row r="270" spans="1:1" x14ac:dyDescent="0.25">
      <c r="A270" s="3">
        <f t="shared" si="4"/>
        <v>50429</v>
      </c>
    </row>
    <row r="271" spans="1:1" x14ac:dyDescent="0.25">
      <c r="A271" s="3">
        <f t="shared" si="4"/>
        <v>50428</v>
      </c>
    </row>
    <row r="272" spans="1:1" x14ac:dyDescent="0.25">
      <c r="A272" s="3">
        <f t="shared" si="4"/>
        <v>50427</v>
      </c>
    </row>
    <row r="273" spans="1:1" x14ac:dyDescent="0.25">
      <c r="A273" s="3">
        <f t="shared" si="4"/>
        <v>50426</v>
      </c>
    </row>
    <row r="274" spans="1:1" x14ac:dyDescent="0.25">
      <c r="A274" s="3">
        <f t="shared" si="4"/>
        <v>50425</v>
      </c>
    </row>
    <row r="275" spans="1:1" x14ac:dyDescent="0.25">
      <c r="A275" s="3">
        <f t="shared" si="4"/>
        <v>50424</v>
      </c>
    </row>
    <row r="276" spans="1:1" x14ac:dyDescent="0.25">
      <c r="A276" s="3">
        <f t="shared" si="4"/>
        <v>50423</v>
      </c>
    </row>
    <row r="277" spans="1:1" x14ac:dyDescent="0.25">
      <c r="A277" s="3">
        <f t="shared" si="4"/>
        <v>50422</v>
      </c>
    </row>
    <row r="278" spans="1:1" x14ac:dyDescent="0.25">
      <c r="A278" s="3">
        <f t="shared" si="4"/>
        <v>50421</v>
      </c>
    </row>
    <row r="279" spans="1:1" x14ac:dyDescent="0.25">
      <c r="A279" s="3">
        <f t="shared" si="4"/>
        <v>50420</v>
      </c>
    </row>
    <row r="280" spans="1:1" x14ac:dyDescent="0.25">
      <c r="A280" s="3">
        <f t="shared" si="4"/>
        <v>50419</v>
      </c>
    </row>
    <row r="281" spans="1:1" x14ac:dyDescent="0.25">
      <c r="A281" s="3">
        <f t="shared" si="4"/>
        <v>50418</v>
      </c>
    </row>
    <row r="282" spans="1:1" x14ac:dyDescent="0.25">
      <c r="A282" s="3">
        <f t="shared" si="4"/>
        <v>50417</v>
      </c>
    </row>
    <row r="283" spans="1:1" x14ac:dyDescent="0.25">
      <c r="A283" s="3">
        <f t="shared" si="4"/>
        <v>50416</v>
      </c>
    </row>
    <row r="284" spans="1:1" x14ac:dyDescent="0.25">
      <c r="A284" s="3">
        <f t="shared" si="4"/>
        <v>50415</v>
      </c>
    </row>
    <row r="285" spans="1:1" x14ac:dyDescent="0.25">
      <c r="A285" s="3">
        <f t="shared" si="4"/>
        <v>50414</v>
      </c>
    </row>
    <row r="286" spans="1:1" x14ac:dyDescent="0.25">
      <c r="A286" s="3">
        <f t="shared" si="4"/>
        <v>50413</v>
      </c>
    </row>
    <row r="287" spans="1:1" x14ac:dyDescent="0.25">
      <c r="A287" s="3">
        <f t="shared" si="4"/>
        <v>50412</v>
      </c>
    </row>
    <row r="288" spans="1:1" x14ac:dyDescent="0.25">
      <c r="A288" s="3">
        <f t="shared" si="4"/>
        <v>50411</v>
      </c>
    </row>
    <row r="289" spans="1:1" x14ac:dyDescent="0.25">
      <c r="A289" s="3">
        <f t="shared" si="4"/>
        <v>50410</v>
      </c>
    </row>
    <row r="290" spans="1:1" x14ac:dyDescent="0.25">
      <c r="A290" s="3">
        <f t="shared" si="4"/>
        <v>50409</v>
      </c>
    </row>
    <row r="291" spans="1:1" x14ac:dyDescent="0.25">
      <c r="A291" s="3">
        <f t="shared" si="4"/>
        <v>50408</v>
      </c>
    </row>
    <row r="292" spans="1:1" x14ac:dyDescent="0.25">
      <c r="A292" s="3">
        <f t="shared" si="4"/>
        <v>50407</v>
      </c>
    </row>
    <row r="293" spans="1:1" x14ac:dyDescent="0.25">
      <c r="A293" s="3">
        <f t="shared" si="4"/>
        <v>50406</v>
      </c>
    </row>
    <row r="294" spans="1:1" x14ac:dyDescent="0.25">
      <c r="A294" s="3">
        <f t="shared" si="4"/>
        <v>50405</v>
      </c>
    </row>
    <row r="295" spans="1:1" x14ac:dyDescent="0.25">
      <c r="A295" s="3">
        <f t="shared" si="4"/>
        <v>50404</v>
      </c>
    </row>
    <row r="296" spans="1:1" x14ac:dyDescent="0.25">
      <c r="A296" s="3">
        <f t="shared" si="4"/>
        <v>50403</v>
      </c>
    </row>
    <row r="297" spans="1:1" x14ac:dyDescent="0.25">
      <c r="A297" s="3">
        <f t="shared" si="4"/>
        <v>50402</v>
      </c>
    </row>
    <row r="298" spans="1:1" x14ac:dyDescent="0.25">
      <c r="A298" s="3">
        <f t="shared" si="4"/>
        <v>50401</v>
      </c>
    </row>
    <row r="299" spans="1:1" x14ac:dyDescent="0.25">
      <c r="A299" s="3">
        <f t="shared" si="4"/>
        <v>50400</v>
      </c>
    </row>
    <row r="300" spans="1:1" x14ac:dyDescent="0.25">
      <c r="A300" s="3">
        <f t="shared" si="4"/>
        <v>50399</v>
      </c>
    </row>
    <row r="301" spans="1:1" x14ac:dyDescent="0.25">
      <c r="A301" s="3">
        <f t="shared" si="4"/>
        <v>50398</v>
      </c>
    </row>
    <row r="302" spans="1:1" x14ac:dyDescent="0.25">
      <c r="A302" s="3">
        <f t="shared" si="4"/>
        <v>50397</v>
      </c>
    </row>
    <row r="303" spans="1:1" x14ac:dyDescent="0.25">
      <c r="A303" s="3">
        <f t="shared" si="4"/>
        <v>50396</v>
      </c>
    </row>
    <row r="304" spans="1:1" x14ac:dyDescent="0.25">
      <c r="A304" s="3">
        <f t="shared" si="4"/>
        <v>50395</v>
      </c>
    </row>
    <row r="305" spans="1:1" x14ac:dyDescent="0.25">
      <c r="A305" s="3">
        <f t="shared" si="4"/>
        <v>50394</v>
      </c>
    </row>
    <row r="306" spans="1:1" x14ac:dyDescent="0.25">
      <c r="A306" s="3">
        <f t="shared" si="4"/>
        <v>50393</v>
      </c>
    </row>
    <row r="307" spans="1:1" x14ac:dyDescent="0.25">
      <c r="A307" s="3">
        <f t="shared" si="4"/>
        <v>50392</v>
      </c>
    </row>
    <row r="308" spans="1:1" x14ac:dyDescent="0.25">
      <c r="A308" s="3">
        <f t="shared" si="4"/>
        <v>50391</v>
      </c>
    </row>
    <row r="309" spans="1:1" x14ac:dyDescent="0.25">
      <c r="A309" s="3">
        <f t="shared" si="4"/>
        <v>50390</v>
      </c>
    </row>
    <row r="310" spans="1:1" x14ac:dyDescent="0.25">
      <c r="A310" s="3">
        <f t="shared" si="4"/>
        <v>50389</v>
      </c>
    </row>
    <row r="311" spans="1:1" x14ac:dyDescent="0.25">
      <c r="A311" s="3">
        <f t="shared" si="4"/>
        <v>50388</v>
      </c>
    </row>
    <row r="312" spans="1:1" x14ac:dyDescent="0.25">
      <c r="A312" s="3">
        <f t="shared" si="4"/>
        <v>50387</v>
      </c>
    </row>
    <row r="313" spans="1:1" x14ac:dyDescent="0.25">
      <c r="A313" s="3">
        <f t="shared" si="4"/>
        <v>50386</v>
      </c>
    </row>
    <row r="314" spans="1:1" x14ac:dyDescent="0.25">
      <c r="A314" s="3">
        <f t="shared" si="4"/>
        <v>50385</v>
      </c>
    </row>
    <row r="315" spans="1:1" x14ac:dyDescent="0.25">
      <c r="A315" s="3">
        <f t="shared" si="4"/>
        <v>50384</v>
      </c>
    </row>
    <row r="316" spans="1:1" x14ac:dyDescent="0.25">
      <c r="A316" s="3">
        <f t="shared" si="4"/>
        <v>50383</v>
      </c>
    </row>
    <row r="317" spans="1:1" x14ac:dyDescent="0.25">
      <c r="A317" s="3">
        <f t="shared" si="4"/>
        <v>50382</v>
      </c>
    </row>
    <row r="318" spans="1:1" x14ac:dyDescent="0.25">
      <c r="A318" s="3">
        <f t="shared" si="4"/>
        <v>50381</v>
      </c>
    </row>
    <row r="319" spans="1:1" x14ac:dyDescent="0.25">
      <c r="A319" s="3">
        <f t="shared" si="4"/>
        <v>50380</v>
      </c>
    </row>
    <row r="320" spans="1:1" x14ac:dyDescent="0.25">
      <c r="A320" s="3">
        <f t="shared" si="4"/>
        <v>50379</v>
      </c>
    </row>
    <row r="321" spans="1:1" x14ac:dyDescent="0.25">
      <c r="A321" s="3">
        <f t="shared" si="4"/>
        <v>50378</v>
      </c>
    </row>
    <row r="322" spans="1:1" x14ac:dyDescent="0.25">
      <c r="A322" s="3">
        <f t="shared" si="4"/>
        <v>50377</v>
      </c>
    </row>
    <row r="323" spans="1:1" x14ac:dyDescent="0.25">
      <c r="A323" s="3">
        <f t="shared" si="4"/>
        <v>50376</v>
      </c>
    </row>
    <row r="324" spans="1:1" x14ac:dyDescent="0.25">
      <c r="A324" s="3">
        <f t="shared" si="4"/>
        <v>50375</v>
      </c>
    </row>
    <row r="325" spans="1:1" x14ac:dyDescent="0.25">
      <c r="A325" s="3">
        <f t="shared" ref="A325:A388" si="5">A326+1</f>
        <v>50374</v>
      </c>
    </row>
    <row r="326" spans="1:1" x14ac:dyDescent="0.25">
      <c r="A326" s="3">
        <f t="shared" si="5"/>
        <v>50373</v>
      </c>
    </row>
    <row r="327" spans="1:1" x14ac:dyDescent="0.25">
      <c r="A327" s="3">
        <f t="shared" si="5"/>
        <v>50372</v>
      </c>
    </row>
    <row r="328" spans="1:1" x14ac:dyDescent="0.25">
      <c r="A328" s="3">
        <f t="shared" si="5"/>
        <v>50371</v>
      </c>
    </row>
    <row r="329" spans="1:1" x14ac:dyDescent="0.25">
      <c r="A329" s="3">
        <f t="shared" si="5"/>
        <v>50370</v>
      </c>
    </row>
    <row r="330" spans="1:1" x14ac:dyDescent="0.25">
      <c r="A330" s="3">
        <f t="shared" si="5"/>
        <v>50369</v>
      </c>
    </row>
    <row r="331" spans="1:1" x14ac:dyDescent="0.25">
      <c r="A331" s="3">
        <f t="shared" si="5"/>
        <v>50368</v>
      </c>
    </row>
    <row r="332" spans="1:1" x14ac:dyDescent="0.25">
      <c r="A332" s="3">
        <f t="shared" si="5"/>
        <v>50367</v>
      </c>
    </row>
    <row r="333" spans="1:1" x14ac:dyDescent="0.25">
      <c r="A333" s="3">
        <f t="shared" si="5"/>
        <v>50366</v>
      </c>
    </row>
    <row r="334" spans="1:1" x14ac:dyDescent="0.25">
      <c r="A334" s="3">
        <f t="shared" si="5"/>
        <v>50365</v>
      </c>
    </row>
    <row r="335" spans="1:1" x14ac:dyDescent="0.25">
      <c r="A335" s="3">
        <f t="shared" si="5"/>
        <v>50364</v>
      </c>
    </row>
    <row r="336" spans="1:1" x14ac:dyDescent="0.25">
      <c r="A336" s="3">
        <f t="shared" si="5"/>
        <v>50363</v>
      </c>
    </row>
    <row r="337" spans="1:1" x14ac:dyDescent="0.25">
      <c r="A337" s="3">
        <f t="shared" si="5"/>
        <v>50362</v>
      </c>
    </row>
    <row r="338" spans="1:1" x14ac:dyDescent="0.25">
      <c r="A338" s="3">
        <f t="shared" si="5"/>
        <v>50361</v>
      </c>
    </row>
    <row r="339" spans="1:1" x14ac:dyDescent="0.25">
      <c r="A339" s="3">
        <f t="shared" si="5"/>
        <v>50360</v>
      </c>
    </row>
    <row r="340" spans="1:1" x14ac:dyDescent="0.25">
      <c r="A340" s="3">
        <f t="shared" si="5"/>
        <v>50359</v>
      </c>
    </row>
    <row r="341" spans="1:1" x14ac:dyDescent="0.25">
      <c r="A341" s="3">
        <f t="shared" si="5"/>
        <v>50358</v>
      </c>
    </row>
    <row r="342" spans="1:1" x14ac:dyDescent="0.25">
      <c r="A342" s="3">
        <f t="shared" si="5"/>
        <v>50357</v>
      </c>
    </row>
    <row r="343" spans="1:1" x14ac:dyDescent="0.25">
      <c r="A343" s="3">
        <f t="shared" si="5"/>
        <v>50356</v>
      </c>
    </row>
    <row r="344" spans="1:1" x14ac:dyDescent="0.25">
      <c r="A344" s="3">
        <f t="shared" si="5"/>
        <v>50355</v>
      </c>
    </row>
    <row r="345" spans="1:1" x14ac:dyDescent="0.25">
      <c r="A345" s="3">
        <f t="shared" si="5"/>
        <v>50354</v>
      </c>
    </row>
    <row r="346" spans="1:1" x14ac:dyDescent="0.25">
      <c r="A346" s="3">
        <f t="shared" si="5"/>
        <v>50353</v>
      </c>
    </row>
    <row r="347" spans="1:1" x14ac:dyDescent="0.25">
      <c r="A347" s="3">
        <f t="shared" si="5"/>
        <v>50352</v>
      </c>
    </row>
    <row r="348" spans="1:1" x14ac:dyDescent="0.25">
      <c r="A348" s="3">
        <f t="shared" si="5"/>
        <v>50351</v>
      </c>
    </row>
    <row r="349" spans="1:1" x14ac:dyDescent="0.25">
      <c r="A349" s="3">
        <f t="shared" si="5"/>
        <v>50350</v>
      </c>
    </row>
    <row r="350" spans="1:1" x14ac:dyDescent="0.25">
      <c r="A350" s="3">
        <f t="shared" si="5"/>
        <v>50349</v>
      </c>
    </row>
    <row r="351" spans="1:1" x14ac:dyDescent="0.25">
      <c r="A351" s="3">
        <f t="shared" si="5"/>
        <v>50348</v>
      </c>
    </row>
    <row r="352" spans="1:1" x14ac:dyDescent="0.25">
      <c r="A352" s="3">
        <f t="shared" si="5"/>
        <v>50347</v>
      </c>
    </row>
    <row r="353" spans="1:1" x14ac:dyDescent="0.25">
      <c r="A353" s="3">
        <f t="shared" si="5"/>
        <v>50346</v>
      </c>
    </row>
    <row r="354" spans="1:1" x14ac:dyDescent="0.25">
      <c r="A354" s="3">
        <f t="shared" si="5"/>
        <v>50345</v>
      </c>
    </row>
    <row r="355" spans="1:1" x14ac:dyDescent="0.25">
      <c r="A355" s="3">
        <f t="shared" si="5"/>
        <v>50344</v>
      </c>
    </row>
    <row r="356" spans="1:1" x14ac:dyDescent="0.25">
      <c r="A356" s="3">
        <f t="shared" si="5"/>
        <v>50343</v>
      </c>
    </row>
    <row r="357" spans="1:1" x14ac:dyDescent="0.25">
      <c r="A357" s="3">
        <f t="shared" si="5"/>
        <v>50342</v>
      </c>
    </row>
    <row r="358" spans="1:1" x14ac:dyDescent="0.25">
      <c r="A358" s="3">
        <f t="shared" si="5"/>
        <v>50341</v>
      </c>
    </row>
    <row r="359" spans="1:1" x14ac:dyDescent="0.25">
      <c r="A359" s="3">
        <f t="shared" si="5"/>
        <v>50340</v>
      </c>
    </row>
    <row r="360" spans="1:1" x14ac:dyDescent="0.25">
      <c r="A360" s="3">
        <f t="shared" si="5"/>
        <v>50339</v>
      </c>
    </row>
    <row r="361" spans="1:1" x14ac:dyDescent="0.25">
      <c r="A361" s="3">
        <f t="shared" si="5"/>
        <v>50338</v>
      </c>
    </row>
    <row r="362" spans="1:1" x14ac:dyDescent="0.25">
      <c r="A362" s="3">
        <f t="shared" si="5"/>
        <v>50337</v>
      </c>
    </row>
    <row r="363" spans="1:1" x14ac:dyDescent="0.25">
      <c r="A363" s="3">
        <f t="shared" si="5"/>
        <v>50336</v>
      </c>
    </row>
    <row r="364" spans="1:1" x14ac:dyDescent="0.25">
      <c r="A364" s="3">
        <f t="shared" si="5"/>
        <v>50335</v>
      </c>
    </row>
    <row r="365" spans="1:1" x14ac:dyDescent="0.25">
      <c r="A365" s="3">
        <f t="shared" si="5"/>
        <v>50334</v>
      </c>
    </row>
    <row r="366" spans="1:1" x14ac:dyDescent="0.25">
      <c r="A366" s="3">
        <f t="shared" si="5"/>
        <v>50333</v>
      </c>
    </row>
    <row r="367" spans="1:1" x14ac:dyDescent="0.25">
      <c r="A367" s="3">
        <f t="shared" si="5"/>
        <v>50332</v>
      </c>
    </row>
    <row r="368" spans="1:1" x14ac:dyDescent="0.25">
      <c r="A368" s="3">
        <f t="shared" si="5"/>
        <v>50331</v>
      </c>
    </row>
    <row r="369" spans="1:1" x14ac:dyDescent="0.25">
      <c r="A369" s="3">
        <f t="shared" si="5"/>
        <v>50330</v>
      </c>
    </row>
    <row r="370" spans="1:1" x14ac:dyDescent="0.25">
      <c r="A370" s="3">
        <f t="shared" si="5"/>
        <v>50329</v>
      </c>
    </row>
    <row r="371" spans="1:1" x14ac:dyDescent="0.25">
      <c r="A371" s="3">
        <f t="shared" si="5"/>
        <v>50328</v>
      </c>
    </row>
    <row r="372" spans="1:1" x14ac:dyDescent="0.25">
      <c r="A372" s="3">
        <f t="shared" si="5"/>
        <v>50327</v>
      </c>
    </row>
    <row r="373" spans="1:1" x14ac:dyDescent="0.25">
      <c r="A373" s="3">
        <f t="shared" si="5"/>
        <v>50326</v>
      </c>
    </row>
    <row r="374" spans="1:1" x14ac:dyDescent="0.25">
      <c r="A374" s="3">
        <f t="shared" si="5"/>
        <v>50325</v>
      </c>
    </row>
    <row r="375" spans="1:1" x14ac:dyDescent="0.25">
      <c r="A375" s="3">
        <f t="shared" si="5"/>
        <v>50324</v>
      </c>
    </row>
    <row r="376" spans="1:1" x14ac:dyDescent="0.25">
      <c r="A376" s="3">
        <f t="shared" si="5"/>
        <v>50323</v>
      </c>
    </row>
    <row r="377" spans="1:1" x14ac:dyDescent="0.25">
      <c r="A377" s="3">
        <f t="shared" si="5"/>
        <v>50322</v>
      </c>
    </row>
    <row r="378" spans="1:1" x14ac:dyDescent="0.25">
      <c r="A378" s="3">
        <f t="shared" si="5"/>
        <v>50321</v>
      </c>
    </row>
    <row r="379" spans="1:1" x14ac:dyDescent="0.25">
      <c r="A379" s="3">
        <f t="shared" si="5"/>
        <v>50320</v>
      </c>
    </row>
    <row r="380" spans="1:1" x14ac:dyDescent="0.25">
      <c r="A380" s="3">
        <f t="shared" si="5"/>
        <v>50319</v>
      </c>
    </row>
    <row r="381" spans="1:1" x14ac:dyDescent="0.25">
      <c r="A381" s="3">
        <f t="shared" si="5"/>
        <v>50318</v>
      </c>
    </row>
    <row r="382" spans="1:1" x14ac:dyDescent="0.25">
      <c r="A382" s="3">
        <f t="shared" si="5"/>
        <v>50317</v>
      </c>
    </row>
    <row r="383" spans="1:1" x14ac:dyDescent="0.25">
      <c r="A383" s="3">
        <f t="shared" si="5"/>
        <v>50316</v>
      </c>
    </row>
    <row r="384" spans="1:1" x14ac:dyDescent="0.25">
      <c r="A384" s="3">
        <f t="shared" si="5"/>
        <v>50315</v>
      </c>
    </row>
    <row r="385" spans="1:1" x14ac:dyDescent="0.25">
      <c r="A385" s="3">
        <f t="shared" si="5"/>
        <v>50314</v>
      </c>
    </row>
    <row r="386" spans="1:1" x14ac:dyDescent="0.25">
      <c r="A386" s="3">
        <f t="shared" si="5"/>
        <v>50313</v>
      </c>
    </row>
    <row r="387" spans="1:1" x14ac:dyDescent="0.25">
      <c r="A387" s="3">
        <f t="shared" si="5"/>
        <v>50312</v>
      </c>
    </row>
    <row r="388" spans="1:1" x14ac:dyDescent="0.25">
      <c r="A388" s="3">
        <f t="shared" si="5"/>
        <v>50311</v>
      </c>
    </row>
    <row r="389" spans="1:1" x14ac:dyDescent="0.25">
      <c r="A389" s="3">
        <f t="shared" ref="A389:A452" si="6">A390+1</f>
        <v>50310</v>
      </c>
    </row>
    <row r="390" spans="1:1" x14ac:dyDescent="0.25">
      <c r="A390" s="3">
        <f t="shared" si="6"/>
        <v>50309</v>
      </c>
    </row>
    <row r="391" spans="1:1" x14ac:dyDescent="0.25">
      <c r="A391" s="3">
        <f t="shared" si="6"/>
        <v>50308</v>
      </c>
    </row>
    <row r="392" spans="1:1" x14ac:dyDescent="0.25">
      <c r="A392" s="3">
        <f t="shared" si="6"/>
        <v>50307</v>
      </c>
    </row>
    <row r="393" spans="1:1" x14ac:dyDescent="0.25">
      <c r="A393" s="3">
        <f t="shared" si="6"/>
        <v>50306</v>
      </c>
    </row>
    <row r="394" spans="1:1" x14ac:dyDescent="0.25">
      <c r="A394" s="3">
        <f t="shared" si="6"/>
        <v>50305</v>
      </c>
    </row>
    <row r="395" spans="1:1" x14ac:dyDescent="0.25">
      <c r="A395" s="3">
        <f t="shared" si="6"/>
        <v>50304</v>
      </c>
    </row>
    <row r="396" spans="1:1" x14ac:dyDescent="0.25">
      <c r="A396" s="3">
        <f t="shared" si="6"/>
        <v>50303</v>
      </c>
    </row>
    <row r="397" spans="1:1" x14ac:dyDescent="0.25">
      <c r="A397" s="3">
        <f t="shared" si="6"/>
        <v>50302</v>
      </c>
    </row>
    <row r="398" spans="1:1" x14ac:dyDescent="0.25">
      <c r="A398" s="3">
        <f t="shared" si="6"/>
        <v>50301</v>
      </c>
    </row>
    <row r="399" spans="1:1" x14ac:dyDescent="0.25">
      <c r="A399" s="3">
        <f t="shared" si="6"/>
        <v>50300</v>
      </c>
    </row>
    <row r="400" spans="1:1" x14ac:dyDescent="0.25">
      <c r="A400" s="3">
        <f t="shared" si="6"/>
        <v>50299</v>
      </c>
    </row>
    <row r="401" spans="1:1" x14ac:dyDescent="0.25">
      <c r="A401" s="3">
        <f t="shared" si="6"/>
        <v>50298</v>
      </c>
    </row>
    <row r="402" spans="1:1" x14ac:dyDescent="0.25">
      <c r="A402" s="3">
        <f t="shared" si="6"/>
        <v>50297</v>
      </c>
    </row>
    <row r="403" spans="1:1" x14ac:dyDescent="0.25">
      <c r="A403" s="3">
        <f t="shared" si="6"/>
        <v>50296</v>
      </c>
    </row>
    <row r="404" spans="1:1" x14ac:dyDescent="0.25">
      <c r="A404" s="3">
        <f t="shared" si="6"/>
        <v>50295</v>
      </c>
    </row>
    <row r="405" spans="1:1" x14ac:dyDescent="0.25">
      <c r="A405" s="3">
        <f t="shared" si="6"/>
        <v>50294</v>
      </c>
    </row>
    <row r="406" spans="1:1" x14ac:dyDescent="0.25">
      <c r="A406" s="3">
        <f t="shared" si="6"/>
        <v>50293</v>
      </c>
    </row>
    <row r="407" spans="1:1" x14ac:dyDescent="0.25">
      <c r="A407" s="3">
        <f t="shared" si="6"/>
        <v>50292</v>
      </c>
    </row>
    <row r="408" spans="1:1" x14ac:dyDescent="0.25">
      <c r="A408" s="3">
        <f t="shared" si="6"/>
        <v>50291</v>
      </c>
    </row>
    <row r="409" spans="1:1" x14ac:dyDescent="0.25">
      <c r="A409" s="3">
        <f t="shared" si="6"/>
        <v>50290</v>
      </c>
    </row>
    <row r="410" spans="1:1" x14ac:dyDescent="0.25">
      <c r="A410" s="3">
        <f t="shared" si="6"/>
        <v>50289</v>
      </c>
    </row>
    <row r="411" spans="1:1" x14ac:dyDescent="0.25">
      <c r="A411" s="3">
        <f t="shared" si="6"/>
        <v>50288</v>
      </c>
    </row>
    <row r="412" spans="1:1" x14ac:dyDescent="0.25">
      <c r="A412" s="3">
        <f t="shared" si="6"/>
        <v>50287</v>
      </c>
    </row>
    <row r="413" spans="1:1" x14ac:dyDescent="0.25">
      <c r="A413" s="3">
        <f t="shared" si="6"/>
        <v>50286</v>
      </c>
    </row>
    <row r="414" spans="1:1" x14ac:dyDescent="0.25">
      <c r="A414" s="3">
        <f t="shared" si="6"/>
        <v>50285</v>
      </c>
    </row>
    <row r="415" spans="1:1" x14ac:dyDescent="0.25">
      <c r="A415" s="3">
        <f t="shared" si="6"/>
        <v>50284</v>
      </c>
    </row>
    <row r="416" spans="1:1" x14ac:dyDescent="0.25">
      <c r="A416" s="3">
        <f t="shared" si="6"/>
        <v>50283</v>
      </c>
    </row>
    <row r="417" spans="1:1" x14ac:dyDescent="0.25">
      <c r="A417" s="3">
        <f t="shared" si="6"/>
        <v>50282</v>
      </c>
    </row>
    <row r="418" spans="1:1" x14ac:dyDescent="0.25">
      <c r="A418" s="3">
        <f t="shared" si="6"/>
        <v>50281</v>
      </c>
    </row>
    <row r="419" spans="1:1" x14ac:dyDescent="0.25">
      <c r="A419" s="3">
        <f t="shared" si="6"/>
        <v>50280</v>
      </c>
    </row>
    <row r="420" spans="1:1" x14ac:dyDescent="0.25">
      <c r="A420" s="3">
        <f t="shared" si="6"/>
        <v>50279</v>
      </c>
    </row>
    <row r="421" spans="1:1" x14ac:dyDescent="0.25">
      <c r="A421" s="3">
        <f t="shared" si="6"/>
        <v>50278</v>
      </c>
    </row>
    <row r="422" spans="1:1" x14ac:dyDescent="0.25">
      <c r="A422" s="3">
        <f t="shared" si="6"/>
        <v>50277</v>
      </c>
    </row>
    <row r="423" spans="1:1" x14ac:dyDescent="0.25">
      <c r="A423" s="3">
        <f t="shared" si="6"/>
        <v>50276</v>
      </c>
    </row>
    <row r="424" spans="1:1" x14ac:dyDescent="0.25">
      <c r="A424" s="3">
        <f t="shared" si="6"/>
        <v>50275</v>
      </c>
    </row>
    <row r="425" spans="1:1" x14ac:dyDescent="0.25">
      <c r="A425" s="3">
        <f t="shared" si="6"/>
        <v>50274</v>
      </c>
    </row>
    <row r="426" spans="1:1" x14ac:dyDescent="0.25">
      <c r="A426" s="3">
        <f t="shared" si="6"/>
        <v>50273</v>
      </c>
    </row>
    <row r="427" spans="1:1" x14ac:dyDescent="0.25">
      <c r="A427" s="3">
        <f t="shared" si="6"/>
        <v>50272</v>
      </c>
    </row>
    <row r="428" spans="1:1" x14ac:dyDescent="0.25">
      <c r="A428" s="3">
        <f t="shared" si="6"/>
        <v>50271</v>
      </c>
    </row>
    <row r="429" spans="1:1" x14ac:dyDescent="0.25">
      <c r="A429" s="3">
        <f t="shared" si="6"/>
        <v>50270</v>
      </c>
    </row>
    <row r="430" spans="1:1" x14ac:dyDescent="0.25">
      <c r="A430" s="3">
        <f t="shared" si="6"/>
        <v>50269</v>
      </c>
    </row>
    <row r="431" spans="1:1" x14ac:dyDescent="0.25">
      <c r="A431" s="3">
        <f t="shared" si="6"/>
        <v>50268</v>
      </c>
    </row>
    <row r="432" spans="1:1" x14ac:dyDescent="0.25">
      <c r="A432" s="3">
        <f t="shared" si="6"/>
        <v>50267</v>
      </c>
    </row>
    <row r="433" spans="1:1" x14ac:dyDescent="0.25">
      <c r="A433" s="3">
        <f t="shared" si="6"/>
        <v>50266</v>
      </c>
    </row>
    <row r="434" spans="1:1" x14ac:dyDescent="0.25">
      <c r="A434" s="3">
        <f t="shared" si="6"/>
        <v>50265</v>
      </c>
    </row>
    <row r="435" spans="1:1" x14ac:dyDescent="0.25">
      <c r="A435" s="3">
        <f t="shared" si="6"/>
        <v>50264</v>
      </c>
    </row>
    <row r="436" spans="1:1" x14ac:dyDescent="0.25">
      <c r="A436" s="3">
        <f t="shared" si="6"/>
        <v>50263</v>
      </c>
    </row>
    <row r="437" spans="1:1" x14ac:dyDescent="0.25">
      <c r="A437" s="3">
        <f t="shared" si="6"/>
        <v>50262</v>
      </c>
    </row>
    <row r="438" spans="1:1" x14ac:dyDescent="0.25">
      <c r="A438" s="3">
        <f t="shared" si="6"/>
        <v>50261</v>
      </c>
    </row>
    <row r="439" spans="1:1" x14ac:dyDescent="0.25">
      <c r="A439" s="3">
        <f t="shared" si="6"/>
        <v>50260</v>
      </c>
    </row>
    <row r="440" spans="1:1" x14ac:dyDescent="0.25">
      <c r="A440" s="3">
        <f t="shared" si="6"/>
        <v>50259</v>
      </c>
    </row>
    <row r="441" spans="1:1" x14ac:dyDescent="0.25">
      <c r="A441" s="3">
        <f t="shared" si="6"/>
        <v>50258</v>
      </c>
    </row>
    <row r="442" spans="1:1" x14ac:dyDescent="0.25">
      <c r="A442" s="3">
        <f t="shared" si="6"/>
        <v>50257</v>
      </c>
    </row>
    <row r="443" spans="1:1" x14ac:dyDescent="0.25">
      <c r="A443" s="3">
        <f t="shared" si="6"/>
        <v>50256</v>
      </c>
    </row>
    <row r="444" spans="1:1" x14ac:dyDescent="0.25">
      <c r="A444" s="3">
        <f t="shared" si="6"/>
        <v>50255</v>
      </c>
    </row>
    <row r="445" spans="1:1" x14ac:dyDescent="0.25">
      <c r="A445" s="3">
        <f t="shared" si="6"/>
        <v>50254</v>
      </c>
    </row>
    <row r="446" spans="1:1" x14ac:dyDescent="0.25">
      <c r="A446" s="3">
        <f t="shared" si="6"/>
        <v>50253</v>
      </c>
    </row>
    <row r="447" spans="1:1" x14ac:dyDescent="0.25">
      <c r="A447" s="3">
        <f t="shared" si="6"/>
        <v>50252</v>
      </c>
    </row>
    <row r="448" spans="1:1" x14ac:dyDescent="0.25">
      <c r="A448" s="3">
        <f t="shared" si="6"/>
        <v>50251</v>
      </c>
    </row>
    <row r="449" spans="1:1" x14ac:dyDescent="0.25">
      <c r="A449" s="3">
        <f t="shared" si="6"/>
        <v>50250</v>
      </c>
    </row>
    <row r="450" spans="1:1" x14ac:dyDescent="0.25">
      <c r="A450" s="3">
        <f t="shared" si="6"/>
        <v>50249</v>
      </c>
    </row>
    <row r="451" spans="1:1" x14ac:dyDescent="0.25">
      <c r="A451" s="3">
        <f t="shared" si="6"/>
        <v>50248</v>
      </c>
    </row>
    <row r="452" spans="1:1" x14ac:dyDescent="0.25">
      <c r="A452" s="3">
        <f t="shared" si="6"/>
        <v>50247</v>
      </c>
    </row>
    <row r="453" spans="1:1" x14ac:dyDescent="0.25">
      <c r="A453" s="3">
        <f t="shared" ref="A453:A516" si="7">A454+1</f>
        <v>50246</v>
      </c>
    </row>
    <row r="454" spans="1:1" x14ac:dyDescent="0.25">
      <c r="A454" s="3">
        <f t="shared" si="7"/>
        <v>50245</v>
      </c>
    </row>
    <row r="455" spans="1:1" x14ac:dyDescent="0.25">
      <c r="A455" s="3">
        <f t="shared" si="7"/>
        <v>50244</v>
      </c>
    </row>
    <row r="456" spans="1:1" x14ac:dyDescent="0.25">
      <c r="A456" s="3">
        <f t="shared" si="7"/>
        <v>50243</v>
      </c>
    </row>
    <row r="457" spans="1:1" x14ac:dyDescent="0.25">
      <c r="A457" s="3">
        <f t="shared" si="7"/>
        <v>50242</v>
      </c>
    </row>
    <row r="458" spans="1:1" x14ac:dyDescent="0.25">
      <c r="A458" s="3">
        <f t="shared" si="7"/>
        <v>50241</v>
      </c>
    </row>
    <row r="459" spans="1:1" x14ac:dyDescent="0.25">
      <c r="A459" s="3">
        <f t="shared" si="7"/>
        <v>50240</v>
      </c>
    </row>
    <row r="460" spans="1:1" x14ac:dyDescent="0.25">
      <c r="A460" s="3">
        <f t="shared" si="7"/>
        <v>50239</v>
      </c>
    </row>
    <row r="461" spans="1:1" x14ac:dyDescent="0.25">
      <c r="A461" s="3">
        <f t="shared" si="7"/>
        <v>50238</v>
      </c>
    </row>
    <row r="462" spans="1:1" x14ac:dyDescent="0.25">
      <c r="A462" s="3">
        <f t="shared" si="7"/>
        <v>50237</v>
      </c>
    </row>
    <row r="463" spans="1:1" x14ac:dyDescent="0.25">
      <c r="A463" s="3">
        <f t="shared" si="7"/>
        <v>50236</v>
      </c>
    </row>
    <row r="464" spans="1:1" x14ac:dyDescent="0.25">
      <c r="A464" s="3">
        <f t="shared" si="7"/>
        <v>50235</v>
      </c>
    </row>
    <row r="465" spans="1:1" x14ac:dyDescent="0.25">
      <c r="A465" s="3">
        <f t="shared" si="7"/>
        <v>50234</v>
      </c>
    </row>
    <row r="466" spans="1:1" x14ac:dyDescent="0.25">
      <c r="A466" s="3">
        <f t="shared" si="7"/>
        <v>50233</v>
      </c>
    </row>
    <row r="467" spans="1:1" x14ac:dyDescent="0.25">
      <c r="A467" s="3">
        <f t="shared" si="7"/>
        <v>50232</v>
      </c>
    </row>
    <row r="468" spans="1:1" x14ac:dyDescent="0.25">
      <c r="A468" s="3">
        <f t="shared" si="7"/>
        <v>50231</v>
      </c>
    </row>
    <row r="469" spans="1:1" x14ac:dyDescent="0.25">
      <c r="A469" s="3">
        <f t="shared" si="7"/>
        <v>50230</v>
      </c>
    </row>
    <row r="470" spans="1:1" x14ac:dyDescent="0.25">
      <c r="A470" s="3">
        <f t="shared" si="7"/>
        <v>50229</v>
      </c>
    </row>
    <row r="471" spans="1:1" x14ac:dyDescent="0.25">
      <c r="A471" s="3">
        <f t="shared" si="7"/>
        <v>50228</v>
      </c>
    </row>
    <row r="472" spans="1:1" x14ac:dyDescent="0.25">
      <c r="A472" s="3">
        <f t="shared" si="7"/>
        <v>50227</v>
      </c>
    </row>
    <row r="473" spans="1:1" x14ac:dyDescent="0.25">
      <c r="A473" s="3">
        <f t="shared" si="7"/>
        <v>50226</v>
      </c>
    </row>
    <row r="474" spans="1:1" x14ac:dyDescent="0.25">
      <c r="A474" s="3">
        <f t="shared" si="7"/>
        <v>50225</v>
      </c>
    </row>
    <row r="475" spans="1:1" x14ac:dyDescent="0.25">
      <c r="A475" s="3">
        <f t="shared" si="7"/>
        <v>50224</v>
      </c>
    </row>
    <row r="476" spans="1:1" x14ac:dyDescent="0.25">
      <c r="A476" s="3">
        <f t="shared" si="7"/>
        <v>50223</v>
      </c>
    </row>
    <row r="477" spans="1:1" x14ac:dyDescent="0.25">
      <c r="A477" s="3">
        <f t="shared" si="7"/>
        <v>50222</v>
      </c>
    </row>
    <row r="478" spans="1:1" x14ac:dyDescent="0.25">
      <c r="A478" s="3">
        <f t="shared" si="7"/>
        <v>50221</v>
      </c>
    </row>
    <row r="479" spans="1:1" x14ac:dyDescent="0.25">
      <c r="A479" s="3">
        <f t="shared" si="7"/>
        <v>50220</v>
      </c>
    </row>
    <row r="480" spans="1:1" x14ac:dyDescent="0.25">
      <c r="A480" s="3">
        <f t="shared" si="7"/>
        <v>50219</v>
      </c>
    </row>
    <row r="481" spans="1:1" x14ac:dyDescent="0.25">
      <c r="A481" s="3">
        <f t="shared" si="7"/>
        <v>50218</v>
      </c>
    </row>
    <row r="482" spans="1:1" x14ac:dyDescent="0.25">
      <c r="A482" s="3">
        <f t="shared" si="7"/>
        <v>50217</v>
      </c>
    </row>
    <row r="483" spans="1:1" x14ac:dyDescent="0.25">
      <c r="A483" s="3">
        <f t="shared" si="7"/>
        <v>50216</v>
      </c>
    </row>
    <row r="484" spans="1:1" x14ac:dyDescent="0.25">
      <c r="A484" s="3">
        <f t="shared" si="7"/>
        <v>50215</v>
      </c>
    </row>
    <row r="485" spans="1:1" x14ac:dyDescent="0.25">
      <c r="A485" s="3">
        <f t="shared" si="7"/>
        <v>50214</v>
      </c>
    </row>
    <row r="486" spans="1:1" x14ac:dyDescent="0.25">
      <c r="A486" s="3">
        <f t="shared" si="7"/>
        <v>50213</v>
      </c>
    </row>
    <row r="487" spans="1:1" x14ac:dyDescent="0.25">
      <c r="A487" s="3">
        <f t="shared" si="7"/>
        <v>50212</v>
      </c>
    </row>
    <row r="488" spans="1:1" x14ac:dyDescent="0.25">
      <c r="A488" s="3">
        <f t="shared" si="7"/>
        <v>50211</v>
      </c>
    </row>
    <row r="489" spans="1:1" x14ac:dyDescent="0.25">
      <c r="A489" s="3">
        <f t="shared" si="7"/>
        <v>50210</v>
      </c>
    </row>
    <row r="490" spans="1:1" x14ac:dyDescent="0.25">
      <c r="A490" s="3">
        <f t="shared" si="7"/>
        <v>50209</v>
      </c>
    </row>
    <row r="491" spans="1:1" x14ac:dyDescent="0.25">
      <c r="A491" s="3">
        <f t="shared" si="7"/>
        <v>50208</v>
      </c>
    </row>
    <row r="492" spans="1:1" x14ac:dyDescent="0.25">
      <c r="A492" s="3">
        <f t="shared" si="7"/>
        <v>50207</v>
      </c>
    </row>
    <row r="493" spans="1:1" x14ac:dyDescent="0.25">
      <c r="A493" s="3">
        <f t="shared" si="7"/>
        <v>50206</v>
      </c>
    </row>
    <row r="494" spans="1:1" x14ac:dyDescent="0.25">
      <c r="A494" s="3">
        <f t="shared" si="7"/>
        <v>50205</v>
      </c>
    </row>
    <row r="495" spans="1:1" x14ac:dyDescent="0.25">
      <c r="A495" s="3">
        <f t="shared" si="7"/>
        <v>50204</v>
      </c>
    </row>
    <row r="496" spans="1:1" x14ac:dyDescent="0.25">
      <c r="A496" s="3">
        <f t="shared" si="7"/>
        <v>50203</v>
      </c>
    </row>
    <row r="497" spans="1:1" x14ac:dyDescent="0.25">
      <c r="A497" s="3">
        <f t="shared" si="7"/>
        <v>50202</v>
      </c>
    </row>
    <row r="498" spans="1:1" x14ac:dyDescent="0.25">
      <c r="A498" s="3">
        <f t="shared" si="7"/>
        <v>50201</v>
      </c>
    </row>
    <row r="499" spans="1:1" x14ac:dyDescent="0.25">
      <c r="A499" s="3">
        <f t="shared" si="7"/>
        <v>50200</v>
      </c>
    </row>
    <row r="500" spans="1:1" x14ac:dyDescent="0.25">
      <c r="A500" s="3">
        <f t="shared" si="7"/>
        <v>50199</v>
      </c>
    </row>
    <row r="501" spans="1:1" x14ac:dyDescent="0.25">
      <c r="A501" s="3">
        <f t="shared" si="7"/>
        <v>50198</v>
      </c>
    </row>
    <row r="502" spans="1:1" x14ac:dyDescent="0.25">
      <c r="A502" s="3">
        <f t="shared" si="7"/>
        <v>50197</v>
      </c>
    </row>
    <row r="503" spans="1:1" x14ac:dyDescent="0.25">
      <c r="A503" s="3">
        <f t="shared" si="7"/>
        <v>50196</v>
      </c>
    </row>
    <row r="504" spans="1:1" x14ac:dyDescent="0.25">
      <c r="A504" s="3">
        <f t="shared" si="7"/>
        <v>50195</v>
      </c>
    </row>
    <row r="505" spans="1:1" x14ac:dyDescent="0.25">
      <c r="A505" s="3">
        <f t="shared" si="7"/>
        <v>50194</v>
      </c>
    </row>
    <row r="506" spans="1:1" x14ac:dyDescent="0.25">
      <c r="A506" s="3">
        <f t="shared" si="7"/>
        <v>50193</v>
      </c>
    </row>
    <row r="507" spans="1:1" x14ac:dyDescent="0.25">
      <c r="A507" s="3">
        <f t="shared" si="7"/>
        <v>50192</v>
      </c>
    </row>
    <row r="508" spans="1:1" x14ac:dyDescent="0.25">
      <c r="A508" s="3">
        <f t="shared" si="7"/>
        <v>50191</v>
      </c>
    </row>
    <row r="509" spans="1:1" x14ac:dyDescent="0.25">
      <c r="A509" s="3">
        <f t="shared" si="7"/>
        <v>50190</v>
      </c>
    </row>
    <row r="510" spans="1:1" x14ac:dyDescent="0.25">
      <c r="A510" s="3">
        <f t="shared" si="7"/>
        <v>50189</v>
      </c>
    </row>
    <row r="511" spans="1:1" x14ac:dyDescent="0.25">
      <c r="A511" s="3">
        <f t="shared" si="7"/>
        <v>50188</v>
      </c>
    </row>
    <row r="512" spans="1:1" x14ac:dyDescent="0.25">
      <c r="A512" s="3">
        <f t="shared" si="7"/>
        <v>50187</v>
      </c>
    </row>
    <row r="513" spans="1:1" x14ac:dyDescent="0.25">
      <c r="A513" s="3">
        <f t="shared" si="7"/>
        <v>50186</v>
      </c>
    </row>
    <row r="514" spans="1:1" x14ac:dyDescent="0.25">
      <c r="A514" s="3">
        <f t="shared" si="7"/>
        <v>50185</v>
      </c>
    </row>
    <row r="515" spans="1:1" x14ac:dyDescent="0.25">
      <c r="A515" s="3">
        <f t="shared" si="7"/>
        <v>50184</v>
      </c>
    </row>
    <row r="516" spans="1:1" x14ac:dyDescent="0.25">
      <c r="A516" s="3">
        <f t="shared" si="7"/>
        <v>50183</v>
      </c>
    </row>
    <row r="517" spans="1:1" x14ac:dyDescent="0.25">
      <c r="A517" s="3">
        <f t="shared" ref="A517:A580" si="8">A518+1</f>
        <v>50182</v>
      </c>
    </row>
    <row r="518" spans="1:1" x14ac:dyDescent="0.25">
      <c r="A518" s="3">
        <f t="shared" si="8"/>
        <v>50181</v>
      </c>
    </row>
    <row r="519" spans="1:1" x14ac:dyDescent="0.25">
      <c r="A519" s="3">
        <f t="shared" si="8"/>
        <v>50180</v>
      </c>
    </row>
    <row r="520" spans="1:1" x14ac:dyDescent="0.25">
      <c r="A520" s="3">
        <f t="shared" si="8"/>
        <v>50179</v>
      </c>
    </row>
    <row r="521" spans="1:1" x14ac:dyDescent="0.25">
      <c r="A521" s="3">
        <f t="shared" si="8"/>
        <v>50178</v>
      </c>
    </row>
    <row r="522" spans="1:1" x14ac:dyDescent="0.25">
      <c r="A522" s="3">
        <f t="shared" si="8"/>
        <v>50177</v>
      </c>
    </row>
    <row r="523" spans="1:1" x14ac:dyDescent="0.25">
      <c r="A523" s="3">
        <f t="shared" si="8"/>
        <v>50176</v>
      </c>
    </row>
    <row r="524" spans="1:1" x14ac:dyDescent="0.25">
      <c r="A524" s="3">
        <f t="shared" si="8"/>
        <v>50175</v>
      </c>
    </row>
    <row r="525" spans="1:1" x14ac:dyDescent="0.25">
      <c r="A525" s="3">
        <f t="shared" si="8"/>
        <v>50174</v>
      </c>
    </row>
    <row r="526" spans="1:1" x14ac:dyDescent="0.25">
      <c r="A526" s="3">
        <f t="shared" si="8"/>
        <v>50173</v>
      </c>
    </row>
    <row r="527" spans="1:1" x14ac:dyDescent="0.25">
      <c r="A527" s="3">
        <f t="shared" si="8"/>
        <v>50172</v>
      </c>
    </row>
    <row r="528" spans="1:1" x14ac:dyDescent="0.25">
      <c r="A528" s="3">
        <f t="shared" si="8"/>
        <v>50171</v>
      </c>
    </row>
    <row r="529" spans="1:1" x14ac:dyDescent="0.25">
      <c r="A529" s="3">
        <f t="shared" si="8"/>
        <v>50170</v>
      </c>
    </row>
    <row r="530" spans="1:1" x14ac:dyDescent="0.25">
      <c r="A530" s="3">
        <f t="shared" si="8"/>
        <v>50169</v>
      </c>
    </row>
    <row r="531" spans="1:1" x14ac:dyDescent="0.25">
      <c r="A531" s="3">
        <f t="shared" si="8"/>
        <v>50168</v>
      </c>
    </row>
    <row r="532" spans="1:1" x14ac:dyDescent="0.25">
      <c r="A532" s="3">
        <f t="shared" si="8"/>
        <v>50167</v>
      </c>
    </row>
    <row r="533" spans="1:1" x14ac:dyDescent="0.25">
      <c r="A533" s="3">
        <f t="shared" si="8"/>
        <v>50166</v>
      </c>
    </row>
    <row r="534" spans="1:1" x14ac:dyDescent="0.25">
      <c r="A534" s="3">
        <f t="shared" si="8"/>
        <v>50165</v>
      </c>
    </row>
    <row r="535" spans="1:1" x14ac:dyDescent="0.25">
      <c r="A535" s="3">
        <f t="shared" si="8"/>
        <v>50164</v>
      </c>
    </row>
    <row r="536" spans="1:1" x14ac:dyDescent="0.25">
      <c r="A536" s="3">
        <f t="shared" si="8"/>
        <v>50163</v>
      </c>
    </row>
    <row r="537" spans="1:1" x14ac:dyDescent="0.25">
      <c r="A537" s="3">
        <f t="shared" si="8"/>
        <v>50162</v>
      </c>
    </row>
    <row r="538" spans="1:1" x14ac:dyDescent="0.25">
      <c r="A538" s="3">
        <f t="shared" si="8"/>
        <v>50161</v>
      </c>
    </row>
    <row r="539" spans="1:1" x14ac:dyDescent="0.25">
      <c r="A539" s="3">
        <f t="shared" si="8"/>
        <v>50160</v>
      </c>
    </row>
    <row r="540" spans="1:1" x14ac:dyDescent="0.25">
      <c r="A540" s="3">
        <f t="shared" si="8"/>
        <v>50159</v>
      </c>
    </row>
    <row r="541" spans="1:1" x14ac:dyDescent="0.25">
      <c r="A541" s="3">
        <f t="shared" si="8"/>
        <v>50158</v>
      </c>
    </row>
    <row r="542" spans="1:1" x14ac:dyDescent="0.25">
      <c r="A542" s="3">
        <f t="shared" si="8"/>
        <v>50157</v>
      </c>
    </row>
    <row r="543" spans="1:1" x14ac:dyDescent="0.25">
      <c r="A543" s="3">
        <f t="shared" si="8"/>
        <v>50156</v>
      </c>
    </row>
    <row r="544" spans="1:1" x14ac:dyDescent="0.25">
      <c r="A544" s="3">
        <f t="shared" si="8"/>
        <v>50155</v>
      </c>
    </row>
    <row r="545" spans="1:1" x14ac:dyDescent="0.25">
      <c r="A545" s="3">
        <f t="shared" si="8"/>
        <v>50154</v>
      </c>
    </row>
    <row r="546" spans="1:1" x14ac:dyDescent="0.25">
      <c r="A546" s="3">
        <f t="shared" si="8"/>
        <v>50153</v>
      </c>
    </row>
    <row r="547" spans="1:1" x14ac:dyDescent="0.25">
      <c r="A547" s="3">
        <f t="shared" si="8"/>
        <v>50152</v>
      </c>
    </row>
    <row r="548" spans="1:1" x14ac:dyDescent="0.25">
      <c r="A548" s="3">
        <f t="shared" si="8"/>
        <v>50151</v>
      </c>
    </row>
    <row r="549" spans="1:1" x14ac:dyDescent="0.25">
      <c r="A549" s="3">
        <f t="shared" si="8"/>
        <v>50150</v>
      </c>
    </row>
    <row r="550" spans="1:1" x14ac:dyDescent="0.25">
      <c r="A550" s="3">
        <f t="shared" si="8"/>
        <v>50149</v>
      </c>
    </row>
    <row r="551" spans="1:1" x14ac:dyDescent="0.25">
      <c r="A551" s="3">
        <f t="shared" si="8"/>
        <v>50148</v>
      </c>
    </row>
    <row r="552" spans="1:1" x14ac:dyDescent="0.25">
      <c r="A552" s="3">
        <f t="shared" si="8"/>
        <v>50147</v>
      </c>
    </row>
    <row r="553" spans="1:1" x14ac:dyDescent="0.25">
      <c r="A553" s="3">
        <f t="shared" si="8"/>
        <v>50146</v>
      </c>
    </row>
    <row r="554" spans="1:1" x14ac:dyDescent="0.25">
      <c r="A554" s="3">
        <f t="shared" si="8"/>
        <v>50145</v>
      </c>
    </row>
    <row r="555" spans="1:1" x14ac:dyDescent="0.25">
      <c r="A555" s="3">
        <f t="shared" si="8"/>
        <v>50144</v>
      </c>
    </row>
    <row r="556" spans="1:1" x14ac:dyDescent="0.25">
      <c r="A556" s="3">
        <f t="shared" si="8"/>
        <v>50143</v>
      </c>
    </row>
    <row r="557" spans="1:1" x14ac:dyDescent="0.25">
      <c r="A557" s="3">
        <f t="shared" si="8"/>
        <v>50142</v>
      </c>
    </row>
    <row r="558" spans="1:1" x14ac:dyDescent="0.25">
      <c r="A558" s="3">
        <f t="shared" si="8"/>
        <v>50141</v>
      </c>
    </row>
    <row r="559" spans="1:1" x14ac:dyDescent="0.25">
      <c r="A559" s="3">
        <f t="shared" si="8"/>
        <v>50140</v>
      </c>
    </row>
    <row r="560" spans="1:1" x14ac:dyDescent="0.25">
      <c r="A560" s="3">
        <f t="shared" si="8"/>
        <v>50139</v>
      </c>
    </row>
    <row r="561" spans="1:1" x14ac:dyDescent="0.25">
      <c r="A561" s="3">
        <f t="shared" si="8"/>
        <v>50138</v>
      </c>
    </row>
    <row r="562" spans="1:1" x14ac:dyDescent="0.25">
      <c r="A562" s="3">
        <f t="shared" si="8"/>
        <v>50137</v>
      </c>
    </row>
    <row r="563" spans="1:1" x14ac:dyDescent="0.25">
      <c r="A563" s="3">
        <f t="shared" si="8"/>
        <v>50136</v>
      </c>
    </row>
    <row r="564" spans="1:1" x14ac:dyDescent="0.25">
      <c r="A564" s="3">
        <f t="shared" si="8"/>
        <v>50135</v>
      </c>
    </row>
    <row r="565" spans="1:1" x14ac:dyDescent="0.25">
      <c r="A565" s="3">
        <f t="shared" si="8"/>
        <v>50134</v>
      </c>
    </row>
    <row r="566" spans="1:1" x14ac:dyDescent="0.25">
      <c r="A566" s="3">
        <f t="shared" si="8"/>
        <v>50133</v>
      </c>
    </row>
    <row r="567" spans="1:1" x14ac:dyDescent="0.25">
      <c r="A567" s="3">
        <f t="shared" si="8"/>
        <v>50132</v>
      </c>
    </row>
    <row r="568" spans="1:1" x14ac:dyDescent="0.25">
      <c r="A568" s="3">
        <f t="shared" si="8"/>
        <v>50131</v>
      </c>
    </row>
    <row r="569" spans="1:1" x14ac:dyDescent="0.25">
      <c r="A569" s="3">
        <f t="shared" si="8"/>
        <v>50130</v>
      </c>
    </row>
    <row r="570" spans="1:1" x14ac:dyDescent="0.25">
      <c r="A570" s="3">
        <f t="shared" si="8"/>
        <v>50129</v>
      </c>
    </row>
    <row r="571" spans="1:1" x14ac:dyDescent="0.25">
      <c r="A571" s="3">
        <f t="shared" si="8"/>
        <v>50128</v>
      </c>
    </row>
    <row r="572" spans="1:1" x14ac:dyDescent="0.25">
      <c r="A572" s="3">
        <f t="shared" si="8"/>
        <v>50127</v>
      </c>
    </row>
    <row r="573" spans="1:1" x14ac:dyDescent="0.25">
      <c r="A573" s="3">
        <f t="shared" si="8"/>
        <v>50126</v>
      </c>
    </row>
    <row r="574" spans="1:1" x14ac:dyDescent="0.25">
      <c r="A574" s="3">
        <f t="shared" si="8"/>
        <v>50125</v>
      </c>
    </row>
    <row r="575" spans="1:1" x14ac:dyDescent="0.25">
      <c r="A575" s="3">
        <f t="shared" si="8"/>
        <v>50124</v>
      </c>
    </row>
    <row r="576" spans="1:1" x14ac:dyDescent="0.25">
      <c r="A576" s="3">
        <f t="shared" si="8"/>
        <v>50123</v>
      </c>
    </row>
    <row r="577" spans="1:1" x14ac:dyDescent="0.25">
      <c r="A577" s="3">
        <f t="shared" si="8"/>
        <v>50122</v>
      </c>
    </row>
    <row r="578" spans="1:1" x14ac:dyDescent="0.25">
      <c r="A578" s="3">
        <f t="shared" si="8"/>
        <v>50121</v>
      </c>
    </row>
    <row r="579" spans="1:1" x14ac:dyDescent="0.25">
      <c r="A579" s="3">
        <f t="shared" si="8"/>
        <v>50120</v>
      </c>
    </row>
    <row r="580" spans="1:1" x14ac:dyDescent="0.25">
      <c r="A580" s="3">
        <f t="shared" si="8"/>
        <v>50119</v>
      </c>
    </row>
    <row r="581" spans="1:1" x14ac:dyDescent="0.25">
      <c r="A581" s="3">
        <f t="shared" ref="A581:A644" si="9">A582+1</f>
        <v>50118</v>
      </c>
    </row>
    <row r="582" spans="1:1" x14ac:dyDescent="0.25">
      <c r="A582" s="3">
        <f t="shared" si="9"/>
        <v>50117</v>
      </c>
    </row>
    <row r="583" spans="1:1" x14ac:dyDescent="0.25">
      <c r="A583" s="3">
        <f t="shared" si="9"/>
        <v>50116</v>
      </c>
    </row>
    <row r="584" spans="1:1" x14ac:dyDescent="0.25">
      <c r="A584" s="3">
        <f t="shared" si="9"/>
        <v>50115</v>
      </c>
    </row>
    <row r="585" spans="1:1" x14ac:dyDescent="0.25">
      <c r="A585" s="3">
        <f t="shared" si="9"/>
        <v>50114</v>
      </c>
    </row>
    <row r="586" spans="1:1" x14ac:dyDescent="0.25">
      <c r="A586" s="3">
        <f t="shared" si="9"/>
        <v>50113</v>
      </c>
    </row>
    <row r="587" spans="1:1" x14ac:dyDescent="0.25">
      <c r="A587" s="3">
        <f t="shared" si="9"/>
        <v>50112</v>
      </c>
    </row>
    <row r="588" spans="1:1" x14ac:dyDescent="0.25">
      <c r="A588" s="3">
        <f t="shared" si="9"/>
        <v>50111</v>
      </c>
    </row>
    <row r="589" spans="1:1" x14ac:dyDescent="0.25">
      <c r="A589" s="3">
        <f t="shared" si="9"/>
        <v>50110</v>
      </c>
    </row>
    <row r="590" spans="1:1" x14ac:dyDescent="0.25">
      <c r="A590" s="3">
        <f t="shared" si="9"/>
        <v>50109</v>
      </c>
    </row>
    <row r="591" spans="1:1" x14ac:dyDescent="0.25">
      <c r="A591" s="3">
        <f t="shared" si="9"/>
        <v>50108</v>
      </c>
    </row>
    <row r="592" spans="1:1" x14ac:dyDescent="0.25">
      <c r="A592" s="3">
        <f t="shared" si="9"/>
        <v>50107</v>
      </c>
    </row>
    <row r="593" spans="1:1" x14ac:dyDescent="0.25">
      <c r="A593" s="3">
        <f t="shared" si="9"/>
        <v>50106</v>
      </c>
    </row>
    <row r="594" spans="1:1" x14ac:dyDescent="0.25">
      <c r="A594" s="3">
        <f t="shared" si="9"/>
        <v>50105</v>
      </c>
    </row>
    <row r="595" spans="1:1" x14ac:dyDescent="0.25">
      <c r="A595" s="3">
        <f t="shared" si="9"/>
        <v>50104</v>
      </c>
    </row>
    <row r="596" spans="1:1" x14ac:dyDescent="0.25">
      <c r="A596" s="3">
        <f t="shared" si="9"/>
        <v>50103</v>
      </c>
    </row>
    <row r="597" spans="1:1" x14ac:dyDescent="0.25">
      <c r="A597" s="3">
        <f t="shared" si="9"/>
        <v>50102</v>
      </c>
    </row>
    <row r="598" spans="1:1" x14ac:dyDescent="0.25">
      <c r="A598" s="3">
        <f t="shared" si="9"/>
        <v>50101</v>
      </c>
    </row>
    <row r="599" spans="1:1" x14ac:dyDescent="0.25">
      <c r="A599" s="3">
        <f t="shared" si="9"/>
        <v>50100</v>
      </c>
    </row>
    <row r="600" spans="1:1" x14ac:dyDescent="0.25">
      <c r="A600" s="3">
        <f t="shared" si="9"/>
        <v>50099</v>
      </c>
    </row>
    <row r="601" spans="1:1" x14ac:dyDescent="0.25">
      <c r="A601" s="3">
        <f t="shared" si="9"/>
        <v>50098</v>
      </c>
    </row>
    <row r="602" spans="1:1" x14ac:dyDescent="0.25">
      <c r="A602" s="3">
        <f t="shared" si="9"/>
        <v>50097</v>
      </c>
    </row>
    <row r="603" spans="1:1" x14ac:dyDescent="0.25">
      <c r="A603" s="3">
        <f t="shared" si="9"/>
        <v>50096</v>
      </c>
    </row>
    <row r="604" spans="1:1" x14ac:dyDescent="0.25">
      <c r="A604" s="3">
        <f t="shared" si="9"/>
        <v>50095</v>
      </c>
    </row>
    <row r="605" spans="1:1" x14ac:dyDescent="0.25">
      <c r="A605" s="3">
        <f t="shared" si="9"/>
        <v>50094</v>
      </c>
    </row>
    <row r="606" spans="1:1" x14ac:dyDescent="0.25">
      <c r="A606" s="3">
        <f t="shared" si="9"/>
        <v>50093</v>
      </c>
    </row>
    <row r="607" spans="1:1" x14ac:dyDescent="0.25">
      <c r="A607" s="3">
        <f t="shared" si="9"/>
        <v>50092</v>
      </c>
    </row>
    <row r="608" spans="1:1" x14ac:dyDescent="0.25">
      <c r="A608" s="3">
        <f t="shared" si="9"/>
        <v>50091</v>
      </c>
    </row>
    <row r="609" spans="1:1" x14ac:dyDescent="0.25">
      <c r="A609" s="3">
        <f t="shared" si="9"/>
        <v>50090</v>
      </c>
    </row>
    <row r="610" spans="1:1" x14ac:dyDescent="0.25">
      <c r="A610" s="3">
        <f t="shared" si="9"/>
        <v>50089</v>
      </c>
    </row>
    <row r="611" spans="1:1" x14ac:dyDescent="0.25">
      <c r="A611" s="3">
        <f t="shared" si="9"/>
        <v>50088</v>
      </c>
    </row>
    <row r="612" spans="1:1" x14ac:dyDescent="0.25">
      <c r="A612" s="3">
        <f t="shared" si="9"/>
        <v>50087</v>
      </c>
    </row>
    <row r="613" spans="1:1" x14ac:dyDescent="0.25">
      <c r="A613" s="3">
        <f t="shared" si="9"/>
        <v>50086</v>
      </c>
    </row>
    <row r="614" spans="1:1" x14ac:dyDescent="0.25">
      <c r="A614" s="3">
        <f t="shared" si="9"/>
        <v>50085</v>
      </c>
    </row>
    <row r="615" spans="1:1" x14ac:dyDescent="0.25">
      <c r="A615" s="3">
        <f t="shared" si="9"/>
        <v>50084</v>
      </c>
    </row>
    <row r="616" spans="1:1" x14ac:dyDescent="0.25">
      <c r="A616" s="3">
        <f t="shared" si="9"/>
        <v>50083</v>
      </c>
    </row>
    <row r="617" spans="1:1" x14ac:dyDescent="0.25">
      <c r="A617" s="3">
        <f t="shared" si="9"/>
        <v>50082</v>
      </c>
    </row>
    <row r="618" spans="1:1" x14ac:dyDescent="0.25">
      <c r="A618" s="3">
        <f t="shared" si="9"/>
        <v>50081</v>
      </c>
    </row>
    <row r="619" spans="1:1" x14ac:dyDescent="0.25">
      <c r="A619" s="3">
        <f t="shared" si="9"/>
        <v>50080</v>
      </c>
    </row>
    <row r="620" spans="1:1" x14ac:dyDescent="0.25">
      <c r="A620" s="3">
        <f t="shared" si="9"/>
        <v>50079</v>
      </c>
    </row>
    <row r="621" spans="1:1" x14ac:dyDescent="0.25">
      <c r="A621" s="3">
        <f t="shared" si="9"/>
        <v>50078</v>
      </c>
    </row>
    <row r="622" spans="1:1" x14ac:dyDescent="0.25">
      <c r="A622" s="3">
        <f t="shared" si="9"/>
        <v>50077</v>
      </c>
    </row>
    <row r="623" spans="1:1" x14ac:dyDescent="0.25">
      <c r="A623" s="3">
        <f t="shared" si="9"/>
        <v>50076</v>
      </c>
    </row>
    <row r="624" spans="1:1" x14ac:dyDescent="0.25">
      <c r="A624" s="3">
        <f t="shared" si="9"/>
        <v>50075</v>
      </c>
    </row>
    <row r="625" spans="1:1" x14ac:dyDescent="0.25">
      <c r="A625" s="3">
        <f t="shared" si="9"/>
        <v>50074</v>
      </c>
    </row>
    <row r="626" spans="1:1" x14ac:dyDescent="0.25">
      <c r="A626" s="3">
        <f t="shared" si="9"/>
        <v>50073</v>
      </c>
    </row>
    <row r="627" spans="1:1" x14ac:dyDescent="0.25">
      <c r="A627" s="3">
        <f t="shared" si="9"/>
        <v>50072</v>
      </c>
    </row>
    <row r="628" spans="1:1" x14ac:dyDescent="0.25">
      <c r="A628" s="3">
        <f t="shared" si="9"/>
        <v>50071</v>
      </c>
    </row>
    <row r="629" spans="1:1" x14ac:dyDescent="0.25">
      <c r="A629" s="3">
        <f t="shared" si="9"/>
        <v>50070</v>
      </c>
    </row>
    <row r="630" spans="1:1" x14ac:dyDescent="0.25">
      <c r="A630" s="3">
        <f t="shared" si="9"/>
        <v>50069</v>
      </c>
    </row>
    <row r="631" spans="1:1" x14ac:dyDescent="0.25">
      <c r="A631" s="3">
        <f t="shared" si="9"/>
        <v>50068</v>
      </c>
    </row>
    <row r="632" spans="1:1" x14ac:dyDescent="0.25">
      <c r="A632" s="3">
        <f t="shared" si="9"/>
        <v>50067</v>
      </c>
    </row>
    <row r="633" spans="1:1" x14ac:dyDescent="0.25">
      <c r="A633" s="3">
        <f t="shared" si="9"/>
        <v>50066</v>
      </c>
    </row>
    <row r="634" spans="1:1" x14ac:dyDescent="0.25">
      <c r="A634" s="3">
        <f t="shared" si="9"/>
        <v>50065</v>
      </c>
    </row>
    <row r="635" spans="1:1" x14ac:dyDescent="0.25">
      <c r="A635" s="3">
        <f t="shared" si="9"/>
        <v>50064</v>
      </c>
    </row>
    <row r="636" spans="1:1" x14ac:dyDescent="0.25">
      <c r="A636" s="3">
        <f t="shared" si="9"/>
        <v>50063</v>
      </c>
    </row>
    <row r="637" spans="1:1" x14ac:dyDescent="0.25">
      <c r="A637" s="3">
        <f t="shared" si="9"/>
        <v>50062</v>
      </c>
    </row>
    <row r="638" spans="1:1" x14ac:dyDescent="0.25">
      <c r="A638" s="3">
        <f t="shared" si="9"/>
        <v>50061</v>
      </c>
    </row>
    <row r="639" spans="1:1" x14ac:dyDescent="0.25">
      <c r="A639" s="3">
        <f t="shared" si="9"/>
        <v>50060</v>
      </c>
    </row>
    <row r="640" spans="1:1" x14ac:dyDescent="0.25">
      <c r="A640" s="3">
        <f t="shared" si="9"/>
        <v>50059</v>
      </c>
    </row>
    <row r="641" spans="1:1" x14ac:dyDescent="0.25">
      <c r="A641" s="3">
        <f t="shared" si="9"/>
        <v>50058</v>
      </c>
    </row>
    <row r="642" spans="1:1" x14ac:dyDescent="0.25">
      <c r="A642" s="3">
        <f t="shared" si="9"/>
        <v>50057</v>
      </c>
    </row>
    <row r="643" spans="1:1" x14ac:dyDescent="0.25">
      <c r="A643" s="3">
        <f t="shared" si="9"/>
        <v>50056</v>
      </c>
    </row>
    <row r="644" spans="1:1" x14ac:dyDescent="0.25">
      <c r="A644" s="3">
        <f t="shared" si="9"/>
        <v>50055</v>
      </c>
    </row>
    <row r="645" spans="1:1" x14ac:dyDescent="0.25">
      <c r="A645" s="3">
        <f t="shared" ref="A645:A708" si="10">A646+1</f>
        <v>50054</v>
      </c>
    </row>
    <row r="646" spans="1:1" x14ac:dyDescent="0.25">
      <c r="A646" s="3">
        <f t="shared" si="10"/>
        <v>50053</v>
      </c>
    </row>
    <row r="647" spans="1:1" x14ac:dyDescent="0.25">
      <c r="A647" s="3">
        <f t="shared" si="10"/>
        <v>50052</v>
      </c>
    </row>
    <row r="648" spans="1:1" x14ac:dyDescent="0.25">
      <c r="A648" s="3">
        <f t="shared" si="10"/>
        <v>50051</v>
      </c>
    </row>
    <row r="649" spans="1:1" x14ac:dyDescent="0.25">
      <c r="A649" s="3">
        <f t="shared" si="10"/>
        <v>50050</v>
      </c>
    </row>
    <row r="650" spans="1:1" x14ac:dyDescent="0.25">
      <c r="A650" s="3">
        <f t="shared" si="10"/>
        <v>50049</v>
      </c>
    </row>
    <row r="651" spans="1:1" x14ac:dyDescent="0.25">
      <c r="A651" s="3">
        <f t="shared" si="10"/>
        <v>50048</v>
      </c>
    </row>
    <row r="652" spans="1:1" x14ac:dyDescent="0.25">
      <c r="A652" s="3">
        <f t="shared" si="10"/>
        <v>50047</v>
      </c>
    </row>
    <row r="653" spans="1:1" x14ac:dyDescent="0.25">
      <c r="A653" s="3">
        <f t="shared" si="10"/>
        <v>50046</v>
      </c>
    </row>
    <row r="654" spans="1:1" x14ac:dyDescent="0.25">
      <c r="A654" s="3">
        <f t="shared" si="10"/>
        <v>50045</v>
      </c>
    </row>
    <row r="655" spans="1:1" x14ac:dyDescent="0.25">
      <c r="A655" s="3">
        <f t="shared" si="10"/>
        <v>50044</v>
      </c>
    </row>
    <row r="656" spans="1:1" x14ac:dyDescent="0.25">
      <c r="A656" s="3">
        <f t="shared" si="10"/>
        <v>50043</v>
      </c>
    </row>
    <row r="657" spans="1:1" x14ac:dyDescent="0.25">
      <c r="A657" s="3">
        <f t="shared" si="10"/>
        <v>50042</v>
      </c>
    </row>
    <row r="658" spans="1:1" x14ac:dyDescent="0.25">
      <c r="A658" s="3">
        <f t="shared" si="10"/>
        <v>50041</v>
      </c>
    </row>
    <row r="659" spans="1:1" x14ac:dyDescent="0.25">
      <c r="A659" s="3">
        <f t="shared" si="10"/>
        <v>50040</v>
      </c>
    </row>
    <row r="660" spans="1:1" x14ac:dyDescent="0.25">
      <c r="A660" s="3">
        <f t="shared" si="10"/>
        <v>50039</v>
      </c>
    </row>
    <row r="661" spans="1:1" x14ac:dyDescent="0.25">
      <c r="A661" s="3">
        <f t="shared" si="10"/>
        <v>50038</v>
      </c>
    </row>
    <row r="662" spans="1:1" x14ac:dyDescent="0.25">
      <c r="A662" s="3">
        <f t="shared" si="10"/>
        <v>50037</v>
      </c>
    </row>
    <row r="663" spans="1:1" x14ac:dyDescent="0.25">
      <c r="A663" s="3">
        <f t="shared" si="10"/>
        <v>50036</v>
      </c>
    </row>
    <row r="664" spans="1:1" x14ac:dyDescent="0.25">
      <c r="A664" s="3">
        <f t="shared" si="10"/>
        <v>50035</v>
      </c>
    </row>
    <row r="665" spans="1:1" x14ac:dyDescent="0.25">
      <c r="A665" s="3">
        <f t="shared" si="10"/>
        <v>50034</v>
      </c>
    </row>
    <row r="666" spans="1:1" x14ac:dyDescent="0.25">
      <c r="A666" s="3">
        <f t="shared" si="10"/>
        <v>50033</v>
      </c>
    </row>
    <row r="667" spans="1:1" x14ac:dyDescent="0.25">
      <c r="A667" s="3">
        <f t="shared" si="10"/>
        <v>50032</v>
      </c>
    </row>
    <row r="668" spans="1:1" x14ac:dyDescent="0.25">
      <c r="A668" s="3">
        <f t="shared" si="10"/>
        <v>50031</v>
      </c>
    </row>
    <row r="669" spans="1:1" x14ac:dyDescent="0.25">
      <c r="A669" s="3">
        <f t="shared" si="10"/>
        <v>50030</v>
      </c>
    </row>
    <row r="670" spans="1:1" x14ac:dyDescent="0.25">
      <c r="A670" s="3">
        <f t="shared" si="10"/>
        <v>50029</v>
      </c>
    </row>
    <row r="671" spans="1:1" x14ac:dyDescent="0.25">
      <c r="A671" s="3">
        <f t="shared" si="10"/>
        <v>50028</v>
      </c>
    </row>
    <row r="672" spans="1:1" x14ac:dyDescent="0.25">
      <c r="A672" s="3">
        <f t="shared" si="10"/>
        <v>50027</v>
      </c>
    </row>
    <row r="673" spans="1:1" x14ac:dyDescent="0.25">
      <c r="A673" s="3">
        <f t="shared" si="10"/>
        <v>50026</v>
      </c>
    </row>
    <row r="674" spans="1:1" x14ac:dyDescent="0.25">
      <c r="A674" s="3">
        <f t="shared" si="10"/>
        <v>50025</v>
      </c>
    </row>
    <row r="675" spans="1:1" x14ac:dyDescent="0.25">
      <c r="A675" s="3">
        <f t="shared" si="10"/>
        <v>50024</v>
      </c>
    </row>
    <row r="676" spans="1:1" x14ac:dyDescent="0.25">
      <c r="A676" s="3">
        <f t="shared" si="10"/>
        <v>50023</v>
      </c>
    </row>
    <row r="677" spans="1:1" x14ac:dyDescent="0.25">
      <c r="A677" s="3">
        <f t="shared" si="10"/>
        <v>50022</v>
      </c>
    </row>
    <row r="678" spans="1:1" x14ac:dyDescent="0.25">
      <c r="A678" s="3">
        <f t="shared" si="10"/>
        <v>50021</v>
      </c>
    </row>
    <row r="679" spans="1:1" x14ac:dyDescent="0.25">
      <c r="A679" s="3">
        <f t="shared" si="10"/>
        <v>50020</v>
      </c>
    </row>
    <row r="680" spans="1:1" x14ac:dyDescent="0.25">
      <c r="A680" s="3">
        <f t="shared" si="10"/>
        <v>50019</v>
      </c>
    </row>
    <row r="681" spans="1:1" x14ac:dyDescent="0.25">
      <c r="A681" s="3">
        <f t="shared" si="10"/>
        <v>50018</v>
      </c>
    </row>
    <row r="682" spans="1:1" x14ac:dyDescent="0.25">
      <c r="A682" s="3">
        <f t="shared" si="10"/>
        <v>50017</v>
      </c>
    </row>
    <row r="683" spans="1:1" x14ac:dyDescent="0.25">
      <c r="A683" s="3">
        <f t="shared" si="10"/>
        <v>50016</v>
      </c>
    </row>
    <row r="684" spans="1:1" x14ac:dyDescent="0.25">
      <c r="A684" s="3">
        <f t="shared" si="10"/>
        <v>50015</v>
      </c>
    </row>
    <row r="685" spans="1:1" x14ac:dyDescent="0.25">
      <c r="A685" s="3">
        <f t="shared" si="10"/>
        <v>50014</v>
      </c>
    </row>
    <row r="686" spans="1:1" x14ac:dyDescent="0.25">
      <c r="A686" s="3">
        <f t="shared" si="10"/>
        <v>50013</v>
      </c>
    </row>
    <row r="687" spans="1:1" x14ac:dyDescent="0.25">
      <c r="A687" s="3">
        <f t="shared" si="10"/>
        <v>50012</v>
      </c>
    </row>
    <row r="688" spans="1:1" x14ac:dyDescent="0.25">
      <c r="A688" s="3">
        <f t="shared" si="10"/>
        <v>50011</v>
      </c>
    </row>
    <row r="689" spans="1:1" x14ac:dyDescent="0.25">
      <c r="A689" s="3">
        <f t="shared" si="10"/>
        <v>50010</v>
      </c>
    </row>
    <row r="690" spans="1:1" x14ac:dyDescent="0.25">
      <c r="A690" s="3">
        <f t="shared" si="10"/>
        <v>50009</v>
      </c>
    </row>
    <row r="691" spans="1:1" x14ac:dyDescent="0.25">
      <c r="A691" s="3">
        <f t="shared" si="10"/>
        <v>50008</v>
      </c>
    </row>
    <row r="692" spans="1:1" x14ac:dyDescent="0.25">
      <c r="A692" s="3">
        <f t="shared" si="10"/>
        <v>50007</v>
      </c>
    </row>
    <row r="693" spans="1:1" x14ac:dyDescent="0.25">
      <c r="A693" s="3">
        <f t="shared" si="10"/>
        <v>50006</v>
      </c>
    </row>
    <row r="694" spans="1:1" x14ac:dyDescent="0.25">
      <c r="A694" s="3">
        <f t="shared" si="10"/>
        <v>50005</v>
      </c>
    </row>
    <row r="695" spans="1:1" x14ac:dyDescent="0.25">
      <c r="A695" s="3">
        <f t="shared" si="10"/>
        <v>50004</v>
      </c>
    </row>
    <row r="696" spans="1:1" x14ac:dyDescent="0.25">
      <c r="A696" s="3">
        <f t="shared" si="10"/>
        <v>50003</v>
      </c>
    </row>
    <row r="697" spans="1:1" x14ac:dyDescent="0.25">
      <c r="A697" s="3">
        <f t="shared" si="10"/>
        <v>50002</v>
      </c>
    </row>
    <row r="698" spans="1:1" x14ac:dyDescent="0.25">
      <c r="A698" s="3">
        <f t="shared" si="10"/>
        <v>50001</v>
      </c>
    </row>
    <row r="699" spans="1:1" x14ac:dyDescent="0.25">
      <c r="A699" s="3">
        <f t="shared" si="10"/>
        <v>50000</v>
      </c>
    </row>
    <row r="700" spans="1:1" x14ac:dyDescent="0.25">
      <c r="A700" s="3">
        <f t="shared" si="10"/>
        <v>49999</v>
      </c>
    </row>
    <row r="701" spans="1:1" x14ac:dyDescent="0.25">
      <c r="A701" s="3">
        <f t="shared" si="10"/>
        <v>49998</v>
      </c>
    </row>
    <row r="702" spans="1:1" x14ac:dyDescent="0.25">
      <c r="A702" s="3">
        <f t="shared" si="10"/>
        <v>49997</v>
      </c>
    </row>
    <row r="703" spans="1:1" x14ac:dyDescent="0.25">
      <c r="A703" s="3">
        <f t="shared" si="10"/>
        <v>49996</v>
      </c>
    </row>
    <row r="704" spans="1:1" x14ac:dyDescent="0.25">
      <c r="A704" s="3">
        <f t="shared" si="10"/>
        <v>49995</v>
      </c>
    </row>
    <row r="705" spans="1:1" x14ac:dyDescent="0.25">
      <c r="A705" s="3">
        <f t="shared" si="10"/>
        <v>49994</v>
      </c>
    </row>
    <row r="706" spans="1:1" x14ac:dyDescent="0.25">
      <c r="A706" s="3">
        <f t="shared" si="10"/>
        <v>49993</v>
      </c>
    </row>
    <row r="707" spans="1:1" x14ac:dyDescent="0.25">
      <c r="A707" s="3">
        <f t="shared" si="10"/>
        <v>49992</v>
      </c>
    </row>
    <row r="708" spans="1:1" x14ac:dyDescent="0.25">
      <c r="A708" s="3">
        <f t="shared" si="10"/>
        <v>49991</v>
      </c>
    </row>
    <row r="709" spans="1:1" x14ac:dyDescent="0.25">
      <c r="A709" s="3">
        <f t="shared" ref="A709:A772" si="11">A710+1</f>
        <v>49990</v>
      </c>
    </row>
    <row r="710" spans="1:1" x14ac:dyDescent="0.25">
      <c r="A710" s="3">
        <f t="shared" si="11"/>
        <v>49989</v>
      </c>
    </row>
    <row r="711" spans="1:1" x14ac:dyDescent="0.25">
      <c r="A711" s="3">
        <f t="shared" si="11"/>
        <v>49988</v>
      </c>
    </row>
    <row r="712" spans="1:1" x14ac:dyDescent="0.25">
      <c r="A712" s="3">
        <f t="shared" si="11"/>
        <v>49987</v>
      </c>
    </row>
    <row r="713" spans="1:1" x14ac:dyDescent="0.25">
      <c r="A713" s="3">
        <f t="shared" si="11"/>
        <v>49986</v>
      </c>
    </row>
    <row r="714" spans="1:1" x14ac:dyDescent="0.25">
      <c r="A714" s="3">
        <f t="shared" si="11"/>
        <v>49985</v>
      </c>
    </row>
    <row r="715" spans="1:1" x14ac:dyDescent="0.25">
      <c r="A715" s="3">
        <f t="shared" si="11"/>
        <v>49984</v>
      </c>
    </row>
    <row r="716" spans="1:1" x14ac:dyDescent="0.25">
      <c r="A716" s="3">
        <f t="shared" si="11"/>
        <v>49983</v>
      </c>
    </row>
    <row r="717" spans="1:1" x14ac:dyDescent="0.25">
      <c r="A717" s="3">
        <f t="shared" si="11"/>
        <v>49982</v>
      </c>
    </row>
    <row r="718" spans="1:1" x14ac:dyDescent="0.25">
      <c r="A718" s="3">
        <f t="shared" si="11"/>
        <v>49981</v>
      </c>
    </row>
    <row r="719" spans="1:1" x14ac:dyDescent="0.25">
      <c r="A719" s="3">
        <f t="shared" si="11"/>
        <v>49980</v>
      </c>
    </row>
    <row r="720" spans="1:1" x14ac:dyDescent="0.25">
      <c r="A720" s="3">
        <f t="shared" si="11"/>
        <v>49979</v>
      </c>
    </row>
    <row r="721" spans="1:1" x14ac:dyDescent="0.25">
      <c r="A721" s="3">
        <f t="shared" si="11"/>
        <v>49978</v>
      </c>
    </row>
    <row r="722" spans="1:1" x14ac:dyDescent="0.25">
      <c r="A722" s="3">
        <f t="shared" si="11"/>
        <v>49977</v>
      </c>
    </row>
    <row r="723" spans="1:1" x14ac:dyDescent="0.25">
      <c r="A723" s="3">
        <f t="shared" si="11"/>
        <v>49976</v>
      </c>
    </row>
    <row r="724" spans="1:1" x14ac:dyDescent="0.25">
      <c r="A724" s="3">
        <f t="shared" si="11"/>
        <v>49975</v>
      </c>
    </row>
    <row r="725" spans="1:1" x14ac:dyDescent="0.25">
      <c r="A725" s="3">
        <f t="shared" si="11"/>
        <v>49974</v>
      </c>
    </row>
    <row r="726" spans="1:1" x14ac:dyDescent="0.25">
      <c r="A726" s="3">
        <f t="shared" si="11"/>
        <v>49973</v>
      </c>
    </row>
    <row r="727" spans="1:1" x14ac:dyDescent="0.25">
      <c r="A727" s="3">
        <f t="shared" si="11"/>
        <v>49972</v>
      </c>
    </row>
    <row r="728" spans="1:1" x14ac:dyDescent="0.25">
      <c r="A728" s="3">
        <f t="shared" si="11"/>
        <v>49971</v>
      </c>
    </row>
    <row r="729" spans="1:1" x14ac:dyDescent="0.25">
      <c r="A729" s="3">
        <f t="shared" si="11"/>
        <v>49970</v>
      </c>
    </row>
    <row r="730" spans="1:1" x14ac:dyDescent="0.25">
      <c r="A730" s="3">
        <f t="shared" si="11"/>
        <v>49969</v>
      </c>
    </row>
    <row r="731" spans="1:1" x14ac:dyDescent="0.25">
      <c r="A731" s="3">
        <f t="shared" si="11"/>
        <v>49968</v>
      </c>
    </row>
    <row r="732" spans="1:1" x14ac:dyDescent="0.25">
      <c r="A732" s="3">
        <f t="shared" si="11"/>
        <v>49967</v>
      </c>
    </row>
    <row r="733" spans="1:1" x14ac:dyDescent="0.25">
      <c r="A733" s="3">
        <f t="shared" si="11"/>
        <v>49966</v>
      </c>
    </row>
    <row r="734" spans="1:1" x14ac:dyDescent="0.25">
      <c r="A734" s="3">
        <f t="shared" si="11"/>
        <v>49965</v>
      </c>
    </row>
    <row r="735" spans="1:1" x14ac:dyDescent="0.25">
      <c r="A735" s="3">
        <f t="shared" si="11"/>
        <v>49964</v>
      </c>
    </row>
    <row r="736" spans="1:1" x14ac:dyDescent="0.25">
      <c r="A736" s="3">
        <f t="shared" si="11"/>
        <v>49963</v>
      </c>
    </row>
    <row r="737" spans="1:1" x14ac:dyDescent="0.25">
      <c r="A737" s="3">
        <f t="shared" si="11"/>
        <v>49962</v>
      </c>
    </row>
    <row r="738" spans="1:1" x14ac:dyDescent="0.25">
      <c r="A738" s="3">
        <f t="shared" si="11"/>
        <v>49961</v>
      </c>
    </row>
    <row r="739" spans="1:1" x14ac:dyDescent="0.25">
      <c r="A739" s="3">
        <f t="shared" si="11"/>
        <v>49960</v>
      </c>
    </row>
    <row r="740" spans="1:1" x14ac:dyDescent="0.25">
      <c r="A740" s="3">
        <f t="shared" si="11"/>
        <v>49959</v>
      </c>
    </row>
    <row r="741" spans="1:1" x14ac:dyDescent="0.25">
      <c r="A741" s="3">
        <f t="shared" si="11"/>
        <v>49958</v>
      </c>
    </row>
    <row r="742" spans="1:1" x14ac:dyDescent="0.25">
      <c r="A742" s="3">
        <f t="shared" si="11"/>
        <v>49957</v>
      </c>
    </row>
    <row r="743" spans="1:1" x14ac:dyDescent="0.25">
      <c r="A743" s="3">
        <f t="shared" si="11"/>
        <v>49956</v>
      </c>
    </row>
    <row r="744" spans="1:1" x14ac:dyDescent="0.25">
      <c r="A744" s="3">
        <f t="shared" si="11"/>
        <v>49955</v>
      </c>
    </row>
    <row r="745" spans="1:1" x14ac:dyDescent="0.25">
      <c r="A745" s="3">
        <f t="shared" si="11"/>
        <v>49954</v>
      </c>
    </row>
    <row r="746" spans="1:1" x14ac:dyDescent="0.25">
      <c r="A746" s="3">
        <f t="shared" si="11"/>
        <v>49953</v>
      </c>
    </row>
    <row r="747" spans="1:1" x14ac:dyDescent="0.25">
      <c r="A747" s="3">
        <f t="shared" si="11"/>
        <v>49952</v>
      </c>
    </row>
    <row r="748" spans="1:1" x14ac:dyDescent="0.25">
      <c r="A748" s="3">
        <f t="shared" si="11"/>
        <v>49951</v>
      </c>
    </row>
    <row r="749" spans="1:1" x14ac:dyDescent="0.25">
      <c r="A749" s="3">
        <f t="shared" si="11"/>
        <v>49950</v>
      </c>
    </row>
    <row r="750" spans="1:1" x14ac:dyDescent="0.25">
      <c r="A750" s="3">
        <f t="shared" si="11"/>
        <v>49949</v>
      </c>
    </row>
    <row r="751" spans="1:1" x14ac:dyDescent="0.25">
      <c r="A751" s="3">
        <f t="shared" si="11"/>
        <v>49948</v>
      </c>
    </row>
    <row r="752" spans="1:1" x14ac:dyDescent="0.25">
      <c r="A752" s="3">
        <f t="shared" si="11"/>
        <v>49947</v>
      </c>
    </row>
    <row r="753" spans="1:1" x14ac:dyDescent="0.25">
      <c r="A753" s="3">
        <f t="shared" si="11"/>
        <v>49946</v>
      </c>
    </row>
    <row r="754" spans="1:1" x14ac:dyDescent="0.25">
      <c r="A754" s="3">
        <f t="shared" si="11"/>
        <v>49945</v>
      </c>
    </row>
    <row r="755" spans="1:1" x14ac:dyDescent="0.25">
      <c r="A755" s="3">
        <f t="shared" si="11"/>
        <v>49944</v>
      </c>
    </row>
    <row r="756" spans="1:1" x14ac:dyDescent="0.25">
      <c r="A756" s="3">
        <f t="shared" si="11"/>
        <v>49943</v>
      </c>
    </row>
    <row r="757" spans="1:1" x14ac:dyDescent="0.25">
      <c r="A757" s="3">
        <f t="shared" si="11"/>
        <v>49942</v>
      </c>
    </row>
    <row r="758" spans="1:1" x14ac:dyDescent="0.25">
      <c r="A758" s="3">
        <f t="shared" si="11"/>
        <v>49941</v>
      </c>
    </row>
    <row r="759" spans="1:1" x14ac:dyDescent="0.25">
      <c r="A759" s="3">
        <f t="shared" si="11"/>
        <v>49940</v>
      </c>
    </row>
    <row r="760" spans="1:1" x14ac:dyDescent="0.25">
      <c r="A760" s="3">
        <f t="shared" si="11"/>
        <v>49939</v>
      </c>
    </row>
    <row r="761" spans="1:1" x14ac:dyDescent="0.25">
      <c r="A761" s="3">
        <f t="shared" si="11"/>
        <v>49938</v>
      </c>
    </row>
    <row r="762" spans="1:1" x14ac:dyDescent="0.25">
      <c r="A762" s="3">
        <f t="shared" si="11"/>
        <v>49937</v>
      </c>
    </row>
    <row r="763" spans="1:1" x14ac:dyDescent="0.25">
      <c r="A763" s="3">
        <f t="shared" si="11"/>
        <v>49936</v>
      </c>
    </row>
    <row r="764" spans="1:1" x14ac:dyDescent="0.25">
      <c r="A764" s="3">
        <f t="shared" si="11"/>
        <v>49935</v>
      </c>
    </row>
    <row r="765" spans="1:1" x14ac:dyDescent="0.25">
      <c r="A765" s="3">
        <f t="shared" si="11"/>
        <v>49934</v>
      </c>
    </row>
    <row r="766" spans="1:1" x14ac:dyDescent="0.25">
      <c r="A766" s="3">
        <f t="shared" si="11"/>
        <v>49933</v>
      </c>
    </row>
    <row r="767" spans="1:1" x14ac:dyDescent="0.25">
      <c r="A767" s="3">
        <f t="shared" si="11"/>
        <v>49932</v>
      </c>
    </row>
    <row r="768" spans="1:1" x14ac:dyDescent="0.25">
      <c r="A768" s="3">
        <f t="shared" si="11"/>
        <v>49931</v>
      </c>
    </row>
    <row r="769" spans="1:1" x14ac:dyDescent="0.25">
      <c r="A769" s="3">
        <f t="shared" si="11"/>
        <v>49930</v>
      </c>
    </row>
    <row r="770" spans="1:1" x14ac:dyDescent="0.25">
      <c r="A770" s="3">
        <f t="shared" si="11"/>
        <v>49929</v>
      </c>
    </row>
    <row r="771" spans="1:1" x14ac:dyDescent="0.25">
      <c r="A771" s="3">
        <f t="shared" si="11"/>
        <v>49928</v>
      </c>
    </row>
    <row r="772" spans="1:1" x14ac:dyDescent="0.25">
      <c r="A772" s="3">
        <f t="shared" si="11"/>
        <v>49927</v>
      </c>
    </row>
    <row r="773" spans="1:1" x14ac:dyDescent="0.25">
      <c r="A773" s="3">
        <f t="shared" ref="A773:A836" si="12">A774+1</f>
        <v>49926</v>
      </c>
    </row>
    <row r="774" spans="1:1" x14ac:dyDescent="0.25">
      <c r="A774" s="3">
        <f t="shared" si="12"/>
        <v>49925</v>
      </c>
    </row>
    <row r="775" spans="1:1" x14ac:dyDescent="0.25">
      <c r="A775" s="3">
        <f t="shared" si="12"/>
        <v>49924</v>
      </c>
    </row>
    <row r="776" spans="1:1" x14ac:dyDescent="0.25">
      <c r="A776" s="3">
        <f t="shared" si="12"/>
        <v>49923</v>
      </c>
    </row>
    <row r="777" spans="1:1" x14ac:dyDescent="0.25">
      <c r="A777" s="3">
        <f t="shared" si="12"/>
        <v>49922</v>
      </c>
    </row>
    <row r="778" spans="1:1" x14ac:dyDescent="0.25">
      <c r="A778" s="3">
        <f t="shared" si="12"/>
        <v>49921</v>
      </c>
    </row>
    <row r="779" spans="1:1" x14ac:dyDescent="0.25">
      <c r="A779" s="3">
        <f t="shared" si="12"/>
        <v>49920</v>
      </c>
    </row>
    <row r="780" spans="1:1" x14ac:dyDescent="0.25">
      <c r="A780" s="3">
        <f t="shared" si="12"/>
        <v>49919</v>
      </c>
    </row>
    <row r="781" spans="1:1" x14ac:dyDescent="0.25">
      <c r="A781" s="3">
        <f t="shared" si="12"/>
        <v>49918</v>
      </c>
    </row>
    <row r="782" spans="1:1" x14ac:dyDescent="0.25">
      <c r="A782" s="3">
        <f t="shared" si="12"/>
        <v>49917</v>
      </c>
    </row>
    <row r="783" spans="1:1" x14ac:dyDescent="0.25">
      <c r="A783" s="3">
        <f t="shared" si="12"/>
        <v>49916</v>
      </c>
    </row>
    <row r="784" spans="1:1" x14ac:dyDescent="0.25">
      <c r="A784" s="3">
        <f t="shared" si="12"/>
        <v>49915</v>
      </c>
    </row>
    <row r="785" spans="1:1" x14ac:dyDescent="0.25">
      <c r="A785" s="3">
        <f t="shared" si="12"/>
        <v>49914</v>
      </c>
    </row>
    <row r="786" spans="1:1" x14ac:dyDescent="0.25">
      <c r="A786" s="3">
        <f t="shared" si="12"/>
        <v>49913</v>
      </c>
    </row>
    <row r="787" spans="1:1" x14ac:dyDescent="0.25">
      <c r="A787" s="3">
        <f t="shared" si="12"/>
        <v>49912</v>
      </c>
    </row>
    <row r="788" spans="1:1" x14ac:dyDescent="0.25">
      <c r="A788" s="3">
        <f t="shared" si="12"/>
        <v>49911</v>
      </c>
    </row>
    <row r="789" spans="1:1" x14ac:dyDescent="0.25">
      <c r="A789" s="3">
        <f t="shared" si="12"/>
        <v>49910</v>
      </c>
    </row>
    <row r="790" spans="1:1" x14ac:dyDescent="0.25">
      <c r="A790" s="3">
        <f t="shared" si="12"/>
        <v>49909</v>
      </c>
    </row>
    <row r="791" spans="1:1" x14ac:dyDescent="0.25">
      <c r="A791" s="3">
        <f t="shared" si="12"/>
        <v>49908</v>
      </c>
    </row>
    <row r="792" spans="1:1" x14ac:dyDescent="0.25">
      <c r="A792" s="3">
        <f t="shared" si="12"/>
        <v>49907</v>
      </c>
    </row>
    <row r="793" spans="1:1" x14ac:dyDescent="0.25">
      <c r="A793" s="3">
        <f t="shared" si="12"/>
        <v>49906</v>
      </c>
    </row>
    <row r="794" spans="1:1" x14ac:dyDescent="0.25">
      <c r="A794" s="3">
        <f t="shared" si="12"/>
        <v>49905</v>
      </c>
    </row>
    <row r="795" spans="1:1" x14ac:dyDescent="0.25">
      <c r="A795" s="3">
        <f t="shared" si="12"/>
        <v>49904</v>
      </c>
    </row>
    <row r="796" spans="1:1" x14ac:dyDescent="0.25">
      <c r="A796" s="3">
        <f t="shared" si="12"/>
        <v>49903</v>
      </c>
    </row>
    <row r="797" spans="1:1" x14ac:dyDescent="0.25">
      <c r="A797" s="3">
        <f t="shared" si="12"/>
        <v>49902</v>
      </c>
    </row>
    <row r="798" spans="1:1" x14ac:dyDescent="0.25">
      <c r="A798" s="3">
        <f t="shared" si="12"/>
        <v>49901</v>
      </c>
    </row>
    <row r="799" spans="1:1" x14ac:dyDescent="0.25">
      <c r="A799" s="3">
        <f t="shared" si="12"/>
        <v>49900</v>
      </c>
    </row>
    <row r="800" spans="1:1" x14ac:dyDescent="0.25">
      <c r="A800" s="3">
        <f t="shared" si="12"/>
        <v>49899</v>
      </c>
    </row>
    <row r="801" spans="1:1" x14ac:dyDescent="0.25">
      <c r="A801" s="3">
        <f t="shared" si="12"/>
        <v>49898</v>
      </c>
    </row>
    <row r="802" spans="1:1" x14ac:dyDescent="0.25">
      <c r="A802" s="3">
        <f t="shared" si="12"/>
        <v>49897</v>
      </c>
    </row>
    <row r="803" spans="1:1" x14ac:dyDescent="0.25">
      <c r="A803" s="3">
        <f t="shared" si="12"/>
        <v>49896</v>
      </c>
    </row>
    <row r="804" spans="1:1" x14ac:dyDescent="0.25">
      <c r="A804" s="3">
        <f t="shared" si="12"/>
        <v>49895</v>
      </c>
    </row>
    <row r="805" spans="1:1" x14ac:dyDescent="0.25">
      <c r="A805" s="3">
        <f t="shared" si="12"/>
        <v>49894</v>
      </c>
    </row>
    <row r="806" spans="1:1" x14ac:dyDescent="0.25">
      <c r="A806" s="3">
        <f t="shared" si="12"/>
        <v>49893</v>
      </c>
    </row>
    <row r="807" spans="1:1" x14ac:dyDescent="0.25">
      <c r="A807" s="3">
        <f t="shared" si="12"/>
        <v>49892</v>
      </c>
    </row>
    <row r="808" spans="1:1" x14ac:dyDescent="0.25">
      <c r="A808" s="3">
        <f t="shared" si="12"/>
        <v>49891</v>
      </c>
    </row>
    <row r="809" spans="1:1" x14ac:dyDescent="0.25">
      <c r="A809" s="3">
        <f t="shared" si="12"/>
        <v>49890</v>
      </c>
    </row>
    <row r="810" spans="1:1" x14ac:dyDescent="0.25">
      <c r="A810" s="3">
        <f t="shared" si="12"/>
        <v>49889</v>
      </c>
    </row>
    <row r="811" spans="1:1" x14ac:dyDescent="0.25">
      <c r="A811" s="3">
        <f t="shared" si="12"/>
        <v>49888</v>
      </c>
    </row>
    <row r="812" spans="1:1" x14ac:dyDescent="0.25">
      <c r="A812" s="3">
        <f t="shared" si="12"/>
        <v>49887</v>
      </c>
    </row>
    <row r="813" spans="1:1" x14ac:dyDescent="0.25">
      <c r="A813" s="3">
        <f t="shared" si="12"/>
        <v>49886</v>
      </c>
    </row>
    <row r="814" spans="1:1" x14ac:dyDescent="0.25">
      <c r="A814" s="3">
        <f t="shared" si="12"/>
        <v>49885</v>
      </c>
    </row>
    <row r="815" spans="1:1" x14ac:dyDescent="0.25">
      <c r="A815" s="3">
        <f t="shared" si="12"/>
        <v>49884</v>
      </c>
    </row>
    <row r="816" spans="1:1" x14ac:dyDescent="0.25">
      <c r="A816" s="3">
        <f t="shared" si="12"/>
        <v>49883</v>
      </c>
    </row>
    <row r="817" spans="1:1" x14ac:dyDescent="0.25">
      <c r="A817" s="3">
        <f t="shared" si="12"/>
        <v>49882</v>
      </c>
    </row>
    <row r="818" spans="1:1" x14ac:dyDescent="0.25">
      <c r="A818" s="3">
        <f t="shared" si="12"/>
        <v>49881</v>
      </c>
    </row>
    <row r="819" spans="1:1" x14ac:dyDescent="0.25">
      <c r="A819" s="3">
        <f t="shared" si="12"/>
        <v>49880</v>
      </c>
    </row>
    <row r="820" spans="1:1" x14ac:dyDescent="0.25">
      <c r="A820" s="3">
        <f t="shared" si="12"/>
        <v>49879</v>
      </c>
    </row>
    <row r="821" spans="1:1" x14ac:dyDescent="0.25">
      <c r="A821" s="3">
        <f t="shared" si="12"/>
        <v>49878</v>
      </c>
    </row>
    <row r="822" spans="1:1" x14ac:dyDescent="0.25">
      <c r="A822" s="3">
        <f t="shared" si="12"/>
        <v>49877</v>
      </c>
    </row>
    <row r="823" spans="1:1" x14ac:dyDescent="0.25">
      <c r="A823" s="3">
        <f t="shared" si="12"/>
        <v>49876</v>
      </c>
    </row>
    <row r="824" spans="1:1" x14ac:dyDescent="0.25">
      <c r="A824" s="3">
        <f t="shared" si="12"/>
        <v>49875</v>
      </c>
    </row>
    <row r="825" spans="1:1" x14ac:dyDescent="0.25">
      <c r="A825" s="3">
        <f t="shared" si="12"/>
        <v>49874</v>
      </c>
    </row>
    <row r="826" spans="1:1" x14ac:dyDescent="0.25">
      <c r="A826" s="3">
        <f t="shared" si="12"/>
        <v>49873</v>
      </c>
    </row>
    <row r="827" spans="1:1" x14ac:dyDescent="0.25">
      <c r="A827" s="3">
        <f t="shared" si="12"/>
        <v>49872</v>
      </c>
    </row>
    <row r="828" spans="1:1" x14ac:dyDescent="0.25">
      <c r="A828" s="3">
        <f t="shared" si="12"/>
        <v>49871</v>
      </c>
    </row>
    <row r="829" spans="1:1" x14ac:dyDescent="0.25">
      <c r="A829" s="3">
        <f t="shared" si="12"/>
        <v>49870</v>
      </c>
    </row>
    <row r="830" spans="1:1" x14ac:dyDescent="0.25">
      <c r="A830" s="3">
        <f t="shared" si="12"/>
        <v>49869</v>
      </c>
    </row>
    <row r="831" spans="1:1" x14ac:dyDescent="0.25">
      <c r="A831" s="3">
        <f t="shared" si="12"/>
        <v>49868</v>
      </c>
    </row>
    <row r="832" spans="1:1" x14ac:dyDescent="0.25">
      <c r="A832" s="3">
        <f t="shared" si="12"/>
        <v>49867</v>
      </c>
    </row>
    <row r="833" spans="1:1" x14ac:dyDescent="0.25">
      <c r="A833" s="3">
        <f t="shared" si="12"/>
        <v>49866</v>
      </c>
    </row>
    <row r="834" spans="1:1" x14ac:dyDescent="0.25">
      <c r="A834" s="3">
        <f t="shared" si="12"/>
        <v>49865</v>
      </c>
    </row>
    <row r="835" spans="1:1" x14ac:dyDescent="0.25">
      <c r="A835" s="3">
        <f t="shared" si="12"/>
        <v>49864</v>
      </c>
    </row>
    <row r="836" spans="1:1" x14ac:dyDescent="0.25">
      <c r="A836" s="3">
        <f t="shared" si="12"/>
        <v>49863</v>
      </c>
    </row>
    <row r="837" spans="1:1" x14ac:dyDescent="0.25">
      <c r="A837" s="3">
        <f t="shared" ref="A837:A900" si="13">A838+1</f>
        <v>49862</v>
      </c>
    </row>
    <row r="838" spans="1:1" x14ac:dyDescent="0.25">
      <c r="A838" s="3">
        <f t="shared" si="13"/>
        <v>49861</v>
      </c>
    </row>
    <row r="839" spans="1:1" x14ac:dyDescent="0.25">
      <c r="A839" s="3">
        <f t="shared" si="13"/>
        <v>49860</v>
      </c>
    </row>
    <row r="840" spans="1:1" x14ac:dyDescent="0.25">
      <c r="A840" s="3">
        <f t="shared" si="13"/>
        <v>49859</v>
      </c>
    </row>
    <row r="841" spans="1:1" x14ac:dyDescent="0.25">
      <c r="A841" s="3">
        <f t="shared" si="13"/>
        <v>49858</v>
      </c>
    </row>
    <row r="842" spans="1:1" x14ac:dyDescent="0.25">
      <c r="A842" s="3">
        <f t="shared" si="13"/>
        <v>49857</v>
      </c>
    </row>
    <row r="843" spans="1:1" x14ac:dyDescent="0.25">
      <c r="A843" s="3">
        <f t="shared" si="13"/>
        <v>49856</v>
      </c>
    </row>
    <row r="844" spans="1:1" x14ac:dyDescent="0.25">
      <c r="A844" s="3">
        <f t="shared" si="13"/>
        <v>49855</v>
      </c>
    </row>
    <row r="845" spans="1:1" x14ac:dyDescent="0.25">
      <c r="A845" s="3">
        <f t="shared" si="13"/>
        <v>49854</v>
      </c>
    </row>
    <row r="846" spans="1:1" x14ac:dyDescent="0.25">
      <c r="A846" s="3">
        <f t="shared" si="13"/>
        <v>49853</v>
      </c>
    </row>
    <row r="847" spans="1:1" x14ac:dyDescent="0.25">
      <c r="A847" s="3">
        <f t="shared" si="13"/>
        <v>49852</v>
      </c>
    </row>
    <row r="848" spans="1:1" x14ac:dyDescent="0.25">
      <c r="A848" s="3">
        <f t="shared" si="13"/>
        <v>49851</v>
      </c>
    </row>
    <row r="849" spans="1:1" x14ac:dyDescent="0.25">
      <c r="A849" s="3">
        <f t="shared" si="13"/>
        <v>49850</v>
      </c>
    </row>
    <row r="850" spans="1:1" x14ac:dyDescent="0.25">
      <c r="A850" s="3">
        <f t="shared" si="13"/>
        <v>49849</v>
      </c>
    </row>
    <row r="851" spans="1:1" x14ac:dyDescent="0.25">
      <c r="A851" s="3">
        <f t="shared" si="13"/>
        <v>49848</v>
      </c>
    </row>
    <row r="852" spans="1:1" x14ac:dyDescent="0.25">
      <c r="A852" s="3">
        <f t="shared" si="13"/>
        <v>49847</v>
      </c>
    </row>
    <row r="853" spans="1:1" x14ac:dyDescent="0.25">
      <c r="A853" s="3">
        <f t="shared" si="13"/>
        <v>49846</v>
      </c>
    </row>
    <row r="854" spans="1:1" x14ac:dyDescent="0.25">
      <c r="A854" s="3">
        <f t="shared" si="13"/>
        <v>49845</v>
      </c>
    </row>
    <row r="855" spans="1:1" x14ac:dyDescent="0.25">
      <c r="A855" s="3">
        <f t="shared" si="13"/>
        <v>49844</v>
      </c>
    </row>
    <row r="856" spans="1:1" x14ac:dyDescent="0.25">
      <c r="A856" s="3">
        <f t="shared" si="13"/>
        <v>49843</v>
      </c>
    </row>
    <row r="857" spans="1:1" x14ac:dyDescent="0.25">
      <c r="A857" s="3">
        <f t="shared" si="13"/>
        <v>49842</v>
      </c>
    </row>
    <row r="858" spans="1:1" x14ac:dyDescent="0.25">
      <c r="A858" s="3">
        <f t="shared" si="13"/>
        <v>49841</v>
      </c>
    </row>
    <row r="859" spans="1:1" x14ac:dyDescent="0.25">
      <c r="A859" s="3">
        <f t="shared" si="13"/>
        <v>49840</v>
      </c>
    </row>
    <row r="860" spans="1:1" x14ac:dyDescent="0.25">
      <c r="A860" s="3">
        <f t="shared" si="13"/>
        <v>49839</v>
      </c>
    </row>
    <row r="861" spans="1:1" x14ac:dyDescent="0.25">
      <c r="A861" s="3">
        <f t="shared" si="13"/>
        <v>49838</v>
      </c>
    </row>
    <row r="862" spans="1:1" x14ac:dyDescent="0.25">
      <c r="A862" s="3">
        <f t="shared" si="13"/>
        <v>49837</v>
      </c>
    </row>
    <row r="863" spans="1:1" x14ac:dyDescent="0.25">
      <c r="A863" s="3">
        <f t="shared" si="13"/>
        <v>49836</v>
      </c>
    </row>
    <row r="864" spans="1:1" x14ac:dyDescent="0.25">
      <c r="A864" s="3">
        <f t="shared" si="13"/>
        <v>49835</v>
      </c>
    </row>
    <row r="865" spans="1:1" x14ac:dyDescent="0.25">
      <c r="A865" s="3">
        <f t="shared" si="13"/>
        <v>49834</v>
      </c>
    </row>
    <row r="866" spans="1:1" x14ac:dyDescent="0.25">
      <c r="A866" s="3">
        <f t="shared" si="13"/>
        <v>49833</v>
      </c>
    </row>
    <row r="867" spans="1:1" x14ac:dyDescent="0.25">
      <c r="A867" s="3">
        <f t="shared" si="13"/>
        <v>49832</v>
      </c>
    </row>
    <row r="868" spans="1:1" x14ac:dyDescent="0.25">
      <c r="A868" s="3">
        <f t="shared" si="13"/>
        <v>49831</v>
      </c>
    </row>
    <row r="869" spans="1:1" x14ac:dyDescent="0.25">
      <c r="A869" s="3">
        <f t="shared" si="13"/>
        <v>49830</v>
      </c>
    </row>
    <row r="870" spans="1:1" x14ac:dyDescent="0.25">
      <c r="A870" s="3">
        <f t="shared" si="13"/>
        <v>49829</v>
      </c>
    </row>
    <row r="871" spans="1:1" x14ac:dyDescent="0.25">
      <c r="A871" s="3">
        <f t="shared" si="13"/>
        <v>49828</v>
      </c>
    </row>
    <row r="872" spans="1:1" x14ac:dyDescent="0.25">
      <c r="A872" s="3">
        <f t="shared" si="13"/>
        <v>49827</v>
      </c>
    </row>
    <row r="873" spans="1:1" x14ac:dyDescent="0.25">
      <c r="A873" s="3">
        <f t="shared" si="13"/>
        <v>49826</v>
      </c>
    </row>
    <row r="874" spans="1:1" x14ac:dyDescent="0.25">
      <c r="A874" s="3">
        <f t="shared" si="13"/>
        <v>49825</v>
      </c>
    </row>
    <row r="875" spans="1:1" x14ac:dyDescent="0.25">
      <c r="A875" s="3">
        <f t="shared" si="13"/>
        <v>49824</v>
      </c>
    </row>
    <row r="876" spans="1:1" x14ac:dyDescent="0.25">
      <c r="A876" s="3">
        <f t="shared" si="13"/>
        <v>49823</v>
      </c>
    </row>
    <row r="877" spans="1:1" x14ac:dyDescent="0.25">
      <c r="A877" s="3">
        <f t="shared" si="13"/>
        <v>49822</v>
      </c>
    </row>
    <row r="878" spans="1:1" x14ac:dyDescent="0.25">
      <c r="A878" s="3">
        <f t="shared" si="13"/>
        <v>49821</v>
      </c>
    </row>
    <row r="879" spans="1:1" x14ac:dyDescent="0.25">
      <c r="A879" s="3">
        <f t="shared" si="13"/>
        <v>49820</v>
      </c>
    </row>
    <row r="880" spans="1:1" x14ac:dyDescent="0.25">
      <c r="A880" s="3">
        <f t="shared" si="13"/>
        <v>49819</v>
      </c>
    </row>
    <row r="881" spans="1:1" x14ac:dyDescent="0.25">
      <c r="A881" s="3">
        <f t="shared" si="13"/>
        <v>49818</v>
      </c>
    </row>
    <row r="882" spans="1:1" x14ac:dyDescent="0.25">
      <c r="A882" s="3">
        <f t="shared" si="13"/>
        <v>49817</v>
      </c>
    </row>
    <row r="883" spans="1:1" x14ac:dyDescent="0.25">
      <c r="A883" s="3">
        <f t="shared" si="13"/>
        <v>49816</v>
      </c>
    </row>
    <row r="884" spans="1:1" x14ac:dyDescent="0.25">
      <c r="A884" s="3">
        <f t="shared" si="13"/>
        <v>49815</v>
      </c>
    </row>
    <row r="885" spans="1:1" x14ac:dyDescent="0.25">
      <c r="A885" s="3">
        <f t="shared" si="13"/>
        <v>49814</v>
      </c>
    </row>
    <row r="886" spans="1:1" x14ac:dyDescent="0.25">
      <c r="A886" s="3">
        <f t="shared" si="13"/>
        <v>49813</v>
      </c>
    </row>
    <row r="887" spans="1:1" x14ac:dyDescent="0.25">
      <c r="A887" s="3">
        <f t="shared" si="13"/>
        <v>49812</v>
      </c>
    </row>
    <row r="888" spans="1:1" x14ac:dyDescent="0.25">
      <c r="A888" s="3">
        <f t="shared" si="13"/>
        <v>49811</v>
      </c>
    </row>
    <row r="889" spans="1:1" x14ac:dyDescent="0.25">
      <c r="A889" s="3">
        <f t="shared" si="13"/>
        <v>49810</v>
      </c>
    </row>
    <row r="890" spans="1:1" x14ac:dyDescent="0.25">
      <c r="A890" s="3">
        <f t="shared" si="13"/>
        <v>49809</v>
      </c>
    </row>
    <row r="891" spans="1:1" x14ac:dyDescent="0.25">
      <c r="A891" s="3">
        <f t="shared" si="13"/>
        <v>49808</v>
      </c>
    </row>
    <row r="892" spans="1:1" x14ac:dyDescent="0.25">
      <c r="A892" s="3">
        <f t="shared" si="13"/>
        <v>49807</v>
      </c>
    </row>
    <row r="893" spans="1:1" x14ac:dyDescent="0.25">
      <c r="A893" s="3">
        <f t="shared" si="13"/>
        <v>49806</v>
      </c>
    </row>
    <row r="894" spans="1:1" x14ac:dyDescent="0.25">
      <c r="A894" s="3">
        <f t="shared" si="13"/>
        <v>49805</v>
      </c>
    </row>
    <row r="895" spans="1:1" x14ac:dyDescent="0.25">
      <c r="A895" s="3">
        <f t="shared" si="13"/>
        <v>49804</v>
      </c>
    </row>
    <row r="896" spans="1:1" x14ac:dyDescent="0.25">
      <c r="A896" s="3">
        <f t="shared" si="13"/>
        <v>49803</v>
      </c>
    </row>
    <row r="897" spans="1:1" x14ac:dyDescent="0.25">
      <c r="A897" s="3">
        <f t="shared" si="13"/>
        <v>49802</v>
      </c>
    </row>
    <row r="898" spans="1:1" x14ac:dyDescent="0.25">
      <c r="A898" s="3">
        <f t="shared" si="13"/>
        <v>49801</v>
      </c>
    </row>
    <row r="899" spans="1:1" x14ac:dyDescent="0.25">
      <c r="A899" s="3">
        <f t="shared" si="13"/>
        <v>49800</v>
      </c>
    </row>
    <row r="900" spans="1:1" x14ac:dyDescent="0.25">
      <c r="A900" s="3">
        <f t="shared" si="13"/>
        <v>49799</v>
      </c>
    </row>
    <row r="901" spans="1:1" x14ac:dyDescent="0.25">
      <c r="A901" s="3">
        <f t="shared" ref="A901:A964" si="14">A902+1</f>
        <v>49798</v>
      </c>
    </row>
    <row r="902" spans="1:1" x14ac:dyDescent="0.25">
      <c r="A902" s="3">
        <f t="shared" si="14"/>
        <v>49797</v>
      </c>
    </row>
    <row r="903" spans="1:1" x14ac:dyDescent="0.25">
      <c r="A903" s="3">
        <f t="shared" si="14"/>
        <v>49796</v>
      </c>
    </row>
    <row r="904" spans="1:1" x14ac:dyDescent="0.25">
      <c r="A904" s="3">
        <f t="shared" si="14"/>
        <v>49795</v>
      </c>
    </row>
    <row r="905" spans="1:1" x14ac:dyDescent="0.25">
      <c r="A905" s="3">
        <f t="shared" si="14"/>
        <v>49794</v>
      </c>
    </row>
    <row r="906" spans="1:1" x14ac:dyDescent="0.25">
      <c r="A906" s="3">
        <f t="shared" si="14"/>
        <v>49793</v>
      </c>
    </row>
    <row r="907" spans="1:1" x14ac:dyDescent="0.25">
      <c r="A907" s="3">
        <f t="shared" si="14"/>
        <v>49792</v>
      </c>
    </row>
    <row r="908" spans="1:1" x14ac:dyDescent="0.25">
      <c r="A908" s="3">
        <f t="shared" si="14"/>
        <v>49791</v>
      </c>
    </row>
    <row r="909" spans="1:1" x14ac:dyDescent="0.25">
      <c r="A909" s="3">
        <f t="shared" si="14"/>
        <v>49790</v>
      </c>
    </row>
    <row r="910" spans="1:1" x14ac:dyDescent="0.25">
      <c r="A910" s="3">
        <f t="shared" si="14"/>
        <v>49789</v>
      </c>
    </row>
    <row r="911" spans="1:1" x14ac:dyDescent="0.25">
      <c r="A911" s="3">
        <f t="shared" si="14"/>
        <v>49788</v>
      </c>
    </row>
    <row r="912" spans="1:1" x14ac:dyDescent="0.25">
      <c r="A912" s="3">
        <f t="shared" si="14"/>
        <v>49787</v>
      </c>
    </row>
    <row r="913" spans="1:1" x14ac:dyDescent="0.25">
      <c r="A913" s="3">
        <f t="shared" si="14"/>
        <v>49786</v>
      </c>
    </row>
    <row r="914" spans="1:1" x14ac:dyDescent="0.25">
      <c r="A914" s="3">
        <f t="shared" si="14"/>
        <v>49785</v>
      </c>
    </row>
    <row r="915" spans="1:1" x14ac:dyDescent="0.25">
      <c r="A915" s="3">
        <f t="shared" si="14"/>
        <v>49784</v>
      </c>
    </row>
    <row r="916" spans="1:1" x14ac:dyDescent="0.25">
      <c r="A916" s="3">
        <f t="shared" si="14"/>
        <v>49783</v>
      </c>
    </row>
    <row r="917" spans="1:1" x14ac:dyDescent="0.25">
      <c r="A917" s="3">
        <f t="shared" si="14"/>
        <v>49782</v>
      </c>
    </row>
    <row r="918" spans="1:1" x14ac:dyDescent="0.25">
      <c r="A918" s="3">
        <f t="shared" si="14"/>
        <v>49781</v>
      </c>
    </row>
    <row r="919" spans="1:1" x14ac:dyDescent="0.25">
      <c r="A919" s="3">
        <f t="shared" si="14"/>
        <v>49780</v>
      </c>
    </row>
    <row r="920" spans="1:1" x14ac:dyDescent="0.25">
      <c r="A920" s="3">
        <f t="shared" si="14"/>
        <v>49779</v>
      </c>
    </row>
    <row r="921" spans="1:1" x14ac:dyDescent="0.25">
      <c r="A921" s="3">
        <f t="shared" si="14"/>
        <v>49778</v>
      </c>
    </row>
    <row r="922" spans="1:1" x14ac:dyDescent="0.25">
      <c r="A922" s="3">
        <f t="shared" si="14"/>
        <v>49777</v>
      </c>
    </row>
    <row r="923" spans="1:1" x14ac:dyDescent="0.25">
      <c r="A923" s="3">
        <f t="shared" si="14"/>
        <v>49776</v>
      </c>
    </row>
    <row r="924" spans="1:1" x14ac:dyDescent="0.25">
      <c r="A924" s="3">
        <f t="shared" si="14"/>
        <v>49775</v>
      </c>
    </row>
    <row r="925" spans="1:1" x14ac:dyDescent="0.25">
      <c r="A925" s="3">
        <f t="shared" si="14"/>
        <v>49774</v>
      </c>
    </row>
    <row r="926" spans="1:1" x14ac:dyDescent="0.25">
      <c r="A926" s="3">
        <f t="shared" si="14"/>
        <v>49773</v>
      </c>
    </row>
    <row r="927" spans="1:1" x14ac:dyDescent="0.25">
      <c r="A927" s="3">
        <f t="shared" si="14"/>
        <v>49772</v>
      </c>
    </row>
    <row r="928" spans="1:1" x14ac:dyDescent="0.25">
      <c r="A928" s="3">
        <f t="shared" si="14"/>
        <v>49771</v>
      </c>
    </row>
    <row r="929" spans="1:1" x14ac:dyDescent="0.25">
      <c r="A929" s="3">
        <f t="shared" si="14"/>
        <v>49770</v>
      </c>
    </row>
    <row r="930" spans="1:1" x14ac:dyDescent="0.25">
      <c r="A930" s="3">
        <f t="shared" si="14"/>
        <v>49769</v>
      </c>
    </row>
    <row r="931" spans="1:1" x14ac:dyDescent="0.25">
      <c r="A931" s="3">
        <f t="shared" si="14"/>
        <v>49768</v>
      </c>
    </row>
    <row r="932" spans="1:1" x14ac:dyDescent="0.25">
      <c r="A932" s="3">
        <f t="shared" si="14"/>
        <v>49767</v>
      </c>
    </row>
    <row r="933" spans="1:1" x14ac:dyDescent="0.25">
      <c r="A933" s="3">
        <f t="shared" si="14"/>
        <v>49766</v>
      </c>
    </row>
    <row r="934" spans="1:1" x14ac:dyDescent="0.25">
      <c r="A934" s="3">
        <f t="shared" si="14"/>
        <v>49765</v>
      </c>
    </row>
    <row r="935" spans="1:1" x14ac:dyDescent="0.25">
      <c r="A935" s="3">
        <f t="shared" si="14"/>
        <v>49764</v>
      </c>
    </row>
    <row r="936" spans="1:1" x14ac:dyDescent="0.25">
      <c r="A936" s="3">
        <f t="shared" si="14"/>
        <v>49763</v>
      </c>
    </row>
    <row r="937" spans="1:1" x14ac:dyDescent="0.25">
      <c r="A937" s="3">
        <f t="shared" si="14"/>
        <v>49762</v>
      </c>
    </row>
    <row r="938" spans="1:1" x14ac:dyDescent="0.25">
      <c r="A938" s="3">
        <f t="shared" si="14"/>
        <v>49761</v>
      </c>
    </row>
    <row r="939" spans="1:1" x14ac:dyDescent="0.25">
      <c r="A939" s="3">
        <f t="shared" si="14"/>
        <v>49760</v>
      </c>
    </row>
    <row r="940" spans="1:1" x14ac:dyDescent="0.25">
      <c r="A940" s="3">
        <f t="shared" si="14"/>
        <v>49759</v>
      </c>
    </row>
    <row r="941" spans="1:1" x14ac:dyDescent="0.25">
      <c r="A941" s="3">
        <f t="shared" si="14"/>
        <v>49758</v>
      </c>
    </row>
    <row r="942" spans="1:1" x14ac:dyDescent="0.25">
      <c r="A942" s="3">
        <f t="shared" si="14"/>
        <v>49757</v>
      </c>
    </row>
    <row r="943" spans="1:1" x14ac:dyDescent="0.25">
      <c r="A943" s="3">
        <f t="shared" si="14"/>
        <v>49756</v>
      </c>
    </row>
    <row r="944" spans="1:1" x14ac:dyDescent="0.25">
      <c r="A944" s="3">
        <f t="shared" si="14"/>
        <v>49755</v>
      </c>
    </row>
    <row r="945" spans="1:1" x14ac:dyDescent="0.25">
      <c r="A945" s="3">
        <f t="shared" si="14"/>
        <v>49754</v>
      </c>
    </row>
    <row r="946" spans="1:1" x14ac:dyDescent="0.25">
      <c r="A946" s="3">
        <f t="shared" si="14"/>
        <v>49753</v>
      </c>
    </row>
    <row r="947" spans="1:1" x14ac:dyDescent="0.25">
      <c r="A947" s="3">
        <f t="shared" si="14"/>
        <v>49752</v>
      </c>
    </row>
    <row r="948" spans="1:1" x14ac:dyDescent="0.25">
      <c r="A948" s="3">
        <f t="shared" si="14"/>
        <v>49751</v>
      </c>
    </row>
    <row r="949" spans="1:1" x14ac:dyDescent="0.25">
      <c r="A949" s="3">
        <f t="shared" si="14"/>
        <v>49750</v>
      </c>
    </row>
    <row r="950" spans="1:1" x14ac:dyDescent="0.25">
      <c r="A950" s="3">
        <f t="shared" si="14"/>
        <v>49749</v>
      </c>
    </row>
    <row r="951" spans="1:1" x14ac:dyDescent="0.25">
      <c r="A951" s="3">
        <f t="shared" si="14"/>
        <v>49748</v>
      </c>
    </row>
    <row r="952" spans="1:1" x14ac:dyDescent="0.25">
      <c r="A952" s="3">
        <f t="shared" si="14"/>
        <v>49747</v>
      </c>
    </row>
    <row r="953" spans="1:1" x14ac:dyDescent="0.25">
      <c r="A953" s="3">
        <f t="shared" si="14"/>
        <v>49746</v>
      </c>
    </row>
    <row r="954" spans="1:1" x14ac:dyDescent="0.25">
      <c r="A954" s="3">
        <f t="shared" si="14"/>
        <v>49745</v>
      </c>
    </row>
    <row r="955" spans="1:1" x14ac:dyDescent="0.25">
      <c r="A955" s="3">
        <f t="shared" si="14"/>
        <v>49744</v>
      </c>
    </row>
    <row r="956" spans="1:1" x14ac:dyDescent="0.25">
      <c r="A956" s="3">
        <f t="shared" si="14"/>
        <v>49743</v>
      </c>
    </row>
    <row r="957" spans="1:1" x14ac:dyDescent="0.25">
      <c r="A957" s="3">
        <f t="shared" si="14"/>
        <v>49742</v>
      </c>
    </row>
    <row r="958" spans="1:1" x14ac:dyDescent="0.25">
      <c r="A958" s="3">
        <f t="shared" si="14"/>
        <v>49741</v>
      </c>
    </row>
    <row r="959" spans="1:1" x14ac:dyDescent="0.25">
      <c r="A959" s="3">
        <f t="shared" si="14"/>
        <v>49740</v>
      </c>
    </row>
    <row r="960" spans="1:1" x14ac:dyDescent="0.25">
      <c r="A960" s="3">
        <f t="shared" si="14"/>
        <v>49739</v>
      </c>
    </row>
    <row r="961" spans="1:1" x14ac:dyDescent="0.25">
      <c r="A961" s="3">
        <f t="shared" si="14"/>
        <v>49738</v>
      </c>
    </row>
    <row r="962" spans="1:1" x14ac:dyDescent="0.25">
      <c r="A962" s="3">
        <f t="shared" si="14"/>
        <v>49737</v>
      </c>
    </row>
    <row r="963" spans="1:1" x14ac:dyDescent="0.25">
      <c r="A963" s="3">
        <f t="shared" si="14"/>
        <v>49736</v>
      </c>
    </row>
    <row r="964" spans="1:1" x14ac:dyDescent="0.25">
      <c r="A964" s="3">
        <f t="shared" si="14"/>
        <v>49735</v>
      </c>
    </row>
    <row r="965" spans="1:1" x14ac:dyDescent="0.25">
      <c r="A965" s="3">
        <f t="shared" ref="A965:A1028" si="15">A966+1</f>
        <v>49734</v>
      </c>
    </row>
    <row r="966" spans="1:1" x14ac:dyDescent="0.25">
      <c r="A966" s="3">
        <f t="shared" si="15"/>
        <v>49733</v>
      </c>
    </row>
    <row r="967" spans="1:1" x14ac:dyDescent="0.25">
      <c r="A967" s="3">
        <f t="shared" si="15"/>
        <v>49732</v>
      </c>
    </row>
    <row r="968" spans="1:1" x14ac:dyDescent="0.25">
      <c r="A968" s="3">
        <f t="shared" si="15"/>
        <v>49731</v>
      </c>
    </row>
    <row r="969" spans="1:1" x14ac:dyDescent="0.25">
      <c r="A969" s="3">
        <f t="shared" si="15"/>
        <v>49730</v>
      </c>
    </row>
    <row r="970" spans="1:1" x14ac:dyDescent="0.25">
      <c r="A970" s="3">
        <f t="shared" si="15"/>
        <v>49729</v>
      </c>
    </row>
    <row r="971" spans="1:1" x14ac:dyDescent="0.25">
      <c r="A971" s="3">
        <f t="shared" si="15"/>
        <v>49728</v>
      </c>
    </row>
    <row r="972" spans="1:1" x14ac:dyDescent="0.25">
      <c r="A972" s="3">
        <f t="shared" si="15"/>
        <v>49727</v>
      </c>
    </row>
    <row r="973" spans="1:1" x14ac:dyDescent="0.25">
      <c r="A973" s="3">
        <f t="shared" si="15"/>
        <v>49726</v>
      </c>
    </row>
    <row r="974" spans="1:1" x14ac:dyDescent="0.25">
      <c r="A974" s="3">
        <f t="shared" si="15"/>
        <v>49725</v>
      </c>
    </row>
    <row r="975" spans="1:1" x14ac:dyDescent="0.25">
      <c r="A975" s="3">
        <f t="shared" si="15"/>
        <v>49724</v>
      </c>
    </row>
    <row r="976" spans="1:1" x14ac:dyDescent="0.25">
      <c r="A976" s="3">
        <f t="shared" si="15"/>
        <v>49723</v>
      </c>
    </row>
    <row r="977" spans="1:1" x14ac:dyDescent="0.25">
      <c r="A977" s="3">
        <f t="shared" si="15"/>
        <v>49722</v>
      </c>
    </row>
    <row r="978" spans="1:1" x14ac:dyDescent="0.25">
      <c r="A978" s="3">
        <f t="shared" si="15"/>
        <v>49721</v>
      </c>
    </row>
    <row r="979" spans="1:1" x14ac:dyDescent="0.25">
      <c r="A979" s="3">
        <f t="shared" si="15"/>
        <v>49720</v>
      </c>
    </row>
    <row r="980" spans="1:1" x14ac:dyDescent="0.25">
      <c r="A980" s="3">
        <f t="shared" si="15"/>
        <v>49719</v>
      </c>
    </row>
    <row r="981" spans="1:1" x14ac:dyDescent="0.25">
      <c r="A981" s="3">
        <f t="shared" si="15"/>
        <v>49718</v>
      </c>
    </row>
    <row r="982" spans="1:1" x14ac:dyDescent="0.25">
      <c r="A982" s="3">
        <f t="shared" si="15"/>
        <v>49717</v>
      </c>
    </row>
    <row r="983" spans="1:1" x14ac:dyDescent="0.25">
      <c r="A983" s="3">
        <f t="shared" si="15"/>
        <v>49716</v>
      </c>
    </row>
    <row r="984" spans="1:1" x14ac:dyDescent="0.25">
      <c r="A984" s="3">
        <f t="shared" si="15"/>
        <v>49715</v>
      </c>
    </row>
    <row r="985" spans="1:1" x14ac:dyDescent="0.25">
      <c r="A985" s="3">
        <f t="shared" si="15"/>
        <v>49714</v>
      </c>
    </row>
    <row r="986" spans="1:1" x14ac:dyDescent="0.25">
      <c r="A986" s="3">
        <f t="shared" si="15"/>
        <v>49713</v>
      </c>
    </row>
    <row r="987" spans="1:1" x14ac:dyDescent="0.25">
      <c r="A987" s="3">
        <f t="shared" si="15"/>
        <v>49712</v>
      </c>
    </row>
    <row r="988" spans="1:1" x14ac:dyDescent="0.25">
      <c r="A988" s="3">
        <f t="shared" si="15"/>
        <v>49711</v>
      </c>
    </row>
    <row r="989" spans="1:1" x14ac:dyDescent="0.25">
      <c r="A989" s="3">
        <f t="shared" si="15"/>
        <v>49710</v>
      </c>
    </row>
    <row r="990" spans="1:1" x14ac:dyDescent="0.25">
      <c r="A990" s="3">
        <f t="shared" si="15"/>
        <v>49709</v>
      </c>
    </row>
    <row r="991" spans="1:1" x14ac:dyDescent="0.25">
      <c r="A991" s="3">
        <f t="shared" si="15"/>
        <v>49708</v>
      </c>
    </row>
    <row r="992" spans="1:1" x14ac:dyDescent="0.25">
      <c r="A992" s="3">
        <f t="shared" si="15"/>
        <v>49707</v>
      </c>
    </row>
    <row r="993" spans="1:1" x14ac:dyDescent="0.25">
      <c r="A993" s="3">
        <f t="shared" si="15"/>
        <v>49706</v>
      </c>
    </row>
    <row r="994" spans="1:1" x14ac:dyDescent="0.25">
      <c r="A994" s="3">
        <f t="shared" si="15"/>
        <v>49705</v>
      </c>
    </row>
    <row r="995" spans="1:1" x14ac:dyDescent="0.25">
      <c r="A995" s="3">
        <f t="shared" si="15"/>
        <v>49704</v>
      </c>
    </row>
    <row r="996" spans="1:1" x14ac:dyDescent="0.25">
      <c r="A996" s="3">
        <f t="shared" si="15"/>
        <v>49703</v>
      </c>
    </row>
    <row r="997" spans="1:1" x14ac:dyDescent="0.25">
      <c r="A997" s="3">
        <f t="shared" si="15"/>
        <v>49702</v>
      </c>
    </row>
    <row r="998" spans="1:1" x14ac:dyDescent="0.25">
      <c r="A998" s="3">
        <f t="shared" si="15"/>
        <v>49701</v>
      </c>
    </row>
    <row r="999" spans="1:1" x14ac:dyDescent="0.25">
      <c r="A999" s="3">
        <f t="shared" si="15"/>
        <v>49700</v>
      </c>
    </row>
    <row r="1000" spans="1:1" x14ac:dyDescent="0.25">
      <c r="A1000" s="3">
        <f t="shared" si="15"/>
        <v>49699</v>
      </c>
    </row>
    <row r="1001" spans="1:1" x14ac:dyDescent="0.25">
      <c r="A1001" s="3">
        <f t="shared" si="15"/>
        <v>49698</v>
      </c>
    </row>
    <row r="1002" spans="1:1" x14ac:dyDescent="0.25">
      <c r="A1002" s="3">
        <f t="shared" si="15"/>
        <v>49697</v>
      </c>
    </row>
    <row r="1003" spans="1:1" x14ac:dyDescent="0.25">
      <c r="A1003" s="3">
        <f t="shared" si="15"/>
        <v>49696</v>
      </c>
    </row>
    <row r="1004" spans="1:1" x14ac:dyDescent="0.25">
      <c r="A1004" s="3">
        <f t="shared" si="15"/>
        <v>49695</v>
      </c>
    </row>
    <row r="1005" spans="1:1" x14ac:dyDescent="0.25">
      <c r="A1005" s="3">
        <f t="shared" si="15"/>
        <v>49694</v>
      </c>
    </row>
    <row r="1006" spans="1:1" x14ac:dyDescent="0.25">
      <c r="A1006" s="3">
        <f t="shared" si="15"/>
        <v>49693</v>
      </c>
    </row>
    <row r="1007" spans="1:1" x14ac:dyDescent="0.25">
      <c r="A1007" s="3">
        <f t="shared" si="15"/>
        <v>49692</v>
      </c>
    </row>
    <row r="1008" spans="1:1" x14ac:dyDescent="0.25">
      <c r="A1008" s="3">
        <f t="shared" si="15"/>
        <v>49691</v>
      </c>
    </row>
    <row r="1009" spans="1:1" x14ac:dyDescent="0.25">
      <c r="A1009" s="3">
        <f t="shared" si="15"/>
        <v>49690</v>
      </c>
    </row>
    <row r="1010" spans="1:1" x14ac:dyDescent="0.25">
      <c r="A1010" s="3">
        <f t="shared" si="15"/>
        <v>49689</v>
      </c>
    </row>
    <row r="1011" spans="1:1" x14ac:dyDescent="0.25">
      <c r="A1011" s="3">
        <f t="shared" si="15"/>
        <v>49688</v>
      </c>
    </row>
    <row r="1012" spans="1:1" x14ac:dyDescent="0.25">
      <c r="A1012" s="3">
        <f t="shared" si="15"/>
        <v>49687</v>
      </c>
    </row>
    <row r="1013" spans="1:1" x14ac:dyDescent="0.25">
      <c r="A1013" s="3">
        <f t="shared" si="15"/>
        <v>49686</v>
      </c>
    </row>
    <row r="1014" spans="1:1" x14ac:dyDescent="0.25">
      <c r="A1014" s="3">
        <f t="shared" si="15"/>
        <v>49685</v>
      </c>
    </row>
    <row r="1015" spans="1:1" x14ac:dyDescent="0.25">
      <c r="A1015" s="3">
        <f t="shared" si="15"/>
        <v>49684</v>
      </c>
    </row>
    <row r="1016" spans="1:1" x14ac:dyDescent="0.25">
      <c r="A1016" s="3">
        <f t="shared" si="15"/>
        <v>49683</v>
      </c>
    </row>
    <row r="1017" spans="1:1" x14ac:dyDescent="0.25">
      <c r="A1017" s="3">
        <f t="shared" si="15"/>
        <v>49682</v>
      </c>
    </row>
    <row r="1018" spans="1:1" x14ac:dyDescent="0.25">
      <c r="A1018" s="3">
        <f t="shared" si="15"/>
        <v>49681</v>
      </c>
    </row>
    <row r="1019" spans="1:1" x14ac:dyDescent="0.25">
      <c r="A1019" s="3">
        <f t="shared" si="15"/>
        <v>49680</v>
      </c>
    </row>
    <row r="1020" spans="1:1" x14ac:dyDescent="0.25">
      <c r="A1020" s="3">
        <f t="shared" si="15"/>
        <v>49679</v>
      </c>
    </row>
    <row r="1021" spans="1:1" x14ac:dyDescent="0.25">
      <c r="A1021" s="3">
        <f t="shared" si="15"/>
        <v>49678</v>
      </c>
    </row>
    <row r="1022" spans="1:1" x14ac:dyDescent="0.25">
      <c r="A1022" s="3">
        <f t="shared" si="15"/>
        <v>49677</v>
      </c>
    </row>
    <row r="1023" spans="1:1" x14ac:dyDescent="0.25">
      <c r="A1023" s="3">
        <f t="shared" si="15"/>
        <v>49676</v>
      </c>
    </row>
    <row r="1024" spans="1:1" x14ac:dyDescent="0.25">
      <c r="A1024" s="3">
        <f t="shared" si="15"/>
        <v>49675</v>
      </c>
    </row>
    <row r="1025" spans="1:1" x14ac:dyDescent="0.25">
      <c r="A1025" s="3">
        <f t="shared" si="15"/>
        <v>49674</v>
      </c>
    </row>
    <row r="1026" spans="1:1" x14ac:dyDescent="0.25">
      <c r="A1026" s="3">
        <f t="shared" si="15"/>
        <v>49673</v>
      </c>
    </row>
    <row r="1027" spans="1:1" x14ac:dyDescent="0.25">
      <c r="A1027" s="3">
        <f t="shared" si="15"/>
        <v>49672</v>
      </c>
    </row>
    <row r="1028" spans="1:1" x14ac:dyDescent="0.25">
      <c r="A1028" s="3">
        <f t="shared" si="15"/>
        <v>49671</v>
      </c>
    </row>
    <row r="1029" spans="1:1" x14ac:dyDescent="0.25">
      <c r="A1029" s="3">
        <f t="shared" ref="A1029:A1092" si="16">A1030+1</f>
        <v>49670</v>
      </c>
    </row>
    <row r="1030" spans="1:1" x14ac:dyDescent="0.25">
      <c r="A1030" s="3">
        <f t="shared" si="16"/>
        <v>49669</v>
      </c>
    </row>
    <row r="1031" spans="1:1" x14ac:dyDescent="0.25">
      <c r="A1031" s="3">
        <f t="shared" si="16"/>
        <v>49668</v>
      </c>
    </row>
    <row r="1032" spans="1:1" x14ac:dyDescent="0.25">
      <c r="A1032" s="3">
        <f t="shared" si="16"/>
        <v>49667</v>
      </c>
    </row>
    <row r="1033" spans="1:1" x14ac:dyDescent="0.25">
      <c r="A1033" s="3">
        <f t="shared" si="16"/>
        <v>49666</v>
      </c>
    </row>
    <row r="1034" spans="1:1" x14ac:dyDescent="0.25">
      <c r="A1034" s="3">
        <f t="shared" si="16"/>
        <v>49665</v>
      </c>
    </row>
    <row r="1035" spans="1:1" x14ac:dyDescent="0.25">
      <c r="A1035" s="3">
        <f t="shared" si="16"/>
        <v>49664</v>
      </c>
    </row>
    <row r="1036" spans="1:1" x14ac:dyDescent="0.25">
      <c r="A1036" s="3">
        <f t="shared" si="16"/>
        <v>49663</v>
      </c>
    </row>
    <row r="1037" spans="1:1" x14ac:dyDescent="0.25">
      <c r="A1037" s="3">
        <f t="shared" si="16"/>
        <v>49662</v>
      </c>
    </row>
    <row r="1038" spans="1:1" x14ac:dyDescent="0.25">
      <c r="A1038" s="3">
        <f t="shared" si="16"/>
        <v>49661</v>
      </c>
    </row>
    <row r="1039" spans="1:1" x14ac:dyDescent="0.25">
      <c r="A1039" s="3">
        <f t="shared" si="16"/>
        <v>49660</v>
      </c>
    </row>
    <row r="1040" spans="1:1" x14ac:dyDescent="0.25">
      <c r="A1040" s="3">
        <f t="shared" si="16"/>
        <v>49659</v>
      </c>
    </row>
    <row r="1041" spans="1:1" x14ac:dyDescent="0.25">
      <c r="A1041" s="3">
        <f t="shared" si="16"/>
        <v>49658</v>
      </c>
    </row>
    <row r="1042" spans="1:1" x14ac:dyDescent="0.25">
      <c r="A1042" s="3">
        <f t="shared" si="16"/>
        <v>49657</v>
      </c>
    </row>
    <row r="1043" spans="1:1" x14ac:dyDescent="0.25">
      <c r="A1043" s="3">
        <f t="shared" si="16"/>
        <v>49656</v>
      </c>
    </row>
    <row r="1044" spans="1:1" x14ac:dyDescent="0.25">
      <c r="A1044" s="3">
        <f t="shared" si="16"/>
        <v>49655</v>
      </c>
    </row>
    <row r="1045" spans="1:1" x14ac:dyDescent="0.25">
      <c r="A1045" s="3">
        <f t="shared" si="16"/>
        <v>49654</v>
      </c>
    </row>
    <row r="1046" spans="1:1" x14ac:dyDescent="0.25">
      <c r="A1046" s="3">
        <f t="shared" si="16"/>
        <v>49653</v>
      </c>
    </row>
    <row r="1047" spans="1:1" x14ac:dyDescent="0.25">
      <c r="A1047" s="3">
        <f t="shared" si="16"/>
        <v>49652</v>
      </c>
    </row>
    <row r="1048" spans="1:1" x14ac:dyDescent="0.25">
      <c r="A1048" s="3">
        <f t="shared" si="16"/>
        <v>49651</v>
      </c>
    </row>
    <row r="1049" spans="1:1" x14ac:dyDescent="0.25">
      <c r="A1049" s="3">
        <f t="shared" si="16"/>
        <v>49650</v>
      </c>
    </row>
    <row r="1050" spans="1:1" x14ac:dyDescent="0.25">
      <c r="A1050" s="3">
        <f t="shared" si="16"/>
        <v>49649</v>
      </c>
    </row>
    <row r="1051" spans="1:1" x14ac:dyDescent="0.25">
      <c r="A1051" s="3">
        <f t="shared" si="16"/>
        <v>49648</v>
      </c>
    </row>
    <row r="1052" spans="1:1" x14ac:dyDescent="0.25">
      <c r="A1052" s="3">
        <f t="shared" si="16"/>
        <v>49647</v>
      </c>
    </row>
    <row r="1053" spans="1:1" x14ac:dyDescent="0.25">
      <c r="A1053" s="3">
        <f t="shared" si="16"/>
        <v>49646</v>
      </c>
    </row>
    <row r="1054" spans="1:1" x14ac:dyDescent="0.25">
      <c r="A1054" s="3">
        <f t="shared" si="16"/>
        <v>49645</v>
      </c>
    </row>
    <row r="1055" spans="1:1" x14ac:dyDescent="0.25">
      <c r="A1055" s="3">
        <f t="shared" si="16"/>
        <v>49644</v>
      </c>
    </row>
    <row r="1056" spans="1:1" x14ac:dyDescent="0.25">
      <c r="A1056" s="3">
        <f t="shared" si="16"/>
        <v>49643</v>
      </c>
    </row>
    <row r="1057" spans="1:1" x14ac:dyDescent="0.25">
      <c r="A1057" s="3">
        <f t="shared" si="16"/>
        <v>49642</v>
      </c>
    </row>
    <row r="1058" spans="1:1" x14ac:dyDescent="0.25">
      <c r="A1058" s="3">
        <f t="shared" si="16"/>
        <v>49641</v>
      </c>
    </row>
    <row r="1059" spans="1:1" x14ac:dyDescent="0.25">
      <c r="A1059" s="3">
        <f t="shared" si="16"/>
        <v>49640</v>
      </c>
    </row>
    <row r="1060" spans="1:1" x14ac:dyDescent="0.25">
      <c r="A1060" s="3">
        <f t="shared" si="16"/>
        <v>49639</v>
      </c>
    </row>
    <row r="1061" spans="1:1" x14ac:dyDescent="0.25">
      <c r="A1061" s="3">
        <f t="shared" si="16"/>
        <v>49638</v>
      </c>
    </row>
    <row r="1062" spans="1:1" x14ac:dyDescent="0.25">
      <c r="A1062" s="3">
        <f t="shared" si="16"/>
        <v>49637</v>
      </c>
    </row>
    <row r="1063" spans="1:1" x14ac:dyDescent="0.25">
      <c r="A1063" s="3">
        <f t="shared" si="16"/>
        <v>49636</v>
      </c>
    </row>
    <row r="1064" spans="1:1" x14ac:dyDescent="0.25">
      <c r="A1064" s="3">
        <f t="shared" si="16"/>
        <v>49635</v>
      </c>
    </row>
    <row r="1065" spans="1:1" x14ac:dyDescent="0.25">
      <c r="A1065" s="3">
        <f t="shared" si="16"/>
        <v>49634</v>
      </c>
    </row>
    <row r="1066" spans="1:1" x14ac:dyDescent="0.25">
      <c r="A1066" s="3">
        <f t="shared" si="16"/>
        <v>49633</v>
      </c>
    </row>
    <row r="1067" spans="1:1" x14ac:dyDescent="0.25">
      <c r="A1067" s="3">
        <f t="shared" si="16"/>
        <v>49632</v>
      </c>
    </row>
    <row r="1068" spans="1:1" x14ac:dyDescent="0.25">
      <c r="A1068" s="3">
        <f t="shared" si="16"/>
        <v>49631</v>
      </c>
    </row>
    <row r="1069" spans="1:1" x14ac:dyDescent="0.25">
      <c r="A1069" s="3">
        <f t="shared" si="16"/>
        <v>49630</v>
      </c>
    </row>
    <row r="1070" spans="1:1" x14ac:dyDescent="0.25">
      <c r="A1070" s="3">
        <f t="shared" si="16"/>
        <v>49629</v>
      </c>
    </row>
    <row r="1071" spans="1:1" x14ac:dyDescent="0.25">
      <c r="A1071" s="3">
        <f t="shared" si="16"/>
        <v>49628</v>
      </c>
    </row>
    <row r="1072" spans="1:1" x14ac:dyDescent="0.25">
      <c r="A1072" s="3">
        <f t="shared" si="16"/>
        <v>49627</v>
      </c>
    </row>
    <row r="1073" spans="1:1" x14ac:dyDescent="0.25">
      <c r="A1073" s="3">
        <f t="shared" si="16"/>
        <v>49626</v>
      </c>
    </row>
    <row r="1074" spans="1:1" x14ac:dyDescent="0.25">
      <c r="A1074" s="3">
        <f t="shared" si="16"/>
        <v>49625</v>
      </c>
    </row>
    <row r="1075" spans="1:1" x14ac:dyDescent="0.25">
      <c r="A1075" s="3">
        <f t="shared" si="16"/>
        <v>49624</v>
      </c>
    </row>
    <row r="1076" spans="1:1" x14ac:dyDescent="0.25">
      <c r="A1076" s="3">
        <f t="shared" si="16"/>
        <v>49623</v>
      </c>
    </row>
    <row r="1077" spans="1:1" x14ac:dyDescent="0.25">
      <c r="A1077" s="3">
        <f t="shared" si="16"/>
        <v>49622</v>
      </c>
    </row>
    <row r="1078" spans="1:1" x14ac:dyDescent="0.25">
      <c r="A1078" s="3">
        <f t="shared" si="16"/>
        <v>49621</v>
      </c>
    </row>
    <row r="1079" spans="1:1" x14ac:dyDescent="0.25">
      <c r="A1079" s="3">
        <f t="shared" si="16"/>
        <v>49620</v>
      </c>
    </row>
    <row r="1080" spans="1:1" x14ac:dyDescent="0.25">
      <c r="A1080" s="3">
        <f t="shared" si="16"/>
        <v>49619</v>
      </c>
    </row>
    <row r="1081" spans="1:1" x14ac:dyDescent="0.25">
      <c r="A1081" s="3">
        <f t="shared" si="16"/>
        <v>49618</v>
      </c>
    </row>
    <row r="1082" spans="1:1" x14ac:dyDescent="0.25">
      <c r="A1082" s="3">
        <f t="shared" si="16"/>
        <v>49617</v>
      </c>
    </row>
    <row r="1083" spans="1:1" x14ac:dyDescent="0.25">
      <c r="A1083" s="3">
        <f t="shared" si="16"/>
        <v>49616</v>
      </c>
    </row>
    <row r="1084" spans="1:1" x14ac:dyDescent="0.25">
      <c r="A1084" s="3">
        <f t="shared" si="16"/>
        <v>49615</v>
      </c>
    </row>
    <row r="1085" spans="1:1" x14ac:dyDescent="0.25">
      <c r="A1085" s="3">
        <f t="shared" si="16"/>
        <v>49614</v>
      </c>
    </row>
    <row r="1086" spans="1:1" x14ac:dyDescent="0.25">
      <c r="A1086" s="3">
        <f t="shared" si="16"/>
        <v>49613</v>
      </c>
    </row>
    <row r="1087" spans="1:1" x14ac:dyDescent="0.25">
      <c r="A1087" s="3">
        <f t="shared" si="16"/>
        <v>49612</v>
      </c>
    </row>
    <row r="1088" spans="1:1" x14ac:dyDescent="0.25">
      <c r="A1088" s="3">
        <f t="shared" si="16"/>
        <v>49611</v>
      </c>
    </row>
    <row r="1089" spans="1:1" x14ac:dyDescent="0.25">
      <c r="A1089" s="3">
        <f t="shared" si="16"/>
        <v>49610</v>
      </c>
    </row>
    <row r="1090" spans="1:1" x14ac:dyDescent="0.25">
      <c r="A1090" s="3">
        <f t="shared" si="16"/>
        <v>49609</v>
      </c>
    </row>
    <row r="1091" spans="1:1" x14ac:dyDescent="0.25">
      <c r="A1091" s="3">
        <f t="shared" si="16"/>
        <v>49608</v>
      </c>
    </row>
    <row r="1092" spans="1:1" x14ac:dyDescent="0.25">
      <c r="A1092" s="3">
        <f t="shared" si="16"/>
        <v>49607</v>
      </c>
    </row>
    <row r="1093" spans="1:1" x14ac:dyDescent="0.25">
      <c r="A1093" s="3">
        <f t="shared" ref="A1093:A1156" si="17">A1094+1</f>
        <v>49606</v>
      </c>
    </row>
    <row r="1094" spans="1:1" x14ac:dyDescent="0.25">
      <c r="A1094" s="3">
        <f t="shared" si="17"/>
        <v>49605</v>
      </c>
    </row>
    <row r="1095" spans="1:1" x14ac:dyDescent="0.25">
      <c r="A1095" s="3">
        <f t="shared" si="17"/>
        <v>49604</v>
      </c>
    </row>
    <row r="1096" spans="1:1" x14ac:dyDescent="0.25">
      <c r="A1096" s="3">
        <f t="shared" si="17"/>
        <v>49603</v>
      </c>
    </row>
    <row r="1097" spans="1:1" x14ac:dyDescent="0.25">
      <c r="A1097" s="3">
        <f t="shared" si="17"/>
        <v>49602</v>
      </c>
    </row>
    <row r="1098" spans="1:1" x14ac:dyDescent="0.25">
      <c r="A1098" s="3">
        <f t="shared" si="17"/>
        <v>49601</v>
      </c>
    </row>
    <row r="1099" spans="1:1" x14ac:dyDescent="0.25">
      <c r="A1099" s="3">
        <f t="shared" si="17"/>
        <v>49600</v>
      </c>
    </row>
    <row r="1100" spans="1:1" x14ac:dyDescent="0.25">
      <c r="A1100" s="3">
        <f t="shared" si="17"/>
        <v>49599</v>
      </c>
    </row>
    <row r="1101" spans="1:1" x14ac:dyDescent="0.25">
      <c r="A1101" s="3">
        <f t="shared" si="17"/>
        <v>49598</v>
      </c>
    </row>
    <row r="1102" spans="1:1" x14ac:dyDescent="0.25">
      <c r="A1102" s="3">
        <f t="shared" si="17"/>
        <v>49597</v>
      </c>
    </row>
    <row r="1103" spans="1:1" x14ac:dyDescent="0.25">
      <c r="A1103" s="3">
        <f t="shared" si="17"/>
        <v>49596</v>
      </c>
    </row>
    <row r="1104" spans="1:1" x14ac:dyDescent="0.25">
      <c r="A1104" s="3">
        <f t="shared" si="17"/>
        <v>49595</v>
      </c>
    </row>
    <row r="1105" spans="1:1" x14ac:dyDescent="0.25">
      <c r="A1105" s="3">
        <f t="shared" si="17"/>
        <v>49594</v>
      </c>
    </row>
    <row r="1106" spans="1:1" x14ac:dyDescent="0.25">
      <c r="A1106" s="3">
        <f t="shared" si="17"/>
        <v>49593</v>
      </c>
    </row>
    <row r="1107" spans="1:1" x14ac:dyDescent="0.25">
      <c r="A1107" s="3">
        <f t="shared" si="17"/>
        <v>49592</v>
      </c>
    </row>
    <row r="1108" spans="1:1" x14ac:dyDescent="0.25">
      <c r="A1108" s="3">
        <f t="shared" si="17"/>
        <v>49591</v>
      </c>
    </row>
    <row r="1109" spans="1:1" x14ac:dyDescent="0.25">
      <c r="A1109" s="3">
        <f t="shared" si="17"/>
        <v>49590</v>
      </c>
    </row>
    <row r="1110" spans="1:1" x14ac:dyDescent="0.25">
      <c r="A1110" s="3">
        <f t="shared" si="17"/>
        <v>49589</v>
      </c>
    </row>
    <row r="1111" spans="1:1" x14ac:dyDescent="0.25">
      <c r="A1111" s="3">
        <f t="shared" si="17"/>
        <v>49588</v>
      </c>
    </row>
    <row r="1112" spans="1:1" x14ac:dyDescent="0.25">
      <c r="A1112" s="3">
        <f t="shared" si="17"/>
        <v>49587</v>
      </c>
    </row>
    <row r="1113" spans="1:1" x14ac:dyDescent="0.25">
      <c r="A1113" s="3">
        <f t="shared" si="17"/>
        <v>49586</v>
      </c>
    </row>
    <row r="1114" spans="1:1" x14ac:dyDescent="0.25">
      <c r="A1114" s="3">
        <f t="shared" si="17"/>
        <v>49585</v>
      </c>
    </row>
    <row r="1115" spans="1:1" x14ac:dyDescent="0.25">
      <c r="A1115" s="3">
        <f t="shared" si="17"/>
        <v>49584</v>
      </c>
    </row>
    <row r="1116" spans="1:1" x14ac:dyDescent="0.25">
      <c r="A1116" s="3">
        <f t="shared" si="17"/>
        <v>49583</v>
      </c>
    </row>
    <row r="1117" spans="1:1" x14ac:dyDescent="0.25">
      <c r="A1117" s="3">
        <f t="shared" si="17"/>
        <v>49582</v>
      </c>
    </row>
    <row r="1118" spans="1:1" x14ac:dyDescent="0.25">
      <c r="A1118" s="3">
        <f t="shared" si="17"/>
        <v>49581</v>
      </c>
    </row>
    <row r="1119" spans="1:1" x14ac:dyDescent="0.25">
      <c r="A1119" s="3">
        <f t="shared" si="17"/>
        <v>49580</v>
      </c>
    </row>
    <row r="1120" spans="1:1" x14ac:dyDescent="0.25">
      <c r="A1120" s="3">
        <f t="shared" si="17"/>
        <v>49579</v>
      </c>
    </row>
    <row r="1121" spans="1:1" x14ac:dyDescent="0.25">
      <c r="A1121" s="3">
        <f t="shared" si="17"/>
        <v>49578</v>
      </c>
    </row>
    <row r="1122" spans="1:1" x14ac:dyDescent="0.25">
      <c r="A1122" s="3">
        <f t="shared" si="17"/>
        <v>49577</v>
      </c>
    </row>
    <row r="1123" spans="1:1" x14ac:dyDescent="0.25">
      <c r="A1123" s="3">
        <f t="shared" si="17"/>
        <v>49576</v>
      </c>
    </row>
    <row r="1124" spans="1:1" x14ac:dyDescent="0.25">
      <c r="A1124" s="3">
        <f t="shared" si="17"/>
        <v>49575</v>
      </c>
    </row>
    <row r="1125" spans="1:1" x14ac:dyDescent="0.25">
      <c r="A1125" s="3">
        <f t="shared" si="17"/>
        <v>49574</v>
      </c>
    </row>
    <row r="1126" spans="1:1" x14ac:dyDescent="0.25">
      <c r="A1126" s="3">
        <f t="shared" si="17"/>
        <v>49573</v>
      </c>
    </row>
    <row r="1127" spans="1:1" x14ac:dyDescent="0.25">
      <c r="A1127" s="3">
        <f t="shared" si="17"/>
        <v>49572</v>
      </c>
    </row>
    <row r="1128" spans="1:1" x14ac:dyDescent="0.25">
      <c r="A1128" s="3">
        <f t="shared" si="17"/>
        <v>49571</v>
      </c>
    </row>
    <row r="1129" spans="1:1" x14ac:dyDescent="0.25">
      <c r="A1129" s="3">
        <f t="shared" si="17"/>
        <v>49570</v>
      </c>
    </row>
    <row r="1130" spans="1:1" x14ac:dyDescent="0.25">
      <c r="A1130" s="3">
        <f t="shared" si="17"/>
        <v>49569</v>
      </c>
    </row>
    <row r="1131" spans="1:1" x14ac:dyDescent="0.25">
      <c r="A1131" s="3">
        <f t="shared" si="17"/>
        <v>49568</v>
      </c>
    </row>
    <row r="1132" spans="1:1" x14ac:dyDescent="0.25">
      <c r="A1132" s="3">
        <f t="shared" si="17"/>
        <v>49567</v>
      </c>
    </row>
    <row r="1133" spans="1:1" x14ac:dyDescent="0.25">
      <c r="A1133" s="3">
        <f t="shared" si="17"/>
        <v>49566</v>
      </c>
    </row>
    <row r="1134" spans="1:1" x14ac:dyDescent="0.25">
      <c r="A1134" s="3">
        <f t="shared" si="17"/>
        <v>49565</v>
      </c>
    </row>
    <row r="1135" spans="1:1" x14ac:dyDescent="0.25">
      <c r="A1135" s="3">
        <f t="shared" si="17"/>
        <v>49564</v>
      </c>
    </row>
    <row r="1136" spans="1:1" x14ac:dyDescent="0.25">
      <c r="A1136" s="3">
        <f t="shared" si="17"/>
        <v>49563</v>
      </c>
    </row>
    <row r="1137" spans="1:1" x14ac:dyDescent="0.25">
      <c r="A1137" s="3">
        <f t="shared" si="17"/>
        <v>49562</v>
      </c>
    </row>
    <row r="1138" spans="1:1" x14ac:dyDescent="0.25">
      <c r="A1138" s="3">
        <f t="shared" si="17"/>
        <v>49561</v>
      </c>
    </row>
    <row r="1139" spans="1:1" x14ac:dyDescent="0.25">
      <c r="A1139" s="3">
        <f t="shared" si="17"/>
        <v>49560</v>
      </c>
    </row>
    <row r="1140" spans="1:1" x14ac:dyDescent="0.25">
      <c r="A1140" s="3">
        <f t="shared" si="17"/>
        <v>49559</v>
      </c>
    </row>
    <row r="1141" spans="1:1" x14ac:dyDescent="0.25">
      <c r="A1141" s="3">
        <f t="shared" si="17"/>
        <v>49558</v>
      </c>
    </row>
    <row r="1142" spans="1:1" x14ac:dyDescent="0.25">
      <c r="A1142" s="3">
        <f t="shared" si="17"/>
        <v>49557</v>
      </c>
    </row>
    <row r="1143" spans="1:1" x14ac:dyDescent="0.25">
      <c r="A1143" s="3">
        <f t="shared" si="17"/>
        <v>49556</v>
      </c>
    </row>
    <row r="1144" spans="1:1" x14ac:dyDescent="0.25">
      <c r="A1144" s="3">
        <f t="shared" si="17"/>
        <v>49555</v>
      </c>
    </row>
    <row r="1145" spans="1:1" x14ac:dyDescent="0.25">
      <c r="A1145" s="3">
        <f t="shared" si="17"/>
        <v>49554</v>
      </c>
    </row>
    <row r="1146" spans="1:1" x14ac:dyDescent="0.25">
      <c r="A1146" s="3">
        <f t="shared" si="17"/>
        <v>49553</v>
      </c>
    </row>
    <row r="1147" spans="1:1" x14ac:dyDescent="0.25">
      <c r="A1147" s="3">
        <f t="shared" si="17"/>
        <v>49552</v>
      </c>
    </row>
    <row r="1148" spans="1:1" x14ac:dyDescent="0.25">
      <c r="A1148" s="3">
        <f t="shared" si="17"/>
        <v>49551</v>
      </c>
    </row>
    <row r="1149" spans="1:1" x14ac:dyDescent="0.25">
      <c r="A1149" s="3">
        <f t="shared" si="17"/>
        <v>49550</v>
      </c>
    </row>
    <row r="1150" spans="1:1" x14ac:dyDescent="0.25">
      <c r="A1150" s="3">
        <f t="shared" si="17"/>
        <v>49549</v>
      </c>
    </row>
    <row r="1151" spans="1:1" x14ac:dyDescent="0.25">
      <c r="A1151" s="3">
        <f t="shared" si="17"/>
        <v>49548</v>
      </c>
    </row>
    <row r="1152" spans="1:1" x14ac:dyDescent="0.25">
      <c r="A1152" s="3">
        <f t="shared" si="17"/>
        <v>49547</v>
      </c>
    </row>
    <row r="1153" spans="1:1" x14ac:dyDescent="0.25">
      <c r="A1153" s="3">
        <f t="shared" si="17"/>
        <v>49546</v>
      </c>
    </row>
    <row r="1154" spans="1:1" x14ac:dyDescent="0.25">
      <c r="A1154" s="3">
        <f t="shared" si="17"/>
        <v>49545</v>
      </c>
    </row>
    <row r="1155" spans="1:1" x14ac:dyDescent="0.25">
      <c r="A1155" s="3">
        <f t="shared" si="17"/>
        <v>49544</v>
      </c>
    </row>
    <row r="1156" spans="1:1" x14ac:dyDescent="0.25">
      <c r="A1156" s="3">
        <f t="shared" si="17"/>
        <v>49543</v>
      </c>
    </row>
    <row r="1157" spans="1:1" x14ac:dyDescent="0.25">
      <c r="A1157" s="3">
        <f t="shared" ref="A1157:A1220" si="18">A1158+1</f>
        <v>49542</v>
      </c>
    </row>
    <row r="1158" spans="1:1" x14ac:dyDescent="0.25">
      <c r="A1158" s="3">
        <f t="shared" si="18"/>
        <v>49541</v>
      </c>
    </row>
    <row r="1159" spans="1:1" x14ac:dyDescent="0.25">
      <c r="A1159" s="3">
        <f t="shared" si="18"/>
        <v>49540</v>
      </c>
    </row>
    <row r="1160" spans="1:1" x14ac:dyDescent="0.25">
      <c r="A1160" s="3">
        <f t="shared" si="18"/>
        <v>49539</v>
      </c>
    </row>
    <row r="1161" spans="1:1" x14ac:dyDescent="0.25">
      <c r="A1161" s="3">
        <f t="shared" si="18"/>
        <v>49538</v>
      </c>
    </row>
    <row r="1162" spans="1:1" x14ac:dyDescent="0.25">
      <c r="A1162" s="3">
        <f t="shared" si="18"/>
        <v>49537</v>
      </c>
    </row>
    <row r="1163" spans="1:1" x14ac:dyDescent="0.25">
      <c r="A1163" s="3">
        <f t="shared" si="18"/>
        <v>49536</v>
      </c>
    </row>
    <row r="1164" spans="1:1" x14ac:dyDescent="0.25">
      <c r="A1164" s="3">
        <f t="shared" si="18"/>
        <v>49535</v>
      </c>
    </row>
    <row r="1165" spans="1:1" x14ac:dyDescent="0.25">
      <c r="A1165" s="3">
        <f t="shared" si="18"/>
        <v>49534</v>
      </c>
    </row>
    <row r="1166" spans="1:1" x14ac:dyDescent="0.25">
      <c r="A1166" s="3">
        <f t="shared" si="18"/>
        <v>49533</v>
      </c>
    </row>
    <row r="1167" spans="1:1" x14ac:dyDescent="0.25">
      <c r="A1167" s="3">
        <f t="shared" si="18"/>
        <v>49532</v>
      </c>
    </row>
    <row r="1168" spans="1:1" x14ac:dyDescent="0.25">
      <c r="A1168" s="3">
        <f t="shared" si="18"/>
        <v>49531</v>
      </c>
    </row>
    <row r="1169" spans="1:1" x14ac:dyDescent="0.25">
      <c r="A1169" s="3">
        <f t="shared" si="18"/>
        <v>49530</v>
      </c>
    </row>
    <row r="1170" spans="1:1" x14ac:dyDescent="0.25">
      <c r="A1170" s="3">
        <f t="shared" si="18"/>
        <v>49529</v>
      </c>
    </row>
    <row r="1171" spans="1:1" x14ac:dyDescent="0.25">
      <c r="A1171" s="3">
        <f t="shared" si="18"/>
        <v>49528</v>
      </c>
    </row>
    <row r="1172" spans="1:1" x14ac:dyDescent="0.25">
      <c r="A1172" s="3">
        <f t="shared" si="18"/>
        <v>49527</v>
      </c>
    </row>
    <row r="1173" spans="1:1" x14ac:dyDescent="0.25">
      <c r="A1173" s="3">
        <f t="shared" si="18"/>
        <v>49526</v>
      </c>
    </row>
    <row r="1174" spans="1:1" x14ac:dyDescent="0.25">
      <c r="A1174" s="3">
        <f t="shared" si="18"/>
        <v>49525</v>
      </c>
    </row>
    <row r="1175" spans="1:1" x14ac:dyDescent="0.25">
      <c r="A1175" s="3">
        <f t="shared" si="18"/>
        <v>49524</v>
      </c>
    </row>
    <row r="1176" spans="1:1" x14ac:dyDescent="0.25">
      <c r="A1176" s="3">
        <f t="shared" si="18"/>
        <v>49523</v>
      </c>
    </row>
    <row r="1177" spans="1:1" x14ac:dyDescent="0.25">
      <c r="A1177" s="3">
        <f t="shared" si="18"/>
        <v>49522</v>
      </c>
    </row>
    <row r="1178" spans="1:1" x14ac:dyDescent="0.25">
      <c r="A1178" s="3">
        <f t="shared" si="18"/>
        <v>49521</v>
      </c>
    </row>
    <row r="1179" spans="1:1" x14ac:dyDescent="0.25">
      <c r="A1179" s="3">
        <f t="shared" si="18"/>
        <v>49520</v>
      </c>
    </row>
    <row r="1180" spans="1:1" x14ac:dyDescent="0.25">
      <c r="A1180" s="3">
        <f t="shared" si="18"/>
        <v>49519</v>
      </c>
    </row>
    <row r="1181" spans="1:1" x14ac:dyDescent="0.25">
      <c r="A1181" s="3">
        <f t="shared" si="18"/>
        <v>49518</v>
      </c>
    </row>
    <row r="1182" spans="1:1" x14ac:dyDescent="0.25">
      <c r="A1182" s="3">
        <f t="shared" si="18"/>
        <v>49517</v>
      </c>
    </row>
    <row r="1183" spans="1:1" x14ac:dyDescent="0.25">
      <c r="A1183" s="3">
        <f t="shared" si="18"/>
        <v>49516</v>
      </c>
    </row>
    <row r="1184" spans="1:1" x14ac:dyDescent="0.25">
      <c r="A1184" s="3">
        <f t="shared" si="18"/>
        <v>49515</v>
      </c>
    </row>
    <row r="1185" spans="1:1" x14ac:dyDescent="0.25">
      <c r="A1185" s="3">
        <f t="shared" si="18"/>
        <v>49514</v>
      </c>
    </row>
    <row r="1186" spans="1:1" x14ac:dyDescent="0.25">
      <c r="A1186" s="3">
        <f t="shared" si="18"/>
        <v>49513</v>
      </c>
    </row>
    <row r="1187" spans="1:1" x14ac:dyDescent="0.25">
      <c r="A1187" s="3">
        <f t="shared" si="18"/>
        <v>49512</v>
      </c>
    </row>
    <row r="1188" spans="1:1" x14ac:dyDescent="0.25">
      <c r="A1188" s="3">
        <f t="shared" si="18"/>
        <v>49511</v>
      </c>
    </row>
    <row r="1189" spans="1:1" x14ac:dyDescent="0.25">
      <c r="A1189" s="3">
        <f t="shared" si="18"/>
        <v>49510</v>
      </c>
    </row>
    <row r="1190" spans="1:1" x14ac:dyDescent="0.25">
      <c r="A1190" s="3">
        <f t="shared" si="18"/>
        <v>49509</v>
      </c>
    </row>
    <row r="1191" spans="1:1" x14ac:dyDescent="0.25">
      <c r="A1191" s="3">
        <f t="shared" si="18"/>
        <v>49508</v>
      </c>
    </row>
    <row r="1192" spans="1:1" x14ac:dyDescent="0.25">
      <c r="A1192" s="3">
        <f t="shared" si="18"/>
        <v>49507</v>
      </c>
    </row>
    <row r="1193" spans="1:1" x14ac:dyDescent="0.25">
      <c r="A1193" s="3">
        <f t="shared" si="18"/>
        <v>49506</v>
      </c>
    </row>
    <row r="1194" spans="1:1" x14ac:dyDescent="0.25">
      <c r="A1194" s="3">
        <f t="shared" si="18"/>
        <v>49505</v>
      </c>
    </row>
    <row r="1195" spans="1:1" x14ac:dyDescent="0.25">
      <c r="A1195" s="3">
        <f t="shared" si="18"/>
        <v>49504</v>
      </c>
    </row>
    <row r="1196" spans="1:1" x14ac:dyDescent="0.25">
      <c r="A1196" s="3">
        <f t="shared" si="18"/>
        <v>49503</v>
      </c>
    </row>
    <row r="1197" spans="1:1" x14ac:dyDescent="0.25">
      <c r="A1197" s="3">
        <f t="shared" si="18"/>
        <v>49502</v>
      </c>
    </row>
    <row r="1198" spans="1:1" x14ac:dyDescent="0.25">
      <c r="A1198" s="3">
        <f t="shared" si="18"/>
        <v>49501</v>
      </c>
    </row>
    <row r="1199" spans="1:1" x14ac:dyDescent="0.25">
      <c r="A1199" s="3">
        <f t="shared" si="18"/>
        <v>49500</v>
      </c>
    </row>
    <row r="1200" spans="1:1" x14ac:dyDescent="0.25">
      <c r="A1200" s="3">
        <f t="shared" si="18"/>
        <v>49499</v>
      </c>
    </row>
    <row r="1201" spans="1:1" x14ac:dyDescent="0.25">
      <c r="A1201" s="3">
        <f t="shared" si="18"/>
        <v>49498</v>
      </c>
    </row>
    <row r="1202" spans="1:1" x14ac:dyDescent="0.25">
      <c r="A1202" s="3">
        <f t="shared" si="18"/>
        <v>49497</v>
      </c>
    </row>
    <row r="1203" spans="1:1" x14ac:dyDescent="0.25">
      <c r="A1203" s="3">
        <f t="shared" si="18"/>
        <v>49496</v>
      </c>
    </row>
    <row r="1204" spans="1:1" x14ac:dyDescent="0.25">
      <c r="A1204" s="3">
        <f t="shared" si="18"/>
        <v>49495</v>
      </c>
    </row>
    <row r="1205" spans="1:1" x14ac:dyDescent="0.25">
      <c r="A1205" s="3">
        <f t="shared" si="18"/>
        <v>49494</v>
      </c>
    </row>
    <row r="1206" spans="1:1" x14ac:dyDescent="0.25">
      <c r="A1206" s="3">
        <f t="shared" si="18"/>
        <v>49493</v>
      </c>
    </row>
    <row r="1207" spans="1:1" x14ac:dyDescent="0.25">
      <c r="A1207" s="3">
        <f t="shared" si="18"/>
        <v>49492</v>
      </c>
    </row>
    <row r="1208" spans="1:1" x14ac:dyDescent="0.25">
      <c r="A1208" s="3">
        <f t="shared" si="18"/>
        <v>49491</v>
      </c>
    </row>
    <row r="1209" spans="1:1" x14ac:dyDescent="0.25">
      <c r="A1209" s="3">
        <f t="shared" si="18"/>
        <v>49490</v>
      </c>
    </row>
    <row r="1210" spans="1:1" x14ac:dyDescent="0.25">
      <c r="A1210" s="3">
        <f t="shared" si="18"/>
        <v>49489</v>
      </c>
    </row>
    <row r="1211" spans="1:1" x14ac:dyDescent="0.25">
      <c r="A1211" s="3">
        <f t="shared" si="18"/>
        <v>49488</v>
      </c>
    </row>
    <row r="1212" spans="1:1" x14ac:dyDescent="0.25">
      <c r="A1212" s="3">
        <f t="shared" si="18"/>
        <v>49487</v>
      </c>
    </row>
    <row r="1213" spans="1:1" x14ac:dyDescent="0.25">
      <c r="A1213" s="3">
        <f t="shared" si="18"/>
        <v>49486</v>
      </c>
    </row>
    <row r="1214" spans="1:1" x14ac:dyDescent="0.25">
      <c r="A1214" s="3">
        <f t="shared" si="18"/>
        <v>49485</v>
      </c>
    </row>
    <row r="1215" spans="1:1" x14ac:dyDescent="0.25">
      <c r="A1215" s="3">
        <f t="shared" si="18"/>
        <v>49484</v>
      </c>
    </row>
    <row r="1216" spans="1:1" x14ac:dyDescent="0.25">
      <c r="A1216" s="3">
        <f t="shared" si="18"/>
        <v>49483</v>
      </c>
    </row>
    <row r="1217" spans="1:1" x14ac:dyDescent="0.25">
      <c r="A1217" s="3">
        <f t="shared" si="18"/>
        <v>49482</v>
      </c>
    </row>
    <row r="1218" spans="1:1" x14ac:dyDescent="0.25">
      <c r="A1218" s="3">
        <f t="shared" si="18"/>
        <v>49481</v>
      </c>
    </row>
    <row r="1219" spans="1:1" x14ac:dyDescent="0.25">
      <c r="A1219" s="3">
        <f t="shared" si="18"/>
        <v>49480</v>
      </c>
    </row>
    <row r="1220" spans="1:1" x14ac:dyDescent="0.25">
      <c r="A1220" s="3">
        <f t="shared" si="18"/>
        <v>49479</v>
      </c>
    </row>
    <row r="1221" spans="1:1" x14ac:dyDescent="0.25">
      <c r="A1221" s="3">
        <f t="shared" ref="A1221:A1284" si="19">A1222+1</f>
        <v>49478</v>
      </c>
    </row>
    <row r="1222" spans="1:1" x14ac:dyDescent="0.25">
      <c r="A1222" s="3">
        <f t="shared" si="19"/>
        <v>49477</v>
      </c>
    </row>
    <row r="1223" spans="1:1" x14ac:dyDescent="0.25">
      <c r="A1223" s="3">
        <f t="shared" si="19"/>
        <v>49476</v>
      </c>
    </row>
    <row r="1224" spans="1:1" x14ac:dyDescent="0.25">
      <c r="A1224" s="3">
        <f t="shared" si="19"/>
        <v>49475</v>
      </c>
    </row>
    <row r="1225" spans="1:1" x14ac:dyDescent="0.25">
      <c r="A1225" s="3">
        <f t="shared" si="19"/>
        <v>49474</v>
      </c>
    </row>
    <row r="1226" spans="1:1" x14ac:dyDescent="0.25">
      <c r="A1226" s="3">
        <f t="shared" si="19"/>
        <v>49473</v>
      </c>
    </row>
    <row r="1227" spans="1:1" x14ac:dyDescent="0.25">
      <c r="A1227" s="3">
        <f t="shared" si="19"/>
        <v>49472</v>
      </c>
    </row>
    <row r="1228" spans="1:1" x14ac:dyDescent="0.25">
      <c r="A1228" s="3">
        <f t="shared" si="19"/>
        <v>49471</v>
      </c>
    </row>
    <row r="1229" spans="1:1" x14ac:dyDescent="0.25">
      <c r="A1229" s="3">
        <f t="shared" si="19"/>
        <v>49470</v>
      </c>
    </row>
    <row r="1230" spans="1:1" x14ac:dyDescent="0.25">
      <c r="A1230" s="3">
        <f t="shared" si="19"/>
        <v>49469</v>
      </c>
    </row>
    <row r="1231" spans="1:1" x14ac:dyDescent="0.25">
      <c r="A1231" s="3">
        <f t="shared" si="19"/>
        <v>49468</v>
      </c>
    </row>
    <row r="1232" spans="1:1" x14ac:dyDescent="0.25">
      <c r="A1232" s="3">
        <f t="shared" si="19"/>
        <v>49467</v>
      </c>
    </row>
    <row r="1233" spans="1:1" x14ac:dyDescent="0.25">
      <c r="A1233" s="3">
        <f t="shared" si="19"/>
        <v>49466</v>
      </c>
    </row>
    <row r="1234" spans="1:1" x14ac:dyDescent="0.25">
      <c r="A1234" s="3">
        <f t="shared" si="19"/>
        <v>49465</v>
      </c>
    </row>
    <row r="1235" spans="1:1" x14ac:dyDescent="0.25">
      <c r="A1235" s="3">
        <f t="shared" si="19"/>
        <v>49464</v>
      </c>
    </row>
    <row r="1236" spans="1:1" x14ac:dyDescent="0.25">
      <c r="A1236" s="3">
        <f t="shared" si="19"/>
        <v>49463</v>
      </c>
    </row>
    <row r="1237" spans="1:1" x14ac:dyDescent="0.25">
      <c r="A1237" s="3">
        <f t="shared" si="19"/>
        <v>49462</v>
      </c>
    </row>
    <row r="1238" spans="1:1" x14ac:dyDescent="0.25">
      <c r="A1238" s="3">
        <f t="shared" si="19"/>
        <v>49461</v>
      </c>
    </row>
    <row r="1239" spans="1:1" x14ac:dyDescent="0.25">
      <c r="A1239" s="3">
        <f t="shared" si="19"/>
        <v>49460</v>
      </c>
    </row>
    <row r="1240" spans="1:1" x14ac:dyDescent="0.25">
      <c r="A1240" s="3">
        <f t="shared" si="19"/>
        <v>49459</v>
      </c>
    </row>
    <row r="1241" spans="1:1" x14ac:dyDescent="0.25">
      <c r="A1241" s="3">
        <f t="shared" si="19"/>
        <v>49458</v>
      </c>
    </row>
    <row r="1242" spans="1:1" x14ac:dyDescent="0.25">
      <c r="A1242" s="3">
        <f t="shared" si="19"/>
        <v>49457</v>
      </c>
    </row>
    <row r="1243" spans="1:1" x14ac:dyDescent="0.25">
      <c r="A1243" s="3">
        <f t="shared" si="19"/>
        <v>49456</v>
      </c>
    </row>
    <row r="1244" spans="1:1" x14ac:dyDescent="0.25">
      <c r="A1244" s="3">
        <f t="shared" si="19"/>
        <v>49455</v>
      </c>
    </row>
    <row r="1245" spans="1:1" x14ac:dyDescent="0.25">
      <c r="A1245" s="3">
        <f t="shared" si="19"/>
        <v>49454</v>
      </c>
    </row>
    <row r="1246" spans="1:1" x14ac:dyDescent="0.25">
      <c r="A1246" s="3">
        <f t="shared" si="19"/>
        <v>49453</v>
      </c>
    </row>
    <row r="1247" spans="1:1" x14ac:dyDescent="0.25">
      <c r="A1247" s="3">
        <f t="shared" si="19"/>
        <v>49452</v>
      </c>
    </row>
    <row r="1248" spans="1:1" x14ac:dyDescent="0.25">
      <c r="A1248" s="3">
        <f t="shared" si="19"/>
        <v>49451</v>
      </c>
    </row>
    <row r="1249" spans="1:1" x14ac:dyDescent="0.25">
      <c r="A1249" s="3">
        <f t="shared" si="19"/>
        <v>49450</v>
      </c>
    </row>
    <row r="1250" spans="1:1" x14ac:dyDescent="0.25">
      <c r="A1250" s="3">
        <f t="shared" si="19"/>
        <v>49449</v>
      </c>
    </row>
    <row r="1251" spans="1:1" x14ac:dyDescent="0.25">
      <c r="A1251" s="3">
        <f t="shared" si="19"/>
        <v>49448</v>
      </c>
    </row>
    <row r="1252" spans="1:1" x14ac:dyDescent="0.25">
      <c r="A1252" s="3">
        <f t="shared" si="19"/>
        <v>49447</v>
      </c>
    </row>
    <row r="1253" spans="1:1" x14ac:dyDescent="0.25">
      <c r="A1253" s="3">
        <f t="shared" si="19"/>
        <v>49446</v>
      </c>
    </row>
    <row r="1254" spans="1:1" x14ac:dyDescent="0.25">
      <c r="A1254" s="3">
        <f t="shared" si="19"/>
        <v>49445</v>
      </c>
    </row>
    <row r="1255" spans="1:1" x14ac:dyDescent="0.25">
      <c r="A1255" s="3">
        <f t="shared" si="19"/>
        <v>49444</v>
      </c>
    </row>
    <row r="1256" spans="1:1" x14ac:dyDescent="0.25">
      <c r="A1256" s="3">
        <f t="shared" si="19"/>
        <v>49443</v>
      </c>
    </row>
    <row r="1257" spans="1:1" x14ac:dyDescent="0.25">
      <c r="A1257" s="3">
        <f t="shared" si="19"/>
        <v>49442</v>
      </c>
    </row>
    <row r="1258" spans="1:1" x14ac:dyDescent="0.25">
      <c r="A1258" s="3">
        <f t="shared" si="19"/>
        <v>49441</v>
      </c>
    </row>
    <row r="1259" spans="1:1" x14ac:dyDescent="0.25">
      <c r="A1259" s="3">
        <f t="shared" si="19"/>
        <v>49440</v>
      </c>
    </row>
    <row r="1260" spans="1:1" x14ac:dyDescent="0.25">
      <c r="A1260" s="3">
        <f t="shared" si="19"/>
        <v>49439</v>
      </c>
    </row>
    <row r="1261" spans="1:1" x14ac:dyDescent="0.25">
      <c r="A1261" s="3">
        <f t="shared" si="19"/>
        <v>49438</v>
      </c>
    </row>
    <row r="1262" spans="1:1" x14ac:dyDescent="0.25">
      <c r="A1262" s="3">
        <f t="shared" si="19"/>
        <v>49437</v>
      </c>
    </row>
    <row r="1263" spans="1:1" x14ac:dyDescent="0.25">
      <c r="A1263" s="3">
        <f t="shared" si="19"/>
        <v>49436</v>
      </c>
    </row>
    <row r="1264" spans="1:1" x14ac:dyDescent="0.25">
      <c r="A1264" s="3">
        <f t="shared" si="19"/>
        <v>49435</v>
      </c>
    </row>
    <row r="1265" spans="1:1" x14ac:dyDescent="0.25">
      <c r="A1265" s="3">
        <f t="shared" si="19"/>
        <v>49434</v>
      </c>
    </row>
    <row r="1266" spans="1:1" x14ac:dyDescent="0.25">
      <c r="A1266" s="3">
        <f t="shared" si="19"/>
        <v>49433</v>
      </c>
    </row>
    <row r="1267" spans="1:1" x14ac:dyDescent="0.25">
      <c r="A1267" s="3">
        <f t="shared" si="19"/>
        <v>49432</v>
      </c>
    </row>
    <row r="1268" spans="1:1" x14ac:dyDescent="0.25">
      <c r="A1268" s="3">
        <f t="shared" si="19"/>
        <v>49431</v>
      </c>
    </row>
    <row r="1269" spans="1:1" x14ac:dyDescent="0.25">
      <c r="A1269" s="3">
        <f t="shared" si="19"/>
        <v>49430</v>
      </c>
    </row>
    <row r="1270" spans="1:1" x14ac:dyDescent="0.25">
      <c r="A1270" s="3">
        <f t="shared" si="19"/>
        <v>49429</v>
      </c>
    </row>
    <row r="1271" spans="1:1" x14ac:dyDescent="0.25">
      <c r="A1271" s="3">
        <f t="shared" si="19"/>
        <v>49428</v>
      </c>
    </row>
    <row r="1272" spans="1:1" x14ac:dyDescent="0.25">
      <c r="A1272" s="3">
        <f t="shared" si="19"/>
        <v>49427</v>
      </c>
    </row>
    <row r="1273" spans="1:1" x14ac:dyDescent="0.25">
      <c r="A1273" s="3">
        <f t="shared" si="19"/>
        <v>49426</v>
      </c>
    </row>
    <row r="1274" spans="1:1" x14ac:dyDescent="0.25">
      <c r="A1274" s="3">
        <f t="shared" si="19"/>
        <v>49425</v>
      </c>
    </row>
    <row r="1275" spans="1:1" x14ac:dyDescent="0.25">
      <c r="A1275" s="3">
        <f t="shared" si="19"/>
        <v>49424</v>
      </c>
    </row>
    <row r="1276" spans="1:1" x14ac:dyDescent="0.25">
      <c r="A1276" s="3">
        <f t="shared" si="19"/>
        <v>49423</v>
      </c>
    </row>
    <row r="1277" spans="1:1" x14ac:dyDescent="0.25">
      <c r="A1277" s="3">
        <f t="shared" si="19"/>
        <v>49422</v>
      </c>
    </row>
    <row r="1278" spans="1:1" x14ac:dyDescent="0.25">
      <c r="A1278" s="3">
        <f t="shared" si="19"/>
        <v>49421</v>
      </c>
    </row>
    <row r="1279" spans="1:1" x14ac:dyDescent="0.25">
      <c r="A1279" s="3">
        <f t="shared" si="19"/>
        <v>49420</v>
      </c>
    </row>
    <row r="1280" spans="1:1" x14ac:dyDescent="0.25">
      <c r="A1280" s="3">
        <f t="shared" si="19"/>
        <v>49419</v>
      </c>
    </row>
    <row r="1281" spans="1:1" x14ac:dyDescent="0.25">
      <c r="A1281" s="3">
        <f t="shared" si="19"/>
        <v>49418</v>
      </c>
    </row>
    <row r="1282" spans="1:1" x14ac:dyDescent="0.25">
      <c r="A1282" s="3">
        <f t="shared" si="19"/>
        <v>49417</v>
      </c>
    </row>
    <row r="1283" spans="1:1" x14ac:dyDescent="0.25">
      <c r="A1283" s="3">
        <f t="shared" si="19"/>
        <v>49416</v>
      </c>
    </row>
    <row r="1284" spans="1:1" x14ac:dyDescent="0.25">
      <c r="A1284" s="3">
        <f t="shared" si="19"/>
        <v>49415</v>
      </c>
    </row>
    <row r="1285" spans="1:1" x14ac:dyDescent="0.25">
      <c r="A1285" s="3">
        <f t="shared" ref="A1285:A1348" si="20">A1286+1</f>
        <v>49414</v>
      </c>
    </row>
    <row r="1286" spans="1:1" x14ac:dyDescent="0.25">
      <c r="A1286" s="3">
        <f t="shared" si="20"/>
        <v>49413</v>
      </c>
    </row>
    <row r="1287" spans="1:1" x14ac:dyDescent="0.25">
      <c r="A1287" s="3">
        <f t="shared" si="20"/>
        <v>49412</v>
      </c>
    </row>
    <row r="1288" spans="1:1" x14ac:dyDescent="0.25">
      <c r="A1288" s="3">
        <f t="shared" si="20"/>
        <v>49411</v>
      </c>
    </row>
    <row r="1289" spans="1:1" x14ac:dyDescent="0.25">
      <c r="A1289" s="3">
        <f t="shared" si="20"/>
        <v>49410</v>
      </c>
    </row>
    <row r="1290" spans="1:1" x14ac:dyDescent="0.25">
      <c r="A1290" s="3">
        <f t="shared" si="20"/>
        <v>49409</v>
      </c>
    </row>
    <row r="1291" spans="1:1" x14ac:dyDescent="0.25">
      <c r="A1291" s="3">
        <f t="shared" si="20"/>
        <v>49408</v>
      </c>
    </row>
    <row r="1292" spans="1:1" x14ac:dyDescent="0.25">
      <c r="A1292" s="3">
        <f t="shared" si="20"/>
        <v>49407</v>
      </c>
    </row>
    <row r="1293" spans="1:1" x14ac:dyDescent="0.25">
      <c r="A1293" s="3">
        <f t="shared" si="20"/>
        <v>49406</v>
      </c>
    </row>
    <row r="1294" spans="1:1" x14ac:dyDescent="0.25">
      <c r="A1294" s="3">
        <f t="shared" si="20"/>
        <v>49405</v>
      </c>
    </row>
    <row r="1295" spans="1:1" x14ac:dyDescent="0.25">
      <c r="A1295" s="3">
        <f t="shared" si="20"/>
        <v>49404</v>
      </c>
    </row>
    <row r="1296" spans="1:1" x14ac:dyDescent="0.25">
      <c r="A1296" s="3">
        <f t="shared" si="20"/>
        <v>49403</v>
      </c>
    </row>
    <row r="1297" spans="1:1" x14ac:dyDescent="0.25">
      <c r="A1297" s="3">
        <f t="shared" si="20"/>
        <v>49402</v>
      </c>
    </row>
    <row r="1298" spans="1:1" x14ac:dyDescent="0.25">
      <c r="A1298" s="3">
        <f t="shared" si="20"/>
        <v>49401</v>
      </c>
    </row>
    <row r="1299" spans="1:1" x14ac:dyDescent="0.25">
      <c r="A1299" s="3">
        <f t="shared" si="20"/>
        <v>49400</v>
      </c>
    </row>
    <row r="1300" spans="1:1" x14ac:dyDescent="0.25">
      <c r="A1300" s="3">
        <f t="shared" si="20"/>
        <v>49399</v>
      </c>
    </row>
    <row r="1301" spans="1:1" x14ac:dyDescent="0.25">
      <c r="A1301" s="3">
        <f t="shared" si="20"/>
        <v>49398</v>
      </c>
    </row>
    <row r="1302" spans="1:1" x14ac:dyDescent="0.25">
      <c r="A1302" s="3">
        <f t="shared" si="20"/>
        <v>49397</v>
      </c>
    </row>
    <row r="1303" spans="1:1" x14ac:dyDescent="0.25">
      <c r="A1303" s="3">
        <f t="shared" si="20"/>
        <v>49396</v>
      </c>
    </row>
    <row r="1304" spans="1:1" x14ac:dyDescent="0.25">
      <c r="A1304" s="3">
        <f t="shared" si="20"/>
        <v>49395</v>
      </c>
    </row>
    <row r="1305" spans="1:1" x14ac:dyDescent="0.25">
      <c r="A1305" s="3">
        <f t="shared" si="20"/>
        <v>49394</v>
      </c>
    </row>
    <row r="1306" spans="1:1" x14ac:dyDescent="0.25">
      <c r="A1306" s="3">
        <f t="shared" si="20"/>
        <v>49393</v>
      </c>
    </row>
    <row r="1307" spans="1:1" x14ac:dyDescent="0.25">
      <c r="A1307" s="3">
        <f t="shared" si="20"/>
        <v>49392</v>
      </c>
    </row>
    <row r="1308" spans="1:1" x14ac:dyDescent="0.25">
      <c r="A1308" s="3">
        <f t="shared" si="20"/>
        <v>49391</v>
      </c>
    </row>
    <row r="1309" spans="1:1" x14ac:dyDescent="0.25">
      <c r="A1309" s="3">
        <f t="shared" si="20"/>
        <v>49390</v>
      </c>
    </row>
    <row r="1310" spans="1:1" x14ac:dyDescent="0.25">
      <c r="A1310" s="3">
        <f t="shared" si="20"/>
        <v>49389</v>
      </c>
    </row>
    <row r="1311" spans="1:1" x14ac:dyDescent="0.25">
      <c r="A1311" s="3">
        <f t="shared" si="20"/>
        <v>49388</v>
      </c>
    </row>
    <row r="1312" spans="1:1" x14ac:dyDescent="0.25">
      <c r="A1312" s="3">
        <f t="shared" si="20"/>
        <v>49387</v>
      </c>
    </row>
    <row r="1313" spans="1:1" x14ac:dyDescent="0.25">
      <c r="A1313" s="3">
        <f t="shared" si="20"/>
        <v>49386</v>
      </c>
    </row>
    <row r="1314" spans="1:1" x14ac:dyDescent="0.25">
      <c r="A1314" s="3">
        <f t="shared" si="20"/>
        <v>49385</v>
      </c>
    </row>
    <row r="1315" spans="1:1" x14ac:dyDescent="0.25">
      <c r="A1315" s="3">
        <f t="shared" si="20"/>
        <v>49384</v>
      </c>
    </row>
    <row r="1316" spans="1:1" x14ac:dyDescent="0.25">
      <c r="A1316" s="3">
        <f t="shared" si="20"/>
        <v>49383</v>
      </c>
    </row>
    <row r="1317" spans="1:1" x14ac:dyDescent="0.25">
      <c r="A1317" s="3">
        <f t="shared" si="20"/>
        <v>49382</v>
      </c>
    </row>
    <row r="1318" spans="1:1" x14ac:dyDescent="0.25">
      <c r="A1318" s="3">
        <f t="shared" si="20"/>
        <v>49381</v>
      </c>
    </row>
    <row r="1319" spans="1:1" x14ac:dyDescent="0.25">
      <c r="A1319" s="3">
        <f t="shared" si="20"/>
        <v>49380</v>
      </c>
    </row>
    <row r="1320" spans="1:1" x14ac:dyDescent="0.25">
      <c r="A1320" s="3">
        <f t="shared" si="20"/>
        <v>49379</v>
      </c>
    </row>
    <row r="1321" spans="1:1" x14ac:dyDescent="0.25">
      <c r="A1321" s="3">
        <f t="shared" si="20"/>
        <v>49378</v>
      </c>
    </row>
    <row r="1322" spans="1:1" x14ac:dyDescent="0.25">
      <c r="A1322" s="3">
        <f t="shared" si="20"/>
        <v>49377</v>
      </c>
    </row>
    <row r="1323" spans="1:1" x14ac:dyDescent="0.25">
      <c r="A1323" s="3">
        <f t="shared" si="20"/>
        <v>49376</v>
      </c>
    </row>
    <row r="1324" spans="1:1" x14ac:dyDescent="0.25">
      <c r="A1324" s="3">
        <f t="shared" si="20"/>
        <v>49375</v>
      </c>
    </row>
    <row r="1325" spans="1:1" x14ac:dyDescent="0.25">
      <c r="A1325" s="3">
        <f t="shared" si="20"/>
        <v>49374</v>
      </c>
    </row>
    <row r="1326" spans="1:1" x14ac:dyDescent="0.25">
      <c r="A1326" s="3">
        <f t="shared" si="20"/>
        <v>49373</v>
      </c>
    </row>
    <row r="1327" spans="1:1" x14ac:dyDescent="0.25">
      <c r="A1327" s="3">
        <f t="shared" si="20"/>
        <v>49372</v>
      </c>
    </row>
    <row r="1328" spans="1:1" x14ac:dyDescent="0.25">
      <c r="A1328" s="3">
        <f t="shared" si="20"/>
        <v>49371</v>
      </c>
    </row>
    <row r="1329" spans="1:1" x14ac:dyDescent="0.25">
      <c r="A1329" s="3">
        <f t="shared" si="20"/>
        <v>49370</v>
      </c>
    </row>
    <row r="1330" spans="1:1" x14ac:dyDescent="0.25">
      <c r="A1330" s="3">
        <f t="shared" si="20"/>
        <v>49369</v>
      </c>
    </row>
    <row r="1331" spans="1:1" x14ac:dyDescent="0.25">
      <c r="A1331" s="3">
        <f t="shared" si="20"/>
        <v>49368</v>
      </c>
    </row>
    <row r="1332" spans="1:1" x14ac:dyDescent="0.25">
      <c r="A1332" s="3">
        <f t="shared" si="20"/>
        <v>49367</v>
      </c>
    </row>
    <row r="1333" spans="1:1" x14ac:dyDescent="0.25">
      <c r="A1333" s="3">
        <f t="shared" si="20"/>
        <v>49366</v>
      </c>
    </row>
    <row r="1334" spans="1:1" x14ac:dyDescent="0.25">
      <c r="A1334" s="3">
        <f t="shared" si="20"/>
        <v>49365</v>
      </c>
    </row>
    <row r="1335" spans="1:1" x14ac:dyDescent="0.25">
      <c r="A1335" s="3">
        <f t="shared" si="20"/>
        <v>49364</v>
      </c>
    </row>
    <row r="1336" spans="1:1" x14ac:dyDescent="0.25">
      <c r="A1336" s="3">
        <f t="shared" si="20"/>
        <v>49363</v>
      </c>
    </row>
    <row r="1337" spans="1:1" x14ac:dyDescent="0.25">
      <c r="A1337" s="3">
        <f t="shared" si="20"/>
        <v>49362</v>
      </c>
    </row>
    <row r="1338" spans="1:1" x14ac:dyDescent="0.25">
      <c r="A1338" s="3">
        <f t="shared" si="20"/>
        <v>49361</v>
      </c>
    </row>
    <row r="1339" spans="1:1" x14ac:dyDescent="0.25">
      <c r="A1339" s="3">
        <f t="shared" si="20"/>
        <v>49360</v>
      </c>
    </row>
    <row r="1340" spans="1:1" x14ac:dyDescent="0.25">
      <c r="A1340" s="3">
        <f t="shared" si="20"/>
        <v>49359</v>
      </c>
    </row>
    <row r="1341" spans="1:1" x14ac:dyDescent="0.25">
      <c r="A1341" s="3">
        <f t="shared" si="20"/>
        <v>49358</v>
      </c>
    </row>
    <row r="1342" spans="1:1" x14ac:dyDescent="0.25">
      <c r="A1342" s="3">
        <f t="shared" si="20"/>
        <v>49357</v>
      </c>
    </row>
    <row r="1343" spans="1:1" x14ac:dyDescent="0.25">
      <c r="A1343" s="3">
        <f t="shared" si="20"/>
        <v>49356</v>
      </c>
    </row>
    <row r="1344" spans="1:1" x14ac:dyDescent="0.25">
      <c r="A1344" s="3">
        <f t="shared" si="20"/>
        <v>49355</v>
      </c>
    </row>
    <row r="1345" spans="1:1" x14ac:dyDescent="0.25">
      <c r="A1345" s="3">
        <f t="shared" si="20"/>
        <v>49354</v>
      </c>
    </row>
    <row r="1346" spans="1:1" x14ac:dyDescent="0.25">
      <c r="A1346" s="3">
        <f t="shared" si="20"/>
        <v>49353</v>
      </c>
    </row>
    <row r="1347" spans="1:1" x14ac:dyDescent="0.25">
      <c r="A1347" s="3">
        <f t="shared" si="20"/>
        <v>49352</v>
      </c>
    </row>
    <row r="1348" spans="1:1" x14ac:dyDescent="0.25">
      <c r="A1348" s="3">
        <f t="shared" si="20"/>
        <v>49351</v>
      </c>
    </row>
    <row r="1349" spans="1:1" x14ac:dyDescent="0.25">
      <c r="A1349" s="3">
        <f t="shared" ref="A1349:A1412" si="21">A1350+1</f>
        <v>49350</v>
      </c>
    </row>
    <row r="1350" spans="1:1" x14ac:dyDescent="0.25">
      <c r="A1350" s="3">
        <f t="shared" si="21"/>
        <v>49349</v>
      </c>
    </row>
    <row r="1351" spans="1:1" x14ac:dyDescent="0.25">
      <c r="A1351" s="3">
        <f t="shared" si="21"/>
        <v>49348</v>
      </c>
    </row>
    <row r="1352" spans="1:1" x14ac:dyDescent="0.25">
      <c r="A1352" s="3">
        <f t="shared" si="21"/>
        <v>49347</v>
      </c>
    </row>
    <row r="1353" spans="1:1" x14ac:dyDescent="0.25">
      <c r="A1353" s="3">
        <f t="shared" si="21"/>
        <v>49346</v>
      </c>
    </row>
    <row r="1354" spans="1:1" x14ac:dyDescent="0.25">
      <c r="A1354" s="3">
        <f t="shared" si="21"/>
        <v>49345</v>
      </c>
    </row>
    <row r="1355" spans="1:1" x14ac:dyDescent="0.25">
      <c r="A1355" s="3">
        <f t="shared" si="21"/>
        <v>49344</v>
      </c>
    </row>
    <row r="1356" spans="1:1" x14ac:dyDescent="0.25">
      <c r="A1356" s="3">
        <f t="shared" si="21"/>
        <v>49343</v>
      </c>
    </row>
    <row r="1357" spans="1:1" x14ac:dyDescent="0.25">
      <c r="A1357" s="3">
        <f t="shared" si="21"/>
        <v>49342</v>
      </c>
    </row>
    <row r="1358" spans="1:1" x14ac:dyDescent="0.25">
      <c r="A1358" s="3">
        <f t="shared" si="21"/>
        <v>49341</v>
      </c>
    </row>
    <row r="1359" spans="1:1" x14ac:dyDescent="0.25">
      <c r="A1359" s="3">
        <f t="shared" si="21"/>
        <v>49340</v>
      </c>
    </row>
    <row r="1360" spans="1:1" x14ac:dyDescent="0.25">
      <c r="A1360" s="3">
        <f t="shared" si="21"/>
        <v>49339</v>
      </c>
    </row>
    <row r="1361" spans="1:1" x14ac:dyDescent="0.25">
      <c r="A1361" s="3">
        <f t="shared" si="21"/>
        <v>49338</v>
      </c>
    </row>
    <row r="1362" spans="1:1" x14ac:dyDescent="0.25">
      <c r="A1362" s="3">
        <f t="shared" si="21"/>
        <v>49337</v>
      </c>
    </row>
    <row r="1363" spans="1:1" x14ac:dyDescent="0.25">
      <c r="A1363" s="3">
        <f t="shared" si="21"/>
        <v>49336</v>
      </c>
    </row>
    <row r="1364" spans="1:1" x14ac:dyDescent="0.25">
      <c r="A1364" s="3">
        <f t="shared" si="21"/>
        <v>49335</v>
      </c>
    </row>
    <row r="1365" spans="1:1" x14ac:dyDescent="0.25">
      <c r="A1365" s="3">
        <f t="shared" si="21"/>
        <v>49334</v>
      </c>
    </row>
    <row r="1366" spans="1:1" x14ac:dyDescent="0.25">
      <c r="A1366" s="3">
        <f t="shared" si="21"/>
        <v>49333</v>
      </c>
    </row>
    <row r="1367" spans="1:1" x14ac:dyDescent="0.25">
      <c r="A1367" s="3">
        <f t="shared" si="21"/>
        <v>49332</v>
      </c>
    </row>
    <row r="1368" spans="1:1" x14ac:dyDescent="0.25">
      <c r="A1368" s="3">
        <f t="shared" si="21"/>
        <v>49331</v>
      </c>
    </row>
    <row r="1369" spans="1:1" x14ac:dyDescent="0.25">
      <c r="A1369" s="3">
        <f t="shared" si="21"/>
        <v>49330</v>
      </c>
    </row>
    <row r="1370" spans="1:1" x14ac:dyDescent="0.25">
      <c r="A1370" s="3">
        <f t="shared" si="21"/>
        <v>49329</v>
      </c>
    </row>
    <row r="1371" spans="1:1" x14ac:dyDescent="0.25">
      <c r="A1371" s="3">
        <f t="shared" si="21"/>
        <v>49328</v>
      </c>
    </row>
    <row r="1372" spans="1:1" x14ac:dyDescent="0.25">
      <c r="A1372" s="3">
        <f t="shared" si="21"/>
        <v>49327</v>
      </c>
    </row>
    <row r="1373" spans="1:1" x14ac:dyDescent="0.25">
      <c r="A1373" s="3">
        <f t="shared" si="21"/>
        <v>49326</v>
      </c>
    </row>
    <row r="1374" spans="1:1" x14ac:dyDescent="0.25">
      <c r="A1374" s="3">
        <f t="shared" si="21"/>
        <v>49325</v>
      </c>
    </row>
    <row r="1375" spans="1:1" x14ac:dyDescent="0.25">
      <c r="A1375" s="3">
        <f t="shared" si="21"/>
        <v>49324</v>
      </c>
    </row>
    <row r="1376" spans="1:1" x14ac:dyDescent="0.25">
      <c r="A1376" s="3">
        <f t="shared" si="21"/>
        <v>49323</v>
      </c>
    </row>
    <row r="1377" spans="1:1" x14ac:dyDescent="0.25">
      <c r="A1377" s="3">
        <f t="shared" si="21"/>
        <v>49322</v>
      </c>
    </row>
    <row r="1378" spans="1:1" x14ac:dyDescent="0.25">
      <c r="A1378" s="3">
        <f t="shared" si="21"/>
        <v>49321</v>
      </c>
    </row>
    <row r="1379" spans="1:1" x14ac:dyDescent="0.25">
      <c r="A1379" s="3">
        <f t="shared" si="21"/>
        <v>49320</v>
      </c>
    </row>
    <row r="1380" spans="1:1" x14ac:dyDescent="0.25">
      <c r="A1380" s="3">
        <f t="shared" si="21"/>
        <v>49319</v>
      </c>
    </row>
    <row r="1381" spans="1:1" x14ac:dyDescent="0.25">
      <c r="A1381" s="3">
        <f t="shared" si="21"/>
        <v>49318</v>
      </c>
    </row>
    <row r="1382" spans="1:1" x14ac:dyDescent="0.25">
      <c r="A1382" s="3">
        <f t="shared" si="21"/>
        <v>49317</v>
      </c>
    </row>
    <row r="1383" spans="1:1" x14ac:dyDescent="0.25">
      <c r="A1383" s="3">
        <f t="shared" si="21"/>
        <v>49316</v>
      </c>
    </row>
    <row r="1384" spans="1:1" x14ac:dyDescent="0.25">
      <c r="A1384" s="3">
        <f t="shared" si="21"/>
        <v>49315</v>
      </c>
    </row>
    <row r="1385" spans="1:1" x14ac:dyDescent="0.25">
      <c r="A1385" s="3">
        <f t="shared" si="21"/>
        <v>49314</v>
      </c>
    </row>
    <row r="1386" spans="1:1" x14ac:dyDescent="0.25">
      <c r="A1386" s="3">
        <f t="shared" si="21"/>
        <v>49313</v>
      </c>
    </row>
    <row r="1387" spans="1:1" x14ac:dyDescent="0.25">
      <c r="A1387" s="3">
        <f t="shared" si="21"/>
        <v>49312</v>
      </c>
    </row>
    <row r="1388" spans="1:1" x14ac:dyDescent="0.25">
      <c r="A1388" s="3">
        <f t="shared" si="21"/>
        <v>49311</v>
      </c>
    </row>
    <row r="1389" spans="1:1" x14ac:dyDescent="0.25">
      <c r="A1389" s="3">
        <f t="shared" si="21"/>
        <v>49310</v>
      </c>
    </row>
    <row r="1390" spans="1:1" x14ac:dyDescent="0.25">
      <c r="A1390" s="3">
        <f t="shared" si="21"/>
        <v>49309</v>
      </c>
    </row>
    <row r="1391" spans="1:1" x14ac:dyDescent="0.25">
      <c r="A1391" s="3">
        <f t="shared" si="21"/>
        <v>49308</v>
      </c>
    </row>
    <row r="1392" spans="1:1" x14ac:dyDescent="0.25">
      <c r="A1392" s="3">
        <f t="shared" si="21"/>
        <v>49307</v>
      </c>
    </row>
    <row r="1393" spans="1:1" x14ac:dyDescent="0.25">
      <c r="A1393" s="3">
        <f t="shared" si="21"/>
        <v>49306</v>
      </c>
    </row>
    <row r="1394" spans="1:1" x14ac:dyDescent="0.25">
      <c r="A1394" s="3">
        <f t="shared" si="21"/>
        <v>49305</v>
      </c>
    </row>
    <row r="1395" spans="1:1" x14ac:dyDescent="0.25">
      <c r="A1395" s="3">
        <f t="shared" si="21"/>
        <v>49304</v>
      </c>
    </row>
    <row r="1396" spans="1:1" x14ac:dyDescent="0.25">
      <c r="A1396" s="3">
        <f t="shared" si="21"/>
        <v>49303</v>
      </c>
    </row>
    <row r="1397" spans="1:1" x14ac:dyDescent="0.25">
      <c r="A1397" s="3">
        <f t="shared" si="21"/>
        <v>49302</v>
      </c>
    </row>
    <row r="1398" spans="1:1" x14ac:dyDescent="0.25">
      <c r="A1398" s="3">
        <f t="shared" si="21"/>
        <v>49301</v>
      </c>
    </row>
    <row r="1399" spans="1:1" x14ac:dyDescent="0.25">
      <c r="A1399" s="3">
        <f t="shared" si="21"/>
        <v>49300</v>
      </c>
    </row>
    <row r="1400" spans="1:1" x14ac:dyDescent="0.25">
      <c r="A1400" s="3">
        <f t="shared" si="21"/>
        <v>49299</v>
      </c>
    </row>
    <row r="1401" spans="1:1" x14ac:dyDescent="0.25">
      <c r="A1401" s="3">
        <f t="shared" si="21"/>
        <v>49298</v>
      </c>
    </row>
    <row r="1402" spans="1:1" x14ac:dyDescent="0.25">
      <c r="A1402" s="3">
        <f t="shared" si="21"/>
        <v>49297</v>
      </c>
    </row>
    <row r="1403" spans="1:1" x14ac:dyDescent="0.25">
      <c r="A1403" s="3">
        <f t="shared" si="21"/>
        <v>49296</v>
      </c>
    </row>
    <row r="1404" spans="1:1" x14ac:dyDescent="0.25">
      <c r="A1404" s="3">
        <f t="shared" si="21"/>
        <v>49295</v>
      </c>
    </row>
    <row r="1405" spans="1:1" x14ac:dyDescent="0.25">
      <c r="A1405" s="3">
        <f t="shared" si="21"/>
        <v>49294</v>
      </c>
    </row>
    <row r="1406" spans="1:1" x14ac:dyDescent="0.25">
      <c r="A1406" s="3">
        <f t="shared" si="21"/>
        <v>49293</v>
      </c>
    </row>
    <row r="1407" spans="1:1" x14ac:dyDescent="0.25">
      <c r="A1407" s="3">
        <f t="shared" si="21"/>
        <v>49292</v>
      </c>
    </row>
    <row r="1408" spans="1:1" x14ac:dyDescent="0.25">
      <c r="A1408" s="3">
        <f t="shared" si="21"/>
        <v>49291</v>
      </c>
    </row>
    <row r="1409" spans="1:1" x14ac:dyDescent="0.25">
      <c r="A1409" s="3">
        <f t="shared" si="21"/>
        <v>49290</v>
      </c>
    </row>
    <row r="1410" spans="1:1" x14ac:dyDescent="0.25">
      <c r="A1410" s="3">
        <f t="shared" si="21"/>
        <v>49289</v>
      </c>
    </row>
    <row r="1411" spans="1:1" x14ac:dyDescent="0.25">
      <c r="A1411" s="3">
        <f t="shared" si="21"/>
        <v>49288</v>
      </c>
    </row>
    <row r="1412" spans="1:1" x14ac:dyDescent="0.25">
      <c r="A1412" s="3">
        <f t="shared" si="21"/>
        <v>49287</v>
      </c>
    </row>
    <row r="1413" spans="1:1" x14ac:dyDescent="0.25">
      <c r="A1413" s="3">
        <f t="shared" ref="A1413:A1476" si="22">A1414+1</f>
        <v>49286</v>
      </c>
    </row>
    <row r="1414" spans="1:1" x14ac:dyDescent="0.25">
      <c r="A1414" s="3">
        <f t="shared" si="22"/>
        <v>49285</v>
      </c>
    </row>
    <row r="1415" spans="1:1" x14ac:dyDescent="0.25">
      <c r="A1415" s="3">
        <f t="shared" si="22"/>
        <v>49284</v>
      </c>
    </row>
    <row r="1416" spans="1:1" x14ac:dyDescent="0.25">
      <c r="A1416" s="3">
        <f t="shared" si="22"/>
        <v>49283</v>
      </c>
    </row>
    <row r="1417" spans="1:1" x14ac:dyDescent="0.25">
      <c r="A1417" s="3">
        <f t="shared" si="22"/>
        <v>49282</v>
      </c>
    </row>
    <row r="1418" spans="1:1" x14ac:dyDescent="0.25">
      <c r="A1418" s="3">
        <f t="shared" si="22"/>
        <v>49281</v>
      </c>
    </row>
    <row r="1419" spans="1:1" x14ac:dyDescent="0.25">
      <c r="A1419" s="3">
        <f t="shared" si="22"/>
        <v>49280</v>
      </c>
    </row>
    <row r="1420" spans="1:1" x14ac:dyDescent="0.25">
      <c r="A1420" s="3">
        <f t="shared" si="22"/>
        <v>49279</v>
      </c>
    </row>
    <row r="1421" spans="1:1" x14ac:dyDescent="0.25">
      <c r="A1421" s="3">
        <f t="shared" si="22"/>
        <v>49278</v>
      </c>
    </row>
    <row r="1422" spans="1:1" x14ac:dyDescent="0.25">
      <c r="A1422" s="3">
        <f t="shared" si="22"/>
        <v>49277</v>
      </c>
    </row>
    <row r="1423" spans="1:1" x14ac:dyDescent="0.25">
      <c r="A1423" s="3">
        <f t="shared" si="22"/>
        <v>49276</v>
      </c>
    </row>
    <row r="1424" spans="1:1" x14ac:dyDescent="0.25">
      <c r="A1424" s="3">
        <f t="shared" si="22"/>
        <v>49275</v>
      </c>
    </row>
    <row r="1425" spans="1:1" x14ac:dyDescent="0.25">
      <c r="A1425" s="3">
        <f t="shared" si="22"/>
        <v>49274</v>
      </c>
    </row>
    <row r="1426" spans="1:1" x14ac:dyDescent="0.25">
      <c r="A1426" s="3">
        <f t="shared" si="22"/>
        <v>49273</v>
      </c>
    </row>
    <row r="1427" spans="1:1" x14ac:dyDescent="0.25">
      <c r="A1427" s="3">
        <f t="shared" si="22"/>
        <v>49272</v>
      </c>
    </row>
    <row r="1428" spans="1:1" x14ac:dyDescent="0.25">
      <c r="A1428" s="3">
        <f t="shared" si="22"/>
        <v>49271</v>
      </c>
    </row>
    <row r="1429" spans="1:1" x14ac:dyDescent="0.25">
      <c r="A1429" s="3">
        <f t="shared" si="22"/>
        <v>49270</v>
      </c>
    </row>
    <row r="1430" spans="1:1" x14ac:dyDescent="0.25">
      <c r="A1430" s="3">
        <f t="shared" si="22"/>
        <v>49269</v>
      </c>
    </row>
    <row r="1431" spans="1:1" x14ac:dyDescent="0.25">
      <c r="A1431" s="3">
        <f t="shared" si="22"/>
        <v>49268</v>
      </c>
    </row>
    <row r="1432" spans="1:1" x14ac:dyDescent="0.25">
      <c r="A1432" s="3">
        <f t="shared" si="22"/>
        <v>49267</v>
      </c>
    </row>
    <row r="1433" spans="1:1" x14ac:dyDescent="0.25">
      <c r="A1433" s="3">
        <f t="shared" si="22"/>
        <v>49266</v>
      </c>
    </row>
    <row r="1434" spans="1:1" x14ac:dyDescent="0.25">
      <c r="A1434" s="3">
        <f t="shared" si="22"/>
        <v>49265</v>
      </c>
    </row>
    <row r="1435" spans="1:1" x14ac:dyDescent="0.25">
      <c r="A1435" s="3">
        <f t="shared" si="22"/>
        <v>49264</v>
      </c>
    </row>
    <row r="1436" spans="1:1" x14ac:dyDescent="0.25">
      <c r="A1436" s="3">
        <f t="shared" si="22"/>
        <v>49263</v>
      </c>
    </row>
    <row r="1437" spans="1:1" x14ac:dyDescent="0.25">
      <c r="A1437" s="3">
        <f t="shared" si="22"/>
        <v>49262</v>
      </c>
    </row>
    <row r="1438" spans="1:1" x14ac:dyDescent="0.25">
      <c r="A1438" s="3">
        <f t="shared" si="22"/>
        <v>49261</v>
      </c>
    </row>
    <row r="1439" spans="1:1" x14ac:dyDescent="0.25">
      <c r="A1439" s="3">
        <f t="shared" si="22"/>
        <v>49260</v>
      </c>
    </row>
    <row r="1440" spans="1:1" x14ac:dyDescent="0.25">
      <c r="A1440" s="3">
        <f t="shared" si="22"/>
        <v>49259</v>
      </c>
    </row>
    <row r="1441" spans="1:1" x14ac:dyDescent="0.25">
      <c r="A1441" s="3">
        <f t="shared" si="22"/>
        <v>49258</v>
      </c>
    </row>
    <row r="1442" spans="1:1" x14ac:dyDescent="0.25">
      <c r="A1442" s="3">
        <f t="shared" si="22"/>
        <v>49257</v>
      </c>
    </row>
    <row r="1443" spans="1:1" x14ac:dyDescent="0.25">
      <c r="A1443" s="3">
        <f t="shared" si="22"/>
        <v>49256</v>
      </c>
    </row>
    <row r="1444" spans="1:1" x14ac:dyDescent="0.25">
      <c r="A1444" s="3">
        <f t="shared" si="22"/>
        <v>49255</v>
      </c>
    </row>
    <row r="1445" spans="1:1" x14ac:dyDescent="0.25">
      <c r="A1445" s="3">
        <f t="shared" si="22"/>
        <v>49254</v>
      </c>
    </row>
    <row r="1446" spans="1:1" x14ac:dyDescent="0.25">
      <c r="A1446" s="3">
        <f t="shared" si="22"/>
        <v>49253</v>
      </c>
    </row>
    <row r="1447" spans="1:1" x14ac:dyDescent="0.25">
      <c r="A1447" s="3">
        <f t="shared" si="22"/>
        <v>49252</v>
      </c>
    </row>
    <row r="1448" spans="1:1" x14ac:dyDescent="0.25">
      <c r="A1448" s="3">
        <f t="shared" si="22"/>
        <v>49251</v>
      </c>
    </row>
    <row r="1449" spans="1:1" x14ac:dyDescent="0.25">
      <c r="A1449" s="3">
        <f t="shared" si="22"/>
        <v>49250</v>
      </c>
    </row>
    <row r="1450" spans="1:1" x14ac:dyDescent="0.25">
      <c r="A1450" s="3">
        <f t="shared" si="22"/>
        <v>49249</v>
      </c>
    </row>
    <row r="1451" spans="1:1" x14ac:dyDescent="0.25">
      <c r="A1451" s="3">
        <f t="shared" si="22"/>
        <v>49248</v>
      </c>
    </row>
    <row r="1452" spans="1:1" x14ac:dyDescent="0.25">
      <c r="A1452" s="3">
        <f t="shared" si="22"/>
        <v>49247</v>
      </c>
    </row>
    <row r="1453" spans="1:1" x14ac:dyDescent="0.25">
      <c r="A1453" s="3">
        <f t="shared" si="22"/>
        <v>49246</v>
      </c>
    </row>
    <row r="1454" spans="1:1" x14ac:dyDescent="0.25">
      <c r="A1454" s="3">
        <f t="shared" si="22"/>
        <v>49245</v>
      </c>
    </row>
    <row r="1455" spans="1:1" x14ac:dyDescent="0.25">
      <c r="A1455" s="3">
        <f t="shared" si="22"/>
        <v>49244</v>
      </c>
    </row>
    <row r="1456" spans="1:1" x14ac:dyDescent="0.25">
      <c r="A1456" s="3">
        <f t="shared" si="22"/>
        <v>49243</v>
      </c>
    </row>
    <row r="1457" spans="1:1" x14ac:dyDescent="0.25">
      <c r="A1457" s="3">
        <f t="shared" si="22"/>
        <v>49242</v>
      </c>
    </row>
    <row r="1458" spans="1:1" x14ac:dyDescent="0.25">
      <c r="A1458" s="3">
        <f t="shared" si="22"/>
        <v>49241</v>
      </c>
    </row>
    <row r="1459" spans="1:1" x14ac:dyDescent="0.25">
      <c r="A1459" s="3">
        <f t="shared" si="22"/>
        <v>49240</v>
      </c>
    </row>
    <row r="1460" spans="1:1" x14ac:dyDescent="0.25">
      <c r="A1460" s="3">
        <f t="shared" si="22"/>
        <v>49239</v>
      </c>
    </row>
    <row r="1461" spans="1:1" x14ac:dyDescent="0.25">
      <c r="A1461" s="3">
        <f t="shared" si="22"/>
        <v>49238</v>
      </c>
    </row>
    <row r="1462" spans="1:1" x14ac:dyDescent="0.25">
      <c r="A1462" s="3">
        <f t="shared" si="22"/>
        <v>49237</v>
      </c>
    </row>
    <row r="1463" spans="1:1" x14ac:dyDescent="0.25">
      <c r="A1463" s="3">
        <f t="shared" si="22"/>
        <v>49236</v>
      </c>
    </row>
    <row r="1464" spans="1:1" x14ac:dyDescent="0.25">
      <c r="A1464" s="3">
        <f t="shared" si="22"/>
        <v>49235</v>
      </c>
    </row>
    <row r="1465" spans="1:1" x14ac:dyDescent="0.25">
      <c r="A1465" s="3">
        <f t="shared" si="22"/>
        <v>49234</v>
      </c>
    </row>
    <row r="1466" spans="1:1" x14ac:dyDescent="0.25">
      <c r="A1466" s="3">
        <f t="shared" si="22"/>
        <v>49233</v>
      </c>
    </row>
    <row r="1467" spans="1:1" x14ac:dyDescent="0.25">
      <c r="A1467" s="3">
        <f t="shared" si="22"/>
        <v>49232</v>
      </c>
    </row>
    <row r="1468" spans="1:1" x14ac:dyDescent="0.25">
      <c r="A1468" s="3">
        <f t="shared" si="22"/>
        <v>49231</v>
      </c>
    </row>
    <row r="1469" spans="1:1" x14ac:dyDescent="0.25">
      <c r="A1469" s="3">
        <f t="shared" si="22"/>
        <v>49230</v>
      </c>
    </row>
    <row r="1470" spans="1:1" x14ac:dyDescent="0.25">
      <c r="A1470" s="3">
        <f t="shared" si="22"/>
        <v>49229</v>
      </c>
    </row>
    <row r="1471" spans="1:1" x14ac:dyDescent="0.25">
      <c r="A1471" s="3">
        <f t="shared" si="22"/>
        <v>49228</v>
      </c>
    </row>
    <row r="1472" spans="1:1" x14ac:dyDescent="0.25">
      <c r="A1472" s="3">
        <f t="shared" si="22"/>
        <v>49227</v>
      </c>
    </row>
    <row r="1473" spans="1:1" x14ac:dyDescent="0.25">
      <c r="A1473" s="3">
        <f t="shared" si="22"/>
        <v>49226</v>
      </c>
    </row>
    <row r="1474" spans="1:1" x14ac:dyDescent="0.25">
      <c r="A1474" s="3">
        <f t="shared" si="22"/>
        <v>49225</v>
      </c>
    </row>
    <row r="1475" spans="1:1" x14ac:dyDescent="0.25">
      <c r="A1475" s="3">
        <f t="shared" si="22"/>
        <v>49224</v>
      </c>
    </row>
    <row r="1476" spans="1:1" x14ac:dyDescent="0.25">
      <c r="A1476" s="3">
        <f t="shared" si="22"/>
        <v>49223</v>
      </c>
    </row>
    <row r="1477" spans="1:1" x14ac:dyDescent="0.25">
      <c r="A1477" s="3">
        <f t="shared" ref="A1477:A1540" si="23">A1478+1</f>
        <v>49222</v>
      </c>
    </row>
    <row r="1478" spans="1:1" x14ac:dyDescent="0.25">
      <c r="A1478" s="3">
        <f t="shared" si="23"/>
        <v>49221</v>
      </c>
    </row>
    <row r="1479" spans="1:1" x14ac:dyDescent="0.25">
      <c r="A1479" s="3">
        <f t="shared" si="23"/>
        <v>49220</v>
      </c>
    </row>
    <row r="1480" spans="1:1" x14ac:dyDescent="0.25">
      <c r="A1480" s="3">
        <f t="shared" si="23"/>
        <v>49219</v>
      </c>
    </row>
    <row r="1481" spans="1:1" x14ac:dyDescent="0.25">
      <c r="A1481" s="3">
        <f t="shared" si="23"/>
        <v>49218</v>
      </c>
    </row>
    <row r="1482" spans="1:1" x14ac:dyDescent="0.25">
      <c r="A1482" s="3">
        <f t="shared" si="23"/>
        <v>49217</v>
      </c>
    </row>
    <row r="1483" spans="1:1" x14ac:dyDescent="0.25">
      <c r="A1483" s="3">
        <f t="shared" si="23"/>
        <v>49216</v>
      </c>
    </row>
    <row r="1484" spans="1:1" x14ac:dyDescent="0.25">
      <c r="A1484" s="3">
        <f t="shared" si="23"/>
        <v>49215</v>
      </c>
    </row>
    <row r="1485" spans="1:1" x14ac:dyDescent="0.25">
      <c r="A1485" s="3">
        <f t="shared" si="23"/>
        <v>49214</v>
      </c>
    </row>
    <row r="1486" spans="1:1" x14ac:dyDescent="0.25">
      <c r="A1486" s="3">
        <f t="shared" si="23"/>
        <v>49213</v>
      </c>
    </row>
    <row r="1487" spans="1:1" x14ac:dyDescent="0.25">
      <c r="A1487" s="3">
        <f t="shared" si="23"/>
        <v>49212</v>
      </c>
    </row>
    <row r="1488" spans="1:1" x14ac:dyDescent="0.25">
      <c r="A1488" s="3">
        <f t="shared" si="23"/>
        <v>49211</v>
      </c>
    </row>
    <row r="1489" spans="1:1" x14ac:dyDescent="0.25">
      <c r="A1489" s="3">
        <f t="shared" si="23"/>
        <v>49210</v>
      </c>
    </row>
    <row r="1490" spans="1:1" x14ac:dyDescent="0.25">
      <c r="A1490" s="3">
        <f t="shared" si="23"/>
        <v>49209</v>
      </c>
    </row>
    <row r="1491" spans="1:1" x14ac:dyDescent="0.25">
      <c r="A1491" s="3">
        <f t="shared" si="23"/>
        <v>49208</v>
      </c>
    </row>
    <row r="1492" spans="1:1" x14ac:dyDescent="0.25">
      <c r="A1492" s="3">
        <f t="shared" si="23"/>
        <v>49207</v>
      </c>
    </row>
    <row r="1493" spans="1:1" x14ac:dyDescent="0.25">
      <c r="A1493" s="3">
        <f t="shared" si="23"/>
        <v>49206</v>
      </c>
    </row>
    <row r="1494" spans="1:1" x14ac:dyDescent="0.25">
      <c r="A1494" s="3">
        <f t="shared" si="23"/>
        <v>49205</v>
      </c>
    </row>
    <row r="1495" spans="1:1" x14ac:dyDescent="0.25">
      <c r="A1495" s="3">
        <f t="shared" si="23"/>
        <v>49204</v>
      </c>
    </row>
    <row r="1496" spans="1:1" x14ac:dyDescent="0.25">
      <c r="A1496" s="3">
        <f t="shared" si="23"/>
        <v>49203</v>
      </c>
    </row>
    <row r="1497" spans="1:1" x14ac:dyDescent="0.25">
      <c r="A1497" s="3">
        <f t="shared" si="23"/>
        <v>49202</v>
      </c>
    </row>
    <row r="1498" spans="1:1" x14ac:dyDescent="0.25">
      <c r="A1498" s="3">
        <f t="shared" si="23"/>
        <v>49201</v>
      </c>
    </row>
    <row r="1499" spans="1:1" x14ac:dyDescent="0.25">
      <c r="A1499" s="3">
        <f t="shared" si="23"/>
        <v>49200</v>
      </c>
    </row>
    <row r="1500" spans="1:1" x14ac:dyDescent="0.25">
      <c r="A1500" s="3">
        <f t="shared" si="23"/>
        <v>49199</v>
      </c>
    </row>
    <row r="1501" spans="1:1" x14ac:dyDescent="0.25">
      <c r="A1501" s="3">
        <f t="shared" si="23"/>
        <v>49198</v>
      </c>
    </row>
    <row r="1502" spans="1:1" x14ac:dyDescent="0.25">
      <c r="A1502" s="3">
        <f t="shared" si="23"/>
        <v>49197</v>
      </c>
    </row>
    <row r="1503" spans="1:1" x14ac:dyDescent="0.25">
      <c r="A1503" s="3">
        <f t="shared" si="23"/>
        <v>49196</v>
      </c>
    </row>
    <row r="1504" spans="1:1" x14ac:dyDescent="0.25">
      <c r="A1504" s="3">
        <f t="shared" si="23"/>
        <v>49195</v>
      </c>
    </row>
    <row r="1505" spans="1:1" x14ac:dyDescent="0.25">
      <c r="A1505" s="3">
        <f t="shared" si="23"/>
        <v>49194</v>
      </c>
    </row>
    <row r="1506" spans="1:1" x14ac:dyDescent="0.25">
      <c r="A1506" s="3">
        <f t="shared" si="23"/>
        <v>49193</v>
      </c>
    </row>
    <row r="1507" spans="1:1" x14ac:dyDescent="0.25">
      <c r="A1507" s="3">
        <f t="shared" si="23"/>
        <v>49192</v>
      </c>
    </row>
    <row r="1508" spans="1:1" x14ac:dyDescent="0.25">
      <c r="A1508" s="3">
        <f t="shared" si="23"/>
        <v>49191</v>
      </c>
    </row>
    <row r="1509" spans="1:1" x14ac:dyDescent="0.25">
      <c r="A1509" s="3">
        <f t="shared" si="23"/>
        <v>49190</v>
      </c>
    </row>
    <row r="1510" spans="1:1" x14ac:dyDescent="0.25">
      <c r="A1510" s="3">
        <f t="shared" si="23"/>
        <v>49189</v>
      </c>
    </row>
    <row r="1511" spans="1:1" x14ac:dyDescent="0.25">
      <c r="A1511" s="3">
        <f t="shared" si="23"/>
        <v>49188</v>
      </c>
    </row>
    <row r="1512" spans="1:1" x14ac:dyDescent="0.25">
      <c r="A1512" s="3">
        <f t="shared" si="23"/>
        <v>49187</v>
      </c>
    </row>
    <row r="1513" spans="1:1" x14ac:dyDescent="0.25">
      <c r="A1513" s="3">
        <f t="shared" si="23"/>
        <v>49186</v>
      </c>
    </row>
    <row r="1514" spans="1:1" x14ac:dyDescent="0.25">
      <c r="A1514" s="3">
        <f t="shared" si="23"/>
        <v>49185</v>
      </c>
    </row>
    <row r="1515" spans="1:1" x14ac:dyDescent="0.25">
      <c r="A1515" s="3">
        <f t="shared" si="23"/>
        <v>49184</v>
      </c>
    </row>
    <row r="1516" spans="1:1" x14ac:dyDescent="0.25">
      <c r="A1516" s="3">
        <f t="shared" si="23"/>
        <v>49183</v>
      </c>
    </row>
    <row r="1517" spans="1:1" x14ac:dyDescent="0.25">
      <c r="A1517" s="3">
        <f t="shared" si="23"/>
        <v>49182</v>
      </c>
    </row>
    <row r="1518" spans="1:1" x14ac:dyDescent="0.25">
      <c r="A1518" s="3">
        <f t="shared" si="23"/>
        <v>49181</v>
      </c>
    </row>
    <row r="1519" spans="1:1" x14ac:dyDescent="0.25">
      <c r="A1519" s="3">
        <f t="shared" si="23"/>
        <v>49180</v>
      </c>
    </row>
    <row r="1520" spans="1:1" x14ac:dyDescent="0.25">
      <c r="A1520" s="3">
        <f t="shared" si="23"/>
        <v>49179</v>
      </c>
    </row>
    <row r="1521" spans="1:1" x14ac:dyDescent="0.25">
      <c r="A1521" s="3">
        <f t="shared" si="23"/>
        <v>49178</v>
      </c>
    </row>
    <row r="1522" spans="1:1" x14ac:dyDescent="0.25">
      <c r="A1522" s="3">
        <f t="shared" si="23"/>
        <v>49177</v>
      </c>
    </row>
    <row r="1523" spans="1:1" x14ac:dyDescent="0.25">
      <c r="A1523" s="3">
        <f t="shared" si="23"/>
        <v>49176</v>
      </c>
    </row>
    <row r="1524" spans="1:1" x14ac:dyDescent="0.25">
      <c r="A1524" s="3">
        <f t="shared" si="23"/>
        <v>49175</v>
      </c>
    </row>
    <row r="1525" spans="1:1" x14ac:dyDescent="0.25">
      <c r="A1525" s="3">
        <f t="shared" si="23"/>
        <v>49174</v>
      </c>
    </row>
    <row r="1526" spans="1:1" x14ac:dyDescent="0.25">
      <c r="A1526" s="3">
        <f t="shared" si="23"/>
        <v>49173</v>
      </c>
    </row>
    <row r="1527" spans="1:1" x14ac:dyDescent="0.25">
      <c r="A1527" s="3">
        <f t="shared" si="23"/>
        <v>49172</v>
      </c>
    </row>
    <row r="1528" spans="1:1" x14ac:dyDescent="0.25">
      <c r="A1528" s="3">
        <f t="shared" si="23"/>
        <v>49171</v>
      </c>
    </row>
    <row r="1529" spans="1:1" x14ac:dyDescent="0.25">
      <c r="A1529" s="3">
        <f t="shared" si="23"/>
        <v>49170</v>
      </c>
    </row>
    <row r="1530" spans="1:1" x14ac:dyDescent="0.25">
      <c r="A1530" s="3">
        <f t="shared" si="23"/>
        <v>49169</v>
      </c>
    </row>
    <row r="1531" spans="1:1" x14ac:dyDescent="0.25">
      <c r="A1531" s="3">
        <f t="shared" si="23"/>
        <v>49168</v>
      </c>
    </row>
    <row r="1532" spans="1:1" x14ac:dyDescent="0.25">
      <c r="A1532" s="3">
        <f t="shared" si="23"/>
        <v>49167</v>
      </c>
    </row>
    <row r="1533" spans="1:1" x14ac:dyDescent="0.25">
      <c r="A1533" s="3">
        <f t="shared" si="23"/>
        <v>49166</v>
      </c>
    </row>
    <row r="1534" spans="1:1" x14ac:dyDescent="0.25">
      <c r="A1534" s="3">
        <f t="shared" si="23"/>
        <v>49165</v>
      </c>
    </row>
    <row r="1535" spans="1:1" x14ac:dyDescent="0.25">
      <c r="A1535" s="3">
        <f t="shared" si="23"/>
        <v>49164</v>
      </c>
    </row>
    <row r="1536" spans="1:1" x14ac:dyDescent="0.25">
      <c r="A1536" s="3">
        <f t="shared" si="23"/>
        <v>49163</v>
      </c>
    </row>
    <row r="1537" spans="1:1" x14ac:dyDescent="0.25">
      <c r="A1537" s="3">
        <f t="shared" si="23"/>
        <v>49162</v>
      </c>
    </row>
    <row r="1538" spans="1:1" x14ac:dyDescent="0.25">
      <c r="A1538" s="3">
        <f t="shared" si="23"/>
        <v>49161</v>
      </c>
    </row>
    <row r="1539" spans="1:1" x14ac:dyDescent="0.25">
      <c r="A1539" s="3">
        <f t="shared" si="23"/>
        <v>49160</v>
      </c>
    </row>
    <row r="1540" spans="1:1" x14ac:dyDescent="0.25">
      <c r="A1540" s="3">
        <f t="shared" si="23"/>
        <v>49159</v>
      </c>
    </row>
    <row r="1541" spans="1:1" x14ac:dyDescent="0.25">
      <c r="A1541" s="3">
        <f t="shared" ref="A1541:A1604" si="24">A1542+1</f>
        <v>49158</v>
      </c>
    </row>
    <row r="1542" spans="1:1" x14ac:dyDescent="0.25">
      <c r="A1542" s="3">
        <f t="shared" si="24"/>
        <v>49157</v>
      </c>
    </row>
    <row r="1543" spans="1:1" x14ac:dyDescent="0.25">
      <c r="A1543" s="3">
        <f t="shared" si="24"/>
        <v>49156</v>
      </c>
    </row>
    <row r="1544" spans="1:1" x14ac:dyDescent="0.25">
      <c r="A1544" s="3">
        <f t="shared" si="24"/>
        <v>49155</v>
      </c>
    </row>
    <row r="1545" spans="1:1" x14ac:dyDescent="0.25">
      <c r="A1545" s="3">
        <f t="shared" si="24"/>
        <v>49154</v>
      </c>
    </row>
    <row r="1546" spans="1:1" x14ac:dyDescent="0.25">
      <c r="A1546" s="3">
        <f t="shared" si="24"/>
        <v>49153</v>
      </c>
    </row>
    <row r="1547" spans="1:1" x14ac:dyDescent="0.25">
      <c r="A1547" s="3">
        <f t="shared" si="24"/>
        <v>49152</v>
      </c>
    </row>
    <row r="1548" spans="1:1" x14ac:dyDescent="0.25">
      <c r="A1548" s="3">
        <f t="shared" si="24"/>
        <v>49151</v>
      </c>
    </row>
    <row r="1549" spans="1:1" x14ac:dyDescent="0.25">
      <c r="A1549" s="3">
        <f t="shared" si="24"/>
        <v>49150</v>
      </c>
    </row>
    <row r="1550" spans="1:1" x14ac:dyDescent="0.25">
      <c r="A1550" s="3">
        <f t="shared" si="24"/>
        <v>49149</v>
      </c>
    </row>
    <row r="1551" spans="1:1" x14ac:dyDescent="0.25">
      <c r="A1551" s="3">
        <f t="shared" si="24"/>
        <v>49148</v>
      </c>
    </row>
    <row r="1552" spans="1:1" x14ac:dyDescent="0.25">
      <c r="A1552" s="3">
        <f t="shared" si="24"/>
        <v>49147</v>
      </c>
    </row>
    <row r="1553" spans="1:1" x14ac:dyDescent="0.25">
      <c r="A1553" s="3">
        <f t="shared" si="24"/>
        <v>49146</v>
      </c>
    </row>
    <row r="1554" spans="1:1" x14ac:dyDescent="0.25">
      <c r="A1554" s="3">
        <f t="shared" si="24"/>
        <v>49145</v>
      </c>
    </row>
    <row r="1555" spans="1:1" x14ac:dyDescent="0.25">
      <c r="A1555" s="3">
        <f t="shared" si="24"/>
        <v>49144</v>
      </c>
    </row>
    <row r="1556" spans="1:1" x14ac:dyDescent="0.25">
      <c r="A1556" s="3">
        <f t="shared" si="24"/>
        <v>49143</v>
      </c>
    </row>
    <row r="1557" spans="1:1" x14ac:dyDescent="0.25">
      <c r="A1557" s="3">
        <f t="shared" si="24"/>
        <v>49142</v>
      </c>
    </row>
    <row r="1558" spans="1:1" x14ac:dyDescent="0.25">
      <c r="A1558" s="3">
        <f t="shared" si="24"/>
        <v>49141</v>
      </c>
    </row>
    <row r="1559" spans="1:1" x14ac:dyDescent="0.25">
      <c r="A1559" s="3">
        <f t="shared" si="24"/>
        <v>49140</v>
      </c>
    </row>
    <row r="1560" spans="1:1" x14ac:dyDescent="0.25">
      <c r="A1560" s="3">
        <f t="shared" si="24"/>
        <v>49139</v>
      </c>
    </row>
    <row r="1561" spans="1:1" x14ac:dyDescent="0.25">
      <c r="A1561" s="3">
        <f t="shared" si="24"/>
        <v>49138</v>
      </c>
    </row>
    <row r="1562" spans="1:1" x14ac:dyDescent="0.25">
      <c r="A1562" s="3">
        <f t="shared" si="24"/>
        <v>49137</v>
      </c>
    </row>
    <row r="1563" spans="1:1" x14ac:dyDescent="0.25">
      <c r="A1563" s="3">
        <f t="shared" si="24"/>
        <v>49136</v>
      </c>
    </row>
    <row r="1564" spans="1:1" x14ac:dyDescent="0.25">
      <c r="A1564" s="3">
        <f t="shared" si="24"/>
        <v>49135</v>
      </c>
    </row>
    <row r="1565" spans="1:1" x14ac:dyDescent="0.25">
      <c r="A1565" s="3">
        <f t="shared" si="24"/>
        <v>49134</v>
      </c>
    </row>
    <row r="1566" spans="1:1" x14ac:dyDescent="0.25">
      <c r="A1566" s="3">
        <f t="shared" si="24"/>
        <v>49133</v>
      </c>
    </row>
    <row r="1567" spans="1:1" x14ac:dyDescent="0.25">
      <c r="A1567" s="3">
        <f t="shared" si="24"/>
        <v>49132</v>
      </c>
    </row>
    <row r="1568" spans="1:1" x14ac:dyDescent="0.25">
      <c r="A1568" s="3">
        <f t="shared" si="24"/>
        <v>49131</v>
      </c>
    </row>
    <row r="1569" spans="1:1" x14ac:dyDescent="0.25">
      <c r="A1569" s="3">
        <f t="shared" si="24"/>
        <v>49130</v>
      </c>
    </row>
    <row r="1570" spans="1:1" x14ac:dyDescent="0.25">
      <c r="A1570" s="3">
        <f t="shared" si="24"/>
        <v>49129</v>
      </c>
    </row>
    <row r="1571" spans="1:1" x14ac:dyDescent="0.25">
      <c r="A1571" s="3">
        <f t="shared" si="24"/>
        <v>49128</v>
      </c>
    </row>
    <row r="1572" spans="1:1" x14ac:dyDescent="0.25">
      <c r="A1572" s="3">
        <f t="shared" si="24"/>
        <v>49127</v>
      </c>
    </row>
    <row r="1573" spans="1:1" x14ac:dyDescent="0.25">
      <c r="A1573" s="3">
        <f t="shared" si="24"/>
        <v>49126</v>
      </c>
    </row>
    <row r="1574" spans="1:1" x14ac:dyDescent="0.25">
      <c r="A1574" s="3">
        <f t="shared" si="24"/>
        <v>49125</v>
      </c>
    </row>
    <row r="1575" spans="1:1" x14ac:dyDescent="0.25">
      <c r="A1575" s="3">
        <f t="shared" si="24"/>
        <v>49124</v>
      </c>
    </row>
    <row r="1576" spans="1:1" x14ac:dyDescent="0.25">
      <c r="A1576" s="3">
        <f t="shared" si="24"/>
        <v>49123</v>
      </c>
    </row>
    <row r="1577" spans="1:1" x14ac:dyDescent="0.25">
      <c r="A1577" s="3">
        <f t="shared" si="24"/>
        <v>49122</v>
      </c>
    </row>
    <row r="1578" spans="1:1" x14ac:dyDescent="0.25">
      <c r="A1578" s="3">
        <f t="shared" si="24"/>
        <v>49121</v>
      </c>
    </row>
    <row r="1579" spans="1:1" x14ac:dyDescent="0.25">
      <c r="A1579" s="3">
        <f t="shared" si="24"/>
        <v>49120</v>
      </c>
    </row>
    <row r="1580" spans="1:1" x14ac:dyDescent="0.25">
      <c r="A1580" s="3">
        <f t="shared" si="24"/>
        <v>49119</v>
      </c>
    </row>
    <row r="1581" spans="1:1" x14ac:dyDescent="0.25">
      <c r="A1581" s="3">
        <f t="shared" si="24"/>
        <v>49118</v>
      </c>
    </row>
    <row r="1582" spans="1:1" x14ac:dyDescent="0.25">
      <c r="A1582" s="3">
        <f t="shared" si="24"/>
        <v>49117</v>
      </c>
    </row>
    <row r="1583" spans="1:1" x14ac:dyDescent="0.25">
      <c r="A1583" s="3">
        <f t="shared" si="24"/>
        <v>49116</v>
      </c>
    </row>
    <row r="1584" spans="1:1" x14ac:dyDescent="0.25">
      <c r="A1584" s="3">
        <f t="shared" si="24"/>
        <v>49115</v>
      </c>
    </row>
    <row r="1585" spans="1:1" x14ac:dyDescent="0.25">
      <c r="A1585" s="3">
        <f t="shared" si="24"/>
        <v>49114</v>
      </c>
    </row>
    <row r="1586" spans="1:1" x14ac:dyDescent="0.25">
      <c r="A1586" s="3">
        <f t="shared" si="24"/>
        <v>49113</v>
      </c>
    </row>
    <row r="1587" spans="1:1" x14ac:dyDescent="0.25">
      <c r="A1587" s="3">
        <f t="shared" si="24"/>
        <v>49112</v>
      </c>
    </row>
    <row r="1588" spans="1:1" x14ac:dyDescent="0.25">
      <c r="A1588" s="3">
        <f t="shared" si="24"/>
        <v>49111</v>
      </c>
    </row>
    <row r="1589" spans="1:1" x14ac:dyDescent="0.25">
      <c r="A1589" s="3">
        <f t="shared" si="24"/>
        <v>49110</v>
      </c>
    </row>
    <row r="1590" spans="1:1" x14ac:dyDescent="0.25">
      <c r="A1590" s="3">
        <f t="shared" si="24"/>
        <v>49109</v>
      </c>
    </row>
    <row r="1591" spans="1:1" x14ac:dyDescent="0.25">
      <c r="A1591" s="3">
        <f t="shared" si="24"/>
        <v>49108</v>
      </c>
    </row>
    <row r="1592" spans="1:1" x14ac:dyDescent="0.25">
      <c r="A1592" s="3">
        <f t="shared" si="24"/>
        <v>49107</v>
      </c>
    </row>
    <row r="1593" spans="1:1" x14ac:dyDescent="0.25">
      <c r="A1593" s="3">
        <f t="shared" si="24"/>
        <v>49106</v>
      </c>
    </row>
    <row r="1594" spans="1:1" x14ac:dyDescent="0.25">
      <c r="A1594" s="3">
        <f t="shared" si="24"/>
        <v>49105</v>
      </c>
    </row>
    <row r="1595" spans="1:1" x14ac:dyDescent="0.25">
      <c r="A1595" s="3">
        <f t="shared" si="24"/>
        <v>49104</v>
      </c>
    </row>
    <row r="1596" spans="1:1" x14ac:dyDescent="0.25">
      <c r="A1596" s="3">
        <f t="shared" si="24"/>
        <v>49103</v>
      </c>
    </row>
    <row r="1597" spans="1:1" x14ac:dyDescent="0.25">
      <c r="A1597" s="3">
        <f t="shared" si="24"/>
        <v>49102</v>
      </c>
    </row>
    <row r="1598" spans="1:1" x14ac:dyDescent="0.25">
      <c r="A1598" s="3">
        <f t="shared" si="24"/>
        <v>49101</v>
      </c>
    </row>
    <row r="1599" spans="1:1" x14ac:dyDescent="0.25">
      <c r="A1599" s="3">
        <f t="shared" si="24"/>
        <v>49100</v>
      </c>
    </row>
    <row r="1600" spans="1:1" x14ac:dyDescent="0.25">
      <c r="A1600" s="3">
        <f t="shared" si="24"/>
        <v>49099</v>
      </c>
    </row>
    <row r="1601" spans="1:1" x14ac:dyDescent="0.25">
      <c r="A1601" s="3">
        <f t="shared" si="24"/>
        <v>49098</v>
      </c>
    </row>
    <row r="1602" spans="1:1" x14ac:dyDescent="0.25">
      <c r="A1602" s="3">
        <f t="shared" si="24"/>
        <v>49097</v>
      </c>
    </row>
    <row r="1603" spans="1:1" x14ac:dyDescent="0.25">
      <c r="A1603" s="3">
        <f t="shared" si="24"/>
        <v>49096</v>
      </c>
    </row>
    <row r="1604" spans="1:1" x14ac:dyDescent="0.25">
      <c r="A1604" s="3">
        <f t="shared" si="24"/>
        <v>49095</v>
      </c>
    </row>
    <row r="1605" spans="1:1" x14ac:dyDescent="0.25">
      <c r="A1605" s="3">
        <f t="shared" ref="A1605:A1668" si="25">A1606+1</f>
        <v>49094</v>
      </c>
    </row>
    <row r="1606" spans="1:1" x14ac:dyDescent="0.25">
      <c r="A1606" s="3">
        <f t="shared" si="25"/>
        <v>49093</v>
      </c>
    </row>
    <row r="1607" spans="1:1" x14ac:dyDescent="0.25">
      <c r="A1607" s="3">
        <f t="shared" si="25"/>
        <v>49092</v>
      </c>
    </row>
    <row r="1608" spans="1:1" x14ac:dyDescent="0.25">
      <c r="A1608" s="3">
        <f t="shared" si="25"/>
        <v>49091</v>
      </c>
    </row>
    <row r="1609" spans="1:1" x14ac:dyDescent="0.25">
      <c r="A1609" s="3">
        <f t="shared" si="25"/>
        <v>49090</v>
      </c>
    </row>
    <row r="1610" spans="1:1" x14ac:dyDescent="0.25">
      <c r="A1610" s="3">
        <f t="shared" si="25"/>
        <v>49089</v>
      </c>
    </row>
    <row r="1611" spans="1:1" x14ac:dyDescent="0.25">
      <c r="A1611" s="3">
        <f t="shared" si="25"/>
        <v>49088</v>
      </c>
    </row>
    <row r="1612" spans="1:1" x14ac:dyDescent="0.25">
      <c r="A1612" s="3">
        <f t="shared" si="25"/>
        <v>49087</v>
      </c>
    </row>
    <row r="1613" spans="1:1" x14ac:dyDescent="0.25">
      <c r="A1613" s="3">
        <f t="shared" si="25"/>
        <v>49086</v>
      </c>
    </row>
    <row r="1614" spans="1:1" x14ac:dyDescent="0.25">
      <c r="A1614" s="3">
        <f t="shared" si="25"/>
        <v>49085</v>
      </c>
    </row>
    <row r="1615" spans="1:1" x14ac:dyDescent="0.25">
      <c r="A1615" s="3">
        <f t="shared" si="25"/>
        <v>49084</v>
      </c>
    </row>
    <row r="1616" spans="1:1" x14ac:dyDescent="0.25">
      <c r="A1616" s="3">
        <f t="shared" si="25"/>
        <v>49083</v>
      </c>
    </row>
    <row r="1617" spans="1:1" x14ac:dyDescent="0.25">
      <c r="A1617" s="3">
        <f t="shared" si="25"/>
        <v>49082</v>
      </c>
    </row>
    <row r="1618" spans="1:1" x14ac:dyDescent="0.25">
      <c r="A1618" s="3">
        <f t="shared" si="25"/>
        <v>49081</v>
      </c>
    </row>
    <row r="1619" spans="1:1" x14ac:dyDescent="0.25">
      <c r="A1619" s="3">
        <f t="shared" si="25"/>
        <v>49080</v>
      </c>
    </row>
    <row r="1620" spans="1:1" x14ac:dyDescent="0.25">
      <c r="A1620" s="3">
        <f t="shared" si="25"/>
        <v>49079</v>
      </c>
    </row>
    <row r="1621" spans="1:1" x14ac:dyDescent="0.25">
      <c r="A1621" s="3">
        <f t="shared" si="25"/>
        <v>49078</v>
      </c>
    </row>
    <row r="1622" spans="1:1" x14ac:dyDescent="0.25">
      <c r="A1622" s="3">
        <f t="shared" si="25"/>
        <v>49077</v>
      </c>
    </row>
    <row r="1623" spans="1:1" x14ac:dyDescent="0.25">
      <c r="A1623" s="3">
        <f t="shared" si="25"/>
        <v>49076</v>
      </c>
    </row>
    <row r="1624" spans="1:1" x14ac:dyDescent="0.25">
      <c r="A1624" s="3">
        <f t="shared" si="25"/>
        <v>49075</v>
      </c>
    </row>
    <row r="1625" spans="1:1" x14ac:dyDescent="0.25">
      <c r="A1625" s="3">
        <f t="shared" si="25"/>
        <v>49074</v>
      </c>
    </row>
    <row r="1626" spans="1:1" x14ac:dyDescent="0.25">
      <c r="A1626" s="3">
        <f t="shared" si="25"/>
        <v>49073</v>
      </c>
    </row>
    <row r="1627" spans="1:1" x14ac:dyDescent="0.25">
      <c r="A1627" s="3">
        <f t="shared" si="25"/>
        <v>49072</v>
      </c>
    </row>
    <row r="1628" spans="1:1" x14ac:dyDescent="0.25">
      <c r="A1628" s="3">
        <f t="shared" si="25"/>
        <v>49071</v>
      </c>
    </row>
    <row r="1629" spans="1:1" x14ac:dyDescent="0.25">
      <c r="A1629" s="3">
        <f t="shared" si="25"/>
        <v>49070</v>
      </c>
    </row>
    <row r="1630" spans="1:1" x14ac:dyDescent="0.25">
      <c r="A1630" s="3">
        <f t="shared" si="25"/>
        <v>49069</v>
      </c>
    </row>
    <row r="1631" spans="1:1" x14ac:dyDescent="0.25">
      <c r="A1631" s="3">
        <f t="shared" si="25"/>
        <v>49068</v>
      </c>
    </row>
    <row r="1632" spans="1:1" x14ac:dyDescent="0.25">
      <c r="A1632" s="3">
        <f t="shared" si="25"/>
        <v>49067</v>
      </c>
    </row>
    <row r="1633" spans="1:1" x14ac:dyDescent="0.25">
      <c r="A1633" s="3">
        <f t="shared" si="25"/>
        <v>49066</v>
      </c>
    </row>
    <row r="1634" spans="1:1" x14ac:dyDescent="0.25">
      <c r="A1634" s="3">
        <f t="shared" si="25"/>
        <v>49065</v>
      </c>
    </row>
    <row r="1635" spans="1:1" x14ac:dyDescent="0.25">
      <c r="A1635" s="3">
        <f t="shared" si="25"/>
        <v>49064</v>
      </c>
    </row>
    <row r="1636" spans="1:1" x14ac:dyDescent="0.25">
      <c r="A1636" s="3">
        <f t="shared" si="25"/>
        <v>49063</v>
      </c>
    </row>
    <row r="1637" spans="1:1" x14ac:dyDescent="0.25">
      <c r="A1637" s="3">
        <f t="shared" si="25"/>
        <v>49062</v>
      </c>
    </row>
    <row r="1638" spans="1:1" x14ac:dyDescent="0.25">
      <c r="A1638" s="3">
        <f t="shared" si="25"/>
        <v>49061</v>
      </c>
    </row>
    <row r="1639" spans="1:1" x14ac:dyDescent="0.25">
      <c r="A1639" s="3">
        <f t="shared" si="25"/>
        <v>49060</v>
      </c>
    </row>
    <row r="1640" spans="1:1" x14ac:dyDescent="0.25">
      <c r="A1640" s="3">
        <f t="shared" si="25"/>
        <v>49059</v>
      </c>
    </row>
    <row r="1641" spans="1:1" x14ac:dyDescent="0.25">
      <c r="A1641" s="3">
        <f t="shared" si="25"/>
        <v>49058</v>
      </c>
    </row>
    <row r="1642" spans="1:1" x14ac:dyDescent="0.25">
      <c r="A1642" s="3">
        <f t="shared" si="25"/>
        <v>49057</v>
      </c>
    </row>
    <row r="1643" spans="1:1" x14ac:dyDescent="0.25">
      <c r="A1643" s="3">
        <f t="shared" si="25"/>
        <v>49056</v>
      </c>
    </row>
    <row r="1644" spans="1:1" x14ac:dyDescent="0.25">
      <c r="A1644" s="3">
        <f t="shared" si="25"/>
        <v>49055</v>
      </c>
    </row>
    <row r="1645" spans="1:1" x14ac:dyDescent="0.25">
      <c r="A1645" s="3">
        <f t="shared" si="25"/>
        <v>49054</v>
      </c>
    </row>
    <row r="1646" spans="1:1" x14ac:dyDescent="0.25">
      <c r="A1646" s="3">
        <f t="shared" si="25"/>
        <v>49053</v>
      </c>
    </row>
    <row r="1647" spans="1:1" x14ac:dyDescent="0.25">
      <c r="A1647" s="3">
        <f t="shared" si="25"/>
        <v>49052</v>
      </c>
    </row>
    <row r="1648" spans="1:1" x14ac:dyDescent="0.25">
      <c r="A1648" s="3">
        <f t="shared" si="25"/>
        <v>49051</v>
      </c>
    </row>
    <row r="1649" spans="1:1" x14ac:dyDescent="0.25">
      <c r="A1649" s="3">
        <f t="shared" si="25"/>
        <v>49050</v>
      </c>
    </row>
    <row r="1650" spans="1:1" x14ac:dyDescent="0.25">
      <c r="A1650" s="3">
        <f t="shared" si="25"/>
        <v>49049</v>
      </c>
    </row>
    <row r="1651" spans="1:1" x14ac:dyDescent="0.25">
      <c r="A1651" s="3">
        <f t="shared" si="25"/>
        <v>49048</v>
      </c>
    </row>
    <row r="1652" spans="1:1" x14ac:dyDescent="0.25">
      <c r="A1652" s="3">
        <f t="shared" si="25"/>
        <v>49047</v>
      </c>
    </row>
    <row r="1653" spans="1:1" x14ac:dyDescent="0.25">
      <c r="A1653" s="3">
        <f t="shared" si="25"/>
        <v>49046</v>
      </c>
    </row>
    <row r="1654" spans="1:1" x14ac:dyDescent="0.25">
      <c r="A1654" s="3">
        <f t="shared" si="25"/>
        <v>49045</v>
      </c>
    </row>
    <row r="1655" spans="1:1" x14ac:dyDescent="0.25">
      <c r="A1655" s="3">
        <f t="shared" si="25"/>
        <v>49044</v>
      </c>
    </row>
    <row r="1656" spans="1:1" x14ac:dyDescent="0.25">
      <c r="A1656" s="3">
        <f t="shared" si="25"/>
        <v>49043</v>
      </c>
    </row>
    <row r="1657" spans="1:1" x14ac:dyDescent="0.25">
      <c r="A1657" s="3">
        <f t="shared" si="25"/>
        <v>49042</v>
      </c>
    </row>
    <row r="1658" spans="1:1" x14ac:dyDescent="0.25">
      <c r="A1658" s="3">
        <f t="shared" si="25"/>
        <v>49041</v>
      </c>
    </row>
    <row r="1659" spans="1:1" x14ac:dyDescent="0.25">
      <c r="A1659" s="3">
        <f t="shared" si="25"/>
        <v>49040</v>
      </c>
    </row>
    <row r="1660" spans="1:1" x14ac:dyDescent="0.25">
      <c r="A1660" s="3">
        <f t="shared" si="25"/>
        <v>49039</v>
      </c>
    </row>
    <row r="1661" spans="1:1" x14ac:dyDescent="0.25">
      <c r="A1661" s="3">
        <f t="shared" si="25"/>
        <v>49038</v>
      </c>
    </row>
    <row r="1662" spans="1:1" x14ac:dyDescent="0.25">
      <c r="A1662" s="3">
        <f t="shared" si="25"/>
        <v>49037</v>
      </c>
    </row>
    <row r="1663" spans="1:1" x14ac:dyDescent="0.25">
      <c r="A1663" s="3">
        <f t="shared" si="25"/>
        <v>49036</v>
      </c>
    </row>
    <row r="1664" spans="1:1" x14ac:dyDescent="0.25">
      <c r="A1664" s="3">
        <f t="shared" si="25"/>
        <v>49035</v>
      </c>
    </row>
    <row r="1665" spans="1:1" x14ac:dyDescent="0.25">
      <c r="A1665" s="3">
        <f t="shared" si="25"/>
        <v>49034</v>
      </c>
    </row>
    <row r="1666" spans="1:1" x14ac:dyDescent="0.25">
      <c r="A1666" s="3">
        <f t="shared" si="25"/>
        <v>49033</v>
      </c>
    </row>
    <row r="1667" spans="1:1" x14ac:dyDescent="0.25">
      <c r="A1667" s="3">
        <f t="shared" si="25"/>
        <v>49032</v>
      </c>
    </row>
    <row r="1668" spans="1:1" x14ac:dyDescent="0.25">
      <c r="A1668" s="3">
        <f t="shared" si="25"/>
        <v>49031</v>
      </c>
    </row>
    <row r="1669" spans="1:1" x14ac:dyDescent="0.25">
      <c r="A1669" s="3">
        <f t="shared" ref="A1669:A1732" si="26">A1670+1</f>
        <v>49030</v>
      </c>
    </row>
    <row r="1670" spans="1:1" x14ac:dyDescent="0.25">
      <c r="A1670" s="3">
        <f t="shared" si="26"/>
        <v>49029</v>
      </c>
    </row>
    <row r="1671" spans="1:1" x14ac:dyDescent="0.25">
      <c r="A1671" s="3">
        <f t="shared" si="26"/>
        <v>49028</v>
      </c>
    </row>
    <row r="1672" spans="1:1" x14ac:dyDescent="0.25">
      <c r="A1672" s="3">
        <f t="shared" si="26"/>
        <v>49027</v>
      </c>
    </row>
    <row r="1673" spans="1:1" x14ac:dyDescent="0.25">
      <c r="A1673" s="3">
        <f t="shared" si="26"/>
        <v>49026</v>
      </c>
    </row>
    <row r="1674" spans="1:1" x14ac:dyDescent="0.25">
      <c r="A1674" s="3">
        <f t="shared" si="26"/>
        <v>49025</v>
      </c>
    </row>
    <row r="1675" spans="1:1" x14ac:dyDescent="0.25">
      <c r="A1675" s="3">
        <f t="shared" si="26"/>
        <v>49024</v>
      </c>
    </row>
    <row r="1676" spans="1:1" x14ac:dyDescent="0.25">
      <c r="A1676" s="3">
        <f t="shared" si="26"/>
        <v>49023</v>
      </c>
    </row>
    <row r="1677" spans="1:1" x14ac:dyDescent="0.25">
      <c r="A1677" s="3">
        <f t="shared" si="26"/>
        <v>49022</v>
      </c>
    </row>
    <row r="1678" spans="1:1" x14ac:dyDescent="0.25">
      <c r="A1678" s="3">
        <f t="shared" si="26"/>
        <v>49021</v>
      </c>
    </row>
    <row r="1679" spans="1:1" x14ac:dyDescent="0.25">
      <c r="A1679" s="3">
        <f t="shared" si="26"/>
        <v>49020</v>
      </c>
    </row>
    <row r="1680" spans="1:1" x14ac:dyDescent="0.25">
      <c r="A1680" s="3">
        <f t="shared" si="26"/>
        <v>49019</v>
      </c>
    </row>
    <row r="1681" spans="1:1" x14ac:dyDescent="0.25">
      <c r="A1681" s="3">
        <f t="shared" si="26"/>
        <v>49018</v>
      </c>
    </row>
    <row r="1682" spans="1:1" x14ac:dyDescent="0.25">
      <c r="A1682" s="3">
        <f t="shared" si="26"/>
        <v>49017</v>
      </c>
    </row>
    <row r="1683" spans="1:1" x14ac:dyDescent="0.25">
      <c r="A1683" s="3">
        <f t="shared" si="26"/>
        <v>49016</v>
      </c>
    </row>
    <row r="1684" spans="1:1" x14ac:dyDescent="0.25">
      <c r="A1684" s="3">
        <f t="shared" si="26"/>
        <v>49015</v>
      </c>
    </row>
    <row r="1685" spans="1:1" x14ac:dyDescent="0.25">
      <c r="A1685" s="3">
        <f t="shared" si="26"/>
        <v>49014</v>
      </c>
    </row>
    <row r="1686" spans="1:1" x14ac:dyDescent="0.25">
      <c r="A1686" s="3">
        <f t="shared" si="26"/>
        <v>49013</v>
      </c>
    </row>
    <row r="1687" spans="1:1" x14ac:dyDescent="0.25">
      <c r="A1687" s="3">
        <f t="shared" si="26"/>
        <v>49012</v>
      </c>
    </row>
    <row r="1688" spans="1:1" x14ac:dyDescent="0.25">
      <c r="A1688" s="3">
        <f t="shared" si="26"/>
        <v>49011</v>
      </c>
    </row>
    <row r="1689" spans="1:1" x14ac:dyDescent="0.25">
      <c r="A1689" s="3">
        <f t="shared" si="26"/>
        <v>49010</v>
      </c>
    </row>
    <row r="1690" spans="1:1" x14ac:dyDescent="0.25">
      <c r="A1690" s="3">
        <f t="shared" si="26"/>
        <v>49009</v>
      </c>
    </row>
    <row r="1691" spans="1:1" x14ac:dyDescent="0.25">
      <c r="A1691" s="3">
        <f t="shared" si="26"/>
        <v>49008</v>
      </c>
    </row>
    <row r="1692" spans="1:1" x14ac:dyDescent="0.25">
      <c r="A1692" s="3">
        <f t="shared" si="26"/>
        <v>49007</v>
      </c>
    </row>
    <row r="1693" spans="1:1" x14ac:dyDescent="0.25">
      <c r="A1693" s="3">
        <f t="shared" si="26"/>
        <v>49006</v>
      </c>
    </row>
    <row r="1694" spans="1:1" x14ac:dyDescent="0.25">
      <c r="A1694" s="3">
        <f t="shared" si="26"/>
        <v>49005</v>
      </c>
    </row>
    <row r="1695" spans="1:1" x14ac:dyDescent="0.25">
      <c r="A1695" s="3">
        <f t="shared" si="26"/>
        <v>49004</v>
      </c>
    </row>
    <row r="1696" spans="1:1" x14ac:dyDescent="0.25">
      <c r="A1696" s="3">
        <f t="shared" si="26"/>
        <v>49003</v>
      </c>
    </row>
    <row r="1697" spans="1:1" x14ac:dyDescent="0.25">
      <c r="A1697" s="3">
        <f t="shared" si="26"/>
        <v>49002</v>
      </c>
    </row>
    <row r="1698" spans="1:1" x14ac:dyDescent="0.25">
      <c r="A1698" s="3">
        <f t="shared" si="26"/>
        <v>49001</v>
      </c>
    </row>
    <row r="1699" spans="1:1" x14ac:dyDescent="0.25">
      <c r="A1699" s="3">
        <f t="shared" si="26"/>
        <v>49000</v>
      </c>
    </row>
    <row r="1700" spans="1:1" x14ac:dyDescent="0.25">
      <c r="A1700" s="3">
        <f t="shared" si="26"/>
        <v>48999</v>
      </c>
    </row>
    <row r="1701" spans="1:1" x14ac:dyDescent="0.25">
      <c r="A1701" s="3">
        <f t="shared" si="26"/>
        <v>48998</v>
      </c>
    </row>
    <row r="1702" spans="1:1" x14ac:dyDescent="0.25">
      <c r="A1702" s="3">
        <f t="shared" si="26"/>
        <v>48997</v>
      </c>
    </row>
    <row r="1703" spans="1:1" x14ac:dyDescent="0.25">
      <c r="A1703" s="3">
        <f t="shared" si="26"/>
        <v>48996</v>
      </c>
    </row>
    <row r="1704" spans="1:1" x14ac:dyDescent="0.25">
      <c r="A1704" s="3">
        <f t="shared" si="26"/>
        <v>48995</v>
      </c>
    </row>
    <row r="1705" spans="1:1" x14ac:dyDescent="0.25">
      <c r="A1705" s="3">
        <f t="shared" si="26"/>
        <v>48994</v>
      </c>
    </row>
    <row r="1706" spans="1:1" x14ac:dyDescent="0.25">
      <c r="A1706" s="3">
        <f t="shared" si="26"/>
        <v>48993</v>
      </c>
    </row>
    <row r="1707" spans="1:1" x14ac:dyDescent="0.25">
      <c r="A1707" s="3">
        <f t="shared" si="26"/>
        <v>48992</v>
      </c>
    </row>
    <row r="1708" spans="1:1" x14ac:dyDescent="0.25">
      <c r="A1708" s="3">
        <f t="shared" si="26"/>
        <v>48991</v>
      </c>
    </row>
    <row r="1709" spans="1:1" x14ac:dyDescent="0.25">
      <c r="A1709" s="3">
        <f t="shared" si="26"/>
        <v>48990</v>
      </c>
    </row>
    <row r="1710" spans="1:1" x14ac:dyDescent="0.25">
      <c r="A1710" s="3">
        <f t="shared" si="26"/>
        <v>48989</v>
      </c>
    </row>
    <row r="1711" spans="1:1" x14ac:dyDescent="0.25">
      <c r="A1711" s="3">
        <f t="shared" si="26"/>
        <v>48988</v>
      </c>
    </row>
    <row r="1712" spans="1:1" x14ac:dyDescent="0.25">
      <c r="A1712" s="3">
        <f t="shared" si="26"/>
        <v>48987</v>
      </c>
    </row>
    <row r="1713" spans="1:1" x14ac:dyDescent="0.25">
      <c r="A1713" s="3">
        <f t="shared" si="26"/>
        <v>48986</v>
      </c>
    </row>
    <row r="1714" spans="1:1" x14ac:dyDescent="0.25">
      <c r="A1714" s="3">
        <f t="shared" si="26"/>
        <v>48985</v>
      </c>
    </row>
    <row r="1715" spans="1:1" x14ac:dyDescent="0.25">
      <c r="A1715" s="3">
        <f t="shared" si="26"/>
        <v>48984</v>
      </c>
    </row>
    <row r="1716" spans="1:1" x14ac:dyDescent="0.25">
      <c r="A1716" s="3">
        <f t="shared" si="26"/>
        <v>48983</v>
      </c>
    </row>
    <row r="1717" spans="1:1" x14ac:dyDescent="0.25">
      <c r="A1717" s="3">
        <f t="shared" si="26"/>
        <v>48982</v>
      </c>
    </row>
    <row r="1718" spans="1:1" x14ac:dyDescent="0.25">
      <c r="A1718" s="3">
        <f t="shared" si="26"/>
        <v>48981</v>
      </c>
    </row>
    <row r="1719" spans="1:1" x14ac:dyDescent="0.25">
      <c r="A1719" s="3">
        <f t="shared" si="26"/>
        <v>48980</v>
      </c>
    </row>
    <row r="1720" spans="1:1" x14ac:dyDescent="0.25">
      <c r="A1720" s="3">
        <f t="shared" si="26"/>
        <v>48979</v>
      </c>
    </row>
    <row r="1721" spans="1:1" x14ac:dyDescent="0.25">
      <c r="A1721" s="3">
        <f t="shared" si="26"/>
        <v>48978</v>
      </c>
    </row>
    <row r="1722" spans="1:1" x14ac:dyDescent="0.25">
      <c r="A1722" s="3">
        <f t="shared" si="26"/>
        <v>48977</v>
      </c>
    </row>
    <row r="1723" spans="1:1" x14ac:dyDescent="0.25">
      <c r="A1723" s="3">
        <f t="shared" si="26"/>
        <v>48976</v>
      </c>
    </row>
    <row r="1724" spans="1:1" x14ac:dyDescent="0.25">
      <c r="A1724" s="3">
        <f t="shared" si="26"/>
        <v>48975</v>
      </c>
    </row>
    <row r="1725" spans="1:1" x14ac:dyDescent="0.25">
      <c r="A1725" s="3">
        <f t="shared" si="26"/>
        <v>48974</v>
      </c>
    </row>
    <row r="1726" spans="1:1" x14ac:dyDescent="0.25">
      <c r="A1726" s="3">
        <f t="shared" si="26"/>
        <v>48973</v>
      </c>
    </row>
    <row r="1727" spans="1:1" x14ac:dyDescent="0.25">
      <c r="A1727" s="3">
        <f t="shared" si="26"/>
        <v>48972</v>
      </c>
    </row>
    <row r="1728" spans="1:1" x14ac:dyDescent="0.25">
      <c r="A1728" s="3">
        <f t="shared" si="26"/>
        <v>48971</v>
      </c>
    </row>
    <row r="1729" spans="1:1" x14ac:dyDescent="0.25">
      <c r="A1729" s="3">
        <f t="shared" si="26"/>
        <v>48970</v>
      </c>
    </row>
    <row r="1730" spans="1:1" x14ac:dyDescent="0.25">
      <c r="A1730" s="3">
        <f t="shared" si="26"/>
        <v>48969</v>
      </c>
    </row>
    <row r="1731" spans="1:1" x14ac:dyDescent="0.25">
      <c r="A1731" s="3">
        <f t="shared" si="26"/>
        <v>48968</v>
      </c>
    </row>
    <row r="1732" spans="1:1" x14ac:dyDescent="0.25">
      <c r="A1732" s="3">
        <f t="shared" si="26"/>
        <v>48967</v>
      </c>
    </row>
    <row r="1733" spans="1:1" x14ac:dyDescent="0.25">
      <c r="A1733" s="3">
        <f t="shared" ref="A1733:A1796" si="27">A1734+1</f>
        <v>48966</v>
      </c>
    </row>
    <row r="1734" spans="1:1" x14ac:dyDescent="0.25">
      <c r="A1734" s="3">
        <f t="shared" si="27"/>
        <v>48965</v>
      </c>
    </row>
    <row r="1735" spans="1:1" x14ac:dyDescent="0.25">
      <c r="A1735" s="3">
        <f t="shared" si="27"/>
        <v>48964</v>
      </c>
    </row>
    <row r="1736" spans="1:1" x14ac:dyDescent="0.25">
      <c r="A1736" s="3">
        <f t="shared" si="27"/>
        <v>48963</v>
      </c>
    </row>
    <row r="1737" spans="1:1" x14ac:dyDescent="0.25">
      <c r="A1737" s="3">
        <f t="shared" si="27"/>
        <v>48962</v>
      </c>
    </row>
    <row r="1738" spans="1:1" x14ac:dyDescent="0.25">
      <c r="A1738" s="3">
        <f t="shared" si="27"/>
        <v>48961</v>
      </c>
    </row>
    <row r="1739" spans="1:1" x14ac:dyDescent="0.25">
      <c r="A1739" s="3">
        <f t="shared" si="27"/>
        <v>48960</v>
      </c>
    </row>
    <row r="1740" spans="1:1" x14ac:dyDescent="0.25">
      <c r="A1740" s="3">
        <f t="shared" si="27"/>
        <v>48959</v>
      </c>
    </row>
    <row r="1741" spans="1:1" x14ac:dyDescent="0.25">
      <c r="A1741" s="3">
        <f t="shared" si="27"/>
        <v>48958</v>
      </c>
    </row>
    <row r="1742" spans="1:1" x14ac:dyDescent="0.25">
      <c r="A1742" s="3">
        <f t="shared" si="27"/>
        <v>48957</v>
      </c>
    </row>
    <row r="1743" spans="1:1" x14ac:dyDescent="0.25">
      <c r="A1743" s="3">
        <f t="shared" si="27"/>
        <v>48956</v>
      </c>
    </row>
    <row r="1744" spans="1:1" x14ac:dyDescent="0.25">
      <c r="A1744" s="3">
        <f t="shared" si="27"/>
        <v>48955</v>
      </c>
    </row>
    <row r="1745" spans="1:1" x14ac:dyDescent="0.25">
      <c r="A1745" s="3">
        <f t="shared" si="27"/>
        <v>48954</v>
      </c>
    </row>
    <row r="1746" spans="1:1" x14ac:dyDescent="0.25">
      <c r="A1746" s="3">
        <f t="shared" si="27"/>
        <v>48953</v>
      </c>
    </row>
    <row r="1747" spans="1:1" x14ac:dyDescent="0.25">
      <c r="A1747" s="3">
        <f t="shared" si="27"/>
        <v>48952</v>
      </c>
    </row>
    <row r="1748" spans="1:1" x14ac:dyDescent="0.25">
      <c r="A1748" s="3">
        <f t="shared" si="27"/>
        <v>48951</v>
      </c>
    </row>
    <row r="1749" spans="1:1" x14ac:dyDescent="0.25">
      <c r="A1749" s="3">
        <f t="shared" si="27"/>
        <v>48950</v>
      </c>
    </row>
    <row r="1750" spans="1:1" x14ac:dyDescent="0.25">
      <c r="A1750" s="3">
        <f t="shared" si="27"/>
        <v>48949</v>
      </c>
    </row>
    <row r="1751" spans="1:1" x14ac:dyDescent="0.25">
      <c r="A1751" s="3">
        <f t="shared" si="27"/>
        <v>48948</v>
      </c>
    </row>
    <row r="1752" spans="1:1" x14ac:dyDescent="0.25">
      <c r="A1752" s="3">
        <f t="shared" si="27"/>
        <v>48947</v>
      </c>
    </row>
    <row r="1753" spans="1:1" x14ac:dyDescent="0.25">
      <c r="A1753" s="3">
        <f t="shared" si="27"/>
        <v>48946</v>
      </c>
    </row>
    <row r="1754" spans="1:1" x14ac:dyDescent="0.25">
      <c r="A1754" s="3">
        <f t="shared" si="27"/>
        <v>48945</v>
      </c>
    </row>
    <row r="1755" spans="1:1" x14ac:dyDescent="0.25">
      <c r="A1755" s="3">
        <f t="shared" si="27"/>
        <v>48944</v>
      </c>
    </row>
    <row r="1756" spans="1:1" x14ac:dyDescent="0.25">
      <c r="A1756" s="3">
        <f t="shared" si="27"/>
        <v>48943</v>
      </c>
    </row>
    <row r="1757" spans="1:1" x14ac:dyDescent="0.25">
      <c r="A1757" s="3">
        <f t="shared" si="27"/>
        <v>48942</v>
      </c>
    </row>
    <row r="1758" spans="1:1" x14ac:dyDescent="0.25">
      <c r="A1758" s="3">
        <f t="shared" si="27"/>
        <v>48941</v>
      </c>
    </row>
    <row r="1759" spans="1:1" x14ac:dyDescent="0.25">
      <c r="A1759" s="3">
        <f t="shared" si="27"/>
        <v>48940</v>
      </c>
    </row>
    <row r="1760" spans="1:1" x14ac:dyDescent="0.25">
      <c r="A1760" s="3">
        <f t="shared" si="27"/>
        <v>48939</v>
      </c>
    </row>
    <row r="1761" spans="1:1" x14ac:dyDescent="0.25">
      <c r="A1761" s="3">
        <f t="shared" si="27"/>
        <v>48938</v>
      </c>
    </row>
    <row r="1762" spans="1:1" x14ac:dyDescent="0.25">
      <c r="A1762" s="3">
        <f t="shared" si="27"/>
        <v>48937</v>
      </c>
    </row>
    <row r="1763" spans="1:1" x14ac:dyDescent="0.25">
      <c r="A1763" s="3">
        <f t="shared" si="27"/>
        <v>48936</v>
      </c>
    </row>
    <row r="1764" spans="1:1" x14ac:dyDescent="0.25">
      <c r="A1764" s="3">
        <f t="shared" si="27"/>
        <v>48935</v>
      </c>
    </row>
    <row r="1765" spans="1:1" x14ac:dyDescent="0.25">
      <c r="A1765" s="3">
        <f t="shared" si="27"/>
        <v>48934</v>
      </c>
    </row>
    <row r="1766" spans="1:1" x14ac:dyDescent="0.25">
      <c r="A1766" s="3">
        <f t="shared" si="27"/>
        <v>48933</v>
      </c>
    </row>
    <row r="1767" spans="1:1" x14ac:dyDescent="0.25">
      <c r="A1767" s="3">
        <f t="shared" si="27"/>
        <v>48932</v>
      </c>
    </row>
    <row r="1768" spans="1:1" x14ac:dyDescent="0.25">
      <c r="A1768" s="3">
        <f t="shared" si="27"/>
        <v>48931</v>
      </c>
    </row>
    <row r="1769" spans="1:1" x14ac:dyDescent="0.25">
      <c r="A1769" s="3">
        <f t="shared" si="27"/>
        <v>48930</v>
      </c>
    </row>
    <row r="1770" spans="1:1" x14ac:dyDescent="0.25">
      <c r="A1770" s="3">
        <f t="shared" si="27"/>
        <v>48929</v>
      </c>
    </row>
    <row r="1771" spans="1:1" x14ac:dyDescent="0.25">
      <c r="A1771" s="3">
        <f t="shared" si="27"/>
        <v>48928</v>
      </c>
    </row>
    <row r="1772" spans="1:1" x14ac:dyDescent="0.25">
      <c r="A1772" s="3">
        <f t="shared" si="27"/>
        <v>48927</v>
      </c>
    </row>
    <row r="1773" spans="1:1" x14ac:dyDescent="0.25">
      <c r="A1773" s="3">
        <f t="shared" si="27"/>
        <v>48926</v>
      </c>
    </row>
    <row r="1774" spans="1:1" x14ac:dyDescent="0.25">
      <c r="A1774" s="3">
        <f t="shared" si="27"/>
        <v>48925</v>
      </c>
    </row>
    <row r="1775" spans="1:1" x14ac:dyDescent="0.25">
      <c r="A1775" s="3">
        <f t="shared" si="27"/>
        <v>48924</v>
      </c>
    </row>
    <row r="1776" spans="1:1" x14ac:dyDescent="0.25">
      <c r="A1776" s="3">
        <f t="shared" si="27"/>
        <v>48923</v>
      </c>
    </row>
    <row r="1777" spans="1:1" x14ac:dyDescent="0.25">
      <c r="A1777" s="3">
        <f t="shared" si="27"/>
        <v>48922</v>
      </c>
    </row>
    <row r="1778" spans="1:1" x14ac:dyDescent="0.25">
      <c r="A1778" s="3">
        <f t="shared" si="27"/>
        <v>48921</v>
      </c>
    </row>
    <row r="1779" spans="1:1" x14ac:dyDescent="0.25">
      <c r="A1779" s="3">
        <f t="shared" si="27"/>
        <v>48920</v>
      </c>
    </row>
    <row r="1780" spans="1:1" x14ac:dyDescent="0.25">
      <c r="A1780" s="3">
        <f t="shared" si="27"/>
        <v>48919</v>
      </c>
    </row>
    <row r="1781" spans="1:1" x14ac:dyDescent="0.25">
      <c r="A1781" s="3">
        <f t="shared" si="27"/>
        <v>48918</v>
      </c>
    </row>
    <row r="1782" spans="1:1" x14ac:dyDescent="0.25">
      <c r="A1782" s="3">
        <f t="shared" si="27"/>
        <v>48917</v>
      </c>
    </row>
    <row r="1783" spans="1:1" x14ac:dyDescent="0.25">
      <c r="A1783" s="3">
        <f t="shared" si="27"/>
        <v>48916</v>
      </c>
    </row>
    <row r="1784" spans="1:1" x14ac:dyDescent="0.25">
      <c r="A1784" s="3">
        <f t="shared" si="27"/>
        <v>48915</v>
      </c>
    </row>
    <row r="1785" spans="1:1" x14ac:dyDescent="0.25">
      <c r="A1785" s="3">
        <f t="shared" si="27"/>
        <v>48914</v>
      </c>
    </row>
    <row r="1786" spans="1:1" x14ac:dyDescent="0.25">
      <c r="A1786" s="3">
        <f t="shared" si="27"/>
        <v>48913</v>
      </c>
    </row>
    <row r="1787" spans="1:1" x14ac:dyDescent="0.25">
      <c r="A1787" s="3">
        <f t="shared" si="27"/>
        <v>48912</v>
      </c>
    </row>
    <row r="1788" spans="1:1" x14ac:dyDescent="0.25">
      <c r="A1788" s="3">
        <f t="shared" si="27"/>
        <v>48911</v>
      </c>
    </row>
    <row r="1789" spans="1:1" x14ac:dyDescent="0.25">
      <c r="A1789" s="3">
        <f t="shared" si="27"/>
        <v>48910</v>
      </c>
    </row>
    <row r="1790" spans="1:1" x14ac:dyDescent="0.25">
      <c r="A1790" s="3">
        <f t="shared" si="27"/>
        <v>48909</v>
      </c>
    </row>
    <row r="1791" spans="1:1" x14ac:dyDescent="0.25">
      <c r="A1791" s="3">
        <f t="shared" si="27"/>
        <v>48908</v>
      </c>
    </row>
    <row r="1792" spans="1:1" x14ac:dyDescent="0.25">
      <c r="A1792" s="3">
        <f t="shared" si="27"/>
        <v>48907</v>
      </c>
    </row>
    <row r="1793" spans="1:1" x14ac:dyDescent="0.25">
      <c r="A1793" s="3">
        <f t="shared" si="27"/>
        <v>48906</v>
      </c>
    </row>
    <row r="1794" spans="1:1" x14ac:dyDescent="0.25">
      <c r="A1794" s="3">
        <f t="shared" si="27"/>
        <v>48905</v>
      </c>
    </row>
    <row r="1795" spans="1:1" x14ac:dyDescent="0.25">
      <c r="A1795" s="3">
        <f t="shared" si="27"/>
        <v>48904</v>
      </c>
    </row>
    <row r="1796" spans="1:1" x14ac:dyDescent="0.25">
      <c r="A1796" s="3">
        <f t="shared" si="27"/>
        <v>48903</v>
      </c>
    </row>
    <row r="1797" spans="1:1" x14ac:dyDescent="0.25">
      <c r="A1797" s="3">
        <f t="shared" ref="A1797:A1860" si="28">A1798+1</f>
        <v>48902</v>
      </c>
    </row>
    <row r="1798" spans="1:1" x14ac:dyDescent="0.25">
      <c r="A1798" s="3">
        <f t="shared" si="28"/>
        <v>48901</v>
      </c>
    </row>
    <row r="1799" spans="1:1" x14ac:dyDescent="0.25">
      <c r="A1799" s="3">
        <f t="shared" si="28"/>
        <v>48900</v>
      </c>
    </row>
    <row r="1800" spans="1:1" x14ac:dyDescent="0.25">
      <c r="A1800" s="3">
        <f t="shared" si="28"/>
        <v>48899</v>
      </c>
    </row>
    <row r="1801" spans="1:1" x14ac:dyDescent="0.25">
      <c r="A1801" s="3">
        <f t="shared" si="28"/>
        <v>48898</v>
      </c>
    </row>
    <row r="1802" spans="1:1" x14ac:dyDescent="0.25">
      <c r="A1802" s="3">
        <f t="shared" si="28"/>
        <v>48897</v>
      </c>
    </row>
    <row r="1803" spans="1:1" x14ac:dyDescent="0.25">
      <c r="A1803" s="3">
        <f t="shared" si="28"/>
        <v>48896</v>
      </c>
    </row>
    <row r="1804" spans="1:1" x14ac:dyDescent="0.25">
      <c r="A1804" s="3">
        <f t="shared" si="28"/>
        <v>48895</v>
      </c>
    </row>
    <row r="1805" spans="1:1" x14ac:dyDescent="0.25">
      <c r="A1805" s="3">
        <f t="shared" si="28"/>
        <v>48894</v>
      </c>
    </row>
    <row r="1806" spans="1:1" x14ac:dyDescent="0.25">
      <c r="A1806" s="3">
        <f t="shared" si="28"/>
        <v>48893</v>
      </c>
    </row>
    <row r="1807" spans="1:1" x14ac:dyDescent="0.25">
      <c r="A1807" s="3">
        <f t="shared" si="28"/>
        <v>48892</v>
      </c>
    </row>
    <row r="1808" spans="1:1" x14ac:dyDescent="0.25">
      <c r="A1808" s="3">
        <f t="shared" si="28"/>
        <v>48891</v>
      </c>
    </row>
    <row r="1809" spans="1:1" x14ac:dyDescent="0.25">
      <c r="A1809" s="3">
        <f t="shared" si="28"/>
        <v>48890</v>
      </c>
    </row>
    <row r="1810" spans="1:1" x14ac:dyDescent="0.25">
      <c r="A1810" s="3">
        <f t="shared" si="28"/>
        <v>48889</v>
      </c>
    </row>
    <row r="1811" spans="1:1" x14ac:dyDescent="0.25">
      <c r="A1811" s="3">
        <f t="shared" si="28"/>
        <v>48888</v>
      </c>
    </row>
    <row r="1812" spans="1:1" x14ac:dyDescent="0.25">
      <c r="A1812" s="3">
        <f t="shared" si="28"/>
        <v>48887</v>
      </c>
    </row>
    <row r="1813" spans="1:1" x14ac:dyDescent="0.25">
      <c r="A1813" s="3">
        <f t="shared" si="28"/>
        <v>48886</v>
      </c>
    </row>
    <row r="1814" spans="1:1" x14ac:dyDescent="0.25">
      <c r="A1814" s="3">
        <f t="shared" si="28"/>
        <v>48885</v>
      </c>
    </row>
    <row r="1815" spans="1:1" x14ac:dyDescent="0.25">
      <c r="A1815" s="3">
        <f t="shared" si="28"/>
        <v>48884</v>
      </c>
    </row>
    <row r="1816" spans="1:1" x14ac:dyDescent="0.25">
      <c r="A1816" s="3">
        <f t="shared" si="28"/>
        <v>48883</v>
      </c>
    </row>
    <row r="1817" spans="1:1" x14ac:dyDescent="0.25">
      <c r="A1817" s="3">
        <f t="shared" si="28"/>
        <v>48882</v>
      </c>
    </row>
    <row r="1818" spans="1:1" x14ac:dyDescent="0.25">
      <c r="A1818" s="3">
        <f t="shared" si="28"/>
        <v>48881</v>
      </c>
    </row>
    <row r="1819" spans="1:1" x14ac:dyDescent="0.25">
      <c r="A1819" s="3">
        <f t="shared" si="28"/>
        <v>48880</v>
      </c>
    </row>
    <row r="1820" spans="1:1" x14ac:dyDescent="0.25">
      <c r="A1820" s="3">
        <f t="shared" si="28"/>
        <v>48879</v>
      </c>
    </row>
    <row r="1821" spans="1:1" x14ac:dyDescent="0.25">
      <c r="A1821" s="3">
        <f t="shared" si="28"/>
        <v>48878</v>
      </c>
    </row>
    <row r="1822" spans="1:1" x14ac:dyDescent="0.25">
      <c r="A1822" s="3">
        <f t="shared" si="28"/>
        <v>48877</v>
      </c>
    </row>
    <row r="1823" spans="1:1" x14ac:dyDescent="0.25">
      <c r="A1823" s="3">
        <f t="shared" si="28"/>
        <v>48876</v>
      </c>
    </row>
    <row r="1824" spans="1:1" x14ac:dyDescent="0.25">
      <c r="A1824" s="3">
        <f t="shared" si="28"/>
        <v>48875</v>
      </c>
    </row>
    <row r="1825" spans="1:1" x14ac:dyDescent="0.25">
      <c r="A1825" s="3">
        <f t="shared" si="28"/>
        <v>48874</v>
      </c>
    </row>
    <row r="1826" spans="1:1" x14ac:dyDescent="0.25">
      <c r="A1826" s="3">
        <f t="shared" si="28"/>
        <v>48873</v>
      </c>
    </row>
    <row r="1827" spans="1:1" x14ac:dyDescent="0.25">
      <c r="A1827" s="3">
        <f t="shared" si="28"/>
        <v>48872</v>
      </c>
    </row>
    <row r="1828" spans="1:1" x14ac:dyDescent="0.25">
      <c r="A1828" s="3">
        <f t="shared" si="28"/>
        <v>48871</v>
      </c>
    </row>
    <row r="1829" spans="1:1" x14ac:dyDescent="0.25">
      <c r="A1829" s="3">
        <f t="shared" si="28"/>
        <v>48870</v>
      </c>
    </row>
    <row r="1830" spans="1:1" x14ac:dyDescent="0.25">
      <c r="A1830" s="3">
        <f t="shared" si="28"/>
        <v>48869</v>
      </c>
    </row>
    <row r="1831" spans="1:1" x14ac:dyDescent="0.25">
      <c r="A1831" s="3">
        <f t="shared" si="28"/>
        <v>48868</v>
      </c>
    </row>
    <row r="1832" spans="1:1" x14ac:dyDescent="0.25">
      <c r="A1832" s="3">
        <f t="shared" si="28"/>
        <v>48867</v>
      </c>
    </row>
    <row r="1833" spans="1:1" x14ac:dyDescent="0.25">
      <c r="A1833" s="3">
        <f t="shared" si="28"/>
        <v>48866</v>
      </c>
    </row>
    <row r="1834" spans="1:1" x14ac:dyDescent="0.25">
      <c r="A1834" s="3">
        <f t="shared" si="28"/>
        <v>48865</v>
      </c>
    </row>
    <row r="1835" spans="1:1" x14ac:dyDescent="0.25">
      <c r="A1835" s="3">
        <f t="shared" si="28"/>
        <v>48864</v>
      </c>
    </row>
    <row r="1836" spans="1:1" x14ac:dyDescent="0.25">
      <c r="A1836" s="3">
        <f t="shared" si="28"/>
        <v>48863</v>
      </c>
    </row>
    <row r="1837" spans="1:1" x14ac:dyDescent="0.25">
      <c r="A1837" s="3">
        <f t="shared" si="28"/>
        <v>48862</v>
      </c>
    </row>
    <row r="1838" spans="1:1" x14ac:dyDescent="0.25">
      <c r="A1838" s="3">
        <f t="shared" si="28"/>
        <v>48861</v>
      </c>
    </row>
    <row r="1839" spans="1:1" x14ac:dyDescent="0.25">
      <c r="A1839" s="3">
        <f t="shared" si="28"/>
        <v>48860</v>
      </c>
    </row>
    <row r="1840" spans="1:1" x14ac:dyDescent="0.25">
      <c r="A1840" s="3">
        <f t="shared" si="28"/>
        <v>48859</v>
      </c>
    </row>
    <row r="1841" spans="1:1" x14ac:dyDescent="0.25">
      <c r="A1841" s="3">
        <f t="shared" si="28"/>
        <v>48858</v>
      </c>
    </row>
    <row r="1842" spans="1:1" x14ac:dyDescent="0.25">
      <c r="A1842" s="3">
        <f t="shared" si="28"/>
        <v>48857</v>
      </c>
    </row>
    <row r="1843" spans="1:1" x14ac:dyDescent="0.25">
      <c r="A1843" s="3">
        <f t="shared" si="28"/>
        <v>48856</v>
      </c>
    </row>
    <row r="1844" spans="1:1" x14ac:dyDescent="0.25">
      <c r="A1844" s="3">
        <f t="shared" si="28"/>
        <v>48855</v>
      </c>
    </row>
    <row r="1845" spans="1:1" x14ac:dyDescent="0.25">
      <c r="A1845" s="3">
        <f t="shared" si="28"/>
        <v>48854</v>
      </c>
    </row>
    <row r="1846" spans="1:1" x14ac:dyDescent="0.25">
      <c r="A1846" s="3">
        <f t="shared" si="28"/>
        <v>48853</v>
      </c>
    </row>
    <row r="1847" spans="1:1" x14ac:dyDescent="0.25">
      <c r="A1847" s="3">
        <f t="shared" si="28"/>
        <v>48852</v>
      </c>
    </row>
    <row r="1848" spans="1:1" x14ac:dyDescent="0.25">
      <c r="A1848" s="3">
        <f t="shared" si="28"/>
        <v>48851</v>
      </c>
    </row>
    <row r="1849" spans="1:1" x14ac:dyDescent="0.25">
      <c r="A1849" s="3">
        <f t="shared" si="28"/>
        <v>48850</v>
      </c>
    </row>
    <row r="1850" spans="1:1" x14ac:dyDescent="0.25">
      <c r="A1850" s="3">
        <f t="shared" si="28"/>
        <v>48849</v>
      </c>
    </row>
    <row r="1851" spans="1:1" x14ac:dyDescent="0.25">
      <c r="A1851" s="3">
        <f t="shared" si="28"/>
        <v>48848</v>
      </c>
    </row>
    <row r="1852" spans="1:1" x14ac:dyDescent="0.25">
      <c r="A1852" s="3">
        <f t="shared" si="28"/>
        <v>48847</v>
      </c>
    </row>
    <row r="1853" spans="1:1" x14ac:dyDescent="0.25">
      <c r="A1853" s="3">
        <f t="shared" si="28"/>
        <v>48846</v>
      </c>
    </row>
    <row r="1854" spans="1:1" x14ac:dyDescent="0.25">
      <c r="A1854" s="3">
        <f t="shared" si="28"/>
        <v>48845</v>
      </c>
    </row>
    <row r="1855" spans="1:1" x14ac:dyDescent="0.25">
      <c r="A1855" s="3">
        <f t="shared" si="28"/>
        <v>48844</v>
      </c>
    </row>
    <row r="1856" spans="1:1" x14ac:dyDescent="0.25">
      <c r="A1856" s="3">
        <f t="shared" si="28"/>
        <v>48843</v>
      </c>
    </row>
    <row r="1857" spans="1:1" x14ac:dyDescent="0.25">
      <c r="A1857" s="3">
        <f t="shared" si="28"/>
        <v>48842</v>
      </c>
    </row>
    <row r="1858" spans="1:1" x14ac:dyDescent="0.25">
      <c r="A1858" s="3">
        <f t="shared" si="28"/>
        <v>48841</v>
      </c>
    </row>
    <row r="1859" spans="1:1" x14ac:dyDescent="0.25">
      <c r="A1859" s="3">
        <f t="shared" si="28"/>
        <v>48840</v>
      </c>
    </row>
    <row r="1860" spans="1:1" x14ac:dyDescent="0.25">
      <c r="A1860" s="3">
        <f t="shared" si="28"/>
        <v>48839</v>
      </c>
    </row>
    <row r="1861" spans="1:1" x14ac:dyDescent="0.25">
      <c r="A1861" s="3">
        <f t="shared" ref="A1861:A1924" si="29">A1862+1</f>
        <v>48838</v>
      </c>
    </row>
    <row r="1862" spans="1:1" x14ac:dyDescent="0.25">
      <c r="A1862" s="3">
        <f t="shared" si="29"/>
        <v>48837</v>
      </c>
    </row>
    <row r="1863" spans="1:1" x14ac:dyDescent="0.25">
      <c r="A1863" s="3">
        <f t="shared" si="29"/>
        <v>48836</v>
      </c>
    </row>
    <row r="1864" spans="1:1" x14ac:dyDescent="0.25">
      <c r="A1864" s="3">
        <f t="shared" si="29"/>
        <v>48835</v>
      </c>
    </row>
    <row r="1865" spans="1:1" x14ac:dyDescent="0.25">
      <c r="A1865" s="3">
        <f t="shared" si="29"/>
        <v>48834</v>
      </c>
    </row>
    <row r="1866" spans="1:1" x14ac:dyDescent="0.25">
      <c r="A1866" s="3">
        <f t="shared" si="29"/>
        <v>48833</v>
      </c>
    </row>
    <row r="1867" spans="1:1" x14ac:dyDescent="0.25">
      <c r="A1867" s="3">
        <f t="shared" si="29"/>
        <v>48832</v>
      </c>
    </row>
    <row r="1868" spans="1:1" x14ac:dyDescent="0.25">
      <c r="A1868" s="3">
        <f t="shared" si="29"/>
        <v>48831</v>
      </c>
    </row>
    <row r="1869" spans="1:1" x14ac:dyDescent="0.25">
      <c r="A1869" s="3">
        <f t="shared" si="29"/>
        <v>48830</v>
      </c>
    </row>
    <row r="1870" spans="1:1" x14ac:dyDescent="0.25">
      <c r="A1870" s="3">
        <f t="shared" si="29"/>
        <v>48829</v>
      </c>
    </row>
    <row r="1871" spans="1:1" x14ac:dyDescent="0.25">
      <c r="A1871" s="3">
        <f t="shared" si="29"/>
        <v>48828</v>
      </c>
    </row>
    <row r="1872" spans="1:1" x14ac:dyDescent="0.25">
      <c r="A1872" s="3">
        <f t="shared" si="29"/>
        <v>48827</v>
      </c>
    </row>
    <row r="1873" spans="1:1" x14ac:dyDescent="0.25">
      <c r="A1873" s="3">
        <f t="shared" si="29"/>
        <v>48826</v>
      </c>
    </row>
    <row r="1874" spans="1:1" x14ac:dyDescent="0.25">
      <c r="A1874" s="3">
        <f t="shared" si="29"/>
        <v>48825</v>
      </c>
    </row>
    <row r="1875" spans="1:1" x14ac:dyDescent="0.25">
      <c r="A1875" s="3">
        <f t="shared" si="29"/>
        <v>48824</v>
      </c>
    </row>
    <row r="1876" spans="1:1" x14ac:dyDescent="0.25">
      <c r="A1876" s="3">
        <f t="shared" si="29"/>
        <v>48823</v>
      </c>
    </row>
    <row r="1877" spans="1:1" x14ac:dyDescent="0.25">
      <c r="A1877" s="3">
        <f t="shared" si="29"/>
        <v>48822</v>
      </c>
    </row>
    <row r="1878" spans="1:1" x14ac:dyDescent="0.25">
      <c r="A1878" s="3">
        <f t="shared" si="29"/>
        <v>48821</v>
      </c>
    </row>
    <row r="1879" spans="1:1" x14ac:dyDescent="0.25">
      <c r="A1879" s="3">
        <f t="shared" si="29"/>
        <v>48820</v>
      </c>
    </row>
    <row r="1880" spans="1:1" x14ac:dyDescent="0.25">
      <c r="A1880" s="3">
        <f t="shared" si="29"/>
        <v>48819</v>
      </c>
    </row>
    <row r="1881" spans="1:1" x14ac:dyDescent="0.25">
      <c r="A1881" s="3">
        <f t="shared" si="29"/>
        <v>48818</v>
      </c>
    </row>
    <row r="1882" spans="1:1" x14ac:dyDescent="0.25">
      <c r="A1882" s="3">
        <f t="shared" si="29"/>
        <v>48817</v>
      </c>
    </row>
    <row r="1883" spans="1:1" x14ac:dyDescent="0.25">
      <c r="A1883" s="3">
        <f t="shared" si="29"/>
        <v>48816</v>
      </c>
    </row>
    <row r="1884" spans="1:1" x14ac:dyDescent="0.25">
      <c r="A1884" s="3">
        <f t="shared" si="29"/>
        <v>48815</v>
      </c>
    </row>
    <row r="1885" spans="1:1" x14ac:dyDescent="0.25">
      <c r="A1885" s="3">
        <f t="shared" si="29"/>
        <v>48814</v>
      </c>
    </row>
    <row r="1886" spans="1:1" x14ac:dyDescent="0.25">
      <c r="A1886" s="3">
        <f t="shared" si="29"/>
        <v>48813</v>
      </c>
    </row>
    <row r="1887" spans="1:1" x14ac:dyDescent="0.25">
      <c r="A1887" s="3">
        <f t="shared" si="29"/>
        <v>48812</v>
      </c>
    </row>
    <row r="1888" spans="1:1" x14ac:dyDescent="0.25">
      <c r="A1888" s="3">
        <f t="shared" si="29"/>
        <v>48811</v>
      </c>
    </row>
    <row r="1889" spans="1:1" x14ac:dyDescent="0.25">
      <c r="A1889" s="3">
        <f t="shared" si="29"/>
        <v>48810</v>
      </c>
    </row>
    <row r="1890" spans="1:1" x14ac:dyDescent="0.25">
      <c r="A1890" s="3">
        <f t="shared" si="29"/>
        <v>48809</v>
      </c>
    </row>
    <row r="1891" spans="1:1" x14ac:dyDescent="0.25">
      <c r="A1891" s="3">
        <f t="shared" si="29"/>
        <v>48808</v>
      </c>
    </row>
    <row r="1892" spans="1:1" x14ac:dyDescent="0.25">
      <c r="A1892" s="3">
        <f t="shared" si="29"/>
        <v>48807</v>
      </c>
    </row>
    <row r="1893" spans="1:1" x14ac:dyDescent="0.25">
      <c r="A1893" s="3">
        <f t="shared" si="29"/>
        <v>48806</v>
      </c>
    </row>
    <row r="1894" spans="1:1" x14ac:dyDescent="0.25">
      <c r="A1894" s="3">
        <f t="shared" si="29"/>
        <v>48805</v>
      </c>
    </row>
    <row r="1895" spans="1:1" x14ac:dyDescent="0.25">
      <c r="A1895" s="3">
        <f t="shared" si="29"/>
        <v>48804</v>
      </c>
    </row>
    <row r="1896" spans="1:1" x14ac:dyDescent="0.25">
      <c r="A1896" s="3">
        <f t="shared" si="29"/>
        <v>48803</v>
      </c>
    </row>
    <row r="1897" spans="1:1" x14ac:dyDescent="0.25">
      <c r="A1897" s="3">
        <f t="shared" si="29"/>
        <v>48802</v>
      </c>
    </row>
    <row r="1898" spans="1:1" x14ac:dyDescent="0.25">
      <c r="A1898" s="3">
        <f t="shared" si="29"/>
        <v>48801</v>
      </c>
    </row>
    <row r="1899" spans="1:1" x14ac:dyDescent="0.25">
      <c r="A1899" s="3">
        <f t="shared" si="29"/>
        <v>48800</v>
      </c>
    </row>
    <row r="1900" spans="1:1" x14ac:dyDescent="0.25">
      <c r="A1900" s="3">
        <f t="shared" si="29"/>
        <v>48799</v>
      </c>
    </row>
    <row r="1901" spans="1:1" x14ac:dyDescent="0.25">
      <c r="A1901" s="3">
        <f t="shared" si="29"/>
        <v>48798</v>
      </c>
    </row>
    <row r="1902" spans="1:1" x14ac:dyDescent="0.25">
      <c r="A1902" s="3">
        <f t="shared" si="29"/>
        <v>48797</v>
      </c>
    </row>
    <row r="1903" spans="1:1" x14ac:dyDescent="0.25">
      <c r="A1903" s="3">
        <f t="shared" si="29"/>
        <v>48796</v>
      </c>
    </row>
    <row r="1904" spans="1:1" x14ac:dyDescent="0.25">
      <c r="A1904" s="3">
        <f t="shared" si="29"/>
        <v>48795</v>
      </c>
    </row>
    <row r="1905" spans="1:1" x14ac:dyDescent="0.25">
      <c r="A1905" s="3">
        <f t="shared" si="29"/>
        <v>48794</v>
      </c>
    </row>
    <row r="1906" spans="1:1" x14ac:dyDescent="0.25">
      <c r="A1906" s="3">
        <f t="shared" si="29"/>
        <v>48793</v>
      </c>
    </row>
    <row r="1907" spans="1:1" x14ac:dyDescent="0.25">
      <c r="A1907" s="3">
        <f t="shared" si="29"/>
        <v>48792</v>
      </c>
    </row>
    <row r="1908" spans="1:1" x14ac:dyDescent="0.25">
      <c r="A1908" s="3">
        <f t="shared" si="29"/>
        <v>48791</v>
      </c>
    </row>
    <row r="1909" spans="1:1" x14ac:dyDescent="0.25">
      <c r="A1909" s="3">
        <f t="shared" si="29"/>
        <v>48790</v>
      </c>
    </row>
    <row r="1910" spans="1:1" x14ac:dyDescent="0.25">
      <c r="A1910" s="3">
        <f t="shared" si="29"/>
        <v>48789</v>
      </c>
    </row>
    <row r="1911" spans="1:1" x14ac:dyDescent="0.25">
      <c r="A1911" s="3">
        <f t="shared" si="29"/>
        <v>48788</v>
      </c>
    </row>
    <row r="1912" spans="1:1" x14ac:dyDescent="0.25">
      <c r="A1912" s="3">
        <f t="shared" si="29"/>
        <v>48787</v>
      </c>
    </row>
    <row r="1913" spans="1:1" x14ac:dyDescent="0.25">
      <c r="A1913" s="3">
        <f t="shared" si="29"/>
        <v>48786</v>
      </c>
    </row>
    <row r="1914" spans="1:1" x14ac:dyDescent="0.25">
      <c r="A1914" s="3">
        <f t="shared" si="29"/>
        <v>48785</v>
      </c>
    </row>
    <row r="1915" spans="1:1" x14ac:dyDescent="0.25">
      <c r="A1915" s="3">
        <f t="shared" si="29"/>
        <v>48784</v>
      </c>
    </row>
    <row r="1916" spans="1:1" x14ac:dyDescent="0.25">
      <c r="A1916" s="3">
        <f t="shared" si="29"/>
        <v>48783</v>
      </c>
    </row>
    <row r="1917" spans="1:1" x14ac:dyDescent="0.25">
      <c r="A1917" s="3">
        <f t="shared" si="29"/>
        <v>48782</v>
      </c>
    </row>
    <row r="1918" spans="1:1" x14ac:dyDescent="0.25">
      <c r="A1918" s="3">
        <f t="shared" si="29"/>
        <v>48781</v>
      </c>
    </row>
    <row r="1919" spans="1:1" x14ac:dyDescent="0.25">
      <c r="A1919" s="3">
        <f t="shared" si="29"/>
        <v>48780</v>
      </c>
    </row>
    <row r="1920" spans="1:1" x14ac:dyDescent="0.25">
      <c r="A1920" s="3">
        <f t="shared" si="29"/>
        <v>48779</v>
      </c>
    </row>
    <row r="1921" spans="1:1" x14ac:dyDescent="0.25">
      <c r="A1921" s="3">
        <f t="shared" si="29"/>
        <v>48778</v>
      </c>
    </row>
    <row r="1922" spans="1:1" x14ac:dyDescent="0.25">
      <c r="A1922" s="3">
        <f t="shared" si="29"/>
        <v>48777</v>
      </c>
    </row>
    <row r="1923" spans="1:1" x14ac:dyDescent="0.25">
      <c r="A1923" s="3">
        <f t="shared" si="29"/>
        <v>48776</v>
      </c>
    </row>
    <row r="1924" spans="1:1" x14ac:dyDescent="0.25">
      <c r="A1924" s="3">
        <f t="shared" si="29"/>
        <v>48775</v>
      </c>
    </row>
    <row r="1925" spans="1:1" x14ac:dyDescent="0.25">
      <c r="A1925" s="3">
        <f t="shared" ref="A1925:A1988" si="30">A1926+1</f>
        <v>48774</v>
      </c>
    </row>
    <row r="1926" spans="1:1" x14ac:dyDescent="0.25">
      <c r="A1926" s="3">
        <f t="shared" si="30"/>
        <v>48773</v>
      </c>
    </row>
    <row r="1927" spans="1:1" x14ac:dyDescent="0.25">
      <c r="A1927" s="3">
        <f t="shared" si="30"/>
        <v>48772</v>
      </c>
    </row>
    <row r="1928" spans="1:1" x14ac:dyDescent="0.25">
      <c r="A1928" s="3">
        <f t="shared" si="30"/>
        <v>48771</v>
      </c>
    </row>
    <row r="1929" spans="1:1" x14ac:dyDescent="0.25">
      <c r="A1929" s="3">
        <f t="shared" si="30"/>
        <v>48770</v>
      </c>
    </row>
    <row r="1930" spans="1:1" x14ac:dyDescent="0.25">
      <c r="A1930" s="3">
        <f t="shared" si="30"/>
        <v>48769</v>
      </c>
    </row>
    <row r="1931" spans="1:1" x14ac:dyDescent="0.25">
      <c r="A1931" s="3">
        <f t="shared" si="30"/>
        <v>48768</v>
      </c>
    </row>
    <row r="1932" spans="1:1" x14ac:dyDescent="0.25">
      <c r="A1932" s="3">
        <f t="shared" si="30"/>
        <v>48767</v>
      </c>
    </row>
    <row r="1933" spans="1:1" x14ac:dyDescent="0.25">
      <c r="A1933" s="3">
        <f t="shared" si="30"/>
        <v>48766</v>
      </c>
    </row>
    <row r="1934" spans="1:1" x14ac:dyDescent="0.25">
      <c r="A1934" s="3">
        <f t="shared" si="30"/>
        <v>48765</v>
      </c>
    </row>
    <row r="1935" spans="1:1" x14ac:dyDescent="0.25">
      <c r="A1935" s="3">
        <f t="shared" si="30"/>
        <v>48764</v>
      </c>
    </row>
    <row r="1936" spans="1:1" x14ac:dyDescent="0.25">
      <c r="A1936" s="3">
        <f t="shared" si="30"/>
        <v>48763</v>
      </c>
    </row>
    <row r="1937" spans="1:1" x14ac:dyDescent="0.25">
      <c r="A1937" s="3">
        <f t="shared" si="30"/>
        <v>48762</v>
      </c>
    </row>
    <row r="1938" spans="1:1" x14ac:dyDescent="0.25">
      <c r="A1938" s="3">
        <f t="shared" si="30"/>
        <v>48761</v>
      </c>
    </row>
    <row r="1939" spans="1:1" x14ac:dyDescent="0.25">
      <c r="A1939" s="3">
        <f t="shared" si="30"/>
        <v>48760</v>
      </c>
    </row>
    <row r="1940" spans="1:1" x14ac:dyDescent="0.25">
      <c r="A1940" s="3">
        <f t="shared" si="30"/>
        <v>48759</v>
      </c>
    </row>
    <row r="1941" spans="1:1" x14ac:dyDescent="0.25">
      <c r="A1941" s="3">
        <f t="shared" si="30"/>
        <v>48758</v>
      </c>
    </row>
    <row r="1942" spans="1:1" x14ac:dyDescent="0.25">
      <c r="A1942" s="3">
        <f t="shared" si="30"/>
        <v>48757</v>
      </c>
    </row>
    <row r="1943" spans="1:1" x14ac:dyDescent="0.25">
      <c r="A1943" s="3">
        <f t="shared" si="30"/>
        <v>48756</v>
      </c>
    </row>
    <row r="1944" spans="1:1" x14ac:dyDescent="0.25">
      <c r="A1944" s="3">
        <f t="shared" si="30"/>
        <v>48755</v>
      </c>
    </row>
    <row r="1945" spans="1:1" x14ac:dyDescent="0.25">
      <c r="A1945" s="3">
        <f t="shared" si="30"/>
        <v>48754</v>
      </c>
    </row>
    <row r="1946" spans="1:1" x14ac:dyDescent="0.25">
      <c r="A1946" s="3">
        <f t="shared" si="30"/>
        <v>48753</v>
      </c>
    </row>
    <row r="1947" spans="1:1" x14ac:dyDescent="0.25">
      <c r="A1947" s="3">
        <f t="shared" si="30"/>
        <v>48752</v>
      </c>
    </row>
    <row r="1948" spans="1:1" x14ac:dyDescent="0.25">
      <c r="A1948" s="3">
        <f t="shared" si="30"/>
        <v>48751</v>
      </c>
    </row>
    <row r="1949" spans="1:1" x14ac:dyDescent="0.25">
      <c r="A1949" s="3">
        <f t="shared" si="30"/>
        <v>48750</v>
      </c>
    </row>
    <row r="1950" spans="1:1" x14ac:dyDescent="0.25">
      <c r="A1950" s="3">
        <f t="shared" si="30"/>
        <v>48749</v>
      </c>
    </row>
    <row r="1951" spans="1:1" x14ac:dyDescent="0.25">
      <c r="A1951" s="3">
        <f t="shared" si="30"/>
        <v>48748</v>
      </c>
    </row>
    <row r="1952" spans="1:1" x14ac:dyDescent="0.25">
      <c r="A1952" s="3">
        <f t="shared" si="30"/>
        <v>48747</v>
      </c>
    </row>
    <row r="1953" spans="1:1" x14ac:dyDescent="0.25">
      <c r="A1953" s="3">
        <f t="shared" si="30"/>
        <v>48746</v>
      </c>
    </row>
    <row r="1954" spans="1:1" x14ac:dyDescent="0.25">
      <c r="A1954" s="3">
        <f t="shared" si="30"/>
        <v>48745</v>
      </c>
    </row>
    <row r="1955" spans="1:1" x14ac:dyDescent="0.25">
      <c r="A1955" s="3">
        <f t="shared" si="30"/>
        <v>48744</v>
      </c>
    </row>
    <row r="1956" spans="1:1" x14ac:dyDescent="0.25">
      <c r="A1956" s="3">
        <f t="shared" si="30"/>
        <v>48743</v>
      </c>
    </row>
    <row r="1957" spans="1:1" x14ac:dyDescent="0.25">
      <c r="A1957" s="3">
        <f t="shared" si="30"/>
        <v>48742</v>
      </c>
    </row>
    <row r="1958" spans="1:1" x14ac:dyDescent="0.25">
      <c r="A1958" s="3">
        <f t="shared" si="30"/>
        <v>48741</v>
      </c>
    </row>
    <row r="1959" spans="1:1" x14ac:dyDescent="0.25">
      <c r="A1959" s="3">
        <f t="shared" si="30"/>
        <v>48740</v>
      </c>
    </row>
    <row r="1960" spans="1:1" x14ac:dyDescent="0.25">
      <c r="A1960" s="3">
        <f t="shared" si="30"/>
        <v>48739</v>
      </c>
    </row>
    <row r="1961" spans="1:1" x14ac:dyDescent="0.25">
      <c r="A1961" s="3">
        <f t="shared" si="30"/>
        <v>48738</v>
      </c>
    </row>
    <row r="1962" spans="1:1" x14ac:dyDescent="0.25">
      <c r="A1962" s="3">
        <f t="shared" si="30"/>
        <v>48737</v>
      </c>
    </row>
    <row r="1963" spans="1:1" x14ac:dyDescent="0.25">
      <c r="A1963" s="3">
        <f t="shared" si="30"/>
        <v>48736</v>
      </c>
    </row>
    <row r="1964" spans="1:1" x14ac:dyDescent="0.25">
      <c r="A1964" s="3">
        <f t="shared" si="30"/>
        <v>48735</v>
      </c>
    </row>
    <row r="1965" spans="1:1" x14ac:dyDescent="0.25">
      <c r="A1965" s="3">
        <f t="shared" si="30"/>
        <v>48734</v>
      </c>
    </row>
    <row r="1966" spans="1:1" x14ac:dyDescent="0.25">
      <c r="A1966" s="3">
        <f t="shared" si="30"/>
        <v>48733</v>
      </c>
    </row>
    <row r="1967" spans="1:1" x14ac:dyDescent="0.25">
      <c r="A1967" s="3">
        <f t="shared" si="30"/>
        <v>48732</v>
      </c>
    </row>
    <row r="1968" spans="1:1" x14ac:dyDescent="0.25">
      <c r="A1968" s="3">
        <f t="shared" si="30"/>
        <v>48731</v>
      </c>
    </row>
    <row r="1969" spans="1:1" x14ac:dyDescent="0.25">
      <c r="A1969" s="3">
        <f t="shared" si="30"/>
        <v>48730</v>
      </c>
    </row>
    <row r="1970" spans="1:1" x14ac:dyDescent="0.25">
      <c r="A1970" s="3">
        <f t="shared" si="30"/>
        <v>48729</v>
      </c>
    </row>
    <row r="1971" spans="1:1" x14ac:dyDescent="0.25">
      <c r="A1971" s="3">
        <f t="shared" si="30"/>
        <v>48728</v>
      </c>
    </row>
    <row r="1972" spans="1:1" x14ac:dyDescent="0.25">
      <c r="A1972" s="3">
        <f t="shared" si="30"/>
        <v>48727</v>
      </c>
    </row>
    <row r="1973" spans="1:1" x14ac:dyDescent="0.25">
      <c r="A1973" s="3">
        <f t="shared" si="30"/>
        <v>48726</v>
      </c>
    </row>
    <row r="1974" spans="1:1" x14ac:dyDescent="0.25">
      <c r="A1974" s="3">
        <f t="shared" si="30"/>
        <v>48725</v>
      </c>
    </row>
    <row r="1975" spans="1:1" x14ac:dyDescent="0.25">
      <c r="A1975" s="3">
        <f t="shared" si="30"/>
        <v>48724</v>
      </c>
    </row>
    <row r="1976" spans="1:1" x14ac:dyDescent="0.25">
      <c r="A1976" s="3">
        <f t="shared" si="30"/>
        <v>48723</v>
      </c>
    </row>
    <row r="1977" spans="1:1" x14ac:dyDescent="0.25">
      <c r="A1977" s="3">
        <f t="shared" si="30"/>
        <v>48722</v>
      </c>
    </row>
    <row r="1978" spans="1:1" x14ac:dyDescent="0.25">
      <c r="A1978" s="3">
        <f t="shared" si="30"/>
        <v>48721</v>
      </c>
    </row>
    <row r="1979" spans="1:1" x14ac:dyDescent="0.25">
      <c r="A1979" s="3">
        <f t="shared" si="30"/>
        <v>48720</v>
      </c>
    </row>
    <row r="1980" spans="1:1" x14ac:dyDescent="0.25">
      <c r="A1980" s="3">
        <f t="shared" si="30"/>
        <v>48719</v>
      </c>
    </row>
    <row r="1981" spans="1:1" x14ac:dyDescent="0.25">
      <c r="A1981" s="3">
        <f t="shared" si="30"/>
        <v>48718</v>
      </c>
    </row>
    <row r="1982" spans="1:1" x14ac:dyDescent="0.25">
      <c r="A1982" s="3">
        <f t="shared" si="30"/>
        <v>48717</v>
      </c>
    </row>
    <row r="1983" spans="1:1" x14ac:dyDescent="0.25">
      <c r="A1983" s="3">
        <f t="shared" si="30"/>
        <v>48716</v>
      </c>
    </row>
    <row r="1984" spans="1:1" x14ac:dyDescent="0.25">
      <c r="A1984" s="3">
        <f t="shared" si="30"/>
        <v>48715</v>
      </c>
    </row>
    <row r="1985" spans="1:1" x14ac:dyDescent="0.25">
      <c r="A1985" s="3">
        <f t="shared" si="30"/>
        <v>48714</v>
      </c>
    </row>
    <row r="1986" spans="1:1" x14ac:dyDescent="0.25">
      <c r="A1986" s="3">
        <f t="shared" si="30"/>
        <v>48713</v>
      </c>
    </row>
    <row r="1987" spans="1:1" x14ac:dyDescent="0.25">
      <c r="A1987" s="3">
        <f t="shared" si="30"/>
        <v>48712</v>
      </c>
    </row>
    <row r="1988" spans="1:1" x14ac:dyDescent="0.25">
      <c r="A1988" s="3">
        <f t="shared" si="30"/>
        <v>48711</v>
      </c>
    </row>
    <row r="1989" spans="1:1" x14ac:dyDescent="0.25">
      <c r="A1989" s="3">
        <f t="shared" ref="A1989:A2052" si="31">A1990+1</f>
        <v>48710</v>
      </c>
    </row>
    <row r="1990" spans="1:1" x14ac:dyDescent="0.25">
      <c r="A1990" s="3">
        <f t="shared" si="31"/>
        <v>48709</v>
      </c>
    </row>
    <row r="1991" spans="1:1" x14ac:dyDescent="0.25">
      <c r="A1991" s="3">
        <f t="shared" si="31"/>
        <v>48708</v>
      </c>
    </row>
    <row r="1992" spans="1:1" x14ac:dyDescent="0.25">
      <c r="A1992" s="3">
        <f t="shared" si="31"/>
        <v>48707</v>
      </c>
    </row>
    <row r="1993" spans="1:1" x14ac:dyDescent="0.25">
      <c r="A1993" s="3">
        <f t="shared" si="31"/>
        <v>48706</v>
      </c>
    </row>
    <row r="1994" spans="1:1" x14ac:dyDescent="0.25">
      <c r="A1994" s="3">
        <f t="shared" si="31"/>
        <v>48705</v>
      </c>
    </row>
    <row r="1995" spans="1:1" x14ac:dyDescent="0.25">
      <c r="A1995" s="3">
        <f t="shared" si="31"/>
        <v>48704</v>
      </c>
    </row>
    <row r="1996" spans="1:1" x14ac:dyDescent="0.25">
      <c r="A1996" s="3">
        <f t="shared" si="31"/>
        <v>48703</v>
      </c>
    </row>
    <row r="1997" spans="1:1" x14ac:dyDescent="0.25">
      <c r="A1997" s="3">
        <f t="shared" si="31"/>
        <v>48702</v>
      </c>
    </row>
    <row r="1998" spans="1:1" x14ac:dyDescent="0.25">
      <c r="A1998" s="3">
        <f t="shared" si="31"/>
        <v>48701</v>
      </c>
    </row>
    <row r="1999" spans="1:1" x14ac:dyDescent="0.25">
      <c r="A1999" s="3">
        <f t="shared" si="31"/>
        <v>48700</v>
      </c>
    </row>
    <row r="2000" spans="1:1" x14ac:dyDescent="0.25">
      <c r="A2000" s="3">
        <f t="shared" si="31"/>
        <v>48699</v>
      </c>
    </row>
    <row r="2001" spans="1:1" x14ac:dyDescent="0.25">
      <c r="A2001" s="3">
        <f t="shared" si="31"/>
        <v>48698</v>
      </c>
    </row>
    <row r="2002" spans="1:1" x14ac:dyDescent="0.25">
      <c r="A2002" s="3">
        <f t="shared" si="31"/>
        <v>48697</v>
      </c>
    </row>
    <row r="2003" spans="1:1" x14ac:dyDescent="0.25">
      <c r="A2003" s="3">
        <f t="shared" si="31"/>
        <v>48696</v>
      </c>
    </row>
    <row r="2004" spans="1:1" x14ac:dyDescent="0.25">
      <c r="A2004" s="3">
        <f t="shared" si="31"/>
        <v>48695</v>
      </c>
    </row>
    <row r="2005" spans="1:1" x14ac:dyDescent="0.25">
      <c r="A2005" s="3">
        <f t="shared" si="31"/>
        <v>48694</v>
      </c>
    </row>
    <row r="2006" spans="1:1" x14ac:dyDescent="0.25">
      <c r="A2006" s="3">
        <f t="shared" si="31"/>
        <v>48693</v>
      </c>
    </row>
    <row r="2007" spans="1:1" x14ac:dyDescent="0.25">
      <c r="A2007" s="3">
        <f t="shared" si="31"/>
        <v>48692</v>
      </c>
    </row>
    <row r="2008" spans="1:1" x14ac:dyDescent="0.25">
      <c r="A2008" s="3">
        <f t="shared" si="31"/>
        <v>48691</v>
      </c>
    </row>
    <row r="2009" spans="1:1" x14ac:dyDescent="0.25">
      <c r="A2009" s="3">
        <f t="shared" si="31"/>
        <v>48690</v>
      </c>
    </row>
    <row r="2010" spans="1:1" x14ac:dyDescent="0.25">
      <c r="A2010" s="3">
        <f t="shared" si="31"/>
        <v>48689</v>
      </c>
    </row>
    <row r="2011" spans="1:1" x14ac:dyDescent="0.25">
      <c r="A2011" s="3">
        <f t="shared" si="31"/>
        <v>48688</v>
      </c>
    </row>
    <row r="2012" spans="1:1" x14ac:dyDescent="0.25">
      <c r="A2012" s="3">
        <f t="shared" si="31"/>
        <v>48687</v>
      </c>
    </row>
    <row r="2013" spans="1:1" x14ac:dyDescent="0.25">
      <c r="A2013" s="3">
        <f t="shared" si="31"/>
        <v>48686</v>
      </c>
    </row>
    <row r="2014" spans="1:1" x14ac:dyDescent="0.25">
      <c r="A2014" s="3">
        <f t="shared" si="31"/>
        <v>48685</v>
      </c>
    </row>
    <row r="2015" spans="1:1" x14ac:dyDescent="0.25">
      <c r="A2015" s="3">
        <f t="shared" si="31"/>
        <v>48684</v>
      </c>
    </row>
    <row r="2016" spans="1:1" x14ac:dyDescent="0.25">
      <c r="A2016" s="3">
        <f t="shared" si="31"/>
        <v>48683</v>
      </c>
    </row>
    <row r="2017" spans="1:1" x14ac:dyDescent="0.25">
      <c r="A2017" s="3">
        <f t="shared" si="31"/>
        <v>48682</v>
      </c>
    </row>
    <row r="2018" spans="1:1" x14ac:dyDescent="0.25">
      <c r="A2018" s="3">
        <f t="shared" si="31"/>
        <v>48681</v>
      </c>
    </row>
    <row r="2019" spans="1:1" x14ac:dyDescent="0.25">
      <c r="A2019" s="3">
        <f t="shared" si="31"/>
        <v>48680</v>
      </c>
    </row>
    <row r="2020" spans="1:1" x14ac:dyDescent="0.25">
      <c r="A2020" s="3">
        <f t="shared" si="31"/>
        <v>48679</v>
      </c>
    </row>
    <row r="2021" spans="1:1" x14ac:dyDescent="0.25">
      <c r="A2021" s="3">
        <f t="shared" si="31"/>
        <v>48678</v>
      </c>
    </row>
    <row r="2022" spans="1:1" x14ac:dyDescent="0.25">
      <c r="A2022" s="3">
        <f t="shared" si="31"/>
        <v>48677</v>
      </c>
    </row>
    <row r="2023" spans="1:1" x14ac:dyDescent="0.25">
      <c r="A2023" s="3">
        <f t="shared" si="31"/>
        <v>48676</v>
      </c>
    </row>
    <row r="2024" spans="1:1" x14ac:dyDescent="0.25">
      <c r="A2024" s="3">
        <f t="shared" si="31"/>
        <v>48675</v>
      </c>
    </row>
    <row r="2025" spans="1:1" x14ac:dyDescent="0.25">
      <c r="A2025" s="3">
        <f t="shared" si="31"/>
        <v>48674</v>
      </c>
    </row>
    <row r="2026" spans="1:1" x14ac:dyDescent="0.25">
      <c r="A2026" s="3">
        <f t="shared" si="31"/>
        <v>48673</v>
      </c>
    </row>
    <row r="2027" spans="1:1" x14ac:dyDescent="0.25">
      <c r="A2027" s="3">
        <f t="shared" si="31"/>
        <v>48672</v>
      </c>
    </row>
    <row r="2028" spans="1:1" x14ac:dyDescent="0.25">
      <c r="A2028" s="3">
        <f t="shared" si="31"/>
        <v>48671</v>
      </c>
    </row>
    <row r="2029" spans="1:1" x14ac:dyDescent="0.25">
      <c r="A2029" s="3">
        <f t="shared" si="31"/>
        <v>48670</v>
      </c>
    </row>
    <row r="2030" spans="1:1" x14ac:dyDescent="0.25">
      <c r="A2030" s="3">
        <f t="shared" si="31"/>
        <v>48669</v>
      </c>
    </row>
    <row r="2031" spans="1:1" x14ac:dyDescent="0.25">
      <c r="A2031" s="3">
        <f t="shared" si="31"/>
        <v>48668</v>
      </c>
    </row>
    <row r="2032" spans="1:1" x14ac:dyDescent="0.25">
      <c r="A2032" s="3">
        <f t="shared" si="31"/>
        <v>48667</v>
      </c>
    </row>
    <row r="2033" spans="1:1" x14ac:dyDescent="0.25">
      <c r="A2033" s="3">
        <f t="shared" si="31"/>
        <v>48666</v>
      </c>
    </row>
    <row r="2034" spans="1:1" x14ac:dyDescent="0.25">
      <c r="A2034" s="3">
        <f t="shared" si="31"/>
        <v>48665</v>
      </c>
    </row>
    <row r="2035" spans="1:1" x14ac:dyDescent="0.25">
      <c r="A2035" s="3">
        <f t="shared" si="31"/>
        <v>48664</v>
      </c>
    </row>
    <row r="2036" spans="1:1" x14ac:dyDescent="0.25">
      <c r="A2036" s="3">
        <f t="shared" si="31"/>
        <v>48663</v>
      </c>
    </row>
    <row r="2037" spans="1:1" x14ac:dyDescent="0.25">
      <c r="A2037" s="3">
        <f t="shared" si="31"/>
        <v>48662</v>
      </c>
    </row>
    <row r="2038" spans="1:1" x14ac:dyDescent="0.25">
      <c r="A2038" s="3">
        <f t="shared" si="31"/>
        <v>48661</v>
      </c>
    </row>
    <row r="2039" spans="1:1" x14ac:dyDescent="0.25">
      <c r="A2039" s="3">
        <f t="shared" si="31"/>
        <v>48660</v>
      </c>
    </row>
    <row r="2040" spans="1:1" x14ac:dyDescent="0.25">
      <c r="A2040" s="3">
        <f t="shared" si="31"/>
        <v>48659</v>
      </c>
    </row>
    <row r="2041" spans="1:1" x14ac:dyDescent="0.25">
      <c r="A2041" s="3">
        <f t="shared" si="31"/>
        <v>48658</v>
      </c>
    </row>
    <row r="2042" spans="1:1" x14ac:dyDescent="0.25">
      <c r="A2042" s="3">
        <f t="shared" si="31"/>
        <v>48657</v>
      </c>
    </row>
    <row r="2043" spans="1:1" x14ac:dyDescent="0.25">
      <c r="A2043" s="3">
        <f t="shared" si="31"/>
        <v>48656</v>
      </c>
    </row>
    <row r="2044" spans="1:1" x14ac:dyDescent="0.25">
      <c r="A2044" s="3">
        <f t="shared" si="31"/>
        <v>48655</v>
      </c>
    </row>
    <row r="2045" spans="1:1" x14ac:dyDescent="0.25">
      <c r="A2045" s="3">
        <f t="shared" si="31"/>
        <v>48654</v>
      </c>
    </row>
    <row r="2046" spans="1:1" x14ac:dyDescent="0.25">
      <c r="A2046" s="3">
        <f t="shared" si="31"/>
        <v>48653</v>
      </c>
    </row>
    <row r="2047" spans="1:1" x14ac:dyDescent="0.25">
      <c r="A2047" s="3">
        <f t="shared" si="31"/>
        <v>48652</v>
      </c>
    </row>
    <row r="2048" spans="1:1" x14ac:dyDescent="0.25">
      <c r="A2048" s="3">
        <f t="shared" si="31"/>
        <v>48651</v>
      </c>
    </row>
    <row r="2049" spans="1:1" x14ac:dyDescent="0.25">
      <c r="A2049" s="3">
        <f t="shared" si="31"/>
        <v>48650</v>
      </c>
    </row>
    <row r="2050" spans="1:1" x14ac:dyDescent="0.25">
      <c r="A2050" s="3">
        <f t="shared" si="31"/>
        <v>48649</v>
      </c>
    </row>
    <row r="2051" spans="1:1" x14ac:dyDescent="0.25">
      <c r="A2051" s="3">
        <f t="shared" si="31"/>
        <v>48648</v>
      </c>
    </row>
    <row r="2052" spans="1:1" x14ac:dyDescent="0.25">
      <c r="A2052" s="3">
        <f t="shared" si="31"/>
        <v>48647</v>
      </c>
    </row>
    <row r="2053" spans="1:1" x14ac:dyDescent="0.25">
      <c r="A2053" s="3">
        <f t="shared" ref="A2053:A2116" si="32">A2054+1</f>
        <v>48646</v>
      </c>
    </row>
    <row r="2054" spans="1:1" x14ac:dyDescent="0.25">
      <c r="A2054" s="3">
        <f t="shared" si="32"/>
        <v>48645</v>
      </c>
    </row>
    <row r="2055" spans="1:1" x14ac:dyDescent="0.25">
      <c r="A2055" s="3">
        <f t="shared" si="32"/>
        <v>48644</v>
      </c>
    </row>
    <row r="2056" spans="1:1" x14ac:dyDescent="0.25">
      <c r="A2056" s="3">
        <f t="shared" si="32"/>
        <v>48643</v>
      </c>
    </row>
    <row r="2057" spans="1:1" x14ac:dyDescent="0.25">
      <c r="A2057" s="3">
        <f t="shared" si="32"/>
        <v>48642</v>
      </c>
    </row>
    <row r="2058" spans="1:1" x14ac:dyDescent="0.25">
      <c r="A2058" s="3">
        <f t="shared" si="32"/>
        <v>48641</v>
      </c>
    </row>
    <row r="2059" spans="1:1" x14ac:dyDescent="0.25">
      <c r="A2059" s="3">
        <f t="shared" si="32"/>
        <v>48640</v>
      </c>
    </row>
    <row r="2060" spans="1:1" x14ac:dyDescent="0.25">
      <c r="A2060" s="3">
        <f t="shared" si="32"/>
        <v>48639</v>
      </c>
    </row>
    <row r="2061" spans="1:1" x14ac:dyDescent="0.25">
      <c r="A2061" s="3">
        <f t="shared" si="32"/>
        <v>48638</v>
      </c>
    </row>
    <row r="2062" spans="1:1" x14ac:dyDescent="0.25">
      <c r="A2062" s="3">
        <f t="shared" si="32"/>
        <v>48637</v>
      </c>
    </row>
    <row r="2063" spans="1:1" x14ac:dyDescent="0.25">
      <c r="A2063" s="3">
        <f t="shared" si="32"/>
        <v>48636</v>
      </c>
    </row>
    <row r="2064" spans="1:1" x14ac:dyDescent="0.25">
      <c r="A2064" s="3">
        <f t="shared" si="32"/>
        <v>48635</v>
      </c>
    </row>
    <row r="2065" spans="1:1" x14ac:dyDescent="0.25">
      <c r="A2065" s="3">
        <f t="shared" si="32"/>
        <v>48634</v>
      </c>
    </row>
    <row r="2066" spans="1:1" x14ac:dyDescent="0.25">
      <c r="A2066" s="3">
        <f t="shared" si="32"/>
        <v>48633</v>
      </c>
    </row>
    <row r="2067" spans="1:1" x14ac:dyDescent="0.25">
      <c r="A2067" s="3">
        <f t="shared" si="32"/>
        <v>48632</v>
      </c>
    </row>
    <row r="2068" spans="1:1" x14ac:dyDescent="0.25">
      <c r="A2068" s="3">
        <f t="shared" si="32"/>
        <v>48631</v>
      </c>
    </row>
    <row r="2069" spans="1:1" x14ac:dyDescent="0.25">
      <c r="A2069" s="3">
        <f t="shared" si="32"/>
        <v>48630</v>
      </c>
    </row>
    <row r="2070" spans="1:1" x14ac:dyDescent="0.25">
      <c r="A2070" s="3">
        <f t="shared" si="32"/>
        <v>48629</v>
      </c>
    </row>
    <row r="2071" spans="1:1" x14ac:dyDescent="0.25">
      <c r="A2071" s="3">
        <f t="shared" si="32"/>
        <v>48628</v>
      </c>
    </row>
    <row r="2072" spans="1:1" x14ac:dyDescent="0.25">
      <c r="A2072" s="3">
        <f t="shared" si="32"/>
        <v>48627</v>
      </c>
    </row>
    <row r="2073" spans="1:1" x14ac:dyDescent="0.25">
      <c r="A2073" s="3">
        <f t="shared" si="32"/>
        <v>48626</v>
      </c>
    </row>
    <row r="2074" spans="1:1" x14ac:dyDescent="0.25">
      <c r="A2074" s="3">
        <f t="shared" si="32"/>
        <v>48625</v>
      </c>
    </row>
    <row r="2075" spans="1:1" x14ac:dyDescent="0.25">
      <c r="A2075" s="3">
        <f t="shared" si="32"/>
        <v>48624</v>
      </c>
    </row>
    <row r="2076" spans="1:1" x14ac:dyDescent="0.25">
      <c r="A2076" s="3">
        <f t="shared" si="32"/>
        <v>48623</v>
      </c>
    </row>
    <row r="2077" spans="1:1" x14ac:dyDescent="0.25">
      <c r="A2077" s="3">
        <f t="shared" si="32"/>
        <v>48622</v>
      </c>
    </row>
    <row r="2078" spans="1:1" x14ac:dyDescent="0.25">
      <c r="A2078" s="3">
        <f t="shared" si="32"/>
        <v>48621</v>
      </c>
    </row>
    <row r="2079" spans="1:1" x14ac:dyDescent="0.25">
      <c r="A2079" s="3">
        <f t="shared" si="32"/>
        <v>48620</v>
      </c>
    </row>
    <row r="2080" spans="1:1" x14ac:dyDescent="0.25">
      <c r="A2080" s="3">
        <f t="shared" si="32"/>
        <v>48619</v>
      </c>
    </row>
    <row r="2081" spans="1:1" x14ac:dyDescent="0.25">
      <c r="A2081" s="3">
        <f t="shared" si="32"/>
        <v>48618</v>
      </c>
    </row>
    <row r="2082" spans="1:1" x14ac:dyDescent="0.25">
      <c r="A2082" s="3">
        <f t="shared" si="32"/>
        <v>48617</v>
      </c>
    </row>
    <row r="2083" spans="1:1" x14ac:dyDescent="0.25">
      <c r="A2083" s="3">
        <f t="shared" si="32"/>
        <v>48616</v>
      </c>
    </row>
    <row r="2084" spans="1:1" x14ac:dyDescent="0.25">
      <c r="A2084" s="3">
        <f t="shared" si="32"/>
        <v>48615</v>
      </c>
    </row>
    <row r="2085" spans="1:1" x14ac:dyDescent="0.25">
      <c r="A2085" s="3">
        <f t="shared" si="32"/>
        <v>48614</v>
      </c>
    </row>
    <row r="2086" spans="1:1" x14ac:dyDescent="0.25">
      <c r="A2086" s="3">
        <f t="shared" si="32"/>
        <v>48613</v>
      </c>
    </row>
    <row r="2087" spans="1:1" x14ac:dyDescent="0.25">
      <c r="A2087" s="3">
        <f t="shared" si="32"/>
        <v>48612</v>
      </c>
    </row>
    <row r="2088" spans="1:1" x14ac:dyDescent="0.25">
      <c r="A2088" s="3">
        <f t="shared" si="32"/>
        <v>48611</v>
      </c>
    </row>
    <row r="2089" spans="1:1" x14ac:dyDescent="0.25">
      <c r="A2089" s="3">
        <f t="shared" si="32"/>
        <v>48610</v>
      </c>
    </row>
    <row r="2090" spans="1:1" x14ac:dyDescent="0.25">
      <c r="A2090" s="3">
        <f t="shared" si="32"/>
        <v>48609</v>
      </c>
    </row>
    <row r="2091" spans="1:1" x14ac:dyDescent="0.25">
      <c r="A2091" s="3">
        <f t="shared" si="32"/>
        <v>48608</v>
      </c>
    </row>
    <row r="2092" spans="1:1" x14ac:dyDescent="0.25">
      <c r="A2092" s="3">
        <f t="shared" si="32"/>
        <v>48607</v>
      </c>
    </row>
    <row r="2093" spans="1:1" x14ac:dyDescent="0.25">
      <c r="A2093" s="3">
        <f t="shared" si="32"/>
        <v>48606</v>
      </c>
    </row>
    <row r="2094" spans="1:1" x14ac:dyDescent="0.25">
      <c r="A2094" s="3">
        <f t="shared" si="32"/>
        <v>48605</v>
      </c>
    </row>
    <row r="2095" spans="1:1" x14ac:dyDescent="0.25">
      <c r="A2095" s="3">
        <f t="shared" si="32"/>
        <v>48604</v>
      </c>
    </row>
    <row r="2096" spans="1:1" x14ac:dyDescent="0.25">
      <c r="A2096" s="3">
        <f t="shared" si="32"/>
        <v>48603</v>
      </c>
    </row>
    <row r="2097" spans="1:1" x14ac:dyDescent="0.25">
      <c r="A2097" s="3">
        <f t="shared" si="32"/>
        <v>48602</v>
      </c>
    </row>
    <row r="2098" spans="1:1" x14ac:dyDescent="0.25">
      <c r="A2098" s="3">
        <f t="shared" si="32"/>
        <v>48601</v>
      </c>
    </row>
    <row r="2099" spans="1:1" x14ac:dyDescent="0.25">
      <c r="A2099" s="3">
        <f t="shared" si="32"/>
        <v>48600</v>
      </c>
    </row>
    <row r="2100" spans="1:1" x14ac:dyDescent="0.25">
      <c r="A2100" s="3">
        <f t="shared" si="32"/>
        <v>48599</v>
      </c>
    </row>
    <row r="2101" spans="1:1" x14ac:dyDescent="0.25">
      <c r="A2101" s="3">
        <f t="shared" si="32"/>
        <v>48598</v>
      </c>
    </row>
    <row r="2102" spans="1:1" x14ac:dyDescent="0.25">
      <c r="A2102" s="3">
        <f t="shared" si="32"/>
        <v>48597</v>
      </c>
    </row>
    <row r="2103" spans="1:1" x14ac:dyDescent="0.25">
      <c r="A2103" s="3">
        <f t="shared" si="32"/>
        <v>48596</v>
      </c>
    </row>
    <row r="2104" spans="1:1" x14ac:dyDescent="0.25">
      <c r="A2104" s="3">
        <f t="shared" si="32"/>
        <v>48595</v>
      </c>
    </row>
    <row r="2105" spans="1:1" x14ac:dyDescent="0.25">
      <c r="A2105" s="3">
        <f t="shared" si="32"/>
        <v>48594</v>
      </c>
    </row>
    <row r="2106" spans="1:1" x14ac:dyDescent="0.25">
      <c r="A2106" s="3">
        <f t="shared" si="32"/>
        <v>48593</v>
      </c>
    </row>
    <row r="2107" spans="1:1" x14ac:dyDescent="0.25">
      <c r="A2107" s="3">
        <f t="shared" si="32"/>
        <v>48592</v>
      </c>
    </row>
    <row r="2108" spans="1:1" x14ac:dyDescent="0.25">
      <c r="A2108" s="3">
        <f t="shared" si="32"/>
        <v>48591</v>
      </c>
    </row>
    <row r="2109" spans="1:1" x14ac:dyDescent="0.25">
      <c r="A2109" s="3">
        <f t="shared" si="32"/>
        <v>48590</v>
      </c>
    </row>
    <row r="2110" spans="1:1" x14ac:dyDescent="0.25">
      <c r="A2110" s="3">
        <f t="shared" si="32"/>
        <v>48589</v>
      </c>
    </row>
    <row r="2111" spans="1:1" x14ac:dyDescent="0.25">
      <c r="A2111" s="3">
        <f t="shared" si="32"/>
        <v>48588</v>
      </c>
    </row>
    <row r="2112" spans="1:1" x14ac:dyDescent="0.25">
      <c r="A2112" s="3">
        <f t="shared" si="32"/>
        <v>48587</v>
      </c>
    </row>
    <row r="2113" spans="1:1" x14ac:dyDescent="0.25">
      <c r="A2113" s="3">
        <f t="shared" si="32"/>
        <v>48586</v>
      </c>
    </row>
    <row r="2114" spans="1:1" x14ac:dyDescent="0.25">
      <c r="A2114" s="3">
        <f t="shared" si="32"/>
        <v>48585</v>
      </c>
    </row>
    <row r="2115" spans="1:1" x14ac:dyDescent="0.25">
      <c r="A2115" s="3">
        <f t="shared" si="32"/>
        <v>48584</v>
      </c>
    </row>
    <row r="2116" spans="1:1" x14ac:dyDescent="0.25">
      <c r="A2116" s="3">
        <f t="shared" si="32"/>
        <v>48583</v>
      </c>
    </row>
    <row r="2117" spans="1:1" x14ac:dyDescent="0.25">
      <c r="A2117" s="3">
        <f t="shared" ref="A2117:A2180" si="33">A2118+1</f>
        <v>48582</v>
      </c>
    </row>
    <row r="2118" spans="1:1" x14ac:dyDescent="0.25">
      <c r="A2118" s="3">
        <f t="shared" si="33"/>
        <v>48581</v>
      </c>
    </row>
    <row r="2119" spans="1:1" x14ac:dyDescent="0.25">
      <c r="A2119" s="3">
        <f t="shared" si="33"/>
        <v>48580</v>
      </c>
    </row>
    <row r="2120" spans="1:1" x14ac:dyDescent="0.25">
      <c r="A2120" s="3">
        <f t="shared" si="33"/>
        <v>48579</v>
      </c>
    </row>
    <row r="2121" spans="1:1" x14ac:dyDescent="0.25">
      <c r="A2121" s="3">
        <f t="shared" si="33"/>
        <v>48578</v>
      </c>
    </row>
    <row r="2122" spans="1:1" x14ac:dyDescent="0.25">
      <c r="A2122" s="3">
        <f t="shared" si="33"/>
        <v>48577</v>
      </c>
    </row>
    <row r="2123" spans="1:1" x14ac:dyDescent="0.25">
      <c r="A2123" s="3">
        <f t="shared" si="33"/>
        <v>48576</v>
      </c>
    </row>
    <row r="2124" spans="1:1" x14ac:dyDescent="0.25">
      <c r="A2124" s="3">
        <f t="shared" si="33"/>
        <v>48575</v>
      </c>
    </row>
    <row r="2125" spans="1:1" x14ac:dyDescent="0.25">
      <c r="A2125" s="3">
        <f t="shared" si="33"/>
        <v>48574</v>
      </c>
    </row>
    <row r="2126" spans="1:1" x14ac:dyDescent="0.25">
      <c r="A2126" s="3">
        <f t="shared" si="33"/>
        <v>48573</v>
      </c>
    </row>
    <row r="2127" spans="1:1" x14ac:dyDescent="0.25">
      <c r="A2127" s="3">
        <f t="shared" si="33"/>
        <v>48572</v>
      </c>
    </row>
    <row r="2128" spans="1:1" x14ac:dyDescent="0.25">
      <c r="A2128" s="3">
        <f t="shared" si="33"/>
        <v>48571</v>
      </c>
    </row>
    <row r="2129" spans="1:1" x14ac:dyDescent="0.25">
      <c r="A2129" s="3">
        <f t="shared" si="33"/>
        <v>48570</v>
      </c>
    </row>
    <row r="2130" spans="1:1" x14ac:dyDescent="0.25">
      <c r="A2130" s="3">
        <f t="shared" si="33"/>
        <v>48569</v>
      </c>
    </row>
    <row r="2131" spans="1:1" x14ac:dyDescent="0.25">
      <c r="A2131" s="3">
        <f t="shared" si="33"/>
        <v>48568</v>
      </c>
    </row>
    <row r="2132" spans="1:1" x14ac:dyDescent="0.25">
      <c r="A2132" s="3">
        <f t="shared" si="33"/>
        <v>48567</v>
      </c>
    </row>
    <row r="2133" spans="1:1" x14ac:dyDescent="0.25">
      <c r="A2133" s="3">
        <f t="shared" si="33"/>
        <v>48566</v>
      </c>
    </row>
    <row r="2134" spans="1:1" x14ac:dyDescent="0.25">
      <c r="A2134" s="3">
        <f t="shared" si="33"/>
        <v>48565</v>
      </c>
    </row>
    <row r="2135" spans="1:1" x14ac:dyDescent="0.25">
      <c r="A2135" s="3">
        <f t="shared" si="33"/>
        <v>48564</v>
      </c>
    </row>
    <row r="2136" spans="1:1" x14ac:dyDescent="0.25">
      <c r="A2136" s="3">
        <f t="shared" si="33"/>
        <v>48563</v>
      </c>
    </row>
    <row r="2137" spans="1:1" x14ac:dyDescent="0.25">
      <c r="A2137" s="3">
        <f t="shared" si="33"/>
        <v>48562</v>
      </c>
    </row>
    <row r="2138" spans="1:1" x14ac:dyDescent="0.25">
      <c r="A2138" s="3">
        <f t="shared" si="33"/>
        <v>48561</v>
      </c>
    </row>
    <row r="2139" spans="1:1" x14ac:dyDescent="0.25">
      <c r="A2139" s="3">
        <f t="shared" si="33"/>
        <v>48560</v>
      </c>
    </row>
    <row r="2140" spans="1:1" x14ac:dyDescent="0.25">
      <c r="A2140" s="3">
        <f t="shared" si="33"/>
        <v>48559</v>
      </c>
    </row>
    <row r="2141" spans="1:1" x14ac:dyDescent="0.25">
      <c r="A2141" s="3">
        <f t="shared" si="33"/>
        <v>48558</v>
      </c>
    </row>
    <row r="2142" spans="1:1" x14ac:dyDescent="0.25">
      <c r="A2142" s="3">
        <f t="shared" si="33"/>
        <v>48557</v>
      </c>
    </row>
    <row r="2143" spans="1:1" x14ac:dyDescent="0.25">
      <c r="A2143" s="3">
        <f t="shared" si="33"/>
        <v>48556</v>
      </c>
    </row>
    <row r="2144" spans="1:1" x14ac:dyDescent="0.25">
      <c r="A2144" s="3">
        <f t="shared" si="33"/>
        <v>48555</v>
      </c>
    </row>
    <row r="2145" spans="1:1" x14ac:dyDescent="0.25">
      <c r="A2145" s="3">
        <f t="shared" si="33"/>
        <v>48554</v>
      </c>
    </row>
    <row r="2146" spans="1:1" x14ac:dyDescent="0.25">
      <c r="A2146" s="3">
        <f t="shared" si="33"/>
        <v>48553</v>
      </c>
    </row>
    <row r="2147" spans="1:1" x14ac:dyDescent="0.25">
      <c r="A2147" s="3">
        <f t="shared" si="33"/>
        <v>48552</v>
      </c>
    </row>
    <row r="2148" spans="1:1" x14ac:dyDescent="0.25">
      <c r="A2148" s="3">
        <f t="shared" si="33"/>
        <v>48551</v>
      </c>
    </row>
    <row r="2149" spans="1:1" x14ac:dyDescent="0.25">
      <c r="A2149" s="3">
        <f t="shared" si="33"/>
        <v>48550</v>
      </c>
    </row>
    <row r="2150" spans="1:1" x14ac:dyDescent="0.25">
      <c r="A2150" s="3">
        <f t="shared" si="33"/>
        <v>48549</v>
      </c>
    </row>
    <row r="2151" spans="1:1" x14ac:dyDescent="0.25">
      <c r="A2151" s="3">
        <f t="shared" si="33"/>
        <v>48548</v>
      </c>
    </row>
    <row r="2152" spans="1:1" x14ac:dyDescent="0.25">
      <c r="A2152" s="3">
        <f t="shared" si="33"/>
        <v>48547</v>
      </c>
    </row>
    <row r="2153" spans="1:1" x14ac:dyDescent="0.25">
      <c r="A2153" s="3">
        <f t="shared" si="33"/>
        <v>48546</v>
      </c>
    </row>
    <row r="2154" spans="1:1" x14ac:dyDescent="0.25">
      <c r="A2154" s="3">
        <f t="shared" si="33"/>
        <v>48545</v>
      </c>
    </row>
    <row r="2155" spans="1:1" x14ac:dyDescent="0.25">
      <c r="A2155" s="3">
        <f t="shared" si="33"/>
        <v>48544</v>
      </c>
    </row>
    <row r="2156" spans="1:1" x14ac:dyDescent="0.25">
      <c r="A2156" s="3">
        <f t="shared" si="33"/>
        <v>48543</v>
      </c>
    </row>
    <row r="2157" spans="1:1" x14ac:dyDescent="0.25">
      <c r="A2157" s="3">
        <f t="shared" si="33"/>
        <v>48542</v>
      </c>
    </row>
    <row r="2158" spans="1:1" x14ac:dyDescent="0.25">
      <c r="A2158" s="3">
        <f t="shared" si="33"/>
        <v>48541</v>
      </c>
    </row>
    <row r="2159" spans="1:1" x14ac:dyDescent="0.25">
      <c r="A2159" s="3">
        <f t="shared" si="33"/>
        <v>48540</v>
      </c>
    </row>
    <row r="2160" spans="1:1" x14ac:dyDescent="0.25">
      <c r="A2160" s="3">
        <f t="shared" si="33"/>
        <v>48539</v>
      </c>
    </row>
    <row r="2161" spans="1:1" x14ac:dyDescent="0.25">
      <c r="A2161" s="3">
        <f t="shared" si="33"/>
        <v>48538</v>
      </c>
    </row>
    <row r="2162" spans="1:1" x14ac:dyDescent="0.25">
      <c r="A2162" s="3">
        <f t="shared" si="33"/>
        <v>48537</v>
      </c>
    </row>
    <row r="2163" spans="1:1" x14ac:dyDescent="0.25">
      <c r="A2163" s="3">
        <f t="shared" si="33"/>
        <v>48536</v>
      </c>
    </row>
    <row r="2164" spans="1:1" x14ac:dyDescent="0.25">
      <c r="A2164" s="3">
        <f t="shared" si="33"/>
        <v>48535</v>
      </c>
    </row>
    <row r="2165" spans="1:1" x14ac:dyDescent="0.25">
      <c r="A2165" s="3">
        <f t="shared" si="33"/>
        <v>48534</v>
      </c>
    </row>
    <row r="2166" spans="1:1" x14ac:dyDescent="0.25">
      <c r="A2166" s="3">
        <f t="shared" si="33"/>
        <v>48533</v>
      </c>
    </row>
    <row r="2167" spans="1:1" x14ac:dyDescent="0.25">
      <c r="A2167" s="3">
        <f t="shared" si="33"/>
        <v>48532</v>
      </c>
    </row>
    <row r="2168" spans="1:1" x14ac:dyDescent="0.25">
      <c r="A2168" s="3">
        <f t="shared" si="33"/>
        <v>48531</v>
      </c>
    </row>
    <row r="2169" spans="1:1" x14ac:dyDescent="0.25">
      <c r="A2169" s="3">
        <f t="shared" si="33"/>
        <v>48530</v>
      </c>
    </row>
    <row r="2170" spans="1:1" x14ac:dyDescent="0.25">
      <c r="A2170" s="3">
        <f t="shared" si="33"/>
        <v>48529</v>
      </c>
    </row>
    <row r="2171" spans="1:1" x14ac:dyDescent="0.25">
      <c r="A2171" s="3">
        <f t="shared" si="33"/>
        <v>48528</v>
      </c>
    </row>
    <row r="2172" spans="1:1" x14ac:dyDescent="0.25">
      <c r="A2172" s="3">
        <f t="shared" si="33"/>
        <v>48527</v>
      </c>
    </row>
    <row r="2173" spans="1:1" x14ac:dyDescent="0.25">
      <c r="A2173" s="3">
        <f t="shared" si="33"/>
        <v>48526</v>
      </c>
    </row>
    <row r="2174" spans="1:1" x14ac:dyDescent="0.25">
      <c r="A2174" s="3">
        <f t="shared" si="33"/>
        <v>48525</v>
      </c>
    </row>
    <row r="2175" spans="1:1" x14ac:dyDescent="0.25">
      <c r="A2175" s="3">
        <f t="shared" si="33"/>
        <v>48524</v>
      </c>
    </row>
    <row r="2176" spans="1:1" x14ac:dyDescent="0.25">
      <c r="A2176" s="3">
        <f t="shared" si="33"/>
        <v>48523</v>
      </c>
    </row>
    <row r="2177" spans="1:1" x14ac:dyDescent="0.25">
      <c r="A2177" s="3">
        <f t="shared" si="33"/>
        <v>48522</v>
      </c>
    </row>
    <row r="2178" spans="1:1" x14ac:dyDescent="0.25">
      <c r="A2178" s="3">
        <f t="shared" si="33"/>
        <v>48521</v>
      </c>
    </row>
    <row r="2179" spans="1:1" x14ac:dyDescent="0.25">
      <c r="A2179" s="3">
        <f t="shared" si="33"/>
        <v>48520</v>
      </c>
    </row>
    <row r="2180" spans="1:1" x14ac:dyDescent="0.25">
      <c r="A2180" s="3">
        <f t="shared" si="33"/>
        <v>48519</v>
      </c>
    </row>
    <row r="2181" spans="1:1" x14ac:dyDescent="0.25">
      <c r="A2181" s="3">
        <f t="shared" ref="A2181:A2244" si="34">A2182+1</f>
        <v>48518</v>
      </c>
    </row>
    <row r="2182" spans="1:1" x14ac:dyDescent="0.25">
      <c r="A2182" s="3">
        <f t="shared" si="34"/>
        <v>48517</v>
      </c>
    </row>
    <row r="2183" spans="1:1" x14ac:dyDescent="0.25">
      <c r="A2183" s="3">
        <f t="shared" si="34"/>
        <v>48516</v>
      </c>
    </row>
    <row r="2184" spans="1:1" x14ac:dyDescent="0.25">
      <c r="A2184" s="3">
        <f t="shared" si="34"/>
        <v>48515</v>
      </c>
    </row>
    <row r="2185" spans="1:1" x14ac:dyDescent="0.25">
      <c r="A2185" s="3">
        <f t="shared" si="34"/>
        <v>48514</v>
      </c>
    </row>
    <row r="2186" spans="1:1" x14ac:dyDescent="0.25">
      <c r="A2186" s="3">
        <f t="shared" si="34"/>
        <v>48513</v>
      </c>
    </row>
    <row r="2187" spans="1:1" x14ac:dyDescent="0.25">
      <c r="A2187" s="3">
        <f t="shared" si="34"/>
        <v>48512</v>
      </c>
    </row>
    <row r="2188" spans="1:1" x14ac:dyDescent="0.25">
      <c r="A2188" s="3">
        <f t="shared" si="34"/>
        <v>48511</v>
      </c>
    </row>
    <row r="2189" spans="1:1" x14ac:dyDescent="0.25">
      <c r="A2189" s="3">
        <f t="shared" si="34"/>
        <v>48510</v>
      </c>
    </row>
    <row r="2190" spans="1:1" x14ac:dyDescent="0.25">
      <c r="A2190" s="3">
        <f t="shared" si="34"/>
        <v>48509</v>
      </c>
    </row>
    <row r="2191" spans="1:1" x14ac:dyDescent="0.25">
      <c r="A2191" s="3">
        <f t="shared" si="34"/>
        <v>48508</v>
      </c>
    </row>
    <row r="2192" spans="1:1" x14ac:dyDescent="0.25">
      <c r="A2192" s="3">
        <f t="shared" si="34"/>
        <v>48507</v>
      </c>
    </row>
    <row r="2193" spans="1:1" x14ac:dyDescent="0.25">
      <c r="A2193" s="3">
        <f t="shared" si="34"/>
        <v>48506</v>
      </c>
    </row>
    <row r="2194" spans="1:1" x14ac:dyDescent="0.25">
      <c r="A2194" s="3">
        <f t="shared" si="34"/>
        <v>48505</v>
      </c>
    </row>
    <row r="2195" spans="1:1" x14ac:dyDescent="0.25">
      <c r="A2195" s="3">
        <f t="shared" si="34"/>
        <v>48504</v>
      </c>
    </row>
    <row r="2196" spans="1:1" x14ac:dyDescent="0.25">
      <c r="A2196" s="3">
        <f t="shared" si="34"/>
        <v>48503</v>
      </c>
    </row>
    <row r="2197" spans="1:1" x14ac:dyDescent="0.25">
      <c r="A2197" s="3">
        <f t="shared" si="34"/>
        <v>48502</v>
      </c>
    </row>
    <row r="2198" spans="1:1" x14ac:dyDescent="0.25">
      <c r="A2198" s="3">
        <f t="shared" si="34"/>
        <v>48501</v>
      </c>
    </row>
    <row r="2199" spans="1:1" x14ac:dyDescent="0.25">
      <c r="A2199" s="3">
        <f t="shared" si="34"/>
        <v>48500</v>
      </c>
    </row>
    <row r="2200" spans="1:1" x14ac:dyDescent="0.25">
      <c r="A2200" s="3">
        <f t="shared" si="34"/>
        <v>48499</v>
      </c>
    </row>
    <row r="2201" spans="1:1" x14ac:dyDescent="0.25">
      <c r="A2201" s="3">
        <f t="shared" si="34"/>
        <v>48498</v>
      </c>
    </row>
    <row r="2202" spans="1:1" x14ac:dyDescent="0.25">
      <c r="A2202" s="3">
        <f t="shared" si="34"/>
        <v>48497</v>
      </c>
    </row>
    <row r="2203" spans="1:1" x14ac:dyDescent="0.25">
      <c r="A2203" s="3">
        <f t="shared" si="34"/>
        <v>48496</v>
      </c>
    </row>
    <row r="2204" spans="1:1" x14ac:dyDescent="0.25">
      <c r="A2204" s="3">
        <f t="shared" si="34"/>
        <v>48495</v>
      </c>
    </row>
    <row r="2205" spans="1:1" x14ac:dyDescent="0.25">
      <c r="A2205" s="3">
        <f t="shared" si="34"/>
        <v>48494</v>
      </c>
    </row>
    <row r="2206" spans="1:1" x14ac:dyDescent="0.25">
      <c r="A2206" s="3">
        <f t="shared" si="34"/>
        <v>48493</v>
      </c>
    </row>
    <row r="2207" spans="1:1" x14ac:dyDescent="0.25">
      <c r="A2207" s="3">
        <f t="shared" si="34"/>
        <v>48492</v>
      </c>
    </row>
    <row r="2208" spans="1:1" x14ac:dyDescent="0.25">
      <c r="A2208" s="3">
        <f t="shared" si="34"/>
        <v>48491</v>
      </c>
    </row>
    <row r="2209" spans="1:1" x14ac:dyDescent="0.25">
      <c r="A2209" s="3">
        <f t="shared" si="34"/>
        <v>48490</v>
      </c>
    </row>
    <row r="2210" spans="1:1" x14ac:dyDescent="0.25">
      <c r="A2210" s="3">
        <f t="shared" si="34"/>
        <v>48489</v>
      </c>
    </row>
    <row r="2211" spans="1:1" x14ac:dyDescent="0.25">
      <c r="A2211" s="3">
        <f t="shared" si="34"/>
        <v>48488</v>
      </c>
    </row>
    <row r="2212" spans="1:1" x14ac:dyDescent="0.25">
      <c r="A2212" s="3">
        <f t="shared" si="34"/>
        <v>48487</v>
      </c>
    </row>
    <row r="2213" spans="1:1" x14ac:dyDescent="0.25">
      <c r="A2213" s="3">
        <f t="shared" si="34"/>
        <v>48486</v>
      </c>
    </row>
    <row r="2214" spans="1:1" x14ac:dyDescent="0.25">
      <c r="A2214" s="3">
        <f t="shared" si="34"/>
        <v>48485</v>
      </c>
    </row>
    <row r="2215" spans="1:1" x14ac:dyDescent="0.25">
      <c r="A2215" s="3">
        <f t="shared" si="34"/>
        <v>48484</v>
      </c>
    </row>
    <row r="2216" spans="1:1" x14ac:dyDescent="0.25">
      <c r="A2216" s="3">
        <f t="shared" si="34"/>
        <v>48483</v>
      </c>
    </row>
    <row r="2217" spans="1:1" x14ac:dyDescent="0.25">
      <c r="A2217" s="3">
        <f t="shared" si="34"/>
        <v>48482</v>
      </c>
    </row>
    <row r="2218" spans="1:1" x14ac:dyDescent="0.25">
      <c r="A2218" s="3">
        <f t="shared" si="34"/>
        <v>48481</v>
      </c>
    </row>
    <row r="2219" spans="1:1" x14ac:dyDescent="0.25">
      <c r="A2219" s="3">
        <f t="shared" si="34"/>
        <v>48480</v>
      </c>
    </row>
    <row r="2220" spans="1:1" x14ac:dyDescent="0.25">
      <c r="A2220" s="3">
        <f t="shared" si="34"/>
        <v>48479</v>
      </c>
    </row>
    <row r="2221" spans="1:1" x14ac:dyDescent="0.25">
      <c r="A2221" s="3">
        <f t="shared" si="34"/>
        <v>48478</v>
      </c>
    </row>
    <row r="2222" spans="1:1" x14ac:dyDescent="0.25">
      <c r="A2222" s="3">
        <f t="shared" si="34"/>
        <v>48477</v>
      </c>
    </row>
    <row r="2223" spans="1:1" x14ac:dyDescent="0.25">
      <c r="A2223" s="3">
        <f t="shared" si="34"/>
        <v>48476</v>
      </c>
    </row>
    <row r="2224" spans="1:1" x14ac:dyDescent="0.25">
      <c r="A2224" s="3">
        <f t="shared" si="34"/>
        <v>48475</v>
      </c>
    </row>
    <row r="2225" spans="1:1" x14ac:dyDescent="0.25">
      <c r="A2225" s="3">
        <f t="shared" si="34"/>
        <v>48474</v>
      </c>
    </row>
    <row r="2226" spans="1:1" x14ac:dyDescent="0.25">
      <c r="A2226" s="3">
        <f t="shared" si="34"/>
        <v>48473</v>
      </c>
    </row>
    <row r="2227" spans="1:1" x14ac:dyDescent="0.25">
      <c r="A2227" s="3">
        <f t="shared" si="34"/>
        <v>48472</v>
      </c>
    </row>
    <row r="2228" spans="1:1" x14ac:dyDescent="0.25">
      <c r="A2228" s="3">
        <f t="shared" si="34"/>
        <v>48471</v>
      </c>
    </row>
    <row r="2229" spans="1:1" x14ac:dyDescent="0.25">
      <c r="A2229" s="3">
        <f t="shared" si="34"/>
        <v>48470</v>
      </c>
    </row>
    <row r="2230" spans="1:1" x14ac:dyDescent="0.25">
      <c r="A2230" s="3">
        <f t="shared" si="34"/>
        <v>48469</v>
      </c>
    </row>
    <row r="2231" spans="1:1" x14ac:dyDescent="0.25">
      <c r="A2231" s="3">
        <f t="shared" si="34"/>
        <v>48468</v>
      </c>
    </row>
    <row r="2232" spans="1:1" x14ac:dyDescent="0.25">
      <c r="A2232" s="3">
        <f t="shared" si="34"/>
        <v>48467</v>
      </c>
    </row>
    <row r="2233" spans="1:1" x14ac:dyDescent="0.25">
      <c r="A2233" s="3">
        <f t="shared" si="34"/>
        <v>48466</v>
      </c>
    </row>
    <row r="2234" spans="1:1" x14ac:dyDescent="0.25">
      <c r="A2234" s="3">
        <f t="shared" si="34"/>
        <v>48465</v>
      </c>
    </row>
    <row r="2235" spans="1:1" x14ac:dyDescent="0.25">
      <c r="A2235" s="3">
        <f t="shared" si="34"/>
        <v>48464</v>
      </c>
    </row>
    <row r="2236" spans="1:1" x14ac:dyDescent="0.25">
      <c r="A2236" s="3">
        <f t="shared" si="34"/>
        <v>48463</v>
      </c>
    </row>
    <row r="2237" spans="1:1" x14ac:dyDescent="0.25">
      <c r="A2237" s="3">
        <f t="shared" si="34"/>
        <v>48462</v>
      </c>
    </row>
    <row r="2238" spans="1:1" x14ac:dyDescent="0.25">
      <c r="A2238" s="3">
        <f t="shared" si="34"/>
        <v>48461</v>
      </c>
    </row>
    <row r="2239" spans="1:1" x14ac:dyDescent="0.25">
      <c r="A2239" s="3">
        <f t="shared" si="34"/>
        <v>48460</v>
      </c>
    </row>
    <row r="2240" spans="1:1" x14ac:dyDescent="0.25">
      <c r="A2240" s="3">
        <f t="shared" si="34"/>
        <v>48459</v>
      </c>
    </row>
    <row r="2241" spans="1:1" x14ac:dyDescent="0.25">
      <c r="A2241" s="3">
        <f t="shared" si="34"/>
        <v>48458</v>
      </c>
    </row>
    <row r="2242" spans="1:1" x14ac:dyDescent="0.25">
      <c r="A2242" s="3">
        <f t="shared" si="34"/>
        <v>48457</v>
      </c>
    </row>
    <row r="2243" spans="1:1" x14ac:dyDescent="0.25">
      <c r="A2243" s="3">
        <f t="shared" si="34"/>
        <v>48456</v>
      </c>
    </row>
    <row r="2244" spans="1:1" x14ac:dyDescent="0.25">
      <c r="A2244" s="3">
        <f t="shared" si="34"/>
        <v>48455</v>
      </c>
    </row>
    <row r="2245" spans="1:1" x14ac:dyDescent="0.25">
      <c r="A2245" s="3">
        <f t="shared" ref="A2245:A2308" si="35">A2246+1</f>
        <v>48454</v>
      </c>
    </row>
    <row r="2246" spans="1:1" x14ac:dyDescent="0.25">
      <c r="A2246" s="3">
        <f t="shared" si="35"/>
        <v>48453</v>
      </c>
    </row>
    <row r="2247" spans="1:1" x14ac:dyDescent="0.25">
      <c r="A2247" s="3">
        <f t="shared" si="35"/>
        <v>48452</v>
      </c>
    </row>
    <row r="2248" spans="1:1" x14ac:dyDescent="0.25">
      <c r="A2248" s="3">
        <f t="shared" si="35"/>
        <v>48451</v>
      </c>
    </row>
    <row r="2249" spans="1:1" x14ac:dyDescent="0.25">
      <c r="A2249" s="3">
        <f t="shared" si="35"/>
        <v>48450</v>
      </c>
    </row>
    <row r="2250" spans="1:1" x14ac:dyDescent="0.25">
      <c r="A2250" s="3">
        <f t="shared" si="35"/>
        <v>48449</v>
      </c>
    </row>
    <row r="2251" spans="1:1" x14ac:dyDescent="0.25">
      <c r="A2251" s="3">
        <f t="shared" si="35"/>
        <v>48448</v>
      </c>
    </row>
    <row r="2252" spans="1:1" x14ac:dyDescent="0.25">
      <c r="A2252" s="3">
        <f t="shared" si="35"/>
        <v>48447</v>
      </c>
    </row>
    <row r="2253" spans="1:1" x14ac:dyDescent="0.25">
      <c r="A2253" s="3">
        <f t="shared" si="35"/>
        <v>48446</v>
      </c>
    </row>
    <row r="2254" spans="1:1" x14ac:dyDescent="0.25">
      <c r="A2254" s="3">
        <f t="shared" si="35"/>
        <v>48445</v>
      </c>
    </row>
    <row r="2255" spans="1:1" x14ac:dyDescent="0.25">
      <c r="A2255" s="3">
        <f t="shared" si="35"/>
        <v>48444</v>
      </c>
    </row>
    <row r="2256" spans="1:1" x14ac:dyDescent="0.25">
      <c r="A2256" s="3">
        <f t="shared" si="35"/>
        <v>48443</v>
      </c>
    </row>
    <row r="2257" spans="1:1" x14ac:dyDescent="0.25">
      <c r="A2257" s="3">
        <f t="shared" si="35"/>
        <v>48442</v>
      </c>
    </row>
    <row r="2258" spans="1:1" x14ac:dyDescent="0.25">
      <c r="A2258" s="3">
        <f t="shared" si="35"/>
        <v>48441</v>
      </c>
    </row>
    <row r="2259" spans="1:1" x14ac:dyDescent="0.25">
      <c r="A2259" s="3">
        <f t="shared" si="35"/>
        <v>48440</v>
      </c>
    </row>
    <row r="2260" spans="1:1" x14ac:dyDescent="0.25">
      <c r="A2260" s="3">
        <f t="shared" si="35"/>
        <v>48439</v>
      </c>
    </row>
    <row r="2261" spans="1:1" x14ac:dyDescent="0.25">
      <c r="A2261" s="3">
        <f t="shared" si="35"/>
        <v>48438</v>
      </c>
    </row>
    <row r="2262" spans="1:1" x14ac:dyDescent="0.25">
      <c r="A2262" s="3">
        <f t="shared" si="35"/>
        <v>48437</v>
      </c>
    </row>
    <row r="2263" spans="1:1" x14ac:dyDescent="0.25">
      <c r="A2263" s="3">
        <f t="shared" si="35"/>
        <v>48436</v>
      </c>
    </row>
    <row r="2264" spans="1:1" x14ac:dyDescent="0.25">
      <c r="A2264" s="3">
        <f t="shared" si="35"/>
        <v>48435</v>
      </c>
    </row>
    <row r="2265" spans="1:1" x14ac:dyDescent="0.25">
      <c r="A2265" s="3">
        <f t="shared" si="35"/>
        <v>48434</v>
      </c>
    </row>
    <row r="2266" spans="1:1" x14ac:dyDescent="0.25">
      <c r="A2266" s="3">
        <f t="shared" si="35"/>
        <v>48433</v>
      </c>
    </row>
    <row r="2267" spans="1:1" x14ac:dyDescent="0.25">
      <c r="A2267" s="3">
        <f t="shared" si="35"/>
        <v>48432</v>
      </c>
    </row>
    <row r="2268" spans="1:1" x14ac:dyDescent="0.25">
      <c r="A2268" s="3">
        <f t="shared" si="35"/>
        <v>48431</v>
      </c>
    </row>
    <row r="2269" spans="1:1" x14ac:dyDescent="0.25">
      <c r="A2269" s="3">
        <f t="shared" si="35"/>
        <v>48430</v>
      </c>
    </row>
    <row r="2270" spans="1:1" x14ac:dyDescent="0.25">
      <c r="A2270" s="3">
        <f t="shared" si="35"/>
        <v>48429</v>
      </c>
    </row>
    <row r="2271" spans="1:1" x14ac:dyDescent="0.25">
      <c r="A2271" s="3">
        <f t="shared" si="35"/>
        <v>48428</v>
      </c>
    </row>
    <row r="2272" spans="1:1" x14ac:dyDescent="0.25">
      <c r="A2272" s="3">
        <f t="shared" si="35"/>
        <v>48427</v>
      </c>
    </row>
    <row r="2273" spans="1:1" x14ac:dyDescent="0.25">
      <c r="A2273" s="3">
        <f t="shared" si="35"/>
        <v>48426</v>
      </c>
    </row>
    <row r="2274" spans="1:1" x14ac:dyDescent="0.25">
      <c r="A2274" s="3">
        <f t="shared" si="35"/>
        <v>48425</v>
      </c>
    </row>
    <row r="2275" spans="1:1" x14ac:dyDescent="0.25">
      <c r="A2275" s="3">
        <f t="shared" si="35"/>
        <v>48424</v>
      </c>
    </row>
    <row r="2276" spans="1:1" x14ac:dyDescent="0.25">
      <c r="A2276" s="3">
        <f t="shared" si="35"/>
        <v>48423</v>
      </c>
    </row>
    <row r="2277" spans="1:1" x14ac:dyDescent="0.25">
      <c r="A2277" s="3">
        <f t="shared" si="35"/>
        <v>48422</v>
      </c>
    </row>
    <row r="2278" spans="1:1" x14ac:dyDescent="0.25">
      <c r="A2278" s="3">
        <f t="shared" si="35"/>
        <v>48421</v>
      </c>
    </row>
    <row r="2279" spans="1:1" x14ac:dyDescent="0.25">
      <c r="A2279" s="3">
        <f t="shared" si="35"/>
        <v>48420</v>
      </c>
    </row>
    <row r="2280" spans="1:1" x14ac:dyDescent="0.25">
      <c r="A2280" s="3">
        <f t="shared" si="35"/>
        <v>48419</v>
      </c>
    </row>
    <row r="2281" spans="1:1" x14ac:dyDescent="0.25">
      <c r="A2281" s="3">
        <f t="shared" si="35"/>
        <v>48418</v>
      </c>
    </row>
    <row r="2282" spans="1:1" x14ac:dyDescent="0.25">
      <c r="A2282" s="3">
        <f t="shared" si="35"/>
        <v>48417</v>
      </c>
    </row>
    <row r="2283" spans="1:1" x14ac:dyDescent="0.25">
      <c r="A2283" s="3">
        <f t="shared" si="35"/>
        <v>48416</v>
      </c>
    </row>
    <row r="2284" spans="1:1" x14ac:dyDescent="0.25">
      <c r="A2284" s="3">
        <f t="shared" si="35"/>
        <v>48415</v>
      </c>
    </row>
    <row r="2285" spans="1:1" x14ac:dyDescent="0.25">
      <c r="A2285" s="3">
        <f t="shared" si="35"/>
        <v>48414</v>
      </c>
    </row>
    <row r="2286" spans="1:1" x14ac:dyDescent="0.25">
      <c r="A2286" s="3">
        <f t="shared" si="35"/>
        <v>48413</v>
      </c>
    </row>
    <row r="2287" spans="1:1" x14ac:dyDescent="0.25">
      <c r="A2287" s="3">
        <f t="shared" si="35"/>
        <v>48412</v>
      </c>
    </row>
    <row r="2288" spans="1:1" x14ac:dyDescent="0.25">
      <c r="A2288" s="3">
        <f t="shared" si="35"/>
        <v>48411</v>
      </c>
    </row>
    <row r="2289" spans="1:1" x14ac:dyDescent="0.25">
      <c r="A2289" s="3">
        <f t="shared" si="35"/>
        <v>48410</v>
      </c>
    </row>
    <row r="2290" spans="1:1" x14ac:dyDescent="0.25">
      <c r="A2290" s="3">
        <f t="shared" si="35"/>
        <v>48409</v>
      </c>
    </row>
    <row r="2291" spans="1:1" x14ac:dyDescent="0.25">
      <c r="A2291" s="3">
        <f t="shared" si="35"/>
        <v>48408</v>
      </c>
    </row>
    <row r="2292" spans="1:1" x14ac:dyDescent="0.25">
      <c r="A2292" s="3">
        <f t="shared" si="35"/>
        <v>48407</v>
      </c>
    </row>
    <row r="2293" spans="1:1" x14ac:dyDescent="0.25">
      <c r="A2293" s="3">
        <f t="shared" si="35"/>
        <v>48406</v>
      </c>
    </row>
    <row r="2294" spans="1:1" x14ac:dyDescent="0.25">
      <c r="A2294" s="3">
        <f t="shared" si="35"/>
        <v>48405</v>
      </c>
    </row>
    <row r="2295" spans="1:1" x14ac:dyDescent="0.25">
      <c r="A2295" s="3">
        <f t="shared" si="35"/>
        <v>48404</v>
      </c>
    </row>
    <row r="2296" spans="1:1" x14ac:dyDescent="0.25">
      <c r="A2296" s="3">
        <f t="shared" si="35"/>
        <v>48403</v>
      </c>
    </row>
    <row r="2297" spans="1:1" x14ac:dyDescent="0.25">
      <c r="A2297" s="3">
        <f t="shared" si="35"/>
        <v>48402</v>
      </c>
    </row>
    <row r="2298" spans="1:1" x14ac:dyDescent="0.25">
      <c r="A2298" s="3">
        <f t="shared" si="35"/>
        <v>48401</v>
      </c>
    </row>
    <row r="2299" spans="1:1" x14ac:dyDescent="0.25">
      <c r="A2299" s="3">
        <f t="shared" si="35"/>
        <v>48400</v>
      </c>
    </row>
    <row r="2300" spans="1:1" x14ac:dyDescent="0.25">
      <c r="A2300" s="3">
        <f t="shared" si="35"/>
        <v>48399</v>
      </c>
    </row>
    <row r="2301" spans="1:1" x14ac:dyDescent="0.25">
      <c r="A2301" s="3">
        <f t="shared" si="35"/>
        <v>48398</v>
      </c>
    </row>
    <row r="2302" spans="1:1" x14ac:dyDescent="0.25">
      <c r="A2302" s="3">
        <f t="shared" si="35"/>
        <v>48397</v>
      </c>
    </row>
    <row r="2303" spans="1:1" x14ac:dyDescent="0.25">
      <c r="A2303" s="3">
        <f t="shared" si="35"/>
        <v>48396</v>
      </c>
    </row>
    <row r="2304" spans="1:1" x14ac:dyDescent="0.25">
      <c r="A2304" s="3">
        <f t="shared" si="35"/>
        <v>48395</v>
      </c>
    </row>
    <row r="2305" spans="1:1" x14ac:dyDescent="0.25">
      <c r="A2305" s="3">
        <f t="shared" si="35"/>
        <v>48394</v>
      </c>
    </row>
    <row r="2306" spans="1:1" x14ac:dyDescent="0.25">
      <c r="A2306" s="3">
        <f t="shared" si="35"/>
        <v>48393</v>
      </c>
    </row>
    <row r="2307" spans="1:1" x14ac:dyDescent="0.25">
      <c r="A2307" s="3">
        <f t="shared" si="35"/>
        <v>48392</v>
      </c>
    </row>
    <row r="2308" spans="1:1" x14ac:dyDescent="0.25">
      <c r="A2308" s="3">
        <f t="shared" si="35"/>
        <v>48391</v>
      </c>
    </row>
    <row r="2309" spans="1:1" x14ac:dyDescent="0.25">
      <c r="A2309" s="3">
        <f t="shared" ref="A2309:A2372" si="36">A2310+1</f>
        <v>48390</v>
      </c>
    </row>
    <row r="2310" spans="1:1" x14ac:dyDescent="0.25">
      <c r="A2310" s="3">
        <f t="shared" si="36"/>
        <v>48389</v>
      </c>
    </row>
    <row r="2311" spans="1:1" x14ac:dyDescent="0.25">
      <c r="A2311" s="3">
        <f t="shared" si="36"/>
        <v>48388</v>
      </c>
    </row>
    <row r="2312" spans="1:1" x14ac:dyDescent="0.25">
      <c r="A2312" s="3">
        <f t="shared" si="36"/>
        <v>48387</v>
      </c>
    </row>
    <row r="2313" spans="1:1" x14ac:dyDescent="0.25">
      <c r="A2313" s="3">
        <f t="shared" si="36"/>
        <v>48386</v>
      </c>
    </row>
    <row r="2314" spans="1:1" x14ac:dyDescent="0.25">
      <c r="A2314" s="3">
        <f t="shared" si="36"/>
        <v>48385</v>
      </c>
    </row>
    <row r="2315" spans="1:1" x14ac:dyDescent="0.25">
      <c r="A2315" s="3">
        <f t="shared" si="36"/>
        <v>48384</v>
      </c>
    </row>
    <row r="2316" spans="1:1" x14ac:dyDescent="0.25">
      <c r="A2316" s="3">
        <f t="shared" si="36"/>
        <v>48383</v>
      </c>
    </row>
    <row r="2317" spans="1:1" x14ac:dyDescent="0.25">
      <c r="A2317" s="3">
        <f t="shared" si="36"/>
        <v>48382</v>
      </c>
    </row>
    <row r="2318" spans="1:1" x14ac:dyDescent="0.25">
      <c r="A2318" s="3">
        <f t="shared" si="36"/>
        <v>48381</v>
      </c>
    </row>
    <row r="2319" spans="1:1" x14ac:dyDescent="0.25">
      <c r="A2319" s="3">
        <f t="shared" si="36"/>
        <v>48380</v>
      </c>
    </row>
    <row r="2320" spans="1:1" x14ac:dyDescent="0.25">
      <c r="A2320" s="3">
        <f t="shared" si="36"/>
        <v>48379</v>
      </c>
    </row>
    <row r="2321" spans="1:1" x14ac:dyDescent="0.25">
      <c r="A2321" s="3">
        <f t="shared" si="36"/>
        <v>48378</v>
      </c>
    </row>
    <row r="2322" spans="1:1" x14ac:dyDescent="0.25">
      <c r="A2322" s="3">
        <f t="shared" si="36"/>
        <v>48377</v>
      </c>
    </row>
    <row r="2323" spans="1:1" x14ac:dyDescent="0.25">
      <c r="A2323" s="3">
        <f t="shared" si="36"/>
        <v>48376</v>
      </c>
    </row>
    <row r="2324" spans="1:1" x14ac:dyDescent="0.25">
      <c r="A2324" s="3">
        <f t="shared" si="36"/>
        <v>48375</v>
      </c>
    </row>
    <row r="2325" spans="1:1" x14ac:dyDescent="0.25">
      <c r="A2325" s="3">
        <f t="shared" si="36"/>
        <v>48374</v>
      </c>
    </row>
    <row r="2326" spans="1:1" x14ac:dyDescent="0.25">
      <c r="A2326" s="3">
        <f t="shared" si="36"/>
        <v>48373</v>
      </c>
    </row>
    <row r="2327" spans="1:1" x14ac:dyDescent="0.25">
      <c r="A2327" s="3">
        <f t="shared" si="36"/>
        <v>48372</v>
      </c>
    </row>
    <row r="2328" spans="1:1" x14ac:dyDescent="0.25">
      <c r="A2328" s="3">
        <f t="shared" si="36"/>
        <v>48371</v>
      </c>
    </row>
    <row r="2329" spans="1:1" x14ac:dyDescent="0.25">
      <c r="A2329" s="3">
        <f t="shared" si="36"/>
        <v>48370</v>
      </c>
    </row>
    <row r="2330" spans="1:1" x14ac:dyDescent="0.25">
      <c r="A2330" s="3">
        <f t="shared" si="36"/>
        <v>48369</v>
      </c>
    </row>
    <row r="2331" spans="1:1" x14ac:dyDescent="0.25">
      <c r="A2331" s="3">
        <f t="shared" si="36"/>
        <v>48368</v>
      </c>
    </row>
    <row r="2332" spans="1:1" x14ac:dyDescent="0.25">
      <c r="A2332" s="3">
        <f t="shared" si="36"/>
        <v>48367</v>
      </c>
    </row>
    <row r="2333" spans="1:1" x14ac:dyDescent="0.25">
      <c r="A2333" s="3">
        <f t="shared" si="36"/>
        <v>48366</v>
      </c>
    </row>
    <row r="2334" spans="1:1" x14ac:dyDescent="0.25">
      <c r="A2334" s="3">
        <f t="shared" si="36"/>
        <v>48365</v>
      </c>
    </row>
    <row r="2335" spans="1:1" x14ac:dyDescent="0.25">
      <c r="A2335" s="3">
        <f t="shared" si="36"/>
        <v>48364</v>
      </c>
    </row>
    <row r="2336" spans="1:1" x14ac:dyDescent="0.25">
      <c r="A2336" s="3">
        <f t="shared" si="36"/>
        <v>48363</v>
      </c>
    </row>
    <row r="2337" spans="1:1" x14ac:dyDescent="0.25">
      <c r="A2337" s="3">
        <f t="shared" si="36"/>
        <v>48362</v>
      </c>
    </row>
    <row r="2338" spans="1:1" x14ac:dyDescent="0.25">
      <c r="A2338" s="3">
        <f t="shared" si="36"/>
        <v>48361</v>
      </c>
    </row>
    <row r="2339" spans="1:1" x14ac:dyDescent="0.25">
      <c r="A2339" s="3">
        <f t="shared" si="36"/>
        <v>48360</v>
      </c>
    </row>
    <row r="2340" spans="1:1" x14ac:dyDescent="0.25">
      <c r="A2340" s="3">
        <f t="shared" si="36"/>
        <v>48359</v>
      </c>
    </row>
    <row r="2341" spans="1:1" x14ac:dyDescent="0.25">
      <c r="A2341" s="3">
        <f t="shared" si="36"/>
        <v>48358</v>
      </c>
    </row>
    <row r="2342" spans="1:1" x14ac:dyDescent="0.25">
      <c r="A2342" s="3">
        <f t="shared" si="36"/>
        <v>48357</v>
      </c>
    </row>
    <row r="2343" spans="1:1" x14ac:dyDescent="0.25">
      <c r="A2343" s="3">
        <f t="shared" si="36"/>
        <v>48356</v>
      </c>
    </row>
    <row r="2344" spans="1:1" x14ac:dyDescent="0.25">
      <c r="A2344" s="3">
        <f t="shared" si="36"/>
        <v>48355</v>
      </c>
    </row>
    <row r="2345" spans="1:1" x14ac:dyDescent="0.25">
      <c r="A2345" s="3">
        <f t="shared" si="36"/>
        <v>48354</v>
      </c>
    </row>
    <row r="2346" spans="1:1" x14ac:dyDescent="0.25">
      <c r="A2346" s="3">
        <f t="shared" si="36"/>
        <v>48353</v>
      </c>
    </row>
    <row r="2347" spans="1:1" x14ac:dyDescent="0.25">
      <c r="A2347" s="3">
        <f t="shared" si="36"/>
        <v>48352</v>
      </c>
    </row>
    <row r="2348" spans="1:1" x14ac:dyDescent="0.25">
      <c r="A2348" s="3">
        <f t="shared" si="36"/>
        <v>48351</v>
      </c>
    </row>
    <row r="2349" spans="1:1" x14ac:dyDescent="0.25">
      <c r="A2349" s="3">
        <f t="shared" si="36"/>
        <v>48350</v>
      </c>
    </row>
    <row r="2350" spans="1:1" x14ac:dyDescent="0.25">
      <c r="A2350" s="3">
        <f t="shared" si="36"/>
        <v>48349</v>
      </c>
    </row>
    <row r="2351" spans="1:1" x14ac:dyDescent="0.25">
      <c r="A2351" s="3">
        <f t="shared" si="36"/>
        <v>48348</v>
      </c>
    </row>
    <row r="2352" spans="1:1" x14ac:dyDescent="0.25">
      <c r="A2352" s="3">
        <f t="shared" si="36"/>
        <v>48347</v>
      </c>
    </row>
    <row r="2353" spans="1:1" x14ac:dyDescent="0.25">
      <c r="A2353" s="3">
        <f t="shared" si="36"/>
        <v>48346</v>
      </c>
    </row>
    <row r="2354" spans="1:1" x14ac:dyDescent="0.25">
      <c r="A2354" s="3">
        <f t="shared" si="36"/>
        <v>48345</v>
      </c>
    </row>
    <row r="2355" spans="1:1" x14ac:dyDescent="0.25">
      <c r="A2355" s="3">
        <f t="shared" si="36"/>
        <v>48344</v>
      </c>
    </row>
    <row r="2356" spans="1:1" x14ac:dyDescent="0.25">
      <c r="A2356" s="3">
        <f t="shared" si="36"/>
        <v>48343</v>
      </c>
    </row>
    <row r="2357" spans="1:1" x14ac:dyDescent="0.25">
      <c r="A2357" s="3">
        <f t="shared" si="36"/>
        <v>48342</v>
      </c>
    </row>
    <row r="2358" spans="1:1" x14ac:dyDescent="0.25">
      <c r="A2358" s="3">
        <f t="shared" si="36"/>
        <v>48341</v>
      </c>
    </row>
    <row r="2359" spans="1:1" x14ac:dyDescent="0.25">
      <c r="A2359" s="3">
        <f t="shared" si="36"/>
        <v>48340</v>
      </c>
    </row>
    <row r="2360" spans="1:1" x14ac:dyDescent="0.25">
      <c r="A2360" s="3">
        <f t="shared" si="36"/>
        <v>48339</v>
      </c>
    </row>
    <row r="2361" spans="1:1" x14ac:dyDescent="0.25">
      <c r="A2361" s="3">
        <f t="shared" si="36"/>
        <v>48338</v>
      </c>
    </row>
    <row r="2362" spans="1:1" x14ac:dyDescent="0.25">
      <c r="A2362" s="3">
        <f t="shared" si="36"/>
        <v>48337</v>
      </c>
    </row>
    <row r="2363" spans="1:1" x14ac:dyDescent="0.25">
      <c r="A2363" s="3">
        <f t="shared" si="36"/>
        <v>48336</v>
      </c>
    </row>
    <row r="2364" spans="1:1" x14ac:dyDescent="0.25">
      <c r="A2364" s="3">
        <f t="shared" si="36"/>
        <v>48335</v>
      </c>
    </row>
    <row r="2365" spans="1:1" x14ac:dyDescent="0.25">
      <c r="A2365" s="3">
        <f t="shared" si="36"/>
        <v>48334</v>
      </c>
    </row>
    <row r="2366" spans="1:1" x14ac:dyDescent="0.25">
      <c r="A2366" s="3">
        <f t="shared" si="36"/>
        <v>48333</v>
      </c>
    </row>
    <row r="2367" spans="1:1" x14ac:dyDescent="0.25">
      <c r="A2367" s="3">
        <f t="shared" si="36"/>
        <v>48332</v>
      </c>
    </row>
    <row r="2368" spans="1:1" x14ac:dyDescent="0.25">
      <c r="A2368" s="3">
        <f t="shared" si="36"/>
        <v>48331</v>
      </c>
    </row>
    <row r="2369" spans="1:1" x14ac:dyDescent="0.25">
      <c r="A2369" s="3">
        <f t="shared" si="36"/>
        <v>48330</v>
      </c>
    </row>
    <row r="2370" spans="1:1" x14ac:dyDescent="0.25">
      <c r="A2370" s="3">
        <f t="shared" si="36"/>
        <v>48329</v>
      </c>
    </row>
    <row r="2371" spans="1:1" x14ac:dyDescent="0.25">
      <c r="A2371" s="3">
        <f t="shared" si="36"/>
        <v>48328</v>
      </c>
    </row>
    <row r="2372" spans="1:1" x14ac:dyDescent="0.25">
      <c r="A2372" s="3">
        <f t="shared" si="36"/>
        <v>48327</v>
      </c>
    </row>
    <row r="2373" spans="1:1" x14ac:dyDescent="0.25">
      <c r="A2373" s="3">
        <f t="shared" ref="A2373:A2436" si="37">A2374+1</f>
        <v>48326</v>
      </c>
    </row>
    <row r="2374" spans="1:1" x14ac:dyDescent="0.25">
      <c r="A2374" s="3">
        <f t="shared" si="37"/>
        <v>48325</v>
      </c>
    </row>
    <row r="2375" spans="1:1" x14ac:dyDescent="0.25">
      <c r="A2375" s="3">
        <f t="shared" si="37"/>
        <v>48324</v>
      </c>
    </row>
    <row r="2376" spans="1:1" x14ac:dyDescent="0.25">
      <c r="A2376" s="3">
        <f t="shared" si="37"/>
        <v>48323</v>
      </c>
    </row>
    <row r="2377" spans="1:1" x14ac:dyDescent="0.25">
      <c r="A2377" s="3">
        <f t="shared" si="37"/>
        <v>48322</v>
      </c>
    </row>
    <row r="2378" spans="1:1" x14ac:dyDescent="0.25">
      <c r="A2378" s="3">
        <f t="shared" si="37"/>
        <v>48321</v>
      </c>
    </row>
    <row r="2379" spans="1:1" x14ac:dyDescent="0.25">
      <c r="A2379" s="3">
        <f t="shared" si="37"/>
        <v>48320</v>
      </c>
    </row>
    <row r="2380" spans="1:1" x14ac:dyDescent="0.25">
      <c r="A2380" s="3">
        <f t="shared" si="37"/>
        <v>48319</v>
      </c>
    </row>
    <row r="2381" spans="1:1" x14ac:dyDescent="0.25">
      <c r="A2381" s="3">
        <f t="shared" si="37"/>
        <v>48318</v>
      </c>
    </row>
    <row r="2382" spans="1:1" x14ac:dyDescent="0.25">
      <c r="A2382" s="3">
        <f t="shared" si="37"/>
        <v>48317</v>
      </c>
    </row>
    <row r="2383" spans="1:1" x14ac:dyDescent="0.25">
      <c r="A2383" s="3">
        <f t="shared" si="37"/>
        <v>48316</v>
      </c>
    </row>
    <row r="2384" spans="1:1" x14ac:dyDescent="0.25">
      <c r="A2384" s="3">
        <f t="shared" si="37"/>
        <v>48315</v>
      </c>
    </row>
    <row r="2385" spans="1:1" x14ac:dyDescent="0.25">
      <c r="A2385" s="3">
        <f t="shared" si="37"/>
        <v>48314</v>
      </c>
    </row>
    <row r="2386" spans="1:1" x14ac:dyDescent="0.25">
      <c r="A2386" s="3">
        <f t="shared" si="37"/>
        <v>48313</v>
      </c>
    </row>
    <row r="2387" spans="1:1" x14ac:dyDescent="0.25">
      <c r="A2387" s="3">
        <f t="shared" si="37"/>
        <v>48312</v>
      </c>
    </row>
    <row r="2388" spans="1:1" x14ac:dyDescent="0.25">
      <c r="A2388" s="3">
        <f t="shared" si="37"/>
        <v>48311</v>
      </c>
    </row>
    <row r="2389" spans="1:1" x14ac:dyDescent="0.25">
      <c r="A2389" s="3">
        <f t="shared" si="37"/>
        <v>48310</v>
      </c>
    </row>
    <row r="2390" spans="1:1" x14ac:dyDescent="0.25">
      <c r="A2390" s="3">
        <f t="shared" si="37"/>
        <v>48309</v>
      </c>
    </row>
    <row r="2391" spans="1:1" x14ac:dyDescent="0.25">
      <c r="A2391" s="3">
        <f t="shared" si="37"/>
        <v>48308</v>
      </c>
    </row>
    <row r="2392" spans="1:1" x14ac:dyDescent="0.25">
      <c r="A2392" s="3">
        <f t="shared" si="37"/>
        <v>48307</v>
      </c>
    </row>
    <row r="2393" spans="1:1" x14ac:dyDescent="0.25">
      <c r="A2393" s="3">
        <f t="shared" si="37"/>
        <v>48306</v>
      </c>
    </row>
    <row r="2394" spans="1:1" x14ac:dyDescent="0.25">
      <c r="A2394" s="3">
        <f t="shared" si="37"/>
        <v>48305</v>
      </c>
    </row>
    <row r="2395" spans="1:1" x14ac:dyDescent="0.25">
      <c r="A2395" s="3">
        <f t="shared" si="37"/>
        <v>48304</v>
      </c>
    </row>
    <row r="2396" spans="1:1" x14ac:dyDescent="0.25">
      <c r="A2396" s="3">
        <f t="shared" si="37"/>
        <v>48303</v>
      </c>
    </row>
    <row r="2397" spans="1:1" x14ac:dyDescent="0.25">
      <c r="A2397" s="3">
        <f t="shared" si="37"/>
        <v>48302</v>
      </c>
    </row>
    <row r="2398" spans="1:1" x14ac:dyDescent="0.25">
      <c r="A2398" s="3">
        <f t="shared" si="37"/>
        <v>48301</v>
      </c>
    </row>
    <row r="2399" spans="1:1" x14ac:dyDescent="0.25">
      <c r="A2399" s="3">
        <f t="shared" si="37"/>
        <v>48300</v>
      </c>
    </row>
    <row r="2400" spans="1:1" x14ac:dyDescent="0.25">
      <c r="A2400" s="3">
        <f t="shared" si="37"/>
        <v>48299</v>
      </c>
    </row>
    <row r="2401" spans="1:1" x14ac:dyDescent="0.25">
      <c r="A2401" s="3">
        <f t="shared" si="37"/>
        <v>48298</v>
      </c>
    </row>
    <row r="2402" spans="1:1" x14ac:dyDescent="0.25">
      <c r="A2402" s="3">
        <f t="shared" si="37"/>
        <v>48297</v>
      </c>
    </row>
    <row r="2403" spans="1:1" x14ac:dyDescent="0.25">
      <c r="A2403" s="3">
        <f t="shared" si="37"/>
        <v>48296</v>
      </c>
    </row>
    <row r="2404" spans="1:1" x14ac:dyDescent="0.25">
      <c r="A2404" s="3">
        <f t="shared" si="37"/>
        <v>48295</v>
      </c>
    </row>
    <row r="2405" spans="1:1" x14ac:dyDescent="0.25">
      <c r="A2405" s="3">
        <f t="shared" si="37"/>
        <v>48294</v>
      </c>
    </row>
    <row r="2406" spans="1:1" x14ac:dyDescent="0.25">
      <c r="A2406" s="3">
        <f t="shared" si="37"/>
        <v>48293</v>
      </c>
    </row>
    <row r="2407" spans="1:1" x14ac:dyDescent="0.25">
      <c r="A2407" s="3">
        <f t="shared" si="37"/>
        <v>48292</v>
      </c>
    </row>
    <row r="2408" spans="1:1" x14ac:dyDescent="0.25">
      <c r="A2408" s="3">
        <f t="shared" si="37"/>
        <v>48291</v>
      </c>
    </row>
    <row r="2409" spans="1:1" x14ac:dyDescent="0.25">
      <c r="A2409" s="3">
        <f t="shared" si="37"/>
        <v>48290</v>
      </c>
    </row>
    <row r="2410" spans="1:1" x14ac:dyDescent="0.25">
      <c r="A2410" s="3">
        <f t="shared" si="37"/>
        <v>48289</v>
      </c>
    </row>
    <row r="2411" spans="1:1" x14ac:dyDescent="0.25">
      <c r="A2411" s="3">
        <f t="shared" si="37"/>
        <v>48288</v>
      </c>
    </row>
    <row r="2412" spans="1:1" x14ac:dyDescent="0.25">
      <c r="A2412" s="3">
        <f t="shared" si="37"/>
        <v>48287</v>
      </c>
    </row>
    <row r="2413" spans="1:1" x14ac:dyDescent="0.25">
      <c r="A2413" s="3">
        <f t="shared" si="37"/>
        <v>48286</v>
      </c>
    </row>
    <row r="2414" spans="1:1" x14ac:dyDescent="0.25">
      <c r="A2414" s="3">
        <f t="shared" si="37"/>
        <v>48285</v>
      </c>
    </row>
    <row r="2415" spans="1:1" x14ac:dyDescent="0.25">
      <c r="A2415" s="3">
        <f t="shared" si="37"/>
        <v>48284</v>
      </c>
    </row>
    <row r="2416" spans="1:1" x14ac:dyDescent="0.25">
      <c r="A2416" s="3">
        <f t="shared" si="37"/>
        <v>48283</v>
      </c>
    </row>
    <row r="2417" spans="1:1" x14ac:dyDescent="0.25">
      <c r="A2417" s="3">
        <f t="shared" si="37"/>
        <v>48282</v>
      </c>
    </row>
    <row r="2418" spans="1:1" x14ac:dyDescent="0.25">
      <c r="A2418" s="3">
        <f t="shared" si="37"/>
        <v>48281</v>
      </c>
    </row>
    <row r="2419" spans="1:1" x14ac:dyDescent="0.25">
      <c r="A2419" s="3">
        <f t="shared" si="37"/>
        <v>48280</v>
      </c>
    </row>
    <row r="2420" spans="1:1" x14ac:dyDescent="0.25">
      <c r="A2420" s="3">
        <f t="shared" si="37"/>
        <v>48279</v>
      </c>
    </row>
    <row r="2421" spans="1:1" x14ac:dyDescent="0.25">
      <c r="A2421" s="3">
        <f t="shared" si="37"/>
        <v>48278</v>
      </c>
    </row>
    <row r="2422" spans="1:1" x14ac:dyDescent="0.25">
      <c r="A2422" s="3">
        <f t="shared" si="37"/>
        <v>48277</v>
      </c>
    </row>
    <row r="2423" spans="1:1" x14ac:dyDescent="0.25">
      <c r="A2423" s="3">
        <f t="shared" si="37"/>
        <v>48276</v>
      </c>
    </row>
    <row r="2424" spans="1:1" x14ac:dyDescent="0.25">
      <c r="A2424" s="3">
        <f t="shared" si="37"/>
        <v>48275</v>
      </c>
    </row>
    <row r="2425" spans="1:1" x14ac:dyDescent="0.25">
      <c r="A2425" s="3">
        <f t="shared" si="37"/>
        <v>48274</v>
      </c>
    </row>
    <row r="2426" spans="1:1" x14ac:dyDescent="0.25">
      <c r="A2426" s="3">
        <f t="shared" si="37"/>
        <v>48273</v>
      </c>
    </row>
    <row r="2427" spans="1:1" x14ac:dyDescent="0.25">
      <c r="A2427" s="3">
        <f t="shared" si="37"/>
        <v>48272</v>
      </c>
    </row>
    <row r="2428" spans="1:1" x14ac:dyDescent="0.25">
      <c r="A2428" s="3">
        <f t="shared" si="37"/>
        <v>48271</v>
      </c>
    </row>
    <row r="2429" spans="1:1" x14ac:dyDescent="0.25">
      <c r="A2429" s="3">
        <f t="shared" si="37"/>
        <v>48270</v>
      </c>
    </row>
    <row r="2430" spans="1:1" x14ac:dyDescent="0.25">
      <c r="A2430" s="3">
        <f t="shared" si="37"/>
        <v>48269</v>
      </c>
    </row>
    <row r="2431" spans="1:1" x14ac:dyDescent="0.25">
      <c r="A2431" s="3">
        <f t="shared" si="37"/>
        <v>48268</v>
      </c>
    </row>
    <row r="2432" spans="1:1" x14ac:dyDescent="0.25">
      <c r="A2432" s="3">
        <f t="shared" si="37"/>
        <v>48267</v>
      </c>
    </row>
    <row r="2433" spans="1:1" x14ac:dyDescent="0.25">
      <c r="A2433" s="3">
        <f t="shared" si="37"/>
        <v>48266</v>
      </c>
    </row>
    <row r="2434" spans="1:1" x14ac:dyDescent="0.25">
      <c r="A2434" s="3">
        <f t="shared" si="37"/>
        <v>48265</v>
      </c>
    </row>
    <row r="2435" spans="1:1" x14ac:dyDescent="0.25">
      <c r="A2435" s="3">
        <f t="shared" si="37"/>
        <v>48264</v>
      </c>
    </row>
    <row r="2436" spans="1:1" x14ac:dyDescent="0.25">
      <c r="A2436" s="3">
        <f t="shared" si="37"/>
        <v>48263</v>
      </c>
    </row>
    <row r="2437" spans="1:1" x14ac:dyDescent="0.25">
      <c r="A2437" s="3">
        <f t="shared" ref="A2437:A2500" si="38">A2438+1</f>
        <v>48262</v>
      </c>
    </row>
    <row r="2438" spans="1:1" x14ac:dyDescent="0.25">
      <c r="A2438" s="3">
        <f t="shared" si="38"/>
        <v>48261</v>
      </c>
    </row>
    <row r="2439" spans="1:1" x14ac:dyDescent="0.25">
      <c r="A2439" s="3">
        <f t="shared" si="38"/>
        <v>48260</v>
      </c>
    </row>
    <row r="2440" spans="1:1" x14ac:dyDescent="0.25">
      <c r="A2440" s="3">
        <f t="shared" si="38"/>
        <v>48259</v>
      </c>
    </row>
    <row r="2441" spans="1:1" x14ac:dyDescent="0.25">
      <c r="A2441" s="3">
        <f t="shared" si="38"/>
        <v>48258</v>
      </c>
    </row>
    <row r="2442" spans="1:1" x14ac:dyDescent="0.25">
      <c r="A2442" s="3">
        <f t="shared" si="38"/>
        <v>48257</v>
      </c>
    </row>
    <row r="2443" spans="1:1" x14ac:dyDescent="0.25">
      <c r="A2443" s="3">
        <f t="shared" si="38"/>
        <v>48256</v>
      </c>
    </row>
    <row r="2444" spans="1:1" x14ac:dyDescent="0.25">
      <c r="A2444" s="3">
        <f t="shared" si="38"/>
        <v>48255</v>
      </c>
    </row>
    <row r="2445" spans="1:1" x14ac:dyDescent="0.25">
      <c r="A2445" s="3">
        <f t="shared" si="38"/>
        <v>48254</v>
      </c>
    </row>
    <row r="2446" spans="1:1" x14ac:dyDescent="0.25">
      <c r="A2446" s="3">
        <f t="shared" si="38"/>
        <v>48253</v>
      </c>
    </row>
    <row r="2447" spans="1:1" x14ac:dyDescent="0.25">
      <c r="A2447" s="3">
        <f t="shared" si="38"/>
        <v>48252</v>
      </c>
    </row>
    <row r="2448" spans="1:1" x14ac:dyDescent="0.25">
      <c r="A2448" s="3">
        <f t="shared" si="38"/>
        <v>48251</v>
      </c>
    </row>
    <row r="2449" spans="1:1" x14ac:dyDescent="0.25">
      <c r="A2449" s="3">
        <f t="shared" si="38"/>
        <v>48250</v>
      </c>
    </row>
    <row r="2450" spans="1:1" x14ac:dyDescent="0.25">
      <c r="A2450" s="3">
        <f t="shared" si="38"/>
        <v>48249</v>
      </c>
    </row>
    <row r="2451" spans="1:1" x14ac:dyDescent="0.25">
      <c r="A2451" s="3">
        <f t="shared" si="38"/>
        <v>48248</v>
      </c>
    </row>
    <row r="2452" spans="1:1" x14ac:dyDescent="0.25">
      <c r="A2452" s="3">
        <f t="shared" si="38"/>
        <v>48247</v>
      </c>
    </row>
    <row r="2453" spans="1:1" x14ac:dyDescent="0.25">
      <c r="A2453" s="3">
        <f t="shared" si="38"/>
        <v>48246</v>
      </c>
    </row>
    <row r="2454" spans="1:1" x14ac:dyDescent="0.25">
      <c r="A2454" s="3">
        <f t="shared" si="38"/>
        <v>48245</v>
      </c>
    </row>
    <row r="2455" spans="1:1" x14ac:dyDescent="0.25">
      <c r="A2455" s="3">
        <f t="shared" si="38"/>
        <v>48244</v>
      </c>
    </row>
    <row r="2456" spans="1:1" x14ac:dyDescent="0.25">
      <c r="A2456" s="3">
        <f t="shared" si="38"/>
        <v>48243</v>
      </c>
    </row>
    <row r="2457" spans="1:1" x14ac:dyDescent="0.25">
      <c r="A2457" s="3">
        <f t="shared" si="38"/>
        <v>48242</v>
      </c>
    </row>
    <row r="2458" spans="1:1" x14ac:dyDescent="0.25">
      <c r="A2458" s="3">
        <f t="shared" si="38"/>
        <v>48241</v>
      </c>
    </row>
    <row r="2459" spans="1:1" x14ac:dyDescent="0.25">
      <c r="A2459" s="3">
        <f t="shared" si="38"/>
        <v>48240</v>
      </c>
    </row>
    <row r="2460" spans="1:1" x14ac:dyDescent="0.25">
      <c r="A2460" s="3">
        <f t="shared" si="38"/>
        <v>48239</v>
      </c>
    </row>
    <row r="2461" spans="1:1" x14ac:dyDescent="0.25">
      <c r="A2461" s="3">
        <f t="shared" si="38"/>
        <v>48238</v>
      </c>
    </row>
    <row r="2462" spans="1:1" x14ac:dyDescent="0.25">
      <c r="A2462" s="3">
        <f t="shared" si="38"/>
        <v>48237</v>
      </c>
    </row>
    <row r="2463" spans="1:1" x14ac:dyDescent="0.25">
      <c r="A2463" s="3">
        <f t="shared" si="38"/>
        <v>48236</v>
      </c>
    </row>
    <row r="2464" spans="1:1" x14ac:dyDescent="0.25">
      <c r="A2464" s="3">
        <f t="shared" si="38"/>
        <v>48235</v>
      </c>
    </row>
    <row r="2465" spans="1:1" x14ac:dyDescent="0.25">
      <c r="A2465" s="3">
        <f t="shared" si="38"/>
        <v>48234</v>
      </c>
    </row>
    <row r="2466" spans="1:1" x14ac:dyDescent="0.25">
      <c r="A2466" s="3">
        <f t="shared" si="38"/>
        <v>48233</v>
      </c>
    </row>
    <row r="2467" spans="1:1" x14ac:dyDescent="0.25">
      <c r="A2467" s="3">
        <f t="shared" si="38"/>
        <v>48232</v>
      </c>
    </row>
    <row r="2468" spans="1:1" x14ac:dyDescent="0.25">
      <c r="A2468" s="3">
        <f t="shared" si="38"/>
        <v>48231</v>
      </c>
    </row>
    <row r="2469" spans="1:1" x14ac:dyDescent="0.25">
      <c r="A2469" s="3">
        <f t="shared" si="38"/>
        <v>48230</v>
      </c>
    </row>
    <row r="2470" spans="1:1" x14ac:dyDescent="0.25">
      <c r="A2470" s="3">
        <f t="shared" si="38"/>
        <v>48229</v>
      </c>
    </row>
    <row r="2471" spans="1:1" x14ac:dyDescent="0.25">
      <c r="A2471" s="3">
        <f t="shared" si="38"/>
        <v>48228</v>
      </c>
    </row>
    <row r="2472" spans="1:1" x14ac:dyDescent="0.25">
      <c r="A2472" s="3">
        <f t="shared" si="38"/>
        <v>48227</v>
      </c>
    </row>
    <row r="2473" spans="1:1" x14ac:dyDescent="0.25">
      <c r="A2473" s="3">
        <f t="shared" si="38"/>
        <v>48226</v>
      </c>
    </row>
    <row r="2474" spans="1:1" x14ac:dyDescent="0.25">
      <c r="A2474" s="3">
        <f t="shared" si="38"/>
        <v>48225</v>
      </c>
    </row>
    <row r="2475" spans="1:1" x14ac:dyDescent="0.25">
      <c r="A2475" s="3">
        <f t="shared" si="38"/>
        <v>48224</v>
      </c>
    </row>
    <row r="2476" spans="1:1" x14ac:dyDescent="0.25">
      <c r="A2476" s="3">
        <f t="shared" si="38"/>
        <v>48223</v>
      </c>
    </row>
    <row r="2477" spans="1:1" x14ac:dyDescent="0.25">
      <c r="A2477" s="3">
        <f t="shared" si="38"/>
        <v>48222</v>
      </c>
    </row>
    <row r="2478" spans="1:1" x14ac:dyDescent="0.25">
      <c r="A2478" s="3">
        <f t="shared" si="38"/>
        <v>48221</v>
      </c>
    </row>
    <row r="2479" spans="1:1" x14ac:dyDescent="0.25">
      <c r="A2479" s="3">
        <f t="shared" si="38"/>
        <v>48220</v>
      </c>
    </row>
    <row r="2480" spans="1:1" x14ac:dyDescent="0.25">
      <c r="A2480" s="3">
        <f t="shared" si="38"/>
        <v>48219</v>
      </c>
    </row>
    <row r="2481" spans="1:1" x14ac:dyDescent="0.25">
      <c r="A2481" s="3">
        <f t="shared" si="38"/>
        <v>48218</v>
      </c>
    </row>
    <row r="2482" spans="1:1" x14ac:dyDescent="0.25">
      <c r="A2482" s="3">
        <f t="shared" si="38"/>
        <v>48217</v>
      </c>
    </row>
    <row r="2483" spans="1:1" x14ac:dyDescent="0.25">
      <c r="A2483" s="3">
        <f t="shared" si="38"/>
        <v>48216</v>
      </c>
    </row>
    <row r="2484" spans="1:1" x14ac:dyDescent="0.25">
      <c r="A2484" s="3">
        <f t="shared" si="38"/>
        <v>48215</v>
      </c>
    </row>
    <row r="2485" spans="1:1" x14ac:dyDescent="0.25">
      <c r="A2485" s="3">
        <f t="shared" si="38"/>
        <v>48214</v>
      </c>
    </row>
    <row r="2486" spans="1:1" x14ac:dyDescent="0.25">
      <c r="A2486" s="3">
        <f t="shared" si="38"/>
        <v>48213</v>
      </c>
    </row>
    <row r="2487" spans="1:1" x14ac:dyDescent="0.25">
      <c r="A2487" s="3">
        <f t="shared" si="38"/>
        <v>48212</v>
      </c>
    </row>
    <row r="2488" spans="1:1" x14ac:dyDescent="0.25">
      <c r="A2488" s="3">
        <f t="shared" si="38"/>
        <v>48211</v>
      </c>
    </row>
    <row r="2489" spans="1:1" x14ac:dyDescent="0.25">
      <c r="A2489" s="3">
        <f t="shared" si="38"/>
        <v>48210</v>
      </c>
    </row>
    <row r="2490" spans="1:1" x14ac:dyDescent="0.25">
      <c r="A2490" s="3">
        <f t="shared" si="38"/>
        <v>48209</v>
      </c>
    </row>
    <row r="2491" spans="1:1" x14ac:dyDescent="0.25">
      <c r="A2491" s="3">
        <f t="shared" si="38"/>
        <v>48208</v>
      </c>
    </row>
    <row r="2492" spans="1:1" x14ac:dyDescent="0.25">
      <c r="A2492" s="3">
        <f t="shared" si="38"/>
        <v>48207</v>
      </c>
    </row>
    <row r="2493" spans="1:1" x14ac:dyDescent="0.25">
      <c r="A2493" s="3">
        <f t="shared" si="38"/>
        <v>48206</v>
      </c>
    </row>
    <row r="2494" spans="1:1" x14ac:dyDescent="0.25">
      <c r="A2494" s="3">
        <f t="shared" si="38"/>
        <v>48205</v>
      </c>
    </row>
    <row r="2495" spans="1:1" x14ac:dyDescent="0.25">
      <c r="A2495" s="3">
        <f t="shared" si="38"/>
        <v>48204</v>
      </c>
    </row>
    <row r="2496" spans="1:1" x14ac:dyDescent="0.25">
      <c r="A2496" s="3">
        <f t="shared" si="38"/>
        <v>48203</v>
      </c>
    </row>
    <row r="2497" spans="1:1" x14ac:dyDescent="0.25">
      <c r="A2497" s="3">
        <f t="shared" si="38"/>
        <v>48202</v>
      </c>
    </row>
    <row r="2498" spans="1:1" x14ac:dyDescent="0.25">
      <c r="A2498" s="3">
        <f t="shared" si="38"/>
        <v>48201</v>
      </c>
    </row>
    <row r="2499" spans="1:1" x14ac:dyDescent="0.25">
      <c r="A2499" s="3">
        <f t="shared" si="38"/>
        <v>48200</v>
      </c>
    </row>
    <row r="2500" spans="1:1" x14ac:dyDescent="0.25">
      <c r="A2500" s="3">
        <f t="shared" si="38"/>
        <v>48199</v>
      </c>
    </row>
    <row r="2501" spans="1:1" x14ac:dyDescent="0.25">
      <c r="A2501" s="3">
        <f t="shared" ref="A2501:A2564" si="39">A2502+1</f>
        <v>48198</v>
      </c>
    </row>
    <row r="2502" spans="1:1" x14ac:dyDescent="0.25">
      <c r="A2502" s="3">
        <f t="shared" si="39"/>
        <v>48197</v>
      </c>
    </row>
    <row r="2503" spans="1:1" x14ac:dyDescent="0.25">
      <c r="A2503" s="3">
        <f t="shared" si="39"/>
        <v>48196</v>
      </c>
    </row>
    <row r="2504" spans="1:1" x14ac:dyDescent="0.25">
      <c r="A2504" s="3">
        <f t="shared" si="39"/>
        <v>48195</v>
      </c>
    </row>
    <row r="2505" spans="1:1" x14ac:dyDescent="0.25">
      <c r="A2505" s="3">
        <f t="shared" si="39"/>
        <v>48194</v>
      </c>
    </row>
    <row r="2506" spans="1:1" x14ac:dyDescent="0.25">
      <c r="A2506" s="3">
        <f t="shared" si="39"/>
        <v>48193</v>
      </c>
    </row>
    <row r="2507" spans="1:1" x14ac:dyDescent="0.25">
      <c r="A2507" s="3">
        <f t="shared" si="39"/>
        <v>48192</v>
      </c>
    </row>
    <row r="2508" spans="1:1" x14ac:dyDescent="0.25">
      <c r="A2508" s="3">
        <f t="shared" si="39"/>
        <v>48191</v>
      </c>
    </row>
    <row r="2509" spans="1:1" x14ac:dyDescent="0.25">
      <c r="A2509" s="3">
        <f t="shared" si="39"/>
        <v>48190</v>
      </c>
    </row>
    <row r="2510" spans="1:1" x14ac:dyDescent="0.25">
      <c r="A2510" s="3">
        <f t="shared" si="39"/>
        <v>48189</v>
      </c>
    </row>
    <row r="2511" spans="1:1" x14ac:dyDescent="0.25">
      <c r="A2511" s="3">
        <f t="shared" si="39"/>
        <v>48188</v>
      </c>
    </row>
    <row r="2512" spans="1:1" x14ac:dyDescent="0.25">
      <c r="A2512" s="3">
        <f t="shared" si="39"/>
        <v>48187</v>
      </c>
    </row>
    <row r="2513" spans="1:1" x14ac:dyDescent="0.25">
      <c r="A2513" s="3">
        <f t="shared" si="39"/>
        <v>48186</v>
      </c>
    </row>
    <row r="2514" spans="1:1" x14ac:dyDescent="0.25">
      <c r="A2514" s="3">
        <f t="shared" si="39"/>
        <v>48185</v>
      </c>
    </row>
    <row r="2515" spans="1:1" x14ac:dyDescent="0.25">
      <c r="A2515" s="3">
        <f t="shared" si="39"/>
        <v>48184</v>
      </c>
    </row>
    <row r="2516" spans="1:1" x14ac:dyDescent="0.25">
      <c r="A2516" s="3">
        <f t="shared" si="39"/>
        <v>48183</v>
      </c>
    </row>
    <row r="2517" spans="1:1" x14ac:dyDescent="0.25">
      <c r="A2517" s="3">
        <f t="shared" si="39"/>
        <v>48182</v>
      </c>
    </row>
    <row r="2518" spans="1:1" x14ac:dyDescent="0.25">
      <c r="A2518" s="3">
        <f t="shared" si="39"/>
        <v>48181</v>
      </c>
    </row>
    <row r="2519" spans="1:1" x14ac:dyDescent="0.25">
      <c r="A2519" s="3">
        <f t="shared" si="39"/>
        <v>48180</v>
      </c>
    </row>
    <row r="2520" spans="1:1" x14ac:dyDescent="0.25">
      <c r="A2520" s="3">
        <f t="shared" si="39"/>
        <v>48179</v>
      </c>
    </row>
    <row r="2521" spans="1:1" x14ac:dyDescent="0.25">
      <c r="A2521" s="3">
        <f t="shared" si="39"/>
        <v>48178</v>
      </c>
    </row>
    <row r="2522" spans="1:1" x14ac:dyDescent="0.25">
      <c r="A2522" s="3">
        <f t="shared" si="39"/>
        <v>48177</v>
      </c>
    </row>
    <row r="2523" spans="1:1" x14ac:dyDescent="0.25">
      <c r="A2523" s="3">
        <f t="shared" si="39"/>
        <v>48176</v>
      </c>
    </row>
    <row r="2524" spans="1:1" x14ac:dyDescent="0.25">
      <c r="A2524" s="3">
        <f t="shared" si="39"/>
        <v>48175</v>
      </c>
    </row>
    <row r="2525" spans="1:1" x14ac:dyDescent="0.25">
      <c r="A2525" s="3">
        <f t="shared" si="39"/>
        <v>48174</v>
      </c>
    </row>
    <row r="2526" spans="1:1" x14ac:dyDescent="0.25">
      <c r="A2526" s="3">
        <f t="shared" si="39"/>
        <v>48173</v>
      </c>
    </row>
    <row r="2527" spans="1:1" x14ac:dyDescent="0.25">
      <c r="A2527" s="3">
        <f t="shared" si="39"/>
        <v>48172</v>
      </c>
    </row>
    <row r="2528" spans="1:1" x14ac:dyDescent="0.25">
      <c r="A2528" s="3">
        <f t="shared" si="39"/>
        <v>48171</v>
      </c>
    </row>
    <row r="2529" spans="1:1" x14ac:dyDescent="0.25">
      <c r="A2529" s="3">
        <f t="shared" si="39"/>
        <v>48170</v>
      </c>
    </row>
    <row r="2530" spans="1:1" x14ac:dyDescent="0.25">
      <c r="A2530" s="3">
        <f t="shared" si="39"/>
        <v>48169</v>
      </c>
    </row>
    <row r="2531" spans="1:1" x14ac:dyDescent="0.25">
      <c r="A2531" s="3">
        <f t="shared" si="39"/>
        <v>48168</v>
      </c>
    </row>
    <row r="2532" spans="1:1" x14ac:dyDescent="0.25">
      <c r="A2532" s="3">
        <f t="shared" si="39"/>
        <v>48167</v>
      </c>
    </row>
    <row r="2533" spans="1:1" x14ac:dyDescent="0.25">
      <c r="A2533" s="3">
        <f t="shared" si="39"/>
        <v>48166</v>
      </c>
    </row>
    <row r="2534" spans="1:1" x14ac:dyDescent="0.25">
      <c r="A2534" s="3">
        <f t="shared" si="39"/>
        <v>48165</v>
      </c>
    </row>
    <row r="2535" spans="1:1" x14ac:dyDescent="0.25">
      <c r="A2535" s="3">
        <f t="shared" si="39"/>
        <v>48164</v>
      </c>
    </row>
    <row r="2536" spans="1:1" x14ac:dyDescent="0.25">
      <c r="A2536" s="3">
        <f t="shared" si="39"/>
        <v>48163</v>
      </c>
    </row>
    <row r="2537" spans="1:1" x14ac:dyDescent="0.25">
      <c r="A2537" s="3">
        <f t="shared" si="39"/>
        <v>48162</v>
      </c>
    </row>
    <row r="2538" spans="1:1" x14ac:dyDescent="0.25">
      <c r="A2538" s="3">
        <f t="shared" si="39"/>
        <v>48161</v>
      </c>
    </row>
    <row r="2539" spans="1:1" x14ac:dyDescent="0.25">
      <c r="A2539" s="3">
        <f t="shared" si="39"/>
        <v>48160</v>
      </c>
    </row>
    <row r="2540" spans="1:1" x14ac:dyDescent="0.25">
      <c r="A2540" s="3">
        <f t="shared" si="39"/>
        <v>48159</v>
      </c>
    </row>
    <row r="2541" spans="1:1" x14ac:dyDescent="0.25">
      <c r="A2541" s="3">
        <f t="shared" si="39"/>
        <v>48158</v>
      </c>
    </row>
    <row r="2542" spans="1:1" x14ac:dyDescent="0.25">
      <c r="A2542" s="3">
        <f t="shared" si="39"/>
        <v>48157</v>
      </c>
    </row>
    <row r="2543" spans="1:1" x14ac:dyDescent="0.25">
      <c r="A2543" s="3">
        <f t="shared" si="39"/>
        <v>48156</v>
      </c>
    </row>
    <row r="2544" spans="1:1" x14ac:dyDescent="0.25">
      <c r="A2544" s="3">
        <f t="shared" si="39"/>
        <v>48155</v>
      </c>
    </row>
    <row r="2545" spans="1:1" x14ac:dyDescent="0.25">
      <c r="A2545" s="3">
        <f t="shared" si="39"/>
        <v>48154</v>
      </c>
    </row>
    <row r="2546" spans="1:1" x14ac:dyDescent="0.25">
      <c r="A2546" s="3">
        <f t="shared" si="39"/>
        <v>48153</v>
      </c>
    </row>
    <row r="2547" spans="1:1" x14ac:dyDescent="0.25">
      <c r="A2547" s="3">
        <f t="shared" si="39"/>
        <v>48152</v>
      </c>
    </row>
    <row r="2548" spans="1:1" x14ac:dyDescent="0.25">
      <c r="A2548" s="3">
        <f t="shared" si="39"/>
        <v>48151</v>
      </c>
    </row>
    <row r="2549" spans="1:1" x14ac:dyDescent="0.25">
      <c r="A2549" s="3">
        <f t="shared" si="39"/>
        <v>48150</v>
      </c>
    </row>
    <row r="2550" spans="1:1" x14ac:dyDescent="0.25">
      <c r="A2550" s="3">
        <f t="shared" si="39"/>
        <v>48149</v>
      </c>
    </row>
    <row r="2551" spans="1:1" x14ac:dyDescent="0.25">
      <c r="A2551" s="3">
        <f t="shared" si="39"/>
        <v>48148</v>
      </c>
    </row>
    <row r="2552" spans="1:1" x14ac:dyDescent="0.25">
      <c r="A2552" s="3">
        <f t="shared" si="39"/>
        <v>48147</v>
      </c>
    </row>
    <row r="2553" spans="1:1" x14ac:dyDescent="0.25">
      <c r="A2553" s="3">
        <f t="shared" si="39"/>
        <v>48146</v>
      </c>
    </row>
    <row r="2554" spans="1:1" x14ac:dyDescent="0.25">
      <c r="A2554" s="3">
        <f t="shared" si="39"/>
        <v>48145</v>
      </c>
    </row>
    <row r="2555" spans="1:1" x14ac:dyDescent="0.25">
      <c r="A2555" s="3">
        <f t="shared" si="39"/>
        <v>48144</v>
      </c>
    </row>
    <row r="2556" spans="1:1" x14ac:dyDescent="0.25">
      <c r="A2556" s="3">
        <f t="shared" si="39"/>
        <v>48143</v>
      </c>
    </row>
    <row r="2557" spans="1:1" x14ac:dyDescent="0.25">
      <c r="A2557" s="3">
        <f t="shared" si="39"/>
        <v>48142</v>
      </c>
    </row>
    <row r="2558" spans="1:1" x14ac:dyDescent="0.25">
      <c r="A2558" s="3">
        <f t="shared" si="39"/>
        <v>48141</v>
      </c>
    </row>
    <row r="2559" spans="1:1" x14ac:dyDescent="0.25">
      <c r="A2559" s="3">
        <f t="shared" si="39"/>
        <v>48140</v>
      </c>
    </row>
    <row r="2560" spans="1:1" x14ac:dyDescent="0.25">
      <c r="A2560" s="3">
        <f t="shared" si="39"/>
        <v>48139</v>
      </c>
    </row>
    <row r="2561" spans="1:1" x14ac:dyDescent="0.25">
      <c r="A2561" s="3">
        <f t="shared" si="39"/>
        <v>48138</v>
      </c>
    </row>
    <row r="2562" spans="1:1" x14ac:dyDescent="0.25">
      <c r="A2562" s="3">
        <f t="shared" si="39"/>
        <v>48137</v>
      </c>
    </row>
    <row r="2563" spans="1:1" x14ac:dyDescent="0.25">
      <c r="A2563" s="3">
        <f t="shared" si="39"/>
        <v>48136</v>
      </c>
    </row>
    <row r="2564" spans="1:1" x14ac:dyDescent="0.25">
      <c r="A2564" s="3">
        <f t="shared" si="39"/>
        <v>48135</v>
      </c>
    </row>
    <row r="2565" spans="1:1" x14ac:dyDescent="0.25">
      <c r="A2565" s="3">
        <f t="shared" ref="A2565:A2628" si="40">A2566+1</f>
        <v>48134</v>
      </c>
    </row>
    <row r="2566" spans="1:1" x14ac:dyDescent="0.25">
      <c r="A2566" s="3">
        <f t="shared" si="40"/>
        <v>48133</v>
      </c>
    </row>
    <row r="2567" spans="1:1" x14ac:dyDescent="0.25">
      <c r="A2567" s="3">
        <f t="shared" si="40"/>
        <v>48132</v>
      </c>
    </row>
    <row r="2568" spans="1:1" x14ac:dyDescent="0.25">
      <c r="A2568" s="3">
        <f t="shared" si="40"/>
        <v>48131</v>
      </c>
    </row>
    <row r="2569" spans="1:1" x14ac:dyDescent="0.25">
      <c r="A2569" s="3">
        <f t="shared" si="40"/>
        <v>48130</v>
      </c>
    </row>
    <row r="2570" spans="1:1" x14ac:dyDescent="0.25">
      <c r="A2570" s="3">
        <f t="shared" si="40"/>
        <v>48129</v>
      </c>
    </row>
    <row r="2571" spans="1:1" x14ac:dyDescent="0.25">
      <c r="A2571" s="3">
        <f t="shared" si="40"/>
        <v>48128</v>
      </c>
    </row>
    <row r="2572" spans="1:1" x14ac:dyDescent="0.25">
      <c r="A2572" s="3">
        <f t="shared" si="40"/>
        <v>48127</v>
      </c>
    </row>
    <row r="2573" spans="1:1" x14ac:dyDescent="0.25">
      <c r="A2573" s="3">
        <f t="shared" si="40"/>
        <v>48126</v>
      </c>
    </row>
    <row r="2574" spans="1:1" x14ac:dyDescent="0.25">
      <c r="A2574" s="3">
        <f t="shared" si="40"/>
        <v>48125</v>
      </c>
    </row>
    <row r="2575" spans="1:1" x14ac:dyDescent="0.25">
      <c r="A2575" s="3">
        <f t="shared" si="40"/>
        <v>48124</v>
      </c>
    </row>
    <row r="2576" spans="1:1" x14ac:dyDescent="0.25">
      <c r="A2576" s="3">
        <f t="shared" si="40"/>
        <v>48123</v>
      </c>
    </row>
    <row r="2577" spans="1:1" x14ac:dyDescent="0.25">
      <c r="A2577" s="3">
        <f t="shared" si="40"/>
        <v>48122</v>
      </c>
    </row>
    <row r="2578" spans="1:1" x14ac:dyDescent="0.25">
      <c r="A2578" s="3">
        <f t="shared" si="40"/>
        <v>48121</v>
      </c>
    </row>
    <row r="2579" spans="1:1" x14ac:dyDescent="0.25">
      <c r="A2579" s="3">
        <f t="shared" si="40"/>
        <v>48120</v>
      </c>
    </row>
    <row r="2580" spans="1:1" x14ac:dyDescent="0.25">
      <c r="A2580" s="3">
        <f t="shared" si="40"/>
        <v>48119</v>
      </c>
    </row>
    <row r="2581" spans="1:1" x14ac:dyDescent="0.25">
      <c r="A2581" s="3">
        <f t="shared" si="40"/>
        <v>48118</v>
      </c>
    </row>
    <row r="2582" spans="1:1" x14ac:dyDescent="0.25">
      <c r="A2582" s="3">
        <f t="shared" si="40"/>
        <v>48117</v>
      </c>
    </row>
    <row r="2583" spans="1:1" x14ac:dyDescent="0.25">
      <c r="A2583" s="3">
        <f t="shared" si="40"/>
        <v>48116</v>
      </c>
    </row>
    <row r="2584" spans="1:1" x14ac:dyDescent="0.25">
      <c r="A2584" s="3">
        <f t="shared" si="40"/>
        <v>48115</v>
      </c>
    </row>
    <row r="2585" spans="1:1" x14ac:dyDescent="0.25">
      <c r="A2585" s="3">
        <f t="shared" si="40"/>
        <v>48114</v>
      </c>
    </row>
    <row r="2586" spans="1:1" x14ac:dyDescent="0.25">
      <c r="A2586" s="3">
        <f t="shared" si="40"/>
        <v>48113</v>
      </c>
    </row>
    <row r="2587" spans="1:1" x14ac:dyDescent="0.25">
      <c r="A2587" s="3">
        <f t="shared" si="40"/>
        <v>48112</v>
      </c>
    </row>
    <row r="2588" spans="1:1" x14ac:dyDescent="0.25">
      <c r="A2588" s="3">
        <f t="shared" si="40"/>
        <v>48111</v>
      </c>
    </row>
    <row r="2589" spans="1:1" x14ac:dyDescent="0.25">
      <c r="A2589" s="3">
        <f t="shared" si="40"/>
        <v>48110</v>
      </c>
    </row>
    <row r="2590" spans="1:1" x14ac:dyDescent="0.25">
      <c r="A2590" s="3">
        <f t="shared" si="40"/>
        <v>48109</v>
      </c>
    </row>
    <row r="2591" spans="1:1" x14ac:dyDescent="0.25">
      <c r="A2591" s="3">
        <f t="shared" si="40"/>
        <v>48108</v>
      </c>
    </row>
    <row r="2592" spans="1:1" x14ac:dyDescent="0.25">
      <c r="A2592" s="3">
        <f t="shared" si="40"/>
        <v>48107</v>
      </c>
    </row>
    <row r="2593" spans="1:1" x14ac:dyDescent="0.25">
      <c r="A2593" s="3">
        <f t="shared" si="40"/>
        <v>48106</v>
      </c>
    </row>
    <row r="2594" spans="1:1" x14ac:dyDescent="0.25">
      <c r="A2594" s="3">
        <f t="shared" si="40"/>
        <v>48105</v>
      </c>
    </row>
    <row r="2595" spans="1:1" x14ac:dyDescent="0.25">
      <c r="A2595" s="3">
        <f t="shared" si="40"/>
        <v>48104</v>
      </c>
    </row>
    <row r="2596" spans="1:1" x14ac:dyDescent="0.25">
      <c r="A2596" s="3">
        <f t="shared" si="40"/>
        <v>48103</v>
      </c>
    </row>
    <row r="2597" spans="1:1" x14ac:dyDescent="0.25">
      <c r="A2597" s="3">
        <f t="shared" si="40"/>
        <v>48102</v>
      </c>
    </row>
    <row r="2598" spans="1:1" x14ac:dyDescent="0.25">
      <c r="A2598" s="3">
        <f t="shared" si="40"/>
        <v>48101</v>
      </c>
    </row>
    <row r="2599" spans="1:1" x14ac:dyDescent="0.25">
      <c r="A2599" s="3">
        <f t="shared" si="40"/>
        <v>48100</v>
      </c>
    </row>
    <row r="2600" spans="1:1" x14ac:dyDescent="0.25">
      <c r="A2600" s="3">
        <f t="shared" si="40"/>
        <v>48099</v>
      </c>
    </row>
    <row r="2601" spans="1:1" x14ac:dyDescent="0.25">
      <c r="A2601" s="3">
        <f t="shared" si="40"/>
        <v>48098</v>
      </c>
    </row>
    <row r="2602" spans="1:1" x14ac:dyDescent="0.25">
      <c r="A2602" s="3">
        <f t="shared" si="40"/>
        <v>48097</v>
      </c>
    </row>
    <row r="2603" spans="1:1" x14ac:dyDescent="0.25">
      <c r="A2603" s="3">
        <f t="shared" si="40"/>
        <v>48096</v>
      </c>
    </row>
    <row r="2604" spans="1:1" x14ac:dyDescent="0.25">
      <c r="A2604" s="3">
        <f t="shared" si="40"/>
        <v>48095</v>
      </c>
    </row>
    <row r="2605" spans="1:1" x14ac:dyDescent="0.25">
      <c r="A2605" s="3">
        <f t="shared" si="40"/>
        <v>48094</v>
      </c>
    </row>
    <row r="2606" spans="1:1" x14ac:dyDescent="0.25">
      <c r="A2606" s="3">
        <f t="shared" si="40"/>
        <v>48093</v>
      </c>
    </row>
    <row r="2607" spans="1:1" x14ac:dyDescent="0.25">
      <c r="A2607" s="3">
        <f t="shared" si="40"/>
        <v>48092</v>
      </c>
    </row>
    <row r="2608" spans="1:1" x14ac:dyDescent="0.25">
      <c r="A2608" s="3">
        <f t="shared" si="40"/>
        <v>48091</v>
      </c>
    </row>
    <row r="2609" spans="1:1" x14ac:dyDescent="0.25">
      <c r="A2609" s="3">
        <f t="shared" si="40"/>
        <v>48090</v>
      </c>
    </row>
    <row r="2610" spans="1:1" x14ac:dyDescent="0.25">
      <c r="A2610" s="3">
        <f t="shared" si="40"/>
        <v>48089</v>
      </c>
    </row>
    <row r="2611" spans="1:1" x14ac:dyDescent="0.25">
      <c r="A2611" s="3">
        <f t="shared" si="40"/>
        <v>48088</v>
      </c>
    </row>
    <row r="2612" spans="1:1" x14ac:dyDescent="0.25">
      <c r="A2612" s="3">
        <f t="shared" si="40"/>
        <v>48087</v>
      </c>
    </row>
    <row r="2613" spans="1:1" x14ac:dyDescent="0.25">
      <c r="A2613" s="3">
        <f t="shared" si="40"/>
        <v>48086</v>
      </c>
    </row>
    <row r="2614" spans="1:1" x14ac:dyDescent="0.25">
      <c r="A2614" s="3">
        <f t="shared" si="40"/>
        <v>48085</v>
      </c>
    </row>
    <row r="2615" spans="1:1" x14ac:dyDescent="0.25">
      <c r="A2615" s="3">
        <f t="shared" si="40"/>
        <v>48084</v>
      </c>
    </row>
    <row r="2616" spans="1:1" x14ac:dyDescent="0.25">
      <c r="A2616" s="3">
        <f t="shared" si="40"/>
        <v>48083</v>
      </c>
    </row>
    <row r="2617" spans="1:1" x14ac:dyDescent="0.25">
      <c r="A2617" s="3">
        <f t="shared" si="40"/>
        <v>48082</v>
      </c>
    </row>
    <row r="2618" spans="1:1" x14ac:dyDescent="0.25">
      <c r="A2618" s="3">
        <f t="shared" si="40"/>
        <v>48081</v>
      </c>
    </row>
    <row r="2619" spans="1:1" x14ac:dyDescent="0.25">
      <c r="A2619" s="3">
        <f t="shared" si="40"/>
        <v>48080</v>
      </c>
    </row>
    <row r="2620" spans="1:1" x14ac:dyDescent="0.25">
      <c r="A2620" s="3">
        <f t="shared" si="40"/>
        <v>48079</v>
      </c>
    </row>
    <row r="2621" spans="1:1" x14ac:dyDescent="0.25">
      <c r="A2621" s="3">
        <f t="shared" si="40"/>
        <v>48078</v>
      </c>
    </row>
    <row r="2622" spans="1:1" x14ac:dyDescent="0.25">
      <c r="A2622" s="3">
        <f t="shared" si="40"/>
        <v>48077</v>
      </c>
    </row>
    <row r="2623" spans="1:1" x14ac:dyDescent="0.25">
      <c r="A2623" s="3">
        <f t="shared" si="40"/>
        <v>48076</v>
      </c>
    </row>
    <row r="2624" spans="1:1" x14ac:dyDescent="0.25">
      <c r="A2624" s="3">
        <f t="shared" si="40"/>
        <v>48075</v>
      </c>
    </row>
    <row r="2625" spans="1:1" x14ac:dyDescent="0.25">
      <c r="A2625" s="3">
        <f t="shared" si="40"/>
        <v>48074</v>
      </c>
    </row>
    <row r="2626" spans="1:1" x14ac:dyDescent="0.25">
      <c r="A2626" s="3">
        <f t="shared" si="40"/>
        <v>48073</v>
      </c>
    </row>
    <row r="2627" spans="1:1" x14ac:dyDescent="0.25">
      <c r="A2627" s="3">
        <f t="shared" si="40"/>
        <v>48072</v>
      </c>
    </row>
    <row r="2628" spans="1:1" x14ac:dyDescent="0.25">
      <c r="A2628" s="3">
        <f t="shared" si="40"/>
        <v>48071</v>
      </c>
    </row>
    <row r="2629" spans="1:1" x14ac:dyDescent="0.25">
      <c r="A2629" s="3">
        <f t="shared" ref="A2629:A2692" si="41">A2630+1</f>
        <v>48070</v>
      </c>
    </row>
    <row r="2630" spans="1:1" x14ac:dyDescent="0.25">
      <c r="A2630" s="3">
        <f t="shared" si="41"/>
        <v>48069</v>
      </c>
    </row>
    <row r="2631" spans="1:1" x14ac:dyDescent="0.25">
      <c r="A2631" s="3">
        <f t="shared" si="41"/>
        <v>48068</v>
      </c>
    </row>
    <row r="2632" spans="1:1" x14ac:dyDescent="0.25">
      <c r="A2632" s="3">
        <f t="shared" si="41"/>
        <v>48067</v>
      </c>
    </row>
    <row r="2633" spans="1:1" x14ac:dyDescent="0.25">
      <c r="A2633" s="3">
        <f t="shared" si="41"/>
        <v>48066</v>
      </c>
    </row>
    <row r="2634" spans="1:1" x14ac:dyDescent="0.25">
      <c r="A2634" s="3">
        <f t="shared" si="41"/>
        <v>48065</v>
      </c>
    </row>
    <row r="2635" spans="1:1" x14ac:dyDescent="0.25">
      <c r="A2635" s="3">
        <f t="shared" si="41"/>
        <v>48064</v>
      </c>
    </row>
    <row r="2636" spans="1:1" x14ac:dyDescent="0.25">
      <c r="A2636" s="3">
        <f t="shared" si="41"/>
        <v>48063</v>
      </c>
    </row>
    <row r="2637" spans="1:1" x14ac:dyDescent="0.25">
      <c r="A2637" s="3">
        <f t="shared" si="41"/>
        <v>48062</v>
      </c>
    </row>
    <row r="2638" spans="1:1" x14ac:dyDescent="0.25">
      <c r="A2638" s="3">
        <f t="shared" si="41"/>
        <v>48061</v>
      </c>
    </row>
    <row r="2639" spans="1:1" x14ac:dyDescent="0.25">
      <c r="A2639" s="3">
        <f t="shared" si="41"/>
        <v>48060</v>
      </c>
    </row>
    <row r="2640" spans="1:1" x14ac:dyDescent="0.25">
      <c r="A2640" s="3">
        <f t="shared" si="41"/>
        <v>48059</v>
      </c>
    </row>
    <row r="2641" spans="1:1" x14ac:dyDescent="0.25">
      <c r="A2641" s="3">
        <f t="shared" si="41"/>
        <v>48058</v>
      </c>
    </row>
    <row r="2642" spans="1:1" x14ac:dyDescent="0.25">
      <c r="A2642" s="3">
        <f t="shared" si="41"/>
        <v>48057</v>
      </c>
    </row>
    <row r="2643" spans="1:1" x14ac:dyDescent="0.25">
      <c r="A2643" s="3">
        <f t="shared" si="41"/>
        <v>48056</v>
      </c>
    </row>
    <row r="2644" spans="1:1" x14ac:dyDescent="0.25">
      <c r="A2644" s="3">
        <f t="shared" si="41"/>
        <v>48055</v>
      </c>
    </row>
    <row r="2645" spans="1:1" x14ac:dyDescent="0.25">
      <c r="A2645" s="3">
        <f t="shared" si="41"/>
        <v>48054</v>
      </c>
    </row>
    <row r="2646" spans="1:1" x14ac:dyDescent="0.25">
      <c r="A2646" s="3">
        <f t="shared" si="41"/>
        <v>48053</v>
      </c>
    </row>
    <row r="2647" spans="1:1" x14ac:dyDescent="0.25">
      <c r="A2647" s="3">
        <f t="shared" si="41"/>
        <v>48052</v>
      </c>
    </row>
    <row r="2648" spans="1:1" x14ac:dyDescent="0.25">
      <c r="A2648" s="3">
        <f t="shared" si="41"/>
        <v>48051</v>
      </c>
    </row>
    <row r="2649" spans="1:1" x14ac:dyDescent="0.25">
      <c r="A2649" s="3">
        <f t="shared" si="41"/>
        <v>48050</v>
      </c>
    </row>
    <row r="2650" spans="1:1" x14ac:dyDescent="0.25">
      <c r="A2650" s="3">
        <f t="shared" si="41"/>
        <v>48049</v>
      </c>
    </row>
    <row r="2651" spans="1:1" x14ac:dyDescent="0.25">
      <c r="A2651" s="3">
        <f t="shared" si="41"/>
        <v>48048</v>
      </c>
    </row>
    <row r="2652" spans="1:1" x14ac:dyDescent="0.25">
      <c r="A2652" s="3">
        <f t="shared" si="41"/>
        <v>48047</v>
      </c>
    </row>
    <row r="2653" spans="1:1" x14ac:dyDescent="0.25">
      <c r="A2653" s="3">
        <f t="shared" si="41"/>
        <v>48046</v>
      </c>
    </row>
    <row r="2654" spans="1:1" x14ac:dyDescent="0.25">
      <c r="A2654" s="3">
        <f t="shared" si="41"/>
        <v>48045</v>
      </c>
    </row>
    <row r="2655" spans="1:1" x14ac:dyDescent="0.25">
      <c r="A2655" s="3">
        <f t="shared" si="41"/>
        <v>48044</v>
      </c>
    </row>
    <row r="2656" spans="1:1" x14ac:dyDescent="0.25">
      <c r="A2656" s="3">
        <f t="shared" si="41"/>
        <v>48043</v>
      </c>
    </row>
    <row r="2657" spans="1:1" x14ac:dyDescent="0.25">
      <c r="A2657" s="3">
        <f t="shared" si="41"/>
        <v>48042</v>
      </c>
    </row>
    <row r="2658" spans="1:1" x14ac:dyDescent="0.25">
      <c r="A2658" s="3">
        <f t="shared" si="41"/>
        <v>48041</v>
      </c>
    </row>
    <row r="2659" spans="1:1" x14ac:dyDescent="0.25">
      <c r="A2659" s="3">
        <f t="shared" si="41"/>
        <v>48040</v>
      </c>
    </row>
    <row r="2660" spans="1:1" x14ac:dyDescent="0.25">
      <c r="A2660" s="3">
        <f t="shared" si="41"/>
        <v>48039</v>
      </c>
    </row>
    <row r="2661" spans="1:1" x14ac:dyDescent="0.25">
      <c r="A2661" s="3">
        <f t="shared" si="41"/>
        <v>48038</v>
      </c>
    </row>
    <row r="2662" spans="1:1" x14ac:dyDescent="0.25">
      <c r="A2662" s="3">
        <f t="shared" si="41"/>
        <v>48037</v>
      </c>
    </row>
    <row r="2663" spans="1:1" x14ac:dyDescent="0.25">
      <c r="A2663" s="3">
        <f t="shared" si="41"/>
        <v>48036</v>
      </c>
    </row>
    <row r="2664" spans="1:1" x14ac:dyDescent="0.25">
      <c r="A2664" s="3">
        <f t="shared" si="41"/>
        <v>48035</v>
      </c>
    </row>
    <row r="2665" spans="1:1" x14ac:dyDescent="0.25">
      <c r="A2665" s="3">
        <f t="shared" si="41"/>
        <v>48034</v>
      </c>
    </row>
    <row r="2666" spans="1:1" x14ac:dyDescent="0.25">
      <c r="A2666" s="3">
        <f t="shared" si="41"/>
        <v>48033</v>
      </c>
    </row>
    <row r="2667" spans="1:1" x14ac:dyDescent="0.25">
      <c r="A2667" s="3">
        <f t="shared" si="41"/>
        <v>48032</v>
      </c>
    </row>
    <row r="2668" spans="1:1" x14ac:dyDescent="0.25">
      <c r="A2668" s="3">
        <f t="shared" si="41"/>
        <v>48031</v>
      </c>
    </row>
    <row r="2669" spans="1:1" x14ac:dyDescent="0.25">
      <c r="A2669" s="3">
        <f t="shared" si="41"/>
        <v>48030</v>
      </c>
    </row>
    <row r="2670" spans="1:1" x14ac:dyDescent="0.25">
      <c r="A2670" s="3">
        <f t="shared" si="41"/>
        <v>48029</v>
      </c>
    </row>
    <row r="2671" spans="1:1" x14ac:dyDescent="0.25">
      <c r="A2671" s="3">
        <f t="shared" si="41"/>
        <v>48028</v>
      </c>
    </row>
    <row r="2672" spans="1:1" x14ac:dyDescent="0.25">
      <c r="A2672" s="3">
        <f t="shared" si="41"/>
        <v>48027</v>
      </c>
    </row>
    <row r="2673" spans="1:1" x14ac:dyDescent="0.25">
      <c r="A2673" s="3">
        <f t="shared" si="41"/>
        <v>48026</v>
      </c>
    </row>
    <row r="2674" spans="1:1" x14ac:dyDescent="0.25">
      <c r="A2674" s="3">
        <f t="shared" si="41"/>
        <v>48025</v>
      </c>
    </row>
    <row r="2675" spans="1:1" x14ac:dyDescent="0.25">
      <c r="A2675" s="3">
        <f t="shared" si="41"/>
        <v>48024</v>
      </c>
    </row>
    <row r="2676" spans="1:1" x14ac:dyDescent="0.25">
      <c r="A2676" s="3">
        <f t="shared" si="41"/>
        <v>48023</v>
      </c>
    </row>
    <row r="2677" spans="1:1" x14ac:dyDescent="0.25">
      <c r="A2677" s="3">
        <f t="shared" si="41"/>
        <v>48022</v>
      </c>
    </row>
    <row r="2678" spans="1:1" x14ac:dyDescent="0.25">
      <c r="A2678" s="3">
        <f t="shared" si="41"/>
        <v>48021</v>
      </c>
    </row>
    <row r="2679" spans="1:1" x14ac:dyDescent="0.25">
      <c r="A2679" s="3">
        <f t="shared" si="41"/>
        <v>48020</v>
      </c>
    </row>
    <row r="2680" spans="1:1" x14ac:dyDescent="0.25">
      <c r="A2680" s="3">
        <f t="shared" si="41"/>
        <v>48019</v>
      </c>
    </row>
    <row r="2681" spans="1:1" x14ac:dyDescent="0.25">
      <c r="A2681" s="3">
        <f t="shared" si="41"/>
        <v>48018</v>
      </c>
    </row>
    <row r="2682" spans="1:1" x14ac:dyDescent="0.25">
      <c r="A2682" s="3">
        <f t="shared" si="41"/>
        <v>48017</v>
      </c>
    </row>
    <row r="2683" spans="1:1" x14ac:dyDescent="0.25">
      <c r="A2683" s="3">
        <f t="shared" si="41"/>
        <v>48016</v>
      </c>
    </row>
    <row r="2684" spans="1:1" x14ac:dyDescent="0.25">
      <c r="A2684" s="3">
        <f t="shared" si="41"/>
        <v>48015</v>
      </c>
    </row>
    <row r="2685" spans="1:1" x14ac:dyDescent="0.25">
      <c r="A2685" s="3">
        <f t="shared" si="41"/>
        <v>48014</v>
      </c>
    </row>
    <row r="2686" spans="1:1" x14ac:dyDescent="0.25">
      <c r="A2686" s="3">
        <f t="shared" si="41"/>
        <v>48013</v>
      </c>
    </row>
    <row r="2687" spans="1:1" x14ac:dyDescent="0.25">
      <c r="A2687" s="3">
        <f t="shared" si="41"/>
        <v>48012</v>
      </c>
    </row>
    <row r="2688" spans="1:1" x14ac:dyDescent="0.25">
      <c r="A2688" s="3">
        <f t="shared" si="41"/>
        <v>48011</v>
      </c>
    </row>
    <row r="2689" spans="1:1" x14ac:dyDescent="0.25">
      <c r="A2689" s="3">
        <f t="shared" si="41"/>
        <v>48010</v>
      </c>
    </row>
    <row r="2690" spans="1:1" x14ac:dyDescent="0.25">
      <c r="A2690" s="3">
        <f t="shared" si="41"/>
        <v>48009</v>
      </c>
    </row>
    <row r="2691" spans="1:1" x14ac:dyDescent="0.25">
      <c r="A2691" s="3">
        <f t="shared" si="41"/>
        <v>48008</v>
      </c>
    </row>
    <row r="2692" spans="1:1" x14ac:dyDescent="0.25">
      <c r="A2692" s="3">
        <f t="shared" si="41"/>
        <v>48007</v>
      </c>
    </row>
    <row r="2693" spans="1:1" x14ac:dyDescent="0.25">
      <c r="A2693" s="3">
        <f t="shared" ref="A2693:A2756" si="42">A2694+1</f>
        <v>48006</v>
      </c>
    </row>
    <row r="2694" spans="1:1" x14ac:dyDescent="0.25">
      <c r="A2694" s="3">
        <f t="shared" si="42"/>
        <v>48005</v>
      </c>
    </row>
    <row r="2695" spans="1:1" x14ac:dyDescent="0.25">
      <c r="A2695" s="3">
        <f t="shared" si="42"/>
        <v>48004</v>
      </c>
    </row>
    <row r="2696" spans="1:1" x14ac:dyDescent="0.25">
      <c r="A2696" s="3">
        <f t="shared" si="42"/>
        <v>48003</v>
      </c>
    </row>
    <row r="2697" spans="1:1" x14ac:dyDescent="0.25">
      <c r="A2697" s="3">
        <f t="shared" si="42"/>
        <v>48002</v>
      </c>
    </row>
    <row r="2698" spans="1:1" x14ac:dyDescent="0.25">
      <c r="A2698" s="3">
        <f t="shared" si="42"/>
        <v>48001</v>
      </c>
    </row>
    <row r="2699" spans="1:1" x14ac:dyDescent="0.25">
      <c r="A2699" s="3">
        <f t="shared" si="42"/>
        <v>48000</v>
      </c>
    </row>
    <row r="2700" spans="1:1" x14ac:dyDescent="0.25">
      <c r="A2700" s="3">
        <f t="shared" si="42"/>
        <v>47999</v>
      </c>
    </row>
    <row r="2701" spans="1:1" x14ac:dyDescent="0.25">
      <c r="A2701" s="3">
        <f t="shared" si="42"/>
        <v>47998</v>
      </c>
    </row>
    <row r="2702" spans="1:1" x14ac:dyDescent="0.25">
      <c r="A2702" s="3">
        <f t="shared" si="42"/>
        <v>47997</v>
      </c>
    </row>
    <row r="2703" spans="1:1" x14ac:dyDescent="0.25">
      <c r="A2703" s="3">
        <f t="shared" si="42"/>
        <v>47996</v>
      </c>
    </row>
    <row r="2704" spans="1:1" x14ac:dyDescent="0.25">
      <c r="A2704" s="3">
        <f t="shared" si="42"/>
        <v>47995</v>
      </c>
    </row>
    <row r="2705" spans="1:1" x14ac:dyDescent="0.25">
      <c r="A2705" s="3">
        <f t="shared" si="42"/>
        <v>47994</v>
      </c>
    </row>
    <row r="2706" spans="1:1" x14ac:dyDescent="0.25">
      <c r="A2706" s="3">
        <f t="shared" si="42"/>
        <v>47993</v>
      </c>
    </row>
    <row r="2707" spans="1:1" x14ac:dyDescent="0.25">
      <c r="A2707" s="3">
        <f t="shared" si="42"/>
        <v>47992</v>
      </c>
    </row>
    <row r="2708" spans="1:1" x14ac:dyDescent="0.25">
      <c r="A2708" s="3">
        <f t="shared" si="42"/>
        <v>47991</v>
      </c>
    </row>
    <row r="2709" spans="1:1" x14ac:dyDescent="0.25">
      <c r="A2709" s="3">
        <f t="shared" si="42"/>
        <v>47990</v>
      </c>
    </row>
    <row r="2710" spans="1:1" x14ac:dyDescent="0.25">
      <c r="A2710" s="3">
        <f t="shared" si="42"/>
        <v>47989</v>
      </c>
    </row>
    <row r="2711" spans="1:1" x14ac:dyDescent="0.25">
      <c r="A2711" s="3">
        <f t="shared" si="42"/>
        <v>47988</v>
      </c>
    </row>
    <row r="2712" spans="1:1" x14ac:dyDescent="0.25">
      <c r="A2712" s="3">
        <f t="shared" si="42"/>
        <v>47987</v>
      </c>
    </row>
    <row r="2713" spans="1:1" x14ac:dyDescent="0.25">
      <c r="A2713" s="3">
        <f t="shared" si="42"/>
        <v>47986</v>
      </c>
    </row>
    <row r="2714" spans="1:1" x14ac:dyDescent="0.25">
      <c r="A2714" s="3">
        <f t="shared" si="42"/>
        <v>47985</v>
      </c>
    </row>
    <row r="2715" spans="1:1" x14ac:dyDescent="0.25">
      <c r="A2715" s="3">
        <f t="shared" si="42"/>
        <v>47984</v>
      </c>
    </row>
    <row r="2716" spans="1:1" x14ac:dyDescent="0.25">
      <c r="A2716" s="3">
        <f t="shared" si="42"/>
        <v>47983</v>
      </c>
    </row>
    <row r="2717" spans="1:1" x14ac:dyDescent="0.25">
      <c r="A2717" s="3">
        <f t="shared" si="42"/>
        <v>47982</v>
      </c>
    </row>
    <row r="2718" spans="1:1" x14ac:dyDescent="0.25">
      <c r="A2718" s="3">
        <f t="shared" si="42"/>
        <v>47981</v>
      </c>
    </row>
    <row r="2719" spans="1:1" x14ac:dyDescent="0.25">
      <c r="A2719" s="3">
        <f t="shared" si="42"/>
        <v>47980</v>
      </c>
    </row>
    <row r="2720" spans="1:1" x14ac:dyDescent="0.25">
      <c r="A2720" s="3">
        <f t="shared" si="42"/>
        <v>47979</v>
      </c>
    </row>
    <row r="2721" spans="1:1" x14ac:dyDescent="0.25">
      <c r="A2721" s="3">
        <f t="shared" si="42"/>
        <v>47978</v>
      </c>
    </row>
    <row r="2722" spans="1:1" x14ac:dyDescent="0.25">
      <c r="A2722" s="3">
        <f t="shared" si="42"/>
        <v>47977</v>
      </c>
    </row>
    <row r="2723" spans="1:1" x14ac:dyDescent="0.25">
      <c r="A2723" s="3">
        <f t="shared" si="42"/>
        <v>47976</v>
      </c>
    </row>
    <row r="2724" spans="1:1" x14ac:dyDescent="0.25">
      <c r="A2724" s="3">
        <f t="shared" si="42"/>
        <v>47975</v>
      </c>
    </row>
    <row r="2725" spans="1:1" x14ac:dyDescent="0.25">
      <c r="A2725" s="3">
        <f t="shared" si="42"/>
        <v>47974</v>
      </c>
    </row>
    <row r="2726" spans="1:1" x14ac:dyDescent="0.25">
      <c r="A2726" s="3">
        <f t="shared" si="42"/>
        <v>47973</v>
      </c>
    </row>
    <row r="2727" spans="1:1" x14ac:dyDescent="0.25">
      <c r="A2727" s="3">
        <f t="shared" si="42"/>
        <v>47972</v>
      </c>
    </row>
    <row r="2728" spans="1:1" x14ac:dyDescent="0.25">
      <c r="A2728" s="3">
        <f t="shared" si="42"/>
        <v>47971</v>
      </c>
    </row>
    <row r="2729" spans="1:1" x14ac:dyDescent="0.25">
      <c r="A2729" s="3">
        <f t="shared" si="42"/>
        <v>47970</v>
      </c>
    </row>
    <row r="2730" spans="1:1" x14ac:dyDescent="0.25">
      <c r="A2730" s="3">
        <f t="shared" si="42"/>
        <v>47969</v>
      </c>
    </row>
    <row r="2731" spans="1:1" x14ac:dyDescent="0.25">
      <c r="A2731" s="3">
        <f t="shared" si="42"/>
        <v>47968</v>
      </c>
    </row>
    <row r="2732" spans="1:1" x14ac:dyDescent="0.25">
      <c r="A2732" s="3">
        <f t="shared" si="42"/>
        <v>47967</v>
      </c>
    </row>
    <row r="2733" spans="1:1" x14ac:dyDescent="0.25">
      <c r="A2733" s="3">
        <f t="shared" si="42"/>
        <v>47966</v>
      </c>
    </row>
    <row r="2734" spans="1:1" x14ac:dyDescent="0.25">
      <c r="A2734" s="3">
        <f t="shared" si="42"/>
        <v>47965</v>
      </c>
    </row>
    <row r="2735" spans="1:1" x14ac:dyDescent="0.25">
      <c r="A2735" s="3">
        <f t="shared" si="42"/>
        <v>47964</v>
      </c>
    </row>
    <row r="2736" spans="1:1" x14ac:dyDescent="0.25">
      <c r="A2736" s="3">
        <f t="shared" si="42"/>
        <v>47963</v>
      </c>
    </row>
    <row r="2737" spans="1:1" x14ac:dyDescent="0.25">
      <c r="A2737" s="3">
        <f t="shared" si="42"/>
        <v>47962</v>
      </c>
    </row>
    <row r="2738" spans="1:1" x14ac:dyDescent="0.25">
      <c r="A2738" s="3">
        <f t="shared" si="42"/>
        <v>47961</v>
      </c>
    </row>
    <row r="2739" spans="1:1" x14ac:dyDescent="0.25">
      <c r="A2739" s="3">
        <f t="shared" si="42"/>
        <v>47960</v>
      </c>
    </row>
    <row r="2740" spans="1:1" x14ac:dyDescent="0.25">
      <c r="A2740" s="3">
        <f t="shared" si="42"/>
        <v>47959</v>
      </c>
    </row>
    <row r="2741" spans="1:1" x14ac:dyDescent="0.25">
      <c r="A2741" s="3">
        <f t="shared" si="42"/>
        <v>47958</v>
      </c>
    </row>
    <row r="2742" spans="1:1" x14ac:dyDescent="0.25">
      <c r="A2742" s="3">
        <f t="shared" si="42"/>
        <v>47957</v>
      </c>
    </row>
    <row r="2743" spans="1:1" x14ac:dyDescent="0.25">
      <c r="A2743" s="3">
        <f t="shared" si="42"/>
        <v>47956</v>
      </c>
    </row>
    <row r="2744" spans="1:1" x14ac:dyDescent="0.25">
      <c r="A2744" s="3">
        <f t="shared" si="42"/>
        <v>47955</v>
      </c>
    </row>
    <row r="2745" spans="1:1" x14ac:dyDescent="0.25">
      <c r="A2745" s="3">
        <f t="shared" si="42"/>
        <v>47954</v>
      </c>
    </row>
    <row r="2746" spans="1:1" x14ac:dyDescent="0.25">
      <c r="A2746" s="3">
        <f t="shared" si="42"/>
        <v>47953</v>
      </c>
    </row>
    <row r="2747" spans="1:1" x14ac:dyDescent="0.25">
      <c r="A2747" s="3">
        <f t="shared" si="42"/>
        <v>47952</v>
      </c>
    </row>
    <row r="2748" spans="1:1" x14ac:dyDescent="0.25">
      <c r="A2748" s="3">
        <f t="shared" si="42"/>
        <v>47951</v>
      </c>
    </row>
    <row r="2749" spans="1:1" x14ac:dyDescent="0.25">
      <c r="A2749" s="3">
        <f t="shared" si="42"/>
        <v>47950</v>
      </c>
    </row>
    <row r="2750" spans="1:1" x14ac:dyDescent="0.25">
      <c r="A2750" s="3">
        <f t="shared" si="42"/>
        <v>47949</v>
      </c>
    </row>
    <row r="2751" spans="1:1" x14ac:dyDescent="0.25">
      <c r="A2751" s="3">
        <f t="shared" si="42"/>
        <v>47948</v>
      </c>
    </row>
    <row r="2752" spans="1:1" x14ac:dyDescent="0.25">
      <c r="A2752" s="3">
        <f t="shared" si="42"/>
        <v>47947</v>
      </c>
    </row>
    <row r="2753" spans="1:1" x14ac:dyDescent="0.25">
      <c r="A2753" s="3">
        <f t="shared" si="42"/>
        <v>47946</v>
      </c>
    </row>
    <row r="2754" spans="1:1" x14ac:dyDescent="0.25">
      <c r="A2754" s="3">
        <f t="shared" si="42"/>
        <v>47945</v>
      </c>
    </row>
    <row r="2755" spans="1:1" x14ac:dyDescent="0.25">
      <c r="A2755" s="3">
        <f t="shared" si="42"/>
        <v>47944</v>
      </c>
    </row>
    <row r="2756" spans="1:1" x14ac:dyDescent="0.25">
      <c r="A2756" s="3">
        <f t="shared" si="42"/>
        <v>47943</v>
      </c>
    </row>
    <row r="2757" spans="1:1" x14ac:dyDescent="0.25">
      <c r="A2757" s="3">
        <f t="shared" ref="A2757:A2820" si="43">A2758+1</f>
        <v>47942</v>
      </c>
    </row>
    <row r="2758" spans="1:1" x14ac:dyDescent="0.25">
      <c r="A2758" s="3">
        <f t="shared" si="43"/>
        <v>47941</v>
      </c>
    </row>
    <row r="2759" spans="1:1" x14ac:dyDescent="0.25">
      <c r="A2759" s="3">
        <f t="shared" si="43"/>
        <v>47940</v>
      </c>
    </row>
    <row r="2760" spans="1:1" x14ac:dyDescent="0.25">
      <c r="A2760" s="3">
        <f t="shared" si="43"/>
        <v>47939</v>
      </c>
    </row>
    <row r="2761" spans="1:1" x14ac:dyDescent="0.25">
      <c r="A2761" s="3">
        <f t="shared" si="43"/>
        <v>47938</v>
      </c>
    </row>
    <row r="2762" spans="1:1" x14ac:dyDescent="0.25">
      <c r="A2762" s="3">
        <f t="shared" si="43"/>
        <v>47937</v>
      </c>
    </row>
    <row r="2763" spans="1:1" x14ac:dyDescent="0.25">
      <c r="A2763" s="3">
        <f t="shared" si="43"/>
        <v>47936</v>
      </c>
    </row>
    <row r="2764" spans="1:1" x14ac:dyDescent="0.25">
      <c r="A2764" s="3">
        <f t="shared" si="43"/>
        <v>47935</v>
      </c>
    </row>
    <row r="2765" spans="1:1" x14ac:dyDescent="0.25">
      <c r="A2765" s="3">
        <f t="shared" si="43"/>
        <v>47934</v>
      </c>
    </row>
    <row r="2766" spans="1:1" x14ac:dyDescent="0.25">
      <c r="A2766" s="3">
        <f t="shared" si="43"/>
        <v>47933</v>
      </c>
    </row>
    <row r="2767" spans="1:1" x14ac:dyDescent="0.25">
      <c r="A2767" s="3">
        <f t="shared" si="43"/>
        <v>47932</v>
      </c>
    </row>
    <row r="2768" spans="1:1" x14ac:dyDescent="0.25">
      <c r="A2768" s="3">
        <f t="shared" si="43"/>
        <v>47931</v>
      </c>
    </row>
    <row r="2769" spans="1:1" x14ac:dyDescent="0.25">
      <c r="A2769" s="3">
        <f t="shared" si="43"/>
        <v>47930</v>
      </c>
    </row>
    <row r="2770" spans="1:1" x14ac:dyDescent="0.25">
      <c r="A2770" s="3">
        <f t="shared" si="43"/>
        <v>47929</v>
      </c>
    </row>
    <row r="2771" spans="1:1" x14ac:dyDescent="0.25">
      <c r="A2771" s="3">
        <f t="shared" si="43"/>
        <v>47928</v>
      </c>
    </row>
    <row r="2772" spans="1:1" x14ac:dyDescent="0.25">
      <c r="A2772" s="3">
        <f t="shared" si="43"/>
        <v>47927</v>
      </c>
    </row>
    <row r="2773" spans="1:1" x14ac:dyDescent="0.25">
      <c r="A2773" s="3">
        <f t="shared" si="43"/>
        <v>47926</v>
      </c>
    </row>
    <row r="2774" spans="1:1" x14ac:dyDescent="0.25">
      <c r="A2774" s="3">
        <f t="shared" si="43"/>
        <v>47925</v>
      </c>
    </row>
    <row r="2775" spans="1:1" x14ac:dyDescent="0.25">
      <c r="A2775" s="3">
        <f t="shared" si="43"/>
        <v>47924</v>
      </c>
    </row>
    <row r="2776" spans="1:1" x14ac:dyDescent="0.25">
      <c r="A2776" s="3">
        <f t="shared" si="43"/>
        <v>47923</v>
      </c>
    </row>
    <row r="2777" spans="1:1" x14ac:dyDescent="0.25">
      <c r="A2777" s="3">
        <f t="shared" si="43"/>
        <v>47922</v>
      </c>
    </row>
    <row r="2778" spans="1:1" x14ac:dyDescent="0.25">
      <c r="A2778" s="3">
        <f t="shared" si="43"/>
        <v>47921</v>
      </c>
    </row>
    <row r="2779" spans="1:1" x14ac:dyDescent="0.25">
      <c r="A2779" s="3">
        <f t="shared" si="43"/>
        <v>47920</v>
      </c>
    </row>
    <row r="2780" spans="1:1" x14ac:dyDescent="0.25">
      <c r="A2780" s="3">
        <f t="shared" si="43"/>
        <v>47919</v>
      </c>
    </row>
    <row r="2781" spans="1:1" x14ac:dyDescent="0.25">
      <c r="A2781" s="3">
        <f t="shared" si="43"/>
        <v>47918</v>
      </c>
    </row>
    <row r="2782" spans="1:1" x14ac:dyDescent="0.25">
      <c r="A2782" s="3">
        <f t="shared" si="43"/>
        <v>47917</v>
      </c>
    </row>
    <row r="2783" spans="1:1" x14ac:dyDescent="0.25">
      <c r="A2783" s="3">
        <f t="shared" si="43"/>
        <v>47916</v>
      </c>
    </row>
    <row r="2784" spans="1:1" x14ac:dyDescent="0.25">
      <c r="A2784" s="3">
        <f t="shared" si="43"/>
        <v>47915</v>
      </c>
    </row>
    <row r="2785" spans="1:1" x14ac:dyDescent="0.25">
      <c r="A2785" s="3">
        <f t="shared" si="43"/>
        <v>47914</v>
      </c>
    </row>
    <row r="2786" spans="1:1" x14ac:dyDescent="0.25">
      <c r="A2786" s="3">
        <f t="shared" si="43"/>
        <v>47913</v>
      </c>
    </row>
    <row r="2787" spans="1:1" x14ac:dyDescent="0.25">
      <c r="A2787" s="3">
        <f t="shared" si="43"/>
        <v>47912</v>
      </c>
    </row>
    <row r="2788" spans="1:1" x14ac:dyDescent="0.25">
      <c r="A2788" s="3">
        <f t="shared" si="43"/>
        <v>47911</v>
      </c>
    </row>
    <row r="2789" spans="1:1" x14ac:dyDescent="0.25">
      <c r="A2789" s="3">
        <f t="shared" si="43"/>
        <v>47910</v>
      </c>
    </row>
    <row r="2790" spans="1:1" x14ac:dyDescent="0.25">
      <c r="A2790" s="3">
        <f t="shared" si="43"/>
        <v>47909</v>
      </c>
    </row>
    <row r="2791" spans="1:1" x14ac:dyDescent="0.25">
      <c r="A2791" s="3">
        <f t="shared" si="43"/>
        <v>47908</v>
      </c>
    </row>
    <row r="2792" spans="1:1" x14ac:dyDescent="0.25">
      <c r="A2792" s="3">
        <f t="shared" si="43"/>
        <v>47907</v>
      </c>
    </row>
    <row r="2793" spans="1:1" x14ac:dyDescent="0.25">
      <c r="A2793" s="3">
        <f t="shared" si="43"/>
        <v>47906</v>
      </c>
    </row>
    <row r="2794" spans="1:1" x14ac:dyDescent="0.25">
      <c r="A2794" s="3">
        <f t="shared" si="43"/>
        <v>47905</v>
      </c>
    </row>
    <row r="2795" spans="1:1" x14ac:dyDescent="0.25">
      <c r="A2795" s="3">
        <f t="shared" si="43"/>
        <v>47904</v>
      </c>
    </row>
    <row r="2796" spans="1:1" x14ac:dyDescent="0.25">
      <c r="A2796" s="3">
        <f t="shared" si="43"/>
        <v>47903</v>
      </c>
    </row>
    <row r="2797" spans="1:1" x14ac:dyDescent="0.25">
      <c r="A2797" s="3">
        <f t="shared" si="43"/>
        <v>47902</v>
      </c>
    </row>
    <row r="2798" spans="1:1" x14ac:dyDescent="0.25">
      <c r="A2798" s="3">
        <f t="shared" si="43"/>
        <v>47901</v>
      </c>
    </row>
    <row r="2799" spans="1:1" x14ac:dyDescent="0.25">
      <c r="A2799" s="3">
        <f t="shared" si="43"/>
        <v>47900</v>
      </c>
    </row>
    <row r="2800" spans="1:1" x14ac:dyDescent="0.25">
      <c r="A2800" s="3">
        <f t="shared" si="43"/>
        <v>47899</v>
      </c>
    </row>
    <row r="2801" spans="1:1" x14ac:dyDescent="0.25">
      <c r="A2801" s="3">
        <f t="shared" si="43"/>
        <v>47898</v>
      </c>
    </row>
    <row r="2802" spans="1:1" x14ac:dyDescent="0.25">
      <c r="A2802" s="3">
        <f t="shared" si="43"/>
        <v>47897</v>
      </c>
    </row>
    <row r="2803" spans="1:1" x14ac:dyDescent="0.25">
      <c r="A2803" s="3">
        <f t="shared" si="43"/>
        <v>47896</v>
      </c>
    </row>
    <row r="2804" spans="1:1" x14ac:dyDescent="0.25">
      <c r="A2804" s="3">
        <f t="shared" si="43"/>
        <v>47895</v>
      </c>
    </row>
    <row r="2805" spans="1:1" x14ac:dyDescent="0.25">
      <c r="A2805" s="3">
        <f t="shared" si="43"/>
        <v>47894</v>
      </c>
    </row>
    <row r="2806" spans="1:1" x14ac:dyDescent="0.25">
      <c r="A2806" s="3">
        <f t="shared" si="43"/>
        <v>47893</v>
      </c>
    </row>
    <row r="2807" spans="1:1" x14ac:dyDescent="0.25">
      <c r="A2807" s="3">
        <f t="shared" si="43"/>
        <v>47892</v>
      </c>
    </row>
    <row r="2808" spans="1:1" x14ac:dyDescent="0.25">
      <c r="A2808" s="3">
        <f t="shared" si="43"/>
        <v>47891</v>
      </c>
    </row>
    <row r="2809" spans="1:1" x14ac:dyDescent="0.25">
      <c r="A2809" s="3">
        <f t="shared" si="43"/>
        <v>47890</v>
      </c>
    </row>
    <row r="2810" spans="1:1" x14ac:dyDescent="0.25">
      <c r="A2810" s="3">
        <f t="shared" si="43"/>
        <v>47889</v>
      </c>
    </row>
    <row r="2811" spans="1:1" x14ac:dyDescent="0.25">
      <c r="A2811" s="3">
        <f t="shared" si="43"/>
        <v>47888</v>
      </c>
    </row>
    <row r="2812" spans="1:1" x14ac:dyDescent="0.25">
      <c r="A2812" s="3">
        <f t="shared" si="43"/>
        <v>47887</v>
      </c>
    </row>
    <row r="2813" spans="1:1" x14ac:dyDescent="0.25">
      <c r="A2813" s="3">
        <f t="shared" si="43"/>
        <v>47886</v>
      </c>
    </row>
    <row r="2814" spans="1:1" x14ac:dyDescent="0.25">
      <c r="A2814" s="3">
        <f t="shared" si="43"/>
        <v>47885</v>
      </c>
    </row>
    <row r="2815" spans="1:1" x14ac:dyDescent="0.25">
      <c r="A2815" s="3">
        <f t="shared" si="43"/>
        <v>47884</v>
      </c>
    </row>
    <row r="2816" spans="1:1" x14ac:dyDescent="0.25">
      <c r="A2816" s="3">
        <f t="shared" si="43"/>
        <v>47883</v>
      </c>
    </row>
    <row r="2817" spans="1:1" x14ac:dyDescent="0.25">
      <c r="A2817" s="3">
        <f t="shared" si="43"/>
        <v>47882</v>
      </c>
    </row>
    <row r="2818" spans="1:1" x14ac:dyDescent="0.25">
      <c r="A2818" s="3">
        <f t="shared" si="43"/>
        <v>47881</v>
      </c>
    </row>
    <row r="2819" spans="1:1" x14ac:dyDescent="0.25">
      <c r="A2819" s="3">
        <f t="shared" si="43"/>
        <v>47880</v>
      </c>
    </row>
    <row r="2820" spans="1:1" x14ac:dyDescent="0.25">
      <c r="A2820" s="3">
        <f t="shared" si="43"/>
        <v>47879</v>
      </c>
    </row>
    <row r="2821" spans="1:1" x14ac:dyDescent="0.25">
      <c r="A2821" s="3">
        <f t="shared" ref="A2821:A2884" si="44">A2822+1</f>
        <v>47878</v>
      </c>
    </row>
    <row r="2822" spans="1:1" x14ac:dyDescent="0.25">
      <c r="A2822" s="3">
        <f t="shared" si="44"/>
        <v>47877</v>
      </c>
    </row>
    <row r="2823" spans="1:1" x14ac:dyDescent="0.25">
      <c r="A2823" s="3">
        <f t="shared" si="44"/>
        <v>47876</v>
      </c>
    </row>
    <row r="2824" spans="1:1" x14ac:dyDescent="0.25">
      <c r="A2824" s="3">
        <f t="shared" si="44"/>
        <v>47875</v>
      </c>
    </row>
    <row r="2825" spans="1:1" x14ac:dyDescent="0.25">
      <c r="A2825" s="3">
        <f t="shared" si="44"/>
        <v>47874</v>
      </c>
    </row>
    <row r="2826" spans="1:1" x14ac:dyDescent="0.25">
      <c r="A2826" s="3">
        <f t="shared" si="44"/>
        <v>47873</v>
      </c>
    </row>
    <row r="2827" spans="1:1" x14ac:dyDescent="0.25">
      <c r="A2827" s="3">
        <f t="shared" si="44"/>
        <v>47872</v>
      </c>
    </row>
    <row r="2828" spans="1:1" x14ac:dyDescent="0.25">
      <c r="A2828" s="3">
        <f t="shared" si="44"/>
        <v>47871</v>
      </c>
    </row>
    <row r="2829" spans="1:1" x14ac:dyDescent="0.25">
      <c r="A2829" s="3">
        <f t="shared" si="44"/>
        <v>47870</v>
      </c>
    </row>
    <row r="2830" spans="1:1" x14ac:dyDescent="0.25">
      <c r="A2830" s="3">
        <f t="shared" si="44"/>
        <v>47869</v>
      </c>
    </row>
    <row r="2831" spans="1:1" x14ac:dyDescent="0.25">
      <c r="A2831" s="3">
        <f t="shared" si="44"/>
        <v>47868</v>
      </c>
    </row>
    <row r="2832" spans="1:1" x14ac:dyDescent="0.25">
      <c r="A2832" s="3">
        <f t="shared" si="44"/>
        <v>47867</v>
      </c>
    </row>
    <row r="2833" spans="1:1" x14ac:dyDescent="0.25">
      <c r="A2833" s="3">
        <f t="shared" si="44"/>
        <v>47866</v>
      </c>
    </row>
    <row r="2834" spans="1:1" x14ac:dyDescent="0.25">
      <c r="A2834" s="3">
        <f t="shared" si="44"/>
        <v>47865</v>
      </c>
    </row>
    <row r="2835" spans="1:1" x14ac:dyDescent="0.25">
      <c r="A2835" s="3">
        <f t="shared" si="44"/>
        <v>47864</v>
      </c>
    </row>
    <row r="2836" spans="1:1" x14ac:dyDescent="0.25">
      <c r="A2836" s="3">
        <f t="shared" si="44"/>
        <v>47863</v>
      </c>
    </row>
    <row r="2837" spans="1:1" x14ac:dyDescent="0.25">
      <c r="A2837" s="3">
        <f t="shared" si="44"/>
        <v>47862</v>
      </c>
    </row>
    <row r="2838" spans="1:1" x14ac:dyDescent="0.25">
      <c r="A2838" s="3">
        <f t="shared" si="44"/>
        <v>47861</v>
      </c>
    </row>
    <row r="2839" spans="1:1" x14ac:dyDescent="0.25">
      <c r="A2839" s="3">
        <f t="shared" si="44"/>
        <v>47860</v>
      </c>
    </row>
    <row r="2840" spans="1:1" x14ac:dyDescent="0.25">
      <c r="A2840" s="3">
        <f t="shared" si="44"/>
        <v>47859</v>
      </c>
    </row>
    <row r="2841" spans="1:1" x14ac:dyDescent="0.25">
      <c r="A2841" s="3">
        <f t="shared" si="44"/>
        <v>47858</v>
      </c>
    </row>
    <row r="2842" spans="1:1" x14ac:dyDescent="0.25">
      <c r="A2842" s="3">
        <f t="shared" si="44"/>
        <v>47857</v>
      </c>
    </row>
    <row r="2843" spans="1:1" x14ac:dyDescent="0.25">
      <c r="A2843" s="3">
        <f t="shared" si="44"/>
        <v>47856</v>
      </c>
    </row>
    <row r="2844" spans="1:1" x14ac:dyDescent="0.25">
      <c r="A2844" s="3">
        <f t="shared" si="44"/>
        <v>47855</v>
      </c>
    </row>
    <row r="2845" spans="1:1" x14ac:dyDescent="0.25">
      <c r="A2845" s="3">
        <f t="shared" si="44"/>
        <v>47854</v>
      </c>
    </row>
    <row r="2846" spans="1:1" x14ac:dyDescent="0.25">
      <c r="A2846" s="3">
        <f t="shared" si="44"/>
        <v>47853</v>
      </c>
    </row>
    <row r="2847" spans="1:1" x14ac:dyDescent="0.25">
      <c r="A2847" s="3">
        <f t="shared" si="44"/>
        <v>47852</v>
      </c>
    </row>
    <row r="2848" spans="1:1" x14ac:dyDescent="0.25">
      <c r="A2848" s="3">
        <f t="shared" si="44"/>
        <v>47851</v>
      </c>
    </row>
    <row r="2849" spans="1:1" x14ac:dyDescent="0.25">
      <c r="A2849" s="3">
        <f t="shared" si="44"/>
        <v>47850</v>
      </c>
    </row>
    <row r="2850" spans="1:1" x14ac:dyDescent="0.25">
      <c r="A2850" s="3">
        <f t="shared" si="44"/>
        <v>47849</v>
      </c>
    </row>
    <row r="2851" spans="1:1" x14ac:dyDescent="0.25">
      <c r="A2851" s="3">
        <f t="shared" si="44"/>
        <v>47848</v>
      </c>
    </row>
    <row r="2852" spans="1:1" x14ac:dyDescent="0.25">
      <c r="A2852" s="3">
        <f t="shared" si="44"/>
        <v>47847</v>
      </c>
    </row>
    <row r="2853" spans="1:1" x14ac:dyDescent="0.25">
      <c r="A2853" s="3">
        <f t="shared" si="44"/>
        <v>47846</v>
      </c>
    </row>
    <row r="2854" spans="1:1" x14ac:dyDescent="0.25">
      <c r="A2854" s="3">
        <f t="shared" si="44"/>
        <v>47845</v>
      </c>
    </row>
    <row r="2855" spans="1:1" x14ac:dyDescent="0.25">
      <c r="A2855" s="3">
        <f t="shared" si="44"/>
        <v>47844</v>
      </c>
    </row>
    <row r="2856" spans="1:1" x14ac:dyDescent="0.25">
      <c r="A2856" s="3">
        <f t="shared" si="44"/>
        <v>47843</v>
      </c>
    </row>
    <row r="2857" spans="1:1" x14ac:dyDescent="0.25">
      <c r="A2857" s="3">
        <f t="shared" si="44"/>
        <v>47842</v>
      </c>
    </row>
    <row r="2858" spans="1:1" x14ac:dyDescent="0.25">
      <c r="A2858" s="3">
        <f t="shared" si="44"/>
        <v>47841</v>
      </c>
    </row>
    <row r="2859" spans="1:1" x14ac:dyDescent="0.25">
      <c r="A2859" s="3">
        <f t="shared" si="44"/>
        <v>47840</v>
      </c>
    </row>
    <row r="2860" spans="1:1" x14ac:dyDescent="0.25">
      <c r="A2860" s="3">
        <f t="shared" si="44"/>
        <v>47839</v>
      </c>
    </row>
    <row r="2861" spans="1:1" x14ac:dyDescent="0.25">
      <c r="A2861" s="3">
        <f t="shared" si="44"/>
        <v>47838</v>
      </c>
    </row>
    <row r="2862" spans="1:1" x14ac:dyDescent="0.25">
      <c r="A2862" s="3">
        <f t="shared" si="44"/>
        <v>47837</v>
      </c>
    </row>
    <row r="2863" spans="1:1" x14ac:dyDescent="0.25">
      <c r="A2863" s="3">
        <f t="shared" si="44"/>
        <v>47836</v>
      </c>
    </row>
    <row r="2864" spans="1:1" x14ac:dyDescent="0.25">
      <c r="A2864" s="3">
        <f t="shared" si="44"/>
        <v>47835</v>
      </c>
    </row>
    <row r="2865" spans="1:1" x14ac:dyDescent="0.25">
      <c r="A2865" s="3">
        <f t="shared" si="44"/>
        <v>47834</v>
      </c>
    </row>
    <row r="2866" spans="1:1" x14ac:dyDescent="0.25">
      <c r="A2866" s="3">
        <f t="shared" si="44"/>
        <v>47833</v>
      </c>
    </row>
    <row r="2867" spans="1:1" x14ac:dyDescent="0.25">
      <c r="A2867" s="3">
        <f t="shared" si="44"/>
        <v>47832</v>
      </c>
    </row>
    <row r="2868" spans="1:1" x14ac:dyDescent="0.25">
      <c r="A2868" s="3">
        <f t="shared" si="44"/>
        <v>47831</v>
      </c>
    </row>
    <row r="2869" spans="1:1" x14ac:dyDescent="0.25">
      <c r="A2869" s="3">
        <f t="shared" si="44"/>
        <v>47830</v>
      </c>
    </row>
    <row r="2870" spans="1:1" x14ac:dyDescent="0.25">
      <c r="A2870" s="3">
        <f t="shared" si="44"/>
        <v>47829</v>
      </c>
    </row>
    <row r="2871" spans="1:1" x14ac:dyDescent="0.25">
      <c r="A2871" s="3">
        <f t="shared" si="44"/>
        <v>47828</v>
      </c>
    </row>
    <row r="2872" spans="1:1" x14ac:dyDescent="0.25">
      <c r="A2872" s="3">
        <f t="shared" si="44"/>
        <v>47827</v>
      </c>
    </row>
    <row r="2873" spans="1:1" x14ac:dyDescent="0.25">
      <c r="A2873" s="3">
        <f t="shared" si="44"/>
        <v>47826</v>
      </c>
    </row>
    <row r="2874" spans="1:1" x14ac:dyDescent="0.25">
      <c r="A2874" s="3">
        <f t="shared" si="44"/>
        <v>47825</v>
      </c>
    </row>
    <row r="2875" spans="1:1" x14ac:dyDescent="0.25">
      <c r="A2875" s="3">
        <f t="shared" si="44"/>
        <v>47824</v>
      </c>
    </row>
    <row r="2876" spans="1:1" x14ac:dyDescent="0.25">
      <c r="A2876" s="3">
        <f t="shared" si="44"/>
        <v>47823</v>
      </c>
    </row>
    <row r="2877" spans="1:1" x14ac:dyDescent="0.25">
      <c r="A2877" s="3">
        <f t="shared" si="44"/>
        <v>47822</v>
      </c>
    </row>
    <row r="2878" spans="1:1" x14ac:dyDescent="0.25">
      <c r="A2878" s="3">
        <f t="shared" si="44"/>
        <v>47821</v>
      </c>
    </row>
    <row r="2879" spans="1:1" x14ac:dyDescent="0.25">
      <c r="A2879" s="3">
        <f t="shared" si="44"/>
        <v>47820</v>
      </c>
    </row>
    <row r="2880" spans="1:1" x14ac:dyDescent="0.25">
      <c r="A2880" s="3">
        <f t="shared" si="44"/>
        <v>47819</v>
      </c>
    </row>
    <row r="2881" spans="1:1" x14ac:dyDescent="0.25">
      <c r="A2881" s="3">
        <f t="shared" si="44"/>
        <v>47818</v>
      </c>
    </row>
    <row r="2882" spans="1:1" x14ac:dyDescent="0.25">
      <c r="A2882" s="3">
        <f t="shared" si="44"/>
        <v>47817</v>
      </c>
    </row>
    <row r="2883" spans="1:1" x14ac:dyDescent="0.25">
      <c r="A2883" s="3">
        <f t="shared" si="44"/>
        <v>47816</v>
      </c>
    </row>
    <row r="2884" spans="1:1" x14ac:dyDescent="0.25">
      <c r="A2884" s="3">
        <f t="shared" si="44"/>
        <v>47815</v>
      </c>
    </row>
    <row r="2885" spans="1:1" x14ac:dyDescent="0.25">
      <c r="A2885" s="3">
        <f t="shared" ref="A2885:A2948" si="45">A2886+1</f>
        <v>47814</v>
      </c>
    </row>
    <row r="2886" spans="1:1" x14ac:dyDescent="0.25">
      <c r="A2886" s="3">
        <f t="shared" si="45"/>
        <v>47813</v>
      </c>
    </row>
    <row r="2887" spans="1:1" x14ac:dyDescent="0.25">
      <c r="A2887" s="3">
        <f t="shared" si="45"/>
        <v>47812</v>
      </c>
    </row>
    <row r="2888" spans="1:1" x14ac:dyDescent="0.25">
      <c r="A2888" s="3">
        <f t="shared" si="45"/>
        <v>47811</v>
      </c>
    </row>
    <row r="2889" spans="1:1" x14ac:dyDescent="0.25">
      <c r="A2889" s="3">
        <f t="shared" si="45"/>
        <v>47810</v>
      </c>
    </row>
    <row r="2890" spans="1:1" x14ac:dyDescent="0.25">
      <c r="A2890" s="3">
        <f t="shared" si="45"/>
        <v>47809</v>
      </c>
    </row>
    <row r="2891" spans="1:1" x14ac:dyDescent="0.25">
      <c r="A2891" s="3">
        <f t="shared" si="45"/>
        <v>47808</v>
      </c>
    </row>
    <row r="2892" spans="1:1" x14ac:dyDescent="0.25">
      <c r="A2892" s="3">
        <f t="shared" si="45"/>
        <v>47807</v>
      </c>
    </row>
    <row r="2893" spans="1:1" x14ac:dyDescent="0.25">
      <c r="A2893" s="3">
        <f t="shared" si="45"/>
        <v>47806</v>
      </c>
    </row>
    <row r="2894" spans="1:1" x14ac:dyDescent="0.25">
      <c r="A2894" s="3">
        <f t="shared" si="45"/>
        <v>47805</v>
      </c>
    </row>
    <row r="2895" spans="1:1" x14ac:dyDescent="0.25">
      <c r="A2895" s="3">
        <f t="shared" si="45"/>
        <v>47804</v>
      </c>
    </row>
    <row r="2896" spans="1:1" x14ac:dyDescent="0.25">
      <c r="A2896" s="3">
        <f t="shared" si="45"/>
        <v>47803</v>
      </c>
    </row>
    <row r="2897" spans="1:1" x14ac:dyDescent="0.25">
      <c r="A2897" s="3">
        <f t="shared" si="45"/>
        <v>47802</v>
      </c>
    </row>
    <row r="2898" spans="1:1" x14ac:dyDescent="0.25">
      <c r="A2898" s="3">
        <f t="shared" si="45"/>
        <v>47801</v>
      </c>
    </row>
    <row r="2899" spans="1:1" x14ac:dyDescent="0.25">
      <c r="A2899" s="3">
        <f t="shared" si="45"/>
        <v>47800</v>
      </c>
    </row>
    <row r="2900" spans="1:1" x14ac:dyDescent="0.25">
      <c r="A2900" s="3">
        <f t="shared" si="45"/>
        <v>47799</v>
      </c>
    </row>
    <row r="2901" spans="1:1" x14ac:dyDescent="0.25">
      <c r="A2901" s="3">
        <f t="shared" si="45"/>
        <v>47798</v>
      </c>
    </row>
    <row r="2902" spans="1:1" x14ac:dyDescent="0.25">
      <c r="A2902" s="3">
        <f t="shared" si="45"/>
        <v>47797</v>
      </c>
    </row>
    <row r="2903" spans="1:1" x14ac:dyDescent="0.25">
      <c r="A2903" s="3">
        <f t="shared" si="45"/>
        <v>47796</v>
      </c>
    </row>
    <row r="2904" spans="1:1" x14ac:dyDescent="0.25">
      <c r="A2904" s="3">
        <f t="shared" si="45"/>
        <v>47795</v>
      </c>
    </row>
    <row r="2905" spans="1:1" x14ac:dyDescent="0.25">
      <c r="A2905" s="3">
        <f t="shared" si="45"/>
        <v>47794</v>
      </c>
    </row>
    <row r="2906" spans="1:1" x14ac:dyDescent="0.25">
      <c r="A2906" s="3">
        <f t="shared" si="45"/>
        <v>47793</v>
      </c>
    </row>
    <row r="2907" spans="1:1" x14ac:dyDescent="0.25">
      <c r="A2907" s="3">
        <f t="shared" si="45"/>
        <v>47792</v>
      </c>
    </row>
    <row r="2908" spans="1:1" x14ac:dyDescent="0.25">
      <c r="A2908" s="3">
        <f t="shared" si="45"/>
        <v>47791</v>
      </c>
    </row>
    <row r="2909" spans="1:1" x14ac:dyDescent="0.25">
      <c r="A2909" s="3">
        <f t="shared" si="45"/>
        <v>47790</v>
      </c>
    </row>
    <row r="2910" spans="1:1" x14ac:dyDescent="0.25">
      <c r="A2910" s="3">
        <f t="shared" si="45"/>
        <v>47789</v>
      </c>
    </row>
    <row r="2911" spans="1:1" x14ac:dyDescent="0.25">
      <c r="A2911" s="3">
        <f t="shared" si="45"/>
        <v>47788</v>
      </c>
    </row>
    <row r="2912" spans="1:1" x14ac:dyDescent="0.25">
      <c r="A2912" s="3">
        <f t="shared" si="45"/>
        <v>47787</v>
      </c>
    </row>
    <row r="2913" spans="1:1" x14ac:dyDescent="0.25">
      <c r="A2913" s="3">
        <f t="shared" si="45"/>
        <v>47786</v>
      </c>
    </row>
    <row r="2914" spans="1:1" x14ac:dyDescent="0.25">
      <c r="A2914" s="3">
        <f t="shared" si="45"/>
        <v>47785</v>
      </c>
    </row>
    <row r="2915" spans="1:1" x14ac:dyDescent="0.25">
      <c r="A2915" s="3">
        <f t="shared" si="45"/>
        <v>47784</v>
      </c>
    </row>
    <row r="2916" spans="1:1" x14ac:dyDescent="0.25">
      <c r="A2916" s="3">
        <f t="shared" si="45"/>
        <v>47783</v>
      </c>
    </row>
    <row r="2917" spans="1:1" x14ac:dyDescent="0.25">
      <c r="A2917" s="3">
        <f t="shared" si="45"/>
        <v>47782</v>
      </c>
    </row>
    <row r="2918" spans="1:1" x14ac:dyDescent="0.25">
      <c r="A2918" s="3">
        <f t="shared" si="45"/>
        <v>47781</v>
      </c>
    </row>
    <row r="2919" spans="1:1" x14ac:dyDescent="0.25">
      <c r="A2919" s="3">
        <f t="shared" si="45"/>
        <v>47780</v>
      </c>
    </row>
    <row r="2920" spans="1:1" x14ac:dyDescent="0.25">
      <c r="A2920" s="3">
        <f t="shared" si="45"/>
        <v>47779</v>
      </c>
    </row>
    <row r="2921" spans="1:1" x14ac:dyDescent="0.25">
      <c r="A2921" s="3">
        <f t="shared" si="45"/>
        <v>47778</v>
      </c>
    </row>
    <row r="2922" spans="1:1" x14ac:dyDescent="0.25">
      <c r="A2922" s="3">
        <f t="shared" si="45"/>
        <v>47777</v>
      </c>
    </row>
    <row r="2923" spans="1:1" x14ac:dyDescent="0.25">
      <c r="A2923" s="3">
        <f t="shared" si="45"/>
        <v>47776</v>
      </c>
    </row>
    <row r="2924" spans="1:1" x14ac:dyDescent="0.25">
      <c r="A2924" s="3">
        <f t="shared" si="45"/>
        <v>47775</v>
      </c>
    </row>
    <row r="2925" spans="1:1" x14ac:dyDescent="0.25">
      <c r="A2925" s="3">
        <f t="shared" si="45"/>
        <v>47774</v>
      </c>
    </row>
    <row r="2926" spans="1:1" x14ac:dyDescent="0.25">
      <c r="A2926" s="3">
        <f t="shared" si="45"/>
        <v>47773</v>
      </c>
    </row>
    <row r="2927" spans="1:1" x14ac:dyDescent="0.25">
      <c r="A2927" s="3">
        <f t="shared" si="45"/>
        <v>47772</v>
      </c>
    </row>
    <row r="2928" spans="1:1" x14ac:dyDescent="0.25">
      <c r="A2928" s="3">
        <f t="shared" si="45"/>
        <v>47771</v>
      </c>
    </row>
    <row r="2929" spans="1:1" x14ac:dyDescent="0.25">
      <c r="A2929" s="3">
        <f t="shared" si="45"/>
        <v>47770</v>
      </c>
    </row>
    <row r="2930" spans="1:1" x14ac:dyDescent="0.25">
      <c r="A2930" s="3">
        <f t="shared" si="45"/>
        <v>47769</v>
      </c>
    </row>
    <row r="2931" spans="1:1" x14ac:dyDescent="0.25">
      <c r="A2931" s="3">
        <f t="shared" si="45"/>
        <v>47768</v>
      </c>
    </row>
    <row r="2932" spans="1:1" x14ac:dyDescent="0.25">
      <c r="A2932" s="3">
        <f t="shared" si="45"/>
        <v>47767</v>
      </c>
    </row>
    <row r="2933" spans="1:1" x14ac:dyDescent="0.25">
      <c r="A2933" s="3">
        <f t="shared" si="45"/>
        <v>47766</v>
      </c>
    </row>
    <row r="2934" spans="1:1" x14ac:dyDescent="0.25">
      <c r="A2934" s="3">
        <f t="shared" si="45"/>
        <v>47765</v>
      </c>
    </row>
    <row r="2935" spans="1:1" x14ac:dyDescent="0.25">
      <c r="A2935" s="3">
        <f t="shared" si="45"/>
        <v>47764</v>
      </c>
    </row>
    <row r="2936" spans="1:1" x14ac:dyDescent="0.25">
      <c r="A2936" s="3">
        <f t="shared" si="45"/>
        <v>47763</v>
      </c>
    </row>
    <row r="2937" spans="1:1" x14ac:dyDescent="0.25">
      <c r="A2937" s="3">
        <f t="shared" si="45"/>
        <v>47762</v>
      </c>
    </row>
    <row r="2938" spans="1:1" x14ac:dyDescent="0.25">
      <c r="A2938" s="3">
        <f t="shared" si="45"/>
        <v>47761</v>
      </c>
    </row>
    <row r="2939" spans="1:1" x14ac:dyDescent="0.25">
      <c r="A2939" s="3">
        <f t="shared" si="45"/>
        <v>47760</v>
      </c>
    </row>
    <row r="2940" spans="1:1" x14ac:dyDescent="0.25">
      <c r="A2940" s="3">
        <f t="shared" si="45"/>
        <v>47759</v>
      </c>
    </row>
    <row r="2941" spans="1:1" x14ac:dyDescent="0.25">
      <c r="A2941" s="3">
        <f t="shared" si="45"/>
        <v>47758</v>
      </c>
    </row>
    <row r="2942" spans="1:1" x14ac:dyDescent="0.25">
      <c r="A2942" s="3">
        <f t="shared" si="45"/>
        <v>47757</v>
      </c>
    </row>
    <row r="2943" spans="1:1" x14ac:dyDescent="0.25">
      <c r="A2943" s="3">
        <f t="shared" si="45"/>
        <v>47756</v>
      </c>
    </row>
    <row r="2944" spans="1:1" x14ac:dyDescent="0.25">
      <c r="A2944" s="3">
        <f t="shared" si="45"/>
        <v>47755</v>
      </c>
    </row>
    <row r="2945" spans="1:1" x14ac:dyDescent="0.25">
      <c r="A2945" s="3">
        <f t="shared" si="45"/>
        <v>47754</v>
      </c>
    </row>
    <row r="2946" spans="1:1" x14ac:dyDescent="0.25">
      <c r="A2946" s="3">
        <f t="shared" si="45"/>
        <v>47753</v>
      </c>
    </row>
    <row r="2947" spans="1:1" x14ac:dyDescent="0.25">
      <c r="A2947" s="3">
        <f t="shared" si="45"/>
        <v>47752</v>
      </c>
    </row>
    <row r="2948" spans="1:1" x14ac:dyDescent="0.25">
      <c r="A2948" s="3">
        <f t="shared" si="45"/>
        <v>47751</v>
      </c>
    </row>
    <row r="2949" spans="1:1" x14ac:dyDescent="0.25">
      <c r="A2949" s="3">
        <f t="shared" ref="A2949:A3012" si="46">A2950+1</f>
        <v>47750</v>
      </c>
    </row>
    <row r="2950" spans="1:1" x14ac:dyDescent="0.25">
      <c r="A2950" s="3">
        <f t="shared" si="46"/>
        <v>47749</v>
      </c>
    </row>
    <row r="2951" spans="1:1" x14ac:dyDescent="0.25">
      <c r="A2951" s="3">
        <f t="shared" si="46"/>
        <v>47748</v>
      </c>
    </row>
    <row r="2952" spans="1:1" x14ac:dyDescent="0.25">
      <c r="A2952" s="3">
        <f t="shared" si="46"/>
        <v>47747</v>
      </c>
    </row>
    <row r="2953" spans="1:1" x14ac:dyDescent="0.25">
      <c r="A2953" s="3">
        <f t="shared" si="46"/>
        <v>47746</v>
      </c>
    </row>
    <row r="2954" spans="1:1" x14ac:dyDescent="0.25">
      <c r="A2954" s="3">
        <f t="shared" si="46"/>
        <v>47745</v>
      </c>
    </row>
    <row r="2955" spans="1:1" x14ac:dyDescent="0.25">
      <c r="A2955" s="3">
        <f t="shared" si="46"/>
        <v>47744</v>
      </c>
    </row>
    <row r="2956" spans="1:1" x14ac:dyDescent="0.25">
      <c r="A2956" s="3">
        <f t="shared" si="46"/>
        <v>47743</v>
      </c>
    </row>
    <row r="2957" spans="1:1" x14ac:dyDescent="0.25">
      <c r="A2957" s="3">
        <f t="shared" si="46"/>
        <v>47742</v>
      </c>
    </row>
    <row r="2958" spans="1:1" x14ac:dyDescent="0.25">
      <c r="A2958" s="3">
        <f t="shared" si="46"/>
        <v>47741</v>
      </c>
    </row>
    <row r="2959" spans="1:1" x14ac:dyDescent="0.25">
      <c r="A2959" s="3">
        <f t="shared" si="46"/>
        <v>47740</v>
      </c>
    </row>
    <row r="2960" spans="1:1" x14ac:dyDescent="0.25">
      <c r="A2960" s="3">
        <f t="shared" si="46"/>
        <v>47739</v>
      </c>
    </row>
    <row r="2961" spans="1:1" x14ac:dyDescent="0.25">
      <c r="A2961" s="3">
        <f t="shared" si="46"/>
        <v>47738</v>
      </c>
    </row>
    <row r="2962" spans="1:1" x14ac:dyDescent="0.25">
      <c r="A2962" s="3">
        <f t="shared" si="46"/>
        <v>47737</v>
      </c>
    </row>
    <row r="2963" spans="1:1" x14ac:dyDescent="0.25">
      <c r="A2963" s="3">
        <f t="shared" si="46"/>
        <v>47736</v>
      </c>
    </row>
    <row r="2964" spans="1:1" x14ac:dyDescent="0.25">
      <c r="A2964" s="3">
        <f t="shared" si="46"/>
        <v>47735</v>
      </c>
    </row>
    <row r="2965" spans="1:1" x14ac:dyDescent="0.25">
      <c r="A2965" s="3">
        <f t="shared" si="46"/>
        <v>47734</v>
      </c>
    </row>
    <row r="2966" spans="1:1" x14ac:dyDescent="0.25">
      <c r="A2966" s="3">
        <f t="shared" si="46"/>
        <v>47733</v>
      </c>
    </row>
    <row r="2967" spans="1:1" x14ac:dyDescent="0.25">
      <c r="A2967" s="3">
        <f t="shared" si="46"/>
        <v>47732</v>
      </c>
    </row>
    <row r="2968" spans="1:1" x14ac:dyDescent="0.25">
      <c r="A2968" s="3">
        <f t="shared" si="46"/>
        <v>47731</v>
      </c>
    </row>
    <row r="2969" spans="1:1" x14ac:dyDescent="0.25">
      <c r="A2969" s="3">
        <f t="shared" si="46"/>
        <v>47730</v>
      </c>
    </row>
    <row r="2970" spans="1:1" x14ac:dyDescent="0.25">
      <c r="A2970" s="3">
        <f t="shared" si="46"/>
        <v>47729</v>
      </c>
    </row>
    <row r="2971" spans="1:1" x14ac:dyDescent="0.25">
      <c r="A2971" s="3">
        <f t="shared" si="46"/>
        <v>47728</v>
      </c>
    </row>
    <row r="2972" spans="1:1" x14ac:dyDescent="0.25">
      <c r="A2972" s="3">
        <f t="shared" si="46"/>
        <v>47727</v>
      </c>
    </row>
    <row r="2973" spans="1:1" x14ac:dyDescent="0.25">
      <c r="A2973" s="3">
        <f t="shared" si="46"/>
        <v>47726</v>
      </c>
    </row>
    <row r="2974" spans="1:1" x14ac:dyDescent="0.25">
      <c r="A2974" s="3">
        <f t="shared" si="46"/>
        <v>47725</v>
      </c>
    </row>
    <row r="2975" spans="1:1" x14ac:dyDescent="0.25">
      <c r="A2975" s="3">
        <f t="shared" si="46"/>
        <v>47724</v>
      </c>
    </row>
    <row r="2976" spans="1:1" x14ac:dyDescent="0.25">
      <c r="A2976" s="3">
        <f t="shared" si="46"/>
        <v>47723</v>
      </c>
    </row>
    <row r="2977" spans="1:1" x14ac:dyDescent="0.25">
      <c r="A2977" s="3">
        <f t="shared" si="46"/>
        <v>47722</v>
      </c>
    </row>
    <row r="2978" spans="1:1" x14ac:dyDescent="0.25">
      <c r="A2978" s="3">
        <f t="shared" si="46"/>
        <v>47721</v>
      </c>
    </row>
    <row r="2979" spans="1:1" x14ac:dyDescent="0.25">
      <c r="A2979" s="3">
        <f t="shared" si="46"/>
        <v>47720</v>
      </c>
    </row>
    <row r="2980" spans="1:1" x14ac:dyDescent="0.25">
      <c r="A2980" s="3">
        <f t="shared" si="46"/>
        <v>47719</v>
      </c>
    </row>
    <row r="2981" spans="1:1" x14ac:dyDescent="0.25">
      <c r="A2981" s="3">
        <f t="shared" si="46"/>
        <v>47718</v>
      </c>
    </row>
    <row r="2982" spans="1:1" x14ac:dyDescent="0.25">
      <c r="A2982" s="3">
        <f t="shared" si="46"/>
        <v>47717</v>
      </c>
    </row>
    <row r="2983" spans="1:1" x14ac:dyDescent="0.25">
      <c r="A2983" s="3">
        <f t="shared" si="46"/>
        <v>47716</v>
      </c>
    </row>
    <row r="2984" spans="1:1" x14ac:dyDescent="0.25">
      <c r="A2984" s="3">
        <f t="shared" si="46"/>
        <v>47715</v>
      </c>
    </row>
    <row r="2985" spans="1:1" x14ac:dyDescent="0.25">
      <c r="A2985" s="3">
        <f t="shared" si="46"/>
        <v>47714</v>
      </c>
    </row>
    <row r="2986" spans="1:1" x14ac:dyDescent="0.25">
      <c r="A2986" s="3">
        <f t="shared" si="46"/>
        <v>47713</v>
      </c>
    </row>
    <row r="2987" spans="1:1" x14ac:dyDescent="0.25">
      <c r="A2987" s="3">
        <f t="shared" si="46"/>
        <v>47712</v>
      </c>
    </row>
    <row r="2988" spans="1:1" x14ac:dyDescent="0.25">
      <c r="A2988" s="3">
        <f t="shared" si="46"/>
        <v>47711</v>
      </c>
    </row>
    <row r="2989" spans="1:1" x14ac:dyDescent="0.25">
      <c r="A2989" s="3">
        <f t="shared" si="46"/>
        <v>47710</v>
      </c>
    </row>
    <row r="2990" spans="1:1" x14ac:dyDescent="0.25">
      <c r="A2990" s="3">
        <f t="shared" si="46"/>
        <v>47709</v>
      </c>
    </row>
    <row r="2991" spans="1:1" x14ac:dyDescent="0.25">
      <c r="A2991" s="3">
        <f t="shared" si="46"/>
        <v>47708</v>
      </c>
    </row>
    <row r="2992" spans="1:1" x14ac:dyDescent="0.25">
      <c r="A2992" s="3">
        <f t="shared" si="46"/>
        <v>47707</v>
      </c>
    </row>
    <row r="2993" spans="1:1" x14ac:dyDescent="0.25">
      <c r="A2993" s="3">
        <f t="shared" si="46"/>
        <v>47706</v>
      </c>
    </row>
    <row r="2994" spans="1:1" x14ac:dyDescent="0.25">
      <c r="A2994" s="3">
        <f t="shared" si="46"/>
        <v>47705</v>
      </c>
    </row>
    <row r="2995" spans="1:1" x14ac:dyDescent="0.25">
      <c r="A2995" s="3">
        <f t="shared" si="46"/>
        <v>47704</v>
      </c>
    </row>
    <row r="2996" spans="1:1" x14ac:dyDescent="0.25">
      <c r="A2996" s="3">
        <f t="shared" si="46"/>
        <v>47703</v>
      </c>
    </row>
    <row r="2997" spans="1:1" x14ac:dyDescent="0.25">
      <c r="A2997" s="3">
        <f t="shared" si="46"/>
        <v>47702</v>
      </c>
    </row>
    <row r="2998" spans="1:1" x14ac:dyDescent="0.25">
      <c r="A2998" s="3">
        <f t="shared" si="46"/>
        <v>47701</v>
      </c>
    </row>
    <row r="2999" spans="1:1" x14ac:dyDescent="0.25">
      <c r="A2999" s="3">
        <f t="shared" si="46"/>
        <v>47700</v>
      </c>
    </row>
    <row r="3000" spans="1:1" x14ac:dyDescent="0.25">
      <c r="A3000" s="3">
        <f t="shared" si="46"/>
        <v>47699</v>
      </c>
    </row>
    <row r="3001" spans="1:1" x14ac:dyDescent="0.25">
      <c r="A3001" s="3">
        <f t="shared" si="46"/>
        <v>47698</v>
      </c>
    </row>
    <row r="3002" spans="1:1" x14ac:dyDescent="0.25">
      <c r="A3002" s="3">
        <f t="shared" si="46"/>
        <v>47697</v>
      </c>
    </row>
    <row r="3003" spans="1:1" x14ac:dyDescent="0.25">
      <c r="A3003" s="3">
        <f t="shared" si="46"/>
        <v>47696</v>
      </c>
    </row>
    <row r="3004" spans="1:1" x14ac:dyDescent="0.25">
      <c r="A3004" s="3">
        <f t="shared" si="46"/>
        <v>47695</v>
      </c>
    </row>
    <row r="3005" spans="1:1" x14ac:dyDescent="0.25">
      <c r="A3005" s="3">
        <f t="shared" si="46"/>
        <v>47694</v>
      </c>
    </row>
    <row r="3006" spans="1:1" x14ac:dyDescent="0.25">
      <c r="A3006" s="3">
        <f t="shared" si="46"/>
        <v>47693</v>
      </c>
    </row>
    <row r="3007" spans="1:1" x14ac:dyDescent="0.25">
      <c r="A3007" s="3">
        <f t="shared" si="46"/>
        <v>47692</v>
      </c>
    </row>
    <row r="3008" spans="1:1" x14ac:dyDescent="0.25">
      <c r="A3008" s="3">
        <f t="shared" si="46"/>
        <v>47691</v>
      </c>
    </row>
    <row r="3009" spans="1:1" x14ac:dyDescent="0.25">
      <c r="A3009" s="3">
        <f t="shared" si="46"/>
        <v>47690</v>
      </c>
    </row>
    <row r="3010" spans="1:1" x14ac:dyDescent="0.25">
      <c r="A3010" s="3">
        <f t="shared" si="46"/>
        <v>47689</v>
      </c>
    </row>
    <row r="3011" spans="1:1" x14ac:dyDescent="0.25">
      <c r="A3011" s="3">
        <f t="shared" si="46"/>
        <v>47688</v>
      </c>
    </row>
    <row r="3012" spans="1:1" x14ac:dyDescent="0.25">
      <c r="A3012" s="3">
        <f t="shared" si="46"/>
        <v>47687</v>
      </c>
    </row>
    <row r="3013" spans="1:1" x14ac:dyDescent="0.25">
      <c r="A3013" s="3">
        <f t="shared" ref="A3013:A3076" si="47">A3014+1</f>
        <v>47686</v>
      </c>
    </row>
    <row r="3014" spans="1:1" x14ac:dyDescent="0.25">
      <c r="A3014" s="3">
        <f t="shared" si="47"/>
        <v>47685</v>
      </c>
    </row>
    <row r="3015" spans="1:1" x14ac:dyDescent="0.25">
      <c r="A3015" s="3">
        <f t="shared" si="47"/>
        <v>47684</v>
      </c>
    </row>
    <row r="3016" spans="1:1" x14ac:dyDescent="0.25">
      <c r="A3016" s="3">
        <f t="shared" si="47"/>
        <v>47683</v>
      </c>
    </row>
    <row r="3017" spans="1:1" x14ac:dyDescent="0.25">
      <c r="A3017" s="3">
        <f t="shared" si="47"/>
        <v>47682</v>
      </c>
    </row>
    <row r="3018" spans="1:1" x14ac:dyDescent="0.25">
      <c r="A3018" s="3">
        <f t="shared" si="47"/>
        <v>47681</v>
      </c>
    </row>
    <row r="3019" spans="1:1" x14ac:dyDescent="0.25">
      <c r="A3019" s="3">
        <f t="shared" si="47"/>
        <v>47680</v>
      </c>
    </row>
    <row r="3020" spans="1:1" x14ac:dyDescent="0.25">
      <c r="A3020" s="3">
        <f t="shared" si="47"/>
        <v>47679</v>
      </c>
    </row>
    <row r="3021" spans="1:1" x14ac:dyDescent="0.25">
      <c r="A3021" s="3">
        <f t="shared" si="47"/>
        <v>47678</v>
      </c>
    </row>
    <row r="3022" spans="1:1" x14ac:dyDescent="0.25">
      <c r="A3022" s="3">
        <f t="shared" si="47"/>
        <v>47677</v>
      </c>
    </row>
    <row r="3023" spans="1:1" x14ac:dyDescent="0.25">
      <c r="A3023" s="3">
        <f t="shared" si="47"/>
        <v>47676</v>
      </c>
    </row>
    <row r="3024" spans="1:1" x14ac:dyDescent="0.25">
      <c r="A3024" s="3">
        <f t="shared" si="47"/>
        <v>47675</v>
      </c>
    </row>
    <row r="3025" spans="1:1" x14ac:dyDescent="0.25">
      <c r="A3025" s="3">
        <f t="shared" si="47"/>
        <v>47674</v>
      </c>
    </row>
    <row r="3026" spans="1:1" x14ac:dyDescent="0.25">
      <c r="A3026" s="3">
        <f t="shared" si="47"/>
        <v>47673</v>
      </c>
    </row>
    <row r="3027" spans="1:1" x14ac:dyDescent="0.25">
      <c r="A3027" s="3">
        <f t="shared" si="47"/>
        <v>47672</v>
      </c>
    </row>
    <row r="3028" spans="1:1" x14ac:dyDescent="0.25">
      <c r="A3028" s="3">
        <f t="shared" si="47"/>
        <v>47671</v>
      </c>
    </row>
    <row r="3029" spans="1:1" x14ac:dyDescent="0.25">
      <c r="A3029" s="3">
        <f t="shared" si="47"/>
        <v>47670</v>
      </c>
    </row>
    <row r="3030" spans="1:1" x14ac:dyDescent="0.25">
      <c r="A3030" s="3">
        <f t="shared" si="47"/>
        <v>47669</v>
      </c>
    </row>
    <row r="3031" spans="1:1" x14ac:dyDescent="0.25">
      <c r="A3031" s="3">
        <f t="shared" si="47"/>
        <v>47668</v>
      </c>
    </row>
    <row r="3032" spans="1:1" x14ac:dyDescent="0.25">
      <c r="A3032" s="3">
        <f t="shared" si="47"/>
        <v>47667</v>
      </c>
    </row>
    <row r="3033" spans="1:1" x14ac:dyDescent="0.25">
      <c r="A3033" s="3">
        <f t="shared" si="47"/>
        <v>47666</v>
      </c>
    </row>
    <row r="3034" spans="1:1" x14ac:dyDescent="0.25">
      <c r="A3034" s="3">
        <f t="shared" si="47"/>
        <v>47665</v>
      </c>
    </row>
    <row r="3035" spans="1:1" x14ac:dyDescent="0.25">
      <c r="A3035" s="3">
        <f t="shared" si="47"/>
        <v>47664</v>
      </c>
    </row>
    <row r="3036" spans="1:1" x14ac:dyDescent="0.25">
      <c r="A3036" s="3">
        <f t="shared" si="47"/>
        <v>47663</v>
      </c>
    </row>
    <row r="3037" spans="1:1" x14ac:dyDescent="0.25">
      <c r="A3037" s="3">
        <f t="shared" si="47"/>
        <v>47662</v>
      </c>
    </row>
    <row r="3038" spans="1:1" x14ac:dyDescent="0.25">
      <c r="A3038" s="3">
        <f t="shared" si="47"/>
        <v>47661</v>
      </c>
    </row>
    <row r="3039" spans="1:1" x14ac:dyDescent="0.25">
      <c r="A3039" s="3">
        <f t="shared" si="47"/>
        <v>47660</v>
      </c>
    </row>
    <row r="3040" spans="1:1" x14ac:dyDescent="0.25">
      <c r="A3040" s="3">
        <f t="shared" si="47"/>
        <v>47659</v>
      </c>
    </row>
    <row r="3041" spans="1:1" x14ac:dyDescent="0.25">
      <c r="A3041" s="3">
        <f t="shared" si="47"/>
        <v>47658</v>
      </c>
    </row>
    <row r="3042" spans="1:1" x14ac:dyDescent="0.25">
      <c r="A3042" s="3">
        <f t="shared" si="47"/>
        <v>47657</v>
      </c>
    </row>
    <row r="3043" spans="1:1" x14ac:dyDescent="0.25">
      <c r="A3043" s="3">
        <f t="shared" si="47"/>
        <v>47656</v>
      </c>
    </row>
    <row r="3044" spans="1:1" x14ac:dyDescent="0.25">
      <c r="A3044" s="3">
        <f t="shared" si="47"/>
        <v>47655</v>
      </c>
    </row>
    <row r="3045" spans="1:1" x14ac:dyDescent="0.25">
      <c r="A3045" s="3">
        <f t="shared" si="47"/>
        <v>47654</v>
      </c>
    </row>
    <row r="3046" spans="1:1" x14ac:dyDescent="0.25">
      <c r="A3046" s="3">
        <f t="shared" si="47"/>
        <v>47653</v>
      </c>
    </row>
    <row r="3047" spans="1:1" x14ac:dyDescent="0.25">
      <c r="A3047" s="3">
        <f t="shared" si="47"/>
        <v>47652</v>
      </c>
    </row>
    <row r="3048" spans="1:1" x14ac:dyDescent="0.25">
      <c r="A3048" s="3">
        <f t="shared" si="47"/>
        <v>47651</v>
      </c>
    </row>
    <row r="3049" spans="1:1" x14ac:dyDescent="0.25">
      <c r="A3049" s="3">
        <f t="shared" si="47"/>
        <v>47650</v>
      </c>
    </row>
    <row r="3050" spans="1:1" x14ac:dyDescent="0.25">
      <c r="A3050" s="3">
        <f t="shared" si="47"/>
        <v>47649</v>
      </c>
    </row>
    <row r="3051" spans="1:1" x14ac:dyDescent="0.25">
      <c r="A3051" s="3">
        <f t="shared" si="47"/>
        <v>47648</v>
      </c>
    </row>
    <row r="3052" spans="1:1" x14ac:dyDescent="0.25">
      <c r="A3052" s="3">
        <f t="shared" si="47"/>
        <v>47647</v>
      </c>
    </row>
    <row r="3053" spans="1:1" x14ac:dyDescent="0.25">
      <c r="A3053" s="3">
        <f t="shared" si="47"/>
        <v>47646</v>
      </c>
    </row>
    <row r="3054" spans="1:1" x14ac:dyDescent="0.25">
      <c r="A3054" s="3">
        <f t="shared" si="47"/>
        <v>47645</v>
      </c>
    </row>
    <row r="3055" spans="1:1" x14ac:dyDescent="0.25">
      <c r="A3055" s="3">
        <f t="shared" si="47"/>
        <v>47644</v>
      </c>
    </row>
    <row r="3056" spans="1:1" x14ac:dyDescent="0.25">
      <c r="A3056" s="3">
        <f t="shared" si="47"/>
        <v>47643</v>
      </c>
    </row>
    <row r="3057" spans="1:1" x14ac:dyDescent="0.25">
      <c r="A3057" s="3">
        <f t="shared" si="47"/>
        <v>47642</v>
      </c>
    </row>
    <row r="3058" spans="1:1" x14ac:dyDescent="0.25">
      <c r="A3058" s="3">
        <f t="shared" si="47"/>
        <v>47641</v>
      </c>
    </row>
    <row r="3059" spans="1:1" x14ac:dyDescent="0.25">
      <c r="A3059" s="3">
        <f t="shared" si="47"/>
        <v>47640</v>
      </c>
    </row>
    <row r="3060" spans="1:1" x14ac:dyDescent="0.25">
      <c r="A3060" s="3">
        <f t="shared" si="47"/>
        <v>47639</v>
      </c>
    </row>
    <row r="3061" spans="1:1" x14ac:dyDescent="0.25">
      <c r="A3061" s="3">
        <f t="shared" si="47"/>
        <v>47638</v>
      </c>
    </row>
    <row r="3062" spans="1:1" x14ac:dyDescent="0.25">
      <c r="A3062" s="3">
        <f t="shared" si="47"/>
        <v>47637</v>
      </c>
    </row>
    <row r="3063" spans="1:1" x14ac:dyDescent="0.25">
      <c r="A3063" s="3">
        <f t="shared" si="47"/>
        <v>47636</v>
      </c>
    </row>
    <row r="3064" spans="1:1" x14ac:dyDescent="0.25">
      <c r="A3064" s="3">
        <f t="shared" si="47"/>
        <v>47635</v>
      </c>
    </row>
    <row r="3065" spans="1:1" x14ac:dyDescent="0.25">
      <c r="A3065" s="3">
        <f t="shared" si="47"/>
        <v>47634</v>
      </c>
    </row>
    <row r="3066" spans="1:1" x14ac:dyDescent="0.25">
      <c r="A3066" s="3">
        <f t="shared" si="47"/>
        <v>47633</v>
      </c>
    </row>
    <row r="3067" spans="1:1" x14ac:dyDescent="0.25">
      <c r="A3067" s="3">
        <f t="shared" si="47"/>
        <v>47632</v>
      </c>
    </row>
    <row r="3068" spans="1:1" x14ac:dyDescent="0.25">
      <c r="A3068" s="3">
        <f t="shared" si="47"/>
        <v>47631</v>
      </c>
    </row>
    <row r="3069" spans="1:1" x14ac:dyDescent="0.25">
      <c r="A3069" s="3">
        <f t="shared" si="47"/>
        <v>47630</v>
      </c>
    </row>
    <row r="3070" spans="1:1" x14ac:dyDescent="0.25">
      <c r="A3070" s="3">
        <f t="shared" si="47"/>
        <v>47629</v>
      </c>
    </row>
    <row r="3071" spans="1:1" x14ac:dyDescent="0.25">
      <c r="A3071" s="3">
        <f t="shared" si="47"/>
        <v>47628</v>
      </c>
    </row>
    <row r="3072" spans="1:1" x14ac:dyDescent="0.25">
      <c r="A3072" s="3">
        <f t="shared" si="47"/>
        <v>47627</v>
      </c>
    </row>
    <row r="3073" spans="1:1" x14ac:dyDescent="0.25">
      <c r="A3073" s="3">
        <f t="shared" si="47"/>
        <v>47626</v>
      </c>
    </row>
    <row r="3074" spans="1:1" x14ac:dyDescent="0.25">
      <c r="A3074" s="3">
        <f t="shared" si="47"/>
        <v>47625</v>
      </c>
    </row>
    <row r="3075" spans="1:1" x14ac:dyDescent="0.25">
      <c r="A3075" s="3">
        <f t="shared" si="47"/>
        <v>47624</v>
      </c>
    </row>
    <row r="3076" spans="1:1" x14ac:dyDescent="0.25">
      <c r="A3076" s="3">
        <f t="shared" si="47"/>
        <v>47623</v>
      </c>
    </row>
    <row r="3077" spans="1:1" x14ac:dyDescent="0.25">
      <c r="A3077" s="3">
        <f t="shared" ref="A3077:A3140" si="48">A3078+1</f>
        <v>47622</v>
      </c>
    </row>
    <row r="3078" spans="1:1" x14ac:dyDescent="0.25">
      <c r="A3078" s="3">
        <f t="shared" si="48"/>
        <v>47621</v>
      </c>
    </row>
    <row r="3079" spans="1:1" x14ac:dyDescent="0.25">
      <c r="A3079" s="3">
        <f t="shared" si="48"/>
        <v>47620</v>
      </c>
    </row>
    <row r="3080" spans="1:1" x14ac:dyDescent="0.25">
      <c r="A3080" s="3">
        <f t="shared" si="48"/>
        <v>47619</v>
      </c>
    </row>
    <row r="3081" spans="1:1" x14ac:dyDescent="0.25">
      <c r="A3081" s="3">
        <f t="shared" si="48"/>
        <v>47618</v>
      </c>
    </row>
    <row r="3082" spans="1:1" x14ac:dyDescent="0.25">
      <c r="A3082" s="3">
        <f t="shared" si="48"/>
        <v>47617</v>
      </c>
    </row>
    <row r="3083" spans="1:1" x14ac:dyDescent="0.25">
      <c r="A3083" s="3">
        <f t="shared" si="48"/>
        <v>47616</v>
      </c>
    </row>
    <row r="3084" spans="1:1" x14ac:dyDescent="0.25">
      <c r="A3084" s="3">
        <f t="shared" si="48"/>
        <v>47615</v>
      </c>
    </row>
    <row r="3085" spans="1:1" x14ac:dyDescent="0.25">
      <c r="A3085" s="3">
        <f t="shared" si="48"/>
        <v>47614</v>
      </c>
    </row>
    <row r="3086" spans="1:1" x14ac:dyDescent="0.25">
      <c r="A3086" s="3">
        <f t="shared" si="48"/>
        <v>47613</v>
      </c>
    </row>
    <row r="3087" spans="1:1" x14ac:dyDescent="0.25">
      <c r="A3087" s="3">
        <f t="shared" si="48"/>
        <v>47612</v>
      </c>
    </row>
    <row r="3088" spans="1:1" x14ac:dyDescent="0.25">
      <c r="A3088" s="3">
        <f t="shared" si="48"/>
        <v>47611</v>
      </c>
    </row>
    <row r="3089" spans="1:1" x14ac:dyDescent="0.25">
      <c r="A3089" s="3">
        <f t="shared" si="48"/>
        <v>47610</v>
      </c>
    </row>
    <row r="3090" spans="1:1" x14ac:dyDescent="0.25">
      <c r="A3090" s="3">
        <f t="shared" si="48"/>
        <v>47609</v>
      </c>
    </row>
    <row r="3091" spans="1:1" x14ac:dyDescent="0.25">
      <c r="A3091" s="3">
        <f t="shared" si="48"/>
        <v>47608</v>
      </c>
    </row>
    <row r="3092" spans="1:1" x14ac:dyDescent="0.25">
      <c r="A3092" s="3">
        <f t="shared" si="48"/>
        <v>47607</v>
      </c>
    </row>
    <row r="3093" spans="1:1" x14ac:dyDescent="0.25">
      <c r="A3093" s="3">
        <f t="shared" si="48"/>
        <v>47606</v>
      </c>
    </row>
    <row r="3094" spans="1:1" x14ac:dyDescent="0.25">
      <c r="A3094" s="3">
        <f t="shared" si="48"/>
        <v>47605</v>
      </c>
    </row>
    <row r="3095" spans="1:1" x14ac:dyDescent="0.25">
      <c r="A3095" s="3">
        <f t="shared" si="48"/>
        <v>47604</v>
      </c>
    </row>
    <row r="3096" spans="1:1" x14ac:dyDescent="0.25">
      <c r="A3096" s="3">
        <f t="shared" si="48"/>
        <v>47603</v>
      </c>
    </row>
    <row r="3097" spans="1:1" x14ac:dyDescent="0.25">
      <c r="A3097" s="3">
        <f t="shared" si="48"/>
        <v>47602</v>
      </c>
    </row>
    <row r="3098" spans="1:1" x14ac:dyDescent="0.25">
      <c r="A3098" s="3">
        <f t="shared" si="48"/>
        <v>47601</v>
      </c>
    </row>
    <row r="3099" spans="1:1" x14ac:dyDescent="0.25">
      <c r="A3099" s="3">
        <f t="shared" si="48"/>
        <v>47600</v>
      </c>
    </row>
    <row r="3100" spans="1:1" x14ac:dyDescent="0.25">
      <c r="A3100" s="3">
        <f t="shared" si="48"/>
        <v>47599</v>
      </c>
    </row>
    <row r="3101" spans="1:1" x14ac:dyDescent="0.25">
      <c r="A3101" s="3">
        <f t="shared" si="48"/>
        <v>47598</v>
      </c>
    </row>
    <row r="3102" spans="1:1" x14ac:dyDescent="0.25">
      <c r="A3102" s="3">
        <f t="shared" si="48"/>
        <v>47597</v>
      </c>
    </row>
    <row r="3103" spans="1:1" x14ac:dyDescent="0.25">
      <c r="A3103" s="3">
        <f t="shared" si="48"/>
        <v>47596</v>
      </c>
    </row>
    <row r="3104" spans="1:1" x14ac:dyDescent="0.25">
      <c r="A3104" s="3">
        <f t="shared" si="48"/>
        <v>47595</v>
      </c>
    </row>
    <row r="3105" spans="1:1" x14ac:dyDescent="0.25">
      <c r="A3105" s="3">
        <f t="shared" si="48"/>
        <v>47594</v>
      </c>
    </row>
    <row r="3106" spans="1:1" x14ac:dyDescent="0.25">
      <c r="A3106" s="3">
        <f t="shared" si="48"/>
        <v>47593</v>
      </c>
    </row>
    <row r="3107" spans="1:1" x14ac:dyDescent="0.25">
      <c r="A3107" s="3">
        <f t="shared" si="48"/>
        <v>47592</v>
      </c>
    </row>
    <row r="3108" spans="1:1" x14ac:dyDescent="0.25">
      <c r="A3108" s="3">
        <f t="shared" si="48"/>
        <v>47591</v>
      </c>
    </row>
    <row r="3109" spans="1:1" x14ac:dyDescent="0.25">
      <c r="A3109" s="3">
        <f t="shared" si="48"/>
        <v>47590</v>
      </c>
    </row>
    <row r="3110" spans="1:1" x14ac:dyDescent="0.25">
      <c r="A3110" s="3">
        <f t="shared" si="48"/>
        <v>47589</v>
      </c>
    </row>
    <row r="3111" spans="1:1" x14ac:dyDescent="0.25">
      <c r="A3111" s="3">
        <f t="shared" si="48"/>
        <v>47588</v>
      </c>
    </row>
    <row r="3112" spans="1:1" x14ac:dyDescent="0.25">
      <c r="A3112" s="3">
        <f t="shared" si="48"/>
        <v>47587</v>
      </c>
    </row>
    <row r="3113" spans="1:1" x14ac:dyDescent="0.25">
      <c r="A3113" s="3">
        <f t="shared" si="48"/>
        <v>47586</v>
      </c>
    </row>
    <row r="3114" spans="1:1" x14ac:dyDescent="0.25">
      <c r="A3114" s="3">
        <f t="shared" si="48"/>
        <v>47585</v>
      </c>
    </row>
    <row r="3115" spans="1:1" x14ac:dyDescent="0.25">
      <c r="A3115" s="3">
        <f t="shared" si="48"/>
        <v>47584</v>
      </c>
    </row>
    <row r="3116" spans="1:1" x14ac:dyDescent="0.25">
      <c r="A3116" s="3">
        <f t="shared" si="48"/>
        <v>47583</v>
      </c>
    </row>
    <row r="3117" spans="1:1" x14ac:dyDescent="0.25">
      <c r="A3117" s="3">
        <f t="shared" si="48"/>
        <v>47582</v>
      </c>
    </row>
    <row r="3118" spans="1:1" x14ac:dyDescent="0.25">
      <c r="A3118" s="3">
        <f t="shared" si="48"/>
        <v>47581</v>
      </c>
    </row>
    <row r="3119" spans="1:1" x14ac:dyDescent="0.25">
      <c r="A3119" s="3">
        <f t="shared" si="48"/>
        <v>47580</v>
      </c>
    </row>
    <row r="3120" spans="1:1" x14ac:dyDescent="0.25">
      <c r="A3120" s="3">
        <f t="shared" si="48"/>
        <v>47579</v>
      </c>
    </row>
    <row r="3121" spans="1:1" x14ac:dyDescent="0.25">
      <c r="A3121" s="3">
        <f t="shared" si="48"/>
        <v>47578</v>
      </c>
    </row>
    <row r="3122" spans="1:1" x14ac:dyDescent="0.25">
      <c r="A3122" s="3">
        <f t="shared" si="48"/>
        <v>47577</v>
      </c>
    </row>
    <row r="3123" spans="1:1" x14ac:dyDescent="0.25">
      <c r="A3123" s="3">
        <f t="shared" si="48"/>
        <v>47576</v>
      </c>
    </row>
    <row r="3124" spans="1:1" x14ac:dyDescent="0.25">
      <c r="A3124" s="3">
        <f t="shared" si="48"/>
        <v>47575</v>
      </c>
    </row>
    <row r="3125" spans="1:1" x14ac:dyDescent="0.25">
      <c r="A3125" s="3">
        <f t="shared" si="48"/>
        <v>47574</v>
      </c>
    </row>
    <row r="3126" spans="1:1" x14ac:dyDescent="0.25">
      <c r="A3126" s="3">
        <f t="shared" si="48"/>
        <v>47573</v>
      </c>
    </row>
    <row r="3127" spans="1:1" x14ac:dyDescent="0.25">
      <c r="A3127" s="3">
        <f t="shared" si="48"/>
        <v>47572</v>
      </c>
    </row>
    <row r="3128" spans="1:1" x14ac:dyDescent="0.25">
      <c r="A3128" s="3">
        <f t="shared" si="48"/>
        <v>47571</v>
      </c>
    </row>
    <row r="3129" spans="1:1" x14ac:dyDescent="0.25">
      <c r="A3129" s="3">
        <f t="shared" si="48"/>
        <v>47570</v>
      </c>
    </row>
    <row r="3130" spans="1:1" x14ac:dyDescent="0.25">
      <c r="A3130" s="3">
        <f t="shared" si="48"/>
        <v>47569</v>
      </c>
    </row>
    <row r="3131" spans="1:1" x14ac:dyDescent="0.25">
      <c r="A3131" s="3">
        <f t="shared" si="48"/>
        <v>47568</v>
      </c>
    </row>
    <row r="3132" spans="1:1" x14ac:dyDescent="0.25">
      <c r="A3132" s="3">
        <f t="shared" si="48"/>
        <v>47567</v>
      </c>
    </row>
    <row r="3133" spans="1:1" x14ac:dyDescent="0.25">
      <c r="A3133" s="3">
        <f t="shared" si="48"/>
        <v>47566</v>
      </c>
    </row>
    <row r="3134" spans="1:1" x14ac:dyDescent="0.25">
      <c r="A3134" s="3">
        <f t="shared" si="48"/>
        <v>47565</v>
      </c>
    </row>
    <row r="3135" spans="1:1" x14ac:dyDescent="0.25">
      <c r="A3135" s="3">
        <f t="shared" si="48"/>
        <v>47564</v>
      </c>
    </row>
    <row r="3136" spans="1:1" x14ac:dyDescent="0.25">
      <c r="A3136" s="3">
        <f t="shared" si="48"/>
        <v>47563</v>
      </c>
    </row>
    <row r="3137" spans="1:1" x14ac:dyDescent="0.25">
      <c r="A3137" s="3">
        <f t="shared" si="48"/>
        <v>47562</v>
      </c>
    </row>
    <row r="3138" spans="1:1" x14ac:dyDescent="0.25">
      <c r="A3138" s="3">
        <f t="shared" si="48"/>
        <v>47561</v>
      </c>
    </row>
    <row r="3139" spans="1:1" x14ac:dyDescent="0.25">
      <c r="A3139" s="3">
        <f t="shared" si="48"/>
        <v>47560</v>
      </c>
    </row>
    <row r="3140" spans="1:1" x14ac:dyDescent="0.25">
      <c r="A3140" s="3">
        <f t="shared" si="48"/>
        <v>47559</v>
      </c>
    </row>
    <row r="3141" spans="1:1" x14ac:dyDescent="0.25">
      <c r="A3141" s="3">
        <f t="shared" ref="A3141:A3204" si="49">A3142+1</f>
        <v>47558</v>
      </c>
    </row>
    <row r="3142" spans="1:1" x14ac:dyDescent="0.25">
      <c r="A3142" s="3">
        <f t="shared" si="49"/>
        <v>47557</v>
      </c>
    </row>
    <row r="3143" spans="1:1" x14ac:dyDescent="0.25">
      <c r="A3143" s="3">
        <f t="shared" si="49"/>
        <v>47556</v>
      </c>
    </row>
    <row r="3144" spans="1:1" x14ac:dyDescent="0.25">
      <c r="A3144" s="3">
        <f t="shared" si="49"/>
        <v>47555</v>
      </c>
    </row>
    <row r="3145" spans="1:1" x14ac:dyDescent="0.25">
      <c r="A3145" s="3">
        <f t="shared" si="49"/>
        <v>47554</v>
      </c>
    </row>
    <row r="3146" spans="1:1" x14ac:dyDescent="0.25">
      <c r="A3146" s="3">
        <f t="shared" si="49"/>
        <v>47553</v>
      </c>
    </row>
    <row r="3147" spans="1:1" x14ac:dyDescent="0.25">
      <c r="A3147" s="3">
        <f t="shared" si="49"/>
        <v>47552</v>
      </c>
    </row>
    <row r="3148" spans="1:1" x14ac:dyDescent="0.25">
      <c r="A3148" s="3">
        <f t="shared" si="49"/>
        <v>47551</v>
      </c>
    </row>
    <row r="3149" spans="1:1" x14ac:dyDescent="0.25">
      <c r="A3149" s="3">
        <f t="shared" si="49"/>
        <v>47550</v>
      </c>
    </row>
    <row r="3150" spans="1:1" x14ac:dyDescent="0.25">
      <c r="A3150" s="3">
        <f t="shared" si="49"/>
        <v>47549</v>
      </c>
    </row>
    <row r="3151" spans="1:1" x14ac:dyDescent="0.25">
      <c r="A3151" s="3">
        <f t="shared" si="49"/>
        <v>47548</v>
      </c>
    </row>
    <row r="3152" spans="1:1" x14ac:dyDescent="0.25">
      <c r="A3152" s="3">
        <f t="shared" si="49"/>
        <v>47547</v>
      </c>
    </row>
    <row r="3153" spans="1:1" x14ac:dyDescent="0.25">
      <c r="A3153" s="3">
        <f t="shared" si="49"/>
        <v>47546</v>
      </c>
    </row>
    <row r="3154" spans="1:1" x14ac:dyDescent="0.25">
      <c r="A3154" s="3">
        <f t="shared" si="49"/>
        <v>47545</v>
      </c>
    </row>
    <row r="3155" spans="1:1" x14ac:dyDescent="0.25">
      <c r="A3155" s="3">
        <f t="shared" si="49"/>
        <v>47544</v>
      </c>
    </row>
    <row r="3156" spans="1:1" x14ac:dyDescent="0.25">
      <c r="A3156" s="3">
        <f t="shared" si="49"/>
        <v>47543</v>
      </c>
    </row>
    <row r="3157" spans="1:1" x14ac:dyDescent="0.25">
      <c r="A3157" s="3">
        <f t="shared" si="49"/>
        <v>47542</v>
      </c>
    </row>
    <row r="3158" spans="1:1" x14ac:dyDescent="0.25">
      <c r="A3158" s="3">
        <f t="shared" si="49"/>
        <v>47541</v>
      </c>
    </row>
    <row r="3159" spans="1:1" x14ac:dyDescent="0.25">
      <c r="A3159" s="3">
        <f t="shared" si="49"/>
        <v>47540</v>
      </c>
    </row>
    <row r="3160" spans="1:1" x14ac:dyDescent="0.25">
      <c r="A3160" s="3">
        <f t="shared" si="49"/>
        <v>47539</v>
      </c>
    </row>
    <row r="3161" spans="1:1" x14ac:dyDescent="0.25">
      <c r="A3161" s="3">
        <f t="shared" si="49"/>
        <v>47538</v>
      </c>
    </row>
    <row r="3162" spans="1:1" x14ac:dyDescent="0.25">
      <c r="A3162" s="3">
        <f t="shared" si="49"/>
        <v>47537</v>
      </c>
    </row>
    <row r="3163" spans="1:1" x14ac:dyDescent="0.25">
      <c r="A3163" s="3">
        <f t="shared" si="49"/>
        <v>47536</v>
      </c>
    </row>
    <row r="3164" spans="1:1" x14ac:dyDescent="0.25">
      <c r="A3164" s="3">
        <f t="shared" si="49"/>
        <v>47535</v>
      </c>
    </row>
    <row r="3165" spans="1:1" x14ac:dyDescent="0.25">
      <c r="A3165" s="3">
        <f t="shared" si="49"/>
        <v>47534</v>
      </c>
    </row>
    <row r="3166" spans="1:1" x14ac:dyDescent="0.25">
      <c r="A3166" s="3">
        <f t="shared" si="49"/>
        <v>47533</v>
      </c>
    </row>
    <row r="3167" spans="1:1" x14ac:dyDescent="0.25">
      <c r="A3167" s="3">
        <f t="shared" si="49"/>
        <v>47532</v>
      </c>
    </row>
    <row r="3168" spans="1:1" x14ac:dyDescent="0.25">
      <c r="A3168" s="3">
        <f t="shared" si="49"/>
        <v>47531</v>
      </c>
    </row>
    <row r="3169" spans="1:1" x14ac:dyDescent="0.25">
      <c r="A3169" s="3">
        <f t="shared" si="49"/>
        <v>47530</v>
      </c>
    </row>
    <row r="3170" spans="1:1" x14ac:dyDescent="0.25">
      <c r="A3170" s="3">
        <f t="shared" si="49"/>
        <v>47529</v>
      </c>
    </row>
    <row r="3171" spans="1:1" x14ac:dyDescent="0.25">
      <c r="A3171" s="3">
        <f t="shared" si="49"/>
        <v>47528</v>
      </c>
    </row>
    <row r="3172" spans="1:1" x14ac:dyDescent="0.25">
      <c r="A3172" s="3">
        <f t="shared" si="49"/>
        <v>47527</v>
      </c>
    </row>
    <row r="3173" spans="1:1" x14ac:dyDescent="0.25">
      <c r="A3173" s="3">
        <f t="shared" si="49"/>
        <v>47526</v>
      </c>
    </row>
    <row r="3174" spans="1:1" x14ac:dyDescent="0.25">
      <c r="A3174" s="3">
        <f t="shared" si="49"/>
        <v>47525</v>
      </c>
    </row>
    <row r="3175" spans="1:1" x14ac:dyDescent="0.25">
      <c r="A3175" s="3">
        <f t="shared" si="49"/>
        <v>47524</v>
      </c>
    </row>
    <row r="3176" spans="1:1" x14ac:dyDescent="0.25">
      <c r="A3176" s="3">
        <f t="shared" si="49"/>
        <v>47523</v>
      </c>
    </row>
    <row r="3177" spans="1:1" x14ac:dyDescent="0.25">
      <c r="A3177" s="3">
        <f t="shared" si="49"/>
        <v>47522</v>
      </c>
    </row>
    <row r="3178" spans="1:1" x14ac:dyDescent="0.25">
      <c r="A3178" s="3">
        <f t="shared" si="49"/>
        <v>47521</v>
      </c>
    </row>
    <row r="3179" spans="1:1" x14ac:dyDescent="0.25">
      <c r="A3179" s="3">
        <f t="shared" si="49"/>
        <v>47520</v>
      </c>
    </row>
    <row r="3180" spans="1:1" x14ac:dyDescent="0.25">
      <c r="A3180" s="3">
        <f t="shared" si="49"/>
        <v>47519</v>
      </c>
    </row>
    <row r="3181" spans="1:1" x14ac:dyDescent="0.25">
      <c r="A3181" s="3">
        <f t="shared" si="49"/>
        <v>47518</v>
      </c>
    </row>
    <row r="3182" spans="1:1" x14ac:dyDescent="0.25">
      <c r="A3182" s="3">
        <f t="shared" si="49"/>
        <v>47517</v>
      </c>
    </row>
    <row r="3183" spans="1:1" x14ac:dyDescent="0.25">
      <c r="A3183" s="3">
        <f t="shared" si="49"/>
        <v>47516</v>
      </c>
    </row>
    <row r="3184" spans="1:1" x14ac:dyDescent="0.25">
      <c r="A3184" s="3">
        <f t="shared" si="49"/>
        <v>47515</v>
      </c>
    </row>
    <row r="3185" spans="1:1" x14ac:dyDescent="0.25">
      <c r="A3185" s="3">
        <f t="shared" si="49"/>
        <v>47514</v>
      </c>
    </row>
    <row r="3186" spans="1:1" x14ac:dyDescent="0.25">
      <c r="A3186" s="3">
        <f t="shared" si="49"/>
        <v>47513</v>
      </c>
    </row>
    <row r="3187" spans="1:1" x14ac:dyDescent="0.25">
      <c r="A3187" s="3">
        <f t="shared" si="49"/>
        <v>47512</v>
      </c>
    </row>
    <row r="3188" spans="1:1" x14ac:dyDescent="0.25">
      <c r="A3188" s="3">
        <f t="shared" si="49"/>
        <v>47511</v>
      </c>
    </row>
    <row r="3189" spans="1:1" x14ac:dyDescent="0.25">
      <c r="A3189" s="3">
        <f t="shared" si="49"/>
        <v>47510</v>
      </c>
    </row>
    <row r="3190" spans="1:1" x14ac:dyDescent="0.25">
      <c r="A3190" s="3">
        <f t="shared" si="49"/>
        <v>47509</v>
      </c>
    </row>
    <row r="3191" spans="1:1" x14ac:dyDescent="0.25">
      <c r="A3191" s="3">
        <f t="shared" si="49"/>
        <v>47508</v>
      </c>
    </row>
    <row r="3192" spans="1:1" x14ac:dyDescent="0.25">
      <c r="A3192" s="3">
        <f t="shared" si="49"/>
        <v>47507</v>
      </c>
    </row>
    <row r="3193" spans="1:1" x14ac:dyDescent="0.25">
      <c r="A3193" s="3">
        <f t="shared" si="49"/>
        <v>47506</v>
      </c>
    </row>
    <row r="3194" spans="1:1" x14ac:dyDescent="0.25">
      <c r="A3194" s="3">
        <f t="shared" si="49"/>
        <v>47505</v>
      </c>
    </row>
    <row r="3195" spans="1:1" x14ac:dyDescent="0.25">
      <c r="A3195" s="3">
        <f t="shared" si="49"/>
        <v>47504</v>
      </c>
    </row>
    <row r="3196" spans="1:1" x14ac:dyDescent="0.25">
      <c r="A3196" s="3">
        <f t="shared" si="49"/>
        <v>47503</v>
      </c>
    </row>
    <row r="3197" spans="1:1" x14ac:dyDescent="0.25">
      <c r="A3197" s="3">
        <f t="shared" si="49"/>
        <v>47502</v>
      </c>
    </row>
    <row r="3198" spans="1:1" x14ac:dyDescent="0.25">
      <c r="A3198" s="3">
        <f t="shared" si="49"/>
        <v>47501</v>
      </c>
    </row>
    <row r="3199" spans="1:1" x14ac:dyDescent="0.25">
      <c r="A3199" s="3">
        <f t="shared" si="49"/>
        <v>47500</v>
      </c>
    </row>
    <row r="3200" spans="1:1" x14ac:dyDescent="0.25">
      <c r="A3200" s="3">
        <f t="shared" si="49"/>
        <v>47499</v>
      </c>
    </row>
    <row r="3201" spans="1:1" x14ac:dyDescent="0.25">
      <c r="A3201" s="3">
        <f t="shared" si="49"/>
        <v>47498</v>
      </c>
    </row>
    <row r="3202" spans="1:1" x14ac:dyDescent="0.25">
      <c r="A3202" s="3">
        <f t="shared" si="49"/>
        <v>47497</v>
      </c>
    </row>
    <row r="3203" spans="1:1" x14ac:dyDescent="0.25">
      <c r="A3203" s="3">
        <f t="shared" si="49"/>
        <v>47496</v>
      </c>
    </row>
    <row r="3204" spans="1:1" x14ac:dyDescent="0.25">
      <c r="A3204" s="3">
        <f t="shared" si="49"/>
        <v>47495</v>
      </c>
    </row>
    <row r="3205" spans="1:1" x14ac:dyDescent="0.25">
      <c r="A3205" s="3">
        <f t="shared" ref="A3205:A3268" si="50">A3206+1</f>
        <v>47494</v>
      </c>
    </row>
    <row r="3206" spans="1:1" x14ac:dyDescent="0.25">
      <c r="A3206" s="3">
        <f t="shared" si="50"/>
        <v>47493</v>
      </c>
    </row>
    <row r="3207" spans="1:1" x14ac:dyDescent="0.25">
      <c r="A3207" s="3">
        <f t="shared" si="50"/>
        <v>47492</v>
      </c>
    </row>
    <row r="3208" spans="1:1" x14ac:dyDescent="0.25">
      <c r="A3208" s="3">
        <f t="shared" si="50"/>
        <v>47491</v>
      </c>
    </row>
    <row r="3209" spans="1:1" x14ac:dyDescent="0.25">
      <c r="A3209" s="3">
        <f t="shared" si="50"/>
        <v>47490</v>
      </c>
    </row>
    <row r="3210" spans="1:1" x14ac:dyDescent="0.25">
      <c r="A3210" s="3">
        <f t="shared" si="50"/>
        <v>47489</v>
      </c>
    </row>
    <row r="3211" spans="1:1" x14ac:dyDescent="0.25">
      <c r="A3211" s="3">
        <f t="shared" si="50"/>
        <v>47488</v>
      </c>
    </row>
    <row r="3212" spans="1:1" x14ac:dyDescent="0.25">
      <c r="A3212" s="3">
        <f t="shared" si="50"/>
        <v>47487</v>
      </c>
    </row>
    <row r="3213" spans="1:1" x14ac:dyDescent="0.25">
      <c r="A3213" s="3">
        <f t="shared" si="50"/>
        <v>47486</v>
      </c>
    </row>
    <row r="3214" spans="1:1" x14ac:dyDescent="0.25">
      <c r="A3214" s="3">
        <f t="shared" si="50"/>
        <v>47485</v>
      </c>
    </row>
    <row r="3215" spans="1:1" x14ac:dyDescent="0.25">
      <c r="A3215" s="3">
        <f t="shared" si="50"/>
        <v>47484</v>
      </c>
    </row>
    <row r="3216" spans="1:1" x14ac:dyDescent="0.25">
      <c r="A3216" s="3">
        <f t="shared" si="50"/>
        <v>47483</v>
      </c>
    </row>
    <row r="3217" spans="1:1" x14ac:dyDescent="0.25">
      <c r="A3217" s="3">
        <f t="shared" si="50"/>
        <v>47482</v>
      </c>
    </row>
    <row r="3218" spans="1:1" x14ac:dyDescent="0.25">
      <c r="A3218" s="3">
        <f t="shared" si="50"/>
        <v>47481</v>
      </c>
    </row>
    <row r="3219" spans="1:1" x14ac:dyDescent="0.25">
      <c r="A3219" s="3">
        <f t="shared" si="50"/>
        <v>47480</v>
      </c>
    </row>
    <row r="3220" spans="1:1" x14ac:dyDescent="0.25">
      <c r="A3220" s="3">
        <f t="shared" si="50"/>
        <v>47479</v>
      </c>
    </row>
    <row r="3221" spans="1:1" x14ac:dyDescent="0.25">
      <c r="A3221" s="3">
        <f t="shared" si="50"/>
        <v>47478</v>
      </c>
    </row>
    <row r="3222" spans="1:1" x14ac:dyDescent="0.25">
      <c r="A3222" s="3">
        <f t="shared" si="50"/>
        <v>47477</v>
      </c>
    </row>
    <row r="3223" spans="1:1" x14ac:dyDescent="0.25">
      <c r="A3223" s="3">
        <f t="shared" si="50"/>
        <v>47476</v>
      </c>
    </row>
    <row r="3224" spans="1:1" x14ac:dyDescent="0.25">
      <c r="A3224" s="3">
        <f t="shared" si="50"/>
        <v>47475</v>
      </c>
    </row>
    <row r="3225" spans="1:1" x14ac:dyDescent="0.25">
      <c r="A3225" s="3">
        <f t="shared" si="50"/>
        <v>47474</v>
      </c>
    </row>
    <row r="3226" spans="1:1" x14ac:dyDescent="0.25">
      <c r="A3226" s="3">
        <f t="shared" si="50"/>
        <v>47473</v>
      </c>
    </row>
    <row r="3227" spans="1:1" x14ac:dyDescent="0.25">
      <c r="A3227" s="3">
        <f t="shared" si="50"/>
        <v>47472</v>
      </c>
    </row>
    <row r="3228" spans="1:1" x14ac:dyDescent="0.25">
      <c r="A3228" s="3">
        <f t="shared" si="50"/>
        <v>47471</v>
      </c>
    </row>
    <row r="3229" spans="1:1" x14ac:dyDescent="0.25">
      <c r="A3229" s="3">
        <f t="shared" si="50"/>
        <v>47470</v>
      </c>
    </row>
    <row r="3230" spans="1:1" x14ac:dyDescent="0.25">
      <c r="A3230" s="3">
        <f t="shared" si="50"/>
        <v>47469</v>
      </c>
    </row>
    <row r="3231" spans="1:1" x14ac:dyDescent="0.25">
      <c r="A3231" s="3">
        <f t="shared" si="50"/>
        <v>47468</v>
      </c>
    </row>
    <row r="3232" spans="1:1" x14ac:dyDescent="0.25">
      <c r="A3232" s="3">
        <f t="shared" si="50"/>
        <v>47467</v>
      </c>
    </row>
    <row r="3233" spans="1:1" x14ac:dyDescent="0.25">
      <c r="A3233" s="3">
        <f t="shared" si="50"/>
        <v>47466</v>
      </c>
    </row>
    <row r="3234" spans="1:1" x14ac:dyDescent="0.25">
      <c r="A3234" s="3">
        <f t="shared" si="50"/>
        <v>47465</v>
      </c>
    </row>
    <row r="3235" spans="1:1" x14ac:dyDescent="0.25">
      <c r="A3235" s="3">
        <f t="shared" si="50"/>
        <v>47464</v>
      </c>
    </row>
    <row r="3236" spans="1:1" x14ac:dyDescent="0.25">
      <c r="A3236" s="3">
        <f t="shared" si="50"/>
        <v>47463</v>
      </c>
    </row>
    <row r="3237" spans="1:1" x14ac:dyDescent="0.25">
      <c r="A3237" s="3">
        <f t="shared" si="50"/>
        <v>47462</v>
      </c>
    </row>
    <row r="3238" spans="1:1" x14ac:dyDescent="0.25">
      <c r="A3238" s="3">
        <f t="shared" si="50"/>
        <v>47461</v>
      </c>
    </row>
    <row r="3239" spans="1:1" x14ac:dyDescent="0.25">
      <c r="A3239" s="3">
        <f t="shared" si="50"/>
        <v>47460</v>
      </c>
    </row>
    <row r="3240" spans="1:1" x14ac:dyDescent="0.25">
      <c r="A3240" s="3">
        <f t="shared" si="50"/>
        <v>47459</v>
      </c>
    </row>
    <row r="3241" spans="1:1" x14ac:dyDescent="0.25">
      <c r="A3241" s="3">
        <f t="shared" si="50"/>
        <v>47458</v>
      </c>
    </row>
    <row r="3242" spans="1:1" x14ac:dyDescent="0.25">
      <c r="A3242" s="3">
        <f t="shared" si="50"/>
        <v>47457</v>
      </c>
    </row>
    <row r="3243" spans="1:1" x14ac:dyDescent="0.25">
      <c r="A3243" s="3">
        <f t="shared" si="50"/>
        <v>47456</v>
      </c>
    </row>
    <row r="3244" spans="1:1" x14ac:dyDescent="0.25">
      <c r="A3244" s="3">
        <f t="shared" si="50"/>
        <v>47455</v>
      </c>
    </row>
    <row r="3245" spans="1:1" x14ac:dyDescent="0.25">
      <c r="A3245" s="3">
        <f t="shared" si="50"/>
        <v>47454</v>
      </c>
    </row>
    <row r="3246" spans="1:1" x14ac:dyDescent="0.25">
      <c r="A3246" s="3">
        <f t="shared" si="50"/>
        <v>47453</v>
      </c>
    </row>
    <row r="3247" spans="1:1" x14ac:dyDescent="0.25">
      <c r="A3247" s="3">
        <f t="shared" si="50"/>
        <v>47452</v>
      </c>
    </row>
    <row r="3248" spans="1:1" x14ac:dyDescent="0.25">
      <c r="A3248" s="3">
        <f t="shared" si="50"/>
        <v>47451</v>
      </c>
    </row>
    <row r="3249" spans="1:1" x14ac:dyDescent="0.25">
      <c r="A3249" s="3">
        <f t="shared" si="50"/>
        <v>47450</v>
      </c>
    </row>
    <row r="3250" spans="1:1" x14ac:dyDescent="0.25">
      <c r="A3250" s="3">
        <f t="shared" si="50"/>
        <v>47449</v>
      </c>
    </row>
    <row r="3251" spans="1:1" x14ac:dyDescent="0.25">
      <c r="A3251" s="3">
        <f t="shared" si="50"/>
        <v>47448</v>
      </c>
    </row>
    <row r="3252" spans="1:1" x14ac:dyDescent="0.25">
      <c r="A3252" s="3">
        <f t="shared" si="50"/>
        <v>47447</v>
      </c>
    </row>
    <row r="3253" spans="1:1" x14ac:dyDescent="0.25">
      <c r="A3253" s="3">
        <f t="shared" si="50"/>
        <v>47446</v>
      </c>
    </row>
    <row r="3254" spans="1:1" x14ac:dyDescent="0.25">
      <c r="A3254" s="3">
        <f t="shared" si="50"/>
        <v>47445</v>
      </c>
    </row>
    <row r="3255" spans="1:1" x14ac:dyDescent="0.25">
      <c r="A3255" s="3">
        <f t="shared" si="50"/>
        <v>47444</v>
      </c>
    </row>
    <row r="3256" spans="1:1" x14ac:dyDescent="0.25">
      <c r="A3256" s="3">
        <f t="shared" si="50"/>
        <v>47443</v>
      </c>
    </row>
    <row r="3257" spans="1:1" x14ac:dyDescent="0.25">
      <c r="A3257" s="3">
        <f t="shared" si="50"/>
        <v>47442</v>
      </c>
    </row>
    <row r="3258" spans="1:1" x14ac:dyDescent="0.25">
      <c r="A3258" s="3">
        <f t="shared" si="50"/>
        <v>47441</v>
      </c>
    </row>
    <row r="3259" spans="1:1" x14ac:dyDescent="0.25">
      <c r="A3259" s="3">
        <f t="shared" si="50"/>
        <v>47440</v>
      </c>
    </row>
    <row r="3260" spans="1:1" x14ac:dyDescent="0.25">
      <c r="A3260" s="3">
        <f t="shared" si="50"/>
        <v>47439</v>
      </c>
    </row>
    <row r="3261" spans="1:1" x14ac:dyDescent="0.25">
      <c r="A3261" s="3">
        <f t="shared" si="50"/>
        <v>47438</v>
      </c>
    </row>
    <row r="3262" spans="1:1" x14ac:dyDescent="0.25">
      <c r="A3262" s="3">
        <f t="shared" si="50"/>
        <v>47437</v>
      </c>
    </row>
    <row r="3263" spans="1:1" x14ac:dyDescent="0.25">
      <c r="A3263" s="3">
        <f t="shared" si="50"/>
        <v>47436</v>
      </c>
    </row>
    <row r="3264" spans="1:1" x14ac:dyDescent="0.25">
      <c r="A3264" s="3">
        <f t="shared" si="50"/>
        <v>47435</v>
      </c>
    </row>
    <row r="3265" spans="1:1" x14ac:dyDescent="0.25">
      <c r="A3265" s="3">
        <f t="shared" si="50"/>
        <v>47434</v>
      </c>
    </row>
    <row r="3266" spans="1:1" x14ac:dyDescent="0.25">
      <c r="A3266" s="3">
        <f t="shared" si="50"/>
        <v>47433</v>
      </c>
    </row>
    <row r="3267" spans="1:1" x14ac:dyDescent="0.25">
      <c r="A3267" s="3">
        <f t="shared" si="50"/>
        <v>47432</v>
      </c>
    </row>
    <row r="3268" spans="1:1" x14ac:dyDescent="0.25">
      <c r="A3268" s="3">
        <f t="shared" si="50"/>
        <v>47431</v>
      </c>
    </row>
    <row r="3269" spans="1:1" x14ac:dyDescent="0.25">
      <c r="A3269" s="3">
        <f t="shared" ref="A3269:A3332" si="51">A3270+1</f>
        <v>47430</v>
      </c>
    </row>
    <row r="3270" spans="1:1" x14ac:dyDescent="0.25">
      <c r="A3270" s="3">
        <f t="shared" si="51"/>
        <v>47429</v>
      </c>
    </row>
    <row r="3271" spans="1:1" x14ac:dyDescent="0.25">
      <c r="A3271" s="3">
        <f t="shared" si="51"/>
        <v>47428</v>
      </c>
    </row>
    <row r="3272" spans="1:1" x14ac:dyDescent="0.25">
      <c r="A3272" s="3">
        <f t="shared" si="51"/>
        <v>47427</v>
      </c>
    </row>
    <row r="3273" spans="1:1" x14ac:dyDescent="0.25">
      <c r="A3273" s="3">
        <f t="shared" si="51"/>
        <v>47426</v>
      </c>
    </row>
    <row r="3274" spans="1:1" x14ac:dyDescent="0.25">
      <c r="A3274" s="3">
        <f t="shared" si="51"/>
        <v>47425</v>
      </c>
    </row>
    <row r="3275" spans="1:1" x14ac:dyDescent="0.25">
      <c r="A3275" s="3">
        <f t="shared" si="51"/>
        <v>47424</v>
      </c>
    </row>
    <row r="3276" spans="1:1" x14ac:dyDescent="0.25">
      <c r="A3276" s="3">
        <f t="shared" si="51"/>
        <v>47423</v>
      </c>
    </row>
    <row r="3277" spans="1:1" x14ac:dyDescent="0.25">
      <c r="A3277" s="3">
        <f t="shared" si="51"/>
        <v>47422</v>
      </c>
    </row>
    <row r="3278" spans="1:1" x14ac:dyDescent="0.25">
      <c r="A3278" s="3">
        <f t="shared" si="51"/>
        <v>47421</v>
      </c>
    </row>
    <row r="3279" spans="1:1" x14ac:dyDescent="0.25">
      <c r="A3279" s="3">
        <f t="shared" si="51"/>
        <v>47420</v>
      </c>
    </row>
    <row r="3280" spans="1:1" x14ac:dyDescent="0.25">
      <c r="A3280" s="3">
        <f t="shared" si="51"/>
        <v>47419</v>
      </c>
    </row>
    <row r="3281" spans="1:1" x14ac:dyDescent="0.25">
      <c r="A3281" s="3">
        <f t="shared" si="51"/>
        <v>47418</v>
      </c>
    </row>
    <row r="3282" spans="1:1" x14ac:dyDescent="0.25">
      <c r="A3282" s="3">
        <f t="shared" si="51"/>
        <v>47417</v>
      </c>
    </row>
    <row r="3283" spans="1:1" x14ac:dyDescent="0.25">
      <c r="A3283" s="3">
        <f t="shared" si="51"/>
        <v>47416</v>
      </c>
    </row>
    <row r="3284" spans="1:1" x14ac:dyDescent="0.25">
      <c r="A3284" s="3">
        <f t="shared" si="51"/>
        <v>47415</v>
      </c>
    </row>
    <row r="3285" spans="1:1" x14ac:dyDescent="0.25">
      <c r="A3285" s="3">
        <f t="shared" si="51"/>
        <v>47414</v>
      </c>
    </row>
    <row r="3286" spans="1:1" x14ac:dyDescent="0.25">
      <c r="A3286" s="3">
        <f t="shared" si="51"/>
        <v>47413</v>
      </c>
    </row>
    <row r="3287" spans="1:1" x14ac:dyDescent="0.25">
      <c r="A3287" s="3">
        <f t="shared" si="51"/>
        <v>47412</v>
      </c>
    </row>
    <row r="3288" spans="1:1" x14ac:dyDescent="0.25">
      <c r="A3288" s="3">
        <f t="shared" si="51"/>
        <v>47411</v>
      </c>
    </row>
    <row r="3289" spans="1:1" x14ac:dyDescent="0.25">
      <c r="A3289" s="3">
        <f t="shared" si="51"/>
        <v>47410</v>
      </c>
    </row>
    <row r="3290" spans="1:1" x14ac:dyDescent="0.25">
      <c r="A3290" s="3">
        <f t="shared" si="51"/>
        <v>47409</v>
      </c>
    </row>
    <row r="3291" spans="1:1" x14ac:dyDescent="0.25">
      <c r="A3291" s="3">
        <f t="shared" si="51"/>
        <v>47408</v>
      </c>
    </row>
    <row r="3292" spans="1:1" x14ac:dyDescent="0.25">
      <c r="A3292" s="3">
        <f t="shared" si="51"/>
        <v>47407</v>
      </c>
    </row>
    <row r="3293" spans="1:1" x14ac:dyDescent="0.25">
      <c r="A3293" s="3">
        <f t="shared" si="51"/>
        <v>47406</v>
      </c>
    </row>
    <row r="3294" spans="1:1" x14ac:dyDescent="0.25">
      <c r="A3294" s="3">
        <f t="shared" si="51"/>
        <v>47405</v>
      </c>
    </row>
    <row r="3295" spans="1:1" x14ac:dyDescent="0.25">
      <c r="A3295" s="3">
        <f t="shared" si="51"/>
        <v>47404</v>
      </c>
    </row>
    <row r="3296" spans="1:1" x14ac:dyDescent="0.25">
      <c r="A3296" s="3">
        <f t="shared" si="51"/>
        <v>47403</v>
      </c>
    </row>
    <row r="3297" spans="1:1" x14ac:dyDescent="0.25">
      <c r="A3297" s="3">
        <f t="shared" si="51"/>
        <v>47402</v>
      </c>
    </row>
    <row r="3298" spans="1:1" x14ac:dyDescent="0.25">
      <c r="A3298" s="3">
        <f t="shared" si="51"/>
        <v>47401</v>
      </c>
    </row>
    <row r="3299" spans="1:1" x14ac:dyDescent="0.25">
      <c r="A3299" s="3">
        <f t="shared" si="51"/>
        <v>47400</v>
      </c>
    </row>
    <row r="3300" spans="1:1" x14ac:dyDescent="0.25">
      <c r="A3300" s="3">
        <f t="shared" si="51"/>
        <v>47399</v>
      </c>
    </row>
    <row r="3301" spans="1:1" x14ac:dyDescent="0.25">
      <c r="A3301" s="3">
        <f t="shared" si="51"/>
        <v>47398</v>
      </c>
    </row>
    <row r="3302" spans="1:1" x14ac:dyDescent="0.25">
      <c r="A3302" s="3">
        <f t="shared" si="51"/>
        <v>47397</v>
      </c>
    </row>
    <row r="3303" spans="1:1" x14ac:dyDescent="0.25">
      <c r="A3303" s="3">
        <f t="shared" si="51"/>
        <v>47396</v>
      </c>
    </row>
    <row r="3304" spans="1:1" x14ac:dyDescent="0.25">
      <c r="A3304" s="3">
        <f t="shared" si="51"/>
        <v>47395</v>
      </c>
    </row>
    <row r="3305" spans="1:1" x14ac:dyDescent="0.25">
      <c r="A3305" s="3">
        <f t="shared" si="51"/>
        <v>47394</v>
      </c>
    </row>
    <row r="3306" spans="1:1" x14ac:dyDescent="0.25">
      <c r="A3306" s="3">
        <f t="shared" si="51"/>
        <v>47393</v>
      </c>
    </row>
    <row r="3307" spans="1:1" x14ac:dyDescent="0.25">
      <c r="A3307" s="3">
        <f t="shared" si="51"/>
        <v>47392</v>
      </c>
    </row>
    <row r="3308" spans="1:1" x14ac:dyDescent="0.25">
      <c r="A3308" s="3">
        <f t="shared" si="51"/>
        <v>47391</v>
      </c>
    </row>
    <row r="3309" spans="1:1" x14ac:dyDescent="0.25">
      <c r="A3309" s="3">
        <f t="shared" si="51"/>
        <v>47390</v>
      </c>
    </row>
    <row r="3310" spans="1:1" x14ac:dyDescent="0.25">
      <c r="A3310" s="3">
        <f t="shared" si="51"/>
        <v>47389</v>
      </c>
    </row>
    <row r="3311" spans="1:1" x14ac:dyDescent="0.25">
      <c r="A3311" s="3">
        <f t="shared" si="51"/>
        <v>47388</v>
      </c>
    </row>
    <row r="3312" spans="1:1" x14ac:dyDescent="0.25">
      <c r="A3312" s="3">
        <f t="shared" si="51"/>
        <v>47387</v>
      </c>
    </row>
    <row r="3313" spans="1:1" x14ac:dyDescent="0.25">
      <c r="A3313" s="3">
        <f t="shared" si="51"/>
        <v>47386</v>
      </c>
    </row>
    <row r="3314" spans="1:1" x14ac:dyDescent="0.25">
      <c r="A3314" s="3">
        <f t="shared" si="51"/>
        <v>47385</v>
      </c>
    </row>
    <row r="3315" spans="1:1" x14ac:dyDescent="0.25">
      <c r="A3315" s="3">
        <f t="shared" si="51"/>
        <v>47384</v>
      </c>
    </row>
    <row r="3316" spans="1:1" x14ac:dyDescent="0.25">
      <c r="A3316" s="3">
        <f t="shared" si="51"/>
        <v>47383</v>
      </c>
    </row>
    <row r="3317" spans="1:1" x14ac:dyDescent="0.25">
      <c r="A3317" s="3">
        <f t="shared" si="51"/>
        <v>47382</v>
      </c>
    </row>
    <row r="3318" spans="1:1" x14ac:dyDescent="0.25">
      <c r="A3318" s="3">
        <f t="shared" si="51"/>
        <v>47381</v>
      </c>
    </row>
    <row r="3319" spans="1:1" x14ac:dyDescent="0.25">
      <c r="A3319" s="3">
        <f t="shared" si="51"/>
        <v>47380</v>
      </c>
    </row>
    <row r="3320" spans="1:1" x14ac:dyDescent="0.25">
      <c r="A3320" s="3">
        <f t="shared" si="51"/>
        <v>47379</v>
      </c>
    </row>
    <row r="3321" spans="1:1" x14ac:dyDescent="0.25">
      <c r="A3321" s="3">
        <f t="shared" si="51"/>
        <v>47378</v>
      </c>
    </row>
    <row r="3322" spans="1:1" x14ac:dyDescent="0.25">
      <c r="A3322" s="3">
        <f t="shared" si="51"/>
        <v>47377</v>
      </c>
    </row>
    <row r="3323" spans="1:1" x14ac:dyDescent="0.25">
      <c r="A3323" s="3">
        <f t="shared" si="51"/>
        <v>47376</v>
      </c>
    </row>
    <row r="3324" spans="1:1" x14ac:dyDescent="0.25">
      <c r="A3324" s="3">
        <f t="shared" si="51"/>
        <v>47375</v>
      </c>
    </row>
    <row r="3325" spans="1:1" x14ac:dyDescent="0.25">
      <c r="A3325" s="3">
        <f t="shared" si="51"/>
        <v>47374</v>
      </c>
    </row>
    <row r="3326" spans="1:1" x14ac:dyDescent="0.25">
      <c r="A3326" s="3">
        <f t="shared" si="51"/>
        <v>47373</v>
      </c>
    </row>
    <row r="3327" spans="1:1" x14ac:dyDescent="0.25">
      <c r="A3327" s="3">
        <f t="shared" si="51"/>
        <v>47372</v>
      </c>
    </row>
    <row r="3328" spans="1:1" x14ac:dyDescent="0.25">
      <c r="A3328" s="3">
        <f t="shared" si="51"/>
        <v>47371</v>
      </c>
    </row>
    <row r="3329" spans="1:1" x14ac:dyDescent="0.25">
      <c r="A3329" s="3">
        <f t="shared" si="51"/>
        <v>47370</v>
      </c>
    </row>
    <row r="3330" spans="1:1" x14ac:dyDescent="0.25">
      <c r="A3330" s="3">
        <f t="shared" si="51"/>
        <v>47369</v>
      </c>
    </row>
    <row r="3331" spans="1:1" x14ac:dyDescent="0.25">
      <c r="A3331" s="3">
        <f t="shared" si="51"/>
        <v>47368</v>
      </c>
    </row>
    <row r="3332" spans="1:1" x14ac:dyDescent="0.25">
      <c r="A3332" s="3">
        <f t="shared" si="51"/>
        <v>47367</v>
      </c>
    </row>
    <row r="3333" spans="1:1" x14ac:dyDescent="0.25">
      <c r="A3333" s="3">
        <f t="shared" ref="A3333:A3396" si="52">A3334+1</f>
        <v>47366</v>
      </c>
    </row>
    <row r="3334" spans="1:1" x14ac:dyDescent="0.25">
      <c r="A3334" s="3">
        <f t="shared" si="52"/>
        <v>47365</v>
      </c>
    </row>
    <row r="3335" spans="1:1" x14ac:dyDescent="0.25">
      <c r="A3335" s="3">
        <f t="shared" si="52"/>
        <v>47364</v>
      </c>
    </row>
    <row r="3336" spans="1:1" x14ac:dyDescent="0.25">
      <c r="A3336" s="3">
        <f t="shared" si="52"/>
        <v>47363</v>
      </c>
    </row>
    <row r="3337" spans="1:1" x14ac:dyDescent="0.25">
      <c r="A3337" s="3">
        <f t="shared" si="52"/>
        <v>47362</v>
      </c>
    </row>
    <row r="3338" spans="1:1" x14ac:dyDescent="0.25">
      <c r="A3338" s="3">
        <f t="shared" si="52"/>
        <v>47361</v>
      </c>
    </row>
    <row r="3339" spans="1:1" x14ac:dyDescent="0.25">
      <c r="A3339" s="3">
        <f t="shared" si="52"/>
        <v>47360</v>
      </c>
    </row>
    <row r="3340" spans="1:1" x14ac:dyDescent="0.25">
      <c r="A3340" s="3">
        <f t="shared" si="52"/>
        <v>47359</v>
      </c>
    </row>
    <row r="3341" spans="1:1" x14ac:dyDescent="0.25">
      <c r="A3341" s="3">
        <f t="shared" si="52"/>
        <v>47358</v>
      </c>
    </row>
    <row r="3342" spans="1:1" x14ac:dyDescent="0.25">
      <c r="A3342" s="3">
        <f t="shared" si="52"/>
        <v>47357</v>
      </c>
    </row>
    <row r="3343" spans="1:1" x14ac:dyDescent="0.25">
      <c r="A3343" s="3">
        <f t="shared" si="52"/>
        <v>47356</v>
      </c>
    </row>
    <row r="3344" spans="1:1" x14ac:dyDescent="0.25">
      <c r="A3344" s="3">
        <f t="shared" si="52"/>
        <v>47355</v>
      </c>
    </row>
    <row r="3345" spans="1:1" x14ac:dyDescent="0.25">
      <c r="A3345" s="3">
        <f t="shared" si="52"/>
        <v>47354</v>
      </c>
    </row>
    <row r="3346" spans="1:1" x14ac:dyDescent="0.25">
      <c r="A3346" s="3">
        <f t="shared" si="52"/>
        <v>47353</v>
      </c>
    </row>
    <row r="3347" spans="1:1" x14ac:dyDescent="0.25">
      <c r="A3347" s="3">
        <f t="shared" si="52"/>
        <v>47352</v>
      </c>
    </row>
    <row r="3348" spans="1:1" x14ac:dyDescent="0.25">
      <c r="A3348" s="3">
        <f t="shared" si="52"/>
        <v>47351</v>
      </c>
    </row>
    <row r="3349" spans="1:1" x14ac:dyDescent="0.25">
      <c r="A3349" s="3">
        <f t="shared" si="52"/>
        <v>47350</v>
      </c>
    </row>
    <row r="3350" spans="1:1" x14ac:dyDescent="0.25">
      <c r="A3350" s="3">
        <f t="shared" si="52"/>
        <v>47349</v>
      </c>
    </row>
    <row r="3351" spans="1:1" x14ac:dyDescent="0.25">
      <c r="A3351" s="3">
        <f t="shared" si="52"/>
        <v>47348</v>
      </c>
    </row>
    <row r="3352" spans="1:1" x14ac:dyDescent="0.25">
      <c r="A3352" s="3">
        <f t="shared" si="52"/>
        <v>47347</v>
      </c>
    </row>
    <row r="3353" spans="1:1" x14ac:dyDescent="0.25">
      <c r="A3353" s="3">
        <f t="shared" si="52"/>
        <v>47346</v>
      </c>
    </row>
    <row r="3354" spans="1:1" x14ac:dyDescent="0.25">
      <c r="A3354" s="3">
        <f t="shared" si="52"/>
        <v>47345</v>
      </c>
    </row>
    <row r="3355" spans="1:1" x14ac:dyDescent="0.25">
      <c r="A3355" s="3">
        <f t="shared" si="52"/>
        <v>47344</v>
      </c>
    </row>
    <row r="3356" spans="1:1" x14ac:dyDescent="0.25">
      <c r="A3356" s="3">
        <f t="shared" si="52"/>
        <v>47343</v>
      </c>
    </row>
    <row r="3357" spans="1:1" x14ac:dyDescent="0.25">
      <c r="A3357" s="3">
        <f t="shared" si="52"/>
        <v>47342</v>
      </c>
    </row>
    <row r="3358" spans="1:1" x14ac:dyDescent="0.25">
      <c r="A3358" s="3">
        <f t="shared" si="52"/>
        <v>47341</v>
      </c>
    </row>
    <row r="3359" spans="1:1" x14ac:dyDescent="0.25">
      <c r="A3359" s="3">
        <f t="shared" si="52"/>
        <v>47340</v>
      </c>
    </row>
    <row r="3360" spans="1:1" x14ac:dyDescent="0.25">
      <c r="A3360" s="3">
        <f t="shared" si="52"/>
        <v>47339</v>
      </c>
    </row>
    <row r="3361" spans="1:1" x14ac:dyDescent="0.25">
      <c r="A3361" s="3">
        <f t="shared" si="52"/>
        <v>47338</v>
      </c>
    </row>
    <row r="3362" spans="1:1" x14ac:dyDescent="0.25">
      <c r="A3362" s="3">
        <f t="shared" si="52"/>
        <v>47337</v>
      </c>
    </row>
    <row r="3363" spans="1:1" x14ac:dyDescent="0.25">
      <c r="A3363" s="3">
        <f t="shared" si="52"/>
        <v>47336</v>
      </c>
    </row>
    <row r="3364" spans="1:1" x14ac:dyDescent="0.25">
      <c r="A3364" s="3">
        <f t="shared" si="52"/>
        <v>47335</v>
      </c>
    </row>
    <row r="3365" spans="1:1" x14ac:dyDescent="0.25">
      <c r="A3365" s="3">
        <f t="shared" si="52"/>
        <v>47334</v>
      </c>
    </row>
    <row r="3366" spans="1:1" x14ac:dyDescent="0.25">
      <c r="A3366" s="3">
        <f t="shared" si="52"/>
        <v>47333</v>
      </c>
    </row>
    <row r="3367" spans="1:1" x14ac:dyDescent="0.25">
      <c r="A3367" s="3">
        <f t="shared" si="52"/>
        <v>47332</v>
      </c>
    </row>
    <row r="3368" spans="1:1" x14ac:dyDescent="0.25">
      <c r="A3368" s="3">
        <f t="shared" si="52"/>
        <v>47331</v>
      </c>
    </row>
    <row r="3369" spans="1:1" x14ac:dyDescent="0.25">
      <c r="A3369" s="3">
        <f t="shared" si="52"/>
        <v>47330</v>
      </c>
    </row>
    <row r="3370" spans="1:1" x14ac:dyDescent="0.25">
      <c r="A3370" s="3">
        <f t="shared" si="52"/>
        <v>47329</v>
      </c>
    </row>
    <row r="3371" spans="1:1" x14ac:dyDescent="0.25">
      <c r="A3371" s="3">
        <f t="shared" si="52"/>
        <v>47328</v>
      </c>
    </row>
    <row r="3372" spans="1:1" x14ac:dyDescent="0.25">
      <c r="A3372" s="3">
        <f t="shared" si="52"/>
        <v>47327</v>
      </c>
    </row>
    <row r="3373" spans="1:1" x14ac:dyDescent="0.25">
      <c r="A3373" s="3">
        <f t="shared" si="52"/>
        <v>47326</v>
      </c>
    </row>
    <row r="3374" spans="1:1" x14ac:dyDescent="0.25">
      <c r="A3374" s="3">
        <f t="shared" si="52"/>
        <v>47325</v>
      </c>
    </row>
    <row r="3375" spans="1:1" x14ac:dyDescent="0.25">
      <c r="A3375" s="3">
        <f t="shared" si="52"/>
        <v>47324</v>
      </c>
    </row>
    <row r="3376" spans="1:1" x14ac:dyDescent="0.25">
      <c r="A3376" s="3">
        <f t="shared" si="52"/>
        <v>47323</v>
      </c>
    </row>
    <row r="3377" spans="1:1" x14ac:dyDescent="0.25">
      <c r="A3377" s="3">
        <f t="shared" si="52"/>
        <v>47322</v>
      </c>
    </row>
    <row r="3378" spans="1:1" x14ac:dyDescent="0.25">
      <c r="A3378" s="3">
        <f t="shared" si="52"/>
        <v>47321</v>
      </c>
    </row>
    <row r="3379" spans="1:1" x14ac:dyDescent="0.25">
      <c r="A3379" s="3">
        <f t="shared" si="52"/>
        <v>47320</v>
      </c>
    </row>
    <row r="3380" spans="1:1" x14ac:dyDescent="0.25">
      <c r="A3380" s="3">
        <f t="shared" si="52"/>
        <v>47319</v>
      </c>
    </row>
    <row r="3381" spans="1:1" x14ac:dyDescent="0.25">
      <c r="A3381" s="3">
        <f t="shared" si="52"/>
        <v>47318</v>
      </c>
    </row>
    <row r="3382" spans="1:1" x14ac:dyDescent="0.25">
      <c r="A3382" s="3">
        <f t="shared" si="52"/>
        <v>47317</v>
      </c>
    </row>
    <row r="3383" spans="1:1" x14ac:dyDescent="0.25">
      <c r="A3383" s="3">
        <f t="shared" si="52"/>
        <v>47316</v>
      </c>
    </row>
    <row r="3384" spans="1:1" x14ac:dyDescent="0.25">
      <c r="A3384" s="3">
        <f t="shared" si="52"/>
        <v>47315</v>
      </c>
    </row>
    <row r="3385" spans="1:1" x14ac:dyDescent="0.25">
      <c r="A3385" s="3">
        <f t="shared" si="52"/>
        <v>47314</v>
      </c>
    </row>
    <row r="3386" spans="1:1" x14ac:dyDescent="0.25">
      <c r="A3386" s="3">
        <f t="shared" si="52"/>
        <v>47313</v>
      </c>
    </row>
    <row r="3387" spans="1:1" x14ac:dyDescent="0.25">
      <c r="A3387" s="3">
        <f t="shared" si="52"/>
        <v>47312</v>
      </c>
    </row>
    <row r="3388" spans="1:1" x14ac:dyDescent="0.25">
      <c r="A3388" s="3">
        <f t="shared" si="52"/>
        <v>47311</v>
      </c>
    </row>
    <row r="3389" spans="1:1" x14ac:dyDescent="0.25">
      <c r="A3389" s="3">
        <f t="shared" si="52"/>
        <v>47310</v>
      </c>
    </row>
    <row r="3390" spans="1:1" x14ac:dyDescent="0.25">
      <c r="A3390" s="3">
        <f t="shared" si="52"/>
        <v>47309</v>
      </c>
    </row>
    <row r="3391" spans="1:1" x14ac:dyDescent="0.25">
      <c r="A3391" s="3">
        <f t="shared" si="52"/>
        <v>47308</v>
      </c>
    </row>
    <row r="3392" spans="1:1" x14ac:dyDescent="0.25">
      <c r="A3392" s="3">
        <f t="shared" si="52"/>
        <v>47307</v>
      </c>
    </row>
    <row r="3393" spans="1:1" x14ac:dyDescent="0.25">
      <c r="A3393" s="3">
        <f t="shared" si="52"/>
        <v>47306</v>
      </c>
    </row>
    <row r="3394" spans="1:1" x14ac:dyDescent="0.25">
      <c r="A3394" s="3">
        <f t="shared" si="52"/>
        <v>47305</v>
      </c>
    </row>
    <row r="3395" spans="1:1" x14ac:dyDescent="0.25">
      <c r="A3395" s="3">
        <f t="shared" si="52"/>
        <v>47304</v>
      </c>
    </row>
    <row r="3396" spans="1:1" x14ac:dyDescent="0.25">
      <c r="A3396" s="3">
        <f t="shared" si="52"/>
        <v>47303</v>
      </c>
    </row>
    <row r="3397" spans="1:1" x14ac:dyDescent="0.25">
      <c r="A3397" s="3">
        <f t="shared" ref="A3397:A3460" si="53">A3398+1</f>
        <v>47302</v>
      </c>
    </row>
    <row r="3398" spans="1:1" x14ac:dyDescent="0.25">
      <c r="A3398" s="3">
        <f t="shared" si="53"/>
        <v>47301</v>
      </c>
    </row>
    <row r="3399" spans="1:1" x14ac:dyDescent="0.25">
      <c r="A3399" s="3">
        <f t="shared" si="53"/>
        <v>47300</v>
      </c>
    </row>
    <row r="3400" spans="1:1" x14ac:dyDescent="0.25">
      <c r="A3400" s="3">
        <f t="shared" si="53"/>
        <v>47299</v>
      </c>
    </row>
    <row r="3401" spans="1:1" x14ac:dyDescent="0.25">
      <c r="A3401" s="3">
        <f t="shared" si="53"/>
        <v>47298</v>
      </c>
    </row>
    <row r="3402" spans="1:1" x14ac:dyDescent="0.25">
      <c r="A3402" s="3">
        <f t="shared" si="53"/>
        <v>47297</v>
      </c>
    </row>
    <row r="3403" spans="1:1" x14ac:dyDescent="0.25">
      <c r="A3403" s="3">
        <f t="shared" si="53"/>
        <v>47296</v>
      </c>
    </row>
    <row r="3404" spans="1:1" x14ac:dyDescent="0.25">
      <c r="A3404" s="3">
        <f t="shared" si="53"/>
        <v>47295</v>
      </c>
    </row>
    <row r="3405" spans="1:1" x14ac:dyDescent="0.25">
      <c r="A3405" s="3">
        <f t="shared" si="53"/>
        <v>47294</v>
      </c>
    </row>
    <row r="3406" spans="1:1" x14ac:dyDescent="0.25">
      <c r="A3406" s="3">
        <f t="shared" si="53"/>
        <v>47293</v>
      </c>
    </row>
    <row r="3407" spans="1:1" x14ac:dyDescent="0.25">
      <c r="A3407" s="3">
        <f t="shared" si="53"/>
        <v>47292</v>
      </c>
    </row>
    <row r="3408" spans="1:1" x14ac:dyDescent="0.25">
      <c r="A3408" s="3">
        <f t="shared" si="53"/>
        <v>47291</v>
      </c>
    </row>
    <row r="3409" spans="1:1" x14ac:dyDescent="0.25">
      <c r="A3409" s="3">
        <f t="shared" si="53"/>
        <v>47290</v>
      </c>
    </row>
    <row r="3410" spans="1:1" x14ac:dyDescent="0.25">
      <c r="A3410" s="3">
        <f t="shared" si="53"/>
        <v>47289</v>
      </c>
    </row>
    <row r="3411" spans="1:1" x14ac:dyDescent="0.25">
      <c r="A3411" s="3">
        <f t="shared" si="53"/>
        <v>47288</v>
      </c>
    </row>
    <row r="3412" spans="1:1" x14ac:dyDescent="0.25">
      <c r="A3412" s="3">
        <f t="shared" si="53"/>
        <v>47287</v>
      </c>
    </row>
    <row r="3413" spans="1:1" x14ac:dyDescent="0.25">
      <c r="A3413" s="3">
        <f t="shared" si="53"/>
        <v>47286</v>
      </c>
    </row>
    <row r="3414" spans="1:1" x14ac:dyDescent="0.25">
      <c r="A3414" s="3">
        <f t="shared" si="53"/>
        <v>47285</v>
      </c>
    </row>
    <row r="3415" spans="1:1" x14ac:dyDescent="0.25">
      <c r="A3415" s="3">
        <f t="shared" si="53"/>
        <v>47284</v>
      </c>
    </row>
    <row r="3416" spans="1:1" x14ac:dyDescent="0.25">
      <c r="A3416" s="3">
        <f t="shared" si="53"/>
        <v>47283</v>
      </c>
    </row>
    <row r="3417" spans="1:1" x14ac:dyDescent="0.25">
      <c r="A3417" s="3">
        <f t="shared" si="53"/>
        <v>47282</v>
      </c>
    </row>
    <row r="3418" spans="1:1" x14ac:dyDescent="0.25">
      <c r="A3418" s="3">
        <f t="shared" si="53"/>
        <v>47281</v>
      </c>
    </row>
    <row r="3419" spans="1:1" x14ac:dyDescent="0.25">
      <c r="A3419" s="3">
        <f t="shared" si="53"/>
        <v>47280</v>
      </c>
    </row>
    <row r="3420" spans="1:1" x14ac:dyDescent="0.25">
      <c r="A3420" s="3">
        <f t="shared" si="53"/>
        <v>47279</v>
      </c>
    </row>
    <row r="3421" spans="1:1" x14ac:dyDescent="0.25">
      <c r="A3421" s="3">
        <f t="shared" si="53"/>
        <v>47278</v>
      </c>
    </row>
    <row r="3422" spans="1:1" x14ac:dyDescent="0.25">
      <c r="A3422" s="3">
        <f t="shared" si="53"/>
        <v>47277</v>
      </c>
    </row>
    <row r="3423" spans="1:1" x14ac:dyDescent="0.25">
      <c r="A3423" s="3">
        <f t="shared" si="53"/>
        <v>47276</v>
      </c>
    </row>
    <row r="3424" spans="1:1" x14ac:dyDescent="0.25">
      <c r="A3424" s="3">
        <f t="shared" si="53"/>
        <v>47275</v>
      </c>
    </row>
    <row r="3425" spans="1:1" x14ac:dyDescent="0.25">
      <c r="A3425" s="3">
        <f t="shared" si="53"/>
        <v>47274</v>
      </c>
    </row>
    <row r="3426" spans="1:1" x14ac:dyDescent="0.25">
      <c r="A3426" s="3">
        <f t="shared" si="53"/>
        <v>47273</v>
      </c>
    </row>
    <row r="3427" spans="1:1" x14ac:dyDescent="0.25">
      <c r="A3427" s="3">
        <f t="shared" si="53"/>
        <v>47272</v>
      </c>
    </row>
    <row r="3428" spans="1:1" x14ac:dyDescent="0.25">
      <c r="A3428" s="3">
        <f t="shared" si="53"/>
        <v>47271</v>
      </c>
    </row>
    <row r="3429" spans="1:1" x14ac:dyDescent="0.25">
      <c r="A3429" s="3">
        <f t="shared" si="53"/>
        <v>47270</v>
      </c>
    </row>
    <row r="3430" spans="1:1" x14ac:dyDescent="0.25">
      <c r="A3430" s="3">
        <f t="shared" si="53"/>
        <v>47269</v>
      </c>
    </row>
    <row r="3431" spans="1:1" x14ac:dyDescent="0.25">
      <c r="A3431" s="3">
        <f t="shared" si="53"/>
        <v>47268</v>
      </c>
    </row>
    <row r="3432" spans="1:1" x14ac:dyDescent="0.25">
      <c r="A3432" s="3">
        <f t="shared" si="53"/>
        <v>47267</v>
      </c>
    </row>
    <row r="3433" spans="1:1" x14ac:dyDescent="0.25">
      <c r="A3433" s="3">
        <f t="shared" si="53"/>
        <v>47266</v>
      </c>
    </row>
    <row r="3434" spans="1:1" x14ac:dyDescent="0.25">
      <c r="A3434" s="3">
        <f t="shared" si="53"/>
        <v>47265</v>
      </c>
    </row>
    <row r="3435" spans="1:1" x14ac:dyDescent="0.25">
      <c r="A3435" s="3">
        <f t="shared" si="53"/>
        <v>47264</v>
      </c>
    </row>
    <row r="3436" spans="1:1" x14ac:dyDescent="0.25">
      <c r="A3436" s="3">
        <f t="shared" si="53"/>
        <v>47263</v>
      </c>
    </row>
    <row r="3437" spans="1:1" x14ac:dyDescent="0.25">
      <c r="A3437" s="3">
        <f t="shared" si="53"/>
        <v>47262</v>
      </c>
    </row>
    <row r="3438" spans="1:1" x14ac:dyDescent="0.25">
      <c r="A3438" s="3">
        <f t="shared" si="53"/>
        <v>47261</v>
      </c>
    </row>
    <row r="3439" spans="1:1" x14ac:dyDescent="0.25">
      <c r="A3439" s="3">
        <f t="shared" si="53"/>
        <v>47260</v>
      </c>
    </row>
    <row r="3440" spans="1:1" x14ac:dyDescent="0.25">
      <c r="A3440" s="3">
        <f t="shared" si="53"/>
        <v>47259</v>
      </c>
    </row>
    <row r="3441" spans="1:1" x14ac:dyDescent="0.25">
      <c r="A3441" s="3">
        <f t="shared" si="53"/>
        <v>47258</v>
      </c>
    </row>
    <row r="3442" spans="1:1" x14ac:dyDescent="0.25">
      <c r="A3442" s="3">
        <f t="shared" si="53"/>
        <v>47257</v>
      </c>
    </row>
    <row r="3443" spans="1:1" x14ac:dyDescent="0.25">
      <c r="A3443" s="3">
        <f t="shared" si="53"/>
        <v>47256</v>
      </c>
    </row>
    <row r="3444" spans="1:1" x14ac:dyDescent="0.25">
      <c r="A3444" s="3">
        <f t="shared" si="53"/>
        <v>47255</v>
      </c>
    </row>
    <row r="3445" spans="1:1" x14ac:dyDescent="0.25">
      <c r="A3445" s="3">
        <f t="shared" si="53"/>
        <v>47254</v>
      </c>
    </row>
    <row r="3446" spans="1:1" x14ac:dyDescent="0.25">
      <c r="A3446" s="3">
        <f t="shared" si="53"/>
        <v>47253</v>
      </c>
    </row>
    <row r="3447" spans="1:1" x14ac:dyDescent="0.25">
      <c r="A3447" s="3">
        <f t="shared" si="53"/>
        <v>47252</v>
      </c>
    </row>
    <row r="3448" spans="1:1" x14ac:dyDescent="0.25">
      <c r="A3448" s="3">
        <f t="shared" si="53"/>
        <v>47251</v>
      </c>
    </row>
    <row r="3449" spans="1:1" x14ac:dyDescent="0.25">
      <c r="A3449" s="3">
        <f t="shared" si="53"/>
        <v>47250</v>
      </c>
    </row>
    <row r="3450" spans="1:1" x14ac:dyDescent="0.25">
      <c r="A3450" s="3">
        <f t="shared" si="53"/>
        <v>47249</v>
      </c>
    </row>
    <row r="3451" spans="1:1" x14ac:dyDescent="0.25">
      <c r="A3451" s="3">
        <f t="shared" si="53"/>
        <v>47248</v>
      </c>
    </row>
    <row r="3452" spans="1:1" x14ac:dyDescent="0.25">
      <c r="A3452" s="3">
        <f t="shared" si="53"/>
        <v>47247</v>
      </c>
    </row>
    <row r="3453" spans="1:1" x14ac:dyDescent="0.25">
      <c r="A3453" s="3">
        <f t="shared" si="53"/>
        <v>47246</v>
      </c>
    </row>
    <row r="3454" spans="1:1" x14ac:dyDescent="0.25">
      <c r="A3454" s="3">
        <f t="shared" si="53"/>
        <v>47245</v>
      </c>
    </row>
    <row r="3455" spans="1:1" x14ac:dyDescent="0.25">
      <c r="A3455" s="3">
        <f t="shared" si="53"/>
        <v>47244</v>
      </c>
    </row>
    <row r="3456" spans="1:1" x14ac:dyDescent="0.25">
      <c r="A3456" s="3">
        <f t="shared" si="53"/>
        <v>47243</v>
      </c>
    </row>
    <row r="3457" spans="1:1" x14ac:dyDescent="0.25">
      <c r="A3457" s="3">
        <f t="shared" si="53"/>
        <v>47242</v>
      </c>
    </row>
    <row r="3458" spans="1:1" x14ac:dyDescent="0.25">
      <c r="A3458" s="3">
        <f t="shared" si="53"/>
        <v>47241</v>
      </c>
    </row>
    <row r="3459" spans="1:1" x14ac:dyDescent="0.25">
      <c r="A3459" s="3">
        <f t="shared" si="53"/>
        <v>47240</v>
      </c>
    </row>
    <row r="3460" spans="1:1" x14ac:dyDescent="0.25">
      <c r="A3460" s="3">
        <f t="shared" si="53"/>
        <v>47239</v>
      </c>
    </row>
    <row r="3461" spans="1:1" x14ac:dyDescent="0.25">
      <c r="A3461" s="3">
        <f t="shared" ref="A3461:A3524" si="54">A3462+1</f>
        <v>47238</v>
      </c>
    </row>
    <row r="3462" spans="1:1" x14ac:dyDescent="0.25">
      <c r="A3462" s="3">
        <f t="shared" si="54"/>
        <v>47237</v>
      </c>
    </row>
    <row r="3463" spans="1:1" x14ac:dyDescent="0.25">
      <c r="A3463" s="3">
        <f t="shared" si="54"/>
        <v>47236</v>
      </c>
    </row>
    <row r="3464" spans="1:1" x14ac:dyDescent="0.25">
      <c r="A3464" s="3">
        <f t="shared" si="54"/>
        <v>47235</v>
      </c>
    </row>
    <row r="3465" spans="1:1" x14ac:dyDescent="0.25">
      <c r="A3465" s="3">
        <f t="shared" si="54"/>
        <v>47234</v>
      </c>
    </row>
    <row r="3466" spans="1:1" x14ac:dyDescent="0.25">
      <c r="A3466" s="3">
        <f t="shared" si="54"/>
        <v>47233</v>
      </c>
    </row>
    <row r="3467" spans="1:1" x14ac:dyDescent="0.25">
      <c r="A3467" s="3">
        <f t="shared" si="54"/>
        <v>47232</v>
      </c>
    </row>
    <row r="3468" spans="1:1" x14ac:dyDescent="0.25">
      <c r="A3468" s="3">
        <f t="shared" si="54"/>
        <v>47231</v>
      </c>
    </row>
    <row r="3469" spans="1:1" x14ac:dyDescent="0.25">
      <c r="A3469" s="3">
        <f t="shared" si="54"/>
        <v>47230</v>
      </c>
    </row>
    <row r="3470" spans="1:1" x14ac:dyDescent="0.25">
      <c r="A3470" s="3">
        <f t="shared" si="54"/>
        <v>47229</v>
      </c>
    </row>
    <row r="3471" spans="1:1" x14ac:dyDescent="0.25">
      <c r="A3471" s="3">
        <f t="shared" si="54"/>
        <v>47228</v>
      </c>
    </row>
    <row r="3472" spans="1:1" x14ac:dyDescent="0.25">
      <c r="A3472" s="3">
        <f t="shared" si="54"/>
        <v>47227</v>
      </c>
    </row>
    <row r="3473" spans="1:1" x14ac:dyDescent="0.25">
      <c r="A3473" s="3">
        <f t="shared" si="54"/>
        <v>47226</v>
      </c>
    </row>
    <row r="3474" spans="1:1" x14ac:dyDescent="0.25">
      <c r="A3474" s="3">
        <f t="shared" si="54"/>
        <v>47225</v>
      </c>
    </row>
    <row r="3475" spans="1:1" x14ac:dyDescent="0.25">
      <c r="A3475" s="3">
        <f t="shared" si="54"/>
        <v>47224</v>
      </c>
    </row>
    <row r="3476" spans="1:1" x14ac:dyDescent="0.25">
      <c r="A3476" s="3">
        <f t="shared" si="54"/>
        <v>47223</v>
      </c>
    </row>
    <row r="3477" spans="1:1" x14ac:dyDescent="0.25">
      <c r="A3477" s="3">
        <f t="shared" si="54"/>
        <v>47222</v>
      </c>
    </row>
    <row r="3478" spans="1:1" x14ac:dyDescent="0.25">
      <c r="A3478" s="3">
        <f t="shared" si="54"/>
        <v>47221</v>
      </c>
    </row>
    <row r="3479" spans="1:1" x14ac:dyDescent="0.25">
      <c r="A3479" s="3">
        <f t="shared" si="54"/>
        <v>47220</v>
      </c>
    </row>
    <row r="3480" spans="1:1" x14ac:dyDescent="0.25">
      <c r="A3480" s="3">
        <f t="shared" si="54"/>
        <v>47219</v>
      </c>
    </row>
    <row r="3481" spans="1:1" x14ac:dyDescent="0.25">
      <c r="A3481" s="3">
        <f t="shared" si="54"/>
        <v>47218</v>
      </c>
    </row>
    <row r="3482" spans="1:1" x14ac:dyDescent="0.25">
      <c r="A3482" s="3">
        <f t="shared" si="54"/>
        <v>47217</v>
      </c>
    </row>
    <row r="3483" spans="1:1" x14ac:dyDescent="0.25">
      <c r="A3483" s="3">
        <f t="shared" si="54"/>
        <v>47216</v>
      </c>
    </row>
    <row r="3484" spans="1:1" x14ac:dyDescent="0.25">
      <c r="A3484" s="3">
        <f t="shared" si="54"/>
        <v>47215</v>
      </c>
    </row>
    <row r="3485" spans="1:1" x14ac:dyDescent="0.25">
      <c r="A3485" s="3">
        <f t="shared" si="54"/>
        <v>47214</v>
      </c>
    </row>
    <row r="3486" spans="1:1" x14ac:dyDescent="0.25">
      <c r="A3486" s="3">
        <f t="shared" si="54"/>
        <v>47213</v>
      </c>
    </row>
    <row r="3487" spans="1:1" x14ac:dyDescent="0.25">
      <c r="A3487" s="3">
        <f t="shared" si="54"/>
        <v>47212</v>
      </c>
    </row>
    <row r="3488" spans="1:1" x14ac:dyDescent="0.25">
      <c r="A3488" s="3">
        <f t="shared" si="54"/>
        <v>47211</v>
      </c>
    </row>
    <row r="3489" spans="1:1" x14ac:dyDescent="0.25">
      <c r="A3489" s="3">
        <f t="shared" si="54"/>
        <v>47210</v>
      </c>
    </row>
    <row r="3490" spans="1:1" x14ac:dyDescent="0.25">
      <c r="A3490" s="3">
        <f t="shared" si="54"/>
        <v>47209</v>
      </c>
    </row>
    <row r="3491" spans="1:1" x14ac:dyDescent="0.25">
      <c r="A3491" s="3">
        <f t="shared" si="54"/>
        <v>47208</v>
      </c>
    </row>
    <row r="3492" spans="1:1" x14ac:dyDescent="0.25">
      <c r="A3492" s="3">
        <f t="shared" si="54"/>
        <v>47207</v>
      </c>
    </row>
    <row r="3493" spans="1:1" x14ac:dyDescent="0.25">
      <c r="A3493" s="3">
        <f t="shared" si="54"/>
        <v>47206</v>
      </c>
    </row>
    <row r="3494" spans="1:1" x14ac:dyDescent="0.25">
      <c r="A3494" s="3">
        <f t="shared" si="54"/>
        <v>47205</v>
      </c>
    </row>
    <row r="3495" spans="1:1" x14ac:dyDescent="0.25">
      <c r="A3495" s="3">
        <f t="shared" si="54"/>
        <v>47204</v>
      </c>
    </row>
    <row r="3496" spans="1:1" x14ac:dyDescent="0.25">
      <c r="A3496" s="3">
        <f t="shared" si="54"/>
        <v>47203</v>
      </c>
    </row>
    <row r="3497" spans="1:1" x14ac:dyDescent="0.25">
      <c r="A3497" s="3">
        <f t="shared" si="54"/>
        <v>47202</v>
      </c>
    </row>
    <row r="3498" spans="1:1" x14ac:dyDescent="0.25">
      <c r="A3498" s="3">
        <f t="shared" si="54"/>
        <v>47201</v>
      </c>
    </row>
    <row r="3499" spans="1:1" x14ac:dyDescent="0.25">
      <c r="A3499" s="3">
        <f t="shared" si="54"/>
        <v>47200</v>
      </c>
    </row>
    <row r="3500" spans="1:1" x14ac:dyDescent="0.25">
      <c r="A3500" s="3">
        <f t="shared" si="54"/>
        <v>47199</v>
      </c>
    </row>
    <row r="3501" spans="1:1" x14ac:dyDescent="0.25">
      <c r="A3501" s="3">
        <f t="shared" si="54"/>
        <v>47198</v>
      </c>
    </row>
    <row r="3502" spans="1:1" x14ac:dyDescent="0.25">
      <c r="A3502" s="3">
        <f t="shared" si="54"/>
        <v>47197</v>
      </c>
    </row>
    <row r="3503" spans="1:1" x14ac:dyDescent="0.25">
      <c r="A3503" s="3">
        <f t="shared" si="54"/>
        <v>47196</v>
      </c>
    </row>
    <row r="3504" spans="1:1" x14ac:dyDescent="0.25">
      <c r="A3504" s="3">
        <f t="shared" si="54"/>
        <v>47195</v>
      </c>
    </row>
    <row r="3505" spans="1:1" x14ac:dyDescent="0.25">
      <c r="A3505" s="3">
        <f t="shared" si="54"/>
        <v>47194</v>
      </c>
    </row>
    <row r="3506" spans="1:1" x14ac:dyDescent="0.25">
      <c r="A3506" s="3">
        <f t="shared" si="54"/>
        <v>47193</v>
      </c>
    </row>
    <row r="3507" spans="1:1" x14ac:dyDescent="0.25">
      <c r="A3507" s="3">
        <f t="shared" si="54"/>
        <v>47192</v>
      </c>
    </row>
    <row r="3508" spans="1:1" x14ac:dyDescent="0.25">
      <c r="A3508" s="3">
        <f t="shared" si="54"/>
        <v>47191</v>
      </c>
    </row>
    <row r="3509" spans="1:1" x14ac:dyDescent="0.25">
      <c r="A3509" s="3">
        <f t="shared" si="54"/>
        <v>47190</v>
      </c>
    </row>
    <row r="3510" spans="1:1" x14ac:dyDescent="0.25">
      <c r="A3510" s="3">
        <f t="shared" si="54"/>
        <v>47189</v>
      </c>
    </row>
    <row r="3511" spans="1:1" x14ac:dyDescent="0.25">
      <c r="A3511" s="3">
        <f t="shared" si="54"/>
        <v>47188</v>
      </c>
    </row>
    <row r="3512" spans="1:1" x14ac:dyDescent="0.25">
      <c r="A3512" s="3">
        <f t="shared" si="54"/>
        <v>47187</v>
      </c>
    </row>
    <row r="3513" spans="1:1" x14ac:dyDescent="0.25">
      <c r="A3513" s="3">
        <f t="shared" si="54"/>
        <v>47186</v>
      </c>
    </row>
    <row r="3514" spans="1:1" x14ac:dyDescent="0.25">
      <c r="A3514" s="3">
        <f t="shared" si="54"/>
        <v>47185</v>
      </c>
    </row>
    <row r="3515" spans="1:1" x14ac:dyDescent="0.25">
      <c r="A3515" s="3">
        <f t="shared" si="54"/>
        <v>47184</v>
      </c>
    </row>
    <row r="3516" spans="1:1" x14ac:dyDescent="0.25">
      <c r="A3516" s="3">
        <f t="shared" si="54"/>
        <v>47183</v>
      </c>
    </row>
    <row r="3517" spans="1:1" x14ac:dyDescent="0.25">
      <c r="A3517" s="3">
        <f t="shared" si="54"/>
        <v>47182</v>
      </c>
    </row>
    <row r="3518" spans="1:1" x14ac:dyDescent="0.25">
      <c r="A3518" s="3">
        <f t="shared" si="54"/>
        <v>47181</v>
      </c>
    </row>
    <row r="3519" spans="1:1" x14ac:dyDescent="0.25">
      <c r="A3519" s="3">
        <f t="shared" si="54"/>
        <v>47180</v>
      </c>
    </row>
    <row r="3520" spans="1:1" x14ac:dyDescent="0.25">
      <c r="A3520" s="3">
        <f t="shared" si="54"/>
        <v>47179</v>
      </c>
    </row>
    <row r="3521" spans="1:1" x14ac:dyDescent="0.25">
      <c r="A3521" s="3">
        <f t="shared" si="54"/>
        <v>47178</v>
      </c>
    </row>
    <row r="3522" spans="1:1" x14ac:dyDescent="0.25">
      <c r="A3522" s="3">
        <f t="shared" si="54"/>
        <v>47177</v>
      </c>
    </row>
    <row r="3523" spans="1:1" x14ac:dyDescent="0.25">
      <c r="A3523" s="3">
        <f t="shared" si="54"/>
        <v>47176</v>
      </c>
    </row>
    <row r="3524" spans="1:1" x14ac:dyDescent="0.25">
      <c r="A3524" s="3">
        <f t="shared" si="54"/>
        <v>47175</v>
      </c>
    </row>
    <row r="3525" spans="1:1" x14ac:dyDescent="0.25">
      <c r="A3525" s="3">
        <f t="shared" ref="A3525:A3588" si="55">A3526+1</f>
        <v>47174</v>
      </c>
    </row>
    <row r="3526" spans="1:1" x14ac:dyDescent="0.25">
      <c r="A3526" s="3">
        <f t="shared" si="55"/>
        <v>47173</v>
      </c>
    </row>
    <row r="3527" spans="1:1" x14ac:dyDescent="0.25">
      <c r="A3527" s="3">
        <f t="shared" si="55"/>
        <v>47172</v>
      </c>
    </row>
    <row r="3528" spans="1:1" x14ac:dyDescent="0.25">
      <c r="A3528" s="3">
        <f t="shared" si="55"/>
        <v>47171</v>
      </c>
    </row>
    <row r="3529" spans="1:1" x14ac:dyDescent="0.25">
      <c r="A3529" s="3">
        <f t="shared" si="55"/>
        <v>47170</v>
      </c>
    </row>
    <row r="3530" spans="1:1" x14ac:dyDescent="0.25">
      <c r="A3530" s="3">
        <f t="shared" si="55"/>
        <v>47169</v>
      </c>
    </row>
    <row r="3531" spans="1:1" x14ac:dyDescent="0.25">
      <c r="A3531" s="3">
        <f t="shared" si="55"/>
        <v>47168</v>
      </c>
    </row>
    <row r="3532" spans="1:1" x14ac:dyDescent="0.25">
      <c r="A3532" s="3">
        <f t="shared" si="55"/>
        <v>47167</v>
      </c>
    </row>
    <row r="3533" spans="1:1" x14ac:dyDescent="0.25">
      <c r="A3533" s="3">
        <f t="shared" si="55"/>
        <v>47166</v>
      </c>
    </row>
    <row r="3534" spans="1:1" x14ac:dyDescent="0.25">
      <c r="A3534" s="3">
        <f t="shared" si="55"/>
        <v>47165</v>
      </c>
    </row>
    <row r="3535" spans="1:1" x14ac:dyDescent="0.25">
      <c r="A3535" s="3">
        <f t="shared" si="55"/>
        <v>47164</v>
      </c>
    </row>
    <row r="3536" spans="1:1" x14ac:dyDescent="0.25">
      <c r="A3536" s="3">
        <f t="shared" si="55"/>
        <v>47163</v>
      </c>
    </row>
    <row r="3537" spans="1:1" x14ac:dyDescent="0.25">
      <c r="A3537" s="3">
        <f t="shared" si="55"/>
        <v>47162</v>
      </c>
    </row>
    <row r="3538" spans="1:1" x14ac:dyDescent="0.25">
      <c r="A3538" s="3">
        <f t="shared" si="55"/>
        <v>47161</v>
      </c>
    </row>
    <row r="3539" spans="1:1" x14ac:dyDescent="0.25">
      <c r="A3539" s="3">
        <f t="shared" si="55"/>
        <v>47160</v>
      </c>
    </row>
    <row r="3540" spans="1:1" x14ac:dyDescent="0.25">
      <c r="A3540" s="3">
        <f t="shared" si="55"/>
        <v>47159</v>
      </c>
    </row>
    <row r="3541" spans="1:1" x14ac:dyDescent="0.25">
      <c r="A3541" s="3">
        <f t="shared" si="55"/>
        <v>47158</v>
      </c>
    </row>
    <row r="3542" spans="1:1" x14ac:dyDescent="0.25">
      <c r="A3542" s="3">
        <f t="shared" si="55"/>
        <v>47157</v>
      </c>
    </row>
    <row r="3543" spans="1:1" x14ac:dyDescent="0.25">
      <c r="A3543" s="3">
        <f t="shared" si="55"/>
        <v>47156</v>
      </c>
    </row>
    <row r="3544" spans="1:1" x14ac:dyDescent="0.25">
      <c r="A3544" s="3">
        <f t="shared" si="55"/>
        <v>47155</v>
      </c>
    </row>
    <row r="3545" spans="1:1" x14ac:dyDescent="0.25">
      <c r="A3545" s="3">
        <f t="shared" si="55"/>
        <v>47154</v>
      </c>
    </row>
    <row r="3546" spans="1:1" x14ac:dyDescent="0.25">
      <c r="A3546" s="3">
        <f t="shared" si="55"/>
        <v>47153</v>
      </c>
    </row>
    <row r="3547" spans="1:1" x14ac:dyDescent="0.25">
      <c r="A3547" s="3">
        <f t="shared" si="55"/>
        <v>47152</v>
      </c>
    </row>
    <row r="3548" spans="1:1" x14ac:dyDescent="0.25">
      <c r="A3548" s="3">
        <f t="shared" si="55"/>
        <v>47151</v>
      </c>
    </row>
    <row r="3549" spans="1:1" x14ac:dyDescent="0.25">
      <c r="A3549" s="3">
        <f t="shared" si="55"/>
        <v>47150</v>
      </c>
    </row>
    <row r="3550" spans="1:1" x14ac:dyDescent="0.25">
      <c r="A3550" s="3">
        <f t="shared" si="55"/>
        <v>47149</v>
      </c>
    </row>
    <row r="3551" spans="1:1" x14ac:dyDescent="0.25">
      <c r="A3551" s="3">
        <f t="shared" si="55"/>
        <v>47148</v>
      </c>
    </row>
    <row r="3552" spans="1:1" x14ac:dyDescent="0.25">
      <c r="A3552" s="3">
        <f t="shared" si="55"/>
        <v>47147</v>
      </c>
    </row>
    <row r="3553" spans="1:1" x14ac:dyDescent="0.25">
      <c r="A3553" s="3">
        <f t="shared" si="55"/>
        <v>47146</v>
      </c>
    </row>
    <row r="3554" spans="1:1" x14ac:dyDescent="0.25">
      <c r="A3554" s="3">
        <f t="shared" si="55"/>
        <v>47145</v>
      </c>
    </row>
    <row r="3555" spans="1:1" x14ac:dyDescent="0.25">
      <c r="A3555" s="3">
        <f t="shared" si="55"/>
        <v>47144</v>
      </c>
    </row>
    <row r="3556" spans="1:1" x14ac:dyDescent="0.25">
      <c r="A3556" s="3">
        <f t="shared" si="55"/>
        <v>47143</v>
      </c>
    </row>
    <row r="3557" spans="1:1" x14ac:dyDescent="0.25">
      <c r="A3557" s="3">
        <f t="shared" si="55"/>
        <v>47142</v>
      </c>
    </row>
    <row r="3558" spans="1:1" x14ac:dyDescent="0.25">
      <c r="A3558" s="3">
        <f t="shared" si="55"/>
        <v>47141</v>
      </c>
    </row>
    <row r="3559" spans="1:1" x14ac:dyDescent="0.25">
      <c r="A3559" s="3">
        <f t="shared" si="55"/>
        <v>47140</v>
      </c>
    </row>
    <row r="3560" spans="1:1" x14ac:dyDescent="0.25">
      <c r="A3560" s="3">
        <f t="shared" si="55"/>
        <v>47139</v>
      </c>
    </row>
    <row r="3561" spans="1:1" x14ac:dyDescent="0.25">
      <c r="A3561" s="3">
        <f t="shared" si="55"/>
        <v>47138</v>
      </c>
    </row>
    <row r="3562" spans="1:1" x14ac:dyDescent="0.25">
      <c r="A3562" s="3">
        <f t="shared" si="55"/>
        <v>47137</v>
      </c>
    </row>
    <row r="3563" spans="1:1" x14ac:dyDescent="0.25">
      <c r="A3563" s="3">
        <f t="shared" si="55"/>
        <v>47136</v>
      </c>
    </row>
    <row r="3564" spans="1:1" x14ac:dyDescent="0.25">
      <c r="A3564" s="3">
        <f t="shared" si="55"/>
        <v>47135</v>
      </c>
    </row>
    <row r="3565" spans="1:1" x14ac:dyDescent="0.25">
      <c r="A3565" s="3">
        <f t="shared" si="55"/>
        <v>47134</v>
      </c>
    </row>
    <row r="3566" spans="1:1" x14ac:dyDescent="0.25">
      <c r="A3566" s="3">
        <f t="shared" si="55"/>
        <v>47133</v>
      </c>
    </row>
    <row r="3567" spans="1:1" x14ac:dyDescent="0.25">
      <c r="A3567" s="3">
        <f t="shared" si="55"/>
        <v>47132</v>
      </c>
    </row>
    <row r="3568" spans="1:1" x14ac:dyDescent="0.25">
      <c r="A3568" s="3">
        <f t="shared" si="55"/>
        <v>47131</v>
      </c>
    </row>
    <row r="3569" spans="1:1" x14ac:dyDescent="0.25">
      <c r="A3569" s="3">
        <f t="shared" si="55"/>
        <v>47130</v>
      </c>
    </row>
    <row r="3570" spans="1:1" x14ac:dyDescent="0.25">
      <c r="A3570" s="3">
        <f t="shared" si="55"/>
        <v>47129</v>
      </c>
    </row>
    <row r="3571" spans="1:1" x14ac:dyDescent="0.25">
      <c r="A3571" s="3">
        <f t="shared" si="55"/>
        <v>47128</v>
      </c>
    </row>
    <row r="3572" spans="1:1" x14ac:dyDescent="0.25">
      <c r="A3572" s="3">
        <f t="shared" si="55"/>
        <v>47127</v>
      </c>
    </row>
    <row r="3573" spans="1:1" x14ac:dyDescent="0.25">
      <c r="A3573" s="3">
        <f t="shared" si="55"/>
        <v>47126</v>
      </c>
    </row>
    <row r="3574" spans="1:1" x14ac:dyDescent="0.25">
      <c r="A3574" s="3">
        <f t="shared" si="55"/>
        <v>47125</v>
      </c>
    </row>
    <row r="3575" spans="1:1" x14ac:dyDescent="0.25">
      <c r="A3575" s="3">
        <f t="shared" si="55"/>
        <v>47124</v>
      </c>
    </row>
    <row r="3576" spans="1:1" x14ac:dyDescent="0.25">
      <c r="A3576" s="3">
        <f t="shared" si="55"/>
        <v>47123</v>
      </c>
    </row>
    <row r="3577" spans="1:1" x14ac:dyDescent="0.25">
      <c r="A3577" s="3">
        <f t="shared" si="55"/>
        <v>47122</v>
      </c>
    </row>
    <row r="3578" spans="1:1" x14ac:dyDescent="0.25">
      <c r="A3578" s="3">
        <f t="shared" si="55"/>
        <v>47121</v>
      </c>
    </row>
    <row r="3579" spans="1:1" x14ac:dyDescent="0.25">
      <c r="A3579" s="3">
        <f t="shared" si="55"/>
        <v>47120</v>
      </c>
    </row>
    <row r="3580" spans="1:1" x14ac:dyDescent="0.25">
      <c r="A3580" s="3">
        <f t="shared" si="55"/>
        <v>47119</v>
      </c>
    </row>
    <row r="3581" spans="1:1" x14ac:dyDescent="0.25">
      <c r="A3581" s="3">
        <f t="shared" si="55"/>
        <v>47118</v>
      </c>
    </row>
    <row r="3582" spans="1:1" x14ac:dyDescent="0.25">
      <c r="A3582" s="3">
        <f t="shared" si="55"/>
        <v>47117</v>
      </c>
    </row>
    <row r="3583" spans="1:1" x14ac:dyDescent="0.25">
      <c r="A3583" s="3">
        <f t="shared" si="55"/>
        <v>47116</v>
      </c>
    </row>
    <row r="3584" spans="1:1" x14ac:dyDescent="0.25">
      <c r="A3584" s="3">
        <f t="shared" si="55"/>
        <v>47115</v>
      </c>
    </row>
    <row r="3585" spans="1:1" x14ac:dyDescent="0.25">
      <c r="A3585" s="3">
        <f t="shared" si="55"/>
        <v>47114</v>
      </c>
    </row>
    <row r="3586" spans="1:1" x14ac:dyDescent="0.25">
      <c r="A3586" s="3">
        <f t="shared" si="55"/>
        <v>47113</v>
      </c>
    </row>
    <row r="3587" spans="1:1" x14ac:dyDescent="0.25">
      <c r="A3587" s="3">
        <f t="shared" si="55"/>
        <v>47112</v>
      </c>
    </row>
    <row r="3588" spans="1:1" x14ac:dyDescent="0.25">
      <c r="A3588" s="3">
        <f t="shared" si="55"/>
        <v>47111</v>
      </c>
    </row>
    <row r="3589" spans="1:1" x14ac:dyDescent="0.25">
      <c r="A3589" s="3">
        <f t="shared" ref="A3589:A3652" si="56">A3590+1</f>
        <v>47110</v>
      </c>
    </row>
    <row r="3590" spans="1:1" x14ac:dyDescent="0.25">
      <c r="A3590" s="3">
        <f t="shared" si="56"/>
        <v>47109</v>
      </c>
    </row>
    <row r="3591" spans="1:1" x14ac:dyDescent="0.25">
      <c r="A3591" s="3">
        <f t="shared" si="56"/>
        <v>47108</v>
      </c>
    </row>
    <row r="3592" spans="1:1" x14ac:dyDescent="0.25">
      <c r="A3592" s="3">
        <f t="shared" si="56"/>
        <v>47107</v>
      </c>
    </row>
    <row r="3593" spans="1:1" x14ac:dyDescent="0.25">
      <c r="A3593" s="3">
        <f t="shared" si="56"/>
        <v>47106</v>
      </c>
    </row>
    <row r="3594" spans="1:1" x14ac:dyDescent="0.25">
      <c r="A3594" s="3">
        <f t="shared" si="56"/>
        <v>47105</v>
      </c>
    </row>
    <row r="3595" spans="1:1" x14ac:dyDescent="0.25">
      <c r="A3595" s="3">
        <f t="shared" si="56"/>
        <v>47104</v>
      </c>
    </row>
    <row r="3596" spans="1:1" x14ac:dyDescent="0.25">
      <c r="A3596" s="3">
        <f t="shared" si="56"/>
        <v>47103</v>
      </c>
    </row>
    <row r="3597" spans="1:1" x14ac:dyDescent="0.25">
      <c r="A3597" s="3">
        <f t="shared" si="56"/>
        <v>47102</v>
      </c>
    </row>
    <row r="3598" spans="1:1" x14ac:dyDescent="0.25">
      <c r="A3598" s="3">
        <f t="shared" si="56"/>
        <v>47101</v>
      </c>
    </row>
    <row r="3599" spans="1:1" x14ac:dyDescent="0.25">
      <c r="A3599" s="3">
        <f t="shared" si="56"/>
        <v>47100</v>
      </c>
    </row>
    <row r="3600" spans="1:1" x14ac:dyDescent="0.25">
      <c r="A3600" s="3">
        <f t="shared" si="56"/>
        <v>47099</v>
      </c>
    </row>
    <row r="3601" spans="1:1" x14ac:dyDescent="0.25">
      <c r="A3601" s="3">
        <f t="shared" si="56"/>
        <v>47098</v>
      </c>
    </row>
    <row r="3602" spans="1:1" x14ac:dyDescent="0.25">
      <c r="A3602" s="3">
        <f t="shared" si="56"/>
        <v>47097</v>
      </c>
    </row>
    <row r="3603" spans="1:1" x14ac:dyDescent="0.25">
      <c r="A3603" s="3">
        <f t="shared" si="56"/>
        <v>47096</v>
      </c>
    </row>
    <row r="3604" spans="1:1" x14ac:dyDescent="0.25">
      <c r="A3604" s="3">
        <f t="shared" si="56"/>
        <v>47095</v>
      </c>
    </row>
    <row r="3605" spans="1:1" x14ac:dyDescent="0.25">
      <c r="A3605" s="3">
        <f t="shared" si="56"/>
        <v>47094</v>
      </c>
    </row>
    <row r="3606" spans="1:1" x14ac:dyDescent="0.25">
      <c r="A3606" s="3">
        <f t="shared" si="56"/>
        <v>47093</v>
      </c>
    </row>
    <row r="3607" spans="1:1" x14ac:dyDescent="0.25">
      <c r="A3607" s="3">
        <f t="shared" si="56"/>
        <v>47092</v>
      </c>
    </row>
    <row r="3608" spans="1:1" x14ac:dyDescent="0.25">
      <c r="A3608" s="3">
        <f t="shared" si="56"/>
        <v>47091</v>
      </c>
    </row>
    <row r="3609" spans="1:1" x14ac:dyDescent="0.25">
      <c r="A3609" s="3">
        <f t="shared" si="56"/>
        <v>47090</v>
      </c>
    </row>
    <row r="3610" spans="1:1" x14ac:dyDescent="0.25">
      <c r="A3610" s="3">
        <f t="shared" si="56"/>
        <v>47089</v>
      </c>
    </row>
    <row r="3611" spans="1:1" x14ac:dyDescent="0.25">
      <c r="A3611" s="3">
        <f t="shared" si="56"/>
        <v>47088</v>
      </c>
    </row>
    <row r="3612" spans="1:1" x14ac:dyDescent="0.25">
      <c r="A3612" s="3">
        <f t="shared" si="56"/>
        <v>47087</v>
      </c>
    </row>
    <row r="3613" spans="1:1" x14ac:dyDescent="0.25">
      <c r="A3613" s="3">
        <f t="shared" si="56"/>
        <v>47086</v>
      </c>
    </row>
    <row r="3614" spans="1:1" x14ac:dyDescent="0.25">
      <c r="A3614" s="3">
        <f t="shared" si="56"/>
        <v>47085</v>
      </c>
    </row>
    <row r="3615" spans="1:1" x14ac:dyDescent="0.25">
      <c r="A3615" s="3">
        <f t="shared" si="56"/>
        <v>47084</v>
      </c>
    </row>
    <row r="3616" spans="1:1" x14ac:dyDescent="0.25">
      <c r="A3616" s="3">
        <f t="shared" si="56"/>
        <v>47083</v>
      </c>
    </row>
    <row r="3617" spans="1:1" x14ac:dyDescent="0.25">
      <c r="A3617" s="3">
        <f t="shared" si="56"/>
        <v>47082</v>
      </c>
    </row>
    <row r="3618" spans="1:1" x14ac:dyDescent="0.25">
      <c r="A3618" s="3">
        <f t="shared" si="56"/>
        <v>47081</v>
      </c>
    </row>
    <row r="3619" spans="1:1" x14ac:dyDescent="0.25">
      <c r="A3619" s="3">
        <f t="shared" si="56"/>
        <v>47080</v>
      </c>
    </row>
    <row r="3620" spans="1:1" x14ac:dyDescent="0.25">
      <c r="A3620" s="3">
        <f t="shared" si="56"/>
        <v>47079</v>
      </c>
    </row>
    <row r="3621" spans="1:1" x14ac:dyDescent="0.25">
      <c r="A3621" s="3">
        <f t="shared" si="56"/>
        <v>47078</v>
      </c>
    </row>
    <row r="3622" spans="1:1" x14ac:dyDescent="0.25">
      <c r="A3622" s="3">
        <f t="shared" si="56"/>
        <v>47077</v>
      </c>
    </row>
    <row r="3623" spans="1:1" x14ac:dyDescent="0.25">
      <c r="A3623" s="3">
        <f t="shared" si="56"/>
        <v>47076</v>
      </c>
    </row>
    <row r="3624" spans="1:1" x14ac:dyDescent="0.25">
      <c r="A3624" s="3">
        <f t="shared" si="56"/>
        <v>47075</v>
      </c>
    </row>
    <row r="3625" spans="1:1" x14ac:dyDescent="0.25">
      <c r="A3625" s="3">
        <f t="shared" si="56"/>
        <v>47074</v>
      </c>
    </row>
    <row r="3626" spans="1:1" x14ac:dyDescent="0.25">
      <c r="A3626" s="3">
        <f t="shared" si="56"/>
        <v>47073</v>
      </c>
    </row>
    <row r="3627" spans="1:1" x14ac:dyDescent="0.25">
      <c r="A3627" s="3">
        <f t="shared" si="56"/>
        <v>47072</v>
      </c>
    </row>
    <row r="3628" spans="1:1" x14ac:dyDescent="0.25">
      <c r="A3628" s="3">
        <f t="shared" si="56"/>
        <v>47071</v>
      </c>
    </row>
    <row r="3629" spans="1:1" x14ac:dyDescent="0.25">
      <c r="A3629" s="3">
        <f t="shared" si="56"/>
        <v>47070</v>
      </c>
    </row>
    <row r="3630" spans="1:1" x14ac:dyDescent="0.25">
      <c r="A3630" s="3">
        <f t="shared" si="56"/>
        <v>47069</v>
      </c>
    </row>
    <row r="3631" spans="1:1" x14ac:dyDescent="0.25">
      <c r="A3631" s="3">
        <f t="shared" si="56"/>
        <v>47068</v>
      </c>
    </row>
    <row r="3632" spans="1:1" x14ac:dyDescent="0.25">
      <c r="A3632" s="3">
        <f t="shared" si="56"/>
        <v>47067</v>
      </c>
    </row>
    <row r="3633" spans="1:1" x14ac:dyDescent="0.25">
      <c r="A3633" s="3">
        <f t="shared" si="56"/>
        <v>47066</v>
      </c>
    </row>
    <row r="3634" spans="1:1" x14ac:dyDescent="0.25">
      <c r="A3634" s="3">
        <f t="shared" si="56"/>
        <v>47065</v>
      </c>
    </row>
    <row r="3635" spans="1:1" x14ac:dyDescent="0.25">
      <c r="A3635" s="3">
        <f t="shared" si="56"/>
        <v>47064</v>
      </c>
    </row>
    <row r="3636" spans="1:1" x14ac:dyDescent="0.25">
      <c r="A3636" s="3">
        <f t="shared" si="56"/>
        <v>47063</v>
      </c>
    </row>
    <row r="3637" spans="1:1" x14ac:dyDescent="0.25">
      <c r="A3637" s="3">
        <f t="shared" si="56"/>
        <v>47062</v>
      </c>
    </row>
    <row r="3638" spans="1:1" x14ac:dyDescent="0.25">
      <c r="A3638" s="3">
        <f t="shared" si="56"/>
        <v>47061</v>
      </c>
    </row>
    <row r="3639" spans="1:1" x14ac:dyDescent="0.25">
      <c r="A3639" s="3">
        <f t="shared" si="56"/>
        <v>47060</v>
      </c>
    </row>
    <row r="3640" spans="1:1" x14ac:dyDescent="0.25">
      <c r="A3640" s="3">
        <f t="shared" si="56"/>
        <v>47059</v>
      </c>
    </row>
    <row r="3641" spans="1:1" x14ac:dyDescent="0.25">
      <c r="A3641" s="3">
        <f t="shared" si="56"/>
        <v>47058</v>
      </c>
    </row>
    <row r="3642" spans="1:1" x14ac:dyDescent="0.25">
      <c r="A3642" s="3">
        <f t="shared" si="56"/>
        <v>47057</v>
      </c>
    </row>
    <row r="3643" spans="1:1" x14ac:dyDescent="0.25">
      <c r="A3643" s="3">
        <f t="shared" si="56"/>
        <v>47056</v>
      </c>
    </row>
    <row r="3644" spans="1:1" x14ac:dyDescent="0.25">
      <c r="A3644" s="3">
        <f t="shared" si="56"/>
        <v>47055</v>
      </c>
    </row>
    <row r="3645" spans="1:1" x14ac:dyDescent="0.25">
      <c r="A3645" s="3">
        <f t="shared" si="56"/>
        <v>47054</v>
      </c>
    </row>
    <row r="3646" spans="1:1" x14ac:dyDescent="0.25">
      <c r="A3646" s="3">
        <f t="shared" si="56"/>
        <v>47053</v>
      </c>
    </row>
    <row r="3647" spans="1:1" x14ac:dyDescent="0.25">
      <c r="A3647" s="3">
        <f t="shared" si="56"/>
        <v>47052</v>
      </c>
    </row>
    <row r="3648" spans="1:1" x14ac:dyDescent="0.25">
      <c r="A3648" s="3">
        <f t="shared" si="56"/>
        <v>47051</v>
      </c>
    </row>
    <row r="3649" spans="1:1" x14ac:dyDescent="0.25">
      <c r="A3649" s="3">
        <f t="shared" si="56"/>
        <v>47050</v>
      </c>
    </row>
    <row r="3650" spans="1:1" x14ac:dyDescent="0.25">
      <c r="A3650" s="3">
        <f t="shared" si="56"/>
        <v>47049</v>
      </c>
    </row>
    <row r="3651" spans="1:1" x14ac:dyDescent="0.25">
      <c r="A3651" s="3">
        <f t="shared" si="56"/>
        <v>47048</v>
      </c>
    </row>
    <row r="3652" spans="1:1" x14ac:dyDescent="0.25">
      <c r="A3652" s="3">
        <f t="shared" si="56"/>
        <v>47047</v>
      </c>
    </row>
    <row r="3653" spans="1:1" x14ac:dyDescent="0.25">
      <c r="A3653" s="3">
        <f t="shared" ref="A3653:A3716" si="57">A3654+1</f>
        <v>47046</v>
      </c>
    </row>
    <row r="3654" spans="1:1" x14ac:dyDescent="0.25">
      <c r="A3654" s="3">
        <f t="shared" si="57"/>
        <v>47045</v>
      </c>
    </row>
    <row r="3655" spans="1:1" x14ac:dyDescent="0.25">
      <c r="A3655" s="3">
        <f t="shared" si="57"/>
        <v>47044</v>
      </c>
    </row>
    <row r="3656" spans="1:1" x14ac:dyDescent="0.25">
      <c r="A3656" s="3">
        <f t="shared" si="57"/>
        <v>47043</v>
      </c>
    </row>
    <row r="3657" spans="1:1" x14ac:dyDescent="0.25">
      <c r="A3657" s="3">
        <f t="shared" si="57"/>
        <v>47042</v>
      </c>
    </row>
    <row r="3658" spans="1:1" x14ac:dyDescent="0.25">
      <c r="A3658" s="3">
        <f t="shared" si="57"/>
        <v>47041</v>
      </c>
    </row>
    <row r="3659" spans="1:1" x14ac:dyDescent="0.25">
      <c r="A3659" s="3">
        <f t="shared" si="57"/>
        <v>47040</v>
      </c>
    </row>
    <row r="3660" spans="1:1" x14ac:dyDescent="0.25">
      <c r="A3660" s="3">
        <f t="shared" si="57"/>
        <v>47039</v>
      </c>
    </row>
    <row r="3661" spans="1:1" x14ac:dyDescent="0.25">
      <c r="A3661" s="3">
        <f t="shared" si="57"/>
        <v>47038</v>
      </c>
    </row>
    <row r="3662" spans="1:1" x14ac:dyDescent="0.25">
      <c r="A3662" s="3">
        <f t="shared" si="57"/>
        <v>47037</v>
      </c>
    </row>
    <row r="3663" spans="1:1" x14ac:dyDescent="0.25">
      <c r="A3663" s="3">
        <f t="shared" si="57"/>
        <v>47036</v>
      </c>
    </row>
    <row r="3664" spans="1:1" x14ac:dyDescent="0.25">
      <c r="A3664" s="3">
        <f t="shared" si="57"/>
        <v>47035</v>
      </c>
    </row>
    <row r="3665" spans="1:1" x14ac:dyDescent="0.25">
      <c r="A3665" s="3">
        <f t="shared" si="57"/>
        <v>47034</v>
      </c>
    </row>
    <row r="3666" spans="1:1" x14ac:dyDescent="0.25">
      <c r="A3666" s="3">
        <f t="shared" si="57"/>
        <v>47033</v>
      </c>
    </row>
    <row r="3667" spans="1:1" x14ac:dyDescent="0.25">
      <c r="A3667" s="3">
        <f t="shared" si="57"/>
        <v>47032</v>
      </c>
    </row>
    <row r="3668" spans="1:1" x14ac:dyDescent="0.25">
      <c r="A3668" s="3">
        <f t="shared" si="57"/>
        <v>47031</v>
      </c>
    </row>
    <row r="3669" spans="1:1" x14ac:dyDescent="0.25">
      <c r="A3669" s="3">
        <f t="shared" si="57"/>
        <v>47030</v>
      </c>
    </row>
    <row r="3670" spans="1:1" x14ac:dyDescent="0.25">
      <c r="A3670" s="3">
        <f t="shared" si="57"/>
        <v>47029</v>
      </c>
    </row>
    <row r="3671" spans="1:1" x14ac:dyDescent="0.25">
      <c r="A3671" s="3">
        <f t="shared" si="57"/>
        <v>47028</v>
      </c>
    </row>
    <row r="3672" spans="1:1" x14ac:dyDescent="0.25">
      <c r="A3672" s="3">
        <f t="shared" si="57"/>
        <v>47027</v>
      </c>
    </row>
    <row r="3673" spans="1:1" x14ac:dyDescent="0.25">
      <c r="A3673" s="3">
        <f t="shared" si="57"/>
        <v>47026</v>
      </c>
    </row>
    <row r="3674" spans="1:1" x14ac:dyDescent="0.25">
      <c r="A3674" s="3">
        <f t="shared" si="57"/>
        <v>47025</v>
      </c>
    </row>
    <row r="3675" spans="1:1" x14ac:dyDescent="0.25">
      <c r="A3675" s="3">
        <f t="shared" si="57"/>
        <v>47024</v>
      </c>
    </row>
    <row r="3676" spans="1:1" x14ac:dyDescent="0.25">
      <c r="A3676" s="3">
        <f t="shared" si="57"/>
        <v>47023</v>
      </c>
    </row>
    <row r="3677" spans="1:1" x14ac:dyDescent="0.25">
      <c r="A3677" s="3">
        <f t="shared" si="57"/>
        <v>47022</v>
      </c>
    </row>
    <row r="3678" spans="1:1" x14ac:dyDescent="0.25">
      <c r="A3678" s="3">
        <f t="shared" si="57"/>
        <v>47021</v>
      </c>
    </row>
    <row r="3679" spans="1:1" x14ac:dyDescent="0.25">
      <c r="A3679" s="3">
        <f t="shared" si="57"/>
        <v>47020</v>
      </c>
    </row>
    <row r="3680" spans="1:1" x14ac:dyDescent="0.25">
      <c r="A3680" s="3">
        <f t="shared" si="57"/>
        <v>47019</v>
      </c>
    </row>
    <row r="3681" spans="1:1" x14ac:dyDescent="0.25">
      <c r="A3681" s="3">
        <f t="shared" si="57"/>
        <v>47018</v>
      </c>
    </row>
    <row r="3682" spans="1:1" x14ac:dyDescent="0.25">
      <c r="A3682" s="3">
        <f t="shared" si="57"/>
        <v>47017</v>
      </c>
    </row>
    <row r="3683" spans="1:1" x14ac:dyDescent="0.25">
      <c r="A3683" s="3">
        <f t="shared" si="57"/>
        <v>47016</v>
      </c>
    </row>
    <row r="3684" spans="1:1" x14ac:dyDescent="0.25">
      <c r="A3684" s="3">
        <f t="shared" si="57"/>
        <v>47015</v>
      </c>
    </row>
    <row r="3685" spans="1:1" x14ac:dyDescent="0.25">
      <c r="A3685" s="3">
        <f t="shared" si="57"/>
        <v>47014</v>
      </c>
    </row>
    <row r="3686" spans="1:1" x14ac:dyDescent="0.25">
      <c r="A3686" s="3">
        <f t="shared" si="57"/>
        <v>47013</v>
      </c>
    </row>
    <row r="3687" spans="1:1" x14ac:dyDescent="0.25">
      <c r="A3687" s="3">
        <f t="shared" si="57"/>
        <v>47012</v>
      </c>
    </row>
    <row r="3688" spans="1:1" x14ac:dyDescent="0.25">
      <c r="A3688" s="3">
        <f t="shared" si="57"/>
        <v>47011</v>
      </c>
    </row>
    <row r="3689" spans="1:1" x14ac:dyDescent="0.25">
      <c r="A3689" s="3">
        <f t="shared" si="57"/>
        <v>47010</v>
      </c>
    </row>
    <row r="3690" spans="1:1" x14ac:dyDescent="0.25">
      <c r="A3690" s="3">
        <f t="shared" si="57"/>
        <v>47009</v>
      </c>
    </row>
    <row r="3691" spans="1:1" x14ac:dyDescent="0.25">
      <c r="A3691" s="3">
        <f t="shared" si="57"/>
        <v>47008</v>
      </c>
    </row>
    <row r="3692" spans="1:1" x14ac:dyDescent="0.25">
      <c r="A3692" s="3">
        <f t="shared" si="57"/>
        <v>47007</v>
      </c>
    </row>
    <row r="3693" spans="1:1" x14ac:dyDescent="0.25">
      <c r="A3693" s="3">
        <f t="shared" si="57"/>
        <v>47006</v>
      </c>
    </row>
    <row r="3694" spans="1:1" x14ac:dyDescent="0.25">
      <c r="A3694" s="3">
        <f t="shared" si="57"/>
        <v>47005</v>
      </c>
    </row>
    <row r="3695" spans="1:1" x14ac:dyDescent="0.25">
      <c r="A3695" s="3">
        <f t="shared" si="57"/>
        <v>47004</v>
      </c>
    </row>
    <row r="3696" spans="1:1" x14ac:dyDescent="0.25">
      <c r="A3696" s="3">
        <f t="shared" si="57"/>
        <v>47003</v>
      </c>
    </row>
    <row r="3697" spans="1:1" x14ac:dyDescent="0.25">
      <c r="A3697" s="3">
        <f t="shared" si="57"/>
        <v>47002</v>
      </c>
    </row>
    <row r="3698" spans="1:1" x14ac:dyDescent="0.25">
      <c r="A3698" s="3">
        <f t="shared" si="57"/>
        <v>47001</v>
      </c>
    </row>
    <row r="3699" spans="1:1" x14ac:dyDescent="0.25">
      <c r="A3699" s="3">
        <f t="shared" si="57"/>
        <v>47000</v>
      </c>
    </row>
    <row r="3700" spans="1:1" x14ac:dyDescent="0.25">
      <c r="A3700" s="3">
        <f t="shared" si="57"/>
        <v>46999</v>
      </c>
    </row>
    <row r="3701" spans="1:1" x14ac:dyDescent="0.25">
      <c r="A3701" s="3">
        <f t="shared" si="57"/>
        <v>46998</v>
      </c>
    </row>
    <row r="3702" spans="1:1" x14ac:dyDescent="0.25">
      <c r="A3702" s="3">
        <f t="shared" si="57"/>
        <v>46997</v>
      </c>
    </row>
    <row r="3703" spans="1:1" x14ac:dyDescent="0.25">
      <c r="A3703" s="3">
        <f t="shared" si="57"/>
        <v>46996</v>
      </c>
    </row>
    <row r="3704" spans="1:1" x14ac:dyDescent="0.25">
      <c r="A3704" s="3">
        <f t="shared" si="57"/>
        <v>46995</v>
      </c>
    </row>
    <row r="3705" spans="1:1" x14ac:dyDescent="0.25">
      <c r="A3705" s="3">
        <f t="shared" si="57"/>
        <v>46994</v>
      </c>
    </row>
    <row r="3706" spans="1:1" x14ac:dyDescent="0.25">
      <c r="A3706" s="3">
        <f t="shared" si="57"/>
        <v>46993</v>
      </c>
    </row>
    <row r="3707" spans="1:1" x14ac:dyDescent="0.25">
      <c r="A3707" s="3">
        <f t="shared" si="57"/>
        <v>46992</v>
      </c>
    </row>
    <row r="3708" spans="1:1" x14ac:dyDescent="0.25">
      <c r="A3708" s="3">
        <f t="shared" si="57"/>
        <v>46991</v>
      </c>
    </row>
    <row r="3709" spans="1:1" x14ac:dyDescent="0.25">
      <c r="A3709" s="3">
        <f t="shared" si="57"/>
        <v>46990</v>
      </c>
    </row>
    <row r="3710" spans="1:1" x14ac:dyDescent="0.25">
      <c r="A3710" s="3">
        <f t="shared" si="57"/>
        <v>46989</v>
      </c>
    </row>
    <row r="3711" spans="1:1" x14ac:dyDescent="0.25">
      <c r="A3711" s="3">
        <f t="shared" si="57"/>
        <v>46988</v>
      </c>
    </row>
    <row r="3712" spans="1:1" x14ac:dyDescent="0.25">
      <c r="A3712" s="3">
        <f t="shared" si="57"/>
        <v>46987</v>
      </c>
    </row>
    <row r="3713" spans="1:1" x14ac:dyDescent="0.25">
      <c r="A3713" s="3">
        <f t="shared" si="57"/>
        <v>46986</v>
      </c>
    </row>
    <row r="3714" spans="1:1" x14ac:dyDescent="0.25">
      <c r="A3714" s="3">
        <f t="shared" si="57"/>
        <v>46985</v>
      </c>
    </row>
    <row r="3715" spans="1:1" x14ac:dyDescent="0.25">
      <c r="A3715" s="3">
        <f t="shared" si="57"/>
        <v>46984</v>
      </c>
    </row>
    <row r="3716" spans="1:1" x14ac:dyDescent="0.25">
      <c r="A3716" s="3">
        <f t="shared" si="57"/>
        <v>46983</v>
      </c>
    </row>
    <row r="3717" spans="1:1" x14ac:dyDescent="0.25">
      <c r="A3717" s="3">
        <f t="shared" ref="A3717:A3780" si="58">A3718+1</f>
        <v>46982</v>
      </c>
    </row>
    <row r="3718" spans="1:1" x14ac:dyDescent="0.25">
      <c r="A3718" s="3">
        <f t="shared" si="58"/>
        <v>46981</v>
      </c>
    </row>
    <row r="3719" spans="1:1" x14ac:dyDescent="0.25">
      <c r="A3719" s="3">
        <f t="shared" si="58"/>
        <v>46980</v>
      </c>
    </row>
    <row r="3720" spans="1:1" x14ac:dyDescent="0.25">
      <c r="A3720" s="3">
        <f t="shared" si="58"/>
        <v>46979</v>
      </c>
    </row>
    <row r="3721" spans="1:1" x14ac:dyDescent="0.25">
      <c r="A3721" s="3">
        <f t="shared" si="58"/>
        <v>46978</v>
      </c>
    </row>
    <row r="3722" spans="1:1" x14ac:dyDescent="0.25">
      <c r="A3722" s="3">
        <f t="shared" si="58"/>
        <v>46977</v>
      </c>
    </row>
    <row r="3723" spans="1:1" x14ac:dyDescent="0.25">
      <c r="A3723" s="3">
        <f t="shared" si="58"/>
        <v>46976</v>
      </c>
    </row>
    <row r="3724" spans="1:1" x14ac:dyDescent="0.25">
      <c r="A3724" s="3">
        <f t="shared" si="58"/>
        <v>46975</v>
      </c>
    </row>
    <row r="3725" spans="1:1" x14ac:dyDescent="0.25">
      <c r="A3725" s="3">
        <f t="shared" si="58"/>
        <v>46974</v>
      </c>
    </row>
    <row r="3726" spans="1:1" x14ac:dyDescent="0.25">
      <c r="A3726" s="3">
        <f t="shared" si="58"/>
        <v>46973</v>
      </c>
    </row>
    <row r="3727" spans="1:1" x14ac:dyDescent="0.25">
      <c r="A3727" s="3">
        <f t="shared" si="58"/>
        <v>46972</v>
      </c>
    </row>
    <row r="3728" spans="1:1" x14ac:dyDescent="0.25">
      <c r="A3728" s="3">
        <f t="shared" si="58"/>
        <v>46971</v>
      </c>
    </row>
    <row r="3729" spans="1:1" x14ac:dyDescent="0.25">
      <c r="A3729" s="3">
        <f t="shared" si="58"/>
        <v>46970</v>
      </c>
    </row>
    <row r="3730" spans="1:1" x14ac:dyDescent="0.25">
      <c r="A3730" s="3">
        <f t="shared" si="58"/>
        <v>46969</v>
      </c>
    </row>
    <row r="3731" spans="1:1" x14ac:dyDescent="0.25">
      <c r="A3731" s="3">
        <f t="shared" si="58"/>
        <v>46968</v>
      </c>
    </row>
    <row r="3732" spans="1:1" x14ac:dyDescent="0.25">
      <c r="A3732" s="3">
        <f t="shared" si="58"/>
        <v>46967</v>
      </c>
    </row>
    <row r="3733" spans="1:1" x14ac:dyDescent="0.25">
      <c r="A3733" s="3">
        <f t="shared" si="58"/>
        <v>46966</v>
      </c>
    </row>
    <row r="3734" spans="1:1" x14ac:dyDescent="0.25">
      <c r="A3734" s="3">
        <f t="shared" si="58"/>
        <v>46965</v>
      </c>
    </row>
    <row r="3735" spans="1:1" x14ac:dyDescent="0.25">
      <c r="A3735" s="3">
        <f t="shared" si="58"/>
        <v>46964</v>
      </c>
    </row>
    <row r="3736" spans="1:1" x14ac:dyDescent="0.25">
      <c r="A3736" s="3">
        <f t="shared" si="58"/>
        <v>46963</v>
      </c>
    </row>
    <row r="3737" spans="1:1" x14ac:dyDescent="0.25">
      <c r="A3737" s="3">
        <f t="shared" si="58"/>
        <v>46962</v>
      </c>
    </row>
    <row r="3738" spans="1:1" x14ac:dyDescent="0.25">
      <c r="A3738" s="3">
        <f t="shared" si="58"/>
        <v>46961</v>
      </c>
    </row>
    <row r="3739" spans="1:1" x14ac:dyDescent="0.25">
      <c r="A3739" s="3">
        <f t="shared" si="58"/>
        <v>46960</v>
      </c>
    </row>
    <row r="3740" spans="1:1" x14ac:dyDescent="0.25">
      <c r="A3740" s="3">
        <f t="shared" si="58"/>
        <v>46959</v>
      </c>
    </row>
    <row r="3741" spans="1:1" x14ac:dyDescent="0.25">
      <c r="A3741" s="3">
        <f t="shared" si="58"/>
        <v>46958</v>
      </c>
    </row>
    <row r="3742" spans="1:1" x14ac:dyDescent="0.25">
      <c r="A3742" s="3">
        <f t="shared" si="58"/>
        <v>46957</v>
      </c>
    </row>
    <row r="3743" spans="1:1" x14ac:dyDescent="0.25">
      <c r="A3743" s="3">
        <f t="shared" si="58"/>
        <v>46956</v>
      </c>
    </row>
    <row r="3744" spans="1:1" x14ac:dyDescent="0.25">
      <c r="A3744" s="3">
        <f t="shared" si="58"/>
        <v>46955</v>
      </c>
    </row>
    <row r="3745" spans="1:1" x14ac:dyDescent="0.25">
      <c r="A3745" s="3">
        <f t="shared" si="58"/>
        <v>46954</v>
      </c>
    </row>
    <row r="3746" spans="1:1" x14ac:dyDescent="0.25">
      <c r="A3746" s="3">
        <f t="shared" si="58"/>
        <v>46953</v>
      </c>
    </row>
    <row r="3747" spans="1:1" x14ac:dyDescent="0.25">
      <c r="A3747" s="3">
        <f t="shared" si="58"/>
        <v>46952</v>
      </c>
    </row>
    <row r="3748" spans="1:1" x14ac:dyDescent="0.25">
      <c r="A3748" s="3">
        <f t="shared" si="58"/>
        <v>46951</v>
      </c>
    </row>
    <row r="3749" spans="1:1" x14ac:dyDescent="0.25">
      <c r="A3749" s="3">
        <f t="shared" si="58"/>
        <v>46950</v>
      </c>
    </row>
    <row r="3750" spans="1:1" x14ac:dyDescent="0.25">
      <c r="A3750" s="3">
        <f t="shared" si="58"/>
        <v>46949</v>
      </c>
    </row>
    <row r="3751" spans="1:1" x14ac:dyDescent="0.25">
      <c r="A3751" s="3">
        <f t="shared" si="58"/>
        <v>46948</v>
      </c>
    </row>
    <row r="3752" spans="1:1" x14ac:dyDescent="0.25">
      <c r="A3752" s="3">
        <f t="shared" si="58"/>
        <v>46947</v>
      </c>
    </row>
    <row r="3753" spans="1:1" x14ac:dyDescent="0.25">
      <c r="A3753" s="3">
        <f t="shared" si="58"/>
        <v>46946</v>
      </c>
    </row>
    <row r="3754" spans="1:1" x14ac:dyDescent="0.25">
      <c r="A3754" s="3">
        <f t="shared" si="58"/>
        <v>46945</v>
      </c>
    </row>
    <row r="3755" spans="1:1" x14ac:dyDescent="0.25">
      <c r="A3755" s="3">
        <f t="shared" si="58"/>
        <v>46944</v>
      </c>
    </row>
    <row r="3756" spans="1:1" x14ac:dyDescent="0.25">
      <c r="A3756" s="3">
        <f t="shared" si="58"/>
        <v>46943</v>
      </c>
    </row>
    <row r="3757" spans="1:1" x14ac:dyDescent="0.25">
      <c r="A3757" s="3">
        <f t="shared" si="58"/>
        <v>46942</v>
      </c>
    </row>
    <row r="3758" spans="1:1" x14ac:dyDescent="0.25">
      <c r="A3758" s="3">
        <f t="shared" si="58"/>
        <v>46941</v>
      </c>
    </row>
    <row r="3759" spans="1:1" x14ac:dyDescent="0.25">
      <c r="A3759" s="3">
        <f t="shared" si="58"/>
        <v>46940</v>
      </c>
    </row>
    <row r="3760" spans="1:1" x14ac:dyDescent="0.25">
      <c r="A3760" s="3">
        <f t="shared" si="58"/>
        <v>46939</v>
      </c>
    </row>
    <row r="3761" spans="1:1" x14ac:dyDescent="0.25">
      <c r="A3761" s="3">
        <f t="shared" si="58"/>
        <v>46938</v>
      </c>
    </row>
    <row r="3762" spans="1:1" x14ac:dyDescent="0.25">
      <c r="A3762" s="3">
        <f t="shared" si="58"/>
        <v>46937</v>
      </c>
    </row>
    <row r="3763" spans="1:1" x14ac:dyDescent="0.25">
      <c r="A3763" s="3">
        <f t="shared" si="58"/>
        <v>46936</v>
      </c>
    </row>
    <row r="3764" spans="1:1" x14ac:dyDescent="0.25">
      <c r="A3764" s="3">
        <f t="shared" si="58"/>
        <v>46935</v>
      </c>
    </row>
    <row r="3765" spans="1:1" x14ac:dyDescent="0.25">
      <c r="A3765" s="3">
        <f t="shared" si="58"/>
        <v>46934</v>
      </c>
    </row>
    <row r="3766" spans="1:1" x14ac:dyDescent="0.25">
      <c r="A3766" s="3">
        <f t="shared" si="58"/>
        <v>46933</v>
      </c>
    </row>
    <row r="3767" spans="1:1" x14ac:dyDescent="0.25">
      <c r="A3767" s="3">
        <f t="shared" si="58"/>
        <v>46932</v>
      </c>
    </row>
    <row r="3768" spans="1:1" x14ac:dyDescent="0.25">
      <c r="A3768" s="3">
        <f t="shared" si="58"/>
        <v>46931</v>
      </c>
    </row>
    <row r="3769" spans="1:1" x14ac:dyDescent="0.25">
      <c r="A3769" s="3">
        <f t="shared" si="58"/>
        <v>46930</v>
      </c>
    </row>
    <row r="3770" spans="1:1" x14ac:dyDescent="0.25">
      <c r="A3770" s="3">
        <f t="shared" si="58"/>
        <v>46929</v>
      </c>
    </row>
    <row r="3771" spans="1:1" x14ac:dyDescent="0.25">
      <c r="A3771" s="3">
        <f t="shared" si="58"/>
        <v>46928</v>
      </c>
    </row>
    <row r="3772" spans="1:1" x14ac:dyDescent="0.25">
      <c r="A3772" s="3">
        <f t="shared" si="58"/>
        <v>46927</v>
      </c>
    </row>
    <row r="3773" spans="1:1" x14ac:dyDescent="0.25">
      <c r="A3773" s="3">
        <f t="shared" si="58"/>
        <v>46926</v>
      </c>
    </row>
    <row r="3774" spans="1:1" x14ac:dyDescent="0.25">
      <c r="A3774" s="3">
        <f t="shared" si="58"/>
        <v>46925</v>
      </c>
    </row>
    <row r="3775" spans="1:1" x14ac:dyDescent="0.25">
      <c r="A3775" s="3">
        <f t="shared" si="58"/>
        <v>46924</v>
      </c>
    </row>
    <row r="3776" spans="1:1" x14ac:dyDescent="0.25">
      <c r="A3776" s="3">
        <f t="shared" si="58"/>
        <v>46923</v>
      </c>
    </row>
    <row r="3777" spans="1:1" x14ac:dyDescent="0.25">
      <c r="A3777" s="3">
        <f t="shared" si="58"/>
        <v>46922</v>
      </c>
    </row>
    <row r="3778" spans="1:1" x14ac:dyDescent="0.25">
      <c r="A3778" s="3">
        <f t="shared" si="58"/>
        <v>46921</v>
      </c>
    </row>
    <row r="3779" spans="1:1" x14ac:dyDescent="0.25">
      <c r="A3779" s="3">
        <f t="shared" si="58"/>
        <v>46920</v>
      </c>
    </row>
    <row r="3780" spans="1:1" x14ac:dyDescent="0.25">
      <c r="A3780" s="3">
        <f t="shared" si="58"/>
        <v>46919</v>
      </c>
    </row>
    <row r="3781" spans="1:1" x14ac:dyDescent="0.25">
      <c r="A3781" s="3">
        <f t="shared" ref="A3781:A3844" si="59">A3782+1</f>
        <v>46918</v>
      </c>
    </row>
    <row r="3782" spans="1:1" x14ac:dyDescent="0.25">
      <c r="A3782" s="3">
        <f t="shared" si="59"/>
        <v>46917</v>
      </c>
    </row>
    <row r="3783" spans="1:1" x14ac:dyDescent="0.25">
      <c r="A3783" s="3">
        <f t="shared" si="59"/>
        <v>46916</v>
      </c>
    </row>
    <row r="3784" spans="1:1" x14ac:dyDescent="0.25">
      <c r="A3784" s="3">
        <f t="shared" si="59"/>
        <v>46915</v>
      </c>
    </row>
    <row r="3785" spans="1:1" x14ac:dyDescent="0.25">
      <c r="A3785" s="3">
        <f t="shared" si="59"/>
        <v>46914</v>
      </c>
    </row>
    <row r="3786" spans="1:1" x14ac:dyDescent="0.25">
      <c r="A3786" s="3">
        <f t="shared" si="59"/>
        <v>46913</v>
      </c>
    </row>
    <row r="3787" spans="1:1" x14ac:dyDescent="0.25">
      <c r="A3787" s="3">
        <f t="shared" si="59"/>
        <v>46912</v>
      </c>
    </row>
    <row r="3788" spans="1:1" x14ac:dyDescent="0.25">
      <c r="A3788" s="3">
        <f t="shared" si="59"/>
        <v>46911</v>
      </c>
    </row>
    <row r="3789" spans="1:1" x14ac:dyDescent="0.25">
      <c r="A3789" s="3">
        <f t="shared" si="59"/>
        <v>46910</v>
      </c>
    </row>
    <row r="3790" spans="1:1" x14ac:dyDescent="0.25">
      <c r="A3790" s="3">
        <f t="shared" si="59"/>
        <v>46909</v>
      </c>
    </row>
    <row r="3791" spans="1:1" x14ac:dyDescent="0.25">
      <c r="A3791" s="3">
        <f t="shared" si="59"/>
        <v>46908</v>
      </c>
    </row>
    <row r="3792" spans="1:1" x14ac:dyDescent="0.25">
      <c r="A3792" s="3">
        <f t="shared" si="59"/>
        <v>46907</v>
      </c>
    </row>
    <row r="3793" spans="1:1" x14ac:dyDescent="0.25">
      <c r="A3793" s="3">
        <f t="shared" si="59"/>
        <v>46906</v>
      </c>
    </row>
    <row r="3794" spans="1:1" x14ac:dyDescent="0.25">
      <c r="A3794" s="3">
        <f t="shared" si="59"/>
        <v>46905</v>
      </c>
    </row>
    <row r="3795" spans="1:1" x14ac:dyDescent="0.25">
      <c r="A3795" s="3">
        <f t="shared" si="59"/>
        <v>46904</v>
      </c>
    </row>
    <row r="3796" spans="1:1" x14ac:dyDescent="0.25">
      <c r="A3796" s="3">
        <f t="shared" si="59"/>
        <v>46903</v>
      </c>
    </row>
    <row r="3797" spans="1:1" x14ac:dyDescent="0.25">
      <c r="A3797" s="3">
        <f t="shared" si="59"/>
        <v>46902</v>
      </c>
    </row>
    <row r="3798" spans="1:1" x14ac:dyDescent="0.25">
      <c r="A3798" s="3">
        <f t="shared" si="59"/>
        <v>46901</v>
      </c>
    </row>
    <row r="3799" spans="1:1" x14ac:dyDescent="0.25">
      <c r="A3799" s="3">
        <f t="shared" si="59"/>
        <v>46900</v>
      </c>
    </row>
    <row r="3800" spans="1:1" x14ac:dyDescent="0.25">
      <c r="A3800" s="3">
        <f t="shared" si="59"/>
        <v>46899</v>
      </c>
    </row>
    <row r="3801" spans="1:1" x14ac:dyDescent="0.25">
      <c r="A3801" s="3">
        <f t="shared" si="59"/>
        <v>46898</v>
      </c>
    </row>
    <row r="3802" spans="1:1" x14ac:dyDescent="0.25">
      <c r="A3802" s="3">
        <f t="shared" si="59"/>
        <v>46897</v>
      </c>
    </row>
    <row r="3803" spans="1:1" x14ac:dyDescent="0.25">
      <c r="A3803" s="3">
        <f t="shared" si="59"/>
        <v>46896</v>
      </c>
    </row>
    <row r="3804" spans="1:1" x14ac:dyDescent="0.25">
      <c r="A3804" s="3">
        <f t="shared" si="59"/>
        <v>46895</v>
      </c>
    </row>
    <row r="3805" spans="1:1" x14ac:dyDescent="0.25">
      <c r="A3805" s="3">
        <f t="shared" si="59"/>
        <v>46894</v>
      </c>
    </row>
    <row r="3806" spans="1:1" x14ac:dyDescent="0.25">
      <c r="A3806" s="3">
        <f t="shared" si="59"/>
        <v>46893</v>
      </c>
    </row>
    <row r="3807" spans="1:1" x14ac:dyDescent="0.25">
      <c r="A3807" s="3">
        <f t="shared" si="59"/>
        <v>46892</v>
      </c>
    </row>
    <row r="3808" spans="1:1" x14ac:dyDescent="0.25">
      <c r="A3808" s="3">
        <f t="shared" si="59"/>
        <v>46891</v>
      </c>
    </row>
    <row r="3809" spans="1:1" x14ac:dyDescent="0.25">
      <c r="A3809" s="3">
        <f t="shared" si="59"/>
        <v>46890</v>
      </c>
    </row>
    <row r="3810" spans="1:1" x14ac:dyDescent="0.25">
      <c r="A3810" s="3">
        <f t="shared" si="59"/>
        <v>46889</v>
      </c>
    </row>
    <row r="3811" spans="1:1" x14ac:dyDescent="0.25">
      <c r="A3811" s="3">
        <f t="shared" si="59"/>
        <v>46888</v>
      </c>
    </row>
    <row r="3812" spans="1:1" x14ac:dyDescent="0.25">
      <c r="A3812" s="3">
        <f t="shared" si="59"/>
        <v>46887</v>
      </c>
    </row>
    <row r="3813" spans="1:1" x14ac:dyDescent="0.25">
      <c r="A3813" s="3">
        <f t="shared" si="59"/>
        <v>46886</v>
      </c>
    </row>
    <row r="3814" spans="1:1" x14ac:dyDescent="0.25">
      <c r="A3814" s="3">
        <f t="shared" si="59"/>
        <v>46885</v>
      </c>
    </row>
    <row r="3815" spans="1:1" x14ac:dyDescent="0.25">
      <c r="A3815" s="3">
        <f t="shared" si="59"/>
        <v>46884</v>
      </c>
    </row>
    <row r="3816" spans="1:1" x14ac:dyDescent="0.25">
      <c r="A3816" s="3">
        <f t="shared" si="59"/>
        <v>46883</v>
      </c>
    </row>
    <row r="3817" spans="1:1" x14ac:dyDescent="0.25">
      <c r="A3817" s="3">
        <f t="shared" si="59"/>
        <v>46882</v>
      </c>
    </row>
    <row r="3818" spans="1:1" x14ac:dyDescent="0.25">
      <c r="A3818" s="3">
        <f t="shared" si="59"/>
        <v>46881</v>
      </c>
    </row>
    <row r="3819" spans="1:1" x14ac:dyDescent="0.25">
      <c r="A3819" s="3">
        <f t="shared" si="59"/>
        <v>46880</v>
      </c>
    </row>
    <row r="3820" spans="1:1" x14ac:dyDescent="0.25">
      <c r="A3820" s="3">
        <f t="shared" si="59"/>
        <v>46879</v>
      </c>
    </row>
    <row r="3821" spans="1:1" x14ac:dyDescent="0.25">
      <c r="A3821" s="3">
        <f t="shared" si="59"/>
        <v>46878</v>
      </c>
    </row>
    <row r="3822" spans="1:1" x14ac:dyDescent="0.25">
      <c r="A3822" s="3">
        <f t="shared" si="59"/>
        <v>46877</v>
      </c>
    </row>
    <row r="3823" spans="1:1" x14ac:dyDescent="0.25">
      <c r="A3823" s="3">
        <f t="shared" si="59"/>
        <v>46876</v>
      </c>
    </row>
    <row r="3824" spans="1:1" x14ac:dyDescent="0.25">
      <c r="A3824" s="3">
        <f t="shared" si="59"/>
        <v>46875</v>
      </c>
    </row>
    <row r="3825" spans="1:1" x14ac:dyDescent="0.25">
      <c r="A3825" s="3">
        <f t="shared" si="59"/>
        <v>46874</v>
      </c>
    </row>
    <row r="3826" spans="1:1" x14ac:dyDescent="0.25">
      <c r="A3826" s="3">
        <f t="shared" si="59"/>
        <v>46873</v>
      </c>
    </row>
    <row r="3827" spans="1:1" x14ac:dyDescent="0.25">
      <c r="A3827" s="3">
        <f t="shared" si="59"/>
        <v>46872</v>
      </c>
    </row>
    <row r="3828" spans="1:1" x14ac:dyDescent="0.25">
      <c r="A3828" s="3">
        <f t="shared" si="59"/>
        <v>46871</v>
      </c>
    </row>
    <row r="3829" spans="1:1" x14ac:dyDescent="0.25">
      <c r="A3829" s="3">
        <f t="shared" si="59"/>
        <v>46870</v>
      </c>
    </row>
    <row r="3830" spans="1:1" x14ac:dyDescent="0.25">
      <c r="A3830" s="3">
        <f t="shared" si="59"/>
        <v>46869</v>
      </c>
    </row>
    <row r="3831" spans="1:1" x14ac:dyDescent="0.25">
      <c r="A3831" s="3">
        <f t="shared" si="59"/>
        <v>46868</v>
      </c>
    </row>
    <row r="3832" spans="1:1" x14ac:dyDescent="0.25">
      <c r="A3832" s="3">
        <f t="shared" si="59"/>
        <v>46867</v>
      </c>
    </row>
    <row r="3833" spans="1:1" x14ac:dyDescent="0.25">
      <c r="A3833" s="3">
        <f t="shared" si="59"/>
        <v>46866</v>
      </c>
    </row>
    <row r="3834" spans="1:1" x14ac:dyDescent="0.25">
      <c r="A3834" s="3">
        <f t="shared" si="59"/>
        <v>46865</v>
      </c>
    </row>
    <row r="3835" spans="1:1" x14ac:dyDescent="0.25">
      <c r="A3835" s="3">
        <f t="shared" si="59"/>
        <v>46864</v>
      </c>
    </row>
    <row r="3836" spans="1:1" x14ac:dyDescent="0.25">
      <c r="A3836" s="3">
        <f t="shared" si="59"/>
        <v>46863</v>
      </c>
    </row>
    <row r="3837" spans="1:1" x14ac:dyDescent="0.25">
      <c r="A3837" s="3">
        <f t="shared" si="59"/>
        <v>46862</v>
      </c>
    </row>
    <row r="3838" spans="1:1" x14ac:dyDescent="0.25">
      <c r="A3838" s="3">
        <f t="shared" si="59"/>
        <v>46861</v>
      </c>
    </row>
    <row r="3839" spans="1:1" x14ac:dyDescent="0.25">
      <c r="A3839" s="3">
        <f t="shared" si="59"/>
        <v>46860</v>
      </c>
    </row>
    <row r="3840" spans="1:1" x14ac:dyDescent="0.25">
      <c r="A3840" s="3">
        <f t="shared" si="59"/>
        <v>46859</v>
      </c>
    </row>
    <row r="3841" spans="1:1" x14ac:dyDescent="0.25">
      <c r="A3841" s="3">
        <f t="shared" si="59"/>
        <v>46858</v>
      </c>
    </row>
    <row r="3842" spans="1:1" x14ac:dyDescent="0.25">
      <c r="A3842" s="3">
        <f t="shared" si="59"/>
        <v>46857</v>
      </c>
    </row>
    <row r="3843" spans="1:1" x14ac:dyDescent="0.25">
      <c r="A3843" s="3">
        <f t="shared" si="59"/>
        <v>46856</v>
      </c>
    </row>
    <row r="3844" spans="1:1" x14ac:dyDescent="0.25">
      <c r="A3844" s="3">
        <f t="shared" si="59"/>
        <v>46855</v>
      </c>
    </row>
    <row r="3845" spans="1:1" x14ac:dyDescent="0.25">
      <c r="A3845" s="3">
        <f t="shared" ref="A3845:A3908" si="60">A3846+1</f>
        <v>46854</v>
      </c>
    </row>
    <row r="3846" spans="1:1" x14ac:dyDescent="0.25">
      <c r="A3846" s="3">
        <f t="shared" si="60"/>
        <v>46853</v>
      </c>
    </row>
    <row r="3847" spans="1:1" x14ac:dyDescent="0.25">
      <c r="A3847" s="3">
        <f t="shared" si="60"/>
        <v>46852</v>
      </c>
    </row>
    <row r="3848" spans="1:1" x14ac:dyDescent="0.25">
      <c r="A3848" s="3">
        <f t="shared" si="60"/>
        <v>46851</v>
      </c>
    </row>
    <row r="3849" spans="1:1" x14ac:dyDescent="0.25">
      <c r="A3849" s="3">
        <f t="shared" si="60"/>
        <v>46850</v>
      </c>
    </row>
    <row r="3850" spans="1:1" x14ac:dyDescent="0.25">
      <c r="A3850" s="3">
        <f t="shared" si="60"/>
        <v>46849</v>
      </c>
    </row>
    <row r="3851" spans="1:1" x14ac:dyDescent="0.25">
      <c r="A3851" s="3">
        <f t="shared" si="60"/>
        <v>46848</v>
      </c>
    </row>
    <row r="3852" spans="1:1" x14ac:dyDescent="0.25">
      <c r="A3852" s="3">
        <f t="shared" si="60"/>
        <v>46847</v>
      </c>
    </row>
    <row r="3853" spans="1:1" x14ac:dyDescent="0.25">
      <c r="A3853" s="3">
        <f t="shared" si="60"/>
        <v>46846</v>
      </c>
    </row>
    <row r="3854" spans="1:1" x14ac:dyDescent="0.25">
      <c r="A3854" s="3">
        <f t="shared" si="60"/>
        <v>46845</v>
      </c>
    </row>
    <row r="3855" spans="1:1" x14ac:dyDescent="0.25">
      <c r="A3855" s="3">
        <f t="shared" si="60"/>
        <v>46844</v>
      </c>
    </row>
    <row r="3856" spans="1:1" x14ac:dyDescent="0.25">
      <c r="A3856" s="3">
        <f t="shared" si="60"/>
        <v>46843</v>
      </c>
    </row>
    <row r="3857" spans="1:1" x14ac:dyDescent="0.25">
      <c r="A3857" s="3">
        <f t="shared" si="60"/>
        <v>46842</v>
      </c>
    </row>
    <row r="3858" spans="1:1" x14ac:dyDescent="0.25">
      <c r="A3858" s="3">
        <f t="shared" si="60"/>
        <v>46841</v>
      </c>
    </row>
    <row r="3859" spans="1:1" x14ac:dyDescent="0.25">
      <c r="A3859" s="3">
        <f t="shared" si="60"/>
        <v>46840</v>
      </c>
    </row>
    <row r="3860" spans="1:1" x14ac:dyDescent="0.25">
      <c r="A3860" s="3">
        <f t="shared" si="60"/>
        <v>46839</v>
      </c>
    </row>
    <row r="3861" spans="1:1" x14ac:dyDescent="0.25">
      <c r="A3861" s="3">
        <f t="shared" si="60"/>
        <v>46838</v>
      </c>
    </row>
    <row r="3862" spans="1:1" x14ac:dyDescent="0.25">
      <c r="A3862" s="3">
        <f t="shared" si="60"/>
        <v>46837</v>
      </c>
    </row>
    <row r="3863" spans="1:1" x14ac:dyDescent="0.25">
      <c r="A3863" s="3">
        <f t="shared" si="60"/>
        <v>46836</v>
      </c>
    </row>
    <row r="3864" spans="1:1" x14ac:dyDescent="0.25">
      <c r="A3864" s="3">
        <f t="shared" si="60"/>
        <v>46835</v>
      </c>
    </row>
    <row r="3865" spans="1:1" x14ac:dyDescent="0.25">
      <c r="A3865" s="3">
        <f t="shared" si="60"/>
        <v>46834</v>
      </c>
    </row>
    <row r="3866" spans="1:1" x14ac:dyDescent="0.25">
      <c r="A3866" s="3">
        <f t="shared" si="60"/>
        <v>46833</v>
      </c>
    </row>
    <row r="3867" spans="1:1" x14ac:dyDescent="0.25">
      <c r="A3867" s="3">
        <f t="shared" si="60"/>
        <v>46832</v>
      </c>
    </row>
    <row r="3868" spans="1:1" x14ac:dyDescent="0.25">
      <c r="A3868" s="3">
        <f t="shared" si="60"/>
        <v>46831</v>
      </c>
    </row>
    <row r="3869" spans="1:1" x14ac:dyDescent="0.25">
      <c r="A3869" s="3">
        <f t="shared" si="60"/>
        <v>46830</v>
      </c>
    </row>
    <row r="3870" spans="1:1" x14ac:dyDescent="0.25">
      <c r="A3870" s="3">
        <f t="shared" si="60"/>
        <v>46829</v>
      </c>
    </row>
    <row r="3871" spans="1:1" x14ac:dyDescent="0.25">
      <c r="A3871" s="3">
        <f t="shared" si="60"/>
        <v>46828</v>
      </c>
    </row>
    <row r="3872" spans="1:1" x14ac:dyDescent="0.25">
      <c r="A3872" s="3">
        <f t="shared" si="60"/>
        <v>46827</v>
      </c>
    </row>
    <row r="3873" spans="1:1" x14ac:dyDescent="0.25">
      <c r="A3873" s="3">
        <f t="shared" si="60"/>
        <v>46826</v>
      </c>
    </row>
    <row r="3874" spans="1:1" x14ac:dyDescent="0.25">
      <c r="A3874" s="3">
        <f t="shared" si="60"/>
        <v>46825</v>
      </c>
    </row>
    <row r="3875" spans="1:1" x14ac:dyDescent="0.25">
      <c r="A3875" s="3">
        <f t="shared" si="60"/>
        <v>46824</v>
      </c>
    </row>
    <row r="3876" spans="1:1" x14ac:dyDescent="0.25">
      <c r="A3876" s="3">
        <f t="shared" si="60"/>
        <v>46823</v>
      </c>
    </row>
    <row r="3877" spans="1:1" x14ac:dyDescent="0.25">
      <c r="A3877" s="3">
        <f t="shared" si="60"/>
        <v>46822</v>
      </c>
    </row>
    <row r="3878" spans="1:1" x14ac:dyDescent="0.25">
      <c r="A3878" s="3">
        <f t="shared" si="60"/>
        <v>46821</v>
      </c>
    </row>
    <row r="3879" spans="1:1" x14ac:dyDescent="0.25">
      <c r="A3879" s="3">
        <f t="shared" si="60"/>
        <v>46820</v>
      </c>
    </row>
    <row r="3880" spans="1:1" x14ac:dyDescent="0.25">
      <c r="A3880" s="3">
        <f t="shared" si="60"/>
        <v>46819</v>
      </c>
    </row>
    <row r="3881" spans="1:1" x14ac:dyDescent="0.25">
      <c r="A3881" s="3">
        <f t="shared" si="60"/>
        <v>46818</v>
      </c>
    </row>
    <row r="3882" spans="1:1" x14ac:dyDescent="0.25">
      <c r="A3882" s="3">
        <f t="shared" si="60"/>
        <v>46817</v>
      </c>
    </row>
    <row r="3883" spans="1:1" x14ac:dyDescent="0.25">
      <c r="A3883" s="3">
        <f t="shared" si="60"/>
        <v>46816</v>
      </c>
    </row>
    <row r="3884" spans="1:1" x14ac:dyDescent="0.25">
      <c r="A3884" s="3">
        <f t="shared" si="60"/>
        <v>46815</v>
      </c>
    </row>
    <row r="3885" spans="1:1" x14ac:dyDescent="0.25">
      <c r="A3885" s="3">
        <f t="shared" si="60"/>
        <v>46814</v>
      </c>
    </row>
    <row r="3886" spans="1:1" x14ac:dyDescent="0.25">
      <c r="A3886" s="3">
        <f t="shared" si="60"/>
        <v>46813</v>
      </c>
    </row>
    <row r="3887" spans="1:1" x14ac:dyDescent="0.25">
      <c r="A3887" s="3">
        <f t="shared" si="60"/>
        <v>46812</v>
      </c>
    </row>
    <row r="3888" spans="1:1" x14ac:dyDescent="0.25">
      <c r="A3888" s="3">
        <f t="shared" si="60"/>
        <v>46811</v>
      </c>
    </row>
    <row r="3889" spans="1:1" x14ac:dyDescent="0.25">
      <c r="A3889" s="3">
        <f t="shared" si="60"/>
        <v>46810</v>
      </c>
    </row>
    <row r="3890" spans="1:1" x14ac:dyDescent="0.25">
      <c r="A3890" s="3">
        <f t="shared" si="60"/>
        <v>46809</v>
      </c>
    </row>
    <row r="3891" spans="1:1" x14ac:dyDescent="0.25">
      <c r="A3891" s="3">
        <f t="shared" si="60"/>
        <v>46808</v>
      </c>
    </row>
    <row r="3892" spans="1:1" x14ac:dyDescent="0.25">
      <c r="A3892" s="3">
        <f t="shared" si="60"/>
        <v>46807</v>
      </c>
    </row>
    <row r="3893" spans="1:1" x14ac:dyDescent="0.25">
      <c r="A3893" s="3">
        <f t="shared" si="60"/>
        <v>46806</v>
      </c>
    </row>
    <row r="3894" spans="1:1" x14ac:dyDescent="0.25">
      <c r="A3894" s="3">
        <f t="shared" si="60"/>
        <v>46805</v>
      </c>
    </row>
    <row r="3895" spans="1:1" x14ac:dyDescent="0.25">
      <c r="A3895" s="3">
        <f t="shared" si="60"/>
        <v>46804</v>
      </c>
    </row>
    <row r="3896" spans="1:1" x14ac:dyDescent="0.25">
      <c r="A3896" s="3">
        <f t="shared" si="60"/>
        <v>46803</v>
      </c>
    </row>
    <row r="3897" spans="1:1" x14ac:dyDescent="0.25">
      <c r="A3897" s="3">
        <f t="shared" si="60"/>
        <v>46802</v>
      </c>
    </row>
    <row r="3898" spans="1:1" x14ac:dyDescent="0.25">
      <c r="A3898" s="3">
        <f t="shared" si="60"/>
        <v>46801</v>
      </c>
    </row>
    <row r="3899" spans="1:1" x14ac:dyDescent="0.25">
      <c r="A3899" s="3">
        <f t="shared" si="60"/>
        <v>46800</v>
      </c>
    </row>
    <row r="3900" spans="1:1" x14ac:dyDescent="0.25">
      <c r="A3900" s="3">
        <f t="shared" si="60"/>
        <v>46799</v>
      </c>
    </row>
    <row r="3901" spans="1:1" x14ac:dyDescent="0.25">
      <c r="A3901" s="3">
        <f t="shared" si="60"/>
        <v>46798</v>
      </c>
    </row>
    <row r="3902" spans="1:1" x14ac:dyDescent="0.25">
      <c r="A3902" s="3">
        <f t="shared" si="60"/>
        <v>46797</v>
      </c>
    </row>
    <row r="3903" spans="1:1" x14ac:dyDescent="0.25">
      <c r="A3903" s="3">
        <f t="shared" si="60"/>
        <v>46796</v>
      </c>
    </row>
    <row r="3904" spans="1:1" x14ac:dyDescent="0.25">
      <c r="A3904" s="3">
        <f t="shared" si="60"/>
        <v>46795</v>
      </c>
    </row>
    <row r="3905" spans="1:1" x14ac:dyDescent="0.25">
      <c r="A3905" s="3">
        <f t="shared" si="60"/>
        <v>46794</v>
      </c>
    </row>
    <row r="3906" spans="1:1" x14ac:dyDescent="0.25">
      <c r="A3906" s="3">
        <f t="shared" si="60"/>
        <v>46793</v>
      </c>
    </row>
    <row r="3907" spans="1:1" x14ac:dyDescent="0.25">
      <c r="A3907" s="3">
        <f t="shared" si="60"/>
        <v>46792</v>
      </c>
    </row>
    <row r="3908" spans="1:1" x14ac:dyDescent="0.25">
      <c r="A3908" s="3">
        <f t="shared" si="60"/>
        <v>46791</v>
      </c>
    </row>
    <row r="3909" spans="1:1" x14ac:dyDescent="0.25">
      <c r="A3909" s="3">
        <f t="shared" ref="A3909:A3972" si="61">A3910+1</f>
        <v>46790</v>
      </c>
    </row>
    <row r="3910" spans="1:1" x14ac:dyDescent="0.25">
      <c r="A3910" s="3">
        <f t="shared" si="61"/>
        <v>46789</v>
      </c>
    </row>
    <row r="3911" spans="1:1" x14ac:dyDescent="0.25">
      <c r="A3911" s="3">
        <f t="shared" si="61"/>
        <v>46788</v>
      </c>
    </row>
    <row r="3912" spans="1:1" x14ac:dyDescent="0.25">
      <c r="A3912" s="3">
        <f t="shared" si="61"/>
        <v>46787</v>
      </c>
    </row>
    <row r="3913" spans="1:1" x14ac:dyDescent="0.25">
      <c r="A3913" s="3">
        <f t="shared" si="61"/>
        <v>46786</v>
      </c>
    </row>
    <row r="3914" spans="1:1" x14ac:dyDescent="0.25">
      <c r="A3914" s="3">
        <f t="shared" si="61"/>
        <v>46785</v>
      </c>
    </row>
    <row r="3915" spans="1:1" x14ac:dyDescent="0.25">
      <c r="A3915" s="3">
        <f t="shared" si="61"/>
        <v>46784</v>
      </c>
    </row>
    <row r="3916" spans="1:1" x14ac:dyDescent="0.25">
      <c r="A3916" s="3">
        <f t="shared" si="61"/>
        <v>46783</v>
      </c>
    </row>
    <row r="3917" spans="1:1" x14ac:dyDescent="0.25">
      <c r="A3917" s="3">
        <f t="shared" si="61"/>
        <v>46782</v>
      </c>
    </row>
    <row r="3918" spans="1:1" x14ac:dyDescent="0.25">
      <c r="A3918" s="3">
        <f t="shared" si="61"/>
        <v>46781</v>
      </c>
    </row>
    <row r="3919" spans="1:1" x14ac:dyDescent="0.25">
      <c r="A3919" s="3">
        <f t="shared" si="61"/>
        <v>46780</v>
      </c>
    </row>
    <row r="3920" spans="1:1" x14ac:dyDescent="0.25">
      <c r="A3920" s="3">
        <f t="shared" si="61"/>
        <v>46779</v>
      </c>
    </row>
    <row r="3921" spans="1:1" x14ac:dyDescent="0.25">
      <c r="A3921" s="3">
        <f t="shared" si="61"/>
        <v>46778</v>
      </c>
    </row>
    <row r="3922" spans="1:1" x14ac:dyDescent="0.25">
      <c r="A3922" s="3">
        <f t="shared" si="61"/>
        <v>46777</v>
      </c>
    </row>
    <row r="3923" spans="1:1" x14ac:dyDescent="0.25">
      <c r="A3923" s="3">
        <f t="shared" si="61"/>
        <v>46776</v>
      </c>
    </row>
    <row r="3924" spans="1:1" x14ac:dyDescent="0.25">
      <c r="A3924" s="3">
        <f t="shared" si="61"/>
        <v>46775</v>
      </c>
    </row>
    <row r="3925" spans="1:1" x14ac:dyDescent="0.25">
      <c r="A3925" s="3">
        <f t="shared" si="61"/>
        <v>46774</v>
      </c>
    </row>
    <row r="3926" spans="1:1" x14ac:dyDescent="0.25">
      <c r="A3926" s="3">
        <f t="shared" si="61"/>
        <v>46773</v>
      </c>
    </row>
    <row r="3927" spans="1:1" x14ac:dyDescent="0.25">
      <c r="A3927" s="3">
        <f t="shared" si="61"/>
        <v>46772</v>
      </c>
    </row>
    <row r="3928" spans="1:1" x14ac:dyDescent="0.25">
      <c r="A3928" s="3">
        <f t="shared" si="61"/>
        <v>46771</v>
      </c>
    </row>
    <row r="3929" spans="1:1" x14ac:dyDescent="0.25">
      <c r="A3929" s="3">
        <f t="shared" si="61"/>
        <v>46770</v>
      </c>
    </row>
    <row r="3930" spans="1:1" x14ac:dyDescent="0.25">
      <c r="A3930" s="3">
        <f t="shared" si="61"/>
        <v>46769</v>
      </c>
    </row>
    <row r="3931" spans="1:1" x14ac:dyDescent="0.25">
      <c r="A3931" s="3">
        <f t="shared" si="61"/>
        <v>46768</v>
      </c>
    </row>
    <row r="3932" spans="1:1" x14ac:dyDescent="0.25">
      <c r="A3932" s="3">
        <f t="shared" si="61"/>
        <v>46767</v>
      </c>
    </row>
    <row r="3933" spans="1:1" x14ac:dyDescent="0.25">
      <c r="A3933" s="3">
        <f t="shared" si="61"/>
        <v>46766</v>
      </c>
    </row>
    <row r="3934" spans="1:1" x14ac:dyDescent="0.25">
      <c r="A3934" s="3">
        <f t="shared" si="61"/>
        <v>46765</v>
      </c>
    </row>
    <row r="3935" spans="1:1" x14ac:dyDescent="0.25">
      <c r="A3935" s="3">
        <f t="shared" si="61"/>
        <v>46764</v>
      </c>
    </row>
    <row r="3936" spans="1:1" x14ac:dyDescent="0.25">
      <c r="A3936" s="3">
        <f t="shared" si="61"/>
        <v>46763</v>
      </c>
    </row>
    <row r="3937" spans="1:1" x14ac:dyDescent="0.25">
      <c r="A3937" s="3">
        <f t="shared" si="61"/>
        <v>46762</v>
      </c>
    </row>
    <row r="3938" spans="1:1" x14ac:dyDescent="0.25">
      <c r="A3938" s="3">
        <f t="shared" si="61"/>
        <v>46761</v>
      </c>
    </row>
    <row r="3939" spans="1:1" x14ac:dyDescent="0.25">
      <c r="A3939" s="3">
        <f t="shared" si="61"/>
        <v>46760</v>
      </c>
    </row>
    <row r="3940" spans="1:1" x14ac:dyDescent="0.25">
      <c r="A3940" s="3">
        <f t="shared" si="61"/>
        <v>46759</v>
      </c>
    </row>
    <row r="3941" spans="1:1" x14ac:dyDescent="0.25">
      <c r="A3941" s="3">
        <f t="shared" si="61"/>
        <v>46758</v>
      </c>
    </row>
    <row r="3942" spans="1:1" x14ac:dyDescent="0.25">
      <c r="A3942" s="3">
        <f t="shared" si="61"/>
        <v>46757</v>
      </c>
    </row>
    <row r="3943" spans="1:1" x14ac:dyDescent="0.25">
      <c r="A3943" s="3">
        <f t="shared" si="61"/>
        <v>46756</v>
      </c>
    </row>
    <row r="3944" spans="1:1" x14ac:dyDescent="0.25">
      <c r="A3944" s="3">
        <f t="shared" si="61"/>
        <v>46755</v>
      </c>
    </row>
    <row r="3945" spans="1:1" x14ac:dyDescent="0.25">
      <c r="A3945" s="3">
        <f t="shared" si="61"/>
        <v>46754</v>
      </c>
    </row>
    <row r="3946" spans="1:1" x14ac:dyDescent="0.25">
      <c r="A3946" s="3">
        <f t="shared" si="61"/>
        <v>46753</v>
      </c>
    </row>
    <row r="3947" spans="1:1" x14ac:dyDescent="0.25">
      <c r="A3947" s="3">
        <f t="shared" si="61"/>
        <v>46752</v>
      </c>
    </row>
    <row r="3948" spans="1:1" x14ac:dyDescent="0.25">
      <c r="A3948" s="3">
        <f t="shared" si="61"/>
        <v>46751</v>
      </c>
    </row>
    <row r="3949" spans="1:1" x14ac:dyDescent="0.25">
      <c r="A3949" s="3">
        <f t="shared" si="61"/>
        <v>46750</v>
      </c>
    </row>
    <row r="3950" spans="1:1" x14ac:dyDescent="0.25">
      <c r="A3950" s="3">
        <f t="shared" si="61"/>
        <v>46749</v>
      </c>
    </row>
    <row r="3951" spans="1:1" x14ac:dyDescent="0.25">
      <c r="A3951" s="3">
        <f t="shared" si="61"/>
        <v>46748</v>
      </c>
    </row>
    <row r="3952" spans="1:1" x14ac:dyDescent="0.25">
      <c r="A3952" s="3">
        <f t="shared" si="61"/>
        <v>46747</v>
      </c>
    </row>
    <row r="3953" spans="1:1" x14ac:dyDescent="0.25">
      <c r="A3953" s="3">
        <f t="shared" si="61"/>
        <v>46746</v>
      </c>
    </row>
    <row r="3954" spans="1:1" x14ac:dyDescent="0.25">
      <c r="A3954" s="3">
        <f t="shared" si="61"/>
        <v>46745</v>
      </c>
    </row>
    <row r="3955" spans="1:1" x14ac:dyDescent="0.25">
      <c r="A3955" s="3">
        <f t="shared" si="61"/>
        <v>46744</v>
      </c>
    </row>
    <row r="3956" spans="1:1" x14ac:dyDescent="0.25">
      <c r="A3956" s="3">
        <f t="shared" si="61"/>
        <v>46743</v>
      </c>
    </row>
    <row r="3957" spans="1:1" x14ac:dyDescent="0.25">
      <c r="A3957" s="3">
        <f t="shared" si="61"/>
        <v>46742</v>
      </c>
    </row>
    <row r="3958" spans="1:1" x14ac:dyDescent="0.25">
      <c r="A3958" s="3">
        <f t="shared" si="61"/>
        <v>46741</v>
      </c>
    </row>
    <row r="3959" spans="1:1" x14ac:dyDescent="0.25">
      <c r="A3959" s="3">
        <f t="shared" si="61"/>
        <v>46740</v>
      </c>
    </row>
    <row r="3960" spans="1:1" x14ac:dyDescent="0.25">
      <c r="A3960" s="3">
        <f t="shared" si="61"/>
        <v>46739</v>
      </c>
    </row>
    <row r="3961" spans="1:1" x14ac:dyDescent="0.25">
      <c r="A3961" s="3">
        <f t="shared" si="61"/>
        <v>46738</v>
      </c>
    </row>
    <row r="3962" spans="1:1" x14ac:dyDescent="0.25">
      <c r="A3962" s="3">
        <f t="shared" si="61"/>
        <v>46737</v>
      </c>
    </row>
    <row r="3963" spans="1:1" x14ac:dyDescent="0.25">
      <c r="A3963" s="3">
        <f t="shared" si="61"/>
        <v>46736</v>
      </c>
    </row>
    <row r="3964" spans="1:1" x14ac:dyDescent="0.25">
      <c r="A3964" s="3">
        <f t="shared" si="61"/>
        <v>46735</v>
      </c>
    </row>
    <row r="3965" spans="1:1" x14ac:dyDescent="0.25">
      <c r="A3965" s="3">
        <f t="shared" si="61"/>
        <v>46734</v>
      </c>
    </row>
    <row r="3966" spans="1:1" x14ac:dyDescent="0.25">
      <c r="A3966" s="3">
        <f t="shared" si="61"/>
        <v>46733</v>
      </c>
    </row>
    <row r="3967" spans="1:1" x14ac:dyDescent="0.25">
      <c r="A3967" s="3">
        <f t="shared" si="61"/>
        <v>46732</v>
      </c>
    </row>
    <row r="3968" spans="1:1" x14ac:dyDescent="0.25">
      <c r="A3968" s="3">
        <f t="shared" si="61"/>
        <v>46731</v>
      </c>
    </row>
    <row r="3969" spans="1:1" x14ac:dyDescent="0.25">
      <c r="A3969" s="3">
        <f t="shared" si="61"/>
        <v>46730</v>
      </c>
    </row>
    <row r="3970" spans="1:1" x14ac:dyDescent="0.25">
      <c r="A3970" s="3">
        <f t="shared" si="61"/>
        <v>46729</v>
      </c>
    </row>
    <row r="3971" spans="1:1" x14ac:dyDescent="0.25">
      <c r="A3971" s="3">
        <f t="shared" si="61"/>
        <v>46728</v>
      </c>
    </row>
    <row r="3972" spans="1:1" x14ac:dyDescent="0.25">
      <c r="A3972" s="3">
        <f t="shared" si="61"/>
        <v>46727</v>
      </c>
    </row>
    <row r="3973" spans="1:1" x14ac:dyDescent="0.25">
      <c r="A3973" s="3">
        <f t="shared" ref="A3973:A4036" si="62">A3974+1</f>
        <v>46726</v>
      </c>
    </row>
    <row r="3974" spans="1:1" x14ac:dyDescent="0.25">
      <c r="A3974" s="3">
        <f t="shared" si="62"/>
        <v>46725</v>
      </c>
    </row>
    <row r="3975" spans="1:1" x14ac:dyDescent="0.25">
      <c r="A3975" s="3">
        <f t="shared" si="62"/>
        <v>46724</v>
      </c>
    </row>
    <row r="3976" spans="1:1" x14ac:dyDescent="0.25">
      <c r="A3976" s="3">
        <f t="shared" si="62"/>
        <v>46723</v>
      </c>
    </row>
    <row r="3977" spans="1:1" x14ac:dyDescent="0.25">
      <c r="A3977" s="3">
        <f t="shared" si="62"/>
        <v>46722</v>
      </c>
    </row>
    <row r="3978" spans="1:1" x14ac:dyDescent="0.25">
      <c r="A3978" s="3">
        <f t="shared" si="62"/>
        <v>46721</v>
      </c>
    </row>
    <row r="3979" spans="1:1" x14ac:dyDescent="0.25">
      <c r="A3979" s="3">
        <f t="shared" si="62"/>
        <v>46720</v>
      </c>
    </row>
    <row r="3980" spans="1:1" x14ac:dyDescent="0.25">
      <c r="A3980" s="3">
        <f t="shared" si="62"/>
        <v>46719</v>
      </c>
    </row>
    <row r="3981" spans="1:1" x14ac:dyDescent="0.25">
      <c r="A3981" s="3">
        <f t="shared" si="62"/>
        <v>46718</v>
      </c>
    </row>
    <row r="3982" spans="1:1" x14ac:dyDescent="0.25">
      <c r="A3982" s="3">
        <f t="shared" si="62"/>
        <v>46717</v>
      </c>
    </row>
    <row r="3983" spans="1:1" x14ac:dyDescent="0.25">
      <c r="A3983" s="3">
        <f t="shared" si="62"/>
        <v>46716</v>
      </c>
    </row>
    <row r="3984" spans="1:1" x14ac:dyDescent="0.25">
      <c r="A3984" s="3">
        <f t="shared" si="62"/>
        <v>46715</v>
      </c>
    </row>
    <row r="3985" spans="1:1" x14ac:dyDescent="0.25">
      <c r="A3985" s="3">
        <f t="shared" si="62"/>
        <v>46714</v>
      </c>
    </row>
    <row r="3986" spans="1:1" x14ac:dyDescent="0.25">
      <c r="A3986" s="3">
        <f t="shared" si="62"/>
        <v>46713</v>
      </c>
    </row>
    <row r="3987" spans="1:1" x14ac:dyDescent="0.25">
      <c r="A3987" s="3">
        <f t="shared" si="62"/>
        <v>46712</v>
      </c>
    </row>
    <row r="3988" spans="1:1" x14ac:dyDescent="0.25">
      <c r="A3988" s="3">
        <f t="shared" si="62"/>
        <v>46711</v>
      </c>
    </row>
    <row r="3989" spans="1:1" x14ac:dyDescent="0.25">
      <c r="A3989" s="3">
        <f t="shared" si="62"/>
        <v>46710</v>
      </c>
    </row>
    <row r="3990" spans="1:1" x14ac:dyDescent="0.25">
      <c r="A3990" s="3">
        <f t="shared" si="62"/>
        <v>46709</v>
      </c>
    </row>
    <row r="3991" spans="1:1" x14ac:dyDescent="0.25">
      <c r="A3991" s="3">
        <f t="shared" si="62"/>
        <v>46708</v>
      </c>
    </row>
    <row r="3992" spans="1:1" x14ac:dyDescent="0.25">
      <c r="A3992" s="3">
        <f t="shared" si="62"/>
        <v>46707</v>
      </c>
    </row>
    <row r="3993" spans="1:1" x14ac:dyDescent="0.25">
      <c r="A3993" s="3">
        <f t="shared" si="62"/>
        <v>46706</v>
      </c>
    </row>
    <row r="3994" spans="1:1" x14ac:dyDescent="0.25">
      <c r="A3994" s="3">
        <f t="shared" si="62"/>
        <v>46705</v>
      </c>
    </row>
    <row r="3995" spans="1:1" x14ac:dyDescent="0.25">
      <c r="A3995" s="3">
        <f t="shared" si="62"/>
        <v>46704</v>
      </c>
    </row>
    <row r="3996" spans="1:1" x14ac:dyDescent="0.25">
      <c r="A3996" s="3">
        <f t="shared" si="62"/>
        <v>46703</v>
      </c>
    </row>
    <row r="3997" spans="1:1" x14ac:dyDescent="0.25">
      <c r="A3997" s="3">
        <f t="shared" si="62"/>
        <v>46702</v>
      </c>
    </row>
    <row r="3998" spans="1:1" x14ac:dyDescent="0.25">
      <c r="A3998" s="3">
        <f t="shared" si="62"/>
        <v>46701</v>
      </c>
    </row>
    <row r="3999" spans="1:1" x14ac:dyDescent="0.25">
      <c r="A3999" s="3">
        <f t="shared" si="62"/>
        <v>46700</v>
      </c>
    </row>
    <row r="4000" spans="1:1" x14ac:dyDescent="0.25">
      <c r="A4000" s="3">
        <f t="shared" si="62"/>
        <v>46699</v>
      </c>
    </row>
    <row r="4001" spans="1:1" x14ac:dyDescent="0.25">
      <c r="A4001" s="3">
        <f t="shared" si="62"/>
        <v>46698</v>
      </c>
    </row>
    <row r="4002" spans="1:1" x14ac:dyDescent="0.25">
      <c r="A4002" s="3">
        <f t="shared" si="62"/>
        <v>46697</v>
      </c>
    </row>
    <row r="4003" spans="1:1" x14ac:dyDescent="0.25">
      <c r="A4003" s="3">
        <f t="shared" si="62"/>
        <v>46696</v>
      </c>
    </row>
    <row r="4004" spans="1:1" x14ac:dyDescent="0.25">
      <c r="A4004" s="3">
        <f t="shared" si="62"/>
        <v>46695</v>
      </c>
    </row>
    <row r="4005" spans="1:1" x14ac:dyDescent="0.25">
      <c r="A4005" s="3">
        <f t="shared" si="62"/>
        <v>46694</v>
      </c>
    </row>
    <row r="4006" spans="1:1" x14ac:dyDescent="0.25">
      <c r="A4006" s="3">
        <f t="shared" si="62"/>
        <v>46693</v>
      </c>
    </row>
    <row r="4007" spans="1:1" x14ac:dyDescent="0.25">
      <c r="A4007" s="3">
        <f t="shared" si="62"/>
        <v>46692</v>
      </c>
    </row>
    <row r="4008" spans="1:1" x14ac:dyDescent="0.25">
      <c r="A4008" s="3">
        <f t="shared" si="62"/>
        <v>46691</v>
      </c>
    </row>
    <row r="4009" spans="1:1" x14ac:dyDescent="0.25">
      <c r="A4009" s="3">
        <f t="shared" si="62"/>
        <v>46690</v>
      </c>
    </row>
    <row r="4010" spans="1:1" x14ac:dyDescent="0.25">
      <c r="A4010" s="3">
        <f t="shared" si="62"/>
        <v>46689</v>
      </c>
    </row>
    <row r="4011" spans="1:1" x14ac:dyDescent="0.25">
      <c r="A4011" s="3">
        <f t="shared" si="62"/>
        <v>46688</v>
      </c>
    </row>
    <row r="4012" spans="1:1" x14ac:dyDescent="0.25">
      <c r="A4012" s="3">
        <f t="shared" si="62"/>
        <v>46687</v>
      </c>
    </row>
    <row r="4013" spans="1:1" x14ac:dyDescent="0.25">
      <c r="A4013" s="3">
        <f t="shared" si="62"/>
        <v>46686</v>
      </c>
    </row>
    <row r="4014" spans="1:1" x14ac:dyDescent="0.25">
      <c r="A4014" s="3">
        <f t="shared" si="62"/>
        <v>46685</v>
      </c>
    </row>
    <row r="4015" spans="1:1" x14ac:dyDescent="0.25">
      <c r="A4015" s="3">
        <f t="shared" si="62"/>
        <v>46684</v>
      </c>
    </row>
    <row r="4016" spans="1:1" x14ac:dyDescent="0.25">
      <c r="A4016" s="3">
        <f t="shared" si="62"/>
        <v>46683</v>
      </c>
    </row>
    <row r="4017" spans="1:1" x14ac:dyDescent="0.25">
      <c r="A4017" s="3">
        <f t="shared" si="62"/>
        <v>46682</v>
      </c>
    </row>
    <row r="4018" spans="1:1" x14ac:dyDescent="0.25">
      <c r="A4018" s="3">
        <f t="shared" si="62"/>
        <v>46681</v>
      </c>
    </row>
    <row r="4019" spans="1:1" x14ac:dyDescent="0.25">
      <c r="A4019" s="3">
        <f t="shared" si="62"/>
        <v>46680</v>
      </c>
    </row>
    <row r="4020" spans="1:1" x14ac:dyDescent="0.25">
      <c r="A4020" s="3">
        <f t="shared" si="62"/>
        <v>46679</v>
      </c>
    </row>
    <row r="4021" spans="1:1" x14ac:dyDescent="0.25">
      <c r="A4021" s="3">
        <f t="shared" si="62"/>
        <v>46678</v>
      </c>
    </row>
    <row r="4022" spans="1:1" x14ac:dyDescent="0.25">
      <c r="A4022" s="3">
        <f t="shared" si="62"/>
        <v>46677</v>
      </c>
    </row>
    <row r="4023" spans="1:1" x14ac:dyDescent="0.25">
      <c r="A4023" s="3">
        <f t="shared" si="62"/>
        <v>46676</v>
      </c>
    </row>
    <row r="4024" spans="1:1" x14ac:dyDescent="0.25">
      <c r="A4024" s="3">
        <f t="shared" si="62"/>
        <v>46675</v>
      </c>
    </row>
    <row r="4025" spans="1:1" x14ac:dyDescent="0.25">
      <c r="A4025" s="3">
        <f t="shared" si="62"/>
        <v>46674</v>
      </c>
    </row>
    <row r="4026" spans="1:1" x14ac:dyDescent="0.25">
      <c r="A4026" s="3">
        <f t="shared" si="62"/>
        <v>46673</v>
      </c>
    </row>
    <row r="4027" spans="1:1" x14ac:dyDescent="0.25">
      <c r="A4027" s="3">
        <f t="shared" si="62"/>
        <v>46672</v>
      </c>
    </row>
    <row r="4028" spans="1:1" x14ac:dyDescent="0.25">
      <c r="A4028" s="3">
        <f t="shared" si="62"/>
        <v>46671</v>
      </c>
    </row>
    <row r="4029" spans="1:1" x14ac:dyDescent="0.25">
      <c r="A4029" s="3">
        <f t="shared" si="62"/>
        <v>46670</v>
      </c>
    </row>
    <row r="4030" spans="1:1" x14ac:dyDescent="0.25">
      <c r="A4030" s="3">
        <f t="shared" si="62"/>
        <v>46669</v>
      </c>
    </row>
    <row r="4031" spans="1:1" x14ac:dyDescent="0.25">
      <c r="A4031" s="3">
        <f t="shared" si="62"/>
        <v>46668</v>
      </c>
    </row>
    <row r="4032" spans="1:1" x14ac:dyDescent="0.25">
      <c r="A4032" s="3">
        <f t="shared" si="62"/>
        <v>46667</v>
      </c>
    </row>
    <row r="4033" spans="1:1" x14ac:dyDescent="0.25">
      <c r="A4033" s="3">
        <f t="shared" si="62"/>
        <v>46666</v>
      </c>
    </row>
    <row r="4034" spans="1:1" x14ac:dyDescent="0.25">
      <c r="A4034" s="3">
        <f t="shared" si="62"/>
        <v>46665</v>
      </c>
    </row>
    <row r="4035" spans="1:1" x14ac:dyDescent="0.25">
      <c r="A4035" s="3">
        <f t="shared" si="62"/>
        <v>46664</v>
      </c>
    </row>
    <row r="4036" spans="1:1" x14ac:dyDescent="0.25">
      <c r="A4036" s="3">
        <f t="shared" si="62"/>
        <v>46663</v>
      </c>
    </row>
    <row r="4037" spans="1:1" x14ac:dyDescent="0.25">
      <c r="A4037" s="3">
        <f t="shared" ref="A4037:A4100" si="63">A4038+1</f>
        <v>46662</v>
      </c>
    </row>
    <row r="4038" spans="1:1" x14ac:dyDescent="0.25">
      <c r="A4038" s="3">
        <f t="shared" si="63"/>
        <v>46661</v>
      </c>
    </row>
    <row r="4039" spans="1:1" x14ac:dyDescent="0.25">
      <c r="A4039" s="3">
        <f t="shared" si="63"/>
        <v>46660</v>
      </c>
    </row>
    <row r="4040" spans="1:1" x14ac:dyDescent="0.25">
      <c r="A4040" s="3">
        <f t="shared" si="63"/>
        <v>46659</v>
      </c>
    </row>
    <row r="4041" spans="1:1" x14ac:dyDescent="0.25">
      <c r="A4041" s="3">
        <f t="shared" si="63"/>
        <v>46658</v>
      </c>
    </row>
    <row r="4042" spans="1:1" x14ac:dyDescent="0.25">
      <c r="A4042" s="3">
        <f t="shared" si="63"/>
        <v>46657</v>
      </c>
    </row>
    <row r="4043" spans="1:1" x14ac:dyDescent="0.25">
      <c r="A4043" s="3">
        <f t="shared" si="63"/>
        <v>46656</v>
      </c>
    </row>
    <row r="4044" spans="1:1" x14ac:dyDescent="0.25">
      <c r="A4044" s="3">
        <f t="shared" si="63"/>
        <v>46655</v>
      </c>
    </row>
    <row r="4045" spans="1:1" x14ac:dyDescent="0.25">
      <c r="A4045" s="3">
        <f t="shared" si="63"/>
        <v>46654</v>
      </c>
    </row>
    <row r="4046" spans="1:1" x14ac:dyDescent="0.25">
      <c r="A4046" s="3">
        <f t="shared" si="63"/>
        <v>46653</v>
      </c>
    </row>
    <row r="4047" spans="1:1" x14ac:dyDescent="0.25">
      <c r="A4047" s="3">
        <f t="shared" si="63"/>
        <v>46652</v>
      </c>
    </row>
    <row r="4048" spans="1:1" x14ac:dyDescent="0.25">
      <c r="A4048" s="3">
        <f t="shared" si="63"/>
        <v>46651</v>
      </c>
    </row>
    <row r="4049" spans="1:1" x14ac:dyDescent="0.25">
      <c r="A4049" s="3">
        <f t="shared" si="63"/>
        <v>46650</v>
      </c>
    </row>
    <row r="4050" spans="1:1" x14ac:dyDescent="0.25">
      <c r="A4050" s="3">
        <f t="shared" si="63"/>
        <v>46649</v>
      </c>
    </row>
    <row r="4051" spans="1:1" x14ac:dyDescent="0.25">
      <c r="A4051" s="3">
        <f t="shared" si="63"/>
        <v>46648</v>
      </c>
    </row>
    <row r="4052" spans="1:1" x14ac:dyDescent="0.25">
      <c r="A4052" s="3">
        <f t="shared" si="63"/>
        <v>46647</v>
      </c>
    </row>
    <row r="4053" spans="1:1" x14ac:dyDescent="0.25">
      <c r="A4053" s="3">
        <f t="shared" si="63"/>
        <v>46646</v>
      </c>
    </row>
    <row r="4054" spans="1:1" x14ac:dyDescent="0.25">
      <c r="A4054" s="3">
        <f t="shared" si="63"/>
        <v>46645</v>
      </c>
    </row>
    <row r="4055" spans="1:1" x14ac:dyDescent="0.25">
      <c r="A4055" s="3">
        <f t="shared" si="63"/>
        <v>46644</v>
      </c>
    </row>
    <row r="4056" spans="1:1" x14ac:dyDescent="0.25">
      <c r="A4056" s="3">
        <f t="shared" si="63"/>
        <v>46643</v>
      </c>
    </row>
    <row r="4057" spans="1:1" x14ac:dyDescent="0.25">
      <c r="A4057" s="3">
        <f t="shared" si="63"/>
        <v>46642</v>
      </c>
    </row>
    <row r="4058" spans="1:1" x14ac:dyDescent="0.25">
      <c r="A4058" s="3">
        <f t="shared" si="63"/>
        <v>46641</v>
      </c>
    </row>
    <row r="4059" spans="1:1" x14ac:dyDescent="0.25">
      <c r="A4059" s="3">
        <f t="shared" si="63"/>
        <v>46640</v>
      </c>
    </row>
    <row r="4060" spans="1:1" x14ac:dyDescent="0.25">
      <c r="A4060" s="3">
        <f t="shared" si="63"/>
        <v>46639</v>
      </c>
    </row>
    <row r="4061" spans="1:1" x14ac:dyDescent="0.25">
      <c r="A4061" s="3">
        <f t="shared" si="63"/>
        <v>46638</v>
      </c>
    </row>
    <row r="4062" spans="1:1" x14ac:dyDescent="0.25">
      <c r="A4062" s="3">
        <f t="shared" si="63"/>
        <v>46637</v>
      </c>
    </row>
    <row r="4063" spans="1:1" x14ac:dyDescent="0.25">
      <c r="A4063" s="3">
        <f t="shared" si="63"/>
        <v>46636</v>
      </c>
    </row>
    <row r="4064" spans="1:1" x14ac:dyDescent="0.25">
      <c r="A4064" s="3">
        <f t="shared" si="63"/>
        <v>46635</v>
      </c>
    </row>
    <row r="4065" spans="1:1" x14ac:dyDescent="0.25">
      <c r="A4065" s="3">
        <f t="shared" si="63"/>
        <v>46634</v>
      </c>
    </row>
    <row r="4066" spans="1:1" x14ac:dyDescent="0.25">
      <c r="A4066" s="3">
        <f t="shared" si="63"/>
        <v>46633</v>
      </c>
    </row>
    <row r="4067" spans="1:1" x14ac:dyDescent="0.25">
      <c r="A4067" s="3">
        <f t="shared" si="63"/>
        <v>46632</v>
      </c>
    </row>
    <row r="4068" spans="1:1" x14ac:dyDescent="0.25">
      <c r="A4068" s="3">
        <f t="shared" si="63"/>
        <v>46631</v>
      </c>
    </row>
    <row r="4069" spans="1:1" x14ac:dyDescent="0.25">
      <c r="A4069" s="3">
        <f t="shared" si="63"/>
        <v>46630</v>
      </c>
    </row>
    <row r="4070" spans="1:1" x14ac:dyDescent="0.25">
      <c r="A4070" s="3">
        <f t="shared" si="63"/>
        <v>46629</v>
      </c>
    </row>
    <row r="4071" spans="1:1" x14ac:dyDescent="0.25">
      <c r="A4071" s="3">
        <f t="shared" si="63"/>
        <v>46628</v>
      </c>
    </row>
    <row r="4072" spans="1:1" x14ac:dyDescent="0.25">
      <c r="A4072" s="3">
        <f t="shared" si="63"/>
        <v>46627</v>
      </c>
    </row>
    <row r="4073" spans="1:1" x14ac:dyDescent="0.25">
      <c r="A4073" s="3">
        <f t="shared" si="63"/>
        <v>46626</v>
      </c>
    </row>
    <row r="4074" spans="1:1" x14ac:dyDescent="0.25">
      <c r="A4074" s="3">
        <f t="shared" si="63"/>
        <v>46625</v>
      </c>
    </row>
    <row r="4075" spans="1:1" x14ac:dyDescent="0.25">
      <c r="A4075" s="3">
        <f t="shared" si="63"/>
        <v>46624</v>
      </c>
    </row>
    <row r="4076" spans="1:1" x14ac:dyDescent="0.25">
      <c r="A4076" s="3">
        <f t="shared" si="63"/>
        <v>46623</v>
      </c>
    </row>
    <row r="4077" spans="1:1" x14ac:dyDescent="0.25">
      <c r="A4077" s="3">
        <f t="shared" si="63"/>
        <v>46622</v>
      </c>
    </row>
    <row r="4078" spans="1:1" x14ac:dyDescent="0.25">
      <c r="A4078" s="3">
        <f t="shared" si="63"/>
        <v>46621</v>
      </c>
    </row>
    <row r="4079" spans="1:1" x14ac:dyDescent="0.25">
      <c r="A4079" s="3">
        <f t="shared" si="63"/>
        <v>46620</v>
      </c>
    </row>
    <row r="4080" spans="1:1" x14ac:dyDescent="0.25">
      <c r="A4080" s="3">
        <f t="shared" si="63"/>
        <v>46619</v>
      </c>
    </row>
    <row r="4081" spans="1:1" x14ac:dyDescent="0.25">
      <c r="A4081" s="3">
        <f t="shared" si="63"/>
        <v>46618</v>
      </c>
    </row>
    <row r="4082" spans="1:1" x14ac:dyDescent="0.25">
      <c r="A4082" s="3">
        <f t="shared" si="63"/>
        <v>46617</v>
      </c>
    </row>
    <row r="4083" spans="1:1" x14ac:dyDescent="0.25">
      <c r="A4083" s="3">
        <f t="shared" si="63"/>
        <v>46616</v>
      </c>
    </row>
    <row r="4084" spans="1:1" x14ac:dyDescent="0.25">
      <c r="A4084" s="3">
        <f t="shared" si="63"/>
        <v>46615</v>
      </c>
    </row>
    <row r="4085" spans="1:1" x14ac:dyDescent="0.25">
      <c r="A4085" s="3">
        <f t="shared" si="63"/>
        <v>46614</v>
      </c>
    </row>
    <row r="4086" spans="1:1" x14ac:dyDescent="0.25">
      <c r="A4086" s="3">
        <f t="shared" si="63"/>
        <v>46613</v>
      </c>
    </row>
    <row r="4087" spans="1:1" x14ac:dyDescent="0.25">
      <c r="A4087" s="3">
        <f t="shared" si="63"/>
        <v>46612</v>
      </c>
    </row>
    <row r="4088" spans="1:1" x14ac:dyDescent="0.25">
      <c r="A4088" s="3">
        <f t="shared" si="63"/>
        <v>46611</v>
      </c>
    </row>
    <row r="4089" spans="1:1" x14ac:dyDescent="0.25">
      <c r="A4089" s="3">
        <f t="shared" si="63"/>
        <v>46610</v>
      </c>
    </row>
    <row r="4090" spans="1:1" x14ac:dyDescent="0.25">
      <c r="A4090" s="3">
        <f t="shared" si="63"/>
        <v>46609</v>
      </c>
    </row>
    <row r="4091" spans="1:1" x14ac:dyDescent="0.25">
      <c r="A4091" s="3">
        <f t="shared" si="63"/>
        <v>46608</v>
      </c>
    </row>
    <row r="4092" spans="1:1" x14ac:dyDescent="0.25">
      <c r="A4092" s="3">
        <f t="shared" si="63"/>
        <v>46607</v>
      </c>
    </row>
    <row r="4093" spans="1:1" x14ac:dyDescent="0.25">
      <c r="A4093" s="3">
        <f t="shared" si="63"/>
        <v>46606</v>
      </c>
    </row>
    <row r="4094" spans="1:1" x14ac:dyDescent="0.25">
      <c r="A4094" s="3">
        <f t="shared" si="63"/>
        <v>46605</v>
      </c>
    </row>
    <row r="4095" spans="1:1" x14ac:dyDescent="0.25">
      <c r="A4095" s="3">
        <f t="shared" si="63"/>
        <v>46604</v>
      </c>
    </row>
    <row r="4096" spans="1:1" x14ac:dyDescent="0.25">
      <c r="A4096" s="3">
        <f t="shared" si="63"/>
        <v>46603</v>
      </c>
    </row>
    <row r="4097" spans="1:1" x14ac:dyDescent="0.25">
      <c r="A4097" s="3">
        <f t="shared" si="63"/>
        <v>46602</v>
      </c>
    </row>
    <row r="4098" spans="1:1" x14ac:dyDescent="0.25">
      <c r="A4098" s="3">
        <f t="shared" si="63"/>
        <v>46601</v>
      </c>
    </row>
    <row r="4099" spans="1:1" x14ac:dyDescent="0.25">
      <c r="A4099" s="3">
        <f t="shared" si="63"/>
        <v>46600</v>
      </c>
    </row>
    <row r="4100" spans="1:1" x14ac:dyDescent="0.25">
      <c r="A4100" s="3">
        <f t="shared" si="63"/>
        <v>46599</v>
      </c>
    </row>
    <row r="4101" spans="1:1" x14ac:dyDescent="0.25">
      <c r="A4101" s="3">
        <f t="shared" ref="A4101:A4164" si="64">A4102+1</f>
        <v>46598</v>
      </c>
    </row>
    <row r="4102" spans="1:1" x14ac:dyDescent="0.25">
      <c r="A4102" s="3">
        <f t="shared" si="64"/>
        <v>46597</v>
      </c>
    </row>
    <row r="4103" spans="1:1" x14ac:dyDescent="0.25">
      <c r="A4103" s="3">
        <f t="shared" si="64"/>
        <v>46596</v>
      </c>
    </row>
    <row r="4104" spans="1:1" x14ac:dyDescent="0.25">
      <c r="A4104" s="3">
        <f t="shared" si="64"/>
        <v>46595</v>
      </c>
    </row>
    <row r="4105" spans="1:1" x14ac:dyDescent="0.25">
      <c r="A4105" s="3">
        <f t="shared" si="64"/>
        <v>46594</v>
      </c>
    </row>
    <row r="4106" spans="1:1" x14ac:dyDescent="0.25">
      <c r="A4106" s="3">
        <f t="shared" si="64"/>
        <v>46593</v>
      </c>
    </row>
    <row r="4107" spans="1:1" x14ac:dyDescent="0.25">
      <c r="A4107" s="3">
        <f t="shared" si="64"/>
        <v>46592</v>
      </c>
    </row>
    <row r="4108" spans="1:1" x14ac:dyDescent="0.25">
      <c r="A4108" s="3">
        <f t="shared" si="64"/>
        <v>46591</v>
      </c>
    </row>
    <row r="4109" spans="1:1" x14ac:dyDescent="0.25">
      <c r="A4109" s="3">
        <f t="shared" si="64"/>
        <v>46590</v>
      </c>
    </row>
    <row r="4110" spans="1:1" x14ac:dyDescent="0.25">
      <c r="A4110" s="3">
        <f t="shared" si="64"/>
        <v>46589</v>
      </c>
    </row>
    <row r="4111" spans="1:1" x14ac:dyDescent="0.25">
      <c r="A4111" s="3">
        <f t="shared" si="64"/>
        <v>46588</v>
      </c>
    </row>
    <row r="4112" spans="1:1" x14ac:dyDescent="0.25">
      <c r="A4112" s="3">
        <f t="shared" si="64"/>
        <v>46587</v>
      </c>
    </row>
    <row r="4113" spans="1:1" x14ac:dyDescent="0.25">
      <c r="A4113" s="3">
        <f t="shared" si="64"/>
        <v>46586</v>
      </c>
    </row>
    <row r="4114" spans="1:1" x14ac:dyDescent="0.25">
      <c r="A4114" s="3">
        <f t="shared" si="64"/>
        <v>46585</v>
      </c>
    </row>
    <row r="4115" spans="1:1" x14ac:dyDescent="0.25">
      <c r="A4115" s="3">
        <f t="shared" si="64"/>
        <v>46584</v>
      </c>
    </row>
    <row r="4116" spans="1:1" x14ac:dyDescent="0.25">
      <c r="A4116" s="3">
        <f t="shared" si="64"/>
        <v>46583</v>
      </c>
    </row>
    <row r="4117" spans="1:1" x14ac:dyDescent="0.25">
      <c r="A4117" s="3">
        <f t="shared" si="64"/>
        <v>46582</v>
      </c>
    </row>
    <row r="4118" spans="1:1" x14ac:dyDescent="0.25">
      <c r="A4118" s="3">
        <f t="shared" si="64"/>
        <v>46581</v>
      </c>
    </row>
    <row r="4119" spans="1:1" x14ac:dyDescent="0.25">
      <c r="A4119" s="3">
        <f t="shared" si="64"/>
        <v>46580</v>
      </c>
    </row>
    <row r="4120" spans="1:1" x14ac:dyDescent="0.25">
      <c r="A4120" s="3">
        <f t="shared" si="64"/>
        <v>46579</v>
      </c>
    </row>
    <row r="4121" spans="1:1" x14ac:dyDescent="0.25">
      <c r="A4121" s="3">
        <f t="shared" si="64"/>
        <v>46578</v>
      </c>
    </row>
    <row r="4122" spans="1:1" x14ac:dyDescent="0.25">
      <c r="A4122" s="3">
        <f t="shared" si="64"/>
        <v>46577</v>
      </c>
    </row>
    <row r="4123" spans="1:1" x14ac:dyDescent="0.25">
      <c r="A4123" s="3">
        <f t="shared" si="64"/>
        <v>46576</v>
      </c>
    </row>
    <row r="4124" spans="1:1" x14ac:dyDescent="0.25">
      <c r="A4124" s="3">
        <f t="shared" si="64"/>
        <v>46575</v>
      </c>
    </row>
    <row r="4125" spans="1:1" x14ac:dyDescent="0.25">
      <c r="A4125" s="3">
        <f t="shared" si="64"/>
        <v>46574</v>
      </c>
    </row>
    <row r="4126" spans="1:1" x14ac:dyDescent="0.25">
      <c r="A4126" s="3">
        <f t="shared" si="64"/>
        <v>46573</v>
      </c>
    </row>
    <row r="4127" spans="1:1" x14ac:dyDescent="0.25">
      <c r="A4127" s="3">
        <f t="shared" si="64"/>
        <v>46572</v>
      </c>
    </row>
    <row r="4128" spans="1:1" x14ac:dyDescent="0.25">
      <c r="A4128" s="3">
        <f t="shared" si="64"/>
        <v>46571</v>
      </c>
    </row>
    <row r="4129" spans="1:1" x14ac:dyDescent="0.25">
      <c r="A4129" s="3">
        <f t="shared" si="64"/>
        <v>46570</v>
      </c>
    </row>
    <row r="4130" spans="1:1" x14ac:dyDescent="0.25">
      <c r="A4130" s="3">
        <f t="shared" si="64"/>
        <v>46569</v>
      </c>
    </row>
    <row r="4131" spans="1:1" x14ac:dyDescent="0.25">
      <c r="A4131" s="3">
        <f t="shared" si="64"/>
        <v>46568</v>
      </c>
    </row>
    <row r="4132" spans="1:1" x14ac:dyDescent="0.25">
      <c r="A4132" s="3">
        <f t="shared" si="64"/>
        <v>46567</v>
      </c>
    </row>
    <row r="4133" spans="1:1" x14ac:dyDescent="0.25">
      <c r="A4133" s="3">
        <f t="shared" si="64"/>
        <v>46566</v>
      </c>
    </row>
    <row r="4134" spans="1:1" x14ac:dyDescent="0.25">
      <c r="A4134" s="3">
        <f t="shared" si="64"/>
        <v>46565</v>
      </c>
    </row>
    <row r="4135" spans="1:1" x14ac:dyDescent="0.25">
      <c r="A4135" s="3">
        <f t="shared" si="64"/>
        <v>46564</v>
      </c>
    </row>
    <row r="4136" spans="1:1" x14ac:dyDescent="0.25">
      <c r="A4136" s="3">
        <f t="shared" si="64"/>
        <v>46563</v>
      </c>
    </row>
    <row r="4137" spans="1:1" x14ac:dyDescent="0.25">
      <c r="A4137" s="3">
        <f t="shared" si="64"/>
        <v>46562</v>
      </c>
    </row>
    <row r="4138" spans="1:1" x14ac:dyDescent="0.25">
      <c r="A4138" s="3">
        <f t="shared" si="64"/>
        <v>46561</v>
      </c>
    </row>
    <row r="4139" spans="1:1" x14ac:dyDescent="0.25">
      <c r="A4139" s="3">
        <f t="shared" si="64"/>
        <v>46560</v>
      </c>
    </row>
    <row r="4140" spans="1:1" x14ac:dyDescent="0.25">
      <c r="A4140" s="3">
        <f t="shared" si="64"/>
        <v>46559</v>
      </c>
    </row>
    <row r="4141" spans="1:1" x14ac:dyDescent="0.25">
      <c r="A4141" s="3">
        <f t="shared" si="64"/>
        <v>46558</v>
      </c>
    </row>
    <row r="4142" spans="1:1" x14ac:dyDescent="0.25">
      <c r="A4142" s="3">
        <f t="shared" si="64"/>
        <v>46557</v>
      </c>
    </row>
    <row r="4143" spans="1:1" x14ac:dyDescent="0.25">
      <c r="A4143" s="3">
        <f t="shared" si="64"/>
        <v>46556</v>
      </c>
    </row>
    <row r="4144" spans="1:1" x14ac:dyDescent="0.25">
      <c r="A4144" s="3">
        <f t="shared" si="64"/>
        <v>46555</v>
      </c>
    </row>
    <row r="4145" spans="1:1" x14ac:dyDescent="0.25">
      <c r="A4145" s="3">
        <f t="shared" si="64"/>
        <v>46554</v>
      </c>
    </row>
    <row r="4146" spans="1:1" x14ac:dyDescent="0.25">
      <c r="A4146" s="3">
        <f t="shared" si="64"/>
        <v>46553</v>
      </c>
    </row>
    <row r="4147" spans="1:1" x14ac:dyDescent="0.25">
      <c r="A4147" s="3">
        <f t="shared" si="64"/>
        <v>46552</v>
      </c>
    </row>
    <row r="4148" spans="1:1" x14ac:dyDescent="0.25">
      <c r="A4148" s="3">
        <f t="shared" si="64"/>
        <v>46551</v>
      </c>
    </row>
    <row r="4149" spans="1:1" x14ac:dyDescent="0.25">
      <c r="A4149" s="3">
        <f t="shared" si="64"/>
        <v>46550</v>
      </c>
    </row>
    <row r="4150" spans="1:1" x14ac:dyDescent="0.25">
      <c r="A4150" s="3">
        <f t="shared" si="64"/>
        <v>46549</v>
      </c>
    </row>
    <row r="4151" spans="1:1" x14ac:dyDescent="0.25">
      <c r="A4151" s="3">
        <f t="shared" si="64"/>
        <v>46548</v>
      </c>
    </row>
    <row r="4152" spans="1:1" x14ac:dyDescent="0.25">
      <c r="A4152" s="3">
        <f t="shared" si="64"/>
        <v>46547</v>
      </c>
    </row>
    <row r="4153" spans="1:1" x14ac:dyDescent="0.25">
      <c r="A4153" s="3">
        <f t="shared" si="64"/>
        <v>46546</v>
      </c>
    </row>
    <row r="4154" spans="1:1" x14ac:dyDescent="0.25">
      <c r="A4154" s="3">
        <f t="shared" si="64"/>
        <v>46545</v>
      </c>
    </row>
    <row r="4155" spans="1:1" x14ac:dyDescent="0.25">
      <c r="A4155" s="3">
        <f t="shared" si="64"/>
        <v>46544</v>
      </c>
    </row>
    <row r="4156" spans="1:1" x14ac:dyDescent="0.25">
      <c r="A4156" s="3">
        <f t="shared" si="64"/>
        <v>46543</v>
      </c>
    </row>
    <row r="4157" spans="1:1" x14ac:dyDescent="0.25">
      <c r="A4157" s="3">
        <f t="shared" si="64"/>
        <v>46542</v>
      </c>
    </row>
    <row r="4158" spans="1:1" x14ac:dyDescent="0.25">
      <c r="A4158" s="3">
        <f t="shared" si="64"/>
        <v>46541</v>
      </c>
    </row>
    <row r="4159" spans="1:1" x14ac:dyDescent="0.25">
      <c r="A4159" s="3">
        <f t="shared" si="64"/>
        <v>46540</v>
      </c>
    </row>
    <row r="4160" spans="1:1" x14ac:dyDescent="0.25">
      <c r="A4160" s="3">
        <f t="shared" si="64"/>
        <v>46539</v>
      </c>
    </row>
    <row r="4161" spans="1:1" x14ac:dyDescent="0.25">
      <c r="A4161" s="3">
        <f t="shared" si="64"/>
        <v>46538</v>
      </c>
    </row>
    <row r="4162" spans="1:1" x14ac:dyDescent="0.25">
      <c r="A4162" s="3">
        <f t="shared" si="64"/>
        <v>46537</v>
      </c>
    </row>
    <row r="4163" spans="1:1" x14ac:dyDescent="0.25">
      <c r="A4163" s="3">
        <f t="shared" si="64"/>
        <v>46536</v>
      </c>
    </row>
    <row r="4164" spans="1:1" x14ac:dyDescent="0.25">
      <c r="A4164" s="3">
        <f t="shared" si="64"/>
        <v>46535</v>
      </c>
    </row>
    <row r="4165" spans="1:1" x14ac:dyDescent="0.25">
      <c r="A4165" s="3">
        <f t="shared" ref="A4165:A4228" si="65">A4166+1</f>
        <v>46534</v>
      </c>
    </row>
    <row r="4166" spans="1:1" x14ac:dyDescent="0.25">
      <c r="A4166" s="3">
        <f t="shared" si="65"/>
        <v>46533</v>
      </c>
    </row>
    <row r="4167" spans="1:1" x14ac:dyDescent="0.25">
      <c r="A4167" s="3">
        <f t="shared" si="65"/>
        <v>46532</v>
      </c>
    </row>
    <row r="4168" spans="1:1" x14ac:dyDescent="0.25">
      <c r="A4168" s="3">
        <f t="shared" si="65"/>
        <v>46531</v>
      </c>
    </row>
    <row r="4169" spans="1:1" x14ac:dyDescent="0.25">
      <c r="A4169" s="3">
        <f t="shared" si="65"/>
        <v>46530</v>
      </c>
    </row>
    <row r="4170" spans="1:1" x14ac:dyDescent="0.25">
      <c r="A4170" s="3">
        <f t="shared" si="65"/>
        <v>46529</v>
      </c>
    </row>
    <row r="4171" spans="1:1" x14ac:dyDescent="0.25">
      <c r="A4171" s="3">
        <f t="shared" si="65"/>
        <v>46528</v>
      </c>
    </row>
    <row r="4172" spans="1:1" x14ac:dyDescent="0.25">
      <c r="A4172" s="3">
        <f t="shared" si="65"/>
        <v>46527</v>
      </c>
    </row>
    <row r="4173" spans="1:1" x14ac:dyDescent="0.25">
      <c r="A4173" s="3">
        <f t="shared" si="65"/>
        <v>46526</v>
      </c>
    </row>
    <row r="4174" spans="1:1" x14ac:dyDescent="0.25">
      <c r="A4174" s="3">
        <f t="shared" si="65"/>
        <v>46525</v>
      </c>
    </row>
    <row r="4175" spans="1:1" x14ac:dyDescent="0.25">
      <c r="A4175" s="3">
        <f t="shared" si="65"/>
        <v>46524</v>
      </c>
    </row>
    <row r="4176" spans="1:1" x14ac:dyDescent="0.25">
      <c r="A4176" s="3">
        <f t="shared" si="65"/>
        <v>46523</v>
      </c>
    </row>
    <row r="4177" spans="1:1" x14ac:dyDescent="0.25">
      <c r="A4177" s="3">
        <f t="shared" si="65"/>
        <v>46522</v>
      </c>
    </row>
    <row r="4178" spans="1:1" x14ac:dyDescent="0.25">
      <c r="A4178" s="3">
        <f t="shared" si="65"/>
        <v>46521</v>
      </c>
    </row>
    <row r="4179" spans="1:1" x14ac:dyDescent="0.25">
      <c r="A4179" s="3">
        <f t="shared" si="65"/>
        <v>46520</v>
      </c>
    </row>
    <row r="4180" spans="1:1" x14ac:dyDescent="0.25">
      <c r="A4180" s="3">
        <f t="shared" si="65"/>
        <v>46519</v>
      </c>
    </row>
    <row r="4181" spans="1:1" x14ac:dyDescent="0.25">
      <c r="A4181" s="3">
        <f t="shared" si="65"/>
        <v>46518</v>
      </c>
    </row>
    <row r="4182" spans="1:1" x14ac:dyDescent="0.25">
      <c r="A4182" s="3">
        <f t="shared" si="65"/>
        <v>46517</v>
      </c>
    </row>
    <row r="4183" spans="1:1" x14ac:dyDescent="0.25">
      <c r="A4183" s="3">
        <f t="shared" si="65"/>
        <v>46516</v>
      </c>
    </row>
    <row r="4184" spans="1:1" x14ac:dyDescent="0.25">
      <c r="A4184" s="3">
        <f t="shared" si="65"/>
        <v>46515</v>
      </c>
    </row>
    <row r="4185" spans="1:1" x14ac:dyDescent="0.25">
      <c r="A4185" s="3">
        <f t="shared" si="65"/>
        <v>46514</v>
      </c>
    </row>
    <row r="4186" spans="1:1" x14ac:dyDescent="0.25">
      <c r="A4186" s="3">
        <f t="shared" si="65"/>
        <v>46513</v>
      </c>
    </row>
    <row r="4187" spans="1:1" x14ac:dyDescent="0.25">
      <c r="A4187" s="3">
        <f t="shared" si="65"/>
        <v>46512</v>
      </c>
    </row>
    <row r="4188" spans="1:1" x14ac:dyDescent="0.25">
      <c r="A4188" s="3">
        <f t="shared" si="65"/>
        <v>46511</v>
      </c>
    </row>
    <row r="4189" spans="1:1" x14ac:dyDescent="0.25">
      <c r="A4189" s="3">
        <f t="shared" si="65"/>
        <v>46510</v>
      </c>
    </row>
    <row r="4190" spans="1:1" x14ac:dyDescent="0.25">
      <c r="A4190" s="3">
        <f t="shared" si="65"/>
        <v>46509</v>
      </c>
    </row>
    <row r="4191" spans="1:1" x14ac:dyDescent="0.25">
      <c r="A4191" s="3">
        <f t="shared" si="65"/>
        <v>46508</v>
      </c>
    </row>
    <row r="4192" spans="1:1" x14ac:dyDescent="0.25">
      <c r="A4192" s="3">
        <f t="shared" si="65"/>
        <v>46507</v>
      </c>
    </row>
    <row r="4193" spans="1:1" x14ac:dyDescent="0.25">
      <c r="A4193" s="3">
        <f t="shared" si="65"/>
        <v>46506</v>
      </c>
    </row>
    <row r="4194" spans="1:1" x14ac:dyDescent="0.25">
      <c r="A4194" s="3">
        <f t="shared" si="65"/>
        <v>46505</v>
      </c>
    </row>
    <row r="4195" spans="1:1" x14ac:dyDescent="0.25">
      <c r="A4195" s="3">
        <f t="shared" si="65"/>
        <v>46504</v>
      </c>
    </row>
    <row r="4196" spans="1:1" x14ac:dyDescent="0.25">
      <c r="A4196" s="3">
        <f t="shared" si="65"/>
        <v>46503</v>
      </c>
    </row>
    <row r="4197" spans="1:1" x14ac:dyDescent="0.25">
      <c r="A4197" s="3">
        <f t="shared" si="65"/>
        <v>46502</v>
      </c>
    </row>
    <row r="4198" spans="1:1" x14ac:dyDescent="0.25">
      <c r="A4198" s="3">
        <f t="shared" si="65"/>
        <v>46501</v>
      </c>
    </row>
    <row r="4199" spans="1:1" x14ac:dyDescent="0.25">
      <c r="A4199" s="3">
        <f t="shared" si="65"/>
        <v>46500</v>
      </c>
    </row>
    <row r="4200" spans="1:1" x14ac:dyDescent="0.25">
      <c r="A4200" s="3">
        <f t="shared" si="65"/>
        <v>46499</v>
      </c>
    </row>
    <row r="4201" spans="1:1" x14ac:dyDescent="0.25">
      <c r="A4201" s="3">
        <f t="shared" si="65"/>
        <v>46498</v>
      </c>
    </row>
    <row r="4202" spans="1:1" x14ac:dyDescent="0.25">
      <c r="A4202" s="3">
        <f t="shared" si="65"/>
        <v>46497</v>
      </c>
    </row>
    <row r="4203" spans="1:1" x14ac:dyDescent="0.25">
      <c r="A4203" s="3">
        <f t="shared" si="65"/>
        <v>46496</v>
      </c>
    </row>
    <row r="4204" spans="1:1" x14ac:dyDescent="0.25">
      <c r="A4204" s="3">
        <f t="shared" si="65"/>
        <v>46495</v>
      </c>
    </row>
    <row r="4205" spans="1:1" x14ac:dyDescent="0.25">
      <c r="A4205" s="3">
        <f t="shared" si="65"/>
        <v>46494</v>
      </c>
    </row>
    <row r="4206" spans="1:1" x14ac:dyDescent="0.25">
      <c r="A4206" s="3">
        <f t="shared" si="65"/>
        <v>46493</v>
      </c>
    </row>
    <row r="4207" spans="1:1" x14ac:dyDescent="0.25">
      <c r="A4207" s="3">
        <f t="shared" si="65"/>
        <v>46492</v>
      </c>
    </row>
    <row r="4208" spans="1:1" x14ac:dyDescent="0.25">
      <c r="A4208" s="3">
        <f t="shared" si="65"/>
        <v>46491</v>
      </c>
    </row>
    <row r="4209" spans="1:1" x14ac:dyDescent="0.25">
      <c r="A4209" s="3">
        <f t="shared" si="65"/>
        <v>46490</v>
      </c>
    </row>
    <row r="4210" spans="1:1" x14ac:dyDescent="0.25">
      <c r="A4210" s="3">
        <f t="shared" si="65"/>
        <v>46489</v>
      </c>
    </row>
    <row r="4211" spans="1:1" x14ac:dyDescent="0.25">
      <c r="A4211" s="3">
        <f t="shared" si="65"/>
        <v>46488</v>
      </c>
    </row>
    <row r="4212" spans="1:1" x14ac:dyDescent="0.25">
      <c r="A4212" s="3">
        <f t="shared" si="65"/>
        <v>46487</v>
      </c>
    </row>
    <row r="4213" spans="1:1" x14ac:dyDescent="0.25">
      <c r="A4213" s="3">
        <f t="shared" si="65"/>
        <v>46486</v>
      </c>
    </row>
    <row r="4214" spans="1:1" x14ac:dyDescent="0.25">
      <c r="A4214" s="3">
        <f t="shared" si="65"/>
        <v>46485</v>
      </c>
    </row>
    <row r="4215" spans="1:1" x14ac:dyDescent="0.25">
      <c r="A4215" s="3">
        <f t="shared" si="65"/>
        <v>46484</v>
      </c>
    </row>
    <row r="4216" spans="1:1" x14ac:dyDescent="0.25">
      <c r="A4216" s="3">
        <f t="shared" si="65"/>
        <v>46483</v>
      </c>
    </row>
    <row r="4217" spans="1:1" x14ac:dyDescent="0.25">
      <c r="A4217" s="3">
        <f t="shared" si="65"/>
        <v>46482</v>
      </c>
    </row>
    <row r="4218" spans="1:1" x14ac:dyDescent="0.25">
      <c r="A4218" s="3">
        <f t="shared" si="65"/>
        <v>46481</v>
      </c>
    </row>
    <row r="4219" spans="1:1" x14ac:dyDescent="0.25">
      <c r="A4219" s="3">
        <f t="shared" si="65"/>
        <v>46480</v>
      </c>
    </row>
    <row r="4220" spans="1:1" x14ac:dyDescent="0.25">
      <c r="A4220" s="3">
        <f t="shared" si="65"/>
        <v>46479</v>
      </c>
    </row>
    <row r="4221" spans="1:1" x14ac:dyDescent="0.25">
      <c r="A4221" s="3">
        <f t="shared" si="65"/>
        <v>46478</v>
      </c>
    </row>
    <row r="4222" spans="1:1" x14ac:dyDescent="0.25">
      <c r="A4222" s="3">
        <f t="shared" si="65"/>
        <v>46477</v>
      </c>
    </row>
    <row r="4223" spans="1:1" x14ac:dyDescent="0.25">
      <c r="A4223" s="3">
        <f t="shared" si="65"/>
        <v>46476</v>
      </c>
    </row>
    <row r="4224" spans="1:1" x14ac:dyDescent="0.25">
      <c r="A4224" s="3">
        <f t="shared" si="65"/>
        <v>46475</v>
      </c>
    </row>
    <row r="4225" spans="1:1" x14ac:dyDescent="0.25">
      <c r="A4225" s="3">
        <f t="shared" si="65"/>
        <v>46474</v>
      </c>
    </row>
    <row r="4226" spans="1:1" x14ac:dyDescent="0.25">
      <c r="A4226" s="3">
        <f t="shared" si="65"/>
        <v>46473</v>
      </c>
    </row>
    <row r="4227" spans="1:1" x14ac:dyDescent="0.25">
      <c r="A4227" s="3">
        <f t="shared" si="65"/>
        <v>46472</v>
      </c>
    </row>
    <row r="4228" spans="1:1" x14ac:dyDescent="0.25">
      <c r="A4228" s="3">
        <f t="shared" si="65"/>
        <v>46471</v>
      </c>
    </row>
    <row r="4229" spans="1:1" x14ac:dyDescent="0.25">
      <c r="A4229" s="3">
        <f t="shared" ref="A4229:A4292" si="66">A4230+1</f>
        <v>46470</v>
      </c>
    </row>
    <row r="4230" spans="1:1" x14ac:dyDescent="0.25">
      <c r="A4230" s="3">
        <f t="shared" si="66"/>
        <v>46469</v>
      </c>
    </row>
    <row r="4231" spans="1:1" x14ac:dyDescent="0.25">
      <c r="A4231" s="3">
        <f t="shared" si="66"/>
        <v>46468</v>
      </c>
    </row>
    <row r="4232" spans="1:1" x14ac:dyDescent="0.25">
      <c r="A4232" s="3">
        <f t="shared" si="66"/>
        <v>46467</v>
      </c>
    </row>
    <row r="4233" spans="1:1" x14ac:dyDescent="0.25">
      <c r="A4233" s="3">
        <f t="shared" si="66"/>
        <v>46466</v>
      </c>
    </row>
    <row r="4234" spans="1:1" x14ac:dyDescent="0.25">
      <c r="A4234" s="3">
        <f t="shared" si="66"/>
        <v>46465</v>
      </c>
    </row>
    <row r="4235" spans="1:1" x14ac:dyDescent="0.25">
      <c r="A4235" s="3">
        <f t="shared" si="66"/>
        <v>46464</v>
      </c>
    </row>
    <row r="4236" spans="1:1" x14ac:dyDescent="0.25">
      <c r="A4236" s="3">
        <f t="shared" si="66"/>
        <v>46463</v>
      </c>
    </row>
    <row r="4237" spans="1:1" x14ac:dyDescent="0.25">
      <c r="A4237" s="3">
        <f t="shared" si="66"/>
        <v>46462</v>
      </c>
    </row>
    <row r="4238" spans="1:1" x14ac:dyDescent="0.25">
      <c r="A4238" s="3">
        <f t="shared" si="66"/>
        <v>46461</v>
      </c>
    </row>
    <row r="4239" spans="1:1" x14ac:dyDescent="0.25">
      <c r="A4239" s="3">
        <f t="shared" si="66"/>
        <v>46460</v>
      </c>
    </row>
    <row r="4240" spans="1:1" x14ac:dyDescent="0.25">
      <c r="A4240" s="3">
        <f t="shared" si="66"/>
        <v>46459</v>
      </c>
    </row>
    <row r="4241" spans="1:1" x14ac:dyDescent="0.25">
      <c r="A4241" s="3">
        <f t="shared" si="66"/>
        <v>46458</v>
      </c>
    </row>
    <row r="4242" spans="1:1" x14ac:dyDescent="0.25">
      <c r="A4242" s="3">
        <f t="shared" si="66"/>
        <v>46457</v>
      </c>
    </row>
    <row r="4243" spans="1:1" x14ac:dyDescent="0.25">
      <c r="A4243" s="3">
        <f t="shared" si="66"/>
        <v>46456</v>
      </c>
    </row>
    <row r="4244" spans="1:1" x14ac:dyDescent="0.25">
      <c r="A4244" s="3">
        <f t="shared" si="66"/>
        <v>46455</v>
      </c>
    </row>
    <row r="4245" spans="1:1" x14ac:dyDescent="0.25">
      <c r="A4245" s="3">
        <f t="shared" si="66"/>
        <v>46454</v>
      </c>
    </row>
    <row r="4246" spans="1:1" x14ac:dyDescent="0.25">
      <c r="A4246" s="3">
        <f t="shared" si="66"/>
        <v>46453</v>
      </c>
    </row>
    <row r="4247" spans="1:1" x14ac:dyDescent="0.25">
      <c r="A4247" s="3">
        <f t="shared" si="66"/>
        <v>46452</v>
      </c>
    </row>
    <row r="4248" spans="1:1" x14ac:dyDescent="0.25">
      <c r="A4248" s="3">
        <f t="shared" si="66"/>
        <v>46451</v>
      </c>
    </row>
    <row r="4249" spans="1:1" x14ac:dyDescent="0.25">
      <c r="A4249" s="3">
        <f t="shared" si="66"/>
        <v>46450</v>
      </c>
    </row>
    <row r="4250" spans="1:1" x14ac:dyDescent="0.25">
      <c r="A4250" s="3">
        <f t="shared" si="66"/>
        <v>46449</v>
      </c>
    </row>
    <row r="4251" spans="1:1" x14ac:dyDescent="0.25">
      <c r="A4251" s="3">
        <f t="shared" si="66"/>
        <v>46448</v>
      </c>
    </row>
    <row r="4252" spans="1:1" x14ac:dyDescent="0.25">
      <c r="A4252" s="3">
        <f t="shared" si="66"/>
        <v>46447</v>
      </c>
    </row>
    <row r="4253" spans="1:1" x14ac:dyDescent="0.25">
      <c r="A4253" s="3">
        <f t="shared" si="66"/>
        <v>46446</v>
      </c>
    </row>
    <row r="4254" spans="1:1" x14ac:dyDescent="0.25">
      <c r="A4254" s="3">
        <f t="shared" si="66"/>
        <v>46445</v>
      </c>
    </row>
    <row r="4255" spans="1:1" x14ac:dyDescent="0.25">
      <c r="A4255" s="3">
        <f t="shared" si="66"/>
        <v>46444</v>
      </c>
    </row>
    <row r="4256" spans="1:1" x14ac:dyDescent="0.25">
      <c r="A4256" s="3">
        <f t="shared" si="66"/>
        <v>46443</v>
      </c>
    </row>
    <row r="4257" spans="1:1" x14ac:dyDescent="0.25">
      <c r="A4257" s="3">
        <f t="shared" si="66"/>
        <v>46442</v>
      </c>
    </row>
    <row r="4258" spans="1:1" x14ac:dyDescent="0.25">
      <c r="A4258" s="3">
        <f t="shared" si="66"/>
        <v>46441</v>
      </c>
    </row>
    <row r="4259" spans="1:1" x14ac:dyDescent="0.25">
      <c r="A4259" s="3">
        <f t="shared" si="66"/>
        <v>46440</v>
      </c>
    </row>
    <row r="4260" spans="1:1" x14ac:dyDescent="0.25">
      <c r="A4260" s="3">
        <f t="shared" si="66"/>
        <v>46439</v>
      </c>
    </row>
    <row r="4261" spans="1:1" x14ac:dyDescent="0.25">
      <c r="A4261" s="3">
        <f t="shared" si="66"/>
        <v>46438</v>
      </c>
    </row>
    <row r="4262" spans="1:1" x14ac:dyDescent="0.25">
      <c r="A4262" s="3">
        <f t="shared" si="66"/>
        <v>46437</v>
      </c>
    </row>
    <row r="4263" spans="1:1" x14ac:dyDescent="0.25">
      <c r="A4263" s="3">
        <f t="shared" si="66"/>
        <v>46436</v>
      </c>
    </row>
    <row r="4264" spans="1:1" x14ac:dyDescent="0.25">
      <c r="A4264" s="3">
        <f t="shared" si="66"/>
        <v>46435</v>
      </c>
    </row>
    <row r="4265" spans="1:1" x14ac:dyDescent="0.25">
      <c r="A4265" s="3">
        <f t="shared" si="66"/>
        <v>46434</v>
      </c>
    </row>
    <row r="4266" spans="1:1" x14ac:dyDescent="0.25">
      <c r="A4266" s="3">
        <f t="shared" si="66"/>
        <v>46433</v>
      </c>
    </row>
    <row r="4267" spans="1:1" x14ac:dyDescent="0.25">
      <c r="A4267" s="3">
        <f t="shared" si="66"/>
        <v>46432</v>
      </c>
    </row>
    <row r="4268" spans="1:1" x14ac:dyDescent="0.25">
      <c r="A4268" s="3">
        <f t="shared" si="66"/>
        <v>46431</v>
      </c>
    </row>
    <row r="4269" spans="1:1" x14ac:dyDescent="0.25">
      <c r="A4269" s="3">
        <f t="shared" si="66"/>
        <v>46430</v>
      </c>
    </row>
    <row r="4270" spans="1:1" x14ac:dyDescent="0.25">
      <c r="A4270" s="3">
        <f t="shared" si="66"/>
        <v>46429</v>
      </c>
    </row>
    <row r="4271" spans="1:1" x14ac:dyDescent="0.25">
      <c r="A4271" s="3">
        <f t="shared" si="66"/>
        <v>46428</v>
      </c>
    </row>
    <row r="4272" spans="1:1" x14ac:dyDescent="0.25">
      <c r="A4272" s="3">
        <f t="shared" si="66"/>
        <v>46427</v>
      </c>
    </row>
    <row r="4273" spans="1:1" x14ac:dyDescent="0.25">
      <c r="A4273" s="3">
        <f t="shared" si="66"/>
        <v>46426</v>
      </c>
    </row>
    <row r="4274" spans="1:1" x14ac:dyDescent="0.25">
      <c r="A4274" s="3">
        <f t="shared" si="66"/>
        <v>46425</v>
      </c>
    </row>
    <row r="4275" spans="1:1" x14ac:dyDescent="0.25">
      <c r="A4275" s="3">
        <f t="shared" si="66"/>
        <v>46424</v>
      </c>
    </row>
    <row r="4276" spans="1:1" x14ac:dyDescent="0.25">
      <c r="A4276" s="3">
        <f t="shared" si="66"/>
        <v>46423</v>
      </c>
    </row>
    <row r="4277" spans="1:1" x14ac:dyDescent="0.25">
      <c r="A4277" s="3">
        <f t="shared" si="66"/>
        <v>46422</v>
      </c>
    </row>
    <row r="4278" spans="1:1" x14ac:dyDescent="0.25">
      <c r="A4278" s="3">
        <f t="shared" si="66"/>
        <v>46421</v>
      </c>
    </row>
    <row r="4279" spans="1:1" x14ac:dyDescent="0.25">
      <c r="A4279" s="3">
        <f t="shared" si="66"/>
        <v>46420</v>
      </c>
    </row>
    <row r="4280" spans="1:1" x14ac:dyDescent="0.25">
      <c r="A4280" s="3">
        <f t="shared" si="66"/>
        <v>46419</v>
      </c>
    </row>
    <row r="4281" spans="1:1" x14ac:dyDescent="0.25">
      <c r="A4281" s="3">
        <f t="shared" si="66"/>
        <v>46418</v>
      </c>
    </row>
    <row r="4282" spans="1:1" x14ac:dyDescent="0.25">
      <c r="A4282" s="3">
        <f t="shared" si="66"/>
        <v>46417</v>
      </c>
    </row>
    <row r="4283" spans="1:1" x14ac:dyDescent="0.25">
      <c r="A4283" s="3">
        <f t="shared" si="66"/>
        <v>46416</v>
      </c>
    </row>
    <row r="4284" spans="1:1" x14ac:dyDescent="0.25">
      <c r="A4284" s="3">
        <f t="shared" si="66"/>
        <v>46415</v>
      </c>
    </row>
    <row r="4285" spans="1:1" x14ac:dyDescent="0.25">
      <c r="A4285" s="3">
        <f t="shared" si="66"/>
        <v>46414</v>
      </c>
    </row>
    <row r="4286" spans="1:1" x14ac:dyDescent="0.25">
      <c r="A4286" s="3">
        <f t="shared" si="66"/>
        <v>46413</v>
      </c>
    </row>
    <row r="4287" spans="1:1" x14ac:dyDescent="0.25">
      <c r="A4287" s="3">
        <f t="shared" si="66"/>
        <v>46412</v>
      </c>
    </row>
    <row r="4288" spans="1:1" x14ac:dyDescent="0.25">
      <c r="A4288" s="3">
        <f t="shared" si="66"/>
        <v>46411</v>
      </c>
    </row>
    <row r="4289" spans="1:1" x14ac:dyDescent="0.25">
      <c r="A4289" s="3">
        <f t="shared" si="66"/>
        <v>46410</v>
      </c>
    </row>
    <row r="4290" spans="1:1" x14ac:dyDescent="0.25">
      <c r="A4290" s="3">
        <f t="shared" si="66"/>
        <v>46409</v>
      </c>
    </row>
    <row r="4291" spans="1:1" x14ac:dyDescent="0.25">
      <c r="A4291" s="3">
        <f t="shared" si="66"/>
        <v>46408</v>
      </c>
    </row>
    <row r="4292" spans="1:1" x14ac:dyDescent="0.25">
      <c r="A4292" s="3">
        <f t="shared" si="66"/>
        <v>46407</v>
      </c>
    </row>
    <row r="4293" spans="1:1" x14ac:dyDescent="0.25">
      <c r="A4293" s="3">
        <f t="shared" ref="A4293:A4356" si="67">A4294+1</f>
        <v>46406</v>
      </c>
    </row>
    <row r="4294" spans="1:1" x14ac:dyDescent="0.25">
      <c r="A4294" s="3">
        <f t="shared" si="67"/>
        <v>46405</v>
      </c>
    </row>
    <row r="4295" spans="1:1" x14ac:dyDescent="0.25">
      <c r="A4295" s="3">
        <f t="shared" si="67"/>
        <v>46404</v>
      </c>
    </row>
    <row r="4296" spans="1:1" x14ac:dyDescent="0.25">
      <c r="A4296" s="3">
        <f t="shared" si="67"/>
        <v>46403</v>
      </c>
    </row>
    <row r="4297" spans="1:1" x14ac:dyDescent="0.25">
      <c r="A4297" s="3">
        <f t="shared" si="67"/>
        <v>46402</v>
      </c>
    </row>
    <row r="4298" spans="1:1" x14ac:dyDescent="0.25">
      <c r="A4298" s="3">
        <f t="shared" si="67"/>
        <v>46401</v>
      </c>
    </row>
    <row r="4299" spans="1:1" x14ac:dyDescent="0.25">
      <c r="A4299" s="3">
        <f t="shared" si="67"/>
        <v>46400</v>
      </c>
    </row>
    <row r="4300" spans="1:1" x14ac:dyDescent="0.25">
      <c r="A4300" s="3">
        <f t="shared" si="67"/>
        <v>46399</v>
      </c>
    </row>
    <row r="4301" spans="1:1" x14ac:dyDescent="0.25">
      <c r="A4301" s="3">
        <f t="shared" si="67"/>
        <v>46398</v>
      </c>
    </row>
    <row r="4302" spans="1:1" x14ac:dyDescent="0.25">
      <c r="A4302" s="3">
        <f t="shared" si="67"/>
        <v>46397</v>
      </c>
    </row>
    <row r="4303" spans="1:1" x14ac:dyDescent="0.25">
      <c r="A4303" s="3">
        <f t="shared" si="67"/>
        <v>46396</v>
      </c>
    </row>
    <row r="4304" spans="1:1" x14ac:dyDescent="0.25">
      <c r="A4304" s="3">
        <f t="shared" si="67"/>
        <v>46395</v>
      </c>
    </row>
    <row r="4305" spans="1:1" x14ac:dyDescent="0.25">
      <c r="A4305" s="3">
        <f t="shared" si="67"/>
        <v>46394</v>
      </c>
    </row>
    <row r="4306" spans="1:1" x14ac:dyDescent="0.25">
      <c r="A4306" s="3">
        <f t="shared" si="67"/>
        <v>46393</v>
      </c>
    </row>
    <row r="4307" spans="1:1" x14ac:dyDescent="0.25">
      <c r="A4307" s="3">
        <f t="shared" si="67"/>
        <v>46392</v>
      </c>
    </row>
    <row r="4308" spans="1:1" x14ac:dyDescent="0.25">
      <c r="A4308" s="3">
        <f t="shared" si="67"/>
        <v>46391</v>
      </c>
    </row>
    <row r="4309" spans="1:1" x14ac:dyDescent="0.25">
      <c r="A4309" s="3">
        <f t="shared" si="67"/>
        <v>46390</v>
      </c>
    </row>
    <row r="4310" spans="1:1" x14ac:dyDescent="0.25">
      <c r="A4310" s="3">
        <f t="shared" si="67"/>
        <v>46389</v>
      </c>
    </row>
    <row r="4311" spans="1:1" x14ac:dyDescent="0.25">
      <c r="A4311" s="3">
        <f t="shared" si="67"/>
        <v>46388</v>
      </c>
    </row>
    <row r="4312" spans="1:1" x14ac:dyDescent="0.25">
      <c r="A4312" s="3">
        <f t="shared" si="67"/>
        <v>46387</v>
      </c>
    </row>
    <row r="4313" spans="1:1" x14ac:dyDescent="0.25">
      <c r="A4313" s="3">
        <f t="shared" si="67"/>
        <v>46386</v>
      </c>
    </row>
    <row r="4314" spans="1:1" x14ac:dyDescent="0.25">
      <c r="A4314" s="3">
        <f t="shared" si="67"/>
        <v>46385</v>
      </c>
    </row>
    <row r="4315" spans="1:1" x14ac:dyDescent="0.25">
      <c r="A4315" s="3">
        <f t="shared" si="67"/>
        <v>46384</v>
      </c>
    </row>
    <row r="4316" spans="1:1" x14ac:dyDescent="0.25">
      <c r="A4316" s="3">
        <f t="shared" si="67"/>
        <v>46383</v>
      </c>
    </row>
    <row r="4317" spans="1:1" x14ac:dyDescent="0.25">
      <c r="A4317" s="3">
        <f t="shared" si="67"/>
        <v>46382</v>
      </c>
    </row>
    <row r="4318" spans="1:1" x14ac:dyDescent="0.25">
      <c r="A4318" s="3">
        <f t="shared" si="67"/>
        <v>46381</v>
      </c>
    </row>
    <row r="4319" spans="1:1" x14ac:dyDescent="0.25">
      <c r="A4319" s="3">
        <f t="shared" si="67"/>
        <v>46380</v>
      </c>
    </row>
    <row r="4320" spans="1:1" x14ac:dyDescent="0.25">
      <c r="A4320" s="3">
        <f t="shared" si="67"/>
        <v>46379</v>
      </c>
    </row>
    <row r="4321" spans="1:1" x14ac:dyDescent="0.25">
      <c r="A4321" s="3">
        <f t="shared" si="67"/>
        <v>46378</v>
      </c>
    </row>
    <row r="4322" spans="1:1" x14ac:dyDescent="0.25">
      <c r="A4322" s="3">
        <f t="shared" si="67"/>
        <v>46377</v>
      </c>
    </row>
    <row r="4323" spans="1:1" x14ac:dyDescent="0.25">
      <c r="A4323" s="3">
        <f t="shared" si="67"/>
        <v>46376</v>
      </c>
    </row>
    <row r="4324" spans="1:1" x14ac:dyDescent="0.25">
      <c r="A4324" s="3">
        <f t="shared" si="67"/>
        <v>46375</v>
      </c>
    </row>
    <row r="4325" spans="1:1" x14ac:dyDescent="0.25">
      <c r="A4325" s="3">
        <f t="shared" si="67"/>
        <v>46374</v>
      </c>
    </row>
    <row r="4326" spans="1:1" x14ac:dyDescent="0.25">
      <c r="A4326" s="3">
        <f t="shared" si="67"/>
        <v>46373</v>
      </c>
    </row>
    <row r="4327" spans="1:1" x14ac:dyDescent="0.25">
      <c r="A4327" s="3">
        <f t="shared" si="67"/>
        <v>46372</v>
      </c>
    </row>
    <row r="4328" spans="1:1" x14ac:dyDescent="0.25">
      <c r="A4328" s="3">
        <f t="shared" si="67"/>
        <v>46371</v>
      </c>
    </row>
    <row r="4329" spans="1:1" x14ac:dyDescent="0.25">
      <c r="A4329" s="3">
        <f t="shared" si="67"/>
        <v>46370</v>
      </c>
    </row>
    <row r="4330" spans="1:1" x14ac:dyDescent="0.25">
      <c r="A4330" s="3">
        <f t="shared" si="67"/>
        <v>46369</v>
      </c>
    </row>
    <row r="4331" spans="1:1" x14ac:dyDescent="0.25">
      <c r="A4331" s="3">
        <f t="shared" si="67"/>
        <v>46368</v>
      </c>
    </row>
    <row r="4332" spans="1:1" x14ac:dyDescent="0.25">
      <c r="A4332" s="3">
        <f t="shared" si="67"/>
        <v>46367</v>
      </c>
    </row>
    <row r="4333" spans="1:1" x14ac:dyDescent="0.25">
      <c r="A4333" s="3">
        <f t="shared" si="67"/>
        <v>46366</v>
      </c>
    </row>
    <row r="4334" spans="1:1" x14ac:dyDescent="0.25">
      <c r="A4334" s="3">
        <f t="shared" si="67"/>
        <v>46365</v>
      </c>
    </row>
    <row r="4335" spans="1:1" x14ac:dyDescent="0.25">
      <c r="A4335" s="3">
        <f t="shared" si="67"/>
        <v>46364</v>
      </c>
    </row>
    <row r="4336" spans="1:1" x14ac:dyDescent="0.25">
      <c r="A4336" s="3">
        <f t="shared" si="67"/>
        <v>46363</v>
      </c>
    </row>
    <row r="4337" spans="1:1" x14ac:dyDescent="0.25">
      <c r="A4337" s="3">
        <f t="shared" si="67"/>
        <v>46362</v>
      </c>
    </row>
    <row r="4338" spans="1:1" x14ac:dyDescent="0.25">
      <c r="A4338" s="3">
        <f t="shared" si="67"/>
        <v>46361</v>
      </c>
    </row>
    <row r="4339" spans="1:1" x14ac:dyDescent="0.25">
      <c r="A4339" s="3">
        <f t="shared" si="67"/>
        <v>46360</v>
      </c>
    </row>
    <row r="4340" spans="1:1" x14ac:dyDescent="0.25">
      <c r="A4340" s="3">
        <f t="shared" si="67"/>
        <v>46359</v>
      </c>
    </row>
    <row r="4341" spans="1:1" x14ac:dyDescent="0.25">
      <c r="A4341" s="3">
        <f t="shared" si="67"/>
        <v>46358</v>
      </c>
    </row>
    <row r="4342" spans="1:1" x14ac:dyDescent="0.25">
      <c r="A4342" s="3">
        <f t="shared" si="67"/>
        <v>46357</v>
      </c>
    </row>
    <row r="4343" spans="1:1" x14ac:dyDescent="0.25">
      <c r="A4343" s="3">
        <f t="shared" si="67"/>
        <v>46356</v>
      </c>
    </row>
    <row r="4344" spans="1:1" x14ac:dyDescent="0.25">
      <c r="A4344" s="3">
        <f t="shared" si="67"/>
        <v>46355</v>
      </c>
    </row>
    <row r="4345" spans="1:1" x14ac:dyDescent="0.25">
      <c r="A4345" s="3">
        <f t="shared" si="67"/>
        <v>46354</v>
      </c>
    </row>
    <row r="4346" spans="1:1" x14ac:dyDescent="0.25">
      <c r="A4346" s="3">
        <f t="shared" si="67"/>
        <v>46353</v>
      </c>
    </row>
    <row r="4347" spans="1:1" x14ac:dyDescent="0.25">
      <c r="A4347" s="3">
        <f t="shared" si="67"/>
        <v>46352</v>
      </c>
    </row>
    <row r="4348" spans="1:1" x14ac:dyDescent="0.25">
      <c r="A4348" s="3">
        <f t="shared" si="67"/>
        <v>46351</v>
      </c>
    </row>
    <row r="4349" spans="1:1" x14ac:dyDescent="0.25">
      <c r="A4349" s="3">
        <f t="shared" si="67"/>
        <v>46350</v>
      </c>
    </row>
    <row r="4350" spans="1:1" x14ac:dyDescent="0.25">
      <c r="A4350" s="3">
        <f t="shared" si="67"/>
        <v>46349</v>
      </c>
    </row>
    <row r="4351" spans="1:1" x14ac:dyDescent="0.25">
      <c r="A4351" s="3">
        <f t="shared" si="67"/>
        <v>46348</v>
      </c>
    </row>
    <row r="4352" spans="1:1" x14ac:dyDescent="0.25">
      <c r="A4352" s="3">
        <f t="shared" si="67"/>
        <v>46347</v>
      </c>
    </row>
    <row r="4353" spans="1:1" x14ac:dyDescent="0.25">
      <c r="A4353" s="3">
        <f t="shared" si="67"/>
        <v>46346</v>
      </c>
    </row>
    <row r="4354" spans="1:1" x14ac:dyDescent="0.25">
      <c r="A4354" s="3">
        <f t="shared" si="67"/>
        <v>46345</v>
      </c>
    </row>
    <row r="4355" spans="1:1" x14ac:dyDescent="0.25">
      <c r="A4355" s="3">
        <f t="shared" si="67"/>
        <v>46344</v>
      </c>
    </row>
    <row r="4356" spans="1:1" x14ac:dyDescent="0.25">
      <c r="A4356" s="3">
        <f t="shared" si="67"/>
        <v>46343</v>
      </c>
    </row>
    <row r="4357" spans="1:1" x14ac:dyDescent="0.25">
      <c r="A4357" s="3">
        <f t="shared" ref="A4357:A4420" si="68">A4358+1</f>
        <v>46342</v>
      </c>
    </row>
    <row r="4358" spans="1:1" x14ac:dyDescent="0.25">
      <c r="A4358" s="3">
        <f t="shared" si="68"/>
        <v>46341</v>
      </c>
    </row>
    <row r="4359" spans="1:1" x14ac:dyDescent="0.25">
      <c r="A4359" s="3">
        <f t="shared" si="68"/>
        <v>46340</v>
      </c>
    </row>
    <row r="4360" spans="1:1" x14ac:dyDescent="0.25">
      <c r="A4360" s="3">
        <f t="shared" si="68"/>
        <v>46339</v>
      </c>
    </row>
    <row r="4361" spans="1:1" x14ac:dyDescent="0.25">
      <c r="A4361" s="3">
        <f t="shared" si="68"/>
        <v>46338</v>
      </c>
    </row>
    <row r="4362" spans="1:1" x14ac:dyDescent="0.25">
      <c r="A4362" s="3">
        <f t="shared" si="68"/>
        <v>46337</v>
      </c>
    </row>
    <row r="4363" spans="1:1" x14ac:dyDescent="0.25">
      <c r="A4363" s="3">
        <f t="shared" si="68"/>
        <v>46336</v>
      </c>
    </row>
    <row r="4364" spans="1:1" x14ac:dyDescent="0.25">
      <c r="A4364" s="3">
        <f t="shared" si="68"/>
        <v>46335</v>
      </c>
    </row>
    <row r="4365" spans="1:1" x14ac:dyDescent="0.25">
      <c r="A4365" s="3">
        <f t="shared" si="68"/>
        <v>46334</v>
      </c>
    </row>
    <row r="4366" spans="1:1" x14ac:dyDescent="0.25">
      <c r="A4366" s="3">
        <f t="shared" si="68"/>
        <v>46333</v>
      </c>
    </row>
    <row r="4367" spans="1:1" x14ac:dyDescent="0.25">
      <c r="A4367" s="3">
        <f t="shared" si="68"/>
        <v>46332</v>
      </c>
    </row>
    <row r="4368" spans="1:1" x14ac:dyDescent="0.25">
      <c r="A4368" s="3">
        <f t="shared" si="68"/>
        <v>46331</v>
      </c>
    </row>
    <row r="4369" spans="1:1" x14ac:dyDescent="0.25">
      <c r="A4369" s="3">
        <f t="shared" si="68"/>
        <v>46330</v>
      </c>
    </row>
    <row r="4370" spans="1:1" x14ac:dyDescent="0.25">
      <c r="A4370" s="3">
        <f t="shared" si="68"/>
        <v>46329</v>
      </c>
    </row>
    <row r="4371" spans="1:1" x14ac:dyDescent="0.25">
      <c r="A4371" s="3">
        <f t="shared" si="68"/>
        <v>46328</v>
      </c>
    </row>
    <row r="4372" spans="1:1" x14ac:dyDescent="0.25">
      <c r="A4372" s="3">
        <f t="shared" si="68"/>
        <v>46327</v>
      </c>
    </row>
    <row r="4373" spans="1:1" x14ac:dyDescent="0.25">
      <c r="A4373" s="3">
        <f t="shared" si="68"/>
        <v>46326</v>
      </c>
    </row>
    <row r="4374" spans="1:1" x14ac:dyDescent="0.25">
      <c r="A4374" s="3">
        <f t="shared" si="68"/>
        <v>46325</v>
      </c>
    </row>
    <row r="4375" spans="1:1" x14ac:dyDescent="0.25">
      <c r="A4375" s="3">
        <f t="shared" si="68"/>
        <v>46324</v>
      </c>
    </row>
    <row r="4376" spans="1:1" x14ac:dyDescent="0.25">
      <c r="A4376" s="3">
        <f t="shared" si="68"/>
        <v>46323</v>
      </c>
    </row>
    <row r="4377" spans="1:1" x14ac:dyDescent="0.25">
      <c r="A4377" s="3">
        <f t="shared" si="68"/>
        <v>46322</v>
      </c>
    </row>
    <row r="4378" spans="1:1" x14ac:dyDescent="0.25">
      <c r="A4378" s="3">
        <f t="shared" si="68"/>
        <v>46321</v>
      </c>
    </row>
    <row r="4379" spans="1:1" x14ac:dyDescent="0.25">
      <c r="A4379" s="3">
        <f t="shared" si="68"/>
        <v>46320</v>
      </c>
    </row>
    <row r="4380" spans="1:1" x14ac:dyDescent="0.25">
      <c r="A4380" s="3">
        <f t="shared" si="68"/>
        <v>46319</v>
      </c>
    </row>
    <row r="4381" spans="1:1" x14ac:dyDescent="0.25">
      <c r="A4381" s="3">
        <f t="shared" si="68"/>
        <v>46318</v>
      </c>
    </row>
    <row r="4382" spans="1:1" x14ac:dyDescent="0.25">
      <c r="A4382" s="3">
        <f t="shared" si="68"/>
        <v>46317</v>
      </c>
    </row>
    <row r="4383" spans="1:1" x14ac:dyDescent="0.25">
      <c r="A4383" s="3">
        <f t="shared" si="68"/>
        <v>46316</v>
      </c>
    </row>
    <row r="4384" spans="1:1" x14ac:dyDescent="0.25">
      <c r="A4384" s="3">
        <f t="shared" si="68"/>
        <v>46315</v>
      </c>
    </row>
    <row r="4385" spans="1:1" x14ac:dyDescent="0.25">
      <c r="A4385" s="3">
        <f t="shared" si="68"/>
        <v>46314</v>
      </c>
    </row>
    <row r="4386" spans="1:1" x14ac:dyDescent="0.25">
      <c r="A4386" s="3">
        <f t="shared" si="68"/>
        <v>46313</v>
      </c>
    </row>
    <row r="4387" spans="1:1" x14ac:dyDescent="0.25">
      <c r="A4387" s="3">
        <f t="shared" si="68"/>
        <v>46312</v>
      </c>
    </row>
    <row r="4388" spans="1:1" x14ac:dyDescent="0.25">
      <c r="A4388" s="3">
        <f t="shared" si="68"/>
        <v>46311</v>
      </c>
    </row>
    <row r="4389" spans="1:1" x14ac:dyDescent="0.25">
      <c r="A4389" s="3">
        <f t="shared" si="68"/>
        <v>46310</v>
      </c>
    </row>
    <row r="4390" spans="1:1" x14ac:dyDescent="0.25">
      <c r="A4390" s="3">
        <f t="shared" si="68"/>
        <v>46309</v>
      </c>
    </row>
    <row r="4391" spans="1:1" x14ac:dyDescent="0.25">
      <c r="A4391" s="3">
        <f t="shared" si="68"/>
        <v>46308</v>
      </c>
    </row>
    <row r="4392" spans="1:1" x14ac:dyDescent="0.25">
      <c r="A4392" s="3">
        <f t="shared" si="68"/>
        <v>46307</v>
      </c>
    </row>
    <row r="4393" spans="1:1" x14ac:dyDescent="0.25">
      <c r="A4393" s="3">
        <f t="shared" si="68"/>
        <v>46306</v>
      </c>
    </row>
    <row r="4394" spans="1:1" x14ac:dyDescent="0.25">
      <c r="A4394" s="3">
        <f t="shared" si="68"/>
        <v>46305</v>
      </c>
    </row>
    <row r="4395" spans="1:1" x14ac:dyDescent="0.25">
      <c r="A4395" s="3">
        <f t="shared" si="68"/>
        <v>46304</v>
      </c>
    </row>
    <row r="4396" spans="1:1" x14ac:dyDescent="0.25">
      <c r="A4396" s="3">
        <f t="shared" si="68"/>
        <v>46303</v>
      </c>
    </row>
    <row r="4397" spans="1:1" x14ac:dyDescent="0.25">
      <c r="A4397" s="3">
        <f t="shared" si="68"/>
        <v>46302</v>
      </c>
    </row>
    <row r="4398" spans="1:1" x14ac:dyDescent="0.25">
      <c r="A4398" s="3">
        <f t="shared" si="68"/>
        <v>46301</v>
      </c>
    </row>
    <row r="4399" spans="1:1" x14ac:dyDescent="0.25">
      <c r="A4399" s="3">
        <f t="shared" si="68"/>
        <v>46300</v>
      </c>
    </row>
    <row r="4400" spans="1:1" x14ac:dyDescent="0.25">
      <c r="A4400" s="3">
        <f t="shared" si="68"/>
        <v>46299</v>
      </c>
    </row>
    <row r="4401" spans="1:1" x14ac:dyDescent="0.25">
      <c r="A4401" s="3">
        <f t="shared" si="68"/>
        <v>46298</v>
      </c>
    </row>
    <row r="4402" spans="1:1" x14ac:dyDescent="0.25">
      <c r="A4402" s="3">
        <f t="shared" si="68"/>
        <v>46297</v>
      </c>
    </row>
    <row r="4403" spans="1:1" x14ac:dyDescent="0.25">
      <c r="A4403" s="3">
        <f t="shared" si="68"/>
        <v>46296</v>
      </c>
    </row>
    <row r="4404" spans="1:1" x14ac:dyDescent="0.25">
      <c r="A4404" s="3">
        <f t="shared" si="68"/>
        <v>46295</v>
      </c>
    </row>
    <row r="4405" spans="1:1" x14ac:dyDescent="0.25">
      <c r="A4405" s="3">
        <f t="shared" si="68"/>
        <v>46294</v>
      </c>
    </row>
    <row r="4406" spans="1:1" x14ac:dyDescent="0.25">
      <c r="A4406" s="3">
        <f t="shared" si="68"/>
        <v>46293</v>
      </c>
    </row>
    <row r="4407" spans="1:1" x14ac:dyDescent="0.25">
      <c r="A4407" s="3">
        <f t="shared" si="68"/>
        <v>46292</v>
      </c>
    </row>
    <row r="4408" spans="1:1" x14ac:dyDescent="0.25">
      <c r="A4408" s="3">
        <f t="shared" si="68"/>
        <v>46291</v>
      </c>
    </row>
    <row r="4409" spans="1:1" x14ac:dyDescent="0.25">
      <c r="A4409" s="3">
        <f t="shared" si="68"/>
        <v>46290</v>
      </c>
    </row>
    <row r="4410" spans="1:1" x14ac:dyDescent="0.25">
      <c r="A4410" s="3">
        <f t="shared" si="68"/>
        <v>46289</v>
      </c>
    </row>
    <row r="4411" spans="1:1" x14ac:dyDescent="0.25">
      <c r="A4411" s="3">
        <f t="shared" si="68"/>
        <v>46288</v>
      </c>
    </row>
    <row r="4412" spans="1:1" x14ac:dyDescent="0.25">
      <c r="A4412" s="3">
        <f t="shared" si="68"/>
        <v>46287</v>
      </c>
    </row>
    <row r="4413" spans="1:1" x14ac:dyDescent="0.25">
      <c r="A4413" s="3">
        <f t="shared" si="68"/>
        <v>46286</v>
      </c>
    </row>
    <row r="4414" spans="1:1" x14ac:dyDescent="0.25">
      <c r="A4414" s="3">
        <f t="shared" si="68"/>
        <v>46285</v>
      </c>
    </row>
    <row r="4415" spans="1:1" x14ac:dyDescent="0.25">
      <c r="A4415" s="3">
        <f t="shared" si="68"/>
        <v>46284</v>
      </c>
    </row>
    <row r="4416" spans="1:1" x14ac:dyDescent="0.25">
      <c r="A4416" s="3">
        <f t="shared" si="68"/>
        <v>46283</v>
      </c>
    </row>
    <row r="4417" spans="1:1" x14ac:dyDescent="0.25">
      <c r="A4417" s="3">
        <f t="shared" si="68"/>
        <v>46282</v>
      </c>
    </row>
    <row r="4418" spans="1:1" x14ac:dyDescent="0.25">
      <c r="A4418" s="3">
        <f t="shared" si="68"/>
        <v>46281</v>
      </c>
    </row>
    <row r="4419" spans="1:1" x14ac:dyDescent="0.25">
      <c r="A4419" s="3">
        <f t="shared" si="68"/>
        <v>46280</v>
      </c>
    </row>
    <row r="4420" spans="1:1" x14ac:dyDescent="0.25">
      <c r="A4420" s="3">
        <f t="shared" si="68"/>
        <v>46279</v>
      </c>
    </row>
    <row r="4421" spans="1:1" x14ac:dyDescent="0.25">
      <c r="A4421" s="3">
        <f t="shared" ref="A4421:A4484" si="69">A4422+1</f>
        <v>46278</v>
      </c>
    </row>
    <row r="4422" spans="1:1" x14ac:dyDescent="0.25">
      <c r="A4422" s="3">
        <f t="shared" si="69"/>
        <v>46277</v>
      </c>
    </row>
    <row r="4423" spans="1:1" x14ac:dyDescent="0.25">
      <c r="A4423" s="3">
        <f t="shared" si="69"/>
        <v>46276</v>
      </c>
    </row>
    <row r="4424" spans="1:1" x14ac:dyDescent="0.25">
      <c r="A4424" s="3">
        <f t="shared" si="69"/>
        <v>46275</v>
      </c>
    </row>
    <row r="4425" spans="1:1" x14ac:dyDescent="0.25">
      <c r="A4425" s="3">
        <f t="shared" si="69"/>
        <v>46274</v>
      </c>
    </row>
    <row r="4426" spans="1:1" x14ac:dyDescent="0.25">
      <c r="A4426" s="3">
        <f t="shared" si="69"/>
        <v>46273</v>
      </c>
    </row>
    <row r="4427" spans="1:1" x14ac:dyDescent="0.25">
      <c r="A4427" s="3">
        <f t="shared" si="69"/>
        <v>46272</v>
      </c>
    </row>
    <row r="4428" spans="1:1" x14ac:dyDescent="0.25">
      <c r="A4428" s="3">
        <f t="shared" si="69"/>
        <v>46271</v>
      </c>
    </row>
    <row r="4429" spans="1:1" x14ac:dyDescent="0.25">
      <c r="A4429" s="3">
        <f t="shared" si="69"/>
        <v>46270</v>
      </c>
    </row>
    <row r="4430" spans="1:1" x14ac:dyDescent="0.25">
      <c r="A4430" s="3">
        <f t="shared" si="69"/>
        <v>46269</v>
      </c>
    </row>
    <row r="4431" spans="1:1" x14ac:dyDescent="0.25">
      <c r="A4431" s="3">
        <f t="shared" si="69"/>
        <v>46268</v>
      </c>
    </row>
    <row r="4432" spans="1:1" x14ac:dyDescent="0.25">
      <c r="A4432" s="3">
        <f t="shared" si="69"/>
        <v>46267</v>
      </c>
    </row>
    <row r="4433" spans="1:1" x14ac:dyDescent="0.25">
      <c r="A4433" s="3">
        <f t="shared" si="69"/>
        <v>46266</v>
      </c>
    </row>
    <row r="4434" spans="1:1" x14ac:dyDescent="0.25">
      <c r="A4434" s="3">
        <f t="shared" si="69"/>
        <v>46265</v>
      </c>
    </row>
    <row r="4435" spans="1:1" x14ac:dyDescent="0.25">
      <c r="A4435" s="3">
        <f t="shared" si="69"/>
        <v>46264</v>
      </c>
    </row>
    <row r="4436" spans="1:1" x14ac:dyDescent="0.25">
      <c r="A4436" s="3">
        <f t="shared" si="69"/>
        <v>46263</v>
      </c>
    </row>
    <row r="4437" spans="1:1" x14ac:dyDescent="0.25">
      <c r="A4437" s="3">
        <f t="shared" si="69"/>
        <v>46262</v>
      </c>
    </row>
    <row r="4438" spans="1:1" x14ac:dyDescent="0.25">
      <c r="A4438" s="3">
        <f t="shared" si="69"/>
        <v>46261</v>
      </c>
    </row>
    <row r="4439" spans="1:1" x14ac:dyDescent="0.25">
      <c r="A4439" s="3">
        <f t="shared" si="69"/>
        <v>46260</v>
      </c>
    </row>
    <row r="4440" spans="1:1" x14ac:dyDescent="0.25">
      <c r="A4440" s="3">
        <f t="shared" si="69"/>
        <v>46259</v>
      </c>
    </row>
    <row r="4441" spans="1:1" x14ac:dyDescent="0.25">
      <c r="A4441" s="3">
        <f t="shared" si="69"/>
        <v>46258</v>
      </c>
    </row>
    <row r="4442" spans="1:1" x14ac:dyDescent="0.25">
      <c r="A4442" s="3">
        <f t="shared" si="69"/>
        <v>46257</v>
      </c>
    </row>
    <row r="4443" spans="1:1" x14ac:dyDescent="0.25">
      <c r="A4443" s="3">
        <f t="shared" si="69"/>
        <v>46256</v>
      </c>
    </row>
    <row r="4444" spans="1:1" x14ac:dyDescent="0.25">
      <c r="A4444" s="3">
        <f t="shared" si="69"/>
        <v>46255</v>
      </c>
    </row>
    <row r="4445" spans="1:1" x14ac:dyDescent="0.25">
      <c r="A4445" s="3">
        <f t="shared" si="69"/>
        <v>46254</v>
      </c>
    </row>
    <row r="4446" spans="1:1" x14ac:dyDescent="0.25">
      <c r="A4446" s="3">
        <f t="shared" si="69"/>
        <v>46253</v>
      </c>
    </row>
    <row r="4447" spans="1:1" x14ac:dyDescent="0.25">
      <c r="A4447" s="3">
        <f t="shared" si="69"/>
        <v>46252</v>
      </c>
    </row>
    <row r="4448" spans="1:1" x14ac:dyDescent="0.25">
      <c r="A4448" s="3">
        <f t="shared" si="69"/>
        <v>46251</v>
      </c>
    </row>
    <row r="4449" spans="1:1" x14ac:dyDescent="0.25">
      <c r="A4449" s="3">
        <f t="shared" si="69"/>
        <v>46250</v>
      </c>
    </row>
    <row r="4450" spans="1:1" x14ac:dyDescent="0.25">
      <c r="A4450" s="3">
        <f t="shared" si="69"/>
        <v>46249</v>
      </c>
    </row>
    <row r="4451" spans="1:1" x14ac:dyDescent="0.25">
      <c r="A4451" s="3">
        <f t="shared" si="69"/>
        <v>46248</v>
      </c>
    </row>
    <row r="4452" spans="1:1" x14ac:dyDescent="0.25">
      <c r="A4452" s="3">
        <f t="shared" si="69"/>
        <v>46247</v>
      </c>
    </row>
    <row r="4453" spans="1:1" x14ac:dyDescent="0.25">
      <c r="A4453" s="3">
        <f t="shared" si="69"/>
        <v>46246</v>
      </c>
    </row>
    <row r="4454" spans="1:1" x14ac:dyDescent="0.25">
      <c r="A4454" s="3">
        <f t="shared" si="69"/>
        <v>46245</v>
      </c>
    </row>
    <row r="4455" spans="1:1" x14ac:dyDescent="0.25">
      <c r="A4455" s="3">
        <f t="shared" si="69"/>
        <v>46244</v>
      </c>
    </row>
    <row r="4456" spans="1:1" x14ac:dyDescent="0.25">
      <c r="A4456" s="3">
        <f t="shared" si="69"/>
        <v>46243</v>
      </c>
    </row>
    <row r="4457" spans="1:1" x14ac:dyDescent="0.25">
      <c r="A4457" s="3">
        <f t="shared" si="69"/>
        <v>46242</v>
      </c>
    </row>
    <row r="4458" spans="1:1" x14ac:dyDescent="0.25">
      <c r="A4458" s="3">
        <f t="shared" si="69"/>
        <v>46241</v>
      </c>
    </row>
    <row r="4459" spans="1:1" x14ac:dyDescent="0.25">
      <c r="A4459" s="3">
        <f t="shared" si="69"/>
        <v>46240</v>
      </c>
    </row>
    <row r="4460" spans="1:1" x14ac:dyDescent="0.25">
      <c r="A4460" s="3">
        <f t="shared" si="69"/>
        <v>46239</v>
      </c>
    </row>
    <row r="4461" spans="1:1" x14ac:dyDescent="0.25">
      <c r="A4461" s="3">
        <f t="shared" si="69"/>
        <v>46238</v>
      </c>
    </row>
    <row r="4462" spans="1:1" x14ac:dyDescent="0.25">
      <c r="A4462" s="3">
        <f t="shared" si="69"/>
        <v>46237</v>
      </c>
    </row>
    <row r="4463" spans="1:1" x14ac:dyDescent="0.25">
      <c r="A4463" s="3">
        <f t="shared" si="69"/>
        <v>46236</v>
      </c>
    </row>
    <row r="4464" spans="1:1" x14ac:dyDescent="0.25">
      <c r="A4464" s="3">
        <f t="shared" si="69"/>
        <v>46235</v>
      </c>
    </row>
    <row r="4465" spans="1:1" x14ac:dyDescent="0.25">
      <c r="A4465" s="3">
        <f t="shared" si="69"/>
        <v>46234</v>
      </c>
    </row>
    <row r="4466" spans="1:1" x14ac:dyDescent="0.25">
      <c r="A4466" s="3">
        <f t="shared" si="69"/>
        <v>46233</v>
      </c>
    </row>
    <row r="4467" spans="1:1" x14ac:dyDescent="0.25">
      <c r="A4467" s="3">
        <f t="shared" si="69"/>
        <v>46232</v>
      </c>
    </row>
    <row r="4468" spans="1:1" x14ac:dyDescent="0.25">
      <c r="A4468" s="3">
        <f t="shared" si="69"/>
        <v>46231</v>
      </c>
    </row>
    <row r="4469" spans="1:1" x14ac:dyDescent="0.25">
      <c r="A4469" s="3">
        <f t="shared" si="69"/>
        <v>46230</v>
      </c>
    </row>
    <row r="4470" spans="1:1" x14ac:dyDescent="0.25">
      <c r="A4470" s="3">
        <f t="shared" si="69"/>
        <v>46229</v>
      </c>
    </row>
    <row r="4471" spans="1:1" x14ac:dyDescent="0.25">
      <c r="A4471" s="3">
        <f t="shared" si="69"/>
        <v>46228</v>
      </c>
    </row>
    <row r="4472" spans="1:1" x14ac:dyDescent="0.25">
      <c r="A4472" s="3">
        <f t="shared" si="69"/>
        <v>46227</v>
      </c>
    </row>
    <row r="4473" spans="1:1" x14ac:dyDescent="0.25">
      <c r="A4473" s="3">
        <f t="shared" si="69"/>
        <v>46226</v>
      </c>
    </row>
    <row r="4474" spans="1:1" x14ac:dyDescent="0.25">
      <c r="A4474" s="3">
        <f t="shared" si="69"/>
        <v>46225</v>
      </c>
    </row>
    <row r="4475" spans="1:1" x14ac:dyDescent="0.25">
      <c r="A4475" s="3">
        <f t="shared" si="69"/>
        <v>46224</v>
      </c>
    </row>
    <row r="4476" spans="1:1" x14ac:dyDescent="0.25">
      <c r="A4476" s="3">
        <f t="shared" si="69"/>
        <v>46223</v>
      </c>
    </row>
    <row r="4477" spans="1:1" x14ac:dyDescent="0.25">
      <c r="A4477" s="3">
        <f t="shared" si="69"/>
        <v>46222</v>
      </c>
    </row>
    <row r="4478" spans="1:1" x14ac:dyDescent="0.25">
      <c r="A4478" s="3">
        <f t="shared" si="69"/>
        <v>46221</v>
      </c>
    </row>
    <row r="4479" spans="1:1" x14ac:dyDescent="0.25">
      <c r="A4479" s="3">
        <f t="shared" si="69"/>
        <v>46220</v>
      </c>
    </row>
    <row r="4480" spans="1:1" x14ac:dyDescent="0.25">
      <c r="A4480" s="3">
        <f t="shared" si="69"/>
        <v>46219</v>
      </c>
    </row>
    <row r="4481" spans="1:1" x14ac:dyDescent="0.25">
      <c r="A4481" s="3">
        <f t="shared" si="69"/>
        <v>46218</v>
      </c>
    </row>
    <row r="4482" spans="1:1" x14ac:dyDescent="0.25">
      <c r="A4482" s="3">
        <f t="shared" si="69"/>
        <v>46217</v>
      </c>
    </row>
    <row r="4483" spans="1:1" x14ac:dyDescent="0.25">
      <c r="A4483" s="3">
        <f t="shared" si="69"/>
        <v>46216</v>
      </c>
    </row>
    <row r="4484" spans="1:1" x14ac:dyDescent="0.25">
      <c r="A4484" s="3">
        <f t="shared" si="69"/>
        <v>46215</v>
      </c>
    </row>
    <row r="4485" spans="1:1" x14ac:dyDescent="0.25">
      <c r="A4485" s="3">
        <f t="shared" ref="A4485:A4548" si="70">A4486+1</f>
        <v>46214</v>
      </c>
    </row>
    <row r="4486" spans="1:1" x14ac:dyDescent="0.25">
      <c r="A4486" s="3">
        <f t="shared" si="70"/>
        <v>46213</v>
      </c>
    </row>
    <row r="4487" spans="1:1" x14ac:dyDescent="0.25">
      <c r="A4487" s="3">
        <f t="shared" si="70"/>
        <v>46212</v>
      </c>
    </row>
    <row r="4488" spans="1:1" x14ac:dyDescent="0.25">
      <c r="A4488" s="3">
        <f t="shared" si="70"/>
        <v>46211</v>
      </c>
    </row>
    <row r="4489" spans="1:1" x14ac:dyDescent="0.25">
      <c r="A4489" s="3">
        <f t="shared" si="70"/>
        <v>46210</v>
      </c>
    </row>
    <row r="4490" spans="1:1" x14ac:dyDescent="0.25">
      <c r="A4490" s="3">
        <f t="shared" si="70"/>
        <v>46209</v>
      </c>
    </row>
    <row r="4491" spans="1:1" x14ac:dyDescent="0.25">
      <c r="A4491" s="3">
        <f t="shared" si="70"/>
        <v>46208</v>
      </c>
    </row>
    <row r="4492" spans="1:1" x14ac:dyDescent="0.25">
      <c r="A4492" s="3">
        <f t="shared" si="70"/>
        <v>46207</v>
      </c>
    </row>
    <row r="4493" spans="1:1" x14ac:dyDescent="0.25">
      <c r="A4493" s="3">
        <f t="shared" si="70"/>
        <v>46206</v>
      </c>
    </row>
    <row r="4494" spans="1:1" x14ac:dyDescent="0.25">
      <c r="A4494" s="3">
        <f t="shared" si="70"/>
        <v>46205</v>
      </c>
    </row>
    <row r="4495" spans="1:1" x14ac:dyDescent="0.25">
      <c r="A4495" s="3">
        <f t="shared" si="70"/>
        <v>46204</v>
      </c>
    </row>
    <row r="4496" spans="1:1" x14ac:dyDescent="0.25">
      <c r="A4496" s="3">
        <f t="shared" si="70"/>
        <v>46203</v>
      </c>
    </row>
    <row r="4497" spans="1:1" x14ac:dyDescent="0.25">
      <c r="A4497" s="3">
        <f t="shared" si="70"/>
        <v>46202</v>
      </c>
    </row>
    <row r="4498" spans="1:1" x14ac:dyDescent="0.25">
      <c r="A4498" s="3">
        <f t="shared" si="70"/>
        <v>46201</v>
      </c>
    </row>
    <row r="4499" spans="1:1" x14ac:dyDescent="0.25">
      <c r="A4499" s="3">
        <f t="shared" si="70"/>
        <v>46200</v>
      </c>
    </row>
    <row r="4500" spans="1:1" x14ac:dyDescent="0.25">
      <c r="A4500" s="3">
        <f t="shared" si="70"/>
        <v>46199</v>
      </c>
    </row>
    <row r="4501" spans="1:1" x14ac:dyDescent="0.25">
      <c r="A4501" s="3">
        <f t="shared" si="70"/>
        <v>46198</v>
      </c>
    </row>
    <row r="4502" spans="1:1" x14ac:dyDescent="0.25">
      <c r="A4502" s="3">
        <f t="shared" si="70"/>
        <v>46197</v>
      </c>
    </row>
    <row r="4503" spans="1:1" x14ac:dyDescent="0.25">
      <c r="A4503" s="3">
        <f t="shared" si="70"/>
        <v>46196</v>
      </c>
    </row>
    <row r="4504" spans="1:1" x14ac:dyDescent="0.25">
      <c r="A4504" s="3">
        <f t="shared" si="70"/>
        <v>46195</v>
      </c>
    </row>
    <row r="4505" spans="1:1" x14ac:dyDescent="0.25">
      <c r="A4505" s="3">
        <f t="shared" si="70"/>
        <v>46194</v>
      </c>
    </row>
    <row r="4506" spans="1:1" x14ac:dyDescent="0.25">
      <c r="A4506" s="3">
        <f t="shared" si="70"/>
        <v>46193</v>
      </c>
    </row>
    <row r="4507" spans="1:1" x14ac:dyDescent="0.25">
      <c r="A4507" s="3">
        <f t="shared" si="70"/>
        <v>46192</v>
      </c>
    </row>
    <row r="4508" spans="1:1" x14ac:dyDescent="0.25">
      <c r="A4508" s="3">
        <f t="shared" si="70"/>
        <v>46191</v>
      </c>
    </row>
    <row r="4509" spans="1:1" x14ac:dyDescent="0.25">
      <c r="A4509" s="3">
        <f t="shared" si="70"/>
        <v>46190</v>
      </c>
    </row>
    <row r="4510" spans="1:1" x14ac:dyDescent="0.25">
      <c r="A4510" s="3">
        <f t="shared" si="70"/>
        <v>46189</v>
      </c>
    </row>
    <row r="4511" spans="1:1" x14ac:dyDescent="0.25">
      <c r="A4511" s="3">
        <f t="shared" si="70"/>
        <v>46188</v>
      </c>
    </row>
    <row r="4512" spans="1:1" x14ac:dyDescent="0.25">
      <c r="A4512" s="3">
        <f t="shared" si="70"/>
        <v>46187</v>
      </c>
    </row>
    <row r="4513" spans="1:1" x14ac:dyDescent="0.25">
      <c r="A4513" s="3">
        <f t="shared" si="70"/>
        <v>46186</v>
      </c>
    </row>
    <row r="4514" spans="1:1" x14ac:dyDescent="0.25">
      <c r="A4514" s="3">
        <f t="shared" si="70"/>
        <v>46185</v>
      </c>
    </row>
    <row r="4515" spans="1:1" x14ac:dyDescent="0.25">
      <c r="A4515" s="3">
        <f t="shared" si="70"/>
        <v>46184</v>
      </c>
    </row>
    <row r="4516" spans="1:1" x14ac:dyDescent="0.25">
      <c r="A4516" s="3">
        <f t="shared" si="70"/>
        <v>46183</v>
      </c>
    </row>
    <row r="4517" spans="1:1" x14ac:dyDescent="0.25">
      <c r="A4517" s="3">
        <f t="shared" si="70"/>
        <v>46182</v>
      </c>
    </row>
    <row r="4518" spans="1:1" x14ac:dyDescent="0.25">
      <c r="A4518" s="3">
        <f t="shared" si="70"/>
        <v>46181</v>
      </c>
    </row>
    <row r="4519" spans="1:1" x14ac:dyDescent="0.25">
      <c r="A4519" s="3">
        <f t="shared" si="70"/>
        <v>46180</v>
      </c>
    </row>
    <row r="4520" spans="1:1" x14ac:dyDescent="0.25">
      <c r="A4520" s="3">
        <f t="shared" si="70"/>
        <v>46179</v>
      </c>
    </row>
    <row r="4521" spans="1:1" x14ac:dyDescent="0.25">
      <c r="A4521" s="3">
        <f t="shared" si="70"/>
        <v>46178</v>
      </c>
    </row>
    <row r="4522" spans="1:1" x14ac:dyDescent="0.25">
      <c r="A4522" s="3">
        <f t="shared" si="70"/>
        <v>46177</v>
      </c>
    </row>
    <row r="4523" spans="1:1" x14ac:dyDescent="0.25">
      <c r="A4523" s="3">
        <f t="shared" si="70"/>
        <v>46176</v>
      </c>
    </row>
    <row r="4524" spans="1:1" x14ac:dyDescent="0.25">
      <c r="A4524" s="3">
        <f t="shared" si="70"/>
        <v>46175</v>
      </c>
    </row>
    <row r="4525" spans="1:1" x14ac:dyDescent="0.25">
      <c r="A4525" s="3">
        <f t="shared" si="70"/>
        <v>46174</v>
      </c>
    </row>
    <row r="4526" spans="1:1" x14ac:dyDescent="0.25">
      <c r="A4526" s="3">
        <f t="shared" si="70"/>
        <v>46173</v>
      </c>
    </row>
    <row r="4527" spans="1:1" x14ac:dyDescent="0.25">
      <c r="A4527" s="3">
        <f t="shared" si="70"/>
        <v>46172</v>
      </c>
    </row>
    <row r="4528" spans="1:1" x14ac:dyDescent="0.25">
      <c r="A4528" s="3">
        <f t="shared" si="70"/>
        <v>46171</v>
      </c>
    </row>
    <row r="4529" spans="1:1" x14ac:dyDescent="0.25">
      <c r="A4529" s="3">
        <f t="shared" si="70"/>
        <v>46170</v>
      </c>
    </row>
    <row r="4530" spans="1:1" x14ac:dyDescent="0.25">
      <c r="A4530" s="3">
        <f t="shared" si="70"/>
        <v>46169</v>
      </c>
    </row>
    <row r="4531" spans="1:1" x14ac:dyDescent="0.25">
      <c r="A4531" s="3">
        <f t="shared" si="70"/>
        <v>46168</v>
      </c>
    </row>
    <row r="4532" spans="1:1" x14ac:dyDescent="0.25">
      <c r="A4532" s="3">
        <f t="shared" si="70"/>
        <v>46167</v>
      </c>
    </row>
    <row r="4533" spans="1:1" x14ac:dyDescent="0.25">
      <c r="A4533" s="3">
        <f t="shared" si="70"/>
        <v>46166</v>
      </c>
    </row>
    <row r="4534" spans="1:1" x14ac:dyDescent="0.25">
      <c r="A4534" s="3">
        <f t="shared" si="70"/>
        <v>46165</v>
      </c>
    </row>
    <row r="4535" spans="1:1" x14ac:dyDescent="0.25">
      <c r="A4535" s="3">
        <f t="shared" si="70"/>
        <v>46164</v>
      </c>
    </row>
    <row r="4536" spans="1:1" x14ac:dyDescent="0.25">
      <c r="A4536" s="3">
        <f t="shared" si="70"/>
        <v>46163</v>
      </c>
    </row>
    <row r="4537" spans="1:1" x14ac:dyDescent="0.25">
      <c r="A4537" s="3">
        <f t="shared" si="70"/>
        <v>46162</v>
      </c>
    </row>
    <row r="4538" spans="1:1" x14ac:dyDescent="0.25">
      <c r="A4538" s="3">
        <f t="shared" si="70"/>
        <v>46161</v>
      </c>
    </row>
    <row r="4539" spans="1:1" x14ac:dyDescent="0.25">
      <c r="A4539" s="3">
        <f t="shared" si="70"/>
        <v>46160</v>
      </c>
    </row>
    <row r="4540" spans="1:1" x14ac:dyDescent="0.25">
      <c r="A4540" s="3">
        <f t="shared" si="70"/>
        <v>46159</v>
      </c>
    </row>
    <row r="4541" spans="1:1" x14ac:dyDescent="0.25">
      <c r="A4541" s="3">
        <f t="shared" si="70"/>
        <v>46158</v>
      </c>
    </row>
    <row r="4542" spans="1:1" x14ac:dyDescent="0.25">
      <c r="A4542" s="3">
        <f t="shared" si="70"/>
        <v>46157</v>
      </c>
    </row>
    <row r="4543" spans="1:1" x14ac:dyDescent="0.25">
      <c r="A4543" s="3">
        <f t="shared" si="70"/>
        <v>46156</v>
      </c>
    </row>
    <row r="4544" spans="1:1" x14ac:dyDescent="0.25">
      <c r="A4544" s="3">
        <f t="shared" si="70"/>
        <v>46155</v>
      </c>
    </row>
    <row r="4545" spans="1:1" x14ac:dyDescent="0.25">
      <c r="A4545" s="3">
        <f t="shared" si="70"/>
        <v>46154</v>
      </c>
    </row>
    <row r="4546" spans="1:1" x14ac:dyDescent="0.25">
      <c r="A4546" s="3">
        <f t="shared" si="70"/>
        <v>46153</v>
      </c>
    </row>
    <row r="4547" spans="1:1" x14ac:dyDescent="0.25">
      <c r="A4547" s="3">
        <f t="shared" si="70"/>
        <v>46152</v>
      </c>
    </row>
    <row r="4548" spans="1:1" x14ac:dyDescent="0.25">
      <c r="A4548" s="3">
        <f t="shared" si="70"/>
        <v>46151</v>
      </c>
    </row>
    <row r="4549" spans="1:1" x14ac:dyDescent="0.25">
      <c r="A4549" s="3">
        <f t="shared" ref="A4549:A4612" si="71">A4550+1</f>
        <v>46150</v>
      </c>
    </row>
    <row r="4550" spans="1:1" x14ac:dyDescent="0.25">
      <c r="A4550" s="3">
        <f t="shared" si="71"/>
        <v>46149</v>
      </c>
    </row>
    <row r="4551" spans="1:1" x14ac:dyDescent="0.25">
      <c r="A4551" s="3">
        <f t="shared" si="71"/>
        <v>46148</v>
      </c>
    </row>
    <row r="4552" spans="1:1" x14ac:dyDescent="0.25">
      <c r="A4552" s="3">
        <f t="shared" si="71"/>
        <v>46147</v>
      </c>
    </row>
    <row r="4553" spans="1:1" x14ac:dyDescent="0.25">
      <c r="A4553" s="3">
        <f t="shared" si="71"/>
        <v>46146</v>
      </c>
    </row>
    <row r="4554" spans="1:1" x14ac:dyDescent="0.25">
      <c r="A4554" s="3">
        <f t="shared" si="71"/>
        <v>46145</v>
      </c>
    </row>
    <row r="4555" spans="1:1" x14ac:dyDescent="0.25">
      <c r="A4555" s="3">
        <f t="shared" si="71"/>
        <v>46144</v>
      </c>
    </row>
    <row r="4556" spans="1:1" x14ac:dyDescent="0.25">
      <c r="A4556" s="3">
        <f t="shared" si="71"/>
        <v>46143</v>
      </c>
    </row>
    <row r="4557" spans="1:1" x14ac:dyDescent="0.25">
      <c r="A4557" s="3">
        <f t="shared" si="71"/>
        <v>46142</v>
      </c>
    </row>
    <row r="4558" spans="1:1" x14ac:dyDescent="0.25">
      <c r="A4558" s="3">
        <f t="shared" si="71"/>
        <v>46141</v>
      </c>
    </row>
    <row r="4559" spans="1:1" x14ac:dyDescent="0.25">
      <c r="A4559" s="3">
        <f t="shared" si="71"/>
        <v>46140</v>
      </c>
    </row>
    <row r="4560" spans="1:1" x14ac:dyDescent="0.25">
      <c r="A4560" s="3">
        <f t="shared" si="71"/>
        <v>46139</v>
      </c>
    </row>
    <row r="4561" spans="1:1" x14ac:dyDescent="0.25">
      <c r="A4561" s="3">
        <f t="shared" si="71"/>
        <v>46138</v>
      </c>
    </row>
    <row r="4562" spans="1:1" x14ac:dyDescent="0.25">
      <c r="A4562" s="3">
        <f t="shared" si="71"/>
        <v>46137</v>
      </c>
    </row>
    <row r="4563" spans="1:1" x14ac:dyDescent="0.25">
      <c r="A4563" s="3">
        <f t="shared" si="71"/>
        <v>46136</v>
      </c>
    </row>
    <row r="4564" spans="1:1" x14ac:dyDescent="0.25">
      <c r="A4564" s="3">
        <f t="shared" si="71"/>
        <v>46135</v>
      </c>
    </row>
    <row r="4565" spans="1:1" x14ac:dyDescent="0.25">
      <c r="A4565" s="3">
        <f t="shared" si="71"/>
        <v>46134</v>
      </c>
    </row>
    <row r="4566" spans="1:1" x14ac:dyDescent="0.25">
      <c r="A4566" s="3">
        <f t="shared" si="71"/>
        <v>46133</v>
      </c>
    </row>
    <row r="4567" spans="1:1" x14ac:dyDescent="0.25">
      <c r="A4567" s="3">
        <f t="shared" si="71"/>
        <v>46132</v>
      </c>
    </row>
    <row r="4568" spans="1:1" x14ac:dyDescent="0.25">
      <c r="A4568" s="3">
        <f t="shared" si="71"/>
        <v>46131</v>
      </c>
    </row>
    <row r="4569" spans="1:1" x14ac:dyDescent="0.25">
      <c r="A4569" s="3">
        <f t="shared" si="71"/>
        <v>46130</v>
      </c>
    </row>
    <row r="4570" spans="1:1" x14ac:dyDescent="0.25">
      <c r="A4570" s="3">
        <f t="shared" si="71"/>
        <v>46129</v>
      </c>
    </row>
    <row r="4571" spans="1:1" x14ac:dyDescent="0.25">
      <c r="A4571" s="3">
        <f t="shared" si="71"/>
        <v>46128</v>
      </c>
    </row>
    <row r="4572" spans="1:1" x14ac:dyDescent="0.25">
      <c r="A4572" s="3">
        <f t="shared" si="71"/>
        <v>46127</v>
      </c>
    </row>
    <row r="4573" spans="1:1" x14ac:dyDescent="0.25">
      <c r="A4573" s="3">
        <f t="shared" si="71"/>
        <v>46126</v>
      </c>
    </row>
    <row r="4574" spans="1:1" x14ac:dyDescent="0.25">
      <c r="A4574" s="3">
        <f t="shared" si="71"/>
        <v>46125</v>
      </c>
    </row>
    <row r="4575" spans="1:1" x14ac:dyDescent="0.25">
      <c r="A4575" s="3">
        <f t="shared" si="71"/>
        <v>46124</v>
      </c>
    </row>
    <row r="4576" spans="1:1" x14ac:dyDescent="0.25">
      <c r="A4576" s="3">
        <f t="shared" si="71"/>
        <v>46123</v>
      </c>
    </row>
    <row r="4577" spans="1:1" x14ac:dyDescent="0.25">
      <c r="A4577" s="3">
        <f t="shared" si="71"/>
        <v>46122</v>
      </c>
    </row>
    <row r="4578" spans="1:1" x14ac:dyDescent="0.25">
      <c r="A4578" s="3">
        <f t="shared" si="71"/>
        <v>46121</v>
      </c>
    </row>
    <row r="4579" spans="1:1" x14ac:dyDescent="0.25">
      <c r="A4579" s="3">
        <f t="shared" si="71"/>
        <v>46120</v>
      </c>
    </row>
    <row r="4580" spans="1:1" x14ac:dyDescent="0.25">
      <c r="A4580" s="3">
        <f t="shared" si="71"/>
        <v>46119</v>
      </c>
    </row>
    <row r="4581" spans="1:1" x14ac:dyDescent="0.25">
      <c r="A4581" s="3">
        <f t="shared" si="71"/>
        <v>46118</v>
      </c>
    </row>
    <row r="4582" spans="1:1" x14ac:dyDescent="0.25">
      <c r="A4582" s="3">
        <f t="shared" si="71"/>
        <v>46117</v>
      </c>
    </row>
    <row r="4583" spans="1:1" x14ac:dyDescent="0.25">
      <c r="A4583" s="3">
        <f t="shared" si="71"/>
        <v>46116</v>
      </c>
    </row>
    <row r="4584" spans="1:1" x14ac:dyDescent="0.25">
      <c r="A4584" s="3">
        <f t="shared" si="71"/>
        <v>46115</v>
      </c>
    </row>
    <row r="4585" spans="1:1" x14ac:dyDescent="0.25">
      <c r="A4585" s="3">
        <f t="shared" si="71"/>
        <v>46114</v>
      </c>
    </row>
    <row r="4586" spans="1:1" x14ac:dyDescent="0.25">
      <c r="A4586" s="3">
        <f t="shared" si="71"/>
        <v>46113</v>
      </c>
    </row>
    <row r="4587" spans="1:1" x14ac:dyDescent="0.25">
      <c r="A4587" s="3">
        <f t="shared" si="71"/>
        <v>46112</v>
      </c>
    </row>
    <row r="4588" spans="1:1" x14ac:dyDescent="0.25">
      <c r="A4588" s="3">
        <f t="shared" si="71"/>
        <v>46111</v>
      </c>
    </row>
    <row r="4589" spans="1:1" x14ac:dyDescent="0.25">
      <c r="A4589" s="3">
        <f t="shared" si="71"/>
        <v>46110</v>
      </c>
    </row>
    <row r="4590" spans="1:1" x14ac:dyDescent="0.25">
      <c r="A4590" s="3">
        <f t="shared" si="71"/>
        <v>46109</v>
      </c>
    </row>
    <row r="4591" spans="1:1" x14ac:dyDescent="0.25">
      <c r="A4591" s="3">
        <f t="shared" si="71"/>
        <v>46108</v>
      </c>
    </row>
    <row r="4592" spans="1:1" x14ac:dyDescent="0.25">
      <c r="A4592" s="3">
        <f t="shared" si="71"/>
        <v>46107</v>
      </c>
    </row>
    <row r="4593" spans="1:1" x14ac:dyDescent="0.25">
      <c r="A4593" s="3">
        <f t="shared" si="71"/>
        <v>46106</v>
      </c>
    </row>
    <row r="4594" spans="1:1" x14ac:dyDescent="0.25">
      <c r="A4594" s="3">
        <f t="shared" si="71"/>
        <v>46105</v>
      </c>
    </row>
    <row r="4595" spans="1:1" x14ac:dyDescent="0.25">
      <c r="A4595" s="3">
        <f t="shared" si="71"/>
        <v>46104</v>
      </c>
    </row>
    <row r="4596" spans="1:1" x14ac:dyDescent="0.25">
      <c r="A4596" s="3">
        <f t="shared" si="71"/>
        <v>46103</v>
      </c>
    </row>
    <row r="4597" spans="1:1" x14ac:dyDescent="0.25">
      <c r="A4597" s="3">
        <f t="shared" si="71"/>
        <v>46102</v>
      </c>
    </row>
    <row r="4598" spans="1:1" x14ac:dyDescent="0.25">
      <c r="A4598" s="3">
        <f t="shared" si="71"/>
        <v>46101</v>
      </c>
    </row>
    <row r="4599" spans="1:1" x14ac:dyDescent="0.25">
      <c r="A4599" s="3">
        <f t="shared" si="71"/>
        <v>46100</v>
      </c>
    </row>
    <row r="4600" spans="1:1" x14ac:dyDescent="0.25">
      <c r="A4600" s="3">
        <f t="shared" si="71"/>
        <v>46099</v>
      </c>
    </row>
    <row r="4601" spans="1:1" x14ac:dyDescent="0.25">
      <c r="A4601" s="3">
        <f t="shared" si="71"/>
        <v>46098</v>
      </c>
    </row>
    <row r="4602" spans="1:1" x14ac:dyDescent="0.25">
      <c r="A4602" s="3">
        <f t="shared" si="71"/>
        <v>46097</v>
      </c>
    </row>
    <row r="4603" spans="1:1" x14ac:dyDescent="0.25">
      <c r="A4603" s="3">
        <f t="shared" si="71"/>
        <v>46096</v>
      </c>
    </row>
    <row r="4604" spans="1:1" x14ac:dyDescent="0.25">
      <c r="A4604" s="3">
        <f t="shared" si="71"/>
        <v>46095</v>
      </c>
    </row>
    <row r="4605" spans="1:1" x14ac:dyDescent="0.25">
      <c r="A4605" s="3">
        <f t="shared" si="71"/>
        <v>46094</v>
      </c>
    </row>
    <row r="4606" spans="1:1" x14ac:dyDescent="0.25">
      <c r="A4606" s="3">
        <f t="shared" si="71"/>
        <v>46093</v>
      </c>
    </row>
    <row r="4607" spans="1:1" x14ac:dyDescent="0.25">
      <c r="A4607" s="3">
        <f t="shared" si="71"/>
        <v>46092</v>
      </c>
    </row>
    <row r="4608" spans="1:1" x14ac:dyDescent="0.25">
      <c r="A4608" s="3">
        <f t="shared" si="71"/>
        <v>46091</v>
      </c>
    </row>
    <row r="4609" spans="1:1" x14ac:dyDescent="0.25">
      <c r="A4609" s="3">
        <f t="shared" si="71"/>
        <v>46090</v>
      </c>
    </row>
    <row r="4610" spans="1:1" x14ac:dyDescent="0.25">
      <c r="A4610" s="3">
        <f t="shared" si="71"/>
        <v>46089</v>
      </c>
    </row>
    <row r="4611" spans="1:1" x14ac:dyDescent="0.25">
      <c r="A4611" s="3">
        <f t="shared" si="71"/>
        <v>46088</v>
      </c>
    </row>
    <row r="4612" spans="1:1" x14ac:dyDescent="0.25">
      <c r="A4612" s="3">
        <f t="shared" si="71"/>
        <v>46087</v>
      </c>
    </row>
    <row r="4613" spans="1:1" x14ac:dyDescent="0.25">
      <c r="A4613" s="3">
        <f t="shared" ref="A4613:A4676" si="72">A4614+1</f>
        <v>46086</v>
      </c>
    </row>
    <row r="4614" spans="1:1" x14ac:dyDescent="0.25">
      <c r="A4614" s="3">
        <f t="shared" si="72"/>
        <v>46085</v>
      </c>
    </row>
    <row r="4615" spans="1:1" x14ac:dyDescent="0.25">
      <c r="A4615" s="3">
        <f t="shared" si="72"/>
        <v>46084</v>
      </c>
    </row>
    <row r="4616" spans="1:1" x14ac:dyDescent="0.25">
      <c r="A4616" s="3">
        <f t="shared" si="72"/>
        <v>46083</v>
      </c>
    </row>
    <row r="4617" spans="1:1" x14ac:dyDescent="0.25">
      <c r="A4617" s="3">
        <f t="shared" si="72"/>
        <v>46082</v>
      </c>
    </row>
    <row r="4618" spans="1:1" x14ac:dyDescent="0.25">
      <c r="A4618" s="3">
        <f t="shared" si="72"/>
        <v>46081</v>
      </c>
    </row>
    <row r="4619" spans="1:1" x14ac:dyDescent="0.25">
      <c r="A4619" s="3">
        <f t="shared" si="72"/>
        <v>46080</v>
      </c>
    </row>
    <row r="4620" spans="1:1" x14ac:dyDescent="0.25">
      <c r="A4620" s="3">
        <f t="shared" si="72"/>
        <v>46079</v>
      </c>
    </row>
    <row r="4621" spans="1:1" x14ac:dyDescent="0.25">
      <c r="A4621" s="3">
        <f t="shared" si="72"/>
        <v>46078</v>
      </c>
    </row>
    <row r="4622" spans="1:1" x14ac:dyDescent="0.25">
      <c r="A4622" s="3">
        <f t="shared" si="72"/>
        <v>46077</v>
      </c>
    </row>
    <row r="4623" spans="1:1" x14ac:dyDescent="0.25">
      <c r="A4623" s="3">
        <f t="shared" si="72"/>
        <v>46076</v>
      </c>
    </row>
    <row r="4624" spans="1:1" x14ac:dyDescent="0.25">
      <c r="A4624" s="3">
        <f t="shared" si="72"/>
        <v>46075</v>
      </c>
    </row>
    <row r="4625" spans="1:1" x14ac:dyDescent="0.25">
      <c r="A4625" s="3">
        <f t="shared" si="72"/>
        <v>46074</v>
      </c>
    </row>
    <row r="4626" spans="1:1" x14ac:dyDescent="0.25">
      <c r="A4626" s="3">
        <f t="shared" si="72"/>
        <v>46073</v>
      </c>
    </row>
    <row r="4627" spans="1:1" x14ac:dyDescent="0.25">
      <c r="A4627" s="3">
        <f t="shared" si="72"/>
        <v>46072</v>
      </c>
    </row>
    <row r="4628" spans="1:1" x14ac:dyDescent="0.25">
      <c r="A4628" s="3">
        <f t="shared" si="72"/>
        <v>46071</v>
      </c>
    </row>
    <row r="4629" spans="1:1" x14ac:dyDescent="0.25">
      <c r="A4629" s="3">
        <f t="shared" si="72"/>
        <v>46070</v>
      </c>
    </row>
    <row r="4630" spans="1:1" x14ac:dyDescent="0.25">
      <c r="A4630" s="3">
        <f t="shared" si="72"/>
        <v>46069</v>
      </c>
    </row>
    <row r="4631" spans="1:1" x14ac:dyDescent="0.25">
      <c r="A4631" s="3">
        <f t="shared" si="72"/>
        <v>46068</v>
      </c>
    </row>
    <row r="4632" spans="1:1" x14ac:dyDescent="0.25">
      <c r="A4632" s="3">
        <f t="shared" si="72"/>
        <v>46067</v>
      </c>
    </row>
    <row r="4633" spans="1:1" x14ac:dyDescent="0.25">
      <c r="A4633" s="3">
        <f t="shared" si="72"/>
        <v>46066</v>
      </c>
    </row>
    <row r="4634" spans="1:1" x14ac:dyDescent="0.25">
      <c r="A4634" s="3">
        <f t="shared" si="72"/>
        <v>46065</v>
      </c>
    </row>
    <row r="4635" spans="1:1" x14ac:dyDescent="0.25">
      <c r="A4635" s="3">
        <f t="shared" si="72"/>
        <v>46064</v>
      </c>
    </row>
    <row r="4636" spans="1:1" x14ac:dyDescent="0.25">
      <c r="A4636" s="3">
        <f t="shared" si="72"/>
        <v>46063</v>
      </c>
    </row>
    <row r="4637" spans="1:1" x14ac:dyDescent="0.25">
      <c r="A4637" s="3">
        <f t="shared" si="72"/>
        <v>46062</v>
      </c>
    </row>
    <row r="4638" spans="1:1" x14ac:dyDescent="0.25">
      <c r="A4638" s="3">
        <f t="shared" si="72"/>
        <v>46061</v>
      </c>
    </row>
    <row r="4639" spans="1:1" x14ac:dyDescent="0.25">
      <c r="A4639" s="3">
        <f t="shared" si="72"/>
        <v>46060</v>
      </c>
    </row>
    <row r="4640" spans="1:1" x14ac:dyDescent="0.25">
      <c r="A4640" s="3">
        <f t="shared" si="72"/>
        <v>46059</v>
      </c>
    </row>
    <row r="4641" spans="1:1" x14ac:dyDescent="0.25">
      <c r="A4641" s="3">
        <f t="shared" si="72"/>
        <v>46058</v>
      </c>
    </row>
    <row r="4642" spans="1:1" x14ac:dyDescent="0.25">
      <c r="A4642" s="3">
        <f t="shared" si="72"/>
        <v>46057</v>
      </c>
    </row>
    <row r="4643" spans="1:1" x14ac:dyDescent="0.25">
      <c r="A4643" s="3">
        <f t="shared" si="72"/>
        <v>46056</v>
      </c>
    </row>
    <row r="4644" spans="1:1" x14ac:dyDescent="0.25">
      <c r="A4644" s="3">
        <f t="shared" si="72"/>
        <v>46055</v>
      </c>
    </row>
    <row r="4645" spans="1:1" x14ac:dyDescent="0.25">
      <c r="A4645" s="3">
        <f t="shared" si="72"/>
        <v>46054</v>
      </c>
    </row>
    <row r="4646" spans="1:1" x14ac:dyDescent="0.25">
      <c r="A4646" s="3">
        <f t="shared" si="72"/>
        <v>46053</v>
      </c>
    </row>
    <row r="4647" spans="1:1" x14ac:dyDescent="0.25">
      <c r="A4647" s="3">
        <f t="shared" si="72"/>
        <v>46052</v>
      </c>
    </row>
    <row r="4648" spans="1:1" x14ac:dyDescent="0.25">
      <c r="A4648" s="3">
        <f t="shared" si="72"/>
        <v>46051</v>
      </c>
    </row>
    <row r="4649" spans="1:1" x14ac:dyDescent="0.25">
      <c r="A4649" s="3">
        <f t="shared" si="72"/>
        <v>46050</v>
      </c>
    </row>
    <row r="4650" spans="1:1" x14ac:dyDescent="0.25">
      <c r="A4650" s="3">
        <f t="shared" si="72"/>
        <v>46049</v>
      </c>
    </row>
    <row r="4651" spans="1:1" x14ac:dyDescent="0.25">
      <c r="A4651" s="3">
        <f t="shared" si="72"/>
        <v>46048</v>
      </c>
    </row>
    <row r="4652" spans="1:1" x14ac:dyDescent="0.25">
      <c r="A4652" s="3">
        <f t="shared" si="72"/>
        <v>46047</v>
      </c>
    </row>
    <row r="4653" spans="1:1" x14ac:dyDescent="0.25">
      <c r="A4653" s="3">
        <f t="shared" si="72"/>
        <v>46046</v>
      </c>
    </row>
    <row r="4654" spans="1:1" x14ac:dyDescent="0.25">
      <c r="A4654" s="3">
        <f t="shared" si="72"/>
        <v>46045</v>
      </c>
    </row>
    <row r="4655" spans="1:1" x14ac:dyDescent="0.25">
      <c r="A4655" s="3">
        <f t="shared" si="72"/>
        <v>46044</v>
      </c>
    </row>
    <row r="4656" spans="1:1" x14ac:dyDescent="0.25">
      <c r="A4656" s="3">
        <f t="shared" si="72"/>
        <v>46043</v>
      </c>
    </row>
    <row r="4657" spans="1:1" x14ac:dyDescent="0.25">
      <c r="A4657" s="3">
        <f t="shared" si="72"/>
        <v>46042</v>
      </c>
    </row>
    <row r="4658" spans="1:1" x14ac:dyDescent="0.25">
      <c r="A4658" s="3">
        <f t="shared" si="72"/>
        <v>46041</v>
      </c>
    </row>
    <row r="4659" spans="1:1" x14ac:dyDescent="0.25">
      <c r="A4659" s="3">
        <f t="shared" si="72"/>
        <v>46040</v>
      </c>
    </row>
    <row r="4660" spans="1:1" x14ac:dyDescent="0.25">
      <c r="A4660" s="3">
        <f t="shared" si="72"/>
        <v>46039</v>
      </c>
    </row>
    <row r="4661" spans="1:1" x14ac:dyDescent="0.25">
      <c r="A4661" s="3">
        <f t="shared" si="72"/>
        <v>46038</v>
      </c>
    </row>
    <row r="4662" spans="1:1" x14ac:dyDescent="0.25">
      <c r="A4662" s="3">
        <f t="shared" si="72"/>
        <v>46037</v>
      </c>
    </row>
    <row r="4663" spans="1:1" x14ac:dyDescent="0.25">
      <c r="A4663" s="3">
        <f t="shared" si="72"/>
        <v>46036</v>
      </c>
    </row>
    <row r="4664" spans="1:1" x14ac:dyDescent="0.25">
      <c r="A4664" s="3">
        <f t="shared" si="72"/>
        <v>46035</v>
      </c>
    </row>
    <row r="4665" spans="1:1" x14ac:dyDescent="0.25">
      <c r="A4665" s="3">
        <f t="shared" si="72"/>
        <v>46034</v>
      </c>
    </row>
    <row r="4666" spans="1:1" x14ac:dyDescent="0.25">
      <c r="A4666" s="3">
        <f t="shared" si="72"/>
        <v>46033</v>
      </c>
    </row>
    <row r="4667" spans="1:1" x14ac:dyDescent="0.25">
      <c r="A4667" s="3">
        <f t="shared" si="72"/>
        <v>46032</v>
      </c>
    </row>
    <row r="4668" spans="1:1" x14ac:dyDescent="0.25">
      <c r="A4668" s="3">
        <f t="shared" si="72"/>
        <v>46031</v>
      </c>
    </row>
    <row r="4669" spans="1:1" x14ac:dyDescent="0.25">
      <c r="A4669" s="3">
        <f t="shared" si="72"/>
        <v>46030</v>
      </c>
    </row>
    <row r="4670" spans="1:1" x14ac:dyDescent="0.25">
      <c r="A4670" s="3">
        <f t="shared" si="72"/>
        <v>46029</v>
      </c>
    </row>
    <row r="4671" spans="1:1" x14ac:dyDescent="0.25">
      <c r="A4671" s="3">
        <f t="shared" si="72"/>
        <v>46028</v>
      </c>
    </row>
    <row r="4672" spans="1:1" x14ac:dyDescent="0.25">
      <c r="A4672" s="3">
        <f t="shared" si="72"/>
        <v>46027</v>
      </c>
    </row>
    <row r="4673" spans="1:1" x14ac:dyDescent="0.25">
      <c r="A4673" s="3">
        <f t="shared" si="72"/>
        <v>46026</v>
      </c>
    </row>
    <row r="4674" spans="1:1" x14ac:dyDescent="0.25">
      <c r="A4674" s="3">
        <f t="shared" si="72"/>
        <v>46025</v>
      </c>
    </row>
    <row r="4675" spans="1:1" x14ac:dyDescent="0.25">
      <c r="A4675" s="3">
        <f t="shared" si="72"/>
        <v>46024</v>
      </c>
    </row>
    <row r="4676" spans="1:1" x14ac:dyDescent="0.25">
      <c r="A4676" s="3">
        <f t="shared" si="72"/>
        <v>46023</v>
      </c>
    </row>
    <row r="4677" spans="1:1" x14ac:dyDescent="0.25">
      <c r="A4677" s="3">
        <f t="shared" ref="A4677:A4740" si="73">A4678+1</f>
        <v>46022</v>
      </c>
    </row>
    <row r="4678" spans="1:1" x14ac:dyDescent="0.25">
      <c r="A4678" s="3">
        <f t="shared" si="73"/>
        <v>46021</v>
      </c>
    </row>
    <row r="4679" spans="1:1" x14ac:dyDescent="0.25">
      <c r="A4679" s="3">
        <f t="shared" si="73"/>
        <v>46020</v>
      </c>
    </row>
    <row r="4680" spans="1:1" x14ac:dyDescent="0.25">
      <c r="A4680" s="3">
        <f t="shared" si="73"/>
        <v>46019</v>
      </c>
    </row>
    <row r="4681" spans="1:1" x14ac:dyDescent="0.25">
      <c r="A4681" s="3">
        <f t="shared" si="73"/>
        <v>46018</v>
      </c>
    </row>
    <row r="4682" spans="1:1" x14ac:dyDescent="0.25">
      <c r="A4682" s="3">
        <f t="shared" si="73"/>
        <v>46017</v>
      </c>
    </row>
    <row r="4683" spans="1:1" x14ac:dyDescent="0.25">
      <c r="A4683" s="3">
        <f t="shared" si="73"/>
        <v>46016</v>
      </c>
    </row>
    <row r="4684" spans="1:1" x14ac:dyDescent="0.25">
      <c r="A4684" s="3">
        <f t="shared" si="73"/>
        <v>46015</v>
      </c>
    </row>
    <row r="4685" spans="1:1" x14ac:dyDescent="0.25">
      <c r="A4685" s="3">
        <f t="shared" si="73"/>
        <v>46014</v>
      </c>
    </row>
    <row r="4686" spans="1:1" x14ac:dyDescent="0.25">
      <c r="A4686" s="3">
        <f t="shared" si="73"/>
        <v>46013</v>
      </c>
    </row>
    <row r="4687" spans="1:1" x14ac:dyDescent="0.25">
      <c r="A4687" s="3">
        <f t="shared" si="73"/>
        <v>46012</v>
      </c>
    </row>
    <row r="4688" spans="1:1" x14ac:dyDescent="0.25">
      <c r="A4688" s="3">
        <f t="shared" si="73"/>
        <v>46011</v>
      </c>
    </row>
    <row r="4689" spans="1:1" x14ac:dyDescent="0.25">
      <c r="A4689" s="3">
        <f t="shared" si="73"/>
        <v>46010</v>
      </c>
    </row>
    <row r="4690" spans="1:1" x14ac:dyDescent="0.25">
      <c r="A4690" s="3">
        <f t="shared" si="73"/>
        <v>46009</v>
      </c>
    </row>
    <row r="4691" spans="1:1" x14ac:dyDescent="0.25">
      <c r="A4691" s="3">
        <f t="shared" si="73"/>
        <v>46008</v>
      </c>
    </row>
    <row r="4692" spans="1:1" x14ac:dyDescent="0.25">
      <c r="A4692" s="3">
        <f t="shared" si="73"/>
        <v>46007</v>
      </c>
    </row>
    <row r="4693" spans="1:1" x14ac:dyDescent="0.25">
      <c r="A4693" s="3">
        <f t="shared" si="73"/>
        <v>46006</v>
      </c>
    </row>
    <row r="4694" spans="1:1" x14ac:dyDescent="0.25">
      <c r="A4694" s="3">
        <f t="shared" si="73"/>
        <v>46005</v>
      </c>
    </row>
    <row r="4695" spans="1:1" x14ac:dyDescent="0.25">
      <c r="A4695" s="3">
        <f t="shared" si="73"/>
        <v>46004</v>
      </c>
    </row>
    <row r="4696" spans="1:1" x14ac:dyDescent="0.25">
      <c r="A4696" s="3">
        <f t="shared" si="73"/>
        <v>46003</v>
      </c>
    </row>
    <row r="4697" spans="1:1" x14ac:dyDescent="0.25">
      <c r="A4697" s="3">
        <f t="shared" si="73"/>
        <v>46002</v>
      </c>
    </row>
    <row r="4698" spans="1:1" x14ac:dyDescent="0.25">
      <c r="A4698" s="3">
        <f t="shared" si="73"/>
        <v>46001</v>
      </c>
    </row>
    <row r="4699" spans="1:1" x14ac:dyDescent="0.25">
      <c r="A4699" s="3">
        <f t="shared" si="73"/>
        <v>46000</v>
      </c>
    </row>
    <row r="4700" spans="1:1" x14ac:dyDescent="0.25">
      <c r="A4700" s="3">
        <f t="shared" si="73"/>
        <v>45999</v>
      </c>
    </row>
    <row r="4701" spans="1:1" x14ac:dyDescent="0.25">
      <c r="A4701" s="3">
        <f t="shared" si="73"/>
        <v>45998</v>
      </c>
    </row>
    <row r="4702" spans="1:1" x14ac:dyDescent="0.25">
      <c r="A4702" s="3">
        <f t="shared" si="73"/>
        <v>45997</v>
      </c>
    </row>
    <row r="4703" spans="1:1" x14ac:dyDescent="0.25">
      <c r="A4703" s="3">
        <f t="shared" si="73"/>
        <v>45996</v>
      </c>
    </row>
    <row r="4704" spans="1:1" x14ac:dyDescent="0.25">
      <c r="A4704" s="3">
        <f t="shared" si="73"/>
        <v>45995</v>
      </c>
    </row>
    <row r="4705" spans="1:1" x14ac:dyDescent="0.25">
      <c r="A4705" s="3">
        <f t="shared" si="73"/>
        <v>45994</v>
      </c>
    </row>
    <row r="4706" spans="1:1" x14ac:dyDescent="0.25">
      <c r="A4706" s="3">
        <f t="shared" si="73"/>
        <v>45993</v>
      </c>
    </row>
    <row r="4707" spans="1:1" x14ac:dyDescent="0.25">
      <c r="A4707" s="3">
        <f t="shared" si="73"/>
        <v>45992</v>
      </c>
    </row>
    <row r="4708" spans="1:1" x14ac:dyDescent="0.25">
      <c r="A4708" s="3">
        <f t="shared" si="73"/>
        <v>45991</v>
      </c>
    </row>
    <row r="4709" spans="1:1" x14ac:dyDescent="0.25">
      <c r="A4709" s="3">
        <f t="shared" si="73"/>
        <v>45990</v>
      </c>
    </row>
    <row r="4710" spans="1:1" x14ac:dyDescent="0.25">
      <c r="A4710" s="3">
        <f t="shared" si="73"/>
        <v>45989</v>
      </c>
    </row>
    <row r="4711" spans="1:1" x14ac:dyDescent="0.25">
      <c r="A4711" s="3">
        <f t="shared" si="73"/>
        <v>45988</v>
      </c>
    </row>
    <row r="4712" spans="1:1" x14ac:dyDescent="0.25">
      <c r="A4712" s="3">
        <f t="shared" si="73"/>
        <v>45987</v>
      </c>
    </row>
    <row r="4713" spans="1:1" x14ac:dyDescent="0.25">
      <c r="A4713" s="3">
        <f t="shared" si="73"/>
        <v>45986</v>
      </c>
    </row>
    <row r="4714" spans="1:1" x14ac:dyDescent="0.25">
      <c r="A4714" s="3">
        <f t="shared" si="73"/>
        <v>45985</v>
      </c>
    </row>
    <row r="4715" spans="1:1" x14ac:dyDescent="0.25">
      <c r="A4715" s="3">
        <f t="shared" si="73"/>
        <v>45984</v>
      </c>
    </row>
    <row r="4716" spans="1:1" x14ac:dyDescent="0.25">
      <c r="A4716" s="3">
        <f t="shared" si="73"/>
        <v>45983</v>
      </c>
    </row>
    <row r="4717" spans="1:1" x14ac:dyDescent="0.25">
      <c r="A4717" s="3">
        <f t="shared" si="73"/>
        <v>45982</v>
      </c>
    </row>
    <row r="4718" spans="1:1" x14ac:dyDescent="0.25">
      <c r="A4718" s="3">
        <f t="shared" si="73"/>
        <v>45981</v>
      </c>
    </row>
    <row r="4719" spans="1:1" x14ac:dyDescent="0.25">
      <c r="A4719" s="3">
        <f t="shared" si="73"/>
        <v>45980</v>
      </c>
    </row>
    <row r="4720" spans="1:1" x14ac:dyDescent="0.25">
      <c r="A4720" s="3">
        <f t="shared" si="73"/>
        <v>45979</v>
      </c>
    </row>
    <row r="4721" spans="1:1" x14ac:dyDescent="0.25">
      <c r="A4721" s="3">
        <f t="shared" si="73"/>
        <v>45978</v>
      </c>
    </row>
    <row r="4722" spans="1:1" x14ac:dyDescent="0.25">
      <c r="A4722" s="3">
        <f t="shared" si="73"/>
        <v>45977</v>
      </c>
    </row>
    <row r="4723" spans="1:1" x14ac:dyDescent="0.25">
      <c r="A4723" s="3">
        <f t="shared" si="73"/>
        <v>45976</v>
      </c>
    </row>
    <row r="4724" spans="1:1" x14ac:dyDescent="0.25">
      <c r="A4724" s="3">
        <f t="shared" si="73"/>
        <v>45975</v>
      </c>
    </row>
    <row r="4725" spans="1:1" x14ac:dyDescent="0.25">
      <c r="A4725" s="3">
        <f t="shared" si="73"/>
        <v>45974</v>
      </c>
    </row>
    <row r="4726" spans="1:1" x14ac:dyDescent="0.25">
      <c r="A4726" s="3">
        <f t="shared" si="73"/>
        <v>45973</v>
      </c>
    </row>
    <row r="4727" spans="1:1" x14ac:dyDescent="0.25">
      <c r="A4727" s="3">
        <f t="shared" si="73"/>
        <v>45972</v>
      </c>
    </row>
    <row r="4728" spans="1:1" x14ac:dyDescent="0.25">
      <c r="A4728" s="3">
        <f t="shared" si="73"/>
        <v>45971</v>
      </c>
    </row>
    <row r="4729" spans="1:1" x14ac:dyDescent="0.25">
      <c r="A4729" s="3">
        <f t="shared" si="73"/>
        <v>45970</v>
      </c>
    </row>
    <row r="4730" spans="1:1" x14ac:dyDescent="0.25">
      <c r="A4730" s="3">
        <f t="shared" si="73"/>
        <v>45969</v>
      </c>
    </row>
    <row r="4731" spans="1:1" x14ac:dyDescent="0.25">
      <c r="A4731" s="3">
        <f t="shared" si="73"/>
        <v>45968</v>
      </c>
    </row>
    <row r="4732" spans="1:1" x14ac:dyDescent="0.25">
      <c r="A4732" s="3">
        <f t="shared" si="73"/>
        <v>45967</v>
      </c>
    </row>
    <row r="4733" spans="1:1" x14ac:dyDescent="0.25">
      <c r="A4733" s="3">
        <f t="shared" si="73"/>
        <v>45966</v>
      </c>
    </row>
    <row r="4734" spans="1:1" x14ac:dyDescent="0.25">
      <c r="A4734" s="3">
        <f t="shared" si="73"/>
        <v>45965</v>
      </c>
    </row>
    <row r="4735" spans="1:1" x14ac:dyDescent="0.25">
      <c r="A4735" s="3">
        <f t="shared" si="73"/>
        <v>45964</v>
      </c>
    </row>
    <row r="4736" spans="1:1" x14ac:dyDescent="0.25">
      <c r="A4736" s="3">
        <f t="shared" si="73"/>
        <v>45963</v>
      </c>
    </row>
    <row r="4737" spans="1:1" x14ac:dyDescent="0.25">
      <c r="A4737" s="3">
        <f t="shared" si="73"/>
        <v>45962</v>
      </c>
    </row>
    <row r="4738" spans="1:1" x14ac:dyDescent="0.25">
      <c r="A4738" s="3">
        <f t="shared" si="73"/>
        <v>45961</v>
      </c>
    </row>
    <row r="4739" spans="1:1" x14ac:dyDescent="0.25">
      <c r="A4739" s="3">
        <f t="shared" si="73"/>
        <v>45960</v>
      </c>
    </row>
    <row r="4740" spans="1:1" x14ac:dyDescent="0.25">
      <c r="A4740" s="3">
        <f t="shared" si="73"/>
        <v>45959</v>
      </c>
    </row>
    <row r="4741" spans="1:1" x14ac:dyDescent="0.25">
      <c r="A4741" s="3">
        <f t="shared" ref="A4741:A4804" si="74">A4742+1</f>
        <v>45958</v>
      </c>
    </row>
    <row r="4742" spans="1:1" x14ac:dyDescent="0.25">
      <c r="A4742" s="3">
        <f t="shared" si="74"/>
        <v>45957</v>
      </c>
    </row>
    <row r="4743" spans="1:1" x14ac:dyDescent="0.25">
      <c r="A4743" s="3">
        <f t="shared" si="74"/>
        <v>45956</v>
      </c>
    </row>
    <row r="4744" spans="1:1" x14ac:dyDescent="0.25">
      <c r="A4744" s="3">
        <f t="shared" si="74"/>
        <v>45955</v>
      </c>
    </row>
    <row r="4745" spans="1:1" x14ac:dyDescent="0.25">
      <c r="A4745" s="3">
        <f t="shared" si="74"/>
        <v>45954</v>
      </c>
    </row>
    <row r="4746" spans="1:1" x14ac:dyDescent="0.25">
      <c r="A4746" s="3">
        <f t="shared" si="74"/>
        <v>45953</v>
      </c>
    </row>
    <row r="4747" spans="1:1" x14ac:dyDescent="0.25">
      <c r="A4747" s="3">
        <f t="shared" si="74"/>
        <v>45952</v>
      </c>
    </row>
    <row r="4748" spans="1:1" x14ac:dyDescent="0.25">
      <c r="A4748" s="3">
        <f t="shared" si="74"/>
        <v>45951</v>
      </c>
    </row>
    <row r="4749" spans="1:1" x14ac:dyDescent="0.25">
      <c r="A4749" s="3">
        <f t="shared" si="74"/>
        <v>45950</v>
      </c>
    </row>
    <row r="4750" spans="1:1" x14ac:dyDescent="0.25">
      <c r="A4750" s="3">
        <f t="shared" si="74"/>
        <v>45949</v>
      </c>
    </row>
    <row r="4751" spans="1:1" x14ac:dyDescent="0.25">
      <c r="A4751" s="3">
        <f t="shared" si="74"/>
        <v>45948</v>
      </c>
    </row>
    <row r="4752" spans="1:1" x14ac:dyDescent="0.25">
      <c r="A4752" s="3">
        <f t="shared" si="74"/>
        <v>45947</v>
      </c>
    </row>
    <row r="4753" spans="1:1" x14ac:dyDescent="0.25">
      <c r="A4753" s="3">
        <f t="shared" si="74"/>
        <v>45946</v>
      </c>
    </row>
    <row r="4754" spans="1:1" x14ac:dyDescent="0.25">
      <c r="A4754" s="3">
        <f t="shared" si="74"/>
        <v>45945</v>
      </c>
    </row>
    <row r="4755" spans="1:1" x14ac:dyDescent="0.25">
      <c r="A4755" s="3">
        <f t="shared" si="74"/>
        <v>45944</v>
      </c>
    </row>
    <row r="4756" spans="1:1" x14ac:dyDescent="0.25">
      <c r="A4756" s="3">
        <f t="shared" si="74"/>
        <v>45943</v>
      </c>
    </row>
    <row r="4757" spans="1:1" x14ac:dyDescent="0.25">
      <c r="A4757" s="3">
        <f t="shared" si="74"/>
        <v>45942</v>
      </c>
    </row>
    <row r="4758" spans="1:1" x14ac:dyDescent="0.25">
      <c r="A4758" s="3">
        <f t="shared" si="74"/>
        <v>45941</v>
      </c>
    </row>
    <row r="4759" spans="1:1" x14ac:dyDescent="0.25">
      <c r="A4759" s="3">
        <f t="shared" si="74"/>
        <v>45940</v>
      </c>
    </row>
    <row r="4760" spans="1:1" x14ac:dyDescent="0.25">
      <c r="A4760" s="3">
        <f t="shared" si="74"/>
        <v>45939</v>
      </c>
    </row>
    <row r="4761" spans="1:1" x14ac:dyDescent="0.25">
      <c r="A4761" s="3">
        <f t="shared" si="74"/>
        <v>45938</v>
      </c>
    </row>
    <row r="4762" spans="1:1" x14ac:dyDescent="0.25">
      <c r="A4762" s="3">
        <f t="shared" si="74"/>
        <v>45937</v>
      </c>
    </row>
    <row r="4763" spans="1:1" x14ac:dyDescent="0.25">
      <c r="A4763" s="3">
        <f t="shared" si="74"/>
        <v>45936</v>
      </c>
    </row>
    <row r="4764" spans="1:1" x14ac:dyDescent="0.25">
      <c r="A4764" s="3">
        <f t="shared" si="74"/>
        <v>45935</v>
      </c>
    </row>
    <row r="4765" spans="1:1" x14ac:dyDescent="0.25">
      <c r="A4765" s="3">
        <f t="shared" si="74"/>
        <v>45934</v>
      </c>
    </row>
    <row r="4766" spans="1:1" x14ac:dyDescent="0.25">
      <c r="A4766" s="3">
        <f t="shared" si="74"/>
        <v>45933</v>
      </c>
    </row>
    <row r="4767" spans="1:1" x14ac:dyDescent="0.25">
      <c r="A4767" s="3">
        <f t="shared" si="74"/>
        <v>45932</v>
      </c>
    </row>
    <row r="4768" spans="1:1" x14ac:dyDescent="0.25">
      <c r="A4768" s="3">
        <f t="shared" si="74"/>
        <v>45931</v>
      </c>
    </row>
    <row r="4769" spans="1:1" x14ac:dyDescent="0.25">
      <c r="A4769" s="3">
        <f t="shared" si="74"/>
        <v>45930</v>
      </c>
    </row>
    <row r="4770" spans="1:1" x14ac:dyDescent="0.25">
      <c r="A4770" s="3">
        <f t="shared" si="74"/>
        <v>45929</v>
      </c>
    </row>
    <row r="4771" spans="1:1" x14ac:dyDescent="0.25">
      <c r="A4771" s="3">
        <f t="shared" si="74"/>
        <v>45928</v>
      </c>
    </row>
    <row r="4772" spans="1:1" x14ac:dyDescent="0.25">
      <c r="A4772" s="3">
        <f t="shared" si="74"/>
        <v>45927</v>
      </c>
    </row>
    <row r="4773" spans="1:1" x14ac:dyDescent="0.25">
      <c r="A4773" s="3">
        <f t="shared" si="74"/>
        <v>45926</v>
      </c>
    </row>
    <row r="4774" spans="1:1" x14ac:dyDescent="0.25">
      <c r="A4774" s="3">
        <f t="shared" si="74"/>
        <v>45925</v>
      </c>
    </row>
    <row r="4775" spans="1:1" x14ac:dyDescent="0.25">
      <c r="A4775" s="3">
        <f t="shared" si="74"/>
        <v>45924</v>
      </c>
    </row>
    <row r="4776" spans="1:1" x14ac:dyDescent="0.25">
      <c r="A4776" s="3">
        <f t="shared" si="74"/>
        <v>45923</v>
      </c>
    </row>
    <row r="4777" spans="1:1" x14ac:dyDescent="0.25">
      <c r="A4777" s="3">
        <f t="shared" si="74"/>
        <v>45922</v>
      </c>
    </row>
    <row r="4778" spans="1:1" x14ac:dyDescent="0.25">
      <c r="A4778" s="3">
        <f t="shared" si="74"/>
        <v>45921</v>
      </c>
    </row>
    <row r="4779" spans="1:1" x14ac:dyDescent="0.25">
      <c r="A4779" s="3">
        <f t="shared" si="74"/>
        <v>45920</v>
      </c>
    </row>
    <row r="4780" spans="1:1" x14ac:dyDescent="0.25">
      <c r="A4780" s="3">
        <f t="shared" si="74"/>
        <v>45919</v>
      </c>
    </row>
    <row r="4781" spans="1:1" x14ac:dyDescent="0.25">
      <c r="A4781" s="3">
        <f t="shared" si="74"/>
        <v>45918</v>
      </c>
    </row>
    <row r="4782" spans="1:1" x14ac:dyDescent="0.25">
      <c r="A4782" s="3">
        <f t="shared" si="74"/>
        <v>45917</v>
      </c>
    </row>
    <row r="4783" spans="1:1" x14ac:dyDescent="0.25">
      <c r="A4783" s="3">
        <f t="shared" si="74"/>
        <v>45916</v>
      </c>
    </row>
    <row r="4784" spans="1:1" x14ac:dyDescent="0.25">
      <c r="A4784" s="3">
        <f t="shared" si="74"/>
        <v>45915</v>
      </c>
    </row>
    <row r="4785" spans="1:1" x14ac:dyDescent="0.25">
      <c r="A4785" s="3">
        <f t="shared" si="74"/>
        <v>45914</v>
      </c>
    </row>
    <row r="4786" spans="1:1" x14ac:dyDescent="0.25">
      <c r="A4786" s="3">
        <f t="shared" si="74"/>
        <v>45913</v>
      </c>
    </row>
    <row r="4787" spans="1:1" x14ac:dyDescent="0.25">
      <c r="A4787" s="3">
        <f t="shared" si="74"/>
        <v>45912</v>
      </c>
    </row>
    <row r="4788" spans="1:1" x14ac:dyDescent="0.25">
      <c r="A4788" s="3">
        <f t="shared" si="74"/>
        <v>45911</v>
      </c>
    </row>
    <row r="4789" spans="1:1" x14ac:dyDescent="0.25">
      <c r="A4789" s="3">
        <f t="shared" si="74"/>
        <v>45910</v>
      </c>
    </row>
    <row r="4790" spans="1:1" x14ac:dyDescent="0.25">
      <c r="A4790" s="3">
        <f t="shared" si="74"/>
        <v>45909</v>
      </c>
    </row>
    <row r="4791" spans="1:1" x14ac:dyDescent="0.25">
      <c r="A4791" s="3">
        <f t="shared" si="74"/>
        <v>45908</v>
      </c>
    </row>
    <row r="4792" spans="1:1" x14ac:dyDescent="0.25">
      <c r="A4792" s="3">
        <f t="shared" si="74"/>
        <v>45907</v>
      </c>
    </row>
    <row r="4793" spans="1:1" x14ac:dyDescent="0.25">
      <c r="A4793" s="3">
        <f t="shared" si="74"/>
        <v>45906</v>
      </c>
    </row>
    <row r="4794" spans="1:1" x14ac:dyDescent="0.25">
      <c r="A4794" s="3">
        <f t="shared" si="74"/>
        <v>45905</v>
      </c>
    </row>
    <row r="4795" spans="1:1" x14ac:dyDescent="0.25">
      <c r="A4795" s="3">
        <f t="shared" si="74"/>
        <v>45904</v>
      </c>
    </row>
    <row r="4796" spans="1:1" x14ac:dyDescent="0.25">
      <c r="A4796" s="3">
        <f t="shared" si="74"/>
        <v>45903</v>
      </c>
    </row>
    <row r="4797" spans="1:1" x14ac:dyDescent="0.25">
      <c r="A4797" s="3">
        <f t="shared" si="74"/>
        <v>45902</v>
      </c>
    </row>
    <row r="4798" spans="1:1" x14ac:dyDescent="0.25">
      <c r="A4798" s="3">
        <f t="shared" si="74"/>
        <v>45901</v>
      </c>
    </row>
    <row r="4799" spans="1:1" x14ac:dyDescent="0.25">
      <c r="A4799" s="3">
        <f t="shared" si="74"/>
        <v>45900</v>
      </c>
    </row>
    <row r="4800" spans="1:1" x14ac:dyDescent="0.25">
      <c r="A4800" s="3">
        <f t="shared" si="74"/>
        <v>45899</v>
      </c>
    </row>
    <row r="4801" spans="1:1" x14ac:dyDescent="0.25">
      <c r="A4801" s="3">
        <f t="shared" si="74"/>
        <v>45898</v>
      </c>
    </row>
    <row r="4802" spans="1:1" x14ac:dyDescent="0.25">
      <c r="A4802" s="3">
        <f t="shared" si="74"/>
        <v>45897</v>
      </c>
    </row>
    <row r="4803" spans="1:1" x14ac:dyDescent="0.25">
      <c r="A4803" s="3">
        <f t="shared" si="74"/>
        <v>45896</v>
      </c>
    </row>
    <row r="4804" spans="1:1" x14ac:dyDescent="0.25">
      <c r="A4804" s="3">
        <f t="shared" si="74"/>
        <v>45895</v>
      </c>
    </row>
    <row r="4805" spans="1:1" x14ac:dyDescent="0.25">
      <c r="A4805" s="3">
        <f t="shared" ref="A4805:A4868" si="75">A4806+1</f>
        <v>45894</v>
      </c>
    </row>
    <row r="4806" spans="1:1" x14ac:dyDescent="0.25">
      <c r="A4806" s="3">
        <f t="shared" si="75"/>
        <v>45893</v>
      </c>
    </row>
    <row r="4807" spans="1:1" x14ac:dyDescent="0.25">
      <c r="A4807" s="3">
        <f t="shared" si="75"/>
        <v>45892</v>
      </c>
    </row>
    <row r="4808" spans="1:1" x14ac:dyDescent="0.25">
      <c r="A4808" s="3">
        <f t="shared" si="75"/>
        <v>45891</v>
      </c>
    </row>
    <row r="4809" spans="1:1" x14ac:dyDescent="0.25">
      <c r="A4809" s="3">
        <f t="shared" si="75"/>
        <v>45890</v>
      </c>
    </row>
    <row r="4810" spans="1:1" x14ac:dyDescent="0.25">
      <c r="A4810" s="3">
        <f t="shared" si="75"/>
        <v>45889</v>
      </c>
    </row>
    <row r="4811" spans="1:1" x14ac:dyDescent="0.25">
      <c r="A4811" s="3">
        <f t="shared" si="75"/>
        <v>45888</v>
      </c>
    </row>
    <row r="4812" spans="1:1" x14ac:dyDescent="0.25">
      <c r="A4812" s="3">
        <f t="shared" si="75"/>
        <v>45887</v>
      </c>
    </row>
    <row r="4813" spans="1:1" x14ac:dyDescent="0.25">
      <c r="A4813" s="3">
        <f t="shared" si="75"/>
        <v>45886</v>
      </c>
    </row>
    <row r="4814" spans="1:1" x14ac:dyDescent="0.25">
      <c r="A4814" s="3">
        <f t="shared" si="75"/>
        <v>45885</v>
      </c>
    </row>
    <row r="4815" spans="1:1" x14ac:dyDescent="0.25">
      <c r="A4815" s="3">
        <f t="shared" si="75"/>
        <v>45884</v>
      </c>
    </row>
    <row r="4816" spans="1:1" x14ac:dyDescent="0.25">
      <c r="A4816" s="3">
        <f t="shared" si="75"/>
        <v>45883</v>
      </c>
    </row>
    <row r="4817" spans="1:1" x14ac:dyDescent="0.25">
      <c r="A4817" s="3">
        <f t="shared" si="75"/>
        <v>45882</v>
      </c>
    </row>
    <row r="4818" spans="1:1" x14ac:dyDescent="0.25">
      <c r="A4818" s="3">
        <f t="shared" si="75"/>
        <v>45881</v>
      </c>
    </row>
    <row r="4819" spans="1:1" x14ac:dyDescent="0.25">
      <c r="A4819" s="3">
        <f t="shared" si="75"/>
        <v>45880</v>
      </c>
    </row>
    <row r="4820" spans="1:1" x14ac:dyDescent="0.25">
      <c r="A4820" s="3">
        <f t="shared" si="75"/>
        <v>45879</v>
      </c>
    </row>
    <row r="4821" spans="1:1" x14ac:dyDescent="0.25">
      <c r="A4821" s="3">
        <f t="shared" si="75"/>
        <v>45878</v>
      </c>
    </row>
    <row r="4822" spans="1:1" x14ac:dyDescent="0.25">
      <c r="A4822" s="3">
        <f t="shared" si="75"/>
        <v>45877</v>
      </c>
    </row>
    <row r="4823" spans="1:1" x14ac:dyDescent="0.25">
      <c r="A4823" s="3">
        <f t="shared" si="75"/>
        <v>45876</v>
      </c>
    </row>
    <row r="4824" spans="1:1" x14ac:dyDescent="0.25">
      <c r="A4824" s="3">
        <f t="shared" si="75"/>
        <v>45875</v>
      </c>
    </row>
    <row r="4825" spans="1:1" x14ac:dyDescent="0.25">
      <c r="A4825" s="3">
        <f t="shared" si="75"/>
        <v>45874</v>
      </c>
    </row>
    <row r="4826" spans="1:1" x14ac:dyDescent="0.25">
      <c r="A4826" s="3">
        <f t="shared" si="75"/>
        <v>45873</v>
      </c>
    </row>
    <row r="4827" spans="1:1" x14ac:dyDescent="0.25">
      <c r="A4827" s="3">
        <f t="shared" si="75"/>
        <v>45872</v>
      </c>
    </row>
    <row r="4828" spans="1:1" x14ac:dyDescent="0.25">
      <c r="A4828" s="3">
        <f t="shared" si="75"/>
        <v>45871</v>
      </c>
    </row>
    <row r="4829" spans="1:1" x14ac:dyDescent="0.25">
      <c r="A4829" s="3">
        <f t="shared" si="75"/>
        <v>45870</v>
      </c>
    </row>
    <row r="4830" spans="1:1" x14ac:dyDescent="0.25">
      <c r="A4830" s="3">
        <f t="shared" si="75"/>
        <v>45869</v>
      </c>
    </row>
    <row r="4831" spans="1:1" x14ac:dyDescent="0.25">
      <c r="A4831" s="3">
        <f t="shared" si="75"/>
        <v>45868</v>
      </c>
    </row>
    <row r="4832" spans="1:1" x14ac:dyDescent="0.25">
      <c r="A4832" s="3">
        <f t="shared" si="75"/>
        <v>45867</v>
      </c>
    </row>
    <row r="4833" spans="1:1" x14ac:dyDescent="0.25">
      <c r="A4833" s="3">
        <f t="shared" si="75"/>
        <v>45866</v>
      </c>
    </row>
    <row r="4834" spans="1:1" x14ac:dyDescent="0.25">
      <c r="A4834" s="3">
        <f t="shared" si="75"/>
        <v>45865</v>
      </c>
    </row>
    <row r="4835" spans="1:1" x14ac:dyDescent="0.25">
      <c r="A4835" s="3">
        <f t="shared" si="75"/>
        <v>45864</v>
      </c>
    </row>
    <row r="4836" spans="1:1" x14ac:dyDescent="0.25">
      <c r="A4836" s="3">
        <f t="shared" si="75"/>
        <v>45863</v>
      </c>
    </row>
    <row r="4837" spans="1:1" x14ac:dyDescent="0.25">
      <c r="A4837" s="3">
        <f t="shared" si="75"/>
        <v>45862</v>
      </c>
    </row>
    <row r="4838" spans="1:1" x14ac:dyDescent="0.25">
      <c r="A4838" s="3">
        <f t="shared" si="75"/>
        <v>45861</v>
      </c>
    </row>
    <row r="4839" spans="1:1" x14ac:dyDescent="0.25">
      <c r="A4839" s="3">
        <f t="shared" si="75"/>
        <v>45860</v>
      </c>
    </row>
    <row r="4840" spans="1:1" x14ac:dyDescent="0.25">
      <c r="A4840" s="3">
        <f t="shared" si="75"/>
        <v>45859</v>
      </c>
    </row>
    <row r="4841" spans="1:1" x14ac:dyDescent="0.25">
      <c r="A4841" s="3">
        <f t="shared" si="75"/>
        <v>45858</v>
      </c>
    </row>
    <row r="4842" spans="1:1" x14ac:dyDescent="0.25">
      <c r="A4842" s="3">
        <f t="shared" si="75"/>
        <v>45857</v>
      </c>
    </row>
    <row r="4843" spans="1:1" x14ac:dyDescent="0.25">
      <c r="A4843" s="3">
        <f t="shared" si="75"/>
        <v>45856</v>
      </c>
    </row>
    <row r="4844" spans="1:1" x14ac:dyDescent="0.25">
      <c r="A4844" s="3">
        <f t="shared" si="75"/>
        <v>45855</v>
      </c>
    </row>
    <row r="4845" spans="1:1" x14ac:dyDescent="0.25">
      <c r="A4845" s="3">
        <f t="shared" si="75"/>
        <v>45854</v>
      </c>
    </row>
    <row r="4846" spans="1:1" x14ac:dyDescent="0.25">
      <c r="A4846" s="3">
        <f t="shared" si="75"/>
        <v>45853</v>
      </c>
    </row>
    <row r="4847" spans="1:1" x14ac:dyDescent="0.25">
      <c r="A4847" s="3">
        <f t="shared" si="75"/>
        <v>45852</v>
      </c>
    </row>
    <row r="4848" spans="1:1" x14ac:dyDescent="0.25">
      <c r="A4848" s="3">
        <f t="shared" si="75"/>
        <v>45851</v>
      </c>
    </row>
    <row r="4849" spans="1:1" x14ac:dyDescent="0.25">
      <c r="A4849" s="3">
        <f t="shared" si="75"/>
        <v>45850</v>
      </c>
    </row>
    <row r="4850" spans="1:1" x14ac:dyDescent="0.25">
      <c r="A4850" s="3">
        <f t="shared" si="75"/>
        <v>45849</v>
      </c>
    </row>
    <row r="4851" spans="1:1" x14ac:dyDescent="0.25">
      <c r="A4851" s="3">
        <f t="shared" si="75"/>
        <v>45848</v>
      </c>
    </row>
    <row r="4852" spans="1:1" x14ac:dyDescent="0.25">
      <c r="A4852" s="3">
        <f t="shared" si="75"/>
        <v>45847</v>
      </c>
    </row>
    <row r="4853" spans="1:1" x14ac:dyDescent="0.25">
      <c r="A4853" s="3">
        <f t="shared" si="75"/>
        <v>45846</v>
      </c>
    </row>
    <row r="4854" spans="1:1" x14ac:dyDescent="0.25">
      <c r="A4854" s="3">
        <f t="shared" si="75"/>
        <v>45845</v>
      </c>
    </row>
    <row r="4855" spans="1:1" x14ac:dyDescent="0.25">
      <c r="A4855" s="3">
        <f t="shared" si="75"/>
        <v>45844</v>
      </c>
    </row>
    <row r="4856" spans="1:1" x14ac:dyDescent="0.25">
      <c r="A4856" s="3">
        <f t="shared" si="75"/>
        <v>45843</v>
      </c>
    </row>
    <row r="4857" spans="1:1" x14ac:dyDescent="0.25">
      <c r="A4857" s="3">
        <f t="shared" si="75"/>
        <v>45842</v>
      </c>
    </row>
    <row r="4858" spans="1:1" x14ac:dyDescent="0.25">
      <c r="A4858" s="3">
        <f t="shared" si="75"/>
        <v>45841</v>
      </c>
    </row>
    <row r="4859" spans="1:1" x14ac:dyDescent="0.25">
      <c r="A4859" s="3">
        <f t="shared" si="75"/>
        <v>45840</v>
      </c>
    </row>
    <row r="4860" spans="1:1" x14ac:dyDescent="0.25">
      <c r="A4860" s="3">
        <f t="shared" si="75"/>
        <v>45839</v>
      </c>
    </row>
    <row r="4861" spans="1:1" x14ac:dyDescent="0.25">
      <c r="A4861" s="3">
        <f t="shared" si="75"/>
        <v>45838</v>
      </c>
    </row>
    <row r="4862" spans="1:1" x14ac:dyDescent="0.25">
      <c r="A4862" s="3">
        <f t="shared" si="75"/>
        <v>45837</v>
      </c>
    </row>
    <row r="4863" spans="1:1" x14ac:dyDescent="0.25">
      <c r="A4863" s="3">
        <f t="shared" si="75"/>
        <v>45836</v>
      </c>
    </row>
    <row r="4864" spans="1:1" x14ac:dyDescent="0.25">
      <c r="A4864" s="3">
        <f t="shared" si="75"/>
        <v>45835</v>
      </c>
    </row>
    <row r="4865" spans="1:1" x14ac:dyDescent="0.25">
      <c r="A4865" s="3">
        <f t="shared" si="75"/>
        <v>45834</v>
      </c>
    </row>
    <row r="4866" spans="1:1" x14ac:dyDescent="0.25">
      <c r="A4866" s="3">
        <f t="shared" si="75"/>
        <v>45833</v>
      </c>
    </row>
    <row r="4867" spans="1:1" x14ac:dyDescent="0.25">
      <c r="A4867" s="3">
        <f t="shared" si="75"/>
        <v>45832</v>
      </c>
    </row>
    <row r="4868" spans="1:1" x14ac:dyDescent="0.25">
      <c r="A4868" s="3">
        <f t="shared" si="75"/>
        <v>45831</v>
      </c>
    </row>
    <row r="4869" spans="1:1" x14ac:dyDescent="0.25">
      <c r="A4869" s="3">
        <f t="shared" ref="A4869:A4932" si="76">A4870+1</f>
        <v>45830</v>
      </c>
    </row>
    <row r="4870" spans="1:1" x14ac:dyDescent="0.25">
      <c r="A4870" s="3">
        <f t="shared" si="76"/>
        <v>45829</v>
      </c>
    </row>
    <row r="4871" spans="1:1" x14ac:dyDescent="0.25">
      <c r="A4871" s="3">
        <f t="shared" si="76"/>
        <v>45828</v>
      </c>
    </row>
    <row r="4872" spans="1:1" x14ac:dyDescent="0.25">
      <c r="A4872" s="3">
        <f t="shared" si="76"/>
        <v>45827</v>
      </c>
    </row>
    <row r="4873" spans="1:1" x14ac:dyDescent="0.25">
      <c r="A4873" s="3">
        <f t="shared" si="76"/>
        <v>45826</v>
      </c>
    </row>
    <row r="4874" spans="1:1" x14ac:dyDescent="0.25">
      <c r="A4874" s="3">
        <f t="shared" si="76"/>
        <v>45825</v>
      </c>
    </row>
    <row r="4875" spans="1:1" x14ac:dyDescent="0.25">
      <c r="A4875" s="3">
        <f t="shared" si="76"/>
        <v>45824</v>
      </c>
    </row>
    <row r="4876" spans="1:1" x14ac:dyDescent="0.25">
      <c r="A4876" s="3">
        <f t="shared" si="76"/>
        <v>45823</v>
      </c>
    </row>
    <row r="4877" spans="1:1" x14ac:dyDescent="0.25">
      <c r="A4877" s="3">
        <f t="shared" si="76"/>
        <v>45822</v>
      </c>
    </row>
    <row r="4878" spans="1:1" x14ac:dyDescent="0.25">
      <c r="A4878" s="3">
        <f t="shared" si="76"/>
        <v>45821</v>
      </c>
    </row>
    <row r="4879" spans="1:1" x14ac:dyDescent="0.25">
      <c r="A4879" s="3">
        <f t="shared" si="76"/>
        <v>45820</v>
      </c>
    </row>
    <row r="4880" spans="1:1" x14ac:dyDescent="0.25">
      <c r="A4880" s="3">
        <f t="shared" si="76"/>
        <v>45819</v>
      </c>
    </row>
    <row r="4881" spans="1:1" x14ac:dyDescent="0.25">
      <c r="A4881" s="3">
        <f t="shared" si="76"/>
        <v>45818</v>
      </c>
    </row>
    <row r="4882" spans="1:1" x14ac:dyDescent="0.25">
      <c r="A4882" s="3">
        <f t="shared" si="76"/>
        <v>45817</v>
      </c>
    </row>
    <row r="4883" spans="1:1" x14ac:dyDescent="0.25">
      <c r="A4883" s="3">
        <f t="shared" si="76"/>
        <v>45816</v>
      </c>
    </row>
    <row r="4884" spans="1:1" x14ac:dyDescent="0.25">
      <c r="A4884" s="3">
        <f t="shared" si="76"/>
        <v>45815</v>
      </c>
    </row>
    <row r="4885" spans="1:1" x14ac:dyDescent="0.25">
      <c r="A4885" s="3">
        <f t="shared" si="76"/>
        <v>45814</v>
      </c>
    </row>
    <row r="4886" spans="1:1" x14ac:dyDescent="0.25">
      <c r="A4886" s="3">
        <f t="shared" si="76"/>
        <v>45813</v>
      </c>
    </row>
    <row r="4887" spans="1:1" x14ac:dyDescent="0.25">
      <c r="A4887" s="3">
        <f t="shared" si="76"/>
        <v>45812</v>
      </c>
    </row>
    <row r="4888" spans="1:1" x14ac:dyDescent="0.25">
      <c r="A4888" s="3">
        <f t="shared" si="76"/>
        <v>45811</v>
      </c>
    </row>
    <row r="4889" spans="1:1" x14ac:dyDescent="0.25">
      <c r="A4889" s="3">
        <f t="shared" si="76"/>
        <v>45810</v>
      </c>
    </row>
    <row r="4890" spans="1:1" x14ac:dyDescent="0.25">
      <c r="A4890" s="3">
        <f t="shared" si="76"/>
        <v>45809</v>
      </c>
    </row>
    <row r="4891" spans="1:1" x14ac:dyDescent="0.25">
      <c r="A4891" s="3">
        <f t="shared" si="76"/>
        <v>45808</v>
      </c>
    </row>
    <row r="4892" spans="1:1" x14ac:dyDescent="0.25">
      <c r="A4892" s="3">
        <f t="shared" si="76"/>
        <v>45807</v>
      </c>
    </row>
    <row r="4893" spans="1:1" x14ac:dyDescent="0.25">
      <c r="A4893" s="3">
        <f t="shared" si="76"/>
        <v>45806</v>
      </c>
    </row>
    <row r="4894" spans="1:1" x14ac:dyDescent="0.25">
      <c r="A4894" s="3">
        <f t="shared" si="76"/>
        <v>45805</v>
      </c>
    </row>
    <row r="4895" spans="1:1" x14ac:dyDescent="0.25">
      <c r="A4895" s="3">
        <f t="shared" si="76"/>
        <v>45804</v>
      </c>
    </row>
    <row r="4896" spans="1:1" x14ac:dyDescent="0.25">
      <c r="A4896" s="3">
        <f t="shared" si="76"/>
        <v>45803</v>
      </c>
    </row>
    <row r="4897" spans="1:1" x14ac:dyDescent="0.25">
      <c r="A4897" s="3">
        <f t="shared" si="76"/>
        <v>45802</v>
      </c>
    </row>
    <row r="4898" spans="1:1" x14ac:dyDescent="0.25">
      <c r="A4898" s="3">
        <f t="shared" si="76"/>
        <v>45801</v>
      </c>
    </row>
    <row r="4899" spans="1:1" x14ac:dyDescent="0.25">
      <c r="A4899" s="3">
        <f t="shared" si="76"/>
        <v>45800</v>
      </c>
    </row>
    <row r="4900" spans="1:1" x14ac:dyDescent="0.25">
      <c r="A4900" s="3">
        <f t="shared" si="76"/>
        <v>45799</v>
      </c>
    </row>
    <row r="4901" spans="1:1" x14ac:dyDescent="0.25">
      <c r="A4901" s="3">
        <f t="shared" si="76"/>
        <v>45798</v>
      </c>
    </row>
    <row r="4902" spans="1:1" x14ac:dyDescent="0.25">
      <c r="A4902" s="3">
        <f t="shared" si="76"/>
        <v>45797</v>
      </c>
    </row>
    <row r="4903" spans="1:1" x14ac:dyDescent="0.25">
      <c r="A4903" s="3">
        <f t="shared" si="76"/>
        <v>45796</v>
      </c>
    </row>
    <row r="4904" spans="1:1" x14ac:dyDescent="0.25">
      <c r="A4904" s="3">
        <f t="shared" si="76"/>
        <v>45795</v>
      </c>
    </row>
    <row r="4905" spans="1:1" x14ac:dyDescent="0.25">
      <c r="A4905" s="3">
        <f t="shared" si="76"/>
        <v>45794</v>
      </c>
    </row>
    <row r="4906" spans="1:1" x14ac:dyDescent="0.25">
      <c r="A4906" s="3">
        <f t="shared" si="76"/>
        <v>45793</v>
      </c>
    </row>
    <row r="4907" spans="1:1" x14ac:dyDescent="0.25">
      <c r="A4907" s="3">
        <f t="shared" si="76"/>
        <v>45792</v>
      </c>
    </row>
    <row r="4908" spans="1:1" x14ac:dyDescent="0.25">
      <c r="A4908" s="3">
        <f t="shared" si="76"/>
        <v>45791</v>
      </c>
    </row>
    <row r="4909" spans="1:1" x14ac:dyDescent="0.25">
      <c r="A4909" s="3">
        <f t="shared" si="76"/>
        <v>45790</v>
      </c>
    </row>
    <row r="4910" spans="1:1" x14ac:dyDescent="0.25">
      <c r="A4910" s="3">
        <f t="shared" si="76"/>
        <v>45789</v>
      </c>
    </row>
    <row r="4911" spans="1:1" x14ac:dyDescent="0.25">
      <c r="A4911" s="3">
        <f t="shared" si="76"/>
        <v>45788</v>
      </c>
    </row>
    <row r="4912" spans="1:1" x14ac:dyDescent="0.25">
      <c r="A4912" s="3">
        <f t="shared" si="76"/>
        <v>45787</v>
      </c>
    </row>
    <row r="4913" spans="1:1" x14ac:dyDescent="0.25">
      <c r="A4913" s="3">
        <f t="shared" si="76"/>
        <v>45786</v>
      </c>
    </row>
    <row r="4914" spans="1:1" x14ac:dyDescent="0.25">
      <c r="A4914" s="3">
        <f t="shared" si="76"/>
        <v>45785</v>
      </c>
    </row>
    <row r="4915" spans="1:1" x14ac:dyDescent="0.25">
      <c r="A4915" s="3">
        <f t="shared" si="76"/>
        <v>45784</v>
      </c>
    </row>
    <row r="4916" spans="1:1" x14ac:dyDescent="0.25">
      <c r="A4916" s="3">
        <f t="shared" si="76"/>
        <v>45783</v>
      </c>
    </row>
    <row r="4917" spans="1:1" x14ac:dyDescent="0.25">
      <c r="A4917" s="3">
        <f t="shared" si="76"/>
        <v>45782</v>
      </c>
    </row>
    <row r="4918" spans="1:1" x14ac:dyDescent="0.25">
      <c r="A4918" s="3">
        <f t="shared" si="76"/>
        <v>45781</v>
      </c>
    </row>
    <row r="4919" spans="1:1" x14ac:dyDescent="0.25">
      <c r="A4919" s="3">
        <f t="shared" si="76"/>
        <v>45780</v>
      </c>
    </row>
    <row r="4920" spans="1:1" x14ac:dyDescent="0.25">
      <c r="A4920" s="3">
        <f t="shared" si="76"/>
        <v>45779</v>
      </c>
    </row>
    <row r="4921" spans="1:1" x14ac:dyDescent="0.25">
      <c r="A4921" s="3">
        <f t="shared" si="76"/>
        <v>45778</v>
      </c>
    </row>
    <row r="4922" spans="1:1" x14ac:dyDescent="0.25">
      <c r="A4922" s="3">
        <f t="shared" si="76"/>
        <v>45777</v>
      </c>
    </row>
    <row r="4923" spans="1:1" x14ac:dyDescent="0.25">
      <c r="A4923" s="3">
        <f t="shared" si="76"/>
        <v>45776</v>
      </c>
    </row>
    <row r="4924" spans="1:1" x14ac:dyDescent="0.25">
      <c r="A4924" s="3">
        <f t="shared" si="76"/>
        <v>45775</v>
      </c>
    </row>
    <row r="4925" spans="1:1" x14ac:dyDescent="0.25">
      <c r="A4925" s="3">
        <f t="shared" si="76"/>
        <v>45774</v>
      </c>
    </row>
    <row r="4926" spans="1:1" x14ac:dyDescent="0.25">
      <c r="A4926" s="3">
        <f t="shared" si="76"/>
        <v>45773</v>
      </c>
    </row>
    <row r="4927" spans="1:1" x14ac:dyDescent="0.25">
      <c r="A4927" s="3">
        <f t="shared" si="76"/>
        <v>45772</v>
      </c>
    </row>
    <row r="4928" spans="1:1" x14ac:dyDescent="0.25">
      <c r="A4928" s="3">
        <f t="shared" si="76"/>
        <v>45771</v>
      </c>
    </row>
    <row r="4929" spans="1:1" x14ac:dyDescent="0.25">
      <c r="A4929" s="3">
        <f t="shared" si="76"/>
        <v>45770</v>
      </c>
    </row>
    <row r="4930" spans="1:1" x14ac:dyDescent="0.25">
      <c r="A4930" s="3">
        <f t="shared" si="76"/>
        <v>45769</v>
      </c>
    </row>
    <row r="4931" spans="1:1" x14ac:dyDescent="0.25">
      <c r="A4931" s="3">
        <f t="shared" si="76"/>
        <v>45768</v>
      </c>
    </row>
    <row r="4932" spans="1:1" x14ac:dyDescent="0.25">
      <c r="A4932" s="3">
        <f t="shared" si="76"/>
        <v>45767</v>
      </c>
    </row>
    <row r="4933" spans="1:1" x14ac:dyDescent="0.25">
      <c r="A4933" s="3">
        <f t="shared" ref="A4933:A4996" si="77">A4934+1</f>
        <v>45766</v>
      </c>
    </row>
    <row r="4934" spans="1:1" x14ac:dyDescent="0.25">
      <c r="A4934" s="3">
        <f t="shared" si="77"/>
        <v>45765</v>
      </c>
    </row>
    <row r="4935" spans="1:1" x14ac:dyDescent="0.25">
      <c r="A4935" s="3">
        <f t="shared" si="77"/>
        <v>45764</v>
      </c>
    </row>
    <row r="4936" spans="1:1" x14ac:dyDescent="0.25">
      <c r="A4936" s="3">
        <f t="shared" si="77"/>
        <v>45763</v>
      </c>
    </row>
    <row r="4937" spans="1:1" x14ac:dyDescent="0.25">
      <c r="A4937" s="3">
        <f t="shared" si="77"/>
        <v>45762</v>
      </c>
    </row>
    <row r="4938" spans="1:1" x14ac:dyDescent="0.25">
      <c r="A4938" s="3">
        <f t="shared" si="77"/>
        <v>45761</v>
      </c>
    </row>
    <row r="4939" spans="1:1" x14ac:dyDescent="0.25">
      <c r="A4939" s="3">
        <f t="shared" si="77"/>
        <v>45760</v>
      </c>
    </row>
    <row r="4940" spans="1:1" x14ac:dyDescent="0.25">
      <c r="A4940" s="3">
        <f t="shared" si="77"/>
        <v>45759</v>
      </c>
    </row>
    <row r="4941" spans="1:1" x14ac:dyDescent="0.25">
      <c r="A4941" s="3">
        <f t="shared" si="77"/>
        <v>45758</v>
      </c>
    </row>
    <row r="4942" spans="1:1" x14ac:dyDescent="0.25">
      <c r="A4942" s="3">
        <f t="shared" si="77"/>
        <v>45757</v>
      </c>
    </row>
    <row r="4943" spans="1:1" x14ac:dyDescent="0.25">
      <c r="A4943" s="3">
        <f t="shared" si="77"/>
        <v>45756</v>
      </c>
    </row>
    <row r="4944" spans="1:1" x14ac:dyDescent="0.25">
      <c r="A4944" s="3">
        <f t="shared" si="77"/>
        <v>45755</v>
      </c>
    </row>
    <row r="4945" spans="1:1" x14ac:dyDescent="0.25">
      <c r="A4945" s="3">
        <f t="shared" si="77"/>
        <v>45754</v>
      </c>
    </row>
    <row r="4946" spans="1:1" x14ac:dyDescent="0.25">
      <c r="A4946" s="3">
        <f t="shared" si="77"/>
        <v>45753</v>
      </c>
    </row>
    <row r="4947" spans="1:1" x14ac:dyDescent="0.25">
      <c r="A4947" s="3">
        <f t="shared" si="77"/>
        <v>45752</v>
      </c>
    </row>
    <row r="4948" spans="1:1" x14ac:dyDescent="0.25">
      <c r="A4948" s="3">
        <f t="shared" si="77"/>
        <v>45751</v>
      </c>
    </row>
    <row r="4949" spans="1:1" x14ac:dyDescent="0.25">
      <c r="A4949" s="3">
        <f t="shared" si="77"/>
        <v>45750</v>
      </c>
    </row>
    <row r="4950" spans="1:1" x14ac:dyDescent="0.25">
      <c r="A4950" s="3">
        <f t="shared" si="77"/>
        <v>45749</v>
      </c>
    </row>
    <row r="4951" spans="1:1" x14ac:dyDescent="0.25">
      <c r="A4951" s="3">
        <f t="shared" si="77"/>
        <v>45748</v>
      </c>
    </row>
    <row r="4952" spans="1:1" x14ac:dyDescent="0.25">
      <c r="A4952" s="3">
        <f t="shared" si="77"/>
        <v>45747</v>
      </c>
    </row>
    <row r="4953" spans="1:1" x14ac:dyDescent="0.25">
      <c r="A4953" s="3">
        <f t="shared" si="77"/>
        <v>45746</v>
      </c>
    </row>
    <row r="4954" spans="1:1" x14ac:dyDescent="0.25">
      <c r="A4954" s="3">
        <f t="shared" si="77"/>
        <v>45745</v>
      </c>
    </row>
    <row r="4955" spans="1:1" x14ac:dyDescent="0.25">
      <c r="A4955" s="3">
        <f t="shared" si="77"/>
        <v>45744</v>
      </c>
    </row>
    <row r="4956" spans="1:1" x14ac:dyDescent="0.25">
      <c r="A4956" s="3">
        <f t="shared" si="77"/>
        <v>45743</v>
      </c>
    </row>
    <row r="4957" spans="1:1" x14ac:dyDescent="0.25">
      <c r="A4957" s="3">
        <f t="shared" si="77"/>
        <v>45742</v>
      </c>
    </row>
    <row r="4958" spans="1:1" x14ac:dyDescent="0.25">
      <c r="A4958" s="3">
        <f t="shared" si="77"/>
        <v>45741</v>
      </c>
    </row>
    <row r="4959" spans="1:1" x14ac:dyDescent="0.25">
      <c r="A4959" s="3">
        <f t="shared" si="77"/>
        <v>45740</v>
      </c>
    </row>
    <row r="4960" spans="1:1" x14ac:dyDescent="0.25">
      <c r="A4960" s="3">
        <f t="shared" si="77"/>
        <v>45739</v>
      </c>
    </row>
    <row r="4961" spans="1:1" x14ac:dyDescent="0.25">
      <c r="A4961" s="3">
        <f t="shared" si="77"/>
        <v>45738</v>
      </c>
    </row>
    <row r="4962" spans="1:1" x14ac:dyDescent="0.25">
      <c r="A4962" s="3">
        <f t="shared" si="77"/>
        <v>45737</v>
      </c>
    </row>
    <row r="4963" spans="1:1" x14ac:dyDescent="0.25">
      <c r="A4963" s="3">
        <f t="shared" si="77"/>
        <v>45736</v>
      </c>
    </row>
    <row r="4964" spans="1:1" x14ac:dyDescent="0.25">
      <c r="A4964" s="3">
        <f t="shared" si="77"/>
        <v>45735</v>
      </c>
    </row>
    <row r="4965" spans="1:1" x14ac:dyDescent="0.25">
      <c r="A4965" s="3">
        <f t="shared" si="77"/>
        <v>45734</v>
      </c>
    </row>
    <row r="4966" spans="1:1" x14ac:dyDescent="0.25">
      <c r="A4966" s="3">
        <f t="shared" si="77"/>
        <v>45733</v>
      </c>
    </row>
    <row r="4967" spans="1:1" x14ac:dyDescent="0.25">
      <c r="A4967" s="3">
        <f t="shared" si="77"/>
        <v>45732</v>
      </c>
    </row>
    <row r="4968" spans="1:1" x14ac:dyDescent="0.25">
      <c r="A4968" s="3">
        <f t="shared" si="77"/>
        <v>45731</v>
      </c>
    </row>
    <row r="4969" spans="1:1" x14ac:dyDescent="0.25">
      <c r="A4969" s="3">
        <f t="shared" si="77"/>
        <v>45730</v>
      </c>
    </row>
    <row r="4970" spans="1:1" x14ac:dyDescent="0.25">
      <c r="A4970" s="3">
        <f t="shared" si="77"/>
        <v>45729</v>
      </c>
    </row>
    <row r="4971" spans="1:1" x14ac:dyDescent="0.25">
      <c r="A4971" s="3">
        <f t="shared" si="77"/>
        <v>45728</v>
      </c>
    </row>
    <row r="4972" spans="1:1" x14ac:dyDescent="0.25">
      <c r="A4972" s="3">
        <f t="shared" si="77"/>
        <v>45727</v>
      </c>
    </row>
    <row r="4973" spans="1:1" x14ac:dyDescent="0.25">
      <c r="A4973" s="3">
        <f t="shared" si="77"/>
        <v>45726</v>
      </c>
    </row>
    <row r="4974" spans="1:1" x14ac:dyDescent="0.25">
      <c r="A4974" s="3">
        <f t="shared" si="77"/>
        <v>45725</v>
      </c>
    </row>
    <row r="4975" spans="1:1" x14ac:dyDescent="0.25">
      <c r="A4975" s="3">
        <f t="shared" si="77"/>
        <v>45724</v>
      </c>
    </row>
    <row r="4976" spans="1:1" x14ac:dyDescent="0.25">
      <c r="A4976" s="3">
        <f t="shared" si="77"/>
        <v>45723</v>
      </c>
    </row>
    <row r="4977" spans="1:1" x14ac:dyDescent="0.25">
      <c r="A4977" s="3">
        <f t="shared" si="77"/>
        <v>45722</v>
      </c>
    </row>
    <row r="4978" spans="1:1" x14ac:dyDescent="0.25">
      <c r="A4978" s="3">
        <f t="shared" si="77"/>
        <v>45721</v>
      </c>
    </row>
    <row r="4979" spans="1:1" x14ac:dyDescent="0.25">
      <c r="A4979" s="3">
        <f t="shared" si="77"/>
        <v>45720</v>
      </c>
    </row>
    <row r="4980" spans="1:1" x14ac:dyDescent="0.25">
      <c r="A4980" s="3">
        <f t="shared" si="77"/>
        <v>45719</v>
      </c>
    </row>
    <row r="4981" spans="1:1" x14ac:dyDescent="0.25">
      <c r="A4981" s="3">
        <f t="shared" si="77"/>
        <v>45718</v>
      </c>
    </row>
    <row r="4982" spans="1:1" x14ac:dyDescent="0.25">
      <c r="A4982" s="3">
        <f t="shared" si="77"/>
        <v>45717</v>
      </c>
    </row>
    <row r="4983" spans="1:1" x14ac:dyDescent="0.25">
      <c r="A4983" s="3">
        <f t="shared" si="77"/>
        <v>45716</v>
      </c>
    </row>
    <row r="4984" spans="1:1" x14ac:dyDescent="0.25">
      <c r="A4984" s="3">
        <f t="shared" si="77"/>
        <v>45715</v>
      </c>
    </row>
    <row r="4985" spans="1:1" x14ac:dyDescent="0.25">
      <c r="A4985" s="3">
        <f t="shared" si="77"/>
        <v>45714</v>
      </c>
    </row>
    <row r="4986" spans="1:1" x14ac:dyDescent="0.25">
      <c r="A4986" s="3">
        <f t="shared" si="77"/>
        <v>45713</v>
      </c>
    </row>
    <row r="4987" spans="1:1" x14ac:dyDescent="0.25">
      <c r="A4987" s="3">
        <f t="shared" si="77"/>
        <v>45712</v>
      </c>
    </row>
    <row r="4988" spans="1:1" x14ac:dyDescent="0.25">
      <c r="A4988" s="3">
        <f t="shared" si="77"/>
        <v>45711</v>
      </c>
    </row>
    <row r="4989" spans="1:1" x14ac:dyDescent="0.25">
      <c r="A4989" s="3">
        <f t="shared" si="77"/>
        <v>45710</v>
      </c>
    </row>
    <row r="4990" spans="1:1" x14ac:dyDescent="0.25">
      <c r="A4990" s="3">
        <f t="shared" si="77"/>
        <v>45709</v>
      </c>
    </row>
    <row r="4991" spans="1:1" x14ac:dyDescent="0.25">
      <c r="A4991" s="3">
        <f t="shared" si="77"/>
        <v>45708</v>
      </c>
    </row>
    <row r="4992" spans="1:1" x14ac:dyDescent="0.25">
      <c r="A4992" s="3">
        <f t="shared" si="77"/>
        <v>45707</v>
      </c>
    </row>
    <row r="4993" spans="1:1" x14ac:dyDescent="0.25">
      <c r="A4993" s="3">
        <f t="shared" si="77"/>
        <v>45706</v>
      </c>
    </row>
    <row r="4994" spans="1:1" x14ac:dyDescent="0.25">
      <c r="A4994" s="3">
        <f t="shared" si="77"/>
        <v>45705</v>
      </c>
    </row>
    <row r="4995" spans="1:1" x14ac:dyDescent="0.25">
      <c r="A4995" s="3">
        <f t="shared" si="77"/>
        <v>45704</v>
      </c>
    </row>
    <row r="4996" spans="1:1" x14ac:dyDescent="0.25">
      <c r="A4996" s="3">
        <f t="shared" si="77"/>
        <v>45703</v>
      </c>
    </row>
    <row r="4997" spans="1:1" x14ac:dyDescent="0.25">
      <c r="A4997" s="3">
        <f t="shared" ref="A4997:A5060" si="78">A4998+1</f>
        <v>45702</v>
      </c>
    </row>
    <row r="4998" spans="1:1" x14ac:dyDescent="0.25">
      <c r="A4998" s="3">
        <f t="shared" si="78"/>
        <v>45701</v>
      </c>
    </row>
    <row r="4999" spans="1:1" x14ac:dyDescent="0.25">
      <c r="A4999" s="3">
        <f t="shared" si="78"/>
        <v>45700</v>
      </c>
    </row>
    <row r="5000" spans="1:1" x14ac:dyDescent="0.25">
      <c r="A5000" s="3">
        <f t="shared" si="78"/>
        <v>45699</v>
      </c>
    </row>
    <row r="5001" spans="1:1" x14ac:dyDescent="0.25">
      <c r="A5001" s="3">
        <f t="shared" si="78"/>
        <v>45698</v>
      </c>
    </row>
    <row r="5002" spans="1:1" x14ac:dyDescent="0.25">
      <c r="A5002" s="3">
        <f t="shared" si="78"/>
        <v>45697</v>
      </c>
    </row>
    <row r="5003" spans="1:1" x14ac:dyDescent="0.25">
      <c r="A5003" s="3">
        <f t="shared" si="78"/>
        <v>45696</v>
      </c>
    </row>
    <row r="5004" spans="1:1" x14ac:dyDescent="0.25">
      <c r="A5004" s="3">
        <f t="shared" si="78"/>
        <v>45695</v>
      </c>
    </row>
    <row r="5005" spans="1:1" x14ac:dyDescent="0.25">
      <c r="A5005" s="3">
        <f t="shared" si="78"/>
        <v>45694</v>
      </c>
    </row>
    <row r="5006" spans="1:1" x14ac:dyDescent="0.25">
      <c r="A5006" s="3">
        <f t="shared" si="78"/>
        <v>45693</v>
      </c>
    </row>
    <row r="5007" spans="1:1" x14ac:dyDescent="0.25">
      <c r="A5007" s="3">
        <f t="shared" si="78"/>
        <v>45692</v>
      </c>
    </row>
    <row r="5008" spans="1:1" x14ac:dyDescent="0.25">
      <c r="A5008" s="3">
        <f t="shared" si="78"/>
        <v>45691</v>
      </c>
    </row>
    <row r="5009" spans="1:1" x14ac:dyDescent="0.25">
      <c r="A5009" s="3">
        <f t="shared" si="78"/>
        <v>45690</v>
      </c>
    </row>
    <row r="5010" spans="1:1" x14ac:dyDescent="0.25">
      <c r="A5010" s="3">
        <f t="shared" si="78"/>
        <v>45689</v>
      </c>
    </row>
    <row r="5011" spans="1:1" x14ac:dyDescent="0.25">
      <c r="A5011" s="3">
        <f t="shared" si="78"/>
        <v>45688</v>
      </c>
    </row>
    <row r="5012" spans="1:1" x14ac:dyDescent="0.25">
      <c r="A5012" s="3">
        <f t="shared" si="78"/>
        <v>45687</v>
      </c>
    </row>
    <row r="5013" spans="1:1" x14ac:dyDescent="0.25">
      <c r="A5013" s="3">
        <f t="shared" si="78"/>
        <v>45686</v>
      </c>
    </row>
    <row r="5014" spans="1:1" x14ac:dyDescent="0.25">
      <c r="A5014" s="3">
        <f t="shared" si="78"/>
        <v>45685</v>
      </c>
    </row>
    <row r="5015" spans="1:1" x14ac:dyDescent="0.25">
      <c r="A5015" s="3">
        <f t="shared" si="78"/>
        <v>45684</v>
      </c>
    </row>
    <row r="5016" spans="1:1" x14ac:dyDescent="0.25">
      <c r="A5016" s="3">
        <f t="shared" si="78"/>
        <v>45683</v>
      </c>
    </row>
    <row r="5017" spans="1:1" x14ac:dyDescent="0.25">
      <c r="A5017" s="3">
        <f t="shared" si="78"/>
        <v>45682</v>
      </c>
    </row>
    <row r="5018" spans="1:1" x14ac:dyDescent="0.25">
      <c r="A5018" s="3">
        <f t="shared" si="78"/>
        <v>45681</v>
      </c>
    </row>
    <row r="5019" spans="1:1" x14ac:dyDescent="0.25">
      <c r="A5019" s="3">
        <f t="shared" si="78"/>
        <v>45680</v>
      </c>
    </row>
    <row r="5020" spans="1:1" x14ac:dyDescent="0.25">
      <c r="A5020" s="3">
        <f t="shared" si="78"/>
        <v>45679</v>
      </c>
    </row>
    <row r="5021" spans="1:1" x14ac:dyDescent="0.25">
      <c r="A5021" s="3">
        <f t="shared" si="78"/>
        <v>45678</v>
      </c>
    </row>
    <row r="5022" spans="1:1" x14ac:dyDescent="0.25">
      <c r="A5022" s="3">
        <f t="shared" si="78"/>
        <v>45677</v>
      </c>
    </row>
    <row r="5023" spans="1:1" x14ac:dyDescent="0.25">
      <c r="A5023" s="3">
        <f t="shared" si="78"/>
        <v>45676</v>
      </c>
    </row>
    <row r="5024" spans="1:1" x14ac:dyDescent="0.25">
      <c r="A5024" s="3">
        <f t="shared" si="78"/>
        <v>45675</v>
      </c>
    </row>
    <row r="5025" spans="1:1" x14ac:dyDescent="0.25">
      <c r="A5025" s="3">
        <f t="shared" si="78"/>
        <v>45674</v>
      </c>
    </row>
    <row r="5026" spans="1:1" x14ac:dyDescent="0.25">
      <c r="A5026" s="3">
        <f t="shared" si="78"/>
        <v>45673</v>
      </c>
    </row>
    <row r="5027" spans="1:1" x14ac:dyDescent="0.25">
      <c r="A5027" s="3">
        <f t="shared" si="78"/>
        <v>45672</v>
      </c>
    </row>
    <row r="5028" spans="1:1" x14ac:dyDescent="0.25">
      <c r="A5028" s="3">
        <f t="shared" si="78"/>
        <v>45671</v>
      </c>
    </row>
    <row r="5029" spans="1:1" x14ac:dyDescent="0.25">
      <c r="A5029" s="3">
        <f t="shared" si="78"/>
        <v>45670</v>
      </c>
    </row>
    <row r="5030" spans="1:1" x14ac:dyDescent="0.25">
      <c r="A5030" s="3">
        <f t="shared" si="78"/>
        <v>45669</v>
      </c>
    </row>
    <row r="5031" spans="1:1" x14ac:dyDescent="0.25">
      <c r="A5031" s="3">
        <f t="shared" si="78"/>
        <v>45668</v>
      </c>
    </row>
    <row r="5032" spans="1:1" x14ac:dyDescent="0.25">
      <c r="A5032" s="3">
        <f t="shared" si="78"/>
        <v>45667</v>
      </c>
    </row>
    <row r="5033" spans="1:1" x14ac:dyDescent="0.25">
      <c r="A5033" s="3">
        <f t="shared" si="78"/>
        <v>45666</v>
      </c>
    </row>
    <row r="5034" spans="1:1" x14ac:dyDescent="0.25">
      <c r="A5034" s="3">
        <f t="shared" si="78"/>
        <v>45665</v>
      </c>
    </row>
    <row r="5035" spans="1:1" x14ac:dyDescent="0.25">
      <c r="A5035" s="3">
        <f t="shared" si="78"/>
        <v>45664</v>
      </c>
    </row>
    <row r="5036" spans="1:1" x14ac:dyDescent="0.25">
      <c r="A5036" s="3">
        <f t="shared" si="78"/>
        <v>45663</v>
      </c>
    </row>
    <row r="5037" spans="1:1" x14ac:dyDescent="0.25">
      <c r="A5037" s="3">
        <f t="shared" si="78"/>
        <v>45662</v>
      </c>
    </row>
    <row r="5038" spans="1:1" x14ac:dyDescent="0.25">
      <c r="A5038" s="3">
        <f t="shared" si="78"/>
        <v>45661</v>
      </c>
    </row>
    <row r="5039" spans="1:1" x14ac:dyDescent="0.25">
      <c r="A5039" s="3">
        <f t="shared" si="78"/>
        <v>45660</v>
      </c>
    </row>
    <row r="5040" spans="1:1" x14ac:dyDescent="0.25">
      <c r="A5040" s="3">
        <f t="shared" si="78"/>
        <v>45659</v>
      </c>
    </row>
    <row r="5041" spans="1:1" x14ac:dyDescent="0.25">
      <c r="A5041" s="3">
        <f t="shared" si="78"/>
        <v>45658</v>
      </c>
    </row>
    <row r="5042" spans="1:1" x14ac:dyDescent="0.25">
      <c r="A5042" s="3">
        <f t="shared" si="78"/>
        <v>45657</v>
      </c>
    </row>
    <row r="5043" spans="1:1" x14ac:dyDescent="0.25">
      <c r="A5043" s="3">
        <f t="shared" si="78"/>
        <v>45656</v>
      </c>
    </row>
    <row r="5044" spans="1:1" x14ac:dyDescent="0.25">
      <c r="A5044" s="3">
        <f t="shared" si="78"/>
        <v>45655</v>
      </c>
    </row>
    <row r="5045" spans="1:1" x14ac:dyDescent="0.25">
      <c r="A5045" s="3">
        <f t="shared" si="78"/>
        <v>45654</v>
      </c>
    </row>
    <row r="5046" spans="1:1" x14ac:dyDescent="0.25">
      <c r="A5046" s="3">
        <f t="shared" si="78"/>
        <v>45653</v>
      </c>
    </row>
    <row r="5047" spans="1:1" x14ac:dyDescent="0.25">
      <c r="A5047" s="3">
        <f t="shared" si="78"/>
        <v>45652</v>
      </c>
    </row>
    <row r="5048" spans="1:1" x14ac:dyDescent="0.25">
      <c r="A5048" s="3">
        <f t="shared" si="78"/>
        <v>45651</v>
      </c>
    </row>
    <row r="5049" spans="1:1" x14ac:dyDescent="0.25">
      <c r="A5049" s="3">
        <f t="shared" si="78"/>
        <v>45650</v>
      </c>
    </row>
    <row r="5050" spans="1:1" x14ac:dyDescent="0.25">
      <c r="A5050" s="3">
        <f t="shared" si="78"/>
        <v>45649</v>
      </c>
    </row>
    <row r="5051" spans="1:1" x14ac:dyDescent="0.25">
      <c r="A5051" s="3">
        <f t="shared" si="78"/>
        <v>45648</v>
      </c>
    </row>
    <row r="5052" spans="1:1" x14ac:dyDescent="0.25">
      <c r="A5052" s="3">
        <f t="shared" si="78"/>
        <v>45647</v>
      </c>
    </row>
    <row r="5053" spans="1:1" x14ac:dyDescent="0.25">
      <c r="A5053" s="3">
        <f t="shared" si="78"/>
        <v>45646</v>
      </c>
    </row>
    <row r="5054" spans="1:1" x14ac:dyDescent="0.25">
      <c r="A5054" s="3">
        <f t="shared" si="78"/>
        <v>45645</v>
      </c>
    </row>
    <row r="5055" spans="1:1" x14ac:dyDescent="0.25">
      <c r="A5055" s="3">
        <f t="shared" si="78"/>
        <v>45644</v>
      </c>
    </row>
    <row r="5056" spans="1:1" x14ac:dyDescent="0.25">
      <c r="A5056" s="3">
        <f t="shared" si="78"/>
        <v>45643</v>
      </c>
    </row>
    <row r="5057" spans="1:1" x14ac:dyDescent="0.25">
      <c r="A5057" s="3">
        <f t="shared" si="78"/>
        <v>45642</v>
      </c>
    </row>
    <row r="5058" spans="1:1" x14ac:dyDescent="0.25">
      <c r="A5058" s="3">
        <f t="shared" si="78"/>
        <v>45641</v>
      </c>
    </row>
    <row r="5059" spans="1:1" x14ac:dyDescent="0.25">
      <c r="A5059" s="3">
        <f t="shared" si="78"/>
        <v>45640</v>
      </c>
    </row>
    <row r="5060" spans="1:1" x14ac:dyDescent="0.25">
      <c r="A5060" s="3">
        <f t="shared" si="78"/>
        <v>45639</v>
      </c>
    </row>
    <row r="5061" spans="1:1" x14ac:dyDescent="0.25">
      <c r="A5061" s="3">
        <f t="shared" ref="A5061:A5124" si="79">A5062+1</f>
        <v>45638</v>
      </c>
    </row>
    <row r="5062" spans="1:1" x14ac:dyDescent="0.25">
      <c r="A5062" s="3">
        <f t="shared" si="79"/>
        <v>45637</v>
      </c>
    </row>
    <row r="5063" spans="1:1" x14ac:dyDescent="0.25">
      <c r="A5063" s="3">
        <f t="shared" si="79"/>
        <v>45636</v>
      </c>
    </row>
    <row r="5064" spans="1:1" x14ac:dyDescent="0.25">
      <c r="A5064" s="3">
        <f t="shared" si="79"/>
        <v>45635</v>
      </c>
    </row>
    <row r="5065" spans="1:1" x14ac:dyDescent="0.25">
      <c r="A5065" s="3">
        <f t="shared" si="79"/>
        <v>45634</v>
      </c>
    </row>
    <row r="5066" spans="1:1" x14ac:dyDescent="0.25">
      <c r="A5066" s="3">
        <f t="shared" si="79"/>
        <v>45633</v>
      </c>
    </row>
    <row r="5067" spans="1:1" x14ac:dyDescent="0.25">
      <c r="A5067" s="3">
        <f t="shared" si="79"/>
        <v>45632</v>
      </c>
    </row>
    <row r="5068" spans="1:1" x14ac:dyDescent="0.25">
      <c r="A5068" s="3">
        <f t="shared" si="79"/>
        <v>45631</v>
      </c>
    </row>
    <row r="5069" spans="1:1" x14ac:dyDescent="0.25">
      <c r="A5069" s="3">
        <f t="shared" si="79"/>
        <v>45630</v>
      </c>
    </row>
    <row r="5070" spans="1:1" x14ac:dyDescent="0.25">
      <c r="A5070" s="3">
        <f t="shared" si="79"/>
        <v>45629</v>
      </c>
    </row>
    <row r="5071" spans="1:1" x14ac:dyDescent="0.25">
      <c r="A5071" s="3">
        <f t="shared" si="79"/>
        <v>45628</v>
      </c>
    </row>
    <row r="5072" spans="1:1" x14ac:dyDescent="0.25">
      <c r="A5072" s="3">
        <f t="shared" si="79"/>
        <v>45627</v>
      </c>
    </row>
    <row r="5073" spans="1:1" x14ac:dyDescent="0.25">
      <c r="A5073" s="3">
        <f t="shared" si="79"/>
        <v>45626</v>
      </c>
    </row>
    <row r="5074" spans="1:1" x14ac:dyDescent="0.25">
      <c r="A5074" s="3">
        <f t="shared" si="79"/>
        <v>45625</v>
      </c>
    </row>
    <row r="5075" spans="1:1" x14ac:dyDescent="0.25">
      <c r="A5075" s="3">
        <f t="shared" si="79"/>
        <v>45624</v>
      </c>
    </row>
    <row r="5076" spans="1:1" x14ac:dyDescent="0.25">
      <c r="A5076" s="3">
        <f t="shared" si="79"/>
        <v>45623</v>
      </c>
    </row>
    <row r="5077" spans="1:1" x14ac:dyDescent="0.25">
      <c r="A5077" s="3">
        <f t="shared" si="79"/>
        <v>45622</v>
      </c>
    </row>
    <row r="5078" spans="1:1" x14ac:dyDescent="0.25">
      <c r="A5078" s="3">
        <f t="shared" si="79"/>
        <v>45621</v>
      </c>
    </row>
    <row r="5079" spans="1:1" x14ac:dyDescent="0.25">
      <c r="A5079" s="3">
        <f t="shared" si="79"/>
        <v>45620</v>
      </c>
    </row>
    <row r="5080" spans="1:1" x14ac:dyDescent="0.25">
      <c r="A5080" s="3">
        <f t="shared" si="79"/>
        <v>45619</v>
      </c>
    </row>
    <row r="5081" spans="1:1" x14ac:dyDescent="0.25">
      <c r="A5081" s="3">
        <f t="shared" si="79"/>
        <v>45618</v>
      </c>
    </row>
    <row r="5082" spans="1:1" x14ac:dyDescent="0.25">
      <c r="A5082" s="3">
        <f t="shared" si="79"/>
        <v>45617</v>
      </c>
    </row>
    <row r="5083" spans="1:1" x14ac:dyDescent="0.25">
      <c r="A5083" s="3">
        <f t="shared" si="79"/>
        <v>45616</v>
      </c>
    </row>
    <row r="5084" spans="1:1" x14ac:dyDescent="0.25">
      <c r="A5084" s="3">
        <f t="shared" si="79"/>
        <v>45615</v>
      </c>
    </row>
    <row r="5085" spans="1:1" x14ac:dyDescent="0.25">
      <c r="A5085" s="3">
        <f t="shared" si="79"/>
        <v>45614</v>
      </c>
    </row>
    <row r="5086" spans="1:1" x14ac:dyDescent="0.25">
      <c r="A5086" s="3">
        <f t="shared" si="79"/>
        <v>45613</v>
      </c>
    </row>
    <row r="5087" spans="1:1" x14ac:dyDescent="0.25">
      <c r="A5087" s="3">
        <f t="shared" si="79"/>
        <v>45612</v>
      </c>
    </row>
    <row r="5088" spans="1:1" x14ac:dyDescent="0.25">
      <c r="A5088" s="3">
        <f t="shared" si="79"/>
        <v>45611</v>
      </c>
    </row>
    <row r="5089" spans="1:1" x14ac:dyDescent="0.25">
      <c r="A5089" s="3">
        <f t="shared" si="79"/>
        <v>45610</v>
      </c>
    </row>
    <row r="5090" spans="1:1" x14ac:dyDescent="0.25">
      <c r="A5090" s="3">
        <f t="shared" si="79"/>
        <v>45609</v>
      </c>
    </row>
    <row r="5091" spans="1:1" x14ac:dyDescent="0.25">
      <c r="A5091" s="3">
        <f t="shared" si="79"/>
        <v>45608</v>
      </c>
    </row>
    <row r="5092" spans="1:1" x14ac:dyDescent="0.25">
      <c r="A5092" s="3">
        <f t="shared" si="79"/>
        <v>45607</v>
      </c>
    </row>
    <row r="5093" spans="1:1" x14ac:dyDescent="0.25">
      <c r="A5093" s="3">
        <f t="shared" si="79"/>
        <v>45606</v>
      </c>
    </row>
    <row r="5094" spans="1:1" x14ac:dyDescent="0.25">
      <c r="A5094" s="3">
        <f t="shared" si="79"/>
        <v>45605</v>
      </c>
    </row>
    <row r="5095" spans="1:1" x14ac:dyDescent="0.25">
      <c r="A5095" s="3">
        <f t="shared" si="79"/>
        <v>45604</v>
      </c>
    </row>
    <row r="5096" spans="1:1" x14ac:dyDescent="0.25">
      <c r="A5096" s="3">
        <f t="shared" si="79"/>
        <v>45603</v>
      </c>
    </row>
    <row r="5097" spans="1:1" x14ac:dyDescent="0.25">
      <c r="A5097" s="3">
        <f t="shared" si="79"/>
        <v>45602</v>
      </c>
    </row>
    <row r="5098" spans="1:1" x14ac:dyDescent="0.25">
      <c r="A5098" s="3">
        <f t="shared" si="79"/>
        <v>45601</v>
      </c>
    </row>
    <row r="5099" spans="1:1" x14ac:dyDescent="0.25">
      <c r="A5099" s="3">
        <f t="shared" si="79"/>
        <v>45600</v>
      </c>
    </row>
    <row r="5100" spans="1:1" x14ac:dyDescent="0.25">
      <c r="A5100" s="3">
        <f t="shared" si="79"/>
        <v>45599</v>
      </c>
    </row>
    <row r="5101" spans="1:1" x14ac:dyDescent="0.25">
      <c r="A5101" s="3">
        <f t="shared" si="79"/>
        <v>45598</v>
      </c>
    </row>
    <row r="5102" spans="1:1" x14ac:dyDescent="0.25">
      <c r="A5102" s="3">
        <f t="shared" si="79"/>
        <v>45597</v>
      </c>
    </row>
    <row r="5103" spans="1:1" x14ac:dyDescent="0.25">
      <c r="A5103" s="3">
        <f t="shared" si="79"/>
        <v>45596</v>
      </c>
    </row>
    <row r="5104" spans="1:1" x14ac:dyDescent="0.25">
      <c r="A5104" s="3">
        <f t="shared" si="79"/>
        <v>45595</v>
      </c>
    </row>
    <row r="5105" spans="1:1" x14ac:dyDescent="0.25">
      <c r="A5105" s="3">
        <f t="shared" si="79"/>
        <v>45594</v>
      </c>
    </row>
    <row r="5106" spans="1:1" x14ac:dyDescent="0.25">
      <c r="A5106" s="3">
        <f t="shared" si="79"/>
        <v>45593</v>
      </c>
    </row>
    <row r="5107" spans="1:1" x14ac:dyDescent="0.25">
      <c r="A5107" s="3">
        <f t="shared" si="79"/>
        <v>45592</v>
      </c>
    </row>
    <row r="5108" spans="1:1" x14ac:dyDescent="0.25">
      <c r="A5108" s="3">
        <f t="shared" si="79"/>
        <v>45591</v>
      </c>
    </row>
    <row r="5109" spans="1:1" x14ac:dyDescent="0.25">
      <c r="A5109" s="3">
        <f t="shared" si="79"/>
        <v>45590</v>
      </c>
    </row>
    <row r="5110" spans="1:1" x14ac:dyDescent="0.25">
      <c r="A5110" s="3">
        <f t="shared" si="79"/>
        <v>45589</v>
      </c>
    </row>
    <row r="5111" spans="1:1" x14ac:dyDescent="0.25">
      <c r="A5111" s="3">
        <f t="shared" si="79"/>
        <v>45588</v>
      </c>
    </row>
    <row r="5112" spans="1:1" x14ac:dyDescent="0.25">
      <c r="A5112" s="3">
        <f t="shared" si="79"/>
        <v>45587</v>
      </c>
    </row>
    <row r="5113" spans="1:1" x14ac:dyDescent="0.25">
      <c r="A5113" s="3">
        <f t="shared" si="79"/>
        <v>45586</v>
      </c>
    </row>
    <row r="5114" spans="1:1" x14ac:dyDescent="0.25">
      <c r="A5114" s="3">
        <f t="shared" si="79"/>
        <v>45585</v>
      </c>
    </row>
    <row r="5115" spans="1:1" x14ac:dyDescent="0.25">
      <c r="A5115" s="3">
        <f t="shared" si="79"/>
        <v>45584</v>
      </c>
    </row>
    <row r="5116" spans="1:1" x14ac:dyDescent="0.25">
      <c r="A5116" s="3">
        <f t="shared" si="79"/>
        <v>45583</v>
      </c>
    </row>
    <row r="5117" spans="1:1" x14ac:dyDescent="0.25">
      <c r="A5117" s="3">
        <f t="shared" si="79"/>
        <v>45582</v>
      </c>
    </row>
    <row r="5118" spans="1:1" x14ac:dyDescent="0.25">
      <c r="A5118" s="3">
        <f t="shared" si="79"/>
        <v>45581</v>
      </c>
    </row>
    <row r="5119" spans="1:1" x14ac:dyDescent="0.25">
      <c r="A5119" s="3">
        <f t="shared" si="79"/>
        <v>45580</v>
      </c>
    </row>
    <row r="5120" spans="1:1" x14ac:dyDescent="0.25">
      <c r="A5120" s="3">
        <f t="shared" si="79"/>
        <v>45579</v>
      </c>
    </row>
    <row r="5121" spans="1:1" x14ac:dyDescent="0.25">
      <c r="A5121" s="3">
        <f t="shared" si="79"/>
        <v>45578</v>
      </c>
    </row>
    <row r="5122" spans="1:1" x14ac:dyDescent="0.25">
      <c r="A5122" s="3">
        <f t="shared" si="79"/>
        <v>45577</v>
      </c>
    </row>
    <row r="5123" spans="1:1" x14ac:dyDescent="0.25">
      <c r="A5123" s="3">
        <f t="shared" si="79"/>
        <v>45576</v>
      </c>
    </row>
    <row r="5124" spans="1:1" x14ac:dyDescent="0.25">
      <c r="A5124" s="3">
        <f t="shared" si="79"/>
        <v>45575</v>
      </c>
    </row>
    <row r="5125" spans="1:1" x14ac:dyDescent="0.25">
      <c r="A5125" s="3">
        <f t="shared" ref="A5125:A5188" si="80">A5126+1</f>
        <v>45574</v>
      </c>
    </row>
    <row r="5126" spans="1:1" x14ac:dyDescent="0.25">
      <c r="A5126" s="3">
        <f t="shared" si="80"/>
        <v>45573</v>
      </c>
    </row>
    <row r="5127" spans="1:1" x14ac:dyDescent="0.25">
      <c r="A5127" s="3">
        <f t="shared" si="80"/>
        <v>45572</v>
      </c>
    </row>
    <row r="5128" spans="1:1" x14ac:dyDescent="0.25">
      <c r="A5128" s="3">
        <f t="shared" si="80"/>
        <v>45571</v>
      </c>
    </row>
    <row r="5129" spans="1:1" x14ac:dyDescent="0.25">
      <c r="A5129" s="3">
        <f t="shared" si="80"/>
        <v>45570</v>
      </c>
    </row>
    <row r="5130" spans="1:1" x14ac:dyDescent="0.25">
      <c r="A5130" s="3">
        <f t="shared" si="80"/>
        <v>45569</v>
      </c>
    </row>
    <row r="5131" spans="1:1" x14ac:dyDescent="0.25">
      <c r="A5131" s="3">
        <f t="shared" si="80"/>
        <v>45568</v>
      </c>
    </row>
    <row r="5132" spans="1:1" x14ac:dyDescent="0.25">
      <c r="A5132" s="3">
        <f t="shared" si="80"/>
        <v>45567</v>
      </c>
    </row>
    <row r="5133" spans="1:1" x14ac:dyDescent="0.25">
      <c r="A5133" s="3">
        <f t="shared" si="80"/>
        <v>45566</v>
      </c>
    </row>
    <row r="5134" spans="1:1" x14ac:dyDescent="0.25">
      <c r="A5134" s="3">
        <f t="shared" si="80"/>
        <v>45565</v>
      </c>
    </row>
    <row r="5135" spans="1:1" x14ac:dyDescent="0.25">
      <c r="A5135" s="3">
        <f t="shared" si="80"/>
        <v>45564</v>
      </c>
    </row>
    <row r="5136" spans="1:1" x14ac:dyDescent="0.25">
      <c r="A5136" s="3">
        <f t="shared" si="80"/>
        <v>45563</v>
      </c>
    </row>
    <row r="5137" spans="1:1" x14ac:dyDescent="0.25">
      <c r="A5137" s="3">
        <f t="shared" si="80"/>
        <v>45562</v>
      </c>
    </row>
    <row r="5138" spans="1:1" x14ac:dyDescent="0.25">
      <c r="A5138" s="3">
        <f t="shared" si="80"/>
        <v>45561</v>
      </c>
    </row>
    <row r="5139" spans="1:1" x14ac:dyDescent="0.25">
      <c r="A5139" s="3">
        <f t="shared" si="80"/>
        <v>45560</v>
      </c>
    </row>
    <row r="5140" spans="1:1" x14ac:dyDescent="0.25">
      <c r="A5140" s="3">
        <f t="shared" si="80"/>
        <v>45559</v>
      </c>
    </row>
    <row r="5141" spans="1:1" x14ac:dyDescent="0.25">
      <c r="A5141" s="3">
        <f t="shared" si="80"/>
        <v>45558</v>
      </c>
    </row>
    <row r="5142" spans="1:1" x14ac:dyDescent="0.25">
      <c r="A5142" s="3">
        <f t="shared" si="80"/>
        <v>45557</v>
      </c>
    </row>
    <row r="5143" spans="1:1" x14ac:dyDescent="0.25">
      <c r="A5143" s="3">
        <f t="shared" si="80"/>
        <v>45556</v>
      </c>
    </row>
    <row r="5144" spans="1:1" x14ac:dyDescent="0.25">
      <c r="A5144" s="3">
        <f t="shared" si="80"/>
        <v>45555</v>
      </c>
    </row>
    <row r="5145" spans="1:1" x14ac:dyDescent="0.25">
      <c r="A5145" s="3">
        <f t="shared" si="80"/>
        <v>45554</v>
      </c>
    </row>
    <row r="5146" spans="1:1" x14ac:dyDescent="0.25">
      <c r="A5146" s="3">
        <f t="shared" si="80"/>
        <v>45553</v>
      </c>
    </row>
    <row r="5147" spans="1:1" x14ac:dyDescent="0.25">
      <c r="A5147" s="3">
        <f t="shared" si="80"/>
        <v>45552</v>
      </c>
    </row>
    <row r="5148" spans="1:1" x14ac:dyDescent="0.25">
      <c r="A5148" s="3">
        <f t="shared" si="80"/>
        <v>45551</v>
      </c>
    </row>
    <row r="5149" spans="1:1" x14ac:dyDescent="0.25">
      <c r="A5149" s="3">
        <f t="shared" si="80"/>
        <v>45550</v>
      </c>
    </row>
    <row r="5150" spans="1:1" x14ac:dyDescent="0.25">
      <c r="A5150" s="3">
        <f t="shared" si="80"/>
        <v>45549</v>
      </c>
    </row>
    <row r="5151" spans="1:1" x14ac:dyDescent="0.25">
      <c r="A5151" s="3">
        <f t="shared" si="80"/>
        <v>45548</v>
      </c>
    </row>
    <row r="5152" spans="1:1" x14ac:dyDescent="0.25">
      <c r="A5152" s="3">
        <f t="shared" si="80"/>
        <v>45547</v>
      </c>
    </row>
    <row r="5153" spans="1:1" x14ac:dyDescent="0.25">
      <c r="A5153" s="3">
        <f t="shared" si="80"/>
        <v>45546</v>
      </c>
    </row>
    <row r="5154" spans="1:1" x14ac:dyDescent="0.25">
      <c r="A5154" s="3">
        <f t="shared" si="80"/>
        <v>45545</v>
      </c>
    </row>
    <row r="5155" spans="1:1" x14ac:dyDescent="0.25">
      <c r="A5155" s="3">
        <f t="shared" si="80"/>
        <v>45544</v>
      </c>
    </row>
    <row r="5156" spans="1:1" x14ac:dyDescent="0.25">
      <c r="A5156" s="3">
        <f t="shared" si="80"/>
        <v>45543</v>
      </c>
    </row>
    <row r="5157" spans="1:1" x14ac:dyDescent="0.25">
      <c r="A5157" s="3">
        <f t="shared" si="80"/>
        <v>45542</v>
      </c>
    </row>
    <row r="5158" spans="1:1" x14ac:dyDescent="0.25">
      <c r="A5158" s="3">
        <f t="shared" si="80"/>
        <v>45541</v>
      </c>
    </row>
    <row r="5159" spans="1:1" x14ac:dyDescent="0.25">
      <c r="A5159" s="3">
        <f t="shared" si="80"/>
        <v>45540</v>
      </c>
    </row>
    <row r="5160" spans="1:1" x14ac:dyDescent="0.25">
      <c r="A5160" s="3">
        <f t="shared" si="80"/>
        <v>45539</v>
      </c>
    </row>
    <row r="5161" spans="1:1" x14ac:dyDescent="0.25">
      <c r="A5161" s="3">
        <f t="shared" si="80"/>
        <v>45538</v>
      </c>
    </row>
    <row r="5162" spans="1:1" x14ac:dyDescent="0.25">
      <c r="A5162" s="3">
        <f t="shared" si="80"/>
        <v>45537</v>
      </c>
    </row>
    <row r="5163" spans="1:1" x14ac:dyDescent="0.25">
      <c r="A5163" s="3">
        <f t="shared" si="80"/>
        <v>45536</v>
      </c>
    </row>
    <row r="5164" spans="1:1" x14ac:dyDescent="0.25">
      <c r="A5164" s="3">
        <f t="shared" si="80"/>
        <v>45535</v>
      </c>
    </row>
    <row r="5165" spans="1:1" x14ac:dyDescent="0.25">
      <c r="A5165" s="3">
        <f t="shared" si="80"/>
        <v>45534</v>
      </c>
    </row>
    <row r="5166" spans="1:1" x14ac:dyDescent="0.25">
      <c r="A5166" s="3">
        <f t="shared" si="80"/>
        <v>45533</v>
      </c>
    </row>
    <row r="5167" spans="1:1" x14ac:dyDescent="0.25">
      <c r="A5167" s="3">
        <f t="shared" si="80"/>
        <v>45532</v>
      </c>
    </row>
    <row r="5168" spans="1:1" x14ac:dyDescent="0.25">
      <c r="A5168" s="3">
        <f t="shared" si="80"/>
        <v>45531</v>
      </c>
    </row>
    <row r="5169" spans="1:1" x14ac:dyDescent="0.25">
      <c r="A5169" s="3">
        <f t="shared" si="80"/>
        <v>45530</v>
      </c>
    </row>
    <row r="5170" spans="1:1" x14ac:dyDescent="0.25">
      <c r="A5170" s="3">
        <f t="shared" si="80"/>
        <v>45529</v>
      </c>
    </row>
    <row r="5171" spans="1:1" x14ac:dyDescent="0.25">
      <c r="A5171" s="3">
        <f t="shared" si="80"/>
        <v>45528</v>
      </c>
    </row>
    <row r="5172" spans="1:1" x14ac:dyDescent="0.25">
      <c r="A5172" s="3">
        <f t="shared" si="80"/>
        <v>45527</v>
      </c>
    </row>
    <row r="5173" spans="1:1" x14ac:dyDescent="0.25">
      <c r="A5173" s="3">
        <f t="shared" si="80"/>
        <v>45526</v>
      </c>
    </row>
    <row r="5174" spans="1:1" x14ac:dyDescent="0.25">
      <c r="A5174" s="3">
        <f t="shared" si="80"/>
        <v>45525</v>
      </c>
    </row>
    <row r="5175" spans="1:1" x14ac:dyDescent="0.25">
      <c r="A5175" s="3">
        <f t="shared" si="80"/>
        <v>45524</v>
      </c>
    </row>
    <row r="5176" spans="1:1" x14ac:dyDescent="0.25">
      <c r="A5176" s="3">
        <f t="shared" si="80"/>
        <v>45523</v>
      </c>
    </row>
    <row r="5177" spans="1:1" x14ac:dyDescent="0.25">
      <c r="A5177" s="3">
        <f t="shared" si="80"/>
        <v>45522</v>
      </c>
    </row>
    <row r="5178" spans="1:1" x14ac:dyDescent="0.25">
      <c r="A5178" s="3">
        <f t="shared" si="80"/>
        <v>45521</v>
      </c>
    </row>
    <row r="5179" spans="1:1" x14ac:dyDescent="0.25">
      <c r="A5179" s="3">
        <f t="shared" si="80"/>
        <v>45520</v>
      </c>
    </row>
    <row r="5180" spans="1:1" x14ac:dyDescent="0.25">
      <c r="A5180" s="3">
        <f t="shared" si="80"/>
        <v>45519</v>
      </c>
    </row>
    <row r="5181" spans="1:1" x14ac:dyDescent="0.25">
      <c r="A5181" s="3">
        <f t="shared" si="80"/>
        <v>45518</v>
      </c>
    </row>
    <row r="5182" spans="1:1" x14ac:dyDescent="0.25">
      <c r="A5182" s="3">
        <f t="shared" si="80"/>
        <v>45517</v>
      </c>
    </row>
    <row r="5183" spans="1:1" x14ac:dyDescent="0.25">
      <c r="A5183" s="3">
        <f t="shared" si="80"/>
        <v>45516</v>
      </c>
    </row>
    <row r="5184" spans="1:1" x14ac:dyDescent="0.25">
      <c r="A5184" s="3">
        <f t="shared" si="80"/>
        <v>45515</v>
      </c>
    </row>
    <row r="5185" spans="1:1" x14ac:dyDescent="0.25">
      <c r="A5185" s="3">
        <f t="shared" si="80"/>
        <v>45514</v>
      </c>
    </row>
    <row r="5186" spans="1:1" x14ac:dyDescent="0.25">
      <c r="A5186" s="3">
        <f t="shared" si="80"/>
        <v>45513</v>
      </c>
    </row>
    <row r="5187" spans="1:1" x14ac:dyDescent="0.25">
      <c r="A5187" s="3">
        <f t="shared" si="80"/>
        <v>45512</v>
      </c>
    </row>
    <row r="5188" spans="1:1" x14ac:dyDescent="0.25">
      <c r="A5188" s="3">
        <f t="shared" si="80"/>
        <v>45511</v>
      </c>
    </row>
    <row r="5189" spans="1:1" x14ac:dyDescent="0.25">
      <c r="A5189" s="3">
        <f t="shared" ref="A5189:A5252" si="81">A5190+1</f>
        <v>45510</v>
      </c>
    </row>
    <row r="5190" spans="1:1" x14ac:dyDescent="0.25">
      <c r="A5190" s="3">
        <f t="shared" si="81"/>
        <v>45509</v>
      </c>
    </row>
    <row r="5191" spans="1:1" x14ac:dyDescent="0.25">
      <c r="A5191" s="3">
        <f t="shared" si="81"/>
        <v>45508</v>
      </c>
    </row>
    <row r="5192" spans="1:1" x14ac:dyDescent="0.25">
      <c r="A5192" s="3">
        <f t="shared" si="81"/>
        <v>45507</v>
      </c>
    </row>
    <row r="5193" spans="1:1" x14ac:dyDescent="0.25">
      <c r="A5193" s="3">
        <f t="shared" si="81"/>
        <v>45506</v>
      </c>
    </row>
    <row r="5194" spans="1:1" x14ac:dyDescent="0.25">
      <c r="A5194" s="3">
        <f t="shared" si="81"/>
        <v>45505</v>
      </c>
    </row>
    <row r="5195" spans="1:1" x14ac:dyDescent="0.25">
      <c r="A5195" s="3">
        <f t="shared" si="81"/>
        <v>45504</v>
      </c>
    </row>
    <row r="5196" spans="1:1" x14ac:dyDescent="0.25">
      <c r="A5196" s="3">
        <f t="shared" si="81"/>
        <v>45503</v>
      </c>
    </row>
    <row r="5197" spans="1:1" x14ac:dyDescent="0.25">
      <c r="A5197" s="3">
        <f t="shared" si="81"/>
        <v>45502</v>
      </c>
    </row>
    <row r="5198" spans="1:1" x14ac:dyDescent="0.25">
      <c r="A5198" s="3">
        <f t="shared" si="81"/>
        <v>45501</v>
      </c>
    </row>
    <row r="5199" spans="1:1" x14ac:dyDescent="0.25">
      <c r="A5199" s="3">
        <f t="shared" si="81"/>
        <v>45500</v>
      </c>
    </row>
    <row r="5200" spans="1:1" x14ac:dyDescent="0.25">
      <c r="A5200" s="3">
        <f t="shared" si="81"/>
        <v>45499</v>
      </c>
    </row>
    <row r="5201" spans="1:1" x14ac:dyDescent="0.25">
      <c r="A5201" s="3">
        <f t="shared" si="81"/>
        <v>45498</v>
      </c>
    </row>
    <row r="5202" spans="1:1" x14ac:dyDescent="0.25">
      <c r="A5202" s="3">
        <f t="shared" si="81"/>
        <v>45497</v>
      </c>
    </row>
    <row r="5203" spans="1:1" x14ac:dyDescent="0.25">
      <c r="A5203" s="3">
        <f t="shared" si="81"/>
        <v>45496</v>
      </c>
    </row>
    <row r="5204" spans="1:1" x14ac:dyDescent="0.25">
      <c r="A5204" s="3">
        <f t="shared" si="81"/>
        <v>45495</v>
      </c>
    </row>
    <row r="5205" spans="1:1" x14ac:dyDescent="0.25">
      <c r="A5205" s="3">
        <f t="shared" si="81"/>
        <v>45494</v>
      </c>
    </row>
    <row r="5206" spans="1:1" x14ac:dyDescent="0.25">
      <c r="A5206" s="3">
        <f t="shared" si="81"/>
        <v>45493</v>
      </c>
    </row>
    <row r="5207" spans="1:1" x14ac:dyDescent="0.25">
      <c r="A5207" s="3">
        <f t="shared" si="81"/>
        <v>45492</v>
      </c>
    </row>
    <row r="5208" spans="1:1" x14ac:dyDescent="0.25">
      <c r="A5208" s="3">
        <f t="shared" si="81"/>
        <v>45491</v>
      </c>
    </row>
    <row r="5209" spans="1:1" x14ac:dyDescent="0.25">
      <c r="A5209" s="3">
        <f t="shared" si="81"/>
        <v>45490</v>
      </c>
    </row>
    <row r="5210" spans="1:1" x14ac:dyDescent="0.25">
      <c r="A5210" s="3">
        <f t="shared" si="81"/>
        <v>45489</v>
      </c>
    </row>
    <row r="5211" spans="1:1" x14ac:dyDescent="0.25">
      <c r="A5211" s="3">
        <f t="shared" si="81"/>
        <v>45488</v>
      </c>
    </row>
    <row r="5212" spans="1:1" x14ac:dyDescent="0.25">
      <c r="A5212" s="3">
        <f t="shared" si="81"/>
        <v>45487</v>
      </c>
    </row>
    <row r="5213" spans="1:1" x14ac:dyDescent="0.25">
      <c r="A5213" s="3">
        <f t="shared" si="81"/>
        <v>45486</v>
      </c>
    </row>
    <row r="5214" spans="1:1" x14ac:dyDescent="0.25">
      <c r="A5214" s="3">
        <f t="shared" si="81"/>
        <v>45485</v>
      </c>
    </row>
    <row r="5215" spans="1:1" x14ac:dyDescent="0.25">
      <c r="A5215" s="3">
        <f t="shared" si="81"/>
        <v>45484</v>
      </c>
    </row>
    <row r="5216" spans="1:1" x14ac:dyDescent="0.25">
      <c r="A5216" s="3">
        <f t="shared" si="81"/>
        <v>45483</v>
      </c>
    </row>
    <row r="5217" spans="1:1" x14ac:dyDescent="0.25">
      <c r="A5217" s="3">
        <f t="shared" si="81"/>
        <v>45482</v>
      </c>
    </row>
    <row r="5218" spans="1:1" x14ac:dyDescent="0.25">
      <c r="A5218" s="3">
        <f t="shared" si="81"/>
        <v>45481</v>
      </c>
    </row>
    <row r="5219" spans="1:1" x14ac:dyDescent="0.25">
      <c r="A5219" s="3">
        <f t="shared" si="81"/>
        <v>45480</v>
      </c>
    </row>
    <row r="5220" spans="1:1" x14ac:dyDescent="0.25">
      <c r="A5220" s="3">
        <f t="shared" si="81"/>
        <v>45479</v>
      </c>
    </row>
    <row r="5221" spans="1:1" x14ac:dyDescent="0.25">
      <c r="A5221" s="3">
        <f t="shared" si="81"/>
        <v>45478</v>
      </c>
    </row>
    <row r="5222" spans="1:1" x14ac:dyDescent="0.25">
      <c r="A5222" s="3">
        <f t="shared" si="81"/>
        <v>45477</v>
      </c>
    </row>
    <row r="5223" spans="1:1" x14ac:dyDescent="0.25">
      <c r="A5223" s="3">
        <f t="shared" si="81"/>
        <v>45476</v>
      </c>
    </row>
    <row r="5224" spans="1:1" x14ac:dyDescent="0.25">
      <c r="A5224" s="3">
        <f t="shared" si="81"/>
        <v>45475</v>
      </c>
    </row>
    <row r="5225" spans="1:1" x14ac:dyDescent="0.25">
      <c r="A5225" s="3">
        <f t="shared" si="81"/>
        <v>45474</v>
      </c>
    </row>
    <row r="5226" spans="1:1" x14ac:dyDescent="0.25">
      <c r="A5226" s="3">
        <f t="shared" si="81"/>
        <v>45473</v>
      </c>
    </row>
    <row r="5227" spans="1:1" x14ac:dyDescent="0.25">
      <c r="A5227" s="3">
        <f t="shared" si="81"/>
        <v>45472</v>
      </c>
    </row>
    <row r="5228" spans="1:1" x14ac:dyDescent="0.25">
      <c r="A5228" s="3">
        <f t="shared" si="81"/>
        <v>45471</v>
      </c>
    </row>
    <row r="5229" spans="1:1" x14ac:dyDescent="0.25">
      <c r="A5229" s="3">
        <f t="shared" si="81"/>
        <v>45470</v>
      </c>
    </row>
    <row r="5230" spans="1:1" x14ac:dyDescent="0.25">
      <c r="A5230" s="3">
        <f t="shared" si="81"/>
        <v>45469</v>
      </c>
    </row>
    <row r="5231" spans="1:1" x14ac:dyDescent="0.25">
      <c r="A5231" s="3">
        <f t="shared" si="81"/>
        <v>45468</v>
      </c>
    </row>
    <row r="5232" spans="1:1" x14ac:dyDescent="0.25">
      <c r="A5232" s="3">
        <f t="shared" si="81"/>
        <v>45467</v>
      </c>
    </row>
    <row r="5233" spans="1:1" x14ac:dyDescent="0.25">
      <c r="A5233" s="3">
        <f t="shared" si="81"/>
        <v>45466</v>
      </c>
    </row>
    <row r="5234" spans="1:1" x14ac:dyDescent="0.25">
      <c r="A5234" s="3">
        <f t="shared" si="81"/>
        <v>45465</v>
      </c>
    </row>
    <row r="5235" spans="1:1" x14ac:dyDescent="0.25">
      <c r="A5235" s="3">
        <f t="shared" si="81"/>
        <v>45464</v>
      </c>
    </row>
    <row r="5236" spans="1:1" x14ac:dyDescent="0.25">
      <c r="A5236" s="3">
        <f t="shared" si="81"/>
        <v>45463</v>
      </c>
    </row>
    <row r="5237" spans="1:1" x14ac:dyDescent="0.25">
      <c r="A5237" s="3">
        <f t="shared" si="81"/>
        <v>45462</v>
      </c>
    </row>
    <row r="5238" spans="1:1" x14ac:dyDescent="0.25">
      <c r="A5238" s="3">
        <f t="shared" si="81"/>
        <v>45461</v>
      </c>
    </row>
    <row r="5239" spans="1:1" x14ac:dyDescent="0.25">
      <c r="A5239" s="3">
        <f t="shared" si="81"/>
        <v>45460</v>
      </c>
    </row>
    <row r="5240" spans="1:1" x14ac:dyDescent="0.25">
      <c r="A5240" s="3">
        <f t="shared" si="81"/>
        <v>45459</v>
      </c>
    </row>
    <row r="5241" spans="1:1" x14ac:dyDescent="0.25">
      <c r="A5241" s="3">
        <f t="shared" si="81"/>
        <v>45458</v>
      </c>
    </row>
    <row r="5242" spans="1:1" x14ac:dyDescent="0.25">
      <c r="A5242" s="3">
        <f t="shared" si="81"/>
        <v>45457</v>
      </c>
    </row>
    <row r="5243" spans="1:1" x14ac:dyDescent="0.25">
      <c r="A5243" s="3">
        <f t="shared" si="81"/>
        <v>45456</v>
      </c>
    </row>
    <row r="5244" spans="1:1" x14ac:dyDescent="0.25">
      <c r="A5244" s="3">
        <f t="shared" si="81"/>
        <v>45455</v>
      </c>
    </row>
    <row r="5245" spans="1:1" x14ac:dyDescent="0.25">
      <c r="A5245" s="3">
        <f t="shared" si="81"/>
        <v>45454</v>
      </c>
    </row>
    <row r="5246" spans="1:1" x14ac:dyDescent="0.25">
      <c r="A5246" s="3">
        <f t="shared" si="81"/>
        <v>45453</v>
      </c>
    </row>
    <row r="5247" spans="1:1" x14ac:dyDescent="0.25">
      <c r="A5247" s="3">
        <f t="shared" si="81"/>
        <v>45452</v>
      </c>
    </row>
    <row r="5248" spans="1:1" x14ac:dyDescent="0.25">
      <c r="A5248" s="3">
        <f t="shared" si="81"/>
        <v>45451</v>
      </c>
    </row>
    <row r="5249" spans="1:1" x14ac:dyDescent="0.25">
      <c r="A5249" s="3">
        <f t="shared" si="81"/>
        <v>45450</v>
      </c>
    </row>
    <row r="5250" spans="1:1" x14ac:dyDescent="0.25">
      <c r="A5250" s="3">
        <f t="shared" si="81"/>
        <v>45449</v>
      </c>
    </row>
    <row r="5251" spans="1:1" x14ac:dyDescent="0.25">
      <c r="A5251" s="3">
        <f t="shared" si="81"/>
        <v>45448</v>
      </c>
    </row>
    <row r="5252" spans="1:1" x14ac:dyDescent="0.25">
      <c r="A5252" s="3">
        <f t="shared" si="81"/>
        <v>45447</v>
      </c>
    </row>
    <row r="5253" spans="1:1" x14ac:dyDescent="0.25">
      <c r="A5253" s="3">
        <f t="shared" ref="A5253:A5316" si="82">A5254+1</f>
        <v>45446</v>
      </c>
    </row>
    <row r="5254" spans="1:1" x14ac:dyDescent="0.25">
      <c r="A5254" s="3">
        <f t="shared" si="82"/>
        <v>45445</v>
      </c>
    </row>
    <row r="5255" spans="1:1" x14ac:dyDescent="0.25">
      <c r="A5255" s="3">
        <f t="shared" si="82"/>
        <v>45444</v>
      </c>
    </row>
    <row r="5256" spans="1:1" x14ac:dyDescent="0.25">
      <c r="A5256" s="3">
        <f t="shared" si="82"/>
        <v>45443</v>
      </c>
    </row>
    <row r="5257" spans="1:1" x14ac:dyDescent="0.25">
      <c r="A5257" s="3">
        <f t="shared" si="82"/>
        <v>45442</v>
      </c>
    </row>
    <row r="5258" spans="1:1" x14ac:dyDescent="0.25">
      <c r="A5258" s="3">
        <f t="shared" si="82"/>
        <v>45441</v>
      </c>
    </row>
    <row r="5259" spans="1:1" x14ac:dyDescent="0.25">
      <c r="A5259" s="3">
        <f t="shared" si="82"/>
        <v>45440</v>
      </c>
    </row>
    <row r="5260" spans="1:1" x14ac:dyDescent="0.25">
      <c r="A5260" s="3">
        <f t="shared" si="82"/>
        <v>45439</v>
      </c>
    </row>
    <row r="5261" spans="1:1" x14ac:dyDescent="0.25">
      <c r="A5261" s="3">
        <f t="shared" si="82"/>
        <v>45438</v>
      </c>
    </row>
    <row r="5262" spans="1:1" x14ac:dyDescent="0.25">
      <c r="A5262" s="3">
        <f t="shared" si="82"/>
        <v>45437</v>
      </c>
    </row>
    <row r="5263" spans="1:1" x14ac:dyDescent="0.25">
      <c r="A5263" s="3">
        <f t="shared" si="82"/>
        <v>45436</v>
      </c>
    </row>
    <row r="5264" spans="1:1" x14ac:dyDescent="0.25">
      <c r="A5264" s="3">
        <f t="shared" si="82"/>
        <v>45435</v>
      </c>
    </row>
    <row r="5265" spans="1:1" x14ac:dyDescent="0.25">
      <c r="A5265" s="3">
        <f t="shared" si="82"/>
        <v>45434</v>
      </c>
    </row>
    <row r="5266" spans="1:1" x14ac:dyDescent="0.25">
      <c r="A5266" s="3">
        <f t="shared" si="82"/>
        <v>45433</v>
      </c>
    </row>
    <row r="5267" spans="1:1" x14ac:dyDescent="0.25">
      <c r="A5267" s="3">
        <f t="shared" si="82"/>
        <v>45432</v>
      </c>
    </row>
    <row r="5268" spans="1:1" x14ac:dyDescent="0.25">
      <c r="A5268" s="3">
        <f t="shared" si="82"/>
        <v>45431</v>
      </c>
    </row>
    <row r="5269" spans="1:1" x14ac:dyDescent="0.25">
      <c r="A5269" s="3">
        <f t="shared" si="82"/>
        <v>45430</v>
      </c>
    </row>
    <row r="5270" spans="1:1" x14ac:dyDescent="0.25">
      <c r="A5270" s="3">
        <f t="shared" si="82"/>
        <v>45429</v>
      </c>
    </row>
    <row r="5271" spans="1:1" x14ac:dyDescent="0.25">
      <c r="A5271" s="3">
        <f t="shared" si="82"/>
        <v>45428</v>
      </c>
    </row>
    <row r="5272" spans="1:1" x14ac:dyDescent="0.25">
      <c r="A5272" s="3">
        <f t="shared" si="82"/>
        <v>45427</v>
      </c>
    </row>
    <row r="5273" spans="1:1" x14ac:dyDescent="0.25">
      <c r="A5273" s="3">
        <f t="shared" si="82"/>
        <v>45426</v>
      </c>
    </row>
    <row r="5274" spans="1:1" x14ac:dyDescent="0.25">
      <c r="A5274" s="3">
        <f t="shared" si="82"/>
        <v>45425</v>
      </c>
    </row>
    <row r="5275" spans="1:1" x14ac:dyDescent="0.25">
      <c r="A5275" s="3">
        <f t="shared" si="82"/>
        <v>45424</v>
      </c>
    </row>
    <row r="5276" spans="1:1" x14ac:dyDescent="0.25">
      <c r="A5276" s="3">
        <f t="shared" si="82"/>
        <v>45423</v>
      </c>
    </row>
    <row r="5277" spans="1:1" x14ac:dyDescent="0.25">
      <c r="A5277" s="3">
        <f t="shared" si="82"/>
        <v>45422</v>
      </c>
    </row>
    <row r="5278" spans="1:1" x14ac:dyDescent="0.25">
      <c r="A5278" s="3">
        <f t="shared" si="82"/>
        <v>45421</v>
      </c>
    </row>
    <row r="5279" spans="1:1" x14ac:dyDescent="0.25">
      <c r="A5279" s="3">
        <f t="shared" si="82"/>
        <v>45420</v>
      </c>
    </row>
    <row r="5280" spans="1:1" x14ac:dyDescent="0.25">
      <c r="A5280" s="3">
        <f t="shared" si="82"/>
        <v>45419</v>
      </c>
    </row>
    <row r="5281" spans="1:1" x14ac:dyDescent="0.25">
      <c r="A5281" s="3">
        <f t="shared" si="82"/>
        <v>45418</v>
      </c>
    </row>
    <row r="5282" spans="1:1" x14ac:dyDescent="0.25">
      <c r="A5282" s="3">
        <f t="shared" si="82"/>
        <v>45417</v>
      </c>
    </row>
    <row r="5283" spans="1:1" x14ac:dyDescent="0.25">
      <c r="A5283" s="3">
        <f t="shared" si="82"/>
        <v>45416</v>
      </c>
    </row>
    <row r="5284" spans="1:1" x14ac:dyDescent="0.25">
      <c r="A5284" s="3">
        <f t="shared" si="82"/>
        <v>45415</v>
      </c>
    </row>
    <row r="5285" spans="1:1" x14ac:dyDescent="0.25">
      <c r="A5285" s="3">
        <f t="shared" si="82"/>
        <v>45414</v>
      </c>
    </row>
    <row r="5286" spans="1:1" x14ac:dyDescent="0.25">
      <c r="A5286" s="3">
        <f t="shared" si="82"/>
        <v>45413</v>
      </c>
    </row>
    <row r="5287" spans="1:1" x14ac:dyDescent="0.25">
      <c r="A5287" s="3">
        <f t="shared" si="82"/>
        <v>45412</v>
      </c>
    </row>
    <row r="5288" spans="1:1" x14ac:dyDescent="0.25">
      <c r="A5288" s="3">
        <f t="shared" si="82"/>
        <v>45411</v>
      </c>
    </row>
    <row r="5289" spans="1:1" x14ac:dyDescent="0.25">
      <c r="A5289" s="3">
        <f t="shared" si="82"/>
        <v>45410</v>
      </c>
    </row>
    <row r="5290" spans="1:1" x14ac:dyDescent="0.25">
      <c r="A5290" s="3">
        <f t="shared" si="82"/>
        <v>45409</v>
      </c>
    </row>
    <row r="5291" spans="1:1" x14ac:dyDescent="0.25">
      <c r="A5291" s="3">
        <f t="shared" si="82"/>
        <v>45408</v>
      </c>
    </row>
    <row r="5292" spans="1:1" x14ac:dyDescent="0.25">
      <c r="A5292" s="3">
        <f t="shared" si="82"/>
        <v>45407</v>
      </c>
    </row>
    <row r="5293" spans="1:1" x14ac:dyDescent="0.25">
      <c r="A5293" s="3">
        <f t="shared" si="82"/>
        <v>45406</v>
      </c>
    </row>
    <row r="5294" spans="1:1" x14ac:dyDescent="0.25">
      <c r="A5294" s="3">
        <f t="shared" si="82"/>
        <v>45405</v>
      </c>
    </row>
    <row r="5295" spans="1:1" x14ac:dyDescent="0.25">
      <c r="A5295" s="3">
        <f t="shared" si="82"/>
        <v>45404</v>
      </c>
    </row>
    <row r="5296" spans="1:1" x14ac:dyDescent="0.25">
      <c r="A5296" s="3">
        <f t="shared" si="82"/>
        <v>45403</v>
      </c>
    </row>
    <row r="5297" spans="1:1" x14ac:dyDescent="0.25">
      <c r="A5297" s="3">
        <f t="shared" si="82"/>
        <v>45402</v>
      </c>
    </row>
    <row r="5298" spans="1:1" x14ac:dyDescent="0.25">
      <c r="A5298" s="3">
        <f t="shared" si="82"/>
        <v>45401</v>
      </c>
    </row>
    <row r="5299" spans="1:1" x14ac:dyDescent="0.25">
      <c r="A5299" s="3">
        <f t="shared" si="82"/>
        <v>45400</v>
      </c>
    </row>
    <row r="5300" spans="1:1" x14ac:dyDescent="0.25">
      <c r="A5300" s="3">
        <f t="shared" si="82"/>
        <v>45399</v>
      </c>
    </row>
    <row r="5301" spans="1:1" x14ac:dyDescent="0.25">
      <c r="A5301" s="3">
        <f t="shared" si="82"/>
        <v>45398</v>
      </c>
    </row>
    <row r="5302" spans="1:1" x14ac:dyDescent="0.25">
      <c r="A5302" s="3">
        <f t="shared" si="82"/>
        <v>45397</v>
      </c>
    </row>
    <row r="5303" spans="1:1" x14ac:dyDescent="0.25">
      <c r="A5303" s="3">
        <f t="shared" si="82"/>
        <v>45396</v>
      </c>
    </row>
    <row r="5304" spans="1:1" x14ac:dyDescent="0.25">
      <c r="A5304" s="3">
        <f t="shared" si="82"/>
        <v>45395</v>
      </c>
    </row>
    <row r="5305" spans="1:1" x14ac:dyDescent="0.25">
      <c r="A5305" s="3">
        <f t="shared" si="82"/>
        <v>45394</v>
      </c>
    </row>
    <row r="5306" spans="1:1" x14ac:dyDescent="0.25">
      <c r="A5306" s="3">
        <f t="shared" si="82"/>
        <v>45393</v>
      </c>
    </row>
    <row r="5307" spans="1:1" x14ac:dyDescent="0.25">
      <c r="A5307" s="3">
        <f t="shared" si="82"/>
        <v>45392</v>
      </c>
    </row>
    <row r="5308" spans="1:1" x14ac:dyDescent="0.25">
      <c r="A5308" s="3">
        <f t="shared" si="82"/>
        <v>45391</v>
      </c>
    </row>
    <row r="5309" spans="1:1" x14ac:dyDescent="0.25">
      <c r="A5309" s="3">
        <f t="shared" si="82"/>
        <v>45390</v>
      </c>
    </row>
    <row r="5310" spans="1:1" x14ac:dyDescent="0.25">
      <c r="A5310" s="3">
        <f t="shared" si="82"/>
        <v>45389</v>
      </c>
    </row>
    <row r="5311" spans="1:1" x14ac:dyDescent="0.25">
      <c r="A5311" s="3">
        <f t="shared" si="82"/>
        <v>45388</v>
      </c>
    </row>
    <row r="5312" spans="1:1" x14ac:dyDescent="0.25">
      <c r="A5312" s="3">
        <f t="shared" si="82"/>
        <v>45387</v>
      </c>
    </row>
    <row r="5313" spans="1:1" x14ac:dyDescent="0.25">
      <c r="A5313" s="3">
        <f t="shared" si="82"/>
        <v>45386</v>
      </c>
    </row>
    <row r="5314" spans="1:1" x14ac:dyDescent="0.25">
      <c r="A5314" s="3">
        <f t="shared" si="82"/>
        <v>45385</v>
      </c>
    </row>
    <row r="5315" spans="1:1" x14ac:dyDescent="0.25">
      <c r="A5315" s="3">
        <f t="shared" si="82"/>
        <v>45384</v>
      </c>
    </row>
    <row r="5316" spans="1:1" x14ac:dyDescent="0.25">
      <c r="A5316" s="3">
        <f t="shared" si="82"/>
        <v>45383</v>
      </c>
    </row>
    <row r="5317" spans="1:1" x14ac:dyDescent="0.25">
      <c r="A5317" s="3">
        <f t="shared" ref="A5317:A5380" si="83">A5318+1</f>
        <v>45382</v>
      </c>
    </row>
    <row r="5318" spans="1:1" x14ac:dyDescent="0.25">
      <c r="A5318" s="3">
        <f t="shared" si="83"/>
        <v>45381</v>
      </c>
    </row>
    <row r="5319" spans="1:1" x14ac:dyDescent="0.25">
      <c r="A5319" s="3">
        <f t="shared" si="83"/>
        <v>45380</v>
      </c>
    </row>
    <row r="5320" spans="1:1" x14ac:dyDescent="0.25">
      <c r="A5320" s="3">
        <f t="shared" si="83"/>
        <v>45379</v>
      </c>
    </row>
    <row r="5321" spans="1:1" x14ac:dyDescent="0.25">
      <c r="A5321" s="3">
        <f t="shared" si="83"/>
        <v>45378</v>
      </c>
    </row>
    <row r="5322" spans="1:1" x14ac:dyDescent="0.25">
      <c r="A5322" s="3">
        <f t="shared" si="83"/>
        <v>45377</v>
      </c>
    </row>
    <row r="5323" spans="1:1" x14ac:dyDescent="0.25">
      <c r="A5323" s="3">
        <f t="shared" si="83"/>
        <v>45376</v>
      </c>
    </row>
    <row r="5324" spans="1:1" x14ac:dyDescent="0.25">
      <c r="A5324" s="3">
        <f t="shared" si="83"/>
        <v>45375</v>
      </c>
    </row>
    <row r="5325" spans="1:1" x14ac:dyDescent="0.25">
      <c r="A5325" s="3">
        <f t="shared" si="83"/>
        <v>45374</v>
      </c>
    </row>
    <row r="5326" spans="1:1" x14ac:dyDescent="0.25">
      <c r="A5326" s="3">
        <f t="shared" si="83"/>
        <v>45373</v>
      </c>
    </row>
    <row r="5327" spans="1:1" x14ac:dyDescent="0.25">
      <c r="A5327" s="3">
        <f t="shared" si="83"/>
        <v>45372</v>
      </c>
    </row>
    <row r="5328" spans="1:1" x14ac:dyDescent="0.25">
      <c r="A5328" s="3">
        <f t="shared" si="83"/>
        <v>45371</v>
      </c>
    </row>
    <row r="5329" spans="1:1" x14ac:dyDescent="0.25">
      <c r="A5329" s="3">
        <f t="shared" si="83"/>
        <v>45370</v>
      </c>
    </row>
    <row r="5330" spans="1:1" x14ac:dyDescent="0.25">
      <c r="A5330" s="3">
        <f t="shared" si="83"/>
        <v>45369</v>
      </c>
    </row>
    <row r="5331" spans="1:1" x14ac:dyDescent="0.25">
      <c r="A5331" s="3">
        <f t="shared" si="83"/>
        <v>45368</v>
      </c>
    </row>
    <row r="5332" spans="1:1" x14ac:dyDescent="0.25">
      <c r="A5332" s="3">
        <f t="shared" si="83"/>
        <v>45367</v>
      </c>
    </row>
    <row r="5333" spans="1:1" x14ac:dyDescent="0.25">
      <c r="A5333" s="3">
        <f t="shared" si="83"/>
        <v>45366</v>
      </c>
    </row>
    <row r="5334" spans="1:1" x14ac:dyDescent="0.25">
      <c r="A5334" s="3">
        <f t="shared" si="83"/>
        <v>45365</v>
      </c>
    </row>
    <row r="5335" spans="1:1" x14ac:dyDescent="0.25">
      <c r="A5335" s="3">
        <f t="shared" si="83"/>
        <v>45364</v>
      </c>
    </row>
    <row r="5336" spans="1:1" x14ac:dyDescent="0.25">
      <c r="A5336" s="3">
        <f t="shared" si="83"/>
        <v>45363</v>
      </c>
    </row>
    <row r="5337" spans="1:1" x14ac:dyDescent="0.25">
      <c r="A5337" s="3">
        <f t="shared" si="83"/>
        <v>45362</v>
      </c>
    </row>
    <row r="5338" spans="1:1" x14ac:dyDescent="0.25">
      <c r="A5338" s="3">
        <f t="shared" si="83"/>
        <v>45361</v>
      </c>
    </row>
    <row r="5339" spans="1:1" x14ac:dyDescent="0.25">
      <c r="A5339" s="3">
        <f t="shared" si="83"/>
        <v>45360</v>
      </c>
    </row>
    <row r="5340" spans="1:1" x14ac:dyDescent="0.25">
      <c r="A5340" s="3">
        <f t="shared" si="83"/>
        <v>45359</v>
      </c>
    </row>
    <row r="5341" spans="1:1" x14ac:dyDescent="0.25">
      <c r="A5341" s="3">
        <f t="shared" si="83"/>
        <v>45358</v>
      </c>
    </row>
    <row r="5342" spans="1:1" x14ac:dyDescent="0.25">
      <c r="A5342" s="3">
        <f t="shared" si="83"/>
        <v>45357</v>
      </c>
    </row>
    <row r="5343" spans="1:1" x14ac:dyDescent="0.25">
      <c r="A5343" s="3">
        <f t="shared" si="83"/>
        <v>45356</v>
      </c>
    </row>
    <row r="5344" spans="1:1" x14ac:dyDescent="0.25">
      <c r="A5344" s="3">
        <f t="shared" si="83"/>
        <v>45355</v>
      </c>
    </row>
    <row r="5345" spans="1:1" x14ac:dyDescent="0.25">
      <c r="A5345" s="3">
        <f t="shared" si="83"/>
        <v>45354</v>
      </c>
    </row>
    <row r="5346" spans="1:1" x14ac:dyDescent="0.25">
      <c r="A5346" s="3">
        <f t="shared" si="83"/>
        <v>45353</v>
      </c>
    </row>
    <row r="5347" spans="1:1" x14ac:dyDescent="0.25">
      <c r="A5347" s="3">
        <f t="shared" si="83"/>
        <v>45352</v>
      </c>
    </row>
    <row r="5348" spans="1:1" x14ac:dyDescent="0.25">
      <c r="A5348" s="3">
        <f t="shared" si="83"/>
        <v>45351</v>
      </c>
    </row>
    <row r="5349" spans="1:1" x14ac:dyDescent="0.25">
      <c r="A5349" s="3">
        <f t="shared" si="83"/>
        <v>45350</v>
      </c>
    </row>
    <row r="5350" spans="1:1" x14ac:dyDescent="0.25">
      <c r="A5350" s="3">
        <f t="shared" si="83"/>
        <v>45349</v>
      </c>
    </row>
    <row r="5351" spans="1:1" x14ac:dyDescent="0.25">
      <c r="A5351" s="3">
        <f t="shared" si="83"/>
        <v>45348</v>
      </c>
    </row>
    <row r="5352" spans="1:1" x14ac:dyDescent="0.25">
      <c r="A5352" s="3">
        <f t="shared" si="83"/>
        <v>45347</v>
      </c>
    </row>
    <row r="5353" spans="1:1" x14ac:dyDescent="0.25">
      <c r="A5353" s="3">
        <f t="shared" si="83"/>
        <v>45346</v>
      </c>
    </row>
    <row r="5354" spans="1:1" x14ac:dyDescent="0.25">
      <c r="A5354" s="3">
        <f t="shared" si="83"/>
        <v>45345</v>
      </c>
    </row>
    <row r="5355" spans="1:1" x14ac:dyDescent="0.25">
      <c r="A5355" s="3">
        <f t="shared" si="83"/>
        <v>45344</v>
      </c>
    </row>
    <row r="5356" spans="1:1" x14ac:dyDescent="0.25">
      <c r="A5356" s="3">
        <f t="shared" si="83"/>
        <v>45343</v>
      </c>
    </row>
    <row r="5357" spans="1:1" x14ac:dyDescent="0.25">
      <c r="A5357" s="3">
        <f t="shared" si="83"/>
        <v>45342</v>
      </c>
    </row>
    <row r="5358" spans="1:1" x14ac:dyDescent="0.25">
      <c r="A5358" s="3">
        <f t="shared" si="83"/>
        <v>45341</v>
      </c>
    </row>
    <row r="5359" spans="1:1" x14ac:dyDescent="0.25">
      <c r="A5359" s="3">
        <f t="shared" si="83"/>
        <v>45340</v>
      </c>
    </row>
    <row r="5360" spans="1:1" x14ac:dyDescent="0.25">
      <c r="A5360" s="3">
        <f t="shared" si="83"/>
        <v>45339</v>
      </c>
    </row>
    <row r="5361" spans="1:1" x14ac:dyDescent="0.25">
      <c r="A5361" s="3">
        <f t="shared" si="83"/>
        <v>45338</v>
      </c>
    </row>
    <row r="5362" spans="1:1" x14ac:dyDescent="0.25">
      <c r="A5362" s="3">
        <f t="shared" si="83"/>
        <v>45337</v>
      </c>
    </row>
    <row r="5363" spans="1:1" x14ac:dyDescent="0.25">
      <c r="A5363" s="3">
        <f t="shared" si="83"/>
        <v>45336</v>
      </c>
    </row>
    <row r="5364" spans="1:1" x14ac:dyDescent="0.25">
      <c r="A5364" s="3">
        <f t="shared" si="83"/>
        <v>45335</v>
      </c>
    </row>
    <row r="5365" spans="1:1" x14ac:dyDescent="0.25">
      <c r="A5365" s="3">
        <f t="shared" si="83"/>
        <v>45334</v>
      </c>
    </row>
    <row r="5366" spans="1:1" x14ac:dyDescent="0.25">
      <c r="A5366" s="3">
        <f t="shared" si="83"/>
        <v>45333</v>
      </c>
    </row>
    <row r="5367" spans="1:1" x14ac:dyDescent="0.25">
      <c r="A5367" s="3">
        <f t="shared" si="83"/>
        <v>45332</v>
      </c>
    </row>
    <row r="5368" spans="1:1" x14ac:dyDescent="0.25">
      <c r="A5368" s="3">
        <f t="shared" si="83"/>
        <v>45331</v>
      </c>
    </row>
    <row r="5369" spans="1:1" x14ac:dyDescent="0.25">
      <c r="A5369" s="3">
        <f t="shared" si="83"/>
        <v>45330</v>
      </c>
    </row>
    <row r="5370" spans="1:1" x14ac:dyDescent="0.25">
      <c r="A5370" s="3">
        <f t="shared" si="83"/>
        <v>45329</v>
      </c>
    </row>
    <row r="5371" spans="1:1" x14ac:dyDescent="0.25">
      <c r="A5371" s="3">
        <f t="shared" si="83"/>
        <v>45328</v>
      </c>
    </row>
    <row r="5372" spans="1:1" x14ac:dyDescent="0.25">
      <c r="A5372" s="3">
        <f t="shared" si="83"/>
        <v>45327</v>
      </c>
    </row>
    <row r="5373" spans="1:1" x14ac:dyDescent="0.25">
      <c r="A5373" s="3">
        <f t="shared" si="83"/>
        <v>45326</v>
      </c>
    </row>
    <row r="5374" spans="1:1" x14ac:dyDescent="0.25">
      <c r="A5374" s="3">
        <f t="shared" si="83"/>
        <v>45325</v>
      </c>
    </row>
    <row r="5375" spans="1:1" x14ac:dyDescent="0.25">
      <c r="A5375" s="3">
        <f t="shared" si="83"/>
        <v>45324</v>
      </c>
    </row>
    <row r="5376" spans="1:1" x14ac:dyDescent="0.25">
      <c r="A5376" s="3">
        <f t="shared" si="83"/>
        <v>45323</v>
      </c>
    </row>
    <row r="5377" spans="1:1" x14ac:dyDescent="0.25">
      <c r="A5377" s="3">
        <f t="shared" si="83"/>
        <v>45322</v>
      </c>
    </row>
    <row r="5378" spans="1:1" x14ac:dyDescent="0.25">
      <c r="A5378" s="3">
        <f t="shared" si="83"/>
        <v>45321</v>
      </c>
    </row>
    <row r="5379" spans="1:1" x14ac:dyDescent="0.25">
      <c r="A5379" s="3">
        <f t="shared" si="83"/>
        <v>45320</v>
      </c>
    </row>
    <row r="5380" spans="1:1" x14ac:dyDescent="0.25">
      <c r="A5380" s="3">
        <f t="shared" si="83"/>
        <v>45319</v>
      </c>
    </row>
    <row r="5381" spans="1:1" x14ac:dyDescent="0.25">
      <c r="A5381" s="3">
        <f t="shared" ref="A5381:A5444" si="84">A5382+1</f>
        <v>45318</v>
      </c>
    </row>
    <row r="5382" spans="1:1" x14ac:dyDescent="0.25">
      <c r="A5382" s="3">
        <f t="shared" si="84"/>
        <v>45317</v>
      </c>
    </row>
    <row r="5383" spans="1:1" x14ac:dyDescent="0.25">
      <c r="A5383" s="3">
        <f t="shared" si="84"/>
        <v>45316</v>
      </c>
    </row>
    <row r="5384" spans="1:1" x14ac:dyDescent="0.25">
      <c r="A5384" s="3">
        <f t="shared" si="84"/>
        <v>45315</v>
      </c>
    </row>
    <row r="5385" spans="1:1" x14ac:dyDescent="0.25">
      <c r="A5385" s="3">
        <f t="shared" si="84"/>
        <v>45314</v>
      </c>
    </row>
    <row r="5386" spans="1:1" x14ac:dyDescent="0.25">
      <c r="A5386" s="3">
        <f t="shared" si="84"/>
        <v>45313</v>
      </c>
    </row>
    <row r="5387" spans="1:1" x14ac:dyDescent="0.25">
      <c r="A5387" s="3">
        <f t="shared" si="84"/>
        <v>45312</v>
      </c>
    </row>
    <row r="5388" spans="1:1" x14ac:dyDescent="0.25">
      <c r="A5388" s="3">
        <f t="shared" si="84"/>
        <v>45311</v>
      </c>
    </row>
    <row r="5389" spans="1:1" x14ac:dyDescent="0.25">
      <c r="A5389" s="3">
        <f t="shared" si="84"/>
        <v>45310</v>
      </c>
    </row>
    <row r="5390" spans="1:1" x14ac:dyDescent="0.25">
      <c r="A5390" s="3">
        <f t="shared" si="84"/>
        <v>45309</v>
      </c>
    </row>
    <row r="5391" spans="1:1" x14ac:dyDescent="0.25">
      <c r="A5391" s="3">
        <f t="shared" si="84"/>
        <v>45308</v>
      </c>
    </row>
    <row r="5392" spans="1:1" x14ac:dyDescent="0.25">
      <c r="A5392" s="3">
        <f t="shared" si="84"/>
        <v>45307</v>
      </c>
    </row>
    <row r="5393" spans="1:1" x14ac:dyDescent="0.25">
      <c r="A5393" s="3">
        <f t="shared" si="84"/>
        <v>45306</v>
      </c>
    </row>
    <row r="5394" spans="1:1" x14ac:dyDescent="0.25">
      <c r="A5394" s="3">
        <f t="shared" si="84"/>
        <v>45305</v>
      </c>
    </row>
    <row r="5395" spans="1:1" x14ac:dyDescent="0.25">
      <c r="A5395" s="3">
        <f t="shared" si="84"/>
        <v>45304</v>
      </c>
    </row>
    <row r="5396" spans="1:1" x14ac:dyDescent="0.25">
      <c r="A5396" s="3">
        <f t="shared" si="84"/>
        <v>45303</v>
      </c>
    </row>
    <row r="5397" spans="1:1" x14ac:dyDescent="0.25">
      <c r="A5397" s="3">
        <f t="shared" si="84"/>
        <v>45302</v>
      </c>
    </row>
    <row r="5398" spans="1:1" x14ac:dyDescent="0.25">
      <c r="A5398" s="3">
        <f t="shared" si="84"/>
        <v>45301</v>
      </c>
    </row>
    <row r="5399" spans="1:1" x14ac:dyDescent="0.25">
      <c r="A5399" s="3">
        <f t="shared" si="84"/>
        <v>45300</v>
      </c>
    </row>
    <row r="5400" spans="1:1" x14ac:dyDescent="0.25">
      <c r="A5400" s="3">
        <f t="shared" si="84"/>
        <v>45299</v>
      </c>
    </row>
    <row r="5401" spans="1:1" x14ac:dyDescent="0.25">
      <c r="A5401" s="3">
        <f t="shared" si="84"/>
        <v>45298</v>
      </c>
    </row>
    <row r="5402" spans="1:1" x14ac:dyDescent="0.25">
      <c r="A5402" s="3">
        <f t="shared" si="84"/>
        <v>45297</v>
      </c>
    </row>
    <row r="5403" spans="1:1" x14ac:dyDescent="0.25">
      <c r="A5403" s="3">
        <f t="shared" si="84"/>
        <v>45296</v>
      </c>
    </row>
    <row r="5404" spans="1:1" x14ac:dyDescent="0.25">
      <c r="A5404" s="3">
        <f t="shared" si="84"/>
        <v>45295</v>
      </c>
    </row>
    <row r="5405" spans="1:1" x14ac:dyDescent="0.25">
      <c r="A5405" s="3">
        <f t="shared" si="84"/>
        <v>45294</v>
      </c>
    </row>
    <row r="5406" spans="1:1" x14ac:dyDescent="0.25">
      <c r="A5406" s="3">
        <f t="shared" si="84"/>
        <v>45293</v>
      </c>
    </row>
    <row r="5407" spans="1:1" x14ac:dyDescent="0.25">
      <c r="A5407" s="3">
        <f t="shared" si="84"/>
        <v>45292</v>
      </c>
    </row>
    <row r="5408" spans="1:1" x14ac:dyDescent="0.25">
      <c r="A5408" s="3">
        <f t="shared" si="84"/>
        <v>45291</v>
      </c>
    </row>
    <row r="5409" spans="1:1" x14ac:dyDescent="0.25">
      <c r="A5409" s="3">
        <f t="shared" si="84"/>
        <v>45290</v>
      </c>
    </row>
    <row r="5410" spans="1:1" x14ac:dyDescent="0.25">
      <c r="A5410" s="3">
        <f t="shared" si="84"/>
        <v>45289</v>
      </c>
    </row>
    <row r="5411" spans="1:1" x14ac:dyDescent="0.25">
      <c r="A5411" s="3">
        <f t="shared" si="84"/>
        <v>45288</v>
      </c>
    </row>
    <row r="5412" spans="1:1" x14ac:dyDescent="0.25">
      <c r="A5412" s="3">
        <f t="shared" si="84"/>
        <v>45287</v>
      </c>
    </row>
    <row r="5413" spans="1:1" x14ac:dyDescent="0.25">
      <c r="A5413" s="3">
        <f t="shared" si="84"/>
        <v>45286</v>
      </c>
    </row>
    <row r="5414" spans="1:1" x14ac:dyDescent="0.25">
      <c r="A5414" s="3">
        <f t="shared" si="84"/>
        <v>45285</v>
      </c>
    </row>
    <row r="5415" spans="1:1" x14ac:dyDescent="0.25">
      <c r="A5415" s="3">
        <f t="shared" si="84"/>
        <v>45284</v>
      </c>
    </row>
    <row r="5416" spans="1:1" x14ac:dyDescent="0.25">
      <c r="A5416" s="3">
        <f t="shared" si="84"/>
        <v>45283</v>
      </c>
    </row>
    <row r="5417" spans="1:1" x14ac:dyDescent="0.25">
      <c r="A5417" s="3">
        <f t="shared" si="84"/>
        <v>45282</v>
      </c>
    </row>
    <row r="5418" spans="1:1" x14ac:dyDescent="0.25">
      <c r="A5418" s="3">
        <f t="shared" si="84"/>
        <v>45281</v>
      </c>
    </row>
    <row r="5419" spans="1:1" x14ac:dyDescent="0.25">
      <c r="A5419" s="3">
        <f t="shared" si="84"/>
        <v>45280</v>
      </c>
    </row>
    <row r="5420" spans="1:1" x14ac:dyDescent="0.25">
      <c r="A5420" s="3">
        <f t="shared" si="84"/>
        <v>45279</v>
      </c>
    </row>
    <row r="5421" spans="1:1" x14ac:dyDescent="0.25">
      <c r="A5421" s="3">
        <f t="shared" si="84"/>
        <v>45278</v>
      </c>
    </row>
    <row r="5422" spans="1:1" x14ac:dyDescent="0.25">
      <c r="A5422" s="3">
        <f t="shared" si="84"/>
        <v>45277</v>
      </c>
    </row>
    <row r="5423" spans="1:1" x14ac:dyDescent="0.25">
      <c r="A5423" s="3">
        <f t="shared" si="84"/>
        <v>45276</v>
      </c>
    </row>
    <row r="5424" spans="1:1" x14ac:dyDescent="0.25">
      <c r="A5424" s="3">
        <f t="shared" si="84"/>
        <v>45275</v>
      </c>
    </row>
    <row r="5425" spans="1:1" x14ac:dyDescent="0.25">
      <c r="A5425" s="3">
        <f t="shared" si="84"/>
        <v>45274</v>
      </c>
    </row>
    <row r="5426" spans="1:1" x14ac:dyDescent="0.25">
      <c r="A5426" s="3">
        <f t="shared" si="84"/>
        <v>45273</v>
      </c>
    </row>
    <row r="5427" spans="1:1" x14ac:dyDescent="0.25">
      <c r="A5427" s="3">
        <f t="shared" si="84"/>
        <v>45272</v>
      </c>
    </row>
    <row r="5428" spans="1:1" x14ac:dyDescent="0.25">
      <c r="A5428" s="3">
        <f t="shared" si="84"/>
        <v>45271</v>
      </c>
    </row>
    <row r="5429" spans="1:1" x14ac:dyDescent="0.25">
      <c r="A5429" s="3">
        <f t="shared" si="84"/>
        <v>45270</v>
      </c>
    </row>
    <row r="5430" spans="1:1" x14ac:dyDescent="0.25">
      <c r="A5430" s="3">
        <f t="shared" si="84"/>
        <v>45269</v>
      </c>
    </row>
    <row r="5431" spans="1:1" x14ac:dyDescent="0.25">
      <c r="A5431" s="3">
        <f t="shared" si="84"/>
        <v>45268</v>
      </c>
    </row>
    <row r="5432" spans="1:1" x14ac:dyDescent="0.25">
      <c r="A5432" s="3">
        <f t="shared" si="84"/>
        <v>45267</v>
      </c>
    </row>
    <row r="5433" spans="1:1" x14ac:dyDescent="0.25">
      <c r="A5433" s="3">
        <f t="shared" si="84"/>
        <v>45266</v>
      </c>
    </row>
    <row r="5434" spans="1:1" x14ac:dyDescent="0.25">
      <c r="A5434" s="3">
        <f t="shared" si="84"/>
        <v>45265</v>
      </c>
    </row>
    <row r="5435" spans="1:1" x14ac:dyDescent="0.25">
      <c r="A5435" s="3">
        <f t="shared" si="84"/>
        <v>45264</v>
      </c>
    </row>
    <row r="5436" spans="1:1" x14ac:dyDescent="0.25">
      <c r="A5436" s="3">
        <f t="shared" si="84"/>
        <v>45263</v>
      </c>
    </row>
    <row r="5437" spans="1:1" x14ac:dyDescent="0.25">
      <c r="A5437" s="3">
        <f t="shared" si="84"/>
        <v>45262</v>
      </c>
    </row>
    <row r="5438" spans="1:1" x14ac:dyDescent="0.25">
      <c r="A5438" s="3">
        <f t="shared" si="84"/>
        <v>45261</v>
      </c>
    </row>
    <row r="5439" spans="1:1" x14ac:dyDescent="0.25">
      <c r="A5439" s="3">
        <f t="shared" si="84"/>
        <v>45260</v>
      </c>
    </row>
    <row r="5440" spans="1:1" x14ac:dyDescent="0.25">
      <c r="A5440" s="3">
        <f t="shared" si="84"/>
        <v>45259</v>
      </c>
    </row>
    <row r="5441" spans="1:1" x14ac:dyDescent="0.25">
      <c r="A5441" s="3">
        <f t="shared" si="84"/>
        <v>45258</v>
      </c>
    </row>
    <row r="5442" spans="1:1" x14ac:dyDescent="0.25">
      <c r="A5442" s="3">
        <f t="shared" si="84"/>
        <v>45257</v>
      </c>
    </row>
    <row r="5443" spans="1:1" x14ac:dyDescent="0.25">
      <c r="A5443" s="3">
        <f t="shared" si="84"/>
        <v>45256</v>
      </c>
    </row>
    <row r="5444" spans="1:1" x14ac:dyDescent="0.25">
      <c r="A5444" s="3">
        <f t="shared" si="84"/>
        <v>45255</v>
      </c>
    </row>
    <row r="5445" spans="1:1" x14ac:dyDescent="0.25">
      <c r="A5445" s="3">
        <f t="shared" ref="A5445:A5508" si="85">A5446+1</f>
        <v>45254</v>
      </c>
    </row>
    <row r="5446" spans="1:1" x14ac:dyDescent="0.25">
      <c r="A5446" s="3">
        <f t="shared" si="85"/>
        <v>45253</v>
      </c>
    </row>
    <row r="5447" spans="1:1" x14ac:dyDescent="0.25">
      <c r="A5447" s="3">
        <f t="shared" si="85"/>
        <v>45252</v>
      </c>
    </row>
    <row r="5448" spans="1:1" x14ac:dyDescent="0.25">
      <c r="A5448" s="3">
        <f t="shared" si="85"/>
        <v>45251</v>
      </c>
    </row>
    <row r="5449" spans="1:1" x14ac:dyDescent="0.25">
      <c r="A5449" s="3">
        <f t="shared" si="85"/>
        <v>45250</v>
      </c>
    </row>
    <row r="5450" spans="1:1" x14ac:dyDescent="0.25">
      <c r="A5450" s="3">
        <f t="shared" si="85"/>
        <v>45249</v>
      </c>
    </row>
    <row r="5451" spans="1:1" x14ac:dyDescent="0.25">
      <c r="A5451" s="3">
        <f t="shared" si="85"/>
        <v>45248</v>
      </c>
    </row>
    <row r="5452" spans="1:1" x14ac:dyDescent="0.25">
      <c r="A5452" s="3">
        <f t="shared" si="85"/>
        <v>45247</v>
      </c>
    </row>
    <row r="5453" spans="1:1" x14ac:dyDescent="0.25">
      <c r="A5453" s="3">
        <f t="shared" si="85"/>
        <v>45246</v>
      </c>
    </row>
    <row r="5454" spans="1:1" x14ac:dyDescent="0.25">
      <c r="A5454" s="3">
        <f t="shared" si="85"/>
        <v>45245</v>
      </c>
    </row>
    <row r="5455" spans="1:1" x14ac:dyDescent="0.25">
      <c r="A5455" s="3">
        <f t="shared" si="85"/>
        <v>45244</v>
      </c>
    </row>
    <row r="5456" spans="1:1" x14ac:dyDescent="0.25">
      <c r="A5456" s="3">
        <f t="shared" si="85"/>
        <v>45243</v>
      </c>
    </row>
    <row r="5457" spans="1:1" x14ac:dyDescent="0.25">
      <c r="A5457" s="3">
        <f t="shared" si="85"/>
        <v>45242</v>
      </c>
    </row>
    <row r="5458" spans="1:1" x14ac:dyDescent="0.25">
      <c r="A5458" s="3">
        <f t="shared" si="85"/>
        <v>45241</v>
      </c>
    </row>
    <row r="5459" spans="1:1" x14ac:dyDescent="0.25">
      <c r="A5459" s="3">
        <f t="shared" si="85"/>
        <v>45240</v>
      </c>
    </row>
    <row r="5460" spans="1:1" x14ac:dyDescent="0.25">
      <c r="A5460" s="3">
        <f t="shared" si="85"/>
        <v>45239</v>
      </c>
    </row>
    <row r="5461" spans="1:1" x14ac:dyDescent="0.25">
      <c r="A5461" s="3">
        <f t="shared" si="85"/>
        <v>45238</v>
      </c>
    </row>
    <row r="5462" spans="1:1" x14ac:dyDescent="0.25">
      <c r="A5462" s="3">
        <f t="shared" si="85"/>
        <v>45237</v>
      </c>
    </row>
    <row r="5463" spans="1:1" x14ac:dyDescent="0.25">
      <c r="A5463" s="3">
        <f t="shared" si="85"/>
        <v>45236</v>
      </c>
    </row>
    <row r="5464" spans="1:1" x14ac:dyDescent="0.25">
      <c r="A5464" s="3">
        <f t="shared" si="85"/>
        <v>45235</v>
      </c>
    </row>
    <row r="5465" spans="1:1" x14ac:dyDescent="0.25">
      <c r="A5465" s="3">
        <f t="shared" si="85"/>
        <v>45234</v>
      </c>
    </row>
    <row r="5466" spans="1:1" x14ac:dyDescent="0.25">
      <c r="A5466" s="3">
        <f t="shared" si="85"/>
        <v>45233</v>
      </c>
    </row>
    <row r="5467" spans="1:1" x14ac:dyDescent="0.25">
      <c r="A5467" s="3">
        <f t="shared" si="85"/>
        <v>45232</v>
      </c>
    </row>
    <row r="5468" spans="1:1" x14ac:dyDescent="0.25">
      <c r="A5468" s="3">
        <f t="shared" si="85"/>
        <v>45231</v>
      </c>
    </row>
    <row r="5469" spans="1:1" x14ac:dyDescent="0.25">
      <c r="A5469" s="3">
        <f t="shared" si="85"/>
        <v>45230</v>
      </c>
    </row>
    <row r="5470" spans="1:1" x14ac:dyDescent="0.25">
      <c r="A5470" s="3">
        <f t="shared" si="85"/>
        <v>45229</v>
      </c>
    </row>
    <row r="5471" spans="1:1" x14ac:dyDescent="0.25">
      <c r="A5471" s="3">
        <f t="shared" si="85"/>
        <v>45228</v>
      </c>
    </row>
    <row r="5472" spans="1:1" x14ac:dyDescent="0.25">
      <c r="A5472" s="3">
        <f t="shared" si="85"/>
        <v>45227</v>
      </c>
    </row>
    <row r="5473" spans="1:1" x14ac:dyDescent="0.25">
      <c r="A5473" s="3">
        <f t="shared" si="85"/>
        <v>45226</v>
      </c>
    </row>
    <row r="5474" spans="1:1" x14ac:dyDescent="0.25">
      <c r="A5474" s="3">
        <f t="shared" si="85"/>
        <v>45225</v>
      </c>
    </row>
    <row r="5475" spans="1:1" x14ac:dyDescent="0.25">
      <c r="A5475" s="3">
        <f t="shared" si="85"/>
        <v>45224</v>
      </c>
    </row>
    <row r="5476" spans="1:1" x14ac:dyDescent="0.25">
      <c r="A5476" s="3">
        <f t="shared" si="85"/>
        <v>45223</v>
      </c>
    </row>
    <row r="5477" spans="1:1" x14ac:dyDescent="0.25">
      <c r="A5477" s="3">
        <f t="shared" si="85"/>
        <v>45222</v>
      </c>
    </row>
    <row r="5478" spans="1:1" x14ac:dyDescent="0.25">
      <c r="A5478" s="3">
        <f t="shared" si="85"/>
        <v>45221</v>
      </c>
    </row>
    <row r="5479" spans="1:1" x14ac:dyDescent="0.25">
      <c r="A5479" s="3">
        <f t="shared" si="85"/>
        <v>45220</v>
      </c>
    </row>
    <row r="5480" spans="1:1" x14ac:dyDescent="0.25">
      <c r="A5480" s="3">
        <f t="shared" si="85"/>
        <v>45219</v>
      </c>
    </row>
    <row r="5481" spans="1:1" x14ac:dyDescent="0.25">
      <c r="A5481" s="3">
        <f t="shared" si="85"/>
        <v>45218</v>
      </c>
    </row>
    <row r="5482" spans="1:1" x14ac:dyDescent="0.25">
      <c r="A5482" s="3">
        <f t="shared" si="85"/>
        <v>45217</v>
      </c>
    </row>
    <row r="5483" spans="1:1" x14ac:dyDescent="0.25">
      <c r="A5483" s="3">
        <f t="shared" si="85"/>
        <v>45216</v>
      </c>
    </row>
    <row r="5484" spans="1:1" x14ac:dyDescent="0.25">
      <c r="A5484" s="3">
        <f t="shared" si="85"/>
        <v>45215</v>
      </c>
    </row>
    <row r="5485" spans="1:1" x14ac:dyDescent="0.25">
      <c r="A5485" s="3">
        <f t="shared" si="85"/>
        <v>45214</v>
      </c>
    </row>
    <row r="5486" spans="1:1" x14ac:dyDescent="0.25">
      <c r="A5486" s="3">
        <f t="shared" si="85"/>
        <v>45213</v>
      </c>
    </row>
    <row r="5487" spans="1:1" x14ac:dyDescent="0.25">
      <c r="A5487" s="3">
        <f t="shared" si="85"/>
        <v>45212</v>
      </c>
    </row>
    <row r="5488" spans="1:1" x14ac:dyDescent="0.25">
      <c r="A5488" s="3">
        <f t="shared" si="85"/>
        <v>45211</v>
      </c>
    </row>
    <row r="5489" spans="1:1" x14ac:dyDescent="0.25">
      <c r="A5489" s="3">
        <f t="shared" si="85"/>
        <v>45210</v>
      </c>
    </row>
    <row r="5490" spans="1:1" x14ac:dyDescent="0.25">
      <c r="A5490" s="3">
        <f t="shared" si="85"/>
        <v>45209</v>
      </c>
    </row>
    <row r="5491" spans="1:1" x14ac:dyDescent="0.25">
      <c r="A5491" s="3">
        <f t="shared" si="85"/>
        <v>45208</v>
      </c>
    </row>
    <row r="5492" spans="1:1" x14ac:dyDescent="0.25">
      <c r="A5492" s="3">
        <f t="shared" si="85"/>
        <v>45207</v>
      </c>
    </row>
    <row r="5493" spans="1:1" x14ac:dyDescent="0.25">
      <c r="A5493" s="3">
        <f t="shared" si="85"/>
        <v>45206</v>
      </c>
    </row>
    <row r="5494" spans="1:1" x14ac:dyDescent="0.25">
      <c r="A5494" s="3">
        <f t="shared" si="85"/>
        <v>45205</v>
      </c>
    </row>
    <row r="5495" spans="1:1" x14ac:dyDescent="0.25">
      <c r="A5495" s="3">
        <f t="shared" si="85"/>
        <v>45204</v>
      </c>
    </row>
    <row r="5496" spans="1:1" x14ac:dyDescent="0.25">
      <c r="A5496" s="3">
        <f t="shared" si="85"/>
        <v>45203</v>
      </c>
    </row>
    <row r="5497" spans="1:1" x14ac:dyDescent="0.25">
      <c r="A5497" s="3">
        <f t="shared" si="85"/>
        <v>45202</v>
      </c>
    </row>
    <row r="5498" spans="1:1" x14ac:dyDescent="0.25">
      <c r="A5498" s="3">
        <f t="shared" si="85"/>
        <v>45201</v>
      </c>
    </row>
    <row r="5499" spans="1:1" x14ac:dyDescent="0.25">
      <c r="A5499" s="3">
        <f t="shared" si="85"/>
        <v>45200</v>
      </c>
    </row>
    <row r="5500" spans="1:1" x14ac:dyDescent="0.25">
      <c r="A5500" s="3">
        <f t="shared" si="85"/>
        <v>45199</v>
      </c>
    </row>
    <row r="5501" spans="1:1" x14ac:dyDescent="0.25">
      <c r="A5501" s="3">
        <f t="shared" si="85"/>
        <v>45198</v>
      </c>
    </row>
    <row r="5502" spans="1:1" x14ac:dyDescent="0.25">
      <c r="A5502" s="3">
        <f t="shared" si="85"/>
        <v>45197</v>
      </c>
    </row>
    <row r="5503" spans="1:1" x14ac:dyDescent="0.25">
      <c r="A5503" s="3">
        <f t="shared" si="85"/>
        <v>45196</v>
      </c>
    </row>
    <row r="5504" spans="1:1" x14ac:dyDescent="0.25">
      <c r="A5504" s="3">
        <f t="shared" si="85"/>
        <v>45195</v>
      </c>
    </row>
    <row r="5505" spans="1:1" x14ac:dyDescent="0.25">
      <c r="A5505" s="3">
        <f t="shared" si="85"/>
        <v>45194</v>
      </c>
    </row>
    <row r="5506" spans="1:1" x14ac:dyDescent="0.25">
      <c r="A5506" s="3">
        <f t="shared" si="85"/>
        <v>45193</v>
      </c>
    </row>
    <row r="5507" spans="1:1" x14ac:dyDescent="0.25">
      <c r="A5507" s="3">
        <f t="shared" si="85"/>
        <v>45192</v>
      </c>
    </row>
    <row r="5508" spans="1:1" x14ac:dyDescent="0.25">
      <c r="A5508" s="3">
        <f t="shared" si="85"/>
        <v>45191</v>
      </c>
    </row>
    <row r="5509" spans="1:1" x14ac:dyDescent="0.25">
      <c r="A5509" s="3">
        <f t="shared" ref="A5509:A5572" si="86">A5510+1</f>
        <v>45190</v>
      </c>
    </row>
    <row r="5510" spans="1:1" x14ac:dyDescent="0.25">
      <c r="A5510" s="3">
        <f t="shared" si="86"/>
        <v>45189</v>
      </c>
    </row>
    <row r="5511" spans="1:1" x14ac:dyDescent="0.25">
      <c r="A5511" s="3">
        <f t="shared" si="86"/>
        <v>45188</v>
      </c>
    </row>
    <row r="5512" spans="1:1" x14ac:dyDescent="0.25">
      <c r="A5512" s="3">
        <f t="shared" si="86"/>
        <v>45187</v>
      </c>
    </row>
    <row r="5513" spans="1:1" x14ac:dyDescent="0.25">
      <c r="A5513" s="3">
        <f t="shared" si="86"/>
        <v>45186</v>
      </c>
    </row>
    <row r="5514" spans="1:1" x14ac:dyDescent="0.25">
      <c r="A5514" s="3">
        <f t="shared" si="86"/>
        <v>45185</v>
      </c>
    </row>
    <row r="5515" spans="1:1" x14ac:dyDescent="0.25">
      <c r="A5515" s="3">
        <f t="shared" si="86"/>
        <v>45184</v>
      </c>
    </row>
    <row r="5516" spans="1:1" x14ac:dyDescent="0.25">
      <c r="A5516" s="3">
        <f t="shared" si="86"/>
        <v>45183</v>
      </c>
    </row>
    <row r="5517" spans="1:1" x14ac:dyDescent="0.25">
      <c r="A5517" s="3">
        <f t="shared" si="86"/>
        <v>45182</v>
      </c>
    </row>
    <row r="5518" spans="1:1" x14ac:dyDescent="0.25">
      <c r="A5518" s="3">
        <f t="shared" si="86"/>
        <v>45181</v>
      </c>
    </row>
    <row r="5519" spans="1:1" x14ac:dyDescent="0.25">
      <c r="A5519" s="3">
        <f t="shared" si="86"/>
        <v>45180</v>
      </c>
    </row>
    <row r="5520" spans="1:1" x14ac:dyDescent="0.25">
      <c r="A5520" s="3">
        <f t="shared" si="86"/>
        <v>45179</v>
      </c>
    </row>
    <row r="5521" spans="1:1" x14ac:dyDescent="0.25">
      <c r="A5521" s="3">
        <f t="shared" si="86"/>
        <v>45178</v>
      </c>
    </row>
    <row r="5522" spans="1:1" x14ac:dyDescent="0.25">
      <c r="A5522" s="3">
        <f t="shared" si="86"/>
        <v>45177</v>
      </c>
    </row>
    <row r="5523" spans="1:1" x14ac:dyDescent="0.25">
      <c r="A5523" s="3">
        <f t="shared" si="86"/>
        <v>45176</v>
      </c>
    </row>
    <row r="5524" spans="1:1" x14ac:dyDescent="0.25">
      <c r="A5524" s="3">
        <f t="shared" si="86"/>
        <v>45175</v>
      </c>
    </row>
    <row r="5525" spans="1:1" x14ac:dyDescent="0.25">
      <c r="A5525" s="3">
        <f t="shared" si="86"/>
        <v>45174</v>
      </c>
    </row>
    <row r="5526" spans="1:1" x14ac:dyDescent="0.25">
      <c r="A5526" s="3">
        <f t="shared" si="86"/>
        <v>45173</v>
      </c>
    </row>
    <row r="5527" spans="1:1" x14ac:dyDescent="0.25">
      <c r="A5527" s="3">
        <f t="shared" si="86"/>
        <v>45172</v>
      </c>
    </row>
    <row r="5528" spans="1:1" x14ac:dyDescent="0.25">
      <c r="A5528" s="3">
        <f t="shared" si="86"/>
        <v>45171</v>
      </c>
    </row>
    <row r="5529" spans="1:1" x14ac:dyDescent="0.25">
      <c r="A5529" s="3">
        <f t="shared" si="86"/>
        <v>45170</v>
      </c>
    </row>
    <row r="5530" spans="1:1" x14ac:dyDescent="0.25">
      <c r="A5530" s="3">
        <f t="shared" si="86"/>
        <v>45169</v>
      </c>
    </row>
    <row r="5531" spans="1:1" x14ac:dyDescent="0.25">
      <c r="A5531" s="3">
        <f t="shared" si="86"/>
        <v>45168</v>
      </c>
    </row>
    <row r="5532" spans="1:1" x14ac:dyDescent="0.25">
      <c r="A5532" s="3">
        <f t="shared" si="86"/>
        <v>45167</v>
      </c>
    </row>
    <row r="5533" spans="1:1" x14ac:dyDescent="0.25">
      <c r="A5533" s="3">
        <f t="shared" si="86"/>
        <v>45166</v>
      </c>
    </row>
    <row r="5534" spans="1:1" x14ac:dyDescent="0.25">
      <c r="A5534" s="3">
        <f t="shared" si="86"/>
        <v>45165</v>
      </c>
    </row>
    <row r="5535" spans="1:1" x14ac:dyDescent="0.25">
      <c r="A5535" s="3">
        <f t="shared" si="86"/>
        <v>45164</v>
      </c>
    </row>
    <row r="5536" spans="1:1" x14ac:dyDescent="0.25">
      <c r="A5536" s="3">
        <f t="shared" si="86"/>
        <v>45163</v>
      </c>
    </row>
    <row r="5537" spans="1:1" x14ac:dyDescent="0.25">
      <c r="A5537" s="3">
        <f t="shared" si="86"/>
        <v>45162</v>
      </c>
    </row>
    <row r="5538" spans="1:1" x14ac:dyDescent="0.25">
      <c r="A5538" s="3">
        <f t="shared" si="86"/>
        <v>45161</v>
      </c>
    </row>
    <row r="5539" spans="1:1" x14ac:dyDescent="0.25">
      <c r="A5539" s="3">
        <f t="shared" si="86"/>
        <v>45160</v>
      </c>
    </row>
    <row r="5540" spans="1:1" x14ac:dyDescent="0.25">
      <c r="A5540" s="3">
        <f t="shared" si="86"/>
        <v>45159</v>
      </c>
    </row>
    <row r="5541" spans="1:1" x14ac:dyDescent="0.25">
      <c r="A5541" s="3">
        <f t="shared" si="86"/>
        <v>45158</v>
      </c>
    </row>
    <row r="5542" spans="1:1" x14ac:dyDescent="0.25">
      <c r="A5542" s="3">
        <f t="shared" si="86"/>
        <v>45157</v>
      </c>
    </row>
    <row r="5543" spans="1:1" x14ac:dyDescent="0.25">
      <c r="A5543" s="3">
        <f t="shared" si="86"/>
        <v>45156</v>
      </c>
    </row>
    <row r="5544" spans="1:1" x14ac:dyDescent="0.25">
      <c r="A5544" s="3">
        <f t="shared" si="86"/>
        <v>45155</v>
      </c>
    </row>
    <row r="5545" spans="1:1" x14ac:dyDescent="0.25">
      <c r="A5545" s="3">
        <f t="shared" si="86"/>
        <v>45154</v>
      </c>
    </row>
    <row r="5546" spans="1:1" x14ac:dyDescent="0.25">
      <c r="A5546" s="3">
        <f t="shared" si="86"/>
        <v>45153</v>
      </c>
    </row>
    <row r="5547" spans="1:1" x14ac:dyDescent="0.25">
      <c r="A5547" s="3">
        <f t="shared" si="86"/>
        <v>45152</v>
      </c>
    </row>
    <row r="5548" spans="1:1" x14ac:dyDescent="0.25">
      <c r="A5548" s="3">
        <f t="shared" si="86"/>
        <v>45151</v>
      </c>
    </row>
    <row r="5549" spans="1:1" x14ac:dyDescent="0.25">
      <c r="A5549" s="3">
        <f t="shared" si="86"/>
        <v>45150</v>
      </c>
    </row>
    <row r="5550" spans="1:1" x14ac:dyDescent="0.25">
      <c r="A5550" s="3">
        <f t="shared" si="86"/>
        <v>45149</v>
      </c>
    </row>
    <row r="5551" spans="1:1" x14ac:dyDescent="0.25">
      <c r="A5551" s="3">
        <f t="shared" si="86"/>
        <v>45148</v>
      </c>
    </row>
    <row r="5552" spans="1:1" x14ac:dyDescent="0.25">
      <c r="A5552" s="3">
        <f t="shared" si="86"/>
        <v>45147</v>
      </c>
    </row>
    <row r="5553" spans="1:1" x14ac:dyDescent="0.25">
      <c r="A5553" s="3">
        <f t="shared" si="86"/>
        <v>45146</v>
      </c>
    </row>
    <row r="5554" spans="1:1" x14ac:dyDescent="0.25">
      <c r="A5554" s="3">
        <f t="shared" si="86"/>
        <v>45145</v>
      </c>
    </row>
    <row r="5555" spans="1:1" x14ac:dyDescent="0.25">
      <c r="A5555" s="3">
        <f t="shared" si="86"/>
        <v>45144</v>
      </c>
    </row>
    <row r="5556" spans="1:1" x14ac:dyDescent="0.25">
      <c r="A5556" s="3">
        <f t="shared" si="86"/>
        <v>45143</v>
      </c>
    </row>
    <row r="5557" spans="1:1" x14ac:dyDescent="0.25">
      <c r="A5557" s="3">
        <f t="shared" si="86"/>
        <v>45142</v>
      </c>
    </row>
    <row r="5558" spans="1:1" x14ac:dyDescent="0.25">
      <c r="A5558" s="3">
        <f t="shared" si="86"/>
        <v>45141</v>
      </c>
    </row>
    <row r="5559" spans="1:1" x14ac:dyDescent="0.25">
      <c r="A5559" s="3">
        <f t="shared" si="86"/>
        <v>45140</v>
      </c>
    </row>
    <row r="5560" spans="1:1" x14ac:dyDescent="0.25">
      <c r="A5560" s="3">
        <f t="shared" si="86"/>
        <v>45139</v>
      </c>
    </row>
    <row r="5561" spans="1:1" x14ac:dyDescent="0.25">
      <c r="A5561" s="3">
        <f t="shared" si="86"/>
        <v>45138</v>
      </c>
    </row>
    <row r="5562" spans="1:1" x14ac:dyDescent="0.25">
      <c r="A5562" s="3">
        <f t="shared" si="86"/>
        <v>45137</v>
      </c>
    </row>
    <row r="5563" spans="1:1" x14ac:dyDescent="0.25">
      <c r="A5563" s="3">
        <f t="shared" si="86"/>
        <v>45136</v>
      </c>
    </row>
    <row r="5564" spans="1:1" x14ac:dyDescent="0.25">
      <c r="A5564" s="3">
        <f t="shared" si="86"/>
        <v>45135</v>
      </c>
    </row>
    <row r="5565" spans="1:1" x14ac:dyDescent="0.25">
      <c r="A5565" s="3">
        <f t="shared" si="86"/>
        <v>45134</v>
      </c>
    </row>
    <row r="5566" spans="1:1" x14ac:dyDescent="0.25">
      <c r="A5566" s="3">
        <f t="shared" si="86"/>
        <v>45133</v>
      </c>
    </row>
    <row r="5567" spans="1:1" x14ac:dyDescent="0.25">
      <c r="A5567" s="3">
        <f t="shared" si="86"/>
        <v>45132</v>
      </c>
    </row>
    <row r="5568" spans="1:1" x14ac:dyDescent="0.25">
      <c r="A5568" s="3">
        <f t="shared" si="86"/>
        <v>45131</v>
      </c>
    </row>
    <row r="5569" spans="1:1" x14ac:dyDescent="0.25">
      <c r="A5569" s="3">
        <f t="shared" si="86"/>
        <v>45130</v>
      </c>
    </row>
    <row r="5570" spans="1:1" x14ac:dyDescent="0.25">
      <c r="A5570" s="3">
        <f t="shared" si="86"/>
        <v>45129</v>
      </c>
    </row>
    <row r="5571" spans="1:1" x14ac:dyDescent="0.25">
      <c r="A5571" s="3">
        <f t="shared" si="86"/>
        <v>45128</v>
      </c>
    </row>
    <row r="5572" spans="1:1" x14ac:dyDescent="0.25">
      <c r="A5572" s="3">
        <f t="shared" si="86"/>
        <v>45127</v>
      </c>
    </row>
    <row r="5573" spans="1:1" x14ac:dyDescent="0.25">
      <c r="A5573" s="3">
        <f t="shared" ref="A5573:A5636" si="87">A5574+1</f>
        <v>45126</v>
      </c>
    </row>
    <row r="5574" spans="1:1" x14ac:dyDescent="0.25">
      <c r="A5574" s="3">
        <f t="shared" si="87"/>
        <v>45125</v>
      </c>
    </row>
    <row r="5575" spans="1:1" x14ac:dyDescent="0.25">
      <c r="A5575" s="3">
        <f t="shared" si="87"/>
        <v>45124</v>
      </c>
    </row>
    <row r="5576" spans="1:1" x14ac:dyDescent="0.25">
      <c r="A5576" s="3">
        <f t="shared" si="87"/>
        <v>45123</v>
      </c>
    </row>
    <row r="5577" spans="1:1" x14ac:dyDescent="0.25">
      <c r="A5577" s="3">
        <f t="shared" si="87"/>
        <v>45122</v>
      </c>
    </row>
    <row r="5578" spans="1:1" x14ac:dyDescent="0.25">
      <c r="A5578" s="3">
        <f t="shared" si="87"/>
        <v>45121</v>
      </c>
    </row>
    <row r="5579" spans="1:1" x14ac:dyDescent="0.25">
      <c r="A5579" s="3">
        <f t="shared" si="87"/>
        <v>45120</v>
      </c>
    </row>
    <row r="5580" spans="1:1" x14ac:dyDescent="0.25">
      <c r="A5580" s="3">
        <f t="shared" si="87"/>
        <v>45119</v>
      </c>
    </row>
    <row r="5581" spans="1:1" x14ac:dyDescent="0.25">
      <c r="A5581" s="3">
        <f t="shared" si="87"/>
        <v>45118</v>
      </c>
    </row>
    <row r="5582" spans="1:1" x14ac:dyDescent="0.25">
      <c r="A5582" s="3">
        <f t="shared" si="87"/>
        <v>45117</v>
      </c>
    </row>
    <row r="5583" spans="1:1" x14ac:dyDescent="0.25">
      <c r="A5583" s="3">
        <f t="shared" si="87"/>
        <v>45116</v>
      </c>
    </row>
    <row r="5584" spans="1:1" x14ac:dyDescent="0.25">
      <c r="A5584" s="3">
        <f t="shared" si="87"/>
        <v>45115</v>
      </c>
    </row>
    <row r="5585" spans="1:1" x14ac:dyDescent="0.25">
      <c r="A5585" s="3">
        <f t="shared" si="87"/>
        <v>45114</v>
      </c>
    </row>
    <row r="5586" spans="1:1" x14ac:dyDescent="0.25">
      <c r="A5586" s="3">
        <f t="shared" si="87"/>
        <v>45113</v>
      </c>
    </row>
    <row r="5587" spans="1:1" x14ac:dyDescent="0.25">
      <c r="A5587" s="3">
        <f t="shared" si="87"/>
        <v>45112</v>
      </c>
    </row>
    <row r="5588" spans="1:1" x14ac:dyDescent="0.25">
      <c r="A5588" s="3">
        <f t="shared" si="87"/>
        <v>45111</v>
      </c>
    </row>
    <row r="5589" spans="1:1" x14ac:dyDescent="0.25">
      <c r="A5589" s="3">
        <f t="shared" si="87"/>
        <v>45110</v>
      </c>
    </row>
    <row r="5590" spans="1:1" x14ac:dyDescent="0.25">
      <c r="A5590" s="3">
        <f t="shared" si="87"/>
        <v>45109</v>
      </c>
    </row>
    <row r="5591" spans="1:1" x14ac:dyDescent="0.25">
      <c r="A5591" s="3">
        <f t="shared" si="87"/>
        <v>45108</v>
      </c>
    </row>
    <row r="5592" spans="1:1" x14ac:dyDescent="0.25">
      <c r="A5592" s="3">
        <f t="shared" si="87"/>
        <v>45107</v>
      </c>
    </row>
    <row r="5593" spans="1:1" x14ac:dyDescent="0.25">
      <c r="A5593" s="3">
        <f t="shared" si="87"/>
        <v>45106</v>
      </c>
    </row>
    <row r="5594" spans="1:1" x14ac:dyDescent="0.25">
      <c r="A5594" s="3">
        <f t="shared" si="87"/>
        <v>45105</v>
      </c>
    </row>
    <row r="5595" spans="1:1" x14ac:dyDescent="0.25">
      <c r="A5595" s="3">
        <f t="shared" si="87"/>
        <v>45104</v>
      </c>
    </row>
    <row r="5596" spans="1:1" x14ac:dyDescent="0.25">
      <c r="A5596" s="3">
        <f t="shared" si="87"/>
        <v>45103</v>
      </c>
    </row>
    <row r="5597" spans="1:1" x14ac:dyDescent="0.25">
      <c r="A5597" s="3">
        <f t="shared" si="87"/>
        <v>45102</v>
      </c>
    </row>
    <row r="5598" spans="1:1" x14ac:dyDescent="0.25">
      <c r="A5598" s="3">
        <f t="shared" si="87"/>
        <v>45101</v>
      </c>
    </row>
    <row r="5599" spans="1:1" x14ac:dyDescent="0.25">
      <c r="A5599" s="3">
        <f t="shared" si="87"/>
        <v>45100</v>
      </c>
    </row>
    <row r="5600" spans="1:1" x14ac:dyDescent="0.25">
      <c r="A5600" s="3">
        <f t="shared" si="87"/>
        <v>45099</v>
      </c>
    </row>
    <row r="5601" spans="1:1" x14ac:dyDescent="0.25">
      <c r="A5601" s="3">
        <f t="shared" si="87"/>
        <v>45098</v>
      </c>
    </row>
    <row r="5602" spans="1:1" x14ac:dyDescent="0.25">
      <c r="A5602" s="3">
        <f t="shared" si="87"/>
        <v>45097</v>
      </c>
    </row>
    <row r="5603" spans="1:1" x14ac:dyDescent="0.25">
      <c r="A5603" s="3">
        <f t="shared" si="87"/>
        <v>45096</v>
      </c>
    </row>
    <row r="5604" spans="1:1" x14ac:dyDescent="0.25">
      <c r="A5604" s="3">
        <f t="shared" si="87"/>
        <v>45095</v>
      </c>
    </row>
    <row r="5605" spans="1:1" x14ac:dyDescent="0.25">
      <c r="A5605" s="3">
        <f t="shared" si="87"/>
        <v>45094</v>
      </c>
    </row>
    <row r="5606" spans="1:1" x14ac:dyDescent="0.25">
      <c r="A5606" s="3">
        <f t="shared" si="87"/>
        <v>45093</v>
      </c>
    </row>
    <row r="5607" spans="1:1" x14ac:dyDescent="0.25">
      <c r="A5607" s="3">
        <f t="shared" si="87"/>
        <v>45092</v>
      </c>
    </row>
    <row r="5608" spans="1:1" x14ac:dyDescent="0.25">
      <c r="A5608" s="3">
        <f t="shared" si="87"/>
        <v>45091</v>
      </c>
    </row>
    <row r="5609" spans="1:1" x14ac:dyDescent="0.25">
      <c r="A5609" s="3">
        <f t="shared" si="87"/>
        <v>45090</v>
      </c>
    </row>
    <row r="5610" spans="1:1" x14ac:dyDescent="0.25">
      <c r="A5610" s="3">
        <f t="shared" si="87"/>
        <v>45089</v>
      </c>
    </row>
    <row r="5611" spans="1:1" x14ac:dyDescent="0.25">
      <c r="A5611" s="3">
        <f t="shared" si="87"/>
        <v>45088</v>
      </c>
    </row>
    <row r="5612" spans="1:1" x14ac:dyDescent="0.25">
      <c r="A5612" s="3">
        <f t="shared" si="87"/>
        <v>45087</v>
      </c>
    </row>
    <row r="5613" spans="1:1" x14ac:dyDescent="0.25">
      <c r="A5613" s="3">
        <f t="shared" si="87"/>
        <v>45086</v>
      </c>
    </row>
    <row r="5614" spans="1:1" x14ac:dyDescent="0.25">
      <c r="A5614" s="3">
        <f t="shared" si="87"/>
        <v>45085</v>
      </c>
    </row>
    <row r="5615" spans="1:1" x14ac:dyDescent="0.25">
      <c r="A5615" s="3">
        <f t="shared" si="87"/>
        <v>45084</v>
      </c>
    </row>
    <row r="5616" spans="1:1" x14ac:dyDescent="0.25">
      <c r="A5616" s="3">
        <f t="shared" si="87"/>
        <v>45083</v>
      </c>
    </row>
    <row r="5617" spans="1:1" x14ac:dyDescent="0.25">
      <c r="A5617" s="3">
        <f t="shared" si="87"/>
        <v>45082</v>
      </c>
    </row>
    <row r="5618" spans="1:1" x14ac:dyDescent="0.25">
      <c r="A5618" s="3">
        <f t="shared" si="87"/>
        <v>45081</v>
      </c>
    </row>
    <row r="5619" spans="1:1" x14ac:dyDescent="0.25">
      <c r="A5619" s="3">
        <f t="shared" si="87"/>
        <v>45080</v>
      </c>
    </row>
    <row r="5620" spans="1:1" x14ac:dyDescent="0.25">
      <c r="A5620" s="3">
        <f t="shared" si="87"/>
        <v>45079</v>
      </c>
    </row>
    <row r="5621" spans="1:1" x14ac:dyDescent="0.25">
      <c r="A5621" s="3">
        <f t="shared" si="87"/>
        <v>45078</v>
      </c>
    </row>
    <row r="5622" spans="1:1" x14ac:dyDescent="0.25">
      <c r="A5622" s="3">
        <f t="shared" si="87"/>
        <v>45077</v>
      </c>
    </row>
    <row r="5623" spans="1:1" x14ac:dyDescent="0.25">
      <c r="A5623" s="3">
        <f t="shared" si="87"/>
        <v>45076</v>
      </c>
    </row>
    <row r="5624" spans="1:1" x14ac:dyDescent="0.25">
      <c r="A5624" s="3">
        <f t="shared" si="87"/>
        <v>45075</v>
      </c>
    </row>
    <row r="5625" spans="1:1" x14ac:dyDescent="0.25">
      <c r="A5625" s="3">
        <f t="shared" si="87"/>
        <v>45074</v>
      </c>
    </row>
    <row r="5626" spans="1:1" x14ac:dyDescent="0.25">
      <c r="A5626" s="3">
        <f t="shared" si="87"/>
        <v>45073</v>
      </c>
    </row>
    <row r="5627" spans="1:1" x14ac:dyDescent="0.25">
      <c r="A5627" s="3">
        <f t="shared" si="87"/>
        <v>45072</v>
      </c>
    </row>
    <row r="5628" spans="1:1" x14ac:dyDescent="0.25">
      <c r="A5628" s="3">
        <f t="shared" si="87"/>
        <v>45071</v>
      </c>
    </row>
    <row r="5629" spans="1:1" x14ac:dyDescent="0.25">
      <c r="A5629" s="3">
        <f t="shared" si="87"/>
        <v>45070</v>
      </c>
    </row>
    <row r="5630" spans="1:1" x14ac:dyDescent="0.25">
      <c r="A5630" s="3">
        <f t="shared" si="87"/>
        <v>45069</v>
      </c>
    </row>
    <row r="5631" spans="1:1" x14ac:dyDescent="0.25">
      <c r="A5631" s="3">
        <f t="shared" si="87"/>
        <v>45068</v>
      </c>
    </row>
    <row r="5632" spans="1:1" x14ac:dyDescent="0.25">
      <c r="A5632" s="3">
        <f t="shared" si="87"/>
        <v>45067</v>
      </c>
    </row>
    <row r="5633" spans="1:1" x14ac:dyDescent="0.25">
      <c r="A5633" s="3">
        <f t="shared" si="87"/>
        <v>45066</v>
      </c>
    </row>
    <row r="5634" spans="1:1" x14ac:dyDescent="0.25">
      <c r="A5634" s="3">
        <f t="shared" si="87"/>
        <v>45065</v>
      </c>
    </row>
    <row r="5635" spans="1:1" x14ac:dyDescent="0.25">
      <c r="A5635" s="3">
        <f t="shared" si="87"/>
        <v>45064</v>
      </c>
    </row>
    <row r="5636" spans="1:1" x14ac:dyDescent="0.25">
      <c r="A5636" s="3">
        <f t="shared" si="87"/>
        <v>45063</v>
      </c>
    </row>
    <row r="5637" spans="1:1" x14ac:dyDescent="0.25">
      <c r="A5637" s="3">
        <f t="shared" ref="A5637:A5700" si="88">A5638+1</f>
        <v>45062</v>
      </c>
    </row>
    <row r="5638" spans="1:1" x14ac:dyDescent="0.25">
      <c r="A5638" s="3">
        <f t="shared" si="88"/>
        <v>45061</v>
      </c>
    </row>
    <row r="5639" spans="1:1" x14ac:dyDescent="0.25">
      <c r="A5639" s="3">
        <f t="shared" si="88"/>
        <v>45060</v>
      </c>
    </row>
    <row r="5640" spans="1:1" x14ac:dyDescent="0.25">
      <c r="A5640" s="3">
        <f t="shared" si="88"/>
        <v>45059</v>
      </c>
    </row>
    <row r="5641" spans="1:1" x14ac:dyDescent="0.25">
      <c r="A5641" s="3">
        <f t="shared" si="88"/>
        <v>45058</v>
      </c>
    </row>
    <row r="5642" spans="1:1" x14ac:dyDescent="0.25">
      <c r="A5642" s="3">
        <f t="shared" si="88"/>
        <v>45057</v>
      </c>
    </row>
    <row r="5643" spans="1:1" x14ac:dyDescent="0.25">
      <c r="A5643" s="3">
        <f t="shared" si="88"/>
        <v>45056</v>
      </c>
    </row>
    <row r="5644" spans="1:1" x14ac:dyDescent="0.25">
      <c r="A5644" s="3">
        <f t="shared" si="88"/>
        <v>45055</v>
      </c>
    </row>
    <row r="5645" spans="1:1" x14ac:dyDescent="0.25">
      <c r="A5645" s="3">
        <f t="shared" si="88"/>
        <v>45054</v>
      </c>
    </row>
    <row r="5646" spans="1:1" x14ac:dyDescent="0.25">
      <c r="A5646" s="3">
        <f t="shared" si="88"/>
        <v>45053</v>
      </c>
    </row>
    <row r="5647" spans="1:1" x14ac:dyDescent="0.25">
      <c r="A5647" s="3">
        <f t="shared" si="88"/>
        <v>45052</v>
      </c>
    </row>
    <row r="5648" spans="1:1" x14ac:dyDescent="0.25">
      <c r="A5648" s="3">
        <f t="shared" si="88"/>
        <v>45051</v>
      </c>
    </row>
    <row r="5649" spans="1:1" x14ac:dyDescent="0.25">
      <c r="A5649" s="3">
        <f t="shared" si="88"/>
        <v>45050</v>
      </c>
    </row>
    <row r="5650" spans="1:1" x14ac:dyDescent="0.25">
      <c r="A5650" s="3">
        <f t="shared" si="88"/>
        <v>45049</v>
      </c>
    </row>
    <row r="5651" spans="1:1" x14ac:dyDescent="0.25">
      <c r="A5651" s="3">
        <f t="shared" si="88"/>
        <v>45048</v>
      </c>
    </row>
    <row r="5652" spans="1:1" x14ac:dyDescent="0.25">
      <c r="A5652" s="3">
        <f t="shared" si="88"/>
        <v>45047</v>
      </c>
    </row>
    <row r="5653" spans="1:1" x14ac:dyDescent="0.25">
      <c r="A5653" s="3">
        <f t="shared" si="88"/>
        <v>45046</v>
      </c>
    </row>
    <row r="5654" spans="1:1" x14ac:dyDescent="0.25">
      <c r="A5654" s="3">
        <f t="shared" si="88"/>
        <v>45045</v>
      </c>
    </row>
    <row r="5655" spans="1:1" x14ac:dyDescent="0.25">
      <c r="A5655" s="3">
        <f t="shared" si="88"/>
        <v>45044</v>
      </c>
    </row>
    <row r="5656" spans="1:1" x14ac:dyDescent="0.25">
      <c r="A5656" s="3">
        <f t="shared" si="88"/>
        <v>45043</v>
      </c>
    </row>
    <row r="5657" spans="1:1" x14ac:dyDescent="0.25">
      <c r="A5657" s="3">
        <f t="shared" si="88"/>
        <v>45042</v>
      </c>
    </row>
    <row r="5658" spans="1:1" x14ac:dyDescent="0.25">
      <c r="A5658" s="3">
        <f t="shared" si="88"/>
        <v>45041</v>
      </c>
    </row>
    <row r="5659" spans="1:1" x14ac:dyDescent="0.25">
      <c r="A5659" s="3">
        <f t="shared" si="88"/>
        <v>45040</v>
      </c>
    </row>
    <row r="5660" spans="1:1" x14ac:dyDescent="0.25">
      <c r="A5660" s="3">
        <f t="shared" si="88"/>
        <v>45039</v>
      </c>
    </row>
    <row r="5661" spans="1:1" x14ac:dyDescent="0.25">
      <c r="A5661" s="3">
        <f t="shared" si="88"/>
        <v>45038</v>
      </c>
    </row>
    <row r="5662" spans="1:1" x14ac:dyDescent="0.25">
      <c r="A5662" s="3">
        <f t="shared" si="88"/>
        <v>45037</v>
      </c>
    </row>
    <row r="5663" spans="1:1" x14ac:dyDescent="0.25">
      <c r="A5663" s="3">
        <f t="shared" si="88"/>
        <v>45036</v>
      </c>
    </row>
    <row r="5664" spans="1:1" x14ac:dyDescent="0.25">
      <c r="A5664" s="3">
        <f t="shared" si="88"/>
        <v>45035</v>
      </c>
    </row>
    <row r="5665" spans="1:1" x14ac:dyDescent="0.25">
      <c r="A5665" s="3">
        <f t="shared" si="88"/>
        <v>45034</v>
      </c>
    </row>
    <row r="5666" spans="1:1" x14ac:dyDescent="0.25">
      <c r="A5666" s="3">
        <f t="shared" si="88"/>
        <v>45033</v>
      </c>
    </row>
    <row r="5667" spans="1:1" x14ac:dyDescent="0.25">
      <c r="A5667" s="3">
        <f t="shared" si="88"/>
        <v>45032</v>
      </c>
    </row>
    <row r="5668" spans="1:1" x14ac:dyDescent="0.25">
      <c r="A5668" s="3">
        <f t="shared" si="88"/>
        <v>45031</v>
      </c>
    </row>
    <row r="5669" spans="1:1" x14ac:dyDescent="0.25">
      <c r="A5669" s="3">
        <f t="shared" si="88"/>
        <v>45030</v>
      </c>
    </row>
    <row r="5670" spans="1:1" x14ac:dyDescent="0.25">
      <c r="A5670" s="3">
        <f t="shared" si="88"/>
        <v>45029</v>
      </c>
    </row>
    <row r="5671" spans="1:1" x14ac:dyDescent="0.25">
      <c r="A5671" s="3">
        <f t="shared" si="88"/>
        <v>45028</v>
      </c>
    </row>
    <row r="5672" spans="1:1" x14ac:dyDescent="0.25">
      <c r="A5672" s="3">
        <f t="shared" si="88"/>
        <v>45027</v>
      </c>
    </row>
    <row r="5673" spans="1:1" x14ac:dyDescent="0.25">
      <c r="A5673" s="3">
        <f t="shared" si="88"/>
        <v>45026</v>
      </c>
    </row>
    <row r="5674" spans="1:1" x14ac:dyDescent="0.25">
      <c r="A5674" s="3">
        <f t="shared" si="88"/>
        <v>45025</v>
      </c>
    </row>
    <row r="5675" spans="1:1" x14ac:dyDescent="0.25">
      <c r="A5675" s="3">
        <f t="shared" si="88"/>
        <v>45024</v>
      </c>
    </row>
    <row r="5676" spans="1:1" x14ac:dyDescent="0.25">
      <c r="A5676" s="3">
        <f t="shared" si="88"/>
        <v>45023</v>
      </c>
    </row>
    <row r="5677" spans="1:1" x14ac:dyDescent="0.25">
      <c r="A5677" s="3">
        <f t="shared" si="88"/>
        <v>45022</v>
      </c>
    </row>
    <row r="5678" spans="1:1" x14ac:dyDescent="0.25">
      <c r="A5678" s="3">
        <f t="shared" si="88"/>
        <v>45021</v>
      </c>
    </row>
    <row r="5679" spans="1:1" x14ac:dyDescent="0.25">
      <c r="A5679" s="3">
        <f t="shared" si="88"/>
        <v>45020</v>
      </c>
    </row>
    <row r="5680" spans="1:1" x14ac:dyDescent="0.25">
      <c r="A5680" s="3">
        <f t="shared" si="88"/>
        <v>45019</v>
      </c>
    </row>
    <row r="5681" spans="1:1" x14ac:dyDescent="0.25">
      <c r="A5681" s="3">
        <f t="shared" si="88"/>
        <v>45018</v>
      </c>
    </row>
    <row r="5682" spans="1:1" x14ac:dyDescent="0.25">
      <c r="A5682" s="3">
        <f t="shared" si="88"/>
        <v>45017</v>
      </c>
    </row>
    <row r="5683" spans="1:1" x14ac:dyDescent="0.25">
      <c r="A5683" s="3">
        <f t="shared" si="88"/>
        <v>45016</v>
      </c>
    </row>
    <row r="5684" spans="1:1" x14ac:dyDescent="0.25">
      <c r="A5684" s="3">
        <f t="shared" si="88"/>
        <v>45015</v>
      </c>
    </row>
    <row r="5685" spans="1:1" x14ac:dyDescent="0.25">
      <c r="A5685" s="3">
        <f t="shared" si="88"/>
        <v>45014</v>
      </c>
    </row>
    <row r="5686" spans="1:1" x14ac:dyDescent="0.25">
      <c r="A5686" s="3">
        <f t="shared" si="88"/>
        <v>45013</v>
      </c>
    </row>
    <row r="5687" spans="1:1" x14ac:dyDescent="0.25">
      <c r="A5687" s="3">
        <f t="shared" si="88"/>
        <v>45012</v>
      </c>
    </row>
    <row r="5688" spans="1:1" x14ac:dyDescent="0.25">
      <c r="A5688" s="3">
        <f t="shared" si="88"/>
        <v>45011</v>
      </c>
    </row>
    <row r="5689" spans="1:1" x14ac:dyDescent="0.25">
      <c r="A5689" s="3">
        <f t="shared" si="88"/>
        <v>45010</v>
      </c>
    </row>
    <row r="5690" spans="1:1" x14ac:dyDescent="0.25">
      <c r="A5690" s="3">
        <f t="shared" si="88"/>
        <v>45009</v>
      </c>
    </row>
    <row r="5691" spans="1:1" x14ac:dyDescent="0.25">
      <c r="A5691" s="3">
        <f t="shared" si="88"/>
        <v>45008</v>
      </c>
    </row>
    <row r="5692" spans="1:1" x14ac:dyDescent="0.25">
      <c r="A5692" s="3">
        <f t="shared" si="88"/>
        <v>45007</v>
      </c>
    </row>
    <row r="5693" spans="1:1" x14ac:dyDescent="0.25">
      <c r="A5693" s="3">
        <f t="shared" si="88"/>
        <v>45006</v>
      </c>
    </row>
    <row r="5694" spans="1:1" x14ac:dyDescent="0.25">
      <c r="A5694" s="3">
        <f t="shared" si="88"/>
        <v>45005</v>
      </c>
    </row>
    <row r="5695" spans="1:1" x14ac:dyDescent="0.25">
      <c r="A5695" s="3">
        <f t="shared" si="88"/>
        <v>45004</v>
      </c>
    </row>
    <row r="5696" spans="1:1" x14ac:dyDescent="0.25">
      <c r="A5696" s="3">
        <f t="shared" si="88"/>
        <v>45003</v>
      </c>
    </row>
    <row r="5697" spans="1:1" x14ac:dyDescent="0.25">
      <c r="A5697" s="3">
        <f t="shared" si="88"/>
        <v>45002</v>
      </c>
    </row>
    <row r="5698" spans="1:1" x14ac:dyDescent="0.25">
      <c r="A5698" s="3">
        <f t="shared" si="88"/>
        <v>45001</v>
      </c>
    </row>
    <row r="5699" spans="1:1" x14ac:dyDescent="0.25">
      <c r="A5699" s="3">
        <f t="shared" si="88"/>
        <v>45000</v>
      </c>
    </row>
    <row r="5700" spans="1:1" x14ac:dyDescent="0.25">
      <c r="A5700" s="3">
        <f t="shared" si="88"/>
        <v>44999</v>
      </c>
    </row>
    <row r="5701" spans="1:1" x14ac:dyDescent="0.25">
      <c r="A5701" s="3">
        <f t="shared" ref="A5701:A5764" si="89">A5702+1</f>
        <v>44998</v>
      </c>
    </row>
    <row r="5702" spans="1:1" x14ac:dyDescent="0.25">
      <c r="A5702" s="3">
        <f t="shared" si="89"/>
        <v>44997</v>
      </c>
    </row>
    <row r="5703" spans="1:1" x14ac:dyDescent="0.25">
      <c r="A5703" s="3">
        <f t="shared" si="89"/>
        <v>44996</v>
      </c>
    </row>
    <row r="5704" spans="1:1" x14ac:dyDescent="0.25">
      <c r="A5704" s="3">
        <f t="shared" si="89"/>
        <v>44995</v>
      </c>
    </row>
    <row r="5705" spans="1:1" x14ac:dyDescent="0.25">
      <c r="A5705" s="3">
        <f t="shared" si="89"/>
        <v>44994</v>
      </c>
    </row>
    <row r="5706" spans="1:1" x14ac:dyDescent="0.25">
      <c r="A5706" s="3">
        <f t="shared" si="89"/>
        <v>44993</v>
      </c>
    </row>
    <row r="5707" spans="1:1" x14ac:dyDescent="0.25">
      <c r="A5707" s="3">
        <f t="shared" si="89"/>
        <v>44992</v>
      </c>
    </row>
    <row r="5708" spans="1:1" x14ac:dyDescent="0.25">
      <c r="A5708" s="3">
        <f t="shared" si="89"/>
        <v>44991</v>
      </c>
    </row>
    <row r="5709" spans="1:1" x14ac:dyDescent="0.25">
      <c r="A5709" s="3">
        <f t="shared" si="89"/>
        <v>44990</v>
      </c>
    </row>
    <row r="5710" spans="1:1" x14ac:dyDescent="0.25">
      <c r="A5710" s="3">
        <f t="shared" si="89"/>
        <v>44989</v>
      </c>
    </row>
    <row r="5711" spans="1:1" x14ac:dyDescent="0.25">
      <c r="A5711" s="3">
        <f t="shared" si="89"/>
        <v>44988</v>
      </c>
    </row>
    <row r="5712" spans="1:1" x14ac:dyDescent="0.25">
      <c r="A5712" s="3">
        <f t="shared" si="89"/>
        <v>44987</v>
      </c>
    </row>
    <row r="5713" spans="1:1" x14ac:dyDescent="0.25">
      <c r="A5713" s="3">
        <f t="shared" si="89"/>
        <v>44986</v>
      </c>
    </row>
    <row r="5714" spans="1:1" x14ac:dyDescent="0.25">
      <c r="A5714" s="3">
        <f t="shared" si="89"/>
        <v>44985</v>
      </c>
    </row>
    <row r="5715" spans="1:1" x14ac:dyDescent="0.25">
      <c r="A5715" s="3">
        <f t="shared" si="89"/>
        <v>44984</v>
      </c>
    </row>
    <row r="5716" spans="1:1" x14ac:dyDescent="0.25">
      <c r="A5716" s="3">
        <f t="shared" si="89"/>
        <v>44983</v>
      </c>
    </row>
    <row r="5717" spans="1:1" x14ac:dyDescent="0.25">
      <c r="A5717" s="3">
        <f t="shared" si="89"/>
        <v>44982</v>
      </c>
    </row>
    <row r="5718" spans="1:1" x14ac:dyDescent="0.25">
      <c r="A5718" s="3">
        <f t="shared" si="89"/>
        <v>44981</v>
      </c>
    </row>
    <row r="5719" spans="1:1" x14ac:dyDescent="0.25">
      <c r="A5719" s="3">
        <f t="shared" si="89"/>
        <v>44980</v>
      </c>
    </row>
    <row r="5720" spans="1:1" x14ac:dyDescent="0.25">
      <c r="A5720" s="3">
        <f t="shared" si="89"/>
        <v>44979</v>
      </c>
    </row>
    <row r="5721" spans="1:1" x14ac:dyDescent="0.25">
      <c r="A5721" s="3">
        <f t="shared" si="89"/>
        <v>44978</v>
      </c>
    </row>
    <row r="5722" spans="1:1" x14ac:dyDescent="0.25">
      <c r="A5722" s="3">
        <f t="shared" si="89"/>
        <v>44977</v>
      </c>
    </row>
    <row r="5723" spans="1:1" x14ac:dyDescent="0.25">
      <c r="A5723" s="3">
        <f t="shared" si="89"/>
        <v>44976</v>
      </c>
    </row>
    <row r="5724" spans="1:1" x14ac:dyDescent="0.25">
      <c r="A5724" s="3">
        <f t="shared" si="89"/>
        <v>44975</v>
      </c>
    </row>
    <row r="5725" spans="1:1" x14ac:dyDescent="0.25">
      <c r="A5725" s="3">
        <f t="shared" si="89"/>
        <v>44974</v>
      </c>
    </row>
    <row r="5726" spans="1:1" x14ac:dyDescent="0.25">
      <c r="A5726" s="3">
        <f t="shared" si="89"/>
        <v>44973</v>
      </c>
    </row>
    <row r="5727" spans="1:1" x14ac:dyDescent="0.25">
      <c r="A5727" s="3">
        <f t="shared" si="89"/>
        <v>44972</v>
      </c>
    </row>
    <row r="5728" spans="1:1" x14ac:dyDescent="0.25">
      <c r="A5728" s="3">
        <f t="shared" si="89"/>
        <v>44971</v>
      </c>
    </row>
    <row r="5729" spans="1:1" x14ac:dyDescent="0.25">
      <c r="A5729" s="3">
        <f t="shared" si="89"/>
        <v>44970</v>
      </c>
    </row>
    <row r="5730" spans="1:1" x14ac:dyDescent="0.25">
      <c r="A5730" s="3">
        <f t="shared" si="89"/>
        <v>44969</v>
      </c>
    </row>
    <row r="5731" spans="1:1" x14ac:dyDescent="0.25">
      <c r="A5731" s="3">
        <f t="shared" si="89"/>
        <v>44968</v>
      </c>
    </row>
    <row r="5732" spans="1:1" x14ac:dyDescent="0.25">
      <c r="A5732" s="3">
        <f t="shared" si="89"/>
        <v>44967</v>
      </c>
    </row>
    <row r="5733" spans="1:1" x14ac:dyDescent="0.25">
      <c r="A5733" s="3">
        <f t="shared" si="89"/>
        <v>44966</v>
      </c>
    </row>
    <row r="5734" spans="1:1" x14ac:dyDescent="0.25">
      <c r="A5734" s="3">
        <f t="shared" si="89"/>
        <v>44965</v>
      </c>
    </row>
    <row r="5735" spans="1:1" x14ac:dyDescent="0.25">
      <c r="A5735" s="3">
        <f t="shared" si="89"/>
        <v>44964</v>
      </c>
    </row>
    <row r="5736" spans="1:1" x14ac:dyDescent="0.25">
      <c r="A5736" s="3">
        <f t="shared" si="89"/>
        <v>44963</v>
      </c>
    </row>
    <row r="5737" spans="1:1" x14ac:dyDescent="0.25">
      <c r="A5737" s="3">
        <f t="shared" si="89"/>
        <v>44962</v>
      </c>
    </row>
    <row r="5738" spans="1:1" x14ac:dyDescent="0.25">
      <c r="A5738" s="3">
        <f t="shared" si="89"/>
        <v>44961</v>
      </c>
    </row>
    <row r="5739" spans="1:1" x14ac:dyDescent="0.25">
      <c r="A5739" s="3">
        <f t="shared" si="89"/>
        <v>44960</v>
      </c>
    </row>
    <row r="5740" spans="1:1" x14ac:dyDescent="0.25">
      <c r="A5740" s="3">
        <f t="shared" si="89"/>
        <v>44959</v>
      </c>
    </row>
    <row r="5741" spans="1:1" x14ac:dyDescent="0.25">
      <c r="A5741" s="3">
        <f t="shared" si="89"/>
        <v>44958</v>
      </c>
    </row>
    <row r="5742" spans="1:1" x14ac:dyDescent="0.25">
      <c r="A5742" s="3">
        <f t="shared" si="89"/>
        <v>44957</v>
      </c>
    </row>
    <row r="5743" spans="1:1" x14ac:dyDescent="0.25">
      <c r="A5743" s="3">
        <f t="shared" si="89"/>
        <v>44956</v>
      </c>
    </row>
    <row r="5744" spans="1:1" x14ac:dyDescent="0.25">
      <c r="A5744" s="3">
        <f t="shared" si="89"/>
        <v>44955</v>
      </c>
    </row>
    <row r="5745" spans="1:1" x14ac:dyDescent="0.25">
      <c r="A5745" s="3">
        <f t="shared" si="89"/>
        <v>44954</v>
      </c>
    </row>
    <row r="5746" spans="1:1" x14ac:dyDescent="0.25">
      <c r="A5746" s="3">
        <f t="shared" si="89"/>
        <v>44953</v>
      </c>
    </row>
    <row r="5747" spans="1:1" x14ac:dyDescent="0.25">
      <c r="A5747" s="3">
        <f t="shared" si="89"/>
        <v>44952</v>
      </c>
    </row>
    <row r="5748" spans="1:1" x14ac:dyDescent="0.25">
      <c r="A5748" s="3">
        <f t="shared" si="89"/>
        <v>44951</v>
      </c>
    </row>
    <row r="5749" spans="1:1" x14ac:dyDescent="0.25">
      <c r="A5749" s="3">
        <f t="shared" si="89"/>
        <v>44950</v>
      </c>
    </row>
    <row r="5750" spans="1:1" x14ac:dyDescent="0.25">
      <c r="A5750" s="3">
        <f t="shared" si="89"/>
        <v>44949</v>
      </c>
    </row>
    <row r="5751" spans="1:1" x14ac:dyDescent="0.25">
      <c r="A5751" s="3">
        <f t="shared" si="89"/>
        <v>44948</v>
      </c>
    </row>
    <row r="5752" spans="1:1" x14ac:dyDescent="0.25">
      <c r="A5752" s="3">
        <f t="shared" si="89"/>
        <v>44947</v>
      </c>
    </row>
    <row r="5753" spans="1:1" x14ac:dyDescent="0.25">
      <c r="A5753" s="3">
        <f t="shared" si="89"/>
        <v>44946</v>
      </c>
    </row>
    <row r="5754" spans="1:1" x14ac:dyDescent="0.25">
      <c r="A5754" s="3">
        <f t="shared" si="89"/>
        <v>44945</v>
      </c>
    </row>
    <row r="5755" spans="1:1" x14ac:dyDescent="0.25">
      <c r="A5755" s="3">
        <f t="shared" si="89"/>
        <v>44944</v>
      </c>
    </row>
    <row r="5756" spans="1:1" x14ac:dyDescent="0.25">
      <c r="A5756" s="3">
        <f t="shared" si="89"/>
        <v>44943</v>
      </c>
    </row>
    <row r="5757" spans="1:1" x14ac:dyDescent="0.25">
      <c r="A5757" s="3">
        <f t="shared" si="89"/>
        <v>44942</v>
      </c>
    </row>
    <row r="5758" spans="1:1" x14ac:dyDescent="0.25">
      <c r="A5758" s="3">
        <f t="shared" si="89"/>
        <v>44941</v>
      </c>
    </row>
    <row r="5759" spans="1:1" x14ac:dyDescent="0.25">
      <c r="A5759" s="3">
        <f t="shared" si="89"/>
        <v>44940</v>
      </c>
    </row>
    <row r="5760" spans="1:1" x14ac:dyDescent="0.25">
      <c r="A5760" s="3">
        <f t="shared" si="89"/>
        <v>44939</v>
      </c>
    </row>
    <row r="5761" spans="1:1" x14ac:dyDescent="0.25">
      <c r="A5761" s="3">
        <f t="shared" si="89"/>
        <v>44938</v>
      </c>
    </row>
    <row r="5762" spans="1:1" x14ac:dyDescent="0.25">
      <c r="A5762" s="3">
        <f t="shared" si="89"/>
        <v>44937</v>
      </c>
    </row>
    <row r="5763" spans="1:1" x14ac:dyDescent="0.25">
      <c r="A5763" s="3">
        <f t="shared" si="89"/>
        <v>44936</v>
      </c>
    </row>
    <row r="5764" spans="1:1" x14ac:dyDescent="0.25">
      <c r="A5764" s="3">
        <f t="shared" si="89"/>
        <v>44935</v>
      </c>
    </row>
    <row r="5765" spans="1:1" x14ac:dyDescent="0.25">
      <c r="A5765" s="3">
        <f t="shared" ref="A5765:A5828" si="90">A5766+1</f>
        <v>44934</v>
      </c>
    </row>
    <row r="5766" spans="1:1" x14ac:dyDescent="0.25">
      <c r="A5766" s="3">
        <f t="shared" si="90"/>
        <v>44933</v>
      </c>
    </row>
    <row r="5767" spans="1:1" x14ac:dyDescent="0.25">
      <c r="A5767" s="3">
        <f t="shared" si="90"/>
        <v>44932</v>
      </c>
    </row>
    <row r="5768" spans="1:1" x14ac:dyDescent="0.25">
      <c r="A5768" s="3">
        <f t="shared" si="90"/>
        <v>44931</v>
      </c>
    </row>
    <row r="5769" spans="1:1" x14ac:dyDescent="0.25">
      <c r="A5769" s="3">
        <f t="shared" si="90"/>
        <v>44930</v>
      </c>
    </row>
    <row r="5770" spans="1:1" x14ac:dyDescent="0.25">
      <c r="A5770" s="3">
        <f t="shared" si="90"/>
        <v>44929</v>
      </c>
    </row>
    <row r="5771" spans="1:1" x14ac:dyDescent="0.25">
      <c r="A5771" s="3">
        <f t="shared" si="90"/>
        <v>44928</v>
      </c>
    </row>
    <row r="5772" spans="1:1" x14ac:dyDescent="0.25">
      <c r="A5772" s="3">
        <f t="shared" si="90"/>
        <v>44927</v>
      </c>
    </row>
    <row r="5773" spans="1:1" x14ac:dyDescent="0.25">
      <c r="A5773" s="3">
        <f t="shared" si="90"/>
        <v>44926</v>
      </c>
    </row>
    <row r="5774" spans="1:1" x14ac:dyDescent="0.25">
      <c r="A5774" s="3">
        <f t="shared" si="90"/>
        <v>44925</v>
      </c>
    </row>
    <row r="5775" spans="1:1" x14ac:dyDescent="0.25">
      <c r="A5775" s="3">
        <f t="shared" si="90"/>
        <v>44924</v>
      </c>
    </row>
    <row r="5776" spans="1:1" x14ac:dyDescent="0.25">
      <c r="A5776" s="3">
        <f t="shared" si="90"/>
        <v>44923</v>
      </c>
    </row>
    <row r="5777" spans="1:1" x14ac:dyDescent="0.25">
      <c r="A5777" s="3">
        <f t="shared" si="90"/>
        <v>44922</v>
      </c>
    </row>
    <row r="5778" spans="1:1" x14ac:dyDescent="0.25">
      <c r="A5778" s="3">
        <f t="shared" si="90"/>
        <v>44921</v>
      </c>
    </row>
    <row r="5779" spans="1:1" x14ac:dyDescent="0.25">
      <c r="A5779" s="3">
        <f t="shared" si="90"/>
        <v>44920</v>
      </c>
    </row>
    <row r="5780" spans="1:1" x14ac:dyDescent="0.25">
      <c r="A5780" s="3">
        <f t="shared" si="90"/>
        <v>44919</v>
      </c>
    </row>
    <row r="5781" spans="1:1" x14ac:dyDescent="0.25">
      <c r="A5781" s="3">
        <f t="shared" si="90"/>
        <v>44918</v>
      </c>
    </row>
    <row r="5782" spans="1:1" x14ac:dyDescent="0.25">
      <c r="A5782" s="3">
        <f t="shared" si="90"/>
        <v>44917</v>
      </c>
    </row>
    <row r="5783" spans="1:1" x14ac:dyDescent="0.25">
      <c r="A5783" s="3">
        <f t="shared" si="90"/>
        <v>44916</v>
      </c>
    </row>
    <row r="5784" spans="1:1" x14ac:dyDescent="0.25">
      <c r="A5784" s="3">
        <f t="shared" si="90"/>
        <v>44915</v>
      </c>
    </row>
    <row r="5785" spans="1:1" x14ac:dyDescent="0.25">
      <c r="A5785" s="3">
        <f t="shared" si="90"/>
        <v>44914</v>
      </c>
    </row>
    <row r="5786" spans="1:1" x14ac:dyDescent="0.25">
      <c r="A5786" s="3">
        <f t="shared" si="90"/>
        <v>44913</v>
      </c>
    </row>
    <row r="5787" spans="1:1" x14ac:dyDescent="0.25">
      <c r="A5787" s="3">
        <f t="shared" si="90"/>
        <v>44912</v>
      </c>
    </row>
    <row r="5788" spans="1:1" x14ac:dyDescent="0.25">
      <c r="A5788" s="3">
        <f t="shared" si="90"/>
        <v>44911</v>
      </c>
    </row>
    <row r="5789" spans="1:1" x14ac:dyDescent="0.25">
      <c r="A5789" s="3">
        <f t="shared" si="90"/>
        <v>44910</v>
      </c>
    </row>
    <row r="5790" spans="1:1" x14ac:dyDescent="0.25">
      <c r="A5790" s="3">
        <f t="shared" si="90"/>
        <v>44909</v>
      </c>
    </row>
    <row r="5791" spans="1:1" x14ac:dyDescent="0.25">
      <c r="A5791" s="3">
        <f t="shared" si="90"/>
        <v>44908</v>
      </c>
    </row>
    <row r="5792" spans="1:1" x14ac:dyDescent="0.25">
      <c r="A5792" s="3">
        <f t="shared" si="90"/>
        <v>44907</v>
      </c>
    </row>
    <row r="5793" spans="1:1" x14ac:dyDescent="0.25">
      <c r="A5793" s="3">
        <f t="shared" si="90"/>
        <v>44906</v>
      </c>
    </row>
    <row r="5794" spans="1:1" x14ac:dyDescent="0.25">
      <c r="A5794" s="3">
        <f t="shared" si="90"/>
        <v>44905</v>
      </c>
    </row>
    <row r="5795" spans="1:1" x14ac:dyDescent="0.25">
      <c r="A5795" s="3">
        <f t="shared" si="90"/>
        <v>44904</v>
      </c>
    </row>
    <row r="5796" spans="1:1" x14ac:dyDescent="0.25">
      <c r="A5796" s="3">
        <f t="shared" si="90"/>
        <v>44903</v>
      </c>
    </row>
    <row r="5797" spans="1:1" x14ac:dyDescent="0.25">
      <c r="A5797" s="3">
        <f t="shared" si="90"/>
        <v>44902</v>
      </c>
    </row>
    <row r="5798" spans="1:1" x14ac:dyDescent="0.25">
      <c r="A5798" s="3">
        <f t="shared" si="90"/>
        <v>44901</v>
      </c>
    </row>
    <row r="5799" spans="1:1" x14ac:dyDescent="0.25">
      <c r="A5799" s="3">
        <f t="shared" si="90"/>
        <v>44900</v>
      </c>
    </row>
    <row r="5800" spans="1:1" x14ac:dyDescent="0.25">
      <c r="A5800" s="3">
        <f t="shared" si="90"/>
        <v>44899</v>
      </c>
    </row>
    <row r="5801" spans="1:1" x14ac:dyDescent="0.25">
      <c r="A5801" s="3">
        <f t="shared" si="90"/>
        <v>44898</v>
      </c>
    </row>
    <row r="5802" spans="1:1" x14ac:dyDescent="0.25">
      <c r="A5802" s="3">
        <f t="shared" si="90"/>
        <v>44897</v>
      </c>
    </row>
    <row r="5803" spans="1:1" x14ac:dyDescent="0.25">
      <c r="A5803" s="3">
        <f t="shared" si="90"/>
        <v>44896</v>
      </c>
    </row>
    <row r="5804" spans="1:1" x14ac:dyDescent="0.25">
      <c r="A5804" s="3">
        <f t="shared" si="90"/>
        <v>44895</v>
      </c>
    </row>
    <row r="5805" spans="1:1" x14ac:dyDescent="0.25">
      <c r="A5805" s="3">
        <f t="shared" si="90"/>
        <v>44894</v>
      </c>
    </row>
    <row r="5806" spans="1:1" x14ac:dyDescent="0.25">
      <c r="A5806" s="3">
        <f t="shared" si="90"/>
        <v>44893</v>
      </c>
    </row>
    <row r="5807" spans="1:1" x14ac:dyDescent="0.25">
      <c r="A5807" s="3">
        <f t="shared" si="90"/>
        <v>44892</v>
      </c>
    </row>
    <row r="5808" spans="1:1" x14ac:dyDescent="0.25">
      <c r="A5808" s="3">
        <f t="shared" si="90"/>
        <v>44891</v>
      </c>
    </row>
    <row r="5809" spans="1:1" x14ac:dyDescent="0.25">
      <c r="A5809" s="3">
        <f t="shared" si="90"/>
        <v>44890</v>
      </c>
    </row>
    <row r="5810" spans="1:1" x14ac:dyDescent="0.25">
      <c r="A5810" s="3">
        <f t="shared" si="90"/>
        <v>44889</v>
      </c>
    </row>
    <row r="5811" spans="1:1" x14ac:dyDescent="0.25">
      <c r="A5811" s="3">
        <f t="shared" si="90"/>
        <v>44888</v>
      </c>
    </row>
    <row r="5812" spans="1:1" x14ac:dyDescent="0.25">
      <c r="A5812" s="3">
        <f t="shared" si="90"/>
        <v>44887</v>
      </c>
    </row>
    <row r="5813" spans="1:1" x14ac:dyDescent="0.25">
      <c r="A5813" s="3">
        <f t="shared" si="90"/>
        <v>44886</v>
      </c>
    </row>
    <row r="5814" spans="1:1" x14ac:dyDescent="0.25">
      <c r="A5814" s="3">
        <f t="shared" si="90"/>
        <v>44885</v>
      </c>
    </row>
    <row r="5815" spans="1:1" x14ac:dyDescent="0.25">
      <c r="A5815" s="3">
        <f t="shared" si="90"/>
        <v>44884</v>
      </c>
    </row>
    <row r="5816" spans="1:1" x14ac:dyDescent="0.25">
      <c r="A5816" s="3">
        <f t="shared" si="90"/>
        <v>44883</v>
      </c>
    </row>
    <row r="5817" spans="1:1" x14ac:dyDescent="0.25">
      <c r="A5817" s="3">
        <f t="shared" si="90"/>
        <v>44882</v>
      </c>
    </row>
    <row r="5818" spans="1:1" x14ac:dyDescent="0.25">
      <c r="A5818" s="3">
        <f t="shared" si="90"/>
        <v>44881</v>
      </c>
    </row>
    <row r="5819" spans="1:1" x14ac:dyDescent="0.25">
      <c r="A5819" s="3">
        <f t="shared" si="90"/>
        <v>44880</v>
      </c>
    </row>
    <row r="5820" spans="1:1" x14ac:dyDescent="0.25">
      <c r="A5820" s="3">
        <f t="shared" si="90"/>
        <v>44879</v>
      </c>
    </row>
    <row r="5821" spans="1:1" x14ac:dyDescent="0.25">
      <c r="A5821" s="3">
        <f t="shared" si="90"/>
        <v>44878</v>
      </c>
    </row>
    <row r="5822" spans="1:1" x14ac:dyDescent="0.25">
      <c r="A5822" s="3">
        <f t="shared" si="90"/>
        <v>44877</v>
      </c>
    </row>
    <row r="5823" spans="1:1" x14ac:dyDescent="0.25">
      <c r="A5823" s="3">
        <f t="shared" si="90"/>
        <v>44876</v>
      </c>
    </row>
    <row r="5824" spans="1:1" x14ac:dyDescent="0.25">
      <c r="A5824" s="3">
        <f t="shared" si="90"/>
        <v>44875</v>
      </c>
    </row>
    <row r="5825" spans="1:1" x14ac:dyDescent="0.25">
      <c r="A5825" s="3">
        <f t="shared" si="90"/>
        <v>44874</v>
      </c>
    </row>
    <row r="5826" spans="1:1" x14ac:dyDescent="0.25">
      <c r="A5826" s="3">
        <f t="shared" si="90"/>
        <v>44873</v>
      </c>
    </row>
    <row r="5827" spans="1:1" x14ac:dyDescent="0.25">
      <c r="A5827" s="3">
        <f t="shared" si="90"/>
        <v>44872</v>
      </c>
    </row>
    <row r="5828" spans="1:1" x14ac:dyDescent="0.25">
      <c r="A5828" s="3">
        <f t="shared" si="90"/>
        <v>44871</v>
      </c>
    </row>
    <row r="5829" spans="1:1" x14ac:dyDescent="0.25">
      <c r="A5829" s="3">
        <f t="shared" ref="A5829:A5892" si="91">A5830+1</f>
        <v>44870</v>
      </c>
    </row>
    <row r="5830" spans="1:1" x14ac:dyDescent="0.25">
      <c r="A5830" s="3">
        <f t="shared" si="91"/>
        <v>44869</v>
      </c>
    </row>
    <row r="5831" spans="1:1" x14ac:dyDescent="0.25">
      <c r="A5831" s="3">
        <f t="shared" si="91"/>
        <v>44868</v>
      </c>
    </row>
    <row r="5832" spans="1:1" x14ac:dyDescent="0.25">
      <c r="A5832" s="3">
        <f t="shared" si="91"/>
        <v>44867</v>
      </c>
    </row>
    <row r="5833" spans="1:1" x14ac:dyDescent="0.25">
      <c r="A5833" s="3">
        <f t="shared" si="91"/>
        <v>44866</v>
      </c>
    </row>
    <row r="5834" spans="1:1" x14ac:dyDescent="0.25">
      <c r="A5834" s="3">
        <f t="shared" si="91"/>
        <v>44865</v>
      </c>
    </row>
    <row r="5835" spans="1:1" x14ac:dyDescent="0.25">
      <c r="A5835" s="3">
        <f t="shared" si="91"/>
        <v>44864</v>
      </c>
    </row>
    <row r="5836" spans="1:1" x14ac:dyDescent="0.25">
      <c r="A5836" s="3">
        <f t="shared" si="91"/>
        <v>44863</v>
      </c>
    </row>
    <row r="5837" spans="1:1" x14ac:dyDescent="0.25">
      <c r="A5837" s="3">
        <f t="shared" si="91"/>
        <v>44862</v>
      </c>
    </row>
    <row r="5838" spans="1:1" x14ac:dyDescent="0.25">
      <c r="A5838" s="3">
        <f t="shared" si="91"/>
        <v>44861</v>
      </c>
    </row>
    <row r="5839" spans="1:1" x14ac:dyDescent="0.25">
      <c r="A5839" s="3">
        <f t="shared" si="91"/>
        <v>44860</v>
      </c>
    </row>
    <row r="5840" spans="1:1" x14ac:dyDescent="0.25">
      <c r="A5840" s="3">
        <f t="shared" si="91"/>
        <v>44859</v>
      </c>
    </row>
    <row r="5841" spans="1:1" x14ac:dyDescent="0.25">
      <c r="A5841" s="3">
        <f t="shared" si="91"/>
        <v>44858</v>
      </c>
    </row>
    <row r="5842" spans="1:1" x14ac:dyDescent="0.25">
      <c r="A5842" s="3">
        <f t="shared" si="91"/>
        <v>44857</v>
      </c>
    </row>
    <row r="5843" spans="1:1" x14ac:dyDescent="0.25">
      <c r="A5843" s="3">
        <f t="shared" si="91"/>
        <v>44856</v>
      </c>
    </row>
    <row r="5844" spans="1:1" x14ac:dyDescent="0.25">
      <c r="A5844" s="3">
        <f t="shared" si="91"/>
        <v>44855</v>
      </c>
    </row>
    <row r="5845" spans="1:1" x14ac:dyDescent="0.25">
      <c r="A5845" s="3">
        <f t="shared" si="91"/>
        <v>44854</v>
      </c>
    </row>
    <row r="5846" spans="1:1" x14ac:dyDescent="0.25">
      <c r="A5846" s="3">
        <f t="shared" si="91"/>
        <v>44853</v>
      </c>
    </row>
    <row r="5847" spans="1:1" x14ac:dyDescent="0.25">
      <c r="A5847" s="3">
        <f t="shared" si="91"/>
        <v>44852</v>
      </c>
    </row>
    <row r="5848" spans="1:1" x14ac:dyDescent="0.25">
      <c r="A5848" s="3">
        <f t="shared" si="91"/>
        <v>44851</v>
      </c>
    </row>
    <row r="5849" spans="1:1" x14ac:dyDescent="0.25">
      <c r="A5849" s="3">
        <f t="shared" si="91"/>
        <v>44850</v>
      </c>
    </row>
    <row r="5850" spans="1:1" x14ac:dyDescent="0.25">
      <c r="A5850" s="3">
        <f t="shared" si="91"/>
        <v>44849</v>
      </c>
    </row>
    <row r="5851" spans="1:1" x14ac:dyDescent="0.25">
      <c r="A5851" s="3">
        <f t="shared" si="91"/>
        <v>44848</v>
      </c>
    </row>
    <row r="5852" spans="1:1" x14ac:dyDescent="0.25">
      <c r="A5852" s="3">
        <f t="shared" si="91"/>
        <v>44847</v>
      </c>
    </row>
    <row r="5853" spans="1:1" x14ac:dyDescent="0.25">
      <c r="A5853" s="3">
        <f t="shared" si="91"/>
        <v>44846</v>
      </c>
    </row>
    <row r="5854" spans="1:1" x14ac:dyDescent="0.25">
      <c r="A5854" s="3">
        <f t="shared" si="91"/>
        <v>44845</v>
      </c>
    </row>
    <row r="5855" spans="1:1" x14ac:dyDescent="0.25">
      <c r="A5855" s="3">
        <f t="shared" si="91"/>
        <v>44844</v>
      </c>
    </row>
    <row r="5856" spans="1:1" x14ac:dyDescent="0.25">
      <c r="A5856" s="3">
        <f t="shared" si="91"/>
        <v>44843</v>
      </c>
    </row>
    <row r="5857" spans="1:1" x14ac:dyDescent="0.25">
      <c r="A5857" s="3">
        <f t="shared" si="91"/>
        <v>44842</v>
      </c>
    </row>
    <row r="5858" spans="1:1" x14ac:dyDescent="0.25">
      <c r="A5858" s="3">
        <f t="shared" si="91"/>
        <v>44841</v>
      </c>
    </row>
    <row r="5859" spans="1:1" x14ac:dyDescent="0.25">
      <c r="A5859" s="3">
        <f t="shared" si="91"/>
        <v>44840</v>
      </c>
    </row>
    <row r="5860" spans="1:1" x14ac:dyDescent="0.25">
      <c r="A5860" s="3">
        <f t="shared" si="91"/>
        <v>44839</v>
      </c>
    </row>
    <row r="5861" spans="1:1" x14ac:dyDescent="0.25">
      <c r="A5861" s="3">
        <f t="shared" si="91"/>
        <v>44838</v>
      </c>
    </row>
    <row r="5862" spans="1:1" x14ac:dyDescent="0.25">
      <c r="A5862" s="3">
        <f t="shared" si="91"/>
        <v>44837</v>
      </c>
    </row>
    <row r="5863" spans="1:1" x14ac:dyDescent="0.25">
      <c r="A5863" s="3">
        <f t="shared" si="91"/>
        <v>44836</v>
      </c>
    </row>
    <row r="5864" spans="1:1" x14ac:dyDescent="0.25">
      <c r="A5864" s="3">
        <f t="shared" si="91"/>
        <v>44835</v>
      </c>
    </row>
    <row r="5865" spans="1:1" x14ac:dyDescent="0.25">
      <c r="A5865" s="3">
        <f t="shared" si="91"/>
        <v>44834</v>
      </c>
    </row>
    <row r="5866" spans="1:1" x14ac:dyDescent="0.25">
      <c r="A5866" s="3">
        <f t="shared" si="91"/>
        <v>44833</v>
      </c>
    </row>
    <row r="5867" spans="1:1" x14ac:dyDescent="0.25">
      <c r="A5867" s="3">
        <f t="shared" si="91"/>
        <v>44832</v>
      </c>
    </row>
    <row r="5868" spans="1:1" x14ac:dyDescent="0.25">
      <c r="A5868" s="3">
        <f t="shared" si="91"/>
        <v>44831</v>
      </c>
    </row>
    <row r="5869" spans="1:1" x14ac:dyDescent="0.25">
      <c r="A5869" s="3">
        <f t="shared" si="91"/>
        <v>44830</v>
      </c>
    </row>
    <row r="5870" spans="1:1" x14ac:dyDescent="0.25">
      <c r="A5870" s="3">
        <f t="shared" si="91"/>
        <v>44829</v>
      </c>
    </row>
    <row r="5871" spans="1:1" x14ac:dyDescent="0.25">
      <c r="A5871" s="3">
        <f t="shared" si="91"/>
        <v>44828</v>
      </c>
    </row>
    <row r="5872" spans="1:1" x14ac:dyDescent="0.25">
      <c r="A5872" s="3">
        <f t="shared" si="91"/>
        <v>44827</v>
      </c>
    </row>
    <row r="5873" spans="1:1" x14ac:dyDescent="0.25">
      <c r="A5873" s="3">
        <f t="shared" si="91"/>
        <v>44826</v>
      </c>
    </row>
    <row r="5874" spans="1:1" x14ac:dyDescent="0.25">
      <c r="A5874" s="3">
        <f t="shared" si="91"/>
        <v>44825</v>
      </c>
    </row>
    <row r="5875" spans="1:1" x14ac:dyDescent="0.25">
      <c r="A5875" s="3">
        <f t="shared" si="91"/>
        <v>44824</v>
      </c>
    </row>
    <row r="5876" spans="1:1" x14ac:dyDescent="0.25">
      <c r="A5876" s="3">
        <f t="shared" si="91"/>
        <v>44823</v>
      </c>
    </row>
    <row r="5877" spans="1:1" x14ac:dyDescent="0.25">
      <c r="A5877" s="3">
        <f t="shared" si="91"/>
        <v>44822</v>
      </c>
    </row>
    <row r="5878" spans="1:1" x14ac:dyDescent="0.25">
      <c r="A5878" s="3">
        <f t="shared" si="91"/>
        <v>44821</v>
      </c>
    </row>
    <row r="5879" spans="1:1" x14ac:dyDescent="0.25">
      <c r="A5879" s="3">
        <f t="shared" si="91"/>
        <v>44820</v>
      </c>
    </row>
    <row r="5880" spans="1:1" x14ac:dyDescent="0.25">
      <c r="A5880" s="3">
        <f t="shared" si="91"/>
        <v>44819</v>
      </c>
    </row>
    <row r="5881" spans="1:1" x14ac:dyDescent="0.25">
      <c r="A5881" s="3">
        <f t="shared" si="91"/>
        <v>44818</v>
      </c>
    </row>
    <row r="5882" spans="1:1" x14ac:dyDescent="0.25">
      <c r="A5882" s="3">
        <f t="shared" si="91"/>
        <v>44817</v>
      </c>
    </row>
    <row r="5883" spans="1:1" x14ac:dyDescent="0.25">
      <c r="A5883" s="3">
        <f t="shared" si="91"/>
        <v>44816</v>
      </c>
    </row>
    <row r="5884" spans="1:1" x14ac:dyDescent="0.25">
      <c r="A5884" s="3">
        <f t="shared" si="91"/>
        <v>44815</v>
      </c>
    </row>
    <row r="5885" spans="1:1" x14ac:dyDescent="0.25">
      <c r="A5885" s="3">
        <f t="shared" si="91"/>
        <v>44814</v>
      </c>
    </row>
    <row r="5886" spans="1:1" x14ac:dyDescent="0.25">
      <c r="A5886" s="3">
        <f t="shared" si="91"/>
        <v>44813</v>
      </c>
    </row>
    <row r="5887" spans="1:1" x14ac:dyDescent="0.25">
      <c r="A5887" s="3">
        <f t="shared" si="91"/>
        <v>44812</v>
      </c>
    </row>
    <row r="5888" spans="1:1" x14ac:dyDescent="0.25">
      <c r="A5888" s="3">
        <f t="shared" si="91"/>
        <v>44811</v>
      </c>
    </row>
    <row r="5889" spans="1:1" x14ac:dyDescent="0.25">
      <c r="A5889" s="3">
        <f t="shared" si="91"/>
        <v>44810</v>
      </c>
    </row>
    <row r="5890" spans="1:1" x14ac:dyDescent="0.25">
      <c r="A5890" s="3">
        <f t="shared" si="91"/>
        <v>44809</v>
      </c>
    </row>
    <row r="5891" spans="1:1" x14ac:dyDescent="0.25">
      <c r="A5891" s="3">
        <f t="shared" si="91"/>
        <v>44808</v>
      </c>
    </row>
    <row r="5892" spans="1:1" x14ac:dyDescent="0.25">
      <c r="A5892" s="3">
        <f t="shared" si="91"/>
        <v>44807</v>
      </c>
    </row>
    <row r="5893" spans="1:1" x14ac:dyDescent="0.25">
      <c r="A5893" s="3">
        <f t="shared" ref="A5893:A5956" si="92">A5894+1</f>
        <v>44806</v>
      </c>
    </row>
    <row r="5894" spans="1:1" x14ac:dyDescent="0.25">
      <c r="A5894" s="3">
        <f t="shared" si="92"/>
        <v>44805</v>
      </c>
    </row>
    <row r="5895" spans="1:1" x14ac:dyDescent="0.25">
      <c r="A5895" s="3">
        <f t="shared" si="92"/>
        <v>44804</v>
      </c>
    </row>
    <row r="5896" spans="1:1" x14ac:dyDescent="0.25">
      <c r="A5896" s="3">
        <f t="shared" si="92"/>
        <v>44803</v>
      </c>
    </row>
    <row r="5897" spans="1:1" x14ac:dyDescent="0.25">
      <c r="A5897" s="3">
        <f t="shared" si="92"/>
        <v>44802</v>
      </c>
    </row>
    <row r="5898" spans="1:1" x14ac:dyDescent="0.25">
      <c r="A5898" s="3">
        <f t="shared" si="92"/>
        <v>44801</v>
      </c>
    </row>
    <row r="5899" spans="1:1" x14ac:dyDescent="0.25">
      <c r="A5899" s="3">
        <f t="shared" si="92"/>
        <v>44800</v>
      </c>
    </row>
    <row r="5900" spans="1:1" x14ac:dyDescent="0.25">
      <c r="A5900" s="3">
        <f t="shared" si="92"/>
        <v>44799</v>
      </c>
    </row>
    <row r="5901" spans="1:1" x14ac:dyDescent="0.25">
      <c r="A5901" s="3">
        <f t="shared" si="92"/>
        <v>44798</v>
      </c>
    </row>
    <row r="5902" spans="1:1" x14ac:dyDescent="0.25">
      <c r="A5902" s="3">
        <f t="shared" si="92"/>
        <v>44797</v>
      </c>
    </row>
    <row r="5903" spans="1:1" x14ac:dyDescent="0.25">
      <c r="A5903" s="3">
        <f t="shared" si="92"/>
        <v>44796</v>
      </c>
    </row>
    <row r="5904" spans="1:1" x14ac:dyDescent="0.25">
      <c r="A5904" s="3">
        <f t="shared" si="92"/>
        <v>44795</v>
      </c>
    </row>
    <row r="5905" spans="1:1" x14ac:dyDescent="0.25">
      <c r="A5905" s="3">
        <f t="shared" si="92"/>
        <v>44794</v>
      </c>
    </row>
    <row r="5906" spans="1:1" x14ac:dyDescent="0.25">
      <c r="A5906" s="3">
        <f t="shared" si="92"/>
        <v>44793</v>
      </c>
    </row>
    <row r="5907" spans="1:1" x14ac:dyDescent="0.25">
      <c r="A5907" s="3">
        <f t="shared" si="92"/>
        <v>44792</v>
      </c>
    </row>
    <row r="5908" spans="1:1" x14ac:dyDescent="0.25">
      <c r="A5908" s="3">
        <f t="shared" si="92"/>
        <v>44791</v>
      </c>
    </row>
    <row r="5909" spans="1:1" x14ac:dyDescent="0.25">
      <c r="A5909" s="3">
        <f t="shared" si="92"/>
        <v>44790</v>
      </c>
    </row>
    <row r="5910" spans="1:1" x14ac:dyDescent="0.25">
      <c r="A5910" s="3">
        <f t="shared" si="92"/>
        <v>44789</v>
      </c>
    </row>
    <row r="5911" spans="1:1" x14ac:dyDescent="0.25">
      <c r="A5911" s="3">
        <f t="shared" si="92"/>
        <v>44788</v>
      </c>
    </row>
    <row r="5912" spans="1:1" x14ac:dyDescent="0.25">
      <c r="A5912" s="3">
        <f t="shared" si="92"/>
        <v>44787</v>
      </c>
    </row>
    <row r="5913" spans="1:1" x14ac:dyDescent="0.25">
      <c r="A5913" s="3">
        <f t="shared" si="92"/>
        <v>44786</v>
      </c>
    </row>
    <row r="5914" spans="1:1" x14ac:dyDescent="0.25">
      <c r="A5914" s="3">
        <f t="shared" si="92"/>
        <v>44785</v>
      </c>
    </row>
    <row r="5915" spans="1:1" x14ac:dyDescent="0.25">
      <c r="A5915" s="3">
        <f t="shared" si="92"/>
        <v>44784</v>
      </c>
    </row>
    <row r="5916" spans="1:1" x14ac:dyDescent="0.25">
      <c r="A5916" s="3">
        <f t="shared" si="92"/>
        <v>44783</v>
      </c>
    </row>
    <row r="5917" spans="1:1" x14ac:dyDescent="0.25">
      <c r="A5917" s="3">
        <f t="shared" si="92"/>
        <v>44782</v>
      </c>
    </row>
    <row r="5918" spans="1:1" x14ac:dyDescent="0.25">
      <c r="A5918" s="3">
        <f t="shared" si="92"/>
        <v>44781</v>
      </c>
    </row>
    <row r="5919" spans="1:1" x14ac:dyDescent="0.25">
      <c r="A5919" s="3">
        <f t="shared" si="92"/>
        <v>44780</v>
      </c>
    </row>
    <row r="5920" spans="1:1" x14ac:dyDescent="0.25">
      <c r="A5920" s="3">
        <f t="shared" si="92"/>
        <v>44779</v>
      </c>
    </row>
    <row r="5921" spans="1:1" x14ac:dyDescent="0.25">
      <c r="A5921" s="3">
        <f t="shared" si="92"/>
        <v>44778</v>
      </c>
    </row>
    <row r="5922" spans="1:1" x14ac:dyDescent="0.25">
      <c r="A5922" s="3">
        <f t="shared" si="92"/>
        <v>44777</v>
      </c>
    </row>
    <row r="5923" spans="1:1" x14ac:dyDescent="0.25">
      <c r="A5923" s="3">
        <f t="shared" si="92"/>
        <v>44776</v>
      </c>
    </row>
    <row r="5924" spans="1:1" x14ac:dyDescent="0.25">
      <c r="A5924" s="3">
        <f t="shared" si="92"/>
        <v>44775</v>
      </c>
    </row>
    <row r="5925" spans="1:1" x14ac:dyDescent="0.25">
      <c r="A5925" s="3">
        <f t="shared" si="92"/>
        <v>44774</v>
      </c>
    </row>
    <row r="5926" spans="1:1" x14ac:dyDescent="0.25">
      <c r="A5926" s="3">
        <f t="shared" si="92"/>
        <v>44773</v>
      </c>
    </row>
    <row r="5927" spans="1:1" x14ac:dyDescent="0.25">
      <c r="A5927" s="3">
        <f t="shared" si="92"/>
        <v>44772</v>
      </c>
    </row>
    <row r="5928" spans="1:1" x14ac:dyDescent="0.25">
      <c r="A5928" s="3">
        <f t="shared" si="92"/>
        <v>44771</v>
      </c>
    </row>
    <row r="5929" spans="1:1" x14ac:dyDescent="0.25">
      <c r="A5929" s="3">
        <f t="shared" si="92"/>
        <v>44770</v>
      </c>
    </row>
    <row r="5930" spans="1:1" x14ac:dyDescent="0.25">
      <c r="A5930" s="3">
        <f t="shared" si="92"/>
        <v>44769</v>
      </c>
    </row>
    <row r="5931" spans="1:1" x14ac:dyDescent="0.25">
      <c r="A5931" s="3">
        <f t="shared" si="92"/>
        <v>44768</v>
      </c>
    </row>
    <row r="5932" spans="1:1" x14ac:dyDescent="0.25">
      <c r="A5932" s="3">
        <f t="shared" si="92"/>
        <v>44767</v>
      </c>
    </row>
    <row r="5933" spans="1:1" x14ac:dyDescent="0.25">
      <c r="A5933" s="3">
        <f t="shared" si="92"/>
        <v>44766</v>
      </c>
    </row>
    <row r="5934" spans="1:1" x14ac:dyDescent="0.25">
      <c r="A5934" s="3">
        <f t="shared" si="92"/>
        <v>44765</v>
      </c>
    </row>
    <row r="5935" spans="1:1" x14ac:dyDescent="0.25">
      <c r="A5935" s="3">
        <f t="shared" si="92"/>
        <v>44764</v>
      </c>
    </row>
    <row r="5936" spans="1:1" x14ac:dyDescent="0.25">
      <c r="A5936" s="3">
        <f t="shared" si="92"/>
        <v>44763</v>
      </c>
    </row>
    <row r="5937" spans="1:1" x14ac:dyDescent="0.25">
      <c r="A5937" s="3">
        <f t="shared" si="92"/>
        <v>44762</v>
      </c>
    </row>
    <row r="5938" spans="1:1" x14ac:dyDescent="0.25">
      <c r="A5938" s="3">
        <f t="shared" si="92"/>
        <v>44761</v>
      </c>
    </row>
    <row r="5939" spans="1:1" x14ac:dyDescent="0.25">
      <c r="A5939" s="3">
        <f t="shared" si="92"/>
        <v>44760</v>
      </c>
    </row>
    <row r="5940" spans="1:1" x14ac:dyDescent="0.25">
      <c r="A5940" s="3">
        <f t="shared" si="92"/>
        <v>44759</v>
      </c>
    </row>
    <row r="5941" spans="1:1" x14ac:dyDescent="0.25">
      <c r="A5941" s="3">
        <f t="shared" si="92"/>
        <v>44758</v>
      </c>
    </row>
    <row r="5942" spans="1:1" x14ac:dyDescent="0.25">
      <c r="A5942" s="3">
        <f t="shared" si="92"/>
        <v>44757</v>
      </c>
    </row>
    <row r="5943" spans="1:1" x14ac:dyDescent="0.25">
      <c r="A5943" s="3">
        <f t="shared" si="92"/>
        <v>44756</v>
      </c>
    </row>
    <row r="5944" spans="1:1" x14ac:dyDescent="0.25">
      <c r="A5944" s="3">
        <f t="shared" si="92"/>
        <v>44755</v>
      </c>
    </row>
    <row r="5945" spans="1:1" x14ac:dyDescent="0.25">
      <c r="A5945" s="3">
        <f t="shared" si="92"/>
        <v>44754</v>
      </c>
    </row>
    <row r="5946" spans="1:1" x14ac:dyDescent="0.25">
      <c r="A5946" s="3">
        <f t="shared" si="92"/>
        <v>44753</v>
      </c>
    </row>
    <row r="5947" spans="1:1" x14ac:dyDescent="0.25">
      <c r="A5947" s="3">
        <f t="shared" si="92"/>
        <v>44752</v>
      </c>
    </row>
    <row r="5948" spans="1:1" x14ac:dyDescent="0.25">
      <c r="A5948" s="3">
        <f t="shared" si="92"/>
        <v>44751</v>
      </c>
    </row>
    <row r="5949" spans="1:1" x14ac:dyDescent="0.25">
      <c r="A5949" s="3">
        <f t="shared" si="92"/>
        <v>44750</v>
      </c>
    </row>
    <row r="5950" spans="1:1" x14ac:dyDescent="0.25">
      <c r="A5950" s="3">
        <f t="shared" si="92"/>
        <v>44749</v>
      </c>
    </row>
    <row r="5951" spans="1:1" x14ac:dyDescent="0.25">
      <c r="A5951" s="3">
        <f t="shared" si="92"/>
        <v>44748</v>
      </c>
    </row>
    <row r="5952" spans="1:1" x14ac:dyDescent="0.25">
      <c r="A5952" s="3">
        <f t="shared" si="92"/>
        <v>44747</v>
      </c>
    </row>
    <row r="5953" spans="1:1" x14ac:dyDescent="0.25">
      <c r="A5953" s="3">
        <f t="shared" si="92"/>
        <v>44746</v>
      </c>
    </row>
    <row r="5954" spans="1:1" x14ac:dyDescent="0.25">
      <c r="A5954" s="3">
        <f t="shared" si="92"/>
        <v>44745</v>
      </c>
    </row>
    <row r="5955" spans="1:1" x14ac:dyDescent="0.25">
      <c r="A5955" s="3">
        <f t="shared" si="92"/>
        <v>44744</v>
      </c>
    </row>
    <row r="5956" spans="1:1" x14ac:dyDescent="0.25">
      <c r="A5956" s="3">
        <f t="shared" si="92"/>
        <v>44743</v>
      </c>
    </row>
    <row r="5957" spans="1:1" x14ac:dyDescent="0.25">
      <c r="A5957" s="3">
        <f t="shared" ref="A5957:A6020" si="93">A5958+1</f>
        <v>44742</v>
      </c>
    </row>
    <row r="5958" spans="1:1" x14ac:dyDescent="0.25">
      <c r="A5958" s="3">
        <f t="shared" si="93"/>
        <v>44741</v>
      </c>
    </row>
    <row r="5959" spans="1:1" x14ac:dyDescent="0.25">
      <c r="A5959" s="3">
        <f t="shared" si="93"/>
        <v>44740</v>
      </c>
    </row>
    <row r="5960" spans="1:1" x14ac:dyDescent="0.25">
      <c r="A5960" s="3">
        <f t="shared" si="93"/>
        <v>44739</v>
      </c>
    </row>
    <row r="5961" spans="1:1" x14ac:dyDescent="0.25">
      <c r="A5961" s="3">
        <f t="shared" si="93"/>
        <v>44738</v>
      </c>
    </row>
    <row r="5962" spans="1:1" x14ac:dyDescent="0.25">
      <c r="A5962" s="3">
        <f t="shared" si="93"/>
        <v>44737</v>
      </c>
    </row>
    <row r="5963" spans="1:1" x14ac:dyDescent="0.25">
      <c r="A5963" s="3">
        <f t="shared" si="93"/>
        <v>44736</v>
      </c>
    </row>
    <row r="5964" spans="1:1" x14ac:dyDescent="0.25">
      <c r="A5964" s="3">
        <f t="shared" si="93"/>
        <v>44735</v>
      </c>
    </row>
    <row r="5965" spans="1:1" x14ac:dyDescent="0.25">
      <c r="A5965" s="3">
        <f t="shared" si="93"/>
        <v>44734</v>
      </c>
    </row>
    <row r="5966" spans="1:1" x14ac:dyDescent="0.25">
      <c r="A5966" s="3">
        <f t="shared" si="93"/>
        <v>44733</v>
      </c>
    </row>
    <row r="5967" spans="1:1" x14ac:dyDescent="0.25">
      <c r="A5967" s="3">
        <f t="shared" si="93"/>
        <v>44732</v>
      </c>
    </row>
    <row r="5968" spans="1:1" x14ac:dyDescent="0.25">
      <c r="A5968" s="3">
        <f t="shared" si="93"/>
        <v>44731</v>
      </c>
    </row>
    <row r="5969" spans="1:1" x14ac:dyDescent="0.25">
      <c r="A5969" s="3">
        <f t="shared" si="93"/>
        <v>44730</v>
      </c>
    </row>
    <row r="5970" spans="1:1" x14ac:dyDescent="0.25">
      <c r="A5970" s="3">
        <f t="shared" si="93"/>
        <v>44729</v>
      </c>
    </row>
    <row r="5971" spans="1:1" x14ac:dyDescent="0.25">
      <c r="A5971" s="3">
        <f t="shared" si="93"/>
        <v>44728</v>
      </c>
    </row>
    <row r="5972" spans="1:1" x14ac:dyDescent="0.25">
      <c r="A5972" s="3">
        <f t="shared" si="93"/>
        <v>44727</v>
      </c>
    </row>
    <row r="5973" spans="1:1" x14ac:dyDescent="0.25">
      <c r="A5973" s="3">
        <f t="shared" si="93"/>
        <v>44726</v>
      </c>
    </row>
    <row r="5974" spans="1:1" x14ac:dyDescent="0.25">
      <c r="A5974" s="3">
        <f t="shared" si="93"/>
        <v>44725</v>
      </c>
    </row>
    <row r="5975" spans="1:1" x14ac:dyDescent="0.25">
      <c r="A5975" s="3">
        <f t="shared" si="93"/>
        <v>44724</v>
      </c>
    </row>
    <row r="5976" spans="1:1" x14ac:dyDescent="0.25">
      <c r="A5976" s="3">
        <f t="shared" si="93"/>
        <v>44723</v>
      </c>
    </row>
    <row r="5977" spans="1:1" x14ac:dyDescent="0.25">
      <c r="A5977" s="3">
        <f t="shared" si="93"/>
        <v>44722</v>
      </c>
    </row>
    <row r="5978" spans="1:1" x14ac:dyDescent="0.25">
      <c r="A5978" s="3">
        <f t="shared" si="93"/>
        <v>44721</v>
      </c>
    </row>
    <row r="5979" spans="1:1" x14ac:dyDescent="0.25">
      <c r="A5979" s="3">
        <f t="shared" si="93"/>
        <v>44720</v>
      </c>
    </row>
    <row r="5980" spans="1:1" x14ac:dyDescent="0.25">
      <c r="A5980" s="3">
        <f t="shared" si="93"/>
        <v>44719</v>
      </c>
    </row>
    <row r="5981" spans="1:1" x14ac:dyDescent="0.25">
      <c r="A5981" s="3">
        <f t="shared" si="93"/>
        <v>44718</v>
      </c>
    </row>
    <row r="5982" spans="1:1" x14ac:dyDescent="0.25">
      <c r="A5982" s="3">
        <f t="shared" si="93"/>
        <v>44717</v>
      </c>
    </row>
    <row r="5983" spans="1:1" x14ac:dyDescent="0.25">
      <c r="A5983" s="3">
        <f t="shared" si="93"/>
        <v>44716</v>
      </c>
    </row>
    <row r="5984" spans="1:1" x14ac:dyDescent="0.25">
      <c r="A5984" s="3">
        <f t="shared" si="93"/>
        <v>44715</v>
      </c>
    </row>
    <row r="5985" spans="1:1" x14ac:dyDescent="0.25">
      <c r="A5985" s="3">
        <f t="shared" si="93"/>
        <v>44714</v>
      </c>
    </row>
    <row r="5986" spans="1:1" x14ac:dyDescent="0.25">
      <c r="A5986" s="3">
        <f t="shared" si="93"/>
        <v>44713</v>
      </c>
    </row>
    <row r="5987" spans="1:1" x14ac:dyDescent="0.25">
      <c r="A5987" s="3">
        <f t="shared" si="93"/>
        <v>44712</v>
      </c>
    </row>
    <row r="5988" spans="1:1" x14ac:dyDescent="0.25">
      <c r="A5988" s="3">
        <f t="shared" si="93"/>
        <v>44711</v>
      </c>
    </row>
    <row r="5989" spans="1:1" x14ac:dyDescent="0.25">
      <c r="A5989" s="3">
        <f t="shared" si="93"/>
        <v>44710</v>
      </c>
    </row>
    <row r="5990" spans="1:1" x14ac:dyDescent="0.25">
      <c r="A5990" s="3">
        <f t="shared" si="93"/>
        <v>44709</v>
      </c>
    </row>
    <row r="5991" spans="1:1" x14ac:dyDescent="0.25">
      <c r="A5991" s="3">
        <f t="shared" si="93"/>
        <v>44708</v>
      </c>
    </row>
    <row r="5992" spans="1:1" x14ac:dyDescent="0.25">
      <c r="A5992" s="3">
        <f t="shared" si="93"/>
        <v>44707</v>
      </c>
    </row>
    <row r="5993" spans="1:1" x14ac:dyDescent="0.25">
      <c r="A5993" s="3">
        <f t="shared" si="93"/>
        <v>44706</v>
      </c>
    </row>
    <row r="5994" spans="1:1" x14ac:dyDescent="0.25">
      <c r="A5994" s="3">
        <f t="shared" si="93"/>
        <v>44705</v>
      </c>
    </row>
    <row r="5995" spans="1:1" x14ac:dyDescent="0.25">
      <c r="A5995" s="3">
        <f t="shared" si="93"/>
        <v>44704</v>
      </c>
    </row>
    <row r="5996" spans="1:1" x14ac:dyDescent="0.25">
      <c r="A5996" s="3">
        <f t="shared" si="93"/>
        <v>44703</v>
      </c>
    </row>
    <row r="5997" spans="1:1" x14ac:dyDescent="0.25">
      <c r="A5997" s="3">
        <f t="shared" si="93"/>
        <v>44702</v>
      </c>
    </row>
    <row r="5998" spans="1:1" x14ac:dyDescent="0.25">
      <c r="A5998" s="3">
        <f t="shared" si="93"/>
        <v>44701</v>
      </c>
    </row>
    <row r="5999" spans="1:1" x14ac:dyDescent="0.25">
      <c r="A5999" s="3">
        <f t="shared" si="93"/>
        <v>44700</v>
      </c>
    </row>
    <row r="6000" spans="1:1" x14ac:dyDescent="0.25">
      <c r="A6000" s="3">
        <f t="shared" si="93"/>
        <v>44699</v>
      </c>
    </row>
    <row r="6001" spans="1:1" x14ac:dyDescent="0.25">
      <c r="A6001" s="3">
        <f t="shared" si="93"/>
        <v>44698</v>
      </c>
    </row>
    <row r="6002" spans="1:1" x14ac:dyDescent="0.25">
      <c r="A6002" s="3">
        <f t="shared" si="93"/>
        <v>44697</v>
      </c>
    </row>
    <row r="6003" spans="1:1" x14ac:dyDescent="0.25">
      <c r="A6003" s="3">
        <f t="shared" si="93"/>
        <v>44696</v>
      </c>
    </row>
    <row r="6004" spans="1:1" x14ac:dyDescent="0.25">
      <c r="A6004" s="3">
        <f t="shared" si="93"/>
        <v>44695</v>
      </c>
    </row>
    <row r="6005" spans="1:1" x14ac:dyDescent="0.25">
      <c r="A6005" s="3">
        <f t="shared" si="93"/>
        <v>44694</v>
      </c>
    </row>
    <row r="6006" spans="1:1" x14ac:dyDescent="0.25">
      <c r="A6006" s="3">
        <f t="shared" si="93"/>
        <v>44693</v>
      </c>
    </row>
    <row r="6007" spans="1:1" x14ac:dyDescent="0.25">
      <c r="A6007" s="3">
        <f t="shared" si="93"/>
        <v>44692</v>
      </c>
    </row>
    <row r="6008" spans="1:1" x14ac:dyDescent="0.25">
      <c r="A6008" s="3">
        <f t="shared" si="93"/>
        <v>44691</v>
      </c>
    </row>
    <row r="6009" spans="1:1" x14ac:dyDescent="0.25">
      <c r="A6009" s="3">
        <f t="shared" si="93"/>
        <v>44690</v>
      </c>
    </row>
    <row r="6010" spans="1:1" x14ac:dyDescent="0.25">
      <c r="A6010" s="3">
        <f t="shared" si="93"/>
        <v>44689</v>
      </c>
    </row>
    <row r="6011" spans="1:1" x14ac:dyDescent="0.25">
      <c r="A6011" s="3">
        <f t="shared" si="93"/>
        <v>44688</v>
      </c>
    </row>
    <row r="6012" spans="1:1" x14ac:dyDescent="0.25">
      <c r="A6012" s="3">
        <f t="shared" si="93"/>
        <v>44687</v>
      </c>
    </row>
    <row r="6013" spans="1:1" x14ac:dyDescent="0.25">
      <c r="A6013" s="3">
        <f t="shared" si="93"/>
        <v>44686</v>
      </c>
    </row>
    <row r="6014" spans="1:1" x14ac:dyDescent="0.25">
      <c r="A6014" s="3">
        <f t="shared" si="93"/>
        <v>44685</v>
      </c>
    </row>
    <row r="6015" spans="1:1" x14ac:dyDescent="0.25">
      <c r="A6015" s="3">
        <f t="shared" si="93"/>
        <v>44684</v>
      </c>
    </row>
    <row r="6016" spans="1:1" x14ac:dyDescent="0.25">
      <c r="A6016" s="3">
        <f t="shared" si="93"/>
        <v>44683</v>
      </c>
    </row>
    <row r="6017" spans="1:1" x14ac:dyDescent="0.25">
      <c r="A6017" s="3">
        <f t="shared" si="93"/>
        <v>44682</v>
      </c>
    </row>
    <row r="6018" spans="1:1" x14ac:dyDescent="0.25">
      <c r="A6018" s="3">
        <f t="shared" si="93"/>
        <v>44681</v>
      </c>
    </row>
    <row r="6019" spans="1:1" x14ac:dyDescent="0.25">
      <c r="A6019" s="3">
        <f t="shared" si="93"/>
        <v>44680</v>
      </c>
    </row>
    <row r="6020" spans="1:1" x14ac:dyDescent="0.25">
      <c r="A6020" s="3">
        <f t="shared" si="93"/>
        <v>44679</v>
      </c>
    </row>
    <row r="6021" spans="1:1" x14ac:dyDescent="0.25">
      <c r="A6021" s="3">
        <f t="shared" ref="A6021:A6084" si="94">A6022+1</f>
        <v>44678</v>
      </c>
    </row>
    <row r="6022" spans="1:1" x14ac:dyDescent="0.25">
      <c r="A6022" s="3">
        <f t="shared" si="94"/>
        <v>44677</v>
      </c>
    </row>
    <row r="6023" spans="1:1" x14ac:dyDescent="0.25">
      <c r="A6023" s="3">
        <f t="shared" si="94"/>
        <v>44676</v>
      </c>
    </row>
    <row r="6024" spans="1:1" x14ac:dyDescent="0.25">
      <c r="A6024" s="3">
        <f t="shared" si="94"/>
        <v>44675</v>
      </c>
    </row>
    <row r="6025" spans="1:1" x14ac:dyDescent="0.25">
      <c r="A6025" s="3">
        <f t="shared" si="94"/>
        <v>44674</v>
      </c>
    </row>
    <row r="6026" spans="1:1" x14ac:dyDescent="0.25">
      <c r="A6026" s="3">
        <f t="shared" si="94"/>
        <v>44673</v>
      </c>
    </row>
    <row r="6027" spans="1:1" x14ac:dyDescent="0.25">
      <c r="A6027" s="3">
        <f t="shared" si="94"/>
        <v>44672</v>
      </c>
    </row>
    <row r="6028" spans="1:1" x14ac:dyDescent="0.25">
      <c r="A6028" s="3">
        <f t="shared" si="94"/>
        <v>44671</v>
      </c>
    </row>
    <row r="6029" spans="1:1" x14ac:dyDescent="0.25">
      <c r="A6029" s="3">
        <f t="shared" si="94"/>
        <v>44670</v>
      </c>
    </row>
    <row r="6030" spans="1:1" x14ac:dyDescent="0.25">
      <c r="A6030" s="3">
        <f t="shared" si="94"/>
        <v>44669</v>
      </c>
    </row>
    <row r="6031" spans="1:1" x14ac:dyDescent="0.25">
      <c r="A6031" s="3">
        <f t="shared" si="94"/>
        <v>44668</v>
      </c>
    </row>
    <row r="6032" spans="1:1" x14ac:dyDescent="0.25">
      <c r="A6032" s="3">
        <f t="shared" si="94"/>
        <v>44667</v>
      </c>
    </row>
    <row r="6033" spans="1:1" x14ac:dyDescent="0.25">
      <c r="A6033" s="3">
        <f t="shared" si="94"/>
        <v>44666</v>
      </c>
    </row>
    <row r="6034" spans="1:1" x14ac:dyDescent="0.25">
      <c r="A6034" s="3">
        <f t="shared" si="94"/>
        <v>44665</v>
      </c>
    </row>
    <row r="6035" spans="1:1" x14ac:dyDescent="0.25">
      <c r="A6035" s="3">
        <f t="shared" si="94"/>
        <v>44664</v>
      </c>
    </row>
    <row r="6036" spans="1:1" x14ac:dyDescent="0.25">
      <c r="A6036" s="3">
        <f t="shared" si="94"/>
        <v>44663</v>
      </c>
    </row>
    <row r="6037" spans="1:1" x14ac:dyDescent="0.25">
      <c r="A6037" s="3">
        <f t="shared" si="94"/>
        <v>44662</v>
      </c>
    </row>
    <row r="6038" spans="1:1" x14ac:dyDescent="0.25">
      <c r="A6038" s="3">
        <f t="shared" si="94"/>
        <v>44661</v>
      </c>
    </row>
    <row r="6039" spans="1:1" x14ac:dyDescent="0.25">
      <c r="A6039" s="3">
        <f t="shared" si="94"/>
        <v>44660</v>
      </c>
    </row>
    <row r="6040" spans="1:1" x14ac:dyDescent="0.25">
      <c r="A6040" s="3">
        <f t="shared" si="94"/>
        <v>44659</v>
      </c>
    </row>
    <row r="6041" spans="1:1" x14ac:dyDescent="0.25">
      <c r="A6041" s="3">
        <f t="shared" si="94"/>
        <v>44658</v>
      </c>
    </row>
    <row r="6042" spans="1:1" x14ac:dyDescent="0.25">
      <c r="A6042" s="3">
        <f t="shared" si="94"/>
        <v>44657</v>
      </c>
    </row>
    <row r="6043" spans="1:1" x14ac:dyDescent="0.25">
      <c r="A6043" s="3">
        <f t="shared" si="94"/>
        <v>44656</v>
      </c>
    </row>
    <row r="6044" spans="1:1" x14ac:dyDescent="0.25">
      <c r="A6044" s="3">
        <f t="shared" si="94"/>
        <v>44655</v>
      </c>
    </row>
    <row r="6045" spans="1:1" x14ac:dyDescent="0.25">
      <c r="A6045" s="3">
        <f t="shared" si="94"/>
        <v>44654</v>
      </c>
    </row>
    <row r="6046" spans="1:1" x14ac:dyDescent="0.25">
      <c r="A6046" s="3">
        <f t="shared" si="94"/>
        <v>44653</v>
      </c>
    </row>
    <row r="6047" spans="1:1" x14ac:dyDescent="0.25">
      <c r="A6047" s="3">
        <f t="shared" si="94"/>
        <v>44652</v>
      </c>
    </row>
    <row r="6048" spans="1:1" x14ac:dyDescent="0.25">
      <c r="A6048" s="3">
        <f t="shared" si="94"/>
        <v>44651</v>
      </c>
    </row>
    <row r="6049" spans="1:1" x14ac:dyDescent="0.25">
      <c r="A6049" s="3">
        <f t="shared" si="94"/>
        <v>44650</v>
      </c>
    </row>
    <row r="6050" spans="1:1" x14ac:dyDescent="0.25">
      <c r="A6050" s="3">
        <f t="shared" si="94"/>
        <v>44649</v>
      </c>
    </row>
    <row r="6051" spans="1:1" x14ac:dyDescent="0.25">
      <c r="A6051" s="3">
        <f t="shared" si="94"/>
        <v>44648</v>
      </c>
    </row>
    <row r="6052" spans="1:1" x14ac:dyDescent="0.25">
      <c r="A6052" s="3">
        <f t="shared" si="94"/>
        <v>44647</v>
      </c>
    </row>
    <row r="6053" spans="1:1" x14ac:dyDescent="0.25">
      <c r="A6053" s="3">
        <f t="shared" si="94"/>
        <v>44646</v>
      </c>
    </row>
    <row r="6054" spans="1:1" x14ac:dyDescent="0.25">
      <c r="A6054" s="3">
        <f t="shared" si="94"/>
        <v>44645</v>
      </c>
    </row>
    <row r="6055" spans="1:1" x14ac:dyDescent="0.25">
      <c r="A6055" s="3">
        <f t="shared" si="94"/>
        <v>44644</v>
      </c>
    </row>
    <row r="6056" spans="1:1" x14ac:dyDescent="0.25">
      <c r="A6056" s="3">
        <f t="shared" si="94"/>
        <v>44643</v>
      </c>
    </row>
    <row r="6057" spans="1:1" x14ac:dyDescent="0.25">
      <c r="A6057" s="3">
        <f t="shared" si="94"/>
        <v>44642</v>
      </c>
    </row>
    <row r="6058" spans="1:1" x14ac:dyDescent="0.25">
      <c r="A6058" s="3">
        <f t="shared" si="94"/>
        <v>44641</v>
      </c>
    </row>
    <row r="6059" spans="1:1" x14ac:dyDescent="0.25">
      <c r="A6059" s="3">
        <f t="shared" si="94"/>
        <v>44640</v>
      </c>
    </row>
    <row r="6060" spans="1:1" x14ac:dyDescent="0.25">
      <c r="A6060" s="3">
        <f t="shared" si="94"/>
        <v>44639</v>
      </c>
    </row>
    <row r="6061" spans="1:1" x14ac:dyDescent="0.25">
      <c r="A6061" s="3">
        <f t="shared" si="94"/>
        <v>44638</v>
      </c>
    </row>
    <row r="6062" spans="1:1" x14ac:dyDescent="0.25">
      <c r="A6062" s="3">
        <f t="shared" si="94"/>
        <v>44637</v>
      </c>
    </row>
    <row r="6063" spans="1:1" x14ac:dyDescent="0.25">
      <c r="A6063" s="3">
        <f t="shared" si="94"/>
        <v>44636</v>
      </c>
    </row>
    <row r="6064" spans="1:1" x14ac:dyDescent="0.25">
      <c r="A6064" s="3">
        <f t="shared" si="94"/>
        <v>44635</v>
      </c>
    </row>
    <row r="6065" spans="1:1" x14ac:dyDescent="0.25">
      <c r="A6065" s="3">
        <f t="shared" si="94"/>
        <v>44634</v>
      </c>
    </row>
    <row r="6066" spans="1:1" x14ac:dyDescent="0.25">
      <c r="A6066" s="3">
        <f t="shared" si="94"/>
        <v>44633</v>
      </c>
    </row>
    <row r="6067" spans="1:1" x14ac:dyDescent="0.25">
      <c r="A6067" s="3">
        <f t="shared" si="94"/>
        <v>44632</v>
      </c>
    </row>
    <row r="6068" spans="1:1" x14ac:dyDescent="0.25">
      <c r="A6068" s="3">
        <f t="shared" si="94"/>
        <v>44631</v>
      </c>
    </row>
    <row r="6069" spans="1:1" x14ac:dyDescent="0.25">
      <c r="A6069" s="3">
        <f t="shared" si="94"/>
        <v>44630</v>
      </c>
    </row>
    <row r="6070" spans="1:1" x14ac:dyDescent="0.25">
      <c r="A6070" s="3">
        <f t="shared" si="94"/>
        <v>44629</v>
      </c>
    </row>
    <row r="6071" spans="1:1" x14ac:dyDescent="0.25">
      <c r="A6071" s="3">
        <f t="shared" si="94"/>
        <v>44628</v>
      </c>
    </row>
    <row r="6072" spans="1:1" x14ac:dyDescent="0.25">
      <c r="A6072" s="3">
        <f t="shared" si="94"/>
        <v>44627</v>
      </c>
    </row>
    <row r="6073" spans="1:1" x14ac:dyDescent="0.25">
      <c r="A6073" s="3">
        <f t="shared" si="94"/>
        <v>44626</v>
      </c>
    </row>
    <row r="6074" spans="1:1" x14ac:dyDescent="0.25">
      <c r="A6074" s="3">
        <f t="shared" si="94"/>
        <v>44625</v>
      </c>
    </row>
    <row r="6075" spans="1:1" x14ac:dyDescent="0.25">
      <c r="A6075" s="3">
        <f t="shared" si="94"/>
        <v>44624</v>
      </c>
    </row>
    <row r="6076" spans="1:1" x14ac:dyDescent="0.25">
      <c r="A6076" s="3">
        <f t="shared" si="94"/>
        <v>44623</v>
      </c>
    </row>
    <row r="6077" spans="1:1" x14ac:dyDescent="0.25">
      <c r="A6077" s="3">
        <f t="shared" si="94"/>
        <v>44622</v>
      </c>
    </row>
    <row r="6078" spans="1:1" x14ac:dyDescent="0.25">
      <c r="A6078" s="3">
        <f t="shared" si="94"/>
        <v>44621</v>
      </c>
    </row>
    <row r="6079" spans="1:1" x14ac:dyDescent="0.25">
      <c r="A6079" s="3">
        <f t="shared" si="94"/>
        <v>44620</v>
      </c>
    </row>
    <row r="6080" spans="1:1" x14ac:dyDescent="0.25">
      <c r="A6080" s="3">
        <f t="shared" si="94"/>
        <v>44619</v>
      </c>
    </row>
    <row r="6081" spans="1:1" x14ac:dyDescent="0.25">
      <c r="A6081" s="3">
        <f t="shared" si="94"/>
        <v>44618</v>
      </c>
    </row>
    <row r="6082" spans="1:1" x14ac:dyDescent="0.25">
      <c r="A6082" s="3">
        <f t="shared" si="94"/>
        <v>44617</v>
      </c>
    </row>
    <row r="6083" spans="1:1" x14ac:dyDescent="0.25">
      <c r="A6083" s="3">
        <f t="shared" si="94"/>
        <v>44616</v>
      </c>
    </row>
    <row r="6084" spans="1:1" x14ac:dyDescent="0.25">
      <c r="A6084" s="3">
        <f t="shared" si="94"/>
        <v>44615</v>
      </c>
    </row>
    <row r="6085" spans="1:1" x14ac:dyDescent="0.25">
      <c r="A6085" s="3">
        <f t="shared" ref="A6085:A6148" si="95">A6086+1</f>
        <v>44614</v>
      </c>
    </row>
    <row r="6086" spans="1:1" x14ac:dyDescent="0.25">
      <c r="A6086" s="3">
        <f t="shared" si="95"/>
        <v>44613</v>
      </c>
    </row>
    <row r="6087" spans="1:1" x14ac:dyDescent="0.25">
      <c r="A6087" s="3">
        <f t="shared" si="95"/>
        <v>44612</v>
      </c>
    </row>
    <row r="6088" spans="1:1" x14ac:dyDescent="0.25">
      <c r="A6088" s="3">
        <f t="shared" si="95"/>
        <v>44611</v>
      </c>
    </row>
    <row r="6089" spans="1:1" x14ac:dyDescent="0.25">
      <c r="A6089" s="3">
        <f t="shared" si="95"/>
        <v>44610</v>
      </c>
    </row>
    <row r="6090" spans="1:1" x14ac:dyDescent="0.25">
      <c r="A6090" s="3">
        <f t="shared" si="95"/>
        <v>44609</v>
      </c>
    </row>
    <row r="6091" spans="1:1" x14ac:dyDescent="0.25">
      <c r="A6091" s="3">
        <f t="shared" si="95"/>
        <v>44608</v>
      </c>
    </row>
    <row r="6092" spans="1:1" x14ac:dyDescent="0.25">
      <c r="A6092" s="3">
        <f t="shared" si="95"/>
        <v>44607</v>
      </c>
    </row>
    <row r="6093" spans="1:1" x14ac:dyDescent="0.25">
      <c r="A6093" s="3">
        <f t="shared" si="95"/>
        <v>44606</v>
      </c>
    </row>
    <row r="6094" spans="1:1" x14ac:dyDescent="0.25">
      <c r="A6094" s="3">
        <f t="shared" si="95"/>
        <v>44605</v>
      </c>
    </row>
    <row r="6095" spans="1:1" x14ac:dyDescent="0.25">
      <c r="A6095" s="3">
        <f t="shared" si="95"/>
        <v>44604</v>
      </c>
    </row>
    <row r="6096" spans="1:1" x14ac:dyDescent="0.25">
      <c r="A6096" s="3">
        <f t="shared" si="95"/>
        <v>44603</v>
      </c>
    </row>
    <row r="6097" spans="1:1" x14ac:dyDescent="0.25">
      <c r="A6097" s="3">
        <f t="shared" si="95"/>
        <v>44602</v>
      </c>
    </row>
    <row r="6098" spans="1:1" x14ac:dyDescent="0.25">
      <c r="A6098" s="3">
        <f t="shared" si="95"/>
        <v>44601</v>
      </c>
    </row>
    <row r="6099" spans="1:1" x14ac:dyDescent="0.25">
      <c r="A6099" s="3">
        <f t="shared" si="95"/>
        <v>44600</v>
      </c>
    </row>
    <row r="6100" spans="1:1" x14ac:dyDescent="0.25">
      <c r="A6100" s="3">
        <f t="shared" si="95"/>
        <v>44599</v>
      </c>
    </row>
    <row r="6101" spans="1:1" x14ac:dyDescent="0.25">
      <c r="A6101" s="3">
        <f t="shared" si="95"/>
        <v>44598</v>
      </c>
    </row>
    <row r="6102" spans="1:1" x14ac:dyDescent="0.25">
      <c r="A6102" s="3">
        <f t="shared" si="95"/>
        <v>44597</v>
      </c>
    </row>
    <row r="6103" spans="1:1" x14ac:dyDescent="0.25">
      <c r="A6103" s="3">
        <f t="shared" si="95"/>
        <v>44596</v>
      </c>
    </row>
    <row r="6104" spans="1:1" x14ac:dyDescent="0.25">
      <c r="A6104" s="3">
        <f t="shared" si="95"/>
        <v>44595</v>
      </c>
    </row>
    <row r="6105" spans="1:1" x14ac:dyDescent="0.25">
      <c r="A6105" s="3">
        <f t="shared" si="95"/>
        <v>44594</v>
      </c>
    </row>
    <row r="6106" spans="1:1" x14ac:dyDescent="0.25">
      <c r="A6106" s="3">
        <f t="shared" si="95"/>
        <v>44593</v>
      </c>
    </row>
    <row r="6107" spans="1:1" x14ac:dyDescent="0.25">
      <c r="A6107" s="3">
        <f t="shared" si="95"/>
        <v>44592</v>
      </c>
    </row>
    <row r="6108" spans="1:1" x14ac:dyDescent="0.25">
      <c r="A6108" s="3">
        <f t="shared" si="95"/>
        <v>44591</v>
      </c>
    </row>
    <row r="6109" spans="1:1" x14ac:dyDescent="0.25">
      <c r="A6109" s="3">
        <f t="shared" si="95"/>
        <v>44590</v>
      </c>
    </row>
    <row r="6110" spans="1:1" x14ac:dyDescent="0.25">
      <c r="A6110" s="3">
        <f t="shared" si="95"/>
        <v>44589</v>
      </c>
    </row>
    <row r="6111" spans="1:1" x14ac:dyDescent="0.25">
      <c r="A6111" s="3">
        <f t="shared" si="95"/>
        <v>44588</v>
      </c>
    </row>
    <row r="6112" spans="1:1" x14ac:dyDescent="0.25">
      <c r="A6112" s="3">
        <f t="shared" si="95"/>
        <v>44587</v>
      </c>
    </row>
    <row r="6113" spans="1:1" x14ac:dyDescent="0.25">
      <c r="A6113" s="3">
        <f t="shared" si="95"/>
        <v>44586</v>
      </c>
    </row>
    <row r="6114" spans="1:1" x14ac:dyDescent="0.25">
      <c r="A6114" s="3">
        <f t="shared" si="95"/>
        <v>44585</v>
      </c>
    </row>
    <row r="6115" spans="1:1" x14ac:dyDescent="0.25">
      <c r="A6115" s="3">
        <f t="shared" si="95"/>
        <v>44584</v>
      </c>
    </row>
    <row r="6116" spans="1:1" x14ac:dyDescent="0.25">
      <c r="A6116" s="3">
        <f t="shared" si="95"/>
        <v>44583</v>
      </c>
    </row>
    <row r="6117" spans="1:1" x14ac:dyDescent="0.25">
      <c r="A6117" s="3">
        <f t="shared" si="95"/>
        <v>44582</v>
      </c>
    </row>
    <row r="6118" spans="1:1" x14ac:dyDescent="0.25">
      <c r="A6118" s="3">
        <f t="shared" si="95"/>
        <v>44581</v>
      </c>
    </row>
    <row r="6119" spans="1:1" x14ac:dyDescent="0.25">
      <c r="A6119" s="3">
        <f t="shared" si="95"/>
        <v>44580</v>
      </c>
    </row>
    <row r="6120" spans="1:1" x14ac:dyDescent="0.25">
      <c r="A6120" s="3">
        <f t="shared" si="95"/>
        <v>44579</v>
      </c>
    </row>
    <row r="6121" spans="1:1" x14ac:dyDescent="0.25">
      <c r="A6121" s="3">
        <f t="shared" si="95"/>
        <v>44578</v>
      </c>
    </row>
    <row r="6122" spans="1:1" x14ac:dyDescent="0.25">
      <c r="A6122" s="3">
        <f t="shared" si="95"/>
        <v>44577</v>
      </c>
    </row>
    <row r="6123" spans="1:1" x14ac:dyDescent="0.25">
      <c r="A6123" s="3">
        <f t="shared" si="95"/>
        <v>44576</v>
      </c>
    </row>
    <row r="6124" spans="1:1" x14ac:dyDescent="0.25">
      <c r="A6124" s="3">
        <f t="shared" si="95"/>
        <v>44575</v>
      </c>
    </row>
    <row r="6125" spans="1:1" x14ac:dyDescent="0.25">
      <c r="A6125" s="3">
        <f t="shared" si="95"/>
        <v>44574</v>
      </c>
    </row>
    <row r="6126" spans="1:1" x14ac:dyDescent="0.25">
      <c r="A6126" s="3">
        <f t="shared" si="95"/>
        <v>44573</v>
      </c>
    </row>
    <row r="6127" spans="1:1" x14ac:dyDescent="0.25">
      <c r="A6127" s="3">
        <f t="shared" si="95"/>
        <v>44572</v>
      </c>
    </row>
    <row r="6128" spans="1:1" x14ac:dyDescent="0.25">
      <c r="A6128" s="3">
        <f t="shared" si="95"/>
        <v>44571</v>
      </c>
    </row>
    <row r="6129" spans="1:1" x14ac:dyDescent="0.25">
      <c r="A6129" s="3">
        <f t="shared" si="95"/>
        <v>44570</v>
      </c>
    </row>
    <row r="6130" spans="1:1" x14ac:dyDescent="0.25">
      <c r="A6130" s="3">
        <f t="shared" si="95"/>
        <v>44569</v>
      </c>
    </row>
    <row r="6131" spans="1:1" x14ac:dyDescent="0.25">
      <c r="A6131" s="3">
        <f t="shared" si="95"/>
        <v>44568</v>
      </c>
    </row>
    <row r="6132" spans="1:1" x14ac:dyDescent="0.25">
      <c r="A6132" s="3">
        <f t="shared" si="95"/>
        <v>44567</v>
      </c>
    </row>
    <row r="6133" spans="1:1" x14ac:dyDescent="0.25">
      <c r="A6133" s="3">
        <f t="shared" si="95"/>
        <v>44566</v>
      </c>
    </row>
    <row r="6134" spans="1:1" x14ac:dyDescent="0.25">
      <c r="A6134" s="3">
        <f t="shared" si="95"/>
        <v>44565</v>
      </c>
    </row>
    <row r="6135" spans="1:1" x14ac:dyDescent="0.25">
      <c r="A6135" s="3">
        <f t="shared" si="95"/>
        <v>44564</v>
      </c>
    </row>
    <row r="6136" spans="1:1" x14ac:dyDescent="0.25">
      <c r="A6136" s="3">
        <f t="shared" si="95"/>
        <v>44563</v>
      </c>
    </row>
    <row r="6137" spans="1:1" x14ac:dyDescent="0.25">
      <c r="A6137" s="3">
        <f t="shared" si="95"/>
        <v>44562</v>
      </c>
    </row>
    <row r="6138" spans="1:1" x14ac:dyDescent="0.25">
      <c r="A6138" s="3">
        <f t="shared" si="95"/>
        <v>44561</v>
      </c>
    </row>
    <row r="6139" spans="1:1" x14ac:dyDescent="0.25">
      <c r="A6139" s="3">
        <f t="shared" si="95"/>
        <v>44560</v>
      </c>
    </row>
    <row r="6140" spans="1:1" x14ac:dyDescent="0.25">
      <c r="A6140" s="3">
        <f t="shared" si="95"/>
        <v>44559</v>
      </c>
    </row>
    <row r="6141" spans="1:1" x14ac:dyDescent="0.25">
      <c r="A6141" s="3">
        <f t="shared" si="95"/>
        <v>44558</v>
      </c>
    </row>
    <row r="6142" spans="1:1" x14ac:dyDescent="0.25">
      <c r="A6142" s="3">
        <f t="shared" si="95"/>
        <v>44557</v>
      </c>
    </row>
    <row r="6143" spans="1:1" x14ac:dyDescent="0.25">
      <c r="A6143" s="3">
        <f t="shared" si="95"/>
        <v>44556</v>
      </c>
    </row>
    <row r="6144" spans="1:1" x14ac:dyDescent="0.25">
      <c r="A6144" s="3">
        <f t="shared" si="95"/>
        <v>44555</v>
      </c>
    </row>
    <row r="6145" spans="1:1" x14ac:dyDescent="0.25">
      <c r="A6145" s="3">
        <f t="shared" si="95"/>
        <v>44554</v>
      </c>
    </row>
    <row r="6146" spans="1:1" x14ac:dyDescent="0.25">
      <c r="A6146" s="3">
        <f t="shared" si="95"/>
        <v>44553</v>
      </c>
    </row>
    <row r="6147" spans="1:1" x14ac:dyDescent="0.25">
      <c r="A6147" s="3">
        <f t="shared" si="95"/>
        <v>44552</v>
      </c>
    </row>
    <row r="6148" spans="1:1" x14ac:dyDescent="0.25">
      <c r="A6148" s="3">
        <f t="shared" si="95"/>
        <v>44551</v>
      </c>
    </row>
    <row r="6149" spans="1:1" x14ac:dyDescent="0.25">
      <c r="A6149" s="3">
        <f t="shared" ref="A6149:A6212" si="96">A6150+1</f>
        <v>44550</v>
      </c>
    </row>
    <row r="6150" spans="1:1" x14ac:dyDescent="0.25">
      <c r="A6150" s="3">
        <f t="shared" si="96"/>
        <v>44549</v>
      </c>
    </row>
    <row r="6151" spans="1:1" x14ac:dyDescent="0.25">
      <c r="A6151" s="3">
        <f t="shared" si="96"/>
        <v>44548</v>
      </c>
    </row>
    <row r="6152" spans="1:1" x14ac:dyDescent="0.25">
      <c r="A6152" s="3">
        <f t="shared" si="96"/>
        <v>44547</v>
      </c>
    </row>
    <row r="6153" spans="1:1" x14ac:dyDescent="0.25">
      <c r="A6153" s="3">
        <f t="shared" si="96"/>
        <v>44546</v>
      </c>
    </row>
    <row r="6154" spans="1:1" x14ac:dyDescent="0.25">
      <c r="A6154" s="3">
        <f t="shared" si="96"/>
        <v>44545</v>
      </c>
    </row>
    <row r="6155" spans="1:1" x14ac:dyDescent="0.25">
      <c r="A6155" s="3">
        <f t="shared" si="96"/>
        <v>44544</v>
      </c>
    </row>
    <row r="6156" spans="1:1" x14ac:dyDescent="0.25">
      <c r="A6156" s="3">
        <f t="shared" si="96"/>
        <v>44543</v>
      </c>
    </row>
    <row r="6157" spans="1:1" x14ac:dyDescent="0.25">
      <c r="A6157" s="3">
        <f t="shared" si="96"/>
        <v>44542</v>
      </c>
    </row>
    <row r="6158" spans="1:1" x14ac:dyDescent="0.25">
      <c r="A6158" s="3">
        <f t="shared" si="96"/>
        <v>44541</v>
      </c>
    </row>
    <row r="6159" spans="1:1" x14ac:dyDescent="0.25">
      <c r="A6159" s="3">
        <f t="shared" si="96"/>
        <v>44540</v>
      </c>
    </row>
    <row r="6160" spans="1:1" x14ac:dyDescent="0.25">
      <c r="A6160" s="3">
        <f t="shared" si="96"/>
        <v>44539</v>
      </c>
    </row>
    <row r="6161" spans="1:1" x14ac:dyDescent="0.25">
      <c r="A6161" s="3">
        <f t="shared" si="96"/>
        <v>44538</v>
      </c>
    </row>
    <row r="6162" spans="1:1" x14ac:dyDescent="0.25">
      <c r="A6162" s="3">
        <f t="shared" si="96"/>
        <v>44537</v>
      </c>
    </row>
    <row r="6163" spans="1:1" x14ac:dyDescent="0.25">
      <c r="A6163" s="3">
        <f t="shared" si="96"/>
        <v>44536</v>
      </c>
    </row>
    <row r="6164" spans="1:1" x14ac:dyDescent="0.25">
      <c r="A6164" s="3">
        <f t="shared" si="96"/>
        <v>44535</v>
      </c>
    </row>
    <row r="6165" spans="1:1" x14ac:dyDescent="0.25">
      <c r="A6165" s="3">
        <f t="shared" si="96"/>
        <v>44534</v>
      </c>
    </row>
    <row r="6166" spans="1:1" x14ac:dyDescent="0.25">
      <c r="A6166" s="3">
        <f t="shared" si="96"/>
        <v>44533</v>
      </c>
    </row>
    <row r="6167" spans="1:1" x14ac:dyDescent="0.25">
      <c r="A6167" s="3">
        <f t="shared" si="96"/>
        <v>44532</v>
      </c>
    </row>
    <row r="6168" spans="1:1" x14ac:dyDescent="0.25">
      <c r="A6168" s="3">
        <f t="shared" si="96"/>
        <v>44531</v>
      </c>
    </row>
    <row r="6169" spans="1:1" x14ac:dyDescent="0.25">
      <c r="A6169" s="3">
        <f t="shared" si="96"/>
        <v>44530</v>
      </c>
    </row>
    <row r="6170" spans="1:1" x14ac:dyDescent="0.25">
      <c r="A6170" s="3">
        <f t="shared" si="96"/>
        <v>44529</v>
      </c>
    </row>
    <row r="6171" spans="1:1" x14ac:dyDescent="0.25">
      <c r="A6171" s="3">
        <f t="shared" si="96"/>
        <v>44528</v>
      </c>
    </row>
    <row r="6172" spans="1:1" x14ac:dyDescent="0.25">
      <c r="A6172" s="3">
        <f t="shared" si="96"/>
        <v>44527</v>
      </c>
    </row>
    <row r="6173" spans="1:1" x14ac:dyDescent="0.25">
      <c r="A6173" s="3">
        <f t="shared" si="96"/>
        <v>44526</v>
      </c>
    </row>
    <row r="6174" spans="1:1" x14ac:dyDescent="0.25">
      <c r="A6174" s="3">
        <f t="shared" si="96"/>
        <v>44525</v>
      </c>
    </row>
    <row r="6175" spans="1:1" x14ac:dyDescent="0.25">
      <c r="A6175" s="3">
        <f t="shared" si="96"/>
        <v>44524</v>
      </c>
    </row>
    <row r="6176" spans="1:1" x14ac:dyDescent="0.25">
      <c r="A6176" s="3">
        <f t="shared" si="96"/>
        <v>44523</v>
      </c>
    </row>
    <row r="6177" spans="1:1" x14ac:dyDescent="0.25">
      <c r="A6177" s="3">
        <f t="shared" si="96"/>
        <v>44522</v>
      </c>
    </row>
    <row r="6178" spans="1:1" x14ac:dyDescent="0.25">
      <c r="A6178" s="3">
        <f t="shared" si="96"/>
        <v>44521</v>
      </c>
    </row>
    <row r="6179" spans="1:1" x14ac:dyDescent="0.25">
      <c r="A6179" s="3">
        <f t="shared" si="96"/>
        <v>44520</v>
      </c>
    </row>
    <row r="6180" spans="1:1" x14ac:dyDescent="0.25">
      <c r="A6180" s="3">
        <f t="shared" si="96"/>
        <v>44519</v>
      </c>
    </row>
    <row r="6181" spans="1:1" x14ac:dyDescent="0.25">
      <c r="A6181" s="3">
        <f t="shared" si="96"/>
        <v>44518</v>
      </c>
    </row>
    <row r="6182" spans="1:1" x14ac:dyDescent="0.25">
      <c r="A6182" s="3">
        <f t="shared" si="96"/>
        <v>44517</v>
      </c>
    </row>
    <row r="6183" spans="1:1" x14ac:dyDescent="0.25">
      <c r="A6183" s="3">
        <f t="shared" si="96"/>
        <v>44516</v>
      </c>
    </row>
    <row r="6184" spans="1:1" x14ac:dyDescent="0.25">
      <c r="A6184" s="3">
        <f t="shared" si="96"/>
        <v>44515</v>
      </c>
    </row>
    <row r="6185" spans="1:1" x14ac:dyDescent="0.25">
      <c r="A6185" s="3">
        <f t="shared" si="96"/>
        <v>44514</v>
      </c>
    </row>
    <row r="6186" spans="1:1" x14ac:dyDescent="0.25">
      <c r="A6186" s="3">
        <f t="shared" si="96"/>
        <v>44513</v>
      </c>
    </row>
    <row r="6187" spans="1:1" x14ac:dyDescent="0.25">
      <c r="A6187" s="3">
        <f t="shared" si="96"/>
        <v>44512</v>
      </c>
    </row>
    <row r="6188" spans="1:1" x14ac:dyDescent="0.25">
      <c r="A6188" s="3">
        <f t="shared" si="96"/>
        <v>44511</v>
      </c>
    </row>
    <row r="6189" spans="1:1" x14ac:dyDescent="0.25">
      <c r="A6189" s="3">
        <f t="shared" si="96"/>
        <v>44510</v>
      </c>
    </row>
    <row r="6190" spans="1:1" x14ac:dyDescent="0.25">
      <c r="A6190" s="3">
        <f t="shared" si="96"/>
        <v>44509</v>
      </c>
    </row>
    <row r="6191" spans="1:1" x14ac:dyDescent="0.25">
      <c r="A6191" s="3">
        <f t="shared" si="96"/>
        <v>44508</v>
      </c>
    </row>
    <row r="6192" spans="1:1" x14ac:dyDescent="0.25">
      <c r="A6192" s="3">
        <f t="shared" si="96"/>
        <v>44507</v>
      </c>
    </row>
    <row r="6193" spans="1:1" x14ac:dyDescent="0.25">
      <c r="A6193" s="3">
        <f t="shared" si="96"/>
        <v>44506</v>
      </c>
    </row>
    <row r="6194" spans="1:1" x14ac:dyDescent="0.25">
      <c r="A6194" s="3">
        <f t="shared" si="96"/>
        <v>44505</v>
      </c>
    </row>
    <row r="6195" spans="1:1" x14ac:dyDescent="0.25">
      <c r="A6195" s="3">
        <f t="shared" si="96"/>
        <v>44504</v>
      </c>
    </row>
    <row r="6196" spans="1:1" x14ac:dyDescent="0.25">
      <c r="A6196" s="3">
        <f t="shared" si="96"/>
        <v>44503</v>
      </c>
    </row>
    <row r="6197" spans="1:1" x14ac:dyDescent="0.25">
      <c r="A6197" s="3">
        <f t="shared" si="96"/>
        <v>44502</v>
      </c>
    </row>
    <row r="6198" spans="1:1" x14ac:dyDescent="0.25">
      <c r="A6198" s="3">
        <f t="shared" si="96"/>
        <v>44501</v>
      </c>
    </row>
    <row r="6199" spans="1:1" x14ac:dyDescent="0.25">
      <c r="A6199" s="3">
        <f t="shared" si="96"/>
        <v>44500</v>
      </c>
    </row>
    <row r="6200" spans="1:1" x14ac:dyDescent="0.25">
      <c r="A6200" s="3">
        <f t="shared" si="96"/>
        <v>44499</v>
      </c>
    </row>
    <row r="6201" spans="1:1" x14ac:dyDescent="0.25">
      <c r="A6201" s="3">
        <f t="shared" si="96"/>
        <v>44498</v>
      </c>
    </row>
    <row r="6202" spans="1:1" x14ac:dyDescent="0.25">
      <c r="A6202" s="3">
        <f t="shared" si="96"/>
        <v>44497</v>
      </c>
    </row>
    <row r="6203" spans="1:1" x14ac:dyDescent="0.25">
      <c r="A6203" s="3">
        <f t="shared" si="96"/>
        <v>44496</v>
      </c>
    </row>
    <row r="6204" spans="1:1" x14ac:dyDescent="0.25">
      <c r="A6204" s="3">
        <f t="shared" si="96"/>
        <v>44495</v>
      </c>
    </row>
    <row r="6205" spans="1:1" x14ac:dyDescent="0.25">
      <c r="A6205" s="3">
        <f t="shared" si="96"/>
        <v>44494</v>
      </c>
    </row>
    <row r="6206" spans="1:1" x14ac:dyDescent="0.25">
      <c r="A6206" s="3">
        <f t="shared" si="96"/>
        <v>44493</v>
      </c>
    </row>
    <row r="6207" spans="1:1" x14ac:dyDescent="0.25">
      <c r="A6207" s="3">
        <f t="shared" si="96"/>
        <v>44492</v>
      </c>
    </row>
    <row r="6208" spans="1:1" x14ac:dyDescent="0.25">
      <c r="A6208" s="3">
        <f t="shared" si="96"/>
        <v>44491</v>
      </c>
    </row>
    <row r="6209" spans="1:1" x14ac:dyDescent="0.25">
      <c r="A6209" s="3">
        <f t="shared" si="96"/>
        <v>44490</v>
      </c>
    </row>
    <row r="6210" spans="1:1" x14ac:dyDescent="0.25">
      <c r="A6210" s="3">
        <f t="shared" si="96"/>
        <v>44489</v>
      </c>
    </row>
    <row r="6211" spans="1:1" x14ac:dyDescent="0.25">
      <c r="A6211" s="3">
        <f t="shared" si="96"/>
        <v>44488</v>
      </c>
    </row>
    <row r="6212" spans="1:1" x14ac:dyDescent="0.25">
      <c r="A6212" s="3">
        <f t="shared" si="96"/>
        <v>44487</v>
      </c>
    </row>
    <row r="6213" spans="1:1" x14ac:dyDescent="0.25">
      <c r="A6213" s="3">
        <f t="shared" ref="A6213:A6276" si="97">A6214+1</f>
        <v>44486</v>
      </c>
    </row>
    <row r="6214" spans="1:1" x14ac:dyDescent="0.25">
      <c r="A6214" s="3">
        <f t="shared" si="97"/>
        <v>44485</v>
      </c>
    </row>
    <row r="6215" spans="1:1" x14ac:dyDescent="0.25">
      <c r="A6215" s="3">
        <f t="shared" si="97"/>
        <v>44484</v>
      </c>
    </row>
    <row r="6216" spans="1:1" x14ac:dyDescent="0.25">
      <c r="A6216" s="3">
        <f t="shared" si="97"/>
        <v>44483</v>
      </c>
    </row>
    <row r="6217" spans="1:1" x14ac:dyDescent="0.25">
      <c r="A6217" s="3">
        <f t="shared" si="97"/>
        <v>44482</v>
      </c>
    </row>
    <row r="6218" spans="1:1" x14ac:dyDescent="0.25">
      <c r="A6218" s="3">
        <f t="shared" si="97"/>
        <v>44481</v>
      </c>
    </row>
    <row r="6219" spans="1:1" x14ac:dyDescent="0.25">
      <c r="A6219" s="3">
        <f t="shared" si="97"/>
        <v>44480</v>
      </c>
    </row>
    <row r="6220" spans="1:1" x14ac:dyDescent="0.25">
      <c r="A6220" s="3">
        <f t="shared" si="97"/>
        <v>44479</v>
      </c>
    </row>
    <row r="6221" spans="1:1" x14ac:dyDescent="0.25">
      <c r="A6221" s="3">
        <f t="shared" si="97"/>
        <v>44478</v>
      </c>
    </row>
    <row r="6222" spans="1:1" x14ac:dyDescent="0.25">
      <c r="A6222" s="3">
        <f t="shared" si="97"/>
        <v>44477</v>
      </c>
    </row>
    <row r="6223" spans="1:1" x14ac:dyDescent="0.25">
      <c r="A6223" s="3">
        <f t="shared" si="97"/>
        <v>44476</v>
      </c>
    </row>
    <row r="6224" spans="1:1" x14ac:dyDescent="0.25">
      <c r="A6224" s="3">
        <f t="shared" si="97"/>
        <v>44475</v>
      </c>
    </row>
    <row r="6225" spans="1:1" x14ac:dyDescent="0.25">
      <c r="A6225" s="3">
        <f t="shared" si="97"/>
        <v>44474</v>
      </c>
    </row>
    <row r="6226" spans="1:1" x14ac:dyDescent="0.25">
      <c r="A6226" s="3">
        <f t="shared" si="97"/>
        <v>44473</v>
      </c>
    </row>
    <row r="6227" spans="1:1" x14ac:dyDescent="0.25">
      <c r="A6227" s="3">
        <f t="shared" si="97"/>
        <v>44472</v>
      </c>
    </row>
    <row r="6228" spans="1:1" x14ac:dyDescent="0.25">
      <c r="A6228" s="3">
        <f t="shared" si="97"/>
        <v>44471</v>
      </c>
    </row>
    <row r="6229" spans="1:1" x14ac:dyDescent="0.25">
      <c r="A6229" s="3">
        <f t="shared" si="97"/>
        <v>44470</v>
      </c>
    </row>
    <row r="6230" spans="1:1" x14ac:dyDescent="0.25">
      <c r="A6230" s="3">
        <f t="shared" si="97"/>
        <v>44469</v>
      </c>
    </row>
    <row r="6231" spans="1:1" x14ac:dyDescent="0.25">
      <c r="A6231" s="3">
        <f t="shared" si="97"/>
        <v>44468</v>
      </c>
    </row>
    <row r="6232" spans="1:1" x14ac:dyDescent="0.25">
      <c r="A6232" s="3">
        <f t="shared" si="97"/>
        <v>44467</v>
      </c>
    </row>
    <row r="6233" spans="1:1" x14ac:dyDescent="0.25">
      <c r="A6233" s="3">
        <f t="shared" si="97"/>
        <v>44466</v>
      </c>
    </row>
    <row r="6234" spans="1:1" x14ac:dyDescent="0.25">
      <c r="A6234" s="3">
        <f t="shared" si="97"/>
        <v>44465</v>
      </c>
    </row>
    <row r="6235" spans="1:1" x14ac:dyDescent="0.25">
      <c r="A6235" s="3">
        <f t="shared" si="97"/>
        <v>44464</v>
      </c>
    </row>
    <row r="6236" spans="1:1" x14ac:dyDescent="0.25">
      <c r="A6236" s="3">
        <f t="shared" si="97"/>
        <v>44463</v>
      </c>
    </row>
    <row r="6237" spans="1:1" x14ac:dyDescent="0.25">
      <c r="A6237" s="3">
        <f t="shared" si="97"/>
        <v>44462</v>
      </c>
    </row>
    <row r="6238" spans="1:1" x14ac:dyDescent="0.25">
      <c r="A6238" s="3">
        <f t="shared" si="97"/>
        <v>44461</v>
      </c>
    </row>
    <row r="6239" spans="1:1" x14ac:dyDescent="0.25">
      <c r="A6239" s="3">
        <f t="shared" si="97"/>
        <v>44460</v>
      </c>
    </row>
    <row r="6240" spans="1:1" x14ac:dyDescent="0.25">
      <c r="A6240" s="3">
        <f t="shared" si="97"/>
        <v>44459</v>
      </c>
    </row>
    <row r="6241" spans="1:1" x14ac:dyDescent="0.25">
      <c r="A6241" s="3">
        <f t="shared" si="97"/>
        <v>44458</v>
      </c>
    </row>
    <row r="6242" spans="1:1" x14ac:dyDescent="0.25">
      <c r="A6242" s="3">
        <f t="shared" si="97"/>
        <v>44457</v>
      </c>
    </row>
    <row r="6243" spans="1:1" x14ac:dyDescent="0.25">
      <c r="A6243" s="3">
        <f t="shared" si="97"/>
        <v>44456</v>
      </c>
    </row>
    <row r="6244" spans="1:1" x14ac:dyDescent="0.25">
      <c r="A6244" s="3">
        <f t="shared" si="97"/>
        <v>44455</v>
      </c>
    </row>
    <row r="6245" spans="1:1" x14ac:dyDescent="0.25">
      <c r="A6245" s="3">
        <f t="shared" si="97"/>
        <v>44454</v>
      </c>
    </row>
    <row r="6246" spans="1:1" x14ac:dyDescent="0.25">
      <c r="A6246" s="3">
        <f t="shared" si="97"/>
        <v>44453</v>
      </c>
    </row>
    <row r="6247" spans="1:1" x14ac:dyDescent="0.25">
      <c r="A6247" s="3">
        <f t="shared" si="97"/>
        <v>44452</v>
      </c>
    </row>
    <row r="6248" spans="1:1" x14ac:dyDescent="0.25">
      <c r="A6248" s="3">
        <f t="shared" si="97"/>
        <v>44451</v>
      </c>
    </row>
    <row r="6249" spans="1:1" x14ac:dyDescent="0.25">
      <c r="A6249" s="3">
        <f t="shared" si="97"/>
        <v>44450</v>
      </c>
    </row>
    <row r="6250" spans="1:1" x14ac:dyDescent="0.25">
      <c r="A6250" s="3">
        <f t="shared" si="97"/>
        <v>44449</v>
      </c>
    </row>
    <row r="6251" spans="1:1" x14ac:dyDescent="0.25">
      <c r="A6251" s="3">
        <f t="shared" si="97"/>
        <v>44448</v>
      </c>
    </row>
    <row r="6252" spans="1:1" x14ac:dyDescent="0.25">
      <c r="A6252" s="3">
        <f t="shared" si="97"/>
        <v>44447</v>
      </c>
    </row>
    <row r="6253" spans="1:1" x14ac:dyDescent="0.25">
      <c r="A6253" s="3">
        <f t="shared" si="97"/>
        <v>44446</v>
      </c>
    </row>
    <row r="6254" spans="1:1" x14ac:dyDescent="0.25">
      <c r="A6254" s="3">
        <f t="shared" si="97"/>
        <v>44445</v>
      </c>
    </row>
    <row r="6255" spans="1:1" x14ac:dyDescent="0.25">
      <c r="A6255" s="3">
        <f t="shared" si="97"/>
        <v>44444</v>
      </c>
    </row>
    <row r="6256" spans="1:1" x14ac:dyDescent="0.25">
      <c r="A6256" s="3">
        <f t="shared" si="97"/>
        <v>44443</v>
      </c>
    </row>
    <row r="6257" spans="1:1" x14ac:dyDescent="0.25">
      <c r="A6257" s="3">
        <f t="shared" si="97"/>
        <v>44442</v>
      </c>
    </row>
    <row r="6258" spans="1:1" x14ac:dyDescent="0.25">
      <c r="A6258" s="3">
        <f t="shared" si="97"/>
        <v>44441</v>
      </c>
    </row>
    <row r="6259" spans="1:1" x14ac:dyDescent="0.25">
      <c r="A6259" s="3">
        <f t="shared" si="97"/>
        <v>44440</v>
      </c>
    </row>
    <row r="6260" spans="1:1" x14ac:dyDescent="0.25">
      <c r="A6260" s="3">
        <f t="shared" si="97"/>
        <v>44439</v>
      </c>
    </row>
    <row r="6261" spans="1:1" x14ac:dyDescent="0.25">
      <c r="A6261" s="3">
        <f t="shared" si="97"/>
        <v>44438</v>
      </c>
    </row>
    <row r="6262" spans="1:1" x14ac:dyDescent="0.25">
      <c r="A6262" s="3">
        <f t="shared" si="97"/>
        <v>44437</v>
      </c>
    </row>
    <row r="6263" spans="1:1" x14ac:dyDescent="0.25">
      <c r="A6263" s="3">
        <f t="shared" si="97"/>
        <v>44436</v>
      </c>
    </row>
    <row r="6264" spans="1:1" x14ac:dyDescent="0.25">
      <c r="A6264" s="3">
        <f t="shared" si="97"/>
        <v>44435</v>
      </c>
    </row>
    <row r="6265" spans="1:1" x14ac:dyDescent="0.25">
      <c r="A6265" s="3">
        <f t="shared" si="97"/>
        <v>44434</v>
      </c>
    </row>
    <row r="6266" spans="1:1" x14ac:dyDescent="0.25">
      <c r="A6266" s="3">
        <f t="shared" si="97"/>
        <v>44433</v>
      </c>
    </row>
    <row r="6267" spans="1:1" x14ac:dyDescent="0.25">
      <c r="A6267" s="3">
        <f t="shared" si="97"/>
        <v>44432</v>
      </c>
    </row>
    <row r="6268" spans="1:1" x14ac:dyDescent="0.25">
      <c r="A6268" s="3">
        <f t="shared" si="97"/>
        <v>44431</v>
      </c>
    </row>
    <row r="6269" spans="1:1" x14ac:dyDescent="0.25">
      <c r="A6269" s="3">
        <f t="shared" si="97"/>
        <v>44430</v>
      </c>
    </row>
    <row r="6270" spans="1:1" x14ac:dyDescent="0.25">
      <c r="A6270" s="3">
        <f t="shared" si="97"/>
        <v>44429</v>
      </c>
    </row>
    <row r="6271" spans="1:1" x14ac:dyDescent="0.25">
      <c r="A6271" s="3">
        <f t="shared" si="97"/>
        <v>44428</v>
      </c>
    </row>
    <row r="6272" spans="1:1" x14ac:dyDescent="0.25">
      <c r="A6272" s="3">
        <f t="shared" si="97"/>
        <v>44427</v>
      </c>
    </row>
    <row r="6273" spans="1:1" x14ac:dyDescent="0.25">
      <c r="A6273" s="3">
        <f t="shared" si="97"/>
        <v>44426</v>
      </c>
    </row>
    <row r="6274" spans="1:1" x14ac:dyDescent="0.25">
      <c r="A6274" s="3">
        <f t="shared" si="97"/>
        <v>44425</v>
      </c>
    </row>
    <row r="6275" spans="1:1" x14ac:dyDescent="0.25">
      <c r="A6275" s="3">
        <f t="shared" si="97"/>
        <v>44424</v>
      </c>
    </row>
    <row r="6276" spans="1:1" x14ac:dyDescent="0.25">
      <c r="A6276" s="3">
        <f t="shared" si="97"/>
        <v>44423</v>
      </c>
    </row>
    <row r="6277" spans="1:1" x14ac:dyDescent="0.25">
      <c r="A6277" s="3">
        <f t="shared" ref="A6277:A6340" si="98">A6278+1</f>
        <v>44422</v>
      </c>
    </row>
    <row r="6278" spans="1:1" x14ac:dyDescent="0.25">
      <c r="A6278" s="3">
        <f t="shared" si="98"/>
        <v>44421</v>
      </c>
    </row>
    <row r="6279" spans="1:1" x14ac:dyDescent="0.25">
      <c r="A6279" s="3">
        <f t="shared" si="98"/>
        <v>44420</v>
      </c>
    </row>
    <row r="6280" spans="1:1" x14ac:dyDescent="0.25">
      <c r="A6280" s="3">
        <f t="shared" si="98"/>
        <v>44419</v>
      </c>
    </row>
    <row r="6281" spans="1:1" x14ac:dyDescent="0.25">
      <c r="A6281" s="3">
        <f t="shared" si="98"/>
        <v>44418</v>
      </c>
    </row>
    <row r="6282" spans="1:1" x14ac:dyDescent="0.25">
      <c r="A6282" s="3">
        <f t="shared" si="98"/>
        <v>44417</v>
      </c>
    </row>
    <row r="6283" spans="1:1" x14ac:dyDescent="0.25">
      <c r="A6283" s="3">
        <f t="shared" si="98"/>
        <v>44416</v>
      </c>
    </row>
    <row r="6284" spans="1:1" x14ac:dyDescent="0.25">
      <c r="A6284" s="3">
        <f t="shared" si="98"/>
        <v>44415</v>
      </c>
    </row>
    <row r="6285" spans="1:1" x14ac:dyDescent="0.25">
      <c r="A6285" s="3">
        <f t="shared" si="98"/>
        <v>44414</v>
      </c>
    </row>
    <row r="6286" spans="1:1" x14ac:dyDescent="0.25">
      <c r="A6286" s="3">
        <f t="shared" si="98"/>
        <v>44413</v>
      </c>
    </row>
    <row r="6287" spans="1:1" x14ac:dyDescent="0.25">
      <c r="A6287" s="3">
        <f t="shared" si="98"/>
        <v>44412</v>
      </c>
    </row>
    <row r="6288" spans="1:1" x14ac:dyDescent="0.25">
      <c r="A6288" s="3">
        <f t="shared" si="98"/>
        <v>44411</v>
      </c>
    </row>
    <row r="6289" spans="1:1" x14ac:dyDescent="0.25">
      <c r="A6289" s="3">
        <f t="shared" si="98"/>
        <v>44410</v>
      </c>
    </row>
    <row r="6290" spans="1:1" x14ac:dyDescent="0.25">
      <c r="A6290" s="3">
        <f t="shared" si="98"/>
        <v>44409</v>
      </c>
    </row>
    <row r="6291" spans="1:1" x14ac:dyDescent="0.25">
      <c r="A6291" s="3">
        <f t="shared" si="98"/>
        <v>44408</v>
      </c>
    </row>
    <row r="6292" spans="1:1" x14ac:dyDescent="0.25">
      <c r="A6292" s="3">
        <f t="shared" si="98"/>
        <v>44407</v>
      </c>
    </row>
    <row r="6293" spans="1:1" x14ac:dyDescent="0.25">
      <c r="A6293" s="3">
        <f t="shared" si="98"/>
        <v>44406</v>
      </c>
    </row>
    <row r="6294" spans="1:1" x14ac:dyDescent="0.25">
      <c r="A6294" s="3">
        <f t="shared" si="98"/>
        <v>44405</v>
      </c>
    </row>
    <row r="6295" spans="1:1" x14ac:dyDescent="0.25">
      <c r="A6295" s="3">
        <f t="shared" si="98"/>
        <v>44404</v>
      </c>
    </row>
    <row r="6296" spans="1:1" x14ac:dyDescent="0.25">
      <c r="A6296" s="3">
        <f t="shared" si="98"/>
        <v>44403</v>
      </c>
    </row>
    <row r="6297" spans="1:1" x14ac:dyDescent="0.25">
      <c r="A6297" s="3">
        <f t="shared" si="98"/>
        <v>44402</v>
      </c>
    </row>
    <row r="6298" spans="1:1" x14ac:dyDescent="0.25">
      <c r="A6298" s="3">
        <f t="shared" si="98"/>
        <v>44401</v>
      </c>
    </row>
    <row r="6299" spans="1:1" x14ac:dyDescent="0.25">
      <c r="A6299" s="3">
        <f t="shared" si="98"/>
        <v>44400</v>
      </c>
    </row>
    <row r="6300" spans="1:1" x14ac:dyDescent="0.25">
      <c r="A6300" s="3">
        <f t="shared" si="98"/>
        <v>44399</v>
      </c>
    </row>
    <row r="6301" spans="1:1" x14ac:dyDescent="0.25">
      <c r="A6301" s="3">
        <f t="shared" si="98"/>
        <v>44398</v>
      </c>
    </row>
    <row r="6302" spans="1:1" x14ac:dyDescent="0.25">
      <c r="A6302" s="3">
        <f t="shared" si="98"/>
        <v>44397</v>
      </c>
    </row>
    <row r="6303" spans="1:1" x14ac:dyDescent="0.25">
      <c r="A6303" s="3">
        <f t="shared" si="98"/>
        <v>44396</v>
      </c>
    </row>
    <row r="6304" spans="1:1" x14ac:dyDescent="0.25">
      <c r="A6304" s="3">
        <f t="shared" si="98"/>
        <v>44395</v>
      </c>
    </row>
    <row r="6305" spans="1:1" x14ac:dyDescent="0.25">
      <c r="A6305" s="3">
        <f t="shared" si="98"/>
        <v>44394</v>
      </c>
    </row>
    <row r="6306" spans="1:1" x14ac:dyDescent="0.25">
      <c r="A6306" s="3">
        <f t="shared" si="98"/>
        <v>44393</v>
      </c>
    </row>
    <row r="6307" spans="1:1" x14ac:dyDescent="0.25">
      <c r="A6307" s="3">
        <f t="shared" si="98"/>
        <v>44392</v>
      </c>
    </row>
    <row r="6308" spans="1:1" x14ac:dyDescent="0.25">
      <c r="A6308" s="3">
        <f t="shared" si="98"/>
        <v>44391</v>
      </c>
    </row>
    <row r="6309" spans="1:1" x14ac:dyDescent="0.25">
      <c r="A6309" s="3">
        <f t="shared" si="98"/>
        <v>44390</v>
      </c>
    </row>
    <row r="6310" spans="1:1" x14ac:dyDescent="0.25">
      <c r="A6310" s="3">
        <f t="shared" si="98"/>
        <v>44389</v>
      </c>
    </row>
    <row r="6311" spans="1:1" x14ac:dyDescent="0.25">
      <c r="A6311" s="3">
        <f t="shared" si="98"/>
        <v>44388</v>
      </c>
    </row>
    <row r="6312" spans="1:1" x14ac:dyDescent="0.25">
      <c r="A6312" s="3">
        <f t="shared" si="98"/>
        <v>44387</v>
      </c>
    </row>
    <row r="6313" spans="1:1" x14ac:dyDescent="0.25">
      <c r="A6313" s="3">
        <f t="shared" si="98"/>
        <v>44386</v>
      </c>
    </row>
    <row r="6314" spans="1:1" x14ac:dyDescent="0.25">
      <c r="A6314" s="3">
        <f t="shared" si="98"/>
        <v>44385</v>
      </c>
    </row>
    <row r="6315" spans="1:1" x14ac:dyDescent="0.25">
      <c r="A6315" s="3">
        <f t="shared" si="98"/>
        <v>44384</v>
      </c>
    </row>
    <row r="6316" spans="1:1" x14ac:dyDescent="0.25">
      <c r="A6316" s="3">
        <f t="shared" si="98"/>
        <v>44383</v>
      </c>
    </row>
    <row r="6317" spans="1:1" x14ac:dyDescent="0.25">
      <c r="A6317" s="3">
        <f t="shared" si="98"/>
        <v>44382</v>
      </c>
    </row>
    <row r="6318" spans="1:1" x14ac:dyDescent="0.25">
      <c r="A6318" s="3">
        <f t="shared" si="98"/>
        <v>44381</v>
      </c>
    </row>
    <row r="6319" spans="1:1" x14ac:dyDescent="0.25">
      <c r="A6319" s="3">
        <f t="shared" si="98"/>
        <v>44380</v>
      </c>
    </row>
    <row r="6320" spans="1:1" x14ac:dyDescent="0.25">
      <c r="A6320" s="3">
        <f t="shared" si="98"/>
        <v>44379</v>
      </c>
    </row>
    <row r="6321" spans="1:1" x14ac:dyDescent="0.25">
      <c r="A6321" s="3">
        <f t="shared" si="98"/>
        <v>44378</v>
      </c>
    </row>
    <row r="6322" spans="1:1" x14ac:dyDescent="0.25">
      <c r="A6322" s="3">
        <f t="shared" si="98"/>
        <v>44377</v>
      </c>
    </row>
    <row r="6323" spans="1:1" x14ac:dyDescent="0.25">
      <c r="A6323" s="3">
        <f t="shared" si="98"/>
        <v>44376</v>
      </c>
    </row>
    <row r="6324" spans="1:1" x14ac:dyDescent="0.25">
      <c r="A6324" s="3">
        <f t="shared" si="98"/>
        <v>44375</v>
      </c>
    </row>
    <row r="6325" spans="1:1" x14ac:dyDescent="0.25">
      <c r="A6325" s="3">
        <f t="shared" si="98"/>
        <v>44374</v>
      </c>
    </row>
    <row r="6326" spans="1:1" x14ac:dyDescent="0.25">
      <c r="A6326" s="3">
        <f t="shared" si="98"/>
        <v>44373</v>
      </c>
    </row>
    <row r="6327" spans="1:1" x14ac:dyDescent="0.25">
      <c r="A6327" s="3">
        <f t="shared" si="98"/>
        <v>44372</v>
      </c>
    </row>
    <row r="6328" spans="1:1" x14ac:dyDescent="0.25">
      <c r="A6328" s="3">
        <f t="shared" si="98"/>
        <v>44371</v>
      </c>
    </row>
    <row r="6329" spans="1:1" x14ac:dyDescent="0.25">
      <c r="A6329" s="3">
        <f t="shared" si="98"/>
        <v>44370</v>
      </c>
    </row>
    <row r="6330" spans="1:1" x14ac:dyDescent="0.25">
      <c r="A6330" s="3">
        <f t="shared" si="98"/>
        <v>44369</v>
      </c>
    </row>
    <row r="6331" spans="1:1" x14ac:dyDescent="0.25">
      <c r="A6331" s="3">
        <f t="shared" si="98"/>
        <v>44368</v>
      </c>
    </row>
    <row r="6332" spans="1:1" x14ac:dyDescent="0.25">
      <c r="A6332" s="3">
        <f t="shared" si="98"/>
        <v>44367</v>
      </c>
    </row>
    <row r="6333" spans="1:1" x14ac:dyDescent="0.25">
      <c r="A6333" s="3">
        <f t="shared" si="98"/>
        <v>44366</v>
      </c>
    </row>
    <row r="6334" spans="1:1" x14ac:dyDescent="0.25">
      <c r="A6334" s="3">
        <f t="shared" si="98"/>
        <v>44365</v>
      </c>
    </row>
    <row r="6335" spans="1:1" x14ac:dyDescent="0.25">
      <c r="A6335" s="3">
        <f t="shared" si="98"/>
        <v>44364</v>
      </c>
    </row>
    <row r="6336" spans="1:1" x14ac:dyDescent="0.25">
      <c r="A6336" s="3">
        <f t="shared" si="98"/>
        <v>44363</v>
      </c>
    </row>
    <row r="6337" spans="1:1" x14ac:dyDescent="0.25">
      <c r="A6337" s="3">
        <f t="shared" si="98"/>
        <v>44362</v>
      </c>
    </row>
    <row r="6338" spans="1:1" x14ac:dyDescent="0.25">
      <c r="A6338" s="3">
        <f t="shared" si="98"/>
        <v>44361</v>
      </c>
    </row>
    <row r="6339" spans="1:1" x14ac:dyDescent="0.25">
      <c r="A6339" s="3">
        <f t="shared" si="98"/>
        <v>44360</v>
      </c>
    </row>
    <row r="6340" spans="1:1" x14ac:dyDescent="0.25">
      <c r="A6340" s="3">
        <f t="shared" si="98"/>
        <v>44359</v>
      </c>
    </row>
    <row r="6341" spans="1:1" x14ac:dyDescent="0.25">
      <c r="A6341" s="3">
        <f t="shared" ref="A6341:A6404" si="99">A6342+1</f>
        <v>44358</v>
      </c>
    </row>
    <row r="6342" spans="1:1" x14ac:dyDescent="0.25">
      <c r="A6342" s="3">
        <f t="shared" si="99"/>
        <v>44357</v>
      </c>
    </row>
    <row r="6343" spans="1:1" x14ac:dyDescent="0.25">
      <c r="A6343" s="3">
        <f t="shared" si="99"/>
        <v>44356</v>
      </c>
    </row>
    <row r="6344" spans="1:1" x14ac:dyDescent="0.25">
      <c r="A6344" s="3">
        <f t="shared" si="99"/>
        <v>44355</v>
      </c>
    </row>
    <row r="6345" spans="1:1" x14ac:dyDescent="0.25">
      <c r="A6345" s="3">
        <f t="shared" si="99"/>
        <v>44354</v>
      </c>
    </row>
    <row r="6346" spans="1:1" x14ac:dyDescent="0.25">
      <c r="A6346" s="3">
        <f t="shared" si="99"/>
        <v>44353</v>
      </c>
    </row>
    <row r="6347" spans="1:1" x14ac:dyDescent="0.25">
      <c r="A6347" s="3">
        <f t="shared" si="99"/>
        <v>44352</v>
      </c>
    </row>
    <row r="6348" spans="1:1" x14ac:dyDescent="0.25">
      <c r="A6348" s="3">
        <f t="shared" si="99"/>
        <v>44351</v>
      </c>
    </row>
    <row r="6349" spans="1:1" x14ac:dyDescent="0.25">
      <c r="A6349" s="3">
        <f t="shared" si="99"/>
        <v>44350</v>
      </c>
    </row>
    <row r="6350" spans="1:1" x14ac:dyDescent="0.25">
      <c r="A6350" s="3">
        <f t="shared" si="99"/>
        <v>44349</v>
      </c>
    </row>
    <row r="6351" spans="1:1" x14ac:dyDescent="0.25">
      <c r="A6351" s="3">
        <f t="shared" si="99"/>
        <v>44348</v>
      </c>
    </row>
    <row r="6352" spans="1:1" x14ac:dyDescent="0.25">
      <c r="A6352" s="3">
        <f t="shared" si="99"/>
        <v>44347</v>
      </c>
    </row>
    <row r="6353" spans="1:1" x14ac:dyDescent="0.25">
      <c r="A6353" s="3">
        <f t="shared" si="99"/>
        <v>44346</v>
      </c>
    </row>
    <row r="6354" spans="1:1" x14ac:dyDescent="0.25">
      <c r="A6354" s="3">
        <f t="shared" si="99"/>
        <v>44345</v>
      </c>
    </row>
    <row r="6355" spans="1:1" x14ac:dyDescent="0.25">
      <c r="A6355" s="3">
        <f t="shared" si="99"/>
        <v>44344</v>
      </c>
    </row>
    <row r="6356" spans="1:1" x14ac:dyDescent="0.25">
      <c r="A6356" s="3">
        <f t="shared" si="99"/>
        <v>44343</v>
      </c>
    </row>
    <row r="6357" spans="1:1" x14ac:dyDescent="0.25">
      <c r="A6357" s="3">
        <f t="shared" si="99"/>
        <v>44342</v>
      </c>
    </row>
    <row r="6358" spans="1:1" x14ac:dyDescent="0.25">
      <c r="A6358" s="3">
        <f t="shared" si="99"/>
        <v>44341</v>
      </c>
    </row>
    <row r="6359" spans="1:1" x14ac:dyDescent="0.25">
      <c r="A6359" s="3">
        <f t="shared" si="99"/>
        <v>44340</v>
      </c>
    </row>
    <row r="6360" spans="1:1" x14ac:dyDescent="0.25">
      <c r="A6360" s="3">
        <f t="shared" si="99"/>
        <v>44339</v>
      </c>
    </row>
    <row r="6361" spans="1:1" x14ac:dyDescent="0.25">
      <c r="A6361" s="3">
        <f t="shared" si="99"/>
        <v>44338</v>
      </c>
    </row>
    <row r="6362" spans="1:1" x14ac:dyDescent="0.25">
      <c r="A6362" s="3">
        <f t="shared" si="99"/>
        <v>44337</v>
      </c>
    </row>
    <row r="6363" spans="1:1" x14ac:dyDescent="0.25">
      <c r="A6363" s="3">
        <f t="shared" si="99"/>
        <v>44336</v>
      </c>
    </row>
    <row r="6364" spans="1:1" x14ac:dyDescent="0.25">
      <c r="A6364" s="3">
        <f t="shared" si="99"/>
        <v>44335</v>
      </c>
    </row>
    <row r="6365" spans="1:1" x14ac:dyDescent="0.25">
      <c r="A6365" s="3">
        <f t="shared" si="99"/>
        <v>44334</v>
      </c>
    </row>
    <row r="6366" spans="1:1" x14ac:dyDescent="0.25">
      <c r="A6366" s="3">
        <f t="shared" si="99"/>
        <v>44333</v>
      </c>
    </row>
    <row r="6367" spans="1:1" x14ac:dyDescent="0.25">
      <c r="A6367" s="3">
        <f t="shared" si="99"/>
        <v>44332</v>
      </c>
    </row>
    <row r="6368" spans="1:1" x14ac:dyDescent="0.25">
      <c r="A6368" s="3">
        <f t="shared" si="99"/>
        <v>44331</v>
      </c>
    </row>
    <row r="6369" spans="1:1" x14ac:dyDescent="0.25">
      <c r="A6369" s="3">
        <f t="shared" si="99"/>
        <v>44330</v>
      </c>
    </row>
    <row r="6370" spans="1:1" x14ac:dyDescent="0.25">
      <c r="A6370" s="3">
        <f t="shared" si="99"/>
        <v>44329</v>
      </c>
    </row>
    <row r="6371" spans="1:1" x14ac:dyDescent="0.25">
      <c r="A6371" s="3">
        <f t="shared" si="99"/>
        <v>44328</v>
      </c>
    </row>
    <row r="6372" spans="1:1" x14ac:dyDescent="0.25">
      <c r="A6372" s="3">
        <f t="shared" si="99"/>
        <v>44327</v>
      </c>
    </row>
    <row r="6373" spans="1:1" x14ac:dyDescent="0.25">
      <c r="A6373" s="3">
        <f t="shared" si="99"/>
        <v>44326</v>
      </c>
    </row>
    <row r="6374" spans="1:1" x14ac:dyDescent="0.25">
      <c r="A6374" s="3">
        <f t="shared" si="99"/>
        <v>44325</v>
      </c>
    </row>
    <row r="6375" spans="1:1" x14ac:dyDescent="0.25">
      <c r="A6375" s="3">
        <f t="shared" si="99"/>
        <v>44324</v>
      </c>
    </row>
    <row r="6376" spans="1:1" x14ac:dyDescent="0.25">
      <c r="A6376" s="3">
        <f t="shared" si="99"/>
        <v>44323</v>
      </c>
    </row>
    <row r="6377" spans="1:1" x14ac:dyDescent="0.25">
      <c r="A6377" s="3">
        <f t="shared" si="99"/>
        <v>44322</v>
      </c>
    </row>
    <row r="6378" spans="1:1" x14ac:dyDescent="0.25">
      <c r="A6378" s="3">
        <f t="shared" si="99"/>
        <v>44321</v>
      </c>
    </row>
    <row r="6379" spans="1:1" x14ac:dyDescent="0.25">
      <c r="A6379" s="3">
        <f t="shared" si="99"/>
        <v>44320</v>
      </c>
    </row>
    <row r="6380" spans="1:1" x14ac:dyDescent="0.25">
      <c r="A6380" s="3">
        <f t="shared" si="99"/>
        <v>44319</v>
      </c>
    </row>
    <row r="6381" spans="1:1" x14ac:dyDescent="0.25">
      <c r="A6381" s="3">
        <f t="shared" si="99"/>
        <v>44318</v>
      </c>
    </row>
    <row r="6382" spans="1:1" x14ac:dyDescent="0.25">
      <c r="A6382" s="3">
        <f t="shared" si="99"/>
        <v>44317</v>
      </c>
    </row>
    <row r="6383" spans="1:1" x14ac:dyDescent="0.25">
      <c r="A6383" s="3">
        <f t="shared" si="99"/>
        <v>44316</v>
      </c>
    </row>
    <row r="6384" spans="1:1" x14ac:dyDescent="0.25">
      <c r="A6384" s="3">
        <f t="shared" si="99"/>
        <v>44315</v>
      </c>
    </row>
    <row r="6385" spans="1:1" x14ac:dyDescent="0.25">
      <c r="A6385" s="3">
        <f t="shared" si="99"/>
        <v>44314</v>
      </c>
    </row>
    <row r="6386" spans="1:1" x14ac:dyDescent="0.25">
      <c r="A6386" s="3">
        <f t="shared" si="99"/>
        <v>44313</v>
      </c>
    </row>
    <row r="6387" spans="1:1" x14ac:dyDescent="0.25">
      <c r="A6387" s="3">
        <f t="shared" si="99"/>
        <v>44312</v>
      </c>
    </row>
    <row r="6388" spans="1:1" x14ac:dyDescent="0.25">
      <c r="A6388" s="3">
        <f t="shared" si="99"/>
        <v>44311</v>
      </c>
    </row>
    <row r="6389" spans="1:1" x14ac:dyDescent="0.25">
      <c r="A6389" s="3">
        <f t="shared" si="99"/>
        <v>44310</v>
      </c>
    </row>
    <row r="6390" spans="1:1" x14ac:dyDescent="0.25">
      <c r="A6390" s="3">
        <f t="shared" si="99"/>
        <v>44309</v>
      </c>
    </row>
    <row r="6391" spans="1:1" x14ac:dyDescent="0.25">
      <c r="A6391" s="3">
        <f t="shared" si="99"/>
        <v>44308</v>
      </c>
    </row>
    <row r="6392" spans="1:1" x14ac:dyDescent="0.25">
      <c r="A6392" s="3">
        <f t="shared" si="99"/>
        <v>44307</v>
      </c>
    </row>
    <row r="6393" spans="1:1" x14ac:dyDescent="0.25">
      <c r="A6393" s="3">
        <f t="shared" si="99"/>
        <v>44306</v>
      </c>
    </row>
    <row r="6394" spans="1:1" x14ac:dyDescent="0.25">
      <c r="A6394" s="3">
        <f t="shared" si="99"/>
        <v>44305</v>
      </c>
    </row>
    <row r="6395" spans="1:1" x14ac:dyDescent="0.25">
      <c r="A6395" s="3">
        <f t="shared" si="99"/>
        <v>44304</v>
      </c>
    </row>
    <row r="6396" spans="1:1" x14ac:dyDescent="0.25">
      <c r="A6396" s="3">
        <f t="shared" si="99"/>
        <v>44303</v>
      </c>
    </row>
    <row r="6397" spans="1:1" x14ac:dyDescent="0.25">
      <c r="A6397" s="3">
        <f t="shared" si="99"/>
        <v>44302</v>
      </c>
    </row>
    <row r="6398" spans="1:1" x14ac:dyDescent="0.25">
      <c r="A6398" s="3">
        <f t="shared" si="99"/>
        <v>44301</v>
      </c>
    </row>
    <row r="6399" spans="1:1" x14ac:dyDescent="0.25">
      <c r="A6399" s="3">
        <f t="shared" si="99"/>
        <v>44300</v>
      </c>
    </row>
    <row r="6400" spans="1:1" x14ac:dyDescent="0.25">
      <c r="A6400" s="3">
        <f t="shared" si="99"/>
        <v>44299</v>
      </c>
    </row>
    <row r="6401" spans="1:1" x14ac:dyDescent="0.25">
      <c r="A6401" s="3">
        <f t="shared" si="99"/>
        <v>44298</v>
      </c>
    </row>
    <row r="6402" spans="1:1" x14ac:dyDescent="0.25">
      <c r="A6402" s="3">
        <f t="shared" si="99"/>
        <v>44297</v>
      </c>
    </row>
    <row r="6403" spans="1:1" x14ac:dyDescent="0.25">
      <c r="A6403" s="3">
        <f t="shared" si="99"/>
        <v>44296</v>
      </c>
    </row>
    <row r="6404" spans="1:1" x14ac:dyDescent="0.25">
      <c r="A6404" s="3">
        <f t="shared" si="99"/>
        <v>44295</v>
      </c>
    </row>
    <row r="6405" spans="1:1" x14ac:dyDescent="0.25">
      <c r="A6405" s="3">
        <f t="shared" ref="A6405:A6468" si="100">A6406+1</f>
        <v>44294</v>
      </c>
    </row>
    <row r="6406" spans="1:1" x14ac:dyDescent="0.25">
      <c r="A6406" s="3">
        <f t="shared" si="100"/>
        <v>44293</v>
      </c>
    </row>
    <row r="6407" spans="1:1" x14ac:dyDescent="0.25">
      <c r="A6407" s="3">
        <f t="shared" si="100"/>
        <v>44292</v>
      </c>
    </row>
    <row r="6408" spans="1:1" x14ac:dyDescent="0.25">
      <c r="A6408" s="3">
        <f t="shared" si="100"/>
        <v>44291</v>
      </c>
    </row>
    <row r="6409" spans="1:1" x14ac:dyDescent="0.25">
      <c r="A6409" s="3">
        <f t="shared" si="100"/>
        <v>44290</v>
      </c>
    </row>
    <row r="6410" spans="1:1" x14ac:dyDescent="0.25">
      <c r="A6410" s="3">
        <f t="shared" si="100"/>
        <v>44289</v>
      </c>
    </row>
    <row r="6411" spans="1:1" x14ac:dyDescent="0.25">
      <c r="A6411" s="3">
        <f t="shared" si="100"/>
        <v>44288</v>
      </c>
    </row>
    <row r="6412" spans="1:1" x14ac:dyDescent="0.25">
      <c r="A6412" s="3">
        <f t="shared" si="100"/>
        <v>44287</v>
      </c>
    </row>
    <row r="6413" spans="1:1" x14ac:dyDescent="0.25">
      <c r="A6413" s="3">
        <f t="shared" si="100"/>
        <v>44286</v>
      </c>
    </row>
    <row r="6414" spans="1:1" x14ac:dyDescent="0.25">
      <c r="A6414" s="3">
        <f t="shared" si="100"/>
        <v>44285</v>
      </c>
    </row>
    <row r="6415" spans="1:1" x14ac:dyDescent="0.25">
      <c r="A6415" s="3">
        <f t="shared" si="100"/>
        <v>44284</v>
      </c>
    </row>
    <row r="6416" spans="1:1" x14ac:dyDescent="0.25">
      <c r="A6416" s="3">
        <f t="shared" si="100"/>
        <v>44283</v>
      </c>
    </row>
    <row r="6417" spans="1:1" x14ac:dyDescent="0.25">
      <c r="A6417" s="3">
        <f t="shared" si="100"/>
        <v>44282</v>
      </c>
    </row>
    <row r="6418" spans="1:1" x14ac:dyDescent="0.25">
      <c r="A6418" s="3">
        <f t="shared" si="100"/>
        <v>44281</v>
      </c>
    </row>
    <row r="6419" spans="1:1" x14ac:dyDescent="0.25">
      <c r="A6419" s="3">
        <f t="shared" si="100"/>
        <v>44280</v>
      </c>
    </row>
    <row r="6420" spans="1:1" x14ac:dyDescent="0.25">
      <c r="A6420" s="3">
        <f t="shared" si="100"/>
        <v>44279</v>
      </c>
    </row>
    <row r="6421" spans="1:1" x14ac:dyDescent="0.25">
      <c r="A6421" s="3">
        <f t="shared" si="100"/>
        <v>44278</v>
      </c>
    </row>
    <row r="6422" spans="1:1" x14ac:dyDescent="0.25">
      <c r="A6422" s="3">
        <f t="shared" si="100"/>
        <v>44277</v>
      </c>
    </row>
    <row r="6423" spans="1:1" x14ac:dyDescent="0.25">
      <c r="A6423" s="3">
        <f t="shared" si="100"/>
        <v>44276</v>
      </c>
    </row>
    <row r="6424" spans="1:1" x14ac:dyDescent="0.25">
      <c r="A6424" s="3">
        <f t="shared" si="100"/>
        <v>44275</v>
      </c>
    </row>
    <row r="6425" spans="1:1" x14ac:dyDescent="0.25">
      <c r="A6425" s="3">
        <f t="shared" si="100"/>
        <v>44274</v>
      </c>
    </row>
    <row r="6426" spans="1:1" x14ac:dyDescent="0.25">
      <c r="A6426" s="3">
        <f t="shared" si="100"/>
        <v>44273</v>
      </c>
    </row>
    <row r="6427" spans="1:1" x14ac:dyDescent="0.25">
      <c r="A6427" s="3">
        <f t="shared" si="100"/>
        <v>44272</v>
      </c>
    </row>
    <row r="6428" spans="1:1" x14ac:dyDescent="0.25">
      <c r="A6428" s="3">
        <f t="shared" si="100"/>
        <v>44271</v>
      </c>
    </row>
    <row r="6429" spans="1:1" x14ac:dyDescent="0.25">
      <c r="A6429" s="3">
        <f t="shared" si="100"/>
        <v>44270</v>
      </c>
    </row>
    <row r="6430" spans="1:1" x14ac:dyDescent="0.25">
      <c r="A6430" s="3">
        <f t="shared" si="100"/>
        <v>44269</v>
      </c>
    </row>
    <row r="6431" spans="1:1" x14ac:dyDescent="0.25">
      <c r="A6431" s="3">
        <f t="shared" si="100"/>
        <v>44268</v>
      </c>
    </row>
    <row r="6432" spans="1:1" x14ac:dyDescent="0.25">
      <c r="A6432" s="3">
        <f t="shared" si="100"/>
        <v>44267</v>
      </c>
    </row>
    <row r="6433" spans="1:1" x14ac:dyDescent="0.25">
      <c r="A6433" s="3">
        <f t="shared" si="100"/>
        <v>44266</v>
      </c>
    </row>
    <row r="6434" spans="1:1" x14ac:dyDescent="0.25">
      <c r="A6434" s="3">
        <f t="shared" si="100"/>
        <v>44265</v>
      </c>
    </row>
    <row r="6435" spans="1:1" x14ac:dyDescent="0.25">
      <c r="A6435" s="3">
        <f t="shared" si="100"/>
        <v>44264</v>
      </c>
    </row>
    <row r="6436" spans="1:1" x14ac:dyDescent="0.25">
      <c r="A6436" s="3">
        <f t="shared" si="100"/>
        <v>44263</v>
      </c>
    </row>
    <row r="6437" spans="1:1" x14ac:dyDescent="0.25">
      <c r="A6437" s="3">
        <f t="shared" si="100"/>
        <v>44262</v>
      </c>
    </row>
    <row r="6438" spans="1:1" x14ac:dyDescent="0.25">
      <c r="A6438" s="3">
        <f t="shared" si="100"/>
        <v>44261</v>
      </c>
    </row>
    <row r="6439" spans="1:1" x14ac:dyDescent="0.25">
      <c r="A6439" s="3">
        <f t="shared" si="100"/>
        <v>44260</v>
      </c>
    </row>
    <row r="6440" spans="1:1" x14ac:dyDescent="0.25">
      <c r="A6440" s="3">
        <f t="shared" si="100"/>
        <v>44259</v>
      </c>
    </row>
    <row r="6441" spans="1:1" x14ac:dyDescent="0.25">
      <c r="A6441" s="3">
        <f t="shared" si="100"/>
        <v>44258</v>
      </c>
    </row>
    <row r="6442" spans="1:1" x14ac:dyDescent="0.25">
      <c r="A6442" s="3">
        <f t="shared" si="100"/>
        <v>44257</v>
      </c>
    </row>
    <row r="6443" spans="1:1" x14ac:dyDescent="0.25">
      <c r="A6443" s="3">
        <f t="shared" si="100"/>
        <v>44256</v>
      </c>
    </row>
    <row r="6444" spans="1:1" x14ac:dyDescent="0.25">
      <c r="A6444" s="3">
        <f t="shared" si="100"/>
        <v>44255</v>
      </c>
    </row>
    <row r="6445" spans="1:1" x14ac:dyDescent="0.25">
      <c r="A6445" s="3">
        <f t="shared" si="100"/>
        <v>44254</v>
      </c>
    </row>
    <row r="6446" spans="1:1" x14ac:dyDescent="0.25">
      <c r="A6446" s="3">
        <f t="shared" si="100"/>
        <v>44253</v>
      </c>
    </row>
    <row r="6447" spans="1:1" x14ac:dyDescent="0.25">
      <c r="A6447" s="3">
        <f t="shared" si="100"/>
        <v>44252</v>
      </c>
    </row>
    <row r="6448" spans="1:1" x14ac:dyDescent="0.25">
      <c r="A6448" s="3">
        <f t="shared" si="100"/>
        <v>44251</v>
      </c>
    </row>
    <row r="6449" spans="1:1" x14ac:dyDescent="0.25">
      <c r="A6449" s="3">
        <f t="shared" si="100"/>
        <v>44250</v>
      </c>
    </row>
    <row r="6450" spans="1:1" x14ac:dyDescent="0.25">
      <c r="A6450" s="3">
        <f t="shared" si="100"/>
        <v>44249</v>
      </c>
    </row>
    <row r="6451" spans="1:1" x14ac:dyDescent="0.25">
      <c r="A6451" s="3">
        <f t="shared" si="100"/>
        <v>44248</v>
      </c>
    </row>
    <row r="6452" spans="1:1" x14ac:dyDescent="0.25">
      <c r="A6452" s="3">
        <f t="shared" si="100"/>
        <v>44247</v>
      </c>
    </row>
    <row r="6453" spans="1:1" x14ac:dyDescent="0.25">
      <c r="A6453" s="3">
        <f t="shared" si="100"/>
        <v>44246</v>
      </c>
    </row>
    <row r="6454" spans="1:1" x14ac:dyDescent="0.25">
      <c r="A6454" s="3">
        <f t="shared" si="100"/>
        <v>44245</v>
      </c>
    </row>
    <row r="6455" spans="1:1" x14ac:dyDescent="0.25">
      <c r="A6455" s="3">
        <f t="shared" si="100"/>
        <v>44244</v>
      </c>
    </row>
    <row r="6456" spans="1:1" x14ac:dyDescent="0.25">
      <c r="A6456" s="3">
        <f t="shared" si="100"/>
        <v>44243</v>
      </c>
    </row>
    <row r="6457" spans="1:1" x14ac:dyDescent="0.25">
      <c r="A6457" s="3">
        <f t="shared" si="100"/>
        <v>44242</v>
      </c>
    </row>
    <row r="6458" spans="1:1" x14ac:dyDescent="0.25">
      <c r="A6458" s="3">
        <f t="shared" si="100"/>
        <v>44241</v>
      </c>
    </row>
    <row r="6459" spans="1:1" x14ac:dyDescent="0.25">
      <c r="A6459" s="3">
        <f t="shared" si="100"/>
        <v>44240</v>
      </c>
    </row>
    <row r="6460" spans="1:1" x14ac:dyDescent="0.25">
      <c r="A6460" s="3">
        <f t="shared" si="100"/>
        <v>44239</v>
      </c>
    </row>
    <row r="6461" spans="1:1" x14ac:dyDescent="0.25">
      <c r="A6461" s="3">
        <f t="shared" si="100"/>
        <v>44238</v>
      </c>
    </row>
    <row r="6462" spans="1:1" x14ac:dyDescent="0.25">
      <c r="A6462" s="3">
        <f t="shared" si="100"/>
        <v>44237</v>
      </c>
    </row>
    <row r="6463" spans="1:1" x14ac:dyDescent="0.25">
      <c r="A6463" s="3">
        <f t="shared" si="100"/>
        <v>44236</v>
      </c>
    </row>
    <row r="6464" spans="1:1" x14ac:dyDescent="0.25">
      <c r="A6464" s="3">
        <f t="shared" si="100"/>
        <v>44235</v>
      </c>
    </row>
    <row r="6465" spans="1:1" x14ac:dyDescent="0.25">
      <c r="A6465" s="3">
        <f t="shared" si="100"/>
        <v>44234</v>
      </c>
    </row>
    <row r="6466" spans="1:1" x14ac:dyDescent="0.25">
      <c r="A6466" s="3">
        <f t="shared" si="100"/>
        <v>44233</v>
      </c>
    </row>
    <row r="6467" spans="1:1" x14ac:dyDescent="0.25">
      <c r="A6467" s="3">
        <f t="shared" si="100"/>
        <v>44232</v>
      </c>
    </row>
    <row r="6468" spans="1:1" x14ac:dyDescent="0.25">
      <c r="A6468" s="3">
        <f t="shared" si="100"/>
        <v>44231</v>
      </c>
    </row>
    <row r="6469" spans="1:1" x14ac:dyDescent="0.25">
      <c r="A6469" s="3">
        <f t="shared" ref="A6469:A6532" si="101">A6470+1</f>
        <v>44230</v>
      </c>
    </row>
    <row r="6470" spans="1:1" x14ac:dyDescent="0.25">
      <c r="A6470" s="3">
        <f t="shared" si="101"/>
        <v>44229</v>
      </c>
    </row>
    <row r="6471" spans="1:1" x14ac:dyDescent="0.25">
      <c r="A6471" s="3">
        <f t="shared" si="101"/>
        <v>44228</v>
      </c>
    </row>
    <row r="6472" spans="1:1" x14ac:dyDescent="0.25">
      <c r="A6472" s="3">
        <f t="shared" si="101"/>
        <v>44227</v>
      </c>
    </row>
    <row r="6473" spans="1:1" x14ac:dyDescent="0.25">
      <c r="A6473" s="3">
        <f t="shared" si="101"/>
        <v>44226</v>
      </c>
    </row>
    <row r="6474" spans="1:1" x14ac:dyDescent="0.25">
      <c r="A6474" s="3">
        <f t="shared" si="101"/>
        <v>44225</v>
      </c>
    </row>
    <row r="6475" spans="1:1" x14ac:dyDescent="0.25">
      <c r="A6475" s="3">
        <f t="shared" si="101"/>
        <v>44224</v>
      </c>
    </row>
    <row r="6476" spans="1:1" x14ac:dyDescent="0.25">
      <c r="A6476" s="3">
        <f t="shared" si="101"/>
        <v>44223</v>
      </c>
    </row>
    <row r="6477" spans="1:1" x14ac:dyDescent="0.25">
      <c r="A6477" s="3">
        <f t="shared" si="101"/>
        <v>44222</v>
      </c>
    </row>
    <row r="6478" spans="1:1" x14ac:dyDescent="0.25">
      <c r="A6478" s="3">
        <f t="shared" si="101"/>
        <v>44221</v>
      </c>
    </row>
    <row r="6479" spans="1:1" x14ac:dyDescent="0.25">
      <c r="A6479" s="3">
        <f t="shared" si="101"/>
        <v>44220</v>
      </c>
    </row>
    <row r="6480" spans="1:1" x14ac:dyDescent="0.25">
      <c r="A6480" s="3">
        <f t="shared" si="101"/>
        <v>44219</v>
      </c>
    </row>
    <row r="6481" spans="1:1" x14ac:dyDescent="0.25">
      <c r="A6481" s="3">
        <f t="shared" si="101"/>
        <v>44218</v>
      </c>
    </row>
    <row r="6482" spans="1:1" x14ac:dyDescent="0.25">
      <c r="A6482" s="3">
        <f t="shared" si="101"/>
        <v>44217</v>
      </c>
    </row>
    <row r="6483" spans="1:1" x14ac:dyDescent="0.25">
      <c r="A6483" s="3">
        <f t="shared" si="101"/>
        <v>44216</v>
      </c>
    </row>
    <row r="6484" spans="1:1" x14ac:dyDescent="0.25">
      <c r="A6484" s="3">
        <f t="shared" si="101"/>
        <v>44215</v>
      </c>
    </row>
    <row r="6485" spans="1:1" x14ac:dyDescent="0.25">
      <c r="A6485" s="3">
        <f t="shared" si="101"/>
        <v>44214</v>
      </c>
    </row>
    <row r="6486" spans="1:1" x14ac:dyDescent="0.25">
      <c r="A6486" s="3">
        <f t="shared" si="101"/>
        <v>44213</v>
      </c>
    </row>
    <row r="6487" spans="1:1" x14ac:dyDescent="0.25">
      <c r="A6487" s="3">
        <f t="shared" si="101"/>
        <v>44212</v>
      </c>
    </row>
    <row r="6488" spans="1:1" x14ac:dyDescent="0.25">
      <c r="A6488" s="3">
        <f t="shared" si="101"/>
        <v>44211</v>
      </c>
    </row>
    <row r="6489" spans="1:1" x14ac:dyDescent="0.25">
      <c r="A6489" s="3">
        <f t="shared" si="101"/>
        <v>44210</v>
      </c>
    </row>
    <row r="6490" spans="1:1" x14ac:dyDescent="0.25">
      <c r="A6490" s="3">
        <f t="shared" si="101"/>
        <v>44209</v>
      </c>
    </row>
    <row r="6491" spans="1:1" x14ac:dyDescent="0.25">
      <c r="A6491" s="3">
        <f t="shared" si="101"/>
        <v>44208</v>
      </c>
    </row>
    <row r="6492" spans="1:1" x14ac:dyDescent="0.25">
      <c r="A6492" s="3">
        <f t="shared" si="101"/>
        <v>44207</v>
      </c>
    </row>
    <row r="6493" spans="1:1" x14ac:dyDescent="0.25">
      <c r="A6493" s="3">
        <f t="shared" si="101"/>
        <v>44206</v>
      </c>
    </row>
    <row r="6494" spans="1:1" x14ac:dyDescent="0.25">
      <c r="A6494" s="3">
        <f t="shared" si="101"/>
        <v>44205</v>
      </c>
    </row>
    <row r="6495" spans="1:1" x14ac:dyDescent="0.25">
      <c r="A6495" s="3">
        <f t="shared" si="101"/>
        <v>44204</v>
      </c>
    </row>
    <row r="6496" spans="1:1" x14ac:dyDescent="0.25">
      <c r="A6496" s="3">
        <f t="shared" si="101"/>
        <v>44203</v>
      </c>
    </row>
    <row r="6497" spans="1:1" x14ac:dyDescent="0.25">
      <c r="A6497" s="3">
        <f t="shared" si="101"/>
        <v>44202</v>
      </c>
    </row>
    <row r="6498" spans="1:1" x14ac:dyDescent="0.25">
      <c r="A6498" s="3">
        <f t="shared" si="101"/>
        <v>44201</v>
      </c>
    </row>
    <row r="6499" spans="1:1" x14ac:dyDescent="0.25">
      <c r="A6499" s="3">
        <f t="shared" si="101"/>
        <v>44200</v>
      </c>
    </row>
    <row r="6500" spans="1:1" x14ac:dyDescent="0.25">
      <c r="A6500" s="3">
        <f t="shared" si="101"/>
        <v>44199</v>
      </c>
    </row>
    <row r="6501" spans="1:1" x14ac:dyDescent="0.25">
      <c r="A6501" s="3">
        <f t="shared" si="101"/>
        <v>44198</v>
      </c>
    </row>
    <row r="6502" spans="1:1" x14ac:dyDescent="0.25">
      <c r="A6502" s="3">
        <f t="shared" si="101"/>
        <v>44197</v>
      </c>
    </row>
    <row r="6503" spans="1:1" x14ac:dyDescent="0.25">
      <c r="A6503" s="3">
        <f t="shared" si="101"/>
        <v>44196</v>
      </c>
    </row>
    <row r="6504" spans="1:1" x14ac:dyDescent="0.25">
      <c r="A6504" s="3">
        <f t="shared" si="101"/>
        <v>44195</v>
      </c>
    </row>
    <row r="6505" spans="1:1" x14ac:dyDescent="0.25">
      <c r="A6505" s="3">
        <f t="shared" si="101"/>
        <v>44194</v>
      </c>
    </row>
    <row r="6506" spans="1:1" x14ac:dyDescent="0.25">
      <c r="A6506" s="3">
        <f t="shared" si="101"/>
        <v>44193</v>
      </c>
    </row>
    <row r="6507" spans="1:1" x14ac:dyDescent="0.25">
      <c r="A6507" s="3">
        <f t="shared" si="101"/>
        <v>44192</v>
      </c>
    </row>
    <row r="6508" spans="1:1" x14ac:dyDescent="0.25">
      <c r="A6508" s="3">
        <f t="shared" si="101"/>
        <v>44191</v>
      </c>
    </row>
    <row r="6509" spans="1:1" x14ac:dyDescent="0.25">
      <c r="A6509" s="3">
        <f t="shared" si="101"/>
        <v>44190</v>
      </c>
    </row>
    <row r="6510" spans="1:1" x14ac:dyDescent="0.25">
      <c r="A6510" s="3">
        <f t="shared" si="101"/>
        <v>44189</v>
      </c>
    </row>
    <row r="6511" spans="1:1" x14ac:dyDescent="0.25">
      <c r="A6511" s="3">
        <f t="shared" si="101"/>
        <v>44188</v>
      </c>
    </row>
    <row r="6512" spans="1:1" x14ac:dyDescent="0.25">
      <c r="A6512" s="3">
        <f t="shared" si="101"/>
        <v>44187</v>
      </c>
    </row>
    <row r="6513" spans="1:1" x14ac:dyDescent="0.25">
      <c r="A6513" s="3">
        <f t="shared" si="101"/>
        <v>44186</v>
      </c>
    </row>
    <row r="6514" spans="1:1" x14ac:dyDescent="0.25">
      <c r="A6514" s="3">
        <f t="shared" si="101"/>
        <v>44185</v>
      </c>
    </row>
    <row r="6515" spans="1:1" x14ac:dyDescent="0.25">
      <c r="A6515" s="3">
        <f t="shared" si="101"/>
        <v>44184</v>
      </c>
    </row>
    <row r="6516" spans="1:1" x14ac:dyDescent="0.25">
      <c r="A6516" s="3">
        <f t="shared" si="101"/>
        <v>44183</v>
      </c>
    </row>
    <row r="6517" spans="1:1" x14ac:dyDescent="0.25">
      <c r="A6517" s="3">
        <f t="shared" si="101"/>
        <v>44182</v>
      </c>
    </row>
    <row r="6518" spans="1:1" x14ac:dyDescent="0.25">
      <c r="A6518" s="3">
        <f t="shared" si="101"/>
        <v>44181</v>
      </c>
    </row>
    <row r="6519" spans="1:1" x14ac:dyDescent="0.25">
      <c r="A6519" s="3">
        <f t="shared" si="101"/>
        <v>44180</v>
      </c>
    </row>
    <row r="6520" spans="1:1" x14ac:dyDescent="0.25">
      <c r="A6520" s="3">
        <f t="shared" si="101"/>
        <v>44179</v>
      </c>
    </row>
    <row r="6521" spans="1:1" x14ac:dyDescent="0.25">
      <c r="A6521" s="3">
        <f t="shared" si="101"/>
        <v>44178</v>
      </c>
    </row>
    <row r="6522" spans="1:1" x14ac:dyDescent="0.25">
      <c r="A6522" s="3">
        <f t="shared" si="101"/>
        <v>44177</v>
      </c>
    </row>
    <row r="6523" spans="1:1" x14ac:dyDescent="0.25">
      <c r="A6523" s="3">
        <f t="shared" si="101"/>
        <v>44176</v>
      </c>
    </row>
    <row r="6524" spans="1:1" x14ac:dyDescent="0.25">
      <c r="A6524" s="3">
        <f t="shared" si="101"/>
        <v>44175</v>
      </c>
    </row>
    <row r="6525" spans="1:1" x14ac:dyDescent="0.25">
      <c r="A6525" s="3">
        <f t="shared" si="101"/>
        <v>44174</v>
      </c>
    </row>
    <row r="6526" spans="1:1" x14ac:dyDescent="0.25">
      <c r="A6526" s="3">
        <f t="shared" si="101"/>
        <v>44173</v>
      </c>
    </row>
    <row r="6527" spans="1:1" x14ac:dyDescent="0.25">
      <c r="A6527" s="3">
        <f t="shared" si="101"/>
        <v>44172</v>
      </c>
    </row>
    <row r="6528" spans="1:1" x14ac:dyDescent="0.25">
      <c r="A6528" s="3">
        <f t="shared" si="101"/>
        <v>44171</v>
      </c>
    </row>
    <row r="6529" spans="1:1" x14ac:dyDescent="0.25">
      <c r="A6529" s="3">
        <f t="shared" si="101"/>
        <v>44170</v>
      </c>
    </row>
    <row r="6530" spans="1:1" x14ac:dyDescent="0.25">
      <c r="A6530" s="3">
        <f t="shared" si="101"/>
        <v>44169</v>
      </c>
    </row>
    <row r="6531" spans="1:1" x14ac:dyDescent="0.25">
      <c r="A6531" s="3">
        <f t="shared" si="101"/>
        <v>44168</v>
      </c>
    </row>
    <row r="6532" spans="1:1" x14ac:dyDescent="0.25">
      <c r="A6532" s="3">
        <f t="shared" si="101"/>
        <v>44167</v>
      </c>
    </row>
    <row r="6533" spans="1:1" x14ac:dyDescent="0.25">
      <c r="A6533" s="3">
        <f t="shared" ref="A6533:A6596" si="102">A6534+1</f>
        <v>44166</v>
      </c>
    </row>
    <row r="6534" spans="1:1" x14ac:dyDescent="0.25">
      <c r="A6534" s="3">
        <f t="shared" si="102"/>
        <v>44165</v>
      </c>
    </row>
    <row r="6535" spans="1:1" x14ac:dyDescent="0.25">
      <c r="A6535" s="3">
        <f t="shared" si="102"/>
        <v>44164</v>
      </c>
    </row>
    <row r="6536" spans="1:1" x14ac:dyDescent="0.25">
      <c r="A6536" s="3">
        <f t="shared" si="102"/>
        <v>44163</v>
      </c>
    </row>
    <row r="6537" spans="1:1" x14ac:dyDescent="0.25">
      <c r="A6537" s="3">
        <f t="shared" si="102"/>
        <v>44162</v>
      </c>
    </row>
    <row r="6538" spans="1:1" x14ac:dyDescent="0.25">
      <c r="A6538" s="3">
        <f t="shared" si="102"/>
        <v>44161</v>
      </c>
    </row>
    <row r="6539" spans="1:1" x14ac:dyDescent="0.25">
      <c r="A6539" s="3">
        <f t="shared" si="102"/>
        <v>44160</v>
      </c>
    </row>
    <row r="6540" spans="1:1" x14ac:dyDescent="0.25">
      <c r="A6540" s="3">
        <f t="shared" si="102"/>
        <v>44159</v>
      </c>
    </row>
    <row r="6541" spans="1:1" x14ac:dyDescent="0.25">
      <c r="A6541" s="3">
        <f t="shared" si="102"/>
        <v>44158</v>
      </c>
    </row>
    <row r="6542" spans="1:1" x14ac:dyDescent="0.25">
      <c r="A6542" s="3">
        <f t="shared" si="102"/>
        <v>44157</v>
      </c>
    </row>
    <row r="6543" spans="1:1" x14ac:dyDescent="0.25">
      <c r="A6543" s="3">
        <f t="shared" si="102"/>
        <v>44156</v>
      </c>
    </row>
    <row r="6544" spans="1:1" x14ac:dyDescent="0.25">
      <c r="A6544" s="3">
        <f t="shared" si="102"/>
        <v>44155</v>
      </c>
    </row>
    <row r="6545" spans="1:1" x14ac:dyDescent="0.25">
      <c r="A6545" s="3">
        <f t="shared" si="102"/>
        <v>44154</v>
      </c>
    </row>
    <row r="6546" spans="1:1" x14ac:dyDescent="0.25">
      <c r="A6546" s="3">
        <f t="shared" si="102"/>
        <v>44153</v>
      </c>
    </row>
    <row r="6547" spans="1:1" x14ac:dyDescent="0.25">
      <c r="A6547" s="3">
        <f t="shared" si="102"/>
        <v>44152</v>
      </c>
    </row>
    <row r="6548" spans="1:1" x14ac:dyDescent="0.25">
      <c r="A6548" s="3">
        <f t="shared" si="102"/>
        <v>44151</v>
      </c>
    </row>
    <row r="6549" spans="1:1" x14ac:dyDescent="0.25">
      <c r="A6549" s="3">
        <f t="shared" si="102"/>
        <v>44150</v>
      </c>
    </row>
    <row r="6550" spans="1:1" x14ac:dyDescent="0.25">
      <c r="A6550" s="3">
        <f t="shared" si="102"/>
        <v>44149</v>
      </c>
    </row>
    <row r="6551" spans="1:1" x14ac:dyDescent="0.25">
      <c r="A6551" s="3">
        <f t="shared" si="102"/>
        <v>44148</v>
      </c>
    </row>
    <row r="6552" spans="1:1" x14ac:dyDescent="0.25">
      <c r="A6552" s="3">
        <f t="shared" si="102"/>
        <v>44147</v>
      </c>
    </row>
    <row r="6553" spans="1:1" x14ac:dyDescent="0.25">
      <c r="A6553" s="3">
        <f t="shared" si="102"/>
        <v>44146</v>
      </c>
    </row>
    <row r="6554" spans="1:1" x14ac:dyDescent="0.25">
      <c r="A6554" s="3">
        <f t="shared" si="102"/>
        <v>44145</v>
      </c>
    </row>
    <row r="6555" spans="1:1" x14ac:dyDescent="0.25">
      <c r="A6555" s="3">
        <f t="shared" si="102"/>
        <v>44144</v>
      </c>
    </row>
    <row r="6556" spans="1:1" x14ac:dyDescent="0.25">
      <c r="A6556" s="3">
        <f t="shared" si="102"/>
        <v>44143</v>
      </c>
    </row>
    <row r="6557" spans="1:1" x14ac:dyDescent="0.25">
      <c r="A6557" s="3">
        <f t="shared" si="102"/>
        <v>44142</v>
      </c>
    </row>
    <row r="6558" spans="1:1" x14ac:dyDescent="0.25">
      <c r="A6558" s="3">
        <f t="shared" si="102"/>
        <v>44141</v>
      </c>
    </row>
    <row r="6559" spans="1:1" x14ac:dyDescent="0.25">
      <c r="A6559" s="3">
        <f t="shared" si="102"/>
        <v>44140</v>
      </c>
    </row>
    <row r="6560" spans="1:1" x14ac:dyDescent="0.25">
      <c r="A6560" s="3">
        <f t="shared" si="102"/>
        <v>44139</v>
      </c>
    </row>
    <row r="6561" spans="1:1" x14ac:dyDescent="0.25">
      <c r="A6561" s="3">
        <f t="shared" si="102"/>
        <v>44138</v>
      </c>
    </row>
    <row r="6562" spans="1:1" x14ac:dyDescent="0.25">
      <c r="A6562" s="3">
        <f t="shared" si="102"/>
        <v>44137</v>
      </c>
    </row>
    <row r="6563" spans="1:1" x14ac:dyDescent="0.25">
      <c r="A6563" s="3">
        <f t="shared" si="102"/>
        <v>44136</v>
      </c>
    </row>
    <row r="6564" spans="1:1" x14ac:dyDescent="0.25">
      <c r="A6564" s="3">
        <f t="shared" si="102"/>
        <v>44135</v>
      </c>
    </row>
    <row r="6565" spans="1:1" x14ac:dyDescent="0.25">
      <c r="A6565" s="3">
        <f t="shared" si="102"/>
        <v>44134</v>
      </c>
    </row>
    <row r="6566" spans="1:1" x14ac:dyDescent="0.25">
      <c r="A6566" s="3">
        <f t="shared" si="102"/>
        <v>44133</v>
      </c>
    </row>
    <row r="6567" spans="1:1" x14ac:dyDescent="0.25">
      <c r="A6567" s="3">
        <f t="shared" si="102"/>
        <v>44132</v>
      </c>
    </row>
    <row r="6568" spans="1:1" x14ac:dyDescent="0.25">
      <c r="A6568" s="3">
        <f t="shared" si="102"/>
        <v>44131</v>
      </c>
    </row>
    <row r="6569" spans="1:1" x14ac:dyDescent="0.25">
      <c r="A6569" s="3">
        <f t="shared" si="102"/>
        <v>44130</v>
      </c>
    </row>
    <row r="6570" spans="1:1" x14ac:dyDescent="0.25">
      <c r="A6570" s="3">
        <f t="shared" si="102"/>
        <v>44129</v>
      </c>
    </row>
    <row r="6571" spans="1:1" x14ac:dyDescent="0.25">
      <c r="A6571" s="3">
        <f t="shared" si="102"/>
        <v>44128</v>
      </c>
    </row>
    <row r="6572" spans="1:1" x14ac:dyDescent="0.25">
      <c r="A6572" s="3">
        <f t="shared" si="102"/>
        <v>44127</v>
      </c>
    </row>
    <row r="6573" spans="1:1" x14ac:dyDescent="0.25">
      <c r="A6573" s="3">
        <f t="shared" si="102"/>
        <v>44126</v>
      </c>
    </row>
    <row r="6574" spans="1:1" x14ac:dyDescent="0.25">
      <c r="A6574" s="3">
        <f t="shared" si="102"/>
        <v>44125</v>
      </c>
    </row>
    <row r="6575" spans="1:1" x14ac:dyDescent="0.25">
      <c r="A6575" s="3">
        <f t="shared" si="102"/>
        <v>44124</v>
      </c>
    </row>
    <row r="6576" spans="1:1" x14ac:dyDescent="0.25">
      <c r="A6576" s="3">
        <f t="shared" si="102"/>
        <v>44123</v>
      </c>
    </row>
    <row r="6577" spans="1:1" x14ac:dyDescent="0.25">
      <c r="A6577" s="3">
        <f t="shared" si="102"/>
        <v>44122</v>
      </c>
    </row>
    <row r="6578" spans="1:1" x14ac:dyDescent="0.25">
      <c r="A6578" s="3">
        <f t="shared" si="102"/>
        <v>44121</v>
      </c>
    </row>
    <row r="6579" spans="1:1" x14ac:dyDescent="0.25">
      <c r="A6579" s="3">
        <f t="shared" si="102"/>
        <v>44120</v>
      </c>
    </row>
    <row r="6580" spans="1:1" x14ac:dyDescent="0.25">
      <c r="A6580" s="3">
        <f t="shared" si="102"/>
        <v>44119</v>
      </c>
    </row>
    <row r="6581" spans="1:1" x14ac:dyDescent="0.25">
      <c r="A6581" s="3">
        <f t="shared" si="102"/>
        <v>44118</v>
      </c>
    </row>
    <row r="6582" spans="1:1" x14ac:dyDescent="0.25">
      <c r="A6582" s="3">
        <f t="shared" si="102"/>
        <v>44117</v>
      </c>
    </row>
    <row r="6583" spans="1:1" x14ac:dyDescent="0.25">
      <c r="A6583" s="3">
        <f t="shared" si="102"/>
        <v>44116</v>
      </c>
    </row>
    <row r="6584" spans="1:1" x14ac:dyDescent="0.25">
      <c r="A6584" s="3">
        <f t="shared" si="102"/>
        <v>44115</v>
      </c>
    </row>
    <row r="6585" spans="1:1" x14ac:dyDescent="0.25">
      <c r="A6585" s="3">
        <f t="shared" si="102"/>
        <v>44114</v>
      </c>
    </row>
    <row r="6586" spans="1:1" x14ac:dyDescent="0.25">
      <c r="A6586" s="3">
        <f t="shared" si="102"/>
        <v>44113</v>
      </c>
    </row>
    <row r="6587" spans="1:1" x14ac:dyDescent="0.25">
      <c r="A6587" s="3">
        <f t="shared" si="102"/>
        <v>44112</v>
      </c>
    </row>
    <row r="6588" spans="1:1" x14ac:dyDescent="0.25">
      <c r="A6588" s="3">
        <f t="shared" si="102"/>
        <v>44111</v>
      </c>
    </row>
    <row r="6589" spans="1:1" x14ac:dyDescent="0.25">
      <c r="A6589" s="3">
        <f t="shared" si="102"/>
        <v>44110</v>
      </c>
    </row>
    <row r="6590" spans="1:1" x14ac:dyDescent="0.25">
      <c r="A6590" s="3">
        <f t="shared" si="102"/>
        <v>44109</v>
      </c>
    </row>
    <row r="6591" spans="1:1" x14ac:dyDescent="0.25">
      <c r="A6591" s="3">
        <f t="shared" si="102"/>
        <v>44108</v>
      </c>
    </row>
    <row r="6592" spans="1:1" x14ac:dyDescent="0.25">
      <c r="A6592" s="3">
        <f t="shared" si="102"/>
        <v>44107</v>
      </c>
    </row>
    <row r="6593" spans="1:1" x14ac:dyDescent="0.25">
      <c r="A6593" s="3">
        <f t="shared" si="102"/>
        <v>44106</v>
      </c>
    </row>
    <row r="6594" spans="1:1" x14ac:dyDescent="0.25">
      <c r="A6594" s="3">
        <f t="shared" si="102"/>
        <v>44105</v>
      </c>
    </row>
    <row r="6595" spans="1:1" x14ac:dyDescent="0.25">
      <c r="A6595" s="3">
        <f t="shared" si="102"/>
        <v>44104</v>
      </c>
    </row>
    <row r="6596" spans="1:1" x14ac:dyDescent="0.25">
      <c r="A6596" s="3">
        <f t="shared" si="102"/>
        <v>44103</v>
      </c>
    </row>
    <row r="6597" spans="1:1" x14ac:dyDescent="0.25">
      <c r="A6597" s="3">
        <f t="shared" ref="A6597:A6660" si="103">A6598+1</f>
        <v>44102</v>
      </c>
    </row>
    <row r="6598" spans="1:1" x14ac:dyDescent="0.25">
      <c r="A6598" s="3">
        <f t="shared" si="103"/>
        <v>44101</v>
      </c>
    </row>
    <row r="6599" spans="1:1" x14ac:dyDescent="0.25">
      <c r="A6599" s="3">
        <f t="shared" si="103"/>
        <v>44100</v>
      </c>
    </row>
    <row r="6600" spans="1:1" x14ac:dyDescent="0.25">
      <c r="A6600" s="3">
        <f t="shared" si="103"/>
        <v>44099</v>
      </c>
    </row>
    <row r="6601" spans="1:1" x14ac:dyDescent="0.25">
      <c r="A6601" s="3">
        <f t="shared" si="103"/>
        <v>44098</v>
      </c>
    </row>
    <row r="6602" spans="1:1" x14ac:dyDescent="0.25">
      <c r="A6602" s="3">
        <f t="shared" si="103"/>
        <v>44097</v>
      </c>
    </row>
    <row r="6603" spans="1:1" x14ac:dyDescent="0.25">
      <c r="A6603" s="3">
        <f t="shared" si="103"/>
        <v>44096</v>
      </c>
    </row>
    <row r="6604" spans="1:1" x14ac:dyDescent="0.25">
      <c r="A6604" s="3">
        <f t="shared" si="103"/>
        <v>44095</v>
      </c>
    </row>
    <row r="6605" spans="1:1" x14ac:dyDescent="0.25">
      <c r="A6605" s="3">
        <f t="shared" si="103"/>
        <v>44094</v>
      </c>
    </row>
    <row r="6606" spans="1:1" x14ac:dyDescent="0.25">
      <c r="A6606" s="3">
        <f t="shared" si="103"/>
        <v>44093</v>
      </c>
    </row>
    <row r="6607" spans="1:1" x14ac:dyDescent="0.25">
      <c r="A6607" s="3">
        <f t="shared" si="103"/>
        <v>44092</v>
      </c>
    </row>
    <row r="6608" spans="1:1" x14ac:dyDescent="0.25">
      <c r="A6608" s="3">
        <f t="shared" si="103"/>
        <v>44091</v>
      </c>
    </row>
    <row r="6609" spans="1:1" x14ac:dyDescent="0.25">
      <c r="A6609" s="3">
        <f t="shared" si="103"/>
        <v>44090</v>
      </c>
    </row>
    <row r="6610" spans="1:1" x14ac:dyDescent="0.25">
      <c r="A6610" s="3">
        <f t="shared" si="103"/>
        <v>44089</v>
      </c>
    </row>
    <row r="6611" spans="1:1" x14ac:dyDescent="0.25">
      <c r="A6611" s="3">
        <f t="shared" si="103"/>
        <v>44088</v>
      </c>
    </row>
    <row r="6612" spans="1:1" x14ac:dyDescent="0.25">
      <c r="A6612" s="3">
        <f t="shared" si="103"/>
        <v>44087</v>
      </c>
    </row>
    <row r="6613" spans="1:1" x14ac:dyDescent="0.25">
      <c r="A6613" s="3">
        <f t="shared" si="103"/>
        <v>44086</v>
      </c>
    </row>
    <row r="6614" spans="1:1" x14ac:dyDescent="0.25">
      <c r="A6614" s="3">
        <f t="shared" si="103"/>
        <v>44085</v>
      </c>
    </row>
    <row r="6615" spans="1:1" x14ac:dyDescent="0.25">
      <c r="A6615" s="3">
        <f t="shared" si="103"/>
        <v>44084</v>
      </c>
    </row>
    <row r="6616" spans="1:1" x14ac:dyDescent="0.25">
      <c r="A6616" s="3">
        <f t="shared" si="103"/>
        <v>44083</v>
      </c>
    </row>
    <row r="6617" spans="1:1" x14ac:dyDescent="0.25">
      <c r="A6617" s="3">
        <f t="shared" si="103"/>
        <v>44082</v>
      </c>
    </row>
    <row r="6618" spans="1:1" x14ac:dyDescent="0.25">
      <c r="A6618" s="3">
        <f t="shared" si="103"/>
        <v>44081</v>
      </c>
    </row>
    <row r="6619" spans="1:1" x14ac:dyDescent="0.25">
      <c r="A6619" s="3">
        <f t="shared" si="103"/>
        <v>44080</v>
      </c>
    </row>
    <row r="6620" spans="1:1" x14ac:dyDescent="0.25">
      <c r="A6620" s="3">
        <f t="shared" si="103"/>
        <v>44079</v>
      </c>
    </row>
    <row r="6621" spans="1:1" x14ac:dyDescent="0.25">
      <c r="A6621" s="3">
        <f t="shared" si="103"/>
        <v>44078</v>
      </c>
    </row>
    <row r="6622" spans="1:1" x14ac:dyDescent="0.25">
      <c r="A6622" s="3">
        <f t="shared" si="103"/>
        <v>44077</v>
      </c>
    </row>
    <row r="6623" spans="1:1" x14ac:dyDescent="0.25">
      <c r="A6623" s="3">
        <f t="shared" si="103"/>
        <v>44076</v>
      </c>
    </row>
    <row r="6624" spans="1:1" x14ac:dyDescent="0.25">
      <c r="A6624" s="3">
        <f t="shared" si="103"/>
        <v>44075</v>
      </c>
    </row>
    <row r="6625" spans="1:1" x14ac:dyDescent="0.25">
      <c r="A6625" s="3">
        <f t="shared" si="103"/>
        <v>44074</v>
      </c>
    </row>
    <row r="6626" spans="1:1" x14ac:dyDescent="0.25">
      <c r="A6626" s="3">
        <f t="shared" si="103"/>
        <v>44073</v>
      </c>
    </row>
    <row r="6627" spans="1:1" x14ac:dyDescent="0.25">
      <c r="A6627" s="3">
        <f t="shared" si="103"/>
        <v>44072</v>
      </c>
    </row>
    <row r="6628" spans="1:1" x14ac:dyDescent="0.25">
      <c r="A6628" s="3">
        <f t="shared" si="103"/>
        <v>44071</v>
      </c>
    </row>
    <row r="6629" spans="1:1" x14ac:dyDescent="0.25">
      <c r="A6629" s="3">
        <f t="shared" si="103"/>
        <v>44070</v>
      </c>
    </row>
    <row r="6630" spans="1:1" x14ac:dyDescent="0.25">
      <c r="A6630" s="3">
        <f t="shared" si="103"/>
        <v>44069</v>
      </c>
    </row>
    <row r="6631" spans="1:1" x14ac:dyDescent="0.25">
      <c r="A6631" s="3">
        <f t="shared" si="103"/>
        <v>44068</v>
      </c>
    </row>
    <row r="6632" spans="1:1" x14ac:dyDescent="0.25">
      <c r="A6632" s="3">
        <f t="shared" si="103"/>
        <v>44067</v>
      </c>
    </row>
    <row r="6633" spans="1:1" x14ac:dyDescent="0.25">
      <c r="A6633" s="3">
        <f t="shared" si="103"/>
        <v>44066</v>
      </c>
    </row>
    <row r="6634" spans="1:1" x14ac:dyDescent="0.25">
      <c r="A6634" s="3">
        <f t="shared" si="103"/>
        <v>44065</v>
      </c>
    </row>
    <row r="6635" spans="1:1" x14ac:dyDescent="0.25">
      <c r="A6635" s="3">
        <f t="shared" si="103"/>
        <v>44064</v>
      </c>
    </row>
    <row r="6636" spans="1:1" x14ac:dyDescent="0.25">
      <c r="A6636" s="3">
        <f t="shared" si="103"/>
        <v>44063</v>
      </c>
    </row>
    <row r="6637" spans="1:1" x14ac:dyDescent="0.25">
      <c r="A6637" s="3">
        <f t="shared" si="103"/>
        <v>44062</v>
      </c>
    </row>
    <row r="6638" spans="1:1" x14ac:dyDescent="0.25">
      <c r="A6638" s="3">
        <f t="shared" si="103"/>
        <v>44061</v>
      </c>
    </row>
    <row r="6639" spans="1:1" x14ac:dyDescent="0.25">
      <c r="A6639" s="3">
        <f t="shared" si="103"/>
        <v>44060</v>
      </c>
    </row>
    <row r="6640" spans="1:1" x14ac:dyDescent="0.25">
      <c r="A6640" s="3">
        <f t="shared" si="103"/>
        <v>44059</v>
      </c>
    </row>
    <row r="6641" spans="1:1" x14ac:dyDescent="0.25">
      <c r="A6641" s="3">
        <f t="shared" si="103"/>
        <v>44058</v>
      </c>
    </row>
    <row r="6642" spans="1:1" x14ac:dyDescent="0.25">
      <c r="A6642" s="3">
        <f t="shared" si="103"/>
        <v>44057</v>
      </c>
    </row>
    <row r="6643" spans="1:1" x14ac:dyDescent="0.25">
      <c r="A6643" s="3">
        <f t="shared" si="103"/>
        <v>44056</v>
      </c>
    </row>
    <row r="6644" spans="1:1" x14ac:dyDescent="0.25">
      <c r="A6644" s="3">
        <f t="shared" si="103"/>
        <v>44055</v>
      </c>
    </row>
    <row r="6645" spans="1:1" x14ac:dyDescent="0.25">
      <c r="A6645" s="3">
        <f t="shared" si="103"/>
        <v>44054</v>
      </c>
    </row>
    <row r="6646" spans="1:1" x14ac:dyDescent="0.25">
      <c r="A6646" s="3">
        <f t="shared" si="103"/>
        <v>44053</v>
      </c>
    </row>
    <row r="6647" spans="1:1" x14ac:dyDescent="0.25">
      <c r="A6647" s="3">
        <f t="shared" si="103"/>
        <v>44052</v>
      </c>
    </row>
    <row r="6648" spans="1:1" x14ac:dyDescent="0.25">
      <c r="A6648" s="3">
        <f t="shared" si="103"/>
        <v>44051</v>
      </c>
    </row>
    <row r="6649" spans="1:1" x14ac:dyDescent="0.25">
      <c r="A6649" s="3">
        <f t="shared" si="103"/>
        <v>44050</v>
      </c>
    </row>
    <row r="6650" spans="1:1" x14ac:dyDescent="0.25">
      <c r="A6650" s="3">
        <f t="shared" si="103"/>
        <v>44049</v>
      </c>
    </row>
    <row r="6651" spans="1:1" x14ac:dyDescent="0.25">
      <c r="A6651" s="3">
        <f t="shared" si="103"/>
        <v>44048</v>
      </c>
    </row>
    <row r="6652" spans="1:1" x14ac:dyDescent="0.25">
      <c r="A6652" s="3">
        <f t="shared" si="103"/>
        <v>44047</v>
      </c>
    </row>
    <row r="6653" spans="1:1" x14ac:dyDescent="0.25">
      <c r="A6653" s="3">
        <f t="shared" si="103"/>
        <v>44046</v>
      </c>
    </row>
    <row r="6654" spans="1:1" x14ac:dyDescent="0.25">
      <c r="A6654" s="3">
        <f t="shared" si="103"/>
        <v>44045</v>
      </c>
    </row>
    <row r="6655" spans="1:1" x14ac:dyDescent="0.25">
      <c r="A6655" s="3">
        <f t="shared" si="103"/>
        <v>44044</v>
      </c>
    </row>
    <row r="6656" spans="1:1" x14ac:dyDescent="0.25">
      <c r="A6656" s="3">
        <f t="shared" si="103"/>
        <v>44043</v>
      </c>
    </row>
    <row r="6657" spans="1:1" x14ac:dyDescent="0.25">
      <c r="A6657" s="3">
        <f t="shared" si="103"/>
        <v>44042</v>
      </c>
    </row>
    <row r="6658" spans="1:1" x14ac:dyDescent="0.25">
      <c r="A6658" s="3">
        <f t="shared" si="103"/>
        <v>44041</v>
      </c>
    </row>
    <row r="6659" spans="1:1" x14ac:dyDescent="0.25">
      <c r="A6659" s="3">
        <f t="shared" si="103"/>
        <v>44040</v>
      </c>
    </row>
    <row r="6660" spans="1:1" x14ac:dyDescent="0.25">
      <c r="A6660" s="3">
        <f t="shared" si="103"/>
        <v>44039</v>
      </c>
    </row>
    <row r="6661" spans="1:1" x14ac:dyDescent="0.25">
      <c r="A6661" s="3">
        <f t="shared" ref="A6661:A6724" si="104">A6662+1</f>
        <v>44038</v>
      </c>
    </row>
    <row r="6662" spans="1:1" x14ac:dyDescent="0.25">
      <c r="A6662" s="3">
        <f t="shared" si="104"/>
        <v>44037</v>
      </c>
    </row>
    <row r="6663" spans="1:1" x14ac:dyDescent="0.25">
      <c r="A6663" s="3">
        <f t="shared" si="104"/>
        <v>44036</v>
      </c>
    </row>
    <row r="6664" spans="1:1" x14ac:dyDescent="0.25">
      <c r="A6664" s="3">
        <f t="shared" si="104"/>
        <v>44035</v>
      </c>
    </row>
    <row r="6665" spans="1:1" x14ac:dyDescent="0.25">
      <c r="A6665" s="3">
        <f t="shared" si="104"/>
        <v>44034</v>
      </c>
    </row>
    <row r="6666" spans="1:1" x14ac:dyDescent="0.25">
      <c r="A6666" s="3">
        <f t="shared" si="104"/>
        <v>44033</v>
      </c>
    </row>
    <row r="6667" spans="1:1" x14ac:dyDescent="0.25">
      <c r="A6667" s="3">
        <f t="shared" si="104"/>
        <v>44032</v>
      </c>
    </row>
    <row r="6668" spans="1:1" x14ac:dyDescent="0.25">
      <c r="A6668" s="3">
        <f t="shared" si="104"/>
        <v>44031</v>
      </c>
    </row>
    <row r="6669" spans="1:1" x14ac:dyDescent="0.25">
      <c r="A6669" s="3">
        <f t="shared" si="104"/>
        <v>44030</v>
      </c>
    </row>
    <row r="6670" spans="1:1" x14ac:dyDescent="0.25">
      <c r="A6670" s="3">
        <f t="shared" si="104"/>
        <v>44029</v>
      </c>
    </row>
    <row r="6671" spans="1:1" x14ac:dyDescent="0.25">
      <c r="A6671" s="3">
        <f t="shared" si="104"/>
        <v>44028</v>
      </c>
    </row>
    <row r="6672" spans="1:1" x14ac:dyDescent="0.25">
      <c r="A6672" s="3">
        <f t="shared" si="104"/>
        <v>44027</v>
      </c>
    </row>
    <row r="6673" spans="1:1" x14ac:dyDescent="0.25">
      <c r="A6673" s="3">
        <f t="shared" si="104"/>
        <v>44026</v>
      </c>
    </row>
    <row r="6674" spans="1:1" x14ac:dyDescent="0.25">
      <c r="A6674" s="3">
        <f t="shared" si="104"/>
        <v>44025</v>
      </c>
    </row>
    <row r="6675" spans="1:1" x14ac:dyDescent="0.25">
      <c r="A6675" s="3">
        <f t="shared" si="104"/>
        <v>44024</v>
      </c>
    </row>
    <row r="6676" spans="1:1" x14ac:dyDescent="0.25">
      <c r="A6676" s="3">
        <f t="shared" si="104"/>
        <v>44023</v>
      </c>
    </row>
    <row r="6677" spans="1:1" x14ac:dyDescent="0.25">
      <c r="A6677" s="3">
        <f t="shared" si="104"/>
        <v>44022</v>
      </c>
    </row>
    <row r="6678" spans="1:1" x14ac:dyDescent="0.25">
      <c r="A6678" s="3">
        <f t="shared" si="104"/>
        <v>44021</v>
      </c>
    </row>
    <row r="6679" spans="1:1" x14ac:dyDescent="0.25">
      <c r="A6679" s="3">
        <f t="shared" si="104"/>
        <v>44020</v>
      </c>
    </row>
    <row r="6680" spans="1:1" x14ac:dyDescent="0.25">
      <c r="A6680" s="3">
        <f t="shared" si="104"/>
        <v>44019</v>
      </c>
    </row>
    <row r="6681" spans="1:1" x14ac:dyDescent="0.25">
      <c r="A6681" s="3">
        <f t="shared" si="104"/>
        <v>44018</v>
      </c>
    </row>
    <row r="6682" spans="1:1" x14ac:dyDescent="0.25">
      <c r="A6682" s="3">
        <f t="shared" si="104"/>
        <v>44017</v>
      </c>
    </row>
    <row r="6683" spans="1:1" x14ac:dyDescent="0.25">
      <c r="A6683" s="3">
        <f t="shared" si="104"/>
        <v>44016</v>
      </c>
    </row>
    <row r="6684" spans="1:1" x14ac:dyDescent="0.25">
      <c r="A6684" s="3">
        <f t="shared" si="104"/>
        <v>44015</v>
      </c>
    </row>
    <row r="6685" spans="1:1" x14ac:dyDescent="0.25">
      <c r="A6685" s="3">
        <f t="shared" si="104"/>
        <v>44014</v>
      </c>
    </row>
    <row r="6686" spans="1:1" x14ac:dyDescent="0.25">
      <c r="A6686" s="3">
        <f t="shared" si="104"/>
        <v>44013</v>
      </c>
    </row>
    <row r="6687" spans="1:1" x14ac:dyDescent="0.25">
      <c r="A6687" s="3">
        <f t="shared" si="104"/>
        <v>44012</v>
      </c>
    </row>
    <row r="6688" spans="1:1" x14ac:dyDescent="0.25">
      <c r="A6688" s="3">
        <f t="shared" si="104"/>
        <v>44011</v>
      </c>
    </row>
    <row r="6689" spans="1:1" x14ac:dyDescent="0.25">
      <c r="A6689" s="3">
        <f t="shared" si="104"/>
        <v>44010</v>
      </c>
    </row>
    <row r="6690" spans="1:1" x14ac:dyDescent="0.25">
      <c r="A6690" s="3">
        <f t="shared" si="104"/>
        <v>44009</v>
      </c>
    </row>
    <row r="6691" spans="1:1" x14ac:dyDescent="0.25">
      <c r="A6691" s="3">
        <f t="shared" si="104"/>
        <v>44008</v>
      </c>
    </row>
    <row r="6692" spans="1:1" x14ac:dyDescent="0.25">
      <c r="A6692" s="3">
        <f t="shared" si="104"/>
        <v>44007</v>
      </c>
    </row>
    <row r="6693" spans="1:1" x14ac:dyDescent="0.25">
      <c r="A6693" s="3">
        <f t="shared" si="104"/>
        <v>44006</v>
      </c>
    </row>
    <row r="6694" spans="1:1" x14ac:dyDescent="0.25">
      <c r="A6694" s="3">
        <f t="shared" si="104"/>
        <v>44005</v>
      </c>
    </row>
    <row r="6695" spans="1:1" x14ac:dyDescent="0.25">
      <c r="A6695" s="3">
        <f t="shared" si="104"/>
        <v>44004</v>
      </c>
    </row>
    <row r="6696" spans="1:1" x14ac:dyDescent="0.25">
      <c r="A6696" s="3">
        <f t="shared" si="104"/>
        <v>44003</v>
      </c>
    </row>
    <row r="6697" spans="1:1" x14ac:dyDescent="0.25">
      <c r="A6697" s="3">
        <f t="shared" si="104"/>
        <v>44002</v>
      </c>
    </row>
    <row r="6698" spans="1:1" x14ac:dyDescent="0.25">
      <c r="A6698" s="3">
        <f t="shared" si="104"/>
        <v>44001</v>
      </c>
    </row>
    <row r="6699" spans="1:1" x14ac:dyDescent="0.25">
      <c r="A6699" s="3">
        <f t="shared" si="104"/>
        <v>44000</v>
      </c>
    </row>
    <row r="6700" spans="1:1" x14ac:dyDescent="0.25">
      <c r="A6700" s="3">
        <f t="shared" si="104"/>
        <v>43999</v>
      </c>
    </row>
    <row r="6701" spans="1:1" x14ac:dyDescent="0.25">
      <c r="A6701" s="3">
        <f t="shared" si="104"/>
        <v>43998</v>
      </c>
    </row>
    <row r="6702" spans="1:1" x14ac:dyDescent="0.25">
      <c r="A6702" s="3">
        <f t="shared" si="104"/>
        <v>43997</v>
      </c>
    </row>
    <row r="6703" spans="1:1" x14ac:dyDescent="0.25">
      <c r="A6703" s="3">
        <f t="shared" si="104"/>
        <v>43996</v>
      </c>
    </row>
    <row r="6704" spans="1:1" x14ac:dyDescent="0.25">
      <c r="A6704" s="3">
        <f t="shared" si="104"/>
        <v>43995</v>
      </c>
    </row>
    <row r="6705" spans="1:1" x14ac:dyDescent="0.25">
      <c r="A6705" s="3">
        <f t="shared" si="104"/>
        <v>43994</v>
      </c>
    </row>
    <row r="6706" spans="1:1" x14ac:dyDescent="0.25">
      <c r="A6706" s="3">
        <f t="shared" si="104"/>
        <v>43993</v>
      </c>
    </row>
    <row r="6707" spans="1:1" x14ac:dyDescent="0.25">
      <c r="A6707" s="3">
        <f t="shared" si="104"/>
        <v>43992</v>
      </c>
    </row>
    <row r="6708" spans="1:1" x14ac:dyDescent="0.25">
      <c r="A6708" s="3">
        <f t="shared" si="104"/>
        <v>43991</v>
      </c>
    </row>
    <row r="6709" spans="1:1" x14ac:dyDescent="0.25">
      <c r="A6709" s="3">
        <f t="shared" si="104"/>
        <v>43990</v>
      </c>
    </row>
    <row r="6710" spans="1:1" x14ac:dyDescent="0.25">
      <c r="A6710" s="3">
        <f t="shared" si="104"/>
        <v>43989</v>
      </c>
    </row>
    <row r="6711" spans="1:1" x14ac:dyDescent="0.25">
      <c r="A6711" s="3">
        <f t="shared" si="104"/>
        <v>43988</v>
      </c>
    </row>
    <row r="6712" spans="1:1" x14ac:dyDescent="0.25">
      <c r="A6712" s="3">
        <f t="shared" si="104"/>
        <v>43987</v>
      </c>
    </row>
    <row r="6713" spans="1:1" x14ac:dyDescent="0.25">
      <c r="A6713" s="3">
        <f t="shared" si="104"/>
        <v>43986</v>
      </c>
    </row>
    <row r="6714" spans="1:1" x14ac:dyDescent="0.25">
      <c r="A6714" s="3">
        <f t="shared" si="104"/>
        <v>43985</v>
      </c>
    </row>
    <row r="6715" spans="1:1" x14ac:dyDescent="0.25">
      <c r="A6715" s="3">
        <f t="shared" si="104"/>
        <v>43984</v>
      </c>
    </row>
    <row r="6716" spans="1:1" x14ac:dyDescent="0.25">
      <c r="A6716" s="3">
        <f t="shared" si="104"/>
        <v>43983</v>
      </c>
    </row>
    <row r="6717" spans="1:1" x14ac:dyDescent="0.25">
      <c r="A6717" s="3">
        <f t="shared" si="104"/>
        <v>43982</v>
      </c>
    </row>
    <row r="6718" spans="1:1" x14ac:dyDescent="0.25">
      <c r="A6718" s="3">
        <f t="shared" si="104"/>
        <v>43981</v>
      </c>
    </row>
    <row r="6719" spans="1:1" x14ac:dyDescent="0.25">
      <c r="A6719" s="3">
        <f t="shared" si="104"/>
        <v>43980</v>
      </c>
    </row>
    <row r="6720" spans="1:1" x14ac:dyDescent="0.25">
      <c r="A6720" s="3">
        <f t="shared" si="104"/>
        <v>43979</v>
      </c>
    </row>
    <row r="6721" spans="1:1" x14ac:dyDescent="0.25">
      <c r="A6721" s="3">
        <f t="shared" si="104"/>
        <v>43978</v>
      </c>
    </row>
    <row r="6722" spans="1:1" x14ac:dyDescent="0.25">
      <c r="A6722" s="3">
        <f t="shared" si="104"/>
        <v>43977</v>
      </c>
    </row>
    <row r="6723" spans="1:1" x14ac:dyDescent="0.25">
      <c r="A6723" s="3">
        <f t="shared" si="104"/>
        <v>43976</v>
      </c>
    </row>
    <row r="6724" spans="1:1" x14ac:dyDescent="0.25">
      <c r="A6724" s="3">
        <f t="shared" si="104"/>
        <v>43975</v>
      </c>
    </row>
    <row r="6725" spans="1:1" x14ac:dyDescent="0.25">
      <c r="A6725" s="3">
        <f t="shared" ref="A6725:A6788" si="105">A6726+1</f>
        <v>43974</v>
      </c>
    </row>
    <row r="6726" spans="1:1" x14ac:dyDescent="0.25">
      <c r="A6726" s="3">
        <f t="shared" si="105"/>
        <v>43973</v>
      </c>
    </row>
    <row r="6727" spans="1:1" x14ac:dyDescent="0.25">
      <c r="A6727" s="3">
        <f t="shared" si="105"/>
        <v>43972</v>
      </c>
    </row>
    <row r="6728" spans="1:1" x14ac:dyDescent="0.25">
      <c r="A6728" s="3">
        <f t="shared" si="105"/>
        <v>43971</v>
      </c>
    </row>
    <row r="6729" spans="1:1" x14ac:dyDescent="0.25">
      <c r="A6729" s="3">
        <f t="shared" si="105"/>
        <v>43970</v>
      </c>
    </row>
    <row r="6730" spans="1:1" x14ac:dyDescent="0.25">
      <c r="A6730" s="3">
        <f t="shared" si="105"/>
        <v>43969</v>
      </c>
    </row>
    <row r="6731" spans="1:1" x14ac:dyDescent="0.25">
      <c r="A6731" s="3">
        <f t="shared" si="105"/>
        <v>43968</v>
      </c>
    </row>
    <row r="6732" spans="1:1" x14ac:dyDescent="0.25">
      <c r="A6732" s="3">
        <f t="shared" si="105"/>
        <v>43967</v>
      </c>
    </row>
    <row r="6733" spans="1:1" x14ac:dyDescent="0.25">
      <c r="A6733" s="3">
        <f t="shared" si="105"/>
        <v>43966</v>
      </c>
    </row>
    <row r="6734" spans="1:1" x14ac:dyDescent="0.25">
      <c r="A6734" s="3">
        <f t="shared" si="105"/>
        <v>43965</v>
      </c>
    </row>
    <row r="6735" spans="1:1" x14ac:dyDescent="0.25">
      <c r="A6735" s="3">
        <f t="shared" si="105"/>
        <v>43964</v>
      </c>
    </row>
    <row r="6736" spans="1:1" x14ac:dyDescent="0.25">
      <c r="A6736" s="3">
        <f t="shared" si="105"/>
        <v>43963</v>
      </c>
    </row>
    <row r="6737" spans="1:1" x14ac:dyDescent="0.25">
      <c r="A6737" s="3">
        <f t="shared" si="105"/>
        <v>43962</v>
      </c>
    </row>
    <row r="6738" spans="1:1" x14ac:dyDescent="0.25">
      <c r="A6738" s="3">
        <f t="shared" si="105"/>
        <v>43961</v>
      </c>
    </row>
    <row r="6739" spans="1:1" x14ac:dyDescent="0.25">
      <c r="A6739" s="3">
        <f t="shared" si="105"/>
        <v>43960</v>
      </c>
    </row>
    <row r="6740" spans="1:1" x14ac:dyDescent="0.25">
      <c r="A6740" s="3">
        <f t="shared" si="105"/>
        <v>43959</v>
      </c>
    </row>
    <row r="6741" spans="1:1" x14ac:dyDescent="0.25">
      <c r="A6741" s="3">
        <f t="shared" si="105"/>
        <v>43958</v>
      </c>
    </row>
    <row r="6742" spans="1:1" x14ac:dyDescent="0.25">
      <c r="A6742" s="3">
        <f t="shared" si="105"/>
        <v>43957</v>
      </c>
    </row>
    <row r="6743" spans="1:1" x14ac:dyDescent="0.25">
      <c r="A6743" s="3">
        <f t="shared" si="105"/>
        <v>43956</v>
      </c>
    </row>
    <row r="6744" spans="1:1" x14ac:dyDescent="0.25">
      <c r="A6744" s="3">
        <f t="shared" si="105"/>
        <v>43955</v>
      </c>
    </row>
    <row r="6745" spans="1:1" x14ac:dyDescent="0.25">
      <c r="A6745" s="3">
        <f t="shared" si="105"/>
        <v>43954</v>
      </c>
    </row>
    <row r="6746" spans="1:1" x14ac:dyDescent="0.25">
      <c r="A6746" s="3">
        <f t="shared" si="105"/>
        <v>43953</v>
      </c>
    </row>
    <row r="6747" spans="1:1" x14ac:dyDescent="0.25">
      <c r="A6747" s="3">
        <f t="shared" si="105"/>
        <v>43952</v>
      </c>
    </row>
    <row r="6748" spans="1:1" x14ac:dyDescent="0.25">
      <c r="A6748" s="3">
        <f t="shared" si="105"/>
        <v>43951</v>
      </c>
    </row>
    <row r="6749" spans="1:1" x14ac:dyDescent="0.25">
      <c r="A6749" s="3">
        <f t="shared" si="105"/>
        <v>43950</v>
      </c>
    </row>
    <row r="6750" spans="1:1" x14ac:dyDescent="0.25">
      <c r="A6750" s="3">
        <f t="shared" si="105"/>
        <v>43949</v>
      </c>
    </row>
    <row r="6751" spans="1:1" x14ac:dyDescent="0.25">
      <c r="A6751" s="3">
        <f t="shared" si="105"/>
        <v>43948</v>
      </c>
    </row>
    <row r="6752" spans="1:1" x14ac:dyDescent="0.25">
      <c r="A6752" s="3">
        <f t="shared" si="105"/>
        <v>43947</v>
      </c>
    </row>
    <row r="6753" spans="1:1" x14ac:dyDescent="0.25">
      <c r="A6753" s="3">
        <f t="shared" si="105"/>
        <v>43946</v>
      </c>
    </row>
    <row r="6754" spans="1:1" x14ac:dyDescent="0.25">
      <c r="A6754" s="3">
        <f t="shared" si="105"/>
        <v>43945</v>
      </c>
    </row>
    <row r="6755" spans="1:1" x14ac:dyDescent="0.25">
      <c r="A6755" s="3">
        <f t="shared" si="105"/>
        <v>43944</v>
      </c>
    </row>
    <row r="6756" spans="1:1" x14ac:dyDescent="0.25">
      <c r="A6756" s="3">
        <f t="shared" si="105"/>
        <v>43943</v>
      </c>
    </row>
    <row r="6757" spans="1:1" x14ac:dyDescent="0.25">
      <c r="A6757" s="3">
        <f t="shared" si="105"/>
        <v>43942</v>
      </c>
    </row>
    <row r="6758" spans="1:1" x14ac:dyDescent="0.25">
      <c r="A6758" s="3">
        <f t="shared" si="105"/>
        <v>43941</v>
      </c>
    </row>
    <row r="6759" spans="1:1" x14ac:dyDescent="0.25">
      <c r="A6759" s="3">
        <f t="shared" si="105"/>
        <v>43940</v>
      </c>
    </row>
    <row r="6760" spans="1:1" x14ac:dyDescent="0.25">
      <c r="A6760" s="3">
        <f t="shared" si="105"/>
        <v>43939</v>
      </c>
    </row>
    <row r="6761" spans="1:1" x14ac:dyDescent="0.25">
      <c r="A6761" s="3">
        <f t="shared" si="105"/>
        <v>43938</v>
      </c>
    </row>
    <row r="6762" spans="1:1" x14ac:dyDescent="0.25">
      <c r="A6762" s="3">
        <f t="shared" si="105"/>
        <v>43937</v>
      </c>
    </row>
    <row r="6763" spans="1:1" x14ac:dyDescent="0.25">
      <c r="A6763" s="3">
        <f t="shared" si="105"/>
        <v>43936</v>
      </c>
    </row>
    <row r="6764" spans="1:1" x14ac:dyDescent="0.25">
      <c r="A6764" s="3">
        <f t="shared" si="105"/>
        <v>43935</v>
      </c>
    </row>
    <row r="6765" spans="1:1" x14ac:dyDescent="0.25">
      <c r="A6765" s="3">
        <f t="shared" si="105"/>
        <v>43934</v>
      </c>
    </row>
    <row r="6766" spans="1:1" x14ac:dyDescent="0.25">
      <c r="A6766" s="3">
        <f t="shared" si="105"/>
        <v>43933</v>
      </c>
    </row>
    <row r="6767" spans="1:1" x14ac:dyDescent="0.25">
      <c r="A6767" s="3">
        <f t="shared" si="105"/>
        <v>43932</v>
      </c>
    </row>
    <row r="6768" spans="1:1" x14ac:dyDescent="0.25">
      <c r="A6768" s="3">
        <f t="shared" si="105"/>
        <v>43931</v>
      </c>
    </row>
    <row r="6769" spans="1:1" x14ac:dyDescent="0.25">
      <c r="A6769" s="3">
        <f t="shared" si="105"/>
        <v>43930</v>
      </c>
    </row>
    <row r="6770" spans="1:1" x14ac:dyDescent="0.25">
      <c r="A6770" s="3">
        <f t="shared" si="105"/>
        <v>43929</v>
      </c>
    </row>
    <row r="6771" spans="1:1" x14ac:dyDescent="0.25">
      <c r="A6771" s="3">
        <f t="shared" si="105"/>
        <v>43928</v>
      </c>
    </row>
    <row r="6772" spans="1:1" x14ac:dyDescent="0.25">
      <c r="A6772" s="3">
        <f t="shared" si="105"/>
        <v>43927</v>
      </c>
    </row>
    <row r="6773" spans="1:1" x14ac:dyDescent="0.25">
      <c r="A6773" s="3">
        <f t="shared" si="105"/>
        <v>43926</v>
      </c>
    </row>
    <row r="6774" spans="1:1" x14ac:dyDescent="0.25">
      <c r="A6774" s="3">
        <f t="shared" si="105"/>
        <v>43925</v>
      </c>
    </row>
    <row r="6775" spans="1:1" x14ac:dyDescent="0.25">
      <c r="A6775" s="3">
        <f t="shared" si="105"/>
        <v>43924</v>
      </c>
    </row>
    <row r="6776" spans="1:1" x14ac:dyDescent="0.25">
      <c r="A6776" s="3">
        <f t="shared" si="105"/>
        <v>43923</v>
      </c>
    </row>
    <row r="6777" spans="1:1" x14ac:dyDescent="0.25">
      <c r="A6777" s="3">
        <f t="shared" si="105"/>
        <v>43922</v>
      </c>
    </row>
    <row r="6778" spans="1:1" x14ac:dyDescent="0.25">
      <c r="A6778" s="3">
        <f t="shared" si="105"/>
        <v>43921</v>
      </c>
    </row>
    <row r="6779" spans="1:1" x14ac:dyDescent="0.25">
      <c r="A6779" s="3">
        <f t="shared" si="105"/>
        <v>43920</v>
      </c>
    </row>
    <row r="6780" spans="1:1" x14ac:dyDescent="0.25">
      <c r="A6780" s="3">
        <f t="shared" si="105"/>
        <v>43919</v>
      </c>
    </row>
    <row r="6781" spans="1:1" x14ac:dyDescent="0.25">
      <c r="A6781" s="3">
        <f t="shared" si="105"/>
        <v>43918</v>
      </c>
    </row>
    <row r="6782" spans="1:1" x14ac:dyDescent="0.25">
      <c r="A6782" s="3">
        <f t="shared" si="105"/>
        <v>43917</v>
      </c>
    </row>
    <row r="6783" spans="1:1" x14ac:dyDescent="0.25">
      <c r="A6783" s="3">
        <f t="shared" si="105"/>
        <v>43916</v>
      </c>
    </row>
    <row r="6784" spans="1:1" x14ac:dyDescent="0.25">
      <c r="A6784" s="3">
        <f t="shared" si="105"/>
        <v>43915</v>
      </c>
    </row>
    <row r="6785" spans="1:1" x14ac:dyDescent="0.25">
      <c r="A6785" s="3">
        <f t="shared" si="105"/>
        <v>43914</v>
      </c>
    </row>
    <row r="6786" spans="1:1" x14ac:dyDescent="0.25">
      <c r="A6786" s="3">
        <f t="shared" si="105"/>
        <v>43913</v>
      </c>
    </row>
    <row r="6787" spans="1:1" x14ac:dyDescent="0.25">
      <c r="A6787" s="3">
        <f t="shared" si="105"/>
        <v>43912</v>
      </c>
    </row>
    <row r="6788" spans="1:1" x14ac:dyDescent="0.25">
      <c r="A6788" s="3">
        <f t="shared" si="105"/>
        <v>43911</v>
      </c>
    </row>
    <row r="6789" spans="1:1" x14ac:dyDescent="0.25">
      <c r="A6789" s="3">
        <f t="shared" ref="A6789:A6852" si="106">A6790+1</f>
        <v>43910</v>
      </c>
    </row>
    <row r="6790" spans="1:1" x14ac:dyDescent="0.25">
      <c r="A6790" s="3">
        <f t="shared" si="106"/>
        <v>43909</v>
      </c>
    </row>
    <row r="6791" spans="1:1" x14ac:dyDescent="0.25">
      <c r="A6791" s="3">
        <f t="shared" si="106"/>
        <v>43908</v>
      </c>
    </row>
    <row r="6792" spans="1:1" x14ac:dyDescent="0.25">
      <c r="A6792" s="3">
        <f t="shared" si="106"/>
        <v>43907</v>
      </c>
    </row>
    <row r="6793" spans="1:1" x14ac:dyDescent="0.25">
      <c r="A6793" s="3">
        <f t="shared" si="106"/>
        <v>43906</v>
      </c>
    </row>
    <row r="6794" spans="1:1" x14ac:dyDescent="0.25">
      <c r="A6794" s="3">
        <f t="shared" si="106"/>
        <v>43905</v>
      </c>
    </row>
    <row r="6795" spans="1:1" x14ac:dyDescent="0.25">
      <c r="A6795" s="3">
        <f t="shared" si="106"/>
        <v>43904</v>
      </c>
    </row>
    <row r="6796" spans="1:1" x14ac:dyDescent="0.25">
      <c r="A6796" s="3">
        <f t="shared" si="106"/>
        <v>43903</v>
      </c>
    </row>
    <row r="6797" spans="1:1" x14ac:dyDescent="0.25">
      <c r="A6797" s="3">
        <f t="shared" si="106"/>
        <v>43902</v>
      </c>
    </row>
    <row r="6798" spans="1:1" x14ac:dyDescent="0.25">
      <c r="A6798" s="3">
        <f t="shared" si="106"/>
        <v>43901</v>
      </c>
    </row>
    <row r="6799" spans="1:1" x14ac:dyDescent="0.25">
      <c r="A6799" s="3">
        <f t="shared" si="106"/>
        <v>43900</v>
      </c>
    </row>
    <row r="6800" spans="1:1" x14ac:dyDescent="0.25">
      <c r="A6800" s="3">
        <f t="shared" si="106"/>
        <v>43899</v>
      </c>
    </row>
    <row r="6801" spans="1:1" x14ac:dyDescent="0.25">
      <c r="A6801" s="3">
        <f t="shared" si="106"/>
        <v>43898</v>
      </c>
    </row>
    <row r="6802" spans="1:1" x14ac:dyDescent="0.25">
      <c r="A6802" s="3">
        <f t="shared" si="106"/>
        <v>43897</v>
      </c>
    </row>
    <row r="6803" spans="1:1" x14ac:dyDescent="0.25">
      <c r="A6803" s="3">
        <f t="shared" si="106"/>
        <v>43896</v>
      </c>
    </row>
    <row r="6804" spans="1:1" x14ac:dyDescent="0.25">
      <c r="A6804" s="3">
        <f t="shared" si="106"/>
        <v>43895</v>
      </c>
    </row>
    <row r="6805" spans="1:1" x14ac:dyDescent="0.25">
      <c r="A6805" s="3">
        <f t="shared" si="106"/>
        <v>43894</v>
      </c>
    </row>
    <row r="6806" spans="1:1" x14ac:dyDescent="0.25">
      <c r="A6806" s="3">
        <f t="shared" si="106"/>
        <v>43893</v>
      </c>
    </row>
    <row r="6807" spans="1:1" x14ac:dyDescent="0.25">
      <c r="A6807" s="3">
        <f t="shared" si="106"/>
        <v>43892</v>
      </c>
    </row>
    <row r="6808" spans="1:1" x14ac:dyDescent="0.25">
      <c r="A6808" s="3">
        <f t="shared" si="106"/>
        <v>43891</v>
      </c>
    </row>
    <row r="6809" spans="1:1" x14ac:dyDescent="0.25">
      <c r="A6809" s="3">
        <f t="shared" si="106"/>
        <v>43890</v>
      </c>
    </row>
    <row r="6810" spans="1:1" x14ac:dyDescent="0.25">
      <c r="A6810" s="3">
        <f t="shared" si="106"/>
        <v>43889</v>
      </c>
    </row>
    <row r="6811" spans="1:1" x14ac:dyDescent="0.25">
      <c r="A6811" s="3">
        <f t="shared" si="106"/>
        <v>43888</v>
      </c>
    </row>
    <row r="6812" spans="1:1" x14ac:dyDescent="0.25">
      <c r="A6812" s="3">
        <f t="shared" si="106"/>
        <v>43887</v>
      </c>
    </row>
    <row r="6813" spans="1:1" x14ac:dyDescent="0.25">
      <c r="A6813" s="3">
        <f t="shared" si="106"/>
        <v>43886</v>
      </c>
    </row>
    <row r="6814" spans="1:1" x14ac:dyDescent="0.25">
      <c r="A6814" s="3">
        <f t="shared" si="106"/>
        <v>43885</v>
      </c>
    </row>
    <row r="6815" spans="1:1" x14ac:dyDescent="0.25">
      <c r="A6815" s="3">
        <f t="shared" si="106"/>
        <v>43884</v>
      </c>
    </row>
    <row r="6816" spans="1:1" x14ac:dyDescent="0.25">
      <c r="A6816" s="3">
        <f t="shared" si="106"/>
        <v>43883</v>
      </c>
    </row>
    <row r="6817" spans="1:1" x14ac:dyDescent="0.25">
      <c r="A6817" s="3">
        <f t="shared" si="106"/>
        <v>43882</v>
      </c>
    </row>
    <row r="6818" spans="1:1" x14ac:dyDescent="0.25">
      <c r="A6818" s="3">
        <f t="shared" si="106"/>
        <v>43881</v>
      </c>
    </row>
    <row r="6819" spans="1:1" x14ac:dyDescent="0.25">
      <c r="A6819" s="3">
        <f t="shared" si="106"/>
        <v>43880</v>
      </c>
    </row>
    <row r="6820" spans="1:1" x14ac:dyDescent="0.25">
      <c r="A6820" s="3">
        <f t="shared" si="106"/>
        <v>43879</v>
      </c>
    </row>
    <row r="6821" spans="1:1" x14ac:dyDescent="0.25">
      <c r="A6821" s="3">
        <f t="shared" si="106"/>
        <v>43878</v>
      </c>
    </row>
    <row r="6822" spans="1:1" x14ac:dyDescent="0.25">
      <c r="A6822" s="3">
        <f t="shared" si="106"/>
        <v>43877</v>
      </c>
    </row>
    <row r="6823" spans="1:1" x14ac:dyDescent="0.25">
      <c r="A6823" s="3">
        <f t="shared" si="106"/>
        <v>43876</v>
      </c>
    </row>
    <row r="6824" spans="1:1" x14ac:dyDescent="0.25">
      <c r="A6824" s="3">
        <f t="shared" si="106"/>
        <v>43875</v>
      </c>
    </row>
    <row r="6825" spans="1:1" x14ac:dyDescent="0.25">
      <c r="A6825" s="3">
        <f t="shared" si="106"/>
        <v>43874</v>
      </c>
    </row>
    <row r="6826" spans="1:1" x14ac:dyDescent="0.25">
      <c r="A6826" s="3">
        <f t="shared" si="106"/>
        <v>43873</v>
      </c>
    </row>
    <row r="6827" spans="1:1" x14ac:dyDescent="0.25">
      <c r="A6827" s="3">
        <f t="shared" si="106"/>
        <v>43872</v>
      </c>
    </row>
    <row r="6828" spans="1:1" x14ac:dyDescent="0.25">
      <c r="A6828" s="3">
        <f t="shared" si="106"/>
        <v>43871</v>
      </c>
    </row>
    <row r="6829" spans="1:1" x14ac:dyDescent="0.25">
      <c r="A6829" s="3">
        <f t="shared" si="106"/>
        <v>43870</v>
      </c>
    </row>
    <row r="6830" spans="1:1" x14ac:dyDescent="0.25">
      <c r="A6830" s="3">
        <f t="shared" si="106"/>
        <v>43869</v>
      </c>
    </row>
    <row r="6831" spans="1:1" x14ac:dyDescent="0.25">
      <c r="A6831" s="3">
        <f t="shared" si="106"/>
        <v>43868</v>
      </c>
    </row>
    <row r="6832" spans="1:1" x14ac:dyDescent="0.25">
      <c r="A6832" s="3">
        <f t="shared" si="106"/>
        <v>43867</v>
      </c>
    </row>
    <row r="6833" spans="1:1" x14ac:dyDescent="0.25">
      <c r="A6833" s="3">
        <f t="shared" si="106"/>
        <v>43866</v>
      </c>
    </row>
    <row r="6834" spans="1:1" x14ac:dyDescent="0.25">
      <c r="A6834" s="3">
        <f t="shared" si="106"/>
        <v>43865</v>
      </c>
    </row>
    <row r="6835" spans="1:1" x14ac:dyDescent="0.25">
      <c r="A6835" s="3">
        <f t="shared" si="106"/>
        <v>43864</v>
      </c>
    </row>
    <row r="6836" spans="1:1" x14ac:dyDescent="0.25">
      <c r="A6836" s="3">
        <f t="shared" si="106"/>
        <v>43863</v>
      </c>
    </row>
    <row r="6837" spans="1:1" x14ac:dyDescent="0.25">
      <c r="A6837" s="3">
        <f t="shared" si="106"/>
        <v>43862</v>
      </c>
    </row>
    <row r="6838" spans="1:1" x14ac:dyDescent="0.25">
      <c r="A6838" s="3">
        <f t="shared" si="106"/>
        <v>43861</v>
      </c>
    </row>
    <row r="6839" spans="1:1" x14ac:dyDescent="0.25">
      <c r="A6839" s="3">
        <f t="shared" si="106"/>
        <v>43860</v>
      </c>
    </row>
    <row r="6840" spans="1:1" x14ac:dyDescent="0.25">
      <c r="A6840" s="3">
        <f t="shared" si="106"/>
        <v>43859</v>
      </c>
    </row>
    <row r="6841" spans="1:1" x14ac:dyDescent="0.25">
      <c r="A6841" s="3">
        <f t="shared" si="106"/>
        <v>43858</v>
      </c>
    </row>
    <row r="6842" spans="1:1" x14ac:dyDescent="0.25">
      <c r="A6842" s="3">
        <f t="shared" si="106"/>
        <v>43857</v>
      </c>
    </row>
    <row r="6843" spans="1:1" x14ac:dyDescent="0.25">
      <c r="A6843" s="3">
        <f t="shared" si="106"/>
        <v>43856</v>
      </c>
    </row>
    <row r="6844" spans="1:1" x14ac:dyDescent="0.25">
      <c r="A6844" s="3">
        <f t="shared" si="106"/>
        <v>43855</v>
      </c>
    </row>
    <row r="6845" spans="1:1" x14ac:dyDescent="0.25">
      <c r="A6845" s="3">
        <f t="shared" si="106"/>
        <v>43854</v>
      </c>
    </row>
    <row r="6846" spans="1:1" x14ac:dyDescent="0.25">
      <c r="A6846" s="3">
        <f t="shared" si="106"/>
        <v>43853</v>
      </c>
    </row>
    <row r="6847" spans="1:1" x14ac:dyDescent="0.25">
      <c r="A6847" s="3">
        <f t="shared" si="106"/>
        <v>43852</v>
      </c>
    </row>
    <row r="6848" spans="1:1" x14ac:dyDescent="0.25">
      <c r="A6848" s="3">
        <f t="shared" si="106"/>
        <v>43851</v>
      </c>
    </row>
    <row r="6849" spans="1:1" x14ac:dyDescent="0.25">
      <c r="A6849" s="3">
        <f t="shared" si="106"/>
        <v>43850</v>
      </c>
    </row>
    <row r="6850" spans="1:1" x14ac:dyDescent="0.25">
      <c r="A6850" s="3">
        <f t="shared" si="106"/>
        <v>43849</v>
      </c>
    </row>
    <row r="6851" spans="1:1" x14ac:dyDescent="0.25">
      <c r="A6851" s="3">
        <f t="shared" si="106"/>
        <v>43848</v>
      </c>
    </row>
    <row r="6852" spans="1:1" x14ac:dyDescent="0.25">
      <c r="A6852" s="3">
        <f t="shared" si="106"/>
        <v>43847</v>
      </c>
    </row>
    <row r="6853" spans="1:1" x14ac:dyDescent="0.25">
      <c r="A6853" s="3">
        <f t="shared" ref="A6853:A6916" si="107">A6854+1</f>
        <v>43846</v>
      </c>
    </row>
    <row r="6854" spans="1:1" x14ac:dyDescent="0.25">
      <c r="A6854" s="3">
        <f t="shared" si="107"/>
        <v>43845</v>
      </c>
    </row>
    <row r="6855" spans="1:1" x14ac:dyDescent="0.25">
      <c r="A6855" s="3">
        <f t="shared" si="107"/>
        <v>43844</v>
      </c>
    </row>
    <row r="6856" spans="1:1" x14ac:dyDescent="0.25">
      <c r="A6856" s="3">
        <f t="shared" si="107"/>
        <v>43843</v>
      </c>
    </row>
    <row r="6857" spans="1:1" x14ac:dyDescent="0.25">
      <c r="A6857" s="3">
        <f t="shared" si="107"/>
        <v>43842</v>
      </c>
    </row>
    <row r="6858" spans="1:1" x14ac:dyDescent="0.25">
      <c r="A6858" s="3">
        <f t="shared" si="107"/>
        <v>43841</v>
      </c>
    </row>
    <row r="6859" spans="1:1" x14ac:dyDescent="0.25">
      <c r="A6859" s="3">
        <f t="shared" si="107"/>
        <v>43840</v>
      </c>
    </row>
    <row r="6860" spans="1:1" x14ac:dyDescent="0.25">
      <c r="A6860" s="3">
        <f t="shared" si="107"/>
        <v>43839</v>
      </c>
    </row>
    <row r="6861" spans="1:1" x14ac:dyDescent="0.25">
      <c r="A6861" s="3">
        <f t="shared" si="107"/>
        <v>43838</v>
      </c>
    </row>
    <row r="6862" spans="1:1" x14ac:dyDescent="0.25">
      <c r="A6862" s="3">
        <f t="shared" si="107"/>
        <v>43837</v>
      </c>
    </row>
    <row r="6863" spans="1:1" x14ac:dyDescent="0.25">
      <c r="A6863" s="3">
        <f t="shared" si="107"/>
        <v>43836</v>
      </c>
    </row>
    <row r="6864" spans="1:1" x14ac:dyDescent="0.25">
      <c r="A6864" s="3">
        <f t="shared" si="107"/>
        <v>43835</v>
      </c>
    </row>
    <row r="6865" spans="1:1" x14ac:dyDescent="0.25">
      <c r="A6865" s="3">
        <f t="shared" si="107"/>
        <v>43834</v>
      </c>
    </row>
    <row r="6866" spans="1:1" x14ac:dyDescent="0.25">
      <c r="A6866" s="3">
        <f t="shared" si="107"/>
        <v>43833</v>
      </c>
    </row>
    <row r="6867" spans="1:1" x14ac:dyDescent="0.25">
      <c r="A6867" s="3">
        <f t="shared" si="107"/>
        <v>43832</v>
      </c>
    </row>
    <row r="6868" spans="1:1" x14ac:dyDescent="0.25">
      <c r="A6868" s="3">
        <f t="shared" si="107"/>
        <v>43831</v>
      </c>
    </row>
    <row r="6869" spans="1:1" x14ac:dyDescent="0.25">
      <c r="A6869" s="3">
        <f t="shared" si="107"/>
        <v>43830</v>
      </c>
    </row>
    <row r="6870" spans="1:1" x14ac:dyDescent="0.25">
      <c r="A6870" s="3">
        <f t="shared" si="107"/>
        <v>43829</v>
      </c>
    </row>
    <row r="6871" spans="1:1" x14ac:dyDescent="0.25">
      <c r="A6871" s="3">
        <f t="shared" si="107"/>
        <v>43828</v>
      </c>
    </row>
    <row r="6872" spans="1:1" x14ac:dyDescent="0.25">
      <c r="A6872" s="3">
        <f t="shared" si="107"/>
        <v>43827</v>
      </c>
    </row>
    <row r="6873" spans="1:1" x14ac:dyDescent="0.25">
      <c r="A6873" s="3">
        <f t="shared" si="107"/>
        <v>43826</v>
      </c>
    </row>
    <row r="6874" spans="1:1" x14ac:dyDescent="0.25">
      <c r="A6874" s="3">
        <f t="shared" si="107"/>
        <v>43825</v>
      </c>
    </row>
    <row r="6875" spans="1:1" x14ac:dyDescent="0.25">
      <c r="A6875" s="3">
        <f t="shared" si="107"/>
        <v>43824</v>
      </c>
    </row>
    <row r="6876" spans="1:1" x14ac:dyDescent="0.25">
      <c r="A6876" s="3">
        <f t="shared" si="107"/>
        <v>43823</v>
      </c>
    </row>
    <row r="6877" spans="1:1" x14ac:dyDescent="0.25">
      <c r="A6877" s="3">
        <f t="shared" si="107"/>
        <v>43822</v>
      </c>
    </row>
    <row r="6878" spans="1:1" x14ac:dyDescent="0.25">
      <c r="A6878" s="3">
        <f t="shared" si="107"/>
        <v>43821</v>
      </c>
    </row>
    <row r="6879" spans="1:1" x14ac:dyDescent="0.25">
      <c r="A6879" s="3">
        <f t="shared" si="107"/>
        <v>43820</v>
      </c>
    </row>
    <row r="6880" spans="1:1" x14ac:dyDescent="0.25">
      <c r="A6880" s="3">
        <f t="shared" si="107"/>
        <v>43819</v>
      </c>
    </row>
    <row r="6881" spans="1:1" x14ac:dyDescent="0.25">
      <c r="A6881" s="3">
        <f t="shared" si="107"/>
        <v>43818</v>
      </c>
    </row>
    <row r="6882" spans="1:1" x14ac:dyDescent="0.25">
      <c r="A6882" s="3">
        <f t="shared" si="107"/>
        <v>43817</v>
      </c>
    </row>
    <row r="6883" spans="1:1" x14ac:dyDescent="0.25">
      <c r="A6883" s="3">
        <f t="shared" si="107"/>
        <v>43816</v>
      </c>
    </row>
    <row r="6884" spans="1:1" x14ac:dyDescent="0.25">
      <c r="A6884" s="3">
        <f t="shared" si="107"/>
        <v>43815</v>
      </c>
    </row>
    <row r="6885" spans="1:1" x14ac:dyDescent="0.25">
      <c r="A6885" s="3">
        <f t="shared" si="107"/>
        <v>43814</v>
      </c>
    </row>
    <row r="6886" spans="1:1" x14ac:dyDescent="0.25">
      <c r="A6886" s="3">
        <f t="shared" si="107"/>
        <v>43813</v>
      </c>
    </row>
    <row r="6887" spans="1:1" x14ac:dyDescent="0.25">
      <c r="A6887" s="3">
        <f t="shared" si="107"/>
        <v>43812</v>
      </c>
    </row>
    <row r="6888" spans="1:1" x14ac:dyDescent="0.25">
      <c r="A6888" s="3">
        <f t="shared" si="107"/>
        <v>43811</v>
      </c>
    </row>
    <row r="6889" spans="1:1" x14ac:dyDescent="0.25">
      <c r="A6889" s="3">
        <f t="shared" si="107"/>
        <v>43810</v>
      </c>
    </row>
    <row r="6890" spans="1:1" x14ac:dyDescent="0.25">
      <c r="A6890" s="3">
        <f t="shared" si="107"/>
        <v>43809</v>
      </c>
    </row>
    <row r="6891" spans="1:1" x14ac:dyDescent="0.25">
      <c r="A6891" s="3">
        <f t="shared" si="107"/>
        <v>43808</v>
      </c>
    </row>
    <row r="6892" spans="1:1" x14ac:dyDescent="0.25">
      <c r="A6892" s="3">
        <f t="shared" si="107"/>
        <v>43807</v>
      </c>
    </row>
    <row r="6893" spans="1:1" x14ac:dyDescent="0.25">
      <c r="A6893" s="3">
        <f t="shared" si="107"/>
        <v>43806</v>
      </c>
    </row>
    <row r="6894" spans="1:1" x14ac:dyDescent="0.25">
      <c r="A6894" s="3">
        <f t="shared" si="107"/>
        <v>43805</v>
      </c>
    </row>
    <row r="6895" spans="1:1" x14ac:dyDescent="0.25">
      <c r="A6895" s="3">
        <f t="shared" si="107"/>
        <v>43804</v>
      </c>
    </row>
    <row r="6896" spans="1:1" x14ac:dyDescent="0.25">
      <c r="A6896" s="3">
        <f t="shared" si="107"/>
        <v>43803</v>
      </c>
    </row>
    <row r="6897" spans="1:1" x14ac:dyDescent="0.25">
      <c r="A6897" s="3">
        <f t="shared" si="107"/>
        <v>43802</v>
      </c>
    </row>
    <row r="6898" spans="1:1" x14ac:dyDescent="0.25">
      <c r="A6898" s="3">
        <f t="shared" si="107"/>
        <v>43801</v>
      </c>
    </row>
    <row r="6899" spans="1:1" x14ac:dyDescent="0.25">
      <c r="A6899" s="3">
        <f t="shared" si="107"/>
        <v>43800</v>
      </c>
    </row>
    <row r="6900" spans="1:1" x14ac:dyDescent="0.25">
      <c r="A6900" s="3">
        <f t="shared" si="107"/>
        <v>43799</v>
      </c>
    </row>
    <row r="6901" spans="1:1" x14ac:dyDescent="0.25">
      <c r="A6901" s="3">
        <f t="shared" si="107"/>
        <v>43798</v>
      </c>
    </row>
    <row r="6902" spans="1:1" x14ac:dyDescent="0.25">
      <c r="A6902" s="3">
        <f t="shared" si="107"/>
        <v>43797</v>
      </c>
    </row>
    <row r="6903" spans="1:1" x14ac:dyDescent="0.25">
      <c r="A6903" s="3">
        <f t="shared" si="107"/>
        <v>43796</v>
      </c>
    </row>
    <row r="6904" spans="1:1" x14ac:dyDescent="0.25">
      <c r="A6904" s="3">
        <f t="shared" si="107"/>
        <v>43795</v>
      </c>
    </row>
    <row r="6905" spans="1:1" x14ac:dyDescent="0.25">
      <c r="A6905" s="3">
        <f t="shared" si="107"/>
        <v>43794</v>
      </c>
    </row>
    <row r="6906" spans="1:1" x14ac:dyDescent="0.25">
      <c r="A6906" s="3">
        <f t="shared" si="107"/>
        <v>43793</v>
      </c>
    </row>
    <row r="6907" spans="1:1" x14ac:dyDescent="0.25">
      <c r="A6907" s="3">
        <f t="shared" si="107"/>
        <v>43792</v>
      </c>
    </row>
    <row r="6908" spans="1:1" x14ac:dyDescent="0.25">
      <c r="A6908" s="3">
        <f t="shared" si="107"/>
        <v>43791</v>
      </c>
    </row>
    <row r="6909" spans="1:1" x14ac:dyDescent="0.25">
      <c r="A6909" s="3">
        <f t="shared" si="107"/>
        <v>43790</v>
      </c>
    </row>
    <row r="6910" spans="1:1" x14ac:dyDescent="0.25">
      <c r="A6910" s="3">
        <f t="shared" si="107"/>
        <v>43789</v>
      </c>
    </row>
    <row r="6911" spans="1:1" x14ac:dyDescent="0.25">
      <c r="A6911" s="3">
        <f t="shared" si="107"/>
        <v>43788</v>
      </c>
    </row>
    <row r="6912" spans="1:1" x14ac:dyDescent="0.25">
      <c r="A6912" s="3">
        <f t="shared" si="107"/>
        <v>43787</v>
      </c>
    </row>
    <row r="6913" spans="1:1" x14ac:dyDescent="0.25">
      <c r="A6913" s="3">
        <f t="shared" si="107"/>
        <v>43786</v>
      </c>
    </row>
    <row r="6914" spans="1:1" x14ac:dyDescent="0.25">
      <c r="A6914" s="3">
        <f t="shared" si="107"/>
        <v>43785</v>
      </c>
    </row>
    <row r="6915" spans="1:1" x14ac:dyDescent="0.25">
      <c r="A6915" s="3">
        <f t="shared" si="107"/>
        <v>43784</v>
      </c>
    </row>
    <row r="6916" spans="1:1" x14ac:dyDescent="0.25">
      <c r="A6916" s="3">
        <f t="shared" si="107"/>
        <v>43783</v>
      </c>
    </row>
    <row r="6917" spans="1:1" x14ac:dyDescent="0.25">
      <c r="A6917" s="3">
        <f t="shared" ref="A6917:A6980" si="108">A6918+1</f>
        <v>43782</v>
      </c>
    </row>
    <row r="6918" spans="1:1" x14ac:dyDescent="0.25">
      <c r="A6918" s="3">
        <f t="shared" si="108"/>
        <v>43781</v>
      </c>
    </row>
    <row r="6919" spans="1:1" x14ac:dyDescent="0.25">
      <c r="A6919" s="3">
        <f t="shared" si="108"/>
        <v>43780</v>
      </c>
    </row>
    <row r="6920" spans="1:1" x14ac:dyDescent="0.25">
      <c r="A6920" s="3">
        <f t="shared" si="108"/>
        <v>43779</v>
      </c>
    </row>
    <row r="6921" spans="1:1" x14ac:dyDescent="0.25">
      <c r="A6921" s="3">
        <f t="shared" si="108"/>
        <v>43778</v>
      </c>
    </row>
    <row r="6922" spans="1:1" x14ac:dyDescent="0.25">
      <c r="A6922" s="3">
        <f t="shared" si="108"/>
        <v>43777</v>
      </c>
    </row>
    <row r="6923" spans="1:1" x14ac:dyDescent="0.25">
      <c r="A6923" s="3">
        <f t="shared" si="108"/>
        <v>43776</v>
      </c>
    </row>
    <row r="6924" spans="1:1" x14ac:dyDescent="0.25">
      <c r="A6924" s="3">
        <f t="shared" si="108"/>
        <v>43775</v>
      </c>
    </row>
    <row r="6925" spans="1:1" x14ac:dyDescent="0.25">
      <c r="A6925" s="3">
        <f t="shared" si="108"/>
        <v>43774</v>
      </c>
    </row>
    <row r="6926" spans="1:1" x14ac:dyDescent="0.25">
      <c r="A6926" s="3">
        <f t="shared" si="108"/>
        <v>43773</v>
      </c>
    </row>
    <row r="6927" spans="1:1" x14ac:dyDescent="0.25">
      <c r="A6927" s="3">
        <f t="shared" si="108"/>
        <v>43772</v>
      </c>
    </row>
    <row r="6928" spans="1:1" x14ac:dyDescent="0.25">
      <c r="A6928" s="3">
        <f t="shared" si="108"/>
        <v>43771</v>
      </c>
    </row>
    <row r="6929" spans="1:1" x14ac:dyDescent="0.25">
      <c r="A6929" s="3">
        <f t="shared" si="108"/>
        <v>43770</v>
      </c>
    </row>
    <row r="6930" spans="1:1" x14ac:dyDescent="0.25">
      <c r="A6930" s="3">
        <f t="shared" si="108"/>
        <v>43769</v>
      </c>
    </row>
    <row r="6931" spans="1:1" x14ac:dyDescent="0.25">
      <c r="A6931" s="3">
        <f t="shared" si="108"/>
        <v>43768</v>
      </c>
    </row>
    <row r="6932" spans="1:1" x14ac:dyDescent="0.25">
      <c r="A6932" s="3">
        <f t="shared" si="108"/>
        <v>43767</v>
      </c>
    </row>
    <row r="6933" spans="1:1" x14ac:dyDescent="0.25">
      <c r="A6933" s="3">
        <f t="shared" si="108"/>
        <v>43766</v>
      </c>
    </row>
    <row r="6934" spans="1:1" x14ac:dyDescent="0.25">
      <c r="A6934" s="3">
        <f t="shared" si="108"/>
        <v>43765</v>
      </c>
    </row>
    <row r="6935" spans="1:1" x14ac:dyDescent="0.25">
      <c r="A6935" s="3">
        <f t="shared" si="108"/>
        <v>43764</v>
      </c>
    </row>
    <row r="6936" spans="1:1" x14ac:dyDescent="0.25">
      <c r="A6936" s="3">
        <f t="shared" si="108"/>
        <v>43763</v>
      </c>
    </row>
    <row r="6937" spans="1:1" x14ac:dyDescent="0.25">
      <c r="A6937" s="3">
        <f t="shared" si="108"/>
        <v>43762</v>
      </c>
    </row>
    <row r="6938" spans="1:1" x14ac:dyDescent="0.25">
      <c r="A6938" s="3">
        <f t="shared" si="108"/>
        <v>43761</v>
      </c>
    </row>
    <row r="6939" spans="1:1" x14ac:dyDescent="0.25">
      <c r="A6939" s="3">
        <f t="shared" si="108"/>
        <v>43760</v>
      </c>
    </row>
    <row r="6940" spans="1:1" x14ac:dyDescent="0.25">
      <c r="A6940" s="3">
        <f t="shared" si="108"/>
        <v>43759</v>
      </c>
    </row>
    <row r="6941" spans="1:1" x14ac:dyDescent="0.25">
      <c r="A6941" s="3">
        <f t="shared" si="108"/>
        <v>43758</v>
      </c>
    </row>
    <row r="6942" spans="1:1" x14ac:dyDescent="0.25">
      <c r="A6942" s="3">
        <f t="shared" si="108"/>
        <v>43757</v>
      </c>
    </row>
    <row r="6943" spans="1:1" x14ac:dyDescent="0.25">
      <c r="A6943" s="3">
        <f t="shared" si="108"/>
        <v>43756</v>
      </c>
    </row>
    <row r="6944" spans="1:1" x14ac:dyDescent="0.25">
      <c r="A6944" s="3">
        <f t="shared" si="108"/>
        <v>43755</v>
      </c>
    </row>
    <row r="6945" spans="1:1" x14ac:dyDescent="0.25">
      <c r="A6945" s="3">
        <f t="shared" si="108"/>
        <v>43754</v>
      </c>
    </row>
    <row r="6946" spans="1:1" x14ac:dyDescent="0.25">
      <c r="A6946" s="3">
        <f t="shared" si="108"/>
        <v>43753</v>
      </c>
    </row>
    <row r="6947" spans="1:1" x14ac:dyDescent="0.25">
      <c r="A6947" s="3">
        <f t="shared" si="108"/>
        <v>43752</v>
      </c>
    </row>
    <row r="6948" spans="1:1" x14ac:dyDescent="0.25">
      <c r="A6948" s="3">
        <f t="shared" si="108"/>
        <v>43751</v>
      </c>
    </row>
    <row r="6949" spans="1:1" x14ac:dyDescent="0.25">
      <c r="A6949" s="3">
        <f t="shared" si="108"/>
        <v>43750</v>
      </c>
    </row>
    <row r="6950" spans="1:1" x14ac:dyDescent="0.25">
      <c r="A6950" s="3">
        <f t="shared" si="108"/>
        <v>43749</v>
      </c>
    </row>
    <row r="6951" spans="1:1" x14ac:dyDescent="0.25">
      <c r="A6951" s="3">
        <f t="shared" si="108"/>
        <v>43748</v>
      </c>
    </row>
    <row r="6952" spans="1:1" x14ac:dyDescent="0.25">
      <c r="A6952" s="3">
        <f t="shared" si="108"/>
        <v>43747</v>
      </c>
    </row>
    <row r="6953" spans="1:1" x14ac:dyDescent="0.25">
      <c r="A6953" s="3">
        <f t="shared" si="108"/>
        <v>43746</v>
      </c>
    </row>
    <row r="6954" spans="1:1" x14ac:dyDescent="0.25">
      <c r="A6954" s="3">
        <f t="shared" si="108"/>
        <v>43745</v>
      </c>
    </row>
    <row r="6955" spans="1:1" x14ac:dyDescent="0.25">
      <c r="A6955" s="3">
        <f t="shared" si="108"/>
        <v>43744</v>
      </c>
    </row>
    <row r="6956" spans="1:1" x14ac:dyDescent="0.25">
      <c r="A6956" s="3">
        <f t="shared" si="108"/>
        <v>43743</v>
      </c>
    </row>
    <row r="6957" spans="1:1" x14ac:dyDescent="0.25">
      <c r="A6957" s="3">
        <f t="shared" si="108"/>
        <v>43742</v>
      </c>
    </row>
    <row r="6958" spans="1:1" x14ac:dyDescent="0.25">
      <c r="A6958" s="3">
        <f t="shared" si="108"/>
        <v>43741</v>
      </c>
    </row>
    <row r="6959" spans="1:1" x14ac:dyDescent="0.25">
      <c r="A6959" s="3">
        <f t="shared" si="108"/>
        <v>43740</v>
      </c>
    </row>
    <row r="6960" spans="1:1" x14ac:dyDescent="0.25">
      <c r="A6960" s="3">
        <f t="shared" si="108"/>
        <v>43739</v>
      </c>
    </row>
    <row r="6961" spans="1:1" x14ac:dyDescent="0.25">
      <c r="A6961" s="3">
        <f t="shared" si="108"/>
        <v>43738</v>
      </c>
    </row>
    <row r="6962" spans="1:1" x14ac:dyDescent="0.25">
      <c r="A6962" s="3">
        <f t="shared" si="108"/>
        <v>43737</v>
      </c>
    </row>
    <row r="6963" spans="1:1" x14ac:dyDescent="0.25">
      <c r="A6963" s="3">
        <f t="shared" si="108"/>
        <v>43736</v>
      </c>
    </row>
    <row r="6964" spans="1:1" x14ac:dyDescent="0.25">
      <c r="A6964" s="3">
        <f t="shared" si="108"/>
        <v>43735</v>
      </c>
    </row>
    <row r="6965" spans="1:1" x14ac:dyDescent="0.25">
      <c r="A6965" s="3">
        <f t="shared" si="108"/>
        <v>43734</v>
      </c>
    </row>
    <row r="6966" spans="1:1" x14ac:dyDescent="0.25">
      <c r="A6966" s="3">
        <f t="shared" si="108"/>
        <v>43733</v>
      </c>
    </row>
    <row r="6967" spans="1:1" x14ac:dyDescent="0.25">
      <c r="A6967" s="3">
        <f t="shared" si="108"/>
        <v>43732</v>
      </c>
    </row>
    <row r="6968" spans="1:1" x14ac:dyDescent="0.25">
      <c r="A6968" s="3">
        <f t="shared" si="108"/>
        <v>43731</v>
      </c>
    </row>
    <row r="6969" spans="1:1" x14ac:dyDescent="0.25">
      <c r="A6969" s="3">
        <f t="shared" si="108"/>
        <v>43730</v>
      </c>
    </row>
    <row r="6970" spans="1:1" x14ac:dyDescent="0.25">
      <c r="A6970" s="3">
        <f t="shared" si="108"/>
        <v>43729</v>
      </c>
    </row>
    <row r="6971" spans="1:1" x14ac:dyDescent="0.25">
      <c r="A6971" s="3">
        <f t="shared" si="108"/>
        <v>43728</v>
      </c>
    </row>
    <row r="6972" spans="1:1" x14ac:dyDescent="0.25">
      <c r="A6972" s="3">
        <f t="shared" si="108"/>
        <v>43727</v>
      </c>
    </row>
    <row r="6973" spans="1:1" x14ac:dyDescent="0.25">
      <c r="A6973" s="3">
        <f t="shared" si="108"/>
        <v>43726</v>
      </c>
    </row>
    <row r="6974" spans="1:1" x14ac:dyDescent="0.25">
      <c r="A6974" s="3">
        <f t="shared" si="108"/>
        <v>43725</v>
      </c>
    </row>
    <row r="6975" spans="1:1" x14ac:dyDescent="0.25">
      <c r="A6975" s="3">
        <f t="shared" si="108"/>
        <v>43724</v>
      </c>
    </row>
    <row r="6976" spans="1:1" x14ac:dyDescent="0.25">
      <c r="A6976" s="3">
        <f t="shared" si="108"/>
        <v>43723</v>
      </c>
    </row>
    <row r="6977" spans="1:1" x14ac:dyDescent="0.25">
      <c r="A6977" s="3">
        <f t="shared" si="108"/>
        <v>43722</v>
      </c>
    </row>
    <row r="6978" spans="1:1" x14ac:dyDescent="0.25">
      <c r="A6978" s="3">
        <f t="shared" si="108"/>
        <v>43721</v>
      </c>
    </row>
    <row r="6979" spans="1:1" x14ac:dyDescent="0.25">
      <c r="A6979" s="3">
        <f t="shared" si="108"/>
        <v>43720</v>
      </c>
    </row>
    <row r="6980" spans="1:1" x14ac:dyDescent="0.25">
      <c r="A6980" s="3">
        <f t="shared" si="108"/>
        <v>43719</v>
      </c>
    </row>
    <row r="6981" spans="1:1" x14ac:dyDescent="0.25">
      <c r="A6981" s="3">
        <f t="shared" ref="A6981:A7044" si="109">A6982+1</f>
        <v>43718</v>
      </c>
    </row>
    <row r="6982" spans="1:1" x14ac:dyDescent="0.25">
      <c r="A6982" s="3">
        <f t="shared" si="109"/>
        <v>43717</v>
      </c>
    </row>
    <row r="6983" spans="1:1" x14ac:dyDescent="0.25">
      <c r="A6983" s="3">
        <f t="shared" si="109"/>
        <v>43716</v>
      </c>
    </row>
    <row r="6984" spans="1:1" x14ac:dyDescent="0.25">
      <c r="A6984" s="3">
        <f t="shared" si="109"/>
        <v>43715</v>
      </c>
    </row>
    <row r="6985" spans="1:1" x14ac:dyDescent="0.25">
      <c r="A6985" s="3">
        <f t="shared" si="109"/>
        <v>43714</v>
      </c>
    </row>
    <row r="6986" spans="1:1" x14ac:dyDescent="0.25">
      <c r="A6986" s="3">
        <f t="shared" si="109"/>
        <v>43713</v>
      </c>
    </row>
    <row r="6987" spans="1:1" x14ac:dyDescent="0.25">
      <c r="A6987" s="3">
        <f t="shared" si="109"/>
        <v>43712</v>
      </c>
    </row>
    <row r="6988" spans="1:1" x14ac:dyDescent="0.25">
      <c r="A6988" s="3">
        <f t="shared" si="109"/>
        <v>43711</v>
      </c>
    </row>
    <row r="6989" spans="1:1" x14ac:dyDescent="0.25">
      <c r="A6989" s="3">
        <f t="shared" si="109"/>
        <v>43710</v>
      </c>
    </row>
    <row r="6990" spans="1:1" x14ac:dyDescent="0.25">
      <c r="A6990" s="3">
        <f t="shared" si="109"/>
        <v>43709</v>
      </c>
    </row>
    <row r="6991" spans="1:1" x14ac:dyDescent="0.25">
      <c r="A6991" s="3">
        <f t="shared" si="109"/>
        <v>43708</v>
      </c>
    </row>
    <row r="6992" spans="1:1" x14ac:dyDescent="0.25">
      <c r="A6992" s="3">
        <f t="shared" si="109"/>
        <v>43707</v>
      </c>
    </row>
    <row r="6993" spans="1:1" x14ac:dyDescent="0.25">
      <c r="A6993" s="3">
        <f t="shared" si="109"/>
        <v>43706</v>
      </c>
    </row>
    <row r="6994" spans="1:1" x14ac:dyDescent="0.25">
      <c r="A6994" s="3">
        <f t="shared" si="109"/>
        <v>43705</v>
      </c>
    </row>
    <row r="6995" spans="1:1" x14ac:dyDescent="0.25">
      <c r="A6995" s="3">
        <f t="shared" si="109"/>
        <v>43704</v>
      </c>
    </row>
    <row r="6996" spans="1:1" x14ac:dyDescent="0.25">
      <c r="A6996" s="3">
        <f t="shared" si="109"/>
        <v>43703</v>
      </c>
    </row>
    <row r="6997" spans="1:1" x14ac:dyDescent="0.25">
      <c r="A6997" s="3">
        <f t="shared" si="109"/>
        <v>43702</v>
      </c>
    </row>
    <row r="6998" spans="1:1" x14ac:dyDescent="0.25">
      <c r="A6998" s="3">
        <f t="shared" si="109"/>
        <v>43701</v>
      </c>
    </row>
    <row r="6999" spans="1:1" x14ac:dyDescent="0.25">
      <c r="A6999" s="3">
        <f t="shared" si="109"/>
        <v>43700</v>
      </c>
    </row>
    <row r="7000" spans="1:1" x14ac:dyDescent="0.25">
      <c r="A7000" s="3">
        <f t="shared" si="109"/>
        <v>43699</v>
      </c>
    </row>
    <row r="7001" spans="1:1" x14ac:dyDescent="0.25">
      <c r="A7001" s="3">
        <f t="shared" si="109"/>
        <v>43698</v>
      </c>
    </row>
    <row r="7002" spans="1:1" x14ac:dyDescent="0.25">
      <c r="A7002" s="3">
        <f t="shared" si="109"/>
        <v>43697</v>
      </c>
    </row>
    <row r="7003" spans="1:1" x14ac:dyDescent="0.25">
      <c r="A7003" s="3">
        <f t="shared" si="109"/>
        <v>43696</v>
      </c>
    </row>
    <row r="7004" spans="1:1" x14ac:dyDescent="0.25">
      <c r="A7004" s="3">
        <f t="shared" si="109"/>
        <v>43695</v>
      </c>
    </row>
    <row r="7005" spans="1:1" x14ac:dyDescent="0.25">
      <c r="A7005" s="3">
        <f t="shared" si="109"/>
        <v>43694</v>
      </c>
    </row>
    <row r="7006" spans="1:1" x14ac:dyDescent="0.25">
      <c r="A7006" s="3">
        <f t="shared" si="109"/>
        <v>43693</v>
      </c>
    </row>
    <row r="7007" spans="1:1" x14ac:dyDescent="0.25">
      <c r="A7007" s="3">
        <f t="shared" si="109"/>
        <v>43692</v>
      </c>
    </row>
    <row r="7008" spans="1:1" x14ac:dyDescent="0.25">
      <c r="A7008" s="3">
        <f t="shared" si="109"/>
        <v>43691</v>
      </c>
    </row>
    <row r="7009" spans="1:1" x14ac:dyDescent="0.25">
      <c r="A7009" s="3">
        <f t="shared" si="109"/>
        <v>43690</v>
      </c>
    </row>
    <row r="7010" spans="1:1" x14ac:dyDescent="0.25">
      <c r="A7010" s="3">
        <f t="shared" si="109"/>
        <v>43689</v>
      </c>
    </row>
    <row r="7011" spans="1:1" x14ac:dyDescent="0.25">
      <c r="A7011" s="3">
        <f t="shared" si="109"/>
        <v>43688</v>
      </c>
    </row>
    <row r="7012" spans="1:1" x14ac:dyDescent="0.25">
      <c r="A7012" s="3">
        <f t="shared" si="109"/>
        <v>43687</v>
      </c>
    </row>
    <row r="7013" spans="1:1" x14ac:dyDescent="0.25">
      <c r="A7013" s="3">
        <f t="shared" si="109"/>
        <v>43686</v>
      </c>
    </row>
    <row r="7014" spans="1:1" x14ac:dyDescent="0.25">
      <c r="A7014" s="3">
        <f t="shared" si="109"/>
        <v>43685</v>
      </c>
    </row>
    <row r="7015" spans="1:1" x14ac:dyDescent="0.25">
      <c r="A7015" s="3">
        <f t="shared" si="109"/>
        <v>43684</v>
      </c>
    </row>
    <row r="7016" spans="1:1" x14ac:dyDescent="0.25">
      <c r="A7016" s="3">
        <f t="shared" si="109"/>
        <v>43683</v>
      </c>
    </row>
    <row r="7017" spans="1:1" x14ac:dyDescent="0.25">
      <c r="A7017" s="3">
        <f t="shared" si="109"/>
        <v>43682</v>
      </c>
    </row>
    <row r="7018" spans="1:1" x14ac:dyDescent="0.25">
      <c r="A7018" s="3">
        <f t="shared" si="109"/>
        <v>43681</v>
      </c>
    </row>
    <row r="7019" spans="1:1" x14ac:dyDescent="0.25">
      <c r="A7019" s="3">
        <f t="shared" si="109"/>
        <v>43680</v>
      </c>
    </row>
    <row r="7020" spans="1:1" x14ac:dyDescent="0.25">
      <c r="A7020" s="3">
        <f t="shared" si="109"/>
        <v>43679</v>
      </c>
    </row>
    <row r="7021" spans="1:1" x14ac:dyDescent="0.25">
      <c r="A7021" s="3">
        <f t="shared" si="109"/>
        <v>43678</v>
      </c>
    </row>
    <row r="7022" spans="1:1" x14ac:dyDescent="0.25">
      <c r="A7022" s="3">
        <f t="shared" si="109"/>
        <v>43677</v>
      </c>
    </row>
    <row r="7023" spans="1:1" x14ac:dyDescent="0.25">
      <c r="A7023" s="3">
        <f t="shared" si="109"/>
        <v>43676</v>
      </c>
    </row>
    <row r="7024" spans="1:1" x14ac:dyDescent="0.25">
      <c r="A7024" s="3">
        <f t="shared" si="109"/>
        <v>43675</v>
      </c>
    </row>
    <row r="7025" spans="1:1" x14ac:dyDescent="0.25">
      <c r="A7025" s="3">
        <f t="shared" si="109"/>
        <v>43674</v>
      </c>
    </row>
    <row r="7026" spans="1:1" x14ac:dyDescent="0.25">
      <c r="A7026" s="3">
        <f t="shared" si="109"/>
        <v>43673</v>
      </c>
    </row>
    <row r="7027" spans="1:1" x14ac:dyDescent="0.25">
      <c r="A7027" s="3">
        <f t="shared" si="109"/>
        <v>43672</v>
      </c>
    </row>
    <row r="7028" spans="1:1" x14ac:dyDescent="0.25">
      <c r="A7028" s="3">
        <f t="shared" si="109"/>
        <v>43671</v>
      </c>
    </row>
    <row r="7029" spans="1:1" x14ac:dyDescent="0.25">
      <c r="A7029" s="3">
        <f t="shared" si="109"/>
        <v>43670</v>
      </c>
    </row>
    <row r="7030" spans="1:1" x14ac:dyDescent="0.25">
      <c r="A7030" s="3">
        <f t="shared" si="109"/>
        <v>43669</v>
      </c>
    </row>
    <row r="7031" spans="1:1" x14ac:dyDescent="0.25">
      <c r="A7031" s="3">
        <f t="shared" si="109"/>
        <v>43668</v>
      </c>
    </row>
    <row r="7032" spans="1:1" x14ac:dyDescent="0.25">
      <c r="A7032" s="3">
        <f t="shared" si="109"/>
        <v>43667</v>
      </c>
    </row>
    <row r="7033" spans="1:1" x14ac:dyDescent="0.25">
      <c r="A7033" s="3">
        <f t="shared" si="109"/>
        <v>43666</v>
      </c>
    </row>
    <row r="7034" spans="1:1" x14ac:dyDescent="0.25">
      <c r="A7034" s="3">
        <f t="shared" si="109"/>
        <v>43665</v>
      </c>
    </row>
    <row r="7035" spans="1:1" x14ac:dyDescent="0.25">
      <c r="A7035" s="3">
        <f t="shared" si="109"/>
        <v>43664</v>
      </c>
    </row>
    <row r="7036" spans="1:1" x14ac:dyDescent="0.25">
      <c r="A7036" s="3">
        <f t="shared" si="109"/>
        <v>43663</v>
      </c>
    </row>
    <row r="7037" spans="1:1" x14ac:dyDescent="0.25">
      <c r="A7037" s="3">
        <f t="shared" si="109"/>
        <v>43662</v>
      </c>
    </row>
    <row r="7038" spans="1:1" x14ac:dyDescent="0.25">
      <c r="A7038" s="3">
        <f t="shared" si="109"/>
        <v>43661</v>
      </c>
    </row>
    <row r="7039" spans="1:1" x14ac:dyDescent="0.25">
      <c r="A7039" s="3">
        <f t="shared" si="109"/>
        <v>43660</v>
      </c>
    </row>
    <row r="7040" spans="1:1" x14ac:dyDescent="0.25">
      <c r="A7040" s="3">
        <f t="shared" si="109"/>
        <v>43659</v>
      </c>
    </row>
    <row r="7041" spans="1:1" x14ac:dyDescent="0.25">
      <c r="A7041" s="3">
        <f t="shared" si="109"/>
        <v>43658</v>
      </c>
    </row>
    <row r="7042" spans="1:1" x14ac:dyDescent="0.25">
      <c r="A7042" s="3">
        <f t="shared" si="109"/>
        <v>43657</v>
      </c>
    </row>
    <row r="7043" spans="1:1" x14ac:dyDescent="0.25">
      <c r="A7043" s="3">
        <f t="shared" si="109"/>
        <v>43656</v>
      </c>
    </row>
    <row r="7044" spans="1:1" x14ac:dyDescent="0.25">
      <c r="A7044" s="3">
        <f t="shared" si="109"/>
        <v>43655</v>
      </c>
    </row>
    <row r="7045" spans="1:1" x14ac:dyDescent="0.25">
      <c r="A7045" s="3">
        <f t="shared" ref="A7045:A7108" si="110">A7046+1</f>
        <v>43654</v>
      </c>
    </row>
    <row r="7046" spans="1:1" x14ac:dyDescent="0.25">
      <c r="A7046" s="3">
        <f t="shared" si="110"/>
        <v>43653</v>
      </c>
    </row>
    <row r="7047" spans="1:1" x14ac:dyDescent="0.25">
      <c r="A7047" s="3">
        <f t="shared" si="110"/>
        <v>43652</v>
      </c>
    </row>
    <row r="7048" spans="1:1" x14ac:dyDescent="0.25">
      <c r="A7048" s="3">
        <f t="shared" si="110"/>
        <v>43651</v>
      </c>
    </row>
    <row r="7049" spans="1:1" x14ac:dyDescent="0.25">
      <c r="A7049" s="3">
        <f t="shared" si="110"/>
        <v>43650</v>
      </c>
    </row>
    <row r="7050" spans="1:1" x14ac:dyDescent="0.25">
      <c r="A7050" s="3">
        <f t="shared" si="110"/>
        <v>43649</v>
      </c>
    </row>
    <row r="7051" spans="1:1" x14ac:dyDescent="0.25">
      <c r="A7051" s="3">
        <f t="shared" si="110"/>
        <v>43648</v>
      </c>
    </row>
    <row r="7052" spans="1:1" x14ac:dyDescent="0.25">
      <c r="A7052" s="3">
        <f t="shared" si="110"/>
        <v>43647</v>
      </c>
    </row>
    <row r="7053" spans="1:1" x14ac:dyDescent="0.25">
      <c r="A7053" s="3">
        <f t="shared" si="110"/>
        <v>43646</v>
      </c>
    </row>
    <row r="7054" spans="1:1" x14ac:dyDescent="0.25">
      <c r="A7054" s="3">
        <f t="shared" si="110"/>
        <v>43645</v>
      </c>
    </row>
    <row r="7055" spans="1:1" x14ac:dyDescent="0.25">
      <c r="A7055" s="3">
        <f t="shared" si="110"/>
        <v>43644</v>
      </c>
    </row>
    <row r="7056" spans="1:1" x14ac:dyDescent="0.25">
      <c r="A7056" s="3">
        <f t="shared" si="110"/>
        <v>43643</v>
      </c>
    </row>
    <row r="7057" spans="1:1" x14ac:dyDescent="0.25">
      <c r="A7057" s="3">
        <f t="shared" si="110"/>
        <v>43642</v>
      </c>
    </row>
    <row r="7058" spans="1:1" x14ac:dyDescent="0.25">
      <c r="A7058" s="3">
        <f t="shared" si="110"/>
        <v>43641</v>
      </c>
    </row>
    <row r="7059" spans="1:1" x14ac:dyDescent="0.25">
      <c r="A7059" s="3">
        <f t="shared" si="110"/>
        <v>43640</v>
      </c>
    </row>
    <row r="7060" spans="1:1" x14ac:dyDescent="0.25">
      <c r="A7060" s="3">
        <f t="shared" si="110"/>
        <v>43639</v>
      </c>
    </row>
    <row r="7061" spans="1:1" x14ac:dyDescent="0.25">
      <c r="A7061" s="3">
        <f t="shared" si="110"/>
        <v>43638</v>
      </c>
    </row>
    <row r="7062" spans="1:1" x14ac:dyDescent="0.25">
      <c r="A7062" s="3">
        <f t="shared" si="110"/>
        <v>43637</v>
      </c>
    </row>
    <row r="7063" spans="1:1" x14ac:dyDescent="0.25">
      <c r="A7063" s="3">
        <f t="shared" si="110"/>
        <v>43636</v>
      </c>
    </row>
    <row r="7064" spans="1:1" x14ac:dyDescent="0.25">
      <c r="A7064" s="3">
        <f t="shared" si="110"/>
        <v>43635</v>
      </c>
    </row>
    <row r="7065" spans="1:1" x14ac:dyDescent="0.25">
      <c r="A7065" s="3">
        <f t="shared" si="110"/>
        <v>43634</v>
      </c>
    </row>
    <row r="7066" spans="1:1" x14ac:dyDescent="0.25">
      <c r="A7066" s="3">
        <f t="shared" si="110"/>
        <v>43633</v>
      </c>
    </row>
    <row r="7067" spans="1:1" x14ac:dyDescent="0.25">
      <c r="A7067" s="3">
        <f t="shared" si="110"/>
        <v>43632</v>
      </c>
    </row>
    <row r="7068" spans="1:1" x14ac:dyDescent="0.25">
      <c r="A7068" s="3">
        <f t="shared" si="110"/>
        <v>43631</v>
      </c>
    </row>
    <row r="7069" spans="1:1" x14ac:dyDescent="0.25">
      <c r="A7069" s="3">
        <f t="shared" si="110"/>
        <v>43630</v>
      </c>
    </row>
    <row r="7070" spans="1:1" x14ac:dyDescent="0.25">
      <c r="A7070" s="3">
        <f t="shared" si="110"/>
        <v>43629</v>
      </c>
    </row>
    <row r="7071" spans="1:1" x14ac:dyDescent="0.25">
      <c r="A7071" s="3">
        <f t="shared" si="110"/>
        <v>43628</v>
      </c>
    </row>
    <row r="7072" spans="1:1" x14ac:dyDescent="0.25">
      <c r="A7072" s="3">
        <f t="shared" si="110"/>
        <v>43627</v>
      </c>
    </row>
    <row r="7073" spans="1:1" x14ac:dyDescent="0.25">
      <c r="A7073" s="3">
        <f t="shared" si="110"/>
        <v>43626</v>
      </c>
    </row>
    <row r="7074" spans="1:1" x14ac:dyDescent="0.25">
      <c r="A7074" s="3">
        <f t="shared" si="110"/>
        <v>43625</v>
      </c>
    </row>
    <row r="7075" spans="1:1" x14ac:dyDescent="0.25">
      <c r="A7075" s="3">
        <f t="shared" si="110"/>
        <v>43624</v>
      </c>
    </row>
    <row r="7076" spans="1:1" x14ac:dyDescent="0.25">
      <c r="A7076" s="3">
        <f t="shared" si="110"/>
        <v>43623</v>
      </c>
    </row>
    <row r="7077" spans="1:1" x14ac:dyDescent="0.25">
      <c r="A7077" s="3">
        <f t="shared" si="110"/>
        <v>43622</v>
      </c>
    </row>
    <row r="7078" spans="1:1" x14ac:dyDescent="0.25">
      <c r="A7078" s="3">
        <f t="shared" si="110"/>
        <v>43621</v>
      </c>
    </row>
    <row r="7079" spans="1:1" x14ac:dyDescent="0.25">
      <c r="A7079" s="3">
        <f t="shared" si="110"/>
        <v>43620</v>
      </c>
    </row>
    <row r="7080" spans="1:1" x14ac:dyDescent="0.25">
      <c r="A7080" s="3">
        <f t="shared" si="110"/>
        <v>43619</v>
      </c>
    </row>
    <row r="7081" spans="1:1" x14ac:dyDescent="0.25">
      <c r="A7081" s="3">
        <f t="shared" si="110"/>
        <v>43618</v>
      </c>
    </row>
    <row r="7082" spans="1:1" x14ac:dyDescent="0.25">
      <c r="A7082" s="3">
        <f t="shared" si="110"/>
        <v>43617</v>
      </c>
    </row>
    <row r="7083" spans="1:1" x14ac:dyDescent="0.25">
      <c r="A7083" s="3">
        <f t="shared" si="110"/>
        <v>43616</v>
      </c>
    </row>
    <row r="7084" spans="1:1" x14ac:dyDescent="0.25">
      <c r="A7084" s="3">
        <f t="shared" si="110"/>
        <v>43615</v>
      </c>
    </row>
    <row r="7085" spans="1:1" x14ac:dyDescent="0.25">
      <c r="A7085" s="3">
        <f t="shared" si="110"/>
        <v>43614</v>
      </c>
    </row>
    <row r="7086" spans="1:1" x14ac:dyDescent="0.25">
      <c r="A7086" s="3">
        <f t="shared" si="110"/>
        <v>43613</v>
      </c>
    </row>
    <row r="7087" spans="1:1" x14ac:dyDescent="0.25">
      <c r="A7087" s="3">
        <f t="shared" si="110"/>
        <v>43612</v>
      </c>
    </row>
    <row r="7088" spans="1:1" x14ac:dyDescent="0.25">
      <c r="A7088" s="3">
        <f t="shared" si="110"/>
        <v>43611</v>
      </c>
    </row>
    <row r="7089" spans="1:1" x14ac:dyDescent="0.25">
      <c r="A7089" s="3">
        <f t="shared" si="110"/>
        <v>43610</v>
      </c>
    </row>
    <row r="7090" spans="1:1" x14ac:dyDescent="0.25">
      <c r="A7090" s="3">
        <f t="shared" si="110"/>
        <v>43609</v>
      </c>
    </row>
    <row r="7091" spans="1:1" x14ac:dyDescent="0.25">
      <c r="A7091" s="3">
        <f t="shared" si="110"/>
        <v>43608</v>
      </c>
    </row>
    <row r="7092" spans="1:1" x14ac:dyDescent="0.25">
      <c r="A7092" s="3">
        <f t="shared" si="110"/>
        <v>43607</v>
      </c>
    </row>
    <row r="7093" spans="1:1" x14ac:dyDescent="0.25">
      <c r="A7093" s="3">
        <f t="shared" si="110"/>
        <v>43606</v>
      </c>
    </row>
    <row r="7094" spans="1:1" x14ac:dyDescent="0.25">
      <c r="A7094" s="3">
        <f t="shared" si="110"/>
        <v>43605</v>
      </c>
    </row>
    <row r="7095" spans="1:1" x14ac:dyDescent="0.25">
      <c r="A7095" s="3">
        <f t="shared" si="110"/>
        <v>43604</v>
      </c>
    </row>
    <row r="7096" spans="1:1" x14ac:dyDescent="0.25">
      <c r="A7096" s="3">
        <f t="shared" si="110"/>
        <v>43603</v>
      </c>
    </row>
    <row r="7097" spans="1:1" x14ac:dyDescent="0.25">
      <c r="A7097" s="3">
        <f t="shared" si="110"/>
        <v>43602</v>
      </c>
    </row>
    <row r="7098" spans="1:1" x14ac:dyDescent="0.25">
      <c r="A7098" s="3">
        <f t="shared" si="110"/>
        <v>43601</v>
      </c>
    </row>
    <row r="7099" spans="1:1" x14ac:dyDescent="0.25">
      <c r="A7099" s="3">
        <f t="shared" si="110"/>
        <v>43600</v>
      </c>
    </row>
    <row r="7100" spans="1:1" x14ac:dyDescent="0.25">
      <c r="A7100" s="3">
        <f t="shared" si="110"/>
        <v>43599</v>
      </c>
    </row>
    <row r="7101" spans="1:1" x14ac:dyDescent="0.25">
      <c r="A7101" s="3">
        <f t="shared" si="110"/>
        <v>43598</v>
      </c>
    </row>
    <row r="7102" spans="1:1" x14ac:dyDescent="0.25">
      <c r="A7102" s="3">
        <f t="shared" si="110"/>
        <v>43597</v>
      </c>
    </row>
    <row r="7103" spans="1:1" x14ac:dyDescent="0.25">
      <c r="A7103" s="3">
        <f t="shared" si="110"/>
        <v>43596</v>
      </c>
    </row>
    <row r="7104" spans="1:1" x14ac:dyDescent="0.25">
      <c r="A7104" s="3">
        <f t="shared" si="110"/>
        <v>43595</v>
      </c>
    </row>
    <row r="7105" spans="1:1" x14ac:dyDescent="0.25">
      <c r="A7105" s="3">
        <f t="shared" si="110"/>
        <v>43594</v>
      </c>
    </row>
    <row r="7106" spans="1:1" x14ac:dyDescent="0.25">
      <c r="A7106" s="3">
        <f t="shared" si="110"/>
        <v>43593</v>
      </c>
    </row>
    <row r="7107" spans="1:1" x14ac:dyDescent="0.25">
      <c r="A7107" s="3">
        <f t="shared" si="110"/>
        <v>43592</v>
      </c>
    </row>
    <row r="7108" spans="1:1" x14ac:dyDescent="0.25">
      <c r="A7108" s="3">
        <f t="shared" si="110"/>
        <v>43591</v>
      </c>
    </row>
    <row r="7109" spans="1:1" x14ac:dyDescent="0.25">
      <c r="A7109" s="3">
        <f t="shared" ref="A7109:A7172" si="111">A7110+1</f>
        <v>43590</v>
      </c>
    </row>
    <row r="7110" spans="1:1" x14ac:dyDescent="0.25">
      <c r="A7110" s="3">
        <f t="shared" si="111"/>
        <v>43589</v>
      </c>
    </row>
    <row r="7111" spans="1:1" x14ac:dyDescent="0.25">
      <c r="A7111" s="3">
        <f t="shared" si="111"/>
        <v>43588</v>
      </c>
    </row>
    <row r="7112" spans="1:1" x14ac:dyDescent="0.25">
      <c r="A7112" s="3">
        <f t="shared" si="111"/>
        <v>43587</v>
      </c>
    </row>
    <row r="7113" spans="1:1" x14ac:dyDescent="0.25">
      <c r="A7113" s="3">
        <f t="shared" si="111"/>
        <v>43586</v>
      </c>
    </row>
    <row r="7114" spans="1:1" x14ac:dyDescent="0.25">
      <c r="A7114" s="3">
        <f t="shared" si="111"/>
        <v>43585</v>
      </c>
    </row>
    <row r="7115" spans="1:1" x14ac:dyDescent="0.25">
      <c r="A7115" s="3">
        <f t="shared" si="111"/>
        <v>43584</v>
      </c>
    </row>
    <row r="7116" spans="1:1" x14ac:dyDescent="0.25">
      <c r="A7116" s="3">
        <f t="shared" si="111"/>
        <v>43583</v>
      </c>
    </row>
    <row r="7117" spans="1:1" x14ac:dyDescent="0.25">
      <c r="A7117" s="3">
        <f t="shared" si="111"/>
        <v>43582</v>
      </c>
    </row>
    <row r="7118" spans="1:1" x14ac:dyDescent="0.25">
      <c r="A7118" s="3">
        <f t="shared" si="111"/>
        <v>43581</v>
      </c>
    </row>
    <row r="7119" spans="1:1" x14ac:dyDescent="0.25">
      <c r="A7119" s="3">
        <f t="shared" si="111"/>
        <v>43580</v>
      </c>
    </row>
    <row r="7120" spans="1:1" x14ac:dyDescent="0.25">
      <c r="A7120" s="3">
        <f t="shared" si="111"/>
        <v>43579</v>
      </c>
    </row>
    <row r="7121" spans="1:1" x14ac:dyDescent="0.25">
      <c r="A7121" s="3">
        <f t="shared" si="111"/>
        <v>43578</v>
      </c>
    </row>
    <row r="7122" spans="1:1" x14ac:dyDescent="0.25">
      <c r="A7122" s="3">
        <f t="shared" si="111"/>
        <v>43577</v>
      </c>
    </row>
    <row r="7123" spans="1:1" x14ac:dyDescent="0.25">
      <c r="A7123" s="3">
        <f t="shared" si="111"/>
        <v>43576</v>
      </c>
    </row>
    <row r="7124" spans="1:1" x14ac:dyDescent="0.25">
      <c r="A7124" s="3">
        <f t="shared" si="111"/>
        <v>43575</v>
      </c>
    </row>
    <row r="7125" spans="1:1" x14ac:dyDescent="0.25">
      <c r="A7125" s="3">
        <f t="shared" si="111"/>
        <v>43574</v>
      </c>
    </row>
    <row r="7126" spans="1:1" x14ac:dyDescent="0.25">
      <c r="A7126" s="3">
        <f t="shared" si="111"/>
        <v>43573</v>
      </c>
    </row>
    <row r="7127" spans="1:1" x14ac:dyDescent="0.25">
      <c r="A7127" s="3">
        <f t="shared" si="111"/>
        <v>43572</v>
      </c>
    </row>
    <row r="7128" spans="1:1" x14ac:dyDescent="0.25">
      <c r="A7128" s="3">
        <f t="shared" si="111"/>
        <v>43571</v>
      </c>
    </row>
    <row r="7129" spans="1:1" x14ac:dyDescent="0.25">
      <c r="A7129" s="3">
        <f t="shared" si="111"/>
        <v>43570</v>
      </c>
    </row>
    <row r="7130" spans="1:1" x14ac:dyDescent="0.25">
      <c r="A7130" s="3">
        <f t="shared" si="111"/>
        <v>43569</v>
      </c>
    </row>
    <row r="7131" spans="1:1" x14ac:dyDescent="0.25">
      <c r="A7131" s="3">
        <f t="shared" si="111"/>
        <v>43568</v>
      </c>
    </row>
    <row r="7132" spans="1:1" x14ac:dyDescent="0.25">
      <c r="A7132" s="3">
        <f t="shared" si="111"/>
        <v>43567</v>
      </c>
    </row>
    <row r="7133" spans="1:1" x14ac:dyDescent="0.25">
      <c r="A7133" s="3">
        <f t="shared" si="111"/>
        <v>43566</v>
      </c>
    </row>
    <row r="7134" spans="1:1" x14ac:dyDescent="0.25">
      <c r="A7134" s="3">
        <f t="shared" si="111"/>
        <v>43565</v>
      </c>
    </row>
    <row r="7135" spans="1:1" x14ac:dyDescent="0.25">
      <c r="A7135" s="3">
        <f t="shared" si="111"/>
        <v>43564</v>
      </c>
    </row>
    <row r="7136" spans="1:1" x14ac:dyDescent="0.25">
      <c r="A7136" s="3">
        <f t="shared" si="111"/>
        <v>43563</v>
      </c>
    </row>
    <row r="7137" spans="1:1" x14ac:dyDescent="0.25">
      <c r="A7137" s="3">
        <f t="shared" si="111"/>
        <v>43562</v>
      </c>
    </row>
    <row r="7138" spans="1:1" x14ac:dyDescent="0.25">
      <c r="A7138" s="3">
        <f t="shared" si="111"/>
        <v>43561</v>
      </c>
    </row>
    <row r="7139" spans="1:1" x14ac:dyDescent="0.25">
      <c r="A7139" s="3">
        <f t="shared" si="111"/>
        <v>43560</v>
      </c>
    </row>
    <row r="7140" spans="1:1" x14ac:dyDescent="0.25">
      <c r="A7140" s="3">
        <f t="shared" si="111"/>
        <v>43559</v>
      </c>
    </row>
    <row r="7141" spans="1:1" x14ac:dyDescent="0.25">
      <c r="A7141" s="3">
        <f t="shared" si="111"/>
        <v>43558</v>
      </c>
    </row>
    <row r="7142" spans="1:1" x14ac:dyDescent="0.25">
      <c r="A7142" s="3">
        <f t="shared" si="111"/>
        <v>43557</v>
      </c>
    </row>
    <row r="7143" spans="1:1" x14ac:dyDescent="0.25">
      <c r="A7143" s="3">
        <f t="shared" si="111"/>
        <v>43556</v>
      </c>
    </row>
    <row r="7144" spans="1:1" x14ac:dyDescent="0.25">
      <c r="A7144" s="3">
        <f t="shared" si="111"/>
        <v>43555</v>
      </c>
    </row>
    <row r="7145" spans="1:1" x14ac:dyDescent="0.25">
      <c r="A7145" s="3">
        <f t="shared" si="111"/>
        <v>43554</v>
      </c>
    </row>
    <row r="7146" spans="1:1" x14ac:dyDescent="0.25">
      <c r="A7146" s="3">
        <f t="shared" si="111"/>
        <v>43553</v>
      </c>
    </row>
    <row r="7147" spans="1:1" x14ac:dyDescent="0.25">
      <c r="A7147" s="3">
        <f t="shared" si="111"/>
        <v>43552</v>
      </c>
    </row>
    <row r="7148" spans="1:1" x14ac:dyDescent="0.25">
      <c r="A7148" s="3">
        <f t="shared" si="111"/>
        <v>43551</v>
      </c>
    </row>
    <row r="7149" spans="1:1" x14ac:dyDescent="0.25">
      <c r="A7149" s="3">
        <f t="shared" si="111"/>
        <v>43550</v>
      </c>
    </row>
    <row r="7150" spans="1:1" x14ac:dyDescent="0.25">
      <c r="A7150" s="3">
        <f t="shared" si="111"/>
        <v>43549</v>
      </c>
    </row>
    <row r="7151" spans="1:1" x14ac:dyDescent="0.25">
      <c r="A7151" s="3">
        <f t="shared" si="111"/>
        <v>43548</v>
      </c>
    </row>
    <row r="7152" spans="1:1" x14ac:dyDescent="0.25">
      <c r="A7152" s="3">
        <f t="shared" si="111"/>
        <v>43547</v>
      </c>
    </row>
    <row r="7153" spans="1:1" x14ac:dyDescent="0.25">
      <c r="A7153" s="3">
        <f t="shared" si="111"/>
        <v>43546</v>
      </c>
    </row>
    <row r="7154" spans="1:1" x14ac:dyDescent="0.25">
      <c r="A7154" s="3">
        <f t="shared" si="111"/>
        <v>43545</v>
      </c>
    </row>
    <row r="7155" spans="1:1" x14ac:dyDescent="0.25">
      <c r="A7155" s="3">
        <f t="shared" si="111"/>
        <v>43544</v>
      </c>
    </row>
    <row r="7156" spans="1:1" x14ac:dyDescent="0.25">
      <c r="A7156" s="3">
        <f t="shared" si="111"/>
        <v>43543</v>
      </c>
    </row>
    <row r="7157" spans="1:1" x14ac:dyDescent="0.25">
      <c r="A7157" s="3">
        <f t="shared" si="111"/>
        <v>43542</v>
      </c>
    </row>
    <row r="7158" spans="1:1" x14ac:dyDescent="0.25">
      <c r="A7158" s="3">
        <f t="shared" si="111"/>
        <v>43541</v>
      </c>
    </row>
    <row r="7159" spans="1:1" x14ac:dyDescent="0.25">
      <c r="A7159" s="3">
        <f t="shared" si="111"/>
        <v>43540</v>
      </c>
    </row>
    <row r="7160" spans="1:1" x14ac:dyDescent="0.25">
      <c r="A7160" s="3">
        <f t="shared" si="111"/>
        <v>43539</v>
      </c>
    </row>
    <row r="7161" spans="1:1" x14ac:dyDescent="0.25">
      <c r="A7161" s="3">
        <f t="shared" si="111"/>
        <v>43538</v>
      </c>
    </row>
    <row r="7162" spans="1:1" x14ac:dyDescent="0.25">
      <c r="A7162" s="3">
        <f t="shared" si="111"/>
        <v>43537</v>
      </c>
    </row>
    <row r="7163" spans="1:1" x14ac:dyDescent="0.25">
      <c r="A7163" s="3">
        <f t="shared" si="111"/>
        <v>43536</v>
      </c>
    </row>
    <row r="7164" spans="1:1" x14ac:dyDescent="0.25">
      <c r="A7164" s="3">
        <f t="shared" si="111"/>
        <v>43535</v>
      </c>
    </row>
    <row r="7165" spans="1:1" x14ac:dyDescent="0.25">
      <c r="A7165" s="3">
        <f t="shared" si="111"/>
        <v>43534</v>
      </c>
    </row>
    <row r="7166" spans="1:1" x14ac:dyDescent="0.25">
      <c r="A7166" s="3">
        <f t="shared" si="111"/>
        <v>43533</v>
      </c>
    </row>
    <row r="7167" spans="1:1" x14ac:dyDescent="0.25">
      <c r="A7167" s="3">
        <f t="shared" si="111"/>
        <v>43532</v>
      </c>
    </row>
    <row r="7168" spans="1:1" x14ac:dyDescent="0.25">
      <c r="A7168" s="3">
        <f t="shared" si="111"/>
        <v>43531</v>
      </c>
    </row>
    <row r="7169" spans="1:1" x14ac:dyDescent="0.25">
      <c r="A7169" s="3">
        <f t="shared" si="111"/>
        <v>43530</v>
      </c>
    </row>
    <row r="7170" spans="1:1" x14ac:dyDescent="0.25">
      <c r="A7170" s="3">
        <f t="shared" si="111"/>
        <v>43529</v>
      </c>
    </row>
    <row r="7171" spans="1:1" x14ac:dyDescent="0.25">
      <c r="A7171" s="3">
        <f t="shared" si="111"/>
        <v>43528</v>
      </c>
    </row>
    <row r="7172" spans="1:1" x14ac:dyDescent="0.25">
      <c r="A7172" s="3">
        <f t="shared" si="111"/>
        <v>43527</v>
      </c>
    </row>
    <row r="7173" spans="1:1" x14ac:dyDescent="0.25">
      <c r="A7173" s="3">
        <f t="shared" ref="A7173:A7236" si="112">A7174+1</f>
        <v>43526</v>
      </c>
    </row>
    <row r="7174" spans="1:1" x14ac:dyDescent="0.25">
      <c r="A7174" s="3">
        <f t="shared" si="112"/>
        <v>43525</v>
      </c>
    </row>
    <row r="7175" spans="1:1" x14ac:dyDescent="0.25">
      <c r="A7175" s="3">
        <f t="shared" si="112"/>
        <v>43524</v>
      </c>
    </row>
    <row r="7176" spans="1:1" x14ac:dyDescent="0.25">
      <c r="A7176" s="3">
        <f t="shared" si="112"/>
        <v>43523</v>
      </c>
    </row>
    <row r="7177" spans="1:1" x14ac:dyDescent="0.25">
      <c r="A7177" s="3">
        <f t="shared" si="112"/>
        <v>43522</v>
      </c>
    </row>
    <row r="7178" spans="1:1" x14ac:dyDescent="0.25">
      <c r="A7178" s="3">
        <f t="shared" si="112"/>
        <v>43521</v>
      </c>
    </row>
    <row r="7179" spans="1:1" x14ac:dyDescent="0.25">
      <c r="A7179" s="3">
        <f t="shared" si="112"/>
        <v>43520</v>
      </c>
    </row>
    <row r="7180" spans="1:1" x14ac:dyDescent="0.25">
      <c r="A7180" s="3">
        <f t="shared" si="112"/>
        <v>43519</v>
      </c>
    </row>
    <row r="7181" spans="1:1" x14ac:dyDescent="0.25">
      <c r="A7181" s="3">
        <f t="shared" si="112"/>
        <v>43518</v>
      </c>
    </row>
    <row r="7182" spans="1:1" x14ac:dyDescent="0.25">
      <c r="A7182" s="3">
        <f t="shared" si="112"/>
        <v>43517</v>
      </c>
    </row>
    <row r="7183" spans="1:1" x14ac:dyDescent="0.25">
      <c r="A7183" s="3">
        <f t="shared" si="112"/>
        <v>43516</v>
      </c>
    </row>
    <row r="7184" spans="1:1" x14ac:dyDescent="0.25">
      <c r="A7184" s="3">
        <f t="shared" si="112"/>
        <v>43515</v>
      </c>
    </row>
    <row r="7185" spans="1:1" x14ac:dyDescent="0.25">
      <c r="A7185" s="3">
        <f t="shared" si="112"/>
        <v>43514</v>
      </c>
    </row>
    <row r="7186" spans="1:1" x14ac:dyDescent="0.25">
      <c r="A7186" s="3">
        <f t="shared" si="112"/>
        <v>43513</v>
      </c>
    </row>
    <row r="7187" spans="1:1" x14ac:dyDescent="0.25">
      <c r="A7187" s="3">
        <f t="shared" si="112"/>
        <v>43512</v>
      </c>
    </row>
    <row r="7188" spans="1:1" x14ac:dyDescent="0.25">
      <c r="A7188" s="3">
        <f t="shared" si="112"/>
        <v>43511</v>
      </c>
    </row>
    <row r="7189" spans="1:1" x14ac:dyDescent="0.25">
      <c r="A7189" s="3">
        <f t="shared" si="112"/>
        <v>43510</v>
      </c>
    </row>
    <row r="7190" spans="1:1" x14ac:dyDescent="0.25">
      <c r="A7190" s="3">
        <f t="shared" si="112"/>
        <v>43509</v>
      </c>
    </row>
    <row r="7191" spans="1:1" x14ac:dyDescent="0.25">
      <c r="A7191" s="3">
        <f t="shared" si="112"/>
        <v>43508</v>
      </c>
    </row>
    <row r="7192" spans="1:1" x14ac:dyDescent="0.25">
      <c r="A7192" s="3">
        <f t="shared" si="112"/>
        <v>43507</v>
      </c>
    </row>
    <row r="7193" spans="1:1" x14ac:dyDescent="0.25">
      <c r="A7193" s="3">
        <f t="shared" si="112"/>
        <v>43506</v>
      </c>
    </row>
    <row r="7194" spans="1:1" x14ac:dyDescent="0.25">
      <c r="A7194" s="3">
        <f t="shared" si="112"/>
        <v>43505</v>
      </c>
    </row>
    <row r="7195" spans="1:1" x14ac:dyDescent="0.25">
      <c r="A7195" s="3">
        <f t="shared" si="112"/>
        <v>43504</v>
      </c>
    </row>
    <row r="7196" spans="1:1" x14ac:dyDescent="0.25">
      <c r="A7196" s="3">
        <f t="shared" si="112"/>
        <v>43503</v>
      </c>
    </row>
    <row r="7197" spans="1:1" x14ac:dyDescent="0.25">
      <c r="A7197" s="3">
        <f t="shared" si="112"/>
        <v>43502</v>
      </c>
    </row>
    <row r="7198" spans="1:1" x14ac:dyDescent="0.25">
      <c r="A7198" s="3">
        <f t="shared" si="112"/>
        <v>43501</v>
      </c>
    </row>
    <row r="7199" spans="1:1" x14ac:dyDescent="0.25">
      <c r="A7199" s="3">
        <f t="shared" si="112"/>
        <v>43500</v>
      </c>
    </row>
    <row r="7200" spans="1:1" x14ac:dyDescent="0.25">
      <c r="A7200" s="3">
        <f t="shared" si="112"/>
        <v>43499</v>
      </c>
    </row>
    <row r="7201" spans="1:1" x14ac:dyDescent="0.25">
      <c r="A7201" s="3">
        <f t="shared" si="112"/>
        <v>43498</v>
      </c>
    </row>
    <row r="7202" spans="1:1" x14ac:dyDescent="0.25">
      <c r="A7202" s="3">
        <f t="shared" si="112"/>
        <v>43497</v>
      </c>
    </row>
    <row r="7203" spans="1:1" x14ac:dyDescent="0.25">
      <c r="A7203" s="3">
        <f t="shared" si="112"/>
        <v>43496</v>
      </c>
    </row>
    <row r="7204" spans="1:1" x14ac:dyDescent="0.25">
      <c r="A7204" s="3">
        <f t="shared" si="112"/>
        <v>43495</v>
      </c>
    </row>
    <row r="7205" spans="1:1" x14ac:dyDescent="0.25">
      <c r="A7205" s="3">
        <f t="shared" si="112"/>
        <v>43494</v>
      </c>
    </row>
    <row r="7206" spans="1:1" x14ac:dyDescent="0.25">
      <c r="A7206" s="3">
        <f t="shared" si="112"/>
        <v>43493</v>
      </c>
    </row>
    <row r="7207" spans="1:1" x14ac:dyDescent="0.25">
      <c r="A7207" s="3">
        <f t="shared" si="112"/>
        <v>43492</v>
      </c>
    </row>
    <row r="7208" spans="1:1" x14ac:dyDescent="0.25">
      <c r="A7208" s="3">
        <f t="shared" si="112"/>
        <v>43491</v>
      </c>
    </row>
    <row r="7209" spans="1:1" x14ac:dyDescent="0.25">
      <c r="A7209" s="3">
        <f t="shared" si="112"/>
        <v>43490</v>
      </c>
    </row>
    <row r="7210" spans="1:1" x14ac:dyDescent="0.25">
      <c r="A7210" s="3">
        <f t="shared" si="112"/>
        <v>43489</v>
      </c>
    </row>
    <row r="7211" spans="1:1" x14ac:dyDescent="0.25">
      <c r="A7211" s="3">
        <f t="shared" si="112"/>
        <v>43488</v>
      </c>
    </row>
    <row r="7212" spans="1:1" x14ac:dyDescent="0.25">
      <c r="A7212" s="3">
        <f t="shared" si="112"/>
        <v>43487</v>
      </c>
    </row>
    <row r="7213" spans="1:1" x14ac:dyDescent="0.25">
      <c r="A7213" s="3">
        <f t="shared" si="112"/>
        <v>43486</v>
      </c>
    </row>
    <row r="7214" spans="1:1" x14ac:dyDescent="0.25">
      <c r="A7214" s="3">
        <f t="shared" si="112"/>
        <v>43485</v>
      </c>
    </row>
    <row r="7215" spans="1:1" x14ac:dyDescent="0.25">
      <c r="A7215" s="3">
        <f t="shared" si="112"/>
        <v>43484</v>
      </c>
    </row>
    <row r="7216" spans="1:1" x14ac:dyDescent="0.25">
      <c r="A7216" s="3">
        <f t="shared" si="112"/>
        <v>43483</v>
      </c>
    </row>
    <row r="7217" spans="1:1" x14ac:dyDescent="0.25">
      <c r="A7217" s="3">
        <f t="shared" si="112"/>
        <v>43482</v>
      </c>
    </row>
    <row r="7218" spans="1:1" x14ac:dyDescent="0.25">
      <c r="A7218" s="3">
        <f t="shared" si="112"/>
        <v>43481</v>
      </c>
    </row>
    <row r="7219" spans="1:1" x14ac:dyDescent="0.25">
      <c r="A7219" s="3">
        <f t="shared" si="112"/>
        <v>43480</v>
      </c>
    </row>
    <row r="7220" spans="1:1" x14ac:dyDescent="0.25">
      <c r="A7220" s="3">
        <f t="shared" si="112"/>
        <v>43479</v>
      </c>
    </row>
    <row r="7221" spans="1:1" x14ac:dyDescent="0.25">
      <c r="A7221" s="3">
        <f t="shared" si="112"/>
        <v>43478</v>
      </c>
    </row>
    <row r="7222" spans="1:1" x14ac:dyDescent="0.25">
      <c r="A7222" s="3">
        <f t="shared" si="112"/>
        <v>43477</v>
      </c>
    </row>
    <row r="7223" spans="1:1" x14ac:dyDescent="0.25">
      <c r="A7223" s="3">
        <f t="shared" si="112"/>
        <v>43476</v>
      </c>
    </row>
    <row r="7224" spans="1:1" x14ac:dyDescent="0.25">
      <c r="A7224" s="3">
        <f t="shared" si="112"/>
        <v>43475</v>
      </c>
    </row>
    <row r="7225" spans="1:1" x14ac:dyDescent="0.25">
      <c r="A7225" s="3">
        <f t="shared" si="112"/>
        <v>43474</v>
      </c>
    </row>
    <row r="7226" spans="1:1" x14ac:dyDescent="0.25">
      <c r="A7226" s="3">
        <f t="shared" si="112"/>
        <v>43473</v>
      </c>
    </row>
    <row r="7227" spans="1:1" x14ac:dyDescent="0.25">
      <c r="A7227" s="3">
        <f t="shared" si="112"/>
        <v>43472</v>
      </c>
    </row>
    <row r="7228" spans="1:1" x14ac:dyDescent="0.25">
      <c r="A7228" s="3">
        <f t="shared" si="112"/>
        <v>43471</v>
      </c>
    </row>
    <row r="7229" spans="1:1" x14ac:dyDescent="0.25">
      <c r="A7229" s="3">
        <f t="shared" si="112"/>
        <v>43470</v>
      </c>
    </row>
    <row r="7230" spans="1:1" x14ac:dyDescent="0.25">
      <c r="A7230" s="3">
        <f t="shared" si="112"/>
        <v>43469</v>
      </c>
    </row>
    <row r="7231" spans="1:1" x14ac:dyDescent="0.25">
      <c r="A7231" s="3">
        <f t="shared" si="112"/>
        <v>43468</v>
      </c>
    </row>
    <row r="7232" spans="1:1" x14ac:dyDescent="0.25">
      <c r="A7232" s="3">
        <f t="shared" si="112"/>
        <v>43467</v>
      </c>
    </row>
    <row r="7233" spans="1:1" x14ac:dyDescent="0.25">
      <c r="A7233" s="3">
        <f t="shared" si="112"/>
        <v>43466</v>
      </c>
    </row>
    <row r="7234" spans="1:1" x14ac:dyDescent="0.25">
      <c r="A7234" s="3">
        <f t="shared" si="112"/>
        <v>43465</v>
      </c>
    </row>
    <row r="7235" spans="1:1" x14ac:dyDescent="0.25">
      <c r="A7235" s="3">
        <f t="shared" si="112"/>
        <v>43464</v>
      </c>
    </row>
    <row r="7236" spans="1:1" x14ac:dyDescent="0.25">
      <c r="A7236" s="3">
        <f t="shared" si="112"/>
        <v>43463</v>
      </c>
    </row>
    <row r="7237" spans="1:1" x14ac:dyDescent="0.25">
      <c r="A7237" s="3">
        <f t="shared" ref="A7237:A7300" si="113">A7238+1</f>
        <v>43462</v>
      </c>
    </row>
    <row r="7238" spans="1:1" x14ac:dyDescent="0.25">
      <c r="A7238" s="3">
        <f t="shared" si="113"/>
        <v>43461</v>
      </c>
    </row>
    <row r="7239" spans="1:1" x14ac:dyDescent="0.25">
      <c r="A7239" s="3">
        <f t="shared" si="113"/>
        <v>43460</v>
      </c>
    </row>
    <row r="7240" spans="1:1" x14ac:dyDescent="0.25">
      <c r="A7240" s="3">
        <f t="shared" si="113"/>
        <v>43459</v>
      </c>
    </row>
    <row r="7241" spans="1:1" x14ac:dyDescent="0.25">
      <c r="A7241" s="3">
        <f t="shared" si="113"/>
        <v>43458</v>
      </c>
    </row>
    <row r="7242" spans="1:1" x14ac:dyDescent="0.25">
      <c r="A7242" s="3">
        <f t="shared" si="113"/>
        <v>43457</v>
      </c>
    </row>
    <row r="7243" spans="1:1" x14ac:dyDescent="0.25">
      <c r="A7243" s="3">
        <f t="shared" si="113"/>
        <v>43456</v>
      </c>
    </row>
    <row r="7244" spans="1:1" x14ac:dyDescent="0.25">
      <c r="A7244" s="3">
        <f t="shared" si="113"/>
        <v>43455</v>
      </c>
    </row>
    <row r="7245" spans="1:1" x14ac:dyDescent="0.25">
      <c r="A7245" s="3">
        <f t="shared" si="113"/>
        <v>43454</v>
      </c>
    </row>
    <row r="7246" spans="1:1" x14ac:dyDescent="0.25">
      <c r="A7246" s="3">
        <f t="shared" si="113"/>
        <v>43453</v>
      </c>
    </row>
    <row r="7247" spans="1:1" x14ac:dyDescent="0.25">
      <c r="A7247" s="3">
        <f t="shared" si="113"/>
        <v>43452</v>
      </c>
    </row>
    <row r="7248" spans="1:1" x14ac:dyDescent="0.25">
      <c r="A7248" s="3">
        <f t="shared" si="113"/>
        <v>43451</v>
      </c>
    </row>
    <row r="7249" spans="1:1" x14ac:dyDescent="0.25">
      <c r="A7249" s="3">
        <f t="shared" si="113"/>
        <v>43450</v>
      </c>
    </row>
    <row r="7250" spans="1:1" x14ac:dyDescent="0.25">
      <c r="A7250" s="3">
        <f t="shared" si="113"/>
        <v>43449</v>
      </c>
    </row>
    <row r="7251" spans="1:1" x14ac:dyDescent="0.25">
      <c r="A7251" s="3">
        <f t="shared" si="113"/>
        <v>43448</v>
      </c>
    </row>
    <row r="7252" spans="1:1" x14ac:dyDescent="0.25">
      <c r="A7252" s="3">
        <f t="shared" si="113"/>
        <v>43447</v>
      </c>
    </row>
    <row r="7253" spans="1:1" x14ac:dyDescent="0.25">
      <c r="A7253" s="3">
        <f t="shared" si="113"/>
        <v>43446</v>
      </c>
    </row>
    <row r="7254" spans="1:1" x14ac:dyDescent="0.25">
      <c r="A7254" s="3">
        <f t="shared" si="113"/>
        <v>43445</v>
      </c>
    </row>
    <row r="7255" spans="1:1" x14ac:dyDescent="0.25">
      <c r="A7255" s="3">
        <f t="shared" si="113"/>
        <v>43444</v>
      </c>
    </row>
    <row r="7256" spans="1:1" x14ac:dyDescent="0.25">
      <c r="A7256" s="3">
        <f t="shared" si="113"/>
        <v>43443</v>
      </c>
    </row>
    <row r="7257" spans="1:1" x14ac:dyDescent="0.25">
      <c r="A7257" s="3">
        <f t="shared" si="113"/>
        <v>43442</v>
      </c>
    </row>
    <row r="7258" spans="1:1" x14ac:dyDescent="0.25">
      <c r="A7258" s="3">
        <f t="shared" si="113"/>
        <v>43441</v>
      </c>
    </row>
    <row r="7259" spans="1:1" x14ac:dyDescent="0.25">
      <c r="A7259" s="3">
        <f t="shared" si="113"/>
        <v>43440</v>
      </c>
    </row>
    <row r="7260" spans="1:1" x14ac:dyDescent="0.25">
      <c r="A7260" s="3">
        <f t="shared" si="113"/>
        <v>43439</v>
      </c>
    </row>
    <row r="7261" spans="1:1" x14ac:dyDescent="0.25">
      <c r="A7261" s="3">
        <f t="shared" si="113"/>
        <v>43438</v>
      </c>
    </row>
    <row r="7262" spans="1:1" x14ac:dyDescent="0.25">
      <c r="A7262" s="3">
        <f t="shared" si="113"/>
        <v>43437</v>
      </c>
    </row>
    <row r="7263" spans="1:1" x14ac:dyDescent="0.25">
      <c r="A7263" s="3">
        <f t="shared" si="113"/>
        <v>43436</v>
      </c>
    </row>
    <row r="7264" spans="1:1" x14ac:dyDescent="0.25">
      <c r="A7264" s="3">
        <f t="shared" si="113"/>
        <v>43435</v>
      </c>
    </row>
    <row r="7265" spans="1:1" x14ac:dyDescent="0.25">
      <c r="A7265" s="3">
        <f t="shared" si="113"/>
        <v>43434</v>
      </c>
    </row>
    <row r="7266" spans="1:1" x14ac:dyDescent="0.25">
      <c r="A7266" s="3">
        <f t="shared" si="113"/>
        <v>43433</v>
      </c>
    </row>
    <row r="7267" spans="1:1" x14ac:dyDescent="0.25">
      <c r="A7267" s="3">
        <f t="shared" si="113"/>
        <v>43432</v>
      </c>
    </row>
    <row r="7268" spans="1:1" x14ac:dyDescent="0.25">
      <c r="A7268" s="3">
        <f t="shared" si="113"/>
        <v>43431</v>
      </c>
    </row>
    <row r="7269" spans="1:1" x14ac:dyDescent="0.25">
      <c r="A7269" s="3">
        <f t="shared" si="113"/>
        <v>43430</v>
      </c>
    </row>
    <row r="7270" spans="1:1" x14ac:dyDescent="0.25">
      <c r="A7270" s="3">
        <f t="shared" si="113"/>
        <v>43429</v>
      </c>
    </row>
    <row r="7271" spans="1:1" x14ac:dyDescent="0.25">
      <c r="A7271" s="3">
        <f t="shared" si="113"/>
        <v>43428</v>
      </c>
    </row>
    <row r="7272" spans="1:1" x14ac:dyDescent="0.25">
      <c r="A7272" s="3">
        <f t="shared" si="113"/>
        <v>43427</v>
      </c>
    </row>
    <row r="7273" spans="1:1" x14ac:dyDescent="0.25">
      <c r="A7273" s="3">
        <f t="shared" si="113"/>
        <v>43426</v>
      </c>
    </row>
    <row r="7274" spans="1:1" x14ac:dyDescent="0.25">
      <c r="A7274" s="3">
        <f t="shared" si="113"/>
        <v>43425</v>
      </c>
    </row>
    <row r="7275" spans="1:1" x14ac:dyDescent="0.25">
      <c r="A7275" s="3">
        <f t="shared" si="113"/>
        <v>43424</v>
      </c>
    </row>
    <row r="7276" spans="1:1" x14ac:dyDescent="0.25">
      <c r="A7276" s="3">
        <f t="shared" si="113"/>
        <v>43423</v>
      </c>
    </row>
    <row r="7277" spans="1:1" x14ac:dyDescent="0.25">
      <c r="A7277" s="3">
        <f t="shared" si="113"/>
        <v>43422</v>
      </c>
    </row>
    <row r="7278" spans="1:1" x14ac:dyDescent="0.25">
      <c r="A7278" s="3">
        <f t="shared" si="113"/>
        <v>43421</v>
      </c>
    </row>
    <row r="7279" spans="1:1" x14ac:dyDescent="0.25">
      <c r="A7279" s="3">
        <f t="shared" si="113"/>
        <v>43420</v>
      </c>
    </row>
    <row r="7280" spans="1:1" x14ac:dyDescent="0.25">
      <c r="A7280" s="3">
        <f t="shared" si="113"/>
        <v>43419</v>
      </c>
    </row>
    <row r="7281" spans="1:1" x14ac:dyDescent="0.25">
      <c r="A7281" s="3">
        <f t="shared" si="113"/>
        <v>43418</v>
      </c>
    </row>
    <row r="7282" spans="1:1" x14ac:dyDescent="0.25">
      <c r="A7282" s="3">
        <f t="shared" si="113"/>
        <v>43417</v>
      </c>
    </row>
    <row r="7283" spans="1:1" x14ac:dyDescent="0.25">
      <c r="A7283" s="3">
        <f t="shared" si="113"/>
        <v>43416</v>
      </c>
    </row>
    <row r="7284" spans="1:1" x14ac:dyDescent="0.25">
      <c r="A7284" s="3">
        <f t="shared" si="113"/>
        <v>43415</v>
      </c>
    </row>
    <row r="7285" spans="1:1" x14ac:dyDescent="0.25">
      <c r="A7285" s="3">
        <f t="shared" si="113"/>
        <v>43414</v>
      </c>
    </row>
    <row r="7286" spans="1:1" x14ac:dyDescent="0.25">
      <c r="A7286" s="3">
        <f t="shared" si="113"/>
        <v>43413</v>
      </c>
    </row>
    <row r="7287" spans="1:1" x14ac:dyDescent="0.25">
      <c r="A7287" s="3">
        <f t="shared" si="113"/>
        <v>43412</v>
      </c>
    </row>
    <row r="7288" spans="1:1" x14ac:dyDescent="0.25">
      <c r="A7288" s="3">
        <f t="shared" si="113"/>
        <v>43411</v>
      </c>
    </row>
    <row r="7289" spans="1:1" x14ac:dyDescent="0.25">
      <c r="A7289" s="3">
        <f t="shared" si="113"/>
        <v>43410</v>
      </c>
    </row>
    <row r="7290" spans="1:1" x14ac:dyDescent="0.25">
      <c r="A7290" s="3">
        <f t="shared" si="113"/>
        <v>43409</v>
      </c>
    </row>
    <row r="7291" spans="1:1" x14ac:dyDescent="0.25">
      <c r="A7291" s="3">
        <f t="shared" si="113"/>
        <v>43408</v>
      </c>
    </row>
    <row r="7292" spans="1:1" x14ac:dyDescent="0.25">
      <c r="A7292" s="3">
        <f t="shared" si="113"/>
        <v>43407</v>
      </c>
    </row>
    <row r="7293" spans="1:1" x14ac:dyDescent="0.25">
      <c r="A7293" s="3">
        <f t="shared" si="113"/>
        <v>43406</v>
      </c>
    </row>
    <row r="7294" spans="1:1" x14ac:dyDescent="0.25">
      <c r="A7294" s="3">
        <f t="shared" si="113"/>
        <v>43405</v>
      </c>
    </row>
    <row r="7295" spans="1:1" x14ac:dyDescent="0.25">
      <c r="A7295" s="3">
        <f t="shared" si="113"/>
        <v>43404</v>
      </c>
    </row>
    <row r="7296" spans="1:1" x14ac:dyDescent="0.25">
      <c r="A7296" s="3">
        <f t="shared" si="113"/>
        <v>43403</v>
      </c>
    </row>
    <row r="7297" spans="1:1" x14ac:dyDescent="0.25">
      <c r="A7297" s="3">
        <f t="shared" si="113"/>
        <v>43402</v>
      </c>
    </row>
    <row r="7298" spans="1:1" x14ac:dyDescent="0.25">
      <c r="A7298" s="3">
        <f t="shared" si="113"/>
        <v>43401</v>
      </c>
    </row>
    <row r="7299" spans="1:1" x14ac:dyDescent="0.25">
      <c r="A7299" s="3">
        <f t="shared" si="113"/>
        <v>43400</v>
      </c>
    </row>
    <row r="7300" spans="1:1" x14ac:dyDescent="0.25">
      <c r="A7300" s="3">
        <f t="shared" si="113"/>
        <v>43399</v>
      </c>
    </row>
    <row r="7301" spans="1:1" x14ac:dyDescent="0.25">
      <c r="A7301" s="3">
        <f t="shared" ref="A7301:A7364" si="114">A7302+1</f>
        <v>43398</v>
      </c>
    </row>
    <row r="7302" spans="1:1" x14ac:dyDescent="0.25">
      <c r="A7302" s="3">
        <f t="shared" si="114"/>
        <v>43397</v>
      </c>
    </row>
    <row r="7303" spans="1:1" x14ac:dyDescent="0.25">
      <c r="A7303" s="3">
        <f t="shared" si="114"/>
        <v>43396</v>
      </c>
    </row>
    <row r="7304" spans="1:1" x14ac:dyDescent="0.25">
      <c r="A7304" s="3">
        <f t="shared" si="114"/>
        <v>43395</v>
      </c>
    </row>
    <row r="7305" spans="1:1" x14ac:dyDescent="0.25">
      <c r="A7305" s="3">
        <f t="shared" si="114"/>
        <v>43394</v>
      </c>
    </row>
    <row r="7306" spans="1:1" x14ac:dyDescent="0.25">
      <c r="A7306" s="3">
        <f t="shared" si="114"/>
        <v>43393</v>
      </c>
    </row>
    <row r="7307" spans="1:1" x14ac:dyDescent="0.25">
      <c r="A7307" s="3">
        <f t="shared" si="114"/>
        <v>43392</v>
      </c>
    </row>
    <row r="7308" spans="1:1" x14ac:dyDescent="0.25">
      <c r="A7308" s="3">
        <f t="shared" si="114"/>
        <v>43391</v>
      </c>
    </row>
    <row r="7309" spans="1:1" x14ac:dyDescent="0.25">
      <c r="A7309" s="3">
        <f t="shared" si="114"/>
        <v>43390</v>
      </c>
    </row>
    <row r="7310" spans="1:1" x14ac:dyDescent="0.25">
      <c r="A7310" s="3">
        <f t="shared" si="114"/>
        <v>43389</v>
      </c>
    </row>
    <row r="7311" spans="1:1" x14ac:dyDescent="0.25">
      <c r="A7311" s="3">
        <f t="shared" si="114"/>
        <v>43388</v>
      </c>
    </row>
    <row r="7312" spans="1:1" x14ac:dyDescent="0.25">
      <c r="A7312" s="3">
        <f t="shared" si="114"/>
        <v>43387</v>
      </c>
    </row>
    <row r="7313" spans="1:1" x14ac:dyDescent="0.25">
      <c r="A7313" s="3">
        <f t="shared" si="114"/>
        <v>43386</v>
      </c>
    </row>
    <row r="7314" spans="1:1" x14ac:dyDescent="0.25">
      <c r="A7314" s="3">
        <f t="shared" si="114"/>
        <v>43385</v>
      </c>
    </row>
    <row r="7315" spans="1:1" x14ac:dyDescent="0.25">
      <c r="A7315" s="3">
        <f t="shared" si="114"/>
        <v>43384</v>
      </c>
    </row>
    <row r="7316" spans="1:1" x14ac:dyDescent="0.25">
      <c r="A7316" s="3">
        <f t="shared" si="114"/>
        <v>43383</v>
      </c>
    </row>
    <row r="7317" spans="1:1" x14ac:dyDescent="0.25">
      <c r="A7317" s="3">
        <f t="shared" si="114"/>
        <v>43382</v>
      </c>
    </row>
    <row r="7318" spans="1:1" x14ac:dyDescent="0.25">
      <c r="A7318" s="3">
        <f t="shared" si="114"/>
        <v>43381</v>
      </c>
    </row>
    <row r="7319" spans="1:1" x14ac:dyDescent="0.25">
      <c r="A7319" s="3">
        <f t="shared" si="114"/>
        <v>43380</v>
      </c>
    </row>
    <row r="7320" spans="1:1" x14ac:dyDescent="0.25">
      <c r="A7320" s="3">
        <f t="shared" si="114"/>
        <v>43379</v>
      </c>
    </row>
    <row r="7321" spans="1:1" x14ac:dyDescent="0.25">
      <c r="A7321" s="3">
        <f t="shared" si="114"/>
        <v>43378</v>
      </c>
    </row>
    <row r="7322" spans="1:1" x14ac:dyDescent="0.25">
      <c r="A7322" s="3">
        <f t="shared" si="114"/>
        <v>43377</v>
      </c>
    </row>
    <row r="7323" spans="1:1" x14ac:dyDescent="0.25">
      <c r="A7323" s="3">
        <f t="shared" si="114"/>
        <v>43376</v>
      </c>
    </row>
    <row r="7324" spans="1:1" x14ac:dyDescent="0.25">
      <c r="A7324" s="3">
        <f t="shared" si="114"/>
        <v>43375</v>
      </c>
    </row>
    <row r="7325" spans="1:1" x14ac:dyDescent="0.25">
      <c r="A7325" s="3">
        <f t="shared" si="114"/>
        <v>43374</v>
      </c>
    </row>
    <row r="7326" spans="1:1" x14ac:dyDescent="0.25">
      <c r="A7326" s="3">
        <f t="shared" si="114"/>
        <v>43373</v>
      </c>
    </row>
    <row r="7327" spans="1:1" x14ac:dyDescent="0.25">
      <c r="A7327" s="3">
        <f t="shared" si="114"/>
        <v>43372</v>
      </c>
    </row>
    <row r="7328" spans="1:1" x14ac:dyDescent="0.25">
      <c r="A7328" s="3">
        <f t="shared" si="114"/>
        <v>43371</v>
      </c>
    </row>
    <row r="7329" spans="1:1" x14ac:dyDescent="0.25">
      <c r="A7329" s="3">
        <f t="shared" si="114"/>
        <v>43370</v>
      </c>
    </row>
    <row r="7330" spans="1:1" x14ac:dyDescent="0.25">
      <c r="A7330" s="3">
        <f t="shared" si="114"/>
        <v>43369</v>
      </c>
    </row>
    <row r="7331" spans="1:1" x14ac:dyDescent="0.25">
      <c r="A7331" s="3">
        <f t="shared" si="114"/>
        <v>43368</v>
      </c>
    </row>
    <row r="7332" spans="1:1" x14ac:dyDescent="0.25">
      <c r="A7332" s="3">
        <f t="shared" si="114"/>
        <v>43367</v>
      </c>
    </row>
    <row r="7333" spans="1:1" x14ac:dyDescent="0.25">
      <c r="A7333" s="3">
        <f t="shared" si="114"/>
        <v>43366</v>
      </c>
    </row>
    <row r="7334" spans="1:1" x14ac:dyDescent="0.25">
      <c r="A7334" s="3">
        <f t="shared" si="114"/>
        <v>43365</v>
      </c>
    </row>
    <row r="7335" spans="1:1" x14ac:dyDescent="0.25">
      <c r="A7335" s="3">
        <f t="shared" si="114"/>
        <v>43364</v>
      </c>
    </row>
    <row r="7336" spans="1:1" x14ac:dyDescent="0.25">
      <c r="A7336" s="3">
        <f t="shared" si="114"/>
        <v>43363</v>
      </c>
    </row>
    <row r="7337" spans="1:1" x14ac:dyDescent="0.25">
      <c r="A7337" s="3">
        <f t="shared" si="114"/>
        <v>43362</v>
      </c>
    </row>
    <row r="7338" spans="1:1" x14ac:dyDescent="0.25">
      <c r="A7338" s="3">
        <f t="shared" si="114"/>
        <v>43361</v>
      </c>
    </row>
    <row r="7339" spans="1:1" x14ac:dyDescent="0.25">
      <c r="A7339" s="3">
        <f t="shared" si="114"/>
        <v>43360</v>
      </c>
    </row>
    <row r="7340" spans="1:1" x14ac:dyDescent="0.25">
      <c r="A7340" s="3">
        <f t="shared" si="114"/>
        <v>43359</v>
      </c>
    </row>
    <row r="7341" spans="1:1" x14ac:dyDescent="0.25">
      <c r="A7341" s="3">
        <f t="shared" si="114"/>
        <v>43358</v>
      </c>
    </row>
    <row r="7342" spans="1:1" x14ac:dyDescent="0.25">
      <c r="A7342" s="3">
        <f t="shared" si="114"/>
        <v>43357</v>
      </c>
    </row>
    <row r="7343" spans="1:1" x14ac:dyDescent="0.25">
      <c r="A7343" s="3">
        <f t="shared" si="114"/>
        <v>43356</v>
      </c>
    </row>
    <row r="7344" spans="1:1" x14ac:dyDescent="0.25">
      <c r="A7344" s="3">
        <f t="shared" si="114"/>
        <v>43355</v>
      </c>
    </row>
    <row r="7345" spans="1:1" x14ac:dyDescent="0.25">
      <c r="A7345" s="3">
        <f t="shared" si="114"/>
        <v>43354</v>
      </c>
    </row>
    <row r="7346" spans="1:1" x14ac:dyDescent="0.25">
      <c r="A7346" s="3">
        <f t="shared" si="114"/>
        <v>43353</v>
      </c>
    </row>
    <row r="7347" spans="1:1" x14ac:dyDescent="0.25">
      <c r="A7347" s="3">
        <f t="shared" si="114"/>
        <v>43352</v>
      </c>
    </row>
    <row r="7348" spans="1:1" x14ac:dyDescent="0.25">
      <c r="A7348" s="3">
        <f t="shared" si="114"/>
        <v>43351</v>
      </c>
    </row>
    <row r="7349" spans="1:1" x14ac:dyDescent="0.25">
      <c r="A7349" s="3">
        <f t="shared" si="114"/>
        <v>43350</v>
      </c>
    </row>
    <row r="7350" spans="1:1" x14ac:dyDescent="0.25">
      <c r="A7350" s="3">
        <f t="shared" si="114"/>
        <v>43349</v>
      </c>
    </row>
    <row r="7351" spans="1:1" x14ac:dyDescent="0.25">
      <c r="A7351" s="3">
        <f t="shared" si="114"/>
        <v>43348</v>
      </c>
    </row>
    <row r="7352" spans="1:1" x14ac:dyDescent="0.25">
      <c r="A7352" s="3">
        <f t="shared" si="114"/>
        <v>43347</v>
      </c>
    </row>
    <row r="7353" spans="1:1" x14ac:dyDescent="0.25">
      <c r="A7353" s="3">
        <f t="shared" si="114"/>
        <v>43346</v>
      </c>
    </row>
    <row r="7354" spans="1:1" x14ac:dyDescent="0.25">
      <c r="A7354" s="3">
        <f t="shared" si="114"/>
        <v>43345</v>
      </c>
    </row>
    <row r="7355" spans="1:1" x14ac:dyDescent="0.25">
      <c r="A7355" s="3">
        <f t="shared" si="114"/>
        <v>43344</v>
      </c>
    </row>
    <row r="7356" spans="1:1" x14ac:dyDescent="0.25">
      <c r="A7356" s="3">
        <f t="shared" si="114"/>
        <v>43343</v>
      </c>
    </row>
    <row r="7357" spans="1:1" x14ac:dyDescent="0.25">
      <c r="A7357" s="3">
        <f t="shared" si="114"/>
        <v>43342</v>
      </c>
    </row>
    <row r="7358" spans="1:1" x14ac:dyDescent="0.25">
      <c r="A7358" s="3">
        <f t="shared" si="114"/>
        <v>43341</v>
      </c>
    </row>
    <row r="7359" spans="1:1" x14ac:dyDescent="0.25">
      <c r="A7359" s="3">
        <f t="shared" si="114"/>
        <v>43340</v>
      </c>
    </row>
    <row r="7360" spans="1:1" x14ac:dyDescent="0.25">
      <c r="A7360" s="3">
        <f t="shared" si="114"/>
        <v>43339</v>
      </c>
    </row>
    <row r="7361" spans="1:1" x14ac:dyDescent="0.25">
      <c r="A7361" s="3">
        <f t="shared" si="114"/>
        <v>43338</v>
      </c>
    </row>
    <row r="7362" spans="1:1" x14ac:dyDescent="0.25">
      <c r="A7362" s="3">
        <f t="shared" si="114"/>
        <v>43337</v>
      </c>
    </row>
    <row r="7363" spans="1:1" x14ac:dyDescent="0.25">
      <c r="A7363" s="3">
        <f t="shared" si="114"/>
        <v>43336</v>
      </c>
    </row>
    <row r="7364" spans="1:1" x14ac:dyDescent="0.25">
      <c r="A7364" s="3">
        <f t="shared" si="114"/>
        <v>43335</v>
      </c>
    </row>
    <row r="7365" spans="1:1" x14ac:dyDescent="0.25">
      <c r="A7365" s="3">
        <f t="shared" ref="A7365:A7428" si="115">A7366+1</f>
        <v>43334</v>
      </c>
    </row>
    <row r="7366" spans="1:1" x14ac:dyDescent="0.25">
      <c r="A7366" s="3">
        <f t="shared" si="115"/>
        <v>43333</v>
      </c>
    </row>
    <row r="7367" spans="1:1" x14ac:dyDescent="0.25">
      <c r="A7367" s="3">
        <f t="shared" si="115"/>
        <v>43332</v>
      </c>
    </row>
    <row r="7368" spans="1:1" x14ac:dyDescent="0.25">
      <c r="A7368" s="3">
        <f t="shared" si="115"/>
        <v>43331</v>
      </c>
    </row>
    <row r="7369" spans="1:1" x14ac:dyDescent="0.25">
      <c r="A7369" s="3">
        <f t="shared" si="115"/>
        <v>43330</v>
      </c>
    </row>
    <row r="7370" spans="1:1" x14ac:dyDescent="0.25">
      <c r="A7370" s="3">
        <f t="shared" si="115"/>
        <v>43329</v>
      </c>
    </row>
    <row r="7371" spans="1:1" x14ac:dyDescent="0.25">
      <c r="A7371" s="3">
        <f t="shared" si="115"/>
        <v>43328</v>
      </c>
    </row>
    <row r="7372" spans="1:1" x14ac:dyDescent="0.25">
      <c r="A7372" s="3">
        <f t="shared" si="115"/>
        <v>43327</v>
      </c>
    </row>
    <row r="7373" spans="1:1" x14ac:dyDescent="0.25">
      <c r="A7373" s="3">
        <f t="shared" si="115"/>
        <v>43326</v>
      </c>
    </row>
    <row r="7374" spans="1:1" x14ac:dyDescent="0.25">
      <c r="A7374" s="3">
        <f t="shared" si="115"/>
        <v>43325</v>
      </c>
    </row>
    <row r="7375" spans="1:1" x14ac:dyDescent="0.25">
      <c r="A7375" s="3">
        <f t="shared" si="115"/>
        <v>43324</v>
      </c>
    </row>
    <row r="7376" spans="1:1" x14ac:dyDescent="0.25">
      <c r="A7376" s="3">
        <f t="shared" si="115"/>
        <v>43323</v>
      </c>
    </row>
    <row r="7377" spans="1:1" x14ac:dyDescent="0.25">
      <c r="A7377" s="3">
        <f t="shared" si="115"/>
        <v>43322</v>
      </c>
    </row>
    <row r="7378" spans="1:1" x14ac:dyDescent="0.25">
      <c r="A7378" s="3">
        <f t="shared" si="115"/>
        <v>43321</v>
      </c>
    </row>
    <row r="7379" spans="1:1" x14ac:dyDescent="0.25">
      <c r="A7379" s="3">
        <f t="shared" si="115"/>
        <v>43320</v>
      </c>
    </row>
    <row r="7380" spans="1:1" x14ac:dyDescent="0.25">
      <c r="A7380" s="3">
        <f t="shared" si="115"/>
        <v>43319</v>
      </c>
    </row>
    <row r="7381" spans="1:1" x14ac:dyDescent="0.25">
      <c r="A7381" s="3">
        <f t="shared" si="115"/>
        <v>43318</v>
      </c>
    </row>
    <row r="7382" spans="1:1" x14ac:dyDescent="0.25">
      <c r="A7382" s="3">
        <f t="shared" si="115"/>
        <v>43317</v>
      </c>
    </row>
    <row r="7383" spans="1:1" x14ac:dyDescent="0.25">
      <c r="A7383" s="3">
        <f t="shared" si="115"/>
        <v>43316</v>
      </c>
    </row>
    <row r="7384" spans="1:1" x14ac:dyDescent="0.25">
      <c r="A7384" s="3">
        <f t="shared" si="115"/>
        <v>43315</v>
      </c>
    </row>
    <row r="7385" spans="1:1" x14ac:dyDescent="0.25">
      <c r="A7385" s="3">
        <f t="shared" si="115"/>
        <v>43314</v>
      </c>
    </row>
    <row r="7386" spans="1:1" x14ac:dyDescent="0.25">
      <c r="A7386" s="3">
        <f t="shared" si="115"/>
        <v>43313</v>
      </c>
    </row>
    <row r="7387" spans="1:1" x14ac:dyDescent="0.25">
      <c r="A7387" s="3">
        <f t="shared" si="115"/>
        <v>43312</v>
      </c>
    </row>
    <row r="7388" spans="1:1" x14ac:dyDescent="0.25">
      <c r="A7388" s="3">
        <f t="shared" si="115"/>
        <v>43311</v>
      </c>
    </row>
    <row r="7389" spans="1:1" x14ac:dyDescent="0.25">
      <c r="A7389" s="3">
        <f t="shared" si="115"/>
        <v>43310</v>
      </c>
    </row>
    <row r="7390" spans="1:1" x14ac:dyDescent="0.25">
      <c r="A7390" s="3">
        <f t="shared" si="115"/>
        <v>43309</v>
      </c>
    </row>
    <row r="7391" spans="1:1" x14ac:dyDescent="0.25">
      <c r="A7391" s="3">
        <f t="shared" si="115"/>
        <v>43308</v>
      </c>
    </row>
    <row r="7392" spans="1:1" x14ac:dyDescent="0.25">
      <c r="A7392" s="3">
        <f t="shared" si="115"/>
        <v>43307</v>
      </c>
    </row>
    <row r="7393" spans="1:1" x14ac:dyDescent="0.25">
      <c r="A7393" s="3">
        <f t="shared" si="115"/>
        <v>43306</v>
      </c>
    </row>
    <row r="7394" spans="1:1" x14ac:dyDescent="0.25">
      <c r="A7394" s="3">
        <f t="shared" si="115"/>
        <v>43305</v>
      </c>
    </row>
    <row r="7395" spans="1:1" x14ac:dyDescent="0.25">
      <c r="A7395" s="3">
        <f t="shared" si="115"/>
        <v>43304</v>
      </c>
    </row>
    <row r="7396" spans="1:1" x14ac:dyDescent="0.25">
      <c r="A7396" s="3">
        <f t="shared" si="115"/>
        <v>43303</v>
      </c>
    </row>
    <row r="7397" spans="1:1" x14ac:dyDescent="0.25">
      <c r="A7397" s="3">
        <f t="shared" si="115"/>
        <v>43302</v>
      </c>
    </row>
    <row r="7398" spans="1:1" x14ac:dyDescent="0.25">
      <c r="A7398" s="3">
        <f t="shared" si="115"/>
        <v>43301</v>
      </c>
    </row>
    <row r="7399" spans="1:1" x14ac:dyDescent="0.25">
      <c r="A7399" s="3">
        <f t="shared" si="115"/>
        <v>43300</v>
      </c>
    </row>
    <row r="7400" spans="1:1" x14ac:dyDescent="0.25">
      <c r="A7400" s="3">
        <f t="shared" si="115"/>
        <v>43299</v>
      </c>
    </row>
    <row r="7401" spans="1:1" x14ac:dyDescent="0.25">
      <c r="A7401" s="3">
        <f t="shared" si="115"/>
        <v>43298</v>
      </c>
    </row>
    <row r="7402" spans="1:1" x14ac:dyDescent="0.25">
      <c r="A7402" s="3">
        <f t="shared" si="115"/>
        <v>43297</v>
      </c>
    </row>
    <row r="7403" spans="1:1" x14ac:dyDescent="0.25">
      <c r="A7403" s="3">
        <f t="shared" si="115"/>
        <v>43296</v>
      </c>
    </row>
    <row r="7404" spans="1:1" x14ac:dyDescent="0.25">
      <c r="A7404" s="3">
        <f t="shared" si="115"/>
        <v>43295</v>
      </c>
    </row>
    <row r="7405" spans="1:1" x14ac:dyDescent="0.25">
      <c r="A7405" s="3">
        <f t="shared" si="115"/>
        <v>43294</v>
      </c>
    </row>
    <row r="7406" spans="1:1" x14ac:dyDescent="0.25">
      <c r="A7406" s="3">
        <f t="shared" si="115"/>
        <v>43293</v>
      </c>
    </row>
    <row r="7407" spans="1:1" x14ac:dyDescent="0.25">
      <c r="A7407" s="3">
        <f t="shared" si="115"/>
        <v>43292</v>
      </c>
    </row>
    <row r="7408" spans="1:1" x14ac:dyDescent="0.25">
      <c r="A7408" s="3">
        <f t="shared" si="115"/>
        <v>43291</v>
      </c>
    </row>
    <row r="7409" spans="1:1" x14ac:dyDescent="0.25">
      <c r="A7409" s="3">
        <f t="shared" si="115"/>
        <v>43290</v>
      </c>
    </row>
    <row r="7410" spans="1:1" x14ac:dyDescent="0.25">
      <c r="A7410" s="3">
        <f t="shared" si="115"/>
        <v>43289</v>
      </c>
    </row>
    <row r="7411" spans="1:1" x14ac:dyDescent="0.25">
      <c r="A7411" s="3">
        <f t="shared" si="115"/>
        <v>43288</v>
      </c>
    </row>
    <row r="7412" spans="1:1" x14ac:dyDescent="0.25">
      <c r="A7412" s="3">
        <f t="shared" si="115"/>
        <v>43287</v>
      </c>
    </row>
    <row r="7413" spans="1:1" x14ac:dyDescent="0.25">
      <c r="A7413" s="3">
        <f t="shared" si="115"/>
        <v>43286</v>
      </c>
    </row>
    <row r="7414" spans="1:1" x14ac:dyDescent="0.25">
      <c r="A7414" s="3">
        <f t="shared" si="115"/>
        <v>43285</v>
      </c>
    </row>
    <row r="7415" spans="1:1" x14ac:dyDescent="0.25">
      <c r="A7415" s="3">
        <f t="shared" si="115"/>
        <v>43284</v>
      </c>
    </row>
    <row r="7416" spans="1:1" x14ac:dyDescent="0.25">
      <c r="A7416" s="3">
        <f t="shared" si="115"/>
        <v>43283</v>
      </c>
    </row>
    <row r="7417" spans="1:1" x14ac:dyDescent="0.25">
      <c r="A7417" s="3">
        <f t="shared" si="115"/>
        <v>43282</v>
      </c>
    </row>
    <row r="7418" spans="1:1" x14ac:dyDescent="0.25">
      <c r="A7418" s="3">
        <f t="shared" si="115"/>
        <v>43281</v>
      </c>
    </row>
    <row r="7419" spans="1:1" x14ac:dyDescent="0.25">
      <c r="A7419" s="3">
        <f t="shared" si="115"/>
        <v>43280</v>
      </c>
    </row>
    <row r="7420" spans="1:1" x14ac:dyDescent="0.25">
      <c r="A7420" s="3">
        <f t="shared" si="115"/>
        <v>43279</v>
      </c>
    </row>
    <row r="7421" spans="1:1" x14ac:dyDescent="0.25">
      <c r="A7421" s="3">
        <f t="shared" si="115"/>
        <v>43278</v>
      </c>
    </row>
    <row r="7422" spans="1:1" x14ac:dyDescent="0.25">
      <c r="A7422" s="3">
        <f t="shared" si="115"/>
        <v>43277</v>
      </c>
    </row>
    <row r="7423" spans="1:1" x14ac:dyDescent="0.25">
      <c r="A7423" s="3">
        <f t="shared" si="115"/>
        <v>43276</v>
      </c>
    </row>
    <row r="7424" spans="1:1" x14ac:dyDescent="0.25">
      <c r="A7424" s="3">
        <f t="shared" si="115"/>
        <v>43275</v>
      </c>
    </row>
    <row r="7425" spans="1:1" x14ac:dyDescent="0.25">
      <c r="A7425" s="3">
        <f t="shared" si="115"/>
        <v>43274</v>
      </c>
    </row>
    <row r="7426" spans="1:1" x14ac:dyDescent="0.25">
      <c r="A7426" s="3">
        <f t="shared" si="115"/>
        <v>43273</v>
      </c>
    </row>
    <row r="7427" spans="1:1" x14ac:dyDescent="0.25">
      <c r="A7427" s="3">
        <f t="shared" si="115"/>
        <v>43272</v>
      </c>
    </row>
    <row r="7428" spans="1:1" x14ac:dyDescent="0.25">
      <c r="A7428" s="3">
        <f t="shared" si="115"/>
        <v>43271</v>
      </c>
    </row>
    <row r="7429" spans="1:1" x14ac:dyDescent="0.25">
      <c r="A7429" s="3">
        <f t="shared" ref="A7429:A7492" si="116">A7430+1</f>
        <v>43270</v>
      </c>
    </row>
    <row r="7430" spans="1:1" x14ac:dyDescent="0.25">
      <c r="A7430" s="3">
        <f t="shared" si="116"/>
        <v>43269</v>
      </c>
    </row>
    <row r="7431" spans="1:1" x14ac:dyDescent="0.25">
      <c r="A7431" s="3">
        <f t="shared" si="116"/>
        <v>43268</v>
      </c>
    </row>
    <row r="7432" spans="1:1" x14ac:dyDescent="0.25">
      <c r="A7432" s="3">
        <f t="shared" si="116"/>
        <v>43267</v>
      </c>
    </row>
    <row r="7433" spans="1:1" x14ac:dyDescent="0.25">
      <c r="A7433" s="3">
        <f t="shared" si="116"/>
        <v>43266</v>
      </c>
    </row>
    <row r="7434" spans="1:1" x14ac:dyDescent="0.25">
      <c r="A7434" s="3">
        <f t="shared" si="116"/>
        <v>43265</v>
      </c>
    </row>
    <row r="7435" spans="1:1" x14ac:dyDescent="0.25">
      <c r="A7435" s="3">
        <f t="shared" si="116"/>
        <v>43264</v>
      </c>
    </row>
    <row r="7436" spans="1:1" x14ac:dyDescent="0.25">
      <c r="A7436" s="3">
        <f t="shared" si="116"/>
        <v>43263</v>
      </c>
    </row>
    <row r="7437" spans="1:1" x14ac:dyDescent="0.25">
      <c r="A7437" s="3">
        <f t="shared" si="116"/>
        <v>43262</v>
      </c>
    </row>
    <row r="7438" spans="1:1" x14ac:dyDescent="0.25">
      <c r="A7438" s="3">
        <f t="shared" si="116"/>
        <v>43261</v>
      </c>
    </row>
    <row r="7439" spans="1:1" x14ac:dyDescent="0.25">
      <c r="A7439" s="3">
        <f t="shared" si="116"/>
        <v>43260</v>
      </c>
    </row>
    <row r="7440" spans="1:1" x14ac:dyDescent="0.25">
      <c r="A7440" s="3">
        <f t="shared" si="116"/>
        <v>43259</v>
      </c>
    </row>
    <row r="7441" spans="1:1" x14ac:dyDescent="0.25">
      <c r="A7441" s="3">
        <f t="shared" si="116"/>
        <v>43258</v>
      </c>
    </row>
    <row r="7442" spans="1:1" x14ac:dyDescent="0.25">
      <c r="A7442" s="3">
        <f t="shared" si="116"/>
        <v>43257</v>
      </c>
    </row>
    <row r="7443" spans="1:1" x14ac:dyDescent="0.25">
      <c r="A7443" s="3">
        <f t="shared" si="116"/>
        <v>43256</v>
      </c>
    </row>
    <row r="7444" spans="1:1" x14ac:dyDescent="0.25">
      <c r="A7444" s="3">
        <f t="shared" si="116"/>
        <v>43255</v>
      </c>
    </row>
    <row r="7445" spans="1:1" x14ac:dyDescent="0.25">
      <c r="A7445" s="3">
        <f t="shared" si="116"/>
        <v>43254</v>
      </c>
    </row>
    <row r="7446" spans="1:1" x14ac:dyDescent="0.25">
      <c r="A7446" s="3">
        <f t="shared" si="116"/>
        <v>43253</v>
      </c>
    </row>
    <row r="7447" spans="1:1" x14ac:dyDescent="0.25">
      <c r="A7447" s="3">
        <f t="shared" si="116"/>
        <v>43252</v>
      </c>
    </row>
    <row r="7448" spans="1:1" x14ac:dyDescent="0.25">
      <c r="A7448" s="3">
        <f t="shared" si="116"/>
        <v>43251</v>
      </c>
    </row>
    <row r="7449" spans="1:1" x14ac:dyDescent="0.25">
      <c r="A7449" s="3">
        <f t="shared" si="116"/>
        <v>43250</v>
      </c>
    </row>
    <row r="7450" spans="1:1" x14ac:dyDescent="0.25">
      <c r="A7450" s="3">
        <f t="shared" si="116"/>
        <v>43249</v>
      </c>
    </row>
    <row r="7451" spans="1:1" x14ac:dyDescent="0.25">
      <c r="A7451" s="3">
        <f t="shared" si="116"/>
        <v>43248</v>
      </c>
    </row>
    <row r="7452" spans="1:1" x14ac:dyDescent="0.25">
      <c r="A7452" s="3">
        <f t="shared" si="116"/>
        <v>43247</v>
      </c>
    </row>
    <row r="7453" spans="1:1" x14ac:dyDescent="0.25">
      <c r="A7453" s="3">
        <f t="shared" si="116"/>
        <v>43246</v>
      </c>
    </row>
    <row r="7454" spans="1:1" x14ac:dyDescent="0.25">
      <c r="A7454" s="3">
        <f t="shared" si="116"/>
        <v>43245</v>
      </c>
    </row>
    <row r="7455" spans="1:1" x14ac:dyDescent="0.25">
      <c r="A7455" s="3">
        <f t="shared" si="116"/>
        <v>43244</v>
      </c>
    </row>
    <row r="7456" spans="1:1" x14ac:dyDescent="0.25">
      <c r="A7456" s="3">
        <f t="shared" si="116"/>
        <v>43243</v>
      </c>
    </row>
    <row r="7457" spans="1:1" x14ac:dyDescent="0.25">
      <c r="A7457" s="3">
        <f t="shared" si="116"/>
        <v>43242</v>
      </c>
    </row>
    <row r="7458" spans="1:1" x14ac:dyDescent="0.25">
      <c r="A7458" s="3">
        <f t="shared" si="116"/>
        <v>43241</v>
      </c>
    </row>
    <row r="7459" spans="1:1" x14ac:dyDescent="0.25">
      <c r="A7459" s="3">
        <f t="shared" si="116"/>
        <v>43240</v>
      </c>
    </row>
    <row r="7460" spans="1:1" x14ac:dyDescent="0.25">
      <c r="A7460" s="3">
        <f t="shared" si="116"/>
        <v>43239</v>
      </c>
    </row>
    <row r="7461" spans="1:1" x14ac:dyDescent="0.25">
      <c r="A7461" s="3">
        <f t="shared" si="116"/>
        <v>43238</v>
      </c>
    </row>
    <row r="7462" spans="1:1" x14ac:dyDescent="0.25">
      <c r="A7462" s="3">
        <f t="shared" si="116"/>
        <v>43237</v>
      </c>
    </row>
    <row r="7463" spans="1:1" x14ac:dyDescent="0.25">
      <c r="A7463" s="3">
        <f t="shared" si="116"/>
        <v>43236</v>
      </c>
    </row>
    <row r="7464" spans="1:1" x14ac:dyDescent="0.25">
      <c r="A7464" s="3">
        <f t="shared" si="116"/>
        <v>43235</v>
      </c>
    </row>
    <row r="7465" spans="1:1" x14ac:dyDescent="0.25">
      <c r="A7465" s="3">
        <f t="shared" si="116"/>
        <v>43234</v>
      </c>
    </row>
    <row r="7466" spans="1:1" x14ac:dyDescent="0.25">
      <c r="A7466" s="3">
        <f t="shared" si="116"/>
        <v>43233</v>
      </c>
    </row>
    <row r="7467" spans="1:1" x14ac:dyDescent="0.25">
      <c r="A7467" s="3">
        <f t="shared" si="116"/>
        <v>43232</v>
      </c>
    </row>
    <row r="7468" spans="1:1" x14ac:dyDescent="0.25">
      <c r="A7468" s="3">
        <f t="shared" si="116"/>
        <v>43231</v>
      </c>
    </row>
    <row r="7469" spans="1:1" x14ac:dyDescent="0.25">
      <c r="A7469" s="3">
        <f t="shared" si="116"/>
        <v>43230</v>
      </c>
    </row>
    <row r="7470" spans="1:1" x14ac:dyDescent="0.25">
      <c r="A7470" s="3">
        <f t="shared" si="116"/>
        <v>43229</v>
      </c>
    </row>
    <row r="7471" spans="1:1" x14ac:dyDescent="0.25">
      <c r="A7471" s="3">
        <f t="shared" si="116"/>
        <v>43228</v>
      </c>
    </row>
    <row r="7472" spans="1:1" x14ac:dyDescent="0.25">
      <c r="A7472" s="3">
        <f t="shared" si="116"/>
        <v>43227</v>
      </c>
    </row>
    <row r="7473" spans="1:1" x14ac:dyDescent="0.25">
      <c r="A7473" s="3">
        <f t="shared" si="116"/>
        <v>43226</v>
      </c>
    </row>
    <row r="7474" spans="1:1" x14ac:dyDescent="0.25">
      <c r="A7474" s="3">
        <f t="shared" si="116"/>
        <v>43225</v>
      </c>
    </row>
    <row r="7475" spans="1:1" x14ac:dyDescent="0.25">
      <c r="A7475" s="3">
        <f t="shared" si="116"/>
        <v>43224</v>
      </c>
    </row>
    <row r="7476" spans="1:1" x14ac:dyDescent="0.25">
      <c r="A7476" s="3">
        <f t="shared" si="116"/>
        <v>43223</v>
      </c>
    </row>
    <row r="7477" spans="1:1" x14ac:dyDescent="0.25">
      <c r="A7477" s="3">
        <f t="shared" si="116"/>
        <v>43222</v>
      </c>
    </row>
    <row r="7478" spans="1:1" x14ac:dyDescent="0.25">
      <c r="A7478" s="3">
        <f t="shared" si="116"/>
        <v>43221</v>
      </c>
    </row>
    <row r="7479" spans="1:1" x14ac:dyDescent="0.25">
      <c r="A7479" s="3">
        <f t="shared" si="116"/>
        <v>43220</v>
      </c>
    </row>
    <row r="7480" spans="1:1" x14ac:dyDescent="0.25">
      <c r="A7480" s="3">
        <f t="shared" si="116"/>
        <v>43219</v>
      </c>
    </row>
    <row r="7481" spans="1:1" x14ac:dyDescent="0.25">
      <c r="A7481" s="3">
        <f t="shared" si="116"/>
        <v>43218</v>
      </c>
    </row>
    <row r="7482" spans="1:1" x14ac:dyDescent="0.25">
      <c r="A7482" s="3">
        <f t="shared" si="116"/>
        <v>43217</v>
      </c>
    </row>
    <row r="7483" spans="1:1" x14ac:dyDescent="0.25">
      <c r="A7483" s="3">
        <f t="shared" si="116"/>
        <v>43216</v>
      </c>
    </row>
    <row r="7484" spans="1:1" x14ac:dyDescent="0.25">
      <c r="A7484" s="3">
        <f t="shared" si="116"/>
        <v>43215</v>
      </c>
    </row>
    <row r="7485" spans="1:1" x14ac:dyDescent="0.25">
      <c r="A7485" s="3">
        <f t="shared" si="116"/>
        <v>43214</v>
      </c>
    </row>
    <row r="7486" spans="1:1" x14ac:dyDescent="0.25">
      <c r="A7486" s="3">
        <f t="shared" si="116"/>
        <v>43213</v>
      </c>
    </row>
    <row r="7487" spans="1:1" x14ac:dyDescent="0.25">
      <c r="A7487" s="3">
        <f t="shared" si="116"/>
        <v>43212</v>
      </c>
    </row>
    <row r="7488" spans="1:1" x14ac:dyDescent="0.25">
      <c r="A7488" s="3">
        <f t="shared" si="116"/>
        <v>43211</v>
      </c>
    </row>
    <row r="7489" spans="1:1" x14ac:dyDescent="0.25">
      <c r="A7489" s="3">
        <f t="shared" si="116"/>
        <v>43210</v>
      </c>
    </row>
    <row r="7490" spans="1:1" x14ac:dyDescent="0.25">
      <c r="A7490" s="3">
        <f t="shared" si="116"/>
        <v>43209</v>
      </c>
    </row>
    <row r="7491" spans="1:1" x14ac:dyDescent="0.25">
      <c r="A7491" s="3">
        <f t="shared" si="116"/>
        <v>43208</v>
      </c>
    </row>
    <row r="7492" spans="1:1" x14ac:dyDescent="0.25">
      <c r="A7492" s="3">
        <f t="shared" si="116"/>
        <v>43207</v>
      </c>
    </row>
    <row r="7493" spans="1:1" x14ac:dyDescent="0.25">
      <c r="A7493" s="3">
        <f t="shared" ref="A7493:A7556" si="117">A7494+1</f>
        <v>43206</v>
      </c>
    </row>
    <row r="7494" spans="1:1" x14ac:dyDescent="0.25">
      <c r="A7494" s="3">
        <f t="shared" si="117"/>
        <v>43205</v>
      </c>
    </row>
    <row r="7495" spans="1:1" x14ac:dyDescent="0.25">
      <c r="A7495" s="3">
        <f t="shared" si="117"/>
        <v>43204</v>
      </c>
    </row>
    <row r="7496" spans="1:1" x14ac:dyDescent="0.25">
      <c r="A7496" s="3">
        <f t="shared" si="117"/>
        <v>43203</v>
      </c>
    </row>
    <row r="7497" spans="1:1" x14ac:dyDescent="0.25">
      <c r="A7497" s="3">
        <f t="shared" si="117"/>
        <v>43202</v>
      </c>
    </row>
    <row r="7498" spans="1:1" x14ac:dyDescent="0.25">
      <c r="A7498" s="3">
        <f t="shared" si="117"/>
        <v>43201</v>
      </c>
    </row>
    <row r="7499" spans="1:1" x14ac:dyDescent="0.25">
      <c r="A7499" s="3">
        <f t="shared" si="117"/>
        <v>43200</v>
      </c>
    </row>
    <row r="7500" spans="1:1" x14ac:dyDescent="0.25">
      <c r="A7500" s="3">
        <f t="shared" si="117"/>
        <v>43199</v>
      </c>
    </row>
    <row r="7501" spans="1:1" x14ac:dyDescent="0.25">
      <c r="A7501" s="3">
        <f t="shared" si="117"/>
        <v>43198</v>
      </c>
    </row>
    <row r="7502" spans="1:1" x14ac:dyDescent="0.25">
      <c r="A7502" s="3">
        <f t="shared" si="117"/>
        <v>43197</v>
      </c>
    </row>
    <row r="7503" spans="1:1" x14ac:dyDescent="0.25">
      <c r="A7503" s="3">
        <f t="shared" si="117"/>
        <v>43196</v>
      </c>
    </row>
    <row r="7504" spans="1:1" x14ac:dyDescent="0.25">
      <c r="A7504" s="3">
        <f t="shared" si="117"/>
        <v>43195</v>
      </c>
    </row>
    <row r="7505" spans="1:1" x14ac:dyDescent="0.25">
      <c r="A7505" s="3">
        <f t="shared" si="117"/>
        <v>43194</v>
      </c>
    </row>
    <row r="7506" spans="1:1" x14ac:dyDescent="0.25">
      <c r="A7506" s="3">
        <f t="shared" si="117"/>
        <v>43193</v>
      </c>
    </row>
    <row r="7507" spans="1:1" x14ac:dyDescent="0.25">
      <c r="A7507" s="3">
        <f t="shared" si="117"/>
        <v>43192</v>
      </c>
    </row>
    <row r="7508" spans="1:1" x14ac:dyDescent="0.25">
      <c r="A7508" s="3">
        <f t="shared" si="117"/>
        <v>43191</v>
      </c>
    </row>
    <row r="7509" spans="1:1" x14ac:dyDescent="0.25">
      <c r="A7509" s="3">
        <f t="shared" si="117"/>
        <v>43190</v>
      </c>
    </row>
    <row r="7510" spans="1:1" x14ac:dyDescent="0.25">
      <c r="A7510" s="3">
        <f t="shared" si="117"/>
        <v>43189</v>
      </c>
    </row>
    <row r="7511" spans="1:1" x14ac:dyDescent="0.25">
      <c r="A7511" s="3">
        <f t="shared" si="117"/>
        <v>43188</v>
      </c>
    </row>
    <row r="7512" spans="1:1" x14ac:dyDescent="0.25">
      <c r="A7512" s="3">
        <f t="shared" si="117"/>
        <v>43187</v>
      </c>
    </row>
    <row r="7513" spans="1:1" x14ac:dyDescent="0.25">
      <c r="A7513" s="3">
        <f t="shared" si="117"/>
        <v>43186</v>
      </c>
    </row>
    <row r="7514" spans="1:1" x14ac:dyDescent="0.25">
      <c r="A7514" s="3">
        <f t="shared" si="117"/>
        <v>43185</v>
      </c>
    </row>
    <row r="7515" spans="1:1" x14ac:dyDescent="0.25">
      <c r="A7515" s="3">
        <f t="shared" si="117"/>
        <v>43184</v>
      </c>
    </row>
    <row r="7516" spans="1:1" x14ac:dyDescent="0.25">
      <c r="A7516" s="3">
        <f t="shared" si="117"/>
        <v>43183</v>
      </c>
    </row>
    <row r="7517" spans="1:1" x14ac:dyDescent="0.25">
      <c r="A7517" s="3">
        <f t="shared" si="117"/>
        <v>43182</v>
      </c>
    </row>
    <row r="7518" spans="1:1" x14ac:dyDescent="0.25">
      <c r="A7518" s="3">
        <f t="shared" si="117"/>
        <v>43181</v>
      </c>
    </row>
    <row r="7519" spans="1:1" x14ac:dyDescent="0.25">
      <c r="A7519" s="3">
        <f t="shared" si="117"/>
        <v>43180</v>
      </c>
    </row>
    <row r="7520" spans="1:1" x14ac:dyDescent="0.25">
      <c r="A7520" s="3">
        <f t="shared" si="117"/>
        <v>43179</v>
      </c>
    </row>
    <row r="7521" spans="1:1" x14ac:dyDescent="0.25">
      <c r="A7521" s="3">
        <f t="shared" si="117"/>
        <v>43178</v>
      </c>
    </row>
    <row r="7522" spans="1:1" x14ac:dyDescent="0.25">
      <c r="A7522" s="3">
        <f t="shared" si="117"/>
        <v>43177</v>
      </c>
    </row>
    <row r="7523" spans="1:1" x14ac:dyDescent="0.25">
      <c r="A7523" s="3">
        <f t="shared" si="117"/>
        <v>43176</v>
      </c>
    </row>
    <row r="7524" spans="1:1" x14ac:dyDescent="0.25">
      <c r="A7524" s="3">
        <f t="shared" si="117"/>
        <v>43175</v>
      </c>
    </row>
    <row r="7525" spans="1:1" x14ac:dyDescent="0.25">
      <c r="A7525" s="3">
        <f t="shared" si="117"/>
        <v>43174</v>
      </c>
    </row>
    <row r="7526" spans="1:1" x14ac:dyDescent="0.25">
      <c r="A7526" s="3">
        <f t="shared" si="117"/>
        <v>43173</v>
      </c>
    </row>
    <row r="7527" spans="1:1" x14ac:dyDescent="0.25">
      <c r="A7527" s="3">
        <f t="shared" si="117"/>
        <v>43172</v>
      </c>
    </row>
    <row r="7528" spans="1:1" x14ac:dyDescent="0.25">
      <c r="A7528" s="3">
        <f t="shared" si="117"/>
        <v>43171</v>
      </c>
    </row>
    <row r="7529" spans="1:1" x14ac:dyDescent="0.25">
      <c r="A7529" s="3">
        <f t="shared" si="117"/>
        <v>43170</v>
      </c>
    </row>
    <row r="7530" spans="1:1" x14ac:dyDescent="0.25">
      <c r="A7530" s="3">
        <f t="shared" si="117"/>
        <v>43169</v>
      </c>
    </row>
    <row r="7531" spans="1:1" x14ac:dyDescent="0.25">
      <c r="A7531" s="3">
        <f t="shared" si="117"/>
        <v>43168</v>
      </c>
    </row>
    <row r="7532" spans="1:1" x14ac:dyDescent="0.25">
      <c r="A7532" s="3">
        <f t="shared" si="117"/>
        <v>43167</v>
      </c>
    </row>
    <row r="7533" spans="1:1" x14ac:dyDescent="0.25">
      <c r="A7533" s="3">
        <f t="shared" si="117"/>
        <v>43166</v>
      </c>
    </row>
    <row r="7534" spans="1:1" x14ac:dyDescent="0.25">
      <c r="A7534" s="3">
        <f t="shared" si="117"/>
        <v>43165</v>
      </c>
    </row>
    <row r="7535" spans="1:1" x14ac:dyDescent="0.25">
      <c r="A7535" s="3">
        <f t="shared" si="117"/>
        <v>43164</v>
      </c>
    </row>
    <row r="7536" spans="1:1" x14ac:dyDescent="0.25">
      <c r="A7536" s="3">
        <f t="shared" si="117"/>
        <v>43163</v>
      </c>
    </row>
    <row r="7537" spans="1:1" x14ac:dyDescent="0.25">
      <c r="A7537" s="3">
        <f t="shared" si="117"/>
        <v>43162</v>
      </c>
    </row>
    <row r="7538" spans="1:1" x14ac:dyDescent="0.25">
      <c r="A7538" s="3">
        <f t="shared" si="117"/>
        <v>43161</v>
      </c>
    </row>
    <row r="7539" spans="1:1" x14ac:dyDescent="0.25">
      <c r="A7539" s="3">
        <f t="shared" si="117"/>
        <v>43160</v>
      </c>
    </row>
    <row r="7540" spans="1:1" x14ac:dyDescent="0.25">
      <c r="A7540" s="3">
        <f t="shared" si="117"/>
        <v>43159</v>
      </c>
    </row>
    <row r="7541" spans="1:1" x14ac:dyDescent="0.25">
      <c r="A7541" s="3">
        <f t="shared" si="117"/>
        <v>43158</v>
      </c>
    </row>
    <row r="7542" spans="1:1" x14ac:dyDescent="0.25">
      <c r="A7542" s="3">
        <f t="shared" si="117"/>
        <v>43157</v>
      </c>
    </row>
    <row r="7543" spans="1:1" x14ac:dyDescent="0.25">
      <c r="A7543" s="3">
        <f t="shared" si="117"/>
        <v>43156</v>
      </c>
    </row>
    <row r="7544" spans="1:1" x14ac:dyDescent="0.25">
      <c r="A7544" s="3">
        <f t="shared" si="117"/>
        <v>43155</v>
      </c>
    </row>
    <row r="7545" spans="1:1" x14ac:dyDescent="0.25">
      <c r="A7545" s="3">
        <f t="shared" si="117"/>
        <v>43154</v>
      </c>
    </row>
    <row r="7546" spans="1:1" x14ac:dyDescent="0.25">
      <c r="A7546" s="3">
        <f t="shared" si="117"/>
        <v>43153</v>
      </c>
    </row>
    <row r="7547" spans="1:1" x14ac:dyDescent="0.25">
      <c r="A7547" s="3">
        <f t="shared" si="117"/>
        <v>43152</v>
      </c>
    </row>
    <row r="7548" spans="1:1" x14ac:dyDescent="0.25">
      <c r="A7548" s="3">
        <f t="shared" si="117"/>
        <v>43151</v>
      </c>
    </row>
    <row r="7549" spans="1:1" x14ac:dyDescent="0.25">
      <c r="A7549" s="3">
        <f t="shared" si="117"/>
        <v>43150</v>
      </c>
    </row>
    <row r="7550" spans="1:1" x14ac:dyDescent="0.25">
      <c r="A7550" s="3">
        <f t="shared" si="117"/>
        <v>43149</v>
      </c>
    </row>
    <row r="7551" spans="1:1" x14ac:dyDescent="0.25">
      <c r="A7551" s="3">
        <f t="shared" si="117"/>
        <v>43148</v>
      </c>
    </row>
    <row r="7552" spans="1:1" x14ac:dyDescent="0.25">
      <c r="A7552" s="3">
        <f t="shared" si="117"/>
        <v>43147</v>
      </c>
    </row>
    <row r="7553" spans="1:1" x14ac:dyDescent="0.25">
      <c r="A7553" s="3">
        <f t="shared" si="117"/>
        <v>43146</v>
      </c>
    </row>
    <row r="7554" spans="1:1" x14ac:dyDescent="0.25">
      <c r="A7554" s="3">
        <f t="shared" si="117"/>
        <v>43145</v>
      </c>
    </row>
    <row r="7555" spans="1:1" x14ac:dyDescent="0.25">
      <c r="A7555" s="3">
        <f t="shared" si="117"/>
        <v>43144</v>
      </c>
    </row>
    <row r="7556" spans="1:1" x14ac:dyDescent="0.25">
      <c r="A7556" s="3">
        <f t="shared" si="117"/>
        <v>43143</v>
      </c>
    </row>
    <row r="7557" spans="1:1" x14ac:dyDescent="0.25">
      <c r="A7557" s="3">
        <f t="shared" ref="A7557:A7620" si="118">A7558+1</f>
        <v>43142</v>
      </c>
    </row>
    <row r="7558" spans="1:1" x14ac:dyDescent="0.25">
      <c r="A7558" s="3">
        <f t="shared" si="118"/>
        <v>43141</v>
      </c>
    </row>
    <row r="7559" spans="1:1" x14ac:dyDescent="0.25">
      <c r="A7559" s="3">
        <f t="shared" si="118"/>
        <v>43140</v>
      </c>
    </row>
    <row r="7560" spans="1:1" x14ac:dyDescent="0.25">
      <c r="A7560" s="3">
        <f t="shared" si="118"/>
        <v>43139</v>
      </c>
    </row>
    <row r="7561" spans="1:1" x14ac:dyDescent="0.25">
      <c r="A7561" s="3">
        <f t="shared" si="118"/>
        <v>43138</v>
      </c>
    </row>
    <row r="7562" spans="1:1" x14ac:dyDescent="0.25">
      <c r="A7562" s="3">
        <f t="shared" si="118"/>
        <v>43137</v>
      </c>
    </row>
    <row r="7563" spans="1:1" x14ac:dyDescent="0.25">
      <c r="A7563" s="3">
        <f t="shared" si="118"/>
        <v>43136</v>
      </c>
    </row>
    <row r="7564" spans="1:1" x14ac:dyDescent="0.25">
      <c r="A7564" s="3">
        <f t="shared" si="118"/>
        <v>43135</v>
      </c>
    </row>
    <row r="7565" spans="1:1" x14ac:dyDescent="0.25">
      <c r="A7565" s="3">
        <f t="shared" si="118"/>
        <v>43134</v>
      </c>
    </row>
    <row r="7566" spans="1:1" x14ac:dyDescent="0.25">
      <c r="A7566" s="3">
        <f t="shared" si="118"/>
        <v>43133</v>
      </c>
    </row>
    <row r="7567" spans="1:1" x14ac:dyDescent="0.25">
      <c r="A7567" s="3">
        <f t="shared" si="118"/>
        <v>43132</v>
      </c>
    </row>
    <row r="7568" spans="1:1" x14ac:dyDescent="0.25">
      <c r="A7568" s="3">
        <f t="shared" si="118"/>
        <v>43131</v>
      </c>
    </row>
    <row r="7569" spans="1:1" x14ac:dyDescent="0.25">
      <c r="A7569" s="3">
        <f t="shared" si="118"/>
        <v>43130</v>
      </c>
    </row>
    <row r="7570" spans="1:1" x14ac:dyDescent="0.25">
      <c r="A7570" s="3">
        <f t="shared" si="118"/>
        <v>43129</v>
      </c>
    </row>
    <row r="7571" spans="1:1" x14ac:dyDescent="0.25">
      <c r="A7571" s="3">
        <f t="shared" si="118"/>
        <v>43128</v>
      </c>
    </row>
    <row r="7572" spans="1:1" x14ac:dyDescent="0.25">
      <c r="A7572" s="3">
        <f t="shared" si="118"/>
        <v>43127</v>
      </c>
    </row>
    <row r="7573" spans="1:1" x14ac:dyDescent="0.25">
      <c r="A7573" s="3">
        <f t="shared" si="118"/>
        <v>43126</v>
      </c>
    </row>
    <row r="7574" spans="1:1" x14ac:dyDescent="0.25">
      <c r="A7574" s="3">
        <f t="shared" si="118"/>
        <v>43125</v>
      </c>
    </row>
    <row r="7575" spans="1:1" x14ac:dyDescent="0.25">
      <c r="A7575" s="3">
        <f t="shared" si="118"/>
        <v>43124</v>
      </c>
    </row>
    <row r="7576" spans="1:1" x14ac:dyDescent="0.25">
      <c r="A7576" s="3">
        <f t="shared" si="118"/>
        <v>43123</v>
      </c>
    </row>
    <row r="7577" spans="1:1" x14ac:dyDescent="0.25">
      <c r="A7577" s="3">
        <f t="shared" si="118"/>
        <v>43122</v>
      </c>
    </row>
    <row r="7578" spans="1:1" x14ac:dyDescent="0.25">
      <c r="A7578" s="3">
        <f t="shared" si="118"/>
        <v>43121</v>
      </c>
    </row>
    <row r="7579" spans="1:1" x14ac:dyDescent="0.25">
      <c r="A7579" s="3">
        <f t="shared" si="118"/>
        <v>43120</v>
      </c>
    </row>
    <row r="7580" spans="1:1" x14ac:dyDescent="0.25">
      <c r="A7580" s="3">
        <f t="shared" si="118"/>
        <v>43119</v>
      </c>
    </row>
    <row r="7581" spans="1:1" x14ac:dyDescent="0.25">
      <c r="A7581" s="3">
        <f t="shared" si="118"/>
        <v>43118</v>
      </c>
    </row>
    <row r="7582" spans="1:1" x14ac:dyDescent="0.25">
      <c r="A7582" s="3">
        <f t="shared" si="118"/>
        <v>43117</v>
      </c>
    </row>
    <row r="7583" spans="1:1" x14ac:dyDescent="0.25">
      <c r="A7583" s="3">
        <f t="shared" si="118"/>
        <v>43116</v>
      </c>
    </row>
    <row r="7584" spans="1:1" x14ac:dyDescent="0.25">
      <c r="A7584" s="3">
        <f t="shared" si="118"/>
        <v>43115</v>
      </c>
    </row>
    <row r="7585" spans="1:1" x14ac:dyDescent="0.25">
      <c r="A7585" s="3">
        <f t="shared" si="118"/>
        <v>43114</v>
      </c>
    </row>
    <row r="7586" spans="1:1" x14ac:dyDescent="0.25">
      <c r="A7586" s="3">
        <f t="shared" si="118"/>
        <v>43113</v>
      </c>
    </row>
    <row r="7587" spans="1:1" x14ac:dyDescent="0.25">
      <c r="A7587" s="3">
        <f t="shared" si="118"/>
        <v>43112</v>
      </c>
    </row>
    <row r="7588" spans="1:1" x14ac:dyDescent="0.25">
      <c r="A7588" s="3">
        <f t="shared" si="118"/>
        <v>43111</v>
      </c>
    </row>
    <row r="7589" spans="1:1" x14ac:dyDescent="0.25">
      <c r="A7589" s="3">
        <f t="shared" si="118"/>
        <v>43110</v>
      </c>
    </row>
    <row r="7590" spans="1:1" x14ac:dyDescent="0.25">
      <c r="A7590" s="3">
        <f t="shared" si="118"/>
        <v>43109</v>
      </c>
    </row>
    <row r="7591" spans="1:1" x14ac:dyDescent="0.25">
      <c r="A7591" s="3">
        <f t="shared" si="118"/>
        <v>43108</v>
      </c>
    </row>
    <row r="7592" spans="1:1" x14ac:dyDescent="0.25">
      <c r="A7592" s="3">
        <f t="shared" si="118"/>
        <v>43107</v>
      </c>
    </row>
    <row r="7593" spans="1:1" x14ac:dyDescent="0.25">
      <c r="A7593" s="3">
        <f t="shared" si="118"/>
        <v>43106</v>
      </c>
    </row>
    <row r="7594" spans="1:1" x14ac:dyDescent="0.25">
      <c r="A7594" s="3">
        <f t="shared" si="118"/>
        <v>43105</v>
      </c>
    </row>
    <row r="7595" spans="1:1" x14ac:dyDescent="0.25">
      <c r="A7595" s="3">
        <f t="shared" si="118"/>
        <v>43104</v>
      </c>
    </row>
    <row r="7596" spans="1:1" x14ac:dyDescent="0.25">
      <c r="A7596" s="3">
        <f t="shared" si="118"/>
        <v>43103</v>
      </c>
    </row>
    <row r="7597" spans="1:1" x14ac:dyDescent="0.25">
      <c r="A7597" s="3">
        <f t="shared" si="118"/>
        <v>43102</v>
      </c>
    </row>
    <row r="7598" spans="1:1" x14ac:dyDescent="0.25">
      <c r="A7598" s="3">
        <f t="shared" si="118"/>
        <v>43101</v>
      </c>
    </row>
    <row r="7599" spans="1:1" x14ac:dyDescent="0.25">
      <c r="A7599" s="3">
        <f t="shared" si="118"/>
        <v>43100</v>
      </c>
    </row>
    <row r="7600" spans="1:1" x14ac:dyDescent="0.25">
      <c r="A7600" s="3">
        <f t="shared" si="118"/>
        <v>43099</v>
      </c>
    </row>
    <row r="7601" spans="1:1" x14ac:dyDescent="0.25">
      <c r="A7601" s="3">
        <f t="shared" si="118"/>
        <v>43098</v>
      </c>
    </row>
    <row r="7602" spans="1:1" x14ac:dyDescent="0.25">
      <c r="A7602" s="3">
        <f t="shared" si="118"/>
        <v>43097</v>
      </c>
    </row>
    <row r="7603" spans="1:1" x14ac:dyDescent="0.25">
      <c r="A7603" s="3">
        <f t="shared" si="118"/>
        <v>43096</v>
      </c>
    </row>
    <row r="7604" spans="1:1" x14ac:dyDescent="0.25">
      <c r="A7604" s="3">
        <f t="shared" si="118"/>
        <v>43095</v>
      </c>
    </row>
    <row r="7605" spans="1:1" x14ac:dyDescent="0.25">
      <c r="A7605" s="3">
        <f t="shared" si="118"/>
        <v>43094</v>
      </c>
    </row>
    <row r="7606" spans="1:1" x14ac:dyDescent="0.25">
      <c r="A7606" s="3">
        <f t="shared" si="118"/>
        <v>43093</v>
      </c>
    </row>
    <row r="7607" spans="1:1" x14ac:dyDescent="0.25">
      <c r="A7607" s="3">
        <f t="shared" si="118"/>
        <v>43092</v>
      </c>
    </row>
    <row r="7608" spans="1:1" x14ac:dyDescent="0.25">
      <c r="A7608" s="3">
        <f t="shared" si="118"/>
        <v>43091</v>
      </c>
    </row>
    <row r="7609" spans="1:1" x14ac:dyDescent="0.25">
      <c r="A7609" s="3">
        <f t="shared" si="118"/>
        <v>43090</v>
      </c>
    </row>
    <row r="7610" spans="1:1" x14ac:dyDescent="0.25">
      <c r="A7610" s="3">
        <f t="shared" si="118"/>
        <v>43089</v>
      </c>
    </row>
    <row r="7611" spans="1:1" x14ac:dyDescent="0.25">
      <c r="A7611" s="3">
        <f t="shared" si="118"/>
        <v>43088</v>
      </c>
    </row>
    <row r="7612" spans="1:1" x14ac:dyDescent="0.25">
      <c r="A7612" s="3">
        <f t="shared" si="118"/>
        <v>43087</v>
      </c>
    </row>
    <row r="7613" spans="1:1" x14ac:dyDescent="0.25">
      <c r="A7613" s="3">
        <f t="shared" si="118"/>
        <v>43086</v>
      </c>
    </row>
    <row r="7614" spans="1:1" x14ac:dyDescent="0.25">
      <c r="A7614" s="3">
        <f t="shared" si="118"/>
        <v>43085</v>
      </c>
    </row>
    <row r="7615" spans="1:1" x14ac:dyDescent="0.25">
      <c r="A7615" s="3">
        <f t="shared" si="118"/>
        <v>43084</v>
      </c>
    </row>
    <row r="7616" spans="1:1" x14ac:dyDescent="0.25">
      <c r="A7616" s="3">
        <f t="shared" si="118"/>
        <v>43083</v>
      </c>
    </row>
    <row r="7617" spans="1:1" x14ac:dyDescent="0.25">
      <c r="A7617" s="3">
        <f t="shared" si="118"/>
        <v>43082</v>
      </c>
    </row>
    <row r="7618" spans="1:1" x14ac:dyDescent="0.25">
      <c r="A7618" s="3">
        <f t="shared" si="118"/>
        <v>43081</v>
      </c>
    </row>
    <row r="7619" spans="1:1" x14ac:dyDescent="0.25">
      <c r="A7619" s="3">
        <f t="shared" si="118"/>
        <v>43080</v>
      </c>
    </row>
    <row r="7620" spans="1:1" x14ac:dyDescent="0.25">
      <c r="A7620" s="3">
        <f t="shared" si="118"/>
        <v>43079</v>
      </c>
    </row>
    <row r="7621" spans="1:1" x14ac:dyDescent="0.25">
      <c r="A7621" s="3">
        <f t="shared" ref="A7621:A7684" si="119">A7622+1</f>
        <v>43078</v>
      </c>
    </row>
    <row r="7622" spans="1:1" x14ac:dyDescent="0.25">
      <c r="A7622" s="3">
        <f t="shared" si="119"/>
        <v>43077</v>
      </c>
    </row>
    <row r="7623" spans="1:1" x14ac:dyDescent="0.25">
      <c r="A7623" s="3">
        <f t="shared" si="119"/>
        <v>43076</v>
      </c>
    </row>
    <row r="7624" spans="1:1" x14ac:dyDescent="0.25">
      <c r="A7624" s="3">
        <f t="shared" si="119"/>
        <v>43075</v>
      </c>
    </row>
    <row r="7625" spans="1:1" x14ac:dyDescent="0.25">
      <c r="A7625" s="3">
        <f t="shared" si="119"/>
        <v>43074</v>
      </c>
    </row>
    <row r="7626" spans="1:1" x14ac:dyDescent="0.25">
      <c r="A7626" s="3">
        <f t="shared" si="119"/>
        <v>43073</v>
      </c>
    </row>
    <row r="7627" spans="1:1" x14ac:dyDescent="0.25">
      <c r="A7627" s="3">
        <f t="shared" si="119"/>
        <v>43072</v>
      </c>
    </row>
    <row r="7628" spans="1:1" x14ac:dyDescent="0.25">
      <c r="A7628" s="3">
        <f t="shared" si="119"/>
        <v>43071</v>
      </c>
    </row>
    <row r="7629" spans="1:1" x14ac:dyDescent="0.25">
      <c r="A7629" s="3">
        <f t="shared" si="119"/>
        <v>43070</v>
      </c>
    </row>
    <row r="7630" spans="1:1" x14ac:dyDescent="0.25">
      <c r="A7630" s="3">
        <f t="shared" si="119"/>
        <v>43069</v>
      </c>
    </row>
    <row r="7631" spans="1:1" x14ac:dyDescent="0.25">
      <c r="A7631" s="3">
        <f t="shared" si="119"/>
        <v>43068</v>
      </c>
    </row>
    <row r="7632" spans="1:1" x14ac:dyDescent="0.25">
      <c r="A7632" s="3">
        <f t="shared" si="119"/>
        <v>43067</v>
      </c>
    </row>
    <row r="7633" spans="1:1" x14ac:dyDescent="0.25">
      <c r="A7633" s="3">
        <f t="shared" si="119"/>
        <v>43066</v>
      </c>
    </row>
    <row r="7634" spans="1:1" x14ac:dyDescent="0.25">
      <c r="A7634" s="3">
        <f t="shared" si="119"/>
        <v>43065</v>
      </c>
    </row>
    <row r="7635" spans="1:1" x14ac:dyDescent="0.25">
      <c r="A7635" s="3">
        <f t="shared" si="119"/>
        <v>43064</v>
      </c>
    </row>
    <row r="7636" spans="1:1" x14ac:dyDescent="0.25">
      <c r="A7636" s="3">
        <f t="shared" si="119"/>
        <v>43063</v>
      </c>
    </row>
    <row r="7637" spans="1:1" x14ac:dyDescent="0.25">
      <c r="A7637" s="3">
        <f t="shared" si="119"/>
        <v>43062</v>
      </c>
    </row>
    <row r="7638" spans="1:1" x14ac:dyDescent="0.25">
      <c r="A7638" s="3">
        <f t="shared" si="119"/>
        <v>43061</v>
      </c>
    </row>
    <row r="7639" spans="1:1" x14ac:dyDescent="0.25">
      <c r="A7639" s="3">
        <f t="shared" si="119"/>
        <v>43060</v>
      </c>
    </row>
    <row r="7640" spans="1:1" x14ac:dyDescent="0.25">
      <c r="A7640" s="3">
        <f t="shared" si="119"/>
        <v>43059</v>
      </c>
    </row>
    <row r="7641" spans="1:1" x14ac:dyDescent="0.25">
      <c r="A7641" s="3">
        <f t="shared" si="119"/>
        <v>43058</v>
      </c>
    </row>
    <row r="7642" spans="1:1" x14ac:dyDescent="0.25">
      <c r="A7642" s="3">
        <f t="shared" si="119"/>
        <v>43057</v>
      </c>
    </row>
    <row r="7643" spans="1:1" x14ac:dyDescent="0.25">
      <c r="A7643" s="3">
        <f t="shared" si="119"/>
        <v>43056</v>
      </c>
    </row>
    <row r="7644" spans="1:1" x14ac:dyDescent="0.25">
      <c r="A7644" s="3">
        <f t="shared" si="119"/>
        <v>43055</v>
      </c>
    </row>
    <row r="7645" spans="1:1" x14ac:dyDescent="0.25">
      <c r="A7645" s="3">
        <f t="shared" si="119"/>
        <v>43054</v>
      </c>
    </row>
    <row r="7646" spans="1:1" x14ac:dyDescent="0.25">
      <c r="A7646" s="3">
        <f t="shared" si="119"/>
        <v>43053</v>
      </c>
    </row>
    <row r="7647" spans="1:1" x14ac:dyDescent="0.25">
      <c r="A7647" s="3">
        <f t="shared" si="119"/>
        <v>43052</v>
      </c>
    </row>
    <row r="7648" spans="1:1" x14ac:dyDescent="0.25">
      <c r="A7648" s="3">
        <f t="shared" si="119"/>
        <v>43051</v>
      </c>
    </row>
    <row r="7649" spans="1:1" x14ac:dyDescent="0.25">
      <c r="A7649" s="3">
        <f t="shared" si="119"/>
        <v>43050</v>
      </c>
    </row>
    <row r="7650" spans="1:1" x14ac:dyDescent="0.25">
      <c r="A7650" s="3">
        <f t="shared" si="119"/>
        <v>43049</v>
      </c>
    </row>
    <row r="7651" spans="1:1" x14ac:dyDescent="0.25">
      <c r="A7651" s="3">
        <f t="shared" si="119"/>
        <v>43048</v>
      </c>
    </row>
    <row r="7652" spans="1:1" x14ac:dyDescent="0.25">
      <c r="A7652" s="3">
        <f t="shared" si="119"/>
        <v>43047</v>
      </c>
    </row>
    <row r="7653" spans="1:1" x14ac:dyDescent="0.25">
      <c r="A7653" s="3">
        <f t="shared" si="119"/>
        <v>43046</v>
      </c>
    </row>
    <row r="7654" spans="1:1" x14ac:dyDescent="0.25">
      <c r="A7654" s="3">
        <f t="shared" si="119"/>
        <v>43045</v>
      </c>
    </row>
    <row r="7655" spans="1:1" x14ac:dyDescent="0.25">
      <c r="A7655" s="3">
        <f t="shared" si="119"/>
        <v>43044</v>
      </c>
    </row>
    <row r="7656" spans="1:1" x14ac:dyDescent="0.25">
      <c r="A7656" s="3">
        <f t="shared" si="119"/>
        <v>43043</v>
      </c>
    </row>
    <row r="7657" spans="1:1" x14ac:dyDescent="0.25">
      <c r="A7657" s="3">
        <f t="shared" si="119"/>
        <v>43042</v>
      </c>
    </row>
    <row r="7658" spans="1:1" x14ac:dyDescent="0.25">
      <c r="A7658" s="3">
        <f t="shared" si="119"/>
        <v>43041</v>
      </c>
    </row>
    <row r="7659" spans="1:1" x14ac:dyDescent="0.25">
      <c r="A7659" s="3">
        <f t="shared" si="119"/>
        <v>43040</v>
      </c>
    </row>
    <row r="7660" spans="1:1" x14ac:dyDescent="0.25">
      <c r="A7660" s="3">
        <f t="shared" si="119"/>
        <v>43039</v>
      </c>
    </row>
    <row r="7661" spans="1:1" x14ac:dyDescent="0.25">
      <c r="A7661" s="3">
        <f t="shared" si="119"/>
        <v>43038</v>
      </c>
    </row>
    <row r="7662" spans="1:1" x14ac:dyDescent="0.25">
      <c r="A7662" s="3">
        <f t="shared" si="119"/>
        <v>43037</v>
      </c>
    </row>
    <row r="7663" spans="1:1" x14ac:dyDescent="0.25">
      <c r="A7663" s="3">
        <f t="shared" si="119"/>
        <v>43036</v>
      </c>
    </row>
    <row r="7664" spans="1:1" x14ac:dyDescent="0.25">
      <c r="A7664" s="3">
        <f t="shared" si="119"/>
        <v>43035</v>
      </c>
    </row>
    <row r="7665" spans="1:1" x14ac:dyDescent="0.25">
      <c r="A7665" s="3">
        <f t="shared" si="119"/>
        <v>43034</v>
      </c>
    </row>
    <row r="7666" spans="1:1" x14ac:dyDescent="0.25">
      <c r="A7666" s="3">
        <f t="shared" si="119"/>
        <v>43033</v>
      </c>
    </row>
    <row r="7667" spans="1:1" x14ac:dyDescent="0.25">
      <c r="A7667" s="3">
        <f t="shared" si="119"/>
        <v>43032</v>
      </c>
    </row>
    <row r="7668" spans="1:1" x14ac:dyDescent="0.25">
      <c r="A7668" s="3">
        <f t="shared" si="119"/>
        <v>43031</v>
      </c>
    </row>
    <row r="7669" spans="1:1" x14ac:dyDescent="0.25">
      <c r="A7669" s="3">
        <f t="shared" si="119"/>
        <v>43030</v>
      </c>
    </row>
    <row r="7670" spans="1:1" x14ac:dyDescent="0.25">
      <c r="A7670" s="3">
        <f t="shared" si="119"/>
        <v>43029</v>
      </c>
    </row>
    <row r="7671" spans="1:1" x14ac:dyDescent="0.25">
      <c r="A7671" s="3">
        <f t="shared" si="119"/>
        <v>43028</v>
      </c>
    </row>
    <row r="7672" spans="1:1" x14ac:dyDescent="0.25">
      <c r="A7672" s="3">
        <f t="shared" si="119"/>
        <v>43027</v>
      </c>
    </row>
    <row r="7673" spans="1:1" x14ac:dyDescent="0.25">
      <c r="A7673" s="3">
        <f t="shared" si="119"/>
        <v>43026</v>
      </c>
    </row>
    <row r="7674" spans="1:1" x14ac:dyDescent="0.25">
      <c r="A7674" s="3">
        <f t="shared" si="119"/>
        <v>43025</v>
      </c>
    </row>
    <row r="7675" spans="1:1" x14ac:dyDescent="0.25">
      <c r="A7675" s="3">
        <f t="shared" si="119"/>
        <v>43024</v>
      </c>
    </row>
    <row r="7676" spans="1:1" x14ac:dyDescent="0.25">
      <c r="A7676" s="3">
        <f t="shared" si="119"/>
        <v>43023</v>
      </c>
    </row>
    <row r="7677" spans="1:1" x14ac:dyDescent="0.25">
      <c r="A7677" s="3">
        <f t="shared" si="119"/>
        <v>43022</v>
      </c>
    </row>
    <row r="7678" spans="1:1" x14ac:dyDescent="0.25">
      <c r="A7678" s="3">
        <f t="shared" si="119"/>
        <v>43021</v>
      </c>
    </row>
    <row r="7679" spans="1:1" x14ac:dyDescent="0.25">
      <c r="A7679" s="3">
        <f t="shared" si="119"/>
        <v>43020</v>
      </c>
    </row>
    <row r="7680" spans="1:1" x14ac:dyDescent="0.25">
      <c r="A7680" s="3">
        <f t="shared" si="119"/>
        <v>43019</v>
      </c>
    </row>
    <row r="7681" spans="1:1" x14ac:dyDescent="0.25">
      <c r="A7681" s="3">
        <f t="shared" si="119"/>
        <v>43018</v>
      </c>
    </row>
    <row r="7682" spans="1:1" x14ac:dyDescent="0.25">
      <c r="A7682" s="3">
        <f t="shared" si="119"/>
        <v>43017</v>
      </c>
    </row>
    <row r="7683" spans="1:1" x14ac:dyDescent="0.25">
      <c r="A7683" s="3">
        <f t="shared" si="119"/>
        <v>43016</v>
      </c>
    </row>
    <row r="7684" spans="1:1" x14ac:dyDescent="0.25">
      <c r="A7684" s="3">
        <f t="shared" si="119"/>
        <v>43015</v>
      </c>
    </row>
    <row r="7685" spans="1:1" x14ac:dyDescent="0.25">
      <c r="A7685" s="3">
        <f t="shared" ref="A7685:A7748" si="120">A7686+1</f>
        <v>43014</v>
      </c>
    </row>
    <row r="7686" spans="1:1" x14ac:dyDescent="0.25">
      <c r="A7686" s="3">
        <f t="shared" si="120"/>
        <v>43013</v>
      </c>
    </row>
    <row r="7687" spans="1:1" x14ac:dyDescent="0.25">
      <c r="A7687" s="3">
        <f t="shared" si="120"/>
        <v>43012</v>
      </c>
    </row>
    <row r="7688" spans="1:1" x14ac:dyDescent="0.25">
      <c r="A7688" s="3">
        <f t="shared" si="120"/>
        <v>43011</v>
      </c>
    </row>
    <row r="7689" spans="1:1" x14ac:dyDescent="0.25">
      <c r="A7689" s="3">
        <f t="shared" si="120"/>
        <v>43010</v>
      </c>
    </row>
    <row r="7690" spans="1:1" x14ac:dyDescent="0.25">
      <c r="A7690" s="3">
        <f t="shared" si="120"/>
        <v>43009</v>
      </c>
    </row>
    <row r="7691" spans="1:1" x14ac:dyDescent="0.25">
      <c r="A7691" s="3">
        <f t="shared" si="120"/>
        <v>43008</v>
      </c>
    </row>
    <row r="7692" spans="1:1" x14ac:dyDescent="0.25">
      <c r="A7692" s="3">
        <f t="shared" si="120"/>
        <v>43007</v>
      </c>
    </row>
    <row r="7693" spans="1:1" x14ac:dyDescent="0.25">
      <c r="A7693" s="3">
        <f t="shared" si="120"/>
        <v>43006</v>
      </c>
    </row>
    <row r="7694" spans="1:1" x14ac:dyDescent="0.25">
      <c r="A7694" s="3">
        <f t="shared" si="120"/>
        <v>43005</v>
      </c>
    </row>
    <row r="7695" spans="1:1" x14ac:dyDescent="0.25">
      <c r="A7695" s="3">
        <f t="shared" si="120"/>
        <v>43004</v>
      </c>
    </row>
    <row r="7696" spans="1:1" x14ac:dyDescent="0.25">
      <c r="A7696" s="3">
        <f t="shared" si="120"/>
        <v>43003</v>
      </c>
    </row>
    <row r="7697" spans="1:1" x14ac:dyDescent="0.25">
      <c r="A7697" s="3">
        <f t="shared" si="120"/>
        <v>43002</v>
      </c>
    </row>
    <row r="7698" spans="1:1" x14ac:dyDescent="0.25">
      <c r="A7698" s="3">
        <f t="shared" si="120"/>
        <v>43001</v>
      </c>
    </row>
    <row r="7699" spans="1:1" x14ac:dyDescent="0.25">
      <c r="A7699" s="3">
        <f t="shared" si="120"/>
        <v>43000</v>
      </c>
    </row>
    <row r="7700" spans="1:1" x14ac:dyDescent="0.25">
      <c r="A7700" s="3">
        <f t="shared" si="120"/>
        <v>42999</v>
      </c>
    </row>
    <row r="7701" spans="1:1" x14ac:dyDescent="0.25">
      <c r="A7701" s="3">
        <f t="shared" si="120"/>
        <v>42998</v>
      </c>
    </row>
    <row r="7702" spans="1:1" x14ac:dyDescent="0.25">
      <c r="A7702" s="3">
        <f t="shared" si="120"/>
        <v>42997</v>
      </c>
    </row>
    <row r="7703" spans="1:1" x14ac:dyDescent="0.25">
      <c r="A7703" s="3">
        <f t="shared" si="120"/>
        <v>42996</v>
      </c>
    </row>
    <row r="7704" spans="1:1" x14ac:dyDescent="0.25">
      <c r="A7704" s="3">
        <f t="shared" si="120"/>
        <v>42995</v>
      </c>
    </row>
    <row r="7705" spans="1:1" x14ac:dyDescent="0.25">
      <c r="A7705" s="3">
        <f t="shared" si="120"/>
        <v>42994</v>
      </c>
    </row>
    <row r="7706" spans="1:1" x14ac:dyDescent="0.25">
      <c r="A7706" s="3">
        <f t="shared" si="120"/>
        <v>42993</v>
      </c>
    </row>
    <row r="7707" spans="1:1" x14ac:dyDescent="0.25">
      <c r="A7707" s="3">
        <f t="shared" si="120"/>
        <v>42992</v>
      </c>
    </row>
    <row r="7708" spans="1:1" x14ac:dyDescent="0.25">
      <c r="A7708" s="3">
        <f t="shared" si="120"/>
        <v>42991</v>
      </c>
    </row>
    <row r="7709" spans="1:1" x14ac:dyDescent="0.25">
      <c r="A7709" s="3">
        <f t="shared" si="120"/>
        <v>42990</v>
      </c>
    </row>
    <row r="7710" spans="1:1" x14ac:dyDescent="0.25">
      <c r="A7710" s="3">
        <f t="shared" si="120"/>
        <v>42989</v>
      </c>
    </row>
    <row r="7711" spans="1:1" x14ac:dyDescent="0.25">
      <c r="A7711" s="3">
        <f t="shared" si="120"/>
        <v>42988</v>
      </c>
    </row>
    <row r="7712" spans="1:1" x14ac:dyDescent="0.25">
      <c r="A7712" s="3">
        <f t="shared" si="120"/>
        <v>42987</v>
      </c>
    </row>
    <row r="7713" spans="1:1" x14ac:dyDescent="0.25">
      <c r="A7713" s="3">
        <f t="shared" si="120"/>
        <v>42986</v>
      </c>
    </row>
    <row r="7714" spans="1:1" x14ac:dyDescent="0.25">
      <c r="A7714" s="3">
        <f t="shared" si="120"/>
        <v>42985</v>
      </c>
    </row>
    <row r="7715" spans="1:1" x14ac:dyDescent="0.25">
      <c r="A7715" s="3">
        <f t="shared" si="120"/>
        <v>42984</v>
      </c>
    </row>
    <row r="7716" spans="1:1" x14ac:dyDescent="0.25">
      <c r="A7716" s="3">
        <f t="shared" si="120"/>
        <v>42983</v>
      </c>
    </row>
    <row r="7717" spans="1:1" x14ac:dyDescent="0.25">
      <c r="A7717" s="3">
        <f t="shared" si="120"/>
        <v>42982</v>
      </c>
    </row>
    <row r="7718" spans="1:1" x14ac:dyDescent="0.25">
      <c r="A7718" s="3">
        <f t="shared" si="120"/>
        <v>42981</v>
      </c>
    </row>
    <row r="7719" spans="1:1" x14ac:dyDescent="0.25">
      <c r="A7719" s="3">
        <f t="shared" si="120"/>
        <v>42980</v>
      </c>
    </row>
    <row r="7720" spans="1:1" x14ac:dyDescent="0.25">
      <c r="A7720" s="3">
        <f t="shared" si="120"/>
        <v>42979</v>
      </c>
    </row>
    <row r="7721" spans="1:1" x14ac:dyDescent="0.25">
      <c r="A7721" s="3">
        <f t="shared" si="120"/>
        <v>42978</v>
      </c>
    </row>
    <row r="7722" spans="1:1" x14ac:dyDescent="0.25">
      <c r="A7722" s="3">
        <f t="shared" si="120"/>
        <v>42977</v>
      </c>
    </row>
    <row r="7723" spans="1:1" x14ac:dyDescent="0.25">
      <c r="A7723" s="3">
        <f t="shared" si="120"/>
        <v>42976</v>
      </c>
    </row>
    <row r="7724" spans="1:1" x14ac:dyDescent="0.25">
      <c r="A7724" s="3">
        <f t="shared" si="120"/>
        <v>42975</v>
      </c>
    </row>
    <row r="7725" spans="1:1" x14ac:dyDescent="0.25">
      <c r="A7725" s="3">
        <f t="shared" si="120"/>
        <v>42974</v>
      </c>
    </row>
    <row r="7726" spans="1:1" x14ac:dyDescent="0.25">
      <c r="A7726" s="3">
        <f t="shared" si="120"/>
        <v>42973</v>
      </c>
    </row>
    <row r="7727" spans="1:1" x14ac:dyDescent="0.25">
      <c r="A7727" s="3">
        <f t="shared" si="120"/>
        <v>42972</v>
      </c>
    </row>
    <row r="7728" spans="1:1" x14ac:dyDescent="0.25">
      <c r="A7728" s="3">
        <f t="shared" si="120"/>
        <v>42971</v>
      </c>
    </row>
    <row r="7729" spans="1:1" x14ac:dyDescent="0.25">
      <c r="A7729" s="3">
        <f t="shared" si="120"/>
        <v>42970</v>
      </c>
    </row>
    <row r="7730" spans="1:1" x14ac:dyDescent="0.25">
      <c r="A7730" s="3">
        <f t="shared" si="120"/>
        <v>42969</v>
      </c>
    </row>
    <row r="7731" spans="1:1" x14ac:dyDescent="0.25">
      <c r="A7731" s="3">
        <f t="shared" si="120"/>
        <v>42968</v>
      </c>
    </row>
    <row r="7732" spans="1:1" x14ac:dyDescent="0.25">
      <c r="A7732" s="3">
        <f t="shared" si="120"/>
        <v>42967</v>
      </c>
    </row>
    <row r="7733" spans="1:1" x14ac:dyDescent="0.25">
      <c r="A7733" s="3">
        <f t="shared" si="120"/>
        <v>42966</v>
      </c>
    </row>
    <row r="7734" spans="1:1" x14ac:dyDescent="0.25">
      <c r="A7734" s="3">
        <f t="shared" si="120"/>
        <v>42965</v>
      </c>
    </row>
    <row r="7735" spans="1:1" x14ac:dyDescent="0.25">
      <c r="A7735" s="3">
        <f t="shared" si="120"/>
        <v>42964</v>
      </c>
    </row>
    <row r="7736" spans="1:1" x14ac:dyDescent="0.25">
      <c r="A7736" s="3">
        <f t="shared" si="120"/>
        <v>42963</v>
      </c>
    </row>
    <row r="7737" spans="1:1" x14ac:dyDescent="0.25">
      <c r="A7737" s="3">
        <f t="shared" si="120"/>
        <v>42962</v>
      </c>
    </row>
    <row r="7738" spans="1:1" x14ac:dyDescent="0.25">
      <c r="A7738" s="3">
        <f t="shared" si="120"/>
        <v>42961</v>
      </c>
    </row>
    <row r="7739" spans="1:1" x14ac:dyDescent="0.25">
      <c r="A7739" s="3">
        <f t="shared" si="120"/>
        <v>42960</v>
      </c>
    </row>
    <row r="7740" spans="1:1" x14ac:dyDescent="0.25">
      <c r="A7740" s="3">
        <f t="shared" si="120"/>
        <v>42959</v>
      </c>
    </row>
    <row r="7741" spans="1:1" x14ac:dyDescent="0.25">
      <c r="A7741" s="3">
        <f t="shared" si="120"/>
        <v>42958</v>
      </c>
    </row>
    <row r="7742" spans="1:1" x14ac:dyDescent="0.25">
      <c r="A7742" s="3">
        <f t="shared" si="120"/>
        <v>42957</v>
      </c>
    </row>
    <row r="7743" spans="1:1" x14ac:dyDescent="0.25">
      <c r="A7743" s="3">
        <f t="shared" si="120"/>
        <v>42956</v>
      </c>
    </row>
    <row r="7744" spans="1:1" x14ac:dyDescent="0.25">
      <c r="A7744" s="3">
        <f t="shared" si="120"/>
        <v>42955</v>
      </c>
    </row>
    <row r="7745" spans="1:1" x14ac:dyDescent="0.25">
      <c r="A7745" s="3">
        <f t="shared" si="120"/>
        <v>42954</v>
      </c>
    </row>
    <row r="7746" spans="1:1" x14ac:dyDescent="0.25">
      <c r="A7746" s="3">
        <f t="shared" si="120"/>
        <v>42953</v>
      </c>
    </row>
    <row r="7747" spans="1:1" x14ac:dyDescent="0.25">
      <c r="A7747" s="3">
        <f t="shared" si="120"/>
        <v>42952</v>
      </c>
    </row>
    <row r="7748" spans="1:1" x14ac:dyDescent="0.25">
      <c r="A7748" s="3">
        <f t="shared" si="120"/>
        <v>42951</v>
      </c>
    </row>
    <row r="7749" spans="1:1" x14ac:dyDescent="0.25">
      <c r="A7749" s="3">
        <f t="shared" ref="A7749:A7812" si="121">A7750+1</f>
        <v>42950</v>
      </c>
    </row>
    <row r="7750" spans="1:1" x14ac:dyDescent="0.25">
      <c r="A7750" s="3">
        <f t="shared" si="121"/>
        <v>42949</v>
      </c>
    </row>
    <row r="7751" spans="1:1" x14ac:dyDescent="0.25">
      <c r="A7751" s="3">
        <f t="shared" si="121"/>
        <v>42948</v>
      </c>
    </row>
    <row r="7752" spans="1:1" x14ac:dyDescent="0.25">
      <c r="A7752" s="3">
        <f t="shared" si="121"/>
        <v>42947</v>
      </c>
    </row>
    <row r="7753" spans="1:1" x14ac:dyDescent="0.25">
      <c r="A7753" s="3">
        <f t="shared" si="121"/>
        <v>42946</v>
      </c>
    </row>
    <row r="7754" spans="1:1" x14ac:dyDescent="0.25">
      <c r="A7754" s="3">
        <f t="shared" si="121"/>
        <v>42945</v>
      </c>
    </row>
    <row r="7755" spans="1:1" x14ac:dyDescent="0.25">
      <c r="A7755" s="3">
        <f t="shared" si="121"/>
        <v>42944</v>
      </c>
    </row>
    <row r="7756" spans="1:1" x14ac:dyDescent="0.25">
      <c r="A7756" s="3">
        <f t="shared" si="121"/>
        <v>42943</v>
      </c>
    </row>
    <row r="7757" spans="1:1" x14ac:dyDescent="0.25">
      <c r="A7757" s="3">
        <f t="shared" si="121"/>
        <v>42942</v>
      </c>
    </row>
    <row r="7758" spans="1:1" x14ac:dyDescent="0.25">
      <c r="A7758" s="3">
        <f t="shared" si="121"/>
        <v>42941</v>
      </c>
    </row>
    <row r="7759" spans="1:1" x14ac:dyDescent="0.25">
      <c r="A7759" s="3">
        <f t="shared" si="121"/>
        <v>42940</v>
      </c>
    </row>
    <row r="7760" spans="1:1" x14ac:dyDescent="0.25">
      <c r="A7760" s="3">
        <f t="shared" si="121"/>
        <v>42939</v>
      </c>
    </row>
    <row r="7761" spans="1:1" x14ac:dyDescent="0.25">
      <c r="A7761" s="3">
        <f t="shared" si="121"/>
        <v>42938</v>
      </c>
    </row>
    <row r="7762" spans="1:1" x14ac:dyDescent="0.25">
      <c r="A7762" s="3">
        <f t="shared" si="121"/>
        <v>42937</v>
      </c>
    </row>
    <row r="7763" spans="1:1" x14ac:dyDescent="0.25">
      <c r="A7763" s="3">
        <f t="shared" si="121"/>
        <v>42936</v>
      </c>
    </row>
    <row r="7764" spans="1:1" x14ac:dyDescent="0.25">
      <c r="A7764" s="3">
        <f t="shared" si="121"/>
        <v>42935</v>
      </c>
    </row>
    <row r="7765" spans="1:1" x14ac:dyDescent="0.25">
      <c r="A7765" s="3">
        <f t="shared" si="121"/>
        <v>42934</v>
      </c>
    </row>
    <row r="7766" spans="1:1" x14ac:dyDescent="0.25">
      <c r="A7766" s="3">
        <f t="shared" si="121"/>
        <v>42933</v>
      </c>
    </row>
    <row r="7767" spans="1:1" x14ac:dyDescent="0.25">
      <c r="A7767" s="3">
        <f t="shared" si="121"/>
        <v>42932</v>
      </c>
    </row>
    <row r="7768" spans="1:1" x14ac:dyDescent="0.25">
      <c r="A7768" s="3">
        <f t="shared" si="121"/>
        <v>42931</v>
      </c>
    </row>
    <row r="7769" spans="1:1" x14ac:dyDescent="0.25">
      <c r="A7769" s="3">
        <f t="shared" si="121"/>
        <v>42930</v>
      </c>
    </row>
    <row r="7770" spans="1:1" x14ac:dyDescent="0.25">
      <c r="A7770" s="3">
        <f t="shared" si="121"/>
        <v>42929</v>
      </c>
    </row>
    <row r="7771" spans="1:1" x14ac:dyDescent="0.25">
      <c r="A7771" s="3">
        <f t="shared" si="121"/>
        <v>42928</v>
      </c>
    </row>
    <row r="7772" spans="1:1" x14ac:dyDescent="0.25">
      <c r="A7772" s="3">
        <f t="shared" si="121"/>
        <v>42927</v>
      </c>
    </row>
    <row r="7773" spans="1:1" x14ac:dyDescent="0.25">
      <c r="A7773" s="3">
        <f t="shared" si="121"/>
        <v>42926</v>
      </c>
    </row>
    <row r="7774" spans="1:1" x14ac:dyDescent="0.25">
      <c r="A7774" s="3">
        <f t="shared" si="121"/>
        <v>42925</v>
      </c>
    </row>
    <row r="7775" spans="1:1" x14ac:dyDescent="0.25">
      <c r="A7775" s="3">
        <f t="shared" si="121"/>
        <v>42924</v>
      </c>
    </row>
    <row r="7776" spans="1:1" x14ac:dyDescent="0.25">
      <c r="A7776" s="3">
        <f t="shared" si="121"/>
        <v>42923</v>
      </c>
    </row>
    <row r="7777" spans="1:1" x14ac:dyDescent="0.25">
      <c r="A7777" s="3">
        <f t="shared" si="121"/>
        <v>42922</v>
      </c>
    </row>
    <row r="7778" spans="1:1" x14ac:dyDescent="0.25">
      <c r="A7778" s="3">
        <f t="shared" si="121"/>
        <v>42921</v>
      </c>
    </row>
    <row r="7779" spans="1:1" x14ac:dyDescent="0.25">
      <c r="A7779" s="3">
        <f t="shared" si="121"/>
        <v>42920</v>
      </c>
    </row>
    <row r="7780" spans="1:1" x14ac:dyDescent="0.25">
      <c r="A7780" s="3">
        <f t="shared" si="121"/>
        <v>42919</v>
      </c>
    </row>
    <row r="7781" spans="1:1" x14ac:dyDescent="0.25">
      <c r="A7781" s="3">
        <f t="shared" si="121"/>
        <v>42918</v>
      </c>
    </row>
    <row r="7782" spans="1:1" x14ac:dyDescent="0.25">
      <c r="A7782" s="3">
        <f t="shared" si="121"/>
        <v>42917</v>
      </c>
    </row>
    <row r="7783" spans="1:1" x14ac:dyDescent="0.25">
      <c r="A7783" s="3">
        <f t="shared" si="121"/>
        <v>42916</v>
      </c>
    </row>
    <row r="7784" spans="1:1" x14ac:dyDescent="0.25">
      <c r="A7784" s="3">
        <f t="shared" si="121"/>
        <v>42915</v>
      </c>
    </row>
    <row r="7785" spans="1:1" x14ac:dyDescent="0.25">
      <c r="A7785" s="3">
        <f t="shared" si="121"/>
        <v>42914</v>
      </c>
    </row>
    <row r="7786" spans="1:1" x14ac:dyDescent="0.25">
      <c r="A7786" s="3">
        <f t="shared" si="121"/>
        <v>42913</v>
      </c>
    </row>
    <row r="7787" spans="1:1" x14ac:dyDescent="0.25">
      <c r="A7787" s="3">
        <f t="shared" si="121"/>
        <v>42912</v>
      </c>
    </row>
    <row r="7788" spans="1:1" x14ac:dyDescent="0.25">
      <c r="A7788" s="3">
        <f t="shared" si="121"/>
        <v>42911</v>
      </c>
    </row>
    <row r="7789" spans="1:1" x14ac:dyDescent="0.25">
      <c r="A7789" s="3">
        <f t="shared" si="121"/>
        <v>42910</v>
      </c>
    </row>
    <row r="7790" spans="1:1" x14ac:dyDescent="0.25">
      <c r="A7790" s="3">
        <f t="shared" si="121"/>
        <v>42909</v>
      </c>
    </row>
    <row r="7791" spans="1:1" x14ac:dyDescent="0.25">
      <c r="A7791" s="3">
        <f t="shared" si="121"/>
        <v>42908</v>
      </c>
    </row>
    <row r="7792" spans="1:1" x14ac:dyDescent="0.25">
      <c r="A7792" s="3">
        <f t="shared" si="121"/>
        <v>42907</v>
      </c>
    </row>
    <row r="7793" spans="1:1" x14ac:dyDescent="0.25">
      <c r="A7793" s="3">
        <f t="shared" si="121"/>
        <v>42906</v>
      </c>
    </row>
    <row r="7794" spans="1:1" x14ac:dyDescent="0.25">
      <c r="A7794" s="3">
        <f t="shared" si="121"/>
        <v>42905</v>
      </c>
    </row>
    <row r="7795" spans="1:1" x14ac:dyDescent="0.25">
      <c r="A7795" s="3">
        <f t="shared" si="121"/>
        <v>42904</v>
      </c>
    </row>
    <row r="7796" spans="1:1" x14ac:dyDescent="0.25">
      <c r="A7796" s="3">
        <f t="shared" si="121"/>
        <v>42903</v>
      </c>
    </row>
    <row r="7797" spans="1:1" x14ac:dyDescent="0.25">
      <c r="A7797" s="3">
        <f t="shared" si="121"/>
        <v>42902</v>
      </c>
    </row>
    <row r="7798" spans="1:1" x14ac:dyDescent="0.25">
      <c r="A7798" s="3">
        <f t="shared" si="121"/>
        <v>42901</v>
      </c>
    </row>
    <row r="7799" spans="1:1" x14ac:dyDescent="0.25">
      <c r="A7799" s="3">
        <f t="shared" si="121"/>
        <v>42900</v>
      </c>
    </row>
    <row r="7800" spans="1:1" x14ac:dyDescent="0.25">
      <c r="A7800" s="3">
        <f t="shared" si="121"/>
        <v>42899</v>
      </c>
    </row>
    <row r="7801" spans="1:1" x14ac:dyDescent="0.25">
      <c r="A7801" s="3">
        <f t="shared" si="121"/>
        <v>42898</v>
      </c>
    </row>
    <row r="7802" spans="1:1" x14ac:dyDescent="0.25">
      <c r="A7802" s="3">
        <f t="shared" si="121"/>
        <v>42897</v>
      </c>
    </row>
    <row r="7803" spans="1:1" x14ac:dyDescent="0.25">
      <c r="A7803" s="3">
        <f t="shared" si="121"/>
        <v>42896</v>
      </c>
    </row>
    <row r="7804" spans="1:1" x14ac:dyDescent="0.25">
      <c r="A7804" s="3">
        <f t="shared" si="121"/>
        <v>42895</v>
      </c>
    </row>
    <row r="7805" spans="1:1" x14ac:dyDescent="0.25">
      <c r="A7805" s="3">
        <f t="shared" si="121"/>
        <v>42894</v>
      </c>
    </row>
    <row r="7806" spans="1:1" x14ac:dyDescent="0.25">
      <c r="A7806" s="3">
        <f t="shared" si="121"/>
        <v>42893</v>
      </c>
    </row>
    <row r="7807" spans="1:1" x14ac:dyDescent="0.25">
      <c r="A7807" s="3">
        <f t="shared" si="121"/>
        <v>42892</v>
      </c>
    </row>
    <row r="7808" spans="1:1" x14ac:dyDescent="0.25">
      <c r="A7808" s="3">
        <f t="shared" si="121"/>
        <v>42891</v>
      </c>
    </row>
    <row r="7809" spans="1:1" x14ac:dyDescent="0.25">
      <c r="A7809" s="3">
        <f t="shared" si="121"/>
        <v>42890</v>
      </c>
    </row>
    <row r="7810" spans="1:1" x14ac:dyDescent="0.25">
      <c r="A7810" s="3">
        <f t="shared" si="121"/>
        <v>42889</v>
      </c>
    </row>
    <row r="7811" spans="1:1" x14ac:dyDescent="0.25">
      <c r="A7811" s="3">
        <f t="shared" si="121"/>
        <v>42888</v>
      </c>
    </row>
    <row r="7812" spans="1:1" x14ac:dyDescent="0.25">
      <c r="A7812" s="3">
        <f t="shared" si="121"/>
        <v>42887</v>
      </c>
    </row>
    <row r="7813" spans="1:1" x14ac:dyDescent="0.25">
      <c r="A7813" s="3">
        <f t="shared" ref="A7813:A7876" si="122">A7814+1</f>
        <v>42886</v>
      </c>
    </row>
    <row r="7814" spans="1:1" x14ac:dyDescent="0.25">
      <c r="A7814" s="3">
        <f t="shared" si="122"/>
        <v>42885</v>
      </c>
    </row>
    <row r="7815" spans="1:1" x14ac:dyDescent="0.25">
      <c r="A7815" s="3">
        <f t="shared" si="122"/>
        <v>42884</v>
      </c>
    </row>
    <row r="7816" spans="1:1" x14ac:dyDescent="0.25">
      <c r="A7816" s="3">
        <f t="shared" si="122"/>
        <v>42883</v>
      </c>
    </row>
    <row r="7817" spans="1:1" x14ac:dyDescent="0.25">
      <c r="A7817" s="3">
        <f t="shared" si="122"/>
        <v>42882</v>
      </c>
    </row>
    <row r="7818" spans="1:1" x14ac:dyDescent="0.25">
      <c r="A7818" s="3">
        <f t="shared" si="122"/>
        <v>42881</v>
      </c>
    </row>
    <row r="7819" spans="1:1" x14ac:dyDescent="0.25">
      <c r="A7819" s="3">
        <f t="shared" si="122"/>
        <v>42880</v>
      </c>
    </row>
    <row r="7820" spans="1:1" x14ac:dyDescent="0.25">
      <c r="A7820" s="3">
        <f t="shared" si="122"/>
        <v>42879</v>
      </c>
    </row>
    <row r="7821" spans="1:1" x14ac:dyDescent="0.25">
      <c r="A7821" s="3">
        <f t="shared" si="122"/>
        <v>42878</v>
      </c>
    </row>
    <row r="7822" spans="1:1" x14ac:dyDescent="0.25">
      <c r="A7822" s="3">
        <f t="shared" si="122"/>
        <v>42877</v>
      </c>
    </row>
    <row r="7823" spans="1:1" x14ac:dyDescent="0.25">
      <c r="A7823" s="3">
        <f t="shared" si="122"/>
        <v>42876</v>
      </c>
    </row>
    <row r="7824" spans="1:1" x14ac:dyDescent="0.25">
      <c r="A7824" s="3">
        <f t="shared" si="122"/>
        <v>42875</v>
      </c>
    </row>
    <row r="7825" spans="1:1" x14ac:dyDescent="0.25">
      <c r="A7825" s="3">
        <f t="shared" si="122"/>
        <v>42874</v>
      </c>
    </row>
    <row r="7826" spans="1:1" x14ac:dyDescent="0.25">
      <c r="A7826" s="3">
        <f t="shared" si="122"/>
        <v>42873</v>
      </c>
    </row>
    <row r="7827" spans="1:1" x14ac:dyDescent="0.25">
      <c r="A7827" s="3">
        <f t="shared" si="122"/>
        <v>42872</v>
      </c>
    </row>
    <row r="7828" spans="1:1" x14ac:dyDescent="0.25">
      <c r="A7828" s="3">
        <f t="shared" si="122"/>
        <v>42871</v>
      </c>
    </row>
    <row r="7829" spans="1:1" x14ac:dyDescent="0.25">
      <c r="A7829" s="3">
        <f t="shared" si="122"/>
        <v>42870</v>
      </c>
    </row>
    <row r="7830" spans="1:1" x14ac:dyDescent="0.25">
      <c r="A7830" s="3">
        <f t="shared" si="122"/>
        <v>42869</v>
      </c>
    </row>
    <row r="7831" spans="1:1" x14ac:dyDescent="0.25">
      <c r="A7831" s="3">
        <f t="shared" si="122"/>
        <v>42868</v>
      </c>
    </row>
    <row r="7832" spans="1:1" x14ac:dyDescent="0.25">
      <c r="A7832" s="3">
        <f t="shared" si="122"/>
        <v>42867</v>
      </c>
    </row>
    <row r="7833" spans="1:1" x14ac:dyDescent="0.25">
      <c r="A7833" s="3">
        <f t="shared" si="122"/>
        <v>42866</v>
      </c>
    </row>
    <row r="7834" spans="1:1" x14ac:dyDescent="0.25">
      <c r="A7834" s="3">
        <f t="shared" si="122"/>
        <v>42865</v>
      </c>
    </row>
    <row r="7835" spans="1:1" x14ac:dyDescent="0.25">
      <c r="A7835" s="3">
        <f t="shared" si="122"/>
        <v>42864</v>
      </c>
    </row>
    <row r="7836" spans="1:1" x14ac:dyDescent="0.25">
      <c r="A7836" s="3">
        <f t="shared" si="122"/>
        <v>42863</v>
      </c>
    </row>
    <row r="7837" spans="1:1" x14ac:dyDescent="0.25">
      <c r="A7837" s="3">
        <f t="shared" si="122"/>
        <v>42862</v>
      </c>
    </row>
    <row r="7838" spans="1:1" x14ac:dyDescent="0.25">
      <c r="A7838" s="3">
        <f t="shared" si="122"/>
        <v>42861</v>
      </c>
    </row>
    <row r="7839" spans="1:1" x14ac:dyDescent="0.25">
      <c r="A7839" s="3">
        <f t="shared" si="122"/>
        <v>42860</v>
      </c>
    </row>
    <row r="7840" spans="1:1" x14ac:dyDescent="0.25">
      <c r="A7840" s="3">
        <f t="shared" si="122"/>
        <v>42859</v>
      </c>
    </row>
    <row r="7841" spans="1:1" x14ac:dyDescent="0.25">
      <c r="A7841" s="3">
        <f t="shared" si="122"/>
        <v>42858</v>
      </c>
    </row>
    <row r="7842" spans="1:1" x14ac:dyDescent="0.25">
      <c r="A7842" s="3">
        <f t="shared" si="122"/>
        <v>42857</v>
      </c>
    </row>
    <row r="7843" spans="1:1" x14ac:dyDescent="0.25">
      <c r="A7843" s="3">
        <f t="shared" si="122"/>
        <v>42856</v>
      </c>
    </row>
    <row r="7844" spans="1:1" x14ac:dyDescent="0.25">
      <c r="A7844" s="3">
        <f t="shared" si="122"/>
        <v>42855</v>
      </c>
    </row>
    <row r="7845" spans="1:1" x14ac:dyDescent="0.25">
      <c r="A7845" s="3">
        <f t="shared" si="122"/>
        <v>42854</v>
      </c>
    </row>
    <row r="7846" spans="1:1" x14ac:dyDescent="0.25">
      <c r="A7846" s="3">
        <f t="shared" si="122"/>
        <v>42853</v>
      </c>
    </row>
    <row r="7847" spans="1:1" x14ac:dyDescent="0.25">
      <c r="A7847" s="3">
        <f t="shared" si="122"/>
        <v>42852</v>
      </c>
    </row>
    <row r="7848" spans="1:1" x14ac:dyDescent="0.25">
      <c r="A7848" s="3">
        <f t="shared" si="122"/>
        <v>42851</v>
      </c>
    </row>
    <row r="7849" spans="1:1" x14ac:dyDescent="0.25">
      <c r="A7849" s="3">
        <f t="shared" si="122"/>
        <v>42850</v>
      </c>
    </row>
    <row r="7850" spans="1:1" x14ac:dyDescent="0.25">
      <c r="A7850" s="3">
        <f t="shared" si="122"/>
        <v>42849</v>
      </c>
    </row>
    <row r="7851" spans="1:1" x14ac:dyDescent="0.25">
      <c r="A7851" s="3">
        <f t="shared" si="122"/>
        <v>42848</v>
      </c>
    </row>
    <row r="7852" spans="1:1" x14ac:dyDescent="0.25">
      <c r="A7852" s="3">
        <f t="shared" si="122"/>
        <v>42847</v>
      </c>
    </row>
    <row r="7853" spans="1:1" x14ac:dyDescent="0.25">
      <c r="A7853" s="3">
        <f t="shared" si="122"/>
        <v>42846</v>
      </c>
    </row>
    <row r="7854" spans="1:1" x14ac:dyDescent="0.25">
      <c r="A7854" s="3">
        <f t="shared" si="122"/>
        <v>42845</v>
      </c>
    </row>
    <row r="7855" spans="1:1" x14ac:dyDescent="0.25">
      <c r="A7855" s="3">
        <f t="shared" si="122"/>
        <v>42844</v>
      </c>
    </row>
    <row r="7856" spans="1:1" x14ac:dyDescent="0.25">
      <c r="A7856" s="3">
        <f t="shared" si="122"/>
        <v>42843</v>
      </c>
    </row>
    <row r="7857" spans="1:1" x14ac:dyDescent="0.25">
      <c r="A7857" s="3">
        <f t="shared" si="122"/>
        <v>42842</v>
      </c>
    </row>
    <row r="7858" spans="1:1" x14ac:dyDescent="0.25">
      <c r="A7858" s="3">
        <f t="shared" si="122"/>
        <v>42841</v>
      </c>
    </row>
    <row r="7859" spans="1:1" x14ac:dyDescent="0.25">
      <c r="A7859" s="3">
        <f t="shared" si="122"/>
        <v>42840</v>
      </c>
    </row>
    <row r="7860" spans="1:1" x14ac:dyDescent="0.25">
      <c r="A7860" s="3">
        <f t="shared" si="122"/>
        <v>42839</v>
      </c>
    </row>
    <row r="7861" spans="1:1" x14ac:dyDescent="0.25">
      <c r="A7861" s="3">
        <f t="shared" si="122"/>
        <v>42838</v>
      </c>
    </row>
    <row r="7862" spans="1:1" x14ac:dyDescent="0.25">
      <c r="A7862" s="3">
        <f t="shared" si="122"/>
        <v>42837</v>
      </c>
    </row>
    <row r="7863" spans="1:1" x14ac:dyDescent="0.25">
      <c r="A7863" s="3">
        <f t="shared" si="122"/>
        <v>42836</v>
      </c>
    </row>
    <row r="7864" spans="1:1" x14ac:dyDescent="0.25">
      <c r="A7864" s="3">
        <f t="shared" si="122"/>
        <v>42835</v>
      </c>
    </row>
    <row r="7865" spans="1:1" x14ac:dyDescent="0.25">
      <c r="A7865" s="3">
        <f t="shared" si="122"/>
        <v>42834</v>
      </c>
    </row>
    <row r="7866" spans="1:1" x14ac:dyDescent="0.25">
      <c r="A7866" s="3">
        <f t="shared" si="122"/>
        <v>42833</v>
      </c>
    </row>
    <row r="7867" spans="1:1" x14ac:dyDescent="0.25">
      <c r="A7867" s="3">
        <f t="shared" si="122"/>
        <v>42832</v>
      </c>
    </row>
    <row r="7868" spans="1:1" x14ac:dyDescent="0.25">
      <c r="A7868" s="3">
        <f t="shared" si="122"/>
        <v>42831</v>
      </c>
    </row>
    <row r="7869" spans="1:1" x14ac:dyDescent="0.25">
      <c r="A7869" s="3">
        <f t="shared" si="122"/>
        <v>42830</v>
      </c>
    </row>
    <row r="7870" spans="1:1" x14ac:dyDescent="0.25">
      <c r="A7870" s="3">
        <f t="shared" si="122"/>
        <v>42829</v>
      </c>
    </row>
    <row r="7871" spans="1:1" x14ac:dyDescent="0.25">
      <c r="A7871" s="3">
        <f t="shared" si="122"/>
        <v>42828</v>
      </c>
    </row>
    <row r="7872" spans="1:1" x14ac:dyDescent="0.25">
      <c r="A7872" s="3">
        <f t="shared" si="122"/>
        <v>42827</v>
      </c>
    </row>
    <row r="7873" spans="1:1" x14ac:dyDescent="0.25">
      <c r="A7873" s="3">
        <f t="shared" si="122"/>
        <v>42826</v>
      </c>
    </row>
    <row r="7874" spans="1:1" x14ac:dyDescent="0.25">
      <c r="A7874" s="3">
        <f t="shared" si="122"/>
        <v>42825</v>
      </c>
    </row>
    <row r="7875" spans="1:1" x14ac:dyDescent="0.25">
      <c r="A7875" s="3">
        <f t="shared" si="122"/>
        <v>42824</v>
      </c>
    </row>
    <row r="7876" spans="1:1" x14ac:dyDescent="0.25">
      <c r="A7876" s="3">
        <f t="shared" si="122"/>
        <v>42823</v>
      </c>
    </row>
    <row r="7877" spans="1:1" x14ac:dyDescent="0.25">
      <c r="A7877" s="3">
        <f t="shared" ref="A7877:A7940" si="123">A7878+1</f>
        <v>42822</v>
      </c>
    </row>
    <row r="7878" spans="1:1" x14ac:dyDescent="0.25">
      <c r="A7878" s="3">
        <f t="shared" si="123"/>
        <v>42821</v>
      </c>
    </row>
    <row r="7879" spans="1:1" x14ac:dyDescent="0.25">
      <c r="A7879" s="3">
        <f t="shared" si="123"/>
        <v>42820</v>
      </c>
    </row>
    <row r="7880" spans="1:1" x14ac:dyDescent="0.25">
      <c r="A7880" s="3">
        <f t="shared" si="123"/>
        <v>42819</v>
      </c>
    </row>
    <row r="7881" spans="1:1" x14ac:dyDescent="0.25">
      <c r="A7881" s="3">
        <f t="shared" si="123"/>
        <v>42818</v>
      </c>
    </row>
    <row r="7882" spans="1:1" x14ac:dyDescent="0.25">
      <c r="A7882" s="3">
        <f t="shared" si="123"/>
        <v>42817</v>
      </c>
    </row>
    <row r="7883" spans="1:1" x14ac:dyDescent="0.25">
      <c r="A7883" s="3">
        <f t="shared" si="123"/>
        <v>42816</v>
      </c>
    </row>
    <row r="7884" spans="1:1" x14ac:dyDescent="0.25">
      <c r="A7884" s="3">
        <f t="shared" si="123"/>
        <v>42815</v>
      </c>
    </row>
    <row r="7885" spans="1:1" x14ac:dyDescent="0.25">
      <c r="A7885" s="3">
        <f t="shared" si="123"/>
        <v>42814</v>
      </c>
    </row>
    <row r="7886" spans="1:1" x14ac:dyDescent="0.25">
      <c r="A7886" s="3">
        <f t="shared" si="123"/>
        <v>42813</v>
      </c>
    </row>
    <row r="7887" spans="1:1" x14ac:dyDescent="0.25">
      <c r="A7887" s="3">
        <f t="shared" si="123"/>
        <v>42812</v>
      </c>
    </row>
    <row r="7888" spans="1:1" x14ac:dyDescent="0.25">
      <c r="A7888" s="3">
        <f t="shared" si="123"/>
        <v>42811</v>
      </c>
    </row>
    <row r="7889" spans="1:1" x14ac:dyDescent="0.25">
      <c r="A7889" s="3">
        <f t="shared" si="123"/>
        <v>42810</v>
      </c>
    </row>
    <row r="7890" spans="1:1" x14ac:dyDescent="0.25">
      <c r="A7890" s="3">
        <f t="shared" si="123"/>
        <v>42809</v>
      </c>
    </row>
    <row r="7891" spans="1:1" x14ac:dyDescent="0.25">
      <c r="A7891" s="3">
        <f t="shared" si="123"/>
        <v>42808</v>
      </c>
    </row>
    <row r="7892" spans="1:1" x14ac:dyDescent="0.25">
      <c r="A7892" s="3">
        <f t="shared" si="123"/>
        <v>42807</v>
      </c>
    </row>
    <row r="7893" spans="1:1" x14ac:dyDescent="0.25">
      <c r="A7893" s="3">
        <f t="shared" si="123"/>
        <v>42806</v>
      </c>
    </row>
    <row r="7894" spans="1:1" x14ac:dyDescent="0.25">
      <c r="A7894" s="3">
        <f t="shared" si="123"/>
        <v>42805</v>
      </c>
    </row>
    <row r="7895" spans="1:1" x14ac:dyDescent="0.25">
      <c r="A7895" s="3">
        <f t="shared" si="123"/>
        <v>42804</v>
      </c>
    </row>
    <row r="7896" spans="1:1" x14ac:dyDescent="0.25">
      <c r="A7896" s="3">
        <f t="shared" si="123"/>
        <v>42803</v>
      </c>
    </row>
    <row r="7897" spans="1:1" x14ac:dyDescent="0.25">
      <c r="A7897" s="3">
        <f t="shared" si="123"/>
        <v>42802</v>
      </c>
    </row>
    <row r="7898" spans="1:1" x14ac:dyDescent="0.25">
      <c r="A7898" s="3">
        <f t="shared" si="123"/>
        <v>42801</v>
      </c>
    </row>
    <row r="7899" spans="1:1" x14ac:dyDescent="0.25">
      <c r="A7899" s="3">
        <f t="shared" si="123"/>
        <v>42800</v>
      </c>
    </row>
    <row r="7900" spans="1:1" x14ac:dyDescent="0.25">
      <c r="A7900" s="3">
        <f t="shared" si="123"/>
        <v>42799</v>
      </c>
    </row>
    <row r="7901" spans="1:1" x14ac:dyDescent="0.25">
      <c r="A7901" s="3">
        <f t="shared" si="123"/>
        <v>42798</v>
      </c>
    </row>
    <row r="7902" spans="1:1" x14ac:dyDescent="0.25">
      <c r="A7902" s="3">
        <f t="shared" si="123"/>
        <v>42797</v>
      </c>
    </row>
    <row r="7903" spans="1:1" x14ac:dyDescent="0.25">
      <c r="A7903" s="3">
        <f t="shared" si="123"/>
        <v>42796</v>
      </c>
    </row>
    <row r="7904" spans="1:1" x14ac:dyDescent="0.25">
      <c r="A7904" s="3">
        <f t="shared" si="123"/>
        <v>42795</v>
      </c>
    </row>
    <row r="7905" spans="1:1" x14ac:dyDescent="0.25">
      <c r="A7905" s="3">
        <f t="shared" si="123"/>
        <v>42794</v>
      </c>
    </row>
    <row r="7906" spans="1:1" x14ac:dyDescent="0.25">
      <c r="A7906" s="3">
        <f t="shared" si="123"/>
        <v>42793</v>
      </c>
    </row>
    <row r="7907" spans="1:1" x14ac:dyDescent="0.25">
      <c r="A7907" s="3">
        <f t="shared" si="123"/>
        <v>42792</v>
      </c>
    </row>
    <row r="7908" spans="1:1" x14ac:dyDescent="0.25">
      <c r="A7908" s="3">
        <f t="shared" si="123"/>
        <v>42791</v>
      </c>
    </row>
    <row r="7909" spans="1:1" x14ac:dyDescent="0.25">
      <c r="A7909" s="3">
        <f t="shared" si="123"/>
        <v>42790</v>
      </c>
    </row>
    <row r="7910" spans="1:1" x14ac:dyDescent="0.25">
      <c r="A7910" s="3">
        <f t="shared" si="123"/>
        <v>42789</v>
      </c>
    </row>
    <row r="7911" spans="1:1" x14ac:dyDescent="0.25">
      <c r="A7911" s="3">
        <f t="shared" si="123"/>
        <v>42788</v>
      </c>
    </row>
    <row r="7912" spans="1:1" x14ac:dyDescent="0.25">
      <c r="A7912" s="3">
        <f t="shared" si="123"/>
        <v>42787</v>
      </c>
    </row>
    <row r="7913" spans="1:1" x14ac:dyDescent="0.25">
      <c r="A7913" s="3">
        <f t="shared" si="123"/>
        <v>42786</v>
      </c>
    </row>
    <row r="7914" spans="1:1" x14ac:dyDescent="0.25">
      <c r="A7914" s="3">
        <f t="shared" si="123"/>
        <v>42785</v>
      </c>
    </row>
    <row r="7915" spans="1:1" x14ac:dyDescent="0.25">
      <c r="A7915" s="3">
        <f t="shared" si="123"/>
        <v>42784</v>
      </c>
    </row>
    <row r="7916" spans="1:1" x14ac:dyDescent="0.25">
      <c r="A7916" s="3">
        <f t="shared" si="123"/>
        <v>42783</v>
      </c>
    </row>
    <row r="7917" spans="1:1" x14ac:dyDescent="0.25">
      <c r="A7917" s="3">
        <f t="shared" si="123"/>
        <v>42782</v>
      </c>
    </row>
    <row r="7918" spans="1:1" x14ac:dyDescent="0.25">
      <c r="A7918" s="3">
        <f t="shared" si="123"/>
        <v>42781</v>
      </c>
    </row>
    <row r="7919" spans="1:1" x14ac:dyDescent="0.25">
      <c r="A7919" s="3">
        <f t="shared" si="123"/>
        <v>42780</v>
      </c>
    </row>
    <row r="7920" spans="1:1" x14ac:dyDescent="0.25">
      <c r="A7920" s="3">
        <f t="shared" si="123"/>
        <v>42779</v>
      </c>
    </row>
    <row r="7921" spans="1:1" x14ac:dyDescent="0.25">
      <c r="A7921" s="3">
        <f t="shared" si="123"/>
        <v>42778</v>
      </c>
    </row>
    <row r="7922" spans="1:1" x14ac:dyDescent="0.25">
      <c r="A7922" s="3">
        <f t="shared" si="123"/>
        <v>42777</v>
      </c>
    </row>
    <row r="7923" spans="1:1" x14ac:dyDescent="0.25">
      <c r="A7923" s="3">
        <f t="shared" si="123"/>
        <v>42776</v>
      </c>
    </row>
    <row r="7924" spans="1:1" x14ac:dyDescent="0.25">
      <c r="A7924" s="3">
        <f t="shared" si="123"/>
        <v>42775</v>
      </c>
    </row>
    <row r="7925" spans="1:1" x14ac:dyDescent="0.25">
      <c r="A7925" s="3">
        <f t="shared" si="123"/>
        <v>42774</v>
      </c>
    </row>
    <row r="7926" spans="1:1" x14ac:dyDescent="0.25">
      <c r="A7926" s="3">
        <f t="shared" si="123"/>
        <v>42773</v>
      </c>
    </row>
    <row r="7927" spans="1:1" x14ac:dyDescent="0.25">
      <c r="A7927" s="3">
        <f t="shared" si="123"/>
        <v>42772</v>
      </c>
    </row>
    <row r="7928" spans="1:1" x14ac:dyDescent="0.25">
      <c r="A7928" s="3">
        <f t="shared" si="123"/>
        <v>42771</v>
      </c>
    </row>
    <row r="7929" spans="1:1" x14ac:dyDescent="0.25">
      <c r="A7929" s="3">
        <f t="shared" si="123"/>
        <v>42770</v>
      </c>
    </row>
    <row r="7930" spans="1:1" x14ac:dyDescent="0.25">
      <c r="A7930" s="3">
        <f t="shared" si="123"/>
        <v>42769</v>
      </c>
    </row>
    <row r="7931" spans="1:1" x14ac:dyDescent="0.25">
      <c r="A7931" s="3">
        <f t="shared" si="123"/>
        <v>42768</v>
      </c>
    </row>
    <row r="7932" spans="1:1" x14ac:dyDescent="0.25">
      <c r="A7932" s="3">
        <f t="shared" si="123"/>
        <v>42767</v>
      </c>
    </row>
    <row r="7933" spans="1:1" x14ac:dyDescent="0.25">
      <c r="A7933" s="3">
        <f t="shared" si="123"/>
        <v>42766</v>
      </c>
    </row>
    <row r="7934" spans="1:1" x14ac:dyDescent="0.25">
      <c r="A7934" s="3">
        <f t="shared" si="123"/>
        <v>42765</v>
      </c>
    </row>
    <row r="7935" spans="1:1" x14ac:dyDescent="0.25">
      <c r="A7935" s="3">
        <f t="shared" si="123"/>
        <v>42764</v>
      </c>
    </row>
    <row r="7936" spans="1:1" x14ac:dyDescent="0.25">
      <c r="A7936" s="3">
        <f t="shared" si="123"/>
        <v>42763</v>
      </c>
    </row>
    <row r="7937" spans="1:1" x14ac:dyDescent="0.25">
      <c r="A7937" s="3">
        <f t="shared" si="123"/>
        <v>42762</v>
      </c>
    </row>
    <row r="7938" spans="1:1" x14ac:dyDescent="0.25">
      <c r="A7938" s="3">
        <f t="shared" si="123"/>
        <v>42761</v>
      </c>
    </row>
    <row r="7939" spans="1:1" x14ac:dyDescent="0.25">
      <c r="A7939" s="3">
        <f t="shared" si="123"/>
        <v>42760</v>
      </c>
    </row>
    <row r="7940" spans="1:1" x14ac:dyDescent="0.25">
      <c r="A7940" s="3">
        <f t="shared" si="123"/>
        <v>42759</v>
      </c>
    </row>
    <row r="7941" spans="1:1" x14ac:dyDescent="0.25">
      <c r="A7941" s="3">
        <f t="shared" ref="A7941:A8004" si="124">A7942+1</f>
        <v>42758</v>
      </c>
    </row>
    <row r="7942" spans="1:1" x14ac:dyDescent="0.25">
      <c r="A7942" s="3">
        <f t="shared" si="124"/>
        <v>42757</v>
      </c>
    </row>
    <row r="7943" spans="1:1" x14ac:dyDescent="0.25">
      <c r="A7943" s="3">
        <f t="shared" si="124"/>
        <v>42756</v>
      </c>
    </row>
    <row r="7944" spans="1:1" x14ac:dyDescent="0.25">
      <c r="A7944" s="3">
        <f t="shared" si="124"/>
        <v>42755</v>
      </c>
    </row>
    <row r="7945" spans="1:1" x14ac:dyDescent="0.25">
      <c r="A7945" s="3">
        <f t="shared" si="124"/>
        <v>42754</v>
      </c>
    </row>
    <row r="7946" spans="1:1" x14ac:dyDescent="0.25">
      <c r="A7946" s="3">
        <f t="shared" si="124"/>
        <v>42753</v>
      </c>
    </row>
    <row r="7947" spans="1:1" x14ac:dyDescent="0.25">
      <c r="A7947" s="3">
        <f t="shared" si="124"/>
        <v>42752</v>
      </c>
    </row>
    <row r="7948" spans="1:1" x14ac:dyDescent="0.25">
      <c r="A7948" s="3">
        <f t="shared" si="124"/>
        <v>42751</v>
      </c>
    </row>
    <row r="7949" spans="1:1" x14ac:dyDescent="0.25">
      <c r="A7949" s="3">
        <f t="shared" si="124"/>
        <v>42750</v>
      </c>
    </row>
    <row r="7950" spans="1:1" x14ac:dyDescent="0.25">
      <c r="A7950" s="3">
        <f t="shared" si="124"/>
        <v>42749</v>
      </c>
    </row>
    <row r="7951" spans="1:1" x14ac:dyDescent="0.25">
      <c r="A7951" s="3">
        <f t="shared" si="124"/>
        <v>42748</v>
      </c>
    </row>
    <row r="7952" spans="1:1" x14ac:dyDescent="0.25">
      <c r="A7952" s="3">
        <f t="shared" si="124"/>
        <v>42747</v>
      </c>
    </row>
    <row r="7953" spans="1:1" x14ac:dyDescent="0.25">
      <c r="A7953" s="3">
        <f t="shared" si="124"/>
        <v>42746</v>
      </c>
    </row>
    <row r="7954" spans="1:1" x14ac:dyDescent="0.25">
      <c r="A7954" s="3">
        <f t="shared" si="124"/>
        <v>42745</v>
      </c>
    </row>
    <row r="7955" spans="1:1" x14ac:dyDescent="0.25">
      <c r="A7955" s="3">
        <f t="shared" si="124"/>
        <v>42744</v>
      </c>
    </row>
    <row r="7956" spans="1:1" x14ac:dyDescent="0.25">
      <c r="A7956" s="3">
        <f t="shared" si="124"/>
        <v>42743</v>
      </c>
    </row>
    <row r="7957" spans="1:1" x14ac:dyDescent="0.25">
      <c r="A7957" s="3">
        <f t="shared" si="124"/>
        <v>42742</v>
      </c>
    </row>
    <row r="7958" spans="1:1" x14ac:dyDescent="0.25">
      <c r="A7958" s="3">
        <f t="shared" si="124"/>
        <v>42741</v>
      </c>
    </row>
    <row r="7959" spans="1:1" x14ac:dyDescent="0.25">
      <c r="A7959" s="3">
        <f t="shared" si="124"/>
        <v>42740</v>
      </c>
    </row>
    <row r="7960" spans="1:1" x14ac:dyDescent="0.25">
      <c r="A7960" s="3">
        <f t="shared" si="124"/>
        <v>42739</v>
      </c>
    </row>
    <row r="7961" spans="1:1" x14ac:dyDescent="0.25">
      <c r="A7961" s="3">
        <f t="shared" si="124"/>
        <v>42738</v>
      </c>
    </row>
    <row r="7962" spans="1:1" x14ac:dyDescent="0.25">
      <c r="A7962" s="3">
        <f t="shared" si="124"/>
        <v>42737</v>
      </c>
    </row>
    <row r="7963" spans="1:1" x14ac:dyDescent="0.25">
      <c r="A7963" s="3">
        <f t="shared" si="124"/>
        <v>42736</v>
      </c>
    </row>
    <row r="7964" spans="1:1" x14ac:dyDescent="0.25">
      <c r="A7964" s="3">
        <f t="shared" si="124"/>
        <v>42735</v>
      </c>
    </row>
    <row r="7965" spans="1:1" x14ac:dyDescent="0.25">
      <c r="A7965" s="3">
        <f t="shared" si="124"/>
        <v>42734</v>
      </c>
    </row>
    <row r="7966" spans="1:1" x14ac:dyDescent="0.25">
      <c r="A7966" s="3">
        <f t="shared" si="124"/>
        <v>42733</v>
      </c>
    </row>
    <row r="7967" spans="1:1" x14ac:dyDescent="0.25">
      <c r="A7967" s="3">
        <f t="shared" si="124"/>
        <v>42732</v>
      </c>
    </row>
    <row r="7968" spans="1:1" x14ac:dyDescent="0.25">
      <c r="A7968" s="3">
        <f t="shared" si="124"/>
        <v>42731</v>
      </c>
    </row>
    <row r="7969" spans="1:1" x14ac:dyDescent="0.25">
      <c r="A7969" s="3">
        <f t="shared" si="124"/>
        <v>42730</v>
      </c>
    </row>
    <row r="7970" spans="1:1" x14ac:dyDescent="0.25">
      <c r="A7970" s="3">
        <f t="shared" si="124"/>
        <v>42729</v>
      </c>
    </row>
    <row r="7971" spans="1:1" x14ac:dyDescent="0.25">
      <c r="A7971" s="3">
        <f t="shared" si="124"/>
        <v>42728</v>
      </c>
    </row>
    <row r="7972" spans="1:1" x14ac:dyDescent="0.25">
      <c r="A7972" s="3">
        <f t="shared" si="124"/>
        <v>42727</v>
      </c>
    </row>
    <row r="7973" spans="1:1" x14ac:dyDescent="0.25">
      <c r="A7973" s="3">
        <f t="shared" si="124"/>
        <v>42726</v>
      </c>
    </row>
    <row r="7974" spans="1:1" x14ac:dyDescent="0.25">
      <c r="A7974" s="3">
        <f t="shared" si="124"/>
        <v>42725</v>
      </c>
    </row>
    <row r="7975" spans="1:1" x14ac:dyDescent="0.25">
      <c r="A7975" s="3">
        <f t="shared" si="124"/>
        <v>42724</v>
      </c>
    </row>
    <row r="7976" spans="1:1" x14ac:dyDescent="0.25">
      <c r="A7976" s="3">
        <f t="shared" si="124"/>
        <v>42723</v>
      </c>
    </row>
    <row r="7977" spans="1:1" x14ac:dyDescent="0.25">
      <c r="A7977" s="3">
        <f t="shared" si="124"/>
        <v>42722</v>
      </c>
    </row>
    <row r="7978" spans="1:1" x14ac:dyDescent="0.25">
      <c r="A7978" s="3">
        <f t="shared" si="124"/>
        <v>42721</v>
      </c>
    </row>
    <row r="7979" spans="1:1" x14ac:dyDescent="0.25">
      <c r="A7979" s="3">
        <f t="shared" si="124"/>
        <v>42720</v>
      </c>
    </row>
    <row r="7980" spans="1:1" x14ac:dyDescent="0.25">
      <c r="A7980" s="3">
        <f t="shared" si="124"/>
        <v>42719</v>
      </c>
    </row>
    <row r="7981" spans="1:1" x14ac:dyDescent="0.25">
      <c r="A7981" s="3">
        <f t="shared" si="124"/>
        <v>42718</v>
      </c>
    </row>
    <row r="7982" spans="1:1" x14ac:dyDescent="0.25">
      <c r="A7982" s="3">
        <f t="shared" si="124"/>
        <v>42717</v>
      </c>
    </row>
    <row r="7983" spans="1:1" x14ac:dyDescent="0.25">
      <c r="A7983" s="3">
        <f t="shared" si="124"/>
        <v>42716</v>
      </c>
    </row>
    <row r="7984" spans="1:1" x14ac:dyDescent="0.25">
      <c r="A7984" s="3">
        <f t="shared" si="124"/>
        <v>42715</v>
      </c>
    </row>
    <row r="7985" spans="1:1" x14ac:dyDescent="0.25">
      <c r="A7985" s="3">
        <f t="shared" si="124"/>
        <v>42714</v>
      </c>
    </row>
    <row r="7986" spans="1:1" x14ac:dyDescent="0.25">
      <c r="A7986" s="3">
        <f t="shared" si="124"/>
        <v>42713</v>
      </c>
    </row>
    <row r="7987" spans="1:1" x14ac:dyDescent="0.25">
      <c r="A7987" s="3">
        <f t="shared" si="124"/>
        <v>42712</v>
      </c>
    </row>
    <row r="7988" spans="1:1" x14ac:dyDescent="0.25">
      <c r="A7988" s="3">
        <f t="shared" si="124"/>
        <v>42711</v>
      </c>
    </row>
    <row r="7989" spans="1:1" x14ac:dyDescent="0.25">
      <c r="A7989" s="3">
        <f t="shared" si="124"/>
        <v>42710</v>
      </c>
    </row>
    <row r="7990" spans="1:1" x14ac:dyDescent="0.25">
      <c r="A7990" s="3">
        <f t="shared" si="124"/>
        <v>42709</v>
      </c>
    </row>
    <row r="7991" spans="1:1" x14ac:dyDescent="0.25">
      <c r="A7991" s="3">
        <f t="shared" si="124"/>
        <v>42708</v>
      </c>
    </row>
    <row r="7992" spans="1:1" x14ac:dyDescent="0.25">
      <c r="A7992" s="3">
        <f t="shared" si="124"/>
        <v>42707</v>
      </c>
    </row>
    <row r="7993" spans="1:1" x14ac:dyDescent="0.25">
      <c r="A7993" s="3">
        <f t="shared" si="124"/>
        <v>42706</v>
      </c>
    </row>
    <row r="7994" spans="1:1" x14ac:dyDescent="0.25">
      <c r="A7994" s="3">
        <f t="shared" si="124"/>
        <v>42705</v>
      </c>
    </row>
    <row r="7995" spans="1:1" x14ac:dyDescent="0.25">
      <c r="A7995" s="3">
        <f t="shared" si="124"/>
        <v>42704</v>
      </c>
    </row>
    <row r="7996" spans="1:1" x14ac:dyDescent="0.25">
      <c r="A7996" s="3">
        <f t="shared" si="124"/>
        <v>42703</v>
      </c>
    </row>
    <row r="7997" spans="1:1" x14ac:dyDescent="0.25">
      <c r="A7997" s="3">
        <f t="shared" si="124"/>
        <v>42702</v>
      </c>
    </row>
    <row r="7998" spans="1:1" x14ac:dyDescent="0.25">
      <c r="A7998" s="3">
        <f t="shared" si="124"/>
        <v>42701</v>
      </c>
    </row>
    <row r="7999" spans="1:1" x14ac:dyDescent="0.25">
      <c r="A7999" s="3">
        <f t="shared" si="124"/>
        <v>42700</v>
      </c>
    </row>
    <row r="8000" spans="1:1" x14ac:dyDescent="0.25">
      <c r="A8000" s="3">
        <f t="shared" si="124"/>
        <v>42699</v>
      </c>
    </row>
    <row r="8001" spans="1:1" x14ac:dyDescent="0.25">
      <c r="A8001" s="3">
        <f t="shared" si="124"/>
        <v>42698</v>
      </c>
    </row>
    <row r="8002" spans="1:1" x14ac:dyDescent="0.25">
      <c r="A8002" s="3">
        <f t="shared" si="124"/>
        <v>42697</v>
      </c>
    </row>
    <row r="8003" spans="1:1" x14ac:dyDescent="0.25">
      <c r="A8003" s="3">
        <f t="shared" si="124"/>
        <v>42696</v>
      </c>
    </row>
    <row r="8004" spans="1:1" x14ac:dyDescent="0.25">
      <c r="A8004" s="3">
        <f t="shared" si="124"/>
        <v>42695</v>
      </c>
    </row>
    <row r="8005" spans="1:1" x14ac:dyDescent="0.25">
      <c r="A8005" s="3">
        <f t="shared" ref="A8005:A8068" si="125">A8006+1</f>
        <v>42694</v>
      </c>
    </row>
    <row r="8006" spans="1:1" x14ac:dyDescent="0.25">
      <c r="A8006" s="3">
        <f t="shared" si="125"/>
        <v>42693</v>
      </c>
    </row>
    <row r="8007" spans="1:1" x14ac:dyDescent="0.25">
      <c r="A8007" s="3">
        <f t="shared" si="125"/>
        <v>42692</v>
      </c>
    </row>
    <row r="8008" spans="1:1" x14ac:dyDescent="0.25">
      <c r="A8008" s="3">
        <f t="shared" si="125"/>
        <v>42691</v>
      </c>
    </row>
    <row r="8009" spans="1:1" x14ac:dyDescent="0.25">
      <c r="A8009" s="3">
        <f t="shared" si="125"/>
        <v>42690</v>
      </c>
    </row>
    <row r="8010" spans="1:1" x14ac:dyDescent="0.25">
      <c r="A8010" s="3">
        <f t="shared" si="125"/>
        <v>42689</v>
      </c>
    </row>
    <row r="8011" spans="1:1" x14ac:dyDescent="0.25">
      <c r="A8011" s="3">
        <f t="shared" si="125"/>
        <v>42688</v>
      </c>
    </row>
    <row r="8012" spans="1:1" x14ac:dyDescent="0.25">
      <c r="A8012" s="3">
        <f t="shared" si="125"/>
        <v>42687</v>
      </c>
    </row>
    <row r="8013" spans="1:1" x14ac:dyDescent="0.25">
      <c r="A8013" s="3">
        <f t="shared" si="125"/>
        <v>42686</v>
      </c>
    </row>
    <row r="8014" spans="1:1" x14ac:dyDescent="0.25">
      <c r="A8014" s="3">
        <f t="shared" si="125"/>
        <v>42685</v>
      </c>
    </row>
    <row r="8015" spans="1:1" x14ac:dyDescent="0.25">
      <c r="A8015" s="3">
        <f t="shared" si="125"/>
        <v>42684</v>
      </c>
    </row>
    <row r="8016" spans="1:1" x14ac:dyDescent="0.25">
      <c r="A8016" s="3">
        <f t="shared" si="125"/>
        <v>42683</v>
      </c>
    </row>
    <row r="8017" spans="1:1" x14ac:dyDescent="0.25">
      <c r="A8017" s="3">
        <f t="shared" si="125"/>
        <v>42682</v>
      </c>
    </row>
    <row r="8018" spans="1:1" x14ac:dyDescent="0.25">
      <c r="A8018" s="3">
        <f t="shared" si="125"/>
        <v>42681</v>
      </c>
    </row>
    <row r="8019" spans="1:1" x14ac:dyDescent="0.25">
      <c r="A8019" s="3">
        <f t="shared" si="125"/>
        <v>42680</v>
      </c>
    </row>
    <row r="8020" spans="1:1" x14ac:dyDescent="0.25">
      <c r="A8020" s="3">
        <f t="shared" si="125"/>
        <v>42679</v>
      </c>
    </row>
    <row r="8021" spans="1:1" x14ac:dyDescent="0.25">
      <c r="A8021" s="3">
        <f t="shared" si="125"/>
        <v>42678</v>
      </c>
    </row>
    <row r="8022" spans="1:1" x14ac:dyDescent="0.25">
      <c r="A8022" s="3">
        <f t="shared" si="125"/>
        <v>42677</v>
      </c>
    </row>
    <row r="8023" spans="1:1" x14ac:dyDescent="0.25">
      <c r="A8023" s="3">
        <f t="shared" si="125"/>
        <v>42676</v>
      </c>
    </row>
    <row r="8024" spans="1:1" x14ac:dyDescent="0.25">
      <c r="A8024" s="3">
        <f t="shared" si="125"/>
        <v>42675</v>
      </c>
    </row>
    <row r="8025" spans="1:1" x14ac:dyDescent="0.25">
      <c r="A8025" s="3">
        <f t="shared" si="125"/>
        <v>42674</v>
      </c>
    </row>
    <row r="8026" spans="1:1" x14ac:dyDescent="0.25">
      <c r="A8026" s="3">
        <f t="shared" si="125"/>
        <v>42673</v>
      </c>
    </row>
    <row r="8027" spans="1:1" x14ac:dyDescent="0.25">
      <c r="A8027" s="3">
        <f t="shared" si="125"/>
        <v>42672</v>
      </c>
    </row>
    <row r="8028" spans="1:1" x14ac:dyDescent="0.25">
      <c r="A8028" s="3">
        <f t="shared" si="125"/>
        <v>42671</v>
      </c>
    </row>
    <row r="8029" spans="1:1" x14ac:dyDescent="0.25">
      <c r="A8029" s="3">
        <f t="shared" si="125"/>
        <v>42670</v>
      </c>
    </row>
    <row r="8030" spans="1:1" x14ac:dyDescent="0.25">
      <c r="A8030" s="3">
        <f t="shared" si="125"/>
        <v>42669</v>
      </c>
    </row>
    <row r="8031" spans="1:1" x14ac:dyDescent="0.25">
      <c r="A8031" s="3">
        <f t="shared" si="125"/>
        <v>42668</v>
      </c>
    </row>
    <row r="8032" spans="1:1" x14ac:dyDescent="0.25">
      <c r="A8032" s="3">
        <f t="shared" si="125"/>
        <v>42667</v>
      </c>
    </row>
    <row r="8033" spans="1:1" x14ac:dyDescent="0.25">
      <c r="A8033" s="3">
        <f t="shared" si="125"/>
        <v>42666</v>
      </c>
    </row>
    <row r="8034" spans="1:1" x14ac:dyDescent="0.25">
      <c r="A8034" s="3">
        <f t="shared" si="125"/>
        <v>42665</v>
      </c>
    </row>
    <row r="8035" spans="1:1" x14ac:dyDescent="0.25">
      <c r="A8035" s="3">
        <f t="shared" si="125"/>
        <v>42664</v>
      </c>
    </row>
    <row r="8036" spans="1:1" x14ac:dyDescent="0.25">
      <c r="A8036" s="3">
        <f t="shared" si="125"/>
        <v>42663</v>
      </c>
    </row>
    <row r="8037" spans="1:1" x14ac:dyDescent="0.25">
      <c r="A8037" s="3">
        <f t="shared" si="125"/>
        <v>42662</v>
      </c>
    </row>
    <row r="8038" spans="1:1" x14ac:dyDescent="0.25">
      <c r="A8038" s="3">
        <f t="shared" si="125"/>
        <v>42661</v>
      </c>
    </row>
    <row r="8039" spans="1:1" x14ac:dyDescent="0.25">
      <c r="A8039" s="3">
        <f t="shared" si="125"/>
        <v>42660</v>
      </c>
    </row>
    <row r="8040" spans="1:1" x14ac:dyDescent="0.25">
      <c r="A8040" s="3">
        <f t="shared" si="125"/>
        <v>42659</v>
      </c>
    </row>
    <row r="8041" spans="1:1" x14ac:dyDescent="0.25">
      <c r="A8041" s="3">
        <f t="shared" si="125"/>
        <v>42658</v>
      </c>
    </row>
    <row r="8042" spans="1:1" x14ac:dyDescent="0.25">
      <c r="A8042" s="3">
        <f t="shared" si="125"/>
        <v>42657</v>
      </c>
    </row>
    <row r="8043" spans="1:1" x14ac:dyDescent="0.25">
      <c r="A8043" s="3">
        <f t="shared" si="125"/>
        <v>42656</v>
      </c>
    </row>
    <row r="8044" spans="1:1" x14ac:dyDescent="0.25">
      <c r="A8044" s="3">
        <f t="shared" si="125"/>
        <v>42655</v>
      </c>
    </row>
    <row r="8045" spans="1:1" x14ac:dyDescent="0.25">
      <c r="A8045" s="3">
        <f t="shared" si="125"/>
        <v>42654</v>
      </c>
    </row>
    <row r="8046" spans="1:1" x14ac:dyDescent="0.25">
      <c r="A8046" s="3">
        <f t="shared" si="125"/>
        <v>42653</v>
      </c>
    </row>
    <row r="8047" spans="1:1" x14ac:dyDescent="0.25">
      <c r="A8047" s="3">
        <f t="shared" si="125"/>
        <v>42652</v>
      </c>
    </row>
    <row r="8048" spans="1:1" x14ac:dyDescent="0.25">
      <c r="A8048" s="3">
        <f t="shared" si="125"/>
        <v>42651</v>
      </c>
    </row>
    <row r="8049" spans="1:1" x14ac:dyDescent="0.25">
      <c r="A8049" s="3">
        <f t="shared" si="125"/>
        <v>42650</v>
      </c>
    </row>
    <row r="8050" spans="1:1" x14ac:dyDescent="0.25">
      <c r="A8050" s="3">
        <f t="shared" si="125"/>
        <v>42649</v>
      </c>
    </row>
    <row r="8051" spans="1:1" x14ac:dyDescent="0.25">
      <c r="A8051" s="3">
        <f t="shared" si="125"/>
        <v>42648</v>
      </c>
    </row>
    <row r="8052" spans="1:1" x14ac:dyDescent="0.25">
      <c r="A8052" s="3">
        <f t="shared" si="125"/>
        <v>42647</v>
      </c>
    </row>
    <row r="8053" spans="1:1" x14ac:dyDescent="0.25">
      <c r="A8053" s="3">
        <f t="shared" si="125"/>
        <v>42646</v>
      </c>
    </row>
    <row r="8054" spans="1:1" x14ac:dyDescent="0.25">
      <c r="A8054" s="3">
        <f t="shared" si="125"/>
        <v>42645</v>
      </c>
    </row>
    <row r="8055" spans="1:1" x14ac:dyDescent="0.25">
      <c r="A8055" s="3">
        <f t="shared" si="125"/>
        <v>42644</v>
      </c>
    </row>
    <row r="8056" spans="1:1" x14ac:dyDescent="0.25">
      <c r="A8056" s="3">
        <f t="shared" si="125"/>
        <v>42643</v>
      </c>
    </row>
    <row r="8057" spans="1:1" x14ac:dyDescent="0.25">
      <c r="A8057" s="3">
        <f t="shared" si="125"/>
        <v>42642</v>
      </c>
    </row>
    <row r="8058" spans="1:1" x14ac:dyDescent="0.25">
      <c r="A8058" s="3">
        <f t="shared" si="125"/>
        <v>42641</v>
      </c>
    </row>
    <row r="8059" spans="1:1" x14ac:dyDescent="0.25">
      <c r="A8059" s="3">
        <f t="shared" si="125"/>
        <v>42640</v>
      </c>
    </row>
    <row r="8060" spans="1:1" x14ac:dyDescent="0.25">
      <c r="A8060" s="3">
        <f t="shared" si="125"/>
        <v>42639</v>
      </c>
    </row>
    <row r="8061" spans="1:1" x14ac:dyDescent="0.25">
      <c r="A8061" s="3">
        <f t="shared" si="125"/>
        <v>42638</v>
      </c>
    </row>
    <row r="8062" spans="1:1" x14ac:dyDescent="0.25">
      <c r="A8062" s="3">
        <f t="shared" si="125"/>
        <v>42637</v>
      </c>
    </row>
    <row r="8063" spans="1:1" x14ac:dyDescent="0.25">
      <c r="A8063" s="3">
        <f t="shared" si="125"/>
        <v>42636</v>
      </c>
    </row>
    <row r="8064" spans="1:1" x14ac:dyDescent="0.25">
      <c r="A8064" s="3">
        <f t="shared" si="125"/>
        <v>42635</v>
      </c>
    </row>
    <row r="8065" spans="1:1" x14ac:dyDescent="0.25">
      <c r="A8065" s="3">
        <f t="shared" si="125"/>
        <v>42634</v>
      </c>
    </row>
    <row r="8066" spans="1:1" x14ac:dyDescent="0.25">
      <c r="A8066" s="3">
        <f t="shared" si="125"/>
        <v>42633</v>
      </c>
    </row>
    <row r="8067" spans="1:1" x14ac:dyDescent="0.25">
      <c r="A8067" s="3">
        <f t="shared" si="125"/>
        <v>42632</v>
      </c>
    </row>
    <row r="8068" spans="1:1" x14ac:dyDescent="0.25">
      <c r="A8068" s="3">
        <f t="shared" si="125"/>
        <v>42631</v>
      </c>
    </row>
    <row r="8069" spans="1:1" x14ac:dyDescent="0.25">
      <c r="A8069" s="3">
        <f t="shared" ref="A8069:A8132" si="126">A8070+1</f>
        <v>42630</v>
      </c>
    </row>
    <row r="8070" spans="1:1" x14ac:dyDescent="0.25">
      <c r="A8070" s="3">
        <f t="shared" si="126"/>
        <v>42629</v>
      </c>
    </row>
    <row r="8071" spans="1:1" x14ac:dyDescent="0.25">
      <c r="A8071" s="3">
        <f t="shared" si="126"/>
        <v>42628</v>
      </c>
    </row>
    <row r="8072" spans="1:1" x14ac:dyDescent="0.25">
      <c r="A8072" s="3">
        <f t="shared" si="126"/>
        <v>42627</v>
      </c>
    </row>
    <row r="8073" spans="1:1" x14ac:dyDescent="0.25">
      <c r="A8073" s="3">
        <f t="shared" si="126"/>
        <v>42626</v>
      </c>
    </row>
    <row r="8074" spans="1:1" x14ac:dyDescent="0.25">
      <c r="A8074" s="3">
        <f t="shared" si="126"/>
        <v>42625</v>
      </c>
    </row>
    <row r="8075" spans="1:1" x14ac:dyDescent="0.25">
      <c r="A8075" s="3">
        <f t="shared" si="126"/>
        <v>42624</v>
      </c>
    </row>
    <row r="8076" spans="1:1" x14ac:dyDescent="0.25">
      <c r="A8076" s="3">
        <f t="shared" si="126"/>
        <v>42623</v>
      </c>
    </row>
    <row r="8077" spans="1:1" x14ac:dyDescent="0.25">
      <c r="A8077" s="3">
        <f t="shared" si="126"/>
        <v>42622</v>
      </c>
    </row>
    <row r="8078" spans="1:1" x14ac:dyDescent="0.25">
      <c r="A8078" s="3">
        <f t="shared" si="126"/>
        <v>42621</v>
      </c>
    </row>
    <row r="8079" spans="1:1" x14ac:dyDescent="0.25">
      <c r="A8079" s="3">
        <f t="shared" si="126"/>
        <v>42620</v>
      </c>
    </row>
    <row r="8080" spans="1:1" x14ac:dyDescent="0.25">
      <c r="A8080" s="3">
        <f t="shared" si="126"/>
        <v>42619</v>
      </c>
    </row>
    <row r="8081" spans="1:1" x14ac:dyDescent="0.25">
      <c r="A8081" s="3">
        <f t="shared" si="126"/>
        <v>42618</v>
      </c>
    </row>
    <row r="8082" spans="1:1" x14ac:dyDescent="0.25">
      <c r="A8082" s="3">
        <f t="shared" si="126"/>
        <v>42617</v>
      </c>
    </row>
    <row r="8083" spans="1:1" x14ac:dyDescent="0.25">
      <c r="A8083" s="3">
        <f t="shared" si="126"/>
        <v>42616</v>
      </c>
    </row>
    <row r="8084" spans="1:1" x14ac:dyDescent="0.25">
      <c r="A8084" s="3">
        <f t="shared" si="126"/>
        <v>42615</v>
      </c>
    </row>
    <row r="8085" spans="1:1" x14ac:dyDescent="0.25">
      <c r="A8085" s="3">
        <f t="shared" si="126"/>
        <v>42614</v>
      </c>
    </row>
    <row r="8086" spans="1:1" x14ac:dyDescent="0.25">
      <c r="A8086" s="3">
        <f t="shared" si="126"/>
        <v>42613</v>
      </c>
    </row>
    <row r="8087" spans="1:1" x14ac:dyDescent="0.25">
      <c r="A8087" s="3">
        <f t="shared" si="126"/>
        <v>42612</v>
      </c>
    </row>
    <row r="8088" spans="1:1" x14ac:dyDescent="0.25">
      <c r="A8088" s="3">
        <f t="shared" si="126"/>
        <v>42611</v>
      </c>
    </row>
    <row r="8089" spans="1:1" x14ac:dyDescent="0.25">
      <c r="A8089" s="3">
        <f t="shared" si="126"/>
        <v>42610</v>
      </c>
    </row>
    <row r="8090" spans="1:1" x14ac:dyDescent="0.25">
      <c r="A8090" s="3">
        <f t="shared" si="126"/>
        <v>42609</v>
      </c>
    </row>
    <row r="8091" spans="1:1" x14ac:dyDescent="0.25">
      <c r="A8091" s="3">
        <f t="shared" si="126"/>
        <v>42608</v>
      </c>
    </row>
    <row r="8092" spans="1:1" x14ac:dyDescent="0.25">
      <c r="A8092" s="3">
        <f t="shared" si="126"/>
        <v>42607</v>
      </c>
    </row>
    <row r="8093" spans="1:1" x14ac:dyDescent="0.25">
      <c r="A8093" s="3">
        <f t="shared" si="126"/>
        <v>42606</v>
      </c>
    </row>
    <row r="8094" spans="1:1" x14ac:dyDescent="0.25">
      <c r="A8094" s="3">
        <f t="shared" si="126"/>
        <v>42605</v>
      </c>
    </row>
    <row r="8095" spans="1:1" x14ac:dyDescent="0.25">
      <c r="A8095" s="3">
        <f t="shared" si="126"/>
        <v>42604</v>
      </c>
    </row>
    <row r="8096" spans="1:1" x14ac:dyDescent="0.25">
      <c r="A8096" s="3">
        <f t="shared" si="126"/>
        <v>42603</v>
      </c>
    </row>
    <row r="8097" spans="1:1" x14ac:dyDescent="0.25">
      <c r="A8097" s="3">
        <f t="shared" si="126"/>
        <v>42602</v>
      </c>
    </row>
    <row r="8098" spans="1:1" x14ac:dyDescent="0.25">
      <c r="A8098" s="3">
        <f t="shared" si="126"/>
        <v>42601</v>
      </c>
    </row>
    <row r="8099" spans="1:1" x14ac:dyDescent="0.25">
      <c r="A8099" s="3">
        <f t="shared" si="126"/>
        <v>42600</v>
      </c>
    </row>
    <row r="8100" spans="1:1" x14ac:dyDescent="0.25">
      <c r="A8100" s="3">
        <f t="shared" si="126"/>
        <v>42599</v>
      </c>
    </row>
    <row r="8101" spans="1:1" x14ac:dyDescent="0.25">
      <c r="A8101" s="3">
        <f t="shared" si="126"/>
        <v>42598</v>
      </c>
    </row>
    <row r="8102" spans="1:1" x14ac:dyDescent="0.25">
      <c r="A8102" s="3">
        <f t="shared" si="126"/>
        <v>42597</v>
      </c>
    </row>
    <row r="8103" spans="1:1" x14ac:dyDescent="0.25">
      <c r="A8103" s="3">
        <f t="shared" si="126"/>
        <v>42596</v>
      </c>
    </row>
    <row r="8104" spans="1:1" x14ac:dyDescent="0.25">
      <c r="A8104" s="3">
        <f t="shared" si="126"/>
        <v>42595</v>
      </c>
    </row>
    <row r="8105" spans="1:1" x14ac:dyDescent="0.25">
      <c r="A8105" s="3">
        <f t="shared" si="126"/>
        <v>42594</v>
      </c>
    </row>
    <row r="8106" spans="1:1" x14ac:dyDescent="0.25">
      <c r="A8106" s="3">
        <f t="shared" si="126"/>
        <v>42593</v>
      </c>
    </row>
    <row r="8107" spans="1:1" x14ac:dyDescent="0.25">
      <c r="A8107" s="3">
        <f t="shared" si="126"/>
        <v>42592</v>
      </c>
    </row>
    <row r="8108" spans="1:1" x14ac:dyDescent="0.25">
      <c r="A8108" s="3">
        <f t="shared" si="126"/>
        <v>42591</v>
      </c>
    </row>
    <row r="8109" spans="1:1" x14ac:dyDescent="0.25">
      <c r="A8109" s="3">
        <f t="shared" si="126"/>
        <v>42590</v>
      </c>
    </row>
    <row r="8110" spans="1:1" x14ac:dyDescent="0.25">
      <c r="A8110" s="3">
        <f t="shared" si="126"/>
        <v>42589</v>
      </c>
    </row>
    <row r="8111" spans="1:1" x14ac:dyDescent="0.25">
      <c r="A8111" s="3">
        <f t="shared" si="126"/>
        <v>42588</v>
      </c>
    </row>
    <row r="8112" spans="1:1" x14ac:dyDescent="0.25">
      <c r="A8112" s="3">
        <f t="shared" si="126"/>
        <v>42587</v>
      </c>
    </row>
    <row r="8113" spans="1:1" x14ac:dyDescent="0.25">
      <c r="A8113" s="3">
        <f t="shared" si="126"/>
        <v>42586</v>
      </c>
    </row>
    <row r="8114" spans="1:1" x14ac:dyDescent="0.25">
      <c r="A8114" s="3">
        <f t="shared" si="126"/>
        <v>42585</v>
      </c>
    </row>
    <row r="8115" spans="1:1" x14ac:dyDescent="0.25">
      <c r="A8115" s="3">
        <f t="shared" si="126"/>
        <v>42584</v>
      </c>
    </row>
    <row r="8116" spans="1:1" x14ac:dyDescent="0.25">
      <c r="A8116" s="3">
        <f t="shared" si="126"/>
        <v>42583</v>
      </c>
    </row>
    <row r="8117" spans="1:1" x14ac:dyDescent="0.25">
      <c r="A8117" s="3">
        <f t="shared" si="126"/>
        <v>42582</v>
      </c>
    </row>
    <row r="8118" spans="1:1" x14ac:dyDescent="0.25">
      <c r="A8118" s="3">
        <f t="shared" si="126"/>
        <v>42581</v>
      </c>
    </row>
    <row r="8119" spans="1:1" x14ac:dyDescent="0.25">
      <c r="A8119" s="3">
        <f t="shared" si="126"/>
        <v>42580</v>
      </c>
    </row>
    <row r="8120" spans="1:1" x14ac:dyDescent="0.25">
      <c r="A8120" s="3">
        <f t="shared" si="126"/>
        <v>42579</v>
      </c>
    </row>
    <row r="8121" spans="1:1" x14ac:dyDescent="0.25">
      <c r="A8121" s="3">
        <f t="shared" si="126"/>
        <v>42578</v>
      </c>
    </row>
    <row r="8122" spans="1:1" x14ac:dyDescent="0.25">
      <c r="A8122" s="3">
        <f t="shared" si="126"/>
        <v>42577</v>
      </c>
    </row>
    <row r="8123" spans="1:1" x14ac:dyDescent="0.25">
      <c r="A8123" s="3">
        <f t="shared" si="126"/>
        <v>42576</v>
      </c>
    </row>
    <row r="8124" spans="1:1" x14ac:dyDescent="0.25">
      <c r="A8124" s="3">
        <f t="shared" si="126"/>
        <v>42575</v>
      </c>
    </row>
    <row r="8125" spans="1:1" x14ac:dyDescent="0.25">
      <c r="A8125" s="3">
        <f t="shared" si="126"/>
        <v>42574</v>
      </c>
    </row>
    <row r="8126" spans="1:1" x14ac:dyDescent="0.25">
      <c r="A8126" s="3">
        <f t="shared" si="126"/>
        <v>42573</v>
      </c>
    </row>
    <row r="8127" spans="1:1" x14ac:dyDescent="0.25">
      <c r="A8127" s="3">
        <f t="shared" si="126"/>
        <v>42572</v>
      </c>
    </row>
    <row r="8128" spans="1:1" x14ac:dyDescent="0.25">
      <c r="A8128" s="3">
        <f t="shared" si="126"/>
        <v>42571</v>
      </c>
    </row>
    <row r="8129" spans="1:1" x14ac:dyDescent="0.25">
      <c r="A8129" s="3">
        <f t="shared" si="126"/>
        <v>42570</v>
      </c>
    </row>
    <row r="8130" spans="1:1" x14ac:dyDescent="0.25">
      <c r="A8130" s="3">
        <f t="shared" si="126"/>
        <v>42569</v>
      </c>
    </row>
    <row r="8131" spans="1:1" x14ac:dyDescent="0.25">
      <c r="A8131" s="3">
        <f t="shared" si="126"/>
        <v>42568</v>
      </c>
    </row>
    <row r="8132" spans="1:1" x14ac:dyDescent="0.25">
      <c r="A8132" s="3">
        <f t="shared" si="126"/>
        <v>42567</v>
      </c>
    </row>
    <row r="8133" spans="1:1" x14ac:dyDescent="0.25">
      <c r="A8133" s="3">
        <f t="shared" ref="A8133:A8196" si="127">A8134+1</f>
        <v>42566</v>
      </c>
    </row>
    <row r="8134" spans="1:1" x14ac:dyDescent="0.25">
      <c r="A8134" s="3">
        <f t="shared" si="127"/>
        <v>42565</v>
      </c>
    </row>
    <row r="8135" spans="1:1" x14ac:dyDescent="0.25">
      <c r="A8135" s="3">
        <f t="shared" si="127"/>
        <v>42564</v>
      </c>
    </row>
    <row r="8136" spans="1:1" x14ac:dyDescent="0.25">
      <c r="A8136" s="3">
        <f t="shared" si="127"/>
        <v>42563</v>
      </c>
    </row>
    <row r="8137" spans="1:1" x14ac:dyDescent="0.25">
      <c r="A8137" s="3">
        <f t="shared" si="127"/>
        <v>42562</v>
      </c>
    </row>
    <row r="8138" spans="1:1" x14ac:dyDescent="0.25">
      <c r="A8138" s="3">
        <f t="shared" si="127"/>
        <v>42561</v>
      </c>
    </row>
    <row r="8139" spans="1:1" x14ac:dyDescent="0.25">
      <c r="A8139" s="3">
        <f t="shared" si="127"/>
        <v>42560</v>
      </c>
    </row>
    <row r="8140" spans="1:1" x14ac:dyDescent="0.25">
      <c r="A8140" s="3">
        <f t="shared" si="127"/>
        <v>42559</v>
      </c>
    </row>
    <row r="8141" spans="1:1" x14ac:dyDescent="0.25">
      <c r="A8141" s="3">
        <f t="shared" si="127"/>
        <v>42558</v>
      </c>
    </row>
    <row r="8142" spans="1:1" x14ac:dyDescent="0.25">
      <c r="A8142" s="3">
        <f t="shared" si="127"/>
        <v>42557</v>
      </c>
    </row>
    <row r="8143" spans="1:1" x14ac:dyDescent="0.25">
      <c r="A8143" s="3">
        <f t="shared" si="127"/>
        <v>42556</v>
      </c>
    </row>
    <row r="8144" spans="1:1" x14ac:dyDescent="0.25">
      <c r="A8144" s="3">
        <f t="shared" si="127"/>
        <v>42555</v>
      </c>
    </row>
    <row r="8145" spans="1:1" x14ac:dyDescent="0.25">
      <c r="A8145" s="3">
        <f t="shared" si="127"/>
        <v>42554</v>
      </c>
    </row>
    <row r="8146" spans="1:1" x14ac:dyDescent="0.25">
      <c r="A8146" s="3">
        <f t="shared" si="127"/>
        <v>42553</v>
      </c>
    </row>
    <row r="8147" spans="1:1" x14ac:dyDescent="0.25">
      <c r="A8147" s="3">
        <f t="shared" si="127"/>
        <v>42552</v>
      </c>
    </row>
    <row r="8148" spans="1:1" x14ac:dyDescent="0.25">
      <c r="A8148" s="3">
        <f t="shared" si="127"/>
        <v>42551</v>
      </c>
    </row>
    <row r="8149" spans="1:1" x14ac:dyDescent="0.25">
      <c r="A8149" s="3">
        <f t="shared" si="127"/>
        <v>42550</v>
      </c>
    </row>
    <row r="8150" spans="1:1" x14ac:dyDescent="0.25">
      <c r="A8150" s="3">
        <f t="shared" si="127"/>
        <v>42549</v>
      </c>
    </row>
    <row r="8151" spans="1:1" x14ac:dyDescent="0.25">
      <c r="A8151" s="3">
        <f t="shared" si="127"/>
        <v>42548</v>
      </c>
    </row>
    <row r="8152" spans="1:1" x14ac:dyDescent="0.25">
      <c r="A8152" s="3">
        <f t="shared" si="127"/>
        <v>42547</v>
      </c>
    </row>
    <row r="8153" spans="1:1" x14ac:dyDescent="0.25">
      <c r="A8153" s="3">
        <f t="shared" si="127"/>
        <v>42546</v>
      </c>
    </row>
    <row r="8154" spans="1:1" x14ac:dyDescent="0.25">
      <c r="A8154" s="3">
        <f t="shared" si="127"/>
        <v>42545</v>
      </c>
    </row>
    <row r="8155" spans="1:1" x14ac:dyDescent="0.25">
      <c r="A8155" s="3">
        <f t="shared" si="127"/>
        <v>42544</v>
      </c>
    </row>
    <row r="8156" spans="1:1" x14ac:dyDescent="0.25">
      <c r="A8156" s="3">
        <f t="shared" si="127"/>
        <v>42543</v>
      </c>
    </row>
    <row r="8157" spans="1:1" x14ac:dyDescent="0.25">
      <c r="A8157" s="3">
        <f t="shared" si="127"/>
        <v>42542</v>
      </c>
    </row>
    <row r="8158" spans="1:1" x14ac:dyDescent="0.25">
      <c r="A8158" s="3">
        <f t="shared" si="127"/>
        <v>42541</v>
      </c>
    </row>
    <row r="8159" spans="1:1" x14ac:dyDescent="0.25">
      <c r="A8159" s="3">
        <f t="shared" si="127"/>
        <v>42540</v>
      </c>
    </row>
    <row r="8160" spans="1:1" x14ac:dyDescent="0.25">
      <c r="A8160" s="3">
        <f t="shared" si="127"/>
        <v>42539</v>
      </c>
    </row>
    <row r="8161" spans="1:1" x14ac:dyDescent="0.25">
      <c r="A8161" s="3">
        <f t="shared" si="127"/>
        <v>42538</v>
      </c>
    </row>
    <row r="8162" spans="1:1" x14ac:dyDescent="0.25">
      <c r="A8162" s="3">
        <f t="shared" si="127"/>
        <v>42537</v>
      </c>
    </row>
    <row r="8163" spans="1:1" x14ac:dyDescent="0.25">
      <c r="A8163" s="3">
        <f t="shared" si="127"/>
        <v>42536</v>
      </c>
    </row>
    <row r="8164" spans="1:1" x14ac:dyDescent="0.25">
      <c r="A8164" s="3">
        <f t="shared" si="127"/>
        <v>42535</v>
      </c>
    </row>
    <row r="8165" spans="1:1" x14ac:dyDescent="0.25">
      <c r="A8165" s="3">
        <f t="shared" si="127"/>
        <v>42534</v>
      </c>
    </row>
    <row r="8166" spans="1:1" x14ac:dyDescent="0.25">
      <c r="A8166" s="3">
        <f t="shared" si="127"/>
        <v>42533</v>
      </c>
    </row>
    <row r="8167" spans="1:1" x14ac:dyDescent="0.25">
      <c r="A8167" s="3">
        <f t="shared" si="127"/>
        <v>42532</v>
      </c>
    </row>
    <row r="8168" spans="1:1" x14ac:dyDescent="0.25">
      <c r="A8168" s="3">
        <f t="shared" si="127"/>
        <v>42531</v>
      </c>
    </row>
    <row r="8169" spans="1:1" x14ac:dyDescent="0.25">
      <c r="A8169" s="3">
        <f t="shared" si="127"/>
        <v>42530</v>
      </c>
    </row>
    <row r="8170" spans="1:1" x14ac:dyDescent="0.25">
      <c r="A8170" s="3">
        <f t="shared" si="127"/>
        <v>42529</v>
      </c>
    </row>
    <row r="8171" spans="1:1" x14ac:dyDescent="0.25">
      <c r="A8171" s="3">
        <f t="shared" si="127"/>
        <v>42528</v>
      </c>
    </row>
    <row r="8172" spans="1:1" x14ac:dyDescent="0.25">
      <c r="A8172" s="3">
        <f t="shared" si="127"/>
        <v>42527</v>
      </c>
    </row>
    <row r="8173" spans="1:1" x14ac:dyDescent="0.25">
      <c r="A8173" s="3">
        <f t="shared" si="127"/>
        <v>42526</v>
      </c>
    </row>
    <row r="8174" spans="1:1" x14ac:dyDescent="0.25">
      <c r="A8174" s="3">
        <f t="shared" si="127"/>
        <v>42525</v>
      </c>
    </row>
    <row r="8175" spans="1:1" x14ac:dyDescent="0.25">
      <c r="A8175" s="3">
        <f t="shared" si="127"/>
        <v>42524</v>
      </c>
    </row>
    <row r="8176" spans="1:1" x14ac:dyDescent="0.25">
      <c r="A8176" s="3">
        <f t="shared" si="127"/>
        <v>42523</v>
      </c>
    </row>
    <row r="8177" spans="1:1" x14ac:dyDescent="0.25">
      <c r="A8177" s="3">
        <f t="shared" si="127"/>
        <v>42522</v>
      </c>
    </row>
    <row r="8178" spans="1:1" x14ac:dyDescent="0.25">
      <c r="A8178" s="3">
        <f t="shared" si="127"/>
        <v>42521</v>
      </c>
    </row>
    <row r="8179" spans="1:1" x14ac:dyDescent="0.25">
      <c r="A8179" s="3">
        <f t="shared" si="127"/>
        <v>42520</v>
      </c>
    </row>
    <row r="8180" spans="1:1" x14ac:dyDescent="0.25">
      <c r="A8180" s="3">
        <f t="shared" si="127"/>
        <v>42519</v>
      </c>
    </row>
    <row r="8181" spans="1:1" x14ac:dyDescent="0.25">
      <c r="A8181" s="3">
        <f t="shared" si="127"/>
        <v>42518</v>
      </c>
    </row>
    <row r="8182" spans="1:1" x14ac:dyDescent="0.25">
      <c r="A8182" s="3">
        <f t="shared" si="127"/>
        <v>42517</v>
      </c>
    </row>
    <row r="8183" spans="1:1" x14ac:dyDescent="0.25">
      <c r="A8183" s="3">
        <f t="shared" si="127"/>
        <v>42516</v>
      </c>
    </row>
    <row r="8184" spans="1:1" x14ac:dyDescent="0.25">
      <c r="A8184" s="3">
        <f t="shared" si="127"/>
        <v>42515</v>
      </c>
    </row>
    <row r="8185" spans="1:1" x14ac:dyDescent="0.25">
      <c r="A8185" s="3">
        <f t="shared" si="127"/>
        <v>42514</v>
      </c>
    </row>
    <row r="8186" spans="1:1" x14ac:dyDescent="0.25">
      <c r="A8186" s="3">
        <f t="shared" si="127"/>
        <v>42513</v>
      </c>
    </row>
    <row r="8187" spans="1:1" x14ac:dyDescent="0.25">
      <c r="A8187" s="3">
        <f t="shared" si="127"/>
        <v>42512</v>
      </c>
    </row>
    <row r="8188" spans="1:1" x14ac:dyDescent="0.25">
      <c r="A8188" s="3">
        <f t="shared" si="127"/>
        <v>42511</v>
      </c>
    </row>
    <row r="8189" spans="1:1" x14ac:dyDescent="0.25">
      <c r="A8189" s="3">
        <f t="shared" si="127"/>
        <v>42510</v>
      </c>
    </row>
    <row r="8190" spans="1:1" x14ac:dyDescent="0.25">
      <c r="A8190" s="3">
        <f t="shared" si="127"/>
        <v>42509</v>
      </c>
    </row>
    <row r="8191" spans="1:1" x14ac:dyDescent="0.25">
      <c r="A8191" s="3">
        <f t="shared" si="127"/>
        <v>42508</v>
      </c>
    </row>
    <row r="8192" spans="1:1" x14ac:dyDescent="0.25">
      <c r="A8192" s="3">
        <f t="shared" si="127"/>
        <v>42507</v>
      </c>
    </row>
    <row r="8193" spans="1:1" x14ac:dyDescent="0.25">
      <c r="A8193" s="3">
        <f t="shared" si="127"/>
        <v>42506</v>
      </c>
    </row>
    <row r="8194" spans="1:1" x14ac:dyDescent="0.25">
      <c r="A8194" s="3">
        <f t="shared" si="127"/>
        <v>42505</v>
      </c>
    </row>
    <row r="8195" spans="1:1" x14ac:dyDescent="0.25">
      <c r="A8195" s="3">
        <f t="shared" si="127"/>
        <v>42504</v>
      </c>
    </row>
    <row r="8196" spans="1:1" x14ac:dyDescent="0.25">
      <c r="A8196" s="3">
        <f t="shared" si="127"/>
        <v>42503</v>
      </c>
    </row>
    <row r="8197" spans="1:1" x14ac:dyDescent="0.25">
      <c r="A8197" s="3">
        <f t="shared" ref="A8197:A8260" si="128">A8198+1</f>
        <v>42502</v>
      </c>
    </row>
    <row r="8198" spans="1:1" x14ac:dyDescent="0.25">
      <c r="A8198" s="3">
        <f t="shared" si="128"/>
        <v>42501</v>
      </c>
    </row>
    <row r="8199" spans="1:1" x14ac:dyDescent="0.25">
      <c r="A8199" s="3">
        <f t="shared" si="128"/>
        <v>42500</v>
      </c>
    </row>
    <row r="8200" spans="1:1" x14ac:dyDescent="0.25">
      <c r="A8200" s="3">
        <f t="shared" si="128"/>
        <v>42499</v>
      </c>
    </row>
    <row r="8201" spans="1:1" x14ac:dyDescent="0.25">
      <c r="A8201" s="3">
        <f t="shared" si="128"/>
        <v>42498</v>
      </c>
    </row>
    <row r="8202" spans="1:1" x14ac:dyDescent="0.25">
      <c r="A8202" s="3">
        <f t="shared" si="128"/>
        <v>42497</v>
      </c>
    </row>
    <row r="8203" spans="1:1" x14ac:dyDescent="0.25">
      <c r="A8203" s="3">
        <f t="shared" si="128"/>
        <v>42496</v>
      </c>
    </row>
    <row r="8204" spans="1:1" x14ac:dyDescent="0.25">
      <c r="A8204" s="3">
        <f t="shared" si="128"/>
        <v>42495</v>
      </c>
    </row>
    <row r="8205" spans="1:1" x14ac:dyDescent="0.25">
      <c r="A8205" s="3">
        <f t="shared" si="128"/>
        <v>42494</v>
      </c>
    </row>
    <row r="8206" spans="1:1" x14ac:dyDescent="0.25">
      <c r="A8206" s="3">
        <f t="shared" si="128"/>
        <v>42493</v>
      </c>
    </row>
    <row r="8207" spans="1:1" x14ac:dyDescent="0.25">
      <c r="A8207" s="3">
        <f t="shared" si="128"/>
        <v>42492</v>
      </c>
    </row>
    <row r="8208" spans="1:1" x14ac:dyDescent="0.25">
      <c r="A8208" s="3">
        <f t="shared" si="128"/>
        <v>42491</v>
      </c>
    </row>
    <row r="8209" spans="1:1" x14ac:dyDescent="0.25">
      <c r="A8209" s="3">
        <f t="shared" si="128"/>
        <v>42490</v>
      </c>
    </row>
    <row r="8210" spans="1:1" x14ac:dyDescent="0.25">
      <c r="A8210" s="3">
        <f t="shared" si="128"/>
        <v>42489</v>
      </c>
    </row>
    <row r="8211" spans="1:1" x14ac:dyDescent="0.25">
      <c r="A8211" s="3">
        <f t="shared" si="128"/>
        <v>42488</v>
      </c>
    </row>
    <row r="8212" spans="1:1" x14ac:dyDescent="0.25">
      <c r="A8212" s="3">
        <f t="shared" si="128"/>
        <v>42487</v>
      </c>
    </row>
    <row r="8213" spans="1:1" x14ac:dyDescent="0.25">
      <c r="A8213" s="3">
        <f t="shared" si="128"/>
        <v>42486</v>
      </c>
    </row>
    <row r="8214" spans="1:1" x14ac:dyDescent="0.25">
      <c r="A8214" s="3">
        <f t="shared" si="128"/>
        <v>42485</v>
      </c>
    </row>
    <row r="8215" spans="1:1" x14ac:dyDescent="0.25">
      <c r="A8215" s="3">
        <f t="shared" si="128"/>
        <v>42484</v>
      </c>
    </row>
    <row r="8216" spans="1:1" x14ac:dyDescent="0.25">
      <c r="A8216" s="3">
        <f t="shared" si="128"/>
        <v>42483</v>
      </c>
    </row>
    <row r="8217" spans="1:1" x14ac:dyDescent="0.25">
      <c r="A8217" s="3">
        <f t="shared" si="128"/>
        <v>42482</v>
      </c>
    </row>
    <row r="8218" spans="1:1" x14ac:dyDescent="0.25">
      <c r="A8218" s="3">
        <f t="shared" si="128"/>
        <v>42481</v>
      </c>
    </row>
    <row r="8219" spans="1:1" x14ac:dyDescent="0.25">
      <c r="A8219" s="3">
        <f t="shared" si="128"/>
        <v>42480</v>
      </c>
    </row>
    <row r="8220" spans="1:1" x14ac:dyDescent="0.25">
      <c r="A8220" s="3">
        <f t="shared" si="128"/>
        <v>42479</v>
      </c>
    </row>
    <row r="8221" spans="1:1" x14ac:dyDescent="0.25">
      <c r="A8221" s="3">
        <f t="shared" si="128"/>
        <v>42478</v>
      </c>
    </row>
    <row r="8222" spans="1:1" x14ac:dyDescent="0.25">
      <c r="A8222" s="3">
        <f t="shared" si="128"/>
        <v>42477</v>
      </c>
    </row>
    <row r="8223" spans="1:1" x14ac:dyDescent="0.25">
      <c r="A8223" s="3">
        <f t="shared" si="128"/>
        <v>42476</v>
      </c>
    </row>
    <row r="8224" spans="1:1" x14ac:dyDescent="0.25">
      <c r="A8224" s="3">
        <f t="shared" si="128"/>
        <v>42475</v>
      </c>
    </row>
    <row r="8225" spans="1:1" x14ac:dyDescent="0.25">
      <c r="A8225" s="3">
        <f t="shared" si="128"/>
        <v>42474</v>
      </c>
    </row>
    <row r="8226" spans="1:1" x14ac:dyDescent="0.25">
      <c r="A8226" s="3">
        <f t="shared" si="128"/>
        <v>42473</v>
      </c>
    </row>
    <row r="8227" spans="1:1" x14ac:dyDescent="0.25">
      <c r="A8227" s="3">
        <f t="shared" si="128"/>
        <v>42472</v>
      </c>
    </row>
    <row r="8228" spans="1:1" x14ac:dyDescent="0.25">
      <c r="A8228" s="3">
        <f t="shared" si="128"/>
        <v>42471</v>
      </c>
    </row>
    <row r="8229" spans="1:1" x14ac:dyDescent="0.25">
      <c r="A8229" s="3">
        <f t="shared" si="128"/>
        <v>42470</v>
      </c>
    </row>
    <row r="8230" spans="1:1" x14ac:dyDescent="0.25">
      <c r="A8230" s="3">
        <f t="shared" si="128"/>
        <v>42469</v>
      </c>
    </row>
    <row r="8231" spans="1:1" x14ac:dyDescent="0.25">
      <c r="A8231" s="3">
        <f t="shared" si="128"/>
        <v>42468</v>
      </c>
    </row>
    <row r="8232" spans="1:1" x14ac:dyDescent="0.25">
      <c r="A8232" s="3">
        <f t="shared" si="128"/>
        <v>42467</v>
      </c>
    </row>
    <row r="8233" spans="1:1" x14ac:dyDescent="0.25">
      <c r="A8233" s="3">
        <f t="shared" si="128"/>
        <v>42466</v>
      </c>
    </row>
    <row r="8234" spans="1:1" x14ac:dyDescent="0.25">
      <c r="A8234" s="3">
        <f t="shared" si="128"/>
        <v>42465</v>
      </c>
    </row>
    <row r="8235" spans="1:1" x14ac:dyDescent="0.25">
      <c r="A8235" s="3">
        <f t="shared" si="128"/>
        <v>42464</v>
      </c>
    </row>
    <row r="8236" spans="1:1" x14ac:dyDescent="0.25">
      <c r="A8236" s="3">
        <f t="shared" si="128"/>
        <v>42463</v>
      </c>
    </row>
    <row r="8237" spans="1:1" x14ac:dyDescent="0.25">
      <c r="A8237" s="3">
        <f t="shared" si="128"/>
        <v>42462</v>
      </c>
    </row>
    <row r="8238" spans="1:1" x14ac:dyDescent="0.25">
      <c r="A8238" s="3">
        <f t="shared" si="128"/>
        <v>42461</v>
      </c>
    </row>
    <row r="8239" spans="1:1" x14ac:dyDescent="0.25">
      <c r="A8239" s="3">
        <f t="shared" si="128"/>
        <v>42460</v>
      </c>
    </row>
    <row r="8240" spans="1:1" x14ac:dyDescent="0.25">
      <c r="A8240" s="3">
        <f t="shared" si="128"/>
        <v>42459</v>
      </c>
    </row>
    <row r="8241" spans="1:1" x14ac:dyDescent="0.25">
      <c r="A8241" s="3">
        <f t="shared" si="128"/>
        <v>42458</v>
      </c>
    </row>
    <row r="8242" spans="1:1" x14ac:dyDescent="0.25">
      <c r="A8242" s="3">
        <f t="shared" si="128"/>
        <v>42457</v>
      </c>
    </row>
    <row r="8243" spans="1:1" x14ac:dyDescent="0.25">
      <c r="A8243" s="3">
        <f t="shared" si="128"/>
        <v>42456</v>
      </c>
    </row>
    <row r="8244" spans="1:1" x14ac:dyDescent="0.25">
      <c r="A8244" s="3">
        <f t="shared" si="128"/>
        <v>42455</v>
      </c>
    </row>
    <row r="8245" spans="1:1" x14ac:dyDescent="0.25">
      <c r="A8245" s="3">
        <f t="shared" si="128"/>
        <v>42454</v>
      </c>
    </row>
    <row r="8246" spans="1:1" x14ac:dyDescent="0.25">
      <c r="A8246" s="3">
        <f t="shared" si="128"/>
        <v>42453</v>
      </c>
    </row>
    <row r="8247" spans="1:1" x14ac:dyDescent="0.25">
      <c r="A8247" s="3">
        <f t="shared" si="128"/>
        <v>42452</v>
      </c>
    </row>
    <row r="8248" spans="1:1" x14ac:dyDescent="0.25">
      <c r="A8248" s="3">
        <f t="shared" si="128"/>
        <v>42451</v>
      </c>
    </row>
    <row r="8249" spans="1:1" x14ac:dyDescent="0.25">
      <c r="A8249" s="3">
        <f t="shared" si="128"/>
        <v>42450</v>
      </c>
    </row>
    <row r="8250" spans="1:1" x14ac:dyDescent="0.25">
      <c r="A8250" s="3">
        <f t="shared" si="128"/>
        <v>42449</v>
      </c>
    </row>
    <row r="8251" spans="1:1" x14ac:dyDescent="0.25">
      <c r="A8251" s="3">
        <f t="shared" si="128"/>
        <v>42448</v>
      </c>
    </row>
    <row r="8252" spans="1:1" x14ac:dyDescent="0.25">
      <c r="A8252" s="3">
        <f t="shared" si="128"/>
        <v>42447</v>
      </c>
    </row>
    <row r="8253" spans="1:1" x14ac:dyDescent="0.25">
      <c r="A8253" s="3">
        <f t="shared" si="128"/>
        <v>42446</v>
      </c>
    </row>
    <row r="8254" spans="1:1" x14ac:dyDescent="0.25">
      <c r="A8254" s="3">
        <f t="shared" si="128"/>
        <v>42445</v>
      </c>
    </row>
    <row r="8255" spans="1:1" x14ac:dyDescent="0.25">
      <c r="A8255" s="3">
        <f t="shared" si="128"/>
        <v>42444</v>
      </c>
    </row>
    <row r="8256" spans="1:1" x14ac:dyDescent="0.25">
      <c r="A8256" s="3">
        <f t="shared" si="128"/>
        <v>42443</v>
      </c>
    </row>
    <row r="8257" spans="1:1" x14ac:dyDescent="0.25">
      <c r="A8257" s="3">
        <f t="shared" si="128"/>
        <v>42442</v>
      </c>
    </row>
    <row r="8258" spans="1:1" x14ac:dyDescent="0.25">
      <c r="A8258" s="3">
        <f t="shared" si="128"/>
        <v>42441</v>
      </c>
    </row>
    <row r="8259" spans="1:1" x14ac:dyDescent="0.25">
      <c r="A8259" s="3">
        <f t="shared" si="128"/>
        <v>42440</v>
      </c>
    </row>
    <row r="8260" spans="1:1" x14ac:dyDescent="0.25">
      <c r="A8260" s="3">
        <f t="shared" si="128"/>
        <v>42439</v>
      </c>
    </row>
    <row r="8261" spans="1:1" x14ac:dyDescent="0.25">
      <c r="A8261" s="3">
        <f t="shared" ref="A8261:A8324" si="129">A8262+1</f>
        <v>42438</v>
      </c>
    </row>
    <row r="8262" spans="1:1" x14ac:dyDescent="0.25">
      <c r="A8262" s="3">
        <f t="shared" si="129"/>
        <v>42437</v>
      </c>
    </row>
    <row r="8263" spans="1:1" x14ac:dyDescent="0.25">
      <c r="A8263" s="3">
        <f t="shared" si="129"/>
        <v>42436</v>
      </c>
    </row>
    <row r="8264" spans="1:1" x14ac:dyDescent="0.25">
      <c r="A8264" s="3">
        <f t="shared" si="129"/>
        <v>42435</v>
      </c>
    </row>
    <row r="8265" spans="1:1" x14ac:dyDescent="0.25">
      <c r="A8265" s="3">
        <f t="shared" si="129"/>
        <v>42434</v>
      </c>
    </row>
    <row r="8266" spans="1:1" x14ac:dyDescent="0.25">
      <c r="A8266" s="3">
        <f t="shared" si="129"/>
        <v>42433</v>
      </c>
    </row>
    <row r="8267" spans="1:1" x14ac:dyDescent="0.25">
      <c r="A8267" s="3">
        <f t="shared" si="129"/>
        <v>42432</v>
      </c>
    </row>
    <row r="8268" spans="1:1" x14ac:dyDescent="0.25">
      <c r="A8268" s="3">
        <f t="shared" si="129"/>
        <v>42431</v>
      </c>
    </row>
    <row r="8269" spans="1:1" x14ac:dyDescent="0.25">
      <c r="A8269" s="3">
        <f t="shared" si="129"/>
        <v>42430</v>
      </c>
    </row>
    <row r="8270" spans="1:1" x14ac:dyDescent="0.25">
      <c r="A8270" s="3">
        <f t="shared" si="129"/>
        <v>42429</v>
      </c>
    </row>
    <row r="8271" spans="1:1" x14ac:dyDescent="0.25">
      <c r="A8271" s="3">
        <f t="shared" si="129"/>
        <v>42428</v>
      </c>
    </row>
    <row r="8272" spans="1:1" x14ac:dyDescent="0.25">
      <c r="A8272" s="3">
        <f t="shared" si="129"/>
        <v>42427</v>
      </c>
    </row>
    <row r="8273" spans="1:1" x14ac:dyDescent="0.25">
      <c r="A8273" s="3">
        <f t="shared" si="129"/>
        <v>42426</v>
      </c>
    </row>
    <row r="8274" spans="1:1" x14ac:dyDescent="0.25">
      <c r="A8274" s="3">
        <f t="shared" si="129"/>
        <v>42425</v>
      </c>
    </row>
    <row r="8275" spans="1:1" x14ac:dyDescent="0.25">
      <c r="A8275" s="3">
        <f t="shared" si="129"/>
        <v>42424</v>
      </c>
    </row>
    <row r="8276" spans="1:1" x14ac:dyDescent="0.25">
      <c r="A8276" s="3">
        <f t="shared" si="129"/>
        <v>42423</v>
      </c>
    </row>
    <row r="8277" spans="1:1" x14ac:dyDescent="0.25">
      <c r="A8277" s="3">
        <f t="shared" si="129"/>
        <v>42422</v>
      </c>
    </row>
    <row r="8278" spans="1:1" x14ac:dyDescent="0.25">
      <c r="A8278" s="3">
        <f t="shared" si="129"/>
        <v>42421</v>
      </c>
    </row>
    <row r="8279" spans="1:1" x14ac:dyDescent="0.25">
      <c r="A8279" s="3">
        <f t="shared" si="129"/>
        <v>42420</v>
      </c>
    </row>
    <row r="8280" spans="1:1" x14ac:dyDescent="0.25">
      <c r="A8280" s="3">
        <f t="shared" si="129"/>
        <v>42419</v>
      </c>
    </row>
    <row r="8281" spans="1:1" x14ac:dyDescent="0.25">
      <c r="A8281" s="3">
        <f t="shared" si="129"/>
        <v>42418</v>
      </c>
    </row>
    <row r="8282" spans="1:1" x14ac:dyDescent="0.25">
      <c r="A8282" s="3">
        <f t="shared" si="129"/>
        <v>42417</v>
      </c>
    </row>
    <row r="8283" spans="1:1" x14ac:dyDescent="0.25">
      <c r="A8283" s="3">
        <f t="shared" si="129"/>
        <v>42416</v>
      </c>
    </row>
    <row r="8284" spans="1:1" x14ac:dyDescent="0.25">
      <c r="A8284" s="3">
        <f t="shared" si="129"/>
        <v>42415</v>
      </c>
    </row>
    <row r="8285" spans="1:1" x14ac:dyDescent="0.25">
      <c r="A8285" s="3">
        <f t="shared" si="129"/>
        <v>42414</v>
      </c>
    </row>
    <row r="8286" spans="1:1" x14ac:dyDescent="0.25">
      <c r="A8286" s="3">
        <f t="shared" si="129"/>
        <v>42413</v>
      </c>
    </row>
    <row r="8287" spans="1:1" x14ac:dyDescent="0.25">
      <c r="A8287" s="3">
        <f t="shared" si="129"/>
        <v>42412</v>
      </c>
    </row>
    <row r="8288" spans="1:1" x14ac:dyDescent="0.25">
      <c r="A8288" s="3">
        <f t="shared" si="129"/>
        <v>42411</v>
      </c>
    </row>
    <row r="8289" spans="1:1" x14ac:dyDescent="0.25">
      <c r="A8289" s="3">
        <f t="shared" si="129"/>
        <v>42410</v>
      </c>
    </row>
    <row r="8290" spans="1:1" x14ac:dyDescent="0.25">
      <c r="A8290" s="3">
        <f t="shared" si="129"/>
        <v>42409</v>
      </c>
    </row>
    <row r="8291" spans="1:1" x14ac:dyDescent="0.25">
      <c r="A8291" s="3">
        <f t="shared" si="129"/>
        <v>42408</v>
      </c>
    </row>
    <row r="8292" spans="1:1" x14ac:dyDescent="0.25">
      <c r="A8292" s="3">
        <f t="shared" si="129"/>
        <v>42407</v>
      </c>
    </row>
    <row r="8293" spans="1:1" x14ac:dyDescent="0.25">
      <c r="A8293" s="3">
        <f t="shared" si="129"/>
        <v>42406</v>
      </c>
    </row>
    <row r="8294" spans="1:1" x14ac:dyDescent="0.25">
      <c r="A8294" s="3">
        <f t="shared" si="129"/>
        <v>42405</v>
      </c>
    </row>
    <row r="8295" spans="1:1" x14ac:dyDescent="0.25">
      <c r="A8295" s="3">
        <f t="shared" si="129"/>
        <v>42404</v>
      </c>
    </row>
    <row r="8296" spans="1:1" x14ac:dyDescent="0.25">
      <c r="A8296" s="3">
        <f t="shared" si="129"/>
        <v>42403</v>
      </c>
    </row>
    <row r="8297" spans="1:1" x14ac:dyDescent="0.25">
      <c r="A8297" s="3">
        <f t="shared" si="129"/>
        <v>42402</v>
      </c>
    </row>
    <row r="8298" spans="1:1" x14ac:dyDescent="0.25">
      <c r="A8298" s="3">
        <f t="shared" si="129"/>
        <v>42401</v>
      </c>
    </row>
    <row r="8299" spans="1:1" x14ac:dyDescent="0.25">
      <c r="A8299" s="3">
        <f t="shared" si="129"/>
        <v>42400</v>
      </c>
    </row>
    <row r="8300" spans="1:1" x14ac:dyDescent="0.25">
      <c r="A8300" s="3">
        <f t="shared" si="129"/>
        <v>42399</v>
      </c>
    </row>
    <row r="8301" spans="1:1" x14ac:dyDescent="0.25">
      <c r="A8301" s="3">
        <f t="shared" si="129"/>
        <v>42398</v>
      </c>
    </row>
    <row r="8302" spans="1:1" x14ac:dyDescent="0.25">
      <c r="A8302" s="3">
        <f t="shared" si="129"/>
        <v>42397</v>
      </c>
    </row>
    <row r="8303" spans="1:1" x14ac:dyDescent="0.25">
      <c r="A8303" s="3">
        <f t="shared" si="129"/>
        <v>42396</v>
      </c>
    </row>
    <row r="8304" spans="1:1" x14ac:dyDescent="0.25">
      <c r="A8304" s="3">
        <f t="shared" si="129"/>
        <v>42395</v>
      </c>
    </row>
    <row r="8305" spans="1:1" x14ac:dyDescent="0.25">
      <c r="A8305" s="3">
        <f t="shared" si="129"/>
        <v>42394</v>
      </c>
    </row>
    <row r="8306" spans="1:1" x14ac:dyDescent="0.25">
      <c r="A8306" s="3">
        <f t="shared" si="129"/>
        <v>42393</v>
      </c>
    </row>
    <row r="8307" spans="1:1" x14ac:dyDescent="0.25">
      <c r="A8307" s="3">
        <f t="shared" si="129"/>
        <v>42392</v>
      </c>
    </row>
    <row r="8308" spans="1:1" x14ac:dyDescent="0.25">
      <c r="A8308" s="3">
        <f t="shared" si="129"/>
        <v>42391</v>
      </c>
    </row>
    <row r="8309" spans="1:1" x14ac:dyDescent="0.25">
      <c r="A8309" s="3">
        <f t="shared" si="129"/>
        <v>42390</v>
      </c>
    </row>
    <row r="8310" spans="1:1" x14ac:dyDescent="0.25">
      <c r="A8310" s="3">
        <f t="shared" si="129"/>
        <v>42389</v>
      </c>
    </row>
    <row r="8311" spans="1:1" x14ac:dyDescent="0.25">
      <c r="A8311" s="3">
        <f t="shared" si="129"/>
        <v>42388</v>
      </c>
    </row>
    <row r="8312" spans="1:1" x14ac:dyDescent="0.25">
      <c r="A8312" s="3">
        <f t="shared" si="129"/>
        <v>42387</v>
      </c>
    </row>
    <row r="8313" spans="1:1" x14ac:dyDescent="0.25">
      <c r="A8313" s="3">
        <f t="shared" si="129"/>
        <v>42386</v>
      </c>
    </row>
    <row r="8314" spans="1:1" x14ac:dyDescent="0.25">
      <c r="A8314" s="3">
        <f t="shared" si="129"/>
        <v>42385</v>
      </c>
    </row>
    <row r="8315" spans="1:1" x14ac:dyDescent="0.25">
      <c r="A8315" s="3">
        <f t="shared" si="129"/>
        <v>42384</v>
      </c>
    </row>
    <row r="8316" spans="1:1" x14ac:dyDescent="0.25">
      <c r="A8316" s="3">
        <f t="shared" si="129"/>
        <v>42383</v>
      </c>
    </row>
    <row r="8317" spans="1:1" x14ac:dyDescent="0.25">
      <c r="A8317" s="3">
        <f t="shared" si="129"/>
        <v>42382</v>
      </c>
    </row>
    <row r="8318" spans="1:1" x14ac:dyDescent="0.25">
      <c r="A8318" s="3">
        <f t="shared" si="129"/>
        <v>42381</v>
      </c>
    </row>
    <row r="8319" spans="1:1" x14ac:dyDescent="0.25">
      <c r="A8319" s="3">
        <f t="shared" si="129"/>
        <v>42380</v>
      </c>
    </row>
    <row r="8320" spans="1:1" x14ac:dyDescent="0.25">
      <c r="A8320" s="3">
        <f t="shared" si="129"/>
        <v>42379</v>
      </c>
    </row>
    <row r="8321" spans="1:1" x14ac:dyDescent="0.25">
      <c r="A8321" s="3">
        <f t="shared" si="129"/>
        <v>42378</v>
      </c>
    </row>
    <row r="8322" spans="1:1" x14ac:dyDescent="0.25">
      <c r="A8322" s="3">
        <f t="shared" si="129"/>
        <v>42377</v>
      </c>
    </row>
    <row r="8323" spans="1:1" x14ac:dyDescent="0.25">
      <c r="A8323" s="3">
        <f t="shared" si="129"/>
        <v>42376</v>
      </c>
    </row>
    <row r="8324" spans="1:1" x14ac:dyDescent="0.25">
      <c r="A8324" s="3">
        <f t="shared" si="129"/>
        <v>42375</v>
      </c>
    </row>
    <row r="8325" spans="1:1" x14ac:dyDescent="0.25">
      <c r="A8325" s="3">
        <f t="shared" ref="A8325:A8388" si="130">A8326+1</f>
        <v>42374</v>
      </c>
    </row>
    <row r="8326" spans="1:1" x14ac:dyDescent="0.25">
      <c r="A8326" s="3">
        <f t="shared" si="130"/>
        <v>42373</v>
      </c>
    </row>
    <row r="8327" spans="1:1" x14ac:dyDescent="0.25">
      <c r="A8327" s="3">
        <f t="shared" si="130"/>
        <v>42372</v>
      </c>
    </row>
    <row r="8328" spans="1:1" x14ac:dyDescent="0.25">
      <c r="A8328" s="3">
        <f t="shared" si="130"/>
        <v>42371</v>
      </c>
    </row>
    <row r="8329" spans="1:1" x14ac:dyDescent="0.25">
      <c r="A8329" s="3">
        <f t="shared" si="130"/>
        <v>42370</v>
      </c>
    </row>
    <row r="8330" spans="1:1" x14ac:dyDescent="0.25">
      <c r="A8330" s="3">
        <f t="shared" si="130"/>
        <v>42369</v>
      </c>
    </row>
    <row r="8331" spans="1:1" x14ac:dyDescent="0.25">
      <c r="A8331" s="3">
        <f t="shared" si="130"/>
        <v>42368</v>
      </c>
    </row>
    <row r="8332" spans="1:1" x14ac:dyDescent="0.25">
      <c r="A8332" s="3">
        <f t="shared" si="130"/>
        <v>42367</v>
      </c>
    </row>
    <row r="8333" spans="1:1" x14ac:dyDescent="0.25">
      <c r="A8333" s="3">
        <f t="shared" si="130"/>
        <v>42366</v>
      </c>
    </row>
    <row r="8334" spans="1:1" x14ac:dyDescent="0.25">
      <c r="A8334" s="3">
        <f t="shared" si="130"/>
        <v>42365</v>
      </c>
    </row>
    <row r="8335" spans="1:1" x14ac:dyDescent="0.25">
      <c r="A8335" s="3">
        <f t="shared" si="130"/>
        <v>42364</v>
      </c>
    </row>
    <row r="8336" spans="1:1" x14ac:dyDescent="0.25">
      <c r="A8336" s="3">
        <f t="shared" si="130"/>
        <v>42363</v>
      </c>
    </row>
    <row r="8337" spans="1:1" x14ac:dyDescent="0.25">
      <c r="A8337" s="3">
        <f t="shared" si="130"/>
        <v>42362</v>
      </c>
    </row>
    <row r="8338" spans="1:1" x14ac:dyDescent="0.25">
      <c r="A8338" s="3">
        <f t="shared" si="130"/>
        <v>42361</v>
      </c>
    </row>
    <row r="8339" spans="1:1" x14ac:dyDescent="0.25">
      <c r="A8339" s="3">
        <f t="shared" si="130"/>
        <v>42360</v>
      </c>
    </row>
    <row r="8340" spans="1:1" x14ac:dyDescent="0.25">
      <c r="A8340" s="3">
        <f t="shared" si="130"/>
        <v>42359</v>
      </c>
    </row>
    <row r="8341" spans="1:1" x14ac:dyDescent="0.25">
      <c r="A8341" s="3">
        <f t="shared" si="130"/>
        <v>42358</v>
      </c>
    </row>
    <row r="8342" spans="1:1" x14ac:dyDescent="0.25">
      <c r="A8342" s="3">
        <f t="shared" si="130"/>
        <v>42357</v>
      </c>
    </row>
    <row r="8343" spans="1:1" x14ac:dyDescent="0.25">
      <c r="A8343" s="3">
        <f t="shared" si="130"/>
        <v>42356</v>
      </c>
    </row>
    <row r="8344" spans="1:1" x14ac:dyDescent="0.25">
      <c r="A8344" s="3">
        <f t="shared" si="130"/>
        <v>42355</v>
      </c>
    </row>
    <row r="8345" spans="1:1" x14ac:dyDescent="0.25">
      <c r="A8345" s="3">
        <f t="shared" si="130"/>
        <v>42354</v>
      </c>
    </row>
    <row r="8346" spans="1:1" x14ac:dyDescent="0.25">
      <c r="A8346" s="3">
        <f t="shared" si="130"/>
        <v>42353</v>
      </c>
    </row>
    <row r="8347" spans="1:1" x14ac:dyDescent="0.25">
      <c r="A8347" s="3">
        <f t="shared" si="130"/>
        <v>42352</v>
      </c>
    </row>
    <row r="8348" spans="1:1" x14ac:dyDescent="0.25">
      <c r="A8348" s="3">
        <f t="shared" si="130"/>
        <v>42351</v>
      </c>
    </row>
    <row r="8349" spans="1:1" x14ac:dyDescent="0.25">
      <c r="A8349" s="3">
        <f t="shared" si="130"/>
        <v>42350</v>
      </c>
    </row>
    <row r="8350" spans="1:1" x14ac:dyDescent="0.25">
      <c r="A8350" s="3">
        <f t="shared" si="130"/>
        <v>42349</v>
      </c>
    </row>
    <row r="8351" spans="1:1" x14ac:dyDescent="0.25">
      <c r="A8351" s="3">
        <f t="shared" si="130"/>
        <v>42348</v>
      </c>
    </row>
    <row r="8352" spans="1:1" x14ac:dyDescent="0.25">
      <c r="A8352" s="3">
        <f t="shared" si="130"/>
        <v>42347</v>
      </c>
    </row>
    <row r="8353" spans="1:1" x14ac:dyDescent="0.25">
      <c r="A8353" s="3">
        <f t="shared" si="130"/>
        <v>42346</v>
      </c>
    </row>
    <row r="8354" spans="1:1" x14ac:dyDescent="0.25">
      <c r="A8354" s="3">
        <f t="shared" si="130"/>
        <v>42345</v>
      </c>
    </row>
    <row r="8355" spans="1:1" x14ac:dyDescent="0.25">
      <c r="A8355" s="3">
        <f t="shared" si="130"/>
        <v>42344</v>
      </c>
    </row>
    <row r="8356" spans="1:1" x14ac:dyDescent="0.25">
      <c r="A8356" s="3">
        <f t="shared" si="130"/>
        <v>42343</v>
      </c>
    </row>
    <row r="8357" spans="1:1" x14ac:dyDescent="0.25">
      <c r="A8357" s="3">
        <f t="shared" si="130"/>
        <v>42342</v>
      </c>
    </row>
    <row r="8358" spans="1:1" x14ac:dyDescent="0.25">
      <c r="A8358" s="3">
        <f t="shared" si="130"/>
        <v>42341</v>
      </c>
    </row>
    <row r="8359" spans="1:1" x14ac:dyDescent="0.25">
      <c r="A8359" s="3">
        <f t="shared" si="130"/>
        <v>42340</v>
      </c>
    </row>
    <row r="8360" spans="1:1" x14ac:dyDescent="0.25">
      <c r="A8360" s="3">
        <f t="shared" si="130"/>
        <v>42339</v>
      </c>
    </row>
    <row r="8361" spans="1:1" x14ac:dyDescent="0.25">
      <c r="A8361" s="3">
        <f t="shared" si="130"/>
        <v>42338</v>
      </c>
    </row>
    <row r="8362" spans="1:1" x14ac:dyDescent="0.25">
      <c r="A8362" s="3">
        <f t="shared" si="130"/>
        <v>42337</v>
      </c>
    </row>
    <row r="8363" spans="1:1" x14ac:dyDescent="0.25">
      <c r="A8363" s="3">
        <f t="shared" si="130"/>
        <v>42336</v>
      </c>
    </row>
    <row r="8364" spans="1:1" x14ac:dyDescent="0.25">
      <c r="A8364" s="3">
        <f t="shared" si="130"/>
        <v>42335</v>
      </c>
    </row>
    <row r="8365" spans="1:1" x14ac:dyDescent="0.25">
      <c r="A8365" s="3">
        <f t="shared" si="130"/>
        <v>42334</v>
      </c>
    </row>
    <row r="8366" spans="1:1" x14ac:dyDescent="0.25">
      <c r="A8366" s="3">
        <f t="shared" si="130"/>
        <v>42333</v>
      </c>
    </row>
    <row r="8367" spans="1:1" x14ac:dyDescent="0.25">
      <c r="A8367" s="3">
        <f t="shared" si="130"/>
        <v>42332</v>
      </c>
    </row>
    <row r="8368" spans="1:1" x14ac:dyDescent="0.25">
      <c r="A8368" s="3">
        <f t="shared" si="130"/>
        <v>42331</v>
      </c>
    </row>
    <row r="8369" spans="1:1" x14ac:dyDescent="0.25">
      <c r="A8369" s="3">
        <f t="shared" si="130"/>
        <v>42330</v>
      </c>
    </row>
    <row r="8370" spans="1:1" x14ac:dyDescent="0.25">
      <c r="A8370" s="3">
        <f t="shared" si="130"/>
        <v>42329</v>
      </c>
    </row>
    <row r="8371" spans="1:1" x14ac:dyDescent="0.25">
      <c r="A8371" s="3">
        <f t="shared" si="130"/>
        <v>42328</v>
      </c>
    </row>
    <row r="8372" spans="1:1" x14ac:dyDescent="0.25">
      <c r="A8372" s="3">
        <f t="shared" si="130"/>
        <v>42327</v>
      </c>
    </row>
    <row r="8373" spans="1:1" x14ac:dyDescent="0.25">
      <c r="A8373" s="3">
        <f t="shared" si="130"/>
        <v>42326</v>
      </c>
    </row>
    <row r="8374" spans="1:1" x14ac:dyDescent="0.25">
      <c r="A8374" s="3">
        <f t="shared" si="130"/>
        <v>42325</v>
      </c>
    </row>
    <row r="8375" spans="1:1" x14ac:dyDescent="0.25">
      <c r="A8375" s="3">
        <f t="shared" si="130"/>
        <v>42324</v>
      </c>
    </row>
    <row r="8376" spans="1:1" x14ac:dyDescent="0.25">
      <c r="A8376" s="3">
        <f t="shared" si="130"/>
        <v>42323</v>
      </c>
    </row>
    <row r="8377" spans="1:1" x14ac:dyDescent="0.25">
      <c r="A8377" s="3">
        <f t="shared" si="130"/>
        <v>42322</v>
      </c>
    </row>
    <row r="8378" spans="1:1" x14ac:dyDescent="0.25">
      <c r="A8378" s="3">
        <f t="shared" si="130"/>
        <v>42321</v>
      </c>
    </row>
    <row r="8379" spans="1:1" x14ac:dyDescent="0.25">
      <c r="A8379" s="3">
        <f t="shared" si="130"/>
        <v>42320</v>
      </c>
    </row>
    <row r="8380" spans="1:1" x14ac:dyDescent="0.25">
      <c r="A8380" s="3">
        <f t="shared" si="130"/>
        <v>42319</v>
      </c>
    </row>
    <row r="8381" spans="1:1" x14ac:dyDescent="0.25">
      <c r="A8381" s="3">
        <f t="shared" si="130"/>
        <v>42318</v>
      </c>
    </row>
    <row r="8382" spans="1:1" x14ac:dyDescent="0.25">
      <c r="A8382" s="3">
        <f t="shared" si="130"/>
        <v>42317</v>
      </c>
    </row>
    <row r="8383" spans="1:1" x14ac:dyDescent="0.25">
      <c r="A8383" s="3">
        <f t="shared" si="130"/>
        <v>42316</v>
      </c>
    </row>
    <row r="8384" spans="1:1" x14ac:dyDescent="0.25">
      <c r="A8384" s="3">
        <f t="shared" si="130"/>
        <v>42315</v>
      </c>
    </row>
    <row r="8385" spans="1:1" x14ac:dyDescent="0.25">
      <c r="A8385" s="3">
        <f t="shared" si="130"/>
        <v>42314</v>
      </c>
    </row>
    <row r="8386" spans="1:1" x14ac:dyDescent="0.25">
      <c r="A8386" s="3">
        <f t="shared" si="130"/>
        <v>42313</v>
      </c>
    </row>
    <row r="8387" spans="1:1" x14ac:dyDescent="0.25">
      <c r="A8387" s="3">
        <f t="shared" si="130"/>
        <v>42312</v>
      </c>
    </row>
    <row r="8388" spans="1:1" x14ac:dyDescent="0.25">
      <c r="A8388" s="3">
        <f t="shared" si="130"/>
        <v>42311</v>
      </c>
    </row>
    <row r="8389" spans="1:1" x14ac:dyDescent="0.25">
      <c r="A8389" s="3">
        <f t="shared" ref="A8389:A8452" si="131">A8390+1</f>
        <v>42310</v>
      </c>
    </row>
    <row r="8390" spans="1:1" x14ac:dyDescent="0.25">
      <c r="A8390" s="3">
        <f t="shared" si="131"/>
        <v>42309</v>
      </c>
    </row>
    <row r="8391" spans="1:1" x14ac:dyDescent="0.25">
      <c r="A8391" s="3">
        <f t="shared" si="131"/>
        <v>42308</v>
      </c>
    </row>
    <row r="8392" spans="1:1" x14ac:dyDescent="0.25">
      <c r="A8392" s="3">
        <f t="shared" si="131"/>
        <v>42307</v>
      </c>
    </row>
    <row r="8393" spans="1:1" x14ac:dyDescent="0.25">
      <c r="A8393" s="3">
        <f t="shared" si="131"/>
        <v>42306</v>
      </c>
    </row>
    <row r="8394" spans="1:1" x14ac:dyDescent="0.25">
      <c r="A8394" s="3">
        <f t="shared" si="131"/>
        <v>42305</v>
      </c>
    </row>
    <row r="8395" spans="1:1" x14ac:dyDescent="0.25">
      <c r="A8395" s="3">
        <f t="shared" si="131"/>
        <v>42304</v>
      </c>
    </row>
    <row r="8396" spans="1:1" x14ac:dyDescent="0.25">
      <c r="A8396" s="3">
        <f t="shared" si="131"/>
        <v>42303</v>
      </c>
    </row>
    <row r="8397" spans="1:1" x14ac:dyDescent="0.25">
      <c r="A8397" s="3">
        <f t="shared" si="131"/>
        <v>42302</v>
      </c>
    </row>
    <row r="8398" spans="1:1" x14ac:dyDescent="0.25">
      <c r="A8398" s="3">
        <f t="shared" si="131"/>
        <v>42301</v>
      </c>
    </row>
    <row r="8399" spans="1:1" x14ac:dyDescent="0.25">
      <c r="A8399" s="3">
        <f t="shared" si="131"/>
        <v>42300</v>
      </c>
    </row>
    <row r="8400" spans="1:1" x14ac:dyDescent="0.25">
      <c r="A8400" s="3">
        <f t="shared" si="131"/>
        <v>42299</v>
      </c>
    </row>
    <row r="8401" spans="1:1" x14ac:dyDescent="0.25">
      <c r="A8401" s="3">
        <f t="shared" si="131"/>
        <v>42298</v>
      </c>
    </row>
    <row r="8402" spans="1:1" x14ac:dyDescent="0.25">
      <c r="A8402" s="3">
        <f t="shared" si="131"/>
        <v>42297</v>
      </c>
    </row>
    <row r="8403" spans="1:1" x14ac:dyDescent="0.25">
      <c r="A8403" s="3">
        <f t="shared" si="131"/>
        <v>42296</v>
      </c>
    </row>
    <row r="8404" spans="1:1" x14ac:dyDescent="0.25">
      <c r="A8404" s="3">
        <f t="shared" si="131"/>
        <v>42295</v>
      </c>
    </row>
    <row r="8405" spans="1:1" x14ac:dyDescent="0.25">
      <c r="A8405" s="3">
        <f t="shared" si="131"/>
        <v>42294</v>
      </c>
    </row>
    <row r="8406" spans="1:1" x14ac:dyDescent="0.25">
      <c r="A8406" s="3">
        <f t="shared" si="131"/>
        <v>42293</v>
      </c>
    </row>
    <row r="8407" spans="1:1" x14ac:dyDescent="0.25">
      <c r="A8407" s="3">
        <f t="shared" si="131"/>
        <v>42292</v>
      </c>
    </row>
    <row r="8408" spans="1:1" x14ac:dyDescent="0.25">
      <c r="A8408" s="3">
        <f t="shared" si="131"/>
        <v>42291</v>
      </c>
    </row>
    <row r="8409" spans="1:1" x14ac:dyDescent="0.25">
      <c r="A8409" s="3">
        <f t="shared" si="131"/>
        <v>42290</v>
      </c>
    </row>
    <row r="8410" spans="1:1" x14ac:dyDescent="0.25">
      <c r="A8410" s="3">
        <f t="shared" si="131"/>
        <v>42289</v>
      </c>
    </row>
    <row r="8411" spans="1:1" x14ac:dyDescent="0.25">
      <c r="A8411" s="3">
        <f t="shared" si="131"/>
        <v>42288</v>
      </c>
    </row>
    <row r="8412" spans="1:1" x14ac:dyDescent="0.25">
      <c r="A8412" s="3">
        <f t="shared" si="131"/>
        <v>42287</v>
      </c>
    </row>
    <row r="8413" spans="1:1" x14ac:dyDescent="0.25">
      <c r="A8413" s="3">
        <f t="shared" si="131"/>
        <v>42286</v>
      </c>
    </row>
    <row r="8414" spans="1:1" x14ac:dyDescent="0.25">
      <c r="A8414" s="3">
        <f t="shared" si="131"/>
        <v>42285</v>
      </c>
    </row>
    <row r="8415" spans="1:1" x14ac:dyDescent="0.25">
      <c r="A8415" s="3">
        <f t="shared" si="131"/>
        <v>42284</v>
      </c>
    </row>
    <row r="8416" spans="1:1" x14ac:dyDescent="0.25">
      <c r="A8416" s="3">
        <f t="shared" si="131"/>
        <v>42283</v>
      </c>
    </row>
    <row r="8417" spans="1:1" x14ac:dyDescent="0.25">
      <c r="A8417" s="3">
        <f t="shared" si="131"/>
        <v>42282</v>
      </c>
    </row>
    <row r="8418" spans="1:1" x14ac:dyDescent="0.25">
      <c r="A8418" s="3">
        <f t="shared" si="131"/>
        <v>42281</v>
      </c>
    </row>
    <row r="8419" spans="1:1" x14ac:dyDescent="0.25">
      <c r="A8419" s="3">
        <f t="shared" si="131"/>
        <v>42280</v>
      </c>
    </row>
    <row r="8420" spans="1:1" x14ac:dyDescent="0.25">
      <c r="A8420" s="3">
        <f t="shared" si="131"/>
        <v>42279</v>
      </c>
    </row>
    <row r="8421" spans="1:1" x14ac:dyDescent="0.25">
      <c r="A8421" s="3">
        <f t="shared" si="131"/>
        <v>42278</v>
      </c>
    </row>
    <row r="8422" spans="1:1" x14ac:dyDescent="0.25">
      <c r="A8422" s="3">
        <f t="shared" si="131"/>
        <v>42277</v>
      </c>
    </row>
    <row r="8423" spans="1:1" x14ac:dyDescent="0.25">
      <c r="A8423" s="3">
        <f t="shared" si="131"/>
        <v>42276</v>
      </c>
    </row>
    <row r="8424" spans="1:1" x14ac:dyDescent="0.25">
      <c r="A8424" s="3">
        <f t="shared" si="131"/>
        <v>42275</v>
      </c>
    </row>
    <row r="8425" spans="1:1" x14ac:dyDescent="0.25">
      <c r="A8425" s="3">
        <f t="shared" si="131"/>
        <v>42274</v>
      </c>
    </row>
    <row r="8426" spans="1:1" x14ac:dyDescent="0.25">
      <c r="A8426" s="3">
        <f t="shared" si="131"/>
        <v>42273</v>
      </c>
    </row>
    <row r="8427" spans="1:1" x14ac:dyDescent="0.25">
      <c r="A8427" s="3">
        <f t="shared" si="131"/>
        <v>42272</v>
      </c>
    </row>
    <row r="8428" spans="1:1" x14ac:dyDescent="0.25">
      <c r="A8428" s="3">
        <f t="shared" si="131"/>
        <v>42271</v>
      </c>
    </row>
    <row r="8429" spans="1:1" x14ac:dyDescent="0.25">
      <c r="A8429" s="3">
        <f t="shared" si="131"/>
        <v>42270</v>
      </c>
    </row>
    <row r="8430" spans="1:1" x14ac:dyDescent="0.25">
      <c r="A8430" s="3">
        <f t="shared" si="131"/>
        <v>42269</v>
      </c>
    </row>
    <row r="8431" spans="1:1" x14ac:dyDescent="0.25">
      <c r="A8431" s="3">
        <f t="shared" si="131"/>
        <v>42268</v>
      </c>
    </row>
    <row r="8432" spans="1:1" x14ac:dyDescent="0.25">
      <c r="A8432" s="3">
        <f t="shared" si="131"/>
        <v>42267</v>
      </c>
    </row>
    <row r="8433" spans="1:1" x14ac:dyDescent="0.25">
      <c r="A8433" s="3">
        <f t="shared" si="131"/>
        <v>42266</v>
      </c>
    </row>
    <row r="8434" spans="1:1" x14ac:dyDescent="0.25">
      <c r="A8434" s="3">
        <f t="shared" si="131"/>
        <v>42265</v>
      </c>
    </row>
    <row r="8435" spans="1:1" x14ac:dyDescent="0.25">
      <c r="A8435" s="3">
        <f t="shared" si="131"/>
        <v>42264</v>
      </c>
    </row>
    <row r="8436" spans="1:1" x14ac:dyDescent="0.25">
      <c r="A8436" s="3">
        <f t="shared" si="131"/>
        <v>42263</v>
      </c>
    </row>
    <row r="8437" spans="1:1" x14ac:dyDescent="0.25">
      <c r="A8437" s="3">
        <f t="shared" si="131"/>
        <v>42262</v>
      </c>
    </row>
    <row r="8438" spans="1:1" x14ac:dyDescent="0.25">
      <c r="A8438" s="3">
        <f t="shared" si="131"/>
        <v>42261</v>
      </c>
    </row>
    <row r="8439" spans="1:1" x14ac:dyDescent="0.25">
      <c r="A8439" s="3">
        <f t="shared" si="131"/>
        <v>42260</v>
      </c>
    </row>
    <row r="8440" spans="1:1" x14ac:dyDescent="0.25">
      <c r="A8440" s="3">
        <f t="shared" si="131"/>
        <v>42259</v>
      </c>
    </row>
    <row r="8441" spans="1:1" x14ac:dyDescent="0.25">
      <c r="A8441" s="3">
        <f t="shared" si="131"/>
        <v>42258</v>
      </c>
    </row>
    <row r="8442" spans="1:1" x14ac:dyDescent="0.25">
      <c r="A8442" s="3">
        <f t="shared" si="131"/>
        <v>42257</v>
      </c>
    </row>
    <row r="8443" spans="1:1" x14ac:dyDescent="0.25">
      <c r="A8443" s="3">
        <f t="shared" si="131"/>
        <v>42256</v>
      </c>
    </row>
    <row r="8444" spans="1:1" x14ac:dyDescent="0.25">
      <c r="A8444" s="3">
        <f t="shared" si="131"/>
        <v>42255</v>
      </c>
    </row>
    <row r="8445" spans="1:1" x14ac:dyDescent="0.25">
      <c r="A8445" s="3">
        <f t="shared" si="131"/>
        <v>42254</v>
      </c>
    </row>
    <row r="8446" spans="1:1" x14ac:dyDescent="0.25">
      <c r="A8446" s="3">
        <f t="shared" si="131"/>
        <v>42253</v>
      </c>
    </row>
    <row r="8447" spans="1:1" x14ac:dyDescent="0.25">
      <c r="A8447" s="3">
        <f t="shared" si="131"/>
        <v>42252</v>
      </c>
    </row>
    <row r="8448" spans="1:1" x14ac:dyDescent="0.25">
      <c r="A8448" s="3">
        <f t="shared" si="131"/>
        <v>42251</v>
      </c>
    </row>
    <row r="8449" spans="1:1" x14ac:dyDescent="0.25">
      <c r="A8449" s="3">
        <f t="shared" si="131"/>
        <v>42250</v>
      </c>
    </row>
    <row r="8450" spans="1:1" x14ac:dyDescent="0.25">
      <c r="A8450" s="3">
        <f t="shared" si="131"/>
        <v>42249</v>
      </c>
    </row>
    <row r="8451" spans="1:1" x14ac:dyDescent="0.25">
      <c r="A8451" s="3">
        <f t="shared" si="131"/>
        <v>42248</v>
      </c>
    </row>
    <row r="8452" spans="1:1" x14ac:dyDescent="0.25">
      <c r="A8452" s="3">
        <f t="shared" si="131"/>
        <v>42247</v>
      </c>
    </row>
    <row r="8453" spans="1:1" x14ac:dyDescent="0.25">
      <c r="A8453" s="3">
        <f t="shared" ref="A8453:A8516" si="132">A8454+1</f>
        <v>42246</v>
      </c>
    </row>
    <row r="8454" spans="1:1" x14ac:dyDescent="0.25">
      <c r="A8454" s="3">
        <f t="shared" si="132"/>
        <v>42245</v>
      </c>
    </row>
    <row r="8455" spans="1:1" x14ac:dyDescent="0.25">
      <c r="A8455" s="3">
        <f t="shared" si="132"/>
        <v>42244</v>
      </c>
    </row>
    <row r="8456" spans="1:1" x14ac:dyDescent="0.25">
      <c r="A8456" s="3">
        <f t="shared" si="132"/>
        <v>42243</v>
      </c>
    </row>
    <row r="8457" spans="1:1" x14ac:dyDescent="0.25">
      <c r="A8457" s="3">
        <f t="shared" si="132"/>
        <v>42242</v>
      </c>
    </row>
    <row r="8458" spans="1:1" x14ac:dyDescent="0.25">
      <c r="A8458" s="3">
        <f t="shared" si="132"/>
        <v>42241</v>
      </c>
    </row>
    <row r="8459" spans="1:1" x14ac:dyDescent="0.25">
      <c r="A8459" s="3">
        <f t="shared" si="132"/>
        <v>42240</v>
      </c>
    </row>
    <row r="8460" spans="1:1" x14ac:dyDescent="0.25">
      <c r="A8460" s="3">
        <f t="shared" si="132"/>
        <v>42239</v>
      </c>
    </row>
    <row r="8461" spans="1:1" x14ac:dyDescent="0.25">
      <c r="A8461" s="3">
        <f t="shared" si="132"/>
        <v>42238</v>
      </c>
    </row>
    <row r="8462" spans="1:1" x14ac:dyDescent="0.25">
      <c r="A8462" s="3">
        <f t="shared" si="132"/>
        <v>42237</v>
      </c>
    </row>
    <row r="8463" spans="1:1" x14ac:dyDescent="0.25">
      <c r="A8463" s="3">
        <f t="shared" si="132"/>
        <v>42236</v>
      </c>
    </row>
    <row r="8464" spans="1:1" x14ac:dyDescent="0.25">
      <c r="A8464" s="3">
        <f t="shared" si="132"/>
        <v>42235</v>
      </c>
    </row>
    <row r="8465" spans="1:1" x14ac:dyDescent="0.25">
      <c r="A8465" s="3">
        <f t="shared" si="132"/>
        <v>42234</v>
      </c>
    </row>
    <row r="8466" spans="1:1" x14ac:dyDescent="0.25">
      <c r="A8466" s="3">
        <f t="shared" si="132"/>
        <v>42233</v>
      </c>
    </row>
    <row r="8467" spans="1:1" x14ac:dyDescent="0.25">
      <c r="A8467" s="3">
        <f t="shared" si="132"/>
        <v>42232</v>
      </c>
    </row>
    <row r="8468" spans="1:1" x14ac:dyDescent="0.25">
      <c r="A8468" s="3">
        <f t="shared" si="132"/>
        <v>42231</v>
      </c>
    </row>
    <row r="8469" spans="1:1" x14ac:dyDescent="0.25">
      <c r="A8469" s="3">
        <f t="shared" si="132"/>
        <v>42230</v>
      </c>
    </row>
    <row r="8470" spans="1:1" x14ac:dyDescent="0.25">
      <c r="A8470" s="3">
        <f t="shared" si="132"/>
        <v>42229</v>
      </c>
    </row>
    <row r="8471" spans="1:1" x14ac:dyDescent="0.25">
      <c r="A8471" s="3">
        <f t="shared" si="132"/>
        <v>42228</v>
      </c>
    </row>
    <row r="8472" spans="1:1" x14ac:dyDescent="0.25">
      <c r="A8472" s="3">
        <f t="shared" si="132"/>
        <v>42227</v>
      </c>
    </row>
    <row r="8473" spans="1:1" x14ac:dyDescent="0.25">
      <c r="A8473" s="3">
        <f t="shared" si="132"/>
        <v>42226</v>
      </c>
    </row>
    <row r="8474" spans="1:1" x14ac:dyDescent="0.25">
      <c r="A8474" s="3">
        <f t="shared" si="132"/>
        <v>42225</v>
      </c>
    </row>
    <row r="8475" spans="1:1" x14ac:dyDescent="0.25">
      <c r="A8475" s="3">
        <f t="shared" si="132"/>
        <v>42224</v>
      </c>
    </row>
    <row r="8476" spans="1:1" x14ac:dyDescent="0.25">
      <c r="A8476" s="3">
        <f t="shared" si="132"/>
        <v>42223</v>
      </c>
    </row>
    <row r="8477" spans="1:1" x14ac:dyDescent="0.25">
      <c r="A8477" s="3">
        <f t="shared" si="132"/>
        <v>42222</v>
      </c>
    </row>
    <row r="8478" spans="1:1" x14ac:dyDescent="0.25">
      <c r="A8478" s="3">
        <f t="shared" si="132"/>
        <v>42221</v>
      </c>
    </row>
    <row r="8479" spans="1:1" x14ac:dyDescent="0.25">
      <c r="A8479" s="3">
        <f t="shared" si="132"/>
        <v>42220</v>
      </c>
    </row>
    <row r="8480" spans="1:1" x14ac:dyDescent="0.25">
      <c r="A8480" s="3">
        <f t="shared" si="132"/>
        <v>42219</v>
      </c>
    </row>
    <row r="8481" spans="1:1" x14ac:dyDescent="0.25">
      <c r="A8481" s="3">
        <f t="shared" si="132"/>
        <v>42218</v>
      </c>
    </row>
    <row r="8482" spans="1:1" x14ac:dyDescent="0.25">
      <c r="A8482" s="3">
        <f t="shared" si="132"/>
        <v>42217</v>
      </c>
    </row>
    <row r="8483" spans="1:1" x14ac:dyDescent="0.25">
      <c r="A8483" s="3">
        <f t="shared" si="132"/>
        <v>42216</v>
      </c>
    </row>
    <row r="8484" spans="1:1" x14ac:dyDescent="0.25">
      <c r="A8484" s="3">
        <f t="shared" si="132"/>
        <v>42215</v>
      </c>
    </row>
    <row r="8485" spans="1:1" x14ac:dyDescent="0.25">
      <c r="A8485" s="3">
        <f t="shared" si="132"/>
        <v>42214</v>
      </c>
    </row>
    <row r="8486" spans="1:1" x14ac:dyDescent="0.25">
      <c r="A8486" s="3">
        <f t="shared" si="132"/>
        <v>42213</v>
      </c>
    </row>
    <row r="8487" spans="1:1" x14ac:dyDescent="0.25">
      <c r="A8487" s="3">
        <f t="shared" si="132"/>
        <v>42212</v>
      </c>
    </row>
    <row r="8488" spans="1:1" x14ac:dyDescent="0.25">
      <c r="A8488" s="3">
        <f t="shared" si="132"/>
        <v>42211</v>
      </c>
    </row>
    <row r="8489" spans="1:1" x14ac:dyDescent="0.25">
      <c r="A8489" s="3">
        <f t="shared" si="132"/>
        <v>42210</v>
      </c>
    </row>
    <row r="8490" spans="1:1" x14ac:dyDescent="0.25">
      <c r="A8490" s="3">
        <f t="shared" si="132"/>
        <v>42209</v>
      </c>
    </row>
    <row r="8491" spans="1:1" x14ac:dyDescent="0.25">
      <c r="A8491" s="3">
        <f t="shared" si="132"/>
        <v>42208</v>
      </c>
    </row>
    <row r="8492" spans="1:1" x14ac:dyDescent="0.25">
      <c r="A8492" s="3">
        <f t="shared" si="132"/>
        <v>42207</v>
      </c>
    </row>
    <row r="8493" spans="1:1" x14ac:dyDescent="0.25">
      <c r="A8493" s="3">
        <f t="shared" si="132"/>
        <v>42206</v>
      </c>
    </row>
    <row r="8494" spans="1:1" x14ac:dyDescent="0.25">
      <c r="A8494" s="3">
        <f t="shared" si="132"/>
        <v>42205</v>
      </c>
    </row>
    <row r="8495" spans="1:1" x14ac:dyDescent="0.25">
      <c r="A8495" s="3">
        <f t="shared" si="132"/>
        <v>42204</v>
      </c>
    </row>
    <row r="8496" spans="1:1" x14ac:dyDescent="0.25">
      <c r="A8496" s="3">
        <f t="shared" si="132"/>
        <v>42203</v>
      </c>
    </row>
    <row r="8497" spans="1:1" x14ac:dyDescent="0.25">
      <c r="A8497" s="3">
        <f t="shared" si="132"/>
        <v>42202</v>
      </c>
    </row>
    <row r="8498" spans="1:1" x14ac:dyDescent="0.25">
      <c r="A8498" s="3">
        <f t="shared" si="132"/>
        <v>42201</v>
      </c>
    </row>
    <row r="8499" spans="1:1" x14ac:dyDescent="0.25">
      <c r="A8499" s="3">
        <f t="shared" si="132"/>
        <v>42200</v>
      </c>
    </row>
    <row r="8500" spans="1:1" x14ac:dyDescent="0.25">
      <c r="A8500" s="3">
        <f t="shared" si="132"/>
        <v>42199</v>
      </c>
    </row>
    <row r="8501" spans="1:1" x14ac:dyDescent="0.25">
      <c r="A8501" s="3">
        <f t="shared" si="132"/>
        <v>42198</v>
      </c>
    </row>
    <row r="8502" spans="1:1" x14ac:dyDescent="0.25">
      <c r="A8502" s="3">
        <f t="shared" si="132"/>
        <v>42197</v>
      </c>
    </row>
    <row r="8503" spans="1:1" x14ac:dyDescent="0.25">
      <c r="A8503" s="3">
        <f t="shared" si="132"/>
        <v>42196</v>
      </c>
    </row>
    <row r="8504" spans="1:1" x14ac:dyDescent="0.25">
      <c r="A8504" s="3">
        <f t="shared" si="132"/>
        <v>42195</v>
      </c>
    </row>
    <row r="8505" spans="1:1" x14ac:dyDescent="0.25">
      <c r="A8505" s="3">
        <f t="shared" si="132"/>
        <v>42194</v>
      </c>
    </row>
    <row r="8506" spans="1:1" x14ac:dyDescent="0.25">
      <c r="A8506" s="3">
        <f t="shared" si="132"/>
        <v>42193</v>
      </c>
    </row>
    <row r="8507" spans="1:1" x14ac:dyDescent="0.25">
      <c r="A8507" s="3">
        <f t="shared" si="132"/>
        <v>42192</v>
      </c>
    </row>
    <row r="8508" spans="1:1" x14ac:dyDescent="0.25">
      <c r="A8508" s="3">
        <f t="shared" si="132"/>
        <v>42191</v>
      </c>
    </row>
    <row r="8509" spans="1:1" x14ac:dyDescent="0.25">
      <c r="A8509" s="3">
        <f t="shared" si="132"/>
        <v>42190</v>
      </c>
    </row>
    <row r="8510" spans="1:1" x14ac:dyDescent="0.25">
      <c r="A8510" s="3">
        <f t="shared" si="132"/>
        <v>42189</v>
      </c>
    </row>
    <row r="8511" spans="1:1" x14ac:dyDescent="0.25">
      <c r="A8511" s="3">
        <f t="shared" si="132"/>
        <v>42188</v>
      </c>
    </row>
    <row r="8512" spans="1:1" x14ac:dyDescent="0.25">
      <c r="A8512" s="3">
        <f t="shared" si="132"/>
        <v>42187</v>
      </c>
    </row>
    <row r="8513" spans="1:1" x14ac:dyDescent="0.25">
      <c r="A8513" s="3">
        <f t="shared" si="132"/>
        <v>42186</v>
      </c>
    </row>
    <row r="8514" spans="1:1" x14ac:dyDescent="0.25">
      <c r="A8514" s="3">
        <f t="shared" si="132"/>
        <v>42185</v>
      </c>
    </row>
    <row r="8515" spans="1:1" x14ac:dyDescent="0.25">
      <c r="A8515" s="3">
        <f t="shared" si="132"/>
        <v>42184</v>
      </c>
    </row>
    <row r="8516" spans="1:1" x14ac:dyDescent="0.25">
      <c r="A8516" s="3">
        <f t="shared" si="132"/>
        <v>42183</v>
      </c>
    </row>
    <row r="8517" spans="1:1" x14ac:dyDescent="0.25">
      <c r="A8517" s="3">
        <f t="shared" ref="A8517:A8580" si="133">A8518+1</f>
        <v>42182</v>
      </c>
    </row>
    <row r="8518" spans="1:1" x14ac:dyDescent="0.25">
      <c r="A8518" s="3">
        <f t="shared" si="133"/>
        <v>42181</v>
      </c>
    </row>
    <row r="8519" spans="1:1" x14ac:dyDescent="0.25">
      <c r="A8519" s="3">
        <f t="shared" si="133"/>
        <v>42180</v>
      </c>
    </row>
    <row r="8520" spans="1:1" x14ac:dyDescent="0.25">
      <c r="A8520" s="3">
        <f t="shared" si="133"/>
        <v>42179</v>
      </c>
    </row>
    <row r="8521" spans="1:1" x14ac:dyDescent="0.25">
      <c r="A8521" s="3">
        <f t="shared" si="133"/>
        <v>42178</v>
      </c>
    </row>
    <row r="8522" spans="1:1" x14ac:dyDescent="0.25">
      <c r="A8522" s="3">
        <f t="shared" si="133"/>
        <v>42177</v>
      </c>
    </row>
    <row r="8523" spans="1:1" x14ac:dyDescent="0.25">
      <c r="A8523" s="3">
        <f t="shared" si="133"/>
        <v>42176</v>
      </c>
    </row>
    <row r="8524" spans="1:1" x14ac:dyDescent="0.25">
      <c r="A8524" s="3">
        <f t="shared" si="133"/>
        <v>42175</v>
      </c>
    </row>
    <row r="8525" spans="1:1" x14ac:dyDescent="0.25">
      <c r="A8525" s="3">
        <f t="shared" si="133"/>
        <v>42174</v>
      </c>
    </row>
    <row r="8526" spans="1:1" x14ac:dyDescent="0.25">
      <c r="A8526" s="3">
        <f t="shared" si="133"/>
        <v>42173</v>
      </c>
    </row>
    <row r="8527" spans="1:1" x14ac:dyDescent="0.25">
      <c r="A8527" s="3">
        <f t="shared" si="133"/>
        <v>42172</v>
      </c>
    </row>
    <row r="8528" spans="1:1" x14ac:dyDescent="0.25">
      <c r="A8528" s="3">
        <f t="shared" si="133"/>
        <v>42171</v>
      </c>
    </row>
    <row r="8529" spans="1:1" x14ac:dyDescent="0.25">
      <c r="A8529" s="3">
        <f t="shared" si="133"/>
        <v>42170</v>
      </c>
    </row>
    <row r="8530" spans="1:1" x14ac:dyDescent="0.25">
      <c r="A8530" s="3">
        <f t="shared" si="133"/>
        <v>42169</v>
      </c>
    </row>
    <row r="8531" spans="1:1" x14ac:dyDescent="0.25">
      <c r="A8531" s="3">
        <f t="shared" si="133"/>
        <v>42168</v>
      </c>
    </row>
    <row r="8532" spans="1:1" x14ac:dyDescent="0.25">
      <c r="A8532" s="3">
        <f t="shared" si="133"/>
        <v>42167</v>
      </c>
    </row>
    <row r="8533" spans="1:1" x14ac:dyDescent="0.25">
      <c r="A8533" s="3">
        <f t="shared" si="133"/>
        <v>42166</v>
      </c>
    </row>
    <row r="8534" spans="1:1" x14ac:dyDescent="0.25">
      <c r="A8534" s="3">
        <f t="shared" si="133"/>
        <v>42165</v>
      </c>
    </row>
    <row r="8535" spans="1:1" x14ac:dyDescent="0.25">
      <c r="A8535" s="3">
        <f t="shared" si="133"/>
        <v>42164</v>
      </c>
    </row>
    <row r="8536" spans="1:1" x14ac:dyDescent="0.25">
      <c r="A8536" s="3">
        <f t="shared" si="133"/>
        <v>42163</v>
      </c>
    </row>
    <row r="8537" spans="1:1" x14ac:dyDescent="0.25">
      <c r="A8537" s="3">
        <f t="shared" si="133"/>
        <v>42162</v>
      </c>
    </row>
    <row r="8538" spans="1:1" x14ac:dyDescent="0.25">
      <c r="A8538" s="3">
        <f t="shared" si="133"/>
        <v>42161</v>
      </c>
    </row>
    <row r="8539" spans="1:1" x14ac:dyDescent="0.25">
      <c r="A8539" s="3">
        <f t="shared" si="133"/>
        <v>42160</v>
      </c>
    </row>
    <row r="8540" spans="1:1" x14ac:dyDescent="0.25">
      <c r="A8540" s="3">
        <f t="shared" si="133"/>
        <v>42159</v>
      </c>
    </row>
    <row r="8541" spans="1:1" x14ac:dyDescent="0.25">
      <c r="A8541" s="3">
        <f t="shared" si="133"/>
        <v>42158</v>
      </c>
    </row>
    <row r="8542" spans="1:1" x14ac:dyDescent="0.25">
      <c r="A8542" s="3">
        <f t="shared" si="133"/>
        <v>42157</v>
      </c>
    </row>
    <row r="8543" spans="1:1" x14ac:dyDescent="0.25">
      <c r="A8543" s="3">
        <f t="shared" si="133"/>
        <v>42156</v>
      </c>
    </row>
    <row r="8544" spans="1:1" x14ac:dyDescent="0.25">
      <c r="A8544" s="3">
        <f t="shared" si="133"/>
        <v>42155</v>
      </c>
    </row>
    <row r="8545" spans="1:1" x14ac:dyDescent="0.25">
      <c r="A8545" s="3">
        <f t="shared" si="133"/>
        <v>42154</v>
      </c>
    </row>
    <row r="8546" spans="1:1" x14ac:dyDescent="0.25">
      <c r="A8546" s="3">
        <f t="shared" si="133"/>
        <v>42153</v>
      </c>
    </row>
    <row r="8547" spans="1:1" x14ac:dyDescent="0.25">
      <c r="A8547" s="3">
        <f t="shared" si="133"/>
        <v>42152</v>
      </c>
    </row>
    <row r="8548" spans="1:1" x14ac:dyDescent="0.25">
      <c r="A8548" s="3">
        <f t="shared" si="133"/>
        <v>42151</v>
      </c>
    </row>
    <row r="8549" spans="1:1" x14ac:dyDescent="0.25">
      <c r="A8549" s="3">
        <f t="shared" si="133"/>
        <v>42150</v>
      </c>
    </row>
    <row r="8550" spans="1:1" x14ac:dyDescent="0.25">
      <c r="A8550" s="3">
        <f t="shared" si="133"/>
        <v>42149</v>
      </c>
    </row>
    <row r="8551" spans="1:1" x14ac:dyDescent="0.25">
      <c r="A8551" s="3">
        <f t="shared" si="133"/>
        <v>42148</v>
      </c>
    </row>
    <row r="8552" spans="1:1" x14ac:dyDescent="0.25">
      <c r="A8552" s="3">
        <f t="shared" si="133"/>
        <v>42147</v>
      </c>
    </row>
    <row r="8553" spans="1:1" x14ac:dyDescent="0.25">
      <c r="A8553" s="3">
        <f t="shared" si="133"/>
        <v>42146</v>
      </c>
    </row>
    <row r="8554" spans="1:1" x14ac:dyDescent="0.25">
      <c r="A8554" s="3">
        <f t="shared" si="133"/>
        <v>42145</v>
      </c>
    </row>
    <row r="8555" spans="1:1" x14ac:dyDescent="0.25">
      <c r="A8555" s="3">
        <f t="shared" si="133"/>
        <v>42144</v>
      </c>
    </row>
    <row r="8556" spans="1:1" x14ac:dyDescent="0.25">
      <c r="A8556" s="3">
        <f t="shared" si="133"/>
        <v>42143</v>
      </c>
    </row>
    <row r="8557" spans="1:1" x14ac:dyDescent="0.25">
      <c r="A8557" s="3">
        <f t="shared" si="133"/>
        <v>42142</v>
      </c>
    </row>
    <row r="8558" spans="1:1" x14ac:dyDescent="0.25">
      <c r="A8558" s="3">
        <f t="shared" si="133"/>
        <v>42141</v>
      </c>
    </row>
    <row r="8559" spans="1:1" x14ac:dyDescent="0.25">
      <c r="A8559" s="3">
        <f t="shared" si="133"/>
        <v>42140</v>
      </c>
    </row>
    <row r="8560" spans="1:1" x14ac:dyDescent="0.25">
      <c r="A8560" s="3">
        <f t="shared" si="133"/>
        <v>42139</v>
      </c>
    </row>
    <row r="8561" spans="1:1" x14ac:dyDescent="0.25">
      <c r="A8561" s="3">
        <f t="shared" si="133"/>
        <v>42138</v>
      </c>
    </row>
    <row r="8562" spans="1:1" x14ac:dyDescent="0.25">
      <c r="A8562" s="3">
        <f t="shared" si="133"/>
        <v>42137</v>
      </c>
    </row>
    <row r="8563" spans="1:1" x14ac:dyDescent="0.25">
      <c r="A8563" s="3">
        <f t="shared" si="133"/>
        <v>42136</v>
      </c>
    </row>
    <row r="8564" spans="1:1" x14ac:dyDescent="0.25">
      <c r="A8564" s="3">
        <f t="shared" si="133"/>
        <v>42135</v>
      </c>
    </row>
    <row r="8565" spans="1:1" x14ac:dyDescent="0.25">
      <c r="A8565" s="3">
        <f t="shared" si="133"/>
        <v>42134</v>
      </c>
    </row>
    <row r="8566" spans="1:1" x14ac:dyDescent="0.25">
      <c r="A8566" s="3">
        <f t="shared" si="133"/>
        <v>42133</v>
      </c>
    </row>
    <row r="8567" spans="1:1" x14ac:dyDescent="0.25">
      <c r="A8567" s="3">
        <f t="shared" si="133"/>
        <v>42132</v>
      </c>
    </row>
    <row r="8568" spans="1:1" x14ac:dyDescent="0.25">
      <c r="A8568" s="3">
        <f t="shared" si="133"/>
        <v>42131</v>
      </c>
    </row>
    <row r="8569" spans="1:1" x14ac:dyDescent="0.25">
      <c r="A8569" s="3">
        <f t="shared" si="133"/>
        <v>42130</v>
      </c>
    </row>
    <row r="8570" spans="1:1" x14ac:dyDescent="0.25">
      <c r="A8570" s="3">
        <f t="shared" si="133"/>
        <v>42129</v>
      </c>
    </row>
    <row r="8571" spans="1:1" x14ac:dyDescent="0.25">
      <c r="A8571" s="3">
        <f t="shared" si="133"/>
        <v>42128</v>
      </c>
    </row>
    <row r="8572" spans="1:1" x14ac:dyDescent="0.25">
      <c r="A8572" s="3">
        <f t="shared" si="133"/>
        <v>42127</v>
      </c>
    </row>
    <row r="8573" spans="1:1" x14ac:dyDescent="0.25">
      <c r="A8573" s="3">
        <f t="shared" si="133"/>
        <v>42126</v>
      </c>
    </row>
    <row r="8574" spans="1:1" x14ac:dyDescent="0.25">
      <c r="A8574" s="3">
        <f t="shared" si="133"/>
        <v>42125</v>
      </c>
    </row>
    <row r="8575" spans="1:1" x14ac:dyDescent="0.25">
      <c r="A8575" s="3">
        <f t="shared" si="133"/>
        <v>42124</v>
      </c>
    </row>
    <row r="8576" spans="1:1" x14ac:dyDescent="0.25">
      <c r="A8576" s="3">
        <f t="shared" si="133"/>
        <v>42123</v>
      </c>
    </row>
    <row r="8577" spans="1:1" x14ac:dyDescent="0.25">
      <c r="A8577" s="3">
        <f t="shared" si="133"/>
        <v>42122</v>
      </c>
    </row>
    <row r="8578" spans="1:1" x14ac:dyDescent="0.25">
      <c r="A8578" s="3">
        <f t="shared" si="133"/>
        <v>42121</v>
      </c>
    </row>
    <row r="8579" spans="1:1" x14ac:dyDescent="0.25">
      <c r="A8579" s="3">
        <f t="shared" si="133"/>
        <v>42120</v>
      </c>
    </row>
    <row r="8580" spans="1:1" x14ac:dyDescent="0.25">
      <c r="A8580" s="3">
        <f t="shared" si="133"/>
        <v>42119</v>
      </c>
    </row>
    <row r="8581" spans="1:1" x14ac:dyDescent="0.25">
      <c r="A8581" s="3">
        <f t="shared" ref="A8581:A8644" si="134">A8582+1</f>
        <v>42118</v>
      </c>
    </row>
    <row r="8582" spans="1:1" x14ac:dyDescent="0.25">
      <c r="A8582" s="3">
        <f t="shared" si="134"/>
        <v>42117</v>
      </c>
    </row>
    <row r="8583" spans="1:1" x14ac:dyDescent="0.25">
      <c r="A8583" s="3">
        <f t="shared" si="134"/>
        <v>42116</v>
      </c>
    </row>
    <row r="8584" spans="1:1" x14ac:dyDescent="0.25">
      <c r="A8584" s="3">
        <f t="shared" si="134"/>
        <v>42115</v>
      </c>
    </row>
    <row r="8585" spans="1:1" x14ac:dyDescent="0.25">
      <c r="A8585" s="3">
        <f t="shared" si="134"/>
        <v>42114</v>
      </c>
    </row>
    <row r="8586" spans="1:1" x14ac:dyDescent="0.25">
      <c r="A8586" s="3">
        <f t="shared" si="134"/>
        <v>42113</v>
      </c>
    </row>
    <row r="8587" spans="1:1" x14ac:dyDescent="0.25">
      <c r="A8587" s="3">
        <f t="shared" si="134"/>
        <v>42112</v>
      </c>
    </row>
    <row r="8588" spans="1:1" x14ac:dyDescent="0.25">
      <c r="A8588" s="3">
        <f t="shared" si="134"/>
        <v>42111</v>
      </c>
    </row>
    <row r="8589" spans="1:1" x14ac:dyDescent="0.25">
      <c r="A8589" s="3">
        <f t="shared" si="134"/>
        <v>42110</v>
      </c>
    </row>
    <row r="8590" spans="1:1" x14ac:dyDescent="0.25">
      <c r="A8590" s="3">
        <f t="shared" si="134"/>
        <v>42109</v>
      </c>
    </row>
    <row r="8591" spans="1:1" x14ac:dyDescent="0.25">
      <c r="A8591" s="3">
        <f t="shared" si="134"/>
        <v>42108</v>
      </c>
    </row>
    <row r="8592" spans="1:1" x14ac:dyDescent="0.25">
      <c r="A8592" s="3">
        <f t="shared" si="134"/>
        <v>42107</v>
      </c>
    </row>
    <row r="8593" spans="1:1" x14ac:dyDescent="0.25">
      <c r="A8593" s="3">
        <f t="shared" si="134"/>
        <v>42106</v>
      </c>
    </row>
    <row r="8594" spans="1:1" x14ac:dyDescent="0.25">
      <c r="A8594" s="3">
        <f t="shared" si="134"/>
        <v>42105</v>
      </c>
    </row>
    <row r="8595" spans="1:1" x14ac:dyDescent="0.25">
      <c r="A8595" s="3">
        <f t="shared" si="134"/>
        <v>42104</v>
      </c>
    </row>
    <row r="8596" spans="1:1" x14ac:dyDescent="0.25">
      <c r="A8596" s="3">
        <f t="shared" si="134"/>
        <v>42103</v>
      </c>
    </row>
    <row r="8597" spans="1:1" x14ac:dyDescent="0.25">
      <c r="A8597" s="3">
        <f t="shared" si="134"/>
        <v>42102</v>
      </c>
    </row>
    <row r="8598" spans="1:1" x14ac:dyDescent="0.25">
      <c r="A8598" s="3">
        <f t="shared" si="134"/>
        <v>42101</v>
      </c>
    </row>
    <row r="8599" spans="1:1" x14ac:dyDescent="0.25">
      <c r="A8599" s="3">
        <f t="shared" si="134"/>
        <v>42100</v>
      </c>
    </row>
    <row r="8600" spans="1:1" x14ac:dyDescent="0.25">
      <c r="A8600" s="3">
        <f t="shared" si="134"/>
        <v>42099</v>
      </c>
    </row>
    <row r="8601" spans="1:1" x14ac:dyDescent="0.25">
      <c r="A8601" s="3">
        <f t="shared" si="134"/>
        <v>42098</v>
      </c>
    </row>
    <row r="8602" spans="1:1" x14ac:dyDescent="0.25">
      <c r="A8602" s="3">
        <f t="shared" si="134"/>
        <v>42097</v>
      </c>
    </row>
    <row r="8603" spans="1:1" x14ac:dyDescent="0.25">
      <c r="A8603" s="3">
        <f t="shared" si="134"/>
        <v>42096</v>
      </c>
    </row>
    <row r="8604" spans="1:1" x14ac:dyDescent="0.25">
      <c r="A8604" s="3">
        <f t="shared" si="134"/>
        <v>42095</v>
      </c>
    </row>
    <row r="8605" spans="1:1" x14ac:dyDescent="0.25">
      <c r="A8605" s="3">
        <f t="shared" si="134"/>
        <v>42094</v>
      </c>
    </row>
    <row r="8606" spans="1:1" x14ac:dyDescent="0.25">
      <c r="A8606" s="3">
        <f t="shared" si="134"/>
        <v>42093</v>
      </c>
    </row>
    <row r="8607" spans="1:1" x14ac:dyDescent="0.25">
      <c r="A8607" s="3">
        <f t="shared" si="134"/>
        <v>42092</v>
      </c>
    </row>
    <row r="8608" spans="1:1" x14ac:dyDescent="0.25">
      <c r="A8608" s="3">
        <f t="shared" si="134"/>
        <v>42091</v>
      </c>
    </row>
    <row r="8609" spans="1:1" x14ac:dyDescent="0.25">
      <c r="A8609" s="3">
        <f t="shared" si="134"/>
        <v>42090</v>
      </c>
    </row>
    <row r="8610" spans="1:1" x14ac:dyDescent="0.25">
      <c r="A8610" s="3">
        <f t="shared" si="134"/>
        <v>42089</v>
      </c>
    </row>
    <row r="8611" spans="1:1" x14ac:dyDescent="0.25">
      <c r="A8611" s="3">
        <f t="shared" si="134"/>
        <v>42088</v>
      </c>
    </row>
    <row r="8612" spans="1:1" x14ac:dyDescent="0.25">
      <c r="A8612" s="3">
        <f t="shared" si="134"/>
        <v>42087</v>
      </c>
    </row>
    <row r="8613" spans="1:1" x14ac:dyDescent="0.25">
      <c r="A8613" s="3">
        <f t="shared" si="134"/>
        <v>42086</v>
      </c>
    </row>
    <row r="8614" spans="1:1" x14ac:dyDescent="0.25">
      <c r="A8614" s="3">
        <f t="shared" si="134"/>
        <v>42085</v>
      </c>
    </row>
    <row r="8615" spans="1:1" x14ac:dyDescent="0.25">
      <c r="A8615" s="3">
        <f t="shared" si="134"/>
        <v>42084</v>
      </c>
    </row>
    <row r="8616" spans="1:1" x14ac:dyDescent="0.25">
      <c r="A8616" s="3">
        <f t="shared" si="134"/>
        <v>42083</v>
      </c>
    </row>
    <row r="8617" spans="1:1" x14ac:dyDescent="0.25">
      <c r="A8617" s="3">
        <f t="shared" si="134"/>
        <v>42082</v>
      </c>
    </row>
    <row r="8618" spans="1:1" x14ac:dyDescent="0.25">
      <c r="A8618" s="3">
        <f t="shared" si="134"/>
        <v>42081</v>
      </c>
    </row>
    <row r="8619" spans="1:1" x14ac:dyDescent="0.25">
      <c r="A8619" s="3">
        <f t="shared" si="134"/>
        <v>42080</v>
      </c>
    </row>
    <row r="8620" spans="1:1" x14ac:dyDescent="0.25">
      <c r="A8620" s="3">
        <f t="shared" si="134"/>
        <v>42079</v>
      </c>
    </row>
    <row r="8621" spans="1:1" x14ac:dyDescent="0.25">
      <c r="A8621" s="3">
        <f t="shared" si="134"/>
        <v>42078</v>
      </c>
    </row>
    <row r="8622" spans="1:1" x14ac:dyDescent="0.25">
      <c r="A8622" s="3">
        <f t="shared" si="134"/>
        <v>42077</v>
      </c>
    </row>
    <row r="8623" spans="1:1" x14ac:dyDescent="0.25">
      <c r="A8623" s="3">
        <f t="shared" si="134"/>
        <v>42076</v>
      </c>
    </row>
    <row r="8624" spans="1:1" x14ac:dyDescent="0.25">
      <c r="A8624" s="3">
        <f t="shared" si="134"/>
        <v>42075</v>
      </c>
    </row>
    <row r="8625" spans="1:1" x14ac:dyDescent="0.25">
      <c r="A8625" s="3">
        <f t="shared" si="134"/>
        <v>42074</v>
      </c>
    </row>
    <row r="8626" spans="1:1" x14ac:dyDescent="0.25">
      <c r="A8626" s="3">
        <f t="shared" si="134"/>
        <v>42073</v>
      </c>
    </row>
    <row r="8627" spans="1:1" x14ac:dyDescent="0.25">
      <c r="A8627" s="3">
        <f t="shared" si="134"/>
        <v>42072</v>
      </c>
    </row>
    <row r="8628" spans="1:1" x14ac:dyDescent="0.25">
      <c r="A8628" s="3">
        <f t="shared" si="134"/>
        <v>42071</v>
      </c>
    </row>
    <row r="8629" spans="1:1" x14ac:dyDescent="0.25">
      <c r="A8629" s="3">
        <f t="shared" si="134"/>
        <v>42070</v>
      </c>
    </row>
    <row r="8630" spans="1:1" x14ac:dyDescent="0.25">
      <c r="A8630" s="3">
        <f t="shared" si="134"/>
        <v>42069</v>
      </c>
    </row>
    <row r="8631" spans="1:1" x14ac:dyDescent="0.25">
      <c r="A8631" s="3">
        <f t="shared" si="134"/>
        <v>42068</v>
      </c>
    </row>
    <row r="8632" spans="1:1" x14ac:dyDescent="0.25">
      <c r="A8632" s="3">
        <f t="shared" si="134"/>
        <v>42067</v>
      </c>
    </row>
    <row r="8633" spans="1:1" x14ac:dyDescent="0.25">
      <c r="A8633" s="3">
        <f t="shared" si="134"/>
        <v>42066</v>
      </c>
    </row>
    <row r="8634" spans="1:1" x14ac:dyDescent="0.25">
      <c r="A8634" s="3">
        <f t="shared" si="134"/>
        <v>42065</v>
      </c>
    </row>
    <row r="8635" spans="1:1" x14ac:dyDescent="0.25">
      <c r="A8635" s="3">
        <f t="shared" si="134"/>
        <v>42064</v>
      </c>
    </row>
    <row r="8636" spans="1:1" x14ac:dyDescent="0.25">
      <c r="A8636" s="3">
        <f t="shared" si="134"/>
        <v>42063</v>
      </c>
    </row>
    <row r="8637" spans="1:1" x14ac:dyDescent="0.25">
      <c r="A8637" s="3">
        <f t="shared" si="134"/>
        <v>42062</v>
      </c>
    </row>
    <row r="8638" spans="1:1" x14ac:dyDescent="0.25">
      <c r="A8638" s="3">
        <f t="shared" si="134"/>
        <v>42061</v>
      </c>
    </row>
    <row r="8639" spans="1:1" x14ac:dyDescent="0.25">
      <c r="A8639" s="3">
        <f t="shared" si="134"/>
        <v>42060</v>
      </c>
    </row>
    <row r="8640" spans="1:1" x14ac:dyDescent="0.25">
      <c r="A8640" s="3">
        <f t="shared" si="134"/>
        <v>42059</v>
      </c>
    </row>
    <row r="8641" spans="1:1" x14ac:dyDescent="0.25">
      <c r="A8641" s="3">
        <f t="shared" si="134"/>
        <v>42058</v>
      </c>
    </row>
    <row r="8642" spans="1:1" x14ac:dyDescent="0.25">
      <c r="A8642" s="3">
        <f t="shared" si="134"/>
        <v>42057</v>
      </c>
    </row>
    <row r="8643" spans="1:1" x14ac:dyDescent="0.25">
      <c r="A8643" s="3">
        <f t="shared" si="134"/>
        <v>42056</v>
      </c>
    </row>
    <row r="8644" spans="1:1" x14ac:dyDescent="0.25">
      <c r="A8644" s="3">
        <f t="shared" si="134"/>
        <v>42055</v>
      </c>
    </row>
    <row r="8645" spans="1:1" x14ac:dyDescent="0.25">
      <c r="A8645" s="3">
        <f t="shared" ref="A8645:A8708" si="135">A8646+1</f>
        <v>42054</v>
      </c>
    </row>
    <row r="8646" spans="1:1" x14ac:dyDescent="0.25">
      <c r="A8646" s="3">
        <f t="shared" si="135"/>
        <v>42053</v>
      </c>
    </row>
    <row r="8647" spans="1:1" x14ac:dyDescent="0.25">
      <c r="A8647" s="3">
        <f t="shared" si="135"/>
        <v>42052</v>
      </c>
    </row>
    <row r="8648" spans="1:1" x14ac:dyDescent="0.25">
      <c r="A8648" s="3">
        <f t="shared" si="135"/>
        <v>42051</v>
      </c>
    </row>
    <row r="8649" spans="1:1" x14ac:dyDescent="0.25">
      <c r="A8649" s="3">
        <f t="shared" si="135"/>
        <v>42050</v>
      </c>
    </row>
    <row r="8650" spans="1:1" x14ac:dyDescent="0.25">
      <c r="A8650" s="3">
        <f t="shared" si="135"/>
        <v>42049</v>
      </c>
    </row>
    <row r="8651" spans="1:1" x14ac:dyDescent="0.25">
      <c r="A8651" s="3">
        <f t="shared" si="135"/>
        <v>42048</v>
      </c>
    </row>
    <row r="8652" spans="1:1" x14ac:dyDescent="0.25">
      <c r="A8652" s="3">
        <f t="shared" si="135"/>
        <v>42047</v>
      </c>
    </row>
    <row r="8653" spans="1:1" x14ac:dyDescent="0.25">
      <c r="A8653" s="3">
        <f t="shared" si="135"/>
        <v>42046</v>
      </c>
    </row>
    <row r="8654" spans="1:1" x14ac:dyDescent="0.25">
      <c r="A8654" s="3">
        <f t="shared" si="135"/>
        <v>42045</v>
      </c>
    </row>
    <row r="8655" spans="1:1" x14ac:dyDescent="0.25">
      <c r="A8655" s="3">
        <f t="shared" si="135"/>
        <v>42044</v>
      </c>
    </row>
    <row r="8656" spans="1:1" x14ac:dyDescent="0.25">
      <c r="A8656" s="3">
        <f t="shared" si="135"/>
        <v>42043</v>
      </c>
    </row>
    <row r="8657" spans="1:1" x14ac:dyDescent="0.25">
      <c r="A8657" s="3">
        <f t="shared" si="135"/>
        <v>42042</v>
      </c>
    </row>
    <row r="8658" spans="1:1" x14ac:dyDescent="0.25">
      <c r="A8658" s="3">
        <f t="shared" si="135"/>
        <v>42041</v>
      </c>
    </row>
    <row r="8659" spans="1:1" x14ac:dyDescent="0.25">
      <c r="A8659" s="3">
        <f t="shared" si="135"/>
        <v>42040</v>
      </c>
    </row>
    <row r="8660" spans="1:1" x14ac:dyDescent="0.25">
      <c r="A8660" s="3">
        <f t="shared" si="135"/>
        <v>42039</v>
      </c>
    </row>
    <row r="8661" spans="1:1" x14ac:dyDescent="0.25">
      <c r="A8661" s="3">
        <f t="shared" si="135"/>
        <v>42038</v>
      </c>
    </row>
    <row r="8662" spans="1:1" x14ac:dyDescent="0.25">
      <c r="A8662" s="3">
        <f t="shared" si="135"/>
        <v>42037</v>
      </c>
    </row>
    <row r="8663" spans="1:1" x14ac:dyDescent="0.25">
      <c r="A8663" s="3">
        <f t="shared" si="135"/>
        <v>42036</v>
      </c>
    </row>
    <row r="8664" spans="1:1" x14ac:dyDescent="0.25">
      <c r="A8664" s="3">
        <f t="shared" si="135"/>
        <v>42035</v>
      </c>
    </row>
    <row r="8665" spans="1:1" x14ac:dyDescent="0.25">
      <c r="A8665" s="3">
        <f t="shared" si="135"/>
        <v>42034</v>
      </c>
    </row>
    <row r="8666" spans="1:1" x14ac:dyDescent="0.25">
      <c r="A8666" s="3">
        <f t="shared" si="135"/>
        <v>42033</v>
      </c>
    </row>
    <row r="8667" spans="1:1" x14ac:dyDescent="0.25">
      <c r="A8667" s="3">
        <f t="shared" si="135"/>
        <v>42032</v>
      </c>
    </row>
    <row r="8668" spans="1:1" x14ac:dyDescent="0.25">
      <c r="A8668" s="3">
        <f t="shared" si="135"/>
        <v>42031</v>
      </c>
    </row>
    <row r="8669" spans="1:1" x14ac:dyDescent="0.25">
      <c r="A8669" s="3">
        <f t="shared" si="135"/>
        <v>42030</v>
      </c>
    </row>
    <row r="8670" spans="1:1" x14ac:dyDescent="0.25">
      <c r="A8670" s="3">
        <f t="shared" si="135"/>
        <v>42029</v>
      </c>
    </row>
    <row r="8671" spans="1:1" x14ac:dyDescent="0.25">
      <c r="A8671" s="3">
        <f t="shared" si="135"/>
        <v>42028</v>
      </c>
    </row>
    <row r="8672" spans="1:1" x14ac:dyDescent="0.25">
      <c r="A8672" s="3">
        <f t="shared" si="135"/>
        <v>42027</v>
      </c>
    </row>
    <row r="8673" spans="1:1" x14ac:dyDescent="0.25">
      <c r="A8673" s="3">
        <f t="shared" si="135"/>
        <v>42026</v>
      </c>
    </row>
    <row r="8674" spans="1:1" x14ac:dyDescent="0.25">
      <c r="A8674" s="3">
        <f t="shared" si="135"/>
        <v>42025</v>
      </c>
    </row>
    <row r="8675" spans="1:1" x14ac:dyDescent="0.25">
      <c r="A8675" s="3">
        <f t="shared" si="135"/>
        <v>42024</v>
      </c>
    </row>
    <row r="8676" spans="1:1" x14ac:dyDescent="0.25">
      <c r="A8676" s="3">
        <f t="shared" si="135"/>
        <v>42023</v>
      </c>
    </row>
    <row r="8677" spans="1:1" x14ac:dyDescent="0.25">
      <c r="A8677" s="3">
        <f t="shared" si="135"/>
        <v>42022</v>
      </c>
    </row>
    <row r="8678" spans="1:1" x14ac:dyDescent="0.25">
      <c r="A8678" s="3">
        <f t="shared" si="135"/>
        <v>42021</v>
      </c>
    </row>
    <row r="8679" spans="1:1" x14ac:dyDescent="0.25">
      <c r="A8679" s="3">
        <f t="shared" si="135"/>
        <v>42020</v>
      </c>
    </row>
    <row r="8680" spans="1:1" x14ac:dyDescent="0.25">
      <c r="A8680" s="3">
        <f t="shared" si="135"/>
        <v>42019</v>
      </c>
    </row>
    <row r="8681" spans="1:1" x14ac:dyDescent="0.25">
      <c r="A8681" s="3">
        <f t="shared" si="135"/>
        <v>42018</v>
      </c>
    </row>
    <row r="8682" spans="1:1" x14ac:dyDescent="0.25">
      <c r="A8682" s="3">
        <f t="shared" si="135"/>
        <v>42017</v>
      </c>
    </row>
    <row r="8683" spans="1:1" x14ac:dyDescent="0.25">
      <c r="A8683" s="3">
        <f t="shared" si="135"/>
        <v>42016</v>
      </c>
    </row>
    <row r="8684" spans="1:1" x14ac:dyDescent="0.25">
      <c r="A8684" s="3">
        <f t="shared" si="135"/>
        <v>42015</v>
      </c>
    </row>
    <row r="8685" spans="1:1" x14ac:dyDescent="0.25">
      <c r="A8685" s="3">
        <f t="shared" si="135"/>
        <v>42014</v>
      </c>
    </row>
    <row r="8686" spans="1:1" x14ac:dyDescent="0.25">
      <c r="A8686" s="3">
        <f t="shared" si="135"/>
        <v>42013</v>
      </c>
    </row>
    <row r="8687" spans="1:1" x14ac:dyDescent="0.25">
      <c r="A8687" s="3">
        <f t="shared" si="135"/>
        <v>42012</v>
      </c>
    </row>
    <row r="8688" spans="1:1" x14ac:dyDescent="0.25">
      <c r="A8688" s="3">
        <f t="shared" si="135"/>
        <v>42011</v>
      </c>
    </row>
    <row r="8689" spans="1:1" x14ac:dyDescent="0.25">
      <c r="A8689" s="3">
        <f t="shared" si="135"/>
        <v>42010</v>
      </c>
    </row>
    <row r="8690" spans="1:1" x14ac:dyDescent="0.25">
      <c r="A8690" s="3">
        <f t="shared" si="135"/>
        <v>42009</v>
      </c>
    </row>
    <row r="8691" spans="1:1" x14ac:dyDescent="0.25">
      <c r="A8691" s="3">
        <f t="shared" si="135"/>
        <v>42008</v>
      </c>
    </row>
    <row r="8692" spans="1:1" x14ac:dyDescent="0.25">
      <c r="A8692" s="3">
        <f t="shared" si="135"/>
        <v>42007</v>
      </c>
    </row>
    <row r="8693" spans="1:1" x14ac:dyDescent="0.25">
      <c r="A8693" s="3">
        <f t="shared" si="135"/>
        <v>42006</v>
      </c>
    </row>
    <row r="8694" spans="1:1" x14ac:dyDescent="0.25">
      <c r="A8694" s="3">
        <f t="shared" si="135"/>
        <v>42005</v>
      </c>
    </row>
    <row r="8695" spans="1:1" x14ac:dyDescent="0.25">
      <c r="A8695" s="3">
        <f t="shared" si="135"/>
        <v>42004</v>
      </c>
    </row>
    <row r="8696" spans="1:1" x14ac:dyDescent="0.25">
      <c r="A8696" s="3">
        <f t="shared" si="135"/>
        <v>42003</v>
      </c>
    </row>
    <row r="8697" spans="1:1" x14ac:dyDescent="0.25">
      <c r="A8697" s="3">
        <f t="shared" si="135"/>
        <v>42002</v>
      </c>
    </row>
    <row r="8698" spans="1:1" x14ac:dyDescent="0.25">
      <c r="A8698" s="3">
        <f t="shared" si="135"/>
        <v>42001</v>
      </c>
    </row>
    <row r="8699" spans="1:1" x14ac:dyDescent="0.25">
      <c r="A8699" s="3">
        <f t="shared" si="135"/>
        <v>42000</v>
      </c>
    </row>
    <row r="8700" spans="1:1" x14ac:dyDescent="0.25">
      <c r="A8700" s="3">
        <f t="shared" si="135"/>
        <v>41999</v>
      </c>
    </row>
    <row r="8701" spans="1:1" x14ac:dyDescent="0.25">
      <c r="A8701" s="3">
        <f t="shared" si="135"/>
        <v>41998</v>
      </c>
    </row>
    <row r="8702" spans="1:1" x14ac:dyDescent="0.25">
      <c r="A8702" s="3">
        <f t="shared" si="135"/>
        <v>41997</v>
      </c>
    </row>
    <row r="8703" spans="1:1" x14ac:dyDescent="0.25">
      <c r="A8703" s="3">
        <f t="shared" si="135"/>
        <v>41996</v>
      </c>
    </row>
    <row r="8704" spans="1:1" x14ac:dyDescent="0.25">
      <c r="A8704" s="3">
        <f t="shared" si="135"/>
        <v>41995</v>
      </c>
    </row>
    <row r="8705" spans="1:1" x14ac:dyDescent="0.25">
      <c r="A8705" s="3">
        <f t="shared" si="135"/>
        <v>41994</v>
      </c>
    </row>
    <row r="8706" spans="1:1" x14ac:dyDescent="0.25">
      <c r="A8706" s="3">
        <f t="shared" si="135"/>
        <v>41993</v>
      </c>
    </row>
    <row r="8707" spans="1:1" x14ac:dyDescent="0.25">
      <c r="A8707" s="3">
        <f t="shared" si="135"/>
        <v>41992</v>
      </c>
    </row>
    <row r="8708" spans="1:1" x14ac:dyDescent="0.25">
      <c r="A8708" s="3">
        <f t="shared" si="135"/>
        <v>41991</v>
      </c>
    </row>
    <row r="8709" spans="1:1" x14ac:dyDescent="0.25">
      <c r="A8709" s="3">
        <f t="shared" ref="A8709:A8772" si="136">A8710+1</f>
        <v>41990</v>
      </c>
    </row>
    <row r="8710" spans="1:1" x14ac:dyDescent="0.25">
      <c r="A8710" s="3">
        <f t="shared" si="136"/>
        <v>41989</v>
      </c>
    </row>
    <row r="8711" spans="1:1" x14ac:dyDescent="0.25">
      <c r="A8711" s="3">
        <f t="shared" si="136"/>
        <v>41988</v>
      </c>
    </row>
    <row r="8712" spans="1:1" x14ac:dyDescent="0.25">
      <c r="A8712" s="3">
        <f t="shared" si="136"/>
        <v>41987</v>
      </c>
    </row>
    <row r="8713" spans="1:1" x14ac:dyDescent="0.25">
      <c r="A8713" s="3">
        <f t="shared" si="136"/>
        <v>41986</v>
      </c>
    </row>
    <row r="8714" spans="1:1" x14ac:dyDescent="0.25">
      <c r="A8714" s="3">
        <f t="shared" si="136"/>
        <v>41985</v>
      </c>
    </row>
    <row r="8715" spans="1:1" x14ac:dyDescent="0.25">
      <c r="A8715" s="3">
        <f t="shared" si="136"/>
        <v>41984</v>
      </c>
    </row>
    <row r="8716" spans="1:1" x14ac:dyDescent="0.25">
      <c r="A8716" s="3">
        <f t="shared" si="136"/>
        <v>41983</v>
      </c>
    </row>
    <row r="8717" spans="1:1" x14ac:dyDescent="0.25">
      <c r="A8717" s="3">
        <f t="shared" si="136"/>
        <v>41982</v>
      </c>
    </row>
    <row r="8718" spans="1:1" x14ac:dyDescent="0.25">
      <c r="A8718" s="3">
        <f t="shared" si="136"/>
        <v>41981</v>
      </c>
    </row>
    <row r="8719" spans="1:1" x14ac:dyDescent="0.25">
      <c r="A8719" s="3">
        <f t="shared" si="136"/>
        <v>41980</v>
      </c>
    </row>
    <row r="8720" spans="1:1" x14ac:dyDescent="0.25">
      <c r="A8720" s="3">
        <f t="shared" si="136"/>
        <v>41979</v>
      </c>
    </row>
    <row r="8721" spans="1:1" x14ac:dyDescent="0.25">
      <c r="A8721" s="3">
        <f t="shared" si="136"/>
        <v>41978</v>
      </c>
    </row>
    <row r="8722" spans="1:1" x14ac:dyDescent="0.25">
      <c r="A8722" s="3">
        <f t="shared" si="136"/>
        <v>41977</v>
      </c>
    </row>
    <row r="8723" spans="1:1" x14ac:dyDescent="0.25">
      <c r="A8723" s="3">
        <f t="shared" si="136"/>
        <v>41976</v>
      </c>
    </row>
    <row r="8724" spans="1:1" x14ac:dyDescent="0.25">
      <c r="A8724" s="3">
        <f t="shared" si="136"/>
        <v>41975</v>
      </c>
    </row>
    <row r="8725" spans="1:1" x14ac:dyDescent="0.25">
      <c r="A8725" s="3">
        <f t="shared" si="136"/>
        <v>41974</v>
      </c>
    </row>
    <row r="8726" spans="1:1" x14ac:dyDescent="0.25">
      <c r="A8726" s="3">
        <f t="shared" si="136"/>
        <v>41973</v>
      </c>
    </row>
    <row r="8727" spans="1:1" x14ac:dyDescent="0.25">
      <c r="A8727" s="3">
        <f t="shared" si="136"/>
        <v>41972</v>
      </c>
    </row>
    <row r="8728" spans="1:1" x14ac:dyDescent="0.25">
      <c r="A8728" s="3">
        <f t="shared" si="136"/>
        <v>41971</v>
      </c>
    </row>
    <row r="8729" spans="1:1" x14ac:dyDescent="0.25">
      <c r="A8729" s="3">
        <f t="shared" si="136"/>
        <v>41970</v>
      </c>
    </row>
    <row r="8730" spans="1:1" x14ac:dyDescent="0.25">
      <c r="A8730" s="3">
        <f t="shared" si="136"/>
        <v>41969</v>
      </c>
    </row>
    <row r="8731" spans="1:1" x14ac:dyDescent="0.25">
      <c r="A8731" s="3">
        <f t="shared" si="136"/>
        <v>41968</v>
      </c>
    </row>
    <row r="8732" spans="1:1" x14ac:dyDescent="0.25">
      <c r="A8732" s="3">
        <f t="shared" si="136"/>
        <v>41967</v>
      </c>
    </row>
    <row r="8733" spans="1:1" x14ac:dyDescent="0.25">
      <c r="A8733" s="3">
        <f t="shared" si="136"/>
        <v>41966</v>
      </c>
    </row>
    <row r="8734" spans="1:1" x14ac:dyDescent="0.25">
      <c r="A8734" s="3">
        <f t="shared" si="136"/>
        <v>41965</v>
      </c>
    </row>
    <row r="8735" spans="1:1" x14ac:dyDescent="0.25">
      <c r="A8735" s="3">
        <f t="shared" si="136"/>
        <v>41964</v>
      </c>
    </row>
    <row r="8736" spans="1:1" x14ac:dyDescent="0.25">
      <c r="A8736" s="3">
        <f t="shared" si="136"/>
        <v>41963</v>
      </c>
    </row>
    <row r="8737" spans="1:1" x14ac:dyDescent="0.25">
      <c r="A8737" s="3">
        <f t="shared" si="136"/>
        <v>41962</v>
      </c>
    </row>
    <row r="8738" spans="1:1" x14ac:dyDescent="0.25">
      <c r="A8738" s="3">
        <f t="shared" si="136"/>
        <v>41961</v>
      </c>
    </row>
    <row r="8739" spans="1:1" x14ac:dyDescent="0.25">
      <c r="A8739" s="3">
        <f t="shared" si="136"/>
        <v>41960</v>
      </c>
    </row>
    <row r="8740" spans="1:1" x14ac:dyDescent="0.25">
      <c r="A8740" s="3">
        <f t="shared" si="136"/>
        <v>41959</v>
      </c>
    </row>
    <row r="8741" spans="1:1" x14ac:dyDescent="0.25">
      <c r="A8741" s="3">
        <f t="shared" si="136"/>
        <v>41958</v>
      </c>
    </row>
    <row r="8742" spans="1:1" x14ac:dyDescent="0.25">
      <c r="A8742" s="3">
        <f t="shared" si="136"/>
        <v>41957</v>
      </c>
    </row>
    <row r="8743" spans="1:1" x14ac:dyDescent="0.25">
      <c r="A8743" s="3">
        <f t="shared" si="136"/>
        <v>41956</v>
      </c>
    </row>
    <row r="8744" spans="1:1" x14ac:dyDescent="0.25">
      <c r="A8744" s="3">
        <f t="shared" si="136"/>
        <v>41955</v>
      </c>
    </row>
    <row r="8745" spans="1:1" x14ac:dyDescent="0.25">
      <c r="A8745" s="3">
        <f t="shared" si="136"/>
        <v>41954</v>
      </c>
    </row>
    <row r="8746" spans="1:1" x14ac:dyDescent="0.25">
      <c r="A8746" s="3">
        <f t="shared" si="136"/>
        <v>41953</v>
      </c>
    </row>
    <row r="8747" spans="1:1" x14ac:dyDescent="0.25">
      <c r="A8747" s="3">
        <f t="shared" si="136"/>
        <v>41952</v>
      </c>
    </row>
    <row r="8748" spans="1:1" x14ac:dyDescent="0.25">
      <c r="A8748" s="3">
        <f t="shared" si="136"/>
        <v>41951</v>
      </c>
    </row>
    <row r="8749" spans="1:1" x14ac:dyDescent="0.25">
      <c r="A8749" s="3">
        <f t="shared" si="136"/>
        <v>41950</v>
      </c>
    </row>
    <row r="8750" spans="1:1" x14ac:dyDescent="0.25">
      <c r="A8750" s="3">
        <f t="shared" si="136"/>
        <v>41949</v>
      </c>
    </row>
    <row r="8751" spans="1:1" x14ac:dyDescent="0.25">
      <c r="A8751" s="3">
        <f t="shared" si="136"/>
        <v>41948</v>
      </c>
    </row>
    <row r="8752" spans="1:1" x14ac:dyDescent="0.25">
      <c r="A8752" s="3">
        <f t="shared" si="136"/>
        <v>41947</v>
      </c>
    </row>
    <row r="8753" spans="1:1" x14ac:dyDescent="0.25">
      <c r="A8753" s="3">
        <f t="shared" si="136"/>
        <v>41946</v>
      </c>
    </row>
    <row r="8754" spans="1:1" x14ac:dyDescent="0.25">
      <c r="A8754" s="3">
        <f t="shared" si="136"/>
        <v>41945</v>
      </c>
    </row>
    <row r="8755" spans="1:1" x14ac:dyDescent="0.25">
      <c r="A8755" s="3">
        <f t="shared" si="136"/>
        <v>41944</v>
      </c>
    </row>
    <row r="8756" spans="1:1" x14ac:dyDescent="0.25">
      <c r="A8756" s="3">
        <f t="shared" si="136"/>
        <v>41943</v>
      </c>
    </row>
    <row r="8757" spans="1:1" x14ac:dyDescent="0.25">
      <c r="A8757" s="3">
        <f t="shared" si="136"/>
        <v>41942</v>
      </c>
    </row>
    <row r="8758" spans="1:1" x14ac:dyDescent="0.25">
      <c r="A8758" s="3">
        <f t="shared" si="136"/>
        <v>41941</v>
      </c>
    </row>
    <row r="8759" spans="1:1" x14ac:dyDescent="0.25">
      <c r="A8759" s="3">
        <f t="shared" si="136"/>
        <v>41940</v>
      </c>
    </row>
    <row r="8760" spans="1:1" x14ac:dyDescent="0.25">
      <c r="A8760" s="3">
        <f t="shared" si="136"/>
        <v>41939</v>
      </c>
    </row>
    <row r="8761" spans="1:1" x14ac:dyDescent="0.25">
      <c r="A8761" s="3">
        <f t="shared" si="136"/>
        <v>41938</v>
      </c>
    </row>
    <row r="8762" spans="1:1" x14ac:dyDescent="0.25">
      <c r="A8762" s="3">
        <f t="shared" si="136"/>
        <v>41937</v>
      </c>
    </row>
    <row r="8763" spans="1:1" x14ac:dyDescent="0.25">
      <c r="A8763" s="3">
        <f t="shared" si="136"/>
        <v>41936</v>
      </c>
    </row>
    <row r="8764" spans="1:1" x14ac:dyDescent="0.25">
      <c r="A8764" s="3">
        <f t="shared" si="136"/>
        <v>41935</v>
      </c>
    </row>
    <row r="8765" spans="1:1" x14ac:dyDescent="0.25">
      <c r="A8765" s="3">
        <f t="shared" si="136"/>
        <v>41934</v>
      </c>
    </row>
    <row r="8766" spans="1:1" x14ac:dyDescent="0.25">
      <c r="A8766" s="3">
        <f t="shared" si="136"/>
        <v>41933</v>
      </c>
    </row>
    <row r="8767" spans="1:1" x14ac:dyDescent="0.25">
      <c r="A8767" s="3">
        <f t="shared" si="136"/>
        <v>41932</v>
      </c>
    </row>
    <row r="8768" spans="1:1" x14ac:dyDescent="0.25">
      <c r="A8768" s="3">
        <f t="shared" si="136"/>
        <v>41931</v>
      </c>
    </row>
    <row r="8769" spans="1:1" x14ac:dyDescent="0.25">
      <c r="A8769" s="3">
        <f t="shared" si="136"/>
        <v>41930</v>
      </c>
    </row>
    <row r="8770" spans="1:1" x14ac:dyDescent="0.25">
      <c r="A8770" s="3">
        <f t="shared" si="136"/>
        <v>41929</v>
      </c>
    </row>
    <row r="8771" spans="1:1" x14ac:dyDescent="0.25">
      <c r="A8771" s="3">
        <f t="shared" si="136"/>
        <v>41928</v>
      </c>
    </row>
    <row r="8772" spans="1:1" x14ac:dyDescent="0.25">
      <c r="A8772" s="3">
        <f t="shared" si="136"/>
        <v>41927</v>
      </c>
    </row>
    <row r="8773" spans="1:1" x14ac:dyDescent="0.25">
      <c r="A8773" s="3">
        <f t="shared" ref="A8773:A8836" si="137">A8774+1</f>
        <v>41926</v>
      </c>
    </row>
    <row r="8774" spans="1:1" x14ac:dyDescent="0.25">
      <c r="A8774" s="3">
        <f t="shared" si="137"/>
        <v>41925</v>
      </c>
    </row>
    <row r="8775" spans="1:1" x14ac:dyDescent="0.25">
      <c r="A8775" s="3">
        <f t="shared" si="137"/>
        <v>41924</v>
      </c>
    </row>
    <row r="8776" spans="1:1" x14ac:dyDescent="0.25">
      <c r="A8776" s="3">
        <f t="shared" si="137"/>
        <v>41923</v>
      </c>
    </row>
    <row r="8777" spans="1:1" x14ac:dyDescent="0.25">
      <c r="A8777" s="3">
        <f t="shared" si="137"/>
        <v>41922</v>
      </c>
    </row>
    <row r="8778" spans="1:1" x14ac:dyDescent="0.25">
      <c r="A8778" s="3">
        <f t="shared" si="137"/>
        <v>41921</v>
      </c>
    </row>
    <row r="8779" spans="1:1" x14ac:dyDescent="0.25">
      <c r="A8779" s="3">
        <f t="shared" si="137"/>
        <v>41920</v>
      </c>
    </row>
    <row r="8780" spans="1:1" x14ac:dyDescent="0.25">
      <c r="A8780" s="3">
        <f t="shared" si="137"/>
        <v>41919</v>
      </c>
    </row>
    <row r="8781" spans="1:1" x14ac:dyDescent="0.25">
      <c r="A8781" s="3">
        <f t="shared" si="137"/>
        <v>41918</v>
      </c>
    </row>
    <row r="8782" spans="1:1" x14ac:dyDescent="0.25">
      <c r="A8782" s="3">
        <f t="shared" si="137"/>
        <v>41917</v>
      </c>
    </row>
    <row r="8783" spans="1:1" x14ac:dyDescent="0.25">
      <c r="A8783" s="3">
        <f t="shared" si="137"/>
        <v>41916</v>
      </c>
    </row>
    <row r="8784" spans="1:1" x14ac:dyDescent="0.25">
      <c r="A8784" s="3">
        <f t="shared" si="137"/>
        <v>41915</v>
      </c>
    </row>
    <row r="8785" spans="1:1" x14ac:dyDescent="0.25">
      <c r="A8785" s="3">
        <f t="shared" si="137"/>
        <v>41914</v>
      </c>
    </row>
    <row r="8786" spans="1:1" x14ac:dyDescent="0.25">
      <c r="A8786" s="3">
        <f t="shared" si="137"/>
        <v>41913</v>
      </c>
    </row>
    <row r="8787" spans="1:1" x14ac:dyDescent="0.25">
      <c r="A8787" s="3">
        <f t="shared" si="137"/>
        <v>41912</v>
      </c>
    </row>
    <row r="8788" spans="1:1" x14ac:dyDescent="0.25">
      <c r="A8788" s="3">
        <f t="shared" si="137"/>
        <v>41911</v>
      </c>
    </row>
    <row r="8789" spans="1:1" x14ac:dyDescent="0.25">
      <c r="A8789" s="3">
        <f t="shared" si="137"/>
        <v>41910</v>
      </c>
    </row>
    <row r="8790" spans="1:1" x14ac:dyDescent="0.25">
      <c r="A8790" s="3">
        <f t="shared" si="137"/>
        <v>41909</v>
      </c>
    </row>
    <row r="8791" spans="1:1" x14ac:dyDescent="0.25">
      <c r="A8791" s="3">
        <f t="shared" si="137"/>
        <v>41908</v>
      </c>
    </row>
    <row r="8792" spans="1:1" x14ac:dyDescent="0.25">
      <c r="A8792" s="3">
        <f t="shared" si="137"/>
        <v>41907</v>
      </c>
    </row>
    <row r="8793" spans="1:1" x14ac:dyDescent="0.25">
      <c r="A8793" s="3">
        <f t="shared" si="137"/>
        <v>41906</v>
      </c>
    </row>
    <row r="8794" spans="1:1" x14ac:dyDescent="0.25">
      <c r="A8794" s="3">
        <f t="shared" si="137"/>
        <v>41905</v>
      </c>
    </row>
    <row r="8795" spans="1:1" x14ac:dyDescent="0.25">
      <c r="A8795" s="3">
        <f t="shared" si="137"/>
        <v>41904</v>
      </c>
    </row>
    <row r="8796" spans="1:1" x14ac:dyDescent="0.25">
      <c r="A8796" s="3">
        <f t="shared" si="137"/>
        <v>41903</v>
      </c>
    </row>
    <row r="8797" spans="1:1" x14ac:dyDescent="0.25">
      <c r="A8797" s="3">
        <f t="shared" si="137"/>
        <v>41902</v>
      </c>
    </row>
    <row r="8798" spans="1:1" x14ac:dyDescent="0.25">
      <c r="A8798" s="3">
        <f t="shared" si="137"/>
        <v>41901</v>
      </c>
    </row>
    <row r="8799" spans="1:1" x14ac:dyDescent="0.25">
      <c r="A8799" s="3">
        <f t="shared" si="137"/>
        <v>41900</v>
      </c>
    </row>
    <row r="8800" spans="1:1" x14ac:dyDescent="0.25">
      <c r="A8800" s="3">
        <f t="shared" si="137"/>
        <v>41899</v>
      </c>
    </row>
    <row r="8801" spans="1:1" x14ac:dyDescent="0.25">
      <c r="A8801" s="3">
        <f t="shared" si="137"/>
        <v>41898</v>
      </c>
    </row>
    <row r="8802" spans="1:1" x14ac:dyDescent="0.25">
      <c r="A8802" s="3">
        <f t="shared" si="137"/>
        <v>41897</v>
      </c>
    </row>
    <row r="8803" spans="1:1" x14ac:dyDescent="0.25">
      <c r="A8803" s="3">
        <f t="shared" si="137"/>
        <v>41896</v>
      </c>
    </row>
    <row r="8804" spans="1:1" x14ac:dyDescent="0.25">
      <c r="A8804" s="3">
        <f t="shared" si="137"/>
        <v>41895</v>
      </c>
    </row>
    <row r="8805" spans="1:1" x14ac:dyDescent="0.25">
      <c r="A8805" s="3">
        <f t="shared" si="137"/>
        <v>41894</v>
      </c>
    </row>
    <row r="8806" spans="1:1" x14ac:dyDescent="0.25">
      <c r="A8806" s="3">
        <f t="shared" si="137"/>
        <v>41893</v>
      </c>
    </row>
    <row r="8807" spans="1:1" x14ac:dyDescent="0.25">
      <c r="A8807" s="3">
        <f t="shared" si="137"/>
        <v>41892</v>
      </c>
    </row>
    <row r="8808" spans="1:1" x14ac:dyDescent="0.25">
      <c r="A8808" s="3">
        <f t="shared" si="137"/>
        <v>41891</v>
      </c>
    </row>
    <row r="8809" spans="1:1" x14ac:dyDescent="0.25">
      <c r="A8809" s="3">
        <f t="shared" si="137"/>
        <v>41890</v>
      </c>
    </row>
    <row r="8810" spans="1:1" x14ac:dyDescent="0.25">
      <c r="A8810" s="3">
        <f t="shared" si="137"/>
        <v>41889</v>
      </c>
    </row>
    <row r="8811" spans="1:1" x14ac:dyDescent="0.25">
      <c r="A8811" s="3">
        <f t="shared" si="137"/>
        <v>41888</v>
      </c>
    </row>
    <row r="8812" spans="1:1" x14ac:dyDescent="0.25">
      <c r="A8812" s="3">
        <f t="shared" si="137"/>
        <v>41887</v>
      </c>
    </row>
    <row r="8813" spans="1:1" x14ac:dyDescent="0.25">
      <c r="A8813" s="3">
        <f t="shared" si="137"/>
        <v>41886</v>
      </c>
    </row>
    <row r="8814" spans="1:1" x14ac:dyDescent="0.25">
      <c r="A8814" s="3">
        <f t="shared" si="137"/>
        <v>41885</v>
      </c>
    </row>
    <row r="8815" spans="1:1" x14ac:dyDescent="0.25">
      <c r="A8815" s="3">
        <f t="shared" si="137"/>
        <v>41884</v>
      </c>
    </row>
    <row r="8816" spans="1:1" x14ac:dyDescent="0.25">
      <c r="A8816" s="3">
        <f t="shared" si="137"/>
        <v>41883</v>
      </c>
    </row>
    <row r="8817" spans="1:1" x14ac:dyDescent="0.25">
      <c r="A8817" s="3">
        <f t="shared" si="137"/>
        <v>41882</v>
      </c>
    </row>
    <row r="8818" spans="1:1" x14ac:dyDescent="0.25">
      <c r="A8818" s="3">
        <f t="shared" si="137"/>
        <v>41881</v>
      </c>
    </row>
    <row r="8819" spans="1:1" x14ac:dyDescent="0.25">
      <c r="A8819" s="3">
        <f t="shared" si="137"/>
        <v>41880</v>
      </c>
    </row>
    <row r="8820" spans="1:1" x14ac:dyDescent="0.25">
      <c r="A8820" s="3">
        <f t="shared" si="137"/>
        <v>41879</v>
      </c>
    </row>
    <row r="8821" spans="1:1" x14ac:dyDescent="0.25">
      <c r="A8821" s="3">
        <f t="shared" si="137"/>
        <v>41878</v>
      </c>
    </row>
    <row r="8822" spans="1:1" x14ac:dyDescent="0.25">
      <c r="A8822" s="3">
        <f t="shared" si="137"/>
        <v>41877</v>
      </c>
    </row>
    <row r="8823" spans="1:1" x14ac:dyDescent="0.25">
      <c r="A8823" s="3">
        <f t="shared" si="137"/>
        <v>41876</v>
      </c>
    </row>
    <row r="8824" spans="1:1" x14ac:dyDescent="0.25">
      <c r="A8824" s="3">
        <f t="shared" si="137"/>
        <v>41875</v>
      </c>
    </row>
    <row r="8825" spans="1:1" x14ac:dyDescent="0.25">
      <c r="A8825" s="3">
        <f t="shared" si="137"/>
        <v>41874</v>
      </c>
    </row>
    <row r="8826" spans="1:1" x14ac:dyDescent="0.25">
      <c r="A8826" s="3">
        <f t="shared" si="137"/>
        <v>41873</v>
      </c>
    </row>
    <row r="8827" spans="1:1" x14ac:dyDescent="0.25">
      <c r="A8827" s="3">
        <f t="shared" si="137"/>
        <v>41872</v>
      </c>
    </row>
    <row r="8828" spans="1:1" x14ac:dyDescent="0.25">
      <c r="A8828" s="3">
        <f t="shared" si="137"/>
        <v>41871</v>
      </c>
    </row>
    <row r="8829" spans="1:1" x14ac:dyDescent="0.25">
      <c r="A8829" s="3">
        <f t="shared" si="137"/>
        <v>41870</v>
      </c>
    </row>
    <row r="8830" spans="1:1" x14ac:dyDescent="0.25">
      <c r="A8830" s="3">
        <f t="shared" si="137"/>
        <v>41869</v>
      </c>
    </row>
    <row r="8831" spans="1:1" x14ac:dyDescent="0.25">
      <c r="A8831" s="3">
        <f t="shared" si="137"/>
        <v>41868</v>
      </c>
    </row>
    <row r="8832" spans="1:1" x14ac:dyDescent="0.25">
      <c r="A8832" s="3">
        <f t="shared" si="137"/>
        <v>41867</v>
      </c>
    </row>
    <row r="8833" spans="1:1" x14ac:dyDescent="0.25">
      <c r="A8833" s="3">
        <f t="shared" si="137"/>
        <v>41866</v>
      </c>
    </row>
    <row r="8834" spans="1:1" x14ac:dyDescent="0.25">
      <c r="A8834" s="3">
        <f t="shared" si="137"/>
        <v>41865</v>
      </c>
    </row>
    <row r="8835" spans="1:1" x14ac:dyDescent="0.25">
      <c r="A8835" s="3">
        <f t="shared" si="137"/>
        <v>41864</v>
      </c>
    </row>
    <row r="8836" spans="1:1" x14ac:dyDescent="0.25">
      <c r="A8836" s="3">
        <f t="shared" si="137"/>
        <v>41863</v>
      </c>
    </row>
    <row r="8837" spans="1:1" x14ac:dyDescent="0.25">
      <c r="A8837" s="3">
        <f t="shared" ref="A8837:A8900" si="138">A8838+1</f>
        <v>41862</v>
      </c>
    </row>
    <row r="8838" spans="1:1" x14ac:dyDescent="0.25">
      <c r="A8838" s="3">
        <f t="shared" si="138"/>
        <v>41861</v>
      </c>
    </row>
    <row r="8839" spans="1:1" x14ac:dyDescent="0.25">
      <c r="A8839" s="3">
        <f t="shared" si="138"/>
        <v>41860</v>
      </c>
    </row>
    <row r="8840" spans="1:1" x14ac:dyDescent="0.25">
      <c r="A8840" s="3">
        <f t="shared" si="138"/>
        <v>41859</v>
      </c>
    </row>
    <row r="8841" spans="1:1" x14ac:dyDescent="0.25">
      <c r="A8841" s="3">
        <f t="shared" si="138"/>
        <v>41858</v>
      </c>
    </row>
    <row r="8842" spans="1:1" x14ac:dyDescent="0.25">
      <c r="A8842" s="3">
        <f t="shared" si="138"/>
        <v>41857</v>
      </c>
    </row>
    <row r="8843" spans="1:1" x14ac:dyDescent="0.25">
      <c r="A8843" s="3">
        <f t="shared" si="138"/>
        <v>41856</v>
      </c>
    </row>
    <row r="8844" spans="1:1" x14ac:dyDescent="0.25">
      <c r="A8844" s="3">
        <f t="shared" si="138"/>
        <v>41855</v>
      </c>
    </row>
    <row r="8845" spans="1:1" x14ac:dyDescent="0.25">
      <c r="A8845" s="3">
        <f t="shared" si="138"/>
        <v>41854</v>
      </c>
    </row>
    <row r="8846" spans="1:1" x14ac:dyDescent="0.25">
      <c r="A8846" s="3">
        <f t="shared" si="138"/>
        <v>41853</v>
      </c>
    </row>
    <row r="8847" spans="1:1" x14ac:dyDescent="0.25">
      <c r="A8847" s="3">
        <f t="shared" si="138"/>
        <v>41852</v>
      </c>
    </row>
    <row r="8848" spans="1:1" x14ac:dyDescent="0.25">
      <c r="A8848" s="3">
        <f t="shared" si="138"/>
        <v>41851</v>
      </c>
    </row>
    <row r="8849" spans="1:1" x14ac:dyDescent="0.25">
      <c r="A8849" s="3">
        <f t="shared" si="138"/>
        <v>41850</v>
      </c>
    </row>
    <row r="8850" spans="1:1" x14ac:dyDescent="0.25">
      <c r="A8850" s="3">
        <f t="shared" si="138"/>
        <v>41849</v>
      </c>
    </row>
    <row r="8851" spans="1:1" x14ac:dyDescent="0.25">
      <c r="A8851" s="3">
        <f t="shared" si="138"/>
        <v>41848</v>
      </c>
    </row>
    <row r="8852" spans="1:1" x14ac:dyDescent="0.25">
      <c r="A8852" s="3">
        <f t="shared" si="138"/>
        <v>41847</v>
      </c>
    </row>
    <row r="8853" spans="1:1" x14ac:dyDescent="0.25">
      <c r="A8853" s="3">
        <f t="shared" si="138"/>
        <v>41846</v>
      </c>
    </row>
    <row r="8854" spans="1:1" x14ac:dyDescent="0.25">
      <c r="A8854" s="3">
        <f t="shared" si="138"/>
        <v>41845</v>
      </c>
    </row>
    <row r="8855" spans="1:1" x14ac:dyDescent="0.25">
      <c r="A8855" s="3">
        <f t="shared" si="138"/>
        <v>41844</v>
      </c>
    </row>
    <row r="8856" spans="1:1" x14ac:dyDescent="0.25">
      <c r="A8856" s="3">
        <f t="shared" si="138"/>
        <v>41843</v>
      </c>
    </row>
    <row r="8857" spans="1:1" x14ac:dyDescent="0.25">
      <c r="A8857" s="3">
        <f t="shared" si="138"/>
        <v>41842</v>
      </c>
    </row>
    <row r="8858" spans="1:1" x14ac:dyDescent="0.25">
      <c r="A8858" s="3">
        <f t="shared" si="138"/>
        <v>41841</v>
      </c>
    </row>
    <row r="8859" spans="1:1" x14ac:dyDescent="0.25">
      <c r="A8859" s="3">
        <f t="shared" si="138"/>
        <v>41840</v>
      </c>
    </row>
    <row r="8860" spans="1:1" x14ac:dyDescent="0.25">
      <c r="A8860" s="3">
        <f t="shared" si="138"/>
        <v>41839</v>
      </c>
    </row>
    <row r="8861" spans="1:1" x14ac:dyDescent="0.25">
      <c r="A8861" s="3">
        <f t="shared" si="138"/>
        <v>41838</v>
      </c>
    </row>
    <row r="8862" spans="1:1" x14ac:dyDescent="0.25">
      <c r="A8862" s="3">
        <f t="shared" si="138"/>
        <v>41837</v>
      </c>
    </row>
    <row r="8863" spans="1:1" x14ac:dyDescent="0.25">
      <c r="A8863" s="3">
        <f t="shared" si="138"/>
        <v>41836</v>
      </c>
    </row>
    <row r="8864" spans="1:1" x14ac:dyDescent="0.25">
      <c r="A8864" s="3">
        <f t="shared" si="138"/>
        <v>41835</v>
      </c>
    </row>
    <row r="8865" spans="1:1" x14ac:dyDescent="0.25">
      <c r="A8865" s="3">
        <f t="shared" si="138"/>
        <v>41834</v>
      </c>
    </row>
    <row r="8866" spans="1:1" x14ac:dyDescent="0.25">
      <c r="A8866" s="3">
        <f t="shared" si="138"/>
        <v>41833</v>
      </c>
    </row>
    <row r="8867" spans="1:1" x14ac:dyDescent="0.25">
      <c r="A8867" s="3">
        <f t="shared" si="138"/>
        <v>41832</v>
      </c>
    </row>
    <row r="8868" spans="1:1" x14ac:dyDescent="0.25">
      <c r="A8868" s="3">
        <f t="shared" si="138"/>
        <v>41831</v>
      </c>
    </row>
    <row r="8869" spans="1:1" x14ac:dyDescent="0.25">
      <c r="A8869" s="3">
        <f t="shared" si="138"/>
        <v>41830</v>
      </c>
    </row>
    <row r="8870" spans="1:1" x14ac:dyDescent="0.25">
      <c r="A8870" s="3">
        <f t="shared" si="138"/>
        <v>41829</v>
      </c>
    </row>
    <row r="8871" spans="1:1" x14ac:dyDescent="0.25">
      <c r="A8871" s="3">
        <f t="shared" si="138"/>
        <v>41828</v>
      </c>
    </row>
    <row r="8872" spans="1:1" x14ac:dyDescent="0.25">
      <c r="A8872" s="3">
        <f t="shared" si="138"/>
        <v>41827</v>
      </c>
    </row>
    <row r="8873" spans="1:1" x14ac:dyDescent="0.25">
      <c r="A8873" s="3">
        <f t="shared" si="138"/>
        <v>41826</v>
      </c>
    </row>
    <row r="8874" spans="1:1" x14ac:dyDescent="0.25">
      <c r="A8874" s="3">
        <f t="shared" si="138"/>
        <v>41825</v>
      </c>
    </row>
    <row r="8875" spans="1:1" x14ac:dyDescent="0.25">
      <c r="A8875" s="3">
        <f t="shared" si="138"/>
        <v>41824</v>
      </c>
    </row>
    <row r="8876" spans="1:1" x14ac:dyDescent="0.25">
      <c r="A8876" s="3">
        <f t="shared" si="138"/>
        <v>41823</v>
      </c>
    </row>
    <row r="8877" spans="1:1" x14ac:dyDescent="0.25">
      <c r="A8877" s="3">
        <f t="shared" si="138"/>
        <v>41822</v>
      </c>
    </row>
    <row r="8878" spans="1:1" x14ac:dyDescent="0.25">
      <c r="A8878" s="3">
        <f t="shared" si="138"/>
        <v>41821</v>
      </c>
    </row>
    <row r="8879" spans="1:1" x14ac:dyDescent="0.25">
      <c r="A8879" s="3">
        <f t="shared" si="138"/>
        <v>41820</v>
      </c>
    </row>
    <row r="8880" spans="1:1" x14ac:dyDescent="0.25">
      <c r="A8880" s="3">
        <f t="shared" si="138"/>
        <v>41819</v>
      </c>
    </row>
    <row r="8881" spans="1:1" x14ac:dyDescent="0.25">
      <c r="A8881" s="3">
        <f t="shared" si="138"/>
        <v>41818</v>
      </c>
    </row>
    <row r="8882" spans="1:1" x14ac:dyDescent="0.25">
      <c r="A8882" s="3">
        <f t="shared" si="138"/>
        <v>41817</v>
      </c>
    </row>
    <row r="8883" spans="1:1" x14ac:dyDescent="0.25">
      <c r="A8883" s="3">
        <f t="shared" si="138"/>
        <v>41816</v>
      </c>
    </row>
    <row r="8884" spans="1:1" x14ac:dyDescent="0.25">
      <c r="A8884" s="3">
        <f t="shared" si="138"/>
        <v>41815</v>
      </c>
    </row>
    <row r="8885" spans="1:1" x14ac:dyDescent="0.25">
      <c r="A8885" s="3">
        <f t="shared" si="138"/>
        <v>41814</v>
      </c>
    </row>
    <row r="8886" spans="1:1" x14ac:dyDescent="0.25">
      <c r="A8886" s="3">
        <f t="shared" si="138"/>
        <v>41813</v>
      </c>
    </row>
    <row r="8887" spans="1:1" x14ac:dyDescent="0.25">
      <c r="A8887" s="3">
        <f t="shared" si="138"/>
        <v>41812</v>
      </c>
    </row>
    <row r="8888" spans="1:1" x14ac:dyDescent="0.25">
      <c r="A8888" s="3">
        <f t="shared" si="138"/>
        <v>41811</v>
      </c>
    </row>
    <row r="8889" spans="1:1" x14ac:dyDescent="0.25">
      <c r="A8889" s="3">
        <f t="shared" si="138"/>
        <v>41810</v>
      </c>
    </row>
    <row r="8890" spans="1:1" x14ac:dyDescent="0.25">
      <c r="A8890" s="3">
        <f t="shared" si="138"/>
        <v>41809</v>
      </c>
    </row>
    <row r="8891" spans="1:1" x14ac:dyDescent="0.25">
      <c r="A8891" s="3">
        <f t="shared" si="138"/>
        <v>41808</v>
      </c>
    </row>
    <row r="8892" spans="1:1" x14ac:dyDescent="0.25">
      <c r="A8892" s="3">
        <f t="shared" si="138"/>
        <v>41807</v>
      </c>
    </row>
    <row r="8893" spans="1:1" x14ac:dyDescent="0.25">
      <c r="A8893" s="3">
        <f t="shared" si="138"/>
        <v>41806</v>
      </c>
    </row>
    <row r="8894" spans="1:1" x14ac:dyDescent="0.25">
      <c r="A8894" s="3">
        <f t="shared" si="138"/>
        <v>41805</v>
      </c>
    </row>
    <row r="8895" spans="1:1" x14ac:dyDescent="0.25">
      <c r="A8895" s="3">
        <f t="shared" si="138"/>
        <v>41804</v>
      </c>
    </row>
    <row r="8896" spans="1:1" x14ac:dyDescent="0.25">
      <c r="A8896" s="3">
        <f t="shared" si="138"/>
        <v>41803</v>
      </c>
    </row>
    <row r="8897" spans="1:1" x14ac:dyDescent="0.25">
      <c r="A8897" s="3">
        <f t="shared" si="138"/>
        <v>41802</v>
      </c>
    </row>
    <row r="8898" spans="1:1" x14ac:dyDescent="0.25">
      <c r="A8898" s="3">
        <f t="shared" si="138"/>
        <v>41801</v>
      </c>
    </row>
    <row r="8899" spans="1:1" x14ac:dyDescent="0.25">
      <c r="A8899" s="3">
        <f t="shared" si="138"/>
        <v>41800</v>
      </c>
    </row>
    <row r="8900" spans="1:1" x14ac:dyDescent="0.25">
      <c r="A8900" s="3">
        <f t="shared" si="138"/>
        <v>41799</v>
      </c>
    </row>
    <row r="8901" spans="1:1" x14ac:dyDescent="0.25">
      <c r="A8901" s="3">
        <f t="shared" ref="A8901:A8964" si="139">A8902+1</f>
        <v>41798</v>
      </c>
    </row>
    <row r="8902" spans="1:1" x14ac:dyDescent="0.25">
      <c r="A8902" s="3">
        <f t="shared" si="139"/>
        <v>41797</v>
      </c>
    </row>
    <row r="8903" spans="1:1" x14ac:dyDescent="0.25">
      <c r="A8903" s="3">
        <f t="shared" si="139"/>
        <v>41796</v>
      </c>
    </row>
    <row r="8904" spans="1:1" x14ac:dyDescent="0.25">
      <c r="A8904" s="3">
        <f t="shared" si="139"/>
        <v>41795</v>
      </c>
    </row>
    <row r="8905" spans="1:1" x14ac:dyDescent="0.25">
      <c r="A8905" s="3">
        <f t="shared" si="139"/>
        <v>41794</v>
      </c>
    </row>
    <row r="8906" spans="1:1" x14ac:dyDescent="0.25">
      <c r="A8906" s="3">
        <f t="shared" si="139"/>
        <v>41793</v>
      </c>
    </row>
    <row r="8907" spans="1:1" x14ac:dyDescent="0.25">
      <c r="A8907" s="3">
        <f t="shared" si="139"/>
        <v>41792</v>
      </c>
    </row>
    <row r="8908" spans="1:1" x14ac:dyDescent="0.25">
      <c r="A8908" s="3">
        <f t="shared" si="139"/>
        <v>41791</v>
      </c>
    </row>
    <row r="8909" spans="1:1" x14ac:dyDescent="0.25">
      <c r="A8909" s="3">
        <f t="shared" si="139"/>
        <v>41790</v>
      </c>
    </row>
    <row r="8910" spans="1:1" x14ac:dyDescent="0.25">
      <c r="A8910" s="3">
        <f t="shared" si="139"/>
        <v>41789</v>
      </c>
    </row>
    <row r="8911" spans="1:1" x14ac:dyDescent="0.25">
      <c r="A8911" s="3">
        <f t="shared" si="139"/>
        <v>41788</v>
      </c>
    </row>
    <row r="8912" spans="1:1" x14ac:dyDescent="0.25">
      <c r="A8912" s="3">
        <f t="shared" si="139"/>
        <v>41787</v>
      </c>
    </row>
    <row r="8913" spans="1:1" x14ac:dyDescent="0.25">
      <c r="A8913" s="3">
        <f t="shared" si="139"/>
        <v>41786</v>
      </c>
    </row>
    <row r="8914" spans="1:1" x14ac:dyDescent="0.25">
      <c r="A8914" s="3">
        <f t="shared" si="139"/>
        <v>41785</v>
      </c>
    </row>
    <row r="8915" spans="1:1" x14ac:dyDescent="0.25">
      <c r="A8915" s="3">
        <f t="shared" si="139"/>
        <v>41784</v>
      </c>
    </row>
    <row r="8916" spans="1:1" x14ac:dyDescent="0.25">
      <c r="A8916" s="3">
        <f t="shared" si="139"/>
        <v>41783</v>
      </c>
    </row>
    <row r="8917" spans="1:1" x14ac:dyDescent="0.25">
      <c r="A8917" s="3">
        <f t="shared" si="139"/>
        <v>41782</v>
      </c>
    </row>
    <row r="8918" spans="1:1" x14ac:dyDescent="0.25">
      <c r="A8918" s="3">
        <f t="shared" si="139"/>
        <v>41781</v>
      </c>
    </row>
    <row r="8919" spans="1:1" x14ac:dyDescent="0.25">
      <c r="A8919" s="3">
        <f t="shared" si="139"/>
        <v>41780</v>
      </c>
    </row>
    <row r="8920" spans="1:1" x14ac:dyDescent="0.25">
      <c r="A8920" s="3">
        <f t="shared" si="139"/>
        <v>41779</v>
      </c>
    </row>
    <row r="8921" spans="1:1" x14ac:dyDescent="0.25">
      <c r="A8921" s="3">
        <f t="shared" si="139"/>
        <v>41778</v>
      </c>
    </row>
    <row r="8922" spans="1:1" x14ac:dyDescent="0.25">
      <c r="A8922" s="3">
        <f t="shared" si="139"/>
        <v>41777</v>
      </c>
    </row>
    <row r="8923" spans="1:1" x14ac:dyDescent="0.25">
      <c r="A8923" s="3">
        <f t="shared" si="139"/>
        <v>41776</v>
      </c>
    </row>
    <row r="8924" spans="1:1" x14ac:dyDescent="0.25">
      <c r="A8924" s="3">
        <f t="shared" si="139"/>
        <v>41775</v>
      </c>
    </row>
    <row r="8925" spans="1:1" x14ac:dyDescent="0.25">
      <c r="A8925" s="3">
        <f t="shared" si="139"/>
        <v>41774</v>
      </c>
    </row>
    <row r="8926" spans="1:1" x14ac:dyDescent="0.25">
      <c r="A8926" s="3">
        <f t="shared" si="139"/>
        <v>41773</v>
      </c>
    </row>
    <row r="8927" spans="1:1" x14ac:dyDescent="0.25">
      <c r="A8927" s="3">
        <f t="shared" si="139"/>
        <v>41772</v>
      </c>
    </row>
    <row r="8928" spans="1:1" x14ac:dyDescent="0.25">
      <c r="A8928" s="3">
        <f t="shared" si="139"/>
        <v>41771</v>
      </c>
    </row>
    <row r="8929" spans="1:1" x14ac:dyDescent="0.25">
      <c r="A8929" s="3">
        <f t="shared" si="139"/>
        <v>41770</v>
      </c>
    </row>
    <row r="8930" spans="1:1" x14ac:dyDescent="0.25">
      <c r="A8930" s="3">
        <f t="shared" si="139"/>
        <v>41769</v>
      </c>
    </row>
    <row r="8931" spans="1:1" x14ac:dyDescent="0.25">
      <c r="A8931" s="3">
        <f t="shared" si="139"/>
        <v>41768</v>
      </c>
    </row>
    <row r="8932" spans="1:1" x14ac:dyDescent="0.25">
      <c r="A8932" s="3">
        <f t="shared" si="139"/>
        <v>41767</v>
      </c>
    </row>
    <row r="8933" spans="1:1" x14ac:dyDescent="0.25">
      <c r="A8933" s="3">
        <f t="shared" si="139"/>
        <v>41766</v>
      </c>
    </row>
    <row r="8934" spans="1:1" x14ac:dyDescent="0.25">
      <c r="A8934" s="3">
        <f t="shared" si="139"/>
        <v>41765</v>
      </c>
    </row>
    <row r="8935" spans="1:1" x14ac:dyDescent="0.25">
      <c r="A8935" s="3">
        <f t="shared" si="139"/>
        <v>41764</v>
      </c>
    </row>
    <row r="8936" spans="1:1" x14ac:dyDescent="0.25">
      <c r="A8936" s="3">
        <f t="shared" si="139"/>
        <v>41763</v>
      </c>
    </row>
    <row r="8937" spans="1:1" x14ac:dyDescent="0.25">
      <c r="A8937" s="3">
        <f t="shared" si="139"/>
        <v>41762</v>
      </c>
    </row>
    <row r="8938" spans="1:1" x14ac:dyDescent="0.25">
      <c r="A8938" s="3">
        <f t="shared" si="139"/>
        <v>41761</v>
      </c>
    </row>
    <row r="8939" spans="1:1" x14ac:dyDescent="0.25">
      <c r="A8939" s="3">
        <f t="shared" si="139"/>
        <v>41760</v>
      </c>
    </row>
    <row r="8940" spans="1:1" x14ac:dyDescent="0.25">
      <c r="A8940" s="3">
        <f t="shared" si="139"/>
        <v>41759</v>
      </c>
    </row>
    <row r="8941" spans="1:1" x14ac:dyDescent="0.25">
      <c r="A8941" s="3">
        <f t="shared" si="139"/>
        <v>41758</v>
      </c>
    </row>
    <row r="8942" spans="1:1" x14ac:dyDescent="0.25">
      <c r="A8942" s="3">
        <f t="shared" si="139"/>
        <v>41757</v>
      </c>
    </row>
    <row r="8943" spans="1:1" x14ac:dyDescent="0.25">
      <c r="A8943" s="3">
        <f t="shared" si="139"/>
        <v>41756</v>
      </c>
    </row>
    <row r="8944" spans="1:1" x14ac:dyDescent="0.25">
      <c r="A8944" s="3">
        <f t="shared" si="139"/>
        <v>41755</v>
      </c>
    </row>
    <row r="8945" spans="1:1" x14ac:dyDescent="0.25">
      <c r="A8945" s="3">
        <f t="shared" si="139"/>
        <v>41754</v>
      </c>
    </row>
    <row r="8946" spans="1:1" x14ac:dyDescent="0.25">
      <c r="A8946" s="3">
        <f t="shared" si="139"/>
        <v>41753</v>
      </c>
    </row>
    <row r="8947" spans="1:1" x14ac:dyDescent="0.25">
      <c r="A8947" s="3">
        <f t="shared" si="139"/>
        <v>41752</v>
      </c>
    </row>
    <row r="8948" spans="1:1" x14ac:dyDescent="0.25">
      <c r="A8948" s="3">
        <f t="shared" si="139"/>
        <v>41751</v>
      </c>
    </row>
    <row r="8949" spans="1:1" x14ac:dyDescent="0.25">
      <c r="A8949" s="3">
        <f t="shared" si="139"/>
        <v>41750</v>
      </c>
    </row>
    <row r="8950" spans="1:1" x14ac:dyDescent="0.25">
      <c r="A8950" s="3">
        <f t="shared" si="139"/>
        <v>41749</v>
      </c>
    </row>
    <row r="8951" spans="1:1" x14ac:dyDescent="0.25">
      <c r="A8951" s="3">
        <f t="shared" si="139"/>
        <v>41748</v>
      </c>
    </row>
    <row r="8952" spans="1:1" x14ac:dyDescent="0.25">
      <c r="A8952" s="3">
        <f t="shared" si="139"/>
        <v>41747</v>
      </c>
    </row>
    <row r="8953" spans="1:1" x14ac:dyDescent="0.25">
      <c r="A8953" s="3">
        <f t="shared" si="139"/>
        <v>41746</v>
      </c>
    </row>
    <row r="8954" spans="1:1" x14ac:dyDescent="0.25">
      <c r="A8954" s="3">
        <f t="shared" si="139"/>
        <v>41745</v>
      </c>
    </row>
    <row r="8955" spans="1:1" x14ac:dyDescent="0.25">
      <c r="A8955" s="3">
        <f t="shared" si="139"/>
        <v>41744</v>
      </c>
    </row>
    <row r="8956" spans="1:1" x14ac:dyDescent="0.25">
      <c r="A8956" s="3">
        <f t="shared" si="139"/>
        <v>41743</v>
      </c>
    </row>
    <row r="8957" spans="1:1" x14ac:dyDescent="0.25">
      <c r="A8957" s="3">
        <f t="shared" si="139"/>
        <v>41742</v>
      </c>
    </row>
    <row r="8958" spans="1:1" x14ac:dyDescent="0.25">
      <c r="A8958" s="3">
        <f t="shared" si="139"/>
        <v>41741</v>
      </c>
    </row>
    <row r="8959" spans="1:1" x14ac:dyDescent="0.25">
      <c r="A8959" s="3">
        <f t="shared" si="139"/>
        <v>41740</v>
      </c>
    </row>
    <row r="8960" spans="1:1" x14ac:dyDescent="0.25">
      <c r="A8960" s="3">
        <f t="shared" si="139"/>
        <v>41739</v>
      </c>
    </row>
    <row r="8961" spans="1:1" x14ac:dyDescent="0.25">
      <c r="A8961" s="3">
        <f t="shared" si="139"/>
        <v>41738</v>
      </c>
    </row>
    <row r="8962" spans="1:1" x14ac:dyDescent="0.25">
      <c r="A8962" s="3">
        <f t="shared" si="139"/>
        <v>41737</v>
      </c>
    </row>
    <row r="8963" spans="1:1" x14ac:dyDescent="0.25">
      <c r="A8963" s="3">
        <f t="shared" si="139"/>
        <v>41736</v>
      </c>
    </row>
    <row r="8964" spans="1:1" x14ac:dyDescent="0.25">
      <c r="A8964" s="3">
        <f t="shared" si="139"/>
        <v>41735</v>
      </c>
    </row>
    <row r="8965" spans="1:1" x14ac:dyDescent="0.25">
      <c r="A8965" s="3">
        <f t="shared" ref="A8965:A9028" si="140">A8966+1</f>
        <v>41734</v>
      </c>
    </row>
    <row r="8966" spans="1:1" x14ac:dyDescent="0.25">
      <c r="A8966" s="3">
        <f t="shared" si="140"/>
        <v>41733</v>
      </c>
    </row>
    <row r="8967" spans="1:1" x14ac:dyDescent="0.25">
      <c r="A8967" s="3">
        <f t="shared" si="140"/>
        <v>41732</v>
      </c>
    </row>
    <row r="8968" spans="1:1" x14ac:dyDescent="0.25">
      <c r="A8968" s="3">
        <f t="shared" si="140"/>
        <v>41731</v>
      </c>
    </row>
    <row r="8969" spans="1:1" x14ac:dyDescent="0.25">
      <c r="A8969" s="3">
        <f t="shared" si="140"/>
        <v>41730</v>
      </c>
    </row>
    <row r="8970" spans="1:1" x14ac:dyDescent="0.25">
      <c r="A8970" s="3">
        <f t="shared" si="140"/>
        <v>41729</v>
      </c>
    </row>
    <row r="8971" spans="1:1" x14ac:dyDescent="0.25">
      <c r="A8971" s="3">
        <f t="shared" si="140"/>
        <v>41728</v>
      </c>
    </row>
    <row r="8972" spans="1:1" x14ac:dyDescent="0.25">
      <c r="A8972" s="3">
        <f t="shared" si="140"/>
        <v>41727</v>
      </c>
    </row>
    <row r="8973" spans="1:1" x14ac:dyDescent="0.25">
      <c r="A8973" s="3">
        <f t="shared" si="140"/>
        <v>41726</v>
      </c>
    </row>
    <row r="8974" spans="1:1" x14ac:dyDescent="0.25">
      <c r="A8974" s="3">
        <f t="shared" si="140"/>
        <v>41725</v>
      </c>
    </row>
    <row r="8975" spans="1:1" x14ac:dyDescent="0.25">
      <c r="A8975" s="3">
        <f t="shared" si="140"/>
        <v>41724</v>
      </c>
    </row>
    <row r="8976" spans="1:1" x14ac:dyDescent="0.25">
      <c r="A8976" s="3">
        <f t="shared" si="140"/>
        <v>41723</v>
      </c>
    </row>
    <row r="8977" spans="1:1" x14ac:dyDescent="0.25">
      <c r="A8977" s="3">
        <f t="shared" si="140"/>
        <v>41722</v>
      </c>
    </row>
    <row r="8978" spans="1:1" x14ac:dyDescent="0.25">
      <c r="A8978" s="3">
        <f t="shared" si="140"/>
        <v>41721</v>
      </c>
    </row>
    <row r="8979" spans="1:1" x14ac:dyDescent="0.25">
      <c r="A8979" s="3">
        <f t="shared" si="140"/>
        <v>41720</v>
      </c>
    </row>
    <row r="8980" spans="1:1" x14ac:dyDescent="0.25">
      <c r="A8980" s="3">
        <f t="shared" si="140"/>
        <v>41719</v>
      </c>
    </row>
    <row r="8981" spans="1:1" x14ac:dyDescent="0.25">
      <c r="A8981" s="3">
        <f t="shared" si="140"/>
        <v>41718</v>
      </c>
    </row>
    <row r="8982" spans="1:1" x14ac:dyDescent="0.25">
      <c r="A8982" s="3">
        <f t="shared" si="140"/>
        <v>41717</v>
      </c>
    </row>
    <row r="8983" spans="1:1" x14ac:dyDescent="0.25">
      <c r="A8983" s="3">
        <f t="shared" si="140"/>
        <v>41716</v>
      </c>
    </row>
    <row r="8984" spans="1:1" x14ac:dyDescent="0.25">
      <c r="A8984" s="3">
        <f t="shared" si="140"/>
        <v>41715</v>
      </c>
    </row>
    <row r="8985" spans="1:1" x14ac:dyDescent="0.25">
      <c r="A8985" s="3">
        <f t="shared" si="140"/>
        <v>41714</v>
      </c>
    </row>
    <row r="8986" spans="1:1" x14ac:dyDescent="0.25">
      <c r="A8986" s="3">
        <f t="shared" si="140"/>
        <v>41713</v>
      </c>
    </row>
    <row r="8987" spans="1:1" x14ac:dyDescent="0.25">
      <c r="A8987" s="3">
        <f t="shared" si="140"/>
        <v>41712</v>
      </c>
    </row>
    <row r="8988" spans="1:1" x14ac:dyDescent="0.25">
      <c r="A8988" s="3">
        <f t="shared" si="140"/>
        <v>41711</v>
      </c>
    </row>
    <row r="8989" spans="1:1" x14ac:dyDescent="0.25">
      <c r="A8989" s="3">
        <f t="shared" si="140"/>
        <v>41710</v>
      </c>
    </row>
    <row r="8990" spans="1:1" x14ac:dyDescent="0.25">
      <c r="A8990" s="3">
        <f t="shared" si="140"/>
        <v>41709</v>
      </c>
    </row>
    <row r="8991" spans="1:1" x14ac:dyDescent="0.25">
      <c r="A8991" s="3">
        <f t="shared" si="140"/>
        <v>41708</v>
      </c>
    </row>
    <row r="8992" spans="1:1" x14ac:dyDescent="0.25">
      <c r="A8992" s="3">
        <f t="shared" si="140"/>
        <v>41707</v>
      </c>
    </row>
    <row r="8993" spans="1:1" x14ac:dyDescent="0.25">
      <c r="A8993" s="3">
        <f t="shared" si="140"/>
        <v>41706</v>
      </c>
    </row>
    <row r="8994" spans="1:1" x14ac:dyDescent="0.25">
      <c r="A8994" s="3">
        <f t="shared" si="140"/>
        <v>41705</v>
      </c>
    </row>
    <row r="8995" spans="1:1" x14ac:dyDescent="0.25">
      <c r="A8995" s="3">
        <f t="shared" si="140"/>
        <v>41704</v>
      </c>
    </row>
    <row r="8996" spans="1:1" x14ac:dyDescent="0.25">
      <c r="A8996" s="3">
        <f t="shared" si="140"/>
        <v>41703</v>
      </c>
    </row>
    <row r="8997" spans="1:1" x14ac:dyDescent="0.25">
      <c r="A8997" s="3">
        <f t="shared" si="140"/>
        <v>41702</v>
      </c>
    </row>
    <row r="8998" spans="1:1" x14ac:dyDescent="0.25">
      <c r="A8998" s="3">
        <f t="shared" si="140"/>
        <v>41701</v>
      </c>
    </row>
    <row r="8999" spans="1:1" x14ac:dyDescent="0.25">
      <c r="A8999" s="3">
        <f t="shared" si="140"/>
        <v>41700</v>
      </c>
    </row>
    <row r="9000" spans="1:1" x14ac:dyDescent="0.25">
      <c r="A9000" s="3">
        <f t="shared" si="140"/>
        <v>41699</v>
      </c>
    </row>
    <row r="9001" spans="1:1" x14ac:dyDescent="0.25">
      <c r="A9001" s="3">
        <f t="shared" si="140"/>
        <v>41698</v>
      </c>
    </row>
    <row r="9002" spans="1:1" x14ac:dyDescent="0.25">
      <c r="A9002" s="3">
        <f t="shared" si="140"/>
        <v>41697</v>
      </c>
    </row>
    <row r="9003" spans="1:1" x14ac:dyDescent="0.25">
      <c r="A9003" s="3">
        <f t="shared" si="140"/>
        <v>41696</v>
      </c>
    </row>
    <row r="9004" spans="1:1" x14ac:dyDescent="0.25">
      <c r="A9004" s="3">
        <f t="shared" si="140"/>
        <v>41695</v>
      </c>
    </row>
    <row r="9005" spans="1:1" x14ac:dyDescent="0.25">
      <c r="A9005" s="3">
        <f t="shared" si="140"/>
        <v>41694</v>
      </c>
    </row>
    <row r="9006" spans="1:1" x14ac:dyDescent="0.25">
      <c r="A9006" s="3">
        <f t="shared" si="140"/>
        <v>41693</v>
      </c>
    </row>
    <row r="9007" spans="1:1" x14ac:dyDescent="0.25">
      <c r="A9007" s="3">
        <f t="shared" si="140"/>
        <v>41692</v>
      </c>
    </row>
    <row r="9008" spans="1:1" x14ac:dyDescent="0.25">
      <c r="A9008" s="3">
        <f t="shared" si="140"/>
        <v>41691</v>
      </c>
    </row>
    <row r="9009" spans="1:1" x14ac:dyDescent="0.25">
      <c r="A9009" s="3">
        <f t="shared" si="140"/>
        <v>41690</v>
      </c>
    </row>
    <row r="9010" spans="1:1" x14ac:dyDescent="0.25">
      <c r="A9010" s="3">
        <f t="shared" si="140"/>
        <v>41689</v>
      </c>
    </row>
    <row r="9011" spans="1:1" x14ac:dyDescent="0.25">
      <c r="A9011" s="3">
        <f t="shared" si="140"/>
        <v>41688</v>
      </c>
    </row>
    <row r="9012" spans="1:1" x14ac:dyDescent="0.25">
      <c r="A9012" s="3">
        <f t="shared" si="140"/>
        <v>41687</v>
      </c>
    </row>
    <row r="9013" spans="1:1" x14ac:dyDescent="0.25">
      <c r="A9013" s="3">
        <f t="shared" si="140"/>
        <v>41686</v>
      </c>
    </row>
    <row r="9014" spans="1:1" x14ac:dyDescent="0.25">
      <c r="A9014" s="3">
        <f t="shared" si="140"/>
        <v>41685</v>
      </c>
    </row>
    <row r="9015" spans="1:1" x14ac:dyDescent="0.25">
      <c r="A9015" s="3">
        <f t="shared" si="140"/>
        <v>41684</v>
      </c>
    </row>
    <row r="9016" spans="1:1" x14ac:dyDescent="0.25">
      <c r="A9016" s="3">
        <f t="shared" si="140"/>
        <v>41683</v>
      </c>
    </row>
    <row r="9017" spans="1:1" x14ac:dyDescent="0.25">
      <c r="A9017" s="3">
        <f t="shared" si="140"/>
        <v>41682</v>
      </c>
    </row>
    <row r="9018" spans="1:1" x14ac:dyDescent="0.25">
      <c r="A9018" s="3">
        <f t="shared" si="140"/>
        <v>41681</v>
      </c>
    </row>
    <row r="9019" spans="1:1" x14ac:dyDescent="0.25">
      <c r="A9019" s="3">
        <f t="shared" si="140"/>
        <v>41680</v>
      </c>
    </row>
    <row r="9020" spans="1:1" x14ac:dyDescent="0.25">
      <c r="A9020" s="3">
        <f t="shared" si="140"/>
        <v>41679</v>
      </c>
    </row>
    <row r="9021" spans="1:1" x14ac:dyDescent="0.25">
      <c r="A9021" s="3">
        <f t="shared" si="140"/>
        <v>41678</v>
      </c>
    </row>
    <row r="9022" spans="1:1" x14ac:dyDescent="0.25">
      <c r="A9022" s="3">
        <f t="shared" si="140"/>
        <v>41677</v>
      </c>
    </row>
    <row r="9023" spans="1:1" x14ac:dyDescent="0.25">
      <c r="A9023" s="3">
        <f t="shared" si="140"/>
        <v>41676</v>
      </c>
    </row>
    <row r="9024" spans="1:1" x14ac:dyDescent="0.25">
      <c r="A9024" s="3">
        <f t="shared" si="140"/>
        <v>41675</v>
      </c>
    </row>
    <row r="9025" spans="1:1" x14ac:dyDescent="0.25">
      <c r="A9025" s="3">
        <f t="shared" si="140"/>
        <v>41674</v>
      </c>
    </row>
    <row r="9026" spans="1:1" x14ac:dyDescent="0.25">
      <c r="A9026" s="3">
        <f t="shared" si="140"/>
        <v>41673</v>
      </c>
    </row>
    <row r="9027" spans="1:1" x14ac:dyDescent="0.25">
      <c r="A9027" s="3">
        <f t="shared" si="140"/>
        <v>41672</v>
      </c>
    </row>
    <row r="9028" spans="1:1" x14ac:dyDescent="0.25">
      <c r="A9028" s="3">
        <f t="shared" si="140"/>
        <v>41671</v>
      </c>
    </row>
    <row r="9029" spans="1:1" x14ac:dyDescent="0.25">
      <c r="A9029" s="3">
        <f t="shared" ref="A9029:A9092" si="141">A9030+1</f>
        <v>41670</v>
      </c>
    </row>
    <row r="9030" spans="1:1" x14ac:dyDescent="0.25">
      <c r="A9030" s="3">
        <f t="shared" si="141"/>
        <v>41669</v>
      </c>
    </row>
    <row r="9031" spans="1:1" x14ac:dyDescent="0.25">
      <c r="A9031" s="3">
        <f t="shared" si="141"/>
        <v>41668</v>
      </c>
    </row>
    <row r="9032" spans="1:1" x14ac:dyDescent="0.25">
      <c r="A9032" s="3">
        <f t="shared" si="141"/>
        <v>41667</v>
      </c>
    </row>
    <row r="9033" spans="1:1" x14ac:dyDescent="0.25">
      <c r="A9033" s="3">
        <f t="shared" si="141"/>
        <v>41666</v>
      </c>
    </row>
    <row r="9034" spans="1:1" x14ac:dyDescent="0.25">
      <c r="A9034" s="3">
        <f t="shared" si="141"/>
        <v>41665</v>
      </c>
    </row>
    <row r="9035" spans="1:1" x14ac:dyDescent="0.25">
      <c r="A9035" s="3">
        <f t="shared" si="141"/>
        <v>41664</v>
      </c>
    </row>
    <row r="9036" spans="1:1" x14ac:dyDescent="0.25">
      <c r="A9036" s="3">
        <f t="shared" si="141"/>
        <v>41663</v>
      </c>
    </row>
    <row r="9037" spans="1:1" x14ac:dyDescent="0.25">
      <c r="A9037" s="3">
        <f t="shared" si="141"/>
        <v>41662</v>
      </c>
    </row>
    <row r="9038" spans="1:1" x14ac:dyDescent="0.25">
      <c r="A9038" s="3">
        <f t="shared" si="141"/>
        <v>41661</v>
      </c>
    </row>
    <row r="9039" spans="1:1" x14ac:dyDescent="0.25">
      <c r="A9039" s="3">
        <f t="shared" si="141"/>
        <v>41660</v>
      </c>
    </row>
    <row r="9040" spans="1:1" x14ac:dyDescent="0.25">
      <c r="A9040" s="3">
        <f t="shared" si="141"/>
        <v>41659</v>
      </c>
    </row>
    <row r="9041" spans="1:1" x14ac:dyDescent="0.25">
      <c r="A9041" s="3">
        <f t="shared" si="141"/>
        <v>41658</v>
      </c>
    </row>
    <row r="9042" spans="1:1" x14ac:dyDescent="0.25">
      <c r="A9042" s="3">
        <f t="shared" si="141"/>
        <v>41657</v>
      </c>
    </row>
    <row r="9043" spans="1:1" x14ac:dyDescent="0.25">
      <c r="A9043" s="3">
        <f t="shared" si="141"/>
        <v>41656</v>
      </c>
    </row>
    <row r="9044" spans="1:1" x14ac:dyDescent="0.25">
      <c r="A9044" s="3">
        <f t="shared" si="141"/>
        <v>41655</v>
      </c>
    </row>
    <row r="9045" spans="1:1" x14ac:dyDescent="0.25">
      <c r="A9045" s="3">
        <f t="shared" si="141"/>
        <v>41654</v>
      </c>
    </row>
    <row r="9046" spans="1:1" x14ac:dyDescent="0.25">
      <c r="A9046" s="3">
        <f t="shared" si="141"/>
        <v>41653</v>
      </c>
    </row>
    <row r="9047" spans="1:1" x14ac:dyDescent="0.25">
      <c r="A9047" s="3">
        <f t="shared" si="141"/>
        <v>41652</v>
      </c>
    </row>
    <row r="9048" spans="1:1" x14ac:dyDescent="0.25">
      <c r="A9048" s="3">
        <f t="shared" si="141"/>
        <v>41651</v>
      </c>
    </row>
    <row r="9049" spans="1:1" x14ac:dyDescent="0.25">
      <c r="A9049" s="3">
        <f t="shared" si="141"/>
        <v>41650</v>
      </c>
    </row>
    <row r="9050" spans="1:1" x14ac:dyDescent="0.25">
      <c r="A9050" s="3">
        <f t="shared" si="141"/>
        <v>41649</v>
      </c>
    </row>
    <row r="9051" spans="1:1" x14ac:dyDescent="0.25">
      <c r="A9051" s="3">
        <f t="shared" si="141"/>
        <v>41648</v>
      </c>
    </row>
    <row r="9052" spans="1:1" x14ac:dyDescent="0.25">
      <c r="A9052" s="3">
        <f t="shared" si="141"/>
        <v>41647</v>
      </c>
    </row>
    <row r="9053" spans="1:1" x14ac:dyDescent="0.25">
      <c r="A9053" s="3">
        <f t="shared" si="141"/>
        <v>41646</v>
      </c>
    </row>
    <row r="9054" spans="1:1" x14ac:dyDescent="0.25">
      <c r="A9054" s="3">
        <f t="shared" si="141"/>
        <v>41645</v>
      </c>
    </row>
    <row r="9055" spans="1:1" x14ac:dyDescent="0.25">
      <c r="A9055" s="3">
        <f t="shared" si="141"/>
        <v>41644</v>
      </c>
    </row>
    <row r="9056" spans="1:1" x14ac:dyDescent="0.25">
      <c r="A9056" s="3">
        <f t="shared" si="141"/>
        <v>41643</v>
      </c>
    </row>
    <row r="9057" spans="1:1" x14ac:dyDescent="0.25">
      <c r="A9057" s="3">
        <f t="shared" si="141"/>
        <v>41642</v>
      </c>
    </row>
    <row r="9058" spans="1:1" x14ac:dyDescent="0.25">
      <c r="A9058" s="3">
        <f t="shared" si="141"/>
        <v>41641</v>
      </c>
    </row>
    <row r="9059" spans="1:1" x14ac:dyDescent="0.25">
      <c r="A9059" s="3">
        <f t="shared" si="141"/>
        <v>41640</v>
      </c>
    </row>
    <row r="9060" spans="1:1" x14ac:dyDescent="0.25">
      <c r="A9060" s="3">
        <f t="shared" si="141"/>
        <v>41639</v>
      </c>
    </row>
    <row r="9061" spans="1:1" x14ac:dyDescent="0.25">
      <c r="A9061" s="3">
        <f t="shared" si="141"/>
        <v>41638</v>
      </c>
    </row>
    <row r="9062" spans="1:1" x14ac:dyDescent="0.25">
      <c r="A9062" s="3">
        <f t="shared" si="141"/>
        <v>41637</v>
      </c>
    </row>
    <row r="9063" spans="1:1" x14ac:dyDescent="0.25">
      <c r="A9063" s="3">
        <f t="shared" si="141"/>
        <v>41636</v>
      </c>
    </row>
    <row r="9064" spans="1:1" x14ac:dyDescent="0.25">
      <c r="A9064" s="3">
        <f t="shared" si="141"/>
        <v>41635</v>
      </c>
    </row>
    <row r="9065" spans="1:1" x14ac:dyDescent="0.25">
      <c r="A9065" s="3">
        <f t="shared" si="141"/>
        <v>41634</v>
      </c>
    </row>
    <row r="9066" spans="1:1" x14ac:dyDescent="0.25">
      <c r="A9066" s="3">
        <f t="shared" si="141"/>
        <v>41633</v>
      </c>
    </row>
    <row r="9067" spans="1:1" x14ac:dyDescent="0.25">
      <c r="A9067" s="3">
        <f t="shared" si="141"/>
        <v>41632</v>
      </c>
    </row>
    <row r="9068" spans="1:1" x14ac:dyDescent="0.25">
      <c r="A9068" s="3">
        <f t="shared" si="141"/>
        <v>41631</v>
      </c>
    </row>
    <row r="9069" spans="1:1" x14ac:dyDescent="0.25">
      <c r="A9069" s="3">
        <f t="shared" si="141"/>
        <v>41630</v>
      </c>
    </row>
    <row r="9070" spans="1:1" x14ac:dyDescent="0.25">
      <c r="A9070" s="3">
        <f t="shared" si="141"/>
        <v>41629</v>
      </c>
    </row>
    <row r="9071" spans="1:1" x14ac:dyDescent="0.25">
      <c r="A9071" s="3">
        <f t="shared" si="141"/>
        <v>41628</v>
      </c>
    </row>
    <row r="9072" spans="1:1" x14ac:dyDescent="0.25">
      <c r="A9072" s="3">
        <f t="shared" si="141"/>
        <v>41627</v>
      </c>
    </row>
    <row r="9073" spans="1:1" x14ac:dyDescent="0.25">
      <c r="A9073" s="3">
        <f t="shared" si="141"/>
        <v>41626</v>
      </c>
    </row>
    <row r="9074" spans="1:1" x14ac:dyDescent="0.25">
      <c r="A9074" s="3">
        <f t="shared" si="141"/>
        <v>41625</v>
      </c>
    </row>
    <row r="9075" spans="1:1" x14ac:dyDescent="0.25">
      <c r="A9075" s="3">
        <f t="shared" si="141"/>
        <v>41624</v>
      </c>
    </row>
    <row r="9076" spans="1:1" x14ac:dyDescent="0.25">
      <c r="A9076" s="3">
        <f t="shared" si="141"/>
        <v>41623</v>
      </c>
    </row>
    <row r="9077" spans="1:1" x14ac:dyDescent="0.25">
      <c r="A9077" s="3">
        <f t="shared" si="141"/>
        <v>41622</v>
      </c>
    </row>
    <row r="9078" spans="1:1" x14ac:dyDescent="0.25">
      <c r="A9078" s="3">
        <f t="shared" si="141"/>
        <v>41621</v>
      </c>
    </row>
    <row r="9079" spans="1:1" x14ac:dyDescent="0.25">
      <c r="A9079" s="3">
        <f t="shared" si="141"/>
        <v>41620</v>
      </c>
    </row>
    <row r="9080" spans="1:1" x14ac:dyDescent="0.25">
      <c r="A9080" s="3">
        <f t="shared" si="141"/>
        <v>41619</v>
      </c>
    </row>
    <row r="9081" spans="1:1" x14ac:dyDescent="0.25">
      <c r="A9081" s="3">
        <f t="shared" si="141"/>
        <v>41618</v>
      </c>
    </row>
    <row r="9082" spans="1:1" x14ac:dyDescent="0.25">
      <c r="A9082" s="3">
        <f t="shared" si="141"/>
        <v>41617</v>
      </c>
    </row>
    <row r="9083" spans="1:1" x14ac:dyDescent="0.25">
      <c r="A9083" s="3">
        <f t="shared" si="141"/>
        <v>41616</v>
      </c>
    </row>
    <row r="9084" spans="1:1" x14ac:dyDescent="0.25">
      <c r="A9084" s="3">
        <f t="shared" si="141"/>
        <v>41615</v>
      </c>
    </row>
    <row r="9085" spans="1:1" x14ac:dyDescent="0.25">
      <c r="A9085" s="3">
        <f t="shared" si="141"/>
        <v>41614</v>
      </c>
    </row>
    <row r="9086" spans="1:1" x14ac:dyDescent="0.25">
      <c r="A9086" s="3">
        <f t="shared" si="141"/>
        <v>41613</v>
      </c>
    </row>
    <row r="9087" spans="1:1" x14ac:dyDescent="0.25">
      <c r="A9087" s="3">
        <f t="shared" si="141"/>
        <v>41612</v>
      </c>
    </row>
    <row r="9088" spans="1:1" x14ac:dyDescent="0.25">
      <c r="A9088" s="3">
        <f t="shared" si="141"/>
        <v>41611</v>
      </c>
    </row>
    <row r="9089" spans="1:1" x14ac:dyDescent="0.25">
      <c r="A9089" s="3">
        <f t="shared" si="141"/>
        <v>41610</v>
      </c>
    </row>
    <row r="9090" spans="1:1" x14ac:dyDescent="0.25">
      <c r="A9090" s="3">
        <f t="shared" si="141"/>
        <v>41609</v>
      </c>
    </row>
    <row r="9091" spans="1:1" x14ac:dyDescent="0.25">
      <c r="A9091" s="3">
        <f t="shared" si="141"/>
        <v>41608</v>
      </c>
    </row>
    <row r="9092" spans="1:1" x14ac:dyDescent="0.25">
      <c r="A9092" s="3">
        <f t="shared" si="141"/>
        <v>41607</v>
      </c>
    </row>
    <row r="9093" spans="1:1" x14ac:dyDescent="0.25">
      <c r="A9093" s="3">
        <f t="shared" ref="A9093:A9156" si="142">A9094+1</f>
        <v>41606</v>
      </c>
    </row>
    <row r="9094" spans="1:1" x14ac:dyDescent="0.25">
      <c r="A9094" s="3">
        <f t="shared" si="142"/>
        <v>41605</v>
      </c>
    </row>
    <row r="9095" spans="1:1" x14ac:dyDescent="0.25">
      <c r="A9095" s="3">
        <f t="shared" si="142"/>
        <v>41604</v>
      </c>
    </row>
    <row r="9096" spans="1:1" x14ac:dyDescent="0.25">
      <c r="A9096" s="3">
        <f t="shared" si="142"/>
        <v>41603</v>
      </c>
    </row>
    <row r="9097" spans="1:1" x14ac:dyDescent="0.25">
      <c r="A9097" s="3">
        <f t="shared" si="142"/>
        <v>41602</v>
      </c>
    </row>
    <row r="9098" spans="1:1" x14ac:dyDescent="0.25">
      <c r="A9098" s="3">
        <f t="shared" si="142"/>
        <v>41601</v>
      </c>
    </row>
    <row r="9099" spans="1:1" x14ac:dyDescent="0.25">
      <c r="A9099" s="3">
        <f t="shared" si="142"/>
        <v>41600</v>
      </c>
    </row>
    <row r="9100" spans="1:1" x14ac:dyDescent="0.25">
      <c r="A9100" s="3">
        <f t="shared" si="142"/>
        <v>41599</v>
      </c>
    </row>
    <row r="9101" spans="1:1" x14ac:dyDescent="0.25">
      <c r="A9101" s="3">
        <f t="shared" si="142"/>
        <v>41598</v>
      </c>
    </row>
    <row r="9102" spans="1:1" x14ac:dyDescent="0.25">
      <c r="A9102" s="3">
        <f t="shared" si="142"/>
        <v>41597</v>
      </c>
    </row>
    <row r="9103" spans="1:1" x14ac:dyDescent="0.25">
      <c r="A9103" s="3">
        <f t="shared" si="142"/>
        <v>41596</v>
      </c>
    </row>
    <row r="9104" spans="1:1" x14ac:dyDescent="0.25">
      <c r="A9104" s="3">
        <f t="shared" si="142"/>
        <v>41595</v>
      </c>
    </row>
    <row r="9105" spans="1:1" x14ac:dyDescent="0.25">
      <c r="A9105" s="3">
        <f t="shared" si="142"/>
        <v>41594</v>
      </c>
    </row>
    <row r="9106" spans="1:1" x14ac:dyDescent="0.25">
      <c r="A9106" s="3">
        <f t="shared" si="142"/>
        <v>41593</v>
      </c>
    </row>
    <row r="9107" spans="1:1" x14ac:dyDescent="0.25">
      <c r="A9107" s="3">
        <f t="shared" si="142"/>
        <v>41592</v>
      </c>
    </row>
    <row r="9108" spans="1:1" x14ac:dyDescent="0.25">
      <c r="A9108" s="3">
        <f t="shared" si="142"/>
        <v>41591</v>
      </c>
    </row>
    <row r="9109" spans="1:1" x14ac:dyDescent="0.25">
      <c r="A9109" s="3">
        <f t="shared" si="142"/>
        <v>41590</v>
      </c>
    </row>
    <row r="9110" spans="1:1" x14ac:dyDescent="0.25">
      <c r="A9110" s="3">
        <f t="shared" si="142"/>
        <v>41589</v>
      </c>
    </row>
    <row r="9111" spans="1:1" x14ac:dyDescent="0.25">
      <c r="A9111" s="3">
        <f t="shared" si="142"/>
        <v>41588</v>
      </c>
    </row>
    <row r="9112" spans="1:1" x14ac:dyDescent="0.25">
      <c r="A9112" s="3">
        <f t="shared" si="142"/>
        <v>41587</v>
      </c>
    </row>
    <row r="9113" spans="1:1" x14ac:dyDescent="0.25">
      <c r="A9113" s="3">
        <f t="shared" si="142"/>
        <v>41586</v>
      </c>
    </row>
    <row r="9114" spans="1:1" x14ac:dyDescent="0.25">
      <c r="A9114" s="3">
        <f t="shared" si="142"/>
        <v>41585</v>
      </c>
    </row>
    <row r="9115" spans="1:1" x14ac:dyDescent="0.25">
      <c r="A9115" s="3">
        <f t="shared" si="142"/>
        <v>41584</v>
      </c>
    </row>
    <row r="9116" spans="1:1" x14ac:dyDescent="0.25">
      <c r="A9116" s="3">
        <f t="shared" si="142"/>
        <v>41583</v>
      </c>
    </row>
    <row r="9117" spans="1:1" x14ac:dyDescent="0.25">
      <c r="A9117" s="3">
        <f t="shared" si="142"/>
        <v>41582</v>
      </c>
    </row>
    <row r="9118" spans="1:1" x14ac:dyDescent="0.25">
      <c r="A9118" s="3">
        <f t="shared" si="142"/>
        <v>41581</v>
      </c>
    </row>
    <row r="9119" spans="1:1" x14ac:dyDescent="0.25">
      <c r="A9119" s="3">
        <f t="shared" si="142"/>
        <v>41580</v>
      </c>
    </row>
    <row r="9120" spans="1:1" x14ac:dyDescent="0.25">
      <c r="A9120" s="3">
        <f t="shared" si="142"/>
        <v>41579</v>
      </c>
    </row>
    <row r="9121" spans="1:1" x14ac:dyDescent="0.25">
      <c r="A9121" s="3">
        <f t="shared" si="142"/>
        <v>41578</v>
      </c>
    </row>
    <row r="9122" spans="1:1" x14ac:dyDescent="0.25">
      <c r="A9122" s="3">
        <f t="shared" si="142"/>
        <v>41577</v>
      </c>
    </row>
    <row r="9123" spans="1:1" x14ac:dyDescent="0.25">
      <c r="A9123" s="3">
        <f t="shared" si="142"/>
        <v>41576</v>
      </c>
    </row>
    <row r="9124" spans="1:1" x14ac:dyDescent="0.25">
      <c r="A9124" s="3">
        <f t="shared" si="142"/>
        <v>41575</v>
      </c>
    </row>
    <row r="9125" spans="1:1" x14ac:dyDescent="0.25">
      <c r="A9125" s="3">
        <f t="shared" si="142"/>
        <v>41574</v>
      </c>
    </row>
    <row r="9126" spans="1:1" x14ac:dyDescent="0.25">
      <c r="A9126" s="3">
        <f t="shared" si="142"/>
        <v>41573</v>
      </c>
    </row>
    <row r="9127" spans="1:1" x14ac:dyDescent="0.25">
      <c r="A9127" s="3">
        <f t="shared" si="142"/>
        <v>41572</v>
      </c>
    </row>
    <row r="9128" spans="1:1" x14ac:dyDescent="0.25">
      <c r="A9128" s="3">
        <f t="shared" si="142"/>
        <v>41571</v>
      </c>
    </row>
    <row r="9129" spans="1:1" x14ac:dyDescent="0.25">
      <c r="A9129" s="3">
        <f t="shared" si="142"/>
        <v>41570</v>
      </c>
    </row>
    <row r="9130" spans="1:1" x14ac:dyDescent="0.25">
      <c r="A9130" s="3">
        <f t="shared" si="142"/>
        <v>41569</v>
      </c>
    </row>
    <row r="9131" spans="1:1" x14ac:dyDescent="0.25">
      <c r="A9131" s="3">
        <f t="shared" si="142"/>
        <v>41568</v>
      </c>
    </row>
    <row r="9132" spans="1:1" x14ac:dyDescent="0.25">
      <c r="A9132" s="3">
        <f t="shared" si="142"/>
        <v>41567</v>
      </c>
    </row>
    <row r="9133" spans="1:1" x14ac:dyDescent="0.25">
      <c r="A9133" s="3">
        <f t="shared" si="142"/>
        <v>41566</v>
      </c>
    </row>
    <row r="9134" spans="1:1" x14ac:dyDescent="0.25">
      <c r="A9134" s="3">
        <f t="shared" si="142"/>
        <v>41565</v>
      </c>
    </row>
    <row r="9135" spans="1:1" x14ac:dyDescent="0.25">
      <c r="A9135" s="3">
        <f t="shared" si="142"/>
        <v>41564</v>
      </c>
    </row>
    <row r="9136" spans="1:1" x14ac:dyDescent="0.25">
      <c r="A9136" s="3">
        <f t="shared" si="142"/>
        <v>41563</v>
      </c>
    </row>
    <row r="9137" spans="1:1" x14ac:dyDescent="0.25">
      <c r="A9137" s="3">
        <f t="shared" si="142"/>
        <v>41562</v>
      </c>
    </row>
    <row r="9138" spans="1:1" x14ac:dyDescent="0.25">
      <c r="A9138" s="3">
        <f t="shared" si="142"/>
        <v>41561</v>
      </c>
    </row>
    <row r="9139" spans="1:1" x14ac:dyDescent="0.25">
      <c r="A9139" s="3">
        <f t="shared" si="142"/>
        <v>41560</v>
      </c>
    </row>
    <row r="9140" spans="1:1" x14ac:dyDescent="0.25">
      <c r="A9140" s="3">
        <f t="shared" si="142"/>
        <v>41559</v>
      </c>
    </row>
    <row r="9141" spans="1:1" x14ac:dyDescent="0.25">
      <c r="A9141" s="3">
        <f t="shared" si="142"/>
        <v>41558</v>
      </c>
    </row>
    <row r="9142" spans="1:1" x14ac:dyDescent="0.25">
      <c r="A9142" s="3">
        <f t="shared" si="142"/>
        <v>41557</v>
      </c>
    </row>
    <row r="9143" spans="1:1" x14ac:dyDescent="0.25">
      <c r="A9143" s="3">
        <f t="shared" si="142"/>
        <v>41556</v>
      </c>
    </row>
    <row r="9144" spans="1:1" x14ac:dyDescent="0.25">
      <c r="A9144" s="3">
        <f t="shared" si="142"/>
        <v>41555</v>
      </c>
    </row>
    <row r="9145" spans="1:1" x14ac:dyDescent="0.25">
      <c r="A9145" s="3">
        <f t="shared" si="142"/>
        <v>41554</v>
      </c>
    </row>
    <row r="9146" spans="1:1" x14ac:dyDescent="0.25">
      <c r="A9146" s="3">
        <f t="shared" si="142"/>
        <v>41553</v>
      </c>
    </row>
    <row r="9147" spans="1:1" x14ac:dyDescent="0.25">
      <c r="A9147" s="3">
        <f t="shared" si="142"/>
        <v>41552</v>
      </c>
    </row>
    <row r="9148" spans="1:1" x14ac:dyDescent="0.25">
      <c r="A9148" s="3">
        <f t="shared" si="142"/>
        <v>41551</v>
      </c>
    </row>
    <row r="9149" spans="1:1" x14ac:dyDescent="0.25">
      <c r="A9149" s="3">
        <f t="shared" si="142"/>
        <v>41550</v>
      </c>
    </row>
    <row r="9150" spans="1:1" x14ac:dyDescent="0.25">
      <c r="A9150" s="3">
        <f t="shared" si="142"/>
        <v>41549</v>
      </c>
    </row>
    <row r="9151" spans="1:1" x14ac:dyDescent="0.25">
      <c r="A9151" s="3">
        <f t="shared" si="142"/>
        <v>41548</v>
      </c>
    </row>
    <row r="9152" spans="1:1" x14ac:dyDescent="0.25">
      <c r="A9152" s="3">
        <f t="shared" si="142"/>
        <v>41547</v>
      </c>
    </row>
    <row r="9153" spans="1:1" x14ac:dyDescent="0.25">
      <c r="A9153" s="3">
        <f t="shared" si="142"/>
        <v>41546</v>
      </c>
    </row>
    <row r="9154" spans="1:1" x14ac:dyDescent="0.25">
      <c r="A9154" s="3">
        <f t="shared" si="142"/>
        <v>41545</v>
      </c>
    </row>
    <row r="9155" spans="1:1" x14ac:dyDescent="0.25">
      <c r="A9155" s="3">
        <f t="shared" si="142"/>
        <v>41544</v>
      </c>
    </row>
    <row r="9156" spans="1:1" x14ac:dyDescent="0.25">
      <c r="A9156" s="3">
        <f t="shared" si="142"/>
        <v>41543</v>
      </c>
    </row>
    <row r="9157" spans="1:1" x14ac:dyDescent="0.25">
      <c r="A9157" s="3">
        <f t="shared" ref="A9157:A9220" si="143">A9158+1</f>
        <v>41542</v>
      </c>
    </row>
    <row r="9158" spans="1:1" x14ac:dyDescent="0.25">
      <c r="A9158" s="3">
        <f t="shared" si="143"/>
        <v>41541</v>
      </c>
    </row>
    <row r="9159" spans="1:1" x14ac:dyDescent="0.25">
      <c r="A9159" s="3">
        <f t="shared" si="143"/>
        <v>41540</v>
      </c>
    </row>
    <row r="9160" spans="1:1" x14ac:dyDescent="0.25">
      <c r="A9160" s="3">
        <f t="shared" si="143"/>
        <v>41539</v>
      </c>
    </row>
    <row r="9161" spans="1:1" x14ac:dyDescent="0.25">
      <c r="A9161" s="3">
        <f t="shared" si="143"/>
        <v>41538</v>
      </c>
    </row>
    <row r="9162" spans="1:1" x14ac:dyDescent="0.25">
      <c r="A9162" s="3">
        <f t="shared" si="143"/>
        <v>41537</v>
      </c>
    </row>
    <row r="9163" spans="1:1" x14ac:dyDescent="0.25">
      <c r="A9163" s="3">
        <f t="shared" si="143"/>
        <v>41536</v>
      </c>
    </row>
    <row r="9164" spans="1:1" x14ac:dyDescent="0.25">
      <c r="A9164" s="3">
        <f t="shared" si="143"/>
        <v>41535</v>
      </c>
    </row>
    <row r="9165" spans="1:1" x14ac:dyDescent="0.25">
      <c r="A9165" s="3">
        <f t="shared" si="143"/>
        <v>41534</v>
      </c>
    </row>
    <row r="9166" spans="1:1" x14ac:dyDescent="0.25">
      <c r="A9166" s="3">
        <f t="shared" si="143"/>
        <v>41533</v>
      </c>
    </row>
    <row r="9167" spans="1:1" x14ac:dyDescent="0.25">
      <c r="A9167" s="3">
        <f t="shared" si="143"/>
        <v>41532</v>
      </c>
    </row>
    <row r="9168" spans="1:1" x14ac:dyDescent="0.25">
      <c r="A9168" s="3">
        <f t="shared" si="143"/>
        <v>41531</v>
      </c>
    </row>
    <row r="9169" spans="1:1" x14ac:dyDescent="0.25">
      <c r="A9169" s="3">
        <f t="shared" si="143"/>
        <v>41530</v>
      </c>
    </row>
    <row r="9170" spans="1:1" x14ac:dyDescent="0.25">
      <c r="A9170" s="3">
        <f t="shared" si="143"/>
        <v>41529</v>
      </c>
    </row>
    <row r="9171" spans="1:1" x14ac:dyDescent="0.25">
      <c r="A9171" s="3">
        <f t="shared" si="143"/>
        <v>41528</v>
      </c>
    </row>
    <row r="9172" spans="1:1" x14ac:dyDescent="0.25">
      <c r="A9172" s="3">
        <f t="shared" si="143"/>
        <v>41527</v>
      </c>
    </row>
    <row r="9173" spans="1:1" x14ac:dyDescent="0.25">
      <c r="A9173" s="3">
        <f t="shared" si="143"/>
        <v>41526</v>
      </c>
    </row>
    <row r="9174" spans="1:1" x14ac:dyDescent="0.25">
      <c r="A9174" s="3">
        <f t="shared" si="143"/>
        <v>41525</v>
      </c>
    </row>
    <row r="9175" spans="1:1" x14ac:dyDescent="0.25">
      <c r="A9175" s="3">
        <f t="shared" si="143"/>
        <v>41524</v>
      </c>
    </row>
    <row r="9176" spans="1:1" x14ac:dyDescent="0.25">
      <c r="A9176" s="3">
        <f t="shared" si="143"/>
        <v>41523</v>
      </c>
    </row>
    <row r="9177" spans="1:1" x14ac:dyDescent="0.25">
      <c r="A9177" s="3">
        <f t="shared" si="143"/>
        <v>41522</v>
      </c>
    </row>
    <row r="9178" spans="1:1" x14ac:dyDescent="0.25">
      <c r="A9178" s="3">
        <f t="shared" si="143"/>
        <v>41521</v>
      </c>
    </row>
    <row r="9179" spans="1:1" x14ac:dyDescent="0.25">
      <c r="A9179" s="3">
        <f t="shared" si="143"/>
        <v>41520</v>
      </c>
    </row>
    <row r="9180" spans="1:1" x14ac:dyDescent="0.25">
      <c r="A9180" s="3">
        <f t="shared" si="143"/>
        <v>41519</v>
      </c>
    </row>
    <row r="9181" spans="1:1" x14ac:dyDescent="0.25">
      <c r="A9181" s="3">
        <f t="shared" si="143"/>
        <v>41518</v>
      </c>
    </row>
    <row r="9182" spans="1:1" x14ac:dyDescent="0.25">
      <c r="A9182" s="3">
        <f t="shared" si="143"/>
        <v>41517</v>
      </c>
    </row>
    <row r="9183" spans="1:1" x14ac:dyDescent="0.25">
      <c r="A9183" s="3">
        <f t="shared" si="143"/>
        <v>41516</v>
      </c>
    </row>
    <row r="9184" spans="1:1" x14ac:dyDescent="0.25">
      <c r="A9184" s="3">
        <f t="shared" si="143"/>
        <v>41515</v>
      </c>
    </row>
    <row r="9185" spans="1:1" x14ac:dyDescent="0.25">
      <c r="A9185" s="3">
        <f t="shared" si="143"/>
        <v>41514</v>
      </c>
    </row>
    <row r="9186" spans="1:1" x14ac:dyDescent="0.25">
      <c r="A9186" s="3">
        <f t="shared" si="143"/>
        <v>41513</v>
      </c>
    </row>
    <row r="9187" spans="1:1" x14ac:dyDescent="0.25">
      <c r="A9187" s="3">
        <f t="shared" si="143"/>
        <v>41512</v>
      </c>
    </row>
    <row r="9188" spans="1:1" x14ac:dyDescent="0.25">
      <c r="A9188" s="3">
        <f t="shared" si="143"/>
        <v>41511</v>
      </c>
    </row>
    <row r="9189" spans="1:1" x14ac:dyDescent="0.25">
      <c r="A9189" s="3">
        <f t="shared" si="143"/>
        <v>41510</v>
      </c>
    </row>
    <row r="9190" spans="1:1" x14ac:dyDescent="0.25">
      <c r="A9190" s="3">
        <f t="shared" si="143"/>
        <v>41509</v>
      </c>
    </row>
    <row r="9191" spans="1:1" x14ac:dyDescent="0.25">
      <c r="A9191" s="3">
        <f t="shared" si="143"/>
        <v>41508</v>
      </c>
    </row>
    <row r="9192" spans="1:1" x14ac:dyDescent="0.25">
      <c r="A9192" s="3">
        <f t="shared" si="143"/>
        <v>41507</v>
      </c>
    </row>
    <row r="9193" spans="1:1" x14ac:dyDescent="0.25">
      <c r="A9193" s="3">
        <f t="shared" si="143"/>
        <v>41506</v>
      </c>
    </row>
    <row r="9194" spans="1:1" x14ac:dyDescent="0.25">
      <c r="A9194" s="3">
        <f t="shared" si="143"/>
        <v>41505</v>
      </c>
    </row>
    <row r="9195" spans="1:1" x14ac:dyDescent="0.25">
      <c r="A9195" s="3">
        <f t="shared" si="143"/>
        <v>41504</v>
      </c>
    </row>
    <row r="9196" spans="1:1" x14ac:dyDescent="0.25">
      <c r="A9196" s="3">
        <f t="shared" si="143"/>
        <v>41503</v>
      </c>
    </row>
    <row r="9197" spans="1:1" x14ac:dyDescent="0.25">
      <c r="A9197" s="3">
        <f t="shared" si="143"/>
        <v>41502</v>
      </c>
    </row>
    <row r="9198" spans="1:1" x14ac:dyDescent="0.25">
      <c r="A9198" s="3">
        <f t="shared" si="143"/>
        <v>41501</v>
      </c>
    </row>
    <row r="9199" spans="1:1" x14ac:dyDescent="0.25">
      <c r="A9199" s="3">
        <f t="shared" si="143"/>
        <v>41500</v>
      </c>
    </row>
    <row r="9200" spans="1:1" x14ac:dyDescent="0.25">
      <c r="A9200" s="3">
        <f t="shared" si="143"/>
        <v>41499</v>
      </c>
    </row>
    <row r="9201" spans="1:1" x14ac:dyDescent="0.25">
      <c r="A9201" s="3">
        <f t="shared" si="143"/>
        <v>41498</v>
      </c>
    </row>
    <row r="9202" spans="1:1" x14ac:dyDescent="0.25">
      <c r="A9202" s="3">
        <f t="shared" si="143"/>
        <v>41497</v>
      </c>
    </row>
    <row r="9203" spans="1:1" x14ac:dyDescent="0.25">
      <c r="A9203" s="3">
        <f t="shared" si="143"/>
        <v>41496</v>
      </c>
    </row>
    <row r="9204" spans="1:1" x14ac:dyDescent="0.25">
      <c r="A9204" s="3">
        <f t="shared" si="143"/>
        <v>41495</v>
      </c>
    </row>
    <row r="9205" spans="1:1" x14ac:dyDescent="0.25">
      <c r="A9205" s="3">
        <f t="shared" si="143"/>
        <v>41494</v>
      </c>
    </row>
    <row r="9206" spans="1:1" x14ac:dyDescent="0.25">
      <c r="A9206" s="3">
        <f t="shared" si="143"/>
        <v>41493</v>
      </c>
    </row>
    <row r="9207" spans="1:1" x14ac:dyDescent="0.25">
      <c r="A9207" s="3">
        <f t="shared" si="143"/>
        <v>41492</v>
      </c>
    </row>
    <row r="9208" spans="1:1" x14ac:dyDescent="0.25">
      <c r="A9208" s="3">
        <f t="shared" si="143"/>
        <v>41491</v>
      </c>
    </row>
    <row r="9209" spans="1:1" x14ac:dyDescent="0.25">
      <c r="A9209" s="3">
        <f t="shared" si="143"/>
        <v>41490</v>
      </c>
    </row>
    <row r="9210" spans="1:1" x14ac:dyDescent="0.25">
      <c r="A9210" s="3">
        <f t="shared" si="143"/>
        <v>41489</v>
      </c>
    </row>
    <row r="9211" spans="1:1" x14ac:dyDescent="0.25">
      <c r="A9211" s="3">
        <f t="shared" si="143"/>
        <v>41488</v>
      </c>
    </row>
    <row r="9212" spans="1:1" x14ac:dyDescent="0.25">
      <c r="A9212" s="3">
        <f t="shared" si="143"/>
        <v>41487</v>
      </c>
    </row>
    <row r="9213" spans="1:1" x14ac:dyDescent="0.25">
      <c r="A9213" s="3">
        <f t="shared" si="143"/>
        <v>41486</v>
      </c>
    </row>
    <row r="9214" spans="1:1" x14ac:dyDescent="0.25">
      <c r="A9214" s="3">
        <f t="shared" si="143"/>
        <v>41485</v>
      </c>
    </row>
    <row r="9215" spans="1:1" x14ac:dyDescent="0.25">
      <c r="A9215" s="3">
        <f t="shared" si="143"/>
        <v>41484</v>
      </c>
    </row>
    <row r="9216" spans="1:1" x14ac:dyDescent="0.25">
      <c r="A9216" s="3">
        <f t="shared" si="143"/>
        <v>41483</v>
      </c>
    </row>
    <row r="9217" spans="1:1" x14ac:dyDescent="0.25">
      <c r="A9217" s="3">
        <f t="shared" si="143"/>
        <v>41482</v>
      </c>
    </row>
    <row r="9218" spans="1:1" x14ac:dyDescent="0.25">
      <c r="A9218" s="3">
        <f t="shared" si="143"/>
        <v>41481</v>
      </c>
    </row>
    <row r="9219" spans="1:1" x14ac:dyDescent="0.25">
      <c r="A9219" s="3">
        <f t="shared" si="143"/>
        <v>41480</v>
      </c>
    </row>
    <row r="9220" spans="1:1" x14ac:dyDescent="0.25">
      <c r="A9220" s="3">
        <f t="shared" si="143"/>
        <v>41479</v>
      </c>
    </row>
    <row r="9221" spans="1:1" x14ac:dyDescent="0.25">
      <c r="A9221" s="3">
        <f t="shared" ref="A9221:A9284" si="144">A9222+1</f>
        <v>41478</v>
      </c>
    </row>
    <row r="9222" spans="1:1" x14ac:dyDescent="0.25">
      <c r="A9222" s="3">
        <f t="shared" si="144"/>
        <v>41477</v>
      </c>
    </row>
    <row r="9223" spans="1:1" x14ac:dyDescent="0.25">
      <c r="A9223" s="3">
        <f t="shared" si="144"/>
        <v>41476</v>
      </c>
    </row>
    <row r="9224" spans="1:1" x14ac:dyDescent="0.25">
      <c r="A9224" s="3">
        <f t="shared" si="144"/>
        <v>41475</v>
      </c>
    </row>
    <row r="9225" spans="1:1" x14ac:dyDescent="0.25">
      <c r="A9225" s="3">
        <f t="shared" si="144"/>
        <v>41474</v>
      </c>
    </row>
    <row r="9226" spans="1:1" x14ac:dyDescent="0.25">
      <c r="A9226" s="3">
        <f t="shared" si="144"/>
        <v>41473</v>
      </c>
    </row>
    <row r="9227" spans="1:1" x14ac:dyDescent="0.25">
      <c r="A9227" s="3">
        <f t="shared" si="144"/>
        <v>41472</v>
      </c>
    </row>
    <row r="9228" spans="1:1" x14ac:dyDescent="0.25">
      <c r="A9228" s="3">
        <f t="shared" si="144"/>
        <v>41471</v>
      </c>
    </row>
    <row r="9229" spans="1:1" x14ac:dyDescent="0.25">
      <c r="A9229" s="3">
        <f t="shared" si="144"/>
        <v>41470</v>
      </c>
    </row>
    <row r="9230" spans="1:1" x14ac:dyDescent="0.25">
      <c r="A9230" s="3">
        <f t="shared" si="144"/>
        <v>41469</v>
      </c>
    </row>
    <row r="9231" spans="1:1" x14ac:dyDescent="0.25">
      <c r="A9231" s="3">
        <f t="shared" si="144"/>
        <v>41468</v>
      </c>
    </row>
    <row r="9232" spans="1:1" x14ac:dyDescent="0.25">
      <c r="A9232" s="3">
        <f t="shared" si="144"/>
        <v>41467</v>
      </c>
    </row>
    <row r="9233" spans="1:1" x14ac:dyDescent="0.25">
      <c r="A9233" s="3">
        <f t="shared" si="144"/>
        <v>41466</v>
      </c>
    </row>
    <row r="9234" spans="1:1" x14ac:dyDescent="0.25">
      <c r="A9234" s="3">
        <f t="shared" si="144"/>
        <v>41465</v>
      </c>
    </row>
    <row r="9235" spans="1:1" x14ac:dyDescent="0.25">
      <c r="A9235" s="3">
        <f t="shared" si="144"/>
        <v>41464</v>
      </c>
    </row>
    <row r="9236" spans="1:1" x14ac:dyDescent="0.25">
      <c r="A9236" s="3">
        <f t="shared" si="144"/>
        <v>41463</v>
      </c>
    </row>
    <row r="9237" spans="1:1" x14ac:dyDescent="0.25">
      <c r="A9237" s="3">
        <f t="shared" si="144"/>
        <v>41462</v>
      </c>
    </row>
    <row r="9238" spans="1:1" x14ac:dyDescent="0.25">
      <c r="A9238" s="3">
        <f t="shared" si="144"/>
        <v>41461</v>
      </c>
    </row>
    <row r="9239" spans="1:1" x14ac:dyDescent="0.25">
      <c r="A9239" s="3">
        <f t="shared" si="144"/>
        <v>41460</v>
      </c>
    </row>
    <row r="9240" spans="1:1" x14ac:dyDescent="0.25">
      <c r="A9240" s="3">
        <f t="shared" si="144"/>
        <v>41459</v>
      </c>
    </row>
    <row r="9241" spans="1:1" x14ac:dyDescent="0.25">
      <c r="A9241" s="3">
        <f t="shared" si="144"/>
        <v>41458</v>
      </c>
    </row>
    <row r="9242" spans="1:1" x14ac:dyDescent="0.25">
      <c r="A9242" s="3">
        <f t="shared" si="144"/>
        <v>41457</v>
      </c>
    </row>
    <row r="9243" spans="1:1" x14ac:dyDescent="0.25">
      <c r="A9243" s="3">
        <f t="shared" si="144"/>
        <v>41456</v>
      </c>
    </row>
    <row r="9244" spans="1:1" x14ac:dyDescent="0.25">
      <c r="A9244" s="3">
        <f t="shared" si="144"/>
        <v>41455</v>
      </c>
    </row>
    <row r="9245" spans="1:1" x14ac:dyDescent="0.25">
      <c r="A9245" s="3">
        <f t="shared" si="144"/>
        <v>41454</v>
      </c>
    </row>
    <row r="9246" spans="1:1" x14ac:dyDescent="0.25">
      <c r="A9246" s="3">
        <f t="shared" si="144"/>
        <v>41453</v>
      </c>
    </row>
    <row r="9247" spans="1:1" x14ac:dyDescent="0.25">
      <c r="A9247" s="3">
        <f t="shared" si="144"/>
        <v>41452</v>
      </c>
    </row>
    <row r="9248" spans="1:1" x14ac:dyDescent="0.25">
      <c r="A9248" s="3">
        <f t="shared" si="144"/>
        <v>41451</v>
      </c>
    </row>
    <row r="9249" spans="1:1" x14ac:dyDescent="0.25">
      <c r="A9249" s="3">
        <f t="shared" si="144"/>
        <v>41450</v>
      </c>
    </row>
    <row r="9250" spans="1:1" x14ac:dyDescent="0.25">
      <c r="A9250" s="3">
        <f t="shared" si="144"/>
        <v>41449</v>
      </c>
    </row>
    <row r="9251" spans="1:1" x14ac:dyDescent="0.25">
      <c r="A9251" s="3">
        <f t="shared" si="144"/>
        <v>41448</v>
      </c>
    </row>
    <row r="9252" spans="1:1" x14ac:dyDescent="0.25">
      <c r="A9252" s="3">
        <f t="shared" si="144"/>
        <v>41447</v>
      </c>
    </row>
    <row r="9253" spans="1:1" x14ac:dyDescent="0.25">
      <c r="A9253" s="3">
        <f t="shared" si="144"/>
        <v>41446</v>
      </c>
    </row>
    <row r="9254" spans="1:1" x14ac:dyDescent="0.25">
      <c r="A9254" s="3">
        <f t="shared" si="144"/>
        <v>41445</v>
      </c>
    </row>
    <row r="9255" spans="1:1" x14ac:dyDescent="0.25">
      <c r="A9255" s="3">
        <f t="shared" si="144"/>
        <v>41444</v>
      </c>
    </row>
    <row r="9256" spans="1:1" x14ac:dyDescent="0.25">
      <c r="A9256" s="3">
        <f t="shared" si="144"/>
        <v>41443</v>
      </c>
    </row>
    <row r="9257" spans="1:1" x14ac:dyDescent="0.25">
      <c r="A9257" s="3">
        <f t="shared" si="144"/>
        <v>41442</v>
      </c>
    </row>
    <row r="9258" spans="1:1" x14ac:dyDescent="0.25">
      <c r="A9258" s="3">
        <f t="shared" si="144"/>
        <v>41441</v>
      </c>
    </row>
    <row r="9259" spans="1:1" x14ac:dyDescent="0.25">
      <c r="A9259" s="3">
        <f t="shared" si="144"/>
        <v>41440</v>
      </c>
    </row>
    <row r="9260" spans="1:1" x14ac:dyDescent="0.25">
      <c r="A9260" s="3">
        <f t="shared" si="144"/>
        <v>41439</v>
      </c>
    </row>
    <row r="9261" spans="1:1" x14ac:dyDescent="0.25">
      <c r="A9261" s="3">
        <f t="shared" si="144"/>
        <v>41438</v>
      </c>
    </row>
    <row r="9262" spans="1:1" x14ac:dyDescent="0.25">
      <c r="A9262" s="3">
        <f t="shared" si="144"/>
        <v>41437</v>
      </c>
    </row>
    <row r="9263" spans="1:1" x14ac:dyDescent="0.25">
      <c r="A9263" s="3">
        <f t="shared" si="144"/>
        <v>41436</v>
      </c>
    </row>
    <row r="9264" spans="1:1" x14ac:dyDescent="0.25">
      <c r="A9264" s="3">
        <f t="shared" si="144"/>
        <v>41435</v>
      </c>
    </row>
    <row r="9265" spans="1:1" x14ac:dyDescent="0.25">
      <c r="A9265" s="3">
        <f t="shared" si="144"/>
        <v>41434</v>
      </c>
    </row>
    <row r="9266" spans="1:1" x14ac:dyDescent="0.25">
      <c r="A9266" s="3">
        <f t="shared" si="144"/>
        <v>41433</v>
      </c>
    </row>
    <row r="9267" spans="1:1" x14ac:dyDescent="0.25">
      <c r="A9267" s="3">
        <f t="shared" si="144"/>
        <v>41432</v>
      </c>
    </row>
    <row r="9268" spans="1:1" x14ac:dyDescent="0.25">
      <c r="A9268" s="3">
        <f t="shared" si="144"/>
        <v>41431</v>
      </c>
    </row>
    <row r="9269" spans="1:1" x14ac:dyDescent="0.25">
      <c r="A9269" s="3">
        <f t="shared" si="144"/>
        <v>41430</v>
      </c>
    </row>
    <row r="9270" spans="1:1" x14ac:dyDescent="0.25">
      <c r="A9270" s="3">
        <f t="shared" si="144"/>
        <v>41429</v>
      </c>
    </row>
    <row r="9271" spans="1:1" x14ac:dyDescent="0.25">
      <c r="A9271" s="3">
        <f t="shared" si="144"/>
        <v>41428</v>
      </c>
    </row>
    <row r="9272" spans="1:1" x14ac:dyDescent="0.25">
      <c r="A9272" s="3">
        <f t="shared" si="144"/>
        <v>41427</v>
      </c>
    </row>
    <row r="9273" spans="1:1" x14ac:dyDescent="0.25">
      <c r="A9273" s="3">
        <f t="shared" si="144"/>
        <v>41426</v>
      </c>
    </row>
    <row r="9274" spans="1:1" x14ac:dyDescent="0.25">
      <c r="A9274" s="3">
        <f t="shared" si="144"/>
        <v>41425</v>
      </c>
    </row>
    <row r="9275" spans="1:1" x14ac:dyDescent="0.25">
      <c r="A9275" s="3">
        <f t="shared" si="144"/>
        <v>41424</v>
      </c>
    </row>
    <row r="9276" spans="1:1" x14ac:dyDescent="0.25">
      <c r="A9276" s="3">
        <f t="shared" si="144"/>
        <v>41423</v>
      </c>
    </row>
    <row r="9277" spans="1:1" x14ac:dyDescent="0.25">
      <c r="A9277" s="3">
        <f t="shared" si="144"/>
        <v>41422</v>
      </c>
    </row>
    <row r="9278" spans="1:1" x14ac:dyDescent="0.25">
      <c r="A9278" s="3">
        <f t="shared" si="144"/>
        <v>41421</v>
      </c>
    </row>
    <row r="9279" spans="1:1" x14ac:dyDescent="0.25">
      <c r="A9279" s="3">
        <f t="shared" si="144"/>
        <v>41420</v>
      </c>
    </row>
    <row r="9280" spans="1:1" x14ac:dyDescent="0.25">
      <c r="A9280" s="3">
        <f t="shared" si="144"/>
        <v>41419</v>
      </c>
    </row>
    <row r="9281" spans="1:1" x14ac:dyDescent="0.25">
      <c r="A9281" s="3">
        <f t="shared" si="144"/>
        <v>41418</v>
      </c>
    </row>
    <row r="9282" spans="1:1" x14ac:dyDescent="0.25">
      <c r="A9282" s="3">
        <f t="shared" si="144"/>
        <v>41417</v>
      </c>
    </row>
    <row r="9283" spans="1:1" x14ac:dyDescent="0.25">
      <c r="A9283" s="3">
        <f t="shared" si="144"/>
        <v>41416</v>
      </c>
    </row>
    <row r="9284" spans="1:1" x14ac:dyDescent="0.25">
      <c r="A9284" s="3">
        <f t="shared" si="144"/>
        <v>41415</v>
      </c>
    </row>
    <row r="9285" spans="1:1" x14ac:dyDescent="0.25">
      <c r="A9285" s="3">
        <f t="shared" ref="A9285:A9348" si="145">A9286+1</f>
        <v>41414</v>
      </c>
    </row>
    <row r="9286" spans="1:1" x14ac:dyDescent="0.25">
      <c r="A9286" s="3">
        <f t="shared" si="145"/>
        <v>41413</v>
      </c>
    </row>
    <row r="9287" spans="1:1" x14ac:dyDescent="0.25">
      <c r="A9287" s="3">
        <f t="shared" si="145"/>
        <v>41412</v>
      </c>
    </row>
    <row r="9288" spans="1:1" x14ac:dyDescent="0.25">
      <c r="A9288" s="3">
        <f t="shared" si="145"/>
        <v>41411</v>
      </c>
    </row>
    <row r="9289" spans="1:1" x14ac:dyDescent="0.25">
      <c r="A9289" s="3">
        <f t="shared" si="145"/>
        <v>41410</v>
      </c>
    </row>
    <row r="9290" spans="1:1" x14ac:dyDescent="0.25">
      <c r="A9290" s="3">
        <f t="shared" si="145"/>
        <v>41409</v>
      </c>
    </row>
    <row r="9291" spans="1:1" x14ac:dyDescent="0.25">
      <c r="A9291" s="3">
        <f t="shared" si="145"/>
        <v>41408</v>
      </c>
    </row>
    <row r="9292" spans="1:1" x14ac:dyDescent="0.25">
      <c r="A9292" s="3">
        <f t="shared" si="145"/>
        <v>41407</v>
      </c>
    </row>
    <row r="9293" spans="1:1" x14ac:dyDescent="0.25">
      <c r="A9293" s="3">
        <f t="shared" si="145"/>
        <v>41406</v>
      </c>
    </row>
    <row r="9294" spans="1:1" x14ac:dyDescent="0.25">
      <c r="A9294" s="3">
        <f t="shared" si="145"/>
        <v>41405</v>
      </c>
    </row>
    <row r="9295" spans="1:1" x14ac:dyDescent="0.25">
      <c r="A9295" s="3">
        <f t="shared" si="145"/>
        <v>41404</v>
      </c>
    </row>
    <row r="9296" spans="1:1" x14ac:dyDescent="0.25">
      <c r="A9296" s="3">
        <f t="shared" si="145"/>
        <v>41403</v>
      </c>
    </row>
    <row r="9297" spans="1:1" x14ac:dyDescent="0.25">
      <c r="A9297" s="3">
        <f t="shared" si="145"/>
        <v>41402</v>
      </c>
    </row>
    <row r="9298" spans="1:1" x14ac:dyDescent="0.25">
      <c r="A9298" s="3">
        <f t="shared" si="145"/>
        <v>41401</v>
      </c>
    </row>
    <row r="9299" spans="1:1" x14ac:dyDescent="0.25">
      <c r="A9299" s="3">
        <f t="shared" si="145"/>
        <v>41400</v>
      </c>
    </row>
    <row r="9300" spans="1:1" x14ac:dyDescent="0.25">
      <c r="A9300" s="3">
        <f t="shared" si="145"/>
        <v>41399</v>
      </c>
    </row>
    <row r="9301" spans="1:1" x14ac:dyDescent="0.25">
      <c r="A9301" s="3">
        <f t="shared" si="145"/>
        <v>41398</v>
      </c>
    </row>
    <row r="9302" spans="1:1" x14ac:dyDescent="0.25">
      <c r="A9302" s="3">
        <f t="shared" si="145"/>
        <v>41397</v>
      </c>
    </row>
    <row r="9303" spans="1:1" x14ac:dyDescent="0.25">
      <c r="A9303" s="3">
        <f t="shared" si="145"/>
        <v>41396</v>
      </c>
    </row>
    <row r="9304" spans="1:1" x14ac:dyDescent="0.25">
      <c r="A9304" s="3">
        <f t="shared" si="145"/>
        <v>41395</v>
      </c>
    </row>
    <row r="9305" spans="1:1" x14ac:dyDescent="0.25">
      <c r="A9305" s="3">
        <f t="shared" si="145"/>
        <v>41394</v>
      </c>
    </row>
    <row r="9306" spans="1:1" x14ac:dyDescent="0.25">
      <c r="A9306" s="3">
        <f t="shared" si="145"/>
        <v>41393</v>
      </c>
    </row>
    <row r="9307" spans="1:1" x14ac:dyDescent="0.25">
      <c r="A9307" s="3">
        <f t="shared" si="145"/>
        <v>41392</v>
      </c>
    </row>
    <row r="9308" spans="1:1" x14ac:dyDescent="0.25">
      <c r="A9308" s="3">
        <f t="shared" si="145"/>
        <v>41391</v>
      </c>
    </row>
    <row r="9309" spans="1:1" x14ac:dyDescent="0.25">
      <c r="A9309" s="3">
        <f t="shared" si="145"/>
        <v>41390</v>
      </c>
    </row>
    <row r="9310" spans="1:1" x14ac:dyDescent="0.25">
      <c r="A9310" s="3">
        <f t="shared" si="145"/>
        <v>41389</v>
      </c>
    </row>
    <row r="9311" spans="1:1" x14ac:dyDescent="0.25">
      <c r="A9311" s="3">
        <f t="shared" si="145"/>
        <v>41388</v>
      </c>
    </row>
    <row r="9312" spans="1:1" x14ac:dyDescent="0.25">
      <c r="A9312" s="3">
        <f t="shared" si="145"/>
        <v>41387</v>
      </c>
    </row>
    <row r="9313" spans="1:1" x14ac:dyDescent="0.25">
      <c r="A9313" s="3">
        <f t="shared" si="145"/>
        <v>41386</v>
      </c>
    </row>
    <row r="9314" spans="1:1" x14ac:dyDescent="0.25">
      <c r="A9314" s="3">
        <f t="shared" si="145"/>
        <v>41385</v>
      </c>
    </row>
    <row r="9315" spans="1:1" x14ac:dyDescent="0.25">
      <c r="A9315" s="3">
        <f t="shared" si="145"/>
        <v>41384</v>
      </c>
    </row>
    <row r="9316" spans="1:1" x14ac:dyDescent="0.25">
      <c r="A9316" s="3">
        <f t="shared" si="145"/>
        <v>41383</v>
      </c>
    </row>
    <row r="9317" spans="1:1" x14ac:dyDescent="0.25">
      <c r="A9317" s="3">
        <f t="shared" si="145"/>
        <v>41382</v>
      </c>
    </row>
    <row r="9318" spans="1:1" x14ac:dyDescent="0.25">
      <c r="A9318" s="3">
        <f t="shared" si="145"/>
        <v>41381</v>
      </c>
    </row>
    <row r="9319" spans="1:1" x14ac:dyDescent="0.25">
      <c r="A9319" s="3">
        <f t="shared" si="145"/>
        <v>41380</v>
      </c>
    </row>
    <row r="9320" spans="1:1" x14ac:dyDescent="0.25">
      <c r="A9320" s="3">
        <f t="shared" si="145"/>
        <v>41379</v>
      </c>
    </row>
    <row r="9321" spans="1:1" x14ac:dyDescent="0.25">
      <c r="A9321" s="3">
        <f t="shared" si="145"/>
        <v>41378</v>
      </c>
    </row>
    <row r="9322" spans="1:1" x14ac:dyDescent="0.25">
      <c r="A9322" s="3">
        <f t="shared" si="145"/>
        <v>41377</v>
      </c>
    </row>
    <row r="9323" spans="1:1" x14ac:dyDescent="0.25">
      <c r="A9323" s="3">
        <f t="shared" si="145"/>
        <v>41376</v>
      </c>
    </row>
    <row r="9324" spans="1:1" x14ac:dyDescent="0.25">
      <c r="A9324" s="3">
        <f t="shared" si="145"/>
        <v>41375</v>
      </c>
    </row>
    <row r="9325" spans="1:1" x14ac:dyDescent="0.25">
      <c r="A9325" s="3">
        <f t="shared" si="145"/>
        <v>41374</v>
      </c>
    </row>
    <row r="9326" spans="1:1" x14ac:dyDescent="0.25">
      <c r="A9326" s="3">
        <f t="shared" si="145"/>
        <v>41373</v>
      </c>
    </row>
    <row r="9327" spans="1:1" x14ac:dyDescent="0.25">
      <c r="A9327" s="3">
        <f t="shared" si="145"/>
        <v>41372</v>
      </c>
    </row>
    <row r="9328" spans="1:1" x14ac:dyDescent="0.25">
      <c r="A9328" s="3">
        <f t="shared" si="145"/>
        <v>41371</v>
      </c>
    </row>
    <row r="9329" spans="1:1" x14ac:dyDescent="0.25">
      <c r="A9329" s="3">
        <f t="shared" si="145"/>
        <v>41370</v>
      </c>
    </row>
    <row r="9330" spans="1:1" x14ac:dyDescent="0.25">
      <c r="A9330" s="3">
        <f t="shared" si="145"/>
        <v>41369</v>
      </c>
    </row>
    <row r="9331" spans="1:1" x14ac:dyDescent="0.25">
      <c r="A9331" s="3">
        <f t="shared" si="145"/>
        <v>41368</v>
      </c>
    </row>
    <row r="9332" spans="1:1" x14ac:dyDescent="0.25">
      <c r="A9332" s="3">
        <f t="shared" si="145"/>
        <v>41367</v>
      </c>
    </row>
    <row r="9333" spans="1:1" x14ac:dyDescent="0.25">
      <c r="A9333" s="3">
        <f t="shared" si="145"/>
        <v>41366</v>
      </c>
    </row>
    <row r="9334" spans="1:1" x14ac:dyDescent="0.25">
      <c r="A9334" s="3">
        <f t="shared" si="145"/>
        <v>41365</v>
      </c>
    </row>
    <row r="9335" spans="1:1" x14ac:dyDescent="0.25">
      <c r="A9335" s="3">
        <f t="shared" si="145"/>
        <v>41364</v>
      </c>
    </row>
    <row r="9336" spans="1:1" x14ac:dyDescent="0.25">
      <c r="A9336" s="3">
        <f t="shared" si="145"/>
        <v>41363</v>
      </c>
    </row>
    <row r="9337" spans="1:1" x14ac:dyDescent="0.25">
      <c r="A9337" s="3">
        <f t="shared" si="145"/>
        <v>41362</v>
      </c>
    </row>
    <row r="9338" spans="1:1" x14ac:dyDescent="0.25">
      <c r="A9338" s="3">
        <f t="shared" si="145"/>
        <v>41361</v>
      </c>
    </row>
    <row r="9339" spans="1:1" x14ac:dyDescent="0.25">
      <c r="A9339" s="3">
        <f t="shared" si="145"/>
        <v>41360</v>
      </c>
    </row>
    <row r="9340" spans="1:1" x14ac:dyDescent="0.25">
      <c r="A9340" s="3">
        <f t="shared" si="145"/>
        <v>41359</v>
      </c>
    </row>
    <row r="9341" spans="1:1" x14ac:dyDescent="0.25">
      <c r="A9341" s="3">
        <f t="shared" si="145"/>
        <v>41358</v>
      </c>
    </row>
    <row r="9342" spans="1:1" x14ac:dyDescent="0.25">
      <c r="A9342" s="3">
        <f t="shared" si="145"/>
        <v>41357</v>
      </c>
    </row>
    <row r="9343" spans="1:1" x14ac:dyDescent="0.25">
      <c r="A9343" s="3">
        <f t="shared" si="145"/>
        <v>41356</v>
      </c>
    </row>
    <row r="9344" spans="1:1" x14ac:dyDescent="0.25">
      <c r="A9344" s="3">
        <f t="shared" si="145"/>
        <v>41355</v>
      </c>
    </row>
    <row r="9345" spans="1:1" x14ac:dyDescent="0.25">
      <c r="A9345" s="3">
        <f t="shared" si="145"/>
        <v>41354</v>
      </c>
    </row>
    <row r="9346" spans="1:1" x14ac:dyDescent="0.25">
      <c r="A9346" s="3">
        <f t="shared" si="145"/>
        <v>41353</v>
      </c>
    </row>
    <row r="9347" spans="1:1" x14ac:dyDescent="0.25">
      <c r="A9347" s="3">
        <f t="shared" si="145"/>
        <v>41352</v>
      </c>
    </row>
    <row r="9348" spans="1:1" x14ac:dyDescent="0.25">
      <c r="A9348" s="3">
        <f t="shared" si="145"/>
        <v>41351</v>
      </c>
    </row>
    <row r="9349" spans="1:1" x14ac:dyDescent="0.25">
      <c r="A9349" s="3">
        <f t="shared" ref="A9349:A9412" si="146">A9350+1</f>
        <v>41350</v>
      </c>
    </row>
    <row r="9350" spans="1:1" x14ac:dyDescent="0.25">
      <c r="A9350" s="3">
        <f t="shared" si="146"/>
        <v>41349</v>
      </c>
    </row>
    <row r="9351" spans="1:1" x14ac:dyDescent="0.25">
      <c r="A9351" s="3">
        <f t="shared" si="146"/>
        <v>41348</v>
      </c>
    </row>
    <row r="9352" spans="1:1" x14ac:dyDescent="0.25">
      <c r="A9352" s="3">
        <f t="shared" si="146"/>
        <v>41347</v>
      </c>
    </row>
    <row r="9353" spans="1:1" x14ac:dyDescent="0.25">
      <c r="A9353" s="3">
        <f t="shared" si="146"/>
        <v>41346</v>
      </c>
    </row>
    <row r="9354" spans="1:1" x14ac:dyDescent="0.25">
      <c r="A9354" s="3">
        <f t="shared" si="146"/>
        <v>41345</v>
      </c>
    </row>
    <row r="9355" spans="1:1" x14ac:dyDescent="0.25">
      <c r="A9355" s="3">
        <f t="shared" si="146"/>
        <v>41344</v>
      </c>
    </row>
    <row r="9356" spans="1:1" x14ac:dyDescent="0.25">
      <c r="A9356" s="3">
        <f t="shared" si="146"/>
        <v>41343</v>
      </c>
    </row>
    <row r="9357" spans="1:1" x14ac:dyDescent="0.25">
      <c r="A9357" s="3">
        <f t="shared" si="146"/>
        <v>41342</v>
      </c>
    </row>
    <row r="9358" spans="1:1" x14ac:dyDescent="0.25">
      <c r="A9358" s="3">
        <f t="shared" si="146"/>
        <v>41341</v>
      </c>
    </row>
    <row r="9359" spans="1:1" x14ac:dyDescent="0.25">
      <c r="A9359" s="3">
        <f t="shared" si="146"/>
        <v>41340</v>
      </c>
    </row>
    <row r="9360" spans="1:1" x14ac:dyDescent="0.25">
      <c r="A9360" s="3">
        <f t="shared" si="146"/>
        <v>41339</v>
      </c>
    </row>
    <row r="9361" spans="1:1" x14ac:dyDescent="0.25">
      <c r="A9361" s="3">
        <f t="shared" si="146"/>
        <v>41338</v>
      </c>
    </row>
    <row r="9362" spans="1:1" x14ac:dyDescent="0.25">
      <c r="A9362" s="3">
        <f t="shared" si="146"/>
        <v>41337</v>
      </c>
    </row>
    <row r="9363" spans="1:1" x14ac:dyDescent="0.25">
      <c r="A9363" s="3">
        <f t="shared" si="146"/>
        <v>41336</v>
      </c>
    </row>
    <row r="9364" spans="1:1" x14ac:dyDescent="0.25">
      <c r="A9364" s="3">
        <f t="shared" si="146"/>
        <v>41335</v>
      </c>
    </row>
    <row r="9365" spans="1:1" x14ac:dyDescent="0.25">
      <c r="A9365" s="3">
        <f t="shared" si="146"/>
        <v>41334</v>
      </c>
    </row>
    <row r="9366" spans="1:1" x14ac:dyDescent="0.25">
      <c r="A9366" s="3">
        <f t="shared" si="146"/>
        <v>41333</v>
      </c>
    </row>
    <row r="9367" spans="1:1" x14ac:dyDescent="0.25">
      <c r="A9367" s="3">
        <f t="shared" si="146"/>
        <v>41332</v>
      </c>
    </row>
    <row r="9368" spans="1:1" x14ac:dyDescent="0.25">
      <c r="A9368" s="3">
        <f t="shared" si="146"/>
        <v>41331</v>
      </c>
    </row>
    <row r="9369" spans="1:1" x14ac:dyDescent="0.25">
      <c r="A9369" s="3">
        <f t="shared" si="146"/>
        <v>41330</v>
      </c>
    </row>
    <row r="9370" spans="1:1" x14ac:dyDescent="0.25">
      <c r="A9370" s="3">
        <f t="shared" si="146"/>
        <v>41329</v>
      </c>
    </row>
    <row r="9371" spans="1:1" x14ac:dyDescent="0.25">
      <c r="A9371" s="3">
        <f t="shared" si="146"/>
        <v>41328</v>
      </c>
    </row>
    <row r="9372" spans="1:1" x14ac:dyDescent="0.25">
      <c r="A9372" s="3">
        <f t="shared" si="146"/>
        <v>41327</v>
      </c>
    </row>
    <row r="9373" spans="1:1" x14ac:dyDescent="0.25">
      <c r="A9373" s="3">
        <f t="shared" si="146"/>
        <v>41326</v>
      </c>
    </row>
    <row r="9374" spans="1:1" x14ac:dyDescent="0.25">
      <c r="A9374" s="3">
        <f t="shared" si="146"/>
        <v>41325</v>
      </c>
    </row>
    <row r="9375" spans="1:1" x14ac:dyDescent="0.25">
      <c r="A9375" s="3">
        <f t="shared" si="146"/>
        <v>41324</v>
      </c>
    </row>
    <row r="9376" spans="1:1" x14ac:dyDescent="0.25">
      <c r="A9376" s="3">
        <f t="shared" si="146"/>
        <v>41323</v>
      </c>
    </row>
    <row r="9377" spans="1:1" x14ac:dyDescent="0.25">
      <c r="A9377" s="3">
        <f t="shared" si="146"/>
        <v>41322</v>
      </c>
    </row>
    <row r="9378" spans="1:1" x14ac:dyDescent="0.25">
      <c r="A9378" s="3">
        <f t="shared" si="146"/>
        <v>41321</v>
      </c>
    </row>
    <row r="9379" spans="1:1" x14ac:dyDescent="0.25">
      <c r="A9379" s="3">
        <f t="shared" si="146"/>
        <v>41320</v>
      </c>
    </row>
    <row r="9380" spans="1:1" x14ac:dyDescent="0.25">
      <c r="A9380" s="3">
        <f t="shared" si="146"/>
        <v>41319</v>
      </c>
    </row>
    <row r="9381" spans="1:1" x14ac:dyDescent="0.25">
      <c r="A9381" s="3">
        <f t="shared" si="146"/>
        <v>41318</v>
      </c>
    </row>
    <row r="9382" spans="1:1" x14ac:dyDescent="0.25">
      <c r="A9382" s="3">
        <f t="shared" si="146"/>
        <v>41317</v>
      </c>
    </row>
    <row r="9383" spans="1:1" x14ac:dyDescent="0.25">
      <c r="A9383" s="3">
        <f t="shared" si="146"/>
        <v>41316</v>
      </c>
    </row>
    <row r="9384" spans="1:1" x14ac:dyDescent="0.25">
      <c r="A9384" s="3">
        <f t="shared" si="146"/>
        <v>41315</v>
      </c>
    </row>
    <row r="9385" spans="1:1" x14ac:dyDescent="0.25">
      <c r="A9385" s="3">
        <f t="shared" si="146"/>
        <v>41314</v>
      </c>
    </row>
    <row r="9386" spans="1:1" x14ac:dyDescent="0.25">
      <c r="A9386" s="3">
        <f t="shared" si="146"/>
        <v>41313</v>
      </c>
    </row>
    <row r="9387" spans="1:1" x14ac:dyDescent="0.25">
      <c r="A9387" s="3">
        <f t="shared" si="146"/>
        <v>41312</v>
      </c>
    </row>
    <row r="9388" spans="1:1" x14ac:dyDescent="0.25">
      <c r="A9388" s="3">
        <f t="shared" si="146"/>
        <v>41311</v>
      </c>
    </row>
    <row r="9389" spans="1:1" x14ac:dyDescent="0.25">
      <c r="A9389" s="3">
        <f t="shared" si="146"/>
        <v>41310</v>
      </c>
    </row>
    <row r="9390" spans="1:1" x14ac:dyDescent="0.25">
      <c r="A9390" s="3">
        <f t="shared" si="146"/>
        <v>41309</v>
      </c>
    </row>
    <row r="9391" spans="1:1" x14ac:dyDescent="0.25">
      <c r="A9391" s="3">
        <f t="shared" si="146"/>
        <v>41308</v>
      </c>
    </row>
    <row r="9392" spans="1:1" x14ac:dyDescent="0.25">
      <c r="A9392" s="3">
        <f t="shared" si="146"/>
        <v>41307</v>
      </c>
    </row>
    <row r="9393" spans="1:1" x14ac:dyDescent="0.25">
      <c r="A9393" s="3">
        <f t="shared" si="146"/>
        <v>41306</v>
      </c>
    </row>
    <row r="9394" spans="1:1" x14ac:dyDescent="0.25">
      <c r="A9394" s="3">
        <f t="shared" si="146"/>
        <v>41305</v>
      </c>
    </row>
    <row r="9395" spans="1:1" x14ac:dyDescent="0.25">
      <c r="A9395" s="3">
        <f t="shared" si="146"/>
        <v>41304</v>
      </c>
    </row>
    <row r="9396" spans="1:1" x14ac:dyDescent="0.25">
      <c r="A9396" s="3">
        <f t="shared" si="146"/>
        <v>41303</v>
      </c>
    </row>
    <row r="9397" spans="1:1" x14ac:dyDescent="0.25">
      <c r="A9397" s="3">
        <f t="shared" si="146"/>
        <v>41302</v>
      </c>
    </row>
    <row r="9398" spans="1:1" x14ac:dyDescent="0.25">
      <c r="A9398" s="3">
        <f t="shared" si="146"/>
        <v>41301</v>
      </c>
    </row>
    <row r="9399" spans="1:1" x14ac:dyDescent="0.25">
      <c r="A9399" s="3">
        <f t="shared" si="146"/>
        <v>41300</v>
      </c>
    </row>
    <row r="9400" spans="1:1" x14ac:dyDescent="0.25">
      <c r="A9400" s="3">
        <f t="shared" si="146"/>
        <v>41299</v>
      </c>
    </row>
    <row r="9401" spans="1:1" x14ac:dyDescent="0.25">
      <c r="A9401" s="3">
        <f t="shared" si="146"/>
        <v>41298</v>
      </c>
    </row>
    <row r="9402" spans="1:1" x14ac:dyDescent="0.25">
      <c r="A9402" s="3">
        <f t="shared" si="146"/>
        <v>41297</v>
      </c>
    </row>
    <row r="9403" spans="1:1" x14ac:dyDescent="0.25">
      <c r="A9403" s="3">
        <f t="shared" si="146"/>
        <v>41296</v>
      </c>
    </row>
    <row r="9404" spans="1:1" x14ac:dyDescent="0.25">
      <c r="A9404" s="3">
        <f t="shared" si="146"/>
        <v>41295</v>
      </c>
    </row>
    <row r="9405" spans="1:1" x14ac:dyDescent="0.25">
      <c r="A9405" s="3">
        <f t="shared" si="146"/>
        <v>41294</v>
      </c>
    </row>
    <row r="9406" spans="1:1" x14ac:dyDescent="0.25">
      <c r="A9406" s="3">
        <f t="shared" si="146"/>
        <v>41293</v>
      </c>
    </row>
    <row r="9407" spans="1:1" x14ac:dyDescent="0.25">
      <c r="A9407" s="3">
        <f t="shared" si="146"/>
        <v>41292</v>
      </c>
    </row>
    <row r="9408" spans="1:1" x14ac:dyDescent="0.25">
      <c r="A9408" s="3">
        <f t="shared" si="146"/>
        <v>41291</v>
      </c>
    </row>
    <row r="9409" spans="1:1" x14ac:dyDescent="0.25">
      <c r="A9409" s="3">
        <f t="shared" si="146"/>
        <v>41290</v>
      </c>
    </row>
    <row r="9410" spans="1:1" x14ac:dyDescent="0.25">
      <c r="A9410" s="3">
        <f t="shared" si="146"/>
        <v>41289</v>
      </c>
    </row>
    <row r="9411" spans="1:1" x14ac:dyDescent="0.25">
      <c r="A9411" s="3">
        <f t="shared" si="146"/>
        <v>41288</v>
      </c>
    </row>
    <row r="9412" spans="1:1" x14ac:dyDescent="0.25">
      <c r="A9412" s="3">
        <f t="shared" si="146"/>
        <v>41287</v>
      </c>
    </row>
    <row r="9413" spans="1:1" x14ac:dyDescent="0.25">
      <c r="A9413" s="3">
        <f t="shared" ref="A9413:A9476" si="147">A9414+1</f>
        <v>41286</v>
      </c>
    </row>
    <row r="9414" spans="1:1" x14ac:dyDescent="0.25">
      <c r="A9414" s="3">
        <f t="shared" si="147"/>
        <v>41285</v>
      </c>
    </row>
    <row r="9415" spans="1:1" x14ac:dyDescent="0.25">
      <c r="A9415" s="3">
        <f t="shared" si="147"/>
        <v>41284</v>
      </c>
    </row>
    <row r="9416" spans="1:1" x14ac:dyDescent="0.25">
      <c r="A9416" s="3">
        <f t="shared" si="147"/>
        <v>41283</v>
      </c>
    </row>
    <row r="9417" spans="1:1" x14ac:dyDescent="0.25">
      <c r="A9417" s="3">
        <f t="shared" si="147"/>
        <v>41282</v>
      </c>
    </row>
    <row r="9418" spans="1:1" x14ac:dyDescent="0.25">
      <c r="A9418" s="3">
        <f t="shared" si="147"/>
        <v>41281</v>
      </c>
    </row>
    <row r="9419" spans="1:1" x14ac:dyDescent="0.25">
      <c r="A9419" s="3">
        <f t="shared" si="147"/>
        <v>41280</v>
      </c>
    </row>
    <row r="9420" spans="1:1" x14ac:dyDescent="0.25">
      <c r="A9420" s="3">
        <f t="shared" si="147"/>
        <v>41279</v>
      </c>
    </row>
    <row r="9421" spans="1:1" x14ac:dyDescent="0.25">
      <c r="A9421" s="3">
        <f t="shared" si="147"/>
        <v>41278</v>
      </c>
    </row>
    <row r="9422" spans="1:1" x14ac:dyDescent="0.25">
      <c r="A9422" s="3">
        <f t="shared" si="147"/>
        <v>41277</v>
      </c>
    </row>
    <row r="9423" spans="1:1" x14ac:dyDescent="0.25">
      <c r="A9423" s="3">
        <f t="shared" si="147"/>
        <v>41276</v>
      </c>
    </row>
    <row r="9424" spans="1:1" x14ac:dyDescent="0.25">
      <c r="A9424" s="3">
        <f t="shared" si="147"/>
        <v>41275</v>
      </c>
    </row>
    <row r="9425" spans="1:1" x14ac:dyDescent="0.25">
      <c r="A9425" s="3">
        <f t="shared" si="147"/>
        <v>41274</v>
      </c>
    </row>
    <row r="9426" spans="1:1" x14ac:dyDescent="0.25">
      <c r="A9426" s="3">
        <f t="shared" si="147"/>
        <v>41273</v>
      </c>
    </row>
    <row r="9427" spans="1:1" x14ac:dyDescent="0.25">
      <c r="A9427" s="3">
        <f t="shared" si="147"/>
        <v>41272</v>
      </c>
    </row>
    <row r="9428" spans="1:1" x14ac:dyDescent="0.25">
      <c r="A9428" s="3">
        <f t="shared" si="147"/>
        <v>41271</v>
      </c>
    </row>
    <row r="9429" spans="1:1" x14ac:dyDescent="0.25">
      <c r="A9429" s="3">
        <f t="shared" si="147"/>
        <v>41270</v>
      </c>
    </row>
    <row r="9430" spans="1:1" x14ac:dyDescent="0.25">
      <c r="A9430" s="3">
        <f t="shared" si="147"/>
        <v>41269</v>
      </c>
    </row>
    <row r="9431" spans="1:1" x14ac:dyDescent="0.25">
      <c r="A9431" s="3">
        <f t="shared" si="147"/>
        <v>41268</v>
      </c>
    </row>
    <row r="9432" spans="1:1" x14ac:dyDescent="0.25">
      <c r="A9432" s="3">
        <f t="shared" si="147"/>
        <v>41267</v>
      </c>
    </row>
    <row r="9433" spans="1:1" x14ac:dyDescent="0.25">
      <c r="A9433" s="3">
        <f t="shared" si="147"/>
        <v>41266</v>
      </c>
    </row>
    <row r="9434" spans="1:1" x14ac:dyDescent="0.25">
      <c r="A9434" s="3">
        <f t="shared" si="147"/>
        <v>41265</v>
      </c>
    </row>
    <row r="9435" spans="1:1" x14ac:dyDescent="0.25">
      <c r="A9435" s="3">
        <f t="shared" si="147"/>
        <v>41264</v>
      </c>
    </row>
    <row r="9436" spans="1:1" x14ac:dyDescent="0.25">
      <c r="A9436" s="3">
        <f t="shared" si="147"/>
        <v>41263</v>
      </c>
    </row>
    <row r="9437" spans="1:1" x14ac:dyDescent="0.25">
      <c r="A9437" s="3">
        <f t="shared" si="147"/>
        <v>41262</v>
      </c>
    </row>
    <row r="9438" spans="1:1" x14ac:dyDescent="0.25">
      <c r="A9438" s="3">
        <f t="shared" si="147"/>
        <v>41261</v>
      </c>
    </row>
    <row r="9439" spans="1:1" x14ac:dyDescent="0.25">
      <c r="A9439" s="3">
        <f t="shared" si="147"/>
        <v>41260</v>
      </c>
    </row>
    <row r="9440" spans="1:1" x14ac:dyDescent="0.25">
      <c r="A9440" s="3">
        <f t="shared" si="147"/>
        <v>41259</v>
      </c>
    </row>
    <row r="9441" spans="1:1" x14ac:dyDescent="0.25">
      <c r="A9441" s="3">
        <f t="shared" si="147"/>
        <v>41258</v>
      </c>
    </row>
    <row r="9442" spans="1:1" x14ac:dyDescent="0.25">
      <c r="A9442" s="3">
        <f t="shared" si="147"/>
        <v>41257</v>
      </c>
    </row>
    <row r="9443" spans="1:1" x14ac:dyDescent="0.25">
      <c r="A9443" s="3">
        <f t="shared" si="147"/>
        <v>41256</v>
      </c>
    </row>
    <row r="9444" spans="1:1" x14ac:dyDescent="0.25">
      <c r="A9444" s="3">
        <f t="shared" si="147"/>
        <v>41255</v>
      </c>
    </row>
    <row r="9445" spans="1:1" x14ac:dyDescent="0.25">
      <c r="A9445" s="3">
        <f t="shared" si="147"/>
        <v>41254</v>
      </c>
    </row>
    <row r="9446" spans="1:1" x14ac:dyDescent="0.25">
      <c r="A9446" s="3">
        <f t="shared" si="147"/>
        <v>41253</v>
      </c>
    </row>
    <row r="9447" spans="1:1" x14ac:dyDescent="0.25">
      <c r="A9447" s="3">
        <f t="shared" si="147"/>
        <v>41252</v>
      </c>
    </row>
    <row r="9448" spans="1:1" x14ac:dyDescent="0.25">
      <c r="A9448" s="3">
        <f t="shared" si="147"/>
        <v>41251</v>
      </c>
    </row>
    <row r="9449" spans="1:1" x14ac:dyDescent="0.25">
      <c r="A9449" s="3">
        <f t="shared" si="147"/>
        <v>41250</v>
      </c>
    </row>
    <row r="9450" spans="1:1" x14ac:dyDescent="0.25">
      <c r="A9450" s="3">
        <f t="shared" si="147"/>
        <v>41249</v>
      </c>
    </row>
    <row r="9451" spans="1:1" x14ac:dyDescent="0.25">
      <c r="A9451" s="3">
        <f t="shared" si="147"/>
        <v>41248</v>
      </c>
    </row>
    <row r="9452" spans="1:1" x14ac:dyDescent="0.25">
      <c r="A9452" s="3">
        <f t="shared" si="147"/>
        <v>41247</v>
      </c>
    </row>
    <row r="9453" spans="1:1" x14ac:dyDescent="0.25">
      <c r="A9453" s="3">
        <f t="shared" si="147"/>
        <v>41246</v>
      </c>
    </row>
    <row r="9454" spans="1:1" x14ac:dyDescent="0.25">
      <c r="A9454" s="3">
        <f t="shared" si="147"/>
        <v>41245</v>
      </c>
    </row>
    <row r="9455" spans="1:1" x14ac:dyDescent="0.25">
      <c r="A9455" s="3">
        <f t="shared" si="147"/>
        <v>41244</v>
      </c>
    </row>
    <row r="9456" spans="1:1" x14ac:dyDescent="0.25">
      <c r="A9456" s="3">
        <f t="shared" si="147"/>
        <v>41243</v>
      </c>
    </row>
    <row r="9457" spans="1:1" x14ac:dyDescent="0.25">
      <c r="A9457" s="3">
        <f t="shared" si="147"/>
        <v>41242</v>
      </c>
    </row>
    <row r="9458" spans="1:1" x14ac:dyDescent="0.25">
      <c r="A9458" s="3">
        <f t="shared" si="147"/>
        <v>41241</v>
      </c>
    </row>
    <row r="9459" spans="1:1" x14ac:dyDescent="0.25">
      <c r="A9459" s="3">
        <f t="shared" si="147"/>
        <v>41240</v>
      </c>
    </row>
    <row r="9460" spans="1:1" x14ac:dyDescent="0.25">
      <c r="A9460" s="3">
        <f t="shared" si="147"/>
        <v>41239</v>
      </c>
    </row>
    <row r="9461" spans="1:1" x14ac:dyDescent="0.25">
      <c r="A9461" s="3">
        <f t="shared" si="147"/>
        <v>41238</v>
      </c>
    </row>
    <row r="9462" spans="1:1" x14ac:dyDescent="0.25">
      <c r="A9462" s="3">
        <f t="shared" si="147"/>
        <v>41237</v>
      </c>
    </row>
    <row r="9463" spans="1:1" x14ac:dyDescent="0.25">
      <c r="A9463" s="3">
        <f t="shared" si="147"/>
        <v>41236</v>
      </c>
    </row>
    <row r="9464" spans="1:1" x14ac:dyDescent="0.25">
      <c r="A9464" s="3">
        <f t="shared" si="147"/>
        <v>41235</v>
      </c>
    </row>
    <row r="9465" spans="1:1" x14ac:dyDescent="0.25">
      <c r="A9465" s="3">
        <f t="shared" si="147"/>
        <v>41234</v>
      </c>
    </row>
    <row r="9466" spans="1:1" x14ac:dyDescent="0.25">
      <c r="A9466" s="3">
        <f t="shared" si="147"/>
        <v>41233</v>
      </c>
    </row>
    <row r="9467" spans="1:1" x14ac:dyDescent="0.25">
      <c r="A9467" s="3">
        <f t="shared" si="147"/>
        <v>41232</v>
      </c>
    </row>
    <row r="9468" spans="1:1" x14ac:dyDescent="0.25">
      <c r="A9468" s="3">
        <f t="shared" si="147"/>
        <v>41231</v>
      </c>
    </row>
    <row r="9469" spans="1:1" x14ac:dyDescent="0.25">
      <c r="A9469" s="3">
        <f t="shared" si="147"/>
        <v>41230</v>
      </c>
    </row>
    <row r="9470" spans="1:1" x14ac:dyDescent="0.25">
      <c r="A9470" s="3">
        <f t="shared" si="147"/>
        <v>41229</v>
      </c>
    </row>
    <row r="9471" spans="1:1" x14ac:dyDescent="0.25">
      <c r="A9471" s="3">
        <f t="shared" si="147"/>
        <v>41228</v>
      </c>
    </row>
    <row r="9472" spans="1:1" x14ac:dyDescent="0.25">
      <c r="A9472" s="3">
        <f t="shared" si="147"/>
        <v>41227</v>
      </c>
    </row>
    <row r="9473" spans="1:1" x14ac:dyDescent="0.25">
      <c r="A9473" s="3">
        <f t="shared" si="147"/>
        <v>41226</v>
      </c>
    </row>
    <row r="9474" spans="1:1" x14ac:dyDescent="0.25">
      <c r="A9474" s="3">
        <f t="shared" si="147"/>
        <v>41225</v>
      </c>
    </row>
    <row r="9475" spans="1:1" x14ac:dyDescent="0.25">
      <c r="A9475" s="3">
        <f t="shared" si="147"/>
        <v>41224</v>
      </c>
    </row>
    <row r="9476" spans="1:1" x14ac:dyDescent="0.25">
      <c r="A9476" s="3">
        <f t="shared" si="147"/>
        <v>41223</v>
      </c>
    </row>
    <row r="9477" spans="1:1" x14ac:dyDescent="0.25">
      <c r="A9477" s="3">
        <f t="shared" ref="A9477:A9540" si="148">A9478+1</f>
        <v>41222</v>
      </c>
    </row>
    <row r="9478" spans="1:1" x14ac:dyDescent="0.25">
      <c r="A9478" s="3">
        <f t="shared" si="148"/>
        <v>41221</v>
      </c>
    </row>
    <row r="9479" spans="1:1" x14ac:dyDescent="0.25">
      <c r="A9479" s="3">
        <f t="shared" si="148"/>
        <v>41220</v>
      </c>
    </row>
    <row r="9480" spans="1:1" x14ac:dyDescent="0.25">
      <c r="A9480" s="3">
        <f t="shared" si="148"/>
        <v>41219</v>
      </c>
    </row>
    <row r="9481" spans="1:1" x14ac:dyDescent="0.25">
      <c r="A9481" s="3">
        <f t="shared" si="148"/>
        <v>41218</v>
      </c>
    </row>
    <row r="9482" spans="1:1" x14ac:dyDescent="0.25">
      <c r="A9482" s="3">
        <f t="shared" si="148"/>
        <v>41217</v>
      </c>
    </row>
    <row r="9483" spans="1:1" x14ac:dyDescent="0.25">
      <c r="A9483" s="3">
        <f t="shared" si="148"/>
        <v>41216</v>
      </c>
    </row>
    <row r="9484" spans="1:1" x14ac:dyDescent="0.25">
      <c r="A9484" s="3">
        <f t="shared" si="148"/>
        <v>41215</v>
      </c>
    </row>
    <row r="9485" spans="1:1" x14ac:dyDescent="0.25">
      <c r="A9485" s="3">
        <f t="shared" si="148"/>
        <v>41214</v>
      </c>
    </row>
    <row r="9486" spans="1:1" x14ac:dyDescent="0.25">
      <c r="A9486" s="3">
        <f t="shared" si="148"/>
        <v>41213</v>
      </c>
    </row>
    <row r="9487" spans="1:1" x14ac:dyDescent="0.25">
      <c r="A9487" s="3">
        <f t="shared" si="148"/>
        <v>41212</v>
      </c>
    </row>
    <row r="9488" spans="1:1" x14ac:dyDescent="0.25">
      <c r="A9488" s="3">
        <f t="shared" si="148"/>
        <v>41211</v>
      </c>
    </row>
    <row r="9489" spans="1:1" x14ac:dyDescent="0.25">
      <c r="A9489" s="3">
        <f t="shared" si="148"/>
        <v>41210</v>
      </c>
    </row>
    <row r="9490" spans="1:1" x14ac:dyDescent="0.25">
      <c r="A9490" s="3">
        <f t="shared" si="148"/>
        <v>41209</v>
      </c>
    </row>
    <row r="9491" spans="1:1" x14ac:dyDescent="0.25">
      <c r="A9491" s="3">
        <f t="shared" si="148"/>
        <v>41208</v>
      </c>
    </row>
    <row r="9492" spans="1:1" x14ac:dyDescent="0.25">
      <c r="A9492" s="3">
        <f t="shared" si="148"/>
        <v>41207</v>
      </c>
    </row>
    <row r="9493" spans="1:1" x14ac:dyDescent="0.25">
      <c r="A9493" s="3">
        <f t="shared" si="148"/>
        <v>41206</v>
      </c>
    </row>
    <row r="9494" spans="1:1" x14ac:dyDescent="0.25">
      <c r="A9494" s="3">
        <f t="shared" si="148"/>
        <v>41205</v>
      </c>
    </row>
    <row r="9495" spans="1:1" x14ac:dyDescent="0.25">
      <c r="A9495" s="3">
        <f t="shared" si="148"/>
        <v>41204</v>
      </c>
    </row>
    <row r="9496" spans="1:1" x14ac:dyDescent="0.25">
      <c r="A9496" s="3">
        <f t="shared" si="148"/>
        <v>41203</v>
      </c>
    </row>
    <row r="9497" spans="1:1" x14ac:dyDescent="0.25">
      <c r="A9497" s="3">
        <f t="shared" si="148"/>
        <v>41202</v>
      </c>
    </row>
    <row r="9498" spans="1:1" x14ac:dyDescent="0.25">
      <c r="A9498" s="3">
        <f t="shared" si="148"/>
        <v>41201</v>
      </c>
    </row>
    <row r="9499" spans="1:1" x14ac:dyDescent="0.25">
      <c r="A9499" s="3">
        <f t="shared" si="148"/>
        <v>41200</v>
      </c>
    </row>
    <row r="9500" spans="1:1" x14ac:dyDescent="0.25">
      <c r="A9500" s="3">
        <f t="shared" si="148"/>
        <v>41199</v>
      </c>
    </row>
    <row r="9501" spans="1:1" x14ac:dyDescent="0.25">
      <c r="A9501" s="3">
        <f t="shared" si="148"/>
        <v>41198</v>
      </c>
    </row>
    <row r="9502" spans="1:1" x14ac:dyDescent="0.25">
      <c r="A9502" s="3">
        <f t="shared" si="148"/>
        <v>41197</v>
      </c>
    </row>
    <row r="9503" spans="1:1" x14ac:dyDescent="0.25">
      <c r="A9503" s="3">
        <f t="shared" si="148"/>
        <v>41196</v>
      </c>
    </row>
    <row r="9504" spans="1:1" x14ac:dyDescent="0.25">
      <c r="A9504" s="3">
        <f t="shared" si="148"/>
        <v>41195</v>
      </c>
    </row>
    <row r="9505" spans="1:1" x14ac:dyDescent="0.25">
      <c r="A9505" s="3">
        <f t="shared" si="148"/>
        <v>41194</v>
      </c>
    </row>
    <row r="9506" spans="1:1" x14ac:dyDescent="0.25">
      <c r="A9506" s="3">
        <f t="shared" si="148"/>
        <v>41193</v>
      </c>
    </row>
    <row r="9507" spans="1:1" x14ac:dyDescent="0.25">
      <c r="A9507" s="3">
        <f t="shared" si="148"/>
        <v>41192</v>
      </c>
    </row>
    <row r="9508" spans="1:1" x14ac:dyDescent="0.25">
      <c r="A9508" s="3">
        <f t="shared" si="148"/>
        <v>41191</v>
      </c>
    </row>
    <row r="9509" spans="1:1" x14ac:dyDescent="0.25">
      <c r="A9509" s="3">
        <f t="shared" si="148"/>
        <v>41190</v>
      </c>
    </row>
    <row r="9510" spans="1:1" x14ac:dyDescent="0.25">
      <c r="A9510" s="3">
        <f t="shared" si="148"/>
        <v>41189</v>
      </c>
    </row>
    <row r="9511" spans="1:1" x14ac:dyDescent="0.25">
      <c r="A9511" s="3">
        <f t="shared" si="148"/>
        <v>41188</v>
      </c>
    </row>
    <row r="9512" spans="1:1" x14ac:dyDescent="0.25">
      <c r="A9512" s="3">
        <f t="shared" si="148"/>
        <v>41187</v>
      </c>
    </row>
    <row r="9513" spans="1:1" x14ac:dyDescent="0.25">
      <c r="A9513" s="3">
        <f t="shared" si="148"/>
        <v>41186</v>
      </c>
    </row>
    <row r="9514" spans="1:1" x14ac:dyDescent="0.25">
      <c r="A9514" s="3">
        <f t="shared" si="148"/>
        <v>41185</v>
      </c>
    </row>
    <row r="9515" spans="1:1" x14ac:dyDescent="0.25">
      <c r="A9515" s="3">
        <f t="shared" si="148"/>
        <v>41184</v>
      </c>
    </row>
    <row r="9516" spans="1:1" x14ac:dyDescent="0.25">
      <c r="A9516" s="3">
        <f t="shared" si="148"/>
        <v>41183</v>
      </c>
    </row>
    <row r="9517" spans="1:1" x14ac:dyDescent="0.25">
      <c r="A9517" s="3">
        <f t="shared" si="148"/>
        <v>41182</v>
      </c>
    </row>
    <row r="9518" spans="1:1" x14ac:dyDescent="0.25">
      <c r="A9518" s="3">
        <f t="shared" si="148"/>
        <v>41181</v>
      </c>
    </row>
    <row r="9519" spans="1:1" x14ac:dyDescent="0.25">
      <c r="A9519" s="3">
        <f t="shared" si="148"/>
        <v>41180</v>
      </c>
    </row>
    <row r="9520" spans="1:1" x14ac:dyDescent="0.25">
      <c r="A9520" s="3">
        <f t="shared" si="148"/>
        <v>41179</v>
      </c>
    </row>
    <row r="9521" spans="1:1" x14ac:dyDescent="0.25">
      <c r="A9521" s="3">
        <f t="shared" si="148"/>
        <v>41178</v>
      </c>
    </row>
    <row r="9522" spans="1:1" x14ac:dyDescent="0.25">
      <c r="A9522" s="3">
        <f t="shared" si="148"/>
        <v>41177</v>
      </c>
    </row>
    <row r="9523" spans="1:1" x14ac:dyDescent="0.25">
      <c r="A9523" s="3">
        <f t="shared" si="148"/>
        <v>41176</v>
      </c>
    </row>
    <row r="9524" spans="1:1" x14ac:dyDescent="0.25">
      <c r="A9524" s="3">
        <f t="shared" si="148"/>
        <v>41175</v>
      </c>
    </row>
    <row r="9525" spans="1:1" x14ac:dyDescent="0.25">
      <c r="A9525" s="3">
        <f t="shared" si="148"/>
        <v>41174</v>
      </c>
    </row>
    <row r="9526" spans="1:1" x14ac:dyDescent="0.25">
      <c r="A9526" s="3">
        <f t="shared" si="148"/>
        <v>41173</v>
      </c>
    </row>
    <row r="9527" spans="1:1" x14ac:dyDescent="0.25">
      <c r="A9527" s="3">
        <f t="shared" si="148"/>
        <v>41172</v>
      </c>
    </row>
    <row r="9528" spans="1:1" x14ac:dyDescent="0.25">
      <c r="A9528" s="3">
        <f t="shared" si="148"/>
        <v>41171</v>
      </c>
    </row>
    <row r="9529" spans="1:1" x14ac:dyDescent="0.25">
      <c r="A9529" s="3">
        <f t="shared" si="148"/>
        <v>41170</v>
      </c>
    </row>
    <row r="9530" spans="1:1" x14ac:dyDescent="0.25">
      <c r="A9530" s="3">
        <f t="shared" si="148"/>
        <v>41169</v>
      </c>
    </row>
    <row r="9531" spans="1:1" x14ac:dyDescent="0.25">
      <c r="A9531" s="3">
        <f t="shared" si="148"/>
        <v>41168</v>
      </c>
    </row>
    <row r="9532" spans="1:1" x14ac:dyDescent="0.25">
      <c r="A9532" s="3">
        <f t="shared" si="148"/>
        <v>41167</v>
      </c>
    </row>
    <row r="9533" spans="1:1" x14ac:dyDescent="0.25">
      <c r="A9533" s="3">
        <f t="shared" si="148"/>
        <v>41166</v>
      </c>
    </row>
    <row r="9534" spans="1:1" x14ac:dyDescent="0.25">
      <c r="A9534" s="3">
        <f t="shared" si="148"/>
        <v>41165</v>
      </c>
    </row>
    <row r="9535" spans="1:1" x14ac:dyDescent="0.25">
      <c r="A9535" s="3">
        <f t="shared" si="148"/>
        <v>41164</v>
      </c>
    </row>
    <row r="9536" spans="1:1" x14ac:dyDescent="0.25">
      <c r="A9536" s="3">
        <f t="shared" si="148"/>
        <v>41163</v>
      </c>
    </row>
    <row r="9537" spans="1:1" x14ac:dyDescent="0.25">
      <c r="A9537" s="3">
        <f t="shared" si="148"/>
        <v>41162</v>
      </c>
    </row>
    <row r="9538" spans="1:1" x14ac:dyDescent="0.25">
      <c r="A9538" s="3">
        <f t="shared" si="148"/>
        <v>41161</v>
      </c>
    </row>
    <row r="9539" spans="1:1" x14ac:dyDescent="0.25">
      <c r="A9539" s="3">
        <f t="shared" si="148"/>
        <v>41160</v>
      </c>
    </row>
    <row r="9540" spans="1:1" x14ac:dyDescent="0.25">
      <c r="A9540" s="3">
        <f t="shared" si="148"/>
        <v>41159</v>
      </c>
    </row>
    <row r="9541" spans="1:1" x14ac:dyDescent="0.25">
      <c r="A9541" s="3">
        <f t="shared" ref="A9541:A9604" si="149">A9542+1</f>
        <v>41158</v>
      </c>
    </row>
    <row r="9542" spans="1:1" x14ac:dyDescent="0.25">
      <c r="A9542" s="3">
        <f t="shared" si="149"/>
        <v>41157</v>
      </c>
    </row>
    <row r="9543" spans="1:1" x14ac:dyDescent="0.25">
      <c r="A9543" s="3">
        <f t="shared" si="149"/>
        <v>41156</v>
      </c>
    </row>
    <row r="9544" spans="1:1" x14ac:dyDescent="0.25">
      <c r="A9544" s="3">
        <f t="shared" si="149"/>
        <v>41155</v>
      </c>
    </row>
    <row r="9545" spans="1:1" x14ac:dyDescent="0.25">
      <c r="A9545" s="3">
        <f t="shared" si="149"/>
        <v>41154</v>
      </c>
    </row>
    <row r="9546" spans="1:1" x14ac:dyDescent="0.25">
      <c r="A9546" s="3">
        <f t="shared" si="149"/>
        <v>41153</v>
      </c>
    </row>
    <row r="9547" spans="1:1" x14ac:dyDescent="0.25">
      <c r="A9547" s="3">
        <f t="shared" si="149"/>
        <v>41152</v>
      </c>
    </row>
    <row r="9548" spans="1:1" x14ac:dyDescent="0.25">
      <c r="A9548" s="3">
        <f t="shared" si="149"/>
        <v>41151</v>
      </c>
    </row>
    <row r="9549" spans="1:1" x14ac:dyDescent="0.25">
      <c r="A9549" s="3">
        <f t="shared" si="149"/>
        <v>41150</v>
      </c>
    </row>
    <row r="9550" spans="1:1" x14ac:dyDescent="0.25">
      <c r="A9550" s="3">
        <f t="shared" si="149"/>
        <v>41149</v>
      </c>
    </row>
    <row r="9551" spans="1:1" x14ac:dyDescent="0.25">
      <c r="A9551" s="3">
        <f t="shared" si="149"/>
        <v>41148</v>
      </c>
    </row>
    <row r="9552" spans="1:1" x14ac:dyDescent="0.25">
      <c r="A9552" s="3">
        <f t="shared" si="149"/>
        <v>41147</v>
      </c>
    </row>
    <row r="9553" spans="1:1" x14ac:dyDescent="0.25">
      <c r="A9553" s="3">
        <f t="shared" si="149"/>
        <v>41146</v>
      </c>
    </row>
    <row r="9554" spans="1:1" x14ac:dyDescent="0.25">
      <c r="A9554" s="3">
        <f t="shared" si="149"/>
        <v>41145</v>
      </c>
    </row>
    <row r="9555" spans="1:1" x14ac:dyDescent="0.25">
      <c r="A9555" s="3">
        <f t="shared" si="149"/>
        <v>41144</v>
      </c>
    </row>
    <row r="9556" spans="1:1" x14ac:dyDescent="0.25">
      <c r="A9556" s="3">
        <f t="shared" si="149"/>
        <v>41143</v>
      </c>
    </row>
    <row r="9557" spans="1:1" x14ac:dyDescent="0.25">
      <c r="A9557" s="3">
        <f t="shared" si="149"/>
        <v>41142</v>
      </c>
    </row>
    <row r="9558" spans="1:1" x14ac:dyDescent="0.25">
      <c r="A9558" s="3">
        <f t="shared" si="149"/>
        <v>41141</v>
      </c>
    </row>
    <row r="9559" spans="1:1" x14ac:dyDescent="0.25">
      <c r="A9559" s="3">
        <f t="shared" si="149"/>
        <v>41140</v>
      </c>
    </row>
    <row r="9560" spans="1:1" x14ac:dyDescent="0.25">
      <c r="A9560" s="3">
        <f t="shared" si="149"/>
        <v>41139</v>
      </c>
    </row>
    <row r="9561" spans="1:1" x14ac:dyDescent="0.25">
      <c r="A9561" s="3">
        <f t="shared" si="149"/>
        <v>41138</v>
      </c>
    </row>
    <row r="9562" spans="1:1" x14ac:dyDescent="0.25">
      <c r="A9562" s="3">
        <f t="shared" si="149"/>
        <v>41137</v>
      </c>
    </row>
    <row r="9563" spans="1:1" x14ac:dyDescent="0.25">
      <c r="A9563" s="3">
        <f t="shared" si="149"/>
        <v>41136</v>
      </c>
    </row>
    <row r="9564" spans="1:1" x14ac:dyDescent="0.25">
      <c r="A9564" s="3">
        <f t="shared" si="149"/>
        <v>41135</v>
      </c>
    </row>
    <row r="9565" spans="1:1" x14ac:dyDescent="0.25">
      <c r="A9565" s="3">
        <f t="shared" si="149"/>
        <v>41134</v>
      </c>
    </row>
    <row r="9566" spans="1:1" x14ac:dyDescent="0.25">
      <c r="A9566" s="3">
        <f t="shared" si="149"/>
        <v>41133</v>
      </c>
    </row>
    <row r="9567" spans="1:1" x14ac:dyDescent="0.25">
      <c r="A9567" s="3">
        <f t="shared" si="149"/>
        <v>41132</v>
      </c>
    </row>
    <row r="9568" spans="1:1" x14ac:dyDescent="0.25">
      <c r="A9568" s="3">
        <f t="shared" si="149"/>
        <v>41131</v>
      </c>
    </row>
    <row r="9569" spans="1:1" x14ac:dyDescent="0.25">
      <c r="A9569" s="3">
        <f t="shared" si="149"/>
        <v>41130</v>
      </c>
    </row>
    <row r="9570" spans="1:1" x14ac:dyDescent="0.25">
      <c r="A9570" s="3">
        <f t="shared" si="149"/>
        <v>41129</v>
      </c>
    </row>
    <row r="9571" spans="1:1" x14ac:dyDescent="0.25">
      <c r="A9571" s="3">
        <f t="shared" si="149"/>
        <v>41128</v>
      </c>
    </row>
    <row r="9572" spans="1:1" x14ac:dyDescent="0.25">
      <c r="A9572" s="3">
        <f t="shared" si="149"/>
        <v>41127</v>
      </c>
    </row>
    <row r="9573" spans="1:1" x14ac:dyDescent="0.25">
      <c r="A9573" s="3">
        <f t="shared" si="149"/>
        <v>41126</v>
      </c>
    </row>
    <row r="9574" spans="1:1" x14ac:dyDescent="0.25">
      <c r="A9574" s="3">
        <f t="shared" si="149"/>
        <v>41125</v>
      </c>
    </row>
    <row r="9575" spans="1:1" x14ac:dyDescent="0.25">
      <c r="A9575" s="3">
        <f t="shared" si="149"/>
        <v>41124</v>
      </c>
    </row>
    <row r="9576" spans="1:1" x14ac:dyDescent="0.25">
      <c r="A9576" s="3">
        <f t="shared" si="149"/>
        <v>41123</v>
      </c>
    </row>
    <row r="9577" spans="1:1" x14ac:dyDescent="0.25">
      <c r="A9577" s="3">
        <f t="shared" si="149"/>
        <v>41122</v>
      </c>
    </row>
    <row r="9578" spans="1:1" x14ac:dyDescent="0.25">
      <c r="A9578" s="3">
        <f t="shared" si="149"/>
        <v>41121</v>
      </c>
    </row>
    <row r="9579" spans="1:1" x14ac:dyDescent="0.25">
      <c r="A9579" s="3">
        <f t="shared" si="149"/>
        <v>41120</v>
      </c>
    </row>
    <row r="9580" spans="1:1" x14ac:dyDescent="0.25">
      <c r="A9580" s="3">
        <f t="shared" si="149"/>
        <v>41119</v>
      </c>
    </row>
    <row r="9581" spans="1:1" x14ac:dyDescent="0.25">
      <c r="A9581" s="3">
        <f t="shared" si="149"/>
        <v>41118</v>
      </c>
    </row>
    <row r="9582" spans="1:1" x14ac:dyDescent="0.25">
      <c r="A9582" s="3">
        <f t="shared" si="149"/>
        <v>41117</v>
      </c>
    </row>
    <row r="9583" spans="1:1" x14ac:dyDescent="0.25">
      <c r="A9583" s="3">
        <f t="shared" si="149"/>
        <v>41116</v>
      </c>
    </row>
    <row r="9584" spans="1:1" x14ac:dyDescent="0.25">
      <c r="A9584" s="3">
        <f t="shared" si="149"/>
        <v>41115</v>
      </c>
    </row>
    <row r="9585" spans="1:1" x14ac:dyDescent="0.25">
      <c r="A9585" s="3">
        <f t="shared" si="149"/>
        <v>41114</v>
      </c>
    </row>
    <row r="9586" spans="1:1" x14ac:dyDescent="0.25">
      <c r="A9586" s="3">
        <f t="shared" si="149"/>
        <v>41113</v>
      </c>
    </row>
    <row r="9587" spans="1:1" x14ac:dyDescent="0.25">
      <c r="A9587" s="3">
        <f t="shared" si="149"/>
        <v>41112</v>
      </c>
    </row>
    <row r="9588" spans="1:1" x14ac:dyDescent="0.25">
      <c r="A9588" s="3">
        <f t="shared" si="149"/>
        <v>41111</v>
      </c>
    </row>
    <row r="9589" spans="1:1" x14ac:dyDescent="0.25">
      <c r="A9589" s="3">
        <f t="shared" si="149"/>
        <v>41110</v>
      </c>
    </row>
    <row r="9590" spans="1:1" x14ac:dyDescent="0.25">
      <c r="A9590" s="3">
        <f t="shared" si="149"/>
        <v>41109</v>
      </c>
    </row>
    <row r="9591" spans="1:1" x14ac:dyDescent="0.25">
      <c r="A9591" s="3">
        <f t="shared" si="149"/>
        <v>41108</v>
      </c>
    </row>
    <row r="9592" spans="1:1" x14ac:dyDescent="0.25">
      <c r="A9592" s="3">
        <f t="shared" si="149"/>
        <v>41107</v>
      </c>
    </row>
    <row r="9593" spans="1:1" x14ac:dyDescent="0.25">
      <c r="A9593" s="3">
        <f t="shared" si="149"/>
        <v>41106</v>
      </c>
    </row>
    <row r="9594" spans="1:1" x14ac:dyDescent="0.25">
      <c r="A9594" s="3">
        <f t="shared" si="149"/>
        <v>41105</v>
      </c>
    </row>
    <row r="9595" spans="1:1" x14ac:dyDescent="0.25">
      <c r="A9595" s="3">
        <f t="shared" si="149"/>
        <v>41104</v>
      </c>
    </row>
    <row r="9596" spans="1:1" x14ac:dyDescent="0.25">
      <c r="A9596" s="3">
        <f t="shared" si="149"/>
        <v>41103</v>
      </c>
    </row>
    <row r="9597" spans="1:1" x14ac:dyDescent="0.25">
      <c r="A9597" s="3">
        <f t="shared" si="149"/>
        <v>41102</v>
      </c>
    </row>
    <row r="9598" spans="1:1" x14ac:dyDescent="0.25">
      <c r="A9598" s="3">
        <f t="shared" si="149"/>
        <v>41101</v>
      </c>
    </row>
    <row r="9599" spans="1:1" x14ac:dyDescent="0.25">
      <c r="A9599" s="3">
        <f t="shared" si="149"/>
        <v>41100</v>
      </c>
    </row>
    <row r="9600" spans="1:1" x14ac:dyDescent="0.25">
      <c r="A9600" s="3">
        <f t="shared" si="149"/>
        <v>41099</v>
      </c>
    </row>
    <row r="9601" spans="1:1" x14ac:dyDescent="0.25">
      <c r="A9601" s="3">
        <f t="shared" si="149"/>
        <v>41098</v>
      </c>
    </row>
    <row r="9602" spans="1:1" x14ac:dyDescent="0.25">
      <c r="A9602" s="3">
        <f t="shared" si="149"/>
        <v>41097</v>
      </c>
    </row>
    <row r="9603" spans="1:1" x14ac:dyDescent="0.25">
      <c r="A9603" s="3">
        <f t="shared" si="149"/>
        <v>41096</v>
      </c>
    </row>
    <row r="9604" spans="1:1" x14ac:dyDescent="0.25">
      <c r="A9604" s="3">
        <f t="shared" si="149"/>
        <v>41095</v>
      </c>
    </row>
    <row r="9605" spans="1:1" x14ac:dyDescent="0.25">
      <c r="A9605" s="3">
        <f t="shared" ref="A9605:A9668" si="150">A9606+1</f>
        <v>41094</v>
      </c>
    </row>
    <row r="9606" spans="1:1" x14ac:dyDescent="0.25">
      <c r="A9606" s="3">
        <f t="shared" si="150"/>
        <v>41093</v>
      </c>
    </row>
    <row r="9607" spans="1:1" x14ac:dyDescent="0.25">
      <c r="A9607" s="3">
        <f t="shared" si="150"/>
        <v>41092</v>
      </c>
    </row>
    <row r="9608" spans="1:1" x14ac:dyDescent="0.25">
      <c r="A9608" s="3">
        <f t="shared" si="150"/>
        <v>41091</v>
      </c>
    </row>
    <row r="9609" spans="1:1" x14ac:dyDescent="0.25">
      <c r="A9609" s="3">
        <f t="shared" si="150"/>
        <v>41090</v>
      </c>
    </row>
    <row r="9610" spans="1:1" x14ac:dyDescent="0.25">
      <c r="A9610" s="3">
        <f t="shared" si="150"/>
        <v>41089</v>
      </c>
    </row>
    <row r="9611" spans="1:1" x14ac:dyDescent="0.25">
      <c r="A9611" s="3">
        <f t="shared" si="150"/>
        <v>41088</v>
      </c>
    </row>
    <row r="9612" spans="1:1" x14ac:dyDescent="0.25">
      <c r="A9612" s="3">
        <f t="shared" si="150"/>
        <v>41087</v>
      </c>
    </row>
    <row r="9613" spans="1:1" x14ac:dyDescent="0.25">
      <c r="A9613" s="3">
        <f t="shared" si="150"/>
        <v>41086</v>
      </c>
    </row>
    <row r="9614" spans="1:1" x14ac:dyDescent="0.25">
      <c r="A9614" s="3">
        <f t="shared" si="150"/>
        <v>41085</v>
      </c>
    </row>
    <row r="9615" spans="1:1" x14ac:dyDescent="0.25">
      <c r="A9615" s="3">
        <f t="shared" si="150"/>
        <v>41084</v>
      </c>
    </row>
    <row r="9616" spans="1:1" x14ac:dyDescent="0.25">
      <c r="A9616" s="3">
        <f t="shared" si="150"/>
        <v>41083</v>
      </c>
    </row>
    <row r="9617" spans="1:1" x14ac:dyDescent="0.25">
      <c r="A9617" s="3">
        <f t="shared" si="150"/>
        <v>41082</v>
      </c>
    </row>
    <row r="9618" spans="1:1" x14ac:dyDescent="0.25">
      <c r="A9618" s="3">
        <f t="shared" si="150"/>
        <v>41081</v>
      </c>
    </row>
    <row r="9619" spans="1:1" x14ac:dyDescent="0.25">
      <c r="A9619" s="3">
        <f t="shared" si="150"/>
        <v>41080</v>
      </c>
    </row>
    <row r="9620" spans="1:1" x14ac:dyDescent="0.25">
      <c r="A9620" s="3">
        <f t="shared" si="150"/>
        <v>41079</v>
      </c>
    </row>
    <row r="9621" spans="1:1" x14ac:dyDescent="0.25">
      <c r="A9621" s="3">
        <f t="shared" si="150"/>
        <v>41078</v>
      </c>
    </row>
    <row r="9622" spans="1:1" x14ac:dyDescent="0.25">
      <c r="A9622" s="3">
        <f t="shared" si="150"/>
        <v>41077</v>
      </c>
    </row>
    <row r="9623" spans="1:1" x14ac:dyDescent="0.25">
      <c r="A9623" s="3">
        <f t="shared" si="150"/>
        <v>41076</v>
      </c>
    </row>
    <row r="9624" spans="1:1" x14ac:dyDescent="0.25">
      <c r="A9624" s="3">
        <f t="shared" si="150"/>
        <v>41075</v>
      </c>
    </row>
    <row r="9625" spans="1:1" x14ac:dyDescent="0.25">
      <c r="A9625" s="3">
        <f t="shared" si="150"/>
        <v>41074</v>
      </c>
    </row>
    <row r="9626" spans="1:1" x14ac:dyDescent="0.25">
      <c r="A9626" s="3">
        <f t="shared" si="150"/>
        <v>41073</v>
      </c>
    </row>
    <row r="9627" spans="1:1" x14ac:dyDescent="0.25">
      <c r="A9627" s="3">
        <f t="shared" si="150"/>
        <v>41072</v>
      </c>
    </row>
    <row r="9628" spans="1:1" x14ac:dyDescent="0.25">
      <c r="A9628" s="3">
        <f t="shared" si="150"/>
        <v>41071</v>
      </c>
    </row>
    <row r="9629" spans="1:1" x14ac:dyDescent="0.25">
      <c r="A9629" s="3">
        <f t="shared" si="150"/>
        <v>41070</v>
      </c>
    </row>
    <row r="9630" spans="1:1" x14ac:dyDescent="0.25">
      <c r="A9630" s="3">
        <f t="shared" si="150"/>
        <v>41069</v>
      </c>
    </row>
    <row r="9631" spans="1:1" x14ac:dyDescent="0.25">
      <c r="A9631" s="3">
        <f t="shared" si="150"/>
        <v>41068</v>
      </c>
    </row>
    <row r="9632" spans="1:1" x14ac:dyDescent="0.25">
      <c r="A9632" s="3">
        <f t="shared" si="150"/>
        <v>41067</v>
      </c>
    </row>
    <row r="9633" spans="1:1" x14ac:dyDescent="0.25">
      <c r="A9633" s="3">
        <f t="shared" si="150"/>
        <v>41066</v>
      </c>
    </row>
    <row r="9634" spans="1:1" x14ac:dyDescent="0.25">
      <c r="A9634" s="3">
        <f t="shared" si="150"/>
        <v>41065</v>
      </c>
    </row>
    <row r="9635" spans="1:1" x14ac:dyDescent="0.25">
      <c r="A9635" s="3">
        <f t="shared" si="150"/>
        <v>41064</v>
      </c>
    </row>
    <row r="9636" spans="1:1" x14ac:dyDescent="0.25">
      <c r="A9636" s="3">
        <f t="shared" si="150"/>
        <v>41063</v>
      </c>
    </row>
    <row r="9637" spans="1:1" x14ac:dyDescent="0.25">
      <c r="A9637" s="3">
        <f t="shared" si="150"/>
        <v>41062</v>
      </c>
    </row>
    <row r="9638" spans="1:1" x14ac:dyDescent="0.25">
      <c r="A9638" s="3">
        <f t="shared" si="150"/>
        <v>41061</v>
      </c>
    </row>
    <row r="9639" spans="1:1" x14ac:dyDescent="0.25">
      <c r="A9639" s="3">
        <f t="shared" si="150"/>
        <v>41060</v>
      </c>
    </row>
    <row r="9640" spans="1:1" x14ac:dyDescent="0.25">
      <c r="A9640" s="3">
        <f t="shared" si="150"/>
        <v>41059</v>
      </c>
    </row>
    <row r="9641" spans="1:1" x14ac:dyDescent="0.25">
      <c r="A9641" s="3">
        <f t="shared" si="150"/>
        <v>41058</v>
      </c>
    </row>
    <row r="9642" spans="1:1" x14ac:dyDescent="0.25">
      <c r="A9642" s="3">
        <f t="shared" si="150"/>
        <v>41057</v>
      </c>
    </row>
    <row r="9643" spans="1:1" x14ac:dyDescent="0.25">
      <c r="A9643" s="3">
        <f t="shared" si="150"/>
        <v>41056</v>
      </c>
    </row>
    <row r="9644" spans="1:1" x14ac:dyDescent="0.25">
      <c r="A9644" s="3">
        <f t="shared" si="150"/>
        <v>41055</v>
      </c>
    </row>
    <row r="9645" spans="1:1" x14ac:dyDescent="0.25">
      <c r="A9645" s="3">
        <f t="shared" si="150"/>
        <v>41054</v>
      </c>
    </row>
    <row r="9646" spans="1:1" x14ac:dyDescent="0.25">
      <c r="A9646" s="3">
        <f t="shared" si="150"/>
        <v>41053</v>
      </c>
    </row>
    <row r="9647" spans="1:1" x14ac:dyDescent="0.25">
      <c r="A9647" s="3">
        <f t="shared" si="150"/>
        <v>41052</v>
      </c>
    </row>
    <row r="9648" spans="1:1" x14ac:dyDescent="0.25">
      <c r="A9648" s="3">
        <f t="shared" si="150"/>
        <v>41051</v>
      </c>
    </row>
    <row r="9649" spans="1:1" x14ac:dyDescent="0.25">
      <c r="A9649" s="3">
        <f t="shared" si="150"/>
        <v>41050</v>
      </c>
    </row>
    <row r="9650" spans="1:1" x14ac:dyDescent="0.25">
      <c r="A9650" s="3">
        <f t="shared" si="150"/>
        <v>41049</v>
      </c>
    </row>
    <row r="9651" spans="1:1" x14ac:dyDescent="0.25">
      <c r="A9651" s="3">
        <f t="shared" si="150"/>
        <v>41048</v>
      </c>
    </row>
    <row r="9652" spans="1:1" x14ac:dyDescent="0.25">
      <c r="A9652" s="3">
        <f t="shared" si="150"/>
        <v>41047</v>
      </c>
    </row>
    <row r="9653" spans="1:1" x14ac:dyDescent="0.25">
      <c r="A9653" s="3">
        <f t="shared" si="150"/>
        <v>41046</v>
      </c>
    </row>
    <row r="9654" spans="1:1" x14ac:dyDescent="0.25">
      <c r="A9654" s="3">
        <f t="shared" si="150"/>
        <v>41045</v>
      </c>
    </row>
    <row r="9655" spans="1:1" x14ac:dyDescent="0.25">
      <c r="A9655" s="3">
        <f t="shared" si="150"/>
        <v>41044</v>
      </c>
    </row>
    <row r="9656" spans="1:1" x14ac:dyDescent="0.25">
      <c r="A9656" s="3">
        <f t="shared" si="150"/>
        <v>41043</v>
      </c>
    </row>
    <row r="9657" spans="1:1" x14ac:dyDescent="0.25">
      <c r="A9657" s="3">
        <f t="shared" si="150"/>
        <v>41042</v>
      </c>
    </row>
    <row r="9658" spans="1:1" x14ac:dyDescent="0.25">
      <c r="A9658" s="3">
        <f t="shared" si="150"/>
        <v>41041</v>
      </c>
    </row>
    <row r="9659" spans="1:1" x14ac:dyDescent="0.25">
      <c r="A9659" s="3">
        <f t="shared" si="150"/>
        <v>41040</v>
      </c>
    </row>
    <row r="9660" spans="1:1" x14ac:dyDescent="0.25">
      <c r="A9660" s="3">
        <f t="shared" si="150"/>
        <v>41039</v>
      </c>
    </row>
    <row r="9661" spans="1:1" x14ac:dyDescent="0.25">
      <c r="A9661" s="3">
        <f t="shared" si="150"/>
        <v>41038</v>
      </c>
    </row>
    <row r="9662" spans="1:1" x14ac:dyDescent="0.25">
      <c r="A9662" s="3">
        <f t="shared" si="150"/>
        <v>41037</v>
      </c>
    </row>
    <row r="9663" spans="1:1" x14ac:dyDescent="0.25">
      <c r="A9663" s="3">
        <f t="shared" si="150"/>
        <v>41036</v>
      </c>
    </row>
    <row r="9664" spans="1:1" x14ac:dyDescent="0.25">
      <c r="A9664" s="3">
        <f t="shared" si="150"/>
        <v>41035</v>
      </c>
    </row>
    <row r="9665" spans="1:1" x14ac:dyDescent="0.25">
      <c r="A9665" s="3">
        <f t="shared" si="150"/>
        <v>41034</v>
      </c>
    </row>
    <row r="9666" spans="1:1" x14ac:dyDescent="0.25">
      <c r="A9666" s="3">
        <f t="shared" si="150"/>
        <v>41033</v>
      </c>
    </row>
    <row r="9667" spans="1:1" x14ac:dyDescent="0.25">
      <c r="A9667" s="3">
        <f t="shared" si="150"/>
        <v>41032</v>
      </c>
    </row>
    <row r="9668" spans="1:1" x14ac:dyDescent="0.25">
      <c r="A9668" s="3">
        <f t="shared" si="150"/>
        <v>41031</v>
      </c>
    </row>
    <row r="9669" spans="1:1" x14ac:dyDescent="0.25">
      <c r="A9669" s="3">
        <f t="shared" ref="A9669:A9732" si="151">A9670+1</f>
        <v>41030</v>
      </c>
    </row>
    <row r="9670" spans="1:1" x14ac:dyDescent="0.25">
      <c r="A9670" s="3">
        <f t="shared" si="151"/>
        <v>41029</v>
      </c>
    </row>
    <row r="9671" spans="1:1" x14ac:dyDescent="0.25">
      <c r="A9671" s="3">
        <f t="shared" si="151"/>
        <v>41028</v>
      </c>
    </row>
    <row r="9672" spans="1:1" x14ac:dyDescent="0.25">
      <c r="A9672" s="3">
        <f t="shared" si="151"/>
        <v>41027</v>
      </c>
    </row>
    <row r="9673" spans="1:1" x14ac:dyDescent="0.25">
      <c r="A9673" s="3">
        <f t="shared" si="151"/>
        <v>41026</v>
      </c>
    </row>
    <row r="9674" spans="1:1" x14ac:dyDescent="0.25">
      <c r="A9674" s="3">
        <f t="shared" si="151"/>
        <v>41025</v>
      </c>
    </row>
    <row r="9675" spans="1:1" x14ac:dyDescent="0.25">
      <c r="A9675" s="3">
        <f t="shared" si="151"/>
        <v>41024</v>
      </c>
    </row>
    <row r="9676" spans="1:1" x14ac:dyDescent="0.25">
      <c r="A9676" s="3">
        <f t="shared" si="151"/>
        <v>41023</v>
      </c>
    </row>
    <row r="9677" spans="1:1" x14ac:dyDescent="0.25">
      <c r="A9677" s="3">
        <f t="shared" si="151"/>
        <v>41022</v>
      </c>
    </row>
    <row r="9678" spans="1:1" x14ac:dyDescent="0.25">
      <c r="A9678" s="3">
        <f t="shared" si="151"/>
        <v>41021</v>
      </c>
    </row>
    <row r="9679" spans="1:1" x14ac:dyDescent="0.25">
      <c r="A9679" s="3">
        <f t="shared" si="151"/>
        <v>41020</v>
      </c>
    </row>
    <row r="9680" spans="1:1" x14ac:dyDescent="0.25">
      <c r="A9680" s="3">
        <f t="shared" si="151"/>
        <v>41019</v>
      </c>
    </row>
    <row r="9681" spans="1:1" x14ac:dyDescent="0.25">
      <c r="A9681" s="3">
        <f t="shared" si="151"/>
        <v>41018</v>
      </c>
    </row>
    <row r="9682" spans="1:1" x14ac:dyDescent="0.25">
      <c r="A9682" s="3">
        <f t="shared" si="151"/>
        <v>41017</v>
      </c>
    </row>
    <row r="9683" spans="1:1" x14ac:dyDescent="0.25">
      <c r="A9683" s="3">
        <f t="shared" si="151"/>
        <v>41016</v>
      </c>
    </row>
    <row r="9684" spans="1:1" x14ac:dyDescent="0.25">
      <c r="A9684" s="3">
        <f t="shared" si="151"/>
        <v>41015</v>
      </c>
    </row>
    <row r="9685" spans="1:1" x14ac:dyDescent="0.25">
      <c r="A9685" s="3">
        <f t="shared" si="151"/>
        <v>41014</v>
      </c>
    </row>
    <row r="9686" spans="1:1" x14ac:dyDescent="0.25">
      <c r="A9686" s="3">
        <f t="shared" si="151"/>
        <v>41013</v>
      </c>
    </row>
    <row r="9687" spans="1:1" x14ac:dyDescent="0.25">
      <c r="A9687" s="3">
        <f t="shared" si="151"/>
        <v>41012</v>
      </c>
    </row>
    <row r="9688" spans="1:1" x14ac:dyDescent="0.25">
      <c r="A9688" s="3">
        <f t="shared" si="151"/>
        <v>41011</v>
      </c>
    </row>
    <row r="9689" spans="1:1" x14ac:dyDescent="0.25">
      <c r="A9689" s="3">
        <f t="shared" si="151"/>
        <v>41010</v>
      </c>
    </row>
    <row r="9690" spans="1:1" x14ac:dyDescent="0.25">
      <c r="A9690" s="3">
        <f t="shared" si="151"/>
        <v>41009</v>
      </c>
    </row>
    <row r="9691" spans="1:1" x14ac:dyDescent="0.25">
      <c r="A9691" s="3">
        <f t="shared" si="151"/>
        <v>41008</v>
      </c>
    </row>
    <row r="9692" spans="1:1" x14ac:dyDescent="0.25">
      <c r="A9692" s="3">
        <f t="shared" si="151"/>
        <v>41007</v>
      </c>
    </row>
    <row r="9693" spans="1:1" x14ac:dyDescent="0.25">
      <c r="A9693" s="3">
        <f t="shared" si="151"/>
        <v>41006</v>
      </c>
    </row>
    <row r="9694" spans="1:1" x14ac:dyDescent="0.25">
      <c r="A9694" s="3">
        <f t="shared" si="151"/>
        <v>41005</v>
      </c>
    </row>
    <row r="9695" spans="1:1" x14ac:dyDescent="0.25">
      <c r="A9695" s="3">
        <f t="shared" si="151"/>
        <v>41004</v>
      </c>
    </row>
    <row r="9696" spans="1:1" x14ac:dyDescent="0.25">
      <c r="A9696" s="3">
        <f t="shared" si="151"/>
        <v>41003</v>
      </c>
    </row>
    <row r="9697" spans="1:1" x14ac:dyDescent="0.25">
      <c r="A9697" s="3">
        <f t="shared" si="151"/>
        <v>41002</v>
      </c>
    </row>
    <row r="9698" spans="1:1" x14ac:dyDescent="0.25">
      <c r="A9698" s="3">
        <f t="shared" si="151"/>
        <v>41001</v>
      </c>
    </row>
    <row r="9699" spans="1:1" x14ac:dyDescent="0.25">
      <c r="A9699" s="3">
        <f t="shared" si="151"/>
        <v>41000</v>
      </c>
    </row>
    <row r="9700" spans="1:1" x14ac:dyDescent="0.25">
      <c r="A9700" s="3">
        <f t="shared" si="151"/>
        <v>40999</v>
      </c>
    </row>
    <row r="9701" spans="1:1" x14ac:dyDescent="0.25">
      <c r="A9701" s="3">
        <f t="shared" si="151"/>
        <v>40998</v>
      </c>
    </row>
    <row r="9702" spans="1:1" x14ac:dyDescent="0.25">
      <c r="A9702" s="3">
        <f t="shared" si="151"/>
        <v>40997</v>
      </c>
    </row>
    <row r="9703" spans="1:1" x14ac:dyDescent="0.25">
      <c r="A9703" s="3">
        <f t="shared" si="151"/>
        <v>40996</v>
      </c>
    </row>
    <row r="9704" spans="1:1" x14ac:dyDescent="0.25">
      <c r="A9704" s="3">
        <f t="shared" si="151"/>
        <v>40995</v>
      </c>
    </row>
    <row r="9705" spans="1:1" x14ac:dyDescent="0.25">
      <c r="A9705" s="3">
        <f t="shared" si="151"/>
        <v>40994</v>
      </c>
    </row>
    <row r="9706" spans="1:1" x14ac:dyDescent="0.25">
      <c r="A9706" s="3">
        <f t="shared" si="151"/>
        <v>40993</v>
      </c>
    </row>
    <row r="9707" spans="1:1" x14ac:dyDescent="0.25">
      <c r="A9707" s="3">
        <f t="shared" si="151"/>
        <v>40992</v>
      </c>
    </row>
    <row r="9708" spans="1:1" x14ac:dyDescent="0.25">
      <c r="A9708" s="3">
        <f t="shared" si="151"/>
        <v>40991</v>
      </c>
    </row>
    <row r="9709" spans="1:1" x14ac:dyDescent="0.25">
      <c r="A9709" s="3">
        <f t="shared" si="151"/>
        <v>40990</v>
      </c>
    </row>
    <row r="9710" spans="1:1" x14ac:dyDescent="0.25">
      <c r="A9710" s="3">
        <f t="shared" si="151"/>
        <v>40989</v>
      </c>
    </row>
    <row r="9711" spans="1:1" x14ac:dyDescent="0.25">
      <c r="A9711" s="3">
        <f t="shared" si="151"/>
        <v>40988</v>
      </c>
    </row>
    <row r="9712" spans="1:1" x14ac:dyDescent="0.25">
      <c r="A9712" s="3">
        <f t="shared" si="151"/>
        <v>40987</v>
      </c>
    </row>
    <row r="9713" spans="1:27" x14ac:dyDescent="0.25">
      <c r="A9713" s="3">
        <f t="shared" si="151"/>
        <v>40986</v>
      </c>
    </row>
    <row r="9714" spans="1:27" x14ac:dyDescent="0.25">
      <c r="A9714" s="3">
        <f t="shared" si="151"/>
        <v>40985</v>
      </c>
    </row>
    <row r="9715" spans="1:27" x14ac:dyDescent="0.25">
      <c r="A9715" s="3">
        <f t="shared" si="151"/>
        <v>40984</v>
      </c>
    </row>
    <row r="9716" spans="1:27" x14ac:dyDescent="0.25">
      <c r="A9716" s="3">
        <f t="shared" si="151"/>
        <v>40983</v>
      </c>
    </row>
    <row r="9717" spans="1:27" x14ac:dyDescent="0.25">
      <c r="A9717" s="3">
        <f t="shared" si="151"/>
        <v>40982</v>
      </c>
    </row>
    <row r="9718" spans="1:27" x14ac:dyDescent="0.25">
      <c r="A9718" s="3">
        <f t="shared" si="151"/>
        <v>40981</v>
      </c>
    </row>
    <row r="9719" spans="1:27" x14ac:dyDescent="0.25">
      <c r="A9719" s="3">
        <f t="shared" si="151"/>
        <v>40980</v>
      </c>
    </row>
    <row r="9720" spans="1:27" x14ac:dyDescent="0.25">
      <c r="A9720" s="3">
        <f t="shared" si="151"/>
        <v>40979</v>
      </c>
    </row>
    <row r="9721" spans="1:27" x14ac:dyDescent="0.25">
      <c r="A9721" s="3">
        <f t="shared" si="151"/>
        <v>40978</v>
      </c>
    </row>
    <row r="9722" spans="1:27" x14ac:dyDescent="0.25">
      <c r="A9722" s="3">
        <f t="shared" si="151"/>
        <v>40977</v>
      </c>
    </row>
    <row r="9723" spans="1:27" x14ac:dyDescent="0.25">
      <c r="A9723" s="3">
        <f t="shared" si="151"/>
        <v>40976</v>
      </c>
    </row>
    <row r="9724" spans="1:27" x14ac:dyDescent="0.25">
      <c r="A9724" s="3">
        <f t="shared" si="151"/>
        <v>40975</v>
      </c>
    </row>
    <row r="9725" spans="1:27" x14ac:dyDescent="0.25">
      <c r="A9725" s="3">
        <f t="shared" si="151"/>
        <v>40974</v>
      </c>
    </row>
    <row r="9726" spans="1:27" x14ac:dyDescent="0.25">
      <c r="A9726" s="3">
        <f t="shared" si="151"/>
        <v>40973</v>
      </c>
    </row>
    <row r="9727" spans="1:27" x14ac:dyDescent="0.25">
      <c r="A9727" s="3">
        <f t="shared" si="151"/>
        <v>40972</v>
      </c>
    </row>
    <row r="9728" spans="1:27" x14ac:dyDescent="0.25">
      <c r="A9728" s="3">
        <f t="shared" si="151"/>
        <v>40971</v>
      </c>
      <c r="L9728">
        <v>10</v>
      </c>
      <c r="X9728">
        <v>10</v>
      </c>
      <c r="Y9728">
        <v>10</v>
      </c>
      <c r="Z9728">
        <v>10</v>
      </c>
      <c r="AA9728">
        <v>10</v>
      </c>
    </row>
    <row r="9729" spans="1:27" x14ac:dyDescent="0.25">
      <c r="A9729" s="3">
        <f t="shared" si="151"/>
        <v>40970</v>
      </c>
      <c r="L9729">
        <v>10</v>
      </c>
      <c r="X9729">
        <v>10</v>
      </c>
      <c r="Y9729">
        <v>10</v>
      </c>
      <c r="Z9729">
        <v>10</v>
      </c>
      <c r="AA9729">
        <v>10</v>
      </c>
    </row>
    <row r="9730" spans="1:27" x14ac:dyDescent="0.25">
      <c r="A9730" s="3">
        <f t="shared" si="151"/>
        <v>40969</v>
      </c>
      <c r="L9730">
        <v>10</v>
      </c>
      <c r="X9730">
        <v>10</v>
      </c>
      <c r="Y9730">
        <v>10</v>
      </c>
      <c r="Z9730">
        <v>10</v>
      </c>
      <c r="AA9730">
        <v>10</v>
      </c>
    </row>
    <row r="9731" spans="1:27" x14ac:dyDescent="0.25">
      <c r="A9731" s="3">
        <f t="shared" si="151"/>
        <v>40968</v>
      </c>
      <c r="L9731">
        <v>10</v>
      </c>
      <c r="X9731">
        <v>10</v>
      </c>
      <c r="Y9731">
        <v>10</v>
      </c>
      <c r="Z9731">
        <v>10</v>
      </c>
      <c r="AA9731">
        <v>10</v>
      </c>
    </row>
    <row r="9732" spans="1:27" x14ac:dyDescent="0.25">
      <c r="A9732" s="3">
        <f t="shared" si="151"/>
        <v>40967</v>
      </c>
      <c r="L9732">
        <v>10</v>
      </c>
      <c r="X9732">
        <v>10</v>
      </c>
      <c r="Y9732">
        <v>10</v>
      </c>
      <c r="Z9732">
        <v>10</v>
      </c>
      <c r="AA9732">
        <v>10</v>
      </c>
    </row>
    <row r="9733" spans="1:27" x14ac:dyDescent="0.25">
      <c r="A9733" s="3">
        <f t="shared" ref="A9733:A9796" si="152">A9734+1</f>
        <v>40966</v>
      </c>
      <c r="L9733">
        <v>10</v>
      </c>
      <c r="X9733">
        <v>10</v>
      </c>
      <c r="Y9733">
        <v>10</v>
      </c>
      <c r="Z9733">
        <v>10</v>
      </c>
      <c r="AA9733">
        <v>10</v>
      </c>
    </row>
    <row r="9734" spans="1:27" x14ac:dyDescent="0.25">
      <c r="A9734" s="3">
        <f t="shared" si="152"/>
        <v>40965</v>
      </c>
      <c r="L9734">
        <v>10</v>
      </c>
      <c r="X9734">
        <v>10</v>
      </c>
      <c r="Y9734">
        <v>10</v>
      </c>
      <c r="Z9734">
        <v>10</v>
      </c>
      <c r="AA9734">
        <v>10</v>
      </c>
    </row>
    <row r="9735" spans="1:27" x14ac:dyDescent="0.25">
      <c r="A9735" s="3">
        <f t="shared" si="152"/>
        <v>40964</v>
      </c>
      <c r="L9735">
        <v>10</v>
      </c>
      <c r="X9735">
        <v>10</v>
      </c>
      <c r="Y9735">
        <v>10</v>
      </c>
      <c r="Z9735">
        <v>10</v>
      </c>
      <c r="AA9735">
        <v>10</v>
      </c>
    </row>
    <row r="9736" spans="1:27" x14ac:dyDescent="0.25">
      <c r="A9736" s="3">
        <f t="shared" si="152"/>
        <v>40963</v>
      </c>
      <c r="L9736">
        <v>10</v>
      </c>
      <c r="X9736">
        <v>10</v>
      </c>
      <c r="Y9736">
        <v>10</v>
      </c>
      <c r="Z9736">
        <v>10</v>
      </c>
      <c r="AA9736">
        <v>10</v>
      </c>
    </row>
    <row r="9737" spans="1:27" x14ac:dyDescent="0.25">
      <c r="A9737" s="3">
        <f t="shared" si="152"/>
        <v>40962</v>
      </c>
      <c r="L9737">
        <v>10</v>
      </c>
      <c r="X9737">
        <v>10</v>
      </c>
      <c r="Y9737">
        <v>10</v>
      </c>
      <c r="Z9737">
        <v>10</v>
      </c>
      <c r="AA9737">
        <v>10</v>
      </c>
    </row>
    <row r="9738" spans="1:27" x14ac:dyDescent="0.25">
      <c r="A9738" s="3">
        <f t="shared" si="152"/>
        <v>40961</v>
      </c>
      <c r="L9738">
        <v>10</v>
      </c>
      <c r="X9738">
        <v>10</v>
      </c>
      <c r="Y9738">
        <v>10</v>
      </c>
      <c r="Z9738">
        <v>10</v>
      </c>
      <c r="AA9738">
        <v>10</v>
      </c>
    </row>
    <row r="9739" spans="1:27" x14ac:dyDescent="0.25">
      <c r="A9739" s="3">
        <f t="shared" si="152"/>
        <v>40960</v>
      </c>
      <c r="L9739">
        <v>10</v>
      </c>
      <c r="X9739">
        <v>10</v>
      </c>
      <c r="Y9739">
        <v>10</v>
      </c>
      <c r="Z9739">
        <v>10</v>
      </c>
      <c r="AA9739">
        <v>10</v>
      </c>
    </row>
    <row r="9740" spans="1:27" x14ac:dyDescent="0.25">
      <c r="A9740" s="3">
        <f t="shared" si="152"/>
        <v>40959</v>
      </c>
      <c r="L9740">
        <v>10</v>
      </c>
      <c r="X9740">
        <v>10</v>
      </c>
      <c r="Y9740">
        <v>10</v>
      </c>
      <c r="Z9740">
        <v>10</v>
      </c>
      <c r="AA9740">
        <v>10</v>
      </c>
    </row>
    <row r="9741" spans="1:27" x14ac:dyDescent="0.25">
      <c r="A9741" s="3">
        <f t="shared" si="152"/>
        <v>40958</v>
      </c>
      <c r="L9741">
        <v>10</v>
      </c>
      <c r="X9741">
        <v>10</v>
      </c>
      <c r="Y9741">
        <v>10</v>
      </c>
      <c r="Z9741">
        <v>10</v>
      </c>
      <c r="AA9741">
        <v>10</v>
      </c>
    </row>
    <row r="9742" spans="1:27" x14ac:dyDescent="0.25">
      <c r="A9742" s="3">
        <f t="shared" si="152"/>
        <v>40957</v>
      </c>
      <c r="L9742">
        <v>10</v>
      </c>
      <c r="X9742">
        <v>10</v>
      </c>
      <c r="Y9742">
        <v>10</v>
      </c>
      <c r="Z9742">
        <v>10</v>
      </c>
      <c r="AA9742">
        <v>10</v>
      </c>
    </row>
    <row r="9743" spans="1:27" x14ac:dyDescent="0.25">
      <c r="A9743" s="3">
        <f t="shared" si="152"/>
        <v>40956</v>
      </c>
      <c r="L9743">
        <v>10</v>
      </c>
      <c r="X9743">
        <v>10</v>
      </c>
      <c r="Y9743">
        <v>10</v>
      </c>
      <c r="Z9743">
        <v>10</v>
      </c>
      <c r="AA9743">
        <v>10</v>
      </c>
    </row>
    <row r="9744" spans="1:27" x14ac:dyDescent="0.25">
      <c r="A9744" s="3">
        <f t="shared" si="152"/>
        <v>40955</v>
      </c>
      <c r="L9744">
        <v>10</v>
      </c>
      <c r="X9744">
        <v>10</v>
      </c>
      <c r="Y9744">
        <v>10</v>
      </c>
      <c r="Z9744">
        <v>10</v>
      </c>
      <c r="AA9744">
        <v>10</v>
      </c>
    </row>
    <row r="9745" spans="1:27" x14ac:dyDescent="0.25">
      <c r="A9745" s="3">
        <f t="shared" si="152"/>
        <v>40954</v>
      </c>
      <c r="L9745">
        <v>10</v>
      </c>
      <c r="X9745">
        <v>10</v>
      </c>
      <c r="Y9745">
        <v>10</v>
      </c>
      <c r="Z9745">
        <v>10</v>
      </c>
      <c r="AA9745">
        <v>10</v>
      </c>
    </row>
    <row r="9746" spans="1:27" x14ac:dyDescent="0.25">
      <c r="A9746" s="3">
        <f t="shared" si="152"/>
        <v>40953</v>
      </c>
      <c r="L9746">
        <v>10</v>
      </c>
      <c r="X9746">
        <v>10</v>
      </c>
      <c r="Y9746">
        <v>10</v>
      </c>
      <c r="Z9746">
        <v>10</v>
      </c>
      <c r="AA9746">
        <v>10</v>
      </c>
    </row>
    <row r="9747" spans="1:27" x14ac:dyDescent="0.25">
      <c r="A9747" s="3">
        <f t="shared" si="152"/>
        <v>40952</v>
      </c>
      <c r="L9747">
        <v>10</v>
      </c>
      <c r="X9747">
        <v>10</v>
      </c>
      <c r="Y9747">
        <v>10</v>
      </c>
      <c r="Z9747">
        <v>10</v>
      </c>
      <c r="AA9747">
        <v>10</v>
      </c>
    </row>
    <row r="9748" spans="1:27" x14ac:dyDescent="0.25">
      <c r="A9748" s="3">
        <f t="shared" si="152"/>
        <v>40951</v>
      </c>
      <c r="L9748">
        <v>10</v>
      </c>
      <c r="X9748">
        <v>10</v>
      </c>
      <c r="Y9748">
        <v>10</v>
      </c>
      <c r="Z9748">
        <v>10</v>
      </c>
      <c r="AA9748">
        <v>10</v>
      </c>
    </row>
    <row r="9749" spans="1:27" x14ac:dyDescent="0.25">
      <c r="A9749" s="3">
        <f t="shared" si="152"/>
        <v>40950</v>
      </c>
      <c r="L9749">
        <v>10</v>
      </c>
      <c r="X9749">
        <v>10</v>
      </c>
      <c r="Y9749">
        <v>10</v>
      </c>
      <c r="Z9749">
        <v>10</v>
      </c>
      <c r="AA9749">
        <v>10</v>
      </c>
    </row>
    <row r="9750" spans="1:27" x14ac:dyDescent="0.25">
      <c r="A9750" s="3">
        <f t="shared" si="152"/>
        <v>40949</v>
      </c>
      <c r="L9750">
        <v>10</v>
      </c>
      <c r="X9750">
        <v>10</v>
      </c>
      <c r="Y9750">
        <v>10</v>
      </c>
      <c r="Z9750">
        <v>10</v>
      </c>
      <c r="AA9750">
        <v>10</v>
      </c>
    </row>
    <row r="9751" spans="1:27" x14ac:dyDescent="0.25">
      <c r="A9751" s="3">
        <f t="shared" si="152"/>
        <v>40948</v>
      </c>
      <c r="L9751">
        <v>10</v>
      </c>
      <c r="X9751">
        <v>10</v>
      </c>
      <c r="Y9751">
        <v>10</v>
      </c>
      <c r="Z9751">
        <v>10</v>
      </c>
      <c r="AA9751">
        <v>10</v>
      </c>
    </row>
    <row r="9752" spans="1:27" x14ac:dyDescent="0.25">
      <c r="A9752" s="3">
        <f t="shared" si="152"/>
        <v>40947</v>
      </c>
      <c r="L9752">
        <v>10</v>
      </c>
      <c r="X9752">
        <v>10</v>
      </c>
      <c r="Y9752">
        <v>10</v>
      </c>
      <c r="Z9752">
        <v>10</v>
      </c>
      <c r="AA9752">
        <v>10</v>
      </c>
    </row>
    <row r="9753" spans="1:27" x14ac:dyDescent="0.25">
      <c r="A9753" s="3">
        <f t="shared" si="152"/>
        <v>40946</v>
      </c>
      <c r="L9753">
        <v>10</v>
      </c>
      <c r="X9753">
        <v>10</v>
      </c>
      <c r="Y9753">
        <v>10</v>
      </c>
      <c r="Z9753">
        <v>10</v>
      </c>
      <c r="AA9753">
        <v>10</v>
      </c>
    </row>
    <row r="9754" spans="1:27" x14ac:dyDescent="0.25">
      <c r="A9754" s="3">
        <f t="shared" si="152"/>
        <v>40945</v>
      </c>
      <c r="L9754">
        <v>10</v>
      </c>
      <c r="X9754">
        <v>10</v>
      </c>
      <c r="Y9754">
        <v>10</v>
      </c>
      <c r="Z9754">
        <v>10</v>
      </c>
      <c r="AA9754">
        <v>10</v>
      </c>
    </row>
    <row r="9755" spans="1:27" x14ac:dyDescent="0.25">
      <c r="A9755" s="3">
        <f t="shared" si="152"/>
        <v>40944</v>
      </c>
      <c r="L9755">
        <v>10</v>
      </c>
      <c r="X9755">
        <v>10</v>
      </c>
      <c r="Y9755">
        <v>10</v>
      </c>
      <c r="Z9755">
        <v>10</v>
      </c>
      <c r="AA9755">
        <v>10</v>
      </c>
    </row>
    <row r="9756" spans="1:27" x14ac:dyDescent="0.25">
      <c r="A9756" s="3">
        <f t="shared" si="152"/>
        <v>40943</v>
      </c>
      <c r="L9756">
        <v>10</v>
      </c>
      <c r="X9756">
        <v>10</v>
      </c>
      <c r="Y9756">
        <v>10</v>
      </c>
      <c r="Z9756">
        <v>10</v>
      </c>
      <c r="AA9756">
        <v>10</v>
      </c>
    </row>
    <row r="9757" spans="1:27" x14ac:dyDescent="0.25">
      <c r="A9757" s="3">
        <f t="shared" si="152"/>
        <v>40942</v>
      </c>
      <c r="L9757">
        <v>10</v>
      </c>
      <c r="X9757">
        <v>10</v>
      </c>
      <c r="Y9757">
        <v>10</v>
      </c>
      <c r="Z9757">
        <v>10</v>
      </c>
      <c r="AA9757">
        <v>10</v>
      </c>
    </row>
    <row r="9758" spans="1:27" x14ac:dyDescent="0.25">
      <c r="A9758" s="3">
        <f t="shared" si="152"/>
        <v>40941</v>
      </c>
      <c r="L9758">
        <v>10</v>
      </c>
      <c r="X9758">
        <v>10</v>
      </c>
      <c r="Y9758">
        <v>10</v>
      </c>
      <c r="Z9758">
        <v>10</v>
      </c>
      <c r="AA9758">
        <v>10</v>
      </c>
    </row>
    <row r="9759" spans="1:27" x14ac:dyDescent="0.25">
      <c r="A9759" s="3">
        <f t="shared" si="152"/>
        <v>40940</v>
      </c>
      <c r="L9759">
        <v>10</v>
      </c>
      <c r="X9759">
        <v>10</v>
      </c>
      <c r="Y9759">
        <v>10</v>
      </c>
      <c r="Z9759">
        <v>10</v>
      </c>
      <c r="AA9759">
        <v>10</v>
      </c>
    </row>
    <row r="9760" spans="1:27" x14ac:dyDescent="0.25">
      <c r="A9760" s="3">
        <f t="shared" si="152"/>
        <v>40939</v>
      </c>
      <c r="L9760">
        <v>10</v>
      </c>
      <c r="X9760">
        <v>10</v>
      </c>
      <c r="Y9760">
        <v>10</v>
      </c>
      <c r="Z9760">
        <v>10</v>
      </c>
      <c r="AA9760">
        <v>10</v>
      </c>
    </row>
    <row r="9761" spans="1:27" x14ac:dyDescent="0.25">
      <c r="A9761" s="3">
        <f t="shared" si="152"/>
        <v>40938</v>
      </c>
      <c r="L9761">
        <v>10</v>
      </c>
      <c r="X9761">
        <v>10</v>
      </c>
      <c r="Y9761">
        <v>10</v>
      </c>
      <c r="Z9761">
        <v>10</v>
      </c>
      <c r="AA9761">
        <v>10</v>
      </c>
    </row>
    <row r="9762" spans="1:27" x14ac:dyDescent="0.25">
      <c r="A9762" s="3">
        <f t="shared" si="152"/>
        <v>40937</v>
      </c>
      <c r="L9762">
        <v>10</v>
      </c>
      <c r="X9762">
        <v>10</v>
      </c>
      <c r="Y9762">
        <v>10</v>
      </c>
      <c r="Z9762">
        <v>10</v>
      </c>
      <c r="AA9762">
        <v>10</v>
      </c>
    </row>
    <row r="9763" spans="1:27" x14ac:dyDescent="0.25">
      <c r="A9763" s="3">
        <f t="shared" si="152"/>
        <v>40936</v>
      </c>
      <c r="L9763">
        <v>10</v>
      </c>
      <c r="X9763">
        <v>10</v>
      </c>
      <c r="Y9763">
        <v>10</v>
      </c>
      <c r="Z9763">
        <v>10</v>
      </c>
      <c r="AA9763">
        <v>10</v>
      </c>
    </row>
    <row r="9764" spans="1:27" x14ac:dyDescent="0.25">
      <c r="A9764" s="3">
        <f t="shared" si="152"/>
        <v>40935</v>
      </c>
      <c r="L9764">
        <v>10</v>
      </c>
      <c r="X9764">
        <v>10</v>
      </c>
      <c r="Y9764">
        <v>10</v>
      </c>
      <c r="Z9764">
        <v>10</v>
      </c>
      <c r="AA9764">
        <v>10</v>
      </c>
    </row>
    <row r="9765" spans="1:27" x14ac:dyDescent="0.25">
      <c r="A9765" s="3">
        <f t="shared" si="152"/>
        <v>40934</v>
      </c>
      <c r="L9765">
        <v>10</v>
      </c>
      <c r="X9765">
        <v>10</v>
      </c>
      <c r="Y9765">
        <v>10</v>
      </c>
      <c r="Z9765">
        <v>10</v>
      </c>
      <c r="AA9765">
        <v>10</v>
      </c>
    </row>
    <row r="9766" spans="1:27" x14ac:dyDescent="0.25">
      <c r="A9766" s="3">
        <f t="shared" si="152"/>
        <v>40933</v>
      </c>
      <c r="L9766">
        <v>10</v>
      </c>
      <c r="X9766">
        <v>10</v>
      </c>
      <c r="Y9766">
        <v>10</v>
      </c>
      <c r="Z9766">
        <v>10</v>
      </c>
      <c r="AA9766">
        <v>10</v>
      </c>
    </row>
    <row r="9767" spans="1:27" x14ac:dyDescent="0.25">
      <c r="A9767" s="3">
        <f t="shared" si="152"/>
        <v>40932</v>
      </c>
      <c r="L9767">
        <v>10</v>
      </c>
      <c r="X9767">
        <v>10</v>
      </c>
      <c r="Y9767">
        <v>10</v>
      </c>
      <c r="Z9767">
        <v>10</v>
      </c>
      <c r="AA9767">
        <v>10</v>
      </c>
    </row>
    <row r="9768" spans="1:27" x14ac:dyDescent="0.25">
      <c r="A9768" s="3">
        <f t="shared" si="152"/>
        <v>40931</v>
      </c>
      <c r="L9768">
        <v>10</v>
      </c>
      <c r="X9768">
        <v>10</v>
      </c>
      <c r="Y9768">
        <v>10</v>
      </c>
      <c r="Z9768">
        <v>10</v>
      </c>
      <c r="AA9768">
        <v>10</v>
      </c>
    </row>
    <row r="9769" spans="1:27" x14ac:dyDescent="0.25">
      <c r="A9769" s="3">
        <f t="shared" si="152"/>
        <v>40930</v>
      </c>
      <c r="L9769">
        <v>10</v>
      </c>
      <c r="X9769">
        <v>10</v>
      </c>
      <c r="Y9769">
        <v>10</v>
      </c>
      <c r="Z9769">
        <v>10</v>
      </c>
      <c r="AA9769">
        <v>10</v>
      </c>
    </row>
    <row r="9770" spans="1:27" x14ac:dyDescent="0.25">
      <c r="A9770" s="3">
        <f t="shared" si="152"/>
        <v>40929</v>
      </c>
      <c r="L9770">
        <v>10</v>
      </c>
      <c r="X9770">
        <v>10</v>
      </c>
      <c r="Y9770">
        <v>10</v>
      </c>
      <c r="Z9770">
        <v>10</v>
      </c>
      <c r="AA9770">
        <v>10</v>
      </c>
    </row>
    <row r="9771" spans="1:27" x14ac:dyDescent="0.25">
      <c r="A9771" s="3">
        <f t="shared" si="152"/>
        <v>40928</v>
      </c>
      <c r="L9771">
        <v>10</v>
      </c>
      <c r="X9771">
        <v>10</v>
      </c>
      <c r="Y9771">
        <v>10</v>
      </c>
      <c r="Z9771">
        <v>10</v>
      </c>
      <c r="AA9771">
        <v>10</v>
      </c>
    </row>
    <row r="9772" spans="1:27" x14ac:dyDescent="0.25">
      <c r="A9772" s="3">
        <f t="shared" si="152"/>
        <v>40927</v>
      </c>
      <c r="L9772">
        <v>10</v>
      </c>
      <c r="X9772">
        <v>10</v>
      </c>
      <c r="Y9772">
        <v>10</v>
      </c>
      <c r="Z9772">
        <v>10</v>
      </c>
      <c r="AA9772">
        <v>10</v>
      </c>
    </row>
    <row r="9773" spans="1:27" x14ac:dyDescent="0.25">
      <c r="A9773" s="3">
        <f t="shared" si="152"/>
        <v>40926</v>
      </c>
      <c r="L9773">
        <v>10</v>
      </c>
      <c r="X9773">
        <v>10</v>
      </c>
      <c r="Y9773">
        <v>10</v>
      </c>
      <c r="Z9773">
        <v>10</v>
      </c>
      <c r="AA9773">
        <v>10</v>
      </c>
    </row>
    <row r="9774" spans="1:27" x14ac:dyDescent="0.25">
      <c r="A9774" s="3">
        <f t="shared" si="152"/>
        <v>40925</v>
      </c>
      <c r="L9774">
        <v>10</v>
      </c>
      <c r="X9774">
        <v>10</v>
      </c>
      <c r="Y9774">
        <v>10</v>
      </c>
      <c r="Z9774">
        <v>10</v>
      </c>
      <c r="AA9774">
        <v>10</v>
      </c>
    </row>
    <row r="9775" spans="1:27" x14ac:dyDescent="0.25">
      <c r="A9775" s="3">
        <f t="shared" si="152"/>
        <v>40924</v>
      </c>
      <c r="L9775">
        <v>10</v>
      </c>
      <c r="X9775">
        <v>10</v>
      </c>
      <c r="Y9775">
        <v>10</v>
      </c>
      <c r="Z9775">
        <v>10</v>
      </c>
      <c r="AA9775">
        <v>10</v>
      </c>
    </row>
    <row r="9776" spans="1:27" x14ac:dyDescent="0.25">
      <c r="A9776" s="3">
        <f t="shared" si="152"/>
        <v>40923</v>
      </c>
      <c r="L9776">
        <v>10</v>
      </c>
      <c r="X9776">
        <v>10</v>
      </c>
      <c r="Y9776">
        <v>10</v>
      </c>
      <c r="Z9776">
        <v>10</v>
      </c>
      <c r="AA9776">
        <v>10</v>
      </c>
    </row>
    <row r="9777" spans="1:27" x14ac:dyDescent="0.25">
      <c r="A9777" s="3">
        <f t="shared" si="152"/>
        <v>40922</v>
      </c>
      <c r="L9777">
        <v>10</v>
      </c>
      <c r="X9777">
        <v>10</v>
      </c>
      <c r="Y9777">
        <v>10</v>
      </c>
      <c r="Z9777">
        <v>10</v>
      </c>
      <c r="AA9777">
        <v>10</v>
      </c>
    </row>
    <row r="9778" spans="1:27" x14ac:dyDescent="0.25">
      <c r="A9778" s="3">
        <f t="shared" si="152"/>
        <v>40921</v>
      </c>
      <c r="L9778">
        <v>10</v>
      </c>
      <c r="X9778">
        <v>10</v>
      </c>
      <c r="Y9778">
        <v>10</v>
      </c>
      <c r="Z9778">
        <v>10</v>
      </c>
      <c r="AA9778">
        <v>10</v>
      </c>
    </row>
    <row r="9779" spans="1:27" x14ac:dyDescent="0.25">
      <c r="A9779" s="3">
        <f t="shared" si="152"/>
        <v>40920</v>
      </c>
      <c r="L9779">
        <v>10</v>
      </c>
      <c r="X9779">
        <v>10</v>
      </c>
      <c r="Y9779">
        <v>10</v>
      </c>
      <c r="Z9779">
        <v>10</v>
      </c>
      <c r="AA9779">
        <v>10</v>
      </c>
    </row>
    <row r="9780" spans="1:27" x14ac:dyDescent="0.25">
      <c r="A9780" s="3">
        <f t="shared" si="152"/>
        <v>40919</v>
      </c>
      <c r="L9780">
        <v>10</v>
      </c>
      <c r="X9780">
        <v>10</v>
      </c>
      <c r="Y9780">
        <v>10</v>
      </c>
      <c r="Z9780">
        <v>10</v>
      </c>
      <c r="AA9780">
        <v>10</v>
      </c>
    </row>
    <row r="9781" spans="1:27" x14ac:dyDescent="0.25">
      <c r="A9781" s="3">
        <f t="shared" si="152"/>
        <v>40918</v>
      </c>
      <c r="L9781">
        <v>10</v>
      </c>
      <c r="X9781">
        <v>10</v>
      </c>
      <c r="Y9781">
        <v>10</v>
      </c>
      <c r="Z9781">
        <v>10</v>
      </c>
      <c r="AA9781">
        <v>10</v>
      </c>
    </row>
    <row r="9782" spans="1:27" x14ac:dyDescent="0.25">
      <c r="A9782" s="3">
        <f t="shared" si="152"/>
        <v>40917</v>
      </c>
      <c r="L9782">
        <v>10</v>
      </c>
      <c r="X9782">
        <v>10</v>
      </c>
      <c r="Y9782">
        <v>10</v>
      </c>
      <c r="Z9782">
        <v>10</v>
      </c>
      <c r="AA9782">
        <v>10</v>
      </c>
    </row>
    <row r="9783" spans="1:27" x14ac:dyDescent="0.25">
      <c r="A9783" s="3">
        <f t="shared" si="152"/>
        <v>40916</v>
      </c>
      <c r="L9783">
        <v>10</v>
      </c>
      <c r="X9783">
        <v>10</v>
      </c>
      <c r="Y9783">
        <v>10</v>
      </c>
      <c r="Z9783">
        <v>10</v>
      </c>
      <c r="AA9783">
        <v>10</v>
      </c>
    </row>
    <row r="9784" spans="1:27" x14ac:dyDescent="0.25">
      <c r="A9784" s="3">
        <f t="shared" si="152"/>
        <v>40915</v>
      </c>
      <c r="L9784">
        <v>10</v>
      </c>
      <c r="X9784">
        <v>10</v>
      </c>
      <c r="Y9784">
        <v>10</v>
      </c>
      <c r="Z9784">
        <v>10</v>
      </c>
      <c r="AA9784">
        <v>10</v>
      </c>
    </row>
    <row r="9785" spans="1:27" x14ac:dyDescent="0.25">
      <c r="A9785" s="3">
        <f t="shared" si="152"/>
        <v>40914</v>
      </c>
      <c r="L9785">
        <v>10</v>
      </c>
      <c r="X9785">
        <v>10</v>
      </c>
      <c r="Y9785">
        <v>10</v>
      </c>
      <c r="Z9785">
        <v>10</v>
      </c>
      <c r="AA9785">
        <v>10</v>
      </c>
    </row>
    <row r="9786" spans="1:27" x14ac:dyDescent="0.25">
      <c r="A9786" s="3">
        <f t="shared" si="152"/>
        <v>40913</v>
      </c>
      <c r="L9786">
        <v>10</v>
      </c>
      <c r="X9786">
        <v>10</v>
      </c>
      <c r="Y9786">
        <v>10</v>
      </c>
      <c r="Z9786">
        <v>10</v>
      </c>
      <c r="AA9786">
        <v>10</v>
      </c>
    </row>
    <row r="9787" spans="1:27" x14ac:dyDescent="0.25">
      <c r="A9787" s="3">
        <f t="shared" si="152"/>
        <v>40912</v>
      </c>
      <c r="L9787">
        <v>10</v>
      </c>
      <c r="X9787">
        <v>10</v>
      </c>
      <c r="Y9787">
        <v>10</v>
      </c>
      <c r="Z9787">
        <v>10</v>
      </c>
      <c r="AA9787">
        <v>10</v>
      </c>
    </row>
    <row r="9788" spans="1:27" x14ac:dyDescent="0.25">
      <c r="A9788" s="3">
        <f t="shared" si="152"/>
        <v>40911</v>
      </c>
      <c r="L9788">
        <v>10</v>
      </c>
      <c r="X9788">
        <v>10</v>
      </c>
      <c r="Y9788">
        <v>10</v>
      </c>
      <c r="Z9788">
        <v>10</v>
      </c>
      <c r="AA9788">
        <v>10</v>
      </c>
    </row>
    <row r="9789" spans="1:27" x14ac:dyDescent="0.25">
      <c r="A9789" s="3">
        <f t="shared" si="152"/>
        <v>40910</v>
      </c>
      <c r="L9789">
        <v>10</v>
      </c>
      <c r="X9789">
        <v>10</v>
      </c>
      <c r="Y9789">
        <v>10</v>
      </c>
      <c r="Z9789">
        <v>10</v>
      </c>
      <c r="AA9789">
        <v>10</v>
      </c>
    </row>
    <row r="9790" spans="1:27" x14ac:dyDescent="0.25">
      <c r="A9790" s="3">
        <f t="shared" si="152"/>
        <v>40909</v>
      </c>
      <c r="L9790">
        <v>10</v>
      </c>
      <c r="X9790">
        <v>10</v>
      </c>
      <c r="Y9790">
        <v>10</v>
      </c>
      <c r="Z9790">
        <v>10</v>
      </c>
      <c r="AA9790">
        <v>10</v>
      </c>
    </row>
    <row r="9791" spans="1:27" x14ac:dyDescent="0.25">
      <c r="A9791" s="3">
        <f t="shared" si="152"/>
        <v>40908</v>
      </c>
      <c r="L9791">
        <v>10</v>
      </c>
      <c r="X9791">
        <v>10</v>
      </c>
      <c r="Y9791">
        <v>10</v>
      </c>
      <c r="Z9791">
        <v>10</v>
      </c>
      <c r="AA9791">
        <v>10</v>
      </c>
    </row>
    <row r="9792" spans="1:27" x14ac:dyDescent="0.25">
      <c r="A9792" s="3">
        <f t="shared" si="152"/>
        <v>40907</v>
      </c>
      <c r="L9792">
        <v>10</v>
      </c>
      <c r="X9792">
        <v>10</v>
      </c>
      <c r="Y9792">
        <v>10</v>
      </c>
      <c r="Z9792">
        <v>10</v>
      </c>
      <c r="AA9792">
        <v>10</v>
      </c>
    </row>
    <row r="9793" spans="1:27" x14ac:dyDescent="0.25">
      <c r="A9793" s="3">
        <f t="shared" si="152"/>
        <v>40906</v>
      </c>
      <c r="L9793">
        <v>10</v>
      </c>
      <c r="X9793">
        <v>10</v>
      </c>
      <c r="Y9793">
        <v>10</v>
      </c>
      <c r="Z9793">
        <v>10</v>
      </c>
      <c r="AA9793">
        <v>10</v>
      </c>
    </row>
    <row r="9794" spans="1:27" x14ac:dyDescent="0.25">
      <c r="A9794" s="3">
        <f t="shared" si="152"/>
        <v>40905</v>
      </c>
      <c r="L9794">
        <v>10</v>
      </c>
      <c r="X9794">
        <v>10</v>
      </c>
      <c r="Y9794">
        <v>10</v>
      </c>
      <c r="Z9794">
        <v>10</v>
      </c>
      <c r="AA9794">
        <v>10</v>
      </c>
    </row>
    <row r="9795" spans="1:27" x14ac:dyDescent="0.25">
      <c r="A9795" s="3">
        <f t="shared" si="152"/>
        <v>40904</v>
      </c>
      <c r="L9795">
        <v>10</v>
      </c>
      <c r="X9795">
        <v>10</v>
      </c>
      <c r="Y9795">
        <v>10</v>
      </c>
      <c r="Z9795">
        <v>10</v>
      </c>
      <c r="AA9795">
        <v>10</v>
      </c>
    </row>
    <row r="9796" spans="1:27" x14ac:dyDescent="0.25">
      <c r="A9796" s="3">
        <f t="shared" si="152"/>
        <v>40903</v>
      </c>
      <c r="L9796">
        <v>10</v>
      </c>
      <c r="X9796">
        <v>10</v>
      </c>
      <c r="Y9796">
        <v>10</v>
      </c>
      <c r="Z9796">
        <v>10</v>
      </c>
      <c r="AA9796">
        <v>10</v>
      </c>
    </row>
    <row r="9797" spans="1:27" x14ac:dyDescent="0.25">
      <c r="A9797" s="3">
        <f t="shared" ref="A9797:A9848" si="153">A9798+1</f>
        <v>40902</v>
      </c>
      <c r="L9797">
        <v>10</v>
      </c>
      <c r="X9797">
        <v>10</v>
      </c>
      <c r="Y9797">
        <v>10</v>
      </c>
      <c r="Z9797">
        <v>10</v>
      </c>
      <c r="AA9797">
        <v>10</v>
      </c>
    </row>
    <row r="9798" spans="1:27" x14ac:dyDescent="0.25">
      <c r="A9798" s="3">
        <f t="shared" si="153"/>
        <v>40901</v>
      </c>
      <c r="L9798">
        <v>10</v>
      </c>
      <c r="X9798">
        <v>10</v>
      </c>
      <c r="Y9798">
        <v>10</v>
      </c>
      <c r="Z9798">
        <v>10</v>
      </c>
      <c r="AA9798">
        <v>10</v>
      </c>
    </row>
    <row r="9799" spans="1:27" x14ac:dyDescent="0.25">
      <c r="A9799" s="3">
        <f t="shared" si="153"/>
        <v>40900</v>
      </c>
      <c r="L9799">
        <v>10</v>
      </c>
      <c r="X9799">
        <v>10</v>
      </c>
      <c r="Y9799">
        <v>10</v>
      </c>
      <c r="Z9799">
        <v>10</v>
      </c>
      <c r="AA9799">
        <v>10</v>
      </c>
    </row>
    <row r="9800" spans="1:27" x14ac:dyDescent="0.25">
      <c r="A9800" s="3">
        <f t="shared" si="153"/>
        <v>40899</v>
      </c>
      <c r="L9800">
        <v>10</v>
      </c>
      <c r="X9800">
        <v>10</v>
      </c>
      <c r="Y9800">
        <v>10</v>
      </c>
      <c r="Z9800">
        <v>10</v>
      </c>
    </row>
    <row r="9801" spans="1:27" x14ac:dyDescent="0.25">
      <c r="A9801" s="3">
        <f t="shared" si="153"/>
        <v>40898</v>
      </c>
      <c r="L9801">
        <v>10</v>
      </c>
      <c r="X9801">
        <v>10</v>
      </c>
      <c r="Y9801">
        <v>10</v>
      </c>
    </row>
    <row r="9802" spans="1:27" x14ac:dyDescent="0.25">
      <c r="A9802" s="3">
        <f t="shared" si="153"/>
        <v>40897</v>
      </c>
      <c r="L9802">
        <v>10</v>
      </c>
      <c r="X9802">
        <v>10</v>
      </c>
    </row>
    <row r="9803" spans="1:27" x14ac:dyDescent="0.25">
      <c r="A9803" s="3">
        <f t="shared" si="153"/>
        <v>40896</v>
      </c>
      <c r="L9803">
        <v>10</v>
      </c>
    </row>
    <row r="9804" spans="1:27" x14ac:dyDescent="0.25">
      <c r="A9804" s="3">
        <f t="shared" si="153"/>
        <v>40895</v>
      </c>
      <c r="L9804">
        <v>10</v>
      </c>
    </row>
    <row r="9805" spans="1:27" x14ac:dyDescent="0.25">
      <c r="A9805" s="3">
        <f t="shared" si="153"/>
        <v>40894</v>
      </c>
      <c r="L9805">
        <v>10</v>
      </c>
    </row>
    <row r="9806" spans="1:27" x14ac:dyDescent="0.25">
      <c r="A9806" s="3">
        <f t="shared" si="153"/>
        <v>40893</v>
      </c>
      <c r="L9806">
        <v>10</v>
      </c>
    </row>
    <row r="9807" spans="1:27" x14ac:dyDescent="0.25">
      <c r="A9807" s="3">
        <f t="shared" si="153"/>
        <v>40892</v>
      </c>
      <c r="L9807">
        <v>10</v>
      </c>
    </row>
    <row r="9808" spans="1:27" x14ac:dyDescent="0.25">
      <c r="A9808" s="3">
        <f t="shared" si="153"/>
        <v>40891</v>
      </c>
      <c r="L9808">
        <v>10</v>
      </c>
    </row>
    <row r="9809" spans="1:12" x14ac:dyDescent="0.25">
      <c r="A9809" s="3">
        <f t="shared" si="153"/>
        <v>40890</v>
      </c>
      <c r="L9809">
        <v>10</v>
      </c>
    </row>
    <row r="9810" spans="1:12" x14ac:dyDescent="0.25">
      <c r="A9810" s="3">
        <f t="shared" si="153"/>
        <v>40889</v>
      </c>
      <c r="L9810">
        <v>10</v>
      </c>
    </row>
    <row r="9811" spans="1:12" x14ac:dyDescent="0.25">
      <c r="A9811" s="3">
        <f t="shared" si="153"/>
        <v>40888</v>
      </c>
      <c r="L9811">
        <v>10</v>
      </c>
    </row>
    <row r="9812" spans="1:12" x14ac:dyDescent="0.25">
      <c r="A9812" s="3">
        <f t="shared" si="153"/>
        <v>40887</v>
      </c>
      <c r="L9812">
        <v>10</v>
      </c>
    </row>
    <row r="9813" spans="1:12" x14ac:dyDescent="0.25">
      <c r="A9813" s="3">
        <f t="shared" si="153"/>
        <v>40886</v>
      </c>
      <c r="L9813">
        <v>10</v>
      </c>
    </row>
    <row r="9814" spans="1:12" x14ac:dyDescent="0.25">
      <c r="A9814" s="3">
        <f t="shared" si="153"/>
        <v>40885</v>
      </c>
      <c r="L9814">
        <v>10</v>
      </c>
    </row>
    <row r="9815" spans="1:12" x14ac:dyDescent="0.25">
      <c r="A9815" s="3">
        <f t="shared" si="153"/>
        <v>40884</v>
      </c>
      <c r="L9815">
        <v>10</v>
      </c>
    </row>
    <row r="9816" spans="1:12" x14ac:dyDescent="0.25">
      <c r="A9816" s="3">
        <f t="shared" si="153"/>
        <v>40883</v>
      </c>
      <c r="L9816">
        <v>10</v>
      </c>
    </row>
    <row r="9817" spans="1:12" x14ac:dyDescent="0.25">
      <c r="A9817" s="3">
        <f t="shared" si="153"/>
        <v>40882</v>
      </c>
      <c r="L9817">
        <v>10</v>
      </c>
    </row>
    <row r="9818" spans="1:12" x14ac:dyDescent="0.25">
      <c r="A9818" s="3">
        <f t="shared" si="153"/>
        <v>40881</v>
      </c>
      <c r="L9818">
        <v>10</v>
      </c>
    </row>
    <row r="9819" spans="1:12" x14ac:dyDescent="0.25">
      <c r="A9819" s="3">
        <f t="shared" si="153"/>
        <v>40880</v>
      </c>
      <c r="L9819">
        <v>10</v>
      </c>
    </row>
    <row r="9820" spans="1:12" x14ac:dyDescent="0.25">
      <c r="A9820" s="3">
        <f t="shared" si="153"/>
        <v>40879</v>
      </c>
      <c r="L9820">
        <v>10</v>
      </c>
    </row>
    <row r="9821" spans="1:12" x14ac:dyDescent="0.25">
      <c r="A9821" s="3">
        <f t="shared" si="153"/>
        <v>40878</v>
      </c>
      <c r="L9821">
        <v>10</v>
      </c>
    </row>
    <row r="9822" spans="1:12" x14ac:dyDescent="0.25">
      <c r="A9822" s="3">
        <f t="shared" si="153"/>
        <v>40877</v>
      </c>
      <c r="L9822">
        <v>10</v>
      </c>
    </row>
    <row r="9823" spans="1:12" x14ac:dyDescent="0.25">
      <c r="A9823" s="3">
        <f t="shared" si="153"/>
        <v>40876</v>
      </c>
      <c r="L9823">
        <v>10</v>
      </c>
    </row>
    <row r="9824" spans="1:12" x14ac:dyDescent="0.25">
      <c r="A9824" s="3">
        <f t="shared" si="153"/>
        <v>40875</v>
      </c>
      <c r="L9824">
        <v>10</v>
      </c>
    </row>
    <row r="9825" spans="1:12" x14ac:dyDescent="0.25">
      <c r="A9825" s="3">
        <f t="shared" si="153"/>
        <v>40874</v>
      </c>
      <c r="L9825">
        <v>10</v>
      </c>
    </row>
    <row r="9826" spans="1:12" x14ac:dyDescent="0.25">
      <c r="A9826" s="3">
        <f t="shared" si="153"/>
        <v>40873</v>
      </c>
      <c r="L9826">
        <v>10</v>
      </c>
    </row>
    <row r="9827" spans="1:12" x14ac:dyDescent="0.25">
      <c r="A9827" s="3">
        <f t="shared" si="153"/>
        <v>40872</v>
      </c>
      <c r="L9827">
        <v>10</v>
      </c>
    </row>
    <row r="9828" spans="1:12" x14ac:dyDescent="0.25">
      <c r="A9828" s="3">
        <f t="shared" si="153"/>
        <v>40871</v>
      </c>
      <c r="L9828">
        <v>10</v>
      </c>
    </row>
    <row r="9829" spans="1:12" x14ac:dyDescent="0.25">
      <c r="A9829" s="3">
        <f t="shared" si="153"/>
        <v>40870</v>
      </c>
      <c r="L9829">
        <v>10</v>
      </c>
    </row>
    <row r="9830" spans="1:12" x14ac:dyDescent="0.25">
      <c r="A9830" s="3">
        <f t="shared" si="153"/>
        <v>40869</v>
      </c>
      <c r="L9830">
        <v>10</v>
      </c>
    </row>
    <row r="9831" spans="1:12" x14ac:dyDescent="0.25">
      <c r="A9831" s="3">
        <f t="shared" si="153"/>
        <v>40868</v>
      </c>
      <c r="L9831">
        <v>10</v>
      </c>
    </row>
    <row r="9832" spans="1:12" x14ac:dyDescent="0.25">
      <c r="A9832" s="3">
        <f t="shared" si="153"/>
        <v>40867</v>
      </c>
      <c r="L9832">
        <v>10</v>
      </c>
    </row>
    <row r="9833" spans="1:12" x14ac:dyDescent="0.25">
      <c r="A9833" s="3">
        <f t="shared" si="153"/>
        <v>40866</v>
      </c>
      <c r="L9833">
        <v>10</v>
      </c>
    </row>
    <row r="9834" spans="1:12" x14ac:dyDescent="0.25">
      <c r="A9834" s="3">
        <f t="shared" si="153"/>
        <v>40865</v>
      </c>
      <c r="L9834">
        <v>10</v>
      </c>
    </row>
    <row r="9835" spans="1:12" x14ac:dyDescent="0.25">
      <c r="A9835" s="3">
        <f t="shared" si="153"/>
        <v>40864</v>
      </c>
      <c r="L9835">
        <v>10</v>
      </c>
    </row>
    <row r="9836" spans="1:12" x14ac:dyDescent="0.25">
      <c r="A9836" s="3">
        <f t="shared" si="153"/>
        <v>40863</v>
      </c>
      <c r="L9836">
        <v>10</v>
      </c>
    </row>
    <row r="9837" spans="1:12" x14ac:dyDescent="0.25">
      <c r="A9837" s="3">
        <f t="shared" si="153"/>
        <v>40862</v>
      </c>
      <c r="L9837">
        <v>10</v>
      </c>
    </row>
    <row r="9838" spans="1:12" x14ac:dyDescent="0.25">
      <c r="A9838" s="3">
        <f t="shared" si="153"/>
        <v>40861</v>
      </c>
      <c r="L9838">
        <v>10</v>
      </c>
    </row>
    <row r="9839" spans="1:12" x14ac:dyDescent="0.25">
      <c r="A9839" s="3">
        <f t="shared" si="153"/>
        <v>40860</v>
      </c>
      <c r="L9839">
        <v>10</v>
      </c>
    </row>
    <row r="9840" spans="1:12" x14ac:dyDescent="0.25">
      <c r="A9840" s="3">
        <f t="shared" si="153"/>
        <v>40859</v>
      </c>
      <c r="L9840">
        <v>10</v>
      </c>
    </row>
    <row r="9841" spans="1:12" x14ac:dyDescent="0.25">
      <c r="A9841" s="3">
        <f t="shared" si="153"/>
        <v>40858</v>
      </c>
      <c r="L9841">
        <v>10</v>
      </c>
    </row>
    <row r="9842" spans="1:12" x14ac:dyDescent="0.25">
      <c r="A9842" s="3">
        <f t="shared" si="153"/>
        <v>40857</v>
      </c>
      <c r="L9842">
        <v>10</v>
      </c>
    </row>
    <row r="9843" spans="1:12" x14ac:dyDescent="0.25">
      <c r="A9843" s="3">
        <f t="shared" si="153"/>
        <v>40856</v>
      </c>
    </row>
    <row r="9844" spans="1:12" x14ac:dyDescent="0.25">
      <c r="A9844" s="3">
        <f t="shared" si="153"/>
        <v>40855</v>
      </c>
    </row>
    <row r="9845" spans="1:12" x14ac:dyDescent="0.25">
      <c r="A9845" s="3">
        <f t="shared" si="153"/>
        <v>40854</v>
      </c>
    </row>
    <row r="9846" spans="1:12" x14ac:dyDescent="0.25">
      <c r="A9846" s="3">
        <f t="shared" si="153"/>
        <v>40853</v>
      </c>
    </row>
    <row r="9847" spans="1:12" x14ac:dyDescent="0.25">
      <c r="A9847" s="3">
        <f t="shared" si="153"/>
        <v>40852</v>
      </c>
    </row>
    <row r="9848" spans="1:12" x14ac:dyDescent="0.25">
      <c r="A9848" s="3">
        <f t="shared" si="153"/>
        <v>40851</v>
      </c>
    </row>
    <row r="9849" spans="1:12" x14ac:dyDescent="0.25">
      <c r="A9849" s="3">
        <f>A9850+1</f>
        <v>40850</v>
      </c>
    </row>
    <row r="9850" spans="1:12" x14ac:dyDescent="0.25">
      <c r="A9850" s="3">
        <v>40849</v>
      </c>
    </row>
  </sheetData>
  <mergeCells count="3">
    <mergeCell ref="B3:I3"/>
    <mergeCell ref="J3:W3"/>
    <mergeCell ref="X3:AQ3"/>
  </mergeCells>
  <conditionalFormatting sqref="A5:A10000">
    <cfRule type="expression" dxfId="0" priority="1">
      <formula>A5=TODAY()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G12"/>
  <sheetViews>
    <sheetView workbookViewId="0">
      <selection activeCell="D8" sqref="D8"/>
    </sheetView>
  </sheetViews>
  <sheetFormatPr baseColWidth="10" defaultRowHeight="15" x14ac:dyDescent="0.25"/>
  <cols>
    <col min="2" max="2" width="13.28515625" customWidth="1"/>
    <col min="3" max="3" width="23.140625" customWidth="1"/>
    <col min="4" max="4" width="31.7109375" customWidth="1"/>
    <col min="5" max="5" width="57.7109375" customWidth="1"/>
  </cols>
  <sheetData>
    <row r="6" spans="2:7" x14ac:dyDescent="0.25">
      <c r="B6" s="40" t="s">
        <v>4</v>
      </c>
      <c r="C6" s="40" t="s">
        <v>68</v>
      </c>
      <c r="D6" s="40" t="s">
        <v>76</v>
      </c>
      <c r="E6" s="40" t="s">
        <v>69</v>
      </c>
    </row>
    <row r="7" spans="2:7" x14ac:dyDescent="0.25">
      <c r="B7" s="3">
        <v>40849</v>
      </c>
      <c r="C7">
        <v>10</v>
      </c>
      <c r="E7" s="41" t="s">
        <v>70</v>
      </c>
    </row>
    <row r="8" spans="2:7" x14ac:dyDescent="0.25">
      <c r="B8" s="3">
        <v>40857</v>
      </c>
      <c r="D8">
        <v>797.41</v>
      </c>
      <c r="E8" s="41" t="s">
        <v>87</v>
      </c>
      <c r="G8" t="s">
        <v>88</v>
      </c>
    </row>
    <row r="9" spans="2:7" x14ac:dyDescent="0.25">
      <c r="B9" s="3">
        <v>40897</v>
      </c>
      <c r="D9">
        <v>95.67</v>
      </c>
      <c r="E9" s="41" t="s">
        <v>71</v>
      </c>
      <c r="G9" t="s">
        <v>88</v>
      </c>
    </row>
    <row r="10" spans="2:7" x14ac:dyDescent="0.25">
      <c r="B10" s="3">
        <v>40898</v>
      </c>
      <c r="D10">
        <v>407.5</v>
      </c>
      <c r="E10" s="41" t="s">
        <v>72</v>
      </c>
      <c r="G10" t="s">
        <v>88</v>
      </c>
    </row>
    <row r="11" spans="2:7" x14ac:dyDescent="0.25">
      <c r="B11" s="3">
        <v>40899</v>
      </c>
      <c r="D11">
        <v>275.08999999999997</v>
      </c>
      <c r="E11" s="41" t="s">
        <v>73</v>
      </c>
      <c r="G11" t="s">
        <v>88</v>
      </c>
    </row>
    <row r="12" spans="2:7" x14ac:dyDescent="0.25">
      <c r="B12" s="3">
        <v>40900</v>
      </c>
      <c r="D12">
        <v>268.51</v>
      </c>
      <c r="E12" s="41" t="s">
        <v>74</v>
      </c>
      <c r="G12" t="s">
        <v>88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Z3648"/>
  <sheetViews>
    <sheetView workbookViewId="0"/>
  </sheetViews>
  <sheetFormatPr baseColWidth="10" defaultRowHeight="15" x14ac:dyDescent="0.25"/>
  <cols>
    <col min="1" max="1" width="9.28515625" customWidth="1"/>
    <col min="2" max="2" width="16.85546875" bestFit="1" customWidth="1"/>
    <col min="3" max="3" width="9.7109375" customWidth="1"/>
    <col min="4" max="6" width="8.140625" customWidth="1"/>
    <col min="8" max="8" width="10.140625" bestFit="1" customWidth="1"/>
    <col min="9" max="9" width="9.7109375" bestFit="1" customWidth="1"/>
    <col min="10" max="12" width="8" bestFit="1" customWidth="1"/>
    <col min="14" max="14" width="10.140625" bestFit="1" customWidth="1"/>
    <col min="15" max="15" width="9.7109375" bestFit="1" customWidth="1"/>
    <col min="16" max="18" width="8.140625" bestFit="1" customWidth="1"/>
    <col min="19" max="19" width="8.140625" customWidth="1"/>
    <col min="20" max="20" width="10.140625" style="3" customWidth="1"/>
    <col min="21" max="21" width="29.85546875" customWidth="1"/>
    <col min="22" max="22" width="8.140625" customWidth="1"/>
    <col min="23" max="23" width="10.140625" customWidth="1"/>
    <col min="24" max="24" width="9.7109375" customWidth="1"/>
    <col min="25" max="26" width="6.5703125" customWidth="1"/>
    <col min="27" max="27" width="6.85546875" customWidth="1"/>
    <col min="29" max="29" width="10.140625" bestFit="1" customWidth="1"/>
    <col min="30" max="30" width="9.7109375" bestFit="1" customWidth="1"/>
    <col min="31" max="32" width="5.5703125" customWidth="1"/>
    <col min="33" max="33" width="6.85546875" customWidth="1"/>
    <col min="35" max="35" width="10.140625" customWidth="1"/>
    <col min="36" max="36" width="9.7109375" customWidth="1"/>
    <col min="37" max="38" width="6.5703125" customWidth="1"/>
    <col min="39" max="39" width="6.85546875" customWidth="1"/>
    <col min="41" max="41" width="10.140625" customWidth="1"/>
    <col min="42" max="42" width="9.7109375" customWidth="1"/>
    <col min="43" max="44" width="5.5703125" customWidth="1"/>
    <col min="45" max="45" width="6.85546875" customWidth="1"/>
    <col min="47" max="47" width="10.140625" customWidth="1"/>
    <col min="48" max="48" width="9.7109375" customWidth="1"/>
    <col min="49" max="50" width="5.5703125" customWidth="1"/>
    <col min="51" max="51" width="6.85546875" customWidth="1"/>
    <col min="53" max="53" width="10.140625" customWidth="1"/>
    <col min="54" max="54" width="9.7109375" customWidth="1"/>
    <col min="55" max="56" width="6.5703125" customWidth="1"/>
    <col min="57" max="57" width="6.85546875" customWidth="1"/>
    <col min="59" max="59" width="10.140625" customWidth="1"/>
    <col min="60" max="60" width="29.7109375" bestFit="1" customWidth="1"/>
    <col min="62" max="62" width="10.140625" customWidth="1"/>
    <col min="63" max="66" width="12" bestFit="1" customWidth="1"/>
    <col min="68" max="68" width="10.140625" customWidth="1"/>
    <col min="69" max="69" width="29.85546875" customWidth="1"/>
    <col min="70" max="70" width="8" customWidth="1"/>
    <col min="71" max="71" width="10.140625" customWidth="1"/>
    <col min="72" max="72" width="29.7109375" customWidth="1"/>
    <col min="74" max="74" width="10.140625" customWidth="1"/>
    <col min="75" max="75" width="29.85546875" customWidth="1"/>
    <col min="76" max="76" width="8" customWidth="1"/>
    <col min="77" max="77" width="10.140625" customWidth="1"/>
    <col min="78" max="78" width="29.85546875" customWidth="1"/>
  </cols>
  <sheetData>
    <row r="1" spans="2:78" x14ac:dyDescent="0.25">
      <c r="T1"/>
      <c r="BG1" s="32"/>
      <c r="BP1" s="32" t="s">
        <v>67</v>
      </c>
    </row>
    <row r="2" spans="2:78" x14ac:dyDescent="0.25">
      <c r="B2" t="s">
        <v>10</v>
      </c>
      <c r="H2" t="s">
        <v>20</v>
      </c>
      <c r="N2" t="s">
        <v>8</v>
      </c>
      <c r="T2" t="s">
        <v>37</v>
      </c>
      <c r="W2" t="s">
        <v>22</v>
      </c>
      <c r="AC2" t="s">
        <v>9</v>
      </c>
      <c r="AI2" t="s">
        <v>13</v>
      </c>
      <c r="AO2" t="s">
        <v>31</v>
      </c>
      <c r="AU2" t="s">
        <v>32</v>
      </c>
      <c r="BA2" t="s">
        <v>34</v>
      </c>
      <c r="BG2" t="s">
        <v>42</v>
      </c>
      <c r="BJ2" t="s">
        <v>48</v>
      </c>
      <c r="BP2" t="s">
        <v>56</v>
      </c>
      <c r="BS2" t="s">
        <v>57</v>
      </c>
      <c r="BV2" t="s">
        <v>65</v>
      </c>
      <c r="BY2" t="s">
        <v>59</v>
      </c>
    </row>
    <row r="3" spans="2:78" x14ac:dyDescent="0.25">
      <c r="B3" t="s">
        <v>10</v>
      </c>
      <c r="H3" t="s">
        <v>20</v>
      </c>
      <c r="N3" t="s">
        <v>8</v>
      </c>
      <c r="T3" t="s">
        <v>35</v>
      </c>
      <c r="W3" t="s">
        <v>23</v>
      </c>
      <c r="AC3" t="s">
        <v>7</v>
      </c>
      <c r="AI3" t="s">
        <v>14</v>
      </c>
      <c r="AO3" t="s">
        <v>30</v>
      </c>
      <c r="AU3" t="s">
        <v>29</v>
      </c>
      <c r="BA3" t="s">
        <v>33</v>
      </c>
      <c r="BG3" t="s">
        <v>43</v>
      </c>
      <c r="BJ3" t="s">
        <v>50</v>
      </c>
      <c r="BP3" t="s">
        <v>60</v>
      </c>
      <c r="BS3" t="s">
        <v>62</v>
      </c>
      <c r="BV3" t="s">
        <v>63</v>
      </c>
      <c r="BY3" t="s">
        <v>66</v>
      </c>
    </row>
    <row r="4" spans="2:78" x14ac:dyDescent="0.25">
      <c r="T4"/>
    </row>
    <row r="5" spans="2:78" x14ac:dyDescent="0.25">
      <c r="B5" t="s">
        <v>26</v>
      </c>
      <c r="H5" t="s">
        <v>6</v>
      </c>
      <c r="N5" t="s">
        <v>6</v>
      </c>
      <c r="T5" t="s">
        <v>38</v>
      </c>
      <c r="W5" t="s">
        <v>5</v>
      </c>
      <c r="AC5" t="s">
        <v>5</v>
      </c>
      <c r="AI5" t="s">
        <v>5</v>
      </c>
      <c r="AO5" t="s">
        <v>5</v>
      </c>
      <c r="AU5" t="s">
        <v>5</v>
      </c>
      <c r="BA5" t="s">
        <v>5</v>
      </c>
      <c r="BG5" t="s">
        <v>38</v>
      </c>
      <c r="BJ5" t="s">
        <v>5</v>
      </c>
      <c r="BP5" t="s">
        <v>38</v>
      </c>
      <c r="BS5" t="s">
        <v>38</v>
      </c>
      <c r="BV5" t="s">
        <v>38</v>
      </c>
      <c r="BY5" t="s">
        <v>38</v>
      </c>
    </row>
    <row r="6" spans="2:78" x14ac:dyDescent="0.25">
      <c r="B6" t="s">
        <v>4</v>
      </c>
      <c r="C6" t="s">
        <v>3</v>
      </c>
      <c r="D6" t="s">
        <v>2</v>
      </c>
      <c r="E6" t="s">
        <v>1</v>
      </c>
      <c r="F6" t="s">
        <v>27</v>
      </c>
      <c r="H6" t="s">
        <v>4</v>
      </c>
      <c r="I6" t="s">
        <v>3</v>
      </c>
      <c r="J6" t="s">
        <v>2</v>
      </c>
      <c r="K6" t="s">
        <v>1</v>
      </c>
      <c r="L6" t="s">
        <v>0</v>
      </c>
      <c r="N6" t="s">
        <v>4</v>
      </c>
      <c r="O6" t="s">
        <v>3</v>
      </c>
      <c r="P6" t="s">
        <v>2</v>
      </c>
      <c r="Q6" t="s">
        <v>1</v>
      </c>
      <c r="R6" t="s">
        <v>0</v>
      </c>
      <c r="T6" t="s">
        <v>4</v>
      </c>
      <c r="U6" t="s">
        <v>39</v>
      </c>
      <c r="W6" t="s">
        <v>4</v>
      </c>
      <c r="X6" t="s">
        <v>3</v>
      </c>
      <c r="Y6" t="s">
        <v>2</v>
      </c>
      <c r="Z6" t="s">
        <v>1</v>
      </c>
      <c r="AA6" t="s">
        <v>0</v>
      </c>
      <c r="AC6" t="s">
        <v>4</v>
      </c>
      <c r="AD6" t="s">
        <v>3</v>
      </c>
      <c r="AE6" t="s">
        <v>2</v>
      </c>
      <c r="AF6" t="s">
        <v>1</v>
      </c>
      <c r="AG6" t="s">
        <v>0</v>
      </c>
      <c r="AI6" t="s">
        <v>4</v>
      </c>
      <c r="AJ6" t="s">
        <v>3</v>
      </c>
      <c r="AK6" t="s">
        <v>2</v>
      </c>
      <c r="AL6" t="s">
        <v>1</v>
      </c>
      <c r="AM6" t="s">
        <v>0</v>
      </c>
      <c r="AO6" t="s">
        <v>4</v>
      </c>
      <c r="AP6" t="s">
        <v>3</v>
      </c>
      <c r="AQ6" t="s">
        <v>2</v>
      </c>
      <c r="AR6" t="s">
        <v>1</v>
      </c>
      <c r="AS6" t="s">
        <v>0</v>
      </c>
      <c r="AU6" t="s">
        <v>4</v>
      </c>
      <c r="AV6" t="s">
        <v>3</v>
      </c>
      <c r="AW6" t="s">
        <v>2</v>
      </c>
      <c r="AX6" t="s">
        <v>1</v>
      </c>
      <c r="AY6" t="s">
        <v>0</v>
      </c>
      <c r="BA6" t="s">
        <v>4</v>
      </c>
      <c r="BB6" t="s">
        <v>3</v>
      </c>
      <c r="BC6" t="s">
        <v>2</v>
      </c>
      <c r="BD6" t="s">
        <v>1</v>
      </c>
      <c r="BE6" t="s">
        <v>0</v>
      </c>
      <c r="BG6" t="s">
        <v>4</v>
      </c>
      <c r="BH6" t="s">
        <v>44</v>
      </c>
      <c r="BJ6" t="s">
        <v>4</v>
      </c>
      <c r="BK6" t="s">
        <v>3</v>
      </c>
      <c r="BL6" t="s">
        <v>2</v>
      </c>
      <c r="BM6" t="s">
        <v>1</v>
      </c>
      <c r="BN6" t="s">
        <v>0</v>
      </c>
      <c r="BP6" t="s">
        <v>4</v>
      </c>
      <c r="BQ6" t="s">
        <v>39</v>
      </c>
      <c r="BS6" t="s">
        <v>4</v>
      </c>
      <c r="BT6" t="s">
        <v>44</v>
      </c>
      <c r="BV6" t="s">
        <v>4</v>
      </c>
      <c r="BW6" t="s">
        <v>39</v>
      </c>
      <c r="BY6" t="s">
        <v>4</v>
      </c>
      <c r="BZ6" t="s">
        <v>39</v>
      </c>
    </row>
    <row r="7" spans="2:78" x14ac:dyDescent="0.25">
      <c r="B7" s="3">
        <v>40969</v>
      </c>
      <c r="C7" s="2">
        <v>6831.97</v>
      </c>
      <c r="D7" s="2">
        <v>6817.73</v>
      </c>
      <c r="E7" s="2">
        <v>6949.45</v>
      </c>
      <c r="F7" s="2">
        <v>6941.77</v>
      </c>
      <c r="H7" s="3">
        <v>40968</v>
      </c>
      <c r="I7">
        <v>1.3478000000000001</v>
      </c>
      <c r="J7">
        <v>1.33155</v>
      </c>
      <c r="K7">
        <v>1.3484799999999999</v>
      </c>
      <c r="L7">
        <v>1.3323</v>
      </c>
      <c r="N7" s="3">
        <v>40968</v>
      </c>
      <c r="O7" s="2">
        <v>1786.47</v>
      </c>
      <c r="P7" s="2">
        <v>1687.61</v>
      </c>
      <c r="Q7" s="2">
        <v>1790.66</v>
      </c>
      <c r="R7" s="2">
        <v>1702.6</v>
      </c>
      <c r="S7" s="2"/>
      <c r="T7" s="3">
        <v>40968</v>
      </c>
      <c r="U7" s="2">
        <v>111.26</v>
      </c>
      <c r="V7" s="2"/>
      <c r="W7" s="3">
        <v>40968</v>
      </c>
      <c r="X7" s="2">
        <v>259.47969999999998</v>
      </c>
      <c r="Y7" s="2">
        <v>259.47969999999998</v>
      </c>
      <c r="Z7" s="2">
        <v>259.47969999999998</v>
      </c>
      <c r="AA7" s="2">
        <v>259.47969999999998</v>
      </c>
      <c r="AC7" s="3">
        <v>40968</v>
      </c>
      <c r="AD7" s="21">
        <v>46.4</v>
      </c>
      <c r="AE7" s="21">
        <v>45.325000000000003</v>
      </c>
      <c r="AF7" s="21">
        <v>46.534999999999997</v>
      </c>
      <c r="AG7" s="21">
        <v>45.395000000000003</v>
      </c>
      <c r="AI7" s="3">
        <v>40969</v>
      </c>
      <c r="AJ7" s="21">
        <v>109</v>
      </c>
      <c r="AK7" s="21">
        <v>108.3</v>
      </c>
      <c r="AL7" s="21">
        <v>110.5</v>
      </c>
      <c r="AM7" s="21">
        <v>109.85</v>
      </c>
      <c r="AO7" s="3">
        <v>40969</v>
      </c>
      <c r="AP7" s="24">
        <v>5.8920000000000003</v>
      </c>
      <c r="AQ7" s="24">
        <v>5.8780000000000001</v>
      </c>
      <c r="AR7" s="24">
        <v>5.9560000000000004</v>
      </c>
      <c r="AS7" s="24">
        <v>5.9489999999999998</v>
      </c>
      <c r="AU7" s="3">
        <v>40969</v>
      </c>
      <c r="AV7" s="21">
        <v>74.73</v>
      </c>
      <c r="AW7" s="21">
        <v>74.64</v>
      </c>
      <c r="AX7" s="21">
        <v>75.650000000000006</v>
      </c>
      <c r="AY7" s="21">
        <v>75.44</v>
      </c>
      <c r="BA7" s="3">
        <v>40968</v>
      </c>
      <c r="BB7" s="21">
        <v>399.99</v>
      </c>
      <c r="BC7" s="21">
        <v>399.5</v>
      </c>
      <c r="BD7" s="21">
        <v>407.791</v>
      </c>
      <c r="BE7" s="21">
        <v>407.459</v>
      </c>
      <c r="BG7" s="3">
        <v>40969</v>
      </c>
      <c r="BH7">
        <v>136.41</v>
      </c>
      <c r="BJ7" s="3">
        <v>40969</v>
      </c>
      <c r="BK7">
        <v>423.52510000000001</v>
      </c>
      <c r="BL7">
        <v>423.52510000000001</v>
      </c>
      <c r="BM7">
        <v>423.52510000000001</v>
      </c>
      <c r="BN7">
        <v>423.52510000000001</v>
      </c>
      <c r="BP7" s="3">
        <v>40968</v>
      </c>
      <c r="BQ7">
        <v>13.7</v>
      </c>
      <c r="BS7" s="3">
        <v>40968</v>
      </c>
      <c r="BT7">
        <v>45.56</v>
      </c>
      <c r="BV7" s="3">
        <v>40968</v>
      </c>
      <c r="BW7">
        <v>40.68</v>
      </c>
      <c r="BY7" s="3">
        <v>40968</v>
      </c>
      <c r="BZ7">
        <v>40.75</v>
      </c>
    </row>
    <row r="8" spans="2:78" x14ac:dyDescent="0.25">
      <c r="B8" s="3">
        <v>40968</v>
      </c>
      <c r="C8" s="2">
        <v>6914.66</v>
      </c>
      <c r="D8" s="2">
        <v>6843.27</v>
      </c>
      <c r="E8" s="2">
        <v>6967.14</v>
      </c>
      <c r="F8" s="2">
        <v>6856.08</v>
      </c>
      <c r="H8" s="3">
        <v>40967</v>
      </c>
      <c r="I8">
        <v>1.3408100000000001</v>
      </c>
      <c r="J8">
        <v>1.3392900000000001</v>
      </c>
      <c r="K8">
        <v>1.3477600000000001</v>
      </c>
      <c r="L8">
        <v>1.3475999999999999</v>
      </c>
      <c r="N8" s="3">
        <v>40967</v>
      </c>
      <c r="O8" s="2">
        <v>1767.15</v>
      </c>
      <c r="P8" s="2">
        <v>1765.4</v>
      </c>
      <c r="Q8" s="2">
        <v>1790.25</v>
      </c>
      <c r="R8" s="2">
        <v>1786.1</v>
      </c>
      <c r="S8" s="2"/>
      <c r="T8" s="3">
        <v>40967</v>
      </c>
      <c r="U8" s="2">
        <v>111.14</v>
      </c>
      <c r="V8" s="2"/>
      <c r="W8" s="3">
        <v>40967</v>
      </c>
      <c r="X8" s="2">
        <v>259.48790000000002</v>
      </c>
      <c r="Y8" s="2">
        <v>259.48790000000002</v>
      </c>
      <c r="Z8" s="2">
        <v>259.48790000000002</v>
      </c>
      <c r="AA8" s="2">
        <v>259.48790000000002</v>
      </c>
      <c r="AC8" s="3">
        <v>40967</v>
      </c>
      <c r="AD8" s="21">
        <v>46.42</v>
      </c>
      <c r="AE8" s="21">
        <v>45.634999999999998</v>
      </c>
      <c r="AF8" s="21">
        <v>46.5</v>
      </c>
      <c r="AG8" s="21">
        <v>46.06</v>
      </c>
      <c r="AI8" s="3">
        <v>40968</v>
      </c>
      <c r="AJ8" s="21">
        <v>111</v>
      </c>
      <c r="AK8" s="21">
        <v>109.35</v>
      </c>
      <c r="AL8" s="21">
        <v>111.6</v>
      </c>
      <c r="AM8" s="21">
        <v>109.45</v>
      </c>
      <c r="AO8" s="3">
        <v>40968</v>
      </c>
      <c r="AP8" s="24">
        <v>5.9130000000000003</v>
      </c>
      <c r="AQ8" s="24">
        <v>5.8869999999999996</v>
      </c>
      <c r="AR8" s="24">
        <v>5.93</v>
      </c>
      <c r="AS8" s="24">
        <v>5.92</v>
      </c>
      <c r="AU8" s="3">
        <v>40968</v>
      </c>
      <c r="AV8" s="21">
        <v>75.2</v>
      </c>
      <c r="AW8" s="21">
        <v>74.64</v>
      </c>
      <c r="AX8" s="21">
        <v>75.95</v>
      </c>
      <c r="AY8" s="21">
        <v>74.86</v>
      </c>
      <c r="BA8" s="3">
        <v>40967</v>
      </c>
      <c r="BB8" s="21">
        <v>393</v>
      </c>
      <c r="BC8" s="21">
        <v>391.3</v>
      </c>
      <c r="BD8" s="21">
        <v>397.25400000000002</v>
      </c>
      <c r="BE8" s="21">
        <v>395.57400000000001</v>
      </c>
      <c r="BG8" s="3">
        <v>40968</v>
      </c>
      <c r="BH8">
        <v>135.88999999999999</v>
      </c>
      <c r="BJ8" s="3">
        <v>40968</v>
      </c>
      <c r="BK8">
        <v>424.14030000000002</v>
      </c>
      <c r="BL8">
        <v>424.14030000000002</v>
      </c>
      <c r="BM8">
        <v>424.14030000000002</v>
      </c>
      <c r="BN8">
        <v>424.14030000000002</v>
      </c>
      <c r="BP8" s="3">
        <v>40967</v>
      </c>
      <c r="BQ8">
        <v>13.77</v>
      </c>
      <c r="BS8" s="3">
        <v>40967</v>
      </c>
      <c r="BT8">
        <v>45.54</v>
      </c>
      <c r="BV8" s="3">
        <v>40967</v>
      </c>
      <c r="BW8">
        <v>40.68</v>
      </c>
      <c r="BY8" s="3">
        <v>40967</v>
      </c>
      <c r="BZ8">
        <v>40.35</v>
      </c>
    </row>
    <row r="9" spans="2:78" x14ac:dyDescent="0.25">
      <c r="B9" s="3">
        <v>40967</v>
      </c>
      <c r="C9" s="2">
        <v>6867.23</v>
      </c>
      <c r="D9" s="2">
        <v>6809.22</v>
      </c>
      <c r="E9" s="2">
        <v>6900.51</v>
      </c>
      <c r="F9" s="2">
        <v>6887.63</v>
      </c>
      <c r="H9" s="3">
        <v>40966</v>
      </c>
      <c r="I9">
        <v>1.34666</v>
      </c>
      <c r="J9">
        <v>1.3367100000000001</v>
      </c>
      <c r="K9">
        <v>1.34667</v>
      </c>
      <c r="L9">
        <v>1.34063</v>
      </c>
      <c r="N9" s="3">
        <v>40966</v>
      </c>
      <c r="O9" s="2">
        <v>1772.2</v>
      </c>
      <c r="P9" s="2">
        <v>1761.35</v>
      </c>
      <c r="Q9" s="2">
        <v>1779.41</v>
      </c>
      <c r="R9" s="2">
        <v>1767.3</v>
      </c>
      <c r="S9" s="2"/>
      <c r="T9" s="3">
        <v>40966</v>
      </c>
      <c r="U9" s="2">
        <v>110.87</v>
      </c>
      <c r="V9" s="2"/>
      <c r="W9" s="3">
        <v>40966</v>
      </c>
      <c r="X9" s="2">
        <v>257.86790000000002</v>
      </c>
      <c r="Y9" s="2">
        <v>257.86790000000002</v>
      </c>
      <c r="Z9" s="2">
        <v>257.86790000000002</v>
      </c>
      <c r="AA9" s="2">
        <v>257.86790000000002</v>
      </c>
      <c r="AC9" s="3">
        <v>40966</v>
      </c>
      <c r="AD9" s="21">
        <v>46.97</v>
      </c>
      <c r="AE9" s="21">
        <v>45.45</v>
      </c>
      <c r="AF9" s="21">
        <v>47</v>
      </c>
      <c r="AG9" s="21">
        <v>46.085000000000001</v>
      </c>
      <c r="AI9" s="3">
        <v>40967</v>
      </c>
      <c r="AJ9" s="21">
        <v>110.55</v>
      </c>
      <c r="AK9" s="21">
        <v>109.05</v>
      </c>
      <c r="AL9" s="21">
        <v>111.45</v>
      </c>
      <c r="AM9" s="21">
        <v>110.65</v>
      </c>
      <c r="AO9" s="3">
        <v>40967</v>
      </c>
      <c r="AP9" s="24">
        <v>5.9219999999999997</v>
      </c>
      <c r="AQ9" s="24">
        <v>5.8769999999999998</v>
      </c>
      <c r="AR9" s="24">
        <v>5.9219999999999997</v>
      </c>
      <c r="AS9" s="24">
        <v>5.8940000000000001</v>
      </c>
      <c r="AU9" s="3">
        <v>40967</v>
      </c>
      <c r="AV9" s="21">
        <v>74.23</v>
      </c>
      <c r="AW9" s="21">
        <v>74.23</v>
      </c>
      <c r="AX9" s="21">
        <v>75.349999999999994</v>
      </c>
      <c r="AY9" s="21">
        <v>74.8</v>
      </c>
      <c r="BA9" s="3">
        <v>40966</v>
      </c>
      <c r="BB9" s="21">
        <v>389</v>
      </c>
      <c r="BC9" s="21">
        <v>387.43</v>
      </c>
      <c r="BD9" s="21">
        <v>392.84</v>
      </c>
      <c r="BE9" s="21">
        <v>392.80399999999997</v>
      </c>
      <c r="BG9" s="3">
        <v>40967</v>
      </c>
      <c r="BH9">
        <v>135.43</v>
      </c>
      <c r="BJ9" s="3">
        <v>40967</v>
      </c>
      <c r="BK9">
        <v>424.51150000000001</v>
      </c>
      <c r="BL9">
        <v>424.51150000000001</v>
      </c>
      <c r="BM9">
        <v>424.51150000000001</v>
      </c>
      <c r="BN9">
        <v>424.51150000000001</v>
      </c>
      <c r="BP9" s="3">
        <v>40966</v>
      </c>
      <c r="BQ9">
        <v>13.72</v>
      </c>
      <c r="BS9" s="3">
        <v>40966</v>
      </c>
      <c r="BT9">
        <v>45.46</v>
      </c>
      <c r="BV9" s="3">
        <v>40966</v>
      </c>
      <c r="BW9">
        <v>40.5</v>
      </c>
      <c r="BY9" s="3">
        <v>40966</v>
      </c>
      <c r="BZ9">
        <v>39.880000000000003</v>
      </c>
    </row>
    <row r="10" spans="2:78" x14ac:dyDescent="0.25">
      <c r="B10" s="3">
        <v>40966</v>
      </c>
      <c r="C10" s="2">
        <v>6817.46</v>
      </c>
      <c r="D10" s="2">
        <v>6743.65</v>
      </c>
      <c r="E10" s="2">
        <v>6868.58</v>
      </c>
      <c r="F10" s="2">
        <v>6849.6</v>
      </c>
      <c r="H10" s="3">
        <v>40965</v>
      </c>
      <c r="I10">
        <v>1.3445</v>
      </c>
      <c r="J10">
        <v>1.3445</v>
      </c>
      <c r="K10">
        <v>1.3474600000000001</v>
      </c>
      <c r="L10">
        <v>1.3466</v>
      </c>
      <c r="N10" s="3">
        <v>40963</v>
      </c>
      <c r="O10" s="2">
        <v>1778.9</v>
      </c>
      <c r="P10" s="2">
        <v>1769.97</v>
      </c>
      <c r="Q10" s="2">
        <v>1782.9</v>
      </c>
      <c r="R10" s="2">
        <v>1772.2</v>
      </c>
      <c r="S10" s="2"/>
      <c r="T10" s="3">
        <v>40963</v>
      </c>
      <c r="U10" s="2">
        <v>110.89</v>
      </c>
      <c r="V10" s="2"/>
      <c r="W10" s="3">
        <v>40963</v>
      </c>
      <c r="X10" s="2">
        <v>258.29090000000002</v>
      </c>
      <c r="Y10" s="2">
        <v>258.29090000000002</v>
      </c>
      <c r="Z10" s="2">
        <v>258.29090000000002</v>
      </c>
      <c r="AA10" s="2">
        <v>258.29090000000002</v>
      </c>
      <c r="AC10" s="3">
        <v>40963</v>
      </c>
      <c r="AD10" s="21">
        <v>47.19</v>
      </c>
      <c r="AE10" s="21">
        <v>46.534999999999997</v>
      </c>
      <c r="AF10" s="21">
        <v>47.5</v>
      </c>
      <c r="AG10" s="21">
        <v>47.445</v>
      </c>
      <c r="AI10" s="3">
        <v>40966</v>
      </c>
      <c r="AJ10" s="21">
        <v>108.8</v>
      </c>
      <c r="AK10" s="21">
        <v>107.85</v>
      </c>
      <c r="AL10" s="21">
        <v>109.95</v>
      </c>
      <c r="AM10" s="21">
        <v>109.8</v>
      </c>
      <c r="AO10" s="3">
        <v>40966</v>
      </c>
      <c r="AP10" s="24">
        <v>5.923</v>
      </c>
      <c r="AQ10" s="24">
        <v>5.923</v>
      </c>
      <c r="AR10" s="24">
        <v>5.9859999999999998</v>
      </c>
      <c r="AS10" s="24">
        <v>5.9359999999999999</v>
      </c>
      <c r="AU10" s="3">
        <v>40966</v>
      </c>
      <c r="AV10" s="21">
        <v>74.48</v>
      </c>
      <c r="AW10" s="21">
        <v>73.81</v>
      </c>
      <c r="AX10" s="21">
        <v>74.790000000000006</v>
      </c>
      <c r="AY10" s="21">
        <v>74.5</v>
      </c>
      <c r="BA10" s="3">
        <v>40963</v>
      </c>
      <c r="BB10" s="21">
        <v>387.5</v>
      </c>
      <c r="BC10" s="21">
        <v>385.81200000000001</v>
      </c>
      <c r="BD10" s="21">
        <v>388.7</v>
      </c>
      <c r="BE10" s="21">
        <v>387.04899999999998</v>
      </c>
      <c r="BG10" s="3">
        <v>40966</v>
      </c>
      <c r="BH10">
        <v>135.49</v>
      </c>
      <c r="BJ10" s="3">
        <v>40966</v>
      </c>
      <c r="BK10">
        <v>423.75209999999998</v>
      </c>
      <c r="BL10">
        <v>423.75209999999998</v>
      </c>
      <c r="BM10">
        <v>423.75209999999998</v>
      </c>
      <c r="BN10">
        <v>423.75209999999998</v>
      </c>
      <c r="BP10" s="3">
        <v>40963</v>
      </c>
      <c r="BQ10">
        <v>13.7</v>
      </c>
      <c r="BS10" s="3">
        <v>40963</v>
      </c>
      <c r="BT10">
        <v>45.59</v>
      </c>
      <c r="BV10" s="3">
        <v>40963</v>
      </c>
      <c r="BW10">
        <v>40.47</v>
      </c>
      <c r="BY10" s="3">
        <v>40963</v>
      </c>
      <c r="BZ10">
        <v>40.299999999999997</v>
      </c>
    </row>
    <row r="11" spans="2:78" x14ac:dyDescent="0.25">
      <c r="B11" s="3">
        <v>40963</v>
      </c>
      <c r="C11" s="2">
        <v>6871.25</v>
      </c>
      <c r="D11" s="2">
        <v>6826.34</v>
      </c>
      <c r="E11" s="2">
        <v>6890.9</v>
      </c>
      <c r="F11" s="2">
        <v>6864.43</v>
      </c>
      <c r="H11" s="3">
        <v>40964</v>
      </c>
      <c r="I11">
        <v>1.3445</v>
      </c>
      <c r="J11">
        <v>1.3445</v>
      </c>
      <c r="K11">
        <v>1.3445</v>
      </c>
      <c r="L11">
        <v>1.3445</v>
      </c>
      <c r="N11" s="3">
        <v>40962</v>
      </c>
      <c r="O11" s="2">
        <v>1775.66</v>
      </c>
      <c r="P11" s="2">
        <v>1772</v>
      </c>
      <c r="Q11" s="2">
        <v>1787.55</v>
      </c>
      <c r="R11" s="2">
        <v>1778.7</v>
      </c>
      <c r="S11" s="2"/>
      <c r="T11" s="3">
        <v>40962</v>
      </c>
      <c r="U11" s="2">
        <v>110.69</v>
      </c>
      <c r="V11" s="2"/>
      <c r="W11" s="3">
        <v>40962</v>
      </c>
      <c r="X11" s="2">
        <v>258.14519999999999</v>
      </c>
      <c r="Y11" s="2">
        <v>258.14519999999999</v>
      </c>
      <c r="Z11" s="2">
        <v>258.14519999999999</v>
      </c>
      <c r="AA11" s="2">
        <v>258.14519999999999</v>
      </c>
      <c r="AC11" s="3">
        <v>40962</v>
      </c>
      <c r="AD11" s="21">
        <v>47.85</v>
      </c>
      <c r="AE11" s="21">
        <v>45.82</v>
      </c>
      <c r="AF11" s="21">
        <v>48.125</v>
      </c>
      <c r="AG11" s="21">
        <v>46.93</v>
      </c>
      <c r="AI11" s="3">
        <v>40963</v>
      </c>
      <c r="AJ11" s="21">
        <v>109.15</v>
      </c>
      <c r="AK11" s="21">
        <v>109.05</v>
      </c>
      <c r="AL11" s="21">
        <v>109.9</v>
      </c>
      <c r="AM11" s="21">
        <v>109.6</v>
      </c>
      <c r="AO11" s="3">
        <v>40963</v>
      </c>
      <c r="AP11" s="24">
        <v>5.8849999999999998</v>
      </c>
      <c r="AQ11" s="24">
        <v>5.8490000000000002</v>
      </c>
      <c r="AR11" s="24">
        <v>5.9219999999999997</v>
      </c>
      <c r="AS11" s="24">
        <v>5.8869999999999996</v>
      </c>
      <c r="AU11" s="3">
        <v>40963</v>
      </c>
      <c r="AV11" s="21">
        <v>75.05</v>
      </c>
      <c r="AW11" s="21">
        <v>74.42</v>
      </c>
      <c r="AX11" s="21">
        <v>75.19</v>
      </c>
      <c r="AY11" s="21">
        <v>75.02</v>
      </c>
      <c r="BA11" s="3">
        <v>40962</v>
      </c>
      <c r="BB11" s="21">
        <v>387.3</v>
      </c>
      <c r="BC11" s="21">
        <v>382.48899999999998</v>
      </c>
      <c r="BD11" s="21">
        <v>388.642</v>
      </c>
      <c r="BE11" s="21">
        <v>384.30700000000002</v>
      </c>
      <c r="BG11" s="3">
        <v>40963</v>
      </c>
      <c r="BH11">
        <v>135.96</v>
      </c>
      <c r="BJ11" s="3">
        <v>40963</v>
      </c>
      <c r="BK11">
        <v>422.76960000000003</v>
      </c>
      <c r="BL11">
        <v>422.76960000000003</v>
      </c>
      <c r="BM11">
        <v>422.76960000000003</v>
      </c>
      <c r="BN11">
        <v>422.76960000000003</v>
      </c>
      <c r="BP11" s="3">
        <v>40962</v>
      </c>
      <c r="BQ11">
        <v>13.67</v>
      </c>
      <c r="BS11" s="3">
        <v>40962</v>
      </c>
      <c r="BT11">
        <v>45.47</v>
      </c>
      <c r="BV11" s="3">
        <v>40962</v>
      </c>
      <c r="BW11">
        <v>40.380000000000003</v>
      </c>
      <c r="BY11" s="3">
        <v>40962</v>
      </c>
      <c r="BZ11">
        <v>39.99</v>
      </c>
    </row>
    <row r="12" spans="2:78" x14ac:dyDescent="0.25">
      <c r="B12" s="3">
        <v>40962</v>
      </c>
      <c r="C12" s="2">
        <v>6838.94</v>
      </c>
      <c r="D12" s="2">
        <v>6733.59</v>
      </c>
      <c r="E12" s="2">
        <v>6903.51</v>
      </c>
      <c r="F12" s="2">
        <v>6809.46</v>
      </c>
      <c r="H12" s="3">
        <v>40963</v>
      </c>
      <c r="I12">
        <v>1.33731</v>
      </c>
      <c r="J12">
        <v>1.3358000000000001</v>
      </c>
      <c r="K12">
        <v>1.3481300000000001</v>
      </c>
      <c r="L12">
        <v>1.3445</v>
      </c>
      <c r="N12" s="3">
        <v>40961</v>
      </c>
      <c r="O12" s="2">
        <v>1757.2</v>
      </c>
      <c r="P12" s="2">
        <v>1749</v>
      </c>
      <c r="Q12" s="2">
        <v>1781.7</v>
      </c>
      <c r="R12" s="2">
        <v>1775.4</v>
      </c>
      <c r="S12" s="2"/>
      <c r="T12" s="3">
        <v>40961</v>
      </c>
      <c r="U12" s="2">
        <v>110.61</v>
      </c>
      <c r="V12" s="2"/>
      <c r="W12" s="3">
        <v>40961</v>
      </c>
      <c r="X12" s="2">
        <v>257.04880000000003</v>
      </c>
      <c r="Y12" s="2">
        <v>257.04880000000003</v>
      </c>
      <c r="Z12" s="2">
        <v>257.04880000000003</v>
      </c>
      <c r="AA12" s="2">
        <v>257.04880000000003</v>
      </c>
      <c r="AC12" s="3">
        <v>40961</v>
      </c>
      <c r="AD12" s="21">
        <v>48.13</v>
      </c>
      <c r="AE12" s="21">
        <v>47.335000000000001</v>
      </c>
      <c r="AF12" s="21">
        <v>48.33</v>
      </c>
      <c r="AG12" s="21">
        <v>47.85</v>
      </c>
      <c r="AI12" s="3">
        <v>40962</v>
      </c>
      <c r="AJ12" s="21">
        <v>109.2</v>
      </c>
      <c r="AK12" s="21">
        <v>107.65</v>
      </c>
      <c r="AL12" s="21">
        <v>110.3</v>
      </c>
      <c r="AM12" s="21">
        <v>108.85</v>
      </c>
      <c r="AO12" s="3">
        <v>40962</v>
      </c>
      <c r="AP12" s="24">
        <v>5.8490000000000002</v>
      </c>
      <c r="AQ12" s="24">
        <v>5.8310000000000004</v>
      </c>
      <c r="AR12" s="24">
        <v>5.87</v>
      </c>
      <c r="AS12" s="24">
        <v>5.84</v>
      </c>
      <c r="AU12" s="3">
        <v>40962</v>
      </c>
      <c r="AV12" s="21">
        <v>75.040000000000006</v>
      </c>
      <c r="AW12" s="21">
        <v>74.180000000000007</v>
      </c>
      <c r="AX12" s="21">
        <v>75.569999999999993</v>
      </c>
      <c r="AY12" s="21">
        <v>74.75</v>
      </c>
      <c r="BA12" s="3">
        <v>40961</v>
      </c>
      <c r="BB12" s="21">
        <v>389.95</v>
      </c>
      <c r="BC12" s="21">
        <v>386</v>
      </c>
      <c r="BD12" s="21">
        <v>390.75</v>
      </c>
      <c r="BE12" s="21">
        <v>387.59899999999999</v>
      </c>
      <c r="BG12" s="3">
        <v>40962</v>
      </c>
      <c r="BH12">
        <v>136.4</v>
      </c>
      <c r="BJ12" s="3">
        <v>40962</v>
      </c>
      <c r="BK12">
        <v>421.79680000000002</v>
      </c>
      <c r="BL12">
        <v>421.79680000000002</v>
      </c>
      <c r="BM12">
        <v>421.79680000000002</v>
      </c>
      <c r="BN12">
        <v>421.79680000000002</v>
      </c>
      <c r="BP12" s="3">
        <v>40961</v>
      </c>
      <c r="BQ12">
        <v>13.61</v>
      </c>
      <c r="BS12" s="3">
        <v>40961</v>
      </c>
      <c r="BT12">
        <v>45.56</v>
      </c>
      <c r="BV12" s="3">
        <v>40961</v>
      </c>
      <c r="BW12">
        <v>40.22</v>
      </c>
      <c r="BY12" s="3">
        <v>40961</v>
      </c>
      <c r="BZ12">
        <v>40.18</v>
      </c>
    </row>
    <row r="13" spans="2:78" x14ac:dyDescent="0.25">
      <c r="B13" s="3">
        <v>40961</v>
      </c>
      <c r="C13" s="2">
        <v>6914.68</v>
      </c>
      <c r="D13" s="2">
        <v>6821.8</v>
      </c>
      <c r="E13" s="2">
        <v>6915.18</v>
      </c>
      <c r="F13" s="2">
        <v>6843.87</v>
      </c>
      <c r="H13" s="3">
        <v>40962</v>
      </c>
      <c r="I13">
        <v>1.3255399999999999</v>
      </c>
      <c r="J13">
        <v>1.3233600000000001</v>
      </c>
      <c r="K13">
        <v>1.3378000000000001</v>
      </c>
      <c r="L13">
        <v>1.33731</v>
      </c>
      <c r="N13" s="3">
        <v>40960</v>
      </c>
      <c r="O13" s="2">
        <v>1733.33</v>
      </c>
      <c r="P13" s="2">
        <v>1730.5</v>
      </c>
      <c r="Q13" s="2">
        <v>1760</v>
      </c>
      <c r="R13" s="2">
        <v>1757.31</v>
      </c>
      <c r="S13" s="2"/>
      <c r="T13" s="3">
        <v>40960</v>
      </c>
      <c r="U13" s="2">
        <v>110.6</v>
      </c>
      <c r="V13" s="2"/>
      <c r="W13" s="3">
        <v>40960</v>
      </c>
      <c r="X13" s="2">
        <v>255.85890000000001</v>
      </c>
      <c r="Y13" s="2">
        <v>255.85890000000001</v>
      </c>
      <c r="Z13" s="2">
        <v>255.85890000000001</v>
      </c>
      <c r="AA13" s="2">
        <v>255.85890000000001</v>
      </c>
      <c r="AC13" s="3">
        <v>40960</v>
      </c>
      <c r="AD13" s="21">
        <v>48.4</v>
      </c>
      <c r="AE13" s="21">
        <v>47.7</v>
      </c>
      <c r="AF13" s="21">
        <v>48.715000000000003</v>
      </c>
      <c r="AG13" s="21">
        <v>47.975000000000001</v>
      </c>
      <c r="AI13" s="3">
        <v>40961</v>
      </c>
      <c r="AJ13" s="21">
        <v>110.4</v>
      </c>
      <c r="AK13" s="21">
        <v>108.65</v>
      </c>
      <c r="AL13" s="21">
        <v>110.5</v>
      </c>
      <c r="AM13" s="21">
        <v>108.95</v>
      </c>
      <c r="AO13" s="3">
        <v>40961</v>
      </c>
      <c r="AP13" s="24">
        <v>5.95</v>
      </c>
      <c r="AQ13" s="24">
        <v>5.8789999999999996</v>
      </c>
      <c r="AR13" s="24">
        <v>5.95</v>
      </c>
      <c r="AS13" s="24">
        <v>5.8920000000000003</v>
      </c>
      <c r="AU13" s="3">
        <v>40961</v>
      </c>
      <c r="AV13" s="21">
        <v>75.13</v>
      </c>
      <c r="AW13" s="21">
        <v>74.7</v>
      </c>
      <c r="AX13" s="21">
        <v>75.56</v>
      </c>
      <c r="AY13" s="21">
        <v>74.84</v>
      </c>
      <c r="BA13" s="3">
        <v>40960</v>
      </c>
      <c r="BB13" s="21">
        <v>383.899</v>
      </c>
      <c r="BC13" s="21">
        <v>380.7</v>
      </c>
      <c r="BD13" s="21">
        <v>387.43200000000002</v>
      </c>
      <c r="BE13" s="21">
        <v>385.79</v>
      </c>
      <c r="BG13" s="3">
        <v>40961</v>
      </c>
      <c r="BH13">
        <v>136.47999999999999</v>
      </c>
      <c r="BJ13" s="3">
        <v>40961</v>
      </c>
      <c r="BK13">
        <v>421.5154</v>
      </c>
      <c r="BL13">
        <v>421.5154</v>
      </c>
      <c r="BM13">
        <v>421.5154</v>
      </c>
      <c r="BN13">
        <v>421.5154</v>
      </c>
      <c r="BP13" s="3">
        <v>40960</v>
      </c>
      <c r="BQ13">
        <v>13.66</v>
      </c>
      <c r="BS13" s="3">
        <v>40960</v>
      </c>
      <c r="BT13">
        <v>45.93</v>
      </c>
      <c r="BV13" s="3">
        <v>40960</v>
      </c>
      <c r="BW13">
        <v>40.229999999999997</v>
      </c>
      <c r="BY13" s="3">
        <v>40960</v>
      </c>
      <c r="BZ13">
        <v>40.18</v>
      </c>
    </row>
    <row r="14" spans="2:78" x14ac:dyDescent="0.25">
      <c r="B14" s="3">
        <v>40960</v>
      </c>
      <c r="C14" s="2">
        <v>6936.91</v>
      </c>
      <c r="D14" s="2">
        <v>6873.54</v>
      </c>
      <c r="E14" s="2">
        <v>6971.03</v>
      </c>
      <c r="F14" s="2">
        <v>6908.18</v>
      </c>
      <c r="H14" s="3">
        <v>40961</v>
      </c>
      <c r="I14">
        <v>1.3246599999999999</v>
      </c>
      <c r="J14">
        <v>1.3210900000000001</v>
      </c>
      <c r="K14">
        <v>1.3265</v>
      </c>
      <c r="L14">
        <v>1.32534</v>
      </c>
      <c r="N14" s="3">
        <v>40959</v>
      </c>
      <c r="O14" s="2">
        <v>1722.1</v>
      </c>
      <c r="P14" s="2">
        <v>1722</v>
      </c>
      <c r="Q14" s="2">
        <v>1737.19</v>
      </c>
      <c r="R14" s="2">
        <v>1733.47</v>
      </c>
      <c r="S14" s="2"/>
      <c r="T14" s="3">
        <v>40959</v>
      </c>
      <c r="U14" s="2">
        <v>110.24</v>
      </c>
      <c r="V14" s="2"/>
      <c r="W14" s="3">
        <v>40959</v>
      </c>
      <c r="X14" s="2">
        <v>255.59190000000001</v>
      </c>
      <c r="Y14" s="2">
        <v>255.59190000000001</v>
      </c>
      <c r="Z14" s="2">
        <v>255.59190000000001</v>
      </c>
      <c r="AA14" s="2">
        <v>255.59190000000001</v>
      </c>
      <c r="AC14" s="3">
        <v>40959</v>
      </c>
      <c r="AD14" s="21">
        <v>48.05</v>
      </c>
      <c r="AE14" s="21">
        <v>48</v>
      </c>
      <c r="AF14" s="21">
        <v>48.9</v>
      </c>
      <c r="AG14" s="21">
        <v>48.4</v>
      </c>
      <c r="AI14" s="3">
        <v>40960</v>
      </c>
      <c r="AJ14" s="21">
        <v>111.5</v>
      </c>
      <c r="AK14" s="21">
        <v>109.9</v>
      </c>
      <c r="AL14" s="21">
        <v>111.6</v>
      </c>
      <c r="AM14" s="21">
        <v>110.3</v>
      </c>
      <c r="AO14" s="3">
        <v>40960</v>
      </c>
      <c r="AP14" s="24">
        <v>5.9560000000000004</v>
      </c>
      <c r="AQ14" s="24">
        <v>5.92</v>
      </c>
      <c r="AR14" s="24">
        <v>5.9950000000000001</v>
      </c>
      <c r="AS14" s="24">
        <v>5.95</v>
      </c>
      <c r="AU14" s="3">
        <v>40960</v>
      </c>
      <c r="AV14" s="21">
        <v>75.27</v>
      </c>
      <c r="AW14" s="21">
        <v>74.69</v>
      </c>
      <c r="AX14" s="21">
        <v>75.790000000000006</v>
      </c>
      <c r="AY14" s="21">
        <v>74.97</v>
      </c>
      <c r="BA14" s="3">
        <v>40959</v>
      </c>
      <c r="BB14" s="21">
        <v>382.75</v>
      </c>
      <c r="BC14" s="21">
        <v>382.5</v>
      </c>
      <c r="BD14" s="21">
        <v>384.7</v>
      </c>
      <c r="BE14" s="21">
        <v>384.25</v>
      </c>
      <c r="BG14" s="3">
        <v>40960</v>
      </c>
      <c r="BH14">
        <v>136.35</v>
      </c>
      <c r="BJ14" s="3">
        <v>40960</v>
      </c>
      <c r="BK14">
        <v>420.56049999999999</v>
      </c>
      <c r="BL14">
        <v>420.56049999999999</v>
      </c>
      <c r="BM14">
        <v>420.56049999999999</v>
      </c>
      <c r="BN14">
        <v>420.56049999999999</v>
      </c>
      <c r="BP14" s="3">
        <v>40956</v>
      </c>
      <c r="BQ14">
        <v>13.65</v>
      </c>
      <c r="BS14" s="3">
        <v>40959</v>
      </c>
      <c r="BT14">
        <v>46.17</v>
      </c>
      <c r="BV14" s="3">
        <v>40959</v>
      </c>
      <c r="BW14">
        <v>40.409999999999997</v>
      </c>
      <c r="BY14" s="3">
        <v>40959</v>
      </c>
      <c r="BZ14">
        <v>40.26</v>
      </c>
    </row>
    <row r="15" spans="2:78" x14ac:dyDescent="0.25">
      <c r="B15" s="3">
        <v>40959</v>
      </c>
      <c r="C15" s="2">
        <v>6892.04</v>
      </c>
      <c r="D15" s="2">
        <v>6878.53</v>
      </c>
      <c r="E15" s="2">
        <v>6956.67</v>
      </c>
      <c r="F15" s="2">
        <v>6948.25</v>
      </c>
      <c r="H15" s="3">
        <v>40960</v>
      </c>
      <c r="I15">
        <v>1.3206899999999999</v>
      </c>
      <c r="J15">
        <v>1.3189</v>
      </c>
      <c r="K15">
        <v>1.3290999999999999</v>
      </c>
      <c r="L15">
        <v>1.32447</v>
      </c>
      <c r="N15" s="3">
        <v>40956</v>
      </c>
      <c r="O15" s="2">
        <v>1727.47</v>
      </c>
      <c r="P15" s="2">
        <v>1716.9</v>
      </c>
      <c r="Q15" s="2">
        <v>1735.87</v>
      </c>
      <c r="R15" s="2">
        <v>1723.1</v>
      </c>
      <c r="S15" s="2"/>
      <c r="T15" s="3">
        <v>40956</v>
      </c>
      <c r="U15" s="2">
        <v>110.23</v>
      </c>
      <c r="V15" s="2"/>
      <c r="W15" s="3">
        <v>40956</v>
      </c>
      <c r="X15" s="2">
        <v>255.3913</v>
      </c>
      <c r="Y15" s="2">
        <v>255.3913</v>
      </c>
      <c r="Z15" s="2">
        <v>255.3913</v>
      </c>
      <c r="AA15" s="2">
        <v>255.3913</v>
      </c>
      <c r="AC15" s="3">
        <v>40956</v>
      </c>
      <c r="AD15" s="21">
        <v>46.95</v>
      </c>
      <c r="AE15" s="21">
        <v>46.9</v>
      </c>
      <c r="AF15" s="21">
        <v>47.984999999999999</v>
      </c>
      <c r="AG15" s="21">
        <v>47.784999999999997</v>
      </c>
      <c r="AI15" s="3">
        <v>40959</v>
      </c>
      <c r="AJ15" s="21">
        <v>110.6</v>
      </c>
      <c r="AK15" s="21">
        <v>110.25</v>
      </c>
      <c r="AL15" s="21">
        <v>112</v>
      </c>
      <c r="AM15" s="21">
        <v>111.3</v>
      </c>
      <c r="AO15" s="3">
        <v>40959</v>
      </c>
      <c r="AP15" s="24">
        <v>5.9909999999999997</v>
      </c>
      <c r="AQ15" s="24">
        <v>5.9749999999999996</v>
      </c>
      <c r="AR15" s="24">
        <v>6.0359999999999996</v>
      </c>
      <c r="AS15" s="24">
        <v>5.9909999999999997</v>
      </c>
      <c r="AU15" s="3">
        <v>40959</v>
      </c>
      <c r="AV15" s="21">
        <v>75</v>
      </c>
      <c r="AW15" s="21">
        <v>74.349999999999994</v>
      </c>
      <c r="AX15" s="21">
        <v>75.5</v>
      </c>
      <c r="AY15" s="21">
        <v>75.099999999999994</v>
      </c>
      <c r="BA15" s="3">
        <v>40956</v>
      </c>
      <c r="BB15" s="21">
        <v>385</v>
      </c>
      <c r="BC15" s="21">
        <v>380.97399999999999</v>
      </c>
      <c r="BD15" s="21">
        <v>386.2</v>
      </c>
      <c r="BE15" s="21">
        <v>382.69299999999998</v>
      </c>
      <c r="BG15" s="3">
        <v>40959</v>
      </c>
      <c r="BH15">
        <v>136.43</v>
      </c>
      <c r="BJ15" s="3">
        <v>40959</v>
      </c>
      <c r="BK15">
        <v>421.01170000000002</v>
      </c>
      <c r="BL15">
        <v>421.01170000000002</v>
      </c>
      <c r="BM15">
        <v>421.01170000000002</v>
      </c>
      <c r="BN15">
        <v>421.01170000000002</v>
      </c>
      <c r="BP15" s="3">
        <v>40955</v>
      </c>
      <c r="BQ15">
        <v>13.62</v>
      </c>
      <c r="BS15" s="3">
        <v>40956</v>
      </c>
      <c r="BT15">
        <v>45.78</v>
      </c>
      <c r="BV15" s="3">
        <v>40956</v>
      </c>
      <c r="BW15">
        <v>39.86</v>
      </c>
      <c r="BY15" s="3">
        <v>40956</v>
      </c>
      <c r="BZ15">
        <v>40.11</v>
      </c>
    </row>
    <row r="16" spans="2:78" x14ac:dyDescent="0.25">
      <c r="B16" s="3">
        <v>40956</v>
      </c>
      <c r="C16" s="2">
        <v>6811.02</v>
      </c>
      <c r="D16" s="2">
        <v>6794.89</v>
      </c>
      <c r="E16" s="2">
        <v>6874.53</v>
      </c>
      <c r="F16" s="2">
        <v>6848.03</v>
      </c>
      <c r="H16" s="3">
        <v>40959</v>
      </c>
      <c r="I16">
        <v>1.3222499999999999</v>
      </c>
      <c r="J16">
        <v>1.3183</v>
      </c>
      <c r="K16">
        <v>1.3273999999999999</v>
      </c>
      <c r="L16">
        <v>1.3205199999999999</v>
      </c>
      <c r="N16" s="3">
        <v>40955</v>
      </c>
      <c r="O16" s="2">
        <v>1727.6</v>
      </c>
      <c r="P16" s="2">
        <v>1705.05</v>
      </c>
      <c r="Q16" s="2">
        <v>1729.94</v>
      </c>
      <c r="R16" s="2">
        <v>1727.4</v>
      </c>
      <c r="S16" s="2"/>
      <c r="T16" s="3">
        <v>40955</v>
      </c>
      <c r="U16" s="2">
        <v>110.04</v>
      </c>
      <c r="V16" s="2"/>
      <c r="W16" s="3">
        <v>40955</v>
      </c>
      <c r="X16" s="2">
        <v>254.5223</v>
      </c>
      <c r="Y16" s="2">
        <v>254.5223</v>
      </c>
      <c r="Z16" s="2">
        <v>254.5223</v>
      </c>
      <c r="AA16" s="2">
        <v>254.5223</v>
      </c>
      <c r="AC16" s="3">
        <v>40955</v>
      </c>
      <c r="AD16" s="21">
        <v>45.66</v>
      </c>
      <c r="AE16" s="21">
        <v>45.21</v>
      </c>
      <c r="AF16" s="21">
        <v>46.58</v>
      </c>
      <c r="AG16" s="21">
        <v>46.325000000000003</v>
      </c>
      <c r="AI16" s="3">
        <v>40956</v>
      </c>
      <c r="AJ16" s="21">
        <v>108.7</v>
      </c>
      <c r="AK16" s="21">
        <v>108.15</v>
      </c>
      <c r="AL16" s="21">
        <v>110.85</v>
      </c>
      <c r="AM16" s="21">
        <v>109.75</v>
      </c>
      <c r="AO16" s="3">
        <v>40956</v>
      </c>
      <c r="AP16" s="24">
        <v>5.9020000000000001</v>
      </c>
      <c r="AQ16" s="24">
        <v>5.8550000000000004</v>
      </c>
      <c r="AR16" s="24">
        <v>5.9119999999999999</v>
      </c>
      <c r="AS16" s="24">
        <v>5.9</v>
      </c>
      <c r="AU16" s="3">
        <v>40956</v>
      </c>
      <c r="AV16" s="21">
        <v>74.66</v>
      </c>
      <c r="AW16" s="21">
        <v>74.05</v>
      </c>
      <c r="AX16" s="21">
        <v>74.97</v>
      </c>
      <c r="AY16" s="21">
        <v>74.400000000000006</v>
      </c>
      <c r="BA16" s="3">
        <v>40955</v>
      </c>
      <c r="BB16" s="21">
        <v>377</v>
      </c>
      <c r="BC16" s="21">
        <v>374.14</v>
      </c>
      <c r="BD16" s="21">
        <v>385.03800000000001</v>
      </c>
      <c r="BE16" s="21">
        <v>385.03800000000001</v>
      </c>
      <c r="BG16" s="3">
        <v>40956</v>
      </c>
      <c r="BH16">
        <v>136.25</v>
      </c>
      <c r="BJ16" s="3">
        <v>40956</v>
      </c>
      <c r="BK16">
        <v>422.26</v>
      </c>
      <c r="BL16">
        <v>422.26</v>
      </c>
      <c r="BM16">
        <v>422.26</v>
      </c>
      <c r="BN16">
        <v>422.26</v>
      </c>
      <c r="BP16" s="3">
        <v>40954</v>
      </c>
      <c r="BQ16">
        <v>13.47</v>
      </c>
      <c r="BS16" s="3">
        <v>40955</v>
      </c>
      <c r="BT16">
        <v>45.5</v>
      </c>
      <c r="BV16" s="3">
        <v>40955</v>
      </c>
      <c r="BW16">
        <v>39.590000000000003</v>
      </c>
      <c r="BY16" s="3">
        <v>40955</v>
      </c>
      <c r="BZ16">
        <v>39.61</v>
      </c>
    </row>
    <row r="17" spans="2:78" x14ac:dyDescent="0.25">
      <c r="B17" s="3">
        <v>40955</v>
      </c>
      <c r="C17" s="2">
        <v>6665.24</v>
      </c>
      <c r="D17" s="2">
        <v>6651.72</v>
      </c>
      <c r="E17" s="2">
        <v>6751.96</v>
      </c>
      <c r="F17" s="2">
        <v>6751.96</v>
      </c>
      <c r="H17" s="3">
        <v>40958</v>
      </c>
      <c r="I17">
        <v>1.3138000000000001</v>
      </c>
      <c r="J17">
        <v>1.3138000000000001</v>
      </c>
      <c r="K17">
        <v>1.3236000000000001</v>
      </c>
      <c r="L17">
        <v>1.3225</v>
      </c>
      <c r="N17" s="3">
        <v>40954</v>
      </c>
      <c r="O17" s="2">
        <v>1719.55</v>
      </c>
      <c r="P17" s="2">
        <v>1718.3</v>
      </c>
      <c r="Q17" s="2">
        <v>1737.23</v>
      </c>
      <c r="R17" s="2">
        <v>1727.97</v>
      </c>
      <c r="S17" s="2"/>
      <c r="T17" s="3">
        <v>40954</v>
      </c>
      <c r="U17" s="2">
        <v>110.22</v>
      </c>
      <c r="V17" s="2"/>
      <c r="W17" s="3">
        <v>40954</v>
      </c>
      <c r="X17" s="2">
        <v>255.03819999999999</v>
      </c>
      <c r="Y17" s="2">
        <v>255.03819999999999</v>
      </c>
      <c r="Z17" s="2">
        <v>255.03819999999999</v>
      </c>
      <c r="AA17" s="2">
        <v>255.03819999999999</v>
      </c>
      <c r="AC17" s="3">
        <v>40954</v>
      </c>
      <c r="AD17" s="21">
        <v>47.42</v>
      </c>
      <c r="AE17" s="21">
        <v>46.01</v>
      </c>
      <c r="AF17" s="21">
        <v>47.9</v>
      </c>
      <c r="AG17" s="21">
        <v>46.6</v>
      </c>
      <c r="AI17" s="3">
        <v>40955</v>
      </c>
      <c r="AJ17" s="21">
        <v>107.2</v>
      </c>
      <c r="AK17" s="21">
        <v>106.5</v>
      </c>
      <c r="AL17" s="21">
        <v>107.55</v>
      </c>
      <c r="AM17" s="21">
        <v>107.55</v>
      </c>
      <c r="AO17" s="3">
        <v>40955</v>
      </c>
      <c r="AP17" s="24">
        <v>5.8550000000000004</v>
      </c>
      <c r="AQ17" s="24">
        <v>5.8550000000000004</v>
      </c>
      <c r="AR17" s="24">
        <v>5.9189999999999996</v>
      </c>
      <c r="AS17" s="24">
        <v>5.8949999999999996</v>
      </c>
      <c r="AU17" s="3">
        <v>40955</v>
      </c>
      <c r="AV17" s="21">
        <v>73.42</v>
      </c>
      <c r="AW17" s="21">
        <v>72.8</v>
      </c>
      <c r="AX17" s="21">
        <v>74.11</v>
      </c>
      <c r="AY17" s="21">
        <v>74.099999999999994</v>
      </c>
      <c r="BA17" s="3">
        <v>40954</v>
      </c>
      <c r="BB17" s="21">
        <v>390.6</v>
      </c>
      <c r="BC17" s="21">
        <v>384.63</v>
      </c>
      <c r="BD17" s="21">
        <v>402.08300000000003</v>
      </c>
      <c r="BE17" s="21">
        <v>390.57</v>
      </c>
      <c r="BG17" s="3">
        <v>40955</v>
      </c>
      <c r="BH17">
        <v>136.63</v>
      </c>
      <c r="BJ17" s="3">
        <v>40955</v>
      </c>
      <c r="BK17">
        <v>423.3793</v>
      </c>
      <c r="BL17">
        <v>423.3793</v>
      </c>
      <c r="BM17">
        <v>423.3793</v>
      </c>
      <c r="BN17">
        <v>423.3793</v>
      </c>
      <c r="BP17" s="3">
        <v>40953</v>
      </c>
      <c r="BQ17">
        <v>13.54</v>
      </c>
      <c r="BS17" s="3">
        <v>40954</v>
      </c>
      <c r="BT17">
        <v>45.48</v>
      </c>
      <c r="BV17" s="3">
        <v>40954</v>
      </c>
      <c r="BW17">
        <v>40.04</v>
      </c>
      <c r="BY17" s="3">
        <v>40954</v>
      </c>
      <c r="BZ17">
        <v>39.96</v>
      </c>
    </row>
    <row r="18" spans="2:78" x14ac:dyDescent="0.25">
      <c r="B18" s="3">
        <v>40954</v>
      </c>
      <c r="C18" s="2">
        <v>6807.55</v>
      </c>
      <c r="D18" s="2">
        <v>6736.56</v>
      </c>
      <c r="E18" s="2">
        <v>6830.1</v>
      </c>
      <c r="F18" s="2">
        <v>6757.94</v>
      </c>
      <c r="H18" s="3">
        <v>40957</v>
      </c>
      <c r="I18">
        <v>1.3138000000000001</v>
      </c>
      <c r="J18">
        <v>1.3138000000000001</v>
      </c>
      <c r="K18">
        <v>1.3138000000000001</v>
      </c>
      <c r="L18">
        <v>1.3138000000000001</v>
      </c>
      <c r="N18" s="3">
        <v>40953</v>
      </c>
      <c r="O18" s="2">
        <v>1717.9</v>
      </c>
      <c r="P18" s="2">
        <v>1711.8</v>
      </c>
      <c r="Q18" s="2">
        <v>1727.83</v>
      </c>
      <c r="R18" s="2">
        <v>1719.4</v>
      </c>
      <c r="S18" s="2"/>
      <c r="T18" s="3">
        <v>40953</v>
      </c>
      <c r="U18" s="2">
        <v>110.14</v>
      </c>
      <c r="V18" s="2"/>
      <c r="W18" s="3">
        <v>40953</v>
      </c>
      <c r="X18" s="2">
        <v>254.88130000000001</v>
      </c>
      <c r="Y18" s="2">
        <v>254.88130000000001</v>
      </c>
      <c r="Z18" s="2">
        <v>254.88130000000001</v>
      </c>
      <c r="AA18" s="2">
        <v>254.88130000000001</v>
      </c>
      <c r="AC18" s="3">
        <v>40953</v>
      </c>
      <c r="AD18" s="21">
        <v>46.99</v>
      </c>
      <c r="AE18" s="21">
        <v>46.265000000000001</v>
      </c>
      <c r="AF18" s="21">
        <v>47.445</v>
      </c>
      <c r="AG18" s="21">
        <v>46.96</v>
      </c>
      <c r="AI18" s="3">
        <v>40954</v>
      </c>
      <c r="AJ18" s="21">
        <v>107.9</v>
      </c>
      <c r="AK18" s="21">
        <v>107.65</v>
      </c>
      <c r="AL18" s="21">
        <v>108.9</v>
      </c>
      <c r="AM18" s="21">
        <v>108.25</v>
      </c>
      <c r="AO18" s="3">
        <v>40954</v>
      </c>
      <c r="AP18" s="24">
        <v>5.8559999999999999</v>
      </c>
      <c r="AQ18" s="24">
        <v>5.7610000000000001</v>
      </c>
      <c r="AR18" s="24">
        <v>5.8769999999999998</v>
      </c>
      <c r="AS18" s="24">
        <v>5.87</v>
      </c>
      <c r="AU18" s="3">
        <v>40954</v>
      </c>
      <c r="AV18" s="21">
        <v>74.349999999999994</v>
      </c>
      <c r="AW18" s="21">
        <v>73.5</v>
      </c>
      <c r="AX18" s="21">
        <v>74.73</v>
      </c>
      <c r="AY18" s="21">
        <v>73.95</v>
      </c>
      <c r="BA18" s="3">
        <v>40953</v>
      </c>
      <c r="BB18" s="21">
        <v>382.5</v>
      </c>
      <c r="BC18" s="21">
        <v>381.488</v>
      </c>
      <c r="BD18" s="21">
        <v>384.8</v>
      </c>
      <c r="BE18" s="21">
        <v>384.55799999999999</v>
      </c>
      <c r="BG18" s="3">
        <v>40954</v>
      </c>
      <c r="BH18">
        <v>135.56</v>
      </c>
      <c r="BJ18" s="3">
        <v>40954</v>
      </c>
      <c r="BK18">
        <v>421.2441</v>
      </c>
      <c r="BL18">
        <v>421.2441</v>
      </c>
      <c r="BM18">
        <v>421.2441</v>
      </c>
      <c r="BN18">
        <v>421.2441</v>
      </c>
      <c r="BP18" s="3">
        <v>40952</v>
      </c>
      <c r="BQ18">
        <v>13.55</v>
      </c>
      <c r="BS18" s="3">
        <v>40953</v>
      </c>
      <c r="BT18">
        <v>45.15</v>
      </c>
      <c r="BV18" s="3">
        <v>40953</v>
      </c>
      <c r="BW18">
        <v>39.299999999999997</v>
      </c>
      <c r="BY18" s="3">
        <v>40953</v>
      </c>
      <c r="BZ18">
        <v>39.520000000000003</v>
      </c>
    </row>
    <row r="19" spans="2:78" x14ac:dyDescent="0.25">
      <c r="B19" s="3">
        <v>40953</v>
      </c>
      <c r="C19" s="2">
        <v>6712.68</v>
      </c>
      <c r="D19" s="2">
        <v>6698.32</v>
      </c>
      <c r="E19" s="2">
        <v>6788.57</v>
      </c>
      <c r="F19" s="2">
        <v>6728.19</v>
      </c>
      <c r="H19" s="3">
        <v>40956</v>
      </c>
      <c r="I19">
        <v>1.3127</v>
      </c>
      <c r="J19">
        <v>1.3115000000000001</v>
      </c>
      <c r="K19">
        <v>1.3196000000000001</v>
      </c>
      <c r="L19">
        <v>1.3138000000000001</v>
      </c>
      <c r="N19" s="3">
        <v>40952</v>
      </c>
      <c r="O19" s="2">
        <v>1721.51</v>
      </c>
      <c r="P19" s="2">
        <v>1706</v>
      </c>
      <c r="Q19" s="2">
        <v>1733.32</v>
      </c>
      <c r="R19" s="2">
        <v>1718.01</v>
      </c>
      <c r="S19" s="2"/>
      <c r="T19" s="3">
        <v>40952</v>
      </c>
      <c r="U19" s="2">
        <v>109.98</v>
      </c>
      <c r="V19" s="2"/>
      <c r="W19" s="3">
        <v>40952</v>
      </c>
      <c r="X19" s="2">
        <v>254.24039999999999</v>
      </c>
      <c r="Y19" s="2">
        <v>254.24039999999999</v>
      </c>
      <c r="Z19" s="2">
        <v>254.24039999999999</v>
      </c>
      <c r="AA19" s="2">
        <v>254.24039999999999</v>
      </c>
      <c r="AC19" s="3">
        <v>40952</v>
      </c>
      <c r="AD19" s="21">
        <v>46.85</v>
      </c>
      <c r="AE19" s="21">
        <v>46.69</v>
      </c>
      <c r="AF19" s="21">
        <v>47.295000000000002</v>
      </c>
      <c r="AG19" s="21">
        <v>47.05</v>
      </c>
      <c r="AI19" s="3">
        <v>40953</v>
      </c>
      <c r="AJ19" s="21">
        <v>106.2</v>
      </c>
      <c r="AK19" s="21">
        <v>106.15</v>
      </c>
      <c r="AL19" s="21">
        <v>107.8</v>
      </c>
      <c r="AM19" s="21">
        <v>107</v>
      </c>
      <c r="AO19" s="3">
        <v>40953</v>
      </c>
      <c r="AP19" s="24">
        <v>5.9249999999999998</v>
      </c>
      <c r="AQ19" s="24">
        <v>5.9130000000000003</v>
      </c>
      <c r="AR19" s="24">
        <v>5.9630000000000001</v>
      </c>
      <c r="AS19" s="24">
        <v>5.923</v>
      </c>
      <c r="AU19" s="3">
        <v>40953</v>
      </c>
      <c r="AV19" s="21">
        <v>74.239999999999995</v>
      </c>
      <c r="AW19" s="21">
        <v>73.61</v>
      </c>
      <c r="AX19" s="21">
        <v>75.23</v>
      </c>
      <c r="AY19" s="21">
        <v>74</v>
      </c>
      <c r="BA19" s="3">
        <v>40952</v>
      </c>
      <c r="BB19" s="21">
        <v>376</v>
      </c>
      <c r="BC19" s="21">
        <v>375.5</v>
      </c>
      <c r="BD19" s="21">
        <v>380</v>
      </c>
      <c r="BE19" s="21">
        <v>378.71300000000002</v>
      </c>
      <c r="BG19" s="3">
        <v>40953</v>
      </c>
      <c r="BH19">
        <v>135.47</v>
      </c>
      <c r="BJ19" s="3">
        <v>40953</v>
      </c>
      <c r="BK19">
        <v>421.6558</v>
      </c>
      <c r="BL19">
        <v>421.6558</v>
      </c>
      <c r="BM19">
        <v>421.6558</v>
      </c>
      <c r="BN19">
        <v>421.6558</v>
      </c>
      <c r="BP19" s="3">
        <v>40949</v>
      </c>
      <c r="BQ19">
        <v>13.45</v>
      </c>
      <c r="BS19" s="3">
        <v>40952</v>
      </c>
      <c r="BT19">
        <v>45.26</v>
      </c>
      <c r="BV19" s="3">
        <v>40952</v>
      </c>
      <c r="BW19">
        <v>39.6</v>
      </c>
      <c r="BY19" s="3">
        <v>40952</v>
      </c>
      <c r="BZ19">
        <v>39.75</v>
      </c>
    </row>
    <row r="20" spans="2:78" x14ac:dyDescent="0.25">
      <c r="B20" s="3">
        <v>40952</v>
      </c>
      <c r="C20" s="2">
        <v>6748.68</v>
      </c>
      <c r="D20" s="2">
        <v>6709.63</v>
      </c>
      <c r="E20" s="2">
        <v>6774.6</v>
      </c>
      <c r="F20" s="2">
        <v>6738.47</v>
      </c>
      <c r="H20" s="3">
        <v>40955</v>
      </c>
      <c r="I20">
        <v>1.3055000000000001</v>
      </c>
      <c r="J20">
        <v>1.2977000000000001</v>
      </c>
      <c r="K20">
        <v>1.3153999999999999</v>
      </c>
      <c r="L20">
        <v>1.3128</v>
      </c>
      <c r="N20" s="3">
        <v>40949</v>
      </c>
      <c r="O20" s="2">
        <v>1730.38</v>
      </c>
      <c r="P20" s="2">
        <v>1704.4</v>
      </c>
      <c r="Q20" s="2">
        <v>1734.9</v>
      </c>
      <c r="R20" s="2">
        <v>1721.51</v>
      </c>
      <c r="S20" s="2"/>
      <c r="T20" s="3">
        <v>40949</v>
      </c>
      <c r="U20" s="2">
        <v>109.63</v>
      </c>
      <c r="V20" s="2"/>
      <c r="W20" s="3">
        <v>40949</v>
      </c>
      <c r="X20" s="2">
        <v>253.303</v>
      </c>
      <c r="Y20" s="2">
        <v>253.303</v>
      </c>
      <c r="Z20" s="2">
        <v>253.303</v>
      </c>
      <c r="AA20" s="2">
        <v>253.303</v>
      </c>
      <c r="AC20" s="3">
        <v>40949</v>
      </c>
      <c r="AD20" s="21">
        <v>46.5</v>
      </c>
      <c r="AE20" s="21">
        <v>45.734999999999999</v>
      </c>
      <c r="AF20" s="21">
        <v>47.5</v>
      </c>
      <c r="AG20" s="21">
        <v>46.354999999999997</v>
      </c>
      <c r="AI20" s="3">
        <v>40952</v>
      </c>
      <c r="AJ20" s="21">
        <v>107</v>
      </c>
      <c r="AK20" s="21">
        <v>106.4</v>
      </c>
      <c r="AL20" s="21">
        <v>107.35</v>
      </c>
      <c r="AM20" s="21">
        <v>106.85</v>
      </c>
      <c r="AO20" s="3">
        <v>40952</v>
      </c>
      <c r="AP20" s="24">
        <v>5.86</v>
      </c>
      <c r="AQ20" s="24">
        <v>5.8570000000000002</v>
      </c>
      <c r="AR20" s="24">
        <v>5.9260000000000002</v>
      </c>
      <c r="AS20" s="24">
        <v>5.923</v>
      </c>
      <c r="AU20" s="3">
        <v>40952</v>
      </c>
      <c r="AV20" s="21">
        <v>75</v>
      </c>
      <c r="AW20" s="21">
        <v>74.16</v>
      </c>
      <c r="AX20" s="21">
        <v>75.05</v>
      </c>
      <c r="AY20" s="21">
        <v>74.489999999999995</v>
      </c>
      <c r="BA20" s="3">
        <v>40949</v>
      </c>
      <c r="BB20" s="21">
        <v>373</v>
      </c>
      <c r="BC20" s="21">
        <v>371.24700000000001</v>
      </c>
      <c r="BD20" s="21">
        <v>377.16399999999999</v>
      </c>
      <c r="BE20" s="21">
        <v>374.596</v>
      </c>
      <c r="BG20" s="3">
        <v>40952</v>
      </c>
      <c r="BH20">
        <v>135.34</v>
      </c>
      <c r="BJ20" s="3">
        <v>40952</v>
      </c>
      <c r="BK20">
        <v>421.75720000000001</v>
      </c>
      <c r="BL20">
        <v>421.75720000000001</v>
      </c>
      <c r="BM20">
        <v>421.75720000000001</v>
      </c>
      <c r="BN20">
        <v>421.75720000000001</v>
      </c>
      <c r="BP20" s="3">
        <v>40948</v>
      </c>
      <c r="BQ20">
        <v>13.55</v>
      </c>
      <c r="BS20" s="3">
        <v>40949</v>
      </c>
      <c r="BT20">
        <v>44.92</v>
      </c>
      <c r="BV20" s="3">
        <v>40949</v>
      </c>
      <c r="BW20">
        <v>39.26</v>
      </c>
      <c r="BY20" s="3">
        <v>40949</v>
      </c>
      <c r="BZ20">
        <v>39.33</v>
      </c>
    </row>
    <row r="21" spans="2:78" x14ac:dyDescent="0.25">
      <c r="B21" s="3">
        <v>40949</v>
      </c>
      <c r="C21" s="2">
        <v>6730.54</v>
      </c>
      <c r="D21" s="2">
        <v>6649.56</v>
      </c>
      <c r="E21" s="2">
        <v>6751.08</v>
      </c>
      <c r="F21" s="2">
        <v>6692.96</v>
      </c>
      <c r="H21" s="3">
        <v>40954</v>
      </c>
      <c r="I21">
        <v>1.3129</v>
      </c>
      <c r="J21">
        <v>1.3045</v>
      </c>
      <c r="K21">
        <v>1.3189</v>
      </c>
      <c r="L21">
        <v>1.3055000000000001</v>
      </c>
      <c r="N21" s="3">
        <v>40948</v>
      </c>
      <c r="O21" s="2">
        <v>1732.14</v>
      </c>
      <c r="P21" s="2">
        <v>1725.4</v>
      </c>
      <c r="Q21" s="2">
        <v>1752.8</v>
      </c>
      <c r="R21" s="2">
        <v>1730.35</v>
      </c>
      <c r="S21" s="2"/>
      <c r="T21" s="3">
        <v>40948</v>
      </c>
      <c r="U21" s="2">
        <v>109.67</v>
      </c>
      <c r="V21" s="2"/>
      <c r="W21" s="3">
        <v>40948</v>
      </c>
      <c r="X21" s="2">
        <v>253.65989999999999</v>
      </c>
      <c r="Y21" s="2">
        <v>253.65989999999999</v>
      </c>
      <c r="Z21" s="2">
        <v>253.65989999999999</v>
      </c>
      <c r="AA21" s="2">
        <v>253.65989999999999</v>
      </c>
      <c r="AC21" s="3">
        <v>40948</v>
      </c>
      <c r="AD21" s="21">
        <v>45.585000000000001</v>
      </c>
      <c r="AE21" s="21">
        <v>45.585000000000001</v>
      </c>
      <c r="AF21" s="21">
        <v>47.03</v>
      </c>
      <c r="AG21" s="21">
        <v>46.68</v>
      </c>
      <c r="AI21" s="3">
        <v>40949</v>
      </c>
      <c r="AJ21" s="21">
        <v>107</v>
      </c>
      <c r="AK21" s="21">
        <v>105.25</v>
      </c>
      <c r="AL21" s="21">
        <v>107.15</v>
      </c>
      <c r="AM21" s="21">
        <v>105.85</v>
      </c>
      <c r="AO21" s="3">
        <v>40949</v>
      </c>
      <c r="AP21" s="24">
        <v>5.8490000000000002</v>
      </c>
      <c r="AQ21" s="24">
        <v>5.7910000000000004</v>
      </c>
      <c r="AR21" s="24">
        <v>5.89</v>
      </c>
      <c r="AS21" s="24">
        <v>5.859</v>
      </c>
      <c r="AU21" s="3">
        <v>40949</v>
      </c>
      <c r="AV21" s="21">
        <v>74.77</v>
      </c>
      <c r="AW21" s="21">
        <v>73.47</v>
      </c>
      <c r="AX21" s="21">
        <v>75</v>
      </c>
      <c r="AY21" s="21">
        <v>74.37</v>
      </c>
      <c r="BA21" s="3">
        <v>40948</v>
      </c>
      <c r="BB21" s="21">
        <v>359.25</v>
      </c>
      <c r="BC21" s="21">
        <v>359</v>
      </c>
      <c r="BD21" s="21">
        <v>373.60500000000002</v>
      </c>
      <c r="BE21" s="21">
        <v>371.00099999999998</v>
      </c>
      <c r="BG21" s="3">
        <v>40949</v>
      </c>
      <c r="BH21">
        <v>135.72</v>
      </c>
      <c r="BJ21" s="3">
        <v>40949</v>
      </c>
      <c r="BK21">
        <v>421.05610000000001</v>
      </c>
      <c r="BL21">
        <v>421.05610000000001</v>
      </c>
      <c r="BM21">
        <v>421.05610000000001</v>
      </c>
      <c r="BN21">
        <v>421.05610000000001</v>
      </c>
      <c r="BP21" s="3">
        <v>40947</v>
      </c>
      <c r="BQ21">
        <v>13.53</v>
      </c>
      <c r="BS21" s="3">
        <v>40948</v>
      </c>
      <c r="BT21">
        <v>45.33</v>
      </c>
      <c r="BV21" s="3">
        <v>40948</v>
      </c>
      <c r="BW21">
        <v>39.799999999999997</v>
      </c>
      <c r="BY21" s="3">
        <v>40948</v>
      </c>
      <c r="BZ21">
        <v>40.07</v>
      </c>
    </row>
    <row r="22" spans="2:78" x14ac:dyDescent="0.25">
      <c r="B22" s="3">
        <v>40948</v>
      </c>
      <c r="C22" s="2">
        <v>6782.14</v>
      </c>
      <c r="D22" s="2">
        <v>6746.1</v>
      </c>
      <c r="E22" s="2">
        <v>6838.13</v>
      </c>
      <c r="F22" s="2">
        <v>6788.8</v>
      </c>
      <c r="H22" s="3">
        <v>40953</v>
      </c>
      <c r="I22">
        <v>1.3151999999999999</v>
      </c>
      <c r="J22">
        <v>1.3081</v>
      </c>
      <c r="K22">
        <v>1.3214999999999999</v>
      </c>
      <c r="L22">
        <v>1.3128</v>
      </c>
      <c r="N22" s="3">
        <v>40947</v>
      </c>
      <c r="O22" s="2">
        <v>1744.93</v>
      </c>
      <c r="P22" s="2">
        <v>1724.1</v>
      </c>
      <c r="Q22" s="2">
        <v>1752.09</v>
      </c>
      <c r="R22" s="2">
        <v>1732.07</v>
      </c>
      <c r="S22" s="2"/>
      <c r="T22" s="3">
        <v>40947</v>
      </c>
      <c r="U22" s="2">
        <v>109.66</v>
      </c>
      <c r="V22" s="2"/>
      <c r="W22" s="3">
        <v>40947</v>
      </c>
      <c r="X22" s="2">
        <v>253.20660000000001</v>
      </c>
      <c r="Y22" s="2">
        <v>253.20660000000001</v>
      </c>
      <c r="Z22" s="2">
        <v>253.20660000000001</v>
      </c>
      <c r="AA22" s="2">
        <v>253.20660000000001</v>
      </c>
      <c r="AC22" s="3">
        <v>40947</v>
      </c>
      <c r="AD22" s="21">
        <v>44.914999999999999</v>
      </c>
      <c r="AE22" s="21">
        <v>44.57</v>
      </c>
      <c r="AF22" s="21">
        <v>45.54</v>
      </c>
      <c r="AG22" s="21">
        <v>44.62</v>
      </c>
      <c r="AI22" s="3">
        <v>40948</v>
      </c>
      <c r="AJ22" s="21">
        <v>108</v>
      </c>
      <c r="AK22" s="21">
        <v>107.35</v>
      </c>
      <c r="AL22" s="21">
        <v>109.45</v>
      </c>
      <c r="AM22" s="21">
        <v>107.8</v>
      </c>
      <c r="AO22" s="3">
        <v>40948</v>
      </c>
      <c r="AP22" s="24">
        <v>5.89</v>
      </c>
      <c r="AQ22" s="24">
        <v>5.8559999999999999</v>
      </c>
      <c r="AR22" s="24">
        <v>5.9489999999999998</v>
      </c>
      <c r="AS22" s="24">
        <v>5.8949999999999996</v>
      </c>
      <c r="AU22" s="3">
        <v>40948</v>
      </c>
      <c r="AV22" s="21">
        <v>75.8</v>
      </c>
      <c r="AW22" s="21">
        <v>75.040000000000006</v>
      </c>
      <c r="AX22" s="21">
        <v>76.22</v>
      </c>
      <c r="AY22" s="21">
        <v>75.52</v>
      </c>
      <c r="BA22" s="3">
        <v>40947</v>
      </c>
      <c r="BB22" s="21">
        <v>354</v>
      </c>
      <c r="BC22" s="21">
        <v>354</v>
      </c>
      <c r="BD22" s="21">
        <v>357.44799999999998</v>
      </c>
      <c r="BE22" s="21">
        <v>357.44799999999998</v>
      </c>
      <c r="BG22" s="3">
        <v>40948</v>
      </c>
      <c r="BH22">
        <v>135.24</v>
      </c>
      <c r="BJ22" s="3">
        <v>40948</v>
      </c>
      <c r="BK22">
        <v>421.1293</v>
      </c>
      <c r="BL22">
        <v>421.1293</v>
      </c>
      <c r="BM22">
        <v>421.1293</v>
      </c>
      <c r="BN22">
        <v>421.1293</v>
      </c>
      <c r="BP22" s="3">
        <v>40946</v>
      </c>
      <c r="BQ22">
        <v>13.49</v>
      </c>
      <c r="BS22" s="3">
        <v>40947</v>
      </c>
      <c r="BT22">
        <v>45.23</v>
      </c>
      <c r="BV22" s="3">
        <v>40947</v>
      </c>
      <c r="BW22">
        <v>39.86</v>
      </c>
      <c r="BY22" s="3">
        <v>40947</v>
      </c>
      <c r="BZ22">
        <v>40.03</v>
      </c>
    </row>
    <row r="23" spans="2:78" x14ac:dyDescent="0.25">
      <c r="B23" s="3">
        <v>40947</v>
      </c>
      <c r="C23" s="2">
        <v>6800.72</v>
      </c>
      <c r="D23" s="2">
        <v>6735.67</v>
      </c>
      <c r="E23" s="2">
        <v>6829.88</v>
      </c>
      <c r="F23" s="2">
        <v>6748.76</v>
      </c>
      <c r="H23" s="3">
        <v>40952</v>
      </c>
      <c r="I23">
        <v>1.3236000000000001</v>
      </c>
      <c r="J23">
        <v>1.3150999999999999</v>
      </c>
      <c r="K23">
        <v>1.3282</v>
      </c>
      <c r="L23">
        <v>1.3152999999999999</v>
      </c>
      <c r="N23" s="3">
        <v>40946</v>
      </c>
      <c r="O23" s="2">
        <v>1720.08</v>
      </c>
      <c r="P23" s="2">
        <v>1709.9</v>
      </c>
      <c r="Q23" s="2">
        <v>1749.86</v>
      </c>
      <c r="R23" s="2">
        <v>1744.97</v>
      </c>
      <c r="S23" s="2"/>
      <c r="T23" s="3">
        <v>40946</v>
      </c>
      <c r="U23" s="2">
        <v>109.6</v>
      </c>
      <c r="V23" s="2"/>
      <c r="W23" s="3">
        <v>40946</v>
      </c>
      <c r="X23" s="2">
        <v>253.02770000000001</v>
      </c>
      <c r="Y23" s="2">
        <v>253.02770000000001</v>
      </c>
      <c r="Z23" s="2">
        <v>253.02770000000001</v>
      </c>
      <c r="AA23" s="2">
        <v>253.02770000000001</v>
      </c>
      <c r="AC23" s="3">
        <v>40946</v>
      </c>
      <c r="AD23" s="21">
        <v>45.6</v>
      </c>
      <c r="AE23" s="21">
        <v>44.094999999999999</v>
      </c>
      <c r="AF23" s="21">
        <v>45.8</v>
      </c>
      <c r="AG23" s="21">
        <v>44.634999999999998</v>
      </c>
      <c r="AI23" s="3">
        <v>40947</v>
      </c>
      <c r="AJ23" s="21">
        <v>108</v>
      </c>
      <c r="AK23" s="21">
        <v>107.65</v>
      </c>
      <c r="AL23" s="21">
        <v>109</v>
      </c>
      <c r="AM23" s="21">
        <v>107.75</v>
      </c>
      <c r="AO23" s="3">
        <v>40947</v>
      </c>
      <c r="AP23" s="24">
        <v>5.8410000000000002</v>
      </c>
      <c r="AQ23" s="24">
        <v>5.8</v>
      </c>
      <c r="AR23" s="24">
        <v>5.859</v>
      </c>
      <c r="AS23" s="24">
        <v>5.8540000000000001</v>
      </c>
      <c r="AU23" s="3">
        <v>40947</v>
      </c>
      <c r="AV23" s="21">
        <v>76.17</v>
      </c>
      <c r="AW23" s="21">
        <v>75.86</v>
      </c>
      <c r="AX23" s="21">
        <v>76.88</v>
      </c>
      <c r="AY23" s="21">
        <v>76</v>
      </c>
      <c r="BA23" s="3">
        <v>40946</v>
      </c>
      <c r="BB23" s="21">
        <v>355</v>
      </c>
      <c r="BC23" s="21">
        <v>352.07499999999999</v>
      </c>
      <c r="BD23" s="21">
        <v>355</v>
      </c>
      <c r="BE23" s="21">
        <v>353.983</v>
      </c>
      <c r="BG23" s="3">
        <v>40947</v>
      </c>
      <c r="BH23">
        <v>135.30000000000001</v>
      </c>
      <c r="BJ23" s="3">
        <v>40947</v>
      </c>
      <c r="BK23">
        <v>421.06459999999998</v>
      </c>
      <c r="BL23">
        <v>421.06459999999998</v>
      </c>
      <c r="BM23">
        <v>421.06459999999998</v>
      </c>
      <c r="BN23">
        <v>421.06459999999998</v>
      </c>
      <c r="BP23" s="3">
        <v>40945</v>
      </c>
      <c r="BQ23">
        <v>13.46</v>
      </c>
      <c r="BS23" s="3">
        <v>40946</v>
      </c>
      <c r="BT23">
        <v>45.32</v>
      </c>
      <c r="BV23" s="3">
        <v>40946</v>
      </c>
      <c r="BW23">
        <v>39.450000000000003</v>
      </c>
      <c r="BY23" s="3">
        <v>40946</v>
      </c>
      <c r="BZ23">
        <v>39.57</v>
      </c>
    </row>
    <row r="24" spans="2:78" x14ac:dyDescent="0.25">
      <c r="B24" s="3">
        <v>40946</v>
      </c>
      <c r="C24" s="2">
        <v>6772.75</v>
      </c>
      <c r="D24" s="2">
        <v>6682.89</v>
      </c>
      <c r="E24" s="2">
        <v>6788.77</v>
      </c>
      <c r="F24" s="2">
        <v>6754.2</v>
      </c>
      <c r="H24" s="3">
        <v>40951</v>
      </c>
      <c r="I24">
        <v>1.3170999999999999</v>
      </c>
      <c r="J24">
        <v>1.3170999999999999</v>
      </c>
      <c r="K24">
        <v>1.3258000000000001</v>
      </c>
      <c r="L24">
        <v>1.3236000000000001</v>
      </c>
      <c r="N24" s="3">
        <v>40945</v>
      </c>
      <c r="O24" s="2">
        <v>1725.88</v>
      </c>
      <c r="P24" s="2">
        <v>1711.56</v>
      </c>
      <c r="Q24" s="2">
        <v>1738.1</v>
      </c>
      <c r="R24" s="2">
        <v>1720.1</v>
      </c>
      <c r="S24" s="2"/>
      <c r="T24" s="3">
        <v>40945</v>
      </c>
      <c r="U24" s="2">
        <v>109.62</v>
      </c>
      <c r="V24" s="2"/>
      <c r="W24" s="3">
        <v>40945</v>
      </c>
      <c r="X24" s="2">
        <v>253.0308</v>
      </c>
      <c r="Y24" s="2">
        <v>253.0308</v>
      </c>
      <c r="Z24" s="2">
        <v>253.0308</v>
      </c>
      <c r="AA24" s="2">
        <v>253.0308</v>
      </c>
      <c r="AC24" s="3">
        <v>40945</v>
      </c>
      <c r="AD24" s="21">
        <v>45.3</v>
      </c>
      <c r="AE24" s="21">
        <v>45.07</v>
      </c>
      <c r="AF24" s="21">
        <v>45.92</v>
      </c>
      <c r="AG24" s="21">
        <v>45.47</v>
      </c>
      <c r="AI24" s="3">
        <v>40946</v>
      </c>
      <c r="AJ24" s="21">
        <v>105.9</v>
      </c>
      <c r="AK24" s="21">
        <v>105.5</v>
      </c>
      <c r="AL24" s="21">
        <v>107.65</v>
      </c>
      <c r="AM24" s="21">
        <v>107.6</v>
      </c>
      <c r="AO24" s="3">
        <v>40946</v>
      </c>
      <c r="AP24" s="24">
        <v>5.95</v>
      </c>
      <c r="AQ24" s="24">
        <v>5.77</v>
      </c>
      <c r="AR24" s="24">
        <v>5.95</v>
      </c>
      <c r="AS24" s="24">
        <v>5.8220000000000001</v>
      </c>
      <c r="AU24" s="3">
        <v>40946</v>
      </c>
      <c r="AV24" s="21">
        <v>75.709999999999994</v>
      </c>
      <c r="AW24" s="21">
        <v>75.09</v>
      </c>
      <c r="AX24" s="21">
        <v>76.09</v>
      </c>
      <c r="AY24" s="21">
        <v>75.86</v>
      </c>
      <c r="BA24" s="3">
        <v>40945</v>
      </c>
      <c r="BB24" s="21">
        <v>352</v>
      </c>
      <c r="BC24" s="21">
        <v>350.5</v>
      </c>
      <c r="BD24" s="21">
        <v>354.47399999999999</v>
      </c>
      <c r="BE24" s="21">
        <v>353.61700000000002</v>
      </c>
      <c r="BG24" s="3">
        <v>40946</v>
      </c>
      <c r="BH24">
        <v>135.49</v>
      </c>
      <c r="BJ24" s="3">
        <v>40946</v>
      </c>
      <c r="BK24">
        <v>423.61500000000001</v>
      </c>
      <c r="BL24">
        <v>423.61500000000001</v>
      </c>
      <c r="BM24">
        <v>423.61500000000001</v>
      </c>
      <c r="BN24">
        <v>423.61500000000001</v>
      </c>
      <c r="BP24" s="3">
        <v>40942</v>
      </c>
      <c r="BQ24">
        <v>13.47</v>
      </c>
      <c r="BS24" s="3">
        <v>40945</v>
      </c>
      <c r="BT24">
        <v>45.44</v>
      </c>
      <c r="BV24" s="3">
        <v>40945</v>
      </c>
      <c r="BW24">
        <v>39.4</v>
      </c>
      <c r="BY24" s="3">
        <v>40945</v>
      </c>
      <c r="BZ24">
        <v>39.520000000000003</v>
      </c>
    </row>
    <row r="25" spans="2:78" x14ac:dyDescent="0.25">
      <c r="B25" s="3">
        <v>40945</v>
      </c>
      <c r="C25" s="2">
        <v>6752.03</v>
      </c>
      <c r="D25" s="2">
        <v>6714.82</v>
      </c>
      <c r="E25" s="2">
        <v>6781.43</v>
      </c>
      <c r="F25" s="2">
        <v>6764.83</v>
      </c>
      <c r="H25" s="3">
        <v>40950</v>
      </c>
      <c r="I25">
        <v>1.3193999999999999</v>
      </c>
      <c r="J25">
        <v>1.3193999999999999</v>
      </c>
      <c r="K25">
        <v>1.3196000000000001</v>
      </c>
      <c r="L25">
        <v>1.3193999999999999</v>
      </c>
      <c r="N25" s="3">
        <v>40942</v>
      </c>
      <c r="O25" s="2">
        <v>1756.64</v>
      </c>
      <c r="P25" s="2">
        <v>1723.5</v>
      </c>
      <c r="Q25" s="2">
        <v>1763.27</v>
      </c>
      <c r="R25" s="2">
        <v>1725.88</v>
      </c>
      <c r="S25" s="2"/>
      <c r="T25" s="3">
        <v>40942</v>
      </c>
      <c r="U25" s="2">
        <v>109.62</v>
      </c>
      <c r="V25" s="2"/>
      <c r="W25" s="3">
        <v>40942</v>
      </c>
      <c r="X25" s="2">
        <v>253.2227</v>
      </c>
      <c r="Y25" s="2">
        <v>253.2227</v>
      </c>
      <c r="Z25" s="2">
        <v>253.2227</v>
      </c>
      <c r="AA25" s="2">
        <v>253.2227</v>
      </c>
      <c r="AC25" s="3">
        <v>40942</v>
      </c>
      <c r="AD25" s="21">
        <v>44.12</v>
      </c>
      <c r="AE25" s="21">
        <v>43.935000000000002</v>
      </c>
      <c r="AF25" s="21">
        <v>45.475000000000001</v>
      </c>
      <c r="AG25" s="21">
        <v>45.454999999999998</v>
      </c>
      <c r="AI25" s="3">
        <v>40945</v>
      </c>
      <c r="AJ25" s="21">
        <v>106.45</v>
      </c>
      <c r="AK25" s="21">
        <v>104.6</v>
      </c>
      <c r="AL25" s="21">
        <v>106.45</v>
      </c>
      <c r="AM25" s="21">
        <v>105.4</v>
      </c>
      <c r="AO25" s="3">
        <v>40945</v>
      </c>
      <c r="AP25" s="24">
        <v>5.85</v>
      </c>
      <c r="AQ25" s="24">
        <v>5.85</v>
      </c>
      <c r="AR25" s="24">
        <v>5.9130000000000003</v>
      </c>
      <c r="AS25" s="24">
        <v>5.8940000000000001</v>
      </c>
      <c r="AU25" s="3">
        <v>40945</v>
      </c>
      <c r="AV25" s="21">
        <v>75.75</v>
      </c>
      <c r="AW25" s="21">
        <v>75.209999999999994</v>
      </c>
      <c r="AX25" s="21">
        <v>76.099999999999994</v>
      </c>
      <c r="AY25" s="21">
        <v>75.790000000000006</v>
      </c>
      <c r="BA25" s="3">
        <v>40942</v>
      </c>
      <c r="BB25" s="21">
        <v>346.5</v>
      </c>
      <c r="BC25" s="21">
        <v>345.32</v>
      </c>
      <c r="BD25" s="21">
        <v>350.67500000000001</v>
      </c>
      <c r="BE25" s="21">
        <v>349.57799999999997</v>
      </c>
      <c r="BG25" s="3">
        <v>40945</v>
      </c>
      <c r="BH25">
        <v>135.66</v>
      </c>
      <c r="BJ25" s="3">
        <v>40945</v>
      </c>
      <c r="BK25">
        <v>423.50709999999998</v>
      </c>
      <c r="BL25">
        <v>423.50709999999998</v>
      </c>
      <c r="BM25">
        <v>423.50709999999998</v>
      </c>
      <c r="BN25">
        <v>423.50709999999998</v>
      </c>
      <c r="BP25" s="3">
        <v>40941</v>
      </c>
      <c r="BQ25">
        <v>13.28</v>
      </c>
      <c r="BS25" s="3">
        <v>40942</v>
      </c>
      <c r="BT25">
        <v>45.5</v>
      </c>
      <c r="BV25" s="3">
        <v>40942</v>
      </c>
      <c r="BW25">
        <v>39.06</v>
      </c>
      <c r="BY25" s="3">
        <v>40942</v>
      </c>
      <c r="BZ25">
        <v>39.57</v>
      </c>
    </row>
    <row r="26" spans="2:78" x14ac:dyDescent="0.25">
      <c r="B26" s="3">
        <v>40942</v>
      </c>
      <c r="C26" s="2">
        <v>6649.57</v>
      </c>
      <c r="D26" s="2">
        <v>6635.63</v>
      </c>
      <c r="E26" s="2">
        <v>6767.46</v>
      </c>
      <c r="F26" s="2">
        <v>6766.67</v>
      </c>
      <c r="H26" s="3">
        <v>40949</v>
      </c>
      <c r="I26">
        <v>1.3274999999999999</v>
      </c>
      <c r="J26">
        <v>1.3157000000000001</v>
      </c>
      <c r="K26">
        <v>1.329</v>
      </c>
      <c r="L26">
        <v>1.3193999999999999</v>
      </c>
      <c r="N26" s="3">
        <v>40941</v>
      </c>
      <c r="O26" s="2">
        <v>1745.32</v>
      </c>
      <c r="P26" s="2">
        <v>1740.87</v>
      </c>
      <c r="Q26" s="2">
        <v>1761.07</v>
      </c>
      <c r="R26" s="2">
        <v>1756.8</v>
      </c>
      <c r="S26" s="2"/>
      <c r="T26" s="3">
        <v>40941</v>
      </c>
      <c r="U26" s="2">
        <v>109.38</v>
      </c>
      <c r="V26" s="2"/>
      <c r="W26" s="3">
        <v>40940</v>
      </c>
      <c r="X26" s="2">
        <v>251.7355</v>
      </c>
      <c r="Y26" s="2">
        <v>251.7355</v>
      </c>
      <c r="Z26" s="2">
        <v>251.7355</v>
      </c>
      <c r="AA26" s="2">
        <v>251.7355</v>
      </c>
      <c r="AC26" s="3">
        <v>40941</v>
      </c>
      <c r="AD26" s="21">
        <v>44.15</v>
      </c>
      <c r="AE26" s="21">
        <v>43.23</v>
      </c>
      <c r="AF26" s="21">
        <v>44.35</v>
      </c>
      <c r="AG26" s="21">
        <v>44.094999999999999</v>
      </c>
      <c r="AI26" s="3">
        <v>40942</v>
      </c>
      <c r="AJ26" s="21">
        <v>103.8</v>
      </c>
      <c r="AK26" s="21">
        <v>103.4</v>
      </c>
      <c r="AL26" s="21">
        <v>106.75</v>
      </c>
      <c r="AM26" s="21">
        <v>106.45</v>
      </c>
      <c r="AO26" s="3">
        <v>40942</v>
      </c>
      <c r="AP26" s="24">
        <v>5.78</v>
      </c>
      <c r="AQ26" s="24">
        <v>5.7149999999999999</v>
      </c>
      <c r="AR26" s="24">
        <v>5.83</v>
      </c>
      <c r="AS26" s="24">
        <v>5.81</v>
      </c>
      <c r="AU26" s="3">
        <v>40942</v>
      </c>
      <c r="AV26" s="21">
        <v>73.91</v>
      </c>
      <c r="AW26" s="21">
        <v>73.62</v>
      </c>
      <c r="AX26" s="21">
        <v>76.17</v>
      </c>
      <c r="AY26" s="21">
        <v>75.83</v>
      </c>
      <c r="BA26" s="3">
        <v>40941</v>
      </c>
      <c r="BB26" s="21">
        <v>347.3</v>
      </c>
      <c r="BC26" s="21">
        <v>345.61200000000002</v>
      </c>
      <c r="BD26" s="21">
        <v>348.7</v>
      </c>
      <c r="BE26" s="21">
        <v>345.93200000000002</v>
      </c>
      <c r="BG26" s="3">
        <v>40942</v>
      </c>
      <c r="BH26">
        <v>134.66</v>
      </c>
      <c r="BJ26" s="3">
        <v>40942</v>
      </c>
      <c r="BK26">
        <v>424.4117</v>
      </c>
      <c r="BL26">
        <v>424.4117</v>
      </c>
      <c r="BM26">
        <v>424.4117</v>
      </c>
      <c r="BN26">
        <v>424.4117</v>
      </c>
      <c r="BP26" s="3">
        <v>40940</v>
      </c>
      <c r="BQ26">
        <v>13.26</v>
      </c>
      <c r="BS26" s="3">
        <v>40941</v>
      </c>
      <c r="BT26">
        <v>44.73</v>
      </c>
      <c r="BV26" s="3">
        <v>40940</v>
      </c>
      <c r="BW26">
        <v>38.92</v>
      </c>
      <c r="BY26" s="3">
        <v>40941</v>
      </c>
      <c r="BZ26">
        <v>39.4</v>
      </c>
    </row>
    <row r="27" spans="2:78" x14ac:dyDescent="0.25">
      <c r="B27" s="3">
        <v>40941</v>
      </c>
      <c r="C27" s="2">
        <v>6640.05</v>
      </c>
      <c r="D27" s="2">
        <v>6606.37</v>
      </c>
      <c r="E27" s="2">
        <v>6667.98</v>
      </c>
      <c r="F27" s="2">
        <v>6655.63</v>
      </c>
      <c r="H27" s="3">
        <v>40948</v>
      </c>
      <c r="I27">
        <v>1.3246</v>
      </c>
      <c r="J27">
        <v>1.3227</v>
      </c>
      <c r="K27">
        <v>1.3315999999999999</v>
      </c>
      <c r="L27">
        <v>1.3274999999999999</v>
      </c>
      <c r="N27" s="3">
        <v>40940</v>
      </c>
      <c r="O27" s="2">
        <v>1735.63</v>
      </c>
      <c r="P27" s="2">
        <v>1732.5</v>
      </c>
      <c r="Q27" s="2">
        <v>1751.5</v>
      </c>
      <c r="R27" s="2">
        <v>1745.42</v>
      </c>
      <c r="S27" s="2"/>
      <c r="T27" s="3">
        <v>40940</v>
      </c>
      <c r="U27" s="2">
        <v>109.18</v>
      </c>
      <c r="V27" s="2"/>
      <c r="W27" s="3">
        <v>40939</v>
      </c>
      <c r="X27" s="2">
        <v>250.51509999999999</v>
      </c>
      <c r="Y27" s="2">
        <v>250.51509999999999</v>
      </c>
      <c r="Z27" s="2">
        <v>250.51509999999999</v>
      </c>
      <c r="AA27" s="2">
        <v>250.51509999999999</v>
      </c>
      <c r="AC27" s="3">
        <v>40940</v>
      </c>
      <c r="AD27" s="21">
        <v>42.414999999999999</v>
      </c>
      <c r="AE27" s="21">
        <v>42.344999999999999</v>
      </c>
      <c r="AF27" s="21">
        <v>43.954999999999998</v>
      </c>
      <c r="AG27" s="21">
        <v>43.85</v>
      </c>
      <c r="AI27" s="3">
        <v>40941</v>
      </c>
      <c r="AJ27" s="21">
        <v>102</v>
      </c>
      <c r="AK27" s="21">
        <v>101.15</v>
      </c>
      <c r="AL27" s="21">
        <v>103.75</v>
      </c>
      <c r="AM27" s="21">
        <v>103.6</v>
      </c>
      <c r="AO27" s="3">
        <v>40941</v>
      </c>
      <c r="AP27" s="24">
        <v>5.7480000000000002</v>
      </c>
      <c r="AQ27" s="24">
        <v>5.702</v>
      </c>
      <c r="AR27" s="24">
        <v>5.7709999999999999</v>
      </c>
      <c r="AS27" s="24">
        <v>5.7519999999999998</v>
      </c>
      <c r="AU27" s="3">
        <v>40941</v>
      </c>
      <c r="AV27" s="21">
        <v>73.36</v>
      </c>
      <c r="AW27" s="21">
        <v>73.17</v>
      </c>
      <c r="AX27" s="21">
        <v>74.63</v>
      </c>
      <c r="AY27" s="21">
        <v>74.2</v>
      </c>
      <c r="BA27" s="3">
        <v>40940</v>
      </c>
      <c r="BB27" s="21">
        <v>349.3</v>
      </c>
      <c r="BC27" s="21">
        <v>345</v>
      </c>
      <c r="BD27" s="21">
        <v>350.5</v>
      </c>
      <c r="BE27" s="21">
        <v>346.935</v>
      </c>
      <c r="BG27" s="3">
        <v>40941</v>
      </c>
      <c r="BH27">
        <v>133.83000000000001</v>
      </c>
      <c r="BJ27" s="3">
        <v>40941</v>
      </c>
      <c r="BK27">
        <v>425.23860000000002</v>
      </c>
      <c r="BL27">
        <v>425.23860000000002</v>
      </c>
      <c r="BM27">
        <v>425.23860000000002</v>
      </c>
      <c r="BN27">
        <v>425.23860000000002</v>
      </c>
      <c r="BP27" s="3">
        <v>40939</v>
      </c>
      <c r="BQ27">
        <v>13.14</v>
      </c>
      <c r="BS27" s="3">
        <v>40940</v>
      </c>
      <c r="BT27">
        <v>44.63</v>
      </c>
      <c r="BV27" s="3">
        <v>40939</v>
      </c>
      <c r="BW27">
        <v>38.82</v>
      </c>
      <c r="BY27" s="3">
        <v>40940</v>
      </c>
      <c r="BZ27">
        <v>38.869999999999997</v>
      </c>
    </row>
    <row r="28" spans="2:78" x14ac:dyDescent="0.25">
      <c r="B28" s="3">
        <v>40940</v>
      </c>
      <c r="C28" s="2">
        <v>6482.95</v>
      </c>
      <c r="D28" s="2">
        <v>6482.56</v>
      </c>
      <c r="E28" s="2">
        <v>6630.48</v>
      </c>
      <c r="F28" s="2">
        <v>6616.64</v>
      </c>
      <c r="H28" s="3">
        <v>40947</v>
      </c>
      <c r="I28">
        <v>1.3249</v>
      </c>
      <c r="J28">
        <v>1.3222</v>
      </c>
      <c r="K28">
        <v>1.3285</v>
      </c>
      <c r="L28">
        <v>1.3248</v>
      </c>
      <c r="N28" s="3">
        <v>40939</v>
      </c>
      <c r="O28" s="2">
        <v>1729.5</v>
      </c>
      <c r="P28" s="2">
        <v>1725.92</v>
      </c>
      <c r="Q28" s="2">
        <v>1747.66</v>
      </c>
      <c r="R28" s="2">
        <v>1735.5</v>
      </c>
      <c r="S28" s="2"/>
      <c r="T28" s="3">
        <v>40939</v>
      </c>
      <c r="U28" s="2">
        <v>108.72</v>
      </c>
      <c r="V28" s="2"/>
      <c r="W28" s="3">
        <v>40938</v>
      </c>
      <c r="X28" s="2">
        <v>249.83199999999999</v>
      </c>
      <c r="Y28" s="2">
        <v>249.83199999999999</v>
      </c>
      <c r="Z28" s="2">
        <v>249.83199999999999</v>
      </c>
      <c r="AA28" s="2">
        <v>249.83199999999999</v>
      </c>
      <c r="AC28" s="3">
        <v>40939</v>
      </c>
      <c r="AD28" s="21">
        <v>42.58</v>
      </c>
      <c r="AE28" s="21">
        <v>42.195</v>
      </c>
      <c r="AF28" s="21">
        <v>43.36</v>
      </c>
      <c r="AG28" s="21">
        <v>42.244999999999997</v>
      </c>
      <c r="AI28" s="3">
        <v>40940</v>
      </c>
      <c r="AJ28" s="21">
        <v>99.35</v>
      </c>
      <c r="AK28" s="21">
        <v>99.35</v>
      </c>
      <c r="AL28" s="21">
        <v>102</v>
      </c>
      <c r="AM28" s="21">
        <v>101.55</v>
      </c>
      <c r="AO28" s="3">
        <v>40940</v>
      </c>
      <c r="AP28" s="24">
        <v>5.7919999999999998</v>
      </c>
      <c r="AQ28" s="24">
        <v>5.766</v>
      </c>
      <c r="AR28" s="24">
        <v>5.8570000000000002</v>
      </c>
      <c r="AS28" s="24">
        <v>5.7990000000000004</v>
      </c>
      <c r="AU28" s="3">
        <v>40940</v>
      </c>
      <c r="AV28" s="21">
        <v>71.83</v>
      </c>
      <c r="AW28" s="21">
        <v>71.67</v>
      </c>
      <c r="AX28" s="21">
        <v>73.86</v>
      </c>
      <c r="AY28" s="21">
        <v>73.13</v>
      </c>
      <c r="BA28" s="3">
        <v>40939</v>
      </c>
      <c r="BB28" s="21">
        <v>345.3</v>
      </c>
      <c r="BC28" s="21">
        <v>344.8</v>
      </c>
      <c r="BD28" s="21">
        <v>349.02600000000001</v>
      </c>
      <c r="BE28" s="21">
        <v>347.286</v>
      </c>
      <c r="BG28" s="3">
        <v>40940</v>
      </c>
      <c r="BH28">
        <v>133.22999999999999</v>
      </c>
      <c r="BJ28" s="3">
        <v>40940</v>
      </c>
      <c r="BK28">
        <v>423.93979999999999</v>
      </c>
      <c r="BL28">
        <v>423.93979999999999</v>
      </c>
      <c r="BM28">
        <v>423.93979999999999</v>
      </c>
      <c r="BN28">
        <v>423.93979999999999</v>
      </c>
      <c r="BP28" s="3">
        <v>40938</v>
      </c>
      <c r="BQ28">
        <v>13.15</v>
      </c>
      <c r="BS28" s="3">
        <v>40939</v>
      </c>
      <c r="BT28">
        <v>43.75</v>
      </c>
      <c r="BV28" s="3">
        <v>40938</v>
      </c>
      <c r="BW28">
        <v>38.76</v>
      </c>
      <c r="BY28" s="3">
        <v>40939</v>
      </c>
      <c r="BZ28">
        <v>38.47</v>
      </c>
    </row>
    <row r="29" spans="2:78" x14ac:dyDescent="0.25">
      <c r="B29" s="3">
        <v>40939</v>
      </c>
      <c r="C29" s="2">
        <v>6489.04</v>
      </c>
      <c r="D29" s="2">
        <v>6450.1</v>
      </c>
      <c r="E29" s="2">
        <v>6533.22</v>
      </c>
      <c r="F29" s="2">
        <v>6458.91</v>
      </c>
      <c r="H29" s="3">
        <v>40946</v>
      </c>
      <c r="I29">
        <v>1.3117000000000001</v>
      </c>
      <c r="J29">
        <v>1.3090999999999999</v>
      </c>
      <c r="K29">
        <v>1.3267</v>
      </c>
      <c r="L29">
        <v>1.3248</v>
      </c>
      <c r="N29" s="3">
        <v>40938</v>
      </c>
      <c r="O29" s="2">
        <v>1738.87</v>
      </c>
      <c r="P29" s="2">
        <v>1716.11</v>
      </c>
      <c r="Q29" s="2">
        <v>1739.98</v>
      </c>
      <c r="R29" s="2">
        <v>1729.72</v>
      </c>
      <c r="S29" s="2"/>
      <c r="T29" s="3">
        <v>40938</v>
      </c>
      <c r="U29" s="2">
        <v>108.45</v>
      </c>
      <c r="V29" s="2"/>
      <c r="W29" s="3">
        <v>40935</v>
      </c>
      <c r="X29" s="2">
        <v>249.83510000000001</v>
      </c>
      <c r="Y29" s="2">
        <v>249.83510000000001</v>
      </c>
      <c r="Z29" s="2">
        <v>249.83510000000001</v>
      </c>
      <c r="AA29" s="2">
        <v>249.83510000000001</v>
      </c>
      <c r="AC29" s="3">
        <v>40938</v>
      </c>
      <c r="AD29" s="21">
        <v>42.09</v>
      </c>
      <c r="AE29" s="21">
        <v>41.77</v>
      </c>
      <c r="AF29" s="21">
        <v>42.65</v>
      </c>
      <c r="AG29" s="21">
        <v>42.344999999999999</v>
      </c>
      <c r="AI29" s="3">
        <v>40939</v>
      </c>
      <c r="AJ29" s="21">
        <v>100.3</v>
      </c>
      <c r="AK29" s="21">
        <v>99.26</v>
      </c>
      <c r="AL29" s="21">
        <v>100.9</v>
      </c>
      <c r="AM29" s="21">
        <v>99.6</v>
      </c>
      <c r="AO29" s="3">
        <v>40939</v>
      </c>
      <c r="AP29" s="24">
        <v>5.5819999999999999</v>
      </c>
      <c r="AQ29" s="24">
        <v>5.5819999999999999</v>
      </c>
      <c r="AR29" s="24">
        <v>5.6989999999999998</v>
      </c>
      <c r="AS29" s="24">
        <v>5.6589999999999998</v>
      </c>
      <c r="AU29" s="3">
        <v>40939</v>
      </c>
      <c r="AV29" s="21">
        <v>72.400000000000006</v>
      </c>
      <c r="AW29" s="21">
        <v>71.86</v>
      </c>
      <c r="AX29" s="21">
        <v>72.989999999999995</v>
      </c>
      <c r="AY29" s="21">
        <v>72.14</v>
      </c>
      <c r="BA29" s="3">
        <v>40938</v>
      </c>
      <c r="BB29" s="21">
        <v>339</v>
      </c>
      <c r="BC29" s="21">
        <v>339</v>
      </c>
      <c r="BD29" s="21">
        <v>345.66699999999997</v>
      </c>
      <c r="BE29" s="21">
        <v>345.28300000000002</v>
      </c>
      <c r="BG29" s="3">
        <v>40939</v>
      </c>
      <c r="BH29">
        <v>132.93</v>
      </c>
      <c r="BJ29" s="3">
        <v>40939</v>
      </c>
      <c r="BK29">
        <v>423.47190000000001</v>
      </c>
      <c r="BL29">
        <v>423.47190000000001</v>
      </c>
      <c r="BM29">
        <v>423.47190000000001</v>
      </c>
      <c r="BN29">
        <v>423.47190000000001</v>
      </c>
      <c r="BP29" s="3">
        <v>40935</v>
      </c>
      <c r="BQ29">
        <v>13.18</v>
      </c>
      <c r="BS29" s="3">
        <v>40938</v>
      </c>
      <c r="BT29">
        <v>43.42</v>
      </c>
      <c r="BV29" s="3">
        <v>40935</v>
      </c>
      <c r="BW29">
        <v>38.97</v>
      </c>
      <c r="BY29" s="3">
        <v>40938</v>
      </c>
      <c r="BZ29">
        <v>37.96</v>
      </c>
    </row>
    <row r="30" spans="2:78" x14ac:dyDescent="0.25">
      <c r="B30" s="3">
        <v>40938</v>
      </c>
      <c r="C30" s="2">
        <v>6454.54</v>
      </c>
      <c r="D30" s="2">
        <v>6414.33</v>
      </c>
      <c r="E30" s="2">
        <v>6491.52</v>
      </c>
      <c r="F30" s="2">
        <v>6444.45</v>
      </c>
      <c r="H30" s="3">
        <v>40945</v>
      </c>
      <c r="I30">
        <v>1.3125</v>
      </c>
      <c r="J30">
        <v>1.3030999999999999</v>
      </c>
      <c r="K30">
        <v>1.3140000000000001</v>
      </c>
      <c r="L30">
        <v>1.3117000000000001</v>
      </c>
      <c r="N30" s="3">
        <v>40935</v>
      </c>
      <c r="O30" s="2">
        <v>1719.2</v>
      </c>
      <c r="P30" s="2">
        <v>1714.1</v>
      </c>
      <c r="Q30" s="2">
        <v>1739.77</v>
      </c>
      <c r="R30" s="2">
        <v>1738.87</v>
      </c>
      <c r="S30" s="2"/>
      <c r="T30" s="3">
        <v>40935</v>
      </c>
      <c r="U30" s="2">
        <v>108.46</v>
      </c>
      <c r="V30" s="2"/>
      <c r="W30" s="3">
        <v>40934</v>
      </c>
      <c r="X30" s="2">
        <v>250.00219999999999</v>
      </c>
      <c r="Y30" s="2">
        <v>250.00219999999999</v>
      </c>
      <c r="Z30" s="2">
        <v>250.00219999999999</v>
      </c>
      <c r="AA30" s="2">
        <v>250.00219999999999</v>
      </c>
      <c r="AC30" s="3">
        <v>40935</v>
      </c>
      <c r="AD30" s="21">
        <v>43.024999999999999</v>
      </c>
      <c r="AE30" s="21">
        <v>42.39</v>
      </c>
      <c r="AF30" s="21">
        <v>43.79</v>
      </c>
      <c r="AG30" s="21">
        <v>42.7</v>
      </c>
      <c r="AI30" s="3">
        <v>40938</v>
      </c>
      <c r="AJ30" s="21">
        <v>100.05</v>
      </c>
      <c r="AK30" s="21">
        <v>98.56</v>
      </c>
      <c r="AL30" s="21">
        <v>100.25</v>
      </c>
      <c r="AM30" s="21">
        <v>99.43</v>
      </c>
      <c r="AO30" s="3">
        <v>40938</v>
      </c>
      <c r="AP30" s="24">
        <v>5.4980000000000002</v>
      </c>
      <c r="AQ30" s="24">
        <v>5.3920000000000003</v>
      </c>
      <c r="AR30" s="24">
        <v>5.5110000000000001</v>
      </c>
      <c r="AS30" s="24">
        <v>5.4889999999999999</v>
      </c>
      <c r="AU30" s="3">
        <v>40938</v>
      </c>
      <c r="AV30" s="21">
        <v>72.38</v>
      </c>
      <c r="AW30" s="21">
        <v>72.02</v>
      </c>
      <c r="AX30" s="21">
        <v>73.2</v>
      </c>
      <c r="AY30" s="21">
        <v>72.260000000000005</v>
      </c>
      <c r="BA30" s="3">
        <v>40935</v>
      </c>
      <c r="BB30" s="21">
        <v>339.5</v>
      </c>
      <c r="BC30" s="21">
        <v>337.46</v>
      </c>
      <c r="BD30" s="21">
        <v>340.75</v>
      </c>
      <c r="BE30" s="21">
        <v>337.63099999999997</v>
      </c>
      <c r="BG30" s="3">
        <v>40938</v>
      </c>
      <c r="BH30">
        <v>133.38999999999999</v>
      </c>
      <c r="BJ30" s="3">
        <v>40938</v>
      </c>
      <c r="BK30">
        <v>423.84690000000001</v>
      </c>
      <c r="BL30">
        <v>423.84690000000001</v>
      </c>
      <c r="BM30">
        <v>423.84690000000001</v>
      </c>
      <c r="BN30">
        <v>423.84690000000001</v>
      </c>
      <c r="BP30" s="3">
        <v>40934</v>
      </c>
      <c r="BQ30">
        <v>13.2</v>
      </c>
      <c r="BS30" s="3">
        <v>40935</v>
      </c>
      <c r="BT30">
        <v>43.92</v>
      </c>
      <c r="BV30" s="3">
        <v>40934</v>
      </c>
      <c r="BW30">
        <v>38.869999999999997</v>
      </c>
      <c r="BY30" s="3">
        <v>40935</v>
      </c>
      <c r="BZ30">
        <v>38.36</v>
      </c>
    </row>
    <row r="31" spans="2:78" x14ac:dyDescent="0.25">
      <c r="B31" s="3">
        <v>40935</v>
      </c>
      <c r="C31" s="2">
        <v>6507.77</v>
      </c>
      <c r="D31" s="2">
        <v>6484.35</v>
      </c>
      <c r="E31" s="2">
        <v>6574.19</v>
      </c>
      <c r="F31" s="2">
        <v>6511.98</v>
      </c>
      <c r="H31" s="3">
        <v>40944</v>
      </c>
      <c r="I31">
        <v>1.3146</v>
      </c>
      <c r="J31">
        <v>1.3076000000000001</v>
      </c>
      <c r="K31">
        <v>1.3146</v>
      </c>
      <c r="L31">
        <v>1.3123</v>
      </c>
      <c r="N31" s="3">
        <v>40934</v>
      </c>
      <c r="O31" s="2">
        <v>1709.7</v>
      </c>
      <c r="P31" s="2">
        <v>1702.7</v>
      </c>
      <c r="Q31" s="2">
        <v>1730.95</v>
      </c>
      <c r="R31" s="2">
        <v>1719.58</v>
      </c>
      <c r="S31" s="2"/>
      <c r="T31" s="3">
        <v>40934</v>
      </c>
      <c r="U31" s="2">
        <v>108.36</v>
      </c>
      <c r="V31" s="2"/>
      <c r="W31" s="3">
        <v>40933</v>
      </c>
      <c r="X31" s="2">
        <v>248.48759999999999</v>
      </c>
      <c r="Y31" s="2">
        <v>248.48759999999999</v>
      </c>
      <c r="Z31" s="2">
        <v>248.48759999999999</v>
      </c>
      <c r="AA31" s="2">
        <v>248.48759999999999</v>
      </c>
      <c r="AC31" s="3">
        <v>40934</v>
      </c>
      <c r="AD31" s="21">
        <v>42.2</v>
      </c>
      <c r="AE31" s="21">
        <v>41.84</v>
      </c>
      <c r="AF31" s="21">
        <v>43.57</v>
      </c>
      <c r="AG31" s="21">
        <v>43.38</v>
      </c>
      <c r="AI31" s="3">
        <v>40935</v>
      </c>
      <c r="AJ31" s="21">
        <v>100.8</v>
      </c>
      <c r="AK31" s="21">
        <v>99.71</v>
      </c>
      <c r="AL31" s="21">
        <v>101.45</v>
      </c>
      <c r="AM31" s="21">
        <v>100.85</v>
      </c>
      <c r="AO31" s="3">
        <v>40935</v>
      </c>
      <c r="AP31" s="24">
        <v>5.6340000000000003</v>
      </c>
      <c r="AQ31" s="24">
        <v>5.5289999999999999</v>
      </c>
      <c r="AR31" s="24">
        <v>5.6520000000000001</v>
      </c>
      <c r="AS31" s="24">
        <v>5.556</v>
      </c>
      <c r="AU31" s="3">
        <v>40935</v>
      </c>
      <c r="AV31" s="21">
        <v>73.48</v>
      </c>
      <c r="AW31" s="21">
        <v>72.56</v>
      </c>
      <c r="AX31" s="21">
        <v>73.569999999999993</v>
      </c>
      <c r="AY31" s="21">
        <v>72.8</v>
      </c>
      <c r="BA31" s="3">
        <v>40934</v>
      </c>
      <c r="BB31" s="21">
        <v>342</v>
      </c>
      <c r="BC31" s="21">
        <v>337.517</v>
      </c>
      <c r="BD31" s="21">
        <v>342.5</v>
      </c>
      <c r="BE31" s="21">
        <v>338.80599999999998</v>
      </c>
      <c r="BG31" s="3">
        <v>40935</v>
      </c>
      <c r="BH31">
        <v>133</v>
      </c>
      <c r="BJ31" s="3">
        <v>40935</v>
      </c>
      <c r="BK31">
        <v>423.03440000000001</v>
      </c>
      <c r="BL31">
        <v>423.03440000000001</v>
      </c>
      <c r="BM31">
        <v>423.03440000000001</v>
      </c>
      <c r="BN31">
        <v>423.03440000000001</v>
      </c>
      <c r="BP31" s="3">
        <v>40933</v>
      </c>
      <c r="BQ31">
        <v>13.28</v>
      </c>
      <c r="BS31" s="3">
        <v>40934</v>
      </c>
      <c r="BT31">
        <v>44.34</v>
      </c>
      <c r="BV31" s="3">
        <v>40928</v>
      </c>
      <c r="BW31">
        <v>38.24</v>
      </c>
      <c r="BY31" s="3">
        <v>40934</v>
      </c>
      <c r="BZ31">
        <v>38.299999999999997</v>
      </c>
    </row>
    <row r="32" spans="2:78" x14ac:dyDescent="0.25">
      <c r="B32" s="3">
        <v>40934</v>
      </c>
      <c r="C32" s="2">
        <v>6453.62</v>
      </c>
      <c r="D32" s="2">
        <v>6430.37</v>
      </c>
      <c r="E32" s="2">
        <v>6559.07</v>
      </c>
      <c r="F32" s="2">
        <v>6539.85</v>
      </c>
      <c r="H32" s="3">
        <v>40943</v>
      </c>
      <c r="I32">
        <v>1.3157000000000001</v>
      </c>
      <c r="J32">
        <v>1.3157000000000001</v>
      </c>
      <c r="K32">
        <v>1.3157000000000001</v>
      </c>
      <c r="L32">
        <v>1.3157000000000001</v>
      </c>
      <c r="N32" s="3">
        <v>40933</v>
      </c>
      <c r="O32" s="2">
        <v>1666.63</v>
      </c>
      <c r="P32" s="2">
        <v>1648.8</v>
      </c>
      <c r="Q32" s="2">
        <v>1713</v>
      </c>
      <c r="R32" s="2">
        <v>1709.65</v>
      </c>
      <c r="S32" s="2"/>
      <c r="T32" s="3">
        <v>40933</v>
      </c>
      <c r="U32" s="2">
        <v>107.91</v>
      </c>
      <c r="V32" s="2"/>
      <c r="W32" s="3">
        <v>40932</v>
      </c>
      <c r="X32" s="2">
        <v>248.06960000000001</v>
      </c>
      <c r="Y32" s="2">
        <v>248.06960000000001</v>
      </c>
      <c r="Z32" s="2">
        <v>248.06960000000001</v>
      </c>
      <c r="AA32" s="2">
        <v>248.06960000000001</v>
      </c>
      <c r="AC32" s="3">
        <v>40933</v>
      </c>
      <c r="AD32" s="21">
        <v>41.5</v>
      </c>
      <c r="AE32" s="21">
        <v>40.805</v>
      </c>
      <c r="AF32" s="21">
        <v>42.06</v>
      </c>
      <c r="AG32" s="21">
        <v>41.97</v>
      </c>
      <c r="AI32" s="3">
        <v>40934</v>
      </c>
      <c r="AJ32" s="21">
        <v>99.94</v>
      </c>
      <c r="AK32" s="21">
        <v>99.84</v>
      </c>
      <c r="AL32" s="21">
        <v>101.6</v>
      </c>
      <c r="AM32" s="21">
        <v>100.95</v>
      </c>
      <c r="AO32" s="3">
        <v>40934</v>
      </c>
      <c r="AP32" s="24">
        <v>5.6779999999999999</v>
      </c>
      <c r="AQ32" s="24">
        <v>5.64</v>
      </c>
      <c r="AR32" s="24">
        <v>5.6989999999999998</v>
      </c>
      <c r="AS32" s="24">
        <v>5.6639999999999997</v>
      </c>
      <c r="AU32" s="3">
        <v>40934</v>
      </c>
      <c r="AV32" s="21">
        <v>73.55</v>
      </c>
      <c r="AW32" s="21">
        <v>72.59</v>
      </c>
      <c r="AX32" s="21">
        <v>74.239999999999995</v>
      </c>
      <c r="AY32" s="21">
        <v>73.58</v>
      </c>
      <c r="BA32" s="3">
        <v>40933</v>
      </c>
      <c r="BB32" s="21">
        <v>348.38</v>
      </c>
      <c r="BC32" s="21">
        <v>340</v>
      </c>
      <c r="BD32" s="21">
        <v>354.18900000000002</v>
      </c>
      <c r="BE32" s="21">
        <v>342.22800000000001</v>
      </c>
      <c r="BG32" s="3">
        <v>40934</v>
      </c>
      <c r="BH32">
        <v>133.38</v>
      </c>
      <c r="BJ32" s="3">
        <v>40934</v>
      </c>
      <c r="BK32">
        <v>421.88319999999999</v>
      </c>
      <c r="BL32">
        <v>421.88319999999999</v>
      </c>
      <c r="BM32">
        <v>421.88319999999999</v>
      </c>
      <c r="BN32">
        <v>421.88319999999999</v>
      </c>
      <c r="BP32" s="3">
        <v>40932</v>
      </c>
      <c r="BQ32">
        <v>13.16</v>
      </c>
      <c r="BS32" s="3">
        <v>40933</v>
      </c>
      <c r="BT32">
        <v>43.84</v>
      </c>
      <c r="BV32" s="3">
        <v>40927</v>
      </c>
      <c r="BW32">
        <v>37.630000000000003</v>
      </c>
      <c r="BY32" s="3">
        <v>40933</v>
      </c>
      <c r="BZ32">
        <v>37.72</v>
      </c>
    </row>
    <row r="33" spans="2:78" x14ac:dyDescent="0.25">
      <c r="B33" s="3">
        <v>40933</v>
      </c>
      <c r="C33" s="2">
        <v>6448.87</v>
      </c>
      <c r="D33" s="2">
        <v>6366.65</v>
      </c>
      <c r="E33" s="2">
        <v>6456.57</v>
      </c>
      <c r="F33" s="2">
        <v>6421.85</v>
      </c>
      <c r="H33" s="3">
        <v>40942</v>
      </c>
      <c r="I33">
        <v>1.3134999999999999</v>
      </c>
      <c r="J33">
        <v>1.3069999999999999</v>
      </c>
      <c r="K33">
        <v>1.3192999999999999</v>
      </c>
      <c r="L33">
        <v>1.3157000000000001</v>
      </c>
      <c r="N33" s="3">
        <v>40932</v>
      </c>
      <c r="O33" s="2">
        <v>1679.26</v>
      </c>
      <c r="P33" s="2">
        <v>1661.2</v>
      </c>
      <c r="Q33" s="2">
        <v>1679.9</v>
      </c>
      <c r="R33" s="2">
        <v>1666.61</v>
      </c>
      <c r="S33" s="2"/>
      <c r="T33" s="3">
        <v>40932</v>
      </c>
      <c r="U33" s="2">
        <v>107.88</v>
      </c>
      <c r="V33" s="2"/>
      <c r="W33" s="3">
        <v>40931</v>
      </c>
      <c r="X33" s="2">
        <v>248.22049999999999</v>
      </c>
      <c r="Y33" s="2">
        <v>248.22049999999999</v>
      </c>
      <c r="Z33" s="2">
        <v>248.22049999999999</v>
      </c>
      <c r="AA33" s="2">
        <v>248.22049999999999</v>
      </c>
      <c r="AC33" s="3">
        <v>40932</v>
      </c>
      <c r="AD33" s="21">
        <v>41.49</v>
      </c>
      <c r="AE33" s="21">
        <v>40.79</v>
      </c>
      <c r="AF33" s="21">
        <v>41.795000000000002</v>
      </c>
      <c r="AG33" s="21">
        <v>41.39</v>
      </c>
      <c r="AI33" s="3">
        <v>40933</v>
      </c>
      <c r="AJ33" s="21">
        <v>100.55</v>
      </c>
      <c r="AK33" s="21">
        <v>98.41</v>
      </c>
      <c r="AL33" s="21">
        <v>100.85</v>
      </c>
      <c r="AM33" s="21">
        <v>99.61</v>
      </c>
      <c r="AO33" s="3">
        <v>40933</v>
      </c>
      <c r="AP33" s="24">
        <v>5.7249999999999996</v>
      </c>
      <c r="AQ33" s="24">
        <v>5.67</v>
      </c>
      <c r="AR33" s="24">
        <v>5.7290000000000001</v>
      </c>
      <c r="AS33" s="24">
        <v>5.67</v>
      </c>
      <c r="AU33" s="3">
        <v>40933</v>
      </c>
      <c r="AV33" s="21">
        <v>74.489999999999995</v>
      </c>
      <c r="AW33" s="21">
        <v>73</v>
      </c>
      <c r="AX33" s="21">
        <v>74.819999999999993</v>
      </c>
      <c r="AY33" s="21">
        <v>73.52</v>
      </c>
      <c r="BA33" s="3">
        <v>40932</v>
      </c>
      <c r="BB33" s="21">
        <v>328.2</v>
      </c>
      <c r="BC33" s="21">
        <v>323.54700000000003</v>
      </c>
      <c r="BD33" s="21">
        <v>328.54899999999998</v>
      </c>
      <c r="BE33" s="21">
        <v>324.233</v>
      </c>
      <c r="BG33" s="3">
        <v>40933</v>
      </c>
      <c r="BH33">
        <v>133.37</v>
      </c>
      <c r="BJ33" s="3">
        <v>40933</v>
      </c>
      <c r="BK33">
        <v>420.43220000000002</v>
      </c>
      <c r="BL33">
        <v>420.43220000000002</v>
      </c>
      <c r="BM33">
        <v>420.43220000000002</v>
      </c>
      <c r="BN33">
        <v>420.43220000000002</v>
      </c>
      <c r="BP33" s="3">
        <v>40931</v>
      </c>
      <c r="BQ33">
        <v>13.17</v>
      </c>
      <c r="BS33" s="3">
        <v>40932</v>
      </c>
      <c r="BT33">
        <v>44.01</v>
      </c>
      <c r="BV33" s="3">
        <v>40926</v>
      </c>
      <c r="BW33">
        <v>37.4</v>
      </c>
      <c r="BY33" s="3">
        <v>40932</v>
      </c>
      <c r="BZ33">
        <v>37.64</v>
      </c>
    </row>
    <row r="34" spans="2:78" x14ac:dyDescent="0.25">
      <c r="B34" s="3">
        <v>40932</v>
      </c>
      <c r="C34" s="2">
        <v>6372.49</v>
      </c>
      <c r="D34" s="2">
        <v>6339</v>
      </c>
      <c r="E34" s="2">
        <v>6420.05</v>
      </c>
      <c r="F34" s="2">
        <v>6419.22</v>
      </c>
      <c r="H34" s="3">
        <v>40941</v>
      </c>
      <c r="I34">
        <v>1.3169</v>
      </c>
      <c r="J34">
        <v>1.3088</v>
      </c>
      <c r="K34">
        <v>1.3196000000000001</v>
      </c>
      <c r="L34">
        <v>1.3134999999999999</v>
      </c>
      <c r="N34" s="3">
        <v>40931</v>
      </c>
      <c r="O34" s="2">
        <v>1666.14</v>
      </c>
      <c r="P34" s="2">
        <v>1662.1</v>
      </c>
      <c r="Q34" s="2">
        <v>1681.5</v>
      </c>
      <c r="R34" s="2">
        <v>1679.5</v>
      </c>
      <c r="S34" s="2"/>
      <c r="T34" s="3">
        <v>40931</v>
      </c>
      <c r="U34" s="2">
        <v>107.89</v>
      </c>
      <c r="V34" s="2"/>
      <c r="W34" s="3">
        <v>40928</v>
      </c>
      <c r="X34" s="2">
        <v>247.6352</v>
      </c>
      <c r="Y34" s="2">
        <v>247.6352</v>
      </c>
      <c r="Z34" s="2">
        <v>247.6352</v>
      </c>
      <c r="AA34" s="2">
        <v>247.6352</v>
      </c>
      <c r="AC34" s="3">
        <v>40931</v>
      </c>
      <c r="AD34" s="21">
        <v>42.034999999999997</v>
      </c>
      <c r="AE34" s="21">
        <v>41.53</v>
      </c>
      <c r="AF34" s="21">
        <v>42.74</v>
      </c>
      <c r="AG34" s="21">
        <v>41.685000000000002</v>
      </c>
      <c r="AI34" s="3">
        <v>40932</v>
      </c>
      <c r="AJ34" s="21">
        <v>98.9</v>
      </c>
      <c r="AK34" s="21">
        <v>98.3</v>
      </c>
      <c r="AL34" s="21">
        <v>100.15</v>
      </c>
      <c r="AM34" s="21">
        <v>100.15</v>
      </c>
      <c r="AO34" s="3">
        <v>40932</v>
      </c>
      <c r="AP34" s="24">
        <v>5.6429999999999998</v>
      </c>
      <c r="AQ34" s="24">
        <v>5.6429999999999998</v>
      </c>
      <c r="AR34" s="24">
        <v>5.72</v>
      </c>
      <c r="AS34" s="24">
        <v>5.694</v>
      </c>
      <c r="AU34" s="3">
        <v>40932</v>
      </c>
      <c r="AV34" s="21">
        <v>75.8</v>
      </c>
      <c r="AW34" s="21">
        <v>75</v>
      </c>
      <c r="AX34" s="21">
        <v>77.39</v>
      </c>
      <c r="AY34" s="21">
        <v>77.39</v>
      </c>
      <c r="BA34" s="3">
        <v>40931</v>
      </c>
      <c r="BB34" s="21">
        <v>326.49</v>
      </c>
      <c r="BC34" s="21">
        <v>324.14999999999998</v>
      </c>
      <c r="BD34" s="21">
        <v>328.47899999999998</v>
      </c>
      <c r="BE34" s="21">
        <v>328.47899999999998</v>
      </c>
      <c r="BG34" s="3">
        <v>40932</v>
      </c>
      <c r="BH34">
        <v>133.46</v>
      </c>
      <c r="BJ34" s="3">
        <v>40932</v>
      </c>
      <c r="BK34">
        <v>420.55439999999999</v>
      </c>
      <c r="BL34">
        <v>420.55439999999999</v>
      </c>
      <c r="BM34">
        <v>420.55439999999999</v>
      </c>
      <c r="BN34">
        <v>420.55439999999999</v>
      </c>
      <c r="BP34" s="3">
        <v>40928</v>
      </c>
      <c r="BQ34">
        <v>13.17</v>
      </c>
      <c r="BS34" s="3">
        <v>40931</v>
      </c>
      <c r="BT34">
        <v>44.17</v>
      </c>
      <c r="BV34" s="3">
        <v>40925</v>
      </c>
      <c r="BW34">
        <v>37.29</v>
      </c>
      <c r="BY34" s="3">
        <v>40931</v>
      </c>
      <c r="BZ34">
        <v>37.72</v>
      </c>
    </row>
    <row r="35" spans="2:78" x14ac:dyDescent="0.25">
      <c r="B35" s="3">
        <v>40931</v>
      </c>
      <c r="C35" s="2">
        <v>6387.33</v>
      </c>
      <c r="D35" s="2">
        <v>6349.69</v>
      </c>
      <c r="E35" s="2">
        <v>6467.34</v>
      </c>
      <c r="F35" s="2">
        <v>6436.62</v>
      </c>
      <c r="H35" s="3">
        <v>40940</v>
      </c>
      <c r="I35">
        <v>1.3075000000000001</v>
      </c>
      <c r="J35">
        <v>1.3027</v>
      </c>
      <c r="K35">
        <v>1.3214999999999999</v>
      </c>
      <c r="L35">
        <v>1.3169</v>
      </c>
      <c r="N35" s="3">
        <v>40928</v>
      </c>
      <c r="O35" s="2">
        <v>1655.07</v>
      </c>
      <c r="P35" s="2">
        <v>1644.7</v>
      </c>
      <c r="Q35" s="2">
        <v>1666.75</v>
      </c>
      <c r="R35" s="2">
        <v>1666.14</v>
      </c>
      <c r="S35" s="2"/>
      <c r="T35" s="3">
        <v>40928</v>
      </c>
      <c r="U35" s="2">
        <v>107.73</v>
      </c>
      <c r="V35" s="2"/>
      <c r="W35" s="3">
        <v>40927</v>
      </c>
      <c r="X35" s="2">
        <v>246.99469999999999</v>
      </c>
      <c r="Y35" s="2">
        <v>246.99469999999999</v>
      </c>
      <c r="Z35" s="2">
        <v>246.99469999999999</v>
      </c>
      <c r="AA35" s="2">
        <v>246.99469999999999</v>
      </c>
      <c r="AC35" s="3">
        <v>40928</v>
      </c>
      <c r="AD35" s="21">
        <v>41.405000000000001</v>
      </c>
      <c r="AE35" s="21">
        <v>40.58</v>
      </c>
      <c r="AF35" s="21">
        <v>42.255000000000003</v>
      </c>
      <c r="AG35" s="21">
        <v>41.954999999999998</v>
      </c>
      <c r="AI35" s="3">
        <v>40931</v>
      </c>
      <c r="AJ35" s="21">
        <v>98.38</v>
      </c>
      <c r="AK35" s="21">
        <v>98.02</v>
      </c>
      <c r="AL35" s="21">
        <v>99.87</v>
      </c>
      <c r="AM35" s="21">
        <v>99.34</v>
      </c>
      <c r="AO35" s="3">
        <v>40931</v>
      </c>
      <c r="AP35" s="24">
        <v>5.6369999999999996</v>
      </c>
      <c r="AQ35" s="24">
        <v>5.6369999999999996</v>
      </c>
      <c r="AR35" s="24">
        <v>5.7549999999999999</v>
      </c>
      <c r="AS35" s="24">
        <v>5.6929999999999996</v>
      </c>
      <c r="AU35" s="3">
        <v>40931</v>
      </c>
      <c r="AV35" s="21">
        <v>77.709999999999994</v>
      </c>
      <c r="AW35" s="21">
        <v>77.22</v>
      </c>
      <c r="AX35" s="21">
        <v>78.739999999999995</v>
      </c>
      <c r="AY35" s="21">
        <v>78.400000000000006</v>
      </c>
      <c r="BA35" s="3">
        <v>40928</v>
      </c>
      <c r="BB35" s="21">
        <v>329</v>
      </c>
      <c r="BC35" s="21">
        <v>323</v>
      </c>
      <c r="BD35" s="21">
        <v>331</v>
      </c>
      <c r="BE35" s="21">
        <v>325.81099999999998</v>
      </c>
      <c r="BG35" s="3">
        <v>40931</v>
      </c>
      <c r="BH35">
        <v>133.05000000000001</v>
      </c>
      <c r="BJ35" s="3">
        <v>40931</v>
      </c>
      <c r="BK35">
        <v>421.67579999999998</v>
      </c>
      <c r="BL35">
        <v>421.67579999999998</v>
      </c>
      <c r="BM35">
        <v>421.67579999999998</v>
      </c>
      <c r="BN35">
        <v>421.67579999999998</v>
      </c>
      <c r="BP35" s="3">
        <v>40927</v>
      </c>
      <c r="BQ35">
        <v>13.16</v>
      </c>
      <c r="BS35" s="3">
        <v>40928</v>
      </c>
      <c r="BT35">
        <v>43.97</v>
      </c>
      <c r="BV35" s="3">
        <v>40924</v>
      </c>
      <c r="BW35">
        <v>36.79</v>
      </c>
      <c r="BY35" s="3">
        <v>40928</v>
      </c>
      <c r="BZ35">
        <v>37.54</v>
      </c>
    </row>
    <row r="36" spans="2:78" x14ac:dyDescent="0.25">
      <c r="B36" s="3">
        <v>40928</v>
      </c>
      <c r="C36" s="2">
        <v>6410.75</v>
      </c>
      <c r="D36" s="2">
        <v>6371.69</v>
      </c>
      <c r="E36" s="2">
        <v>6431.26</v>
      </c>
      <c r="F36" s="2">
        <v>6404.39</v>
      </c>
      <c r="H36" s="3">
        <v>40939</v>
      </c>
      <c r="I36">
        <v>1.3139000000000001</v>
      </c>
      <c r="J36">
        <v>1.3044</v>
      </c>
      <c r="K36">
        <v>1.3211999999999999</v>
      </c>
      <c r="L36">
        <v>1.3076000000000001</v>
      </c>
      <c r="N36" s="3">
        <v>40927</v>
      </c>
      <c r="O36" s="2">
        <v>1659.71</v>
      </c>
      <c r="P36" s="2">
        <v>1649</v>
      </c>
      <c r="Q36" s="2">
        <v>1670.09</v>
      </c>
      <c r="R36" s="2">
        <v>1655.05</v>
      </c>
      <c r="S36" s="2"/>
      <c r="T36" s="3">
        <v>40927</v>
      </c>
      <c r="U36" s="2">
        <v>107.46</v>
      </c>
      <c r="V36" s="2"/>
      <c r="W36" s="3">
        <v>40926</v>
      </c>
      <c r="X36" s="2">
        <v>244.89250000000001</v>
      </c>
      <c r="Y36" s="2">
        <v>244.89250000000001</v>
      </c>
      <c r="Z36" s="2">
        <v>244.89250000000001</v>
      </c>
      <c r="AA36" s="2">
        <v>244.89250000000001</v>
      </c>
      <c r="AC36" s="3">
        <v>40927</v>
      </c>
      <c r="AD36" s="21">
        <v>41.57</v>
      </c>
      <c r="AE36" s="21">
        <v>40.725000000000001</v>
      </c>
      <c r="AF36" s="21">
        <v>41.674999999999997</v>
      </c>
      <c r="AG36" s="21">
        <v>41.44</v>
      </c>
      <c r="AI36" s="3">
        <v>40928</v>
      </c>
      <c r="AJ36" s="21">
        <v>98.44</v>
      </c>
      <c r="AK36" s="21">
        <v>98.01</v>
      </c>
      <c r="AL36" s="21">
        <v>99.16</v>
      </c>
      <c r="AM36" s="21">
        <v>98.57</v>
      </c>
      <c r="AO36" s="3">
        <v>40928</v>
      </c>
      <c r="AP36" s="24">
        <v>5.758</v>
      </c>
      <c r="AQ36" s="24">
        <v>5.585</v>
      </c>
      <c r="AR36" s="24">
        <v>5.7679999999999998</v>
      </c>
      <c r="AS36" s="24">
        <v>5.625</v>
      </c>
      <c r="AU36" s="3">
        <v>40928</v>
      </c>
      <c r="AV36" s="21">
        <v>78.599999999999994</v>
      </c>
      <c r="AW36" s="21">
        <v>77.64</v>
      </c>
      <c r="AX36" s="21">
        <v>78.599999999999994</v>
      </c>
      <c r="AY36" s="21">
        <v>78.05</v>
      </c>
      <c r="BA36" s="3">
        <v>40927</v>
      </c>
      <c r="BB36" s="21">
        <v>333.75299999999999</v>
      </c>
      <c r="BC36" s="21">
        <v>331.53699999999998</v>
      </c>
      <c r="BD36" s="21">
        <v>334.54899999999998</v>
      </c>
      <c r="BE36" s="21">
        <v>332.14499999999998</v>
      </c>
      <c r="BG36" s="3">
        <v>40928</v>
      </c>
      <c r="BH36">
        <v>132.88999999999999</v>
      </c>
      <c r="BJ36" s="3">
        <v>40928</v>
      </c>
      <c r="BK36">
        <v>421.8252</v>
      </c>
      <c r="BL36">
        <v>421.8252</v>
      </c>
      <c r="BM36">
        <v>421.8252</v>
      </c>
      <c r="BN36">
        <v>421.8252</v>
      </c>
      <c r="BP36" s="3">
        <v>40926</v>
      </c>
      <c r="BQ36">
        <v>13.09</v>
      </c>
      <c r="BS36" s="3">
        <v>40927</v>
      </c>
      <c r="BT36">
        <v>44.1</v>
      </c>
      <c r="BV36" s="3">
        <v>40921</v>
      </c>
      <c r="BW36">
        <v>37.14</v>
      </c>
      <c r="BY36" s="3">
        <v>40927</v>
      </c>
      <c r="BZ36">
        <v>37.409999999999997</v>
      </c>
    </row>
    <row r="37" spans="2:78" x14ac:dyDescent="0.25">
      <c r="B37" s="3">
        <v>40927</v>
      </c>
      <c r="C37" s="2">
        <v>6377.24</v>
      </c>
      <c r="D37" s="2">
        <v>6333.7</v>
      </c>
      <c r="E37" s="2">
        <v>6420.35</v>
      </c>
      <c r="F37" s="2">
        <v>6416.26</v>
      </c>
      <c r="H37" s="3">
        <v>40938</v>
      </c>
      <c r="I37">
        <v>1.3205</v>
      </c>
      <c r="J37">
        <v>1.3080000000000001</v>
      </c>
      <c r="K37">
        <v>1.3209</v>
      </c>
      <c r="L37">
        <v>1.3134999999999999</v>
      </c>
      <c r="N37" s="3">
        <v>40926</v>
      </c>
      <c r="O37" s="2">
        <v>1654.45</v>
      </c>
      <c r="P37" s="2">
        <v>1642.3</v>
      </c>
      <c r="Q37" s="2">
        <v>1662.4</v>
      </c>
      <c r="R37" s="2">
        <v>1659.74</v>
      </c>
      <c r="S37" s="2"/>
      <c r="T37" s="3">
        <v>40926</v>
      </c>
      <c r="U37" s="2">
        <v>107.02</v>
      </c>
      <c r="V37" s="2"/>
      <c r="W37" s="3">
        <v>40925</v>
      </c>
      <c r="X37" s="2">
        <v>244.2483</v>
      </c>
      <c r="Y37" s="2">
        <v>244.2483</v>
      </c>
      <c r="Z37" s="2">
        <v>244.2483</v>
      </c>
      <c r="AA37" s="2">
        <v>244.2483</v>
      </c>
      <c r="AC37" s="3">
        <v>40926</v>
      </c>
      <c r="AD37" s="21">
        <v>40.9</v>
      </c>
      <c r="AE37" s="21">
        <v>40.200000000000003</v>
      </c>
      <c r="AF37" s="21">
        <v>41.46</v>
      </c>
      <c r="AG37" s="21">
        <v>41.365000000000002</v>
      </c>
      <c r="AI37" s="3">
        <v>40927</v>
      </c>
      <c r="AJ37" s="21">
        <v>96.1</v>
      </c>
      <c r="AK37" s="21">
        <v>95.67</v>
      </c>
      <c r="AL37" s="21">
        <v>98.84</v>
      </c>
      <c r="AM37" s="21">
        <v>98.05</v>
      </c>
      <c r="AO37" s="3">
        <v>40927</v>
      </c>
      <c r="AP37" s="24">
        <v>5.76</v>
      </c>
      <c r="AQ37" s="24">
        <v>5.7240000000000002</v>
      </c>
      <c r="AR37" s="24">
        <v>5.81</v>
      </c>
      <c r="AS37" s="24">
        <v>5.7649999999999997</v>
      </c>
      <c r="AU37" s="3">
        <v>40927</v>
      </c>
      <c r="AV37" s="21">
        <v>78.05</v>
      </c>
      <c r="AW37" s="21">
        <v>77.38</v>
      </c>
      <c r="AX37" s="21">
        <v>78.5</v>
      </c>
      <c r="AY37" s="21">
        <v>78.349999999999994</v>
      </c>
      <c r="BA37" s="3">
        <v>40926</v>
      </c>
      <c r="BB37" s="21">
        <v>334</v>
      </c>
      <c r="BC37" s="21">
        <v>332</v>
      </c>
      <c r="BD37" s="21">
        <v>334</v>
      </c>
      <c r="BE37" s="21">
        <v>333.34100000000001</v>
      </c>
      <c r="BG37" s="3">
        <v>40927</v>
      </c>
      <c r="BH37">
        <v>132.66999999999999</v>
      </c>
      <c r="BJ37" s="3">
        <v>40927</v>
      </c>
      <c r="BK37">
        <v>423.81169999999997</v>
      </c>
      <c r="BL37">
        <v>423.81169999999997</v>
      </c>
      <c r="BM37">
        <v>423.81169999999997</v>
      </c>
      <c r="BN37">
        <v>423.81169999999997</v>
      </c>
      <c r="BP37" s="3">
        <v>40925</v>
      </c>
      <c r="BQ37">
        <v>13.06</v>
      </c>
      <c r="BS37" s="3">
        <v>40926</v>
      </c>
      <c r="BT37">
        <v>43.56</v>
      </c>
      <c r="BV37" s="3">
        <v>40920</v>
      </c>
      <c r="BW37">
        <v>36.93</v>
      </c>
      <c r="BY37" s="3">
        <v>40926</v>
      </c>
      <c r="BZ37">
        <v>37.01</v>
      </c>
    </row>
    <row r="38" spans="2:78" x14ac:dyDescent="0.25">
      <c r="B38" s="3">
        <v>40926</v>
      </c>
      <c r="C38" s="2">
        <v>6330.43</v>
      </c>
      <c r="D38" s="2">
        <v>6280.52</v>
      </c>
      <c r="E38" s="2">
        <v>6399.43</v>
      </c>
      <c r="F38" s="2">
        <v>6354.57</v>
      </c>
      <c r="H38" s="3">
        <v>40937</v>
      </c>
      <c r="I38">
        <v>1.3219000000000001</v>
      </c>
      <c r="J38">
        <v>1.3205</v>
      </c>
      <c r="K38">
        <v>1.3231999999999999</v>
      </c>
      <c r="L38">
        <v>1.3206</v>
      </c>
      <c r="N38" s="3">
        <v>40925</v>
      </c>
      <c r="O38" s="2">
        <v>1644.12</v>
      </c>
      <c r="P38" s="2">
        <v>1642.8</v>
      </c>
      <c r="Q38" s="2">
        <v>1667.72</v>
      </c>
      <c r="R38" s="2">
        <v>1654.4</v>
      </c>
      <c r="S38" s="2"/>
      <c r="T38" s="3">
        <v>40925</v>
      </c>
      <c r="U38" s="2">
        <v>106.85</v>
      </c>
      <c r="V38" s="2"/>
      <c r="W38" s="3">
        <v>40924</v>
      </c>
      <c r="X38" s="2">
        <v>243.68369999999999</v>
      </c>
      <c r="Y38" s="2">
        <v>243.68369999999999</v>
      </c>
      <c r="Z38" s="2">
        <v>243.68369999999999</v>
      </c>
      <c r="AA38" s="2">
        <v>243.68369999999999</v>
      </c>
      <c r="AC38" s="3">
        <v>40925</v>
      </c>
      <c r="AD38" s="21">
        <v>40.450000000000003</v>
      </c>
      <c r="AE38" s="21">
        <v>40.33</v>
      </c>
      <c r="AF38" s="21">
        <v>41.045000000000002</v>
      </c>
      <c r="AG38" s="21">
        <v>40.844999999999999</v>
      </c>
      <c r="AI38" s="3">
        <v>40926</v>
      </c>
      <c r="AJ38" s="21">
        <v>95.96</v>
      </c>
      <c r="AK38" s="21">
        <v>94.86</v>
      </c>
      <c r="AL38" s="21">
        <v>97.11</v>
      </c>
      <c r="AM38" s="21">
        <v>95.44</v>
      </c>
      <c r="AO38" s="3">
        <v>40926</v>
      </c>
      <c r="AP38" s="24">
        <v>5.76</v>
      </c>
      <c r="AQ38" s="24">
        <v>5.74</v>
      </c>
      <c r="AR38" s="24">
        <v>5.7850000000000001</v>
      </c>
      <c r="AS38" s="24">
        <v>5.7519999999999998</v>
      </c>
      <c r="AU38" s="3">
        <v>40926</v>
      </c>
      <c r="AV38" s="21">
        <v>77.27</v>
      </c>
      <c r="AW38" s="21">
        <v>76.930000000000007</v>
      </c>
      <c r="AX38" s="21">
        <v>78.180000000000007</v>
      </c>
      <c r="AY38" s="21">
        <v>77.89</v>
      </c>
      <c r="BA38" s="3">
        <v>40925</v>
      </c>
      <c r="BB38" s="21">
        <v>333</v>
      </c>
      <c r="BC38" s="21">
        <v>330.5</v>
      </c>
      <c r="BD38" s="21">
        <v>334.38799999999998</v>
      </c>
      <c r="BE38" s="21">
        <v>334.024</v>
      </c>
      <c r="BG38" s="3">
        <v>40926</v>
      </c>
      <c r="BH38">
        <v>132.79</v>
      </c>
      <c r="BJ38" s="3">
        <v>40926</v>
      </c>
      <c r="BK38">
        <v>423.36340000000001</v>
      </c>
      <c r="BL38">
        <v>423.36340000000001</v>
      </c>
      <c r="BM38">
        <v>423.36340000000001</v>
      </c>
      <c r="BN38">
        <v>423.36340000000001</v>
      </c>
      <c r="BP38" s="3">
        <v>40921</v>
      </c>
      <c r="BQ38">
        <v>13.02</v>
      </c>
      <c r="BS38" s="3">
        <v>40925</v>
      </c>
      <c r="BT38">
        <v>43.52</v>
      </c>
      <c r="BV38" s="3">
        <v>40919</v>
      </c>
      <c r="BW38">
        <v>37.06</v>
      </c>
      <c r="BY38" s="3">
        <v>40925</v>
      </c>
      <c r="BZ38">
        <v>36.68</v>
      </c>
    </row>
    <row r="39" spans="2:78" x14ac:dyDescent="0.25">
      <c r="B39" s="3">
        <v>40925</v>
      </c>
      <c r="C39" s="2">
        <v>6301.91</v>
      </c>
      <c r="D39" s="2">
        <v>6270.97</v>
      </c>
      <c r="E39" s="2">
        <v>6343.04</v>
      </c>
      <c r="F39" s="2">
        <v>6332.93</v>
      </c>
      <c r="H39" s="3">
        <v>40936</v>
      </c>
      <c r="I39">
        <v>1.3218000000000001</v>
      </c>
      <c r="J39">
        <v>1.3218000000000001</v>
      </c>
      <c r="K39">
        <v>1.3218000000000001</v>
      </c>
      <c r="L39">
        <v>1.3218000000000001</v>
      </c>
      <c r="N39" s="3">
        <v>40924</v>
      </c>
      <c r="O39" s="2">
        <v>1639.01</v>
      </c>
      <c r="P39" s="2">
        <v>1631</v>
      </c>
      <c r="Q39" s="2">
        <v>1647.06</v>
      </c>
      <c r="R39" s="2">
        <v>1644.02</v>
      </c>
      <c r="S39" s="2"/>
      <c r="T39" s="3">
        <v>40924</v>
      </c>
      <c r="U39" s="2">
        <v>106.65</v>
      </c>
      <c r="V39" s="2"/>
      <c r="W39" s="3">
        <v>40921</v>
      </c>
      <c r="X39" s="2">
        <v>243.70519999999999</v>
      </c>
      <c r="Y39" s="2">
        <v>243.70519999999999</v>
      </c>
      <c r="Z39" s="2">
        <v>243.70519999999999</v>
      </c>
      <c r="AA39" s="2">
        <v>243.70519999999999</v>
      </c>
      <c r="AC39" s="3">
        <v>40924</v>
      </c>
      <c r="AD39" s="21">
        <v>38.24</v>
      </c>
      <c r="AE39" s="21">
        <v>38.005000000000003</v>
      </c>
      <c r="AF39" s="21">
        <v>39.549999999999997</v>
      </c>
      <c r="AG39" s="21">
        <v>39.344999999999999</v>
      </c>
      <c r="AI39" s="3">
        <v>40925</v>
      </c>
      <c r="AJ39" s="21">
        <v>96.75</v>
      </c>
      <c r="AK39" s="21">
        <v>94.85</v>
      </c>
      <c r="AL39" s="21">
        <v>96.96</v>
      </c>
      <c r="AM39" s="21">
        <v>95.52</v>
      </c>
      <c r="AO39" s="3">
        <v>40925</v>
      </c>
      <c r="AP39" s="24">
        <v>5.7880000000000003</v>
      </c>
      <c r="AQ39" s="24">
        <v>5.77</v>
      </c>
      <c r="AR39" s="24">
        <v>5.86</v>
      </c>
      <c r="AS39" s="24">
        <v>5.83</v>
      </c>
      <c r="AU39" s="3">
        <v>40925</v>
      </c>
      <c r="AV39" s="21">
        <v>76.709999999999994</v>
      </c>
      <c r="AW39" s="21">
        <v>76.52</v>
      </c>
      <c r="AX39" s="21">
        <v>77.45</v>
      </c>
      <c r="AY39" s="21">
        <v>77.39</v>
      </c>
      <c r="BA39" s="3">
        <v>40924</v>
      </c>
      <c r="BB39" s="21">
        <v>330.75</v>
      </c>
      <c r="BC39" s="21">
        <v>330.5</v>
      </c>
      <c r="BD39" s="21">
        <v>333.5</v>
      </c>
      <c r="BE39" s="21">
        <v>333.5</v>
      </c>
      <c r="BG39" s="3">
        <v>40925</v>
      </c>
      <c r="BH39">
        <v>132.22999999999999</v>
      </c>
      <c r="BJ39" s="3">
        <v>40925</v>
      </c>
      <c r="BK39">
        <v>423.89049999999997</v>
      </c>
      <c r="BL39">
        <v>423.89049999999997</v>
      </c>
      <c r="BM39">
        <v>423.89049999999997</v>
      </c>
      <c r="BN39">
        <v>423.89049999999997</v>
      </c>
      <c r="BP39" s="3">
        <v>40920</v>
      </c>
      <c r="BQ39">
        <v>13.08</v>
      </c>
      <c r="BS39" s="3">
        <v>40924</v>
      </c>
      <c r="BT39">
        <v>43.15</v>
      </c>
      <c r="BV39" s="3">
        <v>40918</v>
      </c>
      <c r="BW39">
        <v>36.99</v>
      </c>
      <c r="BY39" s="3">
        <v>40924</v>
      </c>
      <c r="BZ39">
        <v>35.909999999999997</v>
      </c>
    </row>
    <row r="40" spans="2:78" x14ac:dyDescent="0.25">
      <c r="B40" s="3">
        <v>40924</v>
      </c>
      <c r="C40" s="2">
        <v>6120.4</v>
      </c>
      <c r="D40" s="2">
        <v>6104.11</v>
      </c>
      <c r="E40" s="2">
        <v>6232.21</v>
      </c>
      <c r="F40" s="2">
        <v>6220.01</v>
      </c>
      <c r="H40" s="3">
        <v>40935</v>
      </c>
      <c r="I40">
        <v>1.3086</v>
      </c>
      <c r="J40">
        <v>1.3078000000000001</v>
      </c>
      <c r="K40">
        <v>1.3231999999999999</v>
      </c>
      <c r="L40">
        <v>1.3218000000000001</v>
      </c>
      <c r="N40" s="3">
        <v>40921</v>
      </c>
      <c r="O40" s="2">
        <v>1647.52</v>
      </c>
      <c r="P40" s="2">
        <v>1624.9</v>
      </c>
      <c r="Q40" s="2">
        <v>1649.75</v>
      </c>
      <c r="R40" s="2">
        <v>1639.01</v>
      </c>
      <c r="S40" s="2"/>
      <c r="T40" s="3">
        <v>40921</v>
      </c>
      <c r="U40" s="2">
        <v>106.63</v>
      </c>
      <c r="V40" s="2"/>
      <c r="W40" s="3">
        <v>40920</v>
      </c>
      <c r="X40" s="2">
        <v>244.5967</v>
      </c>
      <c r="Y40" s="2">
        <v>244.5967</v>
      </c>
      <c r="Z40" s="2">
        <v>244.5967</v>
      </c>
      <c r="AA40" s="2">
        <v>244.5967</v>
      </c>
      <c r="AC40" s="3">
        <v>40921</v>
      </c>
      <c r="AD40" s="21">
        <v>38.65</v>
      </c>
      <c r="AE40" s="21">
        <v>37.11</v>
      </c>
      <c r="AF40" s="21">
        <v>38.844999999999999</v>
      </c>
      <c r="AG40" s="21">
        <v>37.97</v>
      </c>
      <c r="AI40" s="3">
        <v>40924</v>
      </c>
      <c r="AJ40" s="21">
        <v>94.3</v>
      </c>
      <c r="AK40" s="21">
        <v>93.51</v>
      </c>
      <c r="AL40" s="21">
        <v>95.58</v>
      </c>
      <c r="AM40" s="21">
        <v>95.58</v>
      </c>
      <c r="AO40" s="3">
        <v>40924</v>
      </c>
      <c r="AP40" s="24">
        <v>5.7309999999999999</v>
      </c>
      <c r="AQ40" s="24">
        <v>5.7149999999999999</v>
      </c>
      <c r="AR40" s="24">
        <v>5.7859999999999996</v>
      </c>
      <c r="AS40" s="24">
        <v>5.7469999999999999</v>
      </c>
      <c r="AU40" s="3">
        <v>40924</v>
      </c>
      <c r="AV40" s="21">
        <v>75.25</v>
      </c>
      <c r="AW40" s="21">
        <v>74.959999999999994</v>
      </c>
      <c r="AX40" s="21">
        <v>76.31</v>
      </c>
      <c r="AY40" s="21">
        <v>76.09</v>
      </c>
      <c r="BA40" s="3">
        <v>40921</v>
      </c>
      <c r="BB40" s="21">
        <v>328.25700000000001</v>
      </c>
      <c r="BC40" s="21">
        <v>328.25700000000001</v>
      </c>
      <c r="BD40" s="21">
        <v>331.80200000000002</v>
      </c>
      <c r="BE40" s="21">
        <v>331.47300000000001</v>
      </c>
      <c r="BG40" s="3">
        <v>40924</v>
      </c>
      <c r="BH40">
        <v>132.13</v>
      </c>
      <c r="BJ40" s="3">
        <v>40924</v>
      </c>
      <c r="BK40">
        <v>424.815</v>
      </c>
      <c r="BL40">
        <v>424.815</v>
      </c>
      <c r="BM40">
        <v>424.815</v>
      </c>
      <c r="BN40">
        <v>424.815</v>
      </c>
      <c r="BP40" s="3">
        <v>40919</v>
      </c>
      <c r="BQ40">
        <v>13.05</v>
      </c>
      <c r="BS40" s="3">
        <v>40921</v>
      </c>
      <c r="BT40">
        <v>42.81</v>
      </c>
      <c r="BV40" s="3">
        <v>40914</v>
      </c>
      <c r="BW40">
        <v>36.58</v>
      </c>
      <c r="BY40" s="3">
        <v>40921</v>
      </c>
      <c r="BZ40">
        <v>35.950000000000003</v>
      </c>
    </row>
    <row r="41" spans="2:78" x14ac:dyDescent="0.25">
      <c r="B41" s="3">
        <v>40921</v>
      </c>
      <c r="C41" s="2">
        <v>6242.49</v>
      </c>
      <c r="D41" s="2">
        <v>6063.66</v>
      </c>
      <c r="E41" s="2">
        <v>6245.38</v>
      </c>
      <c r="F41" s="2">
        <v>6143.08</v>
      </c>
      <c r="H41" s="3">
        <v>40934</v>
      </c>
      <c r="I41">
        <v>1.3106</v>
      </c>
      <c r="J41">
        <v>1.3090999999999999</v>
      </c>
      <c r="K41">
        <v>1.3179000000000001</v>
      </c>
      <c r="L41">
        <v>1.3092999999999999</v>
      </c>
      <c r="N41" s="3">
        <v>40920</v>
      </c>
      <c r="O41" s="2">
        <v>1642.47</v>
      </c>
      <c r="P41" s="2">
        <v>1639.8</v>
      </c>
      <c r="Q41" s="2">
        <v>1661.95</v>
      </c>
      <c r="R41" s="2">
        <v>1647.52</v>
      </c>
      <c r="S41" s="2"/>
      <c r="T41" s="3">
        <v>40920</v>
      </c>
      <c r="U41" s="2">
        <v>106.86</v>
      </c>
      <c r="V41" s="2"/>
      <c r="W41" s="3">
        <v>40919</v>
      </c>
      <c r="X41" s="2">
        <v>244.23419999999999</v>
      </c>
      <c r="Y41" s="2">
        <v>244.23419999999999</v>
      </c>
      <c r="Z41" s="2">
        <v>244.23419999999999</v>
      </c>
      <c r="AA41" s="2">
        <v>244.23419999999999</v>
      </c>
      <c r="AC41" s="3">
        <v>40920</v>
      </c>
      <c r="AD41" s="21">
        <v>38.155000000000001</v>
      </c>
      <c r="AE41" s="21">
        <v>38.01</v>
      </c>
      <c r="AF41" s="21">
        <v>39.090000000000003</v>
      </c>
      <c r="AG41" s="21">
        <v>38.17</v>
      </c>
      <c r="AI41" s="3">
        <v>40921</v>
      </c>
      <c r="AJ41" s="21">
        <v>97.82</v>
      </c>
      <c r="AK41" s="21">
        <v>93.79</v>
      </c>
      <c r="AL41" s="21">
        <v>98.22</v>
      </c>
      <c r="AM41" s="21">
        <v>94.93</v>
      </c>
      <c r="AO41" s="3">
        <v>40921</v>
      </c>
      <c r="AP41" s="24">
        <v>5.742</v>
      </c>
      <c r="AQ41" s="24">
        <v>5.6959999999999997</v>
      </c>
      <c r="AR41" s="24">
        <v>5.7510000000000003</v>
      </c>
      <c r="AS41" s="24">
        <v>5.7270000000000003</v>
      </c>
      <c r="AU41" s="3">
        <v>40921</v>
      </c>
      <c r="AV41" s="21">
        <v>76.03</v>
      </c>
      <c r="AW41" s="21">
        <v>74.88</v>
      </c>
      <c r="AX41" s="21">
        <v>76.66</v>
      </c>
      <c r="AY41" s="21">
        <v>75.489999999999995</v>
      </c>
      <c r="BA41" s="3">
        <v>40920</v>
      </c>
      <c r="BB41" s="21">
        <v>332.3</v>
      </c>
      <c r="BC41" s="21">
        <v>327.17599999999999</v>
      </c>
      <c r="BD41" s="21">
        <v>333.05</v>
      </c>
      <c r="BE41" s="21">
        <v>328.23200000000003</v>
      </c>
      <c r="BG41" s="3">
        <v>40921</v>
      </c>
      <c r="BH41">
        <v>131.6</v>
      </c>
      <c r="BJ41" s="3">
        <v>40921</v>
      </c>
      <c r="BK41">
        <v>424.68239999999997</v>
      </c>
      <c r="BL41">
        <v>424.68239999999997</v>
      </c>
      <c r="BM41">
        <v>424.68239999999997</v>
      </c>
      <c r="BN41">
        <v>424.68239999999997</v>
      </c>
      <c r="BP41" s="3">
        <v>40918</v>
      </c>
      <c r="BQ41">
        <v>13.05</v>
      </c>
      <c r="BS41" s="3">
        <v>40920</v>
      </c>
      <c r="BT41">
        <v>42.87</v>
      </c>
      <c r="BV41" s="3">
        <v>40913</v>
      </c>
      <c r="BW41">
        <v>36.93</v>
      </c>
      <c r="BY41" s="3">
        <v>40920</v>
      </c>
      <c r="BZ41">
        <v>35.97</v>
      </c>
    </row>
    <row r="42" spans="2:78" x14ac:dyDescent="0.25">
      <c r="B42" s="3">
        <v>40920</v>
      </c>
      <c r="C42" s="2">
        <v>6160.09</v>
      </c>
      <c r="D42" s="2">
        <v>6148.85</v>
      </c>
      <c r="E42" s="2">
        <v>6256.95</v>
      </c>
      <c r="F42" s="2">
        <v>6179.21</v>
      </c>
      <c r="H42" s="3">
        <v>40933</v>
      </c>
      <c r="I42">
        <v>1.3033999999999999</v>
      </c>
      <c r="J42">
        <v>1.2931999999999999</v>
      </c>
      <c r="K42">
        <v>1.3119000000000001</v>
      </c>
      <c r="L42">
        <v>1.3106</v>
      </c>
      <c r="N42" s="3">
        <v>40919</v>
      </c>
      <c r="O42" s="2">
        <v>1635</v>
      </c>
      <c r="P42" s="2">
        <v>1629.8</v>
      </c>
      <c r="Q42" s="2">
        <v>1647.25</v>
      </c>
      <c r="R42" s="2">
        <v>1642.1</v>
      </c>
      <c r="S42" s="2"/>
      <c r="T42" s="3">
        <v>40919</v>
      </c>
      <c r="U42" s="2">
        <v>106.76</v>
      </c>
      <c r="V42" s="2"/>
      <c r="W42" s="3">
        <v>40918</v>
      </c>
      <c r="X42" s="2">
        <v>244.67439999999999</v>
      </c>
      <c r="Y42" s="2">
        <v>244.67439999999999</v>
      </c>
      <c r="Z42" s="2">
        <v>244.67439999999999</v>
      </c>
      <c r="AA42" s="2">
        <v>244.67439999999999</v>
      </c>
      <c r="AC42" s="3">
        <v>40919</v>
      </c>
      <c r="AD42" s="21">
        <v>38.159999999999997</v>
      </c>
      <c r="AE42" s="21">
        <v>37.619999999999997</v>
      </c>
      <c r="AF42" s="21">
        <v>38.384999999999998</v>
      </c>
      <c r="AG42" s="21">
        <v>38.215000000000003</v>
      </c>
      <c r="AI42" s="3">
        <v>40920</v>
      </c>
      <c r="AJ42" s="21">
        <v>96.35</v>
      </c>
      <c r="AK42" s="21">
        <v>96.19</v>
      </c>
      <c r="AL42" s="21">
        <v>98.5</v>
      </c>
      <c r="AM42" s="21">
        <v>96.96</v>
      </c>
      <c r="AO42" s="3">
        <v>40920</v>
      </c>
      <c r="AP42" s="24">
        <v>5.7009999999999996</v>
      </c>
      <c r="AQ42" s="24">
        <v>5.66</v>
      </c>
      <c r="AR42" s="24">
        <v>5.7350000000000003</v>
      </c>
      <c r="AS42" s="24">
        <v>5.7350000000000003</v>
      </c>
      <c r="AU42" s="3">
        <v>40920</v>
      </c>
      <c r="AV42" s="21">
        <v>75.709999999999994</v>
      </c>
      <c r="AW42" s="21">
        <v>75.08</v>
      </c>
      <c r="AX42" s="21">
        <v>76.48</v>
      </c>
      <c r="AY42" s="21">
        <v>75.67</v>
      </c>
      <c r="BA42" s="3">
        <v>40919</v>
      </c>
      <c r="BB42" s="21">
        <v>331.40499999999997</v>
      </c>
      <c r="BC42" s="21">
        <v>330.98399999999998</v>
      </c>
      <c r="BD42" s="21">
        <v>332.5</v>
      </c>
      <c r="BE42" s="21">
        <v>331.41</v>
      </c>
      <c r="BG42" s="3">
        <v>40920</v>
      </c>
      <c r="BH42">
        <v>131.88999999999999</v>
      </c>
      <c r="BJ42" s="3">
        <v>40920</v>
      </c>
      <c r="BK42">
        <v>423.54379999999998</v>
      </c>
      <c r="BL42">
        <v>423.54379999999998</v>
      </c>
      <c r="BM42">
        <v>423.54379999999998</v>
      </c>
      <c r="BN42">
        <v>423.54379999999998</v>
      </c>
      <c r="BP42" s="3">
        <v>40917</v>
      </c>
      <c r="BQ42">
        <v>12.93</v>
      </c>
      <c r="BS42" s="3">
        <v>40919</v>
      </c>
      <c r="BT42">
        <v>42.94</v>
      </c>
      <c r="BV42" s="3">
        <v>40912</v>
      </c>
      <c r="BW42">
        <v>37.46</v>
      </c>
      <c r="BY42" s="3">
        <v>40919</v>
      </c>
      <c r="BZ42">
        <v>35.79</v>
      </c>
    </row>
    <row r="43" spans="2:78" x14ac:dyDescent="0.25">
      <c r="B43" s="3">
        <v>40919</v>
      </c>
      <c r="C43" s="2">
        <v>6148.45</v>
      </c>
      <c r="D43" s="2">
        <v>6106.03</v>
      </c>
      <c r="E43" s="2">
        <v>6181.61</v>
      </c>
      <c r="F43" s="2">
        <v>6152.34</v>
      </c>
      <c r="H43" s="3">
        <v>40932</v>
      </c>
      <c r="I43">
        <v>1.3026</v>
      </c>
      <c r="J43">
        <v>1.2955000000000001</v>
      </c>
      <c r="K43">
        <v>1.3055000000000001</v>
      </c>
      <c r="L43">
        <v>1.3038000000000001</v>
      </c>
      <c r="N43" s="3">
        <v>40918</v>
      </c>
      <c r="O43" s="2">
        <v>1611.62</v>
      </c>
      <c r="P43" s="2">
        <v>1610.7</v>
      </c>
      <c r="Q43" s="2">
        <v>1640.34</v>
      </c>
      <c r="R43" s="2">
        <v>1635</v>
      </c>
      <c r="S43" s="2"/>
      <c r="T43" s="3">
        <v>40918</v>
      </c>
      <c r="U43" s="2">
        <v>106.97</v>
      </c>
      <c r="V43" s="2"/>
      <c r="W43" s="3">
        <v>40917</v>
      </c>
      <c r="X43" s="2">
        <v>244.00129999999999</v>
      </c>
      <c r="Y43" s="2">
        <v>244.00129999999999</v>
      </c>
      <c r="Z43" s="2">
        <v>244.00129999999999</v>
      </c>
      <c r="AA43" s="2">
        <v>244.00129999999999</v>
      </c>
      <c r="AC43" s="3">
        <v>40918</v>
      </c>
      <c r="AD43" s="21">
        <v>37.35</v>
      </c>
      <c r="AE43" s="21">
        <v>37.064999999999998</v>
      </c>
      <c r="AF43" s="21">
        <v>38.575000000000003</v>
      </c>
      <c r="AG43" s="21">
        <v>38.26</v>
      </c>
      <c r="AI43" s="3">
        <v>40919</v>
      </c>
      <c r="AJ43" s="21">
        <v>96.77</v>
      </c>
      <c r="AK43" s="21">
        <v>95.45</v>
      </c>
      <c r="AL43" s="21">
        <v>97.46</v>
      </c>
      <c r="AM43" s="21">
        <v>96.29</v>
      </c>
      <c r="AO43" s="3">
        <v>40919</v>
      </c>
      <c r="AP43" s="24">
        <v>5.8</v>
      </c>
      <c r="AQ43" s="24">
        <v>5.6879999999999997</v>
      </c>
      <c r="AR43" s="24">
        <v>5.8</v>
      </c>
      <c r="AS43" s="24">
        <v>5.71</v>
      </c>
      <c r="AU43" s="3">
        <v>40919</v>
      </c>
      <c r="AV43" s="21">
        <v>75.8</v>
      </c>
      <c r="AW43" s="21">
        <v>74.91</v>
      </c>
      <c r="AX43" s="21">
        <v>76.150000000000006</v>
      </c>
      <c r="AY43" s="21">
        <v>75.5</v>
      </c>
      <c r="BA43" s="3">
        <v>40918</v>
      </c>
      <c r="BB43" s="21">
        <v>333</v>
      </c>
      <c r="BC43" s="21">
        <v>329.99599999999998</v>
      </c>
      <c r="BD43" s="21">
        <v>333.5</v>
      </c>
      <c r="BE43" s="21">
        <v>330.17599999999999</v>
      </c>
      <c r="BG43" s="3">
        <v>40919</v>
      </c>
      <c r="BH43">
        <v>131.43</v>
      </c>
      <c r="BJ43" s="3">
        <v>40919</v>
      </c>
      <c r="BK43">
        <v>422.40159999999997</v>
      </c>
      <c r="BL43">
        <v>422.40159999999997</v>
      </c>
      <c r="BM43">
        <v>422.40159999999997</v>
      </c>
      <c r="BN43">
        <v>422.40159999999997</v>
      </c>
      <c r="BP43" s="3">
        <v>40914</v>
      </c>
      <c r="BQ43">
        <v>12.9</v>
      </c>
      <c r="BS43" s="3">
        <v>40918</v>
      </c>
      <c r="BT43">
        <v>43.09</v>
      </c>
      <c r="BV43" s="3">
        <v>40907</v>
      </c>
      <c r="BW43">
        <v>36.479999999999997</v>
      </c>
      <c r="BY43" s="3">
        <v>40918</v>
      </c>
      <c r="BZ43">
        <v>35.799999999999997</v>
      </c>
    </row>
    <row r="44" spans="2:78" x14ac:dyDescent="0.25">
      <c r="B44" s="3">
        <v>40918</v>
      </c>
      <c r="C44" s="2">
        <v>6090.87</v>
      </c>
      <c r="D44" s="2">
        <v>6069.36</v>
      </c>
      <c r="E44" s="2">
        <v>6191.29</v>
      </c>
      <c r="F44" s="2">
        <v>6162.98</v>
      </c>
      <c r="H44" s="3">
        <v>40931</v>
      </c>
      <c r="I44">
        <v>1.2888999999999999</v>
      </c>
      <c r="J44">
        <v>1.2883</v>
      </c>
      <c r="K44">
        <v>1.3051999999999999</v>
      </c>
      <c r="L44">
        <v>1.302</v>
      </c>
      <c r="N44" s="3">
        <v>40917</v>
      </c>
      <c r="O44" s="2">
        <v>1617.23</v>
      </c>
      <c r="P44" s="2">
        <v>1604.55</v>
      </c>
      <c r="Q44" s="2">
        <v>1623.69</v>
      </c>
      <c r="R44" s="2">
        <v>1611.75</v>
      </c>
      <c r="S44" s="2"/>
      <c r="T44" s="3">
        <v>40917</v>
      </c>
      <c r="U44" s="2">
        <v>106.96</v>
      </c>
      <c r="V44" s="2"/>
      <c r="W44" s="3">
        <v>40914</v>
      </c>
      <c r="X44" s="2">
        <v>244.74809999999999</v>
      </c>
      <c r="Y44" s="2">
        <v>244.74809999999999</v>
      </c>
      <c r="Z44" s="2">
        <v>244.74809999999999</v>
      </c>
      <c r="AA44" s="2">
        <v>244.74809999999999</v>
      </c>
      <c r="AC44" s="3">
        <v>40917</v>
      </c>
      <c r="AD44" s="21">
        <v>36.54</v>
      </c>
      <c r="AE44" s="21">
        <v>36.380000000000003</v>
      </c>
      <c r="AF44" s="21">
        <v>37.35</v>
      </c>
      <c r="AG44" s="21">
        <v>36.729999999999997</v>
      </c>
      <c r="AI44" s="3">
        <v>40918</v>
      </c>
      <c r="AJ44" s="21">
        <v>93</v>
      </c>
      <c r="AK44" s="21">
        <v>92.82</v>
      </c>
      <c r="AL44" s="21">
        <v>96.17</v>
      </c>
      <c r="AM44" s="21">
        <v>95.79</v>
      </c>
      <c r="AO44" s="3">
        <v>40918</v>
      </c>
      <c r="AP44" s="24">
        <v>5.77</v>
      </c>
      <c r="AQ44" s="24">
        <v>5.7679999999999998</v>
      </c>
      <c r="AR44" s="24">
        <v>5.84</v>
      </c>
      <c r="AS44" s="24">
        <v>5.84</v>
      </c>
      <c r="AU44" s="3">
        <v>40918</v>
      </c>
      <c r="AV44" s="21">
        <v>74.5</v>
      </c>
      <c r="AW44" s="21">
        <v>73.81</v>
      </c>
      <c r="AX44" s="21">
        <v>75.98</v>
      </c>
      <c r="AY44" s="21">
        <v>75.75</v>
      </c>
      <c r="BA44" s="3">
        <v>40917</v>
      </c>
      <c r="BB44" s="21">
        <v>332.8</v>
      </c>
      <c r="BC44" s="21">
        <v>330</v>
      </c>
      <c r="BD44" s="21">
        <v>335.42099999999999</v>
      </c>
      <c r="BE44" s="21">
        <v>332.51900000000001</v>
      </c>
      <c r="BG44" s="3">
        <v>40918</v>
      </c>
      <c r="BH44">
        <v>130.13</v>
      </c>
      <c r="BJ44" s="3">
        <v>40918</v>
      </c>
      <c r="BK44">
        <v>422.54329999999999</v>
      </c>
      <c r="BL44">
        <v>422.54329999999999</v>
      </c>
      <c r="BM44">
        <v>422.54329999999999</v>
      </c>
      <c r="BN44">
        <v>422.54329999999999</v>
      </c>
      <c r="BP44" s="3">
        <v>40913</v>
      </c>
      <c r="BQ44">
        <v>12.93</v>
      </c>
      <c r="BS44" s="3">
        <v>40917</v>
      </c>
      <c r="BT44">
        <v>42.33</v>
      </c>
      <c r="BV44" s="3">
        <v>40906</v>
      </c>
      <c r="BW44">
        <v>35.97</v>
      </c>
      <c r="BY44" s="3">
        <v>40917</v>
      </c>
      <c r="BZ44">
        <v>35.119999999999997</v>
      </c>
    </row>
    <row r="45" spans="2:78" x14ac:dyDescent="0.25">
      <c r="B45" s="3">
        <v>40917</v>
      </c>
      <c r="C45" s="2">
        <v>6061.26</v>
      </c>
      <c r="D45" s="2">
        <v>5987.75</v>
      </c>
      <c r="E45" s="2">
        <v>6076.59</v>
      </c>
      <c r="F45" s="2">
        <v>6017.23</v>
      </c>
      <c r="H45" s="3">
        <v>40930</v>
      </c>
      <c r="I45">
        <v>1.2932999999999999</v>
      </c>
      <c r="J45">
        <v>1.2853000000000001</v>
      </c>
      <c r="K45">
        <v>1.2932999999999999</v>
      </c>
      <c r="L45">
        <v>1.2886</v>
      </c>
      <c r="N45" s="3">
        <v>40914</v>
      </c>
      <c r="O45" s="2">
        <v>1620.62</v>
      </c>
      <c r="P45" s="2">
        <v>1608.3</v>
      </c>
      <c r="Q45" s="2">
        <v>1631.1</v>
      </c>
      <c r="R45" s="2">
        <v>1617.23</v>
      </c>
      <c r="S45" s="2"/>
      <c r="T45" s="3">
        <v>40914</v>
      </c>
      <c r="U45" s="2">
        <v>107.12</v>
      </c>
      <c r="V45" s="2"/>
      <c r="W45" s="3">
        <v>40913</v>
      </c>
      <c r="X45" s="2">
        <v>244.02430000000001</v>
      </c>
      <c r="Y45" s="2">
        <v>244.02430000000001</v>
      </c>
      <c r="Z45" s="2">
        <v>244.02430000000001</v>
      </c>
      <c r="AA45" s="2">
        <v>244.02430000000001</v>
      </c>
      <c r="AC45" s="3">
        <v>40914</v>
      </c>
      <c r="AD45" s="21">
        <v>36.99</v>
      </c>
      <c r="AE45" s="21">
        <v>36.115000000000002</v>
      </c>
      <c r="AF45" s="21">
        <v>37.25</v>
      </c>
      <c r="AG45" s="21">
        <v>36.47</v>
      </c>
      <c r="AI45" s="3">
        <v>40917</v>
      </c>
      <c r="AJ45" s="21">
        <v>93.44</v>
      </c>
      <c r="AK45" s="21">
        <v>91.39</v>
      </c>
      <c r="AL45" s="21">
        <v>93.44</v>
      </c>
      <c r="AM45" s="21">
        <v>91.9</v>
      </c>
      <c r="AO45" s="3">
        <v>40917</v>
      </c>
      <c r="AP45" s="24">
        <v>5.7960000000000003</v>
      </c>
      <c r="AQ45" s="24">
        <v>5.7110000000000003</v>
      </c>
      <c r="AR45" s="24">
        <v>5.7960000000000003</v>
      </c>
      <c r="AS45" s="24">
        <v>5.72</v>
      </c>
      <c r="AU45" s="3">
        <v>40917</v>
      </c>
      <c r="AV45" s="21">
        <v>76.16</v>
      </c>
      <c r="AW45" s="21">
        <v>75.3</v>
      </c>
      <c r="AX45" s="21">
        <v>76.41</v>
      </c>
      <c r="AY45" s="21">
        <v>75.75</v>
      </c>
      <c r="BA45" s="3">
        <v>40914</v>
      </c>
      <c r="BB45" s="21">
        <v>326.5</v>
      </c>
      <c r="BC45" s="21">
        <v>326</v>
      </c>
      <c r="BD45" s="21">
        <v>331.44900000000001</v>
      </c>
      <c r="BE45" s="21">
        <v>331.44900000000001</v>
      </c>
      <c r="BG45" s="3">
        <v>40917</v>
      </c>
      <c r="BH45">
        <v>130.08000000000001</v>
      </c>
      <c r="BJ45" s="3">
        <v>40917</v>
      </c>
      <c r="BK45">
        <v>422.20400000000001</v>
      </c>
      <c r="BL45">
        <v>422.20400000000001</v>
      </c>
      <c r="BM45">
        <v>422.20400000000001</v>
      </c>
      <c r="BN45">
        <v>422.20400000000001</v>
      </c>
      <c r="BP45" s="3">
        <v>40912</v>
      </c>
      <c r="BQ45">
        <v>12.89</v>
      </c>
      <c r="BS45" s="3">
        <v>40914</v>
      </c>
      <c r="BT45">
        <v>42.52</v>
      </c>
      <c r="BV45" s="3">
        <v>40905</v>
      </c>
      <c r="BW45">
        <v>35.93</v>
      </c>
      <c r="BY45" s="3">
        <v>40914</v>
      </c>
      <c r="BZ45">
        <v>34.979999999999997</v>
      </c>
    </row>
    <row r="46" spans="2:78" x14ac:dyDescent="0.25">
      <c r="B46" s="3">
        <v>40914</v>
      </c>
      <c r="C46" s="2">
        <v>6114.64</v>
      </c>
      <c r="D46" s="2">
        <v>6012.64</v>
      </c>
      <c r="E46" s="2">
        <v>6152.56</v>
      </c>
      <c r="F46" s="2">
        <v>6057.92</v>
      </c>
      <c r="H46" s="3">
        <v>40929</v>
      </c>
      <c r="I46">
        <v>1.2929999999999999</v>
      </c>
      <c r="J46">
        <v>1.2927999999999999</v>
      </c>
      <c r="K46">
        <v>1.2929999999999999</v>
      </c>
      <c r="L46">
        <v>1.2928999999999999</v>
      </c>
      <c r="N46" s="3">
        <v>40913</v>
      </c>
      <c r="O46" s="2">
        <v>1611.4</v>
      </c>
      <c r="P46" s="2">
        <v>1596.6</v>
      </c>
      <c r="Q46" s="2">
        <v>1625.9</v>
      </c>
      <c r="R46" s="2">
        <v>1620.2</v>
      </c>
      <c r="S46" s="2"/>
      <c r="T46" s="3">
        <v>40913</v>
      </c>
      <c r="U46" s="2">
        <v>107.11</v>
      </c>
      <c r="V46" s="2"/>
      <c r="W46" s="3">
        <v>40912</v>
      </c>
      <c r="X46" s="2">
        <v>244.87629999999999</v>
      </c>
      <c r="Y46" s="2">
        <v>244.87629999999999</v>
      </c>
      <c r="Z46" s="2">
        <v>244.87629999999999</v>
      </c>
      <c r="AA46" s="2">
        <v>244.87629999999999</v>
      </c>
      <c r="AC46" s="3">
        <v>40913</v>
      </c>
      <c r="AD46" s="21">
        <v>36.5</v>
      </c>
      <c r="AE46" s="21">
        <v>36.215000000000003</v>
      </c>
      <c r="AF46" s="21">
        <v>37.185000000000002</v>
      </c>
      <c r="AG46" s="21">
        <v>36.89</v>
      </c>
      <c r="AI46" s="3">
        <v>40914</v>
      </c>
      <c r="AJ46" s="21">
        <v>94.76</v>
      </c>
      <c r="AK46" s="21">
        <v>92.71</v>
      </c>
      <c r="AL46" s="21">
        <v>95.57</v>
      </c>
      <c r="AM46" s="21">
        <v>93.28</v>
      </c>
      <c r="AO46" s="3">
        <v>40914</v>
      </c>
      <c r="AP46" s="24">
        <v>5.7770000000000001</v>
      </c>
      <c r="AQ46" s="24">
        <v>5.76</v>
      </c>
      <c r="AR46" s="24">
        <v>5.85</v>
      </c>
      <c r="AS46" s="24">
        <v>5.7969999999999997</v>
      </c>
      <c r="AU46" s="3">
        <v>40914</v>
      </c>
      <c r="AV46" s="21">
        <v>76.2</v>
      </c>
      <c r="AW46" s="21">
        <v>75.290000000000006</v>
      </c>
      <c r="AX46" s="21">
        <v>77.040000000000006</v>
      </c>
      <c r="AY46" s="21">
        <v>76.12</v>
      </c>
      <c r="BA46" s="3">
        <v>40913</v>
      </c>
      <c r="BB46" s="21">
        <v>319.5</v>
      </c>
      <c r="BC46" s="21">
        <v>319.5</v>
      </c>
      <c r="BD46" s="21">
        <v>326.42200000000003</v>
      </c>
      <c r="BE46" s="21">
        <v>326.404</v>
      </c>
      <c r="BG46" s="3">
        <v>40914</v>
      </c>
      <c r="BH46">
        <v>129.88999999999999</v>
      </c>
      <c r="BJ46" s="3">
        <v>40914</v>
      </c>
      <c r="BK46">
        <v>422.36329999999998</v>
      </c>
      <c r="BL46">
        <v>422.36329999999998</v>
      </c>
      <c r="BM46">
        <v>422.36329999999998</v>
      </c>
      <c r="BN46">
        <v>422.36329999999998</v>
      </c>
      <c r="BP46" s="3">
        <v>40911</v>
      </c>
      <c r="BQ46">
        <v>12.89</v>
      </c>
      <c r="BS46" s="3">
        <v>40913</v>
      </c>
      <c r="BT46">
        <v>42.49</v>
      </c>
      <c r="BV46" s="3">
        <v>40899</v>
      </c>
      <c r="BW46">
        <v>35.909999999999997</v>
      </c>
      <c r="BY46" s="3">
        <v>40913</v>
      </c>
      <c r="BZ46">
        <v>35.18</v>
      </c>
    </row>
    <row r="47" spans="2:78" x14ac:dyDescent="0.25">
      <c r="B47" s="3">
        <v>40913</v>
      </c>
      <c r="C47" s="2">
        <v>6121.34</v>
      </c>
      <c r="D47" s="2">
        <v>6040.94</v>
      </c>
      <c r="E47" s="2">
        <v>6130.1</v>
      </c>
      <c r="F47" s="2">
        <v>6095.99</v>
      </c>
      <c r="H47" s="3">
        <v>40928</v>
      </c>
      <c r="I47">
        <v>1.296</v>
      </c>
      <c r="J47">
        <v>1.2888999999999999</v>
      </c>
      <c r="K47">
        <v>1.2985</v>
      </c>
      <c r="L47">
        <v>1.2929999999999999</v>
      </c>
      <c r="N47" s="3">
        <v>40912</v>
      </c>
      <c r="O47" s="2">
        <v>1606.2</v>
      </c>
      <c r="P47" s="2">
        <v>1591.55</v>
      </c>
      <c r="Q47" s="2">
        <v>1618.57</v>
      </c>
      <c r="R47" s="2">
        <v>1611</v>
      </c>
      <c r="S47" s="2"/>
      <c r="T47" s="3">
        <v>40912</v>
      </c>
      <c r="U47" s="2">
        <v>107.28</v>
      </c>
      <c r="V47" s="2"/>
      <c r="W47" s="3">
        <v>40907</v>
      </c>
      <c r="X47" s="2">
        <v>249.53569999999999</v>
      </c>
      <c r="Y47" s="2">
        <v>249.53569999999999</v>
      </c>
      <c r="Z47" s="2">
        <v>249.53569999999999</v>
      </c>
      <c r="AA47" s="2">
        <v>249.53569999999999</v>
      </c>
      <c r="AC47" s="3">
        <v>40912</v>
      </c>
      <c r="AD47" s="21">
        <v>36.384999999999998</v>
      </c>
      <c r="AE47" s="21">
        <v>36.020000000000003</v>
      </c>
      <c r="AF47" s="21">
        <v>36.68</v>
      </c>
      <c r="AG47" s="21">
        <v>36.365000000000002</v>
      </c>
      <c r="AI47" s="3">
        <v>40913</v>
      </c>
      <c r="AJ47" s="21">
        <v>95.97</v>
      </c>
      <c r="AK47" s="21">
        <v>93.79</v>
      </c>
      <c r="AL47" s="21">
        <v>96.33</v>
      </c>
      <c r="AM47" s="21">
        <v>94.57</v>
      </c>
      <c r="AO47" s="3">
        <v>40913</v>
      </c>
      <c r="AP47" s="24">
        <v>5.7770000000000001</v>
      </c>
      <c r="AQ47" s="24">
        <v>5.7</v>
      </c>
      <c r="AR47" s="24">
        <v>5.79</v>
      </c>
      <c r="AS47" s="24">
        <v>5.7290000000000001</v>
      </c>
      <c r="AU47" s="3">
        <v>40913</v>
      </c>
      <c r="AV47" s="21">
        <v>76.13</v>
      </c>
      <c r="AW47" s="21">
        <v>75.42</v>
      </c>
      <c r="AX47" s="21">
        <v>76.31</v>
      </c>
      <c r="AY47" s="21">
        <v>75.89</v>
      </c>
      <c r="BA47" s="3">
        <v>40912</v>
      </c>
      <c r="BB47" s="21">
        <v>314.8</v>
      </c>
      <c r="BC47" s="21">
        <v>314.3</v>
      </c>
      <c r="BD47" s="21">
        <v>320.17200000000003</v>
      </c>
      <c r="BE47" s="21">
        <v>319.52</v>
      </c>
      <c r="BG47" s="3">
        <v>40913</v>
      </c>
      <c r="BH47">
        <v>129.94</v>
      </c>
      <c r="BJ47" s="3">
        <v>40913</v>
      </c>
      <c r="BK47">
        <v>421.75220000000002</v>
      </c>
      <c r="BL47">
        <v>421.75220000000002</v>
      </c>
      <c r="BM47">
        <v>421.75220000000002</v>
      </c>
      <c r="BN47">
        <v>421.75220000000002</v>
      </c>
      <c r="BP47" s="3">
        <v>40907</v>
      </c>
      <c r="BQ47">
        <v>12.69</v>
      </c>
      <c r="BS47" s="3">
        <v>40912</v>
      </c>
      <c r="BT47">
        <v>42.88</v>
      </c>
      <c r="BV47" s="3">
        <v>40898</v>
      </c>
      <c r="BW47">
        <v>36.06</v>
      </c>
      <c r="BY47" s="3">
        <v>40912</v>
      </c>
      <c r="BZ47">
        <v>35.369999999999997</v>
      </c>
    </row>
    <row r="48" spans="2:78" x14ac:dyDescent="0.25">
      <c r="B48" s="3">
        <v>40912</v>
      </c>
      <c r="C48" s="2">
        <v>6141.26</v>
      </c>
      <c r="D48" s="2">
        <v>6088.06</v>
      </c>
      <c r="E48" s="2">
        <v>6163.48</v>
      </c>
      <c r="F48" s="2">
        <v>6111.55</v>
      </c>
      <c r="H48" s="3">
        <v>40927</v>
      </c>
      <c r="I48">
        <v>1.2864</v>
      </c>
      <c r="J48">
        <v>1.2841</v>
      </c>
      <c r="K48">
        <v>1.2969999999999999</v>
      </c>
      <c r="L48">
        <v>1.2961</v>
      </c>
      <c r="N48" s="3">
        <v>40911</v>
      </c>
      <c r="O48" s="2">
        <v>1572.04</v>
      </c>
      <c r="P48" s="2">
        <v>1571.1</v>
      </c>
      <c r="Q48" s="2">
        <v>1607.4</v>
      </c>
      <c r="R48" s="2">
        <v>1606.1</v>
      </c>
      <c r="S48" s="2"/>
      <c r="T48" s="3">
        <v>40911</v>
      </c>
      <c r="U48" s="2">
        <v>107.64</v>
      </c>
      <c r="V48" s="2"/>
      <c r="W48" s="3">
        <v>40906</v>
      </c>
      <c r="X48" s="2">
        <v>251.7242</v>
      </c>
      <c r="Y48" s="2">
        <v>251.7242</v>
      </c>
      <c r="Z48" s="2">
        <v>251.7242</v>
      </c>
      <c r="AA48" s="2">
        <v>251.7242</v>
      </c>
      <c r="AC48" s="3">
        <v>40911</v>
      </c>
      <c r="AD48" s="21">
        <v>35.93</v>
      </c>
      <c r="AE48" s="21">
        <v>35.81</v>
      </c>
      <c r="AF48" s="21">
        <v>36.79</v>
      </c>
      <c r="AG48" s="21">
        <v>36.67</v>
      </c>
      <c r="AI48" s="3">
        <v>40912</v>
      </c>
      <c r="AJ48" s="21">
        <v>98.25</v>
      </c>
      <c r="AK48" s="21">
        <v>95.81</v>
      </c>
      <c r="AL48" s="21">
        <v>98.45</v>
      </c>
      <c r="AM48" s="21">
        <v>95.97</v>
      </c>
      <c r="AO48" s="3">
        <v>40912</v>
      </c>
      <c r="AP48" s="24">
        <v>5.68</v>
      </c>
      <c r="AQ48" s="24">
        <v>5.68</v>
      </c>
      <c r="AR48" s="24">
        <v>5.77</v>
      </c>
      <c r="AS48" s="24">
        <v>5.7229999999999999</v>
      </c>
      <c r="AU48" s="3">
        <v>40912</v>
      </c>
      <c r="AV48" s="21">
        <v>76.75</v>
      </c>
      <c r="AW48" s="21">
        <v>75.8</v>
      </c>
      <c r="AX48" s="21">
        <v>77.16</v>
      </c>
      <c r="AY48" s="21">
        <v>76.400000000000006</v>
      </c>
      <c r="BA48" s="3">
        <v>40911</v>
      </c>
      <c r="BB48" s="21">
        <v>317.899</v>
      </c>
      <c r="BC48" s="21">
        <v>313.5</v>
      </c>
      <c r="BD48" s="21">
        <v>318</v>
      </c>
      <c r="BE48" s="21">
        <v>313.81599999999997</v>
      </c>
      <c r="BG48" s="3">
        <v>40912</v>
      </c>
      <c r="BH48">
        <v>129.35</v>
      </c>
      <c r="BJ48" s="3">
        <v>40912</v>
      </c>
      <c r="BK48">
        <v>421.48200000000003</v>
      </c>
      <c r="BL48">
        <v>421.48200000000003</v>
      </c>
      <c r="BM48">
        <v>421.48200000000003</v>
      </c>
      <c r="BN48">
        <v>421.48200000000003</v>
      </c>
      <c r="BP48" s="3">
        <v>40906</v>
      </c>
      <c r="BQ48">
        <v>12.74</v>
      </c>
      <c r="BS48" s="3">
        <v>40911</v>
      </c>
      <c r="BT48">
        <v>43.13</v>
      </c>
      <c r="BV48" s="3">
        <v>40897</v>
      </c>
      <c r="BW48">
        <v>35.619999999999997</v>
      </c>
      <c r="BY48" s="3">
        <v>40911</v>
      </c>
      <c r="BZ48">
        <v>35.46</v>
      </c>
    </row>
    <row r="49" spans="2:78" x14ac:dyDescent="0.25">
      <c r="B49" s="3">
        <v>40911</v>
      </c>
      <c r="C49" s="2">
        <v>6124.11</v>
      </c>
      <c r="D49" s="2">
        <v>6108.62</v>
      </c>
      <c r="E49" s="2">
        <v>6179.03</v>
      </c>
      <c r="F49" s="2">
        <v>6166.57</v>
      </c>
      <c r="H49" s="3">
        <v>40926</v>
      </c>
      <c r="I49">
        <v>1.2742</v>
      </c>
      <c r="J49">
        <v>1.2735000000000001</v>
      </c>
      <c r="K49">
        <v>1.2866</v>
      </c>
      <c r="L49">
        <v>1.2865</v>
      </c>
      <c r="N49" s="3">
        <v>40910</v>
      </c>
      <c r="O49" s="2">
        <v>1564.51</v>
      </c>
      <c r="P49" s="2">
        <v>1562.9</v>
      </c>
      <c r="Q49" s="2">
        <v>1572.15</v>
      </c>
      <c r="R49" s="2">
        <v>1571.6</v>
      </c>
      <c r="S49" s="2"/>
      <c r="T49" s="3">
        <v>40910</v>
      </c>
      <c r="U49" s="2">
        <v>107.38</v>
      </c>
      <c r="V49" s="2"/>
      <c r="W49" s="3">
        <v>40905</v>
      </c>
      <c r="X49" s="2">
        <v>251.57210000000001</v>
      </c>
      <c r="Y49" s="2">
        <v>251.57210000000001</v>
      </c>
      <c r="Z49" s="2">
        <v>251.57210000000001</v>
      </c>
      <c r="AA49" s="2">
        <v>251.57210000000001</v>
      </c>
      <c r="AC49" s="3">
        <v>40910</v>
      </c>
      <c r="AD49" s="21">
        <v>33.92</v>
      </c>
      <c r="AE49" s="21">
        <v>33.92</v>
      </c>
      <c r="AF49" s="21">
        <v>35.365000000000002</v>
      </c>
      <c r="AG49" s="21">
        <v>35.365000000000002</v>
      </c>
      <c r="AI49" s="3">
        <v>40911</v>
      </c>
      <c r="AJ49" s="21">
        <v>99.26</v>
      </c>
      <c r="AK49" s="21">
        <v>97.1</v>
      </c>
      <c r="AL49" s="21">
        <v>99.3</v>
      </c>
      <c r="AM49" s="21">
        <v>98.25</v>
      </c>
      <c r="AO49" s="3">
        <v>40911</v>
      </c>
      <c r="AP49" s="24">
        <v>5.59</v>
      </c>
      <c r="AQ49" s="24">
        <v>5.5170000000000003</v>
      </c>
      <c r="AR49" s="24">
        <v>5.6379999999999999</v>
      </c>
      <c r="AS49" s="24">
        <v>5.6260000000000003</v>
      </c>
      <c r="AU49" s="3">
        <v>40911</v>
      </c>
      <c r="AV49" s="21">
        <v>76</v>
      </c>
      <c r="AW49" s="21">
        <v>75.87</v>
      </c>
      <c r="AX49" s="21">
        <v>77.09</v>
      </c>
      <c r="AY49" s="21">
        <v>76.78</v>
      </c>
      <c r="BA49" s="3">
        <v>40910</v>
      </c>
      <c r="BB49" s="21">
        <v>313.5</v>
      </c>
      <c r="BC49" s="21">
        <v>313</v>
      </c>
      <c r="BD49" s="21">
        <v>317.7</v>
      </c>
      <c r="BE49" s="21">
        <v>317.49900000000002</v>
      </c>
      <c r="BG49" s="3">
        <v>40911</v>
      </c>
      <c r="BH49">
        <v>128.38999999999999</v>
      </c>
      <c r="BJ49" s="3">
        <v>40911</v>
      </c>
      <c r="BK49">
        <v>421.75349999999997</v>
      </c>
      <c r="BL49">
        <v>421.75349999999997</v>
      </c>
      <c r="BM49">
        <v>421.75349999999997</v>
      </c>
      <c r="BN49">
        <v>421.75349999999997</v>
      </c>
      <c r="BP49" s="3">
        <v>40905</v>
      </c>
      <c r="BQ49">
        <v>12.61</v>
      </c>
      <c r="BS49" s="3">
        <v>40910</v>
      </c>
      <c r="BT49">
        <v>42.45</v>
      </c>
      <c r="BV49" s="3">
        <v>40896</v>
      </c>
      <c r="BW49">
        <v>35.380000000000003</v>
      </c>
      <c r="BY49" s="3">
        <v>40910</v>
      </c>
      <c r="BZ49">
        <v>34.6</v>
      </c>
    </row>
    <row r="50" spans="2:78" x14ac:dyDescent="0.25">
      <c r="B50" s="3">
        <v>40910</v>
      </c>
      <c r="C50" s="2">
        <v>5900.18</v>
      </c>
      <c r="D50" s="2">
        <v>5900.18</v>
      </c>
      <c r="E50" s="2">
        <v>6075.52</v>
      </c>
      <c r="F50" s="2">
        <v>6075.52</v>
      </c>
      <c r="H50" s="3">
        <v>40925</v>
      </c>
      <c r="I50">
        <v>1.2665999999999999</v>
      </c>
      <c r="J50">
        <v>1.2665</v>
      </c>
      <c r="K50">
        <v>1.2804</v>
      </c>
      <c r="L50">
        <v>1.2743</v>
      </c>
      <c r="N50" s="3">
        <v>40907</v>
      </c>
      <c r="O50" s="2">
        <v>1549.4</v>
      </c>
      <c r="P50" s="2">
        <v>1548.3</v>
      </c>
      <c r="Q50" s="2">
        <v>1581.4</v>
      </c>
      <c r="R50" s="2">
        <v>1564.51</v>
      </c>
      <c r="S50" s="2"/>
      <c r="T50" s="3">
        <v>40907</v>
      </c>
      <c r="U50" s="2">
        <v>107.38</v>
      </c>
      <c r="V50" s="2"/>
      <c r="W50" s="3">
        <v>40904</v>
      </c>
      <c r="X50" s="2">
        <v>251.4923</v>
      </c>
      <c r="Y50" s="2">
        <v>251.4923</v>
      </c>
      <c r="Z50" s="2">
        <v>251.4923</v>
      </c>
      <c r="AA50" s="2">
        <v>251.4923</v>
      </c>
      <c r="AC50" s="3">
        <v>40907</v>
      </c>
      <c r="AD50" s="21">
        <v>33.5</v>
      </c>
      <c r="AE50" s="21">
        <v>33.134999999999998</v>
      </c>
      <c r="AF50" s="21">
        <v>33.924999999999997</v>
      </c>
      <c r="AG50" s="21">
        <v>33.92</v>
      </c>
      <c r="AI50" s="3">
        <v>40910</v>
      </c>
      <c r="AJ50" s="21">
        <v>94.06</v>
      </c>
      <c r="AK50" s="21">
        <v>94.01</v>
      </c>
      <c r="AL50" s="21">
        <v>97.92</v>
      </c>
      <c r="AM50" s="21">
        <v>97.87</v>
      </c>
      <c r="AO50" s="3">
        <v>40910</v>
      </c>
      <c r="AP50" s="24">
        <v>5.48</v>
      </c>
      <c r="AQ50" s="24">
        <v>5.46</v>
      </c>
      <c r="AR50" s="24">
        <v>5.54</v>
      </c>
      <c r="AS50" s="24">
        <v>5.54</v>
      </c>
      <c r="AU50" s="3">
        <v>40910</v>
      </c>
      <c r="AV50" s="21">
        <v>74.08</v>
      </c>
      <c r="AW50" s="21">
        <v>74.03</v>
      </c>
      <c r="AX50" s="21">
        <v>75.83</v>
      </c>
      <c r="AY50" s="21">
        <v>75.44</v>
      </c>
      <c r="BA50" s="3">
        <v>40907</v>
      </c>
      <c r="BB50" s="21">
        <v>312.5</v>
      </c>
      <c r="BC50" s="21">
        <v>312.25</v>
      </c>
      <c r="BD50" s="21">
        <v>313.5</v>
      </c>
      <c r="BE50" s="21">
        <v>312.8</v>
      </c>
      <c r="BG50" s="3">
        <v>40910</v>
      </c>
      <c r="BH50">
        <v>128.06</v>
      </c>
      <c r="BJ50" s="3">
        <v>40910</v>
      </c>
      <c r="BK50">
        <v>422.798</v>
      </c>
      <c r="BL50">
        <v>422.798</v>
      </c>
      <c r="BM50">
        <v>422.798</v>
      </c>
      <c r="BN50">
        <v>422.798</v>
      </c>
      <c r="BP50" s="3">
        <v>40900</v>
      </c>
      <c r="BQ50">
        <v>12.77</v>
      </c>
      <c r="BS50" s="3">
        <v>40907</v>
      </c>
      <c r="BT50">
        <v>42</v>
      </c>
      <c r="BV50" s="3">
        <v>40893</v>
      </c>
      <c r="BW50">
        <v>36</v>
      </c>
      <c r="BY50" s="3">
        <v>40907</v>
      </c>
      <c r="BZ50">
        <v>34.57</v>
      </c>
    </row>
    <row r="51" spans="2:78" x14ac:dyDescent="0.25">
      <c r="B51" s="3">
        <v>40907</v>
      </c>
      <c r="C51" s="2">
        <v>5867.03</v>
      </c>
      <c r="D51" s="2">
        <v>5817.71</v>
      </c>
      <c r="E51" s="2">
        <v>5898.35</v>
      </c>
      <c r="F51" s="2">
        <v>5898.35</v>
      </c>
      <c r="H51" s="3">
        <v>40924</v>
      </c>
      <c r="I51">
        <v>1.2646999999999999</v>
      </c>
      <c r="J51">
        <v>1.2625</v>
      </c>
      <c r="K51">
        <v>1.2685999999999999</v>
      </c>
      <c r="L51">
        <v>1.2665999999999999</v>
      </c>
      <c r="N51" s="3">
        <v>40906</v>
      </c>
      <c r="O51" s="2">
        <v>1555.55</v>
      </c>
      <c r="P51" s="2">
        <v>1522.4</v>
      </c>
      <c r="Q51" s="2">
        <v>1558.6</v>
      </c>
      <c r="R51" s="2">
        <v>1549.1</v>
      </c>
      <c r="S51" s="2"/>
      <c r="T51" s="3">
        <v>40906</v>
      </c>
      <c r="U51" s="2">
        <v>107.31</v>
      </c>
      <c r="V51" s="2"/>
      <c r="W51" s="3">
        <v>40900</v>
      </c>
      <c r="X51" s="2">
        <v>251.3544</v>
      </c>
      <c r="Y51" s="2">
        <v>251.3544</v>
      </c>
      <c r="Z51" s="2">
        <v>251.3544</v>
      </c>
      <c r="AA51" s="2">
        <v>251.3544</v>
      </c>
      <c r="AC51" s="3">
        <v>40906</v>
      </c>
      <c r="AD51" s="21">
        <v>33.225000000000001</v>
      </c>
      <c r="AE51" s="21">
        <v>32.909999999999997</v>
      </c>
      <c r="AF51" s="21">
        <v>33.520000000000003</v>
      </c>
      <c r="AG51" s="21">
        <v>33.520000000000003</v>
      </c>
      <c r="AI51" s="3">
        <v>40907</v>
      </c>
      <c r="AJ51" s="21">
        <v>94</v>
      </c>
      <c r="AK51" s="21">
        <v>93.46</v>
      </c>
      <c r="AL51" s="21">
        <v>94.78</v>
      </c>
      <c r="AM51" s="21">
        <v>94.78</v>
      </c>
      <c r="AO51" s="3">
        <v>40907</v>
      </c>
      <c r="AP51" s="24">
        <v>5.5</v>
      </c>
      <c r="AQ51" s="24">
        <v>5.4450000000000003</v>
      </c>
      <c r="AR51" s="24">
        <v>5.5049999999999999</v>
      </c>
      <c r="AS51" s="24">
        <v>5.5049999999999999</v>
      </c>
      <c r="AU51" s="3">
        <v>40907</v>
      </c>
      <c r="AV51" s="21">
        <v>73.599999999999994</v>
      </c>
      <c r="AW51" s="21">
        <v>72.97</v>
      </c>
      <c r="AX51" s="21">
        <v>73.97</v>
      </c>
      <c r="AY51" s="21">
        <v>73.94</v>
      </c>
      <c r="BA51" s="3">
        <v>40906</v>
      </c>
      <c r="BB51" s="21">
        <v>312.5</v>
      </c>
      <c r="BC51" s="21">
        <v>309.99299999999999</v>
      </c>
      <c r="BD51" s="21">
        <v>313.75</v>
      </c>
      <c r="BE51" s="21">
        <v>312.89999999999998</v>
      </c>
      <c r="BG51" s="3">
        <v>40907</v>
      </c>
      <c r="BH51">
        <v>127.73</v>
      </c>
      <c r="BJ51" s="3">
        <v>40907</v>
      </c>
      <c r="BK51">
        <v>423.06400000000002</v>
      </c>
      <c r="BL51">
        <v>423.06400000000002</v>
      </c>
      <c r="BM51">
        <v>423.06400000000002</v>
      </c>
      <c r="BN51">
        <v>423.06400000000002</v>
      </c>
      <c r="BP51" s="3">
        <v>40899</v>
      </c>
      <c r="BQ51">
        <v>12.65</v>
      </c>
      <c r="BS51" s="3">
        <v>40906</v>
      </c>
      <c r="BT51">
        <v>41.64</v>
      </c>
      <c r="BV51" s="3">
        <v>40892</v>
      </c>
      <c r="BW51">
        <v>35.79</v>
      </c>
      <c r="BY51" s="3">
        <v>40906</v>
      </c>
      <c r="BZ51">
        <v>34.49</v>
      </c>
    </row>
    <row r="52" spans="2:78" x14ac:dyDescent="0.25">
      <c r="B52" s="3">
        <v>40906</v>
      </c>
      <c r="C52" s="2">
        <v>5804.13</v>
      </c>
      <c r="D52" s="2">
        <v>5775.79</v>
      </c>
      <c r="E52" s="2">
        <v>5848.78</v>
      </c>
      <c r="F52" s="2">
        <v>5848.78</v>
      </c>
      <c r="H52" s="3">
        <v>40923</v>
      </c>
      <c r="I52">
        <v>1.2683</v>
      </c>
      <c r="J52">
        <v>1.2625999999999999</v>
      </c>
      <c r="K52">
        <v>1.2683</v>
      </c>
      <c r="L52">
        <v>1.2647999999999999</v>
      </c>
      <c r="N52" s="3">
        <v>40905</v>
      </c>
      <c r="O52" s="2">
        <v>1589.8</v>
      </c>
      <c r="P52" s="2">
        <v>1549.3</v>
      </c>
      <c r="Q52" s="2">
        <v>1592.97</v>
      </c>
      <c r="R52" s="2">
        <v>1555.65</v>
      </c>
      <c r="S52" s="2"/>
      <c r="T52" s="3">
        <v>40905</v>
      </c>
      <c r="U52" s="2">
        <v>107.26</v>
      </c>
      <c r="V52" s="2"/>
      <c r="W52" s="3">
        <v>40899</v>
      </c>
      <c r="X52" s="2">
        <v>251.27670000000001</v>
      </c>
      <c r="Y52" s="2">
        <v>251.27670000000001</v>
      </c>
      <c r="Z52" s="2">
        <v>251.27670000000001</v>
      </c>
      <c r="AA52" s="2">
        <v>251.27670000000001</v>
      </c>
      <c r="AC52" s="3">
        <v>40905</v>
      </c>
      <c r="AD52" s="21">
        <v>34.520000000000003</v>
      </c>
      <c r="AE52" s="21">
        <v>32.954999999999998</v>
      </c>
      <c r="AF52" s="21">
        <v>34.549999999999997</v>
      </c>
      <c r="AG52" s="21">
        <v>33.07</v>
      </c>
      <c r="AI52" s="3">
        <v>40906</v>
      </c>
      <c r="AJ52" s="21">
        <v>92.5</v>
      </c>
      <c r="AK52" s="21">
        <v>91.41</v>
      </c>
      <c r="AL52" s="21">
        <v>93.49</v>
      </c>
      <c r="AM52" s="21">
        <v>93.49</v>
      </c>
      <c r="AO52" s="3">
        <v>40906</v>
      </c>
      <c r="AP52" s="24">
        <v>5.4720000000000004</v>
      </c>
      <c r="AQ52" s="24">
        <v>5.4320000000000004</v>
      </c>
      <c r="AR52" s="24">
        <v>5.49</v>
      </c>
      <c r="AS52" s="24">
        <v>5.4550000000000001</v>
      </c>
      <c r="AU52" s="3">
        <v>40906</v>
      </c>
      <c r="AV52" s="21">
        <v>72.75</v>
      </c>
      <c r="AW52" s="21">
        <v>72.33</v>
      </c>
      <c r="AX52" s="21">
        <v>73.41</v>
      </c>
      <c r="AY52" s="21">
        <v>73.41</v>
      </c>
      <c r="BA52" s="3">
        <v>40905</v>
      </c>
      <c r="BB52" s="21">
        <v>310.3</v>
      </c>
      <c r="BC52" s="21">
        <v>309.75</v>
      </c>
      <c r="BD52" s="21">
        <v>313.72000000000003</v>
      </c>
      <c r="BE52" s="21">
        <v>312.197</v>
      </c>
      <c r="BG52" s="3">
        <v>40906</v>
      </c>
      <c r="BH52">
        <v>126.28</v>
      </c>
      <c r="BJ52" s="3">
        <v>40906</v>
      </c>
      <c r="BK52">
        <v>422.23919999999998</v>
      </c>
      <c r="BL52">
        <v>422.23919999999998</v>
      </c>
      <c r="BM52">
        <v>422.23919999999998</v>
      </c>
      <c r="BN52">
        <v>422.23919999999998</v>
      </c>
      <c r="BP52" s="3">
        <v>40898</v>
      </c>
      <c r="BQ52">
        <v>12.54</v>
      </c>
      <c r="BS52" s="3">
        <v>40905</v>
      </c>
      <c r="BT52">
        <v>41.26</v>
      </c>
      <c r="BV52" s="3">
        <v>40891</v>
      </c>
      <c r="BW52">
        <v>36.29</v>
      </c>
      <c r="BY52" s="3">
        <v>40905</v>
      </c>
      <c r="BZ52">
        <v>34.450000000000003</v>
      </c>
    </row>
    <row r="53" spans="2:78" x14ac:dyDescent="0.25">
      <c r="B53" s="3">
        <v>40905</v>
      </c>
      <c r="C53" s="2">
        <v>5875.87</v>
      </c>
      <c r="D53" s="2">
        <v>5771.27</v>
      </c>
      <c r="E53" s="2">
        <v>5901.35</v>
      </c>
      <c r="F53" s="2">
        <v>5771.27</v>
      </c>
      <c r="H53" s="3">
        <v>40922</v>
      </c>
      <c r="I53">
        <v>1.2676000000000001</v>
      </c>
      <c r="J53">
        <v>1.2676000000000001</v>
      </c>
      <c r="K53">
        <v>1.2676000000000001</v>
      </c>
      <c r="L53">
        <v>1.2676000000000001</v>
      </c>
      <c r="N53" s="3">
        <v>40904</v>
      </c>
      <c r="O53" s="2">
        <v>1603.2</v>
      </c>
      <c r="P53" s="2">
        <v>1589.2</v>
      </c>
      <c r="Q53" s="2">
        <v>1605.1</v>
      </c>
      <c r="R53" s="2">
        <v>1589.77</v>
      </c>
      <c r="S53" s="2"/>
      <c r="T53" s="3">
        <v>40904</v>
      </c>
      <c r="U53" s="2">
        <v>107.62</v>
      </c>
      <c r="V53" s="2"/>
      <c r="W53" s="3">
        <v>40898</v>
      </c>
      <c r="X53" s="2">
        <v>251.73320000000001</v>
      </c>
      <c r="Y53" s="2">
        <v>251.73320000000001</v>
      </c>
      <c r="Z53" s="2">
        <v>251.73320000000001</v>
      </c>
      <c r="AA53" s="2">
        <v>251.73320000000001</v>
      </c>
      <c r="AC53" s="3">
        <v>40904</v>
      </c>
      <c r="AD53" s="21">
        <v>34.56</v>
      </c>
      <c r="AE53" s="21">
        <v>34.36</v>
      </c>
      <c r="AF53" s="21">
        <v>34.729999999999997</v>
      </c>
      <c r="AG53" s="21">
        <v>34.414999999999999</v>
      </c>
      <c r="AI53" s="3">
        <v>40905</v>
      </c>
      <c r="AJ53" s="21">
        <v>93.95</v>
      </c>
      <c r="AK53" s="21">
        <v>92.21</v>
      </c>
      <c r="AL53" s="21">
        <v>94.76</v>
      </c>
      <c r="AM53" s="21">
        <v>92.21</v>
      </c>
      <c r="AO53" s="3">
        <v>40905</v>
      </c>
      <c r="AP53" s="24">
        <v>5.47</v>
      </c>
      <c r="AQ53" s="24">
        <v>5.42</v>
      </c>
      <c r="AR53" s="24">
        <v>5.5259999999999998</v>
      </c>
      <c r="AS53" s="24">
        <v>5.4509999999999996</v>
      </c>
      <c r="AU53" s="3">
        <v>40905</v>
      </c>
      <c r="AV53" s="21">
        <v>73.2</v>
      </c>
      <c r="AW53" s="21">
        <v>72.349999999999994</v>
      </c>
      <c r="AX53" s="21">
        <v>73.97</v>
      </c>
      <c r="AY53" s="21">
        <v>72.349999999999994</v>
      </c>
      <c r="BA53" s="3">
        <v>40904</v>
      </c>
      <c r="BB53" s="21">
        <v>308.7</v>
      </c>
      <c r="BC53" s="21">
        <v>308.3</v>
      </c>
      <c r="BD53" s="21">
        <v>312.70100000000002</v>
      </c>
      <c r="BE53" s="21">
        <v>312.19499999999999</v>
      </c>
      <c r="BG53" s="3">
        <v>40905</v>
      </c>
      <c r="BH53">
        <v>126.54</v>
      </c>
      <c r="BJ53" s="3">
        <v>40905</v>
      </c>
      <c r="BK53">
        <v>421.76900000000001</v>
      </c>
      <c r="BL53">
        <v>421.76900000000001</v>
      </c>
      <c r="BM53">
        <v>421.76900000000001</v>
      </c>
      <c r="BN53">
        <v>421.76900000000001</v>
      </c>
      <c r="BP53" s="3">
        <v>40897</v>
      </c>
      <c r="BQ53">
        <v>12.52</v>
      </c>
      <c r="BS53" s="3">
        <v>40904</v>
      </c>
      <c r="BT53">
        <v>41.55</v>
      </c>
      <c r="BV53" s="3">
        <v>40890</v>
      </c>
      <c r="BW53">
        <v>36.68</v>
      </c>
      <c r="BY53" s="3">
        <v>40904</v>
      </c>
      <c r="BZ53">
        <v>34.869999999999997</v>
      </c>
    </row>
    <row r="54" spans="2:78" x14ac:dyDescent="0.25">
      <c r="B54" s="3">
        <v>40904</v>
      </c>
      <c r="C54" s="2">
        <v>5900.7</v>
      </c>
      <c r="D54" s="2">
        <v>5877.98</v>
      </c>
      <c r="E54" s="2">
        <v>5924.38</v>
      </c>
      <c r="F54" s="2">
        <v>5889.76</v>
      </c>
      <c r="H54" s="3">
        <v>40921</v>
      </c>
      <c r="I54">
        <v>1.2819</v>
      </c>
      <c r="J54">
        <v>1.2625999999999999</v>
      </c>
      <c r="K54">
        <v>1.2876000000000001</v>
      </c>
      <c r="L54">
        <v>1.2676000000000001</v>
      </c>
      <c r="N54" s="3">
        <v>40903</v>
      </c>
      <c r="O54" s="2">
        <v>1606.2</v>
      </c>
      <c r="P54" s="2">
        <v>1598.8</v>
      </c>
      <c r="Q54" s="2">
        <v>1608.8</v>
      </c>
      <c r="R54" s="2">
        <v>1603.2</v>
      </c>
      <c r="S54" s="2"/>
      <c r="T54" s="3">
        <v>40903</v>
      </c>
      <c r="U54" s="2">
        <v>107.62</v>
      </c>
      <c r="V54" s="2"/>
      <c r="W54" s="3">
        <v>40897</v>
      </c>
      <c r="X54" s="2">
        <v>251.3614</v>
      </c>
      <c r="Y54" s="2">
        <v>251.3614</v>
      </c>
      <c r="Z54" s="2">
        <v>251.3614</v>
      </c>
      <c r="AA54" s="2">
        <v>251.3614</v>
      </c>
      <c r="AC54" s="3">
        <v>40900</v>
      </c>
      <c r="AD54" s="21">
        <v>34.479999999999997</v>
      </c>
      <c r="AE54" s="21">
        <v>34.17</v>
      </c>
      <c r="AF54" s="21">
        <v>34.634999999999998</v>
      </c>
      <c r="AG54" s="21">
        <v>34.39</v>
      </c>
      <c r="AI54" s="3">
        <v>40904</v>
      </c>
      <c r="AJ54" s="21">
        <v>93.91</v>
      </c>
      <c r="AK54" s="21">
        <v>93.28</v>
      </c>
      <c r="AL54" s="21">
        <v>94.48</v>
      </c>
      <c r="AM54" s="21">
        <v>94.39</v>
      </c>
      <c r="AO54" s="3">
        <v>40904</v>
      </c>
      <c r="AP54" s="24">
        <v>5.4509999999999996</v>
      </c>
      <c r="AQ54" s="24">
        <v>5.4509999999999996</v>
      </c>
      <c r="AR54" s="24">
        <v>5.5</v>
      </c>
      <c r="AS54" s="24">
        <v>5.49</v>
      </c>
      <c r="AU54" s="3">
        <v>40904</v>
      </c>
      <c r="AV54" s="21">
        <v>72.63</v>
      </c>
      <c r="AW54" s="21">
        <v>72.63</v>
      </c>
      <c r="AX54" s="21">
        <v>73.34</v>
      </c>
      <c r="AY54" s="21">
        <v>73.069999999999993</v>
      </c>
      <c r="BA54" s="3">
        <v>40900</v>
      </c>
      <c r="BB54" s="21">
        <v>306.471</v>
      </c>
      <c r="BC54" s="21">
        <v>305</v>
      </c>
      <c r="BD54" s="21">
        <v>308.18200000000002</v>
      </c>
      <c r="BE54" s="21">
        <v>308.18200000000002</v>
      </c>
      <c r="BG54" s="3">
        <v>40904</v>
      </c>
      <c r="BH54">
        <v>126.2</v>
      </c>
      <c r="BJ54" s="3">
        <v>40904</v>
      </c>
      <c r="BK54">
        <v>421.2165</v>
      </c>
      <c r="BL54">
        <v>421.2165</v>
      </c>
      <c r="BM54">
        <v>421.2165</v>
      </c>
      <c r="BN54">
        <v>421.2165</v>
      </c>
      <c r="BP54" s="3">
        <v>40896</v>
      </c>
      <c r="BQ54">
        <v>12.16</v>
      </c>
      <c r="BS54" s="3">
        <v>40900</v>
      </c>
      <c r="BT54">
        <v>41.54</v>
      </c>
      <c r="BV54" s="3">
        <v>40889</v>
      </c>
      <c r="BW54">
        <v>37.06</v>
      </c>
      <c r="BY54" s="3">
        <v>40900</v>
      </c>
      <c r="BZ54">
        <v>35</v>
      </c>
    </row>
    <row r="55" spans="2:78" x14ac:dyDescent="0.25">
      <c r="B55" s="3">
        <v>40900</v>
      </c>
      <c r="C55" s="2">
        <v>5905.18</v>
      </c>
      <c r="D55" s="2">
        <v>5844.64</v>
      </c>
      <c r="E55" s="2">
        <v>5913.41</v>
      </c>
      <c r="F55" s="2">
        <v>5878.93</v>
      </c>
      <c r="H55" s="3">
        <v>40920</v>
      </c>
      <c r="I55">
        <v>1.272</v>
      </c>
      <c r="J55">
        <v>1.2699</v>
      </c>
      <c r="K55">
        <v>1.2842</v>
      </c>
      <c r="L55">
        <v>1.282</v>
      </c>
      <c r="N55" s="3">
        <v>40900</v>
      </c>
      <c r="O55" s="2">
        <v>1607.61</v>
      </c>
      <c r="P55" s="2">
        <v>1602.35</v>
      </c>
      <c r="Q55" s="2">
        <v>1613.82</v>
      </c>
      <c r="R55" s="2">
        <v>1606.2</v>
      </c>
      <c r="S55" s="2"/>
      <c r="T55" s="3">
        <v>40900</v>
      </c>
      <c r="U55" s="2">
        <v>107.62</v>
      </c>
      <c r="V55" s="2"/>
      <c r="W55" s="3">
        <v>40896</v>
      </c>
      <c r="X55" s="2">
        <v>250.99979999999999</v>
      </c>
      <c r="Y55" s="2">
        <v>250.99979999999999</v>
      </c>
      <c r="Z55" s="2">
        <v>250.99979999999999</v>
      </c>
      <c r="AA55" s="2">
        <v>250.99979999999999</v>
      </c>
      <c r="AC55" s="3">
        <v>40899</v>
      </c>
      <c r="AD55" s="21">
        <v>33.895000000000003</v>
      </c>
      <c r="AE55" s="21">
        <v>33.814999999999998</v>
      </c>
      <c r="AF55" s="21">
        <v>34.299999999999997</v>
      </c>
      <c r="AG55" s="21">
        <v>34.134999999999998</v>
      </c>
      <c r="AI55" s="3">
        <v>40900</v>
      </c>
      <c r="AJ55" s="21">
        <v>93.9</v>
      </c>
      <c r="AK55" s="21">
        <v>93.12</v>
      </c>
      <c r="AL55" s="21">
        <v>94.19</v>
      </c>
      <c r="AM55" s="21">
        <v>93.7</v>
      </c>
      <c r="AO55" s="3">
        <v>40900</v>
      </c>
      <c r="AP55" s="24">
        <v>5.4950000000000001</v>
      </c>
      <c r="AQ55" s="24">
        <v>5.4450000000000003</v>
      </c>
      <c r="AR55" s="24">
        <v>5.5170000000000003</v>
      </c>
      <c r="AS55" s="24">
        <v>5.51</v>
      </c>
      <c r="AU55" s="3">
        <v>40900</v>
      </c>
      <c r="AV55" s="21">
        <v>72.91</v>
      </c>
      <c r="AW55" s="21">
        <v>72.38</v>
      </c>
      <c r="AX55" s="21">
        <v>73.3</v>
      </c>
      <c r="AY55" s="21">
        <v>72.67</v>
      </c>
      <c r="BA55" s="3">
        <v>40899</v>
      </c>
      <c r="BB55" s="21">
        <v>303</v>
      </c>
      <c r="BC55" s="21">
        <v>302.8</v>
      </c>
      <c r="BD55" s="21">
        <v>305.608</v>
      </c>
      <c r="BE55" s="21">
        <v>305.35899999999998</v>
      </c>
      <c r="BG55" s="3">
        <v>40900</v>
      </c>
      <c r="BH55">
        <v>125.6</v>
      </c>
      <c r="BJ55" s="3">
        <v>40900</v>
      </c>
      <c r="BK55">
        <v>421.21890000000002</v>
      </c>
      <c r="BL55">
        <v>421.21890000000002</v>
      </c>
      <c r="BM55">
        <v>421.21890000000002</v>
      </c>
      <c r="BN55">
        <v>421.21890000000002</v>
      </c>
      <c r="BP55" s="3">
        <v>40893</v>
      </c>
      <c r="BQ55">
        <v>12.3</v>
      </c>
      <c r="BS55" s="3">
        <v>40899</v>
      </c>
      <c r="BT55">
        <v>41.18</v>
      </c>
      <c r="BV55" s="3">
        <v>40886</v>
      </c>
      <c r="BW55">
        <v>36.81</v>
      </c>
      <c r="BY55" s="3">
        <v>40899</v>
      </c>
      <c r="BZ55">
        <v>34.69</v>
      </c>
    </row>
    <row r="56" spans="2:78" x14ac:dyDescent="0.25">
      <c r="B56" s="3">
        <v>40899</v>
      </c>
      <c r="C56" s="2">
        <v>5830.13</v>
      </c>
      <c r="D56" s="2">
        <v>5820.44</v>
      </c>
      <c r="E56" s="2">
        <v>5886.18</v>
      </c>
      <c r="F56" s="2">
        <v>5852.18</v>
      </c>
      <c r="H56" s="3">
        <v>40919</v>
      </c>
      <c r="I56">
        <v>1.2751999999999999</v>
      </c>
      <c r="J56">
        <v>1.2665999999999999</v>
      </c>
      <c r="K56">
        <v>1.2786999999999999</v>
      </c>
      <c r="L56">
        <v>1.2722</v>
      </c>
      <c r="N56" s="3">
        <v>40899</v>
      </c>
      <c r="O56" s="2">
        <v>1612.55</v>
      </c>
      <c r="P56" s="2">
        <v>1597.46</v>
      </c>
      <c r="Q56" s="2">
        <v>1616.89</v>
      </c>
      <c r="R56" s="2">
        <v>1607.4</v>
      </c>
      <c r="S56" s="2"/>
      <c r="T56" s="3">
        <v>40899</v>
      </c>
      <c r="U56" s="2">
        <v>107.63</v>
      </c>
      <c r="V56" s="2"/>
      <c r="W56" s="3">
        <v>40893</v>
      </c>
      <c r="X56" s="2">
        <v>250.9059</v>
      </c>
      <c r="Y56" s="2">
        <v>250.9059</v>
      </c>
      <c r="Z56" s="2">
        <v>250.9059</v>
      </c>
      <c r="AA56" s="2">
        <v>250.9059</v>
      </c>
      <c r="AC56" s="3">
        <v>40898</v>
      </c>
      <c r="AD56" s="21">
        <v>33.734999999999999</v>
      </c>
      <c r="AE56" s="21">
        <v>33.475000000000001</v>
      </c>
      <c r="AF56" s="21">
        <v>34.46</v>
      </c>
      <c r="AG56" s="21">
        <v>33.729999999999997</v>
      </c>
      <c r="AI56" s="3">
        <v>40899</v>
      </c>
      <c r="AJ56" s="21">
        <v>93.65</v>
      </c>
      <c r="AK56" s="21">
        <v>92.55</v>
      </c>
      <c r="AL56" s="21">
        <v>94.97</v>
      </c>
      <c r="AM56" s="21">
        <v>93.02</v>
      </c>
      <c r="AO56" s="3">
        <v>40899</v>
      </c>
      <c r="AP56" s="24">
        <v>5.3360000000000003</v>
      </c>
      <c r="AQ56" s="24">
        <v>5.3360000000000003</v>
      </c>
      <c r="AR56" s="24">
        <v>5.44</v>
      </c>
      <c r="AS56" s="24">
        <v>5.4089999999999998</v>
      </c>
      <c r="AU56" s="3">
        <v>40899</v>
      </c>
      <c r="AV56" s="21">
        <v>72.72</v>
      </c>
      <c r="AW56" s="21">
        <v>71.900000000000006</v>
      </c>
      <c r="AX56" s="21">
        <v>73.34</v>
      </c>
      <c r="AY56" s="21">
        <v>72.33</v>
      </c>
      <c r="BA56" s="3">
        <v>40898</v>
      </c>
      <c r="BB56" s="21">
        <v>301.5</v>
      </c>
      <c r="BC56" s="21">
        <v>300</v>
      </c>
      <c r="BD56" s="21">
        <v>304.29599999999999</v>
      </c>
      <c r="BE56" s="21">
        <v>300.892</v>
      </c>
      <c r="BG56" s="3">
        <v>40899</v>
      </c>
      <c r="BH56">
        <v>125.08</v>
      </c>
      <c r="BJ56" s="3">
        <v>40899</v>
      </c>
      <c r="BK56">
        <v>420.86759999999998</v>
      </c>
      <c r="BL56">
        <v>420.86759999999998</v>
      </c>
      <c r="BM56">
        <v>420.86759999999998</v>
      </c>
      <c r="BN56">
        <v>420.86759999999998</v>
      </c>
      <c r="BP56" s="3">
        <v>40892</v>
      </c>
      <c r="BQ56">
        <v>12.26</v>
      </c>
      <c r="BS56" s="3">
        <v>40898</v>
      </c>
      <c r="BT56">
        <v>40.75</v>
      </c>
      <c r="BV56" s="3">
        <v>40885</v>
      </c>
      <c r="BW56">
        <v>37.4</v>
      </c>
      <c r="BY56" s="3">
        <v>40898</v>
      </c>
      <c r="BZ56">
        <v>34.56</v>
      </c>
    </row>
    <row r="57" spans="2:78" x14ac:dyDescent="0.25">
      <c r="B57" s="3">
        <v>40898</v>
      </c>
      <c r="C57" s="2">
        <v>5918.72</v>
      </c>
      <c r="D57" s="2">
        <v>5771.62</v>
      </c>
      <c r="E57" s="2">
        <v>5965.35</v>
      </c>
      <c r="F57" s="2">
        <v>5791.53</v>
      </c>
      <c r="H57" s="3">
        <v>40918</v>
      </c>
      <c r="I57">
        <v>1.2771999999999999</v>
      </c>
      <c r="J57">
        <v>1.2744</v>
      </c>
      <c r="K57">
        <v>1.2815000000000001</v>
      </c>
      <c r="L57">
        <v>1.2750999999999999</v>
      </c>
      <c r="N57" s="3">
        <v>40898</v>
      </c>
      <c r="O57" s="2">
        <v>1618.6</v>
      </c>
      <c r="P57" s="2">
        <v>1605.8</v>
      </c>
      <c r="Q57" s="2">
        <v>1641.75</v>
      </c>
      <c r="R57" s="2">
        <v>1612.7</v>
      </c>
      <c r="S57" s="2"/>
      <c r="T57" s="3">
        <v>40898</v>
      </c>
      <c r="U57" s="2">
        <v>107.57</v>
      </c>
      <c r="V57" s="2"/>
      <c r="W57" s="3">
        <v>40892</v>
      </c>
      <c r="X57" s="2">
        <v>250.6635</v>
      </c>
      <c r="Y57" s="2">
        <v>250.6635</v>
      </c>
      <c r="Z57" s="2">
        <v>250.6635</v>
      </c>
      <c r="AA57" s="2">
        <v>250.6635</v>
      </c>
      <c r="AC57" s="3">
        <v>40897</v>
      </c>
      <c r="AD57" s="21">
        <v>31.425000000000001</v>
      </c>
      <c r="AE57" s="21">
        <v>31.2</v>
      </c>
      <c r="AF57" s="21">
        <v>33.24</v>
      </c>
      <c r="AG57" s="21">
        <v>33.19</v>
      </c>
      <c r="AI57" s="3">
        <v>40898</v>
      </c>
      <c r="AJ57" s="21">
        <v>94.12</v>
      </c>
      <c r="AK57" s="21">
        <v>92.62</v>
      </c>
      <c r="AL57" s="21">
        <v>95.74</v>
      </c>
      <c r="AM57" s="21">
        <v>93.09</v>
      </c>
      <c r="AO57" s="3">
        <v>40898</v>
      </c>
      <c r="AP57" s="24">
        <v>5.3550000000000004</v>
      </c>
      <c r="AQ57" s="24">
        <v>5.2389999999999999</v>
      </c>
      <c r="AR57" s="24">
        <v>5.3819999999999997</v>
      </c>
      <c r="AS57" s="24">
        <v>5.2539999999999996</v>
      </c>
      <c r="AU57" s="3">
        <v>40898</v>
      </c>
      <c r="AV57" s="21">
        <v>73.13</v>
      </c>
      <c r="AW57" s="21">
        <v>71.8</v>
      </c>
      <c r="AX57" s="21">
        <v>74.28</v>
      </c>
      <c r="AY57" s="21">
        <v>72.19</v>
      </c>
      <c r="BA57" s="3">
        <v>40897</v>
      </c>
      <c r="BB57" s="21">
        <v>294</v>
      </c>
      <c r="BC57" s="21">
        <v>294</v>
      </c>
      <c r="BD57" s="21">
        <v>301.77</v>
      </c>
      <c r="BE57" s="21">
        <v>301.43400000000003</v>
      </c>
      <c r="BG57" s="3">
        <v>40898</v>
      </c>
      <c r="BH57">
        <v>124.55</v>
      </c>
      <c r="BJ57" s="3">
        <v>40898</v>
      </c>
      <c r="BK57">
        <v>420.37169999999998</v>
      </c>
      <c r="BL57">
        <v>420.37169999999998</v>
      </c>
      <c r="BM57">
        <v>420.37169999999998</v>
      </c>
      <c r="BN57">
        <v>420.37169999999998</v>
      </c>
      <c r="BP57" s="3">
        <v>40891</v>
      </c>
      <c r="BQ57">
        <v>12.22</v>
      </c>
      <c r="BS57" s="3">
        <v>40897</v>
      </c>
      <c r="BT57">
        <v>40.96</v>
      </c>
      <c r="BV57" s="3">
        <v>40884</v>
      </c>
      <c r="BW57">
        <v>37.64</v>
      </c>
      <c r="BY57" s="3">
        <v>40897</v>
      </c>
      <c r="BZ57">
        <v>33.979999999999997</v>
      </c>
    </row>
    <row r="58" spans="2:78" x14ac:dyDescent="0.25">
      <c r="B58" s="3">
        <v>40897</v>
      </c>
      <c r="C58" s="2">
        <v>5652.61</v>
      </c>
      <c r="D58" s="2">
        <v>5637.53</v>
      </c>
      <c r="E58" s="2">
        <v>5847.71</v>
      </c>
      <c r="F58" s="2">
        <v>5847.03</v>
      </c>
      <c r="H58" s="3">
        <v>40917</v>
      </c>
      <c r="I58">
        <v>1.2681</v>
      </c>
      <c r="J58">
        <v>1.2677</v>
      </c>
      <c r="K58">
        <v>1.2782</v>
      </c>
      <c r="L58">
        <v>1.2771999999999999</v>
      </c>
      <c r="N58" s="3">
        <v>40897</v>
      </c>
      <c r="O58" s="2">
        <v>1593.33</v>
      </c>
      <c r="P58" s="2">
        <v>1592.9</v>
      </c>
      <c r="Q58" s="2">
        <v>1618.7</v>
      </c>
      <c r="R58" s="2">
        <v>1618</v>
      </c>
      <c r="S58" s="2"/>
      <c r="T58" s="3">
        <v>40897</v>
      </c>
      <c r="U58" s="2">
        <v>107.43</v>
      </c>
      <c r="V58" s="2"/>
      <c r="W58" s="3">
        <v>40891</v>
      </c>
      <c r="X58" s="2">
        <v>250.64699999999999</v>
      </c>
      <c r="Y58" s="2">
        <v>250.64699999999999</v>
      </c>
      <c r="Z58" s="2">
        <v>250.64699999999999</v>
      </c>
      <c r="AA58" s="2">
        <v>250.64699999999999</v>
      </c>
      <c r="AC58" s="3">
        <v>40896</v>
      </c>
      <c r="AD58" s="21">
        <v>31.55</v>
      </c>
      <c r="AE58" s="21">
        <v>31.1</v>
      </c>
      <c r="AF58" s="21">
        <v>32.479999999999997</v>
      </c>
      <c r="AG58" s="21">
        <v>31.344999999999999</v>
      </c>
      <c r="AI58" s="3">
        <v>40897</v>
      </c>
      <c r="AJ58" s="21">
        <v>89.77</v>
      </c>
      <c r="AK58" s="21">
        <v>89.55</v>
      </c>
      <c r="AL58" s="21">
        <v>93.03</v>
      </c>
      <c r="AM58" s="21">
        <v>92.78</v>
      </c>
      <c r="AO58" s="3">
        <v>40897</v>
      </c>
      <c r="AP58" s="24">
        <v>5.2290000000000001</v>
      </c>
      <c r="AQ58" s="24">
        <v>5.1749999999999998</v>
      </c>
      <c r="AR58" s="24">
        <v>5.3280000000000003</v>
      </c>
      <c r="AS58" s="24">
        <v>5.3280000000000003</v>
      </c>
      <c r="AU58" s="3">
        <v>40897</v>
      </c>
      <c r="AV58" s="21">
        <v>71.75</v>
      </c>
      <c r="AW58" s="21">
        <v>70.739999999999995</v>
      </c>
      <c r="AX58" s="21">
        <v>73.11</v>
      </c>
      <c r="AY58" s="21">
        <v>72.92</v>
      </c>
      <c r="BA58" s="3">
        <v>40896</v>
      </c>
      <c r="BB58" s="21">
        <v>292.2</v>
      </c>
      <c r="BC58" s="21">
        <v>291.5</v>
      </c>
      <c r="BD58" s="21">
        <v>295.14699999999999</v>
      </c>
      <c r="BE58" s="21">
        <v>295.14699999999999</v>
      </c>
      <c r="BG58" s="3">
        <v>40897</v>
      </c>
      <c r="BH58">
        <v>123.56</v>
      </c>
      <c r="BJ58" s="3">
        <v>40897</v>
      </c>
      <c r="BK58">
        <v>422.09519999999998</v>
      </c>
      <c r="BL58">
        <v>422.09519999999998</v>
      </c>
      <c r="BM58">
        <v>422.09519999999998</v>
      </c>
      <c r="BN58">
        <v>422.09519999999998</v>
      </c>
      <c r="BP58" s="3">
        <v>40890</v>
      </c>
      <c r="BQ58">
        <v>12.36</v>
      </c>
      <c r="BS58" s="3">
        <v>40896</v>
      </c>
      <c r="BT58">
        <v>40.14</v>
      </c>
      <c r="BV58" s="3">
        <v>40883</v>
      </c>
      <c r="BW58">
        <v>37.119999999999997</v>
      </c>
      <c r="BY58" s="3">
        <v>40896</v>
      </c>
      <c r="BZ58">
        <v>33.53</v>
      </c>
    </row>
    <row r="59" spans="2:78" x14ac:dyDescent="0.25">
      <c r="B59" s="3">
        <v>40896</v>
      </c>
      <c r="C59" s="2">
        <v>5651.74</v>
      </c>
      <c r="D59" s="2">
        <v>5644.19</v>
      </c>
      <c r="E59" s="2">
        <v>5775.24</v>
      </c>
      <c r="F59" s="2">
        <v>5670.71</v>
      </c>
      <c r="H59" s="3">
        <v>40916</v>
      </c>
      <c r="I59">
        <v>1.2721</v>
      </c>
      <c r="J59">
        <v>1.2664</v>
      </c>
      <c r="K59">
        <v>1.2721</v>
      </c>
      <c r="L59">
        <v>1.2678</v>
      </c>
      <c r="N59" s="3">
        <v>40896</v>
      </c>
      <c r="O59" s="2">
        <v>1598.64</v>
      </c>
      <c r="P59" s="2">
        <v>1583.2</v>
      </c>
      <c r="Q59" s="2">
        <v>1608.73</v>
      </c>
      <c r="R59" s="2">
        <v>1593.45</v>
      </c>
      <c r="S59" s="2"/>
      <c r="T59" s="3">
        <v>40896</v>
      </c>
      <c r="U59" s="2">
        <v>107.26</v>
      </c>
      <c r="V59" s="2"/>
      <c r="W59" s="3">
        <v>40890</v>
      </c>
      <c r="X59" s="2">
        <v>251.24010000000001</v>
      </c>
      <c r="Y59" s="2">
        <v>251.24010000000001</v>
      </c>
      <c r="Z59" s="2">
        <v>251.24010000000001</v>
      </c>
      <c r="AA59" s="2">
        <v>251.24010000000001</v>
      </c>
      <c r="AC59" s="3">
        <v>40893</v>
      </c>
      <c r="AD59" s="21">
        <v>32.409999999999997</v>
      </c>
      <c r="AE59" s="21">
        <v>31.704999999999998</v>
      </c>
      <c r="AF59" s="21">
        <v>32.409999999999997</v>
      </c>
      <c r="AG59" s="21">
        <v>31.774999999999999</v>
      </c>
      <c r="AI59" s="3">
        <v>40896</v>
      </c>
      <c r="AJ59" s="21">
        <v>90</v>
      </c>
      <c r="AK59" s="21">
        <v>89.4</v>
      </c>
      <c r="AL59" s="21">
        <v>91.5</v>
      </c>
      <c r="AM59" s="21">
        <v>89.99</v>
      </c>
      <c r="AO59" s="3">
        <v>40896</v>
      </c>
      <c r="AP59" s="24">
        <v>5.2510000000000003</v>
      </c>
      <c r="AQ59" s="24">
        <v>5.1859999999999999</v>
      </c>
      <c r="AR59" s="24">
        <v>5.2549999999999999</v>
      </c>
      <c r="AS59" s="24">
        <v>5.2229999999999999</v>
      </c>
      <c r="AU59" s="3">
        <v>40896</v>
      </c>
      <c r="AV59" s="21">
        <v>71</v>
      </c>
      <c r="AW59" s="21">
        <v>70.7</v>
      </c>
      <c r="AX59" s="21">
        <v>72.41</v>
      </c>
      <c r="AY59" s="21">
        <v>71.25</v>
      </c>
      <c r="BA59" s="3">
        <v>40893</v>
      </c>
      <c r="BB59" s="21">
        <v>293.8</v>
      </c>
      <c r="BC59" s="21">
        <v>290.7</v>
      </c>
      <c r="BD59" s="21">
        <v>294.49299999999999</v>
      </c>
      <c r="BE59" s="21">
        <v>292.49</v>
      </c>
      <c r="BG59" s="3">
        <v>40896</v>
      </c>
      <c r="BH59">
        <v>124.01</v>
      </c>
      <c r="BJ59" s="3">
        <v>40896</v>
      </c>
      <c r="BK59">
        <v>422.30970000000002</v>
      </c>
      <c r="BL59">
        <v>422.30970000000002</v>
      </c>
      <c r="BM59">
        <v>422.30970000000002</v>
      </c>
      <c r="BN59">
        <v>422.30970000000002</v>
      </c>
      <c r="BP59" s="3">
        <v>40889</v>
      </c>
      <c r="BQ59">
        <v>12.47</v>
      </c>
      <c r="BS59" s="3">
        <v>40893</v>
      </c>
      <c r="BT59">
        <v>40.130000000000003</v>
      </c>
      <c r="BV59" s="3">
        <v>40882</v>
      </c>
      <c r="BW59">
        <v>37.67</v>
      </c>
      <c r="BY59" s="3">
        <v>40893</v>
      </c>
      <c r="BZ59">
        <v>34.11</v>
      </c>
    </row>
    <row r="60" spans="2:78" x14ac:dyDescent="0.25">
      <c r="B60" s="3">
        <v>40893</v>
      </c>
      <c r="C60" s="2">
        <v>5764.45</v>
      </c>
      <c r="D60" s="2">
        <v>5693.41</v>
      </c>
      <c r="E60" s="2">
        <v>5775</v>
      </c>
      <c r="F60" s="2">
        <v>5701.78</v>
      </c>
      <c r="H60" s="3">
        <v>40915</v>
      </c>
      <c r="I60">
        <v>1.2715000000000001</v>
      </c>
      <c r="J60">
        <v>1.2715000000000001</v>
      </c>
      <c r="K60">
        <v>1.2715000000000001</v>
      </c>
      <c r="L60">
        <v>1.2715000000000001</v>
      </c>
      <c r="N60" s="3">
        <v>40893</v>
      </c>
      <c r="O60" s="2">
        <v>1575.33</v>
      </c>
      <c r="P60" s="2">
        <v>1574.6</v>
      </c>
      <c r="Q60" s="2">
        <v>1601.24</v>
      </c>
      <c r="R60" s="2">
        <v>1598.64</v>
      </c>
      <c r="S60" s="2"/>
      <c r="T60" s="3">
        <v>40893</v>
      </c>
      <c r="U60" s="2">
        <v>107.26</v>
      </c>
      <c r="V60" s="2"/>
      <c r="W60" s="3">
        <v>40889</v>
      </c>
      <c r="X60" s="2">
        <v>250.81469999999999</v>
      </c>
      <c r="Y60" s="2">
        <v>250.81469999999999</v>
      </c>
      <c r="Z60" s="2">
        <v>250.81469999999999</v>
      </c>
      <c r="AA60" s="2">
        <v>250.81469999999999</v>
      </c>
      <c r="AC60" s="3">
        <v>40892</v>
      </c>
      <c r="AD60" s="21">
        <v>31.99</v>
      </c>
      <c r="AE60" s="21">
        <v>31.72</v>
      </c>
      <c r="AF60" s="21">
        <v>32.53</v>
      </c>
      <c r="AG60" s="21">
        <v>32.159999999999997</v>
      </c>
      <c r="AI60" s="3">
        <v>40893</v>
      </c>
      <c r="AJ60" s="21">
        <v>92.2</v>
      </c>
      <c r="AK60" s="21">
        <v>90.3</v>
      </c>
      <c r="AL60" s="21">
        <v>92.25</v>
      </c>
      <c r="AM60" s="21">
        <v>90.5</v>
      </c>
      <c r="AO60" s="3">
        <v>40893</v>
      </c>
      <c r="AP60" s="24">
        <v>5.359</v>
      </c>
      <c r="AQ60" s="24">
        <v>5.2839999999999998</v>
      </c>
      <c r="AR60" s="24">
        <v>5.359</v>
      </c>
      <c r="AS60" s="24">
        <v>5.298</v>
      </c>
      <c r="AU60" s="3">
        <v>40893</v>
      </c>
      <c r="AV60" s="21">
        <v>71.900000000000006</v>
      </c>
      <c r="AW60" s="21">
        <v>71.05</v>
      </c>
      <c r="AX60" s="21">
        <v>72.12</v>
      </c>
      <c r="AY60" s="21">
        <v>71.41</v>
      </c>
      <c r="BA60" s="3">
        <v>40892</v>
      </c>
      <c r="BB60" s="21">
        <v>291.3</v>
      </c>
      <c r="BC60" s="21">
        <v>291.3</v>
      </c>
      <c r="BD60" s="21">
        <v>295.3</v>
      </c>
      <c r="BE60" s="21">
        <v>292.358</v>
      </c>
      <c r="BG60" s="3">
        <v>40893</v>
      </c>
      <c r="BH60">
        <v>123.63</v>
      </c>
      <c r="BJ60" s="3">
        <v>40893</v>
      </c>
      <c r="BK60">
        <v>422.02010000000001</v>
      </c>
      <c r="BL60">
        <v>422.02010000000001</v>
      </c>
      <c r="BM60">
        <v>422.02010000000001</v>
      </c>
      <c r="BN60">
        <v>422.02010000000001</v>
      </c>
      <c r="BP60" s="3">
        <v>40886</v>
      </c>
      <c r="BQ60">
        <v>12.65</v>
      </c>
      <c r="BS60" s="3">
        <v>40892</v>
      </c>
      <c r="BT60">
        <v>40.299999999999997</v>
      </c>
      <c r="BV60" s="3">
        <v>40879</v>
      </c>
      <c r="BW60">
        <v>37.39</v>
      </c>
      <c r="BY60" s="3">
        <v>40892</v>
      </c>
      <c r="BZ60">
        <v>33.83</v>
      </c>
    </row>
    <row r="61" spans="2:78" x14ac:dyDescent="0.25">
      <c r="B61" s="3">
        <v>40892</v>
      </c>
      <c r="C61" s="2">
        <v>5713.48</v>
      </c>
      <c r="D61" s="2">
        <v>5682.16</v>
      </c>
      <c r="E61" s="2">
        <v>5795.87</v>
      </c>
      <c r="F61" s="2">
        <v>5730.62</v>
      </c>
      <c r="H61" s="3">
        <v>40914</v>
      </c>
      <c r="I61">
        <v>1.2790999999999999</v>
      </c>
      <c r="J61">
        <v>1.2697000000000001</v>
      </c>
      <c r="K61">
        <v>1.2810999999999999</v>
      </c>
      <c r="L61">
        <v>1.2715000000000001</v>
      </c>
      <c r="N61" s="3">
        <v>40892</v>
      </c>
      <c r="O61" s="2">
        <v>1575.2</v>
      </c>
      <c r="P61" s="2">
        <v>1560.1</v>
      </c>
      <c r="Q61" s="2">
        <v>1594</v>
      </c>
      <c r="R61" s="2">
        <v>1575.33</v>
      </c>
      <c r="S61" s="2"/>
      <c r="T61" s="3">
        <v>40892</v>
      </c>
      <c r="U61" s="2">
        <v>107.3</v>
      </c>
      <c r="V61" s="2"/>
      <c r="W61" s="3">
        <v>40886</v>
      </c>
      <c r="X61" s="2">
        <v>250.9375</v>
      </c>
      <c r="Y61" s="2">
        <v>250.9375</v>
      </c>
      <c r="Z61" s="2">
        <v>250.9375</v>
      </c>
      <c r="AA61" s="2">
        <v>250.9375</v>
      </c>
      <c r="AC61" s="3">
        <v>40891</v>
      </c>
      <c r="AD61" s="21">
        <v>32.409999999999997</v>
      </c>
      <c r="AE61" s="21">
        <v>31.655000000000001</v>
      </c>
      <c r="AF61" s="21">
        <v>32.744999999999997</v>
      </c>
      <c r="AG61" s="21">
        <v>31.655000000000001</v>
      </c>
      <c r="AI61" s="3">
        <v>40892</v>
      </c>
      <c r="AJ61" s="21">
        <v>90.06</v>
      </c>
      <c r="AK61" s="21">
        <v>90.06</v>
      </c>
      <c r="AL61" s="21">
        <v>92.83</v>
      </c>
      <c r="AM61" s="21">
        <v>91.44</v>
      </c>
      <c r="AO61" s="3">
        <v>40892</v>
      </c>
      <c r="AP61" s="24">
        <v>5.27</v>
      </c>
      <c r="AQ61" s="24">
        <v>5.27</v>
      </c>
      <c r="AR61" s="24">
        <v>5.3810000000000002</v>
      </c>
      <c r="AS61" s="24">
        <v>5.3730000000000002</v>
      </c>
      <c r="AU61" s="3">
        <v>40892</v>
      </c>
      <c r="AV61" s="21">
        <v>71.66</v>
      </c>
      <c r="AW61" s="21">
        <v>71.31</v>
      </c>
      <c r="AX61" s="21">
        <v>72.67</v>
      </c>
      <c r="AY61" s="21">
        <v>71.540000000000006</v>
      </c>
      <c r="BA61" s="3">
        <v>40891</v>
      </c>
      <c r="BB61" s="21">
        <v>299</v>
      </c>
      <c r="BC61" s="21">
        <v>291.50700000000001</v>
      </c>
      <c r="BD61" s="21">
        <v>300.2</v>
      </c>
      <c r="BE61" s="21">
        <v>292.512</v>
      </c>
      <c r="BG61" s="3">
        <v>40892</v>
      </c>
      <c r="BH61">
        <v>124.54</v>
      </c>
      <c r="BJ61" s="3">
        <v>40892</v>
      </c>
      <c r="BK61">
        <v>421.9889</v>
      </c>
      <c r="BL61">
        <v>421.9889</v>
      </c>
      <c r="BM61">
        <v>421.9889</v>
      </c>
      <c r="BN61">
        <v>421.9889</v>
      </c>
      <c r="BP61" s="3">
        <v>40885</v>
      </c>
      <c r="BQ61">
        <v>12.44</v>
      </c>
      <c r="BS61" s="3">
        <v>40891</v>
      </c>
      <c r="BT61">
        <v>39.909999999999997</v>
      </c>
      <c r="BV61" s="3">
        <v>40878</v>
      </c>
      <c r="BW61">
        <v>37.15</v>
      </c>
      <c r="BY61" s="3">
        <v>40891</v>
      </c>
      <c r="BZ61">
        <v>34.11</v>
      </c>
    </row>
    <row r="62" spans="2:78" x14ac:dyDescent="0.25">
      <c r="B62" s="3">
        <v>40891</v>
      </c>
      <c r="C62" s="2">
        <v>5738.98</v>
      </c>
      <c r="D62" s="2">
        <v>5675.14</v>
      </c>
      <c r="E62" s="2">
        <v>5771.6</v>
      </c>
      <c r="F62" s="2">
        <v>5675.14</v>
      </c>
      <c r="H62" s="3">
        <v>40913</v>
      </c>
      <c r="I62">
        <v>1.2929999999999999</v>
      </c>
      <c r="J62">
        <v>1.2770999999999999</v>
      </c>
      <c r="K62">
        <v>1.2942</v>
      </c>
      <c r="L62">
        <v>1.2791999999999999</v>
      </c>
      <c r="N62" s="3">
        <v>40891</v>
      </c>
      <c r="O62" s="2">
        <v>1629.75</v>
      </c>
      <c r="P62" s="2">
        <v>1563.05</v>
      </c>
      <c r="Q62" s="2">
        <v>1642.1</v>
      </c>
      <c r="R62" s="2">
        <v>1575.27</v>
      </c>
      <c r="S62" s="2"/>
      <c r="T62" s="3">
        <v>40891</v>
      </c>
      <c r="U62" s="2">
        <v>107.31</v>
      </c>
      <c r="V62" s="2"/>
      <c r="W62" s="3">
        <v>40885</v>
      </c>
      <c r="X62" s="2">
        <v>250.68219999999999</v>
      </c>
      <c r="Y62" s="2">
        <v>250.68219999999999</v>
      </c>
      <c r="Z62" s="2">
        <v>250.68219999999999</v>
      </c>
      <c r="AA62" s="2">
        <v>250.68219999999999</v>
      </c>
      <c r="AC62" s="3">
        <v>40890</v>
      </c>
      <c r="AD62" s="21">
        <v>33.244999999999997</v>
      </c>
      <c r="AE62" s="21">
        <v>32.22</v>
      </c>
      <c r="AF62" s="21">
        <v>33.64</v>
      </c>
      <c r="AG62" s="21">
        <v>32.655000000000001</v>
      </c>
      <c r="AI62" s="3">
        <v>40891</v>
      </c>
      <c r="AJ62" s="21">
        <v>90.6</v>
      </c>
      <c r="AK62" s="21">
        <v>89.77</v>
      </c>
      <c r="AL62" s="21">
        <v>91.7</v>
      </c>
      <c r="AM62" s="21">
        <v>89.77</v>
      </c>
      <c r="AO62" s="3">
        <v>40891</v>
      </c>
      <c r="AP62" s="24">
        <v>5.3369999999999997</v>
      </c>
      <c r="AQ62" s="24">
        <v>5.2560000000000002</v>
      </c>
      <c r="AR62" s="24">
        <v>5.3529999999999998</v>
      </c>
      <c r="AS62" s="24">
        <v>5.2629999999999999</v>
      </c>
      <c r="AU62" s="3">
        <v>40891</v>
      </c>
      <c r="AV62" s="21">
        <v>72.8</v>
      </c>
      <c r="AW62" s="21">
        <v>71.8</v>
      </c>
      <c r="AX62" s="21">
        <v>73.069999999999993</v>
      </c>
      <c r="AY62" s="21">
        <v>72.08</v>
      </c>
      <c r="BA62" s="3">
        <v>40890</v>
      </c>
      <c r="BB62" s="21">
        <v>296.5</v>
      </c>
      <c r="BC62" s="21">
        <v>296.5</v>
      </c>
      <c r="BD62" s="21">
        <v>300.31700000000001</v>
      </c>
      <c r="BE62" s="21">
        <v>300.00400000000002</v>
      </c>
      <c r="BG62" s="3">
        <v>40891</v>
      </c>
      <c r="BH62">
        <v>125.19</v>
      </c>
      <c r="BJ62" s="3">
        <v>40891</v>
      </c>
      <c r="BK62">
        <v>419.79039999999998</v>
      </c>
      <c r="BL62">
        <v>419.79039999999998</v>
      </c>
      <c r="BM62">
        <v>419.79039999999998</v>
      </c>
      <c r="BN62">
        <v>419.79039999999998</v>
      </c>
      <c r="BP62" s="3">
        <v>40884</v>
      </c>
      <c r="BQ62">
        <v>12.71</v>
      </c>
      <c r="BS62" s="3">
        <v>40890</v>
      </c>
      <c r="BT62">
        <v>40.74</v>
      </c>
      <c r="BV62" s="3">
        <v>40877</v>
      </c>
      <c r="BW62">
        <v>36.43</v>
      </c>
      <c r="BY62" s="3">
        <v>40890</v>
      </c>
      <c r="BZ62">
        <v>34.590000000000003</v>
      </c>
    </row>
    <row r="63" spans="2:78" x14ac:dyDescent="0.25">
      <c r="B63" s="3">
        <v>40890</v>
      </c>
      <c r="C63" s="2">
        <v>5801.39</v>
      </c>
      <c r="D63" s="2">
        <v>5734.12</v>
      </c>
      <c r="E63" s="2">
        <v>5852.43</v>
      </c>
      <c r="F63" s="2">
        <v>5774.26</v>
      </c>
      <c r="H63" s="3">
        <v>40912</v>
      </c>
      <c r="I63">
        <v>1.3053999999999999</v>
      </c>
      <c r="J63">
        <v>1.29</v>
      </c>
      <c r="K63">
        <v>1.3069999999999999</v>
      </c>
      <c r="L63">
        <v>1.2929999999999999</v>
      </c>
      <c r="N63" s="3">
        <v>40890</v>
      </c>
      <c r="O63" s="2">
        <v>1665.39</v>
      </c>
      <c r="P63" s="2">
        <v>1622.1</v>
      </c>
      <c r="Q63" s="2">
        <v>1678.17</v>
      </c>
      <c r="R63" s="2">
        <v>1629.55</v>
      </c>
      <c r="S63" s="2"/>
      <c r="T63" s="3">
        <v>40890</v>
      </c>
      <c r="U63" s="2">
        <v>107.48</v>
      </c>
      <c r="V63" s="2"/>
      <c r="W63" s="3">
        <v>40884</v>
      </c>
      <c r="X63" s="2">
        <v>251.0093</v>
      </c>
      <c r="Y63" s="2">
        <v>251.0093</v>
      </c>
      <c r="Z63" s="2">
        <v>251.0093</v>
      </c>
      <c r="AA63" s="2">
        <v>251.0093</v>
      </c>
      <c r="AC63" s="3">
        <v>40889</v>
      </c>
      <c r="AD63" s="21">
        <v>33.984999999999999</v>
      </c>
      <c r="AE63" s="21">
        <v>32.82</v>
      </c>
      <c r="AF63" s="21">
        <v>34</v>
      </c>
      <c r="AG63" s="21">
        <v>33.06</v>
      </c>
      <c r="AI63" s="3">
        <v>40890</v>
      </c>
      <c r="AJ63" s="21">
        <v>91.4</v>
      </c>
      <c r="AK63" s="21">
        <v>90.31</v>
      </c>
      <c r="AL63" s="21">
        <v>93.1</v>
      </c>
      <c r="AM63" s="21">
        <v>91.19</v>
      </c>
      <c r="AO63" s="3">
        <v>40890</v>
      </c>
      <c r="AP63" s="24">
        <v>5.2649999999999997</v>
      </c>
      <c r="AQ63" s="24">
        <v>5.2649999999999997</v>
      </c>
      <c r="AR63" s="24">
        <v>5.391</v>
      </c>
      <c r="AS63" s="24">
        <v>5.3639999999999999</v>
      </c>
      <c r="AU63" s="3">
        <v>40890</v>
      </c>
      <c r="AV63" s="21">
        <v>72.91</v>
      </c>
      <c r="AW63" s="21">
        <v>72.45</v>
      </c>
      <c r="AX63" s="21">
        <v>74.099999999999994</v>
      </c>
      <c r="AY63" s="21">
        <v>73.13</v>
      </c>
      <c r="BA63" s="3">
        <v>40889</v>
      </c>
      <c r="BB63" s="21">
        <v>294.5</v>
      </c>
      <c r="BC63" s="21">
        <v>294.5</v>
      </c>
      <c r="BD63" s="21">
        <v>297.36399999999998</v>
      </c>
      <c r="BE63" s="21">
        <v>296.41800000000001</v>
      </c>
      <c r="BG63" s="3">
        <v>40890</v>
      </c>
      <c r="BH63">
        <v>124.46</v>
      </c>
      <c r="BJ63" s="3">
        <v>40890</v>
      </c>
      <c r="BK63">
        <v>419.17649999999998</v>
      </c>
      <c r="BL63">
        <v>419.17649999999998</v>
      </c>
      <c r="BM63">
        <v>419.17649999999998</v>
      </c>
      <c r="BN63">
        <v>419.17649999999998</v>
      </c>
      <c r="BP63" s="3">
        <v>40883</v>
      </c>
      <c r="BQ63">
        <v>12.68</v>
      </c>
      <c r="BS63" s="3">
        <v>40889</v>
      </c>
      <c r="BT63">
        <v>40.53</v>
      </c>
      <c r="BV63" s="3">
        <v>40876</v>
      </c>
      <c r="BW63">
        <v>36.130000000000003</v>
      </c>
      <c r="BY63" s="3">
        <v>40889</v>
      </c>
      <c r="BZ63">
        <v>34.89</v>
      </c>
    </row>
    <row r="64" spans="2:78" x14ac:dyDescent="0.25">
      <c r="B64" s="3">
        <v>40889</v>
      </c>
      <c r="C64" s="2">
        <v>5945.19</v>
      </c>
      <c r="D64" s="2">
        <v>5785.43</v>
      </c>
      <c r="E64" s="2">
        <v>5952.55</v>
      </c>
      <c r="F64" s="2">
        <v>5785.43</v>
      </c>
      <c r="H64" s="3">
        <v>40911</v>
      </c>
      <c r="I64">
        <v>1.2936000000000001</v>
      </c>
      <c r="J64">
        <v>1.2934000000000001</v>
      </c>
      <c r="K64">
        <v>1.3073999999999999</v>
      </c>
      <c r="L64">
        <v>1.3050999999999999</v>
      </c>
      <c r="N64" s="3">
        <v>40889</v>
      </c>
      <c r="O64" s="2">
        <v>1710.1</v>
      </c>
      <c r="P64" s="2">
        <v>1656.65</v>
      </c>
      <c r="Q64" s="2">
        <v>1714.9</v>
      </c>
      <c r="R64" s="2">
        <v>1665.15</v>
      </c>
      <c r="S64" s="2"/>
      <c r="T64" s="3">
        <v>40889</v>
      </c>
      <c r="U64" s="2">
        <v>107.34</v>
      </c>
      <c r="V64" s="2"/>
      <c r="W64" s="3">
        <v>40883</v>
      </c>
      <c r="X64" s="2">
        <v>251.02080000000001</v>
      </c>
      <c r="Y64" s="2">
        <v>251.02080000000001</v>
      </c>
      <c r="Z64" s="2">
        <v>251.02080000000001</v>
      </c>
      <c r="AA64" s="2">
        <v>251.02080000000001</v>
      </c>
      <c r="AC64" s="3">
        <v>40886</v>
      </c>
      <c r="AD64" s="21">
        <v>32.5</v>
      </c>
      <c r="AE64" s="21">
        <v>32.409999999999997</v>
      </c>
      <c r="AF64" s="21">
        <v>34.365000000000002</v>
      </c>
      <c r="AG64" s="21">
        <v>34.159999999999997</v>
      </c>
      <c r="AI64" s="3">
        <v>40889</v>
      </c>
      <c r="AJ64" s="21">
        <v>94.48</v>
      </c>
      <c r="AK64" s="21">
        <v>91.04</v>
      </c>
      <c r="AL64" s="21">
        <v>94.75</v>
      </c>
      <c r="AM64" s="21">
        <v>91.04</v>
      </c>
      <c r="AO64" s="3">
        <v>40889</v>
      </c>
      <c r="AP64" s="24">
        <v>5.27</v>
      </c>
      <c r="AQ64" s="24">
        <v>5.24</v>
      </c>
      <c r="AR64" s="24">
        <v>5.31</v>
      </c>
      <c r="AS64" s="24">
        <v>5.2809999999999997</v>
      </c>
      <c r="AU64" s="3">
        <v>40889</v>
      </c>
      <c r="AV64" s="21">
        <v>74.400000000000006</v>
      </c>
      <c r="AW64" s="21">
        <v>72.66</v>
      </c>
      <c r="AX64" s="21">
        <v>74.58</v>
      </c>
      <c r="AY64" s="21">
        <v>72.73</v>
      </c>
      <c r="BA64" s="3">
        <v>40886</v>
      </c>
      <c r="BB64" s="21">
        <v>292.55399999999997</v>
      </c>
      <c r="BC64" s="21">
        <v>292.55399999999997</v>
      </c>
      <c r="BD64" s="21">
        <v>294.80500000000001</v>
      </c>
      <c r="BE64" s="21">
        <v>294.02800000000002</v>
      </c>
      <c r="BG64" s="3">
        <v>40889</v>
      </c>
      <c r="BH64">
        <v>124.98</v>
      </c>
      <c r="BJ64" s="3">
        <v>40889</v>
      </c>
      <c r="BK64">
        <v>419.1524</v>
      </c>
      <c r="BL64">
        <v>419.1524</v>
      </c>
      <c r="BM64">
        <v>419.1524</v>
      </c>
      <c r="BN64">
        <v>419.1524</v>
      </c>
      <c r="BP64" s="3">
        <v>40882</v>
      </c>
      <c r="BQ64">
        <v>12.67</v>
      </c>
      <c r="BS64" s="3">
        <v>40886</v>
      </c>
      <c r="BT64">
        <v>41.29</v>
      </c>
      <c r="BV64" s="3">
        <v>40875</v>
      </c>
      <c r="BW64">
        <v>35.409999999999997</v>
      </c>
      <c r="BY64" s="3">
        <v>40886</v>
      </c>
      <c r="BZ64">
        <v>35.24</v>
      </c>
    </row>
    <row r="65" spans="2:78" x14ac:dyDescent="0.25">
      <c r="B65" s="3">
        <v>40886</v>
      </c>
      <c r="C65" s="2">
        <v>5806.49</v>
      </c>
      <c r="D65" s="2">
        <v>5802.36</v>
      </c>
      <c r="E65" s="2">
        <v>6007.05</v>
      </c>
      <c r="F65" s="2">
        <v>5986.71</v>
      </c>
      <c r="H65" s="3">
        <v>40910</v>
      </c>
      <c r="I65">
        <v>1.2942</v>
      </c>
      <c r="J65">
        <v>1.2918000000000001</v>
      </c>
      <c r="K65">
        <v>1.2966</v>
      </c>
      <c r="L65">
        <v>1.2937000000000001</v>
      </c>
      <c r="N65" s="3">
        <v>40886</v>
      </c>
      <c r="O65" s="2">
        <v>1709.51</v>
      </c>
      <c r="P65" s="2">
        <v>1702.65</v>
      </c>
      <c r="Q65" s="2">
        <v>1724.01</v>
      </c>
      <c r="R65" s="2">
        <v>1710.1</v>
      </c>
      <c r="S65" s="2"/>
      <c r="T65" s="3">
        <v>40886</v>
      </c>
      <c r="U65" s="2">
        <v>107.5</v>
      </c>
      <c r="V65" s="2"/>
      <c r="W65" s="3">
        <v>40882</v>
      </c>
      <c r="X65" s="2">
        <v>251.09979999999999</v>
      </c>
      <c r="Y65" s="2">
        <v>251.09979999999999</v>
      </c>
      <c r="Z65" s="2">
        <v>251.09979999999999</v>
      </c>
      <c r="AA65" s="2">
        <v>251.09979999999999</v>
      </c>
      <c r="AC65" s="3">
        <v>40885</v>
      </c>
      <c r="AD65" s="21">
        <v>34.325000000000003</v>
      </c>
      <c r="AE65" s="21">
        <v>32.564999999999998</v>
      </c>
      <c r="AF65" s="21">
        <v>34.56</v>
      </c>
      <c r="AG65" s="21">
        <v>32.814999999999998</v>
      </c>
      <c r="AI65" s="3">
        <v>40886</v>
      </c>
      <c r="AJ65" s="21">
        <v>91.77</v>
      </c>
      <c r="AK65" s="21">
        <v>91.09</v>
      </c>
      <c r="AL65" s="21">
        <v>95.7</v>
      </c>
      <c r="AM65" s="21">
        <v>95</v>
      </c>
      <c r="AO65" s="3">
        <v>40886</v>
      </c>
      <c r="AP65" s="24">
        <v>5.3</v>
      </c>
      <c r="AQ65" s="24">
        <v>5.25</v>
      </c>
      <c r="AR65" s="24">
        <v>5.3550000000000004</v>
      </c>
      <c r="AS65" s="24">
        <v>5.3150000000000004</v>
      </c>
      <c r="AU65" s="3">
        <v>40886</v>
      </c>
      <c r="AV65" s="21">
        <v>72.48</v>
      </c>
      <c r="AW65" s="21">
        <v>72.349999999999994</v>
      </c>
      <c r="AX65" s="21">
        <v>75.23</v>
      </c>
      <c r="AY65" s="21">
        <v>74.75</v>
      </c>
      <c r="BA65" s="3">
        <v>40885</v>
      </c>
      <c r="BB65" s="21">
        <v>290.8</v>
      </c>
      <c r="BC65" s="21">
        <v>289.3</v>
      </c>
      <c r="BD65" s="21">
        <v>296.05599999999998</v>
      </c>
      <c r="BE65" s="21">
        <v>294.91699999999997</v>
      </c>
      <c r="BG65" s="3">
        <v>40886</v>
      </c>
      <c r="BH65">
        <v>125.43</v>
      </c>
      <c r="BJ65" s="3">
        <v>40886</v>
      </c>
      <c r="BK65">
        <v>418.6071</v>
      </c>
      <c r="BL65">
        <v>418.6071</v>
      </c>
      <c r="BM65">
        <v>418.6071</v>
      </c>
      <c r="BN65">
        <v>418.6071</v>
      </c>
      <c r="BP65" s="3">
        <v>40879</v>
      </c>
      <c r="BQ65">
        <v>12.54</v>
      </c>
      <c r="BS65" s="3">
        <v>40885</v>
      </c>
      <c r="BT65">
        <v>40.81</v>
      </c>
      <c r="BV65" s="3">
        <v>40872</v>
      </c>
      <c r="BW65">
        <v>34.799999999999997</v>
      </c>
      <c r="BY65" s="3">
        <v>40885</v>
      </c>
      <c r="BZ65">
        <v>35.74</v>
      </c>
    </row>
    <row r="66" spans="2:78" x14ac:dyDescent="0.25">
      <c r="B66" s="3">
        <v>40885</v>
      </c>
      <c r="C66" s="2">
        <v>6054.56</v>
      </c>
      <c r="D66" s="2">
        <v>5868.63</v>
      </c>
      <c r="E66" s="2">
        <v>6077.17</v>
      </c>
      <c r="F66" s="2">
        <v>5874.44</v>
      </c>
      <c r="H66" s="3">
        <v>40909</v>
      </c>
      <c r="I66">
        <v>1.2941</v>
      </c>
      <c r="J66">
        <v>1.2927</v>
      </c>
      <c r="K66">
        <v>1.2956000000000001</v>
      </c>
      <c r="L66">
        <v>1.2947</v>
      </c>
      <c r="N66" s="3">
        <v>40885</v>
      </c>
      <c r="O66" s="2">
        <v>1740.07</v>
      </c>
      <c r="P66" s="2">
        <v>1703.85</v>
      </c>
      <c r="Q66" s="2">
        <v>1756.27</v>
      </c>
      <c r="R66" s="2">
        <v>1709.2</v>
      </c>
      <c r="S66" s="2"/>
      <c r="T66" s="3">
        <v>40885</v>
      </c>
      <c r="U66" s="2">
        <v>107.51</v>
      </c>
      <c r="V66" s="2"/>
      <c r="W66" s="3">
        <v>40879</v>
      </c>
      <c r="X66" s="2">
        <v>250.31030000000001</v>
      </c>
      <c r="Y66" s="2">
        <v>250.31030000000001</v>
      </c>
      <c r="Z66" s="2">
        <v>250.31030000000001</v>
      </c>
      <c r="AA66" s="2">
        <v>250.31030000000001</v>
      </c>
      <c r="AC66" s="3">
        <v>40884</v>
      </c>
      <c r="AD66" s="21">
        <v>34.83</v>
      </c>
      <c r="AE66" s="21">
        <v>33.445</v>
      </c>
      <c r="AF66" s="21">
        <v>35.090000000000003</v>
      </c>
      <c r="AG66" s="21">
        <v>34.020000000000003</v>
      </c>
      <c r="AI66" s="3">
        <v>40885</v>
      </c>
      <c r="AJ66" s="21">
        <v>95.59</v>
      </c>
      <c r="AK66" s="21">
        <v>93</v>
      </c>
      <c r="AL66" s="21">
        <v>96.8</v>
      </c>
      <c r="AM66" s="21">
        <v>93</v>
      </c>
      <c r="AO66" s="3">
        <v>40885</v>
      </c>
      <c r="AP66" s="24">
        <v>5.3710000000000004</v>
      </c>
      <c r="AQ66" s="24">
        <v>5.2729999999999997</v>
      </c>
      <c r="AR66" s="24">
        <v>5.3710000000000004</v>
      </c>
      <c r="AS66" s="24">
        <v>5.3</v>
      </c>
      <c r="AU66" s="3">
        <v>40885</v>
      </c>
      <c r="AV66" s="21">
        <v>75.5</v>
      </c>
      <c r="AW66" s="21">
        <v>72.86</v>
      </c>
      <c r="AX66" s="21">
        <v>75.989999999999995</v>
      </c>
      <c r="AY66" s="21">
        <v>73.66</v>
      </c>
      <c r="BA66" s="3">
        <v>40884</v>
      </c>
      <c r="BB66" s="21">
        <v>293.5</v>
      </c>
      <c r="BC66" s="21">
        <v>289.48700000000002</v>
      </c>
      <c r="BD66" s="21">
        <v>293.5</v>
      </c>
      <c r="BE66" s="21">
        <v>290.274</v>
      </c>
      <c r="BG66" s="3">
        <v>40885</v>
      </c>
      <c r="BH66">
        <v>125.95</v>
      </c>
      <c r="BJ66" s="3">
        <v>40885</v>
      </c>
      <c r="BK66">
        <v>418.58580000000001</v>
      </c>
      <c r="BL66">
        <v>418.58580000000001</v>
      </c>
      <c r="BM66">
        <v>418.58580000000001</v>
      </c>
      <c r="BN66">
        <v>418.58580000000001</v>
      </c>
      <c r="BP66" s="3">
        <v>40878</v>
      </c>
      <c r="BQ66">
        <v>12.54</v>
      </c>
      <c r="BS66" s="3">
        <v>40884</v>
      </c>
      <c r="BT66">
        <v>41.45</v>
      </c>
      <c r="BV66" s="3">
        <v>40871</v>
      </c>
      <c r="BW66">
        <v>35.090000000000003</v>
      </c>
      <c r="BY66" s="3">
        <v>40884</v>
      </c>
      <c r="BZ66">
        <v>36.19</v>
      </c>
    </row>
    <row r="67" spans="2:78" x14ac:dyDescent="0.25">
      <c r="B67" s="3">
        <v>40884</v>
      </c>
      <c r="C67" s="2">
        <v>6116.26</v>
      </c>
      <c r="D67" s="2">
        <v>5919.56</v>
      </c>
      <c r="E67" s="2">
        <v>6137.05</v>
      </c>
      <c r="F67" s="2">
        <v>5994.73</v>
      </c>
      <c r="H67" s="3">
        <v>40908</v>
      </c>
      <c r="I67">
        <v>1.296</v>
      </c>
      <c r="J67">
        <v>1.296</v>
      </c>
      <c r="K67">
        <v>1.296</v>
      </c>
      <c r="L67">
        <v>1.296</v>
      </c>
      <c r="N67" s="3">
        <v>40884</v>
      </c>
      <c r="O67" s="2">
        <v>1727.75</v>
      </c>
      <c r="P67" s="2">
        <v>1719.65</v>
      </c>
      <c r="Q67" s="2">
        <v>1742.87</v>
      </c>
      <c r="R67" s="2">
        <v>1739.85</v>
      </c>
      <c r="S67" s="2"/>
      <c r="T67" s="3">
        <v>40884</v>
      </c>
      <c r="U67" s="2">
        <v>107.64</v>
      </c>
      <c r="V67" s="2"/>
      <c r="W67" s="3">
        <v>40878</v>
      </c>
      <c r="X67" s="2">
        <v>249.06790000000001</v>
      </c>
      <c r="Y67" s="2">
        <v>249.06790000000001</v>
      </c>
      <c r="Z67" s="2">
        <v>249.06790000000001</v>
      </c>
      <c r="AA67" s="2">
        <v>249.06790000000001</v>
      </c>
      <c r="AC67" s="3">
        <v>40883</v>
      </c>
      <c r="AD67" s="21">
        <v>34.244999999999997</v>
      </c>
      <c r="AE67" s="21">
        <v>34.01</v>
      </c>
      <c r="AF67" s="21">
        <v>34.869999999999997</v>
      </c>
      <c r="AG67" s="21">
        <v>34.305</v>
      </c>
      <c r="AI67" s="3">
        <v>40884</v>
      </c>
      <c r="AJ67" s="21">
        <v>97.49</v>
      </c>
      <c r="AK67" s="21">
        <v>92.88</v>
      </c>
      <c r="AL67" s="21">
        <v>97.49</v>
      </c>
      <c r="AM67" s="21">
        <v>94.44</v>
      </c>
      <c r="AO67" s="3">
        <v>40884</v>
      </c>
      <c r="AP67" s="24">
        <v>5.45</v>
      </c>
      <c r="AQ67" s="24">
        <v>5.3559999999999999</v>
      </c>
      <c r="AR67" s="24">
        <v>5.4859999999999998</v>
      </c>
      <c r="AS67" s="24">
        <v>5.3739999999999997</v>
      </c>
      <c r="AU67" s="3">
        <v>40884</v>
      </c>
      <c r="AV67" s="21">
        <v>76.66</v>
      </c>
      <c r="AW67" s="21">
        <v>74.19</v>
      </c>
      <c r="AX67" s="21">
        <v>77.27</v>
      </c>
      <c r="AY67" s="21">
        <v>75.209999999999994</v>
      </c>
      <c r="BA67" s="3">
        <v>40883</v>
      </c>
      <c r="BB67" s="21">
        <v>292.505</v>
      </c>
      <c r="BC67" s="21">
        <v>290.98200000000003</v>
      </c>
      <c r="BD67" s="21">
        <v>294.40600000000001</v>
      </c>
      <c r="BE67" s="21">
        <v>290.99700000000001</v>
      </c>
      <c r="BG67" s="3">
        <v>40884</v>
      </c>
      <c r="BH67">
        <v>125.76</v>
      </c>
      <c r="BJ67" s="3">
        <v>40884</v>
      </c>
      <c r="BK67">
        <v>417.2099</v>
      </c>
      <c r="BL67">
        <v>417.2099</v>
      </c>
      <c r="BM67">
        <v>417.2099</v>
      </c>
      <c r="BN67">
        <v>417.2099</v>
      </c>
      <c r="BP67" s="3">
        <v>40877</v>
      </c>
      <c r="BQ67">
        <v>12.57</v>
      </c>
      <c r="BS67" s="3">
        <v>40883</v>
      </c>
      <c r="BT67">
        <v>41.53</v>
      </c>
      <c r="BV67" s="3">
        <v>40869</v>
      </c>
      <c r="BW67">
        <v>35.83</v>
      </c>
      <c r="BY67" s="3">
        <v>40883</v>
      </c>
      <c r="BZ67">
        <v>35.97</v>
      </c>
    </row>
    <row r="68" spans="2:78" x14ac:dyDescent="0.25">
      <c r="B68" s="3">
        <v>40883</v>
      </c>
      <c r="C68" s="2">
        <v>6021.73</v>
      </c>
      <c r="D68" s="2">
        <v>6005.82</v>
      </c>
      <c r="E68" s="2">
        <v>6094.77</v>
      </c>
      <c r="F68" s="2">
        <v>6028.82</v>
      </c>
      <c r="H68" s="3">
        <v>40907</v>
      </c>
      <c r="I68">
        <v>1.2950999999999999</v>
      </c>
      <c r="J68">
        <v>1.2906</v>
      </c>
      <c r="K68">
        <v>1.2996000000000001</v>
      </c>
      <c r="L68">
        <v>1.296</v>
      </c>
      <c r="N68" s="3">
        <v>40883</v>
      </c>
      <c r="O68" s="2">
        <v>1721</v>
      </c>
      <c r="P68" s="2">
        <v>1701.82</v>
      </c>
      <c r="Q68" s="2">
        <v>1733</v>
      </c>
      <c r="R68" s="2">
        <v>1727.7</v>
      </c>
      <c r="S68" s="2"/>
      <c r="T68" s="3">
        <v>40883</v>
      </c>
      <c r="U68" s="2">
        <v>107.6</v>
      </c>
      <c r="V68" s="2"/>
      <c r="W68" s="3">
        <v>40877</v>
      </c>
      <c r="X68" s="2">
        <v>246.65010000000001</v>
      </c>
      <c r="Y68" s="2">
        <v>246.65010000000001</v>
      </c>
      <c r="Z68" s="2">
        <v>246.65010000000001</v>
      </c>
      <c r="AA68" s="2">
        <v>246.65010000000001</v>
      </c>
      <c r="AC68" s="3">
        <v>40882</v>
      </c>
      <c r="AD68" s="21">
        <v>34.395000000000003</v>
      </c>
      <c r="AE68" s="21">
        <v>33.93</v>
      </c>
      <c r="AF68" s="21">
        <v>34.954999999999998</v>
      </c>
      <c r="AG68" s="21">
        <v>34.76</v>
      </c>
      <c r="AI68" s="3">
        <v>40883</v>
      </c>
      <c r="AJ68" s="21">
        <v>95.37</v>
      </c>
      <c r="AK68" s="21">
        <v>94.6</v>
      </c>
      <c r="AL68" s="21">
        <v>95.98</v>
      </c>
      <c r="AM68" s="21">
        <v>95.32</v>
      </c>
      <c r="AO68" s="3">
        <v>40883</v>
      </c>
      <c r="AP68" s="24">
        <v>5.4240000000000004</v>
      </c>
      <c r="AQ68" s="24">
        <v>5.4180000000000001</v>
      </c>
      <c r="AR68" s="24">
        <v>5.4939999999999998</v>
      </c>
      <c r="AS68" s="24">
        <v>5.4180000000000001</v>
      </c>
      <c r="AU68" s="3">
        <v>40883</v>
      </c>
      <c r="AV68" s="21">
        <v>75.19</v>
      </c>
      <c r="AW68" s="21">
        <v>75.099999999999994</v>
      </c>
      <c r="AX68" s="21">
        <v>76.400000000000006</v>
      </c>
      <c r="AY68" s="21">
        <v>75.599999999999994</v>
      </c>
      <c r="BA68" s="3">
        <v>40882</v>
      </c>
      <c r="BB68" s="21">
        <v>291.99</v>
      </c>
      <c r="BC68" s="21">
        <v>291.2</v>
      </c>
      <c r="BD68" s="21">
        <v>294.339</v>
      </c>
      <c r="BE68" s="21">
        <v>293.964</v>
      </c>
      <c r="BG68" s="3">
        <v>40883</v>
      </c>
      <c r="BH68">
        <v>126.44</v>
      </c>
      <c r="BJ68" s="3">
        <v>40883</v>
      </c>
      <c r="BK68">
        <v>416.16660000000002</v>
      </c>
      <c r="BL68">
        <v>416.16660000000002</v>
      </c>
      <c r="BM68">
        <v>416.16660000000002</v>
      </c>
      <c r="BN68">
        <v>416.16660000000002</v>
      </c>
      <c r="BP68" s="3">
        <v>40876</v>
      </c>
      <c r="BQ68">
        <v>12.04</v>
      </c>
      <c r="BS68" s="3">
        <v>40882</v>
      </c>
      <c r="BT68">
        <v>41.67</v>
      </c>
      <c r="BV68" s="3">
        <v>40868</v>
      </c>
      <c r="BW68">
        <v>35.85</v>
      </c>
      <c r="BY68" s="3">
        <v>40882</v>
      </c>
      <c r="BZ68">
        <v>36.450000000000003</v>
      </c>
    </row>
    <row r="69" spans="2:78" x14ac:dyDescent="0.25">
      <c r="B69" s="3">
        <v>40882</v>
      </c>
      <c r="C69" s="2">
        <v>6137.87</v>
      </c>
      <c r="D69" s="2">
        <v>6086.42</v>
      </c>
      <c r="E69" s="2">
        <v>6170.04</v>
      </c>
      <c r="F69" s="2">
        <v>6106.09</v>
      </c>
      <c r="H69" s="3">
        <v>40906</v>
      </c>
      <c r="I69">
        <v>1.2926</v>
      </c>
      <c r="J69">
        <v>1.2861</v>
      </c>
      <c r="K69">
        <v>1.2964</v>
      </c>
      <c r="L69">
        <v>1.2954000000000001</v>
      </c>
      <c r="N69" s="3">
        <v>40882</v>
      </c>
      <c r="O69" s="2">
        <v>1745.65</v>
      </c>
      <c r="P69" s="2">
        <v>1717.3</v>
      </c>
      <c r="Q69" s="2">
        <v>1754.65</v>
      </c>
      <c r="R69" s="2">
        <v>1721.2</v>
      </c>
      <c r="S69" s="2"/>
      <c r="T69" s="3">
        <v>40882</v>
      </c>
      <c r="U69" s="2">
        <v>107.65</v>
      </c>
      <c r="V69" s="2"/>
      <c r="W69" s="3">
        <v>40876</v>
      </c>
      <c r="X69" s="2">
        <v>246.51759999999999</v>
      </c>
      <c r="Y69" s="2">
        <v>246.51759999999999</v>
      </c>
      <c r="Z69" s="2">
        <v>246.51759999999999</v>
      </c>
      <c r="AA69" s="2">
        <v>246.51759999999999</v>
      </c>
      <c r="AC69" s="3">
        <v>40879</v>
      </c>
      <c r="AD69" s="21">
        <v>33.97</v>
      </c>
      <c r="AE69" s="21">
        <v>33.825000000000003</v>
      </c>
      <c r="AF69" s="21">
        <v>34.770000000000003</v>
      </c>
      <c r="AG69" s="21">
        <v>33.93</v>
      </c>
      <c r="AI69" s="3">
        <v>40882</v>
      </c>
      <c r="AJ69" s="21">
        <v>96</v>
      </c>
      <c r="AK69" s="21">
        <v>95.6</v>
      </c>
      <c r="AL69" s="21">
        <v>97.37</v>
      </c>
      <c r="AM69" s="21">
        <v>96.37</v>
      </c>
      <c r="AO69" s="3">
        <v>40882</v>
      </c>
      <c r="AP69" s="24">
        <v>5.43</v>
      </c>
      <c r="AQ69" s="24">
        <v>5.3819999999999997</v>
      </c>
      <c r="AR69" s="24">
        <v>5.4649999999999999</v>
      </c>
      <c r="AS69" s="24">
        <v>5.46</v>
      </c>
      <c r="AU69" s="3">
        <v>40882</v>
      </c>
      <c r="AV69" s="21">
        <v>75.680000000000007</v>
      </c>
      <c r="AW69" s="21">
        <v>75.14</v>
      </c>
      <c r="AX69" s="21">
        <v>76.5</v>
      </c>
      <c r="AY69" s="21">
        <v>75.7</v>
      </c>
      <c r="BA69" s="3">
        <v>40879</v>
      </c>
      <c r="BB69" s="21">
        <v>288.5</v>
      </c>
      <c r="BC69" s="21">
        <v>288.5</v>
      </c>
      <c r="BD69" s="21">
        <v>292.85000000000002</v>
      </c>
      <c r="BE69" s="21">
        <v>292.02</v>
      </c>
      <c r="BG69" s="3">
        <v>40882</v>
      </c>
      <c r="BH69">
        <v>125.7</v>
      </c>
      <c r="BJ69" s="3">
        <v>40882</v>
      </c>
      <c r="BK69">
        <v>416.90859999999998</v>
      </c>
      <c r="BL69">
        <v>416.90859999999998</v>
      </c>
      <c r="BM69">
        <v>416.90859999999998</v>
      </c>
      <c r="BN69">
        <v>416.90859999999998</v>
      </c>
      <c r="BP69" s="3">
        <v>40875</v>
      </c>
      <c r="BQ69">
        <v>12.01</v>
      </c>
      <c r="BS69" s="3">
        <v>40879</v>
      </c>
      <c r="BT69">
        <v>41.33</v>
      </c>
      <c r="BV69" s="3">
        <v>40865</v>
      </c>
      <c r="BW69">
        <v>36.33</v>
      </c>
      <c r="BY69" s="3">
        <v>40879</v>
      </c>
      <c r="BZ69">
        <v>36.25</v>
      </c>
    </row>
    <row r="70" spans="2:78" x14ac:dyDescent="0.25">
      <c r="B70" s="3">
        <v>40879</v>
      </c>
      <c r="C70" s="2">
        <v>6117.73</v>
      </c>
      <c r="D70" s="2">
        <v>6055.48</v>
      </c>
      <c r="E70" s="2">
        <v>6169.64</v>
      </c>
      <c r="F70" s="2">
        <v>6080.68</v>
      </c>
      <c r="H70" s="3">
        <v>40905</v>
      </c>
      <c r="I70">
        <v>1.3066</v>
      </c>
      <c r="J70">
        <v>1.2915000000000001</v>
      </c>
      <c r="K70">
        <v>1.3079000000000001</v>
      </c>
      <c r="L70">
        <v>1.2923</v>
      </c>
      <c r="N70" s="3">
        <v>40879</v>
      </c>
      <c r="O70" s="2">
        <v>1745.15</v>
      </c>
      <c r="P70" s="2">
        <v>1737.7</v>
      </c>
      <c r="Q70" s="2">
        <v>1763.01</v>
      </c>
      <c r="R70" s="2">
        <v>1745.2</v>
      </c>
      <c r="S70" s="2"/>
      <c r="T70" s="3">
        <v>40879</v>
      </c>
      <c r="U70" s="2">
        <v>107.25</v>
      </c>
      <c r="V70" s="2"/>
      <c r="W70" s="3">
        <v>40875</v>
      </c>
      <c r="X70" s="2">
        <v>246.16739999999999</v>
      </c>
      <c r="Y70" s="2">
        <v>246.16739999999999</v>
      </c>
      <c r="Z70" s="2">
        <v>246.16739999999999</v>
      </c>
      <c r="AA70" s="2">
        <v>246.16739999999999</v>
      </c>
      <c r="AC70" s="3">
        <v>40878</v>
      </c>
      <c r="AD70" s="21">
        <v>33.484999999999999</v>
      </c>
      <c r="AE70" s="21">
        <v>33.020000000000003</v>
      </c>
      <c r="AF70" s="21">
        <v>34.07</v>
      </c>
      <c r="AG70" s="21">
        <v>33.35</v>
      </c>
      <c r="AI70" s="3">
        <v>40879</v>
      </c>
      <c r="AJ70" s="21">
        <v>94.59</v>
      </c>
      <c r="AK70" s="21">
        <v>93.93</v>
      </c>
      <c r="AL70" s="21">
        <v>95.69</v>
      </c>
      <c r="AM70" s="21">
        <v>94.82</v>
      </c>
      <c r="AO70" s="3">
        <v>40879</v>
      </c>
      <c r="AP70" s="24">
        <v>5.35</v>
      </c>
      <c r="AQ70" s="24">
        <v>5.35</v>
      </c>
      <c r="AR70" s="24">
        <v>5.43</v>
      </c>
      <c r="AS70" s="24">
        <v>5.43</v>
      </c>
      <c r="AU70" s="3">
        <v>40879</v>
      </c>
      <c r="AV70" s="21">
        <v>75.3</v>
      </c>
      <c r="AW70" s="21">
        <v>74.709999999999994</v>
      </c>
      <c r="AX70" s="21">
        <v>76.11</v>
      </c>
      <c r="AY70" s="21">
        <v>75.16</v>
      </c>
      <c r="BA70" s="3">
        <v>40878</v>
      </c>
      <c r="BB70" s="21">
        <v>283.64999999999998</v>
      </c>
      <c r="BC70" s="21">
        <v>282</v>
      </c>
      <c r="BD70" s="21">
        <v>287.51</v>
      </c>
      <c r="BE70" s="21">
        <v>287.51</v>
      </c>
      <c r="BG70" s="3">
        <v>40879</v>
      </c>
      <c r="BH70">
        <v>124.87</v>
      </c>
      <c r="BJ70" s="3">
        <v>40879</v>
      </c>
      <c r="BK70">
        <v>417.14109999999999</v>
      </c>
      <c r="BL70">
        <v>417.14109999999999</v>
      </c>
      <c r="BM70">
        <v>417.14109999999999</v>
      </c>
      <c r="BN70">
        <v>417.14109999999999</v>
      </c>
      <c r="BP70" s="3">
        <v>40872</v>
      </c>
      <c r="BQ70">
        <v>11.67</v>
      </c>
      <c r="BS70" s="3">
        <v>40878</v>
      </c>
      <c r="BT70">
        <v>40.94</v>
      </c>
      <c r="BV70" s="3">
        <v>40864</v>
      </c>
      <c r="BW70">
        <v>36.83</v>
      </c>
      <c r="BY70" s="3">
        <v>40878</v>
      </c>
      <c r="BZ70">
        <v>36.18</v>
      </c>
    </row>
    <row r="71" spans="2:78" x14ac:dyDescent="0.25">
      <c r="B71" s="3">
        <v>40878</v>
      </c>
      <c r="C71" s="2">
        <v>6080.48</v>
      </c>
      <c r="D71" s="2">
        <v>6017.38</v>
      </c>
      <c r="E71" s="2">
        <v>6111.97</v>
      </c>
      <c r="F71" s="2">
        <v>6035.88</v>
      </c>
      <c r="H71" s="3">
        <v>40904</v>
      </c>
      <c r="I71">
        <v>1.3049999999999999</v>
      </c>
      <c r="J71">
        <v>1.3042</v>
      </c>
      <c r="K71">
        <v>1.3083</v>
      </c>
      <c r="L71">
        <v>1.3066</v>
      </c>
      <c r="N71" s="3">
        <v>40878</v>
      </c>
      <c r="O71" s="2">
        <v>1748</v>
      </c>
      <c r="P71" s="2">
        <v>1733.3</v>
      </c>
      <c r="Q71" s="2">
        <v>1754.21</v>
      </c>
      <c r="R71" s="2">
        <v>1745.3</v>
      </c>
      <c r="S71" s="2"/>
      <c r="T71" s="3">
        <v>40878</v>
      </c>
      <c r="U71" s="2">
        <v>106.98</v>
      </c>
      <c r="V71" s="2"/>
      <c r="W71" s="3">
        <v>40872</v>
      </c>
      <c r="X71" s="2">
        <v>243.40440000000001</v>
      </c>
      <c r="Y71" s="2">
        <v>243.40440000000001</v>
      </c>
      <c r="Z71" s="2">
        <v>243.40440000000001</v>
      </c>
      <c r="AA71" s="2">
        <v>243.40440000000001</v>
      </c>
      <c r="AC71" s="3">
        <v>40877</v>
      </c>
      <c r="AD71" s="21">
        <v>31.41</v>
      </c>
      <c r="AE71" s="21">
        <v>31.135000000000002</v>
      </c>
      <c r="AF71" s="21">
        <v>33.99</v>
      </c>
      <c r="AG71" s="21">
        <v>33.61</v>
      </c>
      <c r="AI71" s="3">
        <v>40878</v>
      </c>
      <c r="AJ71" s="21">
        <v>93.95</v>
      </c>
      <c r="AK71" s="21">
        <v>92.34</v>
      </c>
      <c r="AL71" s="21">
        <v>94</v>
      </c>
      <c r="AM71" s="21">
        <v>93.03</v>
      </c>
      <c r="AO71" s="3">
        <v>40878</v>
      </c>
      <c r="AP71" s="24">
        <v>5.3360000000000003</v>
      </c>
      <c r="AQ71" s="24">
        <v>5.2919999999999998</v>
      </c>
      <c r="AR71" s="24">
        <v>5.3739999999999997</v>
      </c>
      <c r="AS71" s="24">
        <v>5.3310000000000004</v>
      </c>
      <c r="AU71" s="3">
        <v>40878</v>
      </c>
      <c r="AV71" s="21">
        <v>75.099999999999994</v>
      </c>
      <c r="AW71" s="21">
        <v>73.45</v>
      </c>
      <c r="AX71" s="21">
        <v>75.39</v>
      </c>
      <c r="AY71" s="21">
        <v>74.400000000000006</v>
      </c>
      <c r="BA71" s="3">
        <v>40877</v>
      </c>
      <c r="BB71" s="21">
        <v>278.5</v>
      </c>
      <c r="BC71" s="21">
        <v>278.5</v>
      </c>
      <c r="BD71" s="21">
        <v>283.49</v>
      </c>
      <c r="BE71" s="21">
        <v>282.11</v>
      </c>
      <c r="BG71" s="3">
        <v>40878</v>
      </c>
      <c r="BH71">
        <v>123.63</v>
      </c>
      <c r="BJ71" s="3">
        <v>40878</v>
      </c>
      <c r="BK71">
        <v>415.02379999999999</v>
      </c>
      <c r="BL71">
        <v>415.02379999999999</v>
      </c>
      <c r="BM71">
        <v>415.02379999999999</v>
      </c>
      <c r="BN71">
        <v>415.02379999999999</v>
      </c>
      <c r="BP71" s="3">
        <v>40870</v>
      </c>
      <c r="BQ71">
        <v>11.7</v>
      </c>
      <c r="BS71" s="3">
        <v>40877</v>
      </c>
      <c r="BT71">
        <v>41.22</v>
      </c>
      <c r="BV71" s="3">
        <v>40863</v>
      </c>
      <c r="BW71">
        <v>36.81</v>
      </c>
      <c r="BY71" s="3">
        <v>40877</v>
      </c>
      <c r="BZ71">
        <v>35.020000000000003</v>
      </c>
    </row>
    <row r="72" spans="2:78" x14ac:dyDescent="0.25">
      <c r="B72" s="3">
        <v>40877</v>
      </c>
      <c r="C72" s="2">
        <v>5741.21</v>
      </c>
      <c r="D72" s="2">
        <v>5725.98</v>
      </c>
      <c r="E72" s="2">
        <v>6130.68</v>
      </c>
      <c r="F72" s="2">
        <v>6088.84</v>
      </c>
      <c r="H72" s="3">
        <v>40903</v>
      </c>
      <c r="I72">
        <v>1.3041</v>
      </c>
      <c r="J72">
        <v>1.3041</v>
      </c>
      <c r="K72">
        <v>1.3081</v>
      </c>
      <c r="L72">
        <v>1.3046</v>
      </c>
      <c r="N72" s="3">
        <v>40877</v>
      </c>
      <c r="O72" s="2">
        <v>1718.2</v>
      </c>
      <c r="P72" s="2">
        <v>1700.3</v>
      </c>
      <c r="Q72" s="2">
        <v>1750.42</v>
      </c>
      <c r="R72" s="2">
        <v>1748.15</v>
      </c>
      <c r="S72" s="2"/>
      <c r="T72" s="3">
        <v>40877</v>
      </c>
      <c r="U72" s="2">
        <v>106.66</v>
      </c>
      <c r="V72" s="2"/>
      <c r="W72" s="3">
        <v>40871</v>
      </c>
      <c r="X72" s="2">
        <v>246.39160000000001</v>
      </c>
      <c r="Y72" s="2">
        <v>246.39160000000001</v>
      </c>
      <c r="Z72" s="2">
        <v>246.39160000000001</v>
      </c>
      <c r="AA72" s="2">
        <v>246.39160000000001</v>
      </c>
      <c r="AC72" s="3">
        <v>40876</v>
      </c>
      <c r="AD72" s="21">
        <v>31.7</v>
      </c>
      <c r="AE72" s="21">
        <v>31.15</v>
      </c>
      <c r="AF72" s="21">
        <v>32.164999999999999</v>
      </c>
      <c r="AG72" s="21">
        <v>31.88</v>
      </c>
      <c r="AI72" s="3">
        <v>40877</v>
      </c>
      <c r="AJ72" s="21">
        <v>88.14</v>
      </c>
      <c r="AK72" s="21">
        <v>88.14</v>
      </c>
      <c r="AL72" s="21">
        <v>95.04</v>
      </c>
      <c r="AM72" s="21">
        <v>93.75</v>
      </c>
      <c r="AO72" s="3">
        <v>40877</v>
      </c>
      <c r="AP72" s="24">
        <v>5.1070000000000002</v>
      </c>
      <c r="AQ72" s="24">
        <v>5.1070000000000002</v>
      </c>
      <c r="AR72" s="24">
        <v>5.4219999999999997</v>
      </c>
      <c r="AS72" s="24">
        <v>5.37</v>
      </c>
      <c r="AU72" s="3">
        <v>40877</v>
      </c>
      <c r="AV72" s="21">
        <v>71.38</v>
      </c>
      <c r="AW72" s="21">
        <v>71.22</v>
      </c>
      <c r="AX72" s="21">
        <v>75.84</v>
      </c>
      <c r="AY72" s="21">
        <v>74.989999999999995</v>
      </c>
      <c r="BA72" s="3">
        <v>40876</v>
      </c>
      <c r="BB72" s="21">
        <v>283</v>
      </c>
      <c r="BC72" s="21">
        <v>278.64</v>
      </c>
      <c r="BD72" s="21">
        <v>284.04000000000002</v>
      </c>
      <c r="BE72" s="21">
        <v>278.91000000000003</v>
      </c>
      <c r="BG72" s="3">
        <v>40877</v>
      </c>
      <c r="BH72">
        <v>121.55</v>
      </c>
      <c r="BJ72" s="3">
        <v>40877</v>
      </c>
      <c r="BK72">
        <v>413.94850000000002</v>
      </c>
      <c r="BL72">
        <v>413.94850000000002</v>
      </c>
      <c r="BM72">
        <v>413.94850000000002</v>
      </c>
      <c r="BN72">
        <v>413.94850000000002</v>
      </c>
      <c r="BP72" s="3">
        <v>40869</v>
      </c>
      <c r="BQ72">
        <v>11.96</v>
      </c>
      <c r="BS72" s="3">
        <v>40876</v>
      </c>
      <c r="BT72">
        <v>39.76</v>
      </c>
      <c r="BV72" s="3">
        <v>40862</v>
      </c>
      <c r="BW72">
        <v>37.19</v>
      </c>
      <c r="BY72" s="3">
        <v>40876</v>
      </c>
      <c r="BZ72">
        <v>34.31</v>
      </c>
    </row>
    <row r="73" spans="2:78" x14ac:dyDescent="0.25">
      <c r="B73" s="3">
        <v>40876</v>
      </c>
      <c r="C73" s="2">
        <v>5725.68</v>
      </c>
      <c r="D73" s="2">
        <v>5690.57</v>
      </c>
      <c r="E73" s="2">
        <v>5826.35</v>
      </c>
      <c r="F73" s="2">
        <v>5799.91</v>
      </c>
      <c r="H73" s="3">
        <v>40902</v>
      </c>
      <c r="I73">
        <v>1.3042</v>
      </c>
      <c r="J73">
        <v>1.3029999999999999</v>
      </c>
      <c r="K73">
        <v>1.3052999999999999</v>
      </c>
      <c r="L73">
        <v>1.3041</v>
      </c>
      <c r="N73" s="3">
        <v>40876</v>
      </c>
      <c r="O73" s="2">
        <v>1712.15</v>
      </c>
      <c r="P73" s="2">
        <v>1703.2</v>
      </c>
      <c r="Q73" s="2">
        <v>1720.67</v>
      </c>
      <c r="R73" s="2">
        <v>1718.55</v>
      </c>
      <c r="S73" s="2"/>
      <c r="T73" s="3">
        <v>40876</v>
      </c>
      <c r="U73" s="2">
        <v>105.94</v>
      </c>
      <c r="V73" s="2"/>
      <c r="W73" s="3">
        <v>40870</v>
      </c>
      <c r="X73" s="2">
        <v>246.3717</v>
      </c>
      <c r="Y73" s="2">
        <v>246.3717</v>
      </c>
      <c r="Z73" s="2">
        <v>246.3717</v>
      </c>
      <c r="AA73" s="2">
        <v>246.3717</v>
      </c>
      <c r="AC73" s="3">
        <v>40875</v>
      </c>
      <c r="AD73" s="21">
        <v>30.45</v>
      </c>
      <c r="AE73" s="21">
        <v>30.145</v>
      </c>
      <c r="AF73" s="21">
        <v>32.32</v>
      </c>
      <c r="AG73" s="21">
        <v>32.14</v>
      </c>
      <c r="AI73" s="3">
        <v>40876</v>
      </c>
      <c r="AJ73" s="21">
        <v>87.43</v>
      </c>
      <c r="AK73" s="21">
        <v>86.35</v>
      </c>
      <c r="AL73" s="21">
        <v>89.53</v>
      </c>
      <c r="AM73" s="21">
        <v>89.45</v>
      </c>
      <c r="AO73" s="3">
        <v>40876</v>
      </c>
      <c r="AP73" s="24">
        <v>5.085</v>
      </c>
      <c r="AQ73" s="24">
        <v>5.085</v>
      </c>
      <c r="AR73" s="24">
        <v>5.1470000000000002</v>
      </c>
      <c r="AS73" s="24">
        <v>5.1219999999999999</v>
      </c>
      <c r="AU73" s="3">
        <v>40876</v>
      </c>
      <c r="AV73" s="21">
        <v>70.959999999999994</v>
      </c>
      <c r="AW73" s="21">
        <v>70.69</v>
      </c>
      <c r="AX73" s="21">
        <v>72.540000000000006</v>
      </c>
      <c r="AY73" s="21">
        <v>72.25</v>
      </c>
      <c r="BA73" s="3">
        <v>40875</v>
      </c>
      <c r="BB73" s="21">
        <v>278</v>
      </c>
      <c r="BC73" s="21">
        <v>276.99</v>
      </c>
      <c r="BD73" s="21">
        <v>282</v>
      </c>
      <c r="BE73" s="21">
        <v>281.88</v>
      </c>
      <c r="BG73" s="3">
        <v>40876</v>
      </c>
      <c r="BH73">
        <v>120.43</v>
      </c>
      <c r="BJ73" s="3">
        <v>40876</v>
      </c>
      <c r="BK73">
        <v>413.52030000000002</v>
      </c>
      <c r="BL73">
        <v>413.52030000000002</v>
      </c>
      <c r="BM73">
        <v>413.52030000000002</v>
      </c>
      <c r="BN73">
        <v>413.52030000000002</v>
      </c>
      <c r="BP73" s="3">
        <v>40868</v>
      </c>
      <c r="BQ73">
        <v>12.01</v>
      </c>
      <c r="BS73" s="3">
        <v>40875</v>
      </c>
      <c r="BT73">
        <v>39.450000000000003</v>
      </c>
      <c r="BV73" s="3">
        <v>40861</v>
      </c>
      <c r="BW73">
        <v>37.479999999999997</v>
      </c>
      <c r="BY73" s="3">
        <v>40875</v>
      </c>
      <c r="BZ73">
        <v>34.03</v>
      </c>
    </row>
    <row r="74" spans="2:78" x14ac:dyDescent="0.25">
      <c r="B74" s="3">
        <v>40875</v>
      </c>
      <c r="C74" s="2">
        <v>5577.19</v>
      </c>
      <c r="D74" s="2">
        <v>5573</v>
      </c>
      <c r="E74" s="2">
        <v>5754.51</v>
      </c>
      <c r="F74" s="2">
        <v>5745.33</v>
      </c>
      <c r="H74" s="3">
        <v>40901</v>
      </c>
      <c r="I74">
        <v>1.3035000000000001</v>
      </c>
      <c r="J74">
        <v>1.3035000000000001</v>
      </c>
      <c r="K74">
        <v>1.3035000000000001</v>
      </c>
      <c r="L74">
        <v>1.3035000000000001</v>
      </c>
      <c r="N74" s="3">
        <v>40875</v>
      </c>
      <c r="O74" s="2">
        <v>1677.42</v>
      </c>
      <c r="P74" s="2">
        <v>1677.42</v>
      </c>
      <c r="Q74" s="2">
        <v>1720.77</v>
      </c>
      <c r="R74" s="2">
        <v>1712.01</v>
      </c>
      <c r="S74" s="2"/>
      <c r="T74" s="3">
        <v>40875</v>
      </c>
      <c r="U74" s="2">
        <v>105.77</v>
      </c>
      <c r="V74" s="2"/>
      <c r="W74" s="3">
        <v>40869</v>
      </c>
      <c r="X74" s="2">
        <v>247.3569</v>
      </c>
      <c r="Y74" s="2">
        <v>247.3569</v>
      </c>
      <c r="Z74" s="2">
        <v>247.3569</v>
      </c>
      <c r="AA74" s="2">
        <v>247.3569</v>
      </c>
      <c r="AC74" s="3">
        <v>40872</v>
      </c>
      <c r="AD74" s="21">
        <v>29.585000000000001</v>
      </c>
      <c r="AE74" s="21">
        <v>29.015000000000001</v>
      </c>
      <c r="AF74" s="21">
        <v>30.1</v>
      </c>
      <c r="AG74" s="21">
        <v>29.79</v>
      </c>
      <c r="AI74" s="3">
        <v>40875</v>
      </c>
      <c r="AJ74" s="21">
        <v>85.3</v>
      </c>
      <c r="AK74" s="21">
        <v>85.1</v>
      </c>
      <c r="AL74" s="21">
        <v>87.45</v>
      </c>
      <c r="AM74" s="21">
        <v>87.41</v>
      </c>
      <c r="AO74" s="3">
        <v>40875</v>
      </c>
      <c r="AP74" s="24">
        <v>5.0220000000000002</v>
      </c>
      <c r="AQ74" s="24">
        <v>5.0220000000000002</v>
      </c>
      <c r="AR74" s="24">
        <v>5.0999999999999996</v>
      </c>
      <c r="AS74" s="24">
        <v>5.0979999999999999</v>
      </c>
      <c r="AU74" s="3">
        <v>40875</v>
      </c>
      <c r="AV74" s="21">
        <v>69.5</v>
      </c>
      <c r="AW74" s="21">
        <v>69.3</v>
      </c>
      <c r="AX74" s="21">
        <v>71.53</v>
      </c>
      <c r="AY74" s="21">
        <v>71.260000000000005</v>
      </c>
      <c r="BA74" s="3">
        <v>40872</v>
      </c>
      <c r="BB74" s="21">
        <v>275.5</v>
      </c>
      <c r="BC74" s="21">
        <v>274.25</v>
      </c>
      <c r="BD74" s="21">
        <v>279.74</v>
      </c>
      <c r="BE74" s="21">
        <v>275.5</v>
      </c>
      <c r="BG74" s="3">
        <v>40875</v>
      </c>
      <c r="BH74">
        <v>119.04</v>
      </c>
      <c r="BJ74" s="3">
        <v>40875</v>
      </c>
      <c r="BK74">
        <v>413.38249999999999</v>
      </c>
      <c r="BL74">
        <v>413.38249999999999</v>
      </c>
      <c r="BM74">
        <v>413.38249999999999</v>
      </c>
      <c r="BN74">
        <v>413.38249999999999</v>
      </c>
      <c r="BP74" s="3">
        <v>40865</v>
      </c>
      <c r="BQ74">
        <v>12.24</v>
      </c>
      <c r="BS74" s="3">
        <v>40872</v>
      </c>
      <c r="BT74">
        <v>38.020000000000003</v>
      </c>
      <c r="BV74" s="3">
        <v>40858</v>
      </c>
      <c r="BW74">
        <v>37.200000000000003</v>
      </c>
      <c r="BY74" s="3">
        <v>40872</v>
      </c>
      <c r="BZ74">
        <v>33.090000000000003</v>
      </c>
    </row>
    <row r="75" spans="2:78" x14ac:dyDescent="0.25">
      <c r="B75" s="3">
        <v>40872</v>
      </c>
      <c r="C75" s="2">
        <v>5433.3</v>
      </c>
      <c r="D75" s="2">
        <v>5366.5</v>
      </c>
      <c r="E75" s="2">
        <v>5528.64</v>
      </c>
      <c r="F75" s="2">
        <v>5492.87</v>
      </c>
      <c r="H75" s="3">
        <v>40900</v>
      </c>
      <c r="I75">
        <v>1.3053999999999999</v>
      </c>
      <c r="J75">
        <v>1.3030999999999999</v>
      </c>
      <c r="K75">
        <v>1.3091999999999999</v>
      </c>
      <c r="L75">
        <v>1.3035000000000001</v>
      </c>
      <c r="N75" s="3">
        <v>40872</v>
      </c>
      <c r="O75" s="2">
        <v>1694.5</v>
      </c>
      <c r="P75" s="2">
        <v>1671.7</v>
      </c>
      <c r="Q75" s="2">
        <v>1697.82</v>
      </c>
      <c r="R75" s="2">
        <v>1681.8</v>
      </c>
      <c r="S75" s="2"/>
      <c r="T75" s="3">
        <v>40872</v>
      </c>
      <c r="U75" s="2">
        <v>105.39</v>
      </c>
      <c r="V75" s="2"/>
      <c r="W75" s="3">
        <v>40868</v>
      </c>
      <c r="X75" s="2">
        <v>247.41560000000001</v>
      </c>
      <c r="Y75" s="2">
        <v>247.41560000000001</v>
      </c>
      <c r="Z75" s="2">
        <v>247.41560000000001</v>
      </c>
      <c r="AA75" s="2">
        <v>247.41560000000001</v>
      </c>
      <c r="AC75" s="3">
        <v>40871</v>
      </c>
      <c r="AD75" s="21">
        <v>29.6</v>
      </c>
      <c r="AE75" s="21">
        <v>29.175000000000001</v>
      </c>
      <c r="AF75" s="21">
        <v>30.29</v>
      </c>
      <c r="AG75" s="21">
        <v>29.44</v>
      </c>
      <c r="AI75" s="3">
        <v>40872</v>
      </c>
      <c r="AJ75" s="21">
        <v>84.01</v>
      </c>
      <c r="AK75" s="21">
        <v>82.99</v>
      </c>
      <c r="AL75" s="21">
        <v>84.57</v>
      </c>
      <c r="AM75" s="21">
        <v>83.91</v>
      </c>
      <c r="AO75" s="3">
        <v>40872</v>
      </c>
      <c r="AP75" s="24">
        <v>4.9000000000000004</v>
      </c>
      <c r="AQ75" s="24">
        <v>4.8600000000000003</v>
      </c>
      <c r="AR75" s="24">
        <v>5.0129999999999999</v>
      </c>
      <c r="AS75" s="24">
        <v>4.97</v>
      </c>
      <c r="AU75" s="3">
        <v>40872</v>
      </c>
      <c r="AV75" s="21">
        <v>67.739999999999995</v>
      </c>
      <c r="AW75" s="21">
        <v>66.680000000000007</v>
      </c>
      <c r="AX75" s="21">
        <v>69.2</v>
      </c>
      <c r="AY75" s="21">
        <v>68.599999999999994</v>
      </c>
      <c r="BA75" s="3">
        <v>40871</v>
      </c>
      <c r="BB75" s="21">
        <v>275.3</v>
      </c>
      <c r="BC75" s="21">
        <v>274.5</v>
      </c>
      <c r="BD75" s="21">
        <v>275.8</v>
      </c>
      <c r="BE75" s="21">
        <v>275.3</v>
      </c>
      <c r="BG75" s="3">
        <v>40872</v>
      </c>
      <c r="BH75">
        <v>119.25</v>
      </c>
      <c r="BJ75" s="3">
        <v>40872</v>
      </c>
      <c r="BK75">
        <v>415.75170000000003</v>
      </c>
      <c r="BL75">
        <v>415.75170000000003</v>
      </c>
      <c r="BM75">
        <v>415.75170000000003</v>
      </c>
      <c r="BN75">
        <v>415.75170000000003</v>
      </c>
      <c r="BP75" s="3">
        <v>40864</v>
      </c>
      <c r="BQ75">
        <v>12.25</v>
      </c>
      <c r="BS75" s="3">
        <v>40871</v>
      </c>
      <c r="BT75">
        <v>37.75</v>
      </c>
      <c r="BV75" s="3">
        <v>40857</v>
      </c>
      <c r="BW75">
        <v>36.81</v>
      </c>
      <c r="BY75" s="3">
        <v>40871</v>
      </c>
      <c r="BZ75">
        <v>33.5</v>
      </c>
    </row>
    <row r="76" spans="2:78" x14ac:dyDescent="0.25">
      <c r="B76" s="3">
        <v>40871</v>
      </c>
      <c r="C76" s="2">
        <v>5512.76</v>
      </c>
      <c r="D76" s="2">
        <v>5399.85</v>
      </c>
      <c r="E76" s="2">
        <v>5563.82</v>
      </c>
      <c r="F76" s="2">
        <v>5428.11</v>
      </c>
      <c r="H76" s="3">
        <v>40899</v>
      </c>
      <c r="I76">
        <v>1.3035000000000001</v>
      </c>
      <c r="J76">
        <v>1.302</v>
      </c>
      <c r="K76">
        <v>1.3113999999999999</v>
      </c>
      <c r="L76">
        <v>1.3053999999999999</v>
      </c>
      <c r="N76" s="3">
        <v>40871</v>
      </c>
      <c r="O76" s="2">
        <v>1690.2</v>
      </c>
      <c r="P76" s="2">
        <v>1687.2</v>
      </c>
      <c r="Q76" s="2">
        <v>1701.86</v>
      </c>
      <c r="R76" s="2">
        <v>1695.04</v>
      </c>
      <c r="S76" s="2"/>
      <c r="T76" s="3">
        <v>40871</v>
      </c>
      <c r="U76" s="2">
        <v>105.77</v>
      </c>
      <c r="V76" s="2"/>
      <c r="W76" s="3">
        <v>40865</v>
      </c>
      <c r="X76" s="2">
        <v>249.1643</v>
      </c>
      <c r="Y76" s="2">
        <v>249.1643</v>
      </c>
      <c r="Z76" s="2">
        <v>249.1643</v>
      </c>
      <c r="AA76" s="2">
        <v>249.1643</v>
      </c>
      <c r="AC76" s="3">
        <v>40870</v>
      </c>
      <c r="AD76" s="21">
        <v>29.5</v>
      </c>
      <c r="AE76" s="21">
        <v>29.145</v>
      </c>
      <c r="AF76" s="21">
        <v>30.05</v>
      </c>
      <c r="AG76" s="21">
        <v>29.155000000000001</v>
      </c>
      <c r="AI76" s="3">
        <v>40871</v>
      </c>
      <c r="AJ76" s="21">
        <v>85.2</v>
      </c>
      <c r="AK76" s="21">
        <v>82.93</v>
      </c>
      <c r="AL76" s="21">
        <v>85.49</v>
      </c>
      <c r="AM76" s="21">
        <v>83.66</v>
      </c>
      <c r="AO76" s="3">
        <v>40871</v>
      </c>
      <c r="AP76" s="24">
        <v>4.9630000000000001</v>
      </c>
      <c r="AQ76" s="24">
        <v>4.8780000000000001</v>
      </c>
      <c r="AR76" s="24">
        <v>4.9630000000000001</v>
      </c>
      <c r="AS76" s="24">
        <v>4.9000000000000004</v>
      </c>
      <c r="AU76" s="3">
        <v>40871</v>
      </c>
      <c r="AV76" s="21">
        <v>68.650000000000006</v>
      </c>
      <c r="AW76" s="21">
        <v>67.16</v>
      </c>
      <c r="AX76" s="21">
        <v>69.11</v>
      </c>
      <c r="AY76" s="21">
        <v>67.59</v>
      </c>
      <c r="BA76" s="3">
        <v>40870</v>
      </c>
      <c r="BB76" s="21">
        <v>277</v>
      </c>
      <c r="BC76" s="21">
        <v>276.02999999999997</v>
      </c>
      <c r="BD76" s="21">
        <v>280.58</v>
      </c>
      <c r="BE76" s="21">
        <v>276.02999999999997</v>
      </c>
      <c r="BG76" s="3">
        <v>40871</v>
      </c>
      <c r="BH76">
        <v>119.48</v>
      </c>
      <c r="BJ76" s="3">
        <v>40871</v>
      </c>
      <c r="BK76">
        <v>415.61649999999997</v>
      </c>
      <c r="BL76">
        <v>415.61649999999997</v>
      </c>
      <c r="BM76">
        <v>415.61649999999997</v>
      </c>
      <c r="BN76">
        <v>415.61649999999997</v>
      </c>
      <c r="BP76" s="3">
        <v>40863</v>
      </c>
      <c r="BQ76">
        <v>12.45</v>
      </c>
      <c r="BS76" s="3">
        <v>40870</v>
      </c>
      <c r="BT76">
        <v>37.81</v>
      </c>
      <c r="BV76" s="3">
        <v>40856</v>
      </c>
      <c r="BW76">
        <v>37.81</v>
      </c>
      <c r="BY76" s="3">
        <v>40870</v>
      </c>
      <c r="BZ76">
        <v>33.39</v>
      </c>
    </row>
    <row r="77" spans="2:78" x14ac:dyDescent="0.25">
      <c r="B77" s="3">
        <v>40870</v>
      </c>
      <c r="C77" s="2">
        <v>5485.67</v>
      </c>
      <c r="D77" s="2">
        <v>5457.77</v>
      </c>
      <c r="E77" s="2">
        <v>5588.11</v>
      </c>
      <c r="F77" s="2">
        <v>5457.77</v>
      </c>
      <c r="H77" s="3">
        <v>40898</v>
      </c>
      <c r="I77">
        <v>1.3086</v>
      </c>
      <c r="J77">
        <v>1.3027</v>
      </c>
      <c r="K77">
        <v>1.3194999999999999</v>
      </c>
      <c r="L77">
        <v>1.3035000000000001</v>
      </c>
      <c r="N77" s="3">
        <v>40870</v>
      </c>
      <c r="O77" s="2">
        <v>1701.27</v>
      </c>
      <c r="P77" s="2">
        <v>1677.05</v>
      </c>
      <c r="Q77" s="2">
        <v>1710.11</v>
      </c>
      <c r="R77" s="2">
        <v>1689.9</v>
      </c>
      <c r="S77" s="2"/>
      <c r="T77" s="3">
        <v>40870</v>
      </c>
      <c r="U77" s="2">
        <v>105.75</v>
      </c>
      <c r="V77" s="2"/>
      <c r="W77" s="3">
        <v>40864</v>
      </c>
      <c r="X77" s="2">
        <v>249.7732</v>
      </c>
      <c r="Y77" s="2">
        <v>249.7732</v>
      </c>
      <c r="Z77" s="2">
        <v>249.7732</v>
      </c>
      <c r="AA77" s="2">
        <v>249.7732</v>
      </c>
      <c r="AC77" s="3">
        <v>40869</v>
      </c>
      <c r="AD77" s="21">
        <v>30.83</v>
      </c>
      <c r="AE77" s="21">
        <v>29.765000000000001</v>
      </c>
      <c r="AF77" s="21">
        <v>31.074999999999999</v>
      </c>
      <c r="AG77" s="21">
        <v>29.85</v>
      </c>
      <c r="AI77" s="3">
        <v>40870</v>
      </c>
      <c r="AJ77" s="21">
        <v>85.32</v>
      </c>
      <c r="AK77" s="21">
        <v>84.17</v>
      </c>
      <c r="AL77" s="21">
        <v>86.74</v>
      </c>
      <c r="AM77" s="21">
        <v>84.4</v>
      </c>
      <c r="AO77" s="3">
        <v>40870</v>
      </c>
      <c r="AP77" s="24">
        <v>5.01</v>
      </c>
      <c r="AQ77" s="24">
        <v>4.95</v>
      </c>
      <c r="AR77" s="24">
        <v>5.0279999999999996</v>
      </c>
      <c r="AS77" s="24">
        <v>4.9710000000000001</v>
      </c>
      <c r="AU77" s="3">
        <v>40870</v>
      </c>
      <c r="AV77" s="21">
        <v>68.760000000000005</v>
      </c>
      <c r="AW77" s="21">
        <v>68</v>
      </c>
      <c r="AX77" s="21">
        <v>70.25</v>
      </c>
      <c r="AY77" s="21">
        <v>68</v>
      </c>
      <c r="BA77" s="3">
        <v>40869</v>
      </c>
      <c r="BB77" s="21">
        <v>273.8</v>
      </c>
      <c r="BC77" s="21">
        <v>273</v>
      </c>
      <c r="BD77" s="21">
        <v>277.98</v>
      </c>
      <c r="BE77" s="21">
        <v>277.48</v>
      </c>
      <c r="BG77" s="3">
        <v>40870</v>
      </c>
      <c r="BH77">
        <v>120.47</v>
      </c>
      <c r="BJ77" s="3">
        <v>40870</v>
      </c>
      <c r="BK77">
        <v>418.97750000000002</v>
      </c>
      <c r="BL77">
        <v>418.97750000000002</v>
      </c>
      <c r="BM77">
        <v>418.97750000000002</v>
      </c>
      <c r="BN77">
        <v>418.97750000000002</v>
      </c>
      <c r="BP77" s="3">
        <v>40862</v>
      </c>
      <c r="BQ77">
        <v>12.66</v>
      </c>
      <c r="BS77" s="3">
        <v>40869</v>
      </c>
      <c r="BT77">
        <v>38.31</v>
      </c>
      <c r="BV77" s="3">
        <v>40855</v>
      </c>
      <c r="BW77">
        <v>37.51</v>
      </c>
      <c r="BY77" s="3">
        <v>40869</v>
      </c>
      <c r="BZ77">
        <v>34.299999999999997</v>
      </c>
    </row>
    <row r="78" spans="2:78" x14ac:dyDescent="0.25">
      <c r="B78" s="3">
        <v>40869</v>
      </c>
      <c r="C78" s="2">
        <v>5648.5</v>
      </c>
      <c r="D78" s="2">
        <v>5537.39</v>
      </c>
      <c r="E78" s="2">
        <v>5681.74</v>
      </c>
      <c r="F78" s="2">
        <v>5537.39</v>
      </c>
      <c r="H78" s="3">
        <v>40897</v>
      </c>
      <c r="I78">
        <v>1.3006</v>
      </c>
      <c r="J78">
        <v>1.2995000000000001</v>
      </c>
      <c r="K78">
        <v>1.3129999999999999</v>
      </c>
      <c r="L78">
        <v>1.3086</v>
      </c>
      <c r="N78" s="3">
        <v>40869</v>
      </c>
      <c r="O78" s="2">
        <v>1677.7</v>
      </c>
      <c r="P78" s="2">
        <v>1672.26</v>
      </c>
      <c r="Q78" s="2">
        <v>1705.57</v>
      </c>
      <c r="R78" s="2">
        <v>1701.2</v>
      </c>
      <c r="S78" s="2"/>
      <c r="T78" s="3">
        <v>40869</v>
      </c>
      <c r="U78" s="2">
        <v>106.64</v>
      </c>
      <c r="V78" s="2"/>
      <c r="W78" s="3">
        <v>40863</v>
      </c>
      <c r="X78" s="2">
        <v>250.54660000000001</v>
      </c>
      <c r="Y78" s="2">
        <v>250.54660000000001</v>
      </c>
      <c r="Z78" s="2">
        <v>250.54660000000001</v>
      </c>
      <c r="AA78" s="2">
        <v>250.54660000000001</v>
      </c>
      <c r="AC78" s="3">
        <v>40868</v>
      </c>
      <c r="AD78" s="21">
        <v>31.55</v>
      </c>
      <c r="AE78" s="21">
        <v>30.204999999999998</v>
      </c>
      <c r="AF78" s="21">
        <v>31.57</v>
      </c>
      <c r="AG78" s="21">
        <v>30.395</v>
      </c>
      <c r="AI78" s="3">
        <v>40869</v>
      </c>
      <c r="AJ78" s="21">
        <v>87.4</v>
      </c>
      <c r="AK78" s="21">
        <v>86.07</v>
      </c>
      <c r="AL78" s="21">
        <v>88.18</v>
      </c>
      <c r="AM78" s="21">
        <v>86.21</v>
      </c>
      <c r="AO78" s="3">
        <v>40869</v>
      </c>
      <c r="AP78" s="24">
        <v>5.13</v>
      </c>
      <c r="AQ78" s="24">
        <v>5.04</v>
      </c>
      <c r="AR78" s="24">
        <v>5.1559999999999997</v>
      </c>
      <c r="AS78" s="24">
        <v>5.0759999999999996</v>
      </c>
      <c r="AU78" s="3">
        <v>40869</v>
      </c>
      <c r="AV78" s="21">
        <v>70.56</v>
      </c>
      <c r="AW78" s="21">
        <v>69.14</v>
      </c>
      <c r="AX78" s="21">
        <v>70.959999999999994</v>
      </c>
      <c r="AY78" s="21">
        <v>69.150000000000006</v>
      </c>
      <c r="BA78" s="3">
        <v>40868</v>
      </c>
      <c r="BB78" s="21">
        <v>275.10000000000002</v>
      </c>
      <c r="BC78" s="21">
        <v>271.11</v>
      </c>
      <c r="BD78" s="21">
        <v>276.3</v>
      </c>
      <c r="BE78" s="21">
        <v>272.02999999999997</v>
      </c>
      <c r="BG78" s="3">
        <v>40869</v>
      </c>
      <c r="BH78">
        <v>120.65</v>
      </c>
      <c r="BJ78" s="3">
        <v>40869</v>
      </c>
      <c r="BK78">
        <v>419.59930000000003</v>
      </c>
      <c r="BL78">
        <v>419.59930000000003</v>
      </c>
      <c r="BM78">
        <v>419.59930000000003</v>
      </c>
      <c r="BN78">
        <v>419.59930000000003</v>
      </c>
      <c r="BP78" s="3">
        <v>40861</v>
      </c>
      <c r="BQ78">
        <v>12.6</v>
      </c>
      <c r="BS78" s="3">
        <v>40868</v>
      </c>
      <c r="BT78">
        <v>38.56</v>
      </c>
      <c r="BV78" s="3">
        <v>40854</v>
      </c>
      <c r="BW78">
        <v>37.75</v>
      </c>
      <c r="BY78" s="3">
        <v>40868</v>
      </c>
      <c r="BZ78">
        <v>34.32</v>
      </c>
    </row>
    <row r="79" spans="2:78" x14ac:dyDescent="0.25">
      <c r="B79" s="3">
        <v>40868</v>
      </c>
      <c r="C79" s="2">
        <v>5767.09</v>
      </c>
      <c r="D79" s="2">
        <v>5598.05</v>
      </c>
      <c r="E79" s="2">
        <v>5771.7</v>
      </c>
      <c r="F79" s="2">
        <v>5606</v>
      </c>
      <c r="H79" s="3">
        <v>40896</v>
      </c>
      <c r="I79">
        <v>1.3036000000000001</v>
      </c>
      <c r="J79">
        <v>1.2982</v>
      </c>
      <c r="K79">
        <v>1.3039000000000001</v>
      </c>
      <c r="L79">
        <v>1.3006</v>
      </c>
      <c r="N79" s="3">
        <v>40868</v>
      </c>
      <c r="O79" s="2">
        <v>1723.3</v>
      </c>
      <c r="P79" s="2">
        <v>1666.1</v>
      </c>
      <c r="Q79" s="2">
        <v>1726.49</v>
      </c>
      <c r="R79" s="2">
        <v>1677.75</v>
      </c>
      <c r="S79" s="2"/>
      <c r="T79" s="3">
        <v>40868</v>
      </c>
      <c r="U79" s="2">
        <v>106.72</v>
      </c>
      <c r="V79" s="2"/>
      <c r="W79" s="3">
        <v>40862</v>
      </c>
      <c r="X79" s="2">
        <v>250.2955</v>
      </c>
      <c r="Y79" s="2">
        <v>250.2955</v>
      </c>
      <c r="Z79" s="2">
        <v>250.2955</v>
      </c>
      <c r="AA79" s="2">
        <v>250.2955</v>
      </c>
      <c r="AC79" s="3">
        <v>40865</v>
      </c>
      <c r="AD79" s="21">
        <v>31.414999999999999</v>
      </c>
      <c r="AE79" s="21">
        <v>31.164999999999999</v>
      </c>
      <c r="AF79" s="21">
        <v>32.04</v>
      </c>
      <c r="AG79" s="21">
        <v>31.62</v>
      </c>
      <c r="AI79" s="3">
        <v>40868</v>
      </c>
      <c r="AJ79" s="21">
        <v>87.77</v>
      </c>
      <c r="AK79" s="21">
        <v>86.01</v>
      </c>
      <c r="AL79" s="21">
        <v>88.15</v>
      </c>
      <c r="AM79" s="21">
        <v>86.77</v>
      </c>
      <c r="AO79" s="3">
        <v>40868</v>
      </c>
      <c r="AP79" s="24">
        <v>5.2110000000000003</v>
      </c>
      <c r="AQ79" s="24">
        <v>5.1020000000000003</v>
      </c>
      <c r="AR79" s="24">
        <v>5.23</v>
      </c>
      <c r="AS79" s="24">
        <v>5.1029999999999998</v>
      </c>
      <c r="AU79" s="3">
        <v>40868</v>
      </c>
      <c r="AV79" s="21">
        <v>71.569999999999993</v>
      </c>
      <c r="AW79" s="21">
        <v>69.67</v>
      </c>
      <c r="AX79" s="21">
        <v>71.569999999999993</v>
      </c>
      <c r="AY79" s="21">
        <v>70</v>
      </c>
      <c r="BA79" s="3">
        <v>40865</v>
      </c>
      <c r="BB79" s="21">
        <v>279.5</v>
      </c>
      <c r="BC79" s="21">
        <v>277.95999999999998</v>
      </c>
      <c r="BD79" s="21">
        <v>281.10000000000002</v>
      </c>
      <c r="BE79" s="21">
        <v>278.97000000000003</v>
      </c>
      <c r="BG79" s="3">
        <v>40868</v>
      </c>
      <c r="BH79">
        <v>122.96</v>
      </c>
      <c r="BJ79" s="3">
        <v>40868</v>
      </c>
      <c r="BK79">
        <v>419.93990000000002</v>
      </c>
      <c r="BL79">
        <v>419.93990000000002</v>
      </c>
      <c r="BM79">
        <v>419.93990000000002</v>
      </c>
      <c r="BN79">
        <v>419.93990000000002</v>
      </c>
      <c r="BP79" s="3">
        <v>40858</v>
      </c>
      <c r="BQ79">
        <v>12.72</v>
      </c>
      <c r="BS79" s="3">
        <v>40865</v>
      </c>
      <c r="BT79">
        <v>39.83</v>
      </c>
      <c r="BV79" s="3">
        <v>40851</v>
      </c>
      <c r="BW79">
        <v>37.770000000000003</v>
      </c>
      <c r="BY79" s="3">
        <v>40865</v>
      </c>
      <c r="BZ79">
        <v>35.229999999999997</v>
      </c>
    </row>
    <row r="80" spans="2:78" x14ac:dyDescent="0.25">
      <c r="B80" s="3">
        <v>40865</v>
      </c>
      <c r="C80" s="2">
        <v>5800.79</v>
      </c>
      <c r="D80" s="2">
        <v>5769.69</v>
      </c>
      <c r="E80" s="2">
        <v>5897.99</v>
      </c>
      <c r="F80" s="2">
        <v>5800.24</v>
      </c>
      <c r="H80" s="3">
        <v>40895</v>
      </c>
      <c r="I80">
        <v>1.3041</v>
      </c>
      <c r="J80">
        <v>1.3005</v>
      </c>
      <c r="K80">
        <v>1.3048</v>
      </c>
      <c r="L80">
        <v>1.3035000000000001</v>
      </c>
      <c r="N80" s="3">
        <v>40865</v>
      </c>
      <c r="O80" s="2">
        <v>1721.4</v>
      </c>
      <c r="P80" s="2">
        <v>1710.6</v>
      </c>
      <c r="Q80" s="2">
        <v>1737.49</v>
      </c>
      <c r="R80" s="2">
        <v>1723.61</v>
      </c>
      <c r="S80" s="2"/>
      <c r="T80" s="3">
        <v>40865</v>
      </c>
      <c r="U80" s="2">
        <v>107.46</v>
      </c>
      <c r="V80" s="2"/>
      <c r="W80" s="3">
        <v>40861</v>
      </c>
      <c r="X80" s="2">
        <v>251.59309999999999</v>
      </c>
      <c r="Y80" s="2">
        <v>251.59309999999999</v>
      </c>
      <c r="Z80" s="2">
        <v>251.59309999999999</v>
      </c>
      <c r="AA80" s="2">
        <v>251.59309999999999</v>
      </c>
      <c r="AC80" s="3">
        <v>40864</v>
      </c>
      <c r="AD80" s="21">
        <v>31.9</v>
      </c>
      <c r="AE80" s="21">
        <v>31.475000000000001</v>
      </c>
      <c r="AF80" s="21">
        <v>32.26</v>
      </c>
      <c r="AG80" s="21">
        <v>31.655000000000001</v>
      </c>
      <c r="AI80" s="3">
        <v>40865</v>
      </c>
      <c r="AJ80" s="21">
        <v>88.59</v>
      </c>
      <c r="AK80" s="21">
        <v>87.78</v>
      </c>
      <c r="AL80" s="21">
        <v>88.88</v>
      </c>
      <c r="AM80" s="21">
        <v>88.16</v>
      </c>
      <c r="AO80" s="3">
        <v>40865</v>
      </c>
      <c r="AP80" s="24">
        <v>5.2610000000000001</v>
      </c>
      <c r="AQ80" s="24">
        <v>5.2290000000000001</v>
      </c>
      <c r="AR80" s="24">
        <v>5.2949999999999999</v>
      </c>
      <c r="AS80" s="24">
        <v>5.2409999999999997</v>
      </c>
      <c r="AU80" s="3">
        <v>40865</v>
      </c>
      <c r="AV80" s="21">
        <v>72.34</v>
      </c>
      <c r="AW80" s="21">
        <v>71.760000000000005</v>
      </c>
      <c r="AX80" s="21">
        <v>73.900000000000006</v>
      </c>
      <c r="AY80" s="21">
        <v>72.010000000000005</v>
      </c>
      <c r="BA80" s="3">
        <v>40864</v>
      </c>
      <c r="BB80" s="21">
        <v>286</v>
      </c>
      <c r="BC80" s="21">
        <v>278.97000000000003</v>
      </c>
      <c r="BD80" s="21">
        <v>286</v>
      </c>
      <c r="BE80" s="21">
        <v>279.69</v>
      </c>
      <c r="BG80" s="3">
        <v>40865</v>
      </c>
      <c r="BH80">
        <v>124.06</v>
      </c>
      <c r="BJ80" s="3">
        <v>40865</v>
      </c>
      <c r="BK80">
        <v>419.55</v>
      </c>
      <c r="BL80">
        <v>419.55</v>
      </c>
      <c r="BM80">
        <v>419.55</v>
      </c>
      <c r="BN80">
        <v>419.55</v>
      </c>
      <c r="BP80" s="3">
        <v>40857</v>
      </c>
      <c r="BQ80">
        <v>12.48</v>
      </c>
      <c r="BS80" s="3">
        <v>40864</v>
      </c>
      <c r="BT80">
        <v>40.14</v>
      </c>
      <c r="BV80" s="3">
        <v>40849</v>
      </c>
      <c r="BW80">
        <v>37.159999999999997</v>
      </c>
      <c r="BY80" s="3">
        <v>40864</v>
      </c>
      <c r="BZ80">
        <v>35.909999999999997</v>
      </c>
    </row>
    <row r="81" spans="2:78" x14ac:dyDescent="0.25">
      <c r="B81" s="3">
        <v>40864</v>
      </c>
      <c r="C81" s="2">
        <v>5875.86</v>
      </c>
      <c r="D81" s="2">
        <v>5778.1</v>
      </c>
      <c r="E81" s="2">
        <v>5921.25</v>
      </c>
      <c r="F81" s="2">
        <v>5850.17</v>
      </c>
      <c r="H81" s="3">
        <v>40894</v>
      </c>
      <c r="I81">
        <v>1.3041</v>
      </c>
      <c r="J81">
        <v>1.3041</v>
      </c>
      <c r="K81">
        <v>1.3041</v>
      </c>
      <c r="L81">
        <v>1.3041</v>
      </c>
      <c r="N81" s="3">
        <v>40864</v>
      </c>
      <c r="O81" s="2">
        <v>1761.87</v>
      </c>
      <c r="P81" s="2">
        <v>1710.04</v>
      </c>
      <c r="Q81" s="2">
        <v>1766.92</v>
      </c>
      <c r="R81" s="2">
        <v>1721.45</v>
      </c>
      <c r="S81" s="2"/>
      <c r="T81" s="3">
        <v>40864</v>
      </c>
      <c r="U81" s="2">
        <v>107.67</v>
      </c>
      <c r="V81" s="2"/>
      <c r="W81" s="3">
        <v>40858</v>
      </c>
      <c r="X81" s="2">
        <v>251.9049</v>
      </c>
      <c r="Y81" s="2">
        <v>251.9049</v>
      </c>
      <c r="Z81" s="2">
        <v>251.9049</v>
      </c>
      <c r="AA81" s="2">
        <v>251.9049</v>
      </c>
      <c r="AC81" s="3">
        <v>40863</v>
      </c>
      <c r="AD81" s="21">
        <v>32.314999999999998</v>
      </c>
      <c r="AE81" s="21">
        <v>31.84</v>
      </c>
      <c r="AF81" s="21">
        <v>33.284999999999997</v>
      </c>
      <c r="AG81" s="21">
        <v>32.229999999999997</v>
      </c>
      <c r="AI81" s="3">
        <v>40864</v>
      </c>
      <c r="AJ81" s="21">
        <v>89.47</v>
      </c>
      <c r="AK81" s="21">
        <v>87.7</v>
      </c>
      <c r="AL81" s="21">
        <v>90.3</v>
      </c>
      <c r="AM81" s="21">
        <v>89.38</v>
      </c>
      <c r="AO81" s="3">
        <v>40864</v>
      </c>
      <c r="AP81" s="24">
        <v>5.3949999999999996</v>
      </c>
      <c r="AQ81" s="24">
        <v>5.26</v>
      </c>
      <c r="AR81" s="24">
        <v>5.415</v>
      </c>
      <c r="AS81" s="24">
        <v>5.319</v>
      </c>
      <c r="AU81" s="3">
        <v>40864</v>
      </c>
      <c r="AV81" s="21">
        <v>72.86</v>
      </c>
      <c r="AW81" s="21">
        <v>71.84</v>
      </c>
      <c r="AX81" s="21">
        <v>73.94</v>
      </c>
      <c r="AY81" s="21">
        <v>72.989999999999995</v>
      </c>
      <c r="BA81" s="3">
        <v>40863</v>
      </c>
      <c r="BB81" s="21">
        <v>287.51</v>
      </c>
      <c r="BC81" s="21">
        <v>286.95</v>
      </c>
      <c r="BD81" s="21">
        <v>289.02</v>
      </c>
      <c r="BE81" s="21">
        <v>286.95</v>
      </c>
      <c r="BG81" s="3">
        <v>40864</v>
      </c>
      <c r="BH81">
        <v>124.97</v>
      </c>
      <c r="BJ81" s="3">
        <v>40864</v>
      </c>
      <c r="BK81">
        <v>421.65839999999997</v>
      </c>
      <c r="BL81">
        <v>421.65839999999997</v>
      </c>
      <c r="BM81">
        <v>421.65839999999997</v>
      </c>
      <c r="BN81">
        <v>421.65839999999997</v>
      </c>
      <c r="BP81" s="3">
        <v>40856</v>
      </c>
      <c r="BQ81">
        <v>12.37</v>
      </c>
      <c r="BS81" s="3">
        <v>40863</v>
      </c>
      <c r="BT81">
        <v>40.659999999999997</v>
      </c>
      <c r="BV81" s="3">
        <v>40847</v>
      </c>
      <c r="BW81">
        <v>38.54</v>
      </c>
      <c r="BY81" s="3">
        <v>40863</v>
      </c>
      <c r="BZ81">
        <v>36.21</v>
      </c>
    </row>
    <row r="82" spans="2:78" x14ac:dyDescent="0.25">
      <c r="B82" s="3">
        <v>40863</v>
      </c>
      <c r="C82" s="2">
        <v>5873.29</v>
      </c>
      <c r="D82" s="2">
        <v>5852.04</v>
      </c>
      <c r="E82" s="2">
        <v>6028.23</v>
      </c>
      <c r="F82" s="2">
        <v>5913.36</v>
      </c>
      <c r="H82" s="3">
        <v>40893</v>
      </c>
      <c r="I82">
        <v>1.3028999999999999</v>
      </c>
      <c r="J82">
        <v>1.3001</v>
      </c>
      <c r="K82">
        <v>1.3082</v>
      </c>
      <c r="L82">
        <v>1.3041</v>
      </c>
      <c r="N82" s="3">
        <v>40863</v>
      </c>
      <c r="O82" s="2">
        <v>1778.47</v>
      </c>
      <c r="P82" s="2">
        <v>1753.17</v>
      </c>
      <c r="Q82" s="2">
        <v>1783.67</v>
      </c>
      <c r="R82" s="2">
        <v>1761.1</v>
      </c>
      <c r="S82" s="2"/>
      <c r="T82" s="3">
        <v>40863</v>
      </c>
      <c r="U82" s="2">
        <v>107.94</v>
      </c>
      <c r="V82" s="2"/>
      <c r="W82" s="3">
        <v>40857</v>
      </c>
      <c r="X82" s="2">
        <v>251.792</v>
      </c>
      <c r="Y82" s="2">
        <v>251.792</v>
      </c>
      <c r="Z82" s="2">
        <v>251.792</v>
      </c>
      <c r="AA82" s="2">
        <v>251.792</v>
      </c>
      <c r="AC82" s="3">
        <v>40862</v>
      </c>
      <c r="AD82" s="21">
        <v>33.265000000000001</v>
      </c>
      <c r="AE82" s="21">
        <v>32.435000000000002</v>
      </c>
      <c r="AF82" s="21">
        <v>33.594999999999999</v>
      </c>
      <c r="AG82" s="21">
        <v>32.505000000000003</v>
      </c>
      <c r="AI82" s="3">
        <v>40863</v>
      </c>
      <c r="AJ82" s="21">
        <v>89.5</v>
      </c>
      <c r="AK82" s="21">
        <v>88.61</v>
      </c>
      <c r="AL82" s="21">
        <v>91.73</v>
      </c>
      <c r="AM82" s="21">
        <v>89.97</v>
      </c>
      <c r="AO82" s="3">
        <v>40863</v>
      </c>
      <c r="AP82" s="24">
        <v>5.3319999999999999</v>
      </c>
      <c r="AQ82" s="24">
        <v>5.31</v>
      </c>
      <c r="AR82" s="24">
        <v>5.4269999999999996</v>
      </c>
      <c r="AS82" s="24">
        <v>5.3970000000000002</v>
      </c>
      <c r="AU82" s="3">
        <v>40863</v>
      </c>
      <c r="AV82" s="21">
        <v>72.819999999999993</v>
      </c>
      <c r="AW82" s="21">
        <v>72.239999999999995</v>
      </c>
      <c r="AX82" s="21">
        <v>74.239999999999995</v>
      </c>
      <c r="AY82" s="21">
        <v>73.11</v>
      </c>
      <c r="BA82" s="3">
        <v>40862</v>
      </c>
      <c r="BB82" s="21">
        <v>278.23</v>
      </c>
      <c r="BC82" s="21">
        <v>278.23</v>
      </c>
      <c r="BD82" s="21">
        <v>286.57</v>
      </c>
      <c r="BE82" s="21">
        <v>286.57</v>
      </c>
      <c r="BG82" s="3">
        <v>40863</v>
      </c>
      <c r="BH82">
        <v>125.29</v>
      </c>
      <c r="BJ82" s="3">
        <v>40863</v>
      </c>
      <c r="BK82">
        <v>421.46</v>
      </c>
      <c r="BL82">
        <v>421.46</v>
      </c>
      <c r="BM82">
        <v>421.46</v>
      </c>
      <c r="BN82">
        <v>421.46</v>
      </c>
      <c r="BP82" s="3">
        <v>40855</v>
      </c>
      <c r="BQ82">
        <v>12.84</v>
      </c>
      <c r="BS82" s="3">
        <v>40862</v>
      </c>
      <c r="BT82">
        <v>40.64</v>
      </c>
      <c r="BV82" s="3">
        <v>40844</v>
      </c>
      <c r="BW82">
        <v>39.82</v>
      </c>
      <c r="BY82" s="3">
        <v>40862</v>
      </c>
      <c r="BZ82">
        <v>36.56</v>
      </c>
    </row>
    <row r="83" spans="2:78" x14ac:dyDescent="0.25">
      <c r="B83" s="3">
        <v>40862</v>
      </c>
      <c r="C83" s="2">
        <v>5920.43</v>
      </c>
      <c r="D83" s="2">
        <v>5815.85</v>
      </c>
      <c r="E83" s="2">
        <v>6011.47</v>
      </c>
      <c r="F83" s="2">
        <v>5933.14</v>
      </c>
      <c r="H83" s="3">
        <v>40892</v>
      </c>
      <c r="I83">
        <v>1.2985</v>
      </c>
      <c r="J83">
        <v>1.2961</v>
      </c>
      <c r="K83">
        <v>1.3044</v>
      </c>
      <c r="L83">
        <v>1.3028</v>
      </c>
      <c r="N83" s="3">
        <v>40862</v>
      </c>
      <c r="O83" s="2">
        <v>1780.3</v>
      </c>
      <c r="P83" s="2">
        <v>1760</v>
      </c>
      <c r="Q83" s="2">
        <v>1786.17</v>
      </c>
      <c r="R83" s="2">
        <v>1778.3</v>
      </c>
      <c r="S83" s="2"/>
      <c r="T83" s="3">
        <v>40862</v>
      </c>
      <c r="U83" s="2">
        <v>108</v>
      </c>
      <c r="V83" s="2"/>
      <c r="W83" s="3">
        <v>40856</v>
      </c>
      <c r="X83" s="2">
        <v>252.37389999999999</v>
      </c>
      <c r="Y83" s="2">
        <v>252.37389999999999</v>
      </c>
      <c r="Z83" s="2">
        <v>252.37389999999999</v>
      </c>
      <c r="AA83" s="2">
        <v>252.37389999999999</v>
      </c>
      <c r="AC83" s="3">
        <v>40861</v>
      </c>
      <c r="AD83" s="21">
        <v>34.299999999999997</v>
      </c>
      <c r="AE83" s="21">
        <v>33.15</v>
      </c>
      <c r="AF83" s="21">
        <v>34.47</v>
      </c>
      <c r="AG83" s="21">
        <v>33.659999999999997</v>
      </c>
      <c r="AI83" s="3">
        <v>40862</v>
      </c>
      <c r="AJ83" s="21">
        <v>89.98</v>
      </c>
      <c r="AK83" s="21">
        <v>87.52</v>
      </c>
      <c r="AL83" s="21">
        <v>90.5</v>
      </c>
      <c r="AM83" s="21">
        <v>89.75</v>
      </c>
      <c r="AO83" s="3">
        <v>40862</v>
      </c>
      <c r="AP83" s="24">
        <v>5.3460000000000001</v>
      </c>
      <c r="AQ83" s="24">
        <v>5.31</v>
      </c>
      <c r="AR83" s="24">
        <v>5.38</v>
      </c>
      <c r="AS83" s="24">
        <v>5.3159999999999998</v>
      </c>
      <c r="AU83" s="3">
        <v>40862</v>
      </c>
      <c r="AV83" s="21">
        <v>72.760000000000005</v>
      </c>
      <c r="AW83" s="21">
        <v>71.75</v>
      </c>
      <c r="AX83" s="21">
        <v>73.98</v>
      </c>
      <c r="AY83" s="21">
        <v>73.14</v>
      </c>
      <c r="BA83" s="3">
        <v>40861</v>
      </c>
      <c r="BB83" s="21">
        <v>280.8</v>
      </c>
      <c r="BC83" s="21">
        <v>278.25</v>
      </c>
      <c r="BD83" s="21">
        <v>282.25</v>
      </c>
      <c r="BE83" s="21">
        <v>278.95</v>
      </c>
      <c r="BG83" s="3">
        <v>40862</v>
      </c>
      <c r="BH83">
        <v>125.6</v>
      </c>
      <c r="BJ83" s="3">
        <v>40862</v>
      </c>
      <c r="BK83">
        <v>422.38260000000002</v>
      </c>
      <c r="BL83">
        <v>422.38260000000002</v>
      </c>
      <c r="BM83">
        <v>422.38260000000002</v>
      </c>
      <c r="BN83">
        <v>422.38260000000002</v>
      </c>
      <c r="BP83" s="3">
        <v>40854</v>
      </c>
      <c r="BQ83">
        <v>12.68</v>
      </c>
      <c r="BS83" s="3">
        <v>40861</v>
      </c>
      <c r="BT83">
        <v>40.89</v>
      </c>
      <c r="BV83" s="3">
        <v>40843</v>
      </c>
      <c r="BW83">
        <v>39.33</v>
      </c>
      <c r="BY83" s="3">
        <v>40861</v>
      </c>
      <c r="BZ83">
        <v>36.85</v>
      </c>
    </row>
    <row r="84" spans="2:78" x14ac:dyDescent="0.25">
      <c r="B84" s="3">
        <v>40861</v>
      </c>
      <c r="C84" s="2">
        <v>6097.27</v>
      </c>
      <c r="D84" s="2">
        <v>5934.09</v>
      </c>
      <c r="E84" s="2">
        <v>6116.07</v>
      </c>
      <c r="F84" s="2">
        <v>5985.02</v>
      </c>
      <c r="H84" s="3">
        <v>40891</v>
      </c>
      <c r="I84">
        <v>1.3018000000000001</v>
      </c>
      <c r="J84">
        <v>1.2948999999999999</v>
      </c>
      <c r="K84">
        <v>1.3064</v>
      </c>
      <c r="L84">
        <v>1.2985</v>
      </c>
      <c r="N84" s="3">
        <v>40861</v>
      </c>
      <c r="O84" s="2">
        <v>1788.29</v>
      </c>
      <c r="P84" s="2">
        <v>1773.3</v>
      </c>
      <c r="Q84" s="2">
        <v>1795.85</v>
      </c>
      <c r="R84" s="2">
        <v>1780.27</v>
      </c>
      <c r="S84" s="2"/>
      <c r="T84" s="3">
        <v>40861</v>
      </c>
      <c r="U84" s="2">
        <v>108.46</v>
      </c>
      <c r="V84" s="2"/>
      <c r="W84" s="3">
        <v>40855</v>
      </c>
      <c r="X84" s="2">
        <v>253.41319999999999</v>
      </c>
      <c r="Y84" s="2">
        <v>253.41319999999999</v>
      </c>
      <c r="Z84" s="2">
        <v>253.41319999999999</v>
      </c>
      <c r="AA84" s="2">
        <v>253.41319999999999</v>
      </c>
      <c r="AC84" s="3">
        <v>40858</v>
      </c>
      <c r="AD84" s="21">
        <v>33.409999999999997</v>
      </c>
      <c r="AE84" s="21">
        <v>32.784999999999997</v>
      </c>
      <c r="AF84" s="21">
        <v>34.130000000000003</v>
      </c>
      <c r="AG84" s="21">
        <v>34.045000000000002</v>
      </c>
      <c r="AI84" s="3">
        <v>40861</v>
      </c>
      <c r="AJ84" s="21">
        <v>92.47</v>
      </c>
      <c r="AK84" s="21">
        <v>89.47</v>
      </c>
      <c r="AL84" s="21">
        <v>92.85</v>
      </c>
      <c r="AM84" s="21">
        <v>90.73</v>
      </c>
      <c r="AO84" s="3">
        <v>40861</v>
      </c>
      <c r="AP84" s="24">
        <v>5.3739999999999997</v>
      </c>
      <c r="AQ84" s="24">
        <v>5.3369999999999997</v>
      </c>
      <c r="AR84" s="24">
        <v>5.41</v>
      </c>
      <c r="AS84" s="24">
        <v>5.3609999999999998</v>
      </c>
      <c r="AU84" s="3">
        <v>40861</v>
      </c>
      <c r="AV84" s="21">
        <v>74.400000000000006</v>
      </c>
      <c r="AW84" s="21">
        <v>72.88</v>
      </c>
      <c r="AX84" s="21">
        <v>74.75</v>
      </c>
      <c r="AY84" s="21">
        <v>73.41</v>
      </c>
      <c r="BA84" s="3">
        <v>40858</v>
      </c>
      <c r="BB84" s="21">
        <v>283.5</v>
      </c>
      <c r="BC84" s="21">
        <v>277.60000000000002</v>
      </c>
      <c r="BD84" s="21">
        <v>284.7</v>
      </c>
      <c r="BE84" s="21">
        <v>281.27</v>
      </c>
      <c r="BG84" s="3">
        <v>40861</v>
      </c>
      <c r="BH84">
        <v>125.68</v>
      </c>
      <c r="BJ84" s="3">
        <v>40861</v>
      </c>
      <c r="BK84">
        <v>419.5761</v>
      </c>
      <c r="BL84">
        <v>419.5761</v>
      </c>
      <c r="BM84">
        <v>419.5761</v>
      </c>
      <c r="BN84">
        <v>419.5761</v>
      </c>
      <c r="BP84" s="3">
        <v>40851</v>
      </c>
      <c r="BQ84">
        <v>12.6</v>
      </c>
      <c r="BS84" s="3">
        <v>40858</v>
      </c>
      <c r="BT84">
        <v>41.32</v>
      </c>
      <c r="BV84" s="3">
        <v>40842</v>
      </c>
      <c r="BW84">
        <v>37.97</v>
      </c>
      <c r="BY84" s="3">
        <v>40858</v>
      </c>
      <c r="BZ84">
        <v>36.619999999999997</v>
      </c>
    </row>
    <row r="85" spans="2:78" x14ac:dyDescent="0.25">
      <c r="B85" s="3">
        <v>40858</v>
      </c>
      <c r="C85" s="2">
        <v>5881.49</v>
      </c>
      <c r="D85" s="2">
        <v>5855.12</v>
      </c>
      <c r="E85" s="2">
        <v>6065.29</v>
      </c>
      <c r="F85" s="2">
        <v>6057.03</v>
      </c>
      <c r="H85" s="3">
        <v>40890</v>
      </c>
      <c r="I85">
        <v>1.3164</v>
      </c>
      <c r="J85">
        <v>1.3009999999999999</v>
      </c>
      <c r="K85">
        <v>1.3232999999999999</v>
      </c>
      <c r="L85">
        <v>1.3021</v>
      </c>
      <c r="N85" s="3">
        <v>40858</v>
      </c>
      <c r="O85" s="2">
        <v>1752</v>
      </c>
      <c r="P85" s="2">
        <v>1751.4</v>
      </c>
      <c r="Q85" s="2">
        <v>1790.78</v>
      </c>
      <c r="R85" s="2">
        <v>1788.29</v>
      </c>
      <c r="S85" s="2"/>
      <c r="T85" s="3">
        <v>40858</v>
      </c>
      <c r="U85" s="2">
        <v>108.54</v>
      </c>
      <c r="V85" s="2"/>
      <c r="W85" s="3">
        <v>40854</v>
      </c>
      <c r="X85" s="2">
        <v>253.15440000000001</v>
      </c>
      <c r="Y85" s="2">
        <v>253.15440000000001</v>
      </c>
      <c r="Z85" s="2">
        <v>253.15440000000001</v>
      </c>
      <c r="AA85" s="2">
        <v>253.15440000000001</v>
      </c>
      <c r="AC85" s="3">
        <v>40857</v>
      </c>
      <c r="AD85" s="21">
        <v>32.5</v>
      </c>
      <c r="AE85" s="21">
        <v>32.5</v>
      </c>
      <c r="AF85" s="21">
        <v>33.909999999999997</v>
      </c>
      <c r="AG85" s="21">
        <v>33.24</v>
      </c>
      <c r="AI85" s="3">
        <v>40858</v>
      </c>
      <c r="AJ85" s="21">
        <v>88.08</v>
      </c>
      <c r="AK85" s="21">
        <v>87.85</v>
      </c>
      <c r="AL85" s="21">
        <v>92.09</v>
      </c>
      <c r="AM85" s="21">
        <v>91.77</v>
      </c>
      <c r="AO85" s="3">
        <v>40858</v>
      </c>
      <c r="AP85" s="24">
        <v>5.25</v>
      </c>
      <c r="AQ85" s="24">
        <v>5.2389999999999999</v>
      </c>
      <c r="AR85" s="24">
        <v>5.39</v>
      </c>
      <c r="AS85" s="24">
        <v>5.39</v>
      </c>
      <c r="AU85" s="3">
        <v>40858</v>
      </c>
      <c r="AV85" s="21">
        <v>72.5</v>
      </c>
      <c r="AW85" s="21">
        <v>71.849999999999994</v>
      </c>
      <c r="AX85" s="21">
        <v>74.260000000000005</v>
      </c>
      <c r="AY85" s="21">
        <v>74.14</v>
      </c>
      <c r="BA85" s="3">
        <v>40857</v>
      </c>
      <c r="BB85" s="21">
        <v>292</v>
      </c>
      <c r="BC85" s="21">
        <v>281.10000000000002</v>
      </c>
      <c r="BD85" s="21">
        <v>292.8</v>
      </c>
      <c r="BE85" s="21">
        <v>282.72000000000003</v>
      </c>
      <c r="BG85" s="3">
        <v>40858</v>
      </c>
      <c r="BH85">
        <v>124.68</v>
      </c>
      <c r="BJ85" s="3">
        <v>40858</v>
      </c>
      <c r="BK85">
        <v>420.19049999999999</v>
      </c>
      <c r="BL85">
        <v>420.19049999999999</v>
      </c>
      <c r="BM85">
        <v>420.19049999999999</v>
      </c>
      <c r="BN85">
        <v>420.19049999999999</v>
      </c>
      <c r="BP85" s="3">
        <v>40850</v>
      </c>
      <c r="BQ85">
        <v>12.68</v>
      </c>
      <c r="BS85" s="3">
        <v>40857</v>
      </c>
      <c r="BT85">
        <v>40.35</v>
      </c>
      <c r="BV85" s="3">
        <v>40841</v>
      </c>
      <c r="BW85">
        <v>38.17</v>
      </c>
      <c r="BY85" s="3">
        <v>40857</v>
      </c>
      <c r="BZ85">
        <v>35.979999999999997</v>
      </c>
    </row>
    <row r="86" spans="2:78" x14ac:dyDescent="0.25">
      <c r="B86" s="3">
        <v>40857</v>
      </c>
      <c r="C86" s="2">
        <v>5732.32</v>
      </c>
      <c r="D86" s="2">
        <v>5721.97</v>
      </c>
      <c r="E86" s="2">
        <v>5934.31</v>
      </c>
      <c r="F86" s="2">
        <v>5867.81</v>
      </c>
      <c r="H86" s="3">
        <v>40889</v>
      </c>
      <c r="I86">
        <v>1.337</v>
      </c>
      <c r="J86">
        <v>1.3164</v>
      </c>
      <c r="K86">
        <v>1.3375999999999999</v>
      </c>
      <c r="L86">
        <v>1.3169999999999999</v>
      </c>
      <c r="N86" s="3">
        <v>40857</v>
      </c>
      <c r="O86" s="2">
        <v>1771.55</v>
      </c>
      <c r="P86" s="2">
        <v>1735.55</v>
      </c>
      <c r="Q86" s="2">
        <v>1775.43</v>
      </c>
      <c r="R86" s="2">
        <v>1752.12</v>
      </c>
      <c r="S86" s="2"/>
      <c r="T86" s="3">
        <v>40857</v>
      </c>
      <c r="U86" s="2">
        <v>108.52</v>
      </c>
      <c r="V86" s="2"/>
      <c r="W86" s="3">
        <v>40851</v>
      </c>
      <c r="X86" s="2">
        <v>253.06909999999999</v>
      </c>
      <c r="Y86" s="2">
        <v>253.06909999999999</v>
      </c>
      <c r="Z86" s="2">
        <v>253.06909999999999</v>
      </c>
      <c r="AA86" s="2">
        <v>253.06909999999999</v>
      </c>
      <c r="AC86" s="3">
        <v>40856</v>
      </c>
      <c r="AD86" s="21">
        <v>34.914999999999999</v>
      </c>
      <c r="AE86" s="21">
        <v>32.865000000000002</v>
      </c>
      <c r="AF86" s="21">
        <v>35.049999999999997</v>
      </c>
      <c r="AG86" s="21">
        <v>33.604999999999997</v>
      </c>
      <c r="AI86" s="3">
        <v>40857</v>
      </c>
      <c r="AJ86" s="21">
        <v>86.57</v>
      </c>
      <c r="AK86" s="21">
        <v>86.42</v>
      </c>
      <c r="AL86" s="21">
        <v>89.97</v>
      </c>
      <c r="AM86" s="21">
        <v>88.1</v>
      </c>
      <c r="AO86" s="3">
        <v>40857</v>
      </c>
      <c r="AP86" s="24">
        <v>5.2050000000000001</v>
      </c>
      <c r="AQ86" s="24">
        <v>5.202</v>
      </c>
      <c r="AR86" s="24">
        <v>5.282</v>
      </c>
      <c r="AS86" s="24">
        <v>5.202</v>
      </c>
      <c r="AU86" s="3">
        <v>40857</v>
      </c>
      <c r="AV86" s="21">
        <v>70.459999999999994</v>
      </c>
      <c r="AW86" s="21">
        <v>69.98</v>
      </c>
      <c r="AX86" s="21">
        <v>73.650000000000006</v>
      </c>
      <c r="AY86" s="21">
        <v>72.41</v>
      </c>
      <c r="BA86" s="3">
        <v>40856</v>
      </c>
      <c r="BB86" s="21">
        <v>293.33999999999997</v>
      </c>
      <c r="BC86" s="21">
        <v>291.2</v>
      </c>
      <c r="BD86" s="21">
        <v>294.51</v>
      </c>
      <c r="BE86" s="21">
        <v>293.29000000000002</v>
      </c>
      <c r="BG86" s="3">
        <v>40857</v>
      </c>
      <c r="BH86">
        <v>126.05</v>
      </c>
      <c r="BJ86" s="3">
        <v>40857</v>
      </c>
      <c r="BK86">
        <v>420.49270000000001</v>
      </c>
      <c r="BL86">
        <v>420.49270000000001</v>
      </c>
      <c r="BM86">
        <v>420.49270000000001</v>
      </c>
      <c r="BN86">
        <v>420.49270000000001</v>
      </c>
      <c r="BP86" s="3">
        <v>40849</v>
      </c>
      <c r="BQ86">
        <v>12.45</v>
      </c>
      <c r="BS86" s="3">
        <v>40856</v>
      </c>
      <c r="BT86">
        <v>40.520000000000003</v>
      </c>
      <c r="BV86" s="3">
        <v>40840</v>
      </c>
      <c r="BW86">
        <v>38.299999999999997</v>
      </c>
      <c r="BY86" s="3">
        <v>40856</v>
      </c>
      <c r="BZ86">
        <v>36.96</v>
      </c>
    </row>
    <row r="87" spans="2:78" x14ac:dyDescent="0.25">
      <c r="B87" s="3">
        <v>40856</v>
      </c>
      <c r="C87" s="2">
        <v>6045.87</v>
      </c>
      <c r="D87" s="2">
        <v>5767.26</v>
      </c>
      <c r="E87" s="2">
        <v>6055.58</v>
      </c>
      <c r="F87" s="2">
        <v>5829.54</v>
      </c>
      <c r="H87" s="3">
        <v>40888</v>
      </c>
      <c r="I87">
        <v>1.3385</v>
      </c>
      <c r="J87">
        <v>1.3359000000000001</v>
      </c>
      <c r="K87">
        <v>1.3386</v>
      </c>
      <c r="L87">
        <v>1.337</v>
      </c>
      <c r="N87" s="3">
        <v>40856</v>
      </c>
      <c r="O87" s="2">
        <v>1789.52</v>
      </c>
      <c r="P87" s="2">
        <v>1763.8</v>
      </c>
      <c r="Q87" s="2">
        <v>1799.72</v>
      </c>
      <c r="R87" s="2">
        <v>1771.4</v>
      </c>
      <c r="S87" s="2"/>
      <c r="T87" s="3">
        <v>40856</v>
      </c>
      <c r="U87" s="2">
        <v>108.73</v>
      </c>
      <c r="V87" s="2"/>
      <c r="W87" s="3">
        <v>40850</v>
      </c>
      <c r="X87" s="2">
        <v>252.68020000000001</v>
      </c>
      <c r="Y87" s="2">
        <v>252.68020000000001</v>
      </c>
      <c r="Z87" s="2">
        <v>252.68020000000001</v>
      </c>
      <c r="AA87" s="2">
        <v>252.68020000000001</v>
      </c>
      <c r="AC87" s="3">
        <v>40855</v>
      </c>
      <c r="AD87" s="21">
        <v>34.69</v>
      </c>
      <c r="AE87" s="21">
        <v>34.07</v>
      </c>
      <c r="AF87" s="21">
        <v>35.47</v>
      </c>
      <c r="AG87" s="21">
        <v>34.270000000000003</v>
      </c>
      <c r="AI87" s="3">
        <v>40856</v>
      </c>
      <c r="AJ87" s="21">
        <v>93.34</v>
      </c>
      <c r="AK87" s="21">
        <v>87.03</v>
      </c>
      <c r="AL87" s="21">
        <v>94.07</v>
      </c>
      <c r="AM87" s="21">
        <v>88.13</v>
      </c>
      <c r="AO87" s="3">
        <v>40856</v>
      </c>
      <c r="AP87" s="24">
        <v>5.3819999999999997</v>
      </c>
      <c r="AQ87" s="24">
        <v>5.22</v>
      </c>
      <c r="AR87" s="24">
        <v>5.4349999999999996</v>
      </c>
      <c r="AS87" s="24">
        <v>5.3</v>
      </c>
      <c r="AU87" s="3">
        <v>40856</v>
      </c>
      <c r="AV87" s="21">
        <v>74.28</v>
      </c>
      <c r="AW87" s="21">
        <v>71.25</v>
      </c>
      <c r="AX87" s="21">
        <v>74.59</v>
      </c>
      <c r="AY87" s="21">
        <v>72.36</v>
      </c>
      <c r="BA87" s="3">
        <v>40855</v>
      </c>
      <c r="BB87" s="21">
        <v>289.5</v>
      </c>
      <c r="BC87" s="21">
        <v>289.5</v>
      </c>
      <c r="BD87" s="21">
        <v>294.01</v>
      </c>
      <c r="BE87" s="21">
        <v>293.38</v>
      </c>
      <c r="BG87" s="3">
        <v>40856</v>
      </c>
      <c r="BH87">
        <v>126.23</v>
      </c>
      <c r="BJ87" s="3">
        <v>40856</v>
      </c>
      <c r="BK87">
        <v>422.28190000000001</v>
      </c>
      <c r="BL87">
        <v>422.28190000000001</v>
      </c>
      <c r="BM87">
        <v>422.28190000000001</v>
      </c>
      <c r="BN87">
        <v>422.28190000000001</v>
      </c>
      <c r="BP87" s="3">
        <v>40848</v>
      </c>
      <c r="BQ87">
        <v>12.25</v>
      </c>
      <c r="BS87" s="3">
        <v>40855</v>
      </c>
      <c r="BT87">
        <v>41.22</v>
      </c>
      <c r="BV87" s="3">
        <v>40837</v>
      </c>
      <c r="BW87">
        <v>37.450000000000003</v>
      </c>
      <c r="BY87" s="3">
        <v>40855</v>
      </c>
      <c r="BZ87">
        <v>37.36</v>
      </c>
    </row>
    <row r="88" spans="2:78" x14ac:dyDescent="0.25">
      <c r="B88" s="3">
        <v>40855</v>
      </c>
      <c r="C88" s="2">
        <v>5950.44</v>
      </c>
      <c r="D88" s="2">
        <v>5934.23</v>
      </c>
      <c r="E88" s="2">
        <v>6087.06</v>
      </c>
      <c r="F88" s="2">
        <v>5961.44</v>
      </c>
      <c r="H88" s="3">
        <v>40887</v>
      </c>
      <c r="I88">
        <v>1.3384</v>
      </c>
      <c r="J88">
        <v>1.3384</v>
      </c>
      <c r="K88">
        <v>1.3385</v>
      </c>
      <c r="L88">
        <v>1.3385</v>
      </c>
      <c r="N88" s="3">
        <v>40855</v>
      </c>
      <c r="O88" s="2">
        <v>1792.8</v>
      </c>
      <c r="P88" s="2">
        <v>1776.6</v>
      </c>
      <c r="Q88" s="2">
        <v>1802.92</v>
      </c>
      <c r="R88" s="2">
        <v>1789.52</v>
      </c>
      <c r="S88" s="2"/>
      <c r="T88" s="3">
        <v>40855</v>
      </c>
      <c r="U88" s="2">
        <v>109.18</v>
      </c>
      <c r="V88" s="2"/>
      <c r="W88" s="3">
        <v>40849</v>
      </c>
      <c r="X88" s="2">
        <v>251.57849999999999</v>
      </c>
      <c r="Y88" s="2">
        <v>251.57849999999999</v>
      </c>
      <c r="Z88" s="2">
        <v>251.57849999999999</v>
      </c>
      <c r="AA88" s="2">
        <v>251.57849999999999</v>
      </c>
      <c r="AC88" s="3">
        <v>40854</v>
      </c>
      <c r="AD88" s="21">
        <v>34.585000000000001</v>
      </c>
      <c r="AE88" s="21">
        <v>33.935000000000002</v>
      </c>
      <c r="AF88" s="21">
        <v>35.414999999999999</v>
      </c>
      <c r="AG88" s="21">
        <v>34.58</v>
      </c>
      <c r="AI88" s="3">
        <v>40855</v>
      </c>
      <c r="AJ88" s="21">
        <v>91.9</v>
      </c>
      <c r="AK88" s="21">
        <v>90.75</v>
      </c>
      <c r="AL88" s="21">
        <v>94.43</v>
      </c>
      <c r="AM88" s="21">
        <v>92.44</v>
      </c>
      <c r="AO88" s="3">
        <v>40855</v>
      </c>
      <c r="AP88" s="24">
        <v>5.31</v>
      </c>
      <c r="AQ88" s="24">
        <v>5.31</v>
      </c>
      <c r="AR88" s="24">
        <v>5.3959999999999999</v>
      </c>
      <c r="AS88" s="24">
        <v>5.3449999999999998</v>
      </c>
      <c r="AU88" s="3">
        <v>40855</v>
      </c>
      <c r="AV88" s="21">
        <v>73.099999999999994</v>
      </c>
      <c r="AW88" s="21">
        <v>72.84</v>
      </c>
      <c r="AX88" s="21">
        <v>74.760000000000005</v>
      </c>
      <c r="AY88" s="21">
        <v>73.33</v>
      </c>
      <c r="BA88" s="3">
        <v>40854</v>
      </c>
      <c r="BB88" s="21">
        <v>290.5</v>
      </c>
      <c r="BC88" s="21">
        <v>288</v>
      </c>
      <c r="BD88" s="21">
        <v>290.8</v>
      </c>
      <c r="BE88" s="21">
        <v>289.37</v>
      </c>
      <c r="BG88" s="3">
        <v>40855</v>
      </c>
      <c r="BH88">
        <v>125.94</v>
      </c>
      <c r="BJ88" s="3">
        <v>40855</v>
      </c>
      <c r="BK88">
        <v>420.68239999999997</v>
      </c>
      <c r="BL88">
        <v>420.68239999999997</v>
      </c>
      <c r="BM88">
        <v>420.68239999999997</v>
      </c>
      <c r="BN88">
        <v>420.68239999999997</v>
      </c>
      <c r="BP88" s="3">
        <v>40847</v>
      </c>
      <c r="BQ88">
        <v>12.6</v>
      </c>
      <c r="BS88" s="3">
        <v>40854</v>
      </c>
      <c r="BT88">
        <v>40.869999999999997</v>
      </c>
      <c r="BV88" s="3">
        <v>40836</v>
      </c>
      <c r="BW88">
        <v>37.130000000000003</v>
      </c>
      <c r="BY88" s="3">
        <v>40854</v>
      </c>
      <c r="BZ88">
        <v>37.35</v>
      </c>
    </row>
    <row r="89" spans="2:78" x14ac:dyDescent="0.25">
      <c r="B89" s="3">
        <v>40854</v>
      </c>
      <c r="C89" s="2">
        <v>5905.93</v>
      </c>
      <c r="D89" s="2">
        <v>5835.09</v>
      </c>
      <c r="E89" s="2">
        <v>6028.59</v>
      </c>
      <c r="F89" s="2">
        <v>5928.68</v>
      </c>
      <c r="H89" s="3">
        <v>40886</v>
      </c>
      <c r="I89">
        <v>1.3345</v>
      </c>
      <c r="J89">
        <v>1.3282</v>
      </c>
      <c r="K89">
        <v>1.3429</v>
      </c>
      <c r="L89">
        <v>1.3384</v>
      </c>
      <c r="N89" s="3">
        <v>40854</v>
      </c>
      <c r="O89" s="2">
        <v>1754.52</v>
      </c>
      <c r="P89" s="2">
        <v>1750.5</v>
      </c>
      <c r="Q89" s="2">
        <v>1798.42</v>
      </c>
      <c r="R89" s="2">
        <v>1793.4</v>
      </c>
      <c r="S89" s="2"/>
      <c r="T89" s="3">
        <v>40854</v>
      </c>
      <c r="U89" s="2">
        <v>109.09</v>
      </c>
      <c r="V89" s="2"/>
      <c r="W89" s="3">
        <v>40847</v>
      </c>
      <c r="X89" s="2">
        <v>251.5907</v>
      </c>
      <c r="Y89" s="2">
        <v>251.5907</v>
      </c>
      <c r="Z89" s="2">
        <v>251.5907</v>
      </c>
      <c r="AA89" s="2">
        <v>251.5907</v>
      </c>
      <c r="AC89" s="3">
        <v>40851</v>
      </c>
      <c r="AD89" s="21">
        <v>36.765000000000001</v>
      </c>
      <c r="AE89" s="21">
        <v>34.72</v>
      </c>
      <c r="AF89" s="21">
        <v>36.765000000000001</v>
      </c>
      <c r="AG89" s="21">
        <v>34.99</v>
      </c>
      <c r="AI89" s="3">
        <v>40854</v>
      </c>
      <c r="AJ89" s="21">
        <v>92.24</v>
      </c>
      <c r="AK89" s="21">
        <v>90.73</v>
      </c>
      <c r="AL89" s="21">
        <v>94.6</v>
      </c>
      <c r="AM89" s="21">
        <v>92.95</v>
      </c>
      <c r="AO89" s="3">
        <v>40854</v>
      </c>
      <c r="AP89" s="24">
        <v>5.1859999999999999</v>
      </c>
      <c r="AQ89" s="24">
        <v>5.1719999999999997</v>
      </c>
      <c r="AR89" s="24">
        <v>5.3049999999999997</v>
      </c>
      <c r="AS89" s="24">
        <v>5.2610000000000001</v>
      </c>
      <c r="AU89" s="3">
        <v>40854</v>
      </c>
      <c r="AV89" s="21">
        <v>73</v>
      </c>
      <c r="AW89" s="21">
        <v>71.83</v>
      </c>
      <c r="AX89" s="21">
        <v>73.69</v>
      </c>
      <c r="AY89" s="21">
        <v>72.84</v>
      </c>
      <c r="BA89" s="3">
        <v>40851</v>
      </c>
      <c r="BB89" s="21">
        <v>292</v>
      </c>
      <c r="BC89" s="21">
        <v>290.3</v>
      </c>
      <c r="BD89" s="21">
        <v>292.58</v>
      </c>
      <c r="BE89" s="21">
        <v>291.07</v>
      </c>
      <c r="BG89" s="3">
        <v>40854</v>
      </c>
      <c r="BH89">
        <v>126.13</v>
      </c>
      <c r="BJ89" s="3">
        <v>40854</v>
      </c>
      <c r="BK89">
        <v>421.43349999999998</v>
      </c>
      <c r="BL89">
        <v>421.43349999999998</v>
      </c>
      <c r="BM89">
        <v>421.43349999999998</v>
      </c>
      <c r="BN89">
        <v>421.43349999999998</v>
      </c>
      <c r="BP89" s="3">
        <v>40844</v>
      </c>
      <c r="BQ89">
        <v>12.92</v>
      </c>
      <c r="BS89" s="3">
        <v>40851</v>
      </c>
      <c r="BT89">
        <v>41.07</v>
      </c>
      <c r="BV89" s="3">
        <v>40835</v>
      </c>
      <c r="BW89">
        <v>37.67</v>
      </c>
      <c r="BY89" s="3">
        <v>40851</v>
      </c>
      <c r="BZ89">
        <v>37.32</v>
      </c>
    </row>
    <row r="90" spans="2:78" x14ac:dyDescent="0.25">
      <c r="B90" s="3">
        <v>40851</v>
      </c>
      <c r="C90" s="2">
        <v>6175.43</v>
      </c>
      <c r="D90" s="2">
        <v>5928.92</v>
      </c>
      <c r="E90" s="2">
        <v>6175.43</v>
      </c>
      <c r="F90" s="2">
        <v>5966.16</v>
      </c>
      <c r="H90" s="3">
        <v>40885</v>
      </c>
      <c r="I90">
        <v>1.3399000000000001</v>
      </c>
      <c r="J90">
        <v>1.329</v>
      </c>
      <c r="K90">
        <v>1.3454999999999999</v>
      </c>
      <c r="L90">
        <v>1.3344</v>
      </c>
      <c r="N90" s="3">
        <v>40851</v>
      </c>
      <c r="O90" s="2">
        <v>1758.62</v>
      </c>
      <c r="P90" s="2">
        <v>1748.49</v>
      </c>
      <c r="Q90" s="2">
        <v>1763.77</v>
      </c>
      <c r="R90" s="2">
        <v>1754.52</v>
      </c>
      <c r="S90" s="2"/>
      <c r="T90" s="3">
        <v>40851</v>
      </c>
      <c r="U90" s="2">
        <v>109.06</v>
      </c>
      <c r="V90" s="2"/>
      <c r="W90" s="3">
        <v>40844</v>
      </c>
      <c r="X90" s="2">
        <v>251.8775</v>
      </c>
      <c r="Y90" s="2">
        <v>251.8775</v>
      </c>
      <c r="Z90" s="2">
        <v>251.8775</v>
      </c>
      <c r="AA90" s="2">
        <v>251.8775</v>
      </c>
      <c r="AC90" s="3">
        <v>40850</v>
      </c>
      <c r="AD90" s="21">
        <v>34.615000000000002</v>
      </c>
      <c r="AE90" s="21">
        <v>34.4</v>
      </c>
      <c r="AF90" s="21">
        <v>36.950000000000003</v>
      </c>
      <c r="AG90" s="21">
        <v>36.384999999999998</v>
      </c>
      <c r="AI90" s="3">
        <v>40851</v>
      </c>
      <c r="AJ90" s="21">
        <v>96.55</v>
      </c>
      <c r="AK90" s="21">
        <v>92.21</v>
      </c>
      <c r="AL90" s="21">
        <v>96.63</v>
      </c>
      <c r="AM90" s="21">
        <v>93.47</v>
      </c>
      <c r="AO90" s="3">
        <v>40851</v>
      </c>
      <c r="AP90" s="24">
        <v>5.3010000000000002</v>
      </c>
      <c r="AQ90" s="24">
        <v>5.2080000000000002</v>
      </c>
      <c r="AR90" s="24">
        <v>5.3010000000000002</v>
      </c>
      <c r="AS90" s="24">
        <v>5.2839999999999998</v>
      </c>
      <c r="AU90" s="3">
        <v>40851</v>
      </c>
      <c r="AV90" s="21">
        <v>76</v>
      </c>
      <c r="AW90" s="21">
        <v>73.45</v>
      </c>
      <c r="AX90" s="21">
        <v>76.459999999999994</v>
      </c>
      <c r="AY90" s="21">
        <v>74.05</v>
      </c>
      <c r="BA90" s="3">
        <v>40850</v>
      </c>
      <c r="BB90" s="21">
        <v>286.36</v>
      </c>
      <c r="BC90" s="21">
        <v>286.01</v>
      </c>
      <c r="BD90" s="21">
        <v>291</v>
      </c>
      <c r="BE90" s="21">
        <v>290.48</v>
      </c>
      <c r="BG90" s="3">
        <v>40851</v>
      </c>
      <c r="BH90">
        <v>125.97</v>
      </c>
      <c r="BJ90" s="3">
        <v>40851</v>
      </c>
      <c r="BK90">
        <v>418.8614</v>
      </c>
      <c r="BL90">
        <v>418.8614</v>
      </c>
      <c r="BM90">
        <v>418.8614</v>
      </c>
      <c r="BN90">
        <v>418.8614</v>
      </c>
      <c r="BP90" s="3">
        <v>40843</v>
      </c>
      <c r="BQ90">
        <v>12.91</v>
      </c>
      <c r="BS90" s="3">
        <v>40850</v>
      </c>
      <c r="BT90">
        <v>41.49</v>
      </c>
      <c r="BV90" s="3">
        <v>40834</v>
      </c>
      <c r="BW90">
        <v>37.46</v>
      </c>
      <c r="BY90" s="3">
        <v>40850</v>
      </c>
      <c r="BZ90">
        <v>36.729999999999997</v>
      </c>
    </row>
    <row r="91" spans="2:78" x14ac:dyDescent="0.25">
      <c r="B91" s="3">
        <v>40850</v>
      </c>
      <c r="C91" s="2">
        <v>5835.36</v>
      </c>
      <c r="D91" s="2">
        <v>5832.03</v>
      </c>
      <c r="E91" s="2">
        <v>6193.34</v>
      </c>
      <c r="F91" s="2">
        <v>6133.18</v>
      </c>
      <c r="H91" s="3">
        <v>40884</v>
      </c>
      <c r="I91">
        <v>1.3409</v>
      </c>
      <c r="J91">
        <v>1.3351</v>
      </c>
      <c r="K91">
        <v>1.3452999999999999</v>
      </c>
      <c r="L91">
        <v>1.3399000000000001</v>
      </c>
      <c r="N91" s="3">
        <v>40850</v>
      </c>
      <c r="O91" s="2">
        <v>1734.9</v>
      </c>
      <c r="P91" s="2">
        <v>1722.55</v>
      </c>
      <c r="Q91" s="2">
        <v>1767.66</v>
      </c>
      <c r="R91" s="2">
        <v>1758.55</v>
      </c>
      <c r="S91" s="2"/>
      <c r="T91" s="3">
        <v>40850</v>
      </c>
      <c r="U91" s="2">
        <v>108.88</v>
      </c>
      <c r="V91" s="2"/>
      <c r="W91" s="3">
        <v>40843</v>
      </c>
      <c r="X91" s="2">
        <v>252.21520000000001</v>
      </c>
      <c r="Y91" s="2">
        <v>252.21520000000001</v>
      </c>
      <c r="Z91" s="2">
        <v>252.21520000000001</v>
      </c>
      <c r="AA91" s="2">
        <v>252.21520000000001</v>
      </c>
      <c r="AC91" s="3">
        <v>40849</v>
      </c>
      <c r="AD91" s="21">
        <v>35.299999999999997</v>
      </c>
      <c r="AE91" s="21">
        <v>34.344999999999999</v>
      </c>
      <c r="AF91" s="21">
        <v>35.54</v>
      </c>
      <c r="AG91" s="21">
        <v>35.42</v>
      </c>
      <c r="AI91" s="3">
        <v>40850</v>
      </c>
      <c r="AJ91" s="21">
        <v>91.74</v>
      </c>
      <c r="AK91" s="21">
        <v>91.16</v>
      </c>
      <c r="AL91" s="21">
        <v>97.7</v>
      </c>
      <c r="AM91" s="21">
        <v>95.77</v>
      </c>
      <c r="AO91" s="3">
        <v>40850</v>
      </c>
      <c r="AP91" s="24">
        <v>5.2030000000000003</v>
      </c>
      <c r="AQ91" s="24">
        <v>5.2030000000000003</v>
      </c>
      <c r="AR91" s="24">
        <v>5.3339999999999996</v>
      </c>
      <c r="AS91" s="24">
        <v>5.3070000000000004</v>
      </c>
      <c r="AU91" s="3">
        <v>40850</v>
      </c>
      <c r="AV91" s="21">
        <v>72.760000000000005</v>
      </c>
      <c r="AW91" s="21">
        <v>72.510000000000005</v>
      </c>
      <c r="AX91" s="21">
        <v>76.88</v>
      </c>
      <c r="AY91" s="21">
        <v>75.73</v>
      </c>
      <c r="BA91" s="3">
        <v>40849</v>
      </c>
      <c r="BB91" s="21">
        <v>291.5</v>
      </c>
      <c r="BC91" s="21">
        <v>287.45</v>
      </c>
      <c r="BD91" s="21">
        <v>291.5</v>
      </c>
      <c r="BE91" s="21">
        <v>288.02</v>
      </c>
      <c r="BG91" s="3">
        <v>40850</v>
      </c>
      <c r="BH91">
        <v>125.39</v>
      </c>
      <c r="BJ91" s="3">
        <v>40850</v>
      </c>
      <c r="BK91">
        <v>418.78890000000001</v>
      </c>
      <c r="BL91">
        <v>418.78890000000001</v>
      </c>
      <c r="BM91">
        <v>418.78890000000001</v>
      </c>
      <c r="BN91">
        <v>418.78890000000001</v>
      </c>
      <c r="BP91" s="3">
        <v>40842</v>
      </c>
      <c r="BQ91">
        <v>12.49</v>
      </c>
      <c r="BS91" s="3">
        <v>40849</v>
      </c>
      <c r="BT91">
        <v>40.64</v>
      </c>
      <c r="BV91" s="3">
        <v>40833</v>
      </c>
      <c r="BW91">
        <v>38.25</v>
      </c>
      <c r="BY91" s="3">
        <v>40849</v>
      </c>
      <c r="BZ91">
        <v>36.85</v>
      </c>
    </row>
    <row r="92" spans="2:78" x14ac:dyDescent="0.25">
      <c r="B92" s="3">
        <v>40849</v>
      </c>
      <c r="C92" s="2">
        <v>5897.14</v>
      </c>
      <c r="D92" s="2">
        <v>5810.79</v>
      </c>
      <c r="E92" s="2">
        <v>5990.56</v>
      </c>
      <c r="F92" s="2">
        <v>5965.63</v>
      </c>
      <c r="H92" s="3">
        <v>40883</v>
      </c>
      <c r="I92">
        <v>1.3386</v>
      </c>
      <c r="J92">
        <v>1.3332999999999999</v>
      </c>
      <c r="K92">
        <v>1.3422000000000001</v>
      </c>
      <c r="L92">
        <v>1.3409</v>
      </c>
      <c r="N92" s="3">
        <v>40849</v>
      </c>
      <c r="O92" s="2">
        <v>1715.37</v>
      </c>
      <c r="P92" s="2">
        <v>1714.8</v>
      </c>
      <c r="Q92" s="2">
        <v>1744.17</v>
      </c>
      <c r="R92" s="2">
        <v>1735.22</v>
      </c>
      <c r="S92" s="2"/>
      <c r="T92" s="3">
        <v>40849</v>
      </c>
      <c r="U92" s="2">
        <v>108.31</v>
      </c>
      <c r="V92" s="2"/>
      <c r="W92" s="3">
        <v>40842</v>
      </c>
      <c r="X92" s="2">
        <v>250.39940000000001</v>
      </c>
      <c r="Y92" s="2">
        <v>250.39940000000001</v>
      </c>
      <c r="Z92" s="2">
        <v>250.39940000000001</v>
      </c>
      <c r="AA92" s="2">
        <v>250.39940000000001</v>
      </c>
      <c r="AC92" s="3">
        <v>40848</v>
      </c>
      <c r="AD92" s="21">
        <v>35.520000000000003</v>
      </c>
      <c r="AE92" s="21">
        <v>34.25</v>
      </c>
      <c r="AF92" s="21">
        <v>35.6</v>
      </c>
      <c r="AG92" s="21">
        <v>34.81</v>
      </c>
      <c r="AI92" s="3">
        <v>40849</v>
      </c>
      <c r="AJ92" s="21">
        <v>92.75</v>
      </c>
      <c r="AK92" s="21">
        <v>91.23</v>
      </c>
      <c r="AL92" s="21">
        <v>94.11</v>
      </c>
      <c r="AM92" s="21">
        <v>93.5</v>
      </c>
      <c r="AO92" s="3">
        <v>40849</v>
      </c>
      <c r="AP92" s="24">
        <v>5.1660000000000004</v>
      </c>
      <c r="AQ92" s="24">
        <v>5.13</v>
      </c>
      <c r="AR92" s="24">
        <v>5.25</v>
      </c>
      <c r="AS92" s="24">
        <v>5.2220000000000004</v>
      </c>
      <c r="AU92" s="3">
        <v>40849</v>
      </c>
      <c r="AV92" s="21">
        <v>74.06</v>
      </c>
      <c r="AW92" s="21">
        <v>73.209999999999994</v>
      </c>
      <c r="AX92" s="21">
        <v>74.84</v>
      </c>
      <c r="AY92" s="21">
        <v>74.3</v>
      </c>
      <c r="BA92" s="3">
        <v>40848</v>
      </c>
      <c r="BB92" s="21">
        <v>291.7</v>
      </c>
      <c r="BC92" s="21">
        <v>288.20999999999998</v>
      </c>
      <c r="BD92" s="21">
        <v>292</v>
      </c>
      <c r="BE92" s="21">
        <v>288.20999999999998</v>
      </c>
      <c r="BG92" s="3">
        <v>40849</v>
      </c>
      <c r="BH92">
        <v>125.37</v>
      </c>
      <c r="BJ92" s="3">
        <v>40849</v>
      </c>
      <c r="BK92">
        <v>419.70069999999998</v>
      </c>
      <c r="BL92">
        <v>419.70069999999998</v>
      </c>
      <c r="BM92">
        <v>419.70069999999998</v>
      </c>
      <c r="BN92">
        <v>419.70069999999998</v>
      </c>
      <c r="BP92" s="3">
        <v>40841</v>
      </c>
      <c r="BQ92">
        <v>12.36</v>
      </c>
      <c r="BS92" s="3">
        <v>40847</v>
      </c>
      <c r="BT92">
        <v>41.68</v>
      </c>
      <c r="BV92" s="3">
        <v>40830</v>
      </c>
      <c r="BW92">
        <v>37.49</v>
      </c>
      <c r="BY92" s="3">
        <v>40847</v>
      </c>
      <c r="BZ92">
        <v>37.549999999999997</v>
      </c>
    </row>
    <row r="93" spans="2:78" x14ac:dyDescent="0.25">
      <c r="B93" s="3">
        <v>40848</v>
      </c>
      <c r="C93" s="2">
        <v>5934.54</v>
      </c>
      <c r="D93" s="2">
        <v>5762.26</v>
      </c>
      <c r="E93" s="2">
        <v>5947.58</v>
      </c>
      <c r="F93" s="2">
        <v>5834.51</v>
      </c>
      <c r="H93" s="3">
        <v>40882</v>
      </c>
      <c r="I93">
        <v>1.3413999999999999</v>
      </c>
      <c r="J93">
        <v>1.3378000000000001</v>
      </c>
      <c r="K93">
        <v>1.3484</v>
      </c>
      <c r="L93">
        <v>1.3385</v>
      </c>
      <c r="N93" s="3">
        <v>40848</v>
      </c>
      <c r="O93" s="2">
        <v>1714.27</v>
      </c>
      <c r="P93" s="2">
        <v>1680.95</v>
      </c>
      <c r="Q93" s="2">
        <v>1724.22</v>
      </c>
      <c r="R93" s="2">
        <v>1715.41</v>
      </c>
      <c r="S93" s="2"/>
      <c r="T93" s="3">
        <v>40848</v>
      </c>
      <c r="U93" s="2">
        <v>107.99</v>
      </c>
      <c r="V93" s="2"/>
      <c r="W93" s="3">
        <v>40841</v>
      </c>
      <c r="X93" s="2">
        <v>249.59119999999999</v>
      </c>
      <c r="Y93" s="2">
        <v>249.59119999999999</v>
      </c>
      <c r="Z93" s="2">
        <v>249.59119999999999</v>
      </c>
      <c r="AA93" s="2">
        <v>249.59119999999999</v>
      </c>
      <c r="AC93" s="3">
        <v>40847</v>
      </c>
      <c r="AD93" s="21">
        <v>38.94</v>
      </c>
      <c r="AE93" s="21">
        <v>36.914999999999999</v>
      </c>
      <c r="AF93" s="21">
        <v>39.125</v>
      </c>
      <c r="AG93" s="21">
        <v>37</v>
      </c>
      <c r="AI93" s="3">
        <v>40848</v>
      </c>
      <c r="AJ93" s="21">
        <v>95.1</v>
      </c>
      <c r="AK93" s="21">
        <v>91.23</v>
      </c>
      <c r="AL93" s="21">
        <v>95.21</v>
      </c>
      <c r="AM93" s="21">
        <v>91.9</v>
      </c>
      <c r="AO93" s="3">
        <v>40848</v>
      </c>
      <c r="AP93" s="24">
        <v>5.22</v>
      </c>
      <c r="AQ93" s="24">
        <v>5.0940000000000003</v>
      </c>
      <c r="AR93" s="24">
        <v>5.22</v>
      </c>
      <c r="AS93" s="24">
        <v>5.157</v>
      </c>
      <c r="AU93" s="3">
        <v>40848</v>
      </c>
      <c r="AV93" s="21">
        <v>74.28</v>
      </c>
      <c r="AW93" s="21">
        <v>72.36</v>
      </c>
      <c r="AX93" s="21">
        <v>74.459999999999994</v>
      </c>
      <c r="AY93" s="21">
        <v>73.58</v>
      </c>
      <c r="BA93" s="3">
        <v>40847</v>
      </c>
      <c r="BB93" s="21">
        <v>286.89999999999998</v>
      </c>
      <c r="BC93" s="21">
        <v>286.2</v>
      </c>
      <c r="BD93" s="21">
        <v>292.57</v>
      </c>
      <c r="BE93" s="21">
        <v>292.20999999999998</v>
      </c>
      <c r="BG93" s="3">
        <v>40847</v>
      </c>
      <c r="BH93">
        <v>126.77</v>
      </c>
      <c r="BJ93" s="3">
        <v>40848</v>
      </c>
      <c r="BK93">
        <v>419.22460000000001</v>
      </c>
      <c r="BL93">
        <v>419.22460000000001</v>
      </c>
      <c r="BM93">
        <v>419.22460000000001</v>
      </c>
      <c r="BN93">
        <v>419.22460000000001</v>
      </c>
      <c r="BP93" s="3">
        <v>40840</v>
      </c>
      <c r="BQ93">
        <v>12.61</v>
      </c>
      <c r="BS93" s="3">
        <v>40844</v>
      </c>
      <c r="BT93">
        <v>42.63</v>
      </c>
      <c r="BV93" s="3">
        <v>40829</v>
      </c>
      <c r="BW93">
        <v>37.840000000000003</v>
      </c>
      <c r="BY93" s="3">
        <v>40844</v>
      </c>
      <c r="BZ93">
        <v>38.1</v>
      </c>
    </row>
    <row r="94" spans="2:78" x14ac:dyDescent="0.25">
      <c r="B94" s="3">
        <v>40847</v>
      </c>
      <c r="C94" s="2">
        <v>6283.19</v>
      </c>
      <c r="D94" s="2">
        <v>6141.34</v>
      </c>
      <c r="E94" s="2">
        <v>6304.84</v>
      </c>
      <c r="F94" s="2">
        <v>6141.34</v>
      </c>
      <c r="H94" s="3">
        <v>40881</v>
      </c>
      <c r="I94">
        <v>1.3404</v>
      </c>
      <c r="J94">
        <v>1.3381000000000001</v>
      </c>
      <c r="K94">
        <v>1.3438000000000001</v>
      </c>
      <c r="L94">
        <v>1.3416999999999999</v>
      </c>
      <c r="N94" s="3">
        <v>40847</v>
      </c>
      <c r="O94" s="2">
        <v>1743.26</v>
      </c>
      <c r="P94" s="2">
        <v>1704.18</v>
      </c>
      <c r="Q94" s="2">
        <v>1745</v>
      </c>
      <c r="R94" s="2">
        <v>1714.25</v>
      </c>
      <c r="S94" s="2"/>
      <c r="T94" s="3">
        <v>40847</v>
      </c>
      <c r="U94" s="2">
        <v>108.2</v>
      </c>
      <c r="V94" s="2"/>
      <c r="W94" s="3">
        <v>40840</v>
      </c>
      <c r="X94" s="2">
        <v>248.8914</v>
      </c>
      <c r="Y94" s="2">
        <v>248.8914</v>
      </c>
      <c r="Z94" s="2">
        <v>248.8914</v>
      </c>
      <c r="AA94" s="2">
        <v>248.8914</v>
      </c>
      <c r="AC94" s="3">
        <v>40844</v>
      </c>
      <c r="AD94" s="21">
        <v>39.299999999999997</v>
      </c>
      <c r="AE94" s="21">
        <v>38</v>
      </c>
      <c r="AF94" s="21">
        <v>39.299999999999997</v>
      </c>
      <c r="AG94" s="21">
        <v>39.200000000000003</v>
      </c>
      <c r="AI94" s="3">
        <v>40847</v>
      </c>
      <c r="AJ94" s="21">
        <v>98.32</v>
      </c>
      <c r="AK94" s="21">
        <v>97.46</v>
      </c>
      <c r="AL94" s="21">
        <v>99.05</v>
      </c>
      <c r="AM94" s="21">
        <v>97.46</v>
      </c>
      <c r="AO94" s="3">
        <v>40847</v>
      </c>
      <c r="AP94" s="24">
        <v>5.31</v>
      </c>
      <c r="AQ94" s="24">
        <v>5.274</v>
      </c>
      <c r="AR94" s="24">
        <v>5.4009999999999998</v>
      </c>
      <c r="AS94" s="24">
        <v>5.391</v>
      </c>
      <c r="AU94" s="3">
        <v>40847</v>
      </c>
      <c r="AV94" s="21">
        <v>77.150000000000006</v>
      </c>
      <c r="AW94" s="21">
        <v>76.22</v>
      </c>
      <c r="AX94" s="21">
        <v>78.06</v>
      </c>
      <c r="AY94" s="21">
        <v>76.22</v>
      </c>
      <c r="BA94" s="3">
        <v>40844</v>
      </c>
      <c r="BB94" s="21">
        <v>286</v>
      </c>
      <c r="BC94" s="21">
        <v>284.5</v>
      </c>
      <c r="BD94" s="21">
        <v>286.33</v>
      </c>
      <c r="BE94" s="21">
        <v>285.74</v>
      </c>
      <c r="BG94" s="3">
        <v>40844</v>
      </c>
      <c r="BH94">
        <v>126.29</v>
      </c>
      <c r="BJ94" s="3">
        <v>40847</v>
      </c>
      <c r="BK94">
        <v>415.61439999999999</v>
      </c>
      <c r="BL94">
        <v>415.61439999999999</v>
      </c>
      <c r="BM94">
        <v>415.61439999999999</v>
      </c>
      <c r="BN94">
        <v>415.61439999999999</v>
      </c>
      <c r="BP94" s="3">
        <v>40837</v>
      </c>
      <c r="BQ94">
        <v>12.45</v>
      </c>
      <c r="BS94" s="3">
        <v>40843</v>
      </c>
      <c r="BT94">
        <v>42.7</v>
      </c>
      <c r="BV94" s="3">
        <v>40828</v>
      </c>
      <c r="BW94">
        <v>37.42</v>
      </c>
      <c r="BY94" s="3">
        <v>40843</v>
      </c>
      <c r="BZ94">
        <v>37.49</v>
      </c>
    </row>
    <row r="95" spans="2:78" x14ac:dyDescent="0.25">
      <c r="B95" s="3">
        <v>40844</v>
      </c>
      <c r="C95" s="2">
        <v>6364.18</v>
      </c>
      <c r="D95" s="2">
        <v>6305.5</v>
      </c>
      <c r="E95" s="2">
        <v>6430.6</v>
      </c>
      <c r="F95" s="2">
        <v>6346.19</v>
      </c>
      <c r="H95" s="3">
        <v>40880</v>
      </c>
      <c r="I95">
        <v>1.3392999999999999</v>
      </c>
      <c r="J95">
        <v>1.3392999999999999</v>
      </c>
      <c r="K95">
        <v>1.3404</v>
      </c>
      <c r="L95">
        <v>1.3404</v>
      </c>
      <c r="N95" s="3">
        <v>40844</v>
      </c>
      <c r="O95" s="2">
        <v>1746.47</v>
      </c>
      <c r="P95" s="2">
        <v>1732.2</v>
      </c>
      <c r="Q95" s="2">
        <v>1752.5</v>
      </c>
      <c r="R95" s="2">
        <v>1743.26</v>
      </c>
      <c r="S95" s="2"/>
      <c r="T95" s="3">
        <v>40844</v>
      </c>
      <c r="U95" s="2">
        <v>108.35</v>
      </c>
      <c r="V95" s="2"/>
      <c r="W95" s="3">
        <v>40837</v>
      </c>
      <c r="X95" s="2">
        <v>248.3887</v>
      </c>
      <c r="Y95" s="2">
        <v>248.3887</v>
      </c>
      <c r="Z95" s="2">
        <v>248.3887</v>
      </c>
      <c r="AA95" s="2">
        <v>248.3887</v>
      </c>
      <c r="AC95" s="3">
        <v>40843</v>
      </c>
      <c r="AD95" s="21">
        <v>39.25</v>
      </c>
      <c r="AE95" s="21">
        <v>38.085000000000001</v>
      </c>
      <c r="AF95" s="21">
        <v>39.85</v>
      </c>
      <c r="AG95" s="21">
        <v>39.07</v>
      </c>
      <c r="AI95" s="3">
        <v>40844</v>
      </c>
      <c r="AJ95" s="21">
        <v>100.8</v>
      </c>
      <c r="AK95" s="21">
        <v>98.48</v>
      </c>
      <c r="AL95" s="21">
        <v>101.4</v>
      </c>
      <c r="AM95" s="21">
        <v>98.93</v>
      </c>
      <c r="AO95" s="3">
        <v>40844</v>
      </c>
      <c r="AP95" s="24">
        <v>5.32</v>
      </c>
      <c r="AQ95" s="24">
        <v>5.2380000000000004</v>
      </c>
      <c r="AR95" s="24">
        <v>5.39</v>
      </c>
      <c r="AS95" s="24">
        <v>5.39</v>
      </c>
      <c r="AU95" s="3">
        <v>40844</v>
      </c>
      <c r="AV95" s="21">
        <v>78</v>
      </c>
      <c r="AW95" s="21">
        <v>77.22</v>
      </c>
      <c r="AX95" s="21">
        <v>79.34</v>
      </c>
      <c r="AY95" s="21">
        <v>78.19</v>
      </c>
      <c r="BA95" s="3">
        <v>40843</v>
      </c>
      <c r="BB95" s="21">
        <v>289.89999999999998</v>
      </c>
      <c r="BC95" s="21">
        <v>284.70999999999998</v>
      </c>
      <c r="BD95" s="21">
        <v>291.3</v>
      </c>
      <c r="BE95" s="21">
        <v>286.66000000000003</v>
      </c>
      <c r="BG95" s="3">
        <v>40843</v>
      </c>
      <c r="BH95">
        <v>125.04</v>
      </c>
      <c r="BJ95" s="3">
        <v>40844</v>
      </c>
      <c r="BK95">
        <v>413.48309999999998</v>
      </c>
      <c r="BL95">
        <v>413.48309999999998</v>
      </c>
      <c r="BM95">
        <v>413.48309999999998</v>
      </c>
      <c r="BN95">
        <v>413.48309999999998</v>
      </c>
      <c r="BP95" s="3">
        <v>40836</v>
      </c>
      <c r="BQ95">
        <v>12.22</v>
      </c>
      <c r="BS95" s="3">
        <v>40842</v>
      </c>
      <c r="BT95">
        <v>41.22</v>
      </c>
      <c r="BV95" s="3">
        <v>40827</v>
      </c>
      <c r="BW95">
        <v>37.43</v>
      </c>
      <c r="BY95" s="3">
        <v>40842</v>
      </c>
      <c r="BZ95">
        <v>36.22</v>
      </c>
    </row>
    <row r="96" spans="2:78" x14ac:dyDescent="0.25">
      <c r="B96" s="3">
        <v>40843</v>
      </c>
      <c r="C96" s="2">
        <v>6222.75</v>
      </c>
      <c r="D96" s="2">
        <v>6196.6</v>
      </c>
      <c r="E96" s="2">
        <v>6347.6</v>
      </c>
      <c r="F96" s="2">
        <v>6337.84</v>
      </c>
      <c r="H96" s="3">
        <v>40879</v>
      </c>
      <c r="I96">
        <v>1.3461000000000001</v>
      </c>
      <c r="J96">
        <v>1.3366</v>
      </c>
      <c r="K96">
        <v>1.3535999999999999</v>
      </c>
      <c r="L96">
        <v>1.3392999999999999</v>
      </c>
      <c r="N96" s="3">
        <v>40843</v>
      </c>
      <c r="O96" s="2">
        <v>1723.3</v>
      </c>
      <c r="P96" s="2">
        <v>1705.9</v>
      </c>
      <c r="Q96" s="2">
        <v>1750.02</v>
      </c>
      <c r="R96" s="2">
        <v>1746.33</v>
      </c>
      <c r="S96" s="2"/>
      <c r="T96" s="3">
        <v>40843</v>
      </c>
      <c r="U96" s="2">
        <v>108.29</v>
      </c>
      <c r="V96" s="2"/>
      <c r="W96" s="3">
        <v>40836</v>
      </c>
      <c r="X96" s="2">
        <v>248.04069999999999</v>
      </c>
      <c r="Y96" s="2">
        <v>248.04069999999999</v>
      </c>
      <c r="Z96" s="2">
        <v>248.04069999999999</v>
      </c>
      <c r="AA96" s="2">
        <v>248.04069999999999</v>
      </c>
      <c r="AC96" s="3">
        <v>40842</v>
      </c>
      <c r="AD96" s="21">
        <v>37.799999999999997</v>
      </c>
      <c r="AE96" s="21">
        <v>37.365000000000002</v>
      </c>
      <c r="AF96" s="21">
        <v>38.99</v>
      </c>
      <c r="AG96" s="21">
        <v>37.895000000000003</v>
      </c>
      <c r="AI96" s="3">
        <v>40843</v>
      </c>
      <c r="AJ96" s="21">
        <v>98.81</v>
      </c>
      <c r="AK96" s="21">
        <v>98.13</v>
      </c>
      <c r="AL96" s="21">
        <v>101.55</v>
      </c>
      <c r="AM96" s="21">
        <v>100.5</v>
      </c>
      <c r="AO96" s="3">
        <v>40843</v>
      </c>
      <c r="AP96" s="24">
        <v>5.33</v>
      </c>
      <c r="AQ96" s="24">
        <v>5.27</v>
      </c>
      <c r="AR96" s="24">
        <v>5.3650000000000002</v>
      </c>
      <c r="AS96" s="24">
        <v>5.32</v>
      </c>
      <c r="AU96" s="3">
        <v>40843</v>
      </c>
      <c r="AV96" s="21">
        <v>77.5</v>
      </c>
      <c r="AW96" s="21">
        <v>77.02</v>
      </c>
      <c r="AX96" s="21">
        <v>77.98</v>
      </c>
      <c r="AY96" s="21">
        <v>77.8</v>
      </c>
      <c r="BA96" s="3">
        <v>40842</v>
      </c>
      <c r="BB96" s="21">
        <v>287.3</v>
      </c>
      <c r="BC96" s="21">
        <v>284.95999999999998</v>
      </c>
      <c r="BD96" s="21">
        <v>288.20999999999998</v>
      </c>
      <c r="BE96" s="21">
        <v>286.20999999999998</v>
      </c>
      <c r="BG96" s="3">
        <v>40842</v>
      </c>
      <c r="BH96">
        <v>124.84</v>
      </c>
      <c r="BJ96" s="3">
        <v>40843</v>
      </c>
      <c r="BK96">
        <v>415.06920000000002</v>
      </c>
      <c r="BL96">
        <v>415.06920000000002</v>
      </c>
      <c r="BM96">
        <v>415.06920000000002</v>
      </c>
      <c r="BN96">
        <v>415.06920000000002</v>
      </c>
      <c r="BP96" s="3">
        <v>40835</v>
      </c>
      <c r="BQ96">
        <v>12.16</v>
      </c>
      <c r="BS96" s="3">
        <v>40841</v>
      </c>
      <c r="BT96">
        <v>41.13</v>
      </c>
      <c r="BV96" s="3">
        <v>40823</v>
      </c>
      <c r="BW96">
        <v>36.619999999999997</v>
      </c>
      <c r="BY96" s="3">
        <v>40841</v>
      </c>
      <c r="BZ96">
        <v>36.03</v>
      </c>
    </row>
    <row r="97" spans="2:78" x14ac:dyDescent="0.25">
      <c r="B97" s="3">
        <v>40842</v>
      </c>
      <c r="C97" s="2">
        <v>6041.16</v>
      </c>
      <c r="D97" s="2">
        <v>5951.82</v>
      </c>
      <c r="E97" s="2">
        <v>6143.56</v>
      </c>
      <c r="F97" s="2">
        <v>6016.07</v>
      </c>
      <c r="H97" s="3">
        <v>40878</v>
      </c>
      <c r="I97">
        <v>1.3444</v>
      </c>
      <c r="J97">
        <v>1.3420000000000001</v>
      </c>
      <c r="K97">
        <v>1.3519000000000001</v>
      </c>
      <c r="L97">
        <v>1.3466</v>
      </c>
      <c r="N97" s="3">
        <v>40842</v>
      </c>
      <c r="O97" s="2">
        <v>1701.47</v>
      </c>
      <c r="P97" s="2">
        <v>1699.6</v>
      </c>
      <c r="Q97" s="2">
        <v>1726.66</v>
      </c>
      <c r="R97" s="2">
        <v>1723.25</v>
      </c>
      <c r="S97" s="2"/>
      <c r="T97" s="3">
        <v>40842</v>
      </c>
      <c r="U97" s="2">
        <v>107.15</v>
      </c>
      <c r="V97" s="2"/>
      <c r="W97" s="3">
        <v>40835</v>
      </c>
      <c r="X97" s="2">
        <v>249.1934</v>
      </c>
      <c r="Y97" s="2">
        <v>249.1934</v>
      </c>
      <c r="Z97" s="2">
        <v>249.1934</v>
      </c>
      <c r="AA97" s="2">
        <v>249.1934</v>
      </c>
      <c r="AC97" s="3">
        <v>40841</v>
      </c>
      <c r="AD97" s="21">
        <v>37.08</v>
      </c>
      <c r="AE97" s="21">
        <v>36.865000000000002</v>
      </c>
      <c r="AF97" s="21">
        <v>38.685000000000002</v>
      </c>
      <c r="AG97" s="21">
        <v>37.75</v>
      </c>
      <c r="AI97" s="3">
        <v>40842</v>
      </c>
      <c r="AJ97" s="21">
        <v>97.6</v>
      </c>
      <c r="AK97" s="21">
        <v>94.75</v>
      </c>
      <c r="AL97" s="21">
        <v>98.37</v>
      </c>
      <c r="AM97" s="21">
        <v>95.93</v>
      </c>
      <c r="AO97" s="3">
        <v>40842</v>
      </c>
      <c r="AP97" s="24">
        <v>5.25</v>
      </c>
      <c r="AQ97" s="24">
        <v>5.21</v>
      </c>
      <c r="AR97" s="24">
        <v>5.29</v>
      </c>
      <c r="AS97" s="24">
        <v>5.29</v>
      </c>
      <c r="AU97" s="3">
        <v>40842</v>
      </c>
      <c r="AV97" s="21">
        <v>75.400000000000006</v>
      </c>
      <c r="AW97" s="21">
        <v>74.510000000000005</v>
      </c>
      <c r="AX97" s="21">
        <v>76.97</v>
      </c>
      <c r="AY97" s="21">
        <v>75.150000000000006</v>
      </c>
      <c r="BA97" s="3">
        <v>40841</v>
      </c>
      <c r="BB97" s="21">
        <v>291.3</v>
      </c>
      <c r="BC97" s="21">
        <v>287.49</v>
      </c>
      <c r="BD97" s="21">
        <v>292.5</v>
      </c>
      <c r="BE97" s="21">
        <v>287.49</v>
      </c>
      <c r="BG97" s="3">
        <v>40841</v>
      </c>
      <c r="BH97">
        <v>124.86</v>
      </c>
      <c r="BJ97" s="3">
        <v>40842</v>
      </c>
      <c r="BK97">
        <v>415.51740000000001</v>
      </c>
      <c r="BL97">
        <v>415.51740000000001</v>
      </c>
      <c r="BM97">
        <v>415.51740000000001</v>
      </c>
      <c r="BN97">
        <v>415.51740000000001</v>
      </c>
      <c r="BP97" s="3">
        <v>40834</v>
      </c>
      <c r="BQ97">
        <v>12.32</v>
      </c>
      <c r="BS97" s="3">
        <v>40840</v>
      </c>
      <c r="BT97">
        <v>41.43</v>
      </c>
      <c r="BV97" s="3">
        <v>40822</v>
      </c>
      <c r="BW97">
        <v>35.99</v>
      </c>
      <c r="BY97" s="3">
        <v>40840</v>
      </c>
      <c r="BZ97">
        <v>35.81</v>
      </c>
    </row>
    <row r="98" spans="2:78" x14ac:dyDescent="0.25">
      <c r="B98" s="3">
        <v>40841</v>
      </c>
      <c r="C98" s="2">
        <v>6026.45</v>
      </c>
      <c r="D98" s="2">
        <v>5964.28</v>
      </c>
      <c r="E98" s="2">
        <v>6157.93</v>
      </c>
      <c r="F98" s="2">
        <v>6046.75</v>
      </c>
      <c r="H98" s="3">
        <v>40877</v>
      </c>
      <c r="I98">
        <v>1.3325</v>
      </c>
      <c r="J98">
        <v>1.3261000000000001</v>
      </c>
      <c r="K98">
        <v>1.3524</v>
      </c>
      <c r="L98">
        <v>1.3443000000000001</v>
      </c>
      <c r="N98" s="3">
        <v>40841</v>
      </c>
      <c r="O98" s="2">
        <v>1650.37</v>
      </c>
      <c r="P98" s="2">
        <v>1647.5</v>
      </c>
      <c r="Q98" s="2">
        <v>1708.97</v>
      </c>
      <c r="R98" s="2">
        <v>1701.47</v>
      </c>
      <c r="S98" s="2"/>
      <c r="T98" s="3">
        <v>40841</v>
      </c>
      <c r="U98" s="2">
        <v>107.34</v>
      </c>
      <c r="V98" s="2"/>
      <c r="W98" s="3">
        <v>40834</v>
      </c>
      <c r="X98" s="2">
        <v>249.00880000000001</v>
      </c>
      <c r="Y98" s="2">
        <v>249.00880000000001</v>
      </c>
      <c r="Z98" s="2">
        <v>249.00880000000001</v>
      </c>
      <c r="AA98" s="2">
        <v>249.00880000000001</v>
      </c>
      <c r="AC98" s="3">
        <v>40840</v>
      </c>
      <c r="AD98" s="21">
        <v>37.134999999999998</v>
      </c>
      <c r="AE98" s="21">
        <v>36.335000000000001</v>
      </c>
      <c r="AF98" s="21">
        <v>37.700000000000003</v>
      </c>
      <c r="AG98" s="21">
        <v>37.305</v>
      </c>
      <c r="AI98" s="3">
        <v>40841</v>
      </c>
      <c r="AJ98" s="21">
        <v>98.04</v>
      </c>
      <c r="AK98" s="21">
        <v>96.55</v>
      </c>
      <c r="AL98" s="21">
        <v>99.37</v>
      </c>
      <c r="AM98" s="21">
        <v>97.98</v>
      </c>
      <c r="AO98" s="3">
        <v>40841</v>
      </c>
      <c r="AP98" s="24">
        <v>5.1749999999999998</v>
      </c>
      <c r="AQ98" s="24">
        <v>5.17</v>
      </c>
      <c r="AR98" s="24">
        <v>5.282</v>
      </c>
      <c r="AS98" s="24">
        <v>5.26</v>
      </c>
      <c r="AU98" s="3">
        <v>40841</v>
      </c>
      <c r="AV98" s="21">
        <v>75.400000000000006</v>
      </c>
      <c r="AW98" s="21">
        <v>74.27</v>
      </c>
      <c r="AX98" s="21">
        <v>76.59</v>
      </c>
      <c r="AY98" s="21">
        <v>75.510000000000005</v>
      </c>
      <c r="BA98" s="3">
        <v>40840</v>
      </c>
      <c r="BB98" s="21">
        <v>284.2</v>
      </c>
      <c r="BC98" s="21">
        <v>283.8</v>
      </c>
      <c r="BD98" s="21">
        <v>291.51</v>
      </c>
      <c r="BE98" s="21">
        <v>290.91000000000003</v>
      </c>
      <c r="BG98" s="3">
        <v>40840</v>
      </c>
      <c r="BH98">
        <v>123.42</v>
      </c>
      <c r="BJ98" s="3">
        <v>40841</v>
      </c>
      <c r="BK98">
        <v>414.31380000000001</v>
      </c>
      <c r="BL98">
        <v>414.31380000000001</v>
      </c>
      <c r="BM98">
        <v>414.31380000000001</v>
      </c>
      <c r="BN98">
        <v>414.31380000000001</v>
      </c>
      <c r="BP98" s="3">
        <v>40833</v>
      </c>
      <c r="BQ98">
        <v>12.07</v>
      </c>
      <c r="BS98" s="3">
        <v>40837</v>
      </c>
      <c r="BT98">
        <v>40.9</v>
      </c>
      <c r="BV98" s="3">
        <v>40820</v>
      </c>
      <c r="BW98">
        <v>35.08</v>
      </c>
      <c r="BY98" s="3">
        <v>40837</v>
      </c>
      <c r="BZ98">
        <v>34.700000000000003</v>
      </c>
    </row>
    <row r="99" spans="2:78" x14ac:dyDescent="0.25">
      <c r="B99" s="3">
        <v>40840</v>
      </c>
      <c r="C99" s="2">
        <v>6014.36</v>
      </c>
      <c r="D99" s="2">
        <v>5937.58</v>
      </c>
      <c r="E99" s="2">
        <v>6067.16</v>
      </c>
      <c r="F99" s="2">
        <v>6055.27</v>
      </c>
      <c r="H99" s="3">
        <v>40876</v>
      </c>
      <c r="I99">
        <v>1.3312999999999999</v>
      </c>
      <c r="J99">
        <v>1.3285</v>
      </c>
      <c r="K99">
        <v>1.3435999999999999</v>
      </c>
      <c r="L99">
        <v>1.3321000000000001</v>
      </c>
      <c r="N99" s="3">
        <v>40840</v>
      </c>
      <c r="O99" s="2">
        <v>1641.97</v>
      </c>
      <c r="P99" s="2">
        <v>1640.6</v>
      </c>
      <c r="Q99" s="2">
        <v>1661.93</v>
      </c>
      <c r="R99" s="2">
        <v>1650.2</v>
      </c>
      <c r="S99" s="2"/>
      <c r="T99" s="3">
        <v>40840</v>
      </c>
      <c r="U99" s="2">
        <v>106.82</v>
      </c>
      <c r="V99" s="2"/>
      <c r="W99" s="3">
        <v>40833</v>
      </c>
      <c r="X99" s="2">
        <v>249.1369</v>
      </c>
      <c r="Y99" s="2">
        <v>249.1369</v>
      </c>
      <c r="Z99" s="2">
        <v>249.1369</v>
      </c>
      <c r="AA99" s="2">
        <v>249.1369</v>
      </c>
      <c r="AC99" s="3">
        <v>40837</v>
      </c>
      <c r="AD99" s="21">
        <v>35.17</v>
      </c>
      <c r="AE99" s="21">
        <v>35.085000000000001</v>
      </c>
      <c r="AF99" s="21">
        <v>36.880000000000003</v>
      </c>
      <c r="AG99" s="21">
        <v>36.72</v>
      </c>
      <c r="AI99" s="3">
        <v>40840</v>
      </c>
      <c r="AJ99" s="21">
        <v>98.5</v>
      </c>
      <c r="AK99" s="21">
        <v>96.87</v>
      </c>
      <c r="AL99" s="21">
        <v>99.73</v>
      </c>
      <c r="AM99" s="21">
        <v>98.7</v>
      </c>
      <c r="AO99" s="3">
        <v>40840</v>
      </c>
      <c r="AP99" s="24">
        <v>5.0739999999999998</v>
      </c>
      <c r="AQ99" s="24">
        <v>4.9770000000000003</v>
      </c>
      <c r="AR99" s="24">
        <v>5.0739999999999998</v>
      </c>
      <c r="AS99" s="24">
        <v>5</v>
      </c>
      <c r="AU99" s="3">
        <v>40840</v>
      </c>
      <c r="AV99" s="21">
        <v>74.599999999999994</v>
      </c>
      <c r="AW99" s="21">
        <v>74.05</v>
      </c>
      <c r="AX99" s="21">
        <v>76.040000000000006</v>
      </c>
      <c r="AY99" s="21">
        <v>75.540000000000006</v>
      </c>
      <c r="BA99" s="3">
        <v>40837</v>
      </c>
      <c r="BB99" s="21">
        <v>288</v>
      </c>
      <c r="BC99" s="21">
        <v>282.35000000000002</v>
      </c>
      <c r="BD99" s="21">
        <v>288.7</v>
      </c>
      <c r="BE99" s="21">
        <v>282.64</v>
      </c>
      <c r="BG99" s="3">
        <v>40837</v>
      </c>
      <c r="BH99">
        <v>122.71</v>
      </c>
      <c r="BJ99" s="3">
        <v>40840</v>
      </c>
      <c r="BK99">
        <v>415.7253</v>
      </c>
      <c r="BL99">
        <v>415.7253</v>
      </c>
      <c r="BM99">
        <v>415.7253</v>
      </c>
      <c r="BN99">
        <v>415.7253</v>
      </c>
      <c r="BP99" s="3">
        <v>40830</v>
      </c>
      <c r="BQ99">
        <v>12.31</v>
      </c>
      <c r="BS99" s="3">
        <v>40836</v>
      </c>
      <c r="BT99">
        <v>39.9</v>
      </c>
      <c r="BV99" s="3">
        <v>40816</v>
      </c>
      <c r="BW99">
        <v>36.630000000000003</v>
      </c>
      <c r="BY99" s="3">
        <v>40836</v>
      </c>
      <c r="BZ99">
        <v>34.24</v>
      </c>
    </row>
    <row r="100" spans="2:78" x14ac:dyDescent="0.25">
      <c r="B100" s="3">
        <v>40837</v>
      </c>
      <c r="C100" s="2">
        <v>5800.06</v>
      </c>
      <c r="D100" s="2">
        <v>5769.19</v>
      </c>
      <c r="E100" s="2">
        <v>5980.46</v>
      </c>
      <c r="F100" s="2">
        <v>5970.96</v>
      </c>
      <c r="H100" s="3">
        <v>40875</v>
      </c>
      <c r="I100">
        <v>1.3309</v>
      </c>
      <c r="J100">
        <v>1.3277000000000001</v>
      </c>
      <c r="K100">
        <v>1.3396999999999999</v>
      </c>
      <c r="L100">
        <v>1.3313999999999999</v>
      </c>
      <c r="N100" s="3">
        <v>40837</v>
      </c>
      <c r="O100" s="2">
        <v>1616.85</v>
      </c>
      <c r="P100" s="2">
        <v>1611.5</v>
      </c>
      <c r="Q100" s="2">
        <v>1648.57</v>
      </c>
      <c r="R100" s="2">
        <v>1641.97</v>
      </c>
      <c r="S100" s="2"/>
      <c r="T100" s="3">
        <v>40837</v>
      </c>
      <c r="U100" s="2">
        <v>106.64</v>
      </c>
      <c r="V100" s="2"/>
      <c r="W100" s="3">
        <v>40830</v>
      </c>
      <c r="X100" s="2">
        <v>248.3887</v>
      </c>
      <c r="Y100" s="2">
        <v>248.3887</v>
      </c>
      <c r="Z100" s="2">
        <v>248.3887</v>
      </c>
      <c r="AA100" s="2">
        <v>248.3887</v>
      </c>
      <c r="AC100" s="3">
        <v>40836</v>
      </c>
      <c r="AD100" s="21">
        <v>35.32</v>
      </c>
      <c r="AE100" s="21">
        <v>34.85</v>
      </c>
      <c r="AF100" s="21">
        <v>36.14</v>
      </c>
      <c r="AG100" s="21">
        <v>34.984999999999999</v>
      </c>
      <c r="AI100" s="3">
        <v>40837</v>
      </c>
      <c r="AJ100" s="21">
        <v>95.68</v>
      </c>
      <c r="AK100" s="21">
        <v>95</v>
      </c>
      <c r="AL100" s="21">
        <v>98.26</v>
      </c>
      <c r="AM100" s="21">
        <v>97.8</v>
      </c>
      <c r="AO100" s="3">
        <v>40837</v>
      </c>
      <c r="AP100" s="24">
        <v>4.9800000000000004</v>
      </c>
      <c r="AQ100" s="24">
        <v>4.9400000000000004</v>
      </c>
      <c r="AR100" s="24">
        <v>5.0599999999999996</v>
      </c>
      <c r="AS100" s="24">
        <v>5.0599999999999996</v>
      </c>
      <c r="AU100" s="3">
        <v>40837</v>
      </c>
      <c r="AV100" s="21">
        <v>72.48</v>
      </c>
      <c r="AW100" s="21">
        <v>71.83</v>
      </c>
      <c r="AX100" s="21">
        <v>74.209999999999994</v>
      </c>
      <c r="AY100" s="21">
        <v>74.010000000000005</v>
      </c>
      <c r="BA100" s="3">
        <v>40836</v>
      </c>
      <c r="BB100" s="21">
        <v>290.01</v>
      </c>
      <c r="BC100" s="21">
        <v>287.98</v>
      </c>
      <c r="BD100" s="21">
        <v>292.2</v>
      </c>
      <c r="BE100" s="21">
        <v>288.77999999999997</v>
      </c>
      <c r="BG100" s="3">
        <v>40836</v>
      </c>
      <c r="BH100">
        <v>124.11</v>
      </c>
      <c r="BJ100" s="3">
        <v>40837</v>
      </c>
      <c r="BK100">
        <v>415.60379999999998</v>
      </c>
      <c r="BL100">
        <v>415.60379999999998</v>
      </c>
      <c r="BM100">
        <v>415.60379999999998</v>
      </c>
      <c r="BN100">
        <v>415.60379999999998</v>
      </c>
      <c r="BP100" s="3">
        <v>40829</v>
      </c>
      <c r="BQ100">
        <v>12.1</v>
      </c>
      <c r="BS100" s="3">
        <v>40835</v>
      </c>
      <c r="BT100">
        <v>40.520000000000003</v>
      </c>
      <c r="BV100" s="3">
        <v>40815</v>
      </c>
      <c r="BW100">
        <v>36.93</v>
      </c>
      <c r="BY100" s="3">
        <v>40835</v>
      </c>
      <c r="BZ100">
        <v>35.19</v>
      </c>
    </row>
    <row r="101" spans="2:78" x14ac:dyDescent="0.25">
      <c r="B101" s="3">
        <v>40836</v>
      </c>
      <c r="C101" s="2">
        <v>5834.42</v>
      </c>
      <c r="D101" s="2">
        <v>5752.83</v>
      </c>
      <c r="E101" s="2">
        <v>5914.87</v>
      </c>
      <c r="F101" s="2">
        <v>5766.48</v>
      </c>
      <c r="H101" s="3">
        <v>40874</v>
      </c>
      <c r="I101">
        <v>1.3231999999999999</v>
      </c>
      <c r="J101">
        <v>1.3231999999999999</v>
      </c>
      <c r="K101">
        <v>1.3338000000000001</v>
      </c>
      <c r="L101">
        <v>1.3308</v>
      </c>
      <c r="N101" s="3">
        <v>40836</v>
      </c>
      <c r="O101" s="2">
        <v>1641.38</v>
      </c>
      <c r="P101" s="2">
        <v>1603.53</v>
      </c>
      <c r="Q101" s="2">
        <v>1644.38</v>
      </c>
      <c r="R101" s="2">
        <v>1616.85</v>
      </c>
      <c r="S101" s="2"/>
      <c r="T101" s="3">
        <v>40836</v>
      </c>
      <c r="U101" s="2">
        <v>106.44</v>
      </c>
      <c r="V101" s="2"/>
      <c r="W101" s="3">
        <v>40829</v>
      </c>
      <c r="X101" s="2">
        <v>247.47909999999999</v>
      </c>
      <c r="Y101" s="2">
        <v>247.47909999999999</v>
      </c>
      <c r="Z101" s="2">
        <v>247.47909999999999</v>
      </c>
      <c r="AA101" s="2">
        <v>247.47909999999999</v>
      </c>
      <c r="AC101" s="3">
        <v>40835</v>
      </c>
      <c r="AD101" s="21">
        <v>36.85</v>
      </c>
      <c r="AE101" s="21">
        <v>35.784999999999997</v>
      </c>
      <c r="AF101" s="21">
        <v>37.299999999999997</v>
      </c>
      <c r="AG101" s="21">
        <v>36.119999999999997</v>
      </c>
      <c r="AI101" s="3">
        <v>40836</v>
      </c>
      <c r="AJ101" s="21">
        <v>96.14</v>
      </c>
      <c r="AK101" s="21">
        <v>94.41</v>
      </c>
      <c r="AL101" s="21">
        <v>97</v>
      </c>
      <c r="AM101" s="21">
        <v>94.7</v>
      </c>
      <c r="AO101" s="3">
        <v>40836</v>
      </c>
      <c r="AP101" s="24">
        <v>4.9320000000000004</v>
      </c>
      <c r="AQ101" s="24">
        <v>4.891</v>
      </c>
      <c r="AR101" s="24">
        <v>4.9589999999999996</v>
      </c>
      <c r="AS101" s="24">
        <v>4.93</v>
      </c>
      <c r="AU101" s="3">
        <v>40836</v>
      </c>
      <c r="AV101" s="21">
        <v>72.2</v>
      </c>
      <c r="AW101" s="21">
        <v>70.91</v>
      </c>
      <c r="AX101" s="21">
        <v>73.03</v>
      </c>
      <c r="AY101" s="21">
        <v>71.91</v>
      </c>
      <c r="BA101" s="3">
        <v>40835</v>
      </c>
      <c r="BB101" s="21">
        <v>284.25</v>
      </c>
      <c r="BC101" s="21">
        <v>284.25</v>
      </c>
      <c r="BD101" s="21">
        <v>296.08999999999997</v>
      </c>
      <c r="BE101" s="21">
        <v>292.37</v>
      </c>
      <c r="BG101" s="3">
        <v>40835</v>
      </c>
      <c r="BH101">
        <v>123.8</v>
      </c>
      <c r="BJ101" s="3">
        <v>40836</v>
      </c>
      <c r="BK101">
        <v>413.58699999999999</v>
      </c>
      <c r="BL101">
        <v>413.58699999999999</v>
      </c>
      <c r="BM101">
        <v>413.58699999999999</v>
      </c>
      <c r="BN101">
        <v>413.58699999999999</v>
      </c>
      <c r="BP101" s="3">
        <v>40828</v>
      </c>
      <c r="BQ101">
        <v>12.13</v>
      </c>
      <c r="BS101" s="3">
        <v>40834</v>
      </c>
      <c r="BT101">
        <v>40.28</v>
      </c>
      <c r="BV101" s="3">
        <v>40814</v>
      </c>
      <c r="BW101">
        <v>36.97</v>
      </c>
      <c r="BY101" s="3">
        <v>40834</v>
      </c>
      <c r="BZ101">
        <v>34.89</v>
      </c>
    </row>
    <row r="102" spans="2:78" x14ac:dyDescent="0.25">
      <c r="B102" s="3">
        <v>40835</v>
      </c>
      <c r="C102" s="2">
        <v>5909.58</v>
      </c>
      <c r="D102" s="2">
        <v>5874.85</v>
      </c>
      <c r="E102" s="2">
        <v>5977.75</v>
      </c>
      <c r="F102" s="2">
        <v>5913.53</v>
      </c>
      <c r="H102" s="3">
        <v>40873</v>
      </c>
      <c r="I102">
        <v>1.3234999999999999</v>
      </c>
      <c r="J102">
        <v>1.3231999999999999</v>
      </c>
      <c r="K102">
        <v>1.3237000000000001</v>
      </c>
      <c r="L102">
        <v>1.3237000000000001</v>
      </c>
      <c r="N102" s="3">
        <v>40835</v>
      </c>
      <c r="O102" s="2">
        <v>1656.6</v>
      </c>
      <c r="P102" s="2">
        <v>1639.3</v>
      </c>
      <c r="Q102" s="2">
        <v>1665.14</v>
      </c>
      <c r="R102" s="2">
        <v>1641.39</v>
      </c>
      <c r="S102" s="2"/>
      <c r="T102" s="3">
        <v>40835</v>
      </c>
      <c r="U102" s="2">
        <v>106.88</v>
      </c>
      <c r="V102" s="2"/>
      <c r="W102" s="3">
        <v>40828</v>
      </c>
      <c r="X102" s="2">
        <v>247.45570000000001</v>
      </c>
      <c r="Y102" s="2">
        <v>247.45570000000001</v>
      </c>
      <c r="Z102" s="2">
        <v>247.45570000000001</v>
      </c>
      <c r="AA102" s="2">
        <v>247.45570000000001</v>
      </c>
      <c r="AC102" s="3">
        <v>40834</v>
      </c>
      <c r="AD102" s="21">
        <v>35.799999999999997</v>
      </c>
      <c r="AE102" s="21">
        <v>35.020000000000003</v>
      </c>
      <c r="AF102" s="21">
        <v>36.6</v>
      </c>
      <c r="AG102" s="21">
        <v>36.49</v>
      </c>
      <c r="AI102" s="3">
        <v>40835</v>
      </c>
      <c r="AJ102" s="21">
        <v>96.9</v>
      </c>
      <c r="AK102" s="21">
        <v>96.25</v>
      </c>
      <c r="AL102" s="21">
        <v>97.89</v>
      </c>
      <c r="AM102" s="21">
        <v>97.15</v>
      </c>
      <c r="AO102" s="3">
        <v>40835</v>
      </c>
      <c r="AP102" s="24">
        <v>4.9770000000000003</v>
      </c>
      <c r="AQ102" s="24">
        <v>4.9409999999999998</v>
      </c>
      <c r="AR102" s="24">
        <v>5.0119999999999996</v>
      </c>
      <c r="AS102" s="24">
        <v>5.0069999999999997</v>
      </c>
      <c r="AU102" s="3">
        <v>40835</v>
      </c>
      <c r="AV102" s="21">
        <v>74.540000000000006</v>
      </c>
      <c r="AW102" s="21">
        <v>72.75</v>
      </c>
      <c r="AX102" s="21">
        <v>74.72</v>
      </c>
      <c r="AY102" s="21">
        <v>73.400000000000006</v>
      </c>
      <c r="BA102" s="3">
        <v>40834</v>
      </c>
      <c r="BB102" s="21">
        <v>304.10000000000002</v>
      </c>
      <c r="BC102" s="21">
        <v>303.99</v>
      </c>
      <c r="BD102" s="21">
        <v>308</v>
      </c>
      <c r="BE102" s="21">
        <v>306.5</v>
      </c>
      <c r="BG102" s="3">
        <v>40834</v>
      </c>
      <c r="BH102">
        <v>124.54</v>
      </c>
      <c r="BJ102" s="3">
        <v>40835</v>
      </c>
      <c r="BK102">
        <v>414.46589999999998</v>
      </c>
      <c r="BL102">
        <v>414.46589999999998</v>
      </c>
      <c r="BM102">
        <v>414.46589999999998</v>
      </c>
      <c r="BN102">
        <v>414.46589999999998</v>
      </c>
      <c r="BP102" s="3">
        <v>40827</v>
      </c>
      <c r="BQ102">
        <v>12.01</v>
      </c>
      <c r="BS102" s="3">
        <v>40833</v>
      </c>
      <c r="BT102">
        <v>40.43</v>
      </c>
      <c r="BV102" s="3">
        <v>40813</v>
      </c>
      <c r="BW102">
        <v>36.68</v>
      </c>
      <c r="BY102" s="3">
        <v>40833</v>
      </c>
      <c r="BZ102">
        <v>35.5</v>
      </c>
    </row>
    <row r="103" spans="2:78" x14ac:dyDescent="0.25">
      <c r="B103" s="3">
        <v>40834</v>
      </c>
      <c r="C103" s="2">
        <v>5781.77</v>
      </c>
      <c r="D103" s="2">
        <v>5747.65</v>
      </c>
      <c r="E103" s="2">
        <v>5907.46</v>
      </c>
      <c r="F103" s="2">
        <v>5877.41</v>
      </c>
      <c r="H103" s="3">
        <v>40872</v>
      </c>
      <c r="I103">
        <v>1.3329</v>
      </c>
      <c r="J103">
        <v>1.3213999999999999</v>
      </c>
      <c r="K103">
        <v>1.3331999999999999</v>
      </c>
      <c r="L103">
        <v>1.3234999999999999</v>
      </c>
      <c r="N103" s="3">
        <v>40834</v>
      </c>
      <c r="O103" s="2">
        <v>1673.85</v>
      </c>
      <c r="P103" s="2">
        <v>1626.4</v>
      </c>
      <c r="Q103" s="2">
        <v>1676.62</v>
      </c>
      <c r="R103" s="2">
        <v>1656.62</v>
      </c>
      <c r="S103" s="2"/>
      <c r="T103" s="3">
        <v>40834</v>
      </c>
      <c r="U103" s="2">
        <v>106.69</v>
      </c>
      <c r="V103" s="2"/>
      <c r="W103" s="3">
        <v>40827</v>
      </c>
      <c r="X103" s="2">
        <v>245.54810000000001</v>
      </c>
      <c r="Y103" s="2">
        <v>245.54810000000001</v>
      </c>
      <c r="Z103" s="2">
        <v>245.54810000000001</v>
      </c>
      <c r="AA103" s="2">
        <v>245.54810000000001</v>
      </c>
      <c r="AC103" s="3">
        <v>40833</v>
      </c>
      <c r="AD103" s="21">
        <v>38.4</v>
      </c>
      <c r="AE103" s="21">
        <v>36.015000000000001</v>
      </c>
      <c r="AF103" s="21">
        <v>38.975000000000001</v>
      </c>
      <c r="AG103" s="21">
        <v>36.51</v>
      </c>
      <c r="AI103" s="3">
        <v>40834</v>
      </c>
      <c r="AJ103" s="21">
        <v>95.35</v>
      </c>
      <c r="AK103" s="21">
        <v>94.76</v>
      </c>
      <c r="AL103" s="21">
        <v>96.25</v>
      </c>
      <c r="AM103" s="21">
        <v>95.86</v>
      </c>
      <c r="AO103" s="3">
        <v>40834</v>
      </c>
      <c r="AP103" s="24">
        <v>4.8780000000000001</v>
      </c>
      <c r="AQ103" s="24">
        <v>4.851</v>
      </c>
      <c r="AR103" s="24">
        <v>5.01</v>
      </c>
      <c r="AS103" s="24">
        <v>4.97</v>
      </c>
      <c r="AU103" s="3">
        <v>40834</v>
      </c>
      <c r="AV103" s="21">
        <v>73.17</v>
      </c>
      <c r="AW103" s="21">
        <v>72.650000000000006</v>
      </c>
      <c r="AX103" s="21">
        <v>74.599999999999994</v>
      </c>
      <c r="AY103" s="21">
        <v>74.23</v>
      </c>
      <c r="BA103" s="3">
        <v>40833</v>
      </c>
      <c r="BB103" s="21">
        <v>306</v>
      </c>
      <c r="BC103" s="21">
        <v>302.11</v>
      </c>
      <c r="BD103" s="21">
        <v>310.22000000000003</v>
      </c>
      <c r="BE103" s="21">
        <v>305.16000000000003</v>
      </c>
      <c r="BG103" s="3">
        <v>40833</v>
      </c>
      <c r="BH103">
        <v>124.02</v>
      </c>
      <c r="BJ103" s="3">
        <v>40834</v>
      </c>
      <c r="BK103">
        <v>416.09190000000001</v>
      </c>
      <c r="BL103">
        <v>416.09190000000001</v>
      </c>
      <c r="BM103">
        <v>416.09190000000001</v>
      </c>
      <c r="BN103">
        <v>416.09190000000001</v>
      </c>
      <c r="BP103" s="3">
        <v>40826</v>
      </c>
      <c r="BQ103">
        <v>12.01</v>
      </c>
      <c r="BS103" s="3">
        <v>40830</v>
      </c>
      <c r="BT103">
        <v>40.82</v>
      </c>
      <c r="BV103" s="3">
        <v>40812</v>
      </c>
      <c r="BW103">
        <v>35.450000000000003</v>
      </c>
      <c r="BY103" s="3">
        <v>40830</v>
      </c>
      <c r="BZ103">
        <v>35.270000000000003</v>
      </c>
    </row>
    <row r="104" spans="2:78" x14ac:dyDescent="0.25">
      <c r="B104" s="3">
        <v>40833</v>
      </c>
      <c r="C104" s="2">
        <v>6021.29</v>
      </c>
      <c r="D104" s="2">
        <v>5819.97</v>
      </c>
      <c r="E104" s="2">
        <v>6081.41</v>
      </c>
      <c r="F104" s="2">
        <v>5859.43</v>
      </c>
      <c r="H104" s="3">
        <v>40871</v>
      </c>
      <c r="I104">
        <v>1.3343</v>
      </c>
      <c r="J104">
        <v>1.3317000000000001</v>
      </c>
      <c r="K104">
        <v>1.3407</v>
      </c>
      <c r="L104">
        <v>1.3329</v>
      </c>
      <c r="N104" s="3">
        <v>40833</v>
      </c>
      <c r="O104" s="2">
        <v>1680.57</v>
      </c>
      <c r="P104" s="2">
        <v>1664.4</v>
      </c>
      <c r="Q104" s="2">
        <v>1695.07</v>
      </c>
      <c r="R104" s="2">
        <v>1673.95</v>
      </c>
      <c r="S104" s="2"/>
      <c r="T104" s="3">
        <v>40833</v>
      </c>
      <c r="U104" s="2">
        <v>106.76</v>
      </c>
      <c r="V104" s="2"/>
      <c r="W104" s="3">
        <v>40826</v>
      </c>
      <c r="X104" s="2">
        <v>244.80289999999999</v>
      </c>
      <c r="Y104" s="2">
        <v>244.80289999999999</v>
      </c>
      <c r="Z104" s="2">
        <v>244.80289999999999</v>
      </c>
      <c r="AA104" s="2">
        <v>244.80289999999999</v>
      </c>
      <c r="AC104" s="3">
        <v>40830</v>
      </c>
      <c r="AD104" s="21">
        <v>37.409999999999997</v>
      </c>
      <c r="AE104" s="21">
        <v>36.9</v>
      </c>
      <c r="AF104" s="21">
        <v>38.369999999999997</v>
      </c>
      <c r="AG104" s="21">
        <v>37.82</v>
      </c>
      <c r="AI104" s="3">
        <v>40833</v>
      </c>
      <c r="AJ104" s="21">
        <v>98.31</v>
      </c>
      <c r="AK104" s="21">
        <v>95.6</v>
      </c>
      <c r="AL104" s="21">
        <v>98.99</v>
      </c>
      <c r="AM104" s="21">
        <v>96.63</v>
      </c>
      <c r="AO104" s="3">
        <v>40833</v>
      </c>
      <c r="AP104" s="24">
        <v>4.93</v>
      </c>
      <c r="AQ104" s="24">
        <v>4.8410000000000002</v>
      </c>
      <c r="AR104" s="24">
        <v>5.0229999999999997</v>
      </c>
      <c r="AS104" s="24">
        <v>4.9219999999999997</v>
      </c>
      <c r="AU104" s="3">
        <v>40833</v>
      </c>
      <c r="AV104" s="21">
        <v>75.55</v>
      </c>
      <c r="AW104" s="21">
        <v>73.209999999999994</v>
      </c>
      <c r="AX104" s="21">
        <v>76.28</v>
      </c>
      <c r="AY104" s="21">
        <v>73.930000000000007</v>
      </c>
      <c r="BA104" s="3">
        <v>40830</v>
      </c>
      <c r="BB104" s="21">
        <v>299.5</v>
      </c>
      <c r="BC104" s="21">
        <v>299</v>
      </c>
      <c r="BD104" s="21">
        <v>303.14</v>
      </c>
      <c r="BE104" s="21">
        <v>301.7</v>
      </c>
      <c r="BG104" s="3">
        <v>40830</v>
      </c>
      <c r="BH104">
        <v>123.69</v>
      </c>
      <c r="BJ104" s="3">
        <v>40833</v>
      </c>
      <c r="BK104">
        <v>412.04570000000001</v>
      </c>
      <c r="BL104">
        <v>412.04570000000001</v>
      </c>
      <c r="BM104">
        <v>412.04570000000001</v>
      </c>
      <c r="BN104">
        <v>412.04570000000001</v>
      </c>
      <c r="BP104" s="3">
        <v>40823</v>
      </c>
      <c r="BQ104">
        <v>11.61</v>
      </c>
      <c r="BS104" s="3">
        <v>40829</v>
      </c>
      <c r="BT104">
        <v>40.479999999999997</v>
      </c>
      <c r="BV104" s="3">
        <v>40808</v>
      </c>
      <c r="BW104">
        <v>36.31</v>
      </c>
      <c r="BY104" s="3">
        <v>40829</v>
      </c>
      <c r="BZ104">
        <v>35.08</v>
      </c>
    </row>
    <row r="105" spans="2:78" x14ac:dyDescent="0.25">
      <c r="B105" s="3">
        <v>40830</v>
      </c>
      <c r="C105" s="2">
        <v>5934.78</v>
      </c>
      <c r="D105" s="2">
        <v>5885.39</v>
      </c>
      <c r="E105" s="2">
        <v>6037.29</v>
      </c>
      <c r="F105" s="2">
        <v>5967.2</v>
      </c>
      <c r="H105" s="3">
        <v>40870</v>
      </c>
      <c r="I105">
        <v>1.3517999999999999</v>
      </c>
      <c r="J105">
        <v>1.3321000000000001</v>
      </c>
      <c r="K105">
        <v>1.353</v>
      </c>
      <c r="L105">
        <v>1.3349</v>
      </c>
      <c r="N105" s="3">
        <v>40830</v>
      </c>
      <c r="O105" s="2">
        <v>1668.39</v>
      </c>
      <c r="P105" s="2">
        <v>1660.8</v>
      </c>
      <c r="Q105" s="2">
        <v>1683.77</v>
      </c>
      <c r="R105" s="2">
        <v>1680.57</v>
      </c>
      <c r="S105" s="2"/>
      <c r="T105" s="3">
        <v>40830</v>
      </c>
      <c r="U105" s="2">
        <v>106.42</v>
      </c>
      <c r="V105" s="2"/>
      <c r="W105" s="3">
        <v>40823</v>
      </c>
      <c r="X105" s="2">
        <v>243.6438</v>
      </c>
      <c r="Y105" s="2">
        <v>243.6438</v>
      </c>
      <c r="Z105" s="2">
        <v>243.6438</v>
      </c>
      <c r="AA105" s="2">
        <v>243.6438</v>
      </c>
      <c r="AC105" s="3">
        <v>40829</v>
      </c>
      <c r="AD105" s="21">
        <v>37.645000000000003</v>
      </c>
      <c r="AE105" s="21">
        <v>36.76</v>
      </c>
      <c r="AF105" s="21">
        <v>38.15</v>
      </c>
      <c r="AG105" s="21">
        <v>37.164999999999999</v>
      </c>
      <c r="AI105" s="3">
        <v>40830</v>
      </c>
      <c r="AJ105" s="21">
        <v>97.1</v>
      </c>
      <c r="AK105" s="21">
        <v>95.65</v>
      </c>
      <c r="AL105" s="21">
        <v>98.72</v>
      </c>
      <c r="AM105" s="21">
        <v>97.84</v>
      </c>
      <c r="AO105" s="3">
        <v>40830</v>
      </c>
      <c r="AP105" s="24">
        <v>4.7140000000000004</v>
      </c>
      <c r="AQ105" s="24">
        <v>4.7</v>
      </c>
      <c r="AR105" s="24">
        <v>4.76</v>
      </c>
      <c r="AS105" s="24">
        <v>4.76</v>
      </c>
      <c r="AU105" s="3">
        <v>40830</v>
      </c>
      <c r="AV105" s="21">
        <v>74.44</v>
      </c>
      <c r="AW105" s="21">
        <v>74.02</v>
      </c>
      <c r="AX105" s="21">
        <v>75.86</v>
      </c>
      <c r="AY105" s="21">
        <v>74.84</v>
      </c>
      <c r="BA105" s="3">
        <v>40829</v>
      </c>
      <c r="BB105" s="21">
        <v>293</v>
      </c>
      <c r="BC105" s="21">
        <v>291.5</v>
      </c>
      <c r="BD105" s="21">
        <v>296.60000000000002</v>
      </c>
      <c r="BE105" s="21">
        <v>295.39</v>
      </c>
      <c r="BG105" s="3">
        <v>40829</v>
      </c>
      <c r="BH105">
        <v>124</v>
      </c>
      <c r="BJ105" s="3">
        <v>40830</v>
      </c>
      <c r="BK105">
        <v>412.76389999999998</v>
      </c>
      <c r="BL105">
        <v>412.76389999999998</v>
      </c>
      <c r="BM105">
        <v>412.76389999999998</v>
      </c>
      <c r="BN105">
        <v>412.76389999999998</v>
      </c>
      <c r="BP105" s="3">
        <v>40822</v>
      </c>
      <c r="BQ105">
        <v>11.71</v>
      </c>
      <c r="BS105" s="3">
        <v>40828</v>
      </c>
      <c r="BT105">
        <v>40.93</v>
      </c>
      <c r="BV105" s="3">
        <v>40807</v>
      </c>
      <c r="BW105">
        <v>37.520000000000003</v>
      </c>
      <c r="BY105" s="3">
        <v>40828</v>
      </c>
      <c r="BZ105">
        <v>34.799999999999997</v>
      </c>
    </row>
    <row r="106" spans="2:78" x14ac:dyDescent="0.25">
      <c r="B106" s="3">
        <v>40829</v>
      </c>
      <c r="C106" s="2">
        <v>5969.91</v>
      </c>
      <c r="D106" s="2">
        <v>5878.29</v>
      </c>
      <c r="E106" s="2">
        <v>6036.02</v>
      </c>
      <c r="F106" s="2">
        <v>5914.84</v>
      </c>
      <c r="H106" s="3">
        <v>40869</v>
      </c>
      <c r="I106">
        <v>1.3483000000000001</v>
      </c>
      <c r="J106">
        <v>1.3468</v>
      </c>
      <c r="K106">
        <v>1.3565</v>
      </c>
      <c r="L106">
        <v>1.3519000000000001</v>
      </c>
      <c r="N106" s="3">
        <v>40829</v>
      </c>
      <c r="O106" s="2">
        <v>1678.47</v>
      </c>
      <c r="P106" s="2">
        <v>1652.6</v>
      </c>
      <c r="Q106" s="2">
        <v>1684.35</v>
      </c>
      <c r="R106" s="2">
        <v>1668.45</v>
      </c>
      <c r="S106" s="2"/>
      <c r="T106" s="3">
        <v>40829</v>
      </c>
      <c r="U106" s="2">
        <v>105.97</v>
      </c>
      <c r="V106" s="2"/>
      <c r="W106" s="3">
        <v>40822</v>
      </c>
      <c r="X106" s="2">
        <v>242.84200000000001</v>
      </c>
      <c r="Y106" s="2">
        <v>242.84200000000001</v>
      </c>
      <c r="Z106" s="2">
        <v>242.84200000000001</v>
      </c>
      <c r="AA106" s="2">
        <v>242.84200000000001</v>
      </c>
      <c r="AC106" s="3">
        <v>40828</v>
      </c>
      <c r="AD106" s="21">
        <v>35.78</v>
      </c>
      <c r="AE106" s="21">
        <v>35.4</v>
      </c>
      <c r="AF106" s="21">
        <v>38.26</v>
      </c>
      <c r="AG106" s="21">
        <v>37.85</v>
      </c>
      <c r="AI106" s="3">
        <v>40829</v>
      </c>
      <c r="AJ106" s="21">
        <v>97.65</v>
      </c>
      <c r="AK106" s="21">
        <v>96.46</v>
      </c>
      <c r="AL106" s="21">
        <v>98.48</v>
      </c>
      <c r="AM106" s="21">
        <v>97.15</v>
      </c>
      <c r="AO106" s="3">
        <v>40829</v>
      </c>
      <c r="AP106" s="24">
        <v>4.67</v>
      </c>
      <c r="AQ106" s="24">
        <v>4.6100000000000003</v>
      </c>
      <c r="AR106" s="24">
        <v>4.6829999999999998</v>
      </c>
      <c r="AS106" s="24">
        <v>4.6520000000000001</v>
      </c>
      <c r="AU106" s="3">
        <v>40829</v>
      </c>
      <c r="AV106" s="21">
        <v>73.61</v>
      </c>
      <c r="AW106" s="21">
        <v>73.319999999999993</v>
      </c>
      <c r="AX106" s="21">
        <v>74.930000000000007</v>
      </c>
      <c r="AY106" s="21">
        <v>73.900000000000006</v>
      </c>
      <c r="BA106" s="3">
        <v>40828</v>
      </c>
      <c r="BB106" s="21">
        <v>294</v>
      </c>
      <c r="BC106" s="21">
        <v>293</v>
      </c>
      <c r="BD106" s="21">
        <v>296.88</v>
      </c>
      <c r="BE106" s="21">
        <v>294.38</v>
      </c>
      <c r="BG106" s="3">
        <v>40828</v>
      </c>
      <c r="BH106">
        <v>123.65</v>
      </c>
      <c r="BJ106" s="3">
        <v>40829</v>
      </c>
      <c r="BK106">
        <v>412.48270000000002</v>
      </c>
      <c r="BL106">
        <v>412.48270000000002</v>
      </c>
      <c r="BM106">
        <v>412.48270000000002</v>
      </c>
      <c r="BN106">
        <v>412.48270000000002</v>
      </c>
      <c r="BP106" s="3">
        <v>40821</v>
      </c>
      <c r="BQ106">
        <v>11.5</v>
      </c>
      <c r="BS106" s="3">
        <v>40827</v>
      </c>
      <c r="BT106">
        <v>40.26</v>
      </c>
      <c r="BV106" s="3">
        <v>40806</v>
      </c>
      <c r="BW106">
        <v>37.47</v>
      </c>
      <c r="BY106" s="3">
        <v>40827</v>
      </c>
      <c r="BZ106">
        <v>34.29</v>
      </c>
    </row>
    <row r="107" spans="2:78" x14ac:dyDescent="0.25">
      <c r="B107" s="3">
        <v>40828</v>
      </c>
      <c r="C107" s="2">
        <v>5851.1</v>
      </c>
      <c r="D107" s="2">
        <v>5798.16</v>
      </c>
      <c r="E107" s="2">
        <v>6022.05</v>
      </c>
      <c r="F107" s="2">
        <v>5994.47</v>
      </c>
      <c r="H107" s="3">
        <v>40868</v>
      </c>
      <c r="I107">
        <v>1.3534999999999999</v>
      </c>
      <c r="J107">
        <v>1.343</v>
      </c>
      <c r="K107">
        <v>1.3537999999999999</v>
      </c>
      <c r="L107">
        <v>1.3483000000000001</v>
      </c>
      <c r="N107" s="3">
        <v>40828</v>
      </c>
      <c r="O107" s="2">
        <v>1662.65</v>
      </c>
      <c r="P107" s="2">
        <v>1661.8</v>
      </c>
      <c r="Q107" s="2">
        <v>1692.17</v>
      </c>
      <c r="R107" s="2">
        <v>1678.5</v>
      </c>
      <c r="S107" s="2"/>
      <c r="T107" s="3">
        <v>40828</v>
      </c>
      <c r="U107" s="2">
        <v>105.81</v>
      </c>
      <c r="V107" s="2"/>
      <c r="W107" s="3">
        <v>40821</v>
      </c>
      <c r="X107" s="2">
        <v>241.29570000000001</v>
      </c>
      <c r="Y107" s="2">
        <v>241.29570000000001</v>
      </c>
      <c r="Z107" s="2">
        <v>241.29570000000001</v>
      </c>
      <c r="AA107" s="2">
        <v>241.29570000000001</v>
      </c>
      <c r="AC107" s="3">
        <v>40827</v>
      </c>
      <c r="AD107" s="21">
        <v>35.020000000000003</v>
      </c>
      <c r="AE107" s="21">
        <v>34.61</v>
      </c>
      <c r="AF107" s="21">
        <v>35.86</v>
      </c>
      <c r="AG107" s="21">
        <v>35.85</v>
      </c>
      <c r="AI107" s="3">
        <v>40828</v>
      </c>
      <c r="AJ107" s="21">
        <v>96.68</v>
      </c>
      <c r="AK107" s="21">
        <v>95.8</v>
      </c>
      <c r="AL107" s="21">
        <v>98.98</v>
      </c>
      <c r="AM107" s="21">
        <v>98.14</v>
      </c>
      <c r="AO107" s="3">
        <v>40828</v>
      </c>
      <c r="AP107" s="24">
        <v>4.6449999999999996</v>
      </c>
      <c r="AQ107" s="24">
        <v>4.6420000000000003</v>
      </c>
      <c r="AR107" s="24">
        <v>4.7430000000000003</v>
      </c>
      <c r="AS107" s="24">
        <v>4.7069999999999999</v>
      </c>
      <c r="AU107" s="3">
        <v>40828</v>
      </c>
      <c r="AV107" s="21">
        <v>72.900000000000006</v>
      </c>
      <c r="AW107" s="21">
        <v>71.510000000000005</v>
      </c>
      <c r="AX107" s="21">
        <v>74.569999999999993</v>
      </c>
      <c r="AY107" s="21">
        <v>74.08</v>
      </c>
      <c r="BA107" s="3">
        <v>40827</v>
      </c>
      <c r="BB107" s="21">
        <v>286</v>
      </c>
      <c r="BC107" s="21">
        <v>284.8</v>
      </c>
      <c r="BD107" s="21">
        <v>294.26</v>
      </c>
      <c r="BE107" s="21">
        <v>292.11</v>
      </c>
      <c r="BG107" s="3">
        <v>40827</v>
      </c>
      <c r="BH107">
        <v>123.32</v>
      </c>
      <c r="BJ107" s="3">
        <v>40828</v>
      </c>
      <c r="BK107">
        <v>413.15210000000002</v>
      </c>
      <c r="BL107">
        <v>413.15210000000002</v>
      </c>
      <c r="BM107">
        <v>413.15210000000002</v>
      </c>
      <c r="BN107">
        <v>413.15210000000002</v>
      </c>
      <c r="BP107" s="3">
        <v>40820</v>
      </c>
      <c r="BQ107">
        <v>11.29</v>
      </c>
      <c r="BS107" s="3">
        <v>40826</v>
      </c>
      <c r="BT107">
        <v>40.369999999999997</v>
      </c>
      <c r="BV107" s="3">
        <v>40802</v>
      </c>
      <c r="BW107">
        <v>38.14</v>
      </c>
      <c r="BY107" s="3">
        <v>40826</v>
      </c>
      <c r="BZ107">
        <v>33.869999999999997</v>
      </c>
    </row>
    <row r="108" spans="2:78" x14ac:dyDescent="0.25">
      <c r="B108" s="3">
        <v>40827</v>
      </c>
      <c r="C108" s="2">
        <v>5825.91</v>
      </c>
      <c r="D108" s="2">
        <v>5773.88</v>
      </c>
      <c r="E108" s="2">
        <v>5883.38</v>
      </c>
      <c r="F108" s="2">
        <v>5865.01</v>
      </c>
      <c r="H108" s="3">
        <v>40867</v>
      </c>
      <c r="I108">
        <v>1.3512</v>
      </c>
      <c r="J108">
        <v>1.3496999999999999</v>
      </c>
      <c r="K108">
        <v>1.353</v>
      </c>
      <c r="L108">
        <v>1.3528</v>
      </c>
      <c r="N108" s="3">
        <v>40827</v>
      </c>
      <c r="O108" s="2">
        <v>1674.02</v>
      </c>
      <c r="P108" s="2">
        <v>1653.35</v>
      </c>
      <c r="Q108" s="2">
        <v>1684.65</v>
      </c>
      <c r="R108" s="2">
        <v>1662.6</v>
      </c>
      <c r="S108" s="2"/>
      <c r="T108" s="3">
        <v>40827</v>
      </c>
      <c r="U108" s="2">
        <v>104.83</v>
      </c>
      <c r="V108" s="2"/>
      <c r="W108" s="3">
        <v>40820</v>
      </c>
      <c r="X108" s="2">
        <v>240.0224</v>
      </c>
      <c r="Y108" s="2">
        <v>240.0224</v>
      </c>
      <c r="Z108" s="2">
        <v>240.0224</v>
      </c>
      <c r="AA108" s="2">
        <v>240.0224</v>
      </c>
      <c r="AC108" s="3">
        <v>40826</v>
      </c>
      <c r="AD108" s="21">
        <v>34.375</v>
      </c>
      <c r="AE108" s="21">
        <v>32.85</v>
      </c>
      <c r="AF108" s="21">
        <v>35.700000000000003</v>
      </c>
      <c r="AG108" s="21">
        <v>35.369999999999997</v>
      </c>
      <c r="AI108" s="3">
        <v>40827</v>
      </c>
      <c r="AJ108" s="21">
        <v>97.84</v>
      </c>
      <c r="AK108" s="21">
        <v>96.05</v>
      </c>
      <c r="AL108" s="21">
        <v>97.99</v>
      </c>
      <c r="AM108" s="21">
        <v>96.82</v>
      </c>
      <c r="AO108" s="3">
        <v>40827</v>
      </c>
      <c r="AP108" s="24">
        <v>4.6429999999999998</v>
      </c>
      <c r="AQ108" s="24">
        <v>4.617</v>
      </c>
      <c r="AR108" s="24">
        <v>4.6710000000000003</v>
      </c>
      <c r="AS108" s="24">
        <v>4.649</v>
      </c>
      <c r="AU108" s="3">
        <v>40827</v>
      </c>
      <c r="AV108" s="21">
        <v>73.400000000000006</v>
      </c>
      <c r="AW108" s="21">
        <v>72.069999999999993</v>
      </c>
      <c r="AX108" s="21">
        <v>73.48</v>
      </c>
      <c r="AY108" s="21">
        <v>72.849999999999994</v>
      </c>
      <c r="BA108" s="3">
        <v>40826</v>
      </c>
      <c r="BB108" s="21">
        <v>273.10000000000002</v>
      </c>
      <c r="BC108" s="21">
        <v>273.10000000000002</v>
      </c>
      <c r="BD108" s="21">
        <v>281.63</v>
      </c>
      <c r="BE108" s="21">
        <v>281.36</v>
      </c>
      <c r="BG108" s="3">
        <v>40826</v>
      </c>
      <c r="BH108">
        <v>122.82</v>
      </c>
      <c r="BJ108" s="3">
        <v>40827</v>
      </c>
      <c r="BK108">
        <v>414.12560000000002</v>
      </c>
      <c r="BL108">
        <v>414.12560000000002</v>
      </c>
      <c r="BM108">
        <v>414.12560000000002</v>
      </c>
      <c r="BN108">
        <v>414.12560000000002</v>
      </c>
      <c r="BP108" s="3">
        <v>40819</v>
      </c>
      <c r="BQ108">
        <v>11.04</v>
      </c>
      <c r="BS108" s="3">
        <v>40823</v>
      </c>
      <c r="BT108">
        <v>39.69</v>
      </c>
      <c r="BV108" s="3">
        <v>40801</v>
      </c>
      <c r="BW108">
        <v>37.409999999999997</v>
      </c>
      <c r="BY108" s="3">
        <v>40823</v>
      </c>
      <c r="BZ108">
        <v>33.31</v>
      </c>
    </row>
    <row r="109" spans="2:78" x14ac:dyDescent="0.25">
      <c r="B109" s="3">
        <v>40826</v>
      </c>
      <c r="C109" s="2">
        <v>5705.4</v>
      </c>
      <c r="D109" s="2">
        <v>5652.99</v>
      </c>
      <c r="E109" s="2">
        <v>5872.15</v>
      </c>
      <c r="F109" s="2">
        <v>5847.29</v>
      </c>
      <c r="H109" s="3">
        <v>40866</v>
      </c>
      <c r="I109">
        <v>1.3512</v>
      </c>
      <c r="J109">
        <v>1.3512</v>
      </c>
      <c r="K109">
        <v>1.3512</v>
      </c>
      <c r="L109">
        <v>1.3512</v>
      </c>
      <c r="N109" s="3">
        <v>40826</v>
      </c>
      <c r="O109" s="2">
        <v>1637.8</v>
      </c>
      <c r="P109" s="2">
        <v>1635.85</v>
      </c>
      <c r="Q109" s="2">
        <v>1683.53</v>
      </c>
      <c r="R109" s="2">
        <v>1674.03</v>
      </c>
      <c r="S109" s="2"/>
      <c r="T109" s="3">
        <v>40826</v>
      </c>
      <c r="U109" s="2">
        <v>104.01</v>
      </c>
      <c r="V109" s="2"/>
      <c r="W109" s="3">
        <v>40819</v>
      </c>
      <c r="X109" s="2">
        <v>242.0975</v>
      </c>
      <c r="Y109" s="2">
        <v>242.0975</v>
      </c>
      <c r="Z109" s="2">
        <v>242.0975</v>
      </c>
      <c r="AA109" s="2">
        <v>242.0975</v>
      </c>
      <c r="AC109" s="3">
        <v>40823</v>
      </c>
      <c r="AD109" s="21">
        <v>33.6</v>
      </c>
      <c r="AE109" s="21">
        <v>33.21</v>
      </c>
      <c r="AF109" s="21">
        <v>34.65</v>
      </c>
      <c r="AG109" s="21">
        <v>33.979999999999997</v>
      </c>
      <c r="AI109" s="3">
        <v>40826</v>
      </c>
      <c r="AJ109" s="21">
        <v>95.43</v>
      </c>
      <c r="AK109" s="21">
        <v>94.79</v>
      </c>
      <c r="AL109" s="21">
        <v>98.39</v>
      </c>
      <c r="AM109" s="21">
        <v>97.83</v>
      </c>
      <c r="AO109" s="3">
        <v>40826</v>
      </c>
      <c r="AP109" s="24">
        <v>4.6029999999999998</v>
      </c>
      <c r="AQ109" s="24">
        <v>4.5990000000000002</v>
      </c>
      <c r="AR109" s="24">
        <v>4.6710000000000003</v>
      </c>
      <c r="AS109" s="24">
        <v>4.6449999999999996</v>
      </c>
      <c r="AU109" s="3">
        <v>40826</v>
      </c>
      <c r="AV109" s="21">
        <v>72.62</v>
      </c>
      <c r="AW109" s="21">
        <v>71.86</v>
      </c>
      <c r="AX109" s="21">
        <v>74.44</v>
      </c>
      <c r="AY109" s="21">
        <v>73.8</v>
      </c>
      <c r="BA109" s="3">
        <v>40823</v>
      </c>
      <c r="BB109" s="21">
        <v>281</v>
      </c>
      <c r="BC109" s="21">
        <v>273</v>
      </c>
      <c r="BD109" s="21">
        <v>281.33999999999997</v>
      </c>
      <c r="BE109" s="21">
        <v>277.02</v>
      </c>
      <c r="BG109" s="3">
        <v>40823</v>
      </c>
      <c r="BH109">
        <v>122.02</v>
      </c>
      <c r="BJ109" s="3">
        <v>40826</v>
      </c>
      <c r="BK109">
        <v>412.81979999999999</v>
      </c>
      <c r="BL109">
        <v>412.81979999999999</v>
      </c>
      <c r="BM109">
        <v>412.81979999999999</v>
      </c>
      <c r="BN109">
        <v>412.81979999999999</v>
      </c>
      <c r="BP109" s="3">
        <v>40816</v>
      </c>
      <c r="BQ109">
        <v>11.36</v>
      </c>
      <c r="BS109" s="3">
        <v>40822</v>
      </c>
      <c r="BT109">
        <v>39.4</v>
      </c>
      <c r="BV109" s="3">
        <v>40800</v>
      </c>
      <c r="BW109">
        <v>36.79</v>
      </c>
      <c r="BY109" s="3">
        <v>40822</v>
      </c>
      <c r="BZ109">
        <v>32.56</v>
      </c>
    </row>
    <row r="110" spans="2:78" x14ac:dyDescent="0.25">
      <c r="B110" s="3">
        <v>40823</v>
      </c>
      <c r="C110" s="2">
        <v>5647.66</v>
      </c>
      <c r="D110" s="2">
        <v>5606.32</v>
      </c>
      <c r="E110" s="2">
        <v>5749.13</v>
      </c>
      <c r="F110" s="2">
        <v>5675.7</v>
      </c>
      <c r="H110" s="3">
        <v>40865</v>
      </c>
      <c r="I110">
        <v>1.3452999999999999</v>
      </c>
      <c r="J110">
        <v>1.3448</v>
      </c>
      <c r="K110">
        <v>1.3613</v>
      </c>
      <c r="L110">
        <v>1.3512</v>
      </c>
      <c r="N110" s="3">
        <v>40823</v>
      </c>
      <c r="O110" s="2">
        <v>1652.07</v>
      </c>
      <c r="P110" s="2">
        <v>1625.8</v>
      </c>
      <c r="Q110" s="2">
        <v>1666.16</v>
      </c>
      <c r="R110" s="2">
        <v>1637.6</v>
      </c>
      <c r="S110" s="2"/>
      <c r="T110" s="3">
        <v>40823</v>
      </c>
      <c r="U110" s="2">
        <v>104</v>
      </c>
      <c r="V110" s="2"/>
      <c r="W110" s="3">
        <v>40816</v>
      </c>
      <c r="X110" s="2">
        <v>242.3809</v>
      </c>
      <c r="Y110" s="2">
        <v>242.3809</v>
      </c>
      <c r="Z110" s="2">
        <v>242.3809</v>
      </c>
      <c r="AA110" s="2">
        <v>242.3809</v>
      </c>
      <c r="AC110" s="3">
        <v>40822</v>
      </c>
      <c r="AD110" s="21">
        <v>33.08</v>
      </c>
      <c r="AE110" s="21">
        <v>32.225000000000001</v>
      </c>
      <c r="AF110" s="21">
        <v>33.865000000000002</v>
      </c>
      <c r="AG110" s="21">
        <v>33.549999999999997</v>
      </c>
      <c r="AI110" s="3">
        <v>40823</v>
      </c>
      <c r="AJ110" s="21">
        <v>96.7</v>
      </c>
      <c r="AK110" s="21">
        <v>94.84</v>
      </c>
      <c r="AL110" s="21">
        <v>97.29</v>
      </c>
      <c r="AM110" s="21">
        <v>95.3</v>
      </c>
      <c r="AO110" s="3">
        <v>40823</v>
      </c>
      <c r="AP110" s="24">
        <v>4.5369999999999999</v>
      </c>
      <c r="AQ110" s="24">
        <v>4.5369999999999999</v>
      </c>
      <c r="AR110" s="24">
        <v>4.6500000000000004</v>
      </c>
      <c r="AS110" s="24">
        <v>4.55</v>
      </c>
      <c r="AU110" s="3">
        <v>40823</v>
      </c>
      <c r="AV110" s="21">
        <v>71.2</v>
      </c>
      <c r="AW110" s="21">
        <v>71.06</v>
      </c>
      <c r="AX110" s="21">
        <v>73.2</v>
      </c>
      <c r="AY110" s="21">
        <v>72.05</v>
      </c>
      <c r="BA110" s="3">
        <v>40822</v>
      </c>
      <c r="BB110" s="21">
        <v>270.5</v>
      </c>
      <c r="BC110" s="21">
        <v>270.5</v>
      </c>
      <c r="BD110" s="21">
        <v>286.36</v>
      </c>
      <c r="BE110" s="21">
        <v>279.25</v>
      </c>
      <c r="BG110" s="3">
        <v>40822</v>
      </c>
      <c r="BH110">
        <v>120.68</v>
      </c>
      <c r="BJ110" s="3">
        <v>40823</v>
      </c>
      <c r="BK110">
        <v>415.0668</v>
      </c>
      <c r="BL110">
        <v>415.0668</v>
      </c>
      <c r="BM110">
        <v>415.0668</v>
      </c>
      <c r="BN110">
        <v>415.0668</v>
      </c>
      <c r="BP110" s="3">
        <v>40815</v>
      </c>
      <c r="BQ110">
        <v>11.65</v>
      </c>
      <c r="BS110" s="3">
        <v>40821</v>
      </c>
      <c r="BT110">
        <v>38.35</v>
      </c>
      <c r="BV110" s="3">
        <v>40798</v>
      </c>
      <c r="BW110">
        <v>36.94</v>
      </c>
      <c r="BY110" s="3">
        <v>40821</v>
      </c>
      <c r="BZ110">
        <v>31.52</v>
      </c>
    </row>
    <row r="111" spans="2:78" x14ac:dyDescent="0.25">
      <c r="B111" s="3">
        <v>40822</v>
      </c>
      <c r="C111" s="2">
        <v>5511.56</v>
      </c>
      <c r="D111" s="2">
        <v>5465.55</v>
      </c>
      <c r="E111" s="2">
        <v>5645.25</v>
      </c>
      <c r="F111" s="2">
        <v>5645.25</v>
      </c>
      <c r="H111" s="3">
        <v>40864</v>
      </c>
      <c r="I111">
        <v>1.3439000000000001</v>
      </c>
      <c r="J111">
        <v>1.3423</v>
      </c>
      <c r="K111">
        <v>1.3533999999999999</v>
      </c>
      <c r="L111">
        <v>1.3455999999999999</v>
      </c>
      <c r="N111" s="3">
        <v>40822</v>
      </c>
      <c r="O111" s="2">
        <v>1636.9</v>
      </c>
      <c r="P111" s="2">
        <v>1631.4</v>
      </c>
      <c r="Q111" s="2">
        <v>1654.92</v>
      </c>
      <c r="R111" s="2">
        <v>1652.15</v>
      </c>
      <c r="S111" s="2"/>
      <c r="T111" s="3">
        <v>40822</v>
      </c>
      <c r="U111" s="2">
        <v>103.85</v>
      </c>
      <c r="V111" s="2"/>
      <c r="W111" s="3">
        <v>40815</v>
      </c>
      <c r="X111" s="2">
        <v>243.02709999999999</v>
      </c>
      <c r="Y111" s="2">
        <v>243.02709999999999</v>
      </c>
      <c r="Z111" s="2">
        <v>243.02709999999999</v>
      </c>
      <c r="AA111" s="2">
        <v>243.02709999999999</v>
      </c>
      <c r="AC111" s="3">
        <v>40821</v>
      </c>
      <c r="AD111" s="21">
        <v>31.69</v>
      </c>
      <c r="AE111" s="21">
        <v>31.02</v>
      </c>
      <c r="AF111" s="21">
        <v>32.695</v>
      </c>
      <c r="AG111" s="21">
        <v>32.604999999999997</v>
      </c>
      <c r="AI111" s="3">
        <v>40822</v>
      </c>
      <c r="AJ111" s="21">
        <v>94.9</v>
      </c>
      <c r="AK111" s="21">
        <v>93.55</v>
      </c>
      <c r="AL111" s="21">
        <v>96.99</v>
      </c>
      <c r="AM111" s="21">
        <v>96.99</v>
      </c>
      <c r="AO111" s="3">
        <v>40822</v>
      </c>
      <c r="AP111" s="24">
        <v>4.4950000000000001</v>
      </c>
      <c r="AQ111" s="24">
        <v>4.4370000000000003</v>
      </c>
      <c r="AR111" s="24">
        <v>4.5179999999999998</v>
      </c>
      <c r="AS111" s="24">
        <v>4.5</v>
      </c>
      <c r="AU111" s="3">
        <v>40822</v>
      </c>
      <c r="AV111" s="21">
        <v>68.69</v>
      </c>
      <c r="AW111" s="21">
        <v>68.22</v>
      </c>
      <c r="AX111" s="21">
        <v>71.260000000000005</v>
      </c>
      <c r="AY111" s="21">
        <v>71.150000000000006</v>
      </c>
      <c r="BA111" s="3">
        <v>40821</v>
      </c>
      <c r="BB111" s="21">
        <v>279</v>
      </c>
      <c r="BC111" s="21">
        <v>270.72000000000003</v>
      </c>
      <c r="BD111" s="21">
        <v>282.97000000000003</v>
      </c>
      <c r="BE111" s="21">
        <v>282.97000000000003</v>
      </c>
      <c r="BG111" s="3">
        <v>40821</v>
      </c>
      <c r="BH111">
        <v>119.39</v>
      </c>
      <c r="BJ111" s="3">
        <v>40822</v>
      </c>
      <c r="BK111">
        <v>416.02719999999999</v>
      </c>
      <c r="BL111">
        <v>416.02719999999999</v>
      </c>
      <c r="BM111">
        <v>416.02719999999999</v>
      </c>
      <c r="BN111">
        <v>416.02719999999999</v>
      </c>
      <c r="BP111" s="3">
        <v>40814</v>
      </c>
      <c r="BQ111">
        <v>11.56</v>
      </c>
      <c r="BS111" s="3">
        <v>40820</v>
      </c>
      <c r="BT111">
        <v>37.21</v>
      </c>
      <c r="BV111" s="3">
        <v>40795</v>
      </c>
      <c r="BW111">
        <v>37.83</v>
      </c>
      <c r="BY111" s="3">
        <v>40820</v>
      </c>
      <c r="BZ111">
        <v>31.32</v>
      </c>
    </row>
    <row r="112" spans="2:78" x14ac:dyDescent="0.25">
      <c r="B112" s="3">
        <v>40821</v>
      </c>
      <c r="C112" s="2">
        <v>5341.43</v>
      </c>
      <c r="D112" s="2">
        <v>5266.14</v>
      </c>
      <c r="E112" s="2">
        <v>5486.03</v>
      </c>
      <c r="F112" s="2">
        <v>5473.03</v>
      </c>
      <c r="H112" s="3">
        <v>40863</v>
      </c>
      <c r="I112">
        <v>1.3507</v>
      </c>
      <c r="J112">
        <v>1.3422000000000001</v>
      </c>
      <c r="K112">
        <v>1.3552999999999999</v>
      </c>
      <c r="L112">
        <v>1.3439000000000001</v>
      </c>
      <c r="N112" s="3">
        <v>40821</v>
      </c>
      <c r="O112" s="2">
        <v>1630</v>
      </c>
      <c r="P112" s="2">
        <v>1595.85</v>
      </c>
      <c r="Q112" s="2">
        <v>1646.87</v>
      </c>
      <c r="R112" s="2">
        <v>1636.81</v>
      </c>
      <c r="S112" s="2"/>
      <c r="T112" s="3">
        <v>40821</v>
      </c>
      <c r="U112" s="2">
        <v>103.07</v>
      </c>
      <c r="V112" s="2"/>
      <c r="W112" s="3">
        <v>40814</v>
      </c>
      <c r="X112" s="2">
        <v>242.52180000000001</v>
      </c>
      <c r="Y112" s="2">
        <v>242.52180000000001</v>
      </c>
      <c r="Z112" s="2">
        <v>242.52180000000001</v>
      </c>
      <c r="AA112" s="2">
        <v>242.52180000000001</v>
      </c>
      <c r="AC112" s="3">
        <v>40820</v>
      </c>
      <c r="AD112" s="21">
        <v>32.314999999999998</v>
      </c>
      <c r="AE112" s="21">
        <v>30.515000000000001</v>
      </c>
      <c r="AF112" s="21">
        <v>32.53</v>
      </c>
      <c r="AG112" s="21">
        <v>30.965</v>
      </c>
      <c r="AI112" s="3">
        <v>40821</v>
      </c>
      <c r="AJ112" s="21">
        <v>90.57</v>
      </c>
      <c r="AK112" s="21">
        <v>90.2</v>
      </c>
      <c r="AL112" s="21">
        <v>94.02</v>
      </c>
      <c r="AM112" s="21">
        <v>94.02</v>
      </c>
      <c r="AO112" s="3">
        <v>40821</v>
      </c>
      <c r="AP112" s="24">
        <v>4.47</v>
      </c>
      <c r="AQ112" s="24">
        <v>4.4000000000000004</v>
      </c>
      <c r="AR112" s="24">
        <v>4.5549999999999997</v>
      </c>
      <c r="AS112" s="24">
        <v>4.5549999999999997</v>
      </c>
      <c r="AU112" s="3">
        <v>40821</v>
      </c>
      <c r="AV112" s="21">
        <v>67</v>
      </c>
      <c r="AW112" s="21">
        <v>65.97</v>
      </c>
      <c r="AX112" s="21">
        <v>69.16</v>
      </c>
      <c r="AY112" s="21">
        <v>68.61</v>
      </c>
      <c r="BA112" s="3">
        <v>40820</v>
      </c>
      <c r="BB112" s="21">
        <v>285.5</v>
      </c>
      <c r="BC112" s="21">
        <v>278</v>
      </c>
      <c r="BD112" s="21">
        <v>286.39</v>
      </c>
      <c r="BE112" s="21">
        <v>279.74</v>
      </c>
      <c r="BG112" s="3">
        <v>40820</v>
      </c>
      <c r="BH112">
        <v>121.28</v>
      </c>
      <c r="BJ112" s="3">
        <v>40821</v>
      </c>
      <c r="BK112">
        <v>417.49930000000001</v>
      </c>
      <c r="BL112">
        <v>417.49930000000001</v>
      </c>
      <c r="BM112">
        <v>417.49930000000001</v>
      </c>
      <c r="BN112">
        <v>417.49930000000001</v>
      </c>
      <c r="BP112" s="3">
        <v>40813</v>
      </c>
      <c r="BQ112">
        <v>11.8</v>
      </c>
      <c r="BS112" s="3">
        <v>40819</v>
      </c>
      <c r="BT112">
        <v>38.26</v>
      </c>
      <c r="BV112" s="3">
        <v>40794</v>
      </c>
      <c r="BW112">
        <v>38.229999999999997</v>
      </c>
      <c r="BY112" s="3">
        <v>40819</v>
      </c>
      <c r="BZ112">
        <v>32.11</v>
      </c>
    </row>
    <row r="113" spans="2:78" x14ac:dyDescent="0.25">
      <c r="B113" s="3">
        <v>40820</v>
      </c>
      <c r="C113" s="2">
        <v>5284.11</v>
      </c>
      <c r="D113" s="2">
        <v>5125.4399999999996</v>
      </c>
      <c r="E113" s="2">
        <v>5288.78</v>
      </c>
      <c r="F113" s="2">
        <v>5216.71</v>
      </c>
      <c r="H113" s="3">
        <v>40862</v>
      </c>
      <c r="I113">
        <v>1.3624000000000001</v>
      </c>
      <c r="J113">
        <v>1.3495999999999999</v>
      </c>
      <c r="K113">
        <v>1.3638999999999999</v>
      </c>
      <c r="L113">
        <v>1.3506</v>
      </c>
      <c r="N113" s="3">
        <v>40820</v>
      </c>
      <c r="O113" s="2">
        <v>1667.35</v>
      </c>
      <c r="P113" s="2">
        <v>1595.4</v>
      </c>
      <c r="Q113" s="2">
        <v>1679.07</v>
      </c>
      <c r="R113" s="2">
        <v>1630.05</v>
      </c>
      <c r="S113" s="2"/>
      <c r="T113" s="3">
        <v>40820</v>
      </c>
      <c r="U113" s="2">
        <v>102.8</v>
      </c>
      <c r="V113" s="2"/>
      <c r="W113" s="3">
        <v>40813</v>
      </c>
      <c r="X113" s="2">
        <v>242.21279999999999</v>
      </c>
      <c r="Y113" s="2">
        <v>242.21279999999999</v>
      </c>
      <c r="Z113" s="2">
        <v>242.21279999999999</v>
      </c>
      <c r="AA113" s="2">
        <v>242.21279999999999</v>
      </c>
      <c r="AC113" s="3">
        <v>40819</v>
      </c>
      <c r="AD113" s="21">
        <v>32.200000000000003</v>
      </c>
      <c r="AE113" s="21">
        <v>31.765000000000001</v>
      </c>
      <c r="AF113" s="21">
        <v>33.145000000000003</v>
      </c>
      <c r="AG113" s="21">
        <v>32.844999999999999</v>
      </c>
      <c r="AI113" s="3">
        <v>40820</v>
      </c>
      <c r="AJ113" s="21">
        <v>89</v>
      </c>
      <c r="AK113" s="21">
        <v>86.71</v>
      </c>
      <c r="AL113" s="21">
        <v>89.88</v>
      </c>
      <c r="AM113" s="21">
        <v>88.52</v>
      </c>
      <c r="AO113" s="3">
        <v>40820</v>
      </c>
      <c r="AP113" s="24">
        <v>4.46</v>
      </c>
      <c r="AQ113" s="24">
        <v>4.25</v>
      </c>
      <c r="AR113" s="24">
        <v>4.46</v>
      </c>
      <c r="AS113" s="24">
        <v>4.3079999999999998</v>
      </c>
      <c r="AU113" s="3">
        <v>40820</v>
      </c>
      <c r="AV113" s="21">
        <v>66.27</v>
      </c>
      <c r="AW113" s="21">
        <v>64.34</v>
      </c>
      <c r="AX113" s="21">
        <v>66.3</v>
      </c>
      <c r="AY113" s="21">
        <v>65.67</v>
      </c>
      <c r="BA113" s="3">
        <v>40819</v>
      </c>
      <c r="BB113" s="21">
        <v>283.57</v>
      </c>
      <c r="BC113" s="21">
        <v>281.99</v>
      </c>
      <c r="BD113" s="21">
        <v>287.98</v>
      </c>
      <c r="BE113" s="21">
        <v>283.62</v>
      </c>
      <c r="BG113" s="3">
        <v>40816</v>
      </c>
      <c r="BH113">
        <v>121.81</v>
      </c>
      <c r="BJ113" s="3">
        <v>40820</v>
      </c>
      <c r="BK113">
        <v>417.73970000000003</v>
      </c>
      <c r="BL113">
        <v>417.73970000000003</v>
      </c>
      <c r="BM113">
        <v>417.73970000000003</v>
      </c>
      <c r="BN113">
        <v>417.73970000000003</v>
      </c>
      <c r="BP113" s="3">
        <v>40812</v>
      </c>
      <c r="BQ113">
        <v>11.68</v>
      </c>
      <c r="BS113" s="3">
        <v>40816</v>
      </c>
      <c r="BT113">
        <v>38.700000000000003</v>
      </c>
      <c r="BV113" s="3">
        <v>40793</v>
      </c>
      <c r="BW113">
        <v>38.07</v>
      </c>
      <c r="BY113" s="3">
        <v>40816</v>
      </c>
      <c r="BZ113">
        <v>33.17</v>
      </c>
    </row>
    <row r="114" spans="2:78" x14ac:dyDescent="0.25">
      <c r="B114" s="3">
        <v>40819</v>
      </c>
      <c r="C114" s="2">
        <v>5311.93</v>
      </c>
      <c r="D114" s="2">
        <v>5289.04</v>
      </c>
      <c r="E114" s="2">
        <v>5437.74</v>
      </c>
      <c r="F114" s="2">
        <v>5376.7</v>
      </c>
      <c r="H114" s="3">
        <v>40861</v>
      </c>
      <c r="I114">
        <v>1.3787</v>
      </c>
      <c r="J114">
        <v>1.3593</v>
      </c>
      <c r="K114">
        <v>1.3787</v>
      </c>
      <c r="L114">
        <v>1.3623000000000001</v>
      </c>
      <c r="N114" s="3">
        <v>40819</v>
      </c>
      <c r="O114" s="2">
        <v>1623.7</v>
      </c>
      <c r="P114" s="2">
        <v>1618.1</v>
      </c>
      <c r="Q114" s="2">
        <v>1672.47</v>
      </c>
      <c r="R114" s="2">
        <v>1666.9</v>
      </c>
      <c r="S114" s="2"/>
      <c r="T114" s="3">
        <v>40819</v>
      </c>
      <c r="U114" s="2">
        <v>103.73</v>
      </c>
      <c r="V114" s="2"/>
      <c r="W114" s="3">
        <v>40812</v>
      </c>
      <c r="X114" s="2">
        <v>240.17169999999999</v>
      </c>
      <c r="Y114" s="2">
        <v>240.17169999999999</v>
      </c>
      <c r="Z114" s="2">
        <v>240.17169999999999</v>
      </c>
      <c r="AA114" s="2">
        <v>240.17169999999999</v>
      </c>
      <c r="AC114" s="3">
        <v>40816</v>
      </c>
      <c r="AD114" s="21">
        <v>34.42</v>
      </c>
      <c r="AE114" s="21">
        <v>32.924999999999997</v>
      </c>
      <c r="AF114" s="21">
        <v>34.5</v>
      </c>
      <c r="AG114" s="21">
        <v>33.630000000000003</v>
      </c>
      <c r="AI114" s="3">
        <v>40819</v>
      </c>
      <c r="AJ114" s="21">
        <v>90.1</v>
      </c>
      <c r="AK114" s="21">
        <v>89.36</v>
      </c>
      <c r="AL114" s="21">
        <v>92.4</v>
      </c>
      <c r="AM114" s="21">
        <v>91.16</v>
      </c>
      <c r="AO114" s="3">
        <v>40819</v>
      </c>
      <c r="AP114" s="24">
        <v>4.4459999999999997</v>
      </c>
      <c r="AQ114" s="24">
        <v>4.4370000000000003</v>
      </c>
      <c r="AR114" s="24">
        <v>4.524</v>
      </c>
      <c r="AS114" s="24">
        <v>4.5090000000000003</v>
      </c>
      <c r="AU114" s="3">
        <v>40819</v>
      </c>
      <c r="AV114" s="21">
        <v>66</v>
      </c>
      <c r="AW114" s="21">
        <v>65.510000000000005</v>
      </c>
      <c r="AX114" s="21">
        <v>67.63</v>
      </c>
      <c r="AY114" s="21">
        <v>67.069999999999993</v>
      </c>
      <c r="BA114" s="3">
        <v>40816</v>
      </c>
      <c r="BB114" s="21">
        <v>288.5</v>
      </c>
      <c r="BC114" s="21">
        <v>284.93</v>
      </c>
      <c r="BD114" s="21">
        <v>289.27999999999997</v>
      </c>
      <c r="BE114" s="21">
        <v>287.23</v>
      </c>
      <c r="BG114" s="3">
        <v>40815</v>
      </c>
      <c r="BH114">
        <v>122.83</v>
      </c>
      <c r="BJ114" s="3">
        <v>40819</v>
      </c>
      <c r="BK114">
        <v>416.79759999999999</v>
      </c>
      <c r="BL114">
        <v>416.79759999999999</v>
      </c>
      <c r="BM114">
        <v>416.79759999999999</v>
      </c>
      <c r="BN114">
        <v>416.79759999999999</v>
      </c>
      <c r="BP114" s="3">
        <v>40809</v>
      </c>
      <c r="BQ114">
        <v>11.41</v>
      </c>
      <c r="BS114" s="3">
        <v>40815</v>
      </c>
      <c r="BT114">
        <v>39.159999999999997</v>
      </c>
      <c r="BV114" s="3">
        <v>40792</v>
      </c>
      <c r="BW114">
        <v>37.31</v>
      </c>
      <c r="BY114" s="3">
        <v>40815</v>
      </c>
      <c r="BZ114">
        <v>33.71</v>
      </c>
    </row>
    <row r="115" spans="2:78" x14ac:dyDescent="0.25">
      <c r="B115" s="3">
        <v>40816</v>
      </c>
      <c r="C115" s="2">
        <v>5602.55</v>
      </c>
      <c r="D115" s="2">
        <v>5438.55</v>
      </c>
      <c r="E115" s="2">
        <v>5606.56</v>
      </c>
      <c r="F115" s="2">
        <v>5502.02</v>
      </c>
      <c r="H115" s="3">
        <v>40860</v>
      </c>
      <c r="I115">
        <v>1.3754</v>
      </c>
      <c r="J115">
        <v>1.3744000000000001</v>
      </c>
      <c r="K115">
        <v>1.3809</v>
      </c>
      <c r="L115">
        <v>1.3785000000000001</v>
      </c>
      <c r="N115" s="3">
        <v>40816</v>
      </c>
      <c r="O115" s="2">
        <v>1624</v>
      </c>
      <c r="P115" s="2">
        <v>1606.27</v>
      </c>
      <c r="Q115" s="2">
        <v>1640.45</v>
      </c>
      <c r="R115" s="2">
        <v>1623.7</v>
      </c>
      <c r="S115" s="2"/>
      <c r="T115" s="3">
        <v>40816</v>
      </c>
      <c r="U115" s="2">
        <v>103.84</v>
      </c>
      <c r="V115" s="2"/>
      <c r="W115" s="3">
        <v>40809</v>
      </c>
      <c r="X115" s="2">
        <v>242.14109999999999</v>
      </c>
      <c r="Y115" s="2">
        <v>242.14109999999999</v>
      </c>
      <c r="Z115" s="2">
        <v>242.14109999999999</v>
      </c>
      <c r="AA115" s="2">
        <v>242.14109999999999</v>
      </c>
      <c r="AC115" s="3">
        <v>40815</v>
      </c>
      <c r="AD115" s="21">
        <v>34.159999999999997</v>
      </c>
      <c r="AE115" s="21">
        <v>33.92</v>
      </c>
      <c r="AF115" s="21">
        <v>35.395000000000003</v>
      </c>
      <c r="AG115" s="21">
        <v>34.825000000000003</v>
      </c>
      <c r="AI115" s="3">
        <v>40816</v>
      </c>
      <c r="AJ115" s="21">
        <v>93.05</v>
      </c>
      <c r="AK115" s="21">
        <v>91.67</v>
      </c>
      <c r="AL115" s="21">
        <v>93.83</v>
      </c>
      <c r="AM115" s="21">
        <v>93.55</v>
      </c>
      <c r="AO115" s="3">
        <v>40816</v>
      </c>
      <c r="AP115" s="24">
        <v>4.5389999999999997</v>
      </c>
      <c r="AQ115" s="24">
        <v>4.42</v>
      </c>
      <c r="AR115" s="24">
        <v>4.57</v>
      </c>
      <c r="AS115" s="24">
        <v>4.5</v>
      </c>
      <c r="AU115" s="3">
        <v>40816</v>
      </c>
      <c r="AV115" s="21">
        <v>68.69</v>
      </c>
      <c r="AW115" s="21">
        <v>66.930000000000007</v>
      </c>
      <c r="AX115" s="21">
        <v>69.14</v>
      </c>
      <c r="AY115" s="21">
        <v>68.12</v>
      </c>
      <c r="BA115" s="3">
        <v>40815</v>
      </c>
      <c r="BB115" s="21">
        <v>293.33999999999997</v>
      </c>
      <c r="BC115" s="21">
        <v>286.93</v>
      </c>
      <c r="BD115" s="21">
        <v>295.5</v>
      </c>
      <c r="BE115" s="21">
        <v>287.97000000000003</v>
      </c>
      <c r="BG115" s="3">
        <v>40814</v>
      </c>
      <c r="BH115">
        <v>123.62</v>
      </c>
      <c r="BJ115" s="3">
        <v>40816</v>
      </c>
      <c r="BK115">
        <v>414.51530000000002</v>
      </c>
      <c r="BL115">
        <v>414.51530000000002</v>
      </c>
      <c r="BM115">
        <v>414.51530000000002</v>
      </c>
      <c r="BN115">
        <v>414.51530000000002</v>
      </c>
      <c r="BP115" s="3">
        <v>40808</v>
      </c>
      <c r="BQ115">
        <v>11.34</v>
      </c>
      <c r="BS115" s="3">
        <v>40814</v>
      </c>
      <c r="BT115">
        <v>38.9</v>
      </c>
      <c r="BV115" s="3">
        <v>40791</v>
      </c>
      <c r="BW115">
        <v>38.020000000000003</v>
      </c>
      <c r="BY115" s="3">
        <v>40814</v>
      </c>
      <c r="BZ115">
        <v>33.58</v>
      </c>
    </row>
    <row r="116" spans="2:78" x14ac:dyDescent="0.25">
      <c r="B116" s="3">
        <v>40815</v>
      </c>
      <c r="C116" s="2">
        <v>5555.07</v>
      </c>
      <c r="D116" s="2">
        <v>5533.33</v>
      </c>
      <c r="E116" s="2">
        <v>5704.41</v>
      </c>
      <c r="F116" s="2">
        <v>5639.58</v>
      </c>
      <c r="H116" s="3">
        <v>40859</v>
      </c>
      <c r="I116">
        <v>1.3748</v>
      </c>
      <c r="J116">
        <v>1.3744000000000001</v>
      </c>
      <c r="K116">
        <v>1.3748</v>
      </c>
      <c r="L116">
        <v>1.3744000000000001</v>
      </c>
      <c r="N116" s="3">
        <v>40815</v>
      </c>
      <c r="O116" s="2">
        <v>1588.55</v>
      </c>
      <c r="P116" s="2">
        <v>1582.8</v>
      </c>
      <c r="Q116" s="2">
        <v>1635.3</v>
      </c>
      <c r="R116" s="2">
        <v>1624.27</v>
      </c>
      <c r="S116" s="2"/>
      <c r="T116" s="3">
        <v>40815</v>
      </c>
      <c r="U116" s="2">
        <v>104.1</v>
      </c>
      <c r="V116" s="2"/>
      <c r="W116" s="3">
        <v>40808</v>
      </c>
      <c r="X116" s="2">
        <v>244.446</v>
      </c>
      <c r="Y116" s="2">
        <v>244.446</v>
      </c>
      <c r="Z116" s="2">
        <v>244.446</v>
      </c>
      <c r="AA116" s="2">
        <v>244.446</v>
      </c>
      <c r="AC116" s="3">
        <v>40814</v>
      </c>
      <c r="AD116" s="21">
        <v>34.145000000000003</v>
      </c>
      <c r="AE116" s="21">
        <v>33.729999999999997</v>
      </c>
      <c r="AF116" s="21">
        <v>35.39</v>
      </c>
      <c r="AG116" s="21">
        <v>34.424999999999997</v>
      </c>
      <c r="AI116" s="3">
        <v>40815</v>
      </c>
      <c r="AJ116" s="21">
        <v>91.6</v>
      </c>
      <c r="AK116" s="21">
        <v>91.38</v>
      </c>
      <c r="AL116" s="21">
        <v>94.08</v>
      </c>
      <c r="AM116" s="21">
        <v>93.63</v>
      </c>
      <c r="AO116" s="3">
        <v>40815</v>
      </c>
      <c r="AP116" s="24">
        <v>4.5430000000000001</v>
      </c>
      <c r="AQ116" s="24">
        <v>4.4729999999999999</v>
      </c>
      <c r="AR116" s="24">
        <v>4.5540000000000003</v>
      </c>
      <c r="AS116" s="24">
        <v>4.508</v>
      </c>
      <c r="AU116" s="3">
        <v>40815</v>
      </c>
      <c r="AV116" s="21">
        <v>68.2</v>
      </c>
      <c r="AW116" s="21">
        <v>67.95</v>
      </c>
      <c r="AX116" s="21">
        <v>70.319999999999993</v>
      </c>
      <c r="AY116" s="21">
        <v>69.650000000000006</v>
      </c>
      <c r="BA116" s="3">
        <v>40814</v>
      </c>
      <c r="BB116" s="21">
        <v>294</v>
      </c>
      <c r="BC116" s="21">
        <v>292.8</v>
      </c>
      <c r="BD116" s="21">
        <v>296</v>
      </c>
      <c r="BE116" s="21">
        <v>294.27</v>
      </c>
      <c r="BG116" s="3">
        <v>40813</v>
      </c>
      <c r="BH116">
        <v>120.63</v>
      </c>
      <c r="BJ116" s="3">
        <v>40815</v>
      </c>
      <c r="BK116">
        <v>414.24849999999998</v>
      </c>
      <c r="BL116">
        <v>414.24849999999998</v>
      </c>
      <c r="BM116">
        <v>414.24849999999998</v>
      </c>
      <c r="BN116">
        <v>414.24849999999998</v>
      </c>
      <c r="BP116" s="3">
        <v>40807</v>
      </c>
      <c r="BQ116">
        <v>11.71</v>
      </c>
      <c r="BS116" s="3">
        <v>40813</v>
      </c>
      <c r="BT116">
        <v>39.33</v>
      </c>
      <c r="BV116" s="3">
        <v>40788</v>
      </c>
      <c r="BW116">
        <v>38.96</v>
      </c>
      <c r="BY116" s="3">
        <v>40813</v>
      </c>
      <c r="BZ116">
        <v>33.659999999999997</v>
      </c>
    </row>
    <row r="117" spans="2:78" x14ac:dyDescent="0.25">
      <c r="B117" s="3">
        <v>40814</v>
      </c>
      <c r="C117" s="2">
        <v>5560.6</v>
      </c>
      <c r="D117" s="2">
        <v>5520.59</v>
      </c>
      <c r="E117" s="2">
        <v>5700.08</v>
      </c>
      <c r="F117" s="2">
        <v>5578.42</v>
      </c>
      <c r="H117" s="3">
        <v>40858</v>
      </c>
      <c r="I117">
        <v>1.3608</v>
      </c>
      <c r="J117">
        <v>1.3577999999999999</v>
      </c>
      <c r="K117">
        <v>1.379</v>
      </c>
      <c r="L117">
        <v>1.3748</v>
      </c>
      <c r="N117" s="3">
        <v>40814</v>
      </c>
      <c r="O117" s="2">
        <v>1642.92</v>
      </c>
      <c r="P117" s="2">
        <v>1587.8</v>
      </c>
      <c r="Q117" s="2">
        <v>1669.35</v>
      </c>
      <c r="R117" s="2">
        <v>1588.55</v>
      </c>
      <c r="S117" s="2"/>
      <c r="T117" s="3">
        <v>40814</v>
      </c>
      <c r="U117" s="2">
        <v>103.8</v>
      </c>
      <c r="V117" s="2"/>
      <c r="W117" s="3">
        <v>40807</v>
      </c>
      <c r="X117" s="2">
        <v>248.6414</v>
      </c>
      <c r="Y117" s="2">
        <v>248.6414</v>
      </c>
      <c r="Z117" s="2">
        <v>248.6414</v>
      </c>
      <c r="AA117" s="2">
        <v>248.6414</v>
      </c>
      <c r="AC117" s="3">
        <v>40813</v>
      </c>
      <c r="AD117" s="21">
        <v>33.700000000000003</v>
      </c>
      <c r="AE117" s="21">
        <v>33.33</v>
      </c>
      <c r="AF117" s="21">
        <v>34.479999999999997</v>
      </c>
      <c r="AG117" s="21">
        <v>34.450000000000003</v>
      </c>
      <c r="AI117" s="3">
        <v>40814</v>
      </c>
      <c r="AJ117" s="21">
        <v>89.69</v>
      </c>
      <c r="AK117" s="21">
        <v>89.36</v>
      </c>
      <c r="AL117" s="21">
        <v>92.75</v>
      </c>
      <c r="AM117" s="21">
        <v>91.8</v>
      </c>
      <c r="AO117" s="3">
        <v>40814</v>
      </c>
      <c r="AP117" s="24">
        <v>4.6529999999999996</v>
      </c>
      <c r="AQ117" s="24">
        <v>4.5720000000000001</v>
      </c>
      <c r="AR117" s="24">
        <v>4.7069999999999999</v>
      </c>
      <c r="AS117" s="24">
        <v>4.6029999999999998</v>
      </c>
      <c r="AU117" s="3">
        <v>40814</v>
      </c>
      <c r="AV117" s="21">
        <v>68.73</v>
      </c>
      <c r="AW117" s="21">
        <v>67.87</v>
      </c>
      <c r="AX117" s="21">
        <v>70.489999999999995</v>
      </c>
      <c r="AY117" s="21">
        <v>68.84</v>
      </c>
      <c r="BA117" s="3">
        <v>40813</v>
      </c>
      <c r="BB117" s="21">
        <v>299</v>
      </c>
      <c r="BC117" s="21">
        <v>296.37</v>
      </c>
      <c r="BD117" s="21">
        <v>301.74</v>
      </c>
      <c r="BE117" s="21">
        <v>297.67</v>
      </c>
      <c r="BG117" s="3">
        <v>40812</v>
      </c>
      <c r="BH117">
        <v>120.92</v>
      </c>
      <c r="BJ117" s="3">
        <v>40814</v>
      </c>
      <c r="BK117">
        <v>414.5573</v>
      </c>
      <c r="BL117">
        <v>414.5573</v>
      </c>
      <c r="BM117">
        <v>414.5573</v>
      </c>
      <c r="BN117">
        <v>414.5573</v>
      </c>
      <c r="BP117" s="3">
        <v>40806</v>
      </c>
      <c r="BQ117">
        <v>12.07</v>
      </c>
      <c r="BS117" s="3">
        <v>40812</v>
      </c>
      <c r="BT117">
        <v>37.68</v>
      </c>
      <c r="BV117" s="3">
        <v>40787</v>
      </c>
      <c r="BW117">
        <v>39.47</v>
      </c>
      <c r="BY117" s="3">
        <v>40812</v>
      </c>
      <c r="BZ117">
        <v>32.08</v>
      </c>
    </row>
    <row r="118" spans="2:78" x14ac:dyDescent="0.25">
      <c r="B118" s="3">
        <v>40813</v>
      </c>
      <c r="C118" s="2">
        <v>5502.89</v>
      </c>
      <c r="D118" s="2">
        <v>5483.23</v>
      </c>
      <c r="E118" s="2">
        <v>5638.04</v>
      </c>
      <c r="F118" s="2">
        <v>5628.44</v>
      </c>
      <c r="H118" s="3">
        <v>40857</v>
      </c>
      <c r="I118">
        <v>1.3525</v>
      </c>
      <c r="J118">
        <v>1.3484</v>
      </c>
      <c r="K118">
        <v>1.3648</v>
      </c>
      <c r="L118">
        <v>1.3609</v>
      </c>
      <c r="N118" s="3">
        <v>40813</v>
      </c>
      <c r="O118" s="2">
        <v>1618.3</v>
      </c>
      <c r="P118" s="2">
        <v>1614.39</v>
      </c>
      <c r="Q118" s="2">
        <v>1677.32</v>
      </c>
      <c r="R118" s="2">
        <v>1643</v>
      </c>
      <c r="S118" s="2"/>
      <c r="T118" s="3">
        <v>40813</v>
      </c>
      <c r="U118" s="2">
        <v>104.4</v>
      </c>
      <c r="V118" s="2"/>
      <c r="W118" s="3">
        <v>40806</v>
      </c>
      <c r="X118" s="2">
        <v>249.90020000000001</v>
      </c>
      <c r="Y118" s="2">
        <v>249.90020000000001</v>
      </c>
      <c r="Z118" s="2">
        <v>249.90020000000001</v>
      </c>
      <c r="AA118" s="2">
        <v>249.90020000000001</v>
      </c>
      <c r="AC118" s="3">
        <v>40812</v>
      </c>
      <c r="AD118" s="21">
        <v>31.805</v>
      </c>
      <c r="AE118" s="21">
        <v>31.414999999999999</v>
      </c>
      <c r="AF118" s="21">
        <v>33.064999999999998</v>
      </c>
      <c r="AG118" s="21">
        <v>32.145000000000003</v>
      </c>
      <c r="AI118" s="3">
        <v>40813</v>
      </c>
      <c r="AJ118" s="21">
        <v>87.27</v>
      </c>
      <c r="AK118" s="21">
        <v>87.19</v>
      </c>
      <c r="AL118" s="21">
        <v>91.75</v>
      </c>
      <c r="AM118" s="21">
        <v>90.84</v>
      </c>
      <c r="AO118" s="3">
        <v>40813</v>
      </c>
      <c r="AP118" s="24">
        <v>4.5449999999999999</v>
      </c>
      <c r="AQ118" s="24">
        <v>4.5350000000000001</v>
      </c>
      <c r="AR118" s="24">
        <v>4.6779999999999999</v>
      </c>
      <c r="AS118" s="24">
        <v>4.6399999999999997</v>
      </c>
      <c r="AU118" s="3">
        <v>40813</v>
      </c>
      <c r="AV118" s="21">
        <v>69</v>
      </c>
      <c r="AW118" s="21">
        <v>67.61</v>
      </c>
      <c r="AX118" s="21">
        <v>69.680000000000007</v>
      </c>
      <c r="AY118" s="21">
        <v>69.37</v>
      </c>
      <c r="BA118" s="3">
        <v>40812</v>
      </c>
      <c r="BB118" s="21">
        <v>300.8</v>
      </c>
      <c r="BC118" s="21">
        <v>291.3</v>
      </c>
      <c r="BD118" s="21">
        <v>302.5</v>
      </c>
      <c r="BE118" s="21">
        <v>294.17</v>
      </c>
      <c r="BG118" s="3">
        <v>40809</v>
      </c>
      <c r="BH118">
        <v>122.06</v>
      </c>
      <c r="BJ118" s="3">
        <v>40813</v>
      </c>
      <c r="BK118">
        <v>415.22629999999998</v>
      </c>
      <c r="BL118">
        <v>415.22629999999998</v>
      </c>
      <c r="BM118">
        <v>415.22629999999998</v>
      </c>
      <c r="BN118">
        <v>415.22629999999998</v>
      </c>
      <c r="BP118" s="3">
        <v>40805</v>
      </c>
      <c r="BQ118">
        <v>12.09</v>
      </c>
      <c r="BS118" s="3">
        <v>40809</v>
      </c>
      <c r="BT118">
        <v>36.979999999999997</v>
      </c>
      <c r="BV118" s="3">
        <v>40786</v>
      </c>
      <c r="BW118">
        <v>39.32</v>
      </c>
      <c r="BY118" s="3">
        <v>40809</v>
      </c>
      <c r="BZ118">
        <v>32.46</v>
      </c>
    </row>
    <row r="119" spans="2:78" x14ac:dyDescent="0.25">
      <c r="B119" s="3">
        <v>40812</v>
      </c>
      <c r="C119" s="2">
        <v>5128.5600000000004</v>
      </c>
      <c r="D119" s="2">
        <v>5118.1899999999996</v>
      </c>
      <c r="E119" s="2">
        <v>5415.56</v>
      </c>
      <c r="F119" s="2">
        <v>5345.56</v>
      </c>
      <c r="H119" s="3">
        <v>40856</v>
      </c>
      <c r="I119">
        <v>1.3825000000000001</v>
      </c>
      <c r="J119">
        <v>1.3521000000000001</v>
      </c>
      <c r="K119">
        <v>1.3854</v>
      </c>
      <c r="L119">
        <v>1.3525</v>
      </c>
      <c r="N119" s="3">
        <v>40812</v>
      </c>
      <c r="O119" s="2">
        <v>1655.4</v>
      </c>
      <c r="P119" s="2">
        <v>1532.01</v>
      </c>
      <c r="Q119" s="2">
        <v>1663.25</v>
      </c>
      <c r="R119" s="2">
        <v>1618.38</v>
      </c>
      <c r="S119" s="2"/>
      <c r="T119" s="3">
        <v>40812</v>
      </c>
      <c r="U119" s="2">
        <v>103.37</v>
      </c>
      <c r="V119" s="2"/>
      <c r="W119" s="3">
        <v>40805</v>
      </c>
      <c r="X119" s="2">
        <v>249.3013</v>
      </c>
      <c r="Y119" s="2">
        <v>249.3013</v>
      </c>
      <c r="Z119" s="2">
        <v>249.3013</v>
      </c>
      <c r="AA119" s="2">
        <v>249.3013</v>
      </c>
      <c r="AC119" s="3">
        <v>40809</v>
      </c>
      <c r="AD119" s="21">
        <v>33.244999999999997</v>
      </c>
      <c r="AE119" s="21">
        <v>31.004999999999999</v>
      </c>
      <c r="AF119" s="21">
        <v>33.344999999999999</v>
      </c>
      <c r="AG119" s="21">
        <v>32.405000000000001</v>
      </c>
      <c r="AI119" s="3">
        <v>40812</v>
      </c>
      <c r="AJ119" s="21">
        <v>78.64</v>
      </c>
      <c r="AK119" s="21">
        <v>78.61</v>
      </c>
      <c r="AL119" s="21">
        <v>85.98</v>
      </c>
      <c r="AM119" s="21">
        <v>85.63</v>
      </c>
      <c r="AO119" s="3">
        <v>40812</v>
      </c>
      <c r="AP119" s="24">
        <v>4.4219999999999997</v>
      </c>
      <c r="AQ119" s="24">
        <v>4.4169999999999998</v>
      </c>
      <c r="AR119" s="24">
        <v>4.5</v>
      </c>
      <c r="AS119" s="24">
        <v>4.42</v>
      </c>
      <c r="AU119" s="3">
        <v>40812</v>
      </c>
      <c r="AV119" s="21">
        <v>63.81</v>
      </c>
      <c r="AW119" s="21">
        <v>63.81</v>
      </c>
      <c r="AX119" s="21">
        <v>67.78</v>
      </c>
      <c r="AY119" s="21">
        <v>66.41</v>
      </c>
      <c r="BA119" s="3">
        <v>40809</v>
      </c>
      <c r="BB119" s="21">
        <v>299.91000000000003</v>
      </c>
      <c r="BC119" s="21">
        <v>295</v>
      </c>
      <c r="BD119" s="21">
        <v>300.8</v>
      </c>
      <c r="BE119" s="21">
        <v>300.48</v>
      </c>
      <c r="BG119" s="3">
        <v>40808</v>
      </c>
      <c r="BH119">
        <v>125.2</v>
      </c>
      <c r="BJ119" s="3">
        <v>40812</v>
      </c>
      <c r="BK119">
        <v>417.39920000000001</v>
      </c>
      <c r="BL119">
        <v>417.39920000000001</v>
      </c>
      <c r="BM119">
        <v>417.39920000000001</v>
      </c>
      <c r="BN119">
        <v>417.39920000000001</v>
      </c>
      <c r="BP119" s="3">
        <v>40802</v>
      </c>
      <c r="BQ119">
        <v>12.21</v>
      </c>
      <c r="BS119" s="3">
        <v>40808</v>
      </c>
      <c r="BT119">
        <v>36.76</v>
      </c>
      <c r="BV119" s="3">
        <v>40785</v>
      </c>
      <c r="BW119">
        <v>38.880000000000003</v>
      </c>
      <c r="BY119" s="3">
        <v>40808</v>
      </c>
      <c r="BZ119">
        <v>33.18</v>
      </c>
    </row>
    <row r="120" spans="2:78" x14ac:dyDescent="0.25">
      <c r="B120" s="3">
        <v>40809</v>
      </c>
      <c r="C120" s="2">
        <v>5227.09</v>
      </c>
      <c r="D120" s="2">
        <v>4973.92</v>
      </c>
      <c r="E120" s="2">
        <v>5229.6000000000004</v>
      </c>
      <c r="F120" s="2">
        <v>5196.5600000000004</v>
      </c>
      <c r="H120" s="3">
        <v>40855</v>
      </c>
      <c r="I120">
        <v>1.3756999999999999</v>
      </c>
      <c r="J120">
        <v>1.3729</v>
      </c>
      <c r="K120">
        <v>1.3844000000000001</v>
      </c>
      <c r="L120">
        <v>1.3826000000000001</v>
      </c>
      <c r="N120" s="3">
        <v>40809</v>
      </c>
      <c r="O120" s="2">
        <v>1741.67</v>
      </c>
      <c r="P120" s="2">
        <v>1628</v>
      </c>
      <c r="Q120" s="2">
        <v>1755.25</v>
      </c>
      <c r="R120" s="2">
        <v>1655.4</v>
      </c>
      <c r="S120" s="2"/>
      <c r="T120" s="3">
        <v>40809</v>
      </c>
      <c r="U120" s="2">
        <v>104.41</v>
      </c>
      <c r="V120" s="2"/>
      <c r="W120" s="3">
        <v>40802</v>
      </c>
      <c r="X120" s="2">
        <v>250.697</v>
      </c>
      <c r="Y120" s="2">
        <v>250.697</v>
      </c>
      <c r="Z120" s="2">
        <v>250.697</v>
      </c>
      <c r="AA120" s="2">
        <v>250.697</v>
      </c>
      <c r="AC120" s="3">
        <v>40808</v>
      </c>
      <c r="AD120" s="21">
        <v>34.1</v>
      </c>
      <c r="AE120" s="21">
        <v>32.344999999999999</v>
      </c>
      <c r="AF120" s="21">
        <v>34.159999999999997</v>
      </c>
      <c r="AG120" s="21">
        <v>32.734999999999999</v>
      </c>
      <c r="AI120" s="3">
        <v>40809</v>
      </c>
      <c r="AJ120" s="21">
        <v>81.36</v>
      </c>
      <c r="AK120" s="21">
        <v>77.8</v>
      </c>
      <c r="AL120" s="21">
        <v>81.48</v>
      </c>
      <c r="AM120" s="21">
        <v>79.98</v>
      </c>
      <c r="AO120" s="3">
        <v>40809</v>
      </c>
      <c r="AP120" s="24">
        <v>4.4130000000000003</v>
      </c>
      <c r="AQ120" s="24">
        <v>4.3129999999999997</v>
      </c>
      <c r="AR120" s="24">
        <v>4.4729999999999999</v>
      </c>
      <c r="AS120" s="24">
        <v>4.399</v>
      </c>
      <c r="AU120" s="3">
        <v>40809</v>
      </c>
      <c r="AV120" s="21">
        <v>66.930000000000007</v>
      </c>
      <c r="AW120" s="21">
        <v>62.77</v>
      </c>
      <c r="AX120" s="21">
        <v>67.2</v>
      </c>
      <c r="AY120" s="21">
        <v>65.53</v>
      </c>
      <c r="BA120" s="3">
        <v>40808</v>
      </c>
      <c r="BB120" s="21">
        <v>303</v>
      </c>
      <c r="BC120" s="21">
        <v>297</v>
      </c>
      <c r="BD120" s="21">
        <v>303.63</v>
      </c>
      <c r="BE120" s="21">
        <v>297</v>
      </c>
      <c r="BG120" s="3">
        <v>40807</v>
      </c>
      <c r="BH120">
        <v>126.14</v>
      </c>
      <c r="BJ120" s="3">
        <v>40809</v>
      </c>
      <c r="BK120">
        <v>418.90269999999998</v>
      </c>
      <c r="BL120">
        <v>418.90269999999998</v>
      </c>
      <c r="BM120">
        <v>418.90269999999998</v>
      </c>
      <c r="BN120">
        <v>418.90269999999998</v>
      </c>
      <c r="BP120" s="3">
        <v>40801</v>
      </c>
      <c r="BQ120">
        <v>12.14</v>
      </c>
      <c r="BS120" s="3">
        <v>40807</v>
      </c>
      <c r="BT120">
        <v>38.549999999999997</v>
      </c>
      <c r="BV120" s="3">
        <v>40784</v>
      </c>
      <c r="BW120">
        <v>38.46</v>
      </c>
      <c r="BY120" s="3">
        <v>40807</v>
      </c>
      <c r="BZ120">
        <v>35.42</v>
      </c>
    </row>
    <row r="121" spans="2:78" x14ac:dyDescent="0.25">
      <c r="B121" s="3">
        <v>40808</v>
      </c>
      <c r="C121" s="2">
        <v>5258.42</v>
      </c>
      <c r="D121" s="2">
        <v>5135.8500000000004</v>
      </c>
      <c r="E121" s="2">
        <v>5289.77</v>
      </c>
      <c r="F121" s="2">
        <v>5164.21</v>
      </c>
      <c r="H121" s="3">
        <v>40854</v>
      </c>
      <c r="I121">
        <v>1.3786</v>
      </c>
      <c r="J121">
        <v>1.3683000000000001</v>
      </c>
      <c r="K121">
        <v>1.3807</v>
      </c>
      <c r="L121">
        <v>1.3757999999999999</v>
      </c>
      <c r="N121" s="3">
        <v>40808</v>
      </c>
      <c r="O121" s="2">
        <v>1784.52</v>
      </c>
      <c r="P121" s="2">
        <v>1720.48</v>
      </c>
      <c r="Q121" s="2">
        <v>1785.12</v>
      </c>
      <c r="R121" s="2">
        <v>1741.3</v>
      </c>
      <c r="S121" s="2"/>
      <c r="T121" s="3">
        <v>40808</v>
      </c>
      <c r="U121" s="2">
        <v>105.71</v>
      </c>
      <c r="V121" s="2"/>
      <c r="W121" s="3">
        <v>40801</v>
      </c>
      <c r="X121" s="2">
        <v>250.6018</v>
      </c>
      <c r="Y121" s="2">
        <v>250.6018</v>
      </c>
      <c r="Z121" s="2">
        <v>250.6018</v>
      </c>
      <c r="AA121" s="2">
        <v>250.6018</v>
      </c>
      <c r="AC121" s="3">
        <v>40807</v>
      </c>
      <c r="AD121" s="21">
        <v>36.69</v>
      </c>
      <c r="AE121" s="21">
        <v>35.31</v>
      </c>
      <c r="AF121" s="21">
        <v>36.695</v>
      </c>
      <c r="AG121" s="21">
        <v>35.4</v>
      </c>
      <c r="AI121" s="3">
        <v>40808</v>
      </c>
      <c r="AJ121" s="21">
        <v>81.5</v>
      </c>
      <c r="AK121" s="21">
        <v>79.72</v>
      </c>
      <c r="AL121" s="21">
        <v>81.98</v>
      </c>
      <c r="AM121" s="21">
        <v>80.34</v>
      </c>
      <c r="AO121" s="3">
        <v>40808</v>
      </c>
      <c r="AP121" s="24">
        <v>4.49</v>
      </c>
      <c r="AQ121" s="24">
        <v>4.3600000000000003</v>
      </c>
      <c r="AR121" s="24">
        <v>4.5</v>
      </c>
      <c r="AS121" s="24">
        <v>4.3810000000000002</v>
      </c>
      <c r="AU121" s="3">
        <v>40808</v>
      </c>
      <c r="AV121" s="21">
        <v>66.38</v>
      </c>
      <c r="AW121" s="21">
        <v>65.39</v>
      </c>
      <c r="AX121" s="21">
        <v>67.27</v>
      </c>
      <c r="AY121" s="21">
        <v>66.25</v>
      </c>
      <c r="BA121" s="3">
        <v>40807</v>
      </c>
      <c r="BB121" s="21">
        <v>304</v>
      </c>
      <c r="BC121" s="21">
        <v>303</v>
      </c>
      <c r="BD121" s="21">
        <v>307</v>
      </c>
      <c r="BE121" s="21">
        <v>303.64999999999998</v>
      </c>
      <c r="BG121" s="3">
        <v>40806</v>
      </c>
      <c r="BH121">
        <v>125.57</v>
      </c>
      <c r="BJ121" s="3">
        <v>40808</v>
      </c>
      <c r="BK121">
        <v>419.12290000000002</v>
      </c>
      <c r="BL121">
        <v>419.12290000000002</v>
      </c>
      <c r="BM121">
        <v>419.12290000000002</v>
      </c>
      <c r="BN121">
        <v>419.12290000000002</v>
      </c>
      <c r="BP121" s="3">
        <v>40800</v>
      </c>
      <c r="BQ121">
        <v>11.93</v>
      </c>
      <c r="BS121" s="3">
        <v>40806</v>
      </c>
      <c r="BT121">
        <v>39.19</v>
      </c>
      <c r="BV121" s="3">
        <v>40781</v>
      </c>
      <c r="BW121">
        <v>38.11</v>
      </c>
      <c r="BY121" s="3">
        <v>40806</v>
      </c>
      <c r="BZ121">
        <v>35.840000000000003</v>
      </c>
    </row>
    <row r="122" spans="2:78" x14ac:dyDescent="0.25">
      <c r="B122" s="3">
        <v>40807</v>
      </c>
      <c r="C122" s="2">
        <v>5557.07</v>
      </c>
      <c r="D122" s="2">
        <v>5417.85</v>
      </c>
      <c r="E122" s="2">
        <v>5557.92</v>
      </c>
      <c r="F122" s="2">
        <v>5433.8</v>
      </c>
      <c r="H122" s="3">
        <v>40853</v>
      </c>
      <c r="I122">
        <v>1.3789</v>
      </c>
      <c r="J122">
        <v>1.3762000000000001</v>
      </c>
      <c r="K122">
        <v>1.3833</v>
      </c>
      <c r="L122">
        <v>1.3785000000000001</v>
      </c>
      <c r="N122" s="3">
        <v>40807</v>
      </c>
      <c r="O122" s="2">
        <v>1801.2</v>
      </c>
      <c r="P122" s="2">
        <v>1777.4</v>
      </c>
      <c r="Q122" s="2">
        <v>1816.51</v>
      </c>
      <c r="R122" s="2">
        <v>1784.25</v>
      </c>
      <c r="S122" s="2"/>
      <c r="T122" s="3">
        <v>40807</v>
      </c>
      <c r="U122" s="2">
        <v>107.34</v>
      </c>
      <c r="V122" s="2"/>
      <c r="W122" s="3">
        <v>40800</v>
      </c>
      <c r="X122" s="2">
        <v>251.01509999999999</v>
      </c>
      <c r="Y122" s="2">
        <v>251.01509999999999</v>
      </c>
      <c r="Z122" s="2">
        <v>251.01509999999999</v>
      </c>
      <c r="AA122" s="2">
        <v>251.01509999999999</v>
      </c>
      <c r="AC122" s="3">
        <v>40806</v>
      </c>
      <c r="AD122" s="21">
        <v>35.1</v>
      </c>
      <c r="AE122" s="21">
        <v>34.865000000000002</v>
      </c>
      <c r="AF122" s="21">
        <v>36.79</v>
      </c>
      <c r="AG122" s="21">
        <v>36.784999999999997</v>
      </c>
      <c r="AI122" s="3">
        <v>40807</v>
      </c>
      <c r="AJ122" s="21">
        <v>84.25</v>
      </c>
      <c r="AK122" s="21">
        <v>83.46</v>
      </c>
      <c r="AL122" s="21">
        <v>85.49</v>
      </c>
      <c r="AM122" s="21">
        <v>83.85</v>
      </c>
      <c r="AO122" s="3">
        <v>40807</v>
      </c>
      <c r="AP122" s="24">
        <v>4.7359999999999998</v>
      </c>
      <c r="AQ122" s="24">
        <v>4.58</v>
      </c>
      <c r="AR122" s="24">
        <v>4.7359999999999998</v>
      </c>
      <c r="AS122" s="24">
        <v>4.58</v>
      </c>
      <c r="AU122" s="3">
        <v>40807</v>
      </c>
      <c r="AV122" s="21">
        <v>70.11</v>
      </c>
      <c r="AW122" s="21">
        <v>68.31</v>
      </c>
      <c r="AX122" s="21">
        <v>70.22</v>
      </c>
      <c r="AY122" s="21">
        <v>69.150000000000006</v>
      </c>
      <c r="BA122" s="3">
        <v>40806</v>
      </c>
      <c r="BB122" s="21">
        <v>302</v>
      </c>
      <c r="BC122" s="21">
        <v>301.01</v>
      </c>
      <c r="BD122" s="21">
        <v>308.75</v>
      </c>
      <c r="BE122" s="21">
        <v>307.61</v>
      </c>
      <c r="BG122" s="3">
        <v>40805</v>
      </c>
      <c r="BH122">
        <v>126.37</v>
      </c>
      <c r="BJ122" s="3">
        <v>40807</v>
      </c>
      <c r="BK122">
        <v>416.86770000000001</v>
      </c>
      <c r="BL122">
        <v>416.86770000000001</v>
      </c>
      <c r="BM122">
        <v>416.86770000000001</v>
      </c>
      <c r="BN122">
        <v>416.86770000000001</v>
      </c>
      <c r="BP122" s="3">
        <v>40799</v>
      </c>
      <c r="BQ122">
        <v>11.77</v>
      </c>
      <c r="BS122" s="3">
        <v>40805</v>
      </c>
      <c r="BT122">
        <v>38.479999999999997</v>
      </c>
      <c r="BV122" s="3">
        <v>40780</v>
      </c>
      <c r="BW122">
        <v>37.799999999999997</v>
      </c>
      <c r="BY122" s="3">
        <v>40805</v>
      </c>
      <c r="BZ122">
        <v>35.770000000000003</v>
      </c>
    </row>
    <row r="123" spans="2:78" x14ac:dyDescent="0.25">
      <c r="B123" s="3">
        <v>40806</v>
      </c>
      <c r="C123" s="2">
        <v>5373.53</v>
      </c>
      <c r="D123" s="2">
        <v>5369.07</v>
      </c>
      <c r="E123" s="2">
        <v>5577.6</v>
      </c>
      <c r="F123" s="2">
        <v>5571.68</v>
      </c>
      <c r="H123" s="3">
        <v>40852</v>
      </c>
      <c r="I123">
        <v>1.3789</v>
      </c>
      <c r="J123">
        <v>1.3789</v>
      </c>
      <c r="K123">
        <v>1.3794999999999999</v>
      </c>
      <c r="L123">
        <v>1.3794999999999999</v>
      </c>
      <c r="N123" s="3">
        <v>40806</v>
      </c>
      <c r="O123" s="2">
        <v>1781.1</v>
      </c>
      <c r="P123" s="2">
        <v>1769.21</v>
      </c>
      <c r="Q123" s="2">
        <v>1811.59</v>
      </c>
      <c r="R123" s="2">
        <v>1801.6</v>
      </c>
      <c r="S123" s="2"/>
      <c r="T123" s="3">
        <v>40806</v>
      </c>
      <c r="U123" s="2">
        <v>107.72</v>
      </c>
      <c r="V123" s="2"/>
      <c r="W123" s="3">
        <v>40799</v>
      </c>
      <c r="X123" s="2">
        <v>252.25059999999999</v>
      </c>
      <c r="Y123" s="2">
        <v>252.25059999999999</v>
      </c>
      <c r="Z123" s="2">
        <v>252.25059999999999</v>
      </c>
      <c r="AA123" s="2">
        <v>252.25059999999999</v>
      </c>
      <c r="AC123" s="3">
        <v>40805</v>
      </c>
      <c r="AD123" s="21">
        <v>35.67</v>
      </c>
      <c r="AE123" s="21">
        <v>35.020000000000003</v>
      </c>
      <c r="AF123" s="21">
        <v>36.619999999999997</v>
      </c>
      <c r="AG123" s="21">
        <v>35.4</v>
      </c>
      <c r="AI123" s="3">
        <v>40806</v>
      </c>
      <c r="AJ123" s="21">
        <v>82.53</v>
      </c>
      <c r="AK123" s="21">
        <v>82.21</v>
      </c>
      <c r="AL123" s="21">
        <v>85.26</v>
      </c>
      <c r="AM123" s="21">
        <v>85.26</v>
      </c>
      <c r="AO123" s="3">
        <v>40806</v>
      </c>
      <c r="AP123" s="24">
        <v>4.6529999999999996</v>
      </c>
      <c r="AQ123" s="24">
        <v>4.6529999999999996</v>
      </c>
      <c r="AR123" s="24">
        <v>4.7779999999999996</v>
      </c>
      <c r="AS123" s="24">
        <v>4.76</v>
      </c>
      <c r="AU123" s="3">
        <v>40806</v>
      </c>
      <c r="AV123" s="21">
        <v>67.95</v>
      </c>
      <c r="AW123" s="21">
        <v>67.849999999999994</v>
      </c>
      <c r="AX123" s="21">
        <v>70.58</v>
      </c>
      <c r="AY123" s="21">
        <v>70.22</v>
      </c>
      <c r="BA123" s="3">
        <v>40805</v>
      </c>
      <c r="BB123" s="21">
        <v>288.2</v>
      </c>
      <c r="BC123" s="21">
        <v>288.2</v>
      </c>
      <c r="BD123" s="21">
        <v>301.45</v>
      </c>
      <c r="BE123" s="21">
        <v>300.20999999999998</v>
      </c>
      <c r="BG123" s="3">
        <v>40802</v>
      </c>
      <c r="BH123">
        <v>125.26</v>
      </c>
      <c r="BJ123" s="3">
        <v>40806</v>
      </c>
      <c r="BK123">
        <v>417.4194</v>
      </c>
      <c r="BL123">
        <v>417.4194</v>
      </c>
      <c r="BM123">
        <v>417.4194</v>
      </c>
      <c r="BN123">
        <v>417.4194</v>
      </c>
      <c r="BP123" s="3">
        <v>40798</v>
      </c>
      <c r="BQ123">
        <v>11.66</v>
      </c>
      <c r="BS123" s="3">
        <v>40802</v>
      </c>
      <c r="BT123">
        <v>39.35</v>
      </c>
      <c r="BV123" s="3">
        <v>40779</v>
      </c>
      <c r="BW123">
        <v>37.57</v>
      </c>
      <c r="BY123" s="3">
        <v>40802</v>
      </c>
      <c r="BZ123">
        <v>36.81</v>
      </c>
    </row>
    <row r="124" spans="2:78" x14ac:dyDescent="0.25">
      <c r="B124" s="3">
        <v>40805</v>
      </c>
      <c r="C124" s="2">
        <v>5447.32</v>
      </c>
      <c r="D124" s="2">
        <v>5362.01</v>
      </c>
      <c r="E124" s="2">
        <v>5496.94</v>
      </c>
      <c r="F124" s="2">
        <v>5415.91</v>
      </c>
      <c r="H124" s="3">
        <v>40851</v>
      </c>
      <c r="I124">
        <v>1.3824000000000001</v>
      </c>
      <c r="J124">
        <v>1.3714</v>
      </c>
      <c r="K124">
        <v>1.3865000000000001</v>
      </c>
      <c r="L124">
        <v>1.3789</v>
      </c>
      <c r="N124" s="3">
        <v>40805</v>
      </c>
      <c r="O124" s="2">
        <v>1811.1</v>
      </c>
      <c r="P124" s="2">
        <v>1769.77</v>
      </c>
      <c r="Q124" s="2">
        <v>1827.3</v>
      </c>
      <c r="R124" s="2">
        <v>1781.49</v>
      </c>
      <c r="S124" s="2"/>
      <c r="T124" s="3">
        <v>40805</v>
      </c>
      <c r="U124" s="2">
        <v>107.63</v>
      </c>
      <c r="V124" s="2"/>
      <c r="W124" s="3">
        <v>40798</v>
      </c>
      <c r="X124" s="2">
        <v>252.67330000000001</v>
      </c>
      <c r="Y124" s="2">
        <v>252.67330000000001</v>
      </c>
      <c r="Z124" s="2">
        <v>252.67330000000001</v>
      </c>
      <c r="AA124" s="2">
        <v>252.67330000000001</v>
      </c>
      <c r="AC124" s="3">
        <v>40802</v>
      </c>
      <c r="AD124" s="21">
        <v>35.9</v>
      </c>
      <c r="AE124" s="21">
        <v>35.479999999999997</v>
      </c>
      <c r="AF124" s="21">
        <v>36.85</v>
      </c>
      <c r="AG124" s="21">
        <v>36.395000000000003</v>
      </c>
      <c r="AI124" s="3">
        <v>40805</v>
      </c>
      <c r="AJ124" s="21">
        <v>84.17</v>
      </c>
      <c r="AK124" s="21">
        <v>82.28</v>
      </c>
      <c r="AL124" s="21">
        <v>84.44</v>
      </c>
      <c r="AM124" s="21">
        <v>82.94</v>
      </c>
      <c r="AO124" s="3">
        <v>40805</v>
      </c>
      <c r="AP124" s="24">
        <v>4.75</v>
      </c>
      <c r="AQ124" s="24">
        <v>4.67</v>
      </c>
      <c r="AR124" s="24">
        <v>4.75</v>
      </c>
      <c r="AS124" s="24">
        <v>4.6820000000000004</v>
      </c>
      <c r="AU124" s="3">
        <v>40805</v>
      </c>
      <c r="AV124" s="21">
        <v>68.7</v>
      </c>
      <c r="AW124" s="21">
        <v>67.709999999999994</v>
      </c>
      <c r="AX124" s="21">
        <v>69.2</v>
      </c>
      <c r="AY124" s="21">
        <v>68.61</v>
      </c>
      <c r="BA124" s="3">
        <v>40802</v>
      </c>
      <c r="BB124" s="21">
        <v>284.5</v>
      </c>
      <c r="BC124" s="21">
        <v>284</v>
      </c>
      <c r="BD124" s="21">
        <v>289.64999999999998</v>
      </c>
      <c r="BE124" s="21">
        <v>289.61</v>
      </c>
      <c r="BG124" s="3">
        <v>40801</v>
      </c>
      <c r="BH124">
        <v>125.07</v>
      </c>
      <c r="BJ124" s="3">
        <v>40805</v>
      </c>
      <c r="BK124">
        <v>417.27839999999998</v>
      </c>
      <c r="BL124">
        <v>417.27839999999998</v>
      </c>
      <c r="BM124">
        <v>417.27839999999998</v>
      </c>
      <c r="BN124">
        <v>417.27839999999998</v>
      </c>
      <c r="BP124" s="3">
        <v>40795</v>
      </c>
      <c r="BQ124">
        <v>11.58</v>
      </c>
      <c r="BS124" s="3">
        <v>40801</v>
      </c>
      <c r="BT124">
        <v>39.1</v>
      </c>
      <c r="BV124" s="3">
        <v>40778</v>
      </c>
      <c r="BW124">
        <v>37.99</v>
      </c>
      <c r="BY124" s="3">
        <v>40801</v>
      </c>
      <c r="BZ124">
        <v>36.31</v>
      </c>
    </row>
    <row r="125" spans="2:78" x14ac:dyDescent="0.25">
      <c r="B125" s="3">
        <v>40802</v>
      </c>
      <c r="C125" s="2">
        <v>5607.51</v>
      </c>
      <c r="D125" s="2">
        <v>5524.22</v>
      </c>
      <c r="E125" s="2">
        <v>5655.95</v>
      </c>
      <c r="F125" s="2">
        <v>5573.51</v>
      </c>
      <c r="H125" s="3">
        <v>40850</v>
      </c>
      <c r="I125">
        <v>1.3686</v>
      </c>
      <c r="J125">
        <v>1.3655999999999999</v>
      </c>
      <c r="K125">
        <v>1.385</v>
      </c>
      <c r="L125">
        <v>1.3825000000000001</v>
      </c>
      <c r="N125" s="3">
        <v>40802</v>
      </c>
      <c r="O125" s="2">
        <v>1785.85</v>
      </c>
      <c r="P125" s="2">
        <v>1762.28</v>
      </c>
      <c r="Q125" s="2">
        <v>1821.69</v>
      </c>
      <c r="R125" s="2">
        <v>1811.1</v>
      </c>
      <c r="S125" s="2"/>
      <c r="T125" s="3">
        <v>40802</v>
      </c>
      <c r="U125" s="2">
        <v>108.17</v>
      </c>
      <c r="V125" s="2"/>
      <c r="W125" s="3">
        <v>40795</v>
      </c>
      <c r="X125" s="2">
        <v>253.73140000000001</v>
      </c>
      <c r="Y125" s="2">
        <v>253.73140000000001</v>
      </c>
      <c r="Z125" s="2">
        <v>253.73140000000001</v>
      </c>
      <c r="AA125" s="2">
        <v>253.73140000000001</v>
      </c>
      <c r="AC125" s="3">
        <v>40801</v>
      </c>
      <c r="AD125" s="21">
        <v>34.825000000000003</v>
      </c>
      <c r="AE125" s="21">
        <v>34.51</v>
      </c>
      <c r="AF125" s="21">
        <v>35.85</v>
      </c>
      <c r="AG125" s="21">
        <v>35.215000000000003</v>
      </c>
      <c r="AI125" s="3">
        <v>40802</v>
      </c>
      <c r="AJ125" s="21">
        <v>87.27</v>
      </c>
      <c r="AK125" s="21">
        <v>85.32</v>
      </c>
      <c r="AL125" s="21">
        <v>87.87</v>
      </c>
      <c r="AM125" s="21">
        <v>85.74</v>
      </c>
      <c r="AO125" s="3">
        <v>40802</v>
      </c>
      <c r="AP125" s="24">
        <v>4.7350000000000003</v>
      </c>
      <c r="AQ125" s="24">
        <v>4.71</v>
      </c>
      <c r="AR125" s="24">
        <v>4.7949999999999999</v>
      </c>
      <c r="AS125" s="24">
        <v>4.7389999999999999</v>
      </c>
      <c r="AU125" s="3">
        <v>40802</v>
      </c>
      <c r="AV125" s="21">
        <v>71</v>
      </c>
      <c r="AW125" s="21">
        <v>68.92</v>
      </c>
      <c r="AX125" s="21">
        <v>71.08</v>
      </c>
      <c r="AY125" s="21">
        <v>70.08</v>
      </c>
      <c r="BA125" s="3">
        <v>40801</v>
      </c>
      <c r="BB125" s="21">
        <v>283.2</v>
      </c>
      <c r="BC125" s="21">
        <v>281.19</v>
      </c>
      <c r="BD125" s="21">
        <v>284.2</v>
      </c>
      <c r="BE125" s="21">
        <v>282.92</v>
      </c>
      <c r="BG125" s="3">
        <v>40800</v>
      </c>
      <c r="BH125">
        <v>125.28</v>
      </c>
      <c r="BJ125" s="3">
        <v>40802</v>
      </c>
      <c r="BK125">
        <v>413.90339999999998</v>
      </c>
      <c r="BL125">
        <v>413.90339999999998</v>
      </c>
      <c r="BM125">
        <v>413.90339999999998</v>
      </c>
      <c r="BN125">
        <v>413.90339999999998</v>
      </c>
      <c r="BP125" s="3">
        <v>40794</v>
      </c>
      <c r="BQ125">
        <v>11.9</v>
      </c>
      <c r="BS125" s="3">
        <v>40800</v>
      </c>
      <c r="BT125">
        <v>38.33</v>
      </c>
      <c r="BV125" s="3">
        <v>40777</v>
      </c>
      <c r="BW125">
        <v>37.340000000000003</v>
      </c>
      <c r="BY125" s="3">
        <v>40800</v>
      </c>
      <c r="BZ125">
        <v>35.89</v>
      </c>
    </row>
    <row r="126" spans="2:78" x14ac:dyDescent="0.25">
      <c r="B126" s="3">
        <v>40801</v>
      </c>
      <c r="C126" s="2">
        <v>5386.86</v>
      </c>
      <c r="D126" s="2">
        <v>5374.57</v>
      </c>
      <c r="E126" s="2">
        <v>5566.58</v>
      </c>
      <c r="F126" s="2">
        <v>5508.24</v>
      </c>
      <c r="H126" s="3">
        <v>40849</v>
      </c>
      <c r="I126">
        <v>1.3653</v>
      </c>
      <c r="J126">
        <v>1.3653</v>
      </c>
      <c r="K126">
        <v>1.3825000000000001</v>
      </c>
      <c r="L126">
        <v>1.3687</v>
      </c>
      <c r="N126" s="3">
        <v>40801</v>
      </c>
      <c r="O126" s="2">
        <v>1824.34</v>
      </c>
      <c r="P126" s="2">
        <v>1772.19</v>
      </c>
      <c r="Q126" s="2">
        <v>1826.54</v>
      </c>
      <c r="R126" s="2">
        <v>1785.65</v>
      </c>
      <c r="S126" s="2"/>
      <c r="T126" s="3">
        <v>40801</v>
      </c>
      <c r="U126" s="2">
        <v>108.16</v>
      </c>
      <c r="V126" s="2"/>
      <c r="W126" s="3">
        <v>40794</v>
      </c>
      <c r="X126" s="2">
        <v>254.55330000000001</v>
      </c>
      <c r="Y126" s="2">
        <v>254.55330000000001</v>
      </c>
      <c r="Z126" s="2">
        <v>254.55330000000001</v>
      </c>
      <c r="AA126" s="2">
        <v>254.55330000000001</v>
      </c>
      <c r="AC126" s="3">
        <v>40800</v>
      </c>
      <c r="AD126" s="21">
        <v>32.03</v>
      </c>
      <c r="AE126" s="21">
        <v>31.99</v>
      </c>
      <c r="AF126" s="21">
        <v>34.409999999999997</v>
      </c>
      <c r="AG126" s="21">
        <v>34.25</v>
      </c>
      <c r="AI126" s="3">
        <v>40801</v>
      </c>
      <c r="AJ126" s="21">
        <v>83.19</v>
      </c>
      <c r="AK126" s="21">
        <v>82.92</v>
      </c>
      <c r="AL126" s="21">
        <v>86.62</v>
      </c>
      <c r="AM126" s="21">
        <v>85.96</v>
      </c>
      <c r="AO126" s="3">
        <v>40801</v>
      </c>
      <c r="AP126" s="24">
        <v>4.6500000000000004</v>
      </c>
      <c r="AQ126" s="24">
        <v>4.6399999999999997</v>
      </c>
      <c r="AR126" s="24">
        <v>4.7510000000000003</v>
      </c>
      <c r="AS126" s="24">
        <v>4.7</v>
      </c>
      <c r="AU126" s="3">
        <v>40801</v>
      </c>
      <c r="AV126" s="21">
        <v>67.97</v>
      </c>
      <c r="AW126" s="21">
        <v>67.739999999999995</v>
      </c>
      <c r="AX126" s="21">
        <v>70.489999999999995</v>
      </c>
      <c r="AY126" s="21">
        <v>69.540000000000006</v>
      </c>
      <c r="BA126" s="3">
        <v>40800</v>
      </c>
      <c r="BB126" s="21">
        <v>280.8</v>
      </c>
      <c r="BC126" s="21">
        <v>279</v>
      </c>
      <c r="BD126" s="21">
        <v>284.56</v>
      </c>
      <c r="BE126" s="21">
        <v>283.77</v>
      </c>
      <c r="BG126" s="3">
        <v>40799</v>
      </c>
      <c r="BH126">
        <v>125.04</v>
      </c>
      <c r="BJ126" s="3">
        <v>40801</v>
      </c>
      <c r="BK126">
        <v>415.3433</v>
      </c>
      <c r="BL126">
        <v>415.3433</v>
      </c>
      <c r="BM126">
        <v>415.3433</v>
      </c>
      <c r="BN126">
        <v>415.3433</v>
      </c>
      <c r="BP126" s="3">
        <v>40793</v>
      </c>
      <c r="BQ126">
        <v>12.03</v>
      </c>
      <c r="BS126" s="3">
        <v>40799</v>
      </c>
      <c r="BT126">
        <v>37.76</v>
      </c>
      <c r="BV126" s="3">
        <v>40774</v>
      </c>
      <c r="BW126">
        <v>37.799999999999997</v>
      </c>
      <c r="BY126" s="3">
        <v>40799</v>
      </c>
      <c r="BZ126">
        <v>36.340000000000003</v>
      </c>
    </row>
    <row r="127" spans="2:78" x14ac:dyDescent="0.25">
      <c r="B127" s="3">
        <v>40800</v>
      </c>
      <c r="C127" s="2">
        <v>5108.1000000000004</v>
      </c>
      <c r="D127" s="2">
        <v>5105.82</v>
      </c>
      <c r="E127" s="2">
        <v>5347.82</v>
      </c>
      <c r="F127" s="2">
        <v>5340.19</v>
      </c>
      <c r="H127" s="3">
        <v>40848</v>
      </c>
      <c r="I127">
        <v>1.3857999999999999</v>
      </c>
      <c r="J127">
        <v>1.3614999999999999</v>
      </c>
      <c r="K127">
        <v>1.3869</v>
      </c>
      <c r="L127">
        <v>1.3649</v>
      </c>
      <c r="N127" s="3">
        <v>40800</v>
      </c>
      <c r="O127" s="2">
        <v>1836.35</v>
      </c>
      <c r="P127" s="2">
        <v>1808.3</v>
      </c>
      <c r="Q127" s="2">
        <v>1845.08</v>
      </c>
      <c r="R127" s="2">
        <v>1824</v>
      </c>
      <c r="S127" s="2"/>
      <c r="T127" s="3">
        <v>40800</v>
      </c>
      <c r="U127" s="2">
        <v>108.27</v>
      </c>
      <c r="V127" s="2"/>
      <c r="W127" s="3">
        <v>40793</v>
      </c>
      <c r="X127" s="2">
        <v>254.22720000000001</v>
      </c>
      <c r="Y127" s="2">
        <v>254.22720000000001</v>
      </c>
      <c r="Z127" s="2">
        <v>254.22720000000001</v>
      </c>
      <c r="AA127" s="2">
        <v>254.22720000000001</v>
      </c>
      <c r="AC127" s="3">
        <v>40799</v>
      </c>
      <c r="AD127" s="21">
        <v>32.79</v>
      </c>
      <c r="AE127" s="21">
        <v>31.07</v>
      </c>
      <c r="AF127" s="21">
        <v>32.795000000000002</v>
      </c>
      <c r="AG127" s="21">
        <v>32.424999999999997</v>
      </c>
      <c r="AI127" s="3">
        <v>40800</v>
      </c>
      <c r="AJ127" s="21">
        <v>79.7</v>
      </c>
      <c r="AK127" s="21">
        <v>79.5</v>
      </c>
      <c r="AL127" s="21">
        <v>82.8</v>
      </c>
      <c r="AM127" s="21">
        <v>82.76</v>
      </c>
      <c r="AO127" s="3">
        <v>40800</v>
      </c>
      <c r="AP127" s="24">
        <v>4.4800000000000004</v>
      </c>
      <c r="AQ127" s="24">
        <v>4.4800000000000004</v>
      </c>
      <c r="AR127" s="24">
        <v>4.6150000000000002</v>
      </c>
      <c r="AS127" s="24">
        <v>4.58</v>
      </c>
      <c r="AU127" s="3">
        <v>40800</v>
      </c>
      <c r="AV127" s="21">
        <v>64.099999999999994</v>
      </c>
      <c r="AW127" s="21">
        <v>64.099999999999994</v>
      </c>
      <c r="AX127" s="21">
        <v>67.040000000000006</v>
      </c>
      <c r="AY127" s="21">
        <v>66.849999999999994</v>
      </c>
      <c r="BA127" s="3">
        <v>40799</v>
      </c>
      <c r="BB127" s="21">
        <v>278.27999999999997</v>
      </c>
      <c r="BC127" s="21">
        <v>276.5</v>
      </c>
      <c r="BD127" s="21">
        <v>280</v>
      </c>
      <c r="BE127" s="21">
        <v>280</v>
      </c>
      <c r="BG127" s="3">
        <v>40798</v>
      </c>
      <c r="BH127">
        <v>126.73</v>
      </c>
      <c r="BJ127" s="3">
        <v>40800</v>
      </c>
      <c r="BK127">
        <v>417.59219999999999</v>
      </c>
      <c r="BL127">
        <v>417.59219999999999</v>
      </c>
      <c r="BM127">
        <v>417.59219999999999</v>
      </c>
      <c r="BN127">
        <v>417.59219999999999</v>
      </c>
      <c r="BP127" s="3">
        <v>40792</v>
      </c>
      <c r="BQ127">
        <v>11.69</v>
      </c>
      <c r="BS127" s="3">
        <v>40798</v>
      </c>
      <c r="BT127">
        <v>37.43</v>
      </c>
      <c r="BV127" s="3">
        <v>40773</v>
      </c>
      <c r="BW127">
        <v>38.65</v>
      </c>
      <c r="BY127" s="3">
        <v>40798</v>
      </c>
      <c r="BZ127">
        <v>36.549999999999997</v>
      </c>
    </row>
    <row r="128" spans="2:78" x14ac:dyDescent="0.25">
      <c r="B128" s="3">
        <v>40799</v>
      </c>
      <c r="C128" s="2">
        <v>5153.95</v>
      </c>
      <c r="D128" s="2">
        <v>4969.84</v>
      </c>
      <c r="E128" s="2">
        <v>5222.8100000000004</v>
      </c>
      <c r="F128" s="2">
        <v>5166.3599999999997</v>
      </c>
      <c r="H128" s="3">
        <v>40847</v>
      </c>
      <c r="I128">
        <v>1.4137999999999999</v>
      </c>
      <c r="J128">
        <v>1.3828</v>
      </c>
      <c r="K128">
        <v>1.4168000000000001</v>
      </c>
      <c r="L128">
        <v>1.3861000000000001</v>
      </c>
      <c r="N128" s="3">
        <v>40799</v>
      </c>
      <c r="O128" s="2">
        <v>1824.3</v>
      </c>
      <c r="P128" s="2">
        <v>1792.58</v>
      </c>
      <c r="Q128" s="2">
        <v>1844.28</v>
      </c>
      <c r="R128" s="2">
        <v>1836.35</v>
      </c>
      <c r="S128" s="2"/>
      <c r="T128" s="3">
        <v>40799</v>
      </c>
      <c r="U128" s="2">
        <v>108.71</v>
      </c>
      <c r="V128" s="2"/>
      <c r="W128" s="3">
        <v>40792</v>
      </c>
      <c r="X128" s="2">
        <v>253.45590000000001</v>
      </c>
      <c r="Y128" s="2">
        <v>253.45590000000001</v>
      </c>
      <c r="Z128" s="2">
        <v>253.45590000000001</v>
      </c>
      <c r="AA128" s="2">
        <v>253.45590000000001</v>
      </c>
      <c r="AC128" s="3">
        <v>40798</v>
      </c>
      <c r="AD128" s="21">
        <v>31.425000000000001</v>
      </c>
      <c r="AE128" s="21">
        <v>30.925000000000001</v>
      </c>
      <c r="AF128" s="21">
        <v>32.094999999999999</v>
      </c>
      <c r="AG128" s="21">
        <v>31.774999999999999</v>
      </c>
      <c r="AI128" s="3">
        <v>40799</v>
      </c>
      <c r="AJ128" s="21">
        <v>80.8</v>
      </c>
      <c r="AK128" s="21">
        <v>78.099999999999994</v>
      </c>
      <c r="AL128" s="21">
        <v>81.430000000000007</v>
      </c>
      <c r="AM128" s="21">
        <v>80.2</v>
      </c>
      <c r="AO128" s="3">
        <v>40799</v>
      </c>
      <c r="AP128" s="24">
        <v>4.45</v>
      </c>
      <c r="AQ128" s="24">
        <v>4.3380000000000001</v>
      </c>
      <c r="AR128" s="24">
        <v>4.45</v>
      </c>
      <c r="AS128" s="24">
        <v>4.41</v>
      </c>
      <c r="AU128" s="3">
        <v>40799</v>
      </c>
      <c r="AV128" s="21">
        <v>65.77</v>
      </c>
      <c r="AW128" s="21">
        <v>63.05</v>
      </c>
      <c r="AX128" s="21">
        <v>65.8</v>
      </c>
      <c r="AY128" s="21">
        <v>64.83</v>
      </c>
      <c r="BA128" s="3">
        <v>40798</v>
      </c>
      <c r="BB128" s="21">
        <v>275.5</v>
      </c>
      <c r="BC128" s="21">
        <v>271.5</v>
      </c>
      <c r="BD128" s="21">
        <v>277.52</v>
      </c>
      <c r="BE128" s="21">
        <v>275.56</v>
      </c>
      <c r="BG128" s="3">
        <v>40795</v>
      </c>
      <c r="BH128">
        <v>127.01</v>
      </c>
      <c r="BJ128" s="3">
        <v>40799</v>
      </c>
      <c r="BK128">
        <v>419.0249</v>
      </c>
      <c r="BL128">
        <v>419.0249</v>
      </c>
      <c r="BM128">
        <v>419.0249</v>
      </c>
      <c r="BN128">
        <v>419.0249</v>
      </c>
      <c r="BP128" s="3">
        <v>40788</v>
      </c>
      <c r="BQ128">
        <v>11.78</v>
      </c>
      <c r="BS128" s="3">
        <v>40795</v>
      </c>
      <c r="BT128">
        <v>38.4</v>
      </c>
      <c r="BV128" s="3">
        <v>40772</v>
      </c>
      <c r="BW128">
        <v>39.299999999999997</v>
      </c>
      <c r="BY128" s="3">
        <v>40795</v>
      </c>
      <c r="BZ128">
        <v>37.369999999999997</v>
      </c>
    </row>
    <row r="129" spans="2:78" x14ac:dyDescent="0.25">
      <c r="B129" s="3">
        <v>40798</v>
      </c>
      <c r="C129" s="2">
        <v>5063.59</v>
      </c>
      <c r="D129" s="2">
        <v>4965.8</v>
      </c>
      <c r="E129" s="2">
        <v>5126.5200000000004</v>
      </c>
      <c r="F129" s="2">
        <v>5072.33</v>
      </c>
      <c r="H129" s="3">
        <v>40846</v>
      </c>
      <c r="I129">
        <v>1.4146000000000001</v>
      </c>
      <c r="J129">
        <v>1.4118999999999999</v>
      </c>
      <c r="K129">
        <v>1.4161999999999999</v>
      </c>
      <c r="L129">
        <v>1.4137</v>
      </c>
      <c r="N129" s="3">
        <v>40798</v>
      </c>
      <c r="O129" s="2">
        <v>1855.5</v>
      </c>
      <c r="P129" s="2">
        <v>1800.9</v>
      </c>
      <c r="Q129" s="2">
        <v>1862.1</v>
      </c>
      <c r="R129" s="2">
        <v>1824.18</v>
      </c>
      <c r="S129" s="2"/>
      <c r="T129" s="3">
        <v>40798</v>
      </c>
      <c r="U129" s="2">
        <v>108.86</v>
      </c>
      <c r="V129" s="2"/>
      <c r="W129" s="3">
        <v>40791</v>
      </c>
      <c r="X129" s="2">
        <v>253.7818</v>
      </c>
      <c r="Y129" s="2">
        <v>253.7818</v>
      </c>
      <c r="Z129" s="2">
        <v>253.7818</v>
      </c>
      <c r="AA129" s="2">
        <v>253.7818</v>
      </c>
      <c r="AC129" s="3">
        <v>40795</v>
      </c>
      <c r="AD129" s="21">
        <v>33.57</v>
      </c>
      <c r="AE129" s="21">
        <v>32.145000000000003</v>
      </c>
      <c r="AF129" s="21">
        <v>34</v>
      </c>
      <c r="AG129" s="21">
        <v>32.36</v>
      </c>
      <c r="AI129" s="3">
        <v>40798</v>
      </c>
      <c r="AJ129" s="21">
        <v>80</v>
      </c>
      <c r="AK129" s="21">
        <v>78.47</v>
      </c>
      <c r="AL129" s="21">
        <v>80.790000000000006</v>
      </c>
      <c r="AM129" s="21">
        <v>79.55</v>
      </c>
      <c r="AO129" s="3">
        <v>40798</v>
      </c>
      <c r="AP129" s="24">
        <v>4.32</v>
      </c>
      <c r="AQ129" s="24">
        <v>4.28</v>
      </c>
      <c r="AR129" s="24">
        <v>4.399</v>
      </c>
      <c r="AS129" s="24">
        <v>4.399</v>
      </c>
      <c r="AU129" s="3">
        <v>40798</v>
      </c>
      <c r="AV129" s="21">
        <v>63.01</v>
      </c>
      <c r="AW129" s="21">
        <v>62.13</v>
      </c>
      <c r="AX129" s="21">
        <v>64.989999999999995</v>
      </c>
      <c r="AY129" s="21">
        <v>64.45</v>
      </c>
      <c r="BA129" s="3">
        <v>40795</v>
      </c>
      <c r="BB129" s="21">
        <v>276.95999999999998</v>
      </c>
      <c r="BC129" s="21">
        <v>274.89999999999998</v>
      </c>
      <c r="BD129" s="21">
        <v>281</v>
      </c>
      <c r="BE129" s="21">
        <v>274.89999999999998</v>
      </c>
      <c r="BG129" s="3">
        <v>40794</v>
      </c>
      <c r="BH129">
        <v>126.09</v>
      </c>
      <c r="BJ129" s="3">
        <v>40798</v>
      </c>
      <c r="BK129">
        <v>419.17340000000002</v>
      </c>
      <c r="BL129">
        <v>419.17340000000002</v>
      </c>
      <c r="BM129">
        <v>419.17340000000002</v>
      </c>
      <c r="BN129">
        <v>419.17340000000002</v>
      </c>
      <c r="BP129" s="3">
        <v>40787</v>
      </c>
      <c r="BQ129">
        <v>12.08</v>
      </c>
      <c r="BS129" s="3">
        <v>40794</v>
      </c>
      <c r="BT129">
        <v>39.4</v>
      </c>
      <c r="BV129" s="3">
        <v>40771</v>
      </c>
      <c r="BW129">
        <v>39.090000000000003</v>
      </c>
      <c r="BY129" s="3">
        <v>40794</v>
      </c>
      <c r="BZ129">
        <v>38.17</v>
      </c>
    </row>
    <row r="130" spans="2:78" x14ac:dyDescent="0.25">
      <c r="B130" s="3">
        <v>40795</v>
      </c>
      <c r="C130" s="2">
        <v>5383.63</v>
      </c>
      <c r="D130" s="2">
        <v>5174.24</v>
      </c>
      <c r="E130" s="2">
        <v>5400.79</v>
      </c>
      <c r="F130" s="2">
        <v>5189.93</v>
      </c>
      <c r="H130" s="3">
        <v>40845</v>
      </c>
      <c r="I130">
        <v>1.4146000000000001</v>
      </c>
      <c r="J130">
        <v>1.4146000000000001</v>
      </c>
      <c r="K130">
        <v>1.4146000000000001</v>
      </c>
      <c r="L130">
        <v>1.4146000000000001</v>
      </c>
      <c r="N130" s="3">
        <v>40795</v>
      </c>
      <c r="O130" s="2">
        <v>1863.79</v>
      </c>
      <c r="P130" s="2">
        <v>1822.55</v>
      </c>
      <c r="Q130" s="2">
        <v>1886.2</v>
      </c>
      <c r="R130" s="2">
        <v>1855.5</v>
      </c>
      <c r="S130" s="2"/>
      <c r="T130" s="3">
        <v>40795</v>
      </c>
      <c r="U130" s="2">
        <v>109.33</v>
      </c>
      <c r="V130" s="2"/>
      <c r="W130" s="3">
        <v>40788</v>
      </c>
      <c r="X130" s="2">
        <v>253.9034</v>
      </c>
      <c r="Y130" s="2">
        <v>253.9034</v>
      </c>
      <c r="Z130" s="2">
        <v>253.9034</v>
      </c>
      <c r="AA130" s="2">
        <v>253.9034</v>
      </c>
      <c r="AC130" s="3">
        <v>40794</v>
      </c>
      <c r="AD130" s="21">
        <v>34.344999999999999</v>
      </c>
      <c r="AE130" s="21">
        <v>33.04</v>
      </c>
      <c r="AF130" s="21">
        <v>34.57</v>
      </c>
      <c r="AG130" s="21">
        <v>33.615000000000002</v>
      </c>
      <c r="AI130" s="3">
        <v>40795</v>
      </c>
      <c r="AJ130" s="21">
        <v>85.45</v>
      </c>
      <c r="AK130" s="21">
        <v>81.260000000000005</v>
      </c>
      <c r="AL130" s="21">
        <v>85.8</v>
      </c>
      <c r="AM130" s="21">
        <v>81.66</v>
      </c>
      <c r="AO130" s="3">
        <v>40795</v>
      </c>
      <c r="AP130" s="24">
        <v>4.47</v>
      </c>
      <c r="AQ130" s="24">
        <v>4.41</v>
      </c>
      <c r="AR130" s="24">
        <v>4.49</v>
      </c>
      <c r="AS130" s="24">
        <v>4.4189999999999996</v>
      </c>
      <c r="AU130" s="3">
        <v>40795</v>
      </c>
      <c r="AV130" s="21">
        <v>66.819999999999993</v>
      </c>
      <c r="AW130" s="21">
        <v>64.69</v>
      </c>
      <c r="AX130" s="21">
        <v>67.150000000000006</v>
      </c>
      <c r="AY130" s="21">
        <v>64.959999999999994</v>
      </c>
      <c r="BA130" s="3">
        <v>40794</v>
      </c>
      <c r="BB130" s="21">
        <v>272.08</v>
      </c>
      <c r="BC130" s="21">
        <v>271.89999999999998</v>
      </c>
      <c r="BD130" s="21">
        <v>277.74</v>
      </c>
      <c r="BE130" s="21">
        <v>276.37</v>
      </c>
      <c r="BG130" s="3">
        <v>40793</v>
      </c>
      <c r="BH130">
        <v>123.83</v>
      </c>
      <c r="BJ130" s="3">
        <v>40795</v>
      </c>
      <c r="BK130">
        <v>417.327</v>
      </c>
      <c r="BL130">
        <v>417.327</v>
      </c>
      <c r="BM130">
        <v>417.327</v>
      </c>
      <c r="BN130">
        <v>417.327</v>
      </c>
      <c r="BP130" s="3">
        <v>40786</v>
      </c>
      <c r="BQ130">
        <v>12.23</v>
      </c>
      <c r="BS130" s="3">
        <v>40793</v>
      </c>
      <c r="BT130">
        <v>39.119999999999997</v>
      </c>
      <c r="BV130" s="3">
        <v>40767</v>
      </c>
      <c r="BW130">
        <v>38.299999999999997</v>
      </c>
      <c r="BY130" s="3">
        <v>40793</v>
      </c>
      <c r="BZ130">
        <v>38.01</v>
      </c>
    </row>
    <row r="131" spans="2:78" x14ac:dyDescent="0.25">
      <c r="B131" s="3">
        <v>40794</v>
      </c>
      <c r="C131" s="2">
        <v>5410.08</v>
      </c>
      <c r="D131" s="2">
        <v>5313.78</v>
      </c>
      <c r="E131" s="2">
        <v>5473.68</v>
      </c>
      <c r="F131" s="2">
        <v>5408.46</v>
      </c>
      <c r="H131" s="3">
        <v>40844</v>
      </c>
      <c r="I131">
        <v>1.4197</v>
      </c>
      <c r="J131">
        <v>1.4136</v>
      </c>
      <c r="K131">
        <v>1.4198</v>
      </c>
      <c r="L131">
        <v>1.4146000000000001</v>
      </c>
      <c r="N131" s="3">
        <v>40794</v>
      </c>
      <c r="O131" s="2">
        <v>1813.4</v>
      </c>
      <c r="P131" s="2">
        <v>1813</v>
      </c>
      <c r="Q131" s="2">
        <v>1870.74</v>
      </c>
      <c r="R131" s="2">
        <v>1863.7</v>
      </c>
      <c r="S131" s="2"/>
      <c r="T131" s="3">
        <v>40794</v>
      </c>
      <c r="U131" s="2">
        <v>109.64</v>
      </c>
      <c r="V131" s="2"/>
      <c r="W131" s="3">
        <v>40787</v>
      </c>
      <c r="X131" s="2">
        <v>253.96809999999999</v>
      </c>
      <c r="Y131" s="2">
        <v>253.96809999999999</v>
      </c>
      <c r="Z131" s="2">
        <v>253.96809999999999</v>
      </c>
      <c r="AA131" s="2">
        <v>253.96809999999999</v>
      </c>
      <c r="AC131" s="3">
        <v>40793</v>
      </c>
      <c r="AD131" s="21">
        <v>34</v>
      </c>
      <c r="AE131" s="21">
        <v>33.49</v>
      </c>
      <c r="AF131" s="21">
        <v>34.43</v>
      </c>
      <c r="AG131" s="21">
        <v>34.265000000000001</v>
      </c>
      <c r="AI131" s="3">
        <v>40794</v>
      </c>
      <c r="AJ131" s="21">
        <v>85.06</v>
      </c>
      <c r="AK131" s="21">
        <v>84.38</v>
      </c>
      <c r="AL131" s="21">
        <v>87.17</v>
      </c>
      <c r="AM131" s="21">
        <v>85.93</v>
      </c>
      <c r="AO131" s="3">
        <v>40794</v>
      </c>
      <c r="AP131" s="24">
        <v>4.4189999999999996</v>
      </c>
      <c r="AQ131" s="24">
        <v>4.3840000000000003</v>
      </c>
      <c r="AR131" s="24">
        <v>4.47</v>
      </c>
      <c r="AS131" s="24">
        <v>4.47</v>
      </c>
      <c r="AU131" s="3">
        <v>40794</v>
      </c>
      <c r="AV131" s="21">
        <v>68.31</v>
      </c>
      <c r="AW131" s="21">
        <v>66.47</v>
      </c>
      <c r="AX131" s="21">
        <v>68.78</v>
      </c>
      <c r="AY131" s="21">
        <v>67.7</v>
      </c>
      <c r="BA131" s="3">
        <v>40793</v>
      </c>
      <c r="BB131" s="21">
        <v>270.8</v>
      </c>
      <c r="BC131" s="21">
        <v>270.8</v>
      </c>
      <c r="BD131" s="21">
        <v>274.86</v>
      </c>
      <c r="BE131" s="21">
        <v>272.48</v>
      </c>
      <c r="BG131" s="3">
        <v>40792</v>
      </c>
      <c r="BH131">
        <v>124.59</v>
      </c>
      <c r="BJ131" s="3">
        <v>40794</v>
      </c>
      <c r="BK131">
        <v>415.50380000000001</v>
      </c>
      <c r="BL131">
        <v>415.50380000000001</v>
      </c>
      <c r="BM131">
        <v>415.50380000000001</v>
      </c>
      <c r="BN131">
        <v>415.50380000000001</v>
      </c>
      <c r="BP131" s="3">
        <v>40785</v>
      </c>
      <c r="BQ131">
        <v>12.16</v>
      </c>
      <c r="BS131" s="3">
        <v>40792</v>
      </c>
      <c r="BT131">
        <v>37.93</v>
      </c>
      <c r="BV131" s="3">
        <v>40766</v>
      </c>
      <c r="BW131">
        <v>38.22</v>
      </c>
      <c r="BY131" s="3">
        <v>40792</v>
      </c>
      <c r="BZ131">
        <v>37.19</v>
      </c>
    </row>
    <row r="132" spans="2:78" x14ac:dyDescent="0.25">
      <c r="B132" s="3">
        <v>40793</v>
      </c>
      <c r="C132" s="2">
        <v>5332.52</v>
      </c>
      <c r="D132" s="2">
        <v>5276.88</v>
      </c>
      <c r="E132" s="2">
        <v>5406.23</v>
      </c>
      <c r="F132" s="2">
        <v>5405.53</v>
      </c>
      <c r="H132" s="3">
        <v>40843</v>
      </c>
      <c r="I132">
        <v>1.3885000000000001</v>
      </c>
      <c r="J132">
        <v>1.3885000000000001</v>
      </c>
      <c r="K132">
        <v>1.4244000000000001</v>
      </c>
      <c r="L132">
        <v>1.4197</v>
      </c>
      <c r="N132" s="3">
        <v>40793</v>
      </c>
      <c r="O132" s="2">
        <v>1876.2</v>
      </c>
      <c r="P132" s="2">
        <v>1792.1</v>
      </c>
      <c r="Q132" s="2">
        <v>1880.5</v>
      </c>
      <c r="R132" s="2">
        <v>1813.9</v>
      </c>
      <c r="S132" s="2"/>
      <c r="T132" s="3">
        <v>40793</v>
      </c>
      <c r="U132" s="2">
        <v>109.56</v>
      </c>
      <c r="V132" s="2"/>
      <c r="W132" s="3">
        <v>40786</v>
      </c>
      <c r="X132" s="2">
        <v>253.94540000000001</v>
      </c>
      <c r="Y132" s="2">
        <v>253.94540000000001</v>
      </c>
      <c r="Z132" s="2">
        <v>253.94540000000001</v>
      </c>
      <c r="AA132" s="2">
        <v>253.94540000000001</v>
      </c>
      <c r="AC132" s="3">
        <v>40792</v>
      </c>
      <c r="AD132" s="21">
        <v>33.185000000000002</v>
      </c>
      <c r="AE132" s="21">
        <v>32.125</v>
      </c>
      <c r="AF132" s="21">
        <v>33.75</v>
      </c>
      <c r="AG132" s="21">
        <v>32.354999999999997</v>
      </c>
      <c r="AI132" s="3">
        <v>40793</v>
      </c>
      <c r="AJ132" s="21">
        <v>84.76</v>
      </c>
      <c r="AK132" s="21">
        <v>84.06</v>
      </c>
      <c r="AL132" s="21">
        <v>85.84</v>
      </c>
      <c r="AM132" s="21">
        <v>84.9</v>
      </c>
      <c r="AO132" s="3">
        <v>40793</v>
      </c>
      <c r="AP132" s="24">
        <v>4.38</v>
      </c>
      <c r="AQ132" s="24">
        <v>4.33</v>
      </c>
      <c r="AR132" s="24">
        <v>4.3929999999999998</v>
      </c>
      <c r="AS132" s="24">
        <v>4.38</v>
      </c>
      <c r="AU132" s="3">
        <v>40793</v>
      </c>
      <c r="AV132" s="21">
        <v>67.849999999999994</v>
      </c>
      <c r="AW132" s="21">
        <v>67.34</v>
      </c>
      <c r="AX132" s="21">
        <v>69</v>
      </c>
      <c r="AY132" s="21">
        <v>68.3</v>
      </c>
      <c r="BA132" s="3">
        <v>40792</v>
      </c>
      <c r="BB132" s="21">
        <v>257.86</v>
      </c>
      <c r="BC132" s="21">
        <v>257.86</v>
      </c>
      <c r="BD132" s="21">
        <v>267.66000000000003</v>
      </c>
      <c r="BE132" s="21">
        <v>266.75</v>
      </c>
      <c r="BG132" s="3">
        <v>40791</v>
      </c>
      <c r="BH132">
        <v>125.78</v>
      </c>
      <c r="BJ132" s="3">
        <v>40793</v>
      </c>
      <c r="BK132">
        <v>415.57850000000002</v>
      </c>
      <c r="BL132">
        <v>415.57850000000002</v>
      </c>
      <c r="BM132">
        <v>415.57850000000002</v>
      </c>
      <c r="BN132">
        <v>415.57850000000002</v>
      </c>
      <c r="BP132" s="3">
        <v>40781</v>
      </c>
      <c r="BQ132">
        <v>11.8</v>
      </c>
      <c r="BS132" s="3">
        <v>40791</v>
      </c>
      <c r="BT132">
        <v>38.18</v>
      </c>
      <c r="BV132" s="3">
        <v>40765</v>
      </c>
      <c r="BW132">
        <v>38.520000000000003</v>
      </c>
      <c r="BY132" s="3">
        <v>40791</v>
      </c>
      <c r="BZ132">
        <v>37.25</v>
      </c>
    </row>
    <row r="133" spans="2:78" x14ac:dyDescent="0.25">
      <c r="B133" s="3">
        <v>40792</v>
      </c>
      <c r="C133" s="2">
        <v>5248.31</v>
      </c>
      <c r="D133" s="2">
        <v>5150.05</v>
      </c>
      <c r="E133" s="2">
        <v>5332.11</v>
      </c>
      <c r="F133" s="2">
        <v>5193.97</v>
      </c>
      <c r="H133" s="3">
        <v>40842</v>
      </c>
      <c r="I133">
        <v>1.3896999999999999</v>
      </c>
      <c r="J133">
        <v>1.3801000000000001</v>
      </c>
      <c r="K133">
        <v>1.3967000000000001</v>
      </c>
      <c r="L133">
        <v>1.3886000000000001</v>
      </c>
      <c r="N133" s="3">
        <v>40792</v>
      </c>
      <c r="O133" s="2">
        <v>1897.6</v>
      </c>
      <c r="P133" s="2">
        <v>1862.4</v>
      </c>
      <c r="Q133" s="2">
        <v>1920.94</v>
      </c>
      <c r="R133" s="2">
        <v>1876.1</v>
      </c>
      <c r="S133" s="2"/>
      <c r="T133" s="3">
        <v>40792</v>
      </c>
      <c r="U133" s="2">
        <v>109.28</v>
      </c>
      <c r="V133" s="2"/>
      <c r="W133" s="3">
        <v>40785</v>
      </c>
      <c r="X133" s="2">
        <v>252.4528</v>
      </c>
      <c r="Y133" s="2">
        <v>252.4528</v>
      </c>
      <c r="Z133" s="2">
        <v>252.4528</v>
      </c>
      <c r="AA133" s="2">
        <v>252.4528</v>
      </c>
      <c r="AC133" s="3">
        <v>40791</v>
      </c>
      <c r="AD133" s="21">
        <v>34.57</v>
      </c>
      <c r="AE133" s="21">
        <v>32.950000000000003</v>
      </c>
      <c r="AF133" s="21">
        <v>35.06</v>
      </c>
      <c r="AG133" s="21">
        <v>33.145000000000003</v>
      </c>
      <c r="AI133" s="3">
        <v>40792</v>
      </c>
      <c r="AJ133" s="21">
        <v>83.79</v>
      </c>
      <c r="AK133" s="21">
        <v>82.6</v>
      </c>
      <c r="AL133" s="21">
        <v>84.83</v>
      </c>
      <c r="AM133" s="21">
        <v>83.56</v>
      </c>
      <c r="AO133" s="3">
        <v>40792</v>
      </c>
      <c r="AP133" s="24">
        <v>4.181</v>
      </c>
      <c r="AQ133" s="24">
        <v>4.16</v>
      </c>
      <c r="AR133" s="24">
        <v>4.2640000000000002</v>
      </c>
      <c r="AS133" s="24">
        <v>4.2640000000000002</v>
      </c>
      <c r="AU133" s="3">
        <v>40792</v>
      </c>
      <c r="AV133" s="21">
        <v>65.3</v>
      </c>
      <c r="AW133" s="21">
        <v>64.8</v>
      </c>
      <c r="AX133" s="21">
        <v>67.14</v>
      </c>
      <c r="AY133" s="21">
        <v>65.7</v>
      </c>
      <c r="BA133" s="3">
        <v>40791</v>
      </c>
      <c r="BB133" s="21">
        <v>262.8</v>
      </c>
      <c r="BC133" s="21">
        <v>257.75</v>
      </c>
      <c r="BD133" s="21">
        <v>262.8</v>
      </c>
      <c r="BE133" s="21">
        <v>257.75</v>
      </c>
      <c r="BG133" s="3">
        <v>40788</v>
      </c>
      <c r="BH133">
        <v>127.19</v>
      </c>
      <c r="BJ133" s="3">
        <v>40792</v>
      </c>
      <c r="BK133">
        <v>415.46589999999998</v>
      </c>
      <c r="BL133">
        <v>415.46589999999998</v>
      </c>
      <c r="BM133">
        <v>415.46589999999998</v>
      </c>
      <c r="BN133">
        <v>415.46589999999998</v>
      </c>
      <c r="BP133" s="3">
        <v>40780</v>
      </c>
      <c r="BQ133">
        <v>11.62</v>
      </c>
      <c r="BS133" s="3">
        <v>40788</v>
      </c>
      <c r="BT133">
        <v>39.83</v>
      </c>
      <c r="BV133" s="3">
        <v>40764</v>
      </c>
      <c r="BW133">
        <v>37.799999999999997</v>
      </c>
      <c r="BY133" s="3">
        <v>40788</v>
      </c>
      <c r="BZ133">
        <v>38.450000000000003</v>
      </c>
    </row>
    <row r="134" spans="2:78" x14ac:dyDescent="0.25">
      <c r="B134" s="3">
        <v>40791</v>
      </c>
      <c r="C134" s="2">
        <v>5409.87</v>
      </c>
      <c r="D134" s="2">
        <v>5208.37</v>
      </c>
      <c r="E134" s="2">
        <v>5421.11</v>
      </c>
      <c r="F134" s="2">
        <v>5246.18</v>
      </c>
      <c r="H134" s="3">
        <v>40841</v>
      </c>
      <c r="I134">
        <v>1.3920999999999999</v>
      </c>
      <c r="J134">
        <v>1.3849</v>
      </c>
      <c r="K134">
        <v>1.3956999999999999</v>
      </c>
      <c r="L134">
        <v>1.3896999999999999</v>
      </c>
      <c r="N134" s="3">
        <v>40791</v>
      </c>
      <c r="O134" s="2">
        <v>1883.1</v>
      </c>
      <c r="P134" s="2">
        <v>1874.05</v>
      </c>
      <c r="Q134" s="2">
        <v>1904.7</v>
      </c>
      <c r="R134" s="2">
        <v>1897.94</v>
      </c>
      <c r="S134" s="2"/>
      <c r="T134" s="3">
        <v>40791</v>
      </c>
      <c r="U134" s="2">
        <v>109.39</v>
      </c>
      <c r="V134" s="2"/>
      <c r="W134" s="3">
        <v>40784</v>
      </c>
      <c r="X134" s="2">
        <v>251.51830000000001</v>
      </c>
      <c r="Y134" s="2">
        <v>251.51830000000001</v>
      </c>
      <c r="Z134" s="2">
        <v>251.51830000000001</v>
      </c>
      <c r="AA134" s="2">
        <v>251.51830000000001</v>
      </c>
      <c r="AC134" s="3">
        <v>40788</v>
      </c>
      <c r="AD134" s="21">
        <v>36.22</v>
      </c>
      <c r="AE134" s="21">
        <v>34.905000000000001</v>
      </c>
      <c r="AF134" s="21">
        <v>36.29</v>
      </c>
      <c r="AG134" s="21">
        <v>35.46</v>
      </c>
      <c r="AI134" s="3">
        <v>40791</v>
      </c>
      <c r="AJ134" s="21">
        <v>86.05</v>
      </c>
      <c r="AK134" s="21">
        <v>82.97</v>
      </c>
      <c r="AL134" s="21">
        <v>86.41</v>
      </c>
      <c r="AM134" s="21">
        <v>83.62</v>
      </c>
      <c r="AO134" s="3">
        <v>40791</v>
      </c>
      <c r="AP134" s="24">
        <v>4.2699999999999996</v>
      </c>
      <c r="AQ134" s="24">
        <v>4.1760000000000002</v>
      </c>
      <c r="AR134" s="24">
        <v>4.3170000000000002</v>
      </c>
      <c r="AS134" s="24">
        <v>4.1980000000000004</v>
      </c>
      <c r="AU134" s="3">
        <v>40791</v>
      </c>
      <c r="AV134" s="21">
        <v>68.3</v>
      </c>
      <c r="AW134" s="21">
        <v>65.3</v>
      </c>
      <c r="AX134" s="21">
        <v>68.55</v>
      </c>
      <c r="AY134" s="21">
        <v>65.959999999999994</v>
      </c>
      <c r="BA134" s="3">
        <v>40788</v>
      </c>
      <c r="BB134" s="21">
        <v>267</v>
      </c>
      <c r="BC134" s="21">
        <v>263</v>
      </c>
      <c r="BD134" s="21">
        <v>267</v>
      </c>
      <c r="BE134" s="21">
        <v>263.48</v>
      </c>
      <c r="BG134" s="3">
        <v>40787</v>
      </c>
      <c r="BH134">
        <v>126.22</v>
      </c>
      <c r="BJ134" s="3">
        <v>40791</v>
      </c>
      <c r="BK134">
        <v>416.226</v>
      </c>
      <c r="BL134">
        <v>416.226</v>
      </c>
      <c r="BM134">
        <v>416.226</v>
      </c>
      <c r="BN134">
        <v>416.226</v>
      </c>
      <c r="BP134" s="3">
        <v>40779</v>
      </c>
      <c r="BQ134">
        <v>11.8</v>
      </c>
      <c r="BS134" s="3">
        <v>40787</v>
      </c>
      <c r="BT134">
        <v>40.82</v>
      </c>
      <c r="BV134" s="3">
        <v>40763</v>
      </c>
      <c r="BW134">
        <v>38.229999999999997</v>
      </c>
      <c r="BY134" s="3">
        <v>40787</v>
      </c>
      <c r="BZ134">
        <v>39.06</v>
      </c>
    </row>
    <row r="135" spans="2:78" x14ac:dyDescent="0.25">
      <c r="B135" s="3">
        <v>40788</v>
      </c>
      <c r="C135" s="2">
        <v>5623.7</v>
      </c>
      <c r="D135" s="2">
        <v>5493.31</v>
      </c>
      <c r="E135" s="2">
        <v>5635.5</v>
      </c>
      <c r="F135" s="2">
        <v>5538.33</v>
      </c>
      <c r="H135" s="3">
        <v>40840</v>
      </c>
      <c r="I135">
        <v>1.3852</v>
      </c>
      <c r="J135">
        <v>1.3824000000000001</v>
      </c>
      <c r="K135">
        <v>1.3954</v>
      </c>
      <c r="L135">
        <v>1.3915</v>
      </c>
      <c r="N135" s="3">
        <v>40788</v>
      </c>
      <c r="O135" s="2">
        <v>1826.59</v>
      </c>
      <c r="P135" s="2">
        <v>1823.9</v>
      </c>
      <c r="Q135" s="2">
        <v>1884.64</v>
      </c>
      <c r="R135" s="2">
        <v>1883.1</v>
      </c>
      <c r="S135" s="2"/>
      <c r="T135" s="3">
        <v>40788</v>
      </c>
      <c r="U135" s="2">
        <v>109.38</v>
      </c>
      <c r="V135" s="2"/>
      <c r="W135" s="3">
        <v>40781</v>
      </c>
      <c r="X135" s="2">
        <v>251.38200000000001</v>
      </c>
      <c r="Y135" s="2">
        <v>251.38200000000001</v>
      </c>
      <c r="Z135" s="2">
        <v>251.38200000000001</v>
      </c>
      <c r="AA135" s="2">
        <v>251.38200000000001</v>
      </c>
      <c r="AC135" s="3">
        <v>40787</v>
      </c>
      <c r="AD135" s="21">
        <v>37.765000000000001</v>
      </c>
      <c r="AE135" s="21">
        <v>36.01</v>
      </c>
      <c r="AF135" s="21">
        <v>37.884999999999998</v>
      </c>
      <c r="AG135" s="21">
        <v>36.914999999999999</v>
      </c>
      <c r="AI135" s="3">
        <v>40788</v>
      </c>
      <c r="AJ135" s="21">
        <v>89.65</v>
      </c>
      <c r="AK135" s="21">
        <v>87.1</v>
      </c>
      <c r="AL135" s="21">
        <v>90.01</v>
      </c>
      <c r="AM135" s="21">
        <v>87.8</v>
      </c>
      <c r="AO135" s="3">
        <v>40788</v>
      </c>
      <c r="AP135" s="24">
        <v>4.4000000000000004</v>
      </c>
      <c r="AQ135" s="24">
        <v>4.2050000000000001</v>
      </c>
      <c r="AR135" s="24">
        <v>4.4000000000000004</v>
      </c>
      <c r="AS135" s="24">
        <v>4.2960000000000003</v>
      </c>
      <c r="AU135" s="3">
        <v>40788</v>
      </c>
      <c r="AV135" s="21">
        <v>70.760000000000005</v>
      </c>
      <c r="AW135" s="21">
        <v>69.17</v>
      </c>
      <c r="AX135" s="21">
        <v>71.36</v>
      </c>
      <c r="AY135" s="21">
        <v>69.78</v>
      </c>
      <c r="BA135" s="3">
        <v>40787</v>
      </c>
      <c r="BB135" s="21">
        <v>268.39999999999998</v>
      </c>
      <c r="BC135" s="21">
        <v>267.62</v>
      </c>
      <c r="BD135" s="21">
        <v>271</v>
      </c>
      <c r="BE135" s="21">
        <v>267.69</v>
      </c>
      <c r="BG135" s="3">
        <v>40786</v>
      </c>
      <c r="BH135">
        <v>124.7</v>
      </c>
      <c r="BJ135" s="3">
        <v>40788</v>
      </c>
      <c r="BK135">
        <v>413.13819999999998</v>
      </c>
      <c r="BL135">
        <v>413.13819999999998</v>
      </c>
      <c r="BM135">
        <v>413.13819999999998</v>
      </c>
      <c r="BN135">
        <v>413.13819999999998</v>
      </c>
      <c r="BP135" s="3">
        <v>40778</v>
      </c>
      <c r="BQ135">
        <v>11.65</v>
      </c>
      <c r="BS135" s="3">
        <v>40786</v>
      </c>
      <c r="BT135">
        <v>40.56</v>
      </c>
      <c r="BV135" s="3">
        <v>40760</v>
      </c>
      <c r="BW135">
        <v>39.03</v>
      </c>
      <c r="BY135" s="3">
        <v>40786</v>
      </c>
      <c r="BZ135">
        <v>38.880000000000003</v>
      </c>
    </row>
    <row r="136" spans="2:78" x14ac:dyDescent="0.25">
      <c r="B136" s="3">
        <v>40787</v>
      </c>
      <c r="C136" s="2">
        <v>5793.1</v>
      </c>
      <c r="D136" s="2">
        <v>5639.03</v>
      </c>
      <c r="E136" s="2">
        <v>5794.5</v>
      </c>
      <c r="F136" s="2">
        <v>5730.63</v>
      </c>
      <c r="H136" s="3">
        <v>40839</v>
      </c>
      <c r="I136">
        <v>1.3893</v>
      </c>
      <c r="J136">
        <v>1.3829</v>
      </c>
      <c r="K136">
        <v>1.3895</v>
      </c>
      <c r="L136">
        <v>1.3847</v>
      </c>
      <c r="N136" s="3">
        <v>40787</v>
      </c>
      <c r="O136" s="2">
        <v>1827.19</v>
      </c>
      <c r="P136" s="2">
        <v>1812.96</v>
      </c>
      <c r="Q136" s="2">
        <v>1830.74</v>
      </c>
      <c r="R136" s="2">
        <v>1826.55</v>
      </c>
      <c r="S136" s="2"/>
      <c r="T136" s="3">
        <v>40787</v>
      </c>
      <c r="U136" s="2">
        <v>109.35</v>
      </c>
      <c r="V136" s="2"/>
      <c r="W136" s="3">
        <v>40780</v>
      </c>
      <c r="X136" s="2">
        <v>251.34569999999999</v>
      </c>
      <c r="Y136" s="2">
        <v>251.34569999999999</v>
      </c>
      <c r="Z136" s="2">
        <v>251.34569999999999</v>
      </c>
      <c r="AA136" s="2">
        <v>251.34569999999999</v>
      </c>
      <c r="AC136" s="3">
        <v>40786</v>
      </c>
      <c r="AD136" s="21">
        <v>36.365000000000002</v>
      </c>
      <c r="AE136" s="21">
        <v>36.115000000000002</v>
      </c>
      <c r="AF136" s="21">
        <v>38.119999999999997</v>
      </c>
      <c r="AG136" s="21">
        <v>37.67</v>
      </c>
      <c r="AI136" s="3">
        <v>40787</v>
      </c>
      <c r="AJ136" s="21">
        <v>90.85</v>
      </c>
      <c r="AK136" s="21">
        <v>89.56</v>
      </c>
      <c r="AL136" s="21">
        <v>91.51</v>
      </c>
      <c r="AM136" s="21">
        <v>90.7</v>
      </c>
      <c r="AO136" s="3">
        <v>40787</v>
      </c>
      <c r="AP136" s="24">
        <v>4.57</v>
      </c>
      <c r="AQ136" s="24">
        <v>4.4000000000000004</v>
      </c>
      <c r="AR136" s="24">
        <v>4.5860000000000003</v>
      </c>
      <c r="AS136" s="24">
        <v>4.4020000000000001</v>
      </c>
      <c r="AU136" s="3">
        <v>40787</v>
      </c>
      <c r="AV136" s="21">
        <v>71.95</v>
      </c>
      <c r="AW136" s="21">
        <v>69.75</v>
      </c>
      <c r="AX136" s="21">
        <v>72.099999999999994</v>
      </c>
      <c r="AY136" s="21">
        <v>71.540000000000006</v>
      </c>
      <c r="BA136" s="3">
        <v>40786</v>
      </c>
      <c r="BB136" s="21">
        <v>269.60000000000002</v>
      </c>
      <c r="BC136" s="21">
        <v>266.83</v>
      </c>
      <c r="BD136" s="21">
        <v>271.7</v>
      </c>
      <c r="BE136" s="21">
        <v>267.70999999999998</v>
      </c>
      <c r="BG136" s="3">
        <v>40785</v>
      </c>
      <c r="BH136">
        <v>124.09</v>
      </c>
      <c r="BJ136" s="3">
        <v>40787</v>
      </c>
      <c r="BK136">
        <v>410.5933</v>
      </c>
      <c r="BL136">
        <v>410.5933</v>
      </c>
      <c r="BM136">
        <v>410.5933</v>
      </c>
      <c r="BN136">
        <v>410.5933</v>
      </c>
      <c r="BP136" s="3">
        <v>40777</v>
      </c>
      <c r="BQ136">
        <v>11.26</v>
      </c>
      <c r="BS136" s="3">
        <v>40785</v>
      </c>
      <c r="BT136">
        <v>39.4</v>
      </c>
      <c r="BV136" s="3">
        <v>40759</v>
      </c>
      <c r="BW136">
        <v>40.380000000000003</v>
      </c>
      <c r="BY136" s="3">
        <v>40785</v>
      </c>
      <c r="BZ136">
        <v>38.14</v>
      </c>
    </row>
    <row r="137" spans="2:78" x14ac:dyDescent="0.25">
      <c r="B137" s="3">
        <v>40786</v>
      </c>
      <c r="C137" s="2">
        <v>5686.26</v>
      </c>
      <c r="D137" s="2">
        <v>5648.97</v>
      </c>
      <c r="E137" s="2">
        <v>5869.65</v>
      </c>
      <c r="F137" s="2">
        <v>5784.85</v>
      </c>
      <c r="H137" s="3">
        <v>40838</v>
      </c>
      <c r="I137">
        <v>1.3892</v>
      </c>
      <c r="J137">
        <v>1.3892</v>
      </c>
      <c r="K137">
        <v>1.3894</v>
      </c>
      <c r="L137">
        <v>1.3894</v>
      </c>
      <c r="N137" s="3">
        <v>40786</v>
      </c>
      <c r="O137" s="2">
        <v>1829.4</v>
      </c>
      <c r="P137" s="2">
        <v>1811.1</v>
      </c>
      <c r="Q137" s="2">
        <v>1839.89</v>
      </c>
      <c r="R137" s="2">
        <v>1827.1</v>
      </c>
      <c r="S137" s="2"/>
      <c r="T137" s="3">
        <v>40786</v>
      </c>
      <c r="U137" s="2">
        <v>109.25</v>
      </c>
      <c r="V137" s="2"/>
      <c r="W137" s="3">
        <v>40779</v>
      </c>
      <c r="X137" s="2">
        <v>251.3938</v>
      </c>
      <c r="Y137" s="2">
        <v>251.3938</v>
      </c>
      <c r="Z137" s="2">
        <v>251.3938</v>
      </c>
      <c r="AA137" s="2">
        <v>251.3938</v>
      </c>
      <c r="AC137" s="3">
        <v>40785</v>
      </c>
      <c r="AD137" s="21">
        <v>36.744999999999997</v>
      </c>
      <c r="AE137" s="21">
        <v>35.594999999999999</v>
      </c>
      <c r="AF137" s="21">
        <v>36.92</v>
      </c>
      <c r="AG137" s="21">
        <v>36.174999999999997</v>
      </c>
      <c r="AI137" s="3">
        <v>40786</v>
      </c>
      <c r="AJ137" s="21">
        <v>89.2</v>
      </c>
      <c r="AK137" s="21">
        <v>88.49</v>
      </c>
      <c r="AL137" s="21">
        <v>91.3</v>
      </c>
      <c r="AM137" s="21">
        <v>90.87</v>
      </c>
      <c r="AO137" s="3">
        <v>40786</v>
      </c>
      <c r="AP137" s="24">
        <v>4.53</v>
      </c>
      <c r="AQ137" s="24">
        <v>4.49</v>
      </c>
      <c r="AR137" s="24">
        <v>4.59</v>
      </c>
      <c r="AS137" s="24">
        <v>4.57</v>
      </c>
      <c r="AU137" s="3">
        <v>40786</v>
      </c>
      <c r="AV137" s="21">
        <v>71</v>
      </c>
      <c r="AW137" s="21">
        <v>70.5</v>
      </c>
      <c r="AX137" s="21">
        <v>72.56</v>
      </c>
      <c r="AY137" s="21">
        <v>71.88</v>
      </c>
      <c r="BA137" s="3">
        <v>40785</v>
      </c>
      <c r="BB137" s="21">
        <v>268.8</v>
      </c>
      <c r="BC137" s="21">
        <v>268.25</v>
      </c>
      <c r="BD137" s="21">
        <v>271.02999999999997</v>
      </c>
      <c r="BE137" s="21">
        <v>269.70999999999998</v>
      </c>
      <c r="BG137" s="3">
        <v>40784</v>
      </c>
      <c r="BH137">
        <v>122.58</v>
      </c>
      <c r="BJ137" s="3">
        <v>40786</v>
      </c>
      <c r="BK137">
        <v>411.27510000000001</v>
      </c>
      <c r="BL137">
        <v>411.27510000000001</v>
      </c>
      <c r="BM137">
        <v>411.27510000000001</v>
      </c>
      <c r="BN137">
        <v>411.27510000000001</v>
      </c>
      <c r="BP137" s="3">
        <v>40774</v>
      </c>
      <c r="BQ137">
        <v>11.26</v>
      </c>
      <c r="BS137" s="3">
        <v>40784</v>
      </c>
      <c r="BT137">
        <v>39</v>
      </c>
      <c r="BV137" s="3">
        <v>40758</v>
      </c>
      <c r="BW137">
        <v>41.4</v>
      </c>
      <c r="BY137" s="3">
        <v>40784</v>
      </c>
      <c r="BZ137">
        <v>37.799999999999997</v>
      </c>
    </row>
    <row r="138" spans="2:78" x14ac:dyDescent="0.25">
      <c r="B138" s="3">
        <v>40785</v>
      </c>
      <c r="C138" s="2">
        <v>5713.53</v>
      </c>
      <c r="D138" s="2">
        <v>5572.65</v>
      </c>
      <c r="E138" s="2">
        <v>5730.36</v>
      </c>
      <c r="F138" s="2">
        <v>5643.92</v>
      </c>
      <c r="H138" s="3">
        <v>40837</v>
      </c>
      <c r="I138">
        <v>1.3791</v>
      </c>
      <c r="J138">
        <v>1.3707</v>
      </c>
      <c r="K138">
        <v>1.39</v>
      </c>
      <c r="L138">
        <v>1.3892</v>
      </c>
      <c r="N138" s="3">
        <v>40785</v>
      </c>
      <c r="O138" s="2">
        <v>1790.25</v>
      </c>
      <c r="P138" s="2">
        <v>1783.1</v>
      </c>
      <c r="Q138" s="2">
        <v>1840.6</v>
      </c>
      <c r="R138" s="2">
        <v>1829.55</v>
      </c>
      <c r="S138" s="2"/>
      <c r="T138" s="3">
        <v>40785</v>
      </c>
      <c r="U138" s="2">
        <v>108.67</v>
      </c>
      <c r="V138" s="2"/>
      <c r="W138" s="3">
        <v>40778</v>
      </c>
      <c r="X138" s="2">
        <v>251.6413</v>
      </c>
      <c r="Y138" s="2">
        <v>251.6413</v>
      </c>
      <c r="Z138" s="2">
        <v>251.6413</v>
      </c>
      <c r="AA138" s="2">
        <v>251.6413</v>
      </c>
      <c r="AC138" s="3">
        <v>40784</v>
      </c>
      <c r="AD138" s="21">
        <v>36.22</v>
      </c>
      <c r="AE138" s="21">
        <v>35.659999999999997</v>
      </c>
      <c r="AF138" s="21">
        <v>36.674999999999997</v>
      </c>
      <c r="AG138" s="21">
        <v>36.204999999999998</v>
      </c>
      <c r="AI138" s="3">
        <v>40785</v>
      </c>
      <c r="AJ138" s="21">
        <v>89.51</v>
      </c>
      <c r="AK138" s="21">
        <v>87.19</v>
      </c>
      <c r="AL138" s="21">
        <v>89.8</v>
      </c>
      <c r="AM138" s="21">
        <v>88.27</v>
      </c>
      <c r="AO138" s="3">
        <v>40785</v>
      </c>
      <c r="AP138" s="24">
        <v>4.5</v>
      </c>
      <c r="AQ138" s="24">
        <v>4.4370000000000003</v>
      </c>
      <c r="AR138" s="24">
        <v>4.5439999999999996</v>
      </c>
      <c r="AS138" s="24">
        <v>4.5149999999999997</v>
      </c>
      <c r="AU138" s="3">
        <v>40785</v>
      </c>
      <c r="AV138" s="21">
        <v>71.599999999999994</v>
      </c>
      <c r="AW138" s="21">
        <v>69.260000000000005</v>
      </c>
      <c r="AX138" s="21">
        <v>71.67</v>
      </c>
      <c r="AY138" s="21">
        <v>70.349999999999994</v>
      </c>
      <c r="BA138" s="3">
        <v>40784</v>
      </c>
      <c r="BB138" s="21">
        <v>267.5</v>
      </c>
      <c r="BC138" s="21">
        <v>266.06</v>
      </c>
      <c r="BD138" s="21">
        <v>269.51</v>
      </c>
      <c r="BE138" s="21">
        <v>268.38</v>
      </c>
      <c r="BG138" s="3">
        <v>40781</v>
      </c>
      <c r="BH138">
        <v>122.5</v>
      </c>
      <c r="BJ138" s="3">
        <v>40785</v>
      </c>
      <c r="BK138">
        <v>412.38940000000002</v>
      </c>
      <c r="BL138">
        <v>412.38940000000002</v>
      </c>
      <c r="BM138">
        <v>412.38940000000002</v>
      </c>
      <c r="BN138">
        <v>412.38940000000002</v>
      </c>
      <c r="BP138" s="3">
        <v>40773</v>
      </c>
      <c r="BQ138">
        <v>11.43</v>
      </c>
      <c r="BS138" s="3">
        <v>40781</v>
      </c>
      <c r="BT138">
        <v>38.53</v>
      </c>
      <c r="BV138" s="3">
        <v>40757</v>
      </c>
      <c r="BW138">
        <v>42.31</v>
      </c>
      <c r="BY138" s="3">
        <v>40781</v>
      </c>
      <c r="BZ138">
        <v>36.71</v>
      </c>
    </row>
    <row r="139" spans="2:78" x14ac:dyDescent="0.25">
      <c r="B139" s="3">
        <v>40784</v>
      </c>
      <c r="C139" s="2">
        <v>5634.06</v>
      </c>
      <c r="D139" s="2">
        <v>5587.78</v>
      </c>
      <c r="E139" s="2">
        <v>5714.72</v>
      </c>
      <c r="F139" s="2">
        <v>5670.07</v>
      </c>
      <c r="H139" s="3">
        <v>40836</v>
      </c>
      <c r="I139">
        <v>1.3764000000000001</v>
      </c>
      <c r="J139">
        <v>1.3657999999999999</v>
      </c>
      <c r="K139">
        <v>1.3835</v>
      </c>
      <c r="L139">
        <v>1.3791</v>
      </c>
      <c r="N139" s="3">
        <v>40784</v>
      </c>
      <c r="O139" s="2">
        <v>1827.3</v>
      </c>
      <c r="P139" s="2">
        <v>1775.55</v>
      </c>
      <c r="Q139" s="2">
        <v>1828.7</v>
      </c>
      <c r="R139" s="2">
        <v>1790.49</v>
      </c>
      <c r="S139" s="2"/>
      <c r="T139" s="3">
        <v>40784</v>
      </c>
      <c r="U139" s="2">
        <v>108.3</v>
      </c>
      <c r="V139" s="2"/>
      <c r="W139" s="3">
        <v>40777</v>
      </c>
      <c r="X139" s="2">
        <v>252.9211</v>
      </c>
      <c r="Y139" s="2">
        <v>252.9211</v>
      </c>
      <c r="Z139" s="2">
        <v>252.9211</v>
      </c>
      <c r="AA139" s="2">
        <v>252.9211</v>
      </c>
      <c r="AC139" s="3">
        <v>40781</v>
      </c>
      <c r="AD139" s="21">
        <v>35.630000000000003</v>
      </c>
      <c r="AE139" s="21">
        <v>34.54</v>
      </c>
      <c r="AF139" s="21">
        <v>35.9</v>
      </c>
      <c r="AG139" s="21">
        <v>35.590000000000003</v>
      </c>
      <c r="AI139" s="3">
        <v>40784</v>
      </c>
      <c r="AJ139" s="21">
        <v>87.74</v>
      </c>
      <c r="AK139" s="21">
        <v>87.18</v>
      </c>
      <c r="AL139" s="21">
        <v>89.69</v>
      </c>
      <c r="AM139" s="21">
        <v>89.17</v>
      </c>
      <c r="AO139" s="3">
        <v>40784</v>
      </c>
      <c r="AP139" s="24">
        <v>4.4400000000000004</v>
      </c>
      <c r="AQ139" s="24">
        <v>4.3810000000000002</v>
      </c>
      <c r="AR139" s="24">
        <v>4.468</v>
      </c>
      <c r="AS139" s="24">
        <v>4.468</v>
      </c>
      <c r="AU139" s="3">
        <v>40784</v>
      </c>
      <c r="AV139" s="21">
        <v>71.03</v>
      </c>
      <c r="AW139" s="21">
        <v>70.19</v>
      </c>
      <c r="AX139" s="21">
        <v>71.39</v>
      </c>
      <c r="AY139" s="21">
        <v>70.37</v>
      </c>
      <c r="BA139" s="3">
        <v>40781</v>
      </c>
      <c r="BB139" s="21">
        <v>260.2</v>
      </c>
      <c r="BC139" s="21">
        <v>257.14</v>
      </c>
      <c r="BD139" s="21">
        <v>264.87</v>
      </c>
      <c r="BE139" s="21">
        <v>264.02</v>
      </c>
      <c r="BG139" s="3">
        <v>40780</v>
      </c>
      <c r="BH139">
        <v>122.62</v>
      </c>
      <c r="BJ139" s="3">
        <v>40784</v>
      </c>
      <c r="BK139">
        <v>411.96519999999998</v>
      </c>
      <c r="BL139">
        <v>411.96519999999998</v>
      </c>
      <c r="BM139">
        <v>411.96519999999998</v>
      </c>
      <c r="BN139">
        <v>411.96519999999998</v>
      </c>
      <c r="BP139" s="3">
        <v>40772</v>
      </c>
      <c r="BQ139">
        <v>11.97</v>
      </c>
      <c r="BS139" s="3">
        <v>40780</v>
      </c>
      <c r="BT139">
        <v>38.79</v>
      </c>
      <c r="BV139" s="3">
        <v>40756</v>
      </c>
      <c r="BW139">
        <v>43.06</v>
      </c>
      <c r="BY139" s="3">
        <v>40780</v>
      </c>
      <c r="BZ139">
        <v>36.61</v>
      </c>
    </row>
    <row r="140" spans="2:78" x14ac:dyDescent="0.25">
      <c r="B140" s="3">
        <v>40781</v>
      </c>
      <c r="C140" s="2">
        <v>5582.5</v>
      </c>
      <c r="D140" s="2">
        <v>5403.58</v>
      </c>
      <c r="E140" s="2">
        <v>5588.69</v>
      </c>
      <c r="F140" s="2">
        <v>5537.48</v>
      </c>
      <c r="H140" s="3">
        <v>40835</v>
      </c>
      <c r="I140">
        <v>1.3732</v>
      </c>
      <c r="J140">
        <v>1.3723000000000001</v>
      </c>
      <c r="K140">
        <v>1.3865000000000001</v>
      </c>
      <c r="L140">
        <v>1.3766</v>
      </c>
      <c r="N140" s="3">
        <v>40781</v>
      </c>
      <c r="O140" s="2">
        <v>1765.19</v>
      </c>
      <c r="P140" s="2">
        <v>1756.9</v>
      </c>
      <c r="Q140" s="2">
        <v>1829.4</v>
      </c>
      <c r="R140" s="2">
        <v>1827.3</v>
      </c>
      <c r="S140" s="2"/>
      <c r="T140" s="3">
        <v>40781</v>
      </c>
      <c r="U140" s="2">
        <v>108.3</v>
      </c>
      <c r="V140" s="2"/>
      <c r="W140" s="3">
        <v>40774</v>
      </c>
      <c r="X140" s="2">
        <v>252.9162</v>
      </c>
      <c r="Y140" s="2">
        <v>252.9162</v>
      </c>
      <c r="Z140" s="2">
        <v>252.9162</v>
      </c>
      <c r="AA140" s="2">
        <v>252.9162</v>
      </c>
      <c r="AC140" s="3">
        <v>40780</v>
      </c>
      <c r="AD140" s="21">
        <v>36.729999999999997</v>
      </c>
      <c r="AE140" s="21">
        <v>34.79</v>
      </c>
      <c r="AF140" s="21">
        <v>37.270000000000003</v>
      </c>
      <c r="AG140" s="21">
        <v>35.75</v>
      </c>
      <c r="AI140" s="3">
        <v>40781</v>
      </c>
      <c r="AJ140" s="21">
        <v>87.68</v>
      </c>
      <c r="AK140" s="21">
        <v>84.51</v>
      </c>
      <c r="AL140" s="21">
        <v>87.99</v>
      </c>
      <c r="AM140" s="21">
        <v>85.71</v>
      </c>
      <c r="AO140" s="3">
        <v>40781</v>
      </c>
      <c r="AP140" s="24">
        <v>4.3620000000000001</v>
      </c>
      <c r="AQ140" s="24">
        <v>4.2480000000000002</v>
      </c>
      <c r="AR140" s="24">
        <v>4.3949999999999996</v>
      </c>
      <c r="AS140" s="24">
        <v>4.391</v>
      </c>
      <c r="AU140" s="3">
        <v>40781</v>
      </c>
      <c r="AV140" s="21">
        <v>70.39</v>
      </c>
      <c r="AW140" s="21">
        <v>67.8</v>
      </c>
      <c r="AX140" s="21">
        <v>70.58</v>
      </c>
      <c r="AY140" s="21">
        <v>69.650000000000006</v>
      </c>
      <c r="BA140" s="3">
        <v>40780</v>
      </c>
      <c r="BB140" s="21">
        <v>243</v>
      </c>
      <c r="BC140" s="21">
        <v>241.8</v>
      </c>
      <c r="BD140" s="21">
        <v>259.35000000000002</v>
      </c>
      <c r="BE140" s="21">
        <v>258.82</v>
      </c>
      <c r="BG140" s="3">
        <v>40779</v>
      </c>
      <c r="BH140">
        <v>122.44</v>
      </c>
      <c r="BJ140" s="3">
        <v>40781</v>
      </c>
      <c r="BK140">
        <v>411.91590000000002</v>
      </c>
      <c r="BL140">
        <v>411.91590000000002</v>
      </c>
      <c r="BM140">
        <v>411.91590000000002</v>
      </c>
      <c r="BN140">
        <v>411.91590000000002</v>
      </c>
      <c r="BP140" s="3">
        <v>40771</v>
      </c>
      <c r="BQ140">
        <v>11.95</v>
      </c>
      <c r="BS140" s="3">
        <v>40779</v>
      </c>
      <c r="BT140">
        <v>39.26</v>
      </c>
      <c r="BV140" s="3">
        <v>40753</v>
      </c>
      <c r="BW140">
        <v>42.34</v>
      </c>
      <c r="BY140" s="3">
        <v>40779</v>
      </c>
      <c r="BZ140">
        <v>36.799999999999997</v>
      </c>
    </row>
    <row r="141" spans="2:78" x14ac:dyDescent="0.25">
      <c r="B141" s="3">
        <v>40780</v>
      </c>
      <c r="C141" s="2">
        <v>5739.86</v>
      </c>
      <c r="D141" s="2">
        <v>5451.52</v>
      </c>
      <c r="E141" s="2">
        <v>5777.04</v>
      </c>
      <c r="F141" s="2">
        <v>5584.14</v>
      </c>
      <c r="H141" s="3">
        <v>40834</v>
      </c>
      <c r="I141">
        <v>1.3746</v>
      </c>
      <c r="J141">
        <v>1.3653</v>
      </c>
      <c r="K141">
        <v>1.3811</v>
      </c>
      <c r="L141">
        <v>1.3733</v>
      </c>
      <c r="N141" s="3">
        <v>40780</v>
      </c>
      <c r="O141" s="2">
        <v>1749.25</v>
      </c>
      <c r="P141" s="2">
        <v>1702.6</v>
      </c>
      <c r="Q141" s="2">
        <v>1774.69</v>
      </c>
      <c r="R141" s="2">
        <v>1765.1</v>
      </c>
      <c r="S141" s="2"/>
      <c r="T141" s="3">
        <v>40780</v>
      </c>
      <c r="U141" s="2">
        <v>108.23</v>
      </c>
      <c r="V141" s="2"/>
      <c r="W141" s="3">
        <v>40773</v>
      </c>
      <c r="X141" s="2">
        <v>252.89709999999999</v>
      </c>
      <c r="Y141" s="2">
        <v>252.89709999999999</v>
      </c>
      <c r="Z141" s="2">
        <v>252.89709999999999</v>
      </c>
      <c r="AA141" s="2">
        <v>252.89709999999999</v>
      </c>
      <c r="AC141" s="3">
        <v>40779</v>
      </c>
      <c r="AD141" s="21">
        <v>34.79</v>
      </c>
      <c r="AE141" s="21">
        <v>34.270000000000003</v>
      </c>
      <c r="AF141" s="21">
        <v>36.734999999999999</v>
      </c>
      <c r="AG141" s="21">
        <v>36.049999999999997</v>
      </c>
      <c r="AI141" s="3">
        <v>40780</v>
      </c>
      <c r="AJ141" s="21">
        <v>91</v>
      </c>
      <c r="AK141" s="21">
        <v>87.01</v>
      </c>
      <c r="AL141" s="21">
        <v>91.45</v>
      </c>
      <c r="AM141" s="21">
        <v>88.11</v>
      </c>
      <c r="AO141" s="3">
        <v>40780</v>
      </c>
      <c r="AP141" s="24">
        <v>4.6449999999999996</v>
      </c>
      <c r="AQ141" s="24">
        <v>4.3920000000000003</v>
      </c>
      <c r="AR141" s="24">
        <v>4.6449999999999996</v>
      </c>
      <c r="AS141" s="24">
        <v>4.4160000000000004</v>
      </c>
      <c r="AU141" s="3">
        <v>40780</v>
      </c>
      <c r="AV141" s="21">
        <v>71.569999999999993</v>
      </c>
      <c r="AW141" s="21">
        <v>68.14</v>
      </c>
      <c r="AX141" s="21">
        <v>72.37</v>
      </c>
      <c r="AY141" s="21">
        <v>70.5</v>
      </c>
      <c r="BA141" s="3">
        <v>40779</v>
      </c>
      <c r="BB141" s="21">
        <v>257.49</v>
      </c>
      <c r="BC141" s="21">
        <v>256.8</v>
      </c>
      <c r="BD141" s="21">
        <v>261.52999999999997</v>
      </c>
      <c r="BE141" s="21">
        <v>259.02999999999997</v>
      </c>
      <c r="BG141" s="3">
        <v>40778</v>
      </c>
      <c r="BH141">
        <v>121.73</v>
      </c>
      <c r="BJ141" s="3">
        <v>40780</v>
      </c>
      <c r="BK141">
        <v>411.1721</v>
      </c>
      <c r="BL141">
        <v>411.1721</v>
      </c>
      <c r="BM141">
        <v>411.1721</v>
      </c>
      <c r="BN141">
        <v>411.1721</v>
      </c>
      <c r="BP141" s="3">
        <v>40770</v>
      </c>
      <c r="BQ141">
        <v>12.07</v>
      </c>
      <c r="BS141" s="3">
        <v>40778</v>
      </c>
      <c r="BT141">
        <v>38.72</v>
      </c>
      <c r="BV141" s="3">
        <v>40752</v>
      </c>
      <c r="BW141">
        <v>42.49</v>
      </c>
      <c r="BY141" s="3">
        <v>40778</v>
      </c>
      <c r="BZ141">
        <v>37.08</v>
      </c>
    </row>
    <row r="142" spans="2:78" x14ac:dyDescent="0.25">
      <c r="B142" s="3">
        <v>40779</v>
      </c>
      <c r="C142" s="2">
        <v>5579.8</v>
      </c>
      <c r="D142" s="2">
        <v>5514.15</v>
      </c>
      <c r="E142" s="2">
        <v>5743.1</v>
      </c>
      <c r="F142" s="2">
        <v>5681.08</v>
      </c>
      <c r="H142" s="3">
        <v>40833</v>
      </c>
      <c r="I142">
        <v>1.3871</v>
      </c>
      <c r="J142">
        <v>1.3724000000000001</v>
      </c>
      <c r="K142">
        <v>1.3912</v>
      </c>
      <c r="L142">
        <v>1.3743000000000001</v>
      </c>
      <c r="N142" s="3">
        <v>40779</v>
      </c>
      <c r="O142" s="2">
        <v>1837.8</v>
      </c>
      <c r="P142" s="2">
        <v>1741</v>
      </c>
      <c r="Q142" s="2">
        <v>1853.99</v>
      </c>
      <c r="R142" s="2">
        <v>1749.28</v>
      </c>
      <c r="S142" s="2"/>
      <c r="T142" s="3">
        <v>40779</v>
      </c>
      <c r="U142" s="2">
        <v>108.22</v>
      </c>
      <c r="V142" s="2"/>
      <c r="W142" s="3">
        <v>40772</v>
      </c>
      <c r="X142" s="2">
        <v>253.41300000000001</v>
      </c>
      <c r="Y142" s="2">
        <v>253.41300000000001</v>
      </c>
      <c r="Z142" s="2">
        <v>253.41300000000001</v>
      </c>
      <c r="AA142" s="2">
        <v>253.41300000000001</v>
      </c>
      <c r="AC142" s="3">
        <v>40778</v>
      </c>
      <c r="AD142" s="21">
        <v>34.5</v>
      </c>
      <c r="AE142" s="21">
        <v>33.725000000000001</v>
      </c>
      <c r="AF142" s="21">
        <v>35.200000000000003</v>
      </c>
      <c r="AG142" s="21">
        <v>34.265000000000001</v>
      </c>
      <c r="AI142" s="3">
        <v>40779</v>
      </c>
      <c r="AJ142" s="21">
        <v>89.43</v>
      </c>
      <c r="AK142" s="21">
        <v>88.17</v>
      </c>
      <c r="AL142" s="21">
        <v>90.93</v>
      </c>
      <c r="AM142" s="21">
        <v>90.34</v>
      </c>
      <c r="AO142" s="3">
        <v>40779</v>
      </c>
      <c r="AP142" s="24">
        <v>4.59</v>
      </c>
      <c r="AQ142" s="24">
        <v>4.5</v>
      </c>
      <c r="AR142" s="24">
        <v>4.59</v>
      </c>
      <c r="AS142" s="24">
        <v>4.569</v>
      </c>
      <c r="AU142" s="3">
        <v>40779</v>
      </c>
      <c r="AV142" s="21">
        <v>69.73</v>
      </c>
      <c r="AW142" s="21">
        <v>68.709999999999994</v>
      </c>
      <c r="AX142" s="21">
        <v>72.17</v>
      </c>
      <c r="AY142" s="21">
        <v>70.95</v>
      </c>
      <c r="BA142" s="3">
        <v>40778</v>
      </c>
      <c r="BB142" s="21">
        <v>249.5</v>
      </c>
      <c r="BC142" s="21">
        <v>248.7</v>
      </c>
      <c r="BD142" s="21">
        <v>255.68</v>
      </c>
      <c r="BE142" s="21">
        <v>255.41</v>
      </c>
      <c r="BG142" s="3">
        <v>40777</v>
      </c>
      <c r="BH142">
        <v>121.8</v>
      </c>
      <c r="BJ142" s="3">
        <v>40779</v>
      </c>
      <c r="BK142">
        <v>412.21409999999997</v>
      </c>
      <c r="BL142">
        <v>412.21409999999997</v>
      </c>
      <c r="BM142">
        <v>412.21409999999997</v>
      </c>
      <c r="BN142">
        <v>412.21409999999997</v>
      </c>
      <c r="BP142" s="3">
        <v>40767</v>
      </c>
      <c r="BQ142">
        <v>11.81</v>
      </c>
      <c r="BS142" s="3">
        <v>40777</v>
      </c>
      <c r="BT142">
        <v>38.42</v>
      </c>
      <c r="BV142" s="3">
        <v>40751</v>
      </c>
      <c r="BW142">
        <v>42.94</v>
      </c>
      <c r="BY142" s="3">
        <v>40777</v>
      </c>
      <c r="BZ142">
        <v>36.340000000000003</v>
      </c>
    </row>
    <row r="143" spans="2:78" x14ac:dyDescent="0.25">
      <c r="B143" s="3">
        <v>40778</v>
      </c>
      <c r="C143" s="2">
        <v>5529.26</v>
      </c>
      <c r="D143" s="2">
        <v>5452.15</v>
      </c>
      <c r="E143" s="2">
        <v>5636.06</v>
      </c>
      <c r="F143" s="2">
        <v>5532.38</v>
      </c>
      <c r="H143" s="3">
        <v>40832</v>
      </c>
      <c r="I143">
        <v>1.3875</v>
      </c>
      <c r="J143">
        <v>1.3859999999999999</v>
      </c>
      <c r="K143">
        <v>1.3886000000000001</v>
      </c>
      <c r="L143">
        <v>1.3868</v>
      </c>
      <c r="N143" s="3">
        <v>40778</v>
      </c>
      <c r="O143" s="2">
        <v>1908.95</v>
      </c>
      <c r="P143" s="2">
        <v>1821.89</v>
      </c>
      <c r="Q143" s="2">
        <v>1910.2</v>
      </c>
      <c r="R143" s="2">
        <v>1837.96</v>
      </c>
      <c r="S143" s="2"/>
      <c r="T143" s="3">
        <v>40778</v>
      </c>
      <c r="U143" s="2">
        <v>109.01</v>
      </c>
      <c r="V143" s="2"/>
      <c r="W143" s="3">
        <v>40771</v>
      </c>
      <c r="X143" s="2">
        <v>251.76740000000001</v>
      </c>
      <c r="Y143" s="2">
        <v>251.76740000000001</v>
      </c>
      <c r="Z143" s="2">
        <v>251.76740000000001</v>
      </c>
      <c r="AA143" s="2">
        <v>251.76740000000001</v>
      </c>
      <c r="AC143" s="3">
        <v>40777</v>
      </c>
      <c r="AD143" s="21">
        <v>34.11</v>
      </c>
      <c r="AE143" s="21">
        <v>33.76</v>
      </c>
      <c r="AF143" s="21">
        <v>34.97</v>
      </c>
      <c r="AG143" s="21">
        <v>33.96</v>
      </c>
      <c r="AI143" s="3">
        <v>40778</v>
      </c>
      <c r="AJ143" s="21">
        <v>89.01</v>
      </c>
      <c r="AK143" s="21">
        <v>87.76</v>
      </c>
      <c r="AL143" s="21">
        <v>90.04</v>
      </c>
      <c r="AM143" s="21">
        <v>88.92</v>
      </c>
      <c r="AO143" s="3">
        <v>40778</v>
      </c>
      <c r="AP143" s="24">
        <v>4.57</v>
      </c>
      <c r="AQ143" s="24">
        <v>4.5019999999999998</v>
      </c>
      <c r="AR143" s="24">
        <v>4.58</v>
      </c>
      <c r="AS143" s="24">
        <v>4.5529999999999999</v>
      </c>
      <c r="AU143" s="3">
        <v>40778</v>
      </c>
      <c r="AV143" s="21">
        <v>69.66</v>
      </c>
      <c r="AW143" s="21">
        <v>67.87</v>
      </c>
      <c r="AX143" s="21">
        <v>70.97</v>
      </c>
      <c r="AY143" s="21">
        <v>69.23</v>
      </c>
      <c r="BA143" s="3">
        <v>40777</v>
      </c>
      <c r="BB143" s="21">
        <v>247.7</v>
      </c>
      <c r="BC143" s="21">
        <v>247.5</v>
      </c>
      <c r="BD143" s="21">
        <v>252.95</v>
      </c>
      <c r="BE143" s="21">
        <v>249.15</v>
      </c>
      <c r="BG143" s="3">
        <v>40774</v>
      </c>
      <c r="BH143">
        <v>122.99</v>
      </c>
      <c r="BJ143" s="3">
        <v>40778</v>
      </c>
      <c r="BK143">
        <v>411.9357</v>
      </c>
      <c r="BL143">
        <v>411.9357</v>
      </c>
      <c r="BM143">
        <v>411.9357</v>
      </c>
      <c r="BN143">
        <v>411.9357</v>
      </c>
      <c r="BP143" s="3">
        <v>40766</v>
      </c>
      <c r="BQ143">
        <v>11.75</v>
      </c>
      <c r="BS143" s="3">
        <v>40774</v>
      </c>
      <c r="BT143">
        <v>38.119999999999997</v>
      </c>
      <c r="BV143" s="3">
        <v>40750</v>
      </c>
      <c r="BW143">
        <v>43.08</v>
      </c>
      <c r="BY143" s="3">
        <v>40774</v>
      </c>
      <c r="BZ143">
        <v>36.49</v>
      </c>
    </row>
    <row r="144" spans="2:78" x14ac:dyDescent="0.25">
      <c r="B144" s="3">
        <v>40777</v>
      </c>
      <c r="C144" s="2">
        <v>5412.75</v>
      </c>
      <c r="D144" s="2">
        <v>5408.71</v>
      </c>
      <c r="E144" s="2">
        <v>5591.35</v>
      </c>
      <c r="F144" s="2">
        <v>5473.78</v>
      </c>
      <c r="H144" s="3">
        <v>40831</v>
      </c>
      <c r="I144">
        <v>1.3873</v>
      </c>
      <c r="J144">
        <v>1.3873</v>
      </c>
      <c r="K144">
        <v>1.3875</v>
      </c>
      <c r="L144">
        <v>1.3875</v>
      </c>
      <c r="N144" s="3">
        <v>40777</v>
      </c>
      <c r="O144" s="2">
        <v>1852</v>
      </c>
      <c r="P144" s="2">
        <v>1851.6</v>
      </c>
      <c r="Q144" s="2">
        <v>1912.29</v>
      </c>
      <c r="R144" s="2">
        <v>1909.08</v>
      </c>
      <c r="S144" s="2"/>
      <c r="T144" s="3">
        <v>40777</v>
      </c>
      <c r="U144" s="2">
        <v>109.39</v>
      </c>
      <c r="V144" s="2"/>
      <c r="W144" s="3">
        <v>40767</v>
      </c>
      <c r="X144" s="2">
        <v>249.5258</v>
      </c>
      <c r="Y144" s="2">
        <v>249.5258</v>
      </c>
      <c r="Z144" s="2">
        <v>249.5258</v>
      </c>
      <c r="AA144" s="2">
        <v>249.5258</v>
      </c>
      <c r="AC144" s="3">
        <v>40774</v>
      </c>
      <c r="AD144" s="21">
        <v>35.64</v>
      </c>
      <c r="AE144" s="21">
        <v>33.270000000000003</v>
      </c>
      <c r="AF144" s="21">
        <v>35.83</v>
      </c>
      <c r="AG144" s="21">
        <v>34.734999999999999</v>
      </c>
      <c r="AI144" s="3">
        <v>40777</v>
      </c>
      <c r="AJ144" s="21">
        <v>86.51</v>
      </c>
      <c r="AK144" s="21">
        <v>86.51</v>
      </c>
      <c r="AL144" s="21">
        <v>89.62</v>
      </c>
      <c r="AM144" s="21">
        <v>87.78</v>
      </c>
      <c r="AO144" s="3">
        <v>40777</v>
      </c>
      <c r="AP144" s="24">
        <v>4.45</v>
      </c>
      <c r="AQ144" s="24">
        <v>4.45</v>
      </c>
      <c r="AR144" s="24">
        <v>4.5990000000000002</v>
      </c>
      <c r="AS144" s="24">
        <v>4.4800000000000004</v>
      </c>
      <c r="AU144" s="3">
        <v>40777</v>
      </c>
      <c r="AV144" s="21">
        <v>67.349999999999994</v>
      </c>
      <c r="AW144" s="21">
        <v>67.290000000000006</v>
      </c>
      <c r="AX144" s="21">
        <v>70.16</v>
      </c>
      <c r="AY144" s="21">
        <v>68.61</v>
      </c>
      <c r="BA144" s="3">
        <v>40774</v>
      </c>
      <c r="BB144" s="21">
        <v>254</v>
      </c>
      <c r="BC144" s="21">
        <v>250.78</v>
      </c>
      <c r="BD144" s="21">
        <v>254.6</v>
      </c>
      <c r="BE144" s="21">
        <v>250.78</v>
      </c>
      <c r="BG144" s="3">
        <v>40773</v>
      </c>
      <c r="BH144">
        <v>125.01</v>
      </c>
      <c r="BJ144" s="3">
        <v>40777</v>
      </c>
      <c r="BK144">
        <v>412.56439999999998</v>
      </c>
      <c r="BL144">
        <v>412.56439999999998</v>
      </c>
      <c r="BM144">
        <v>412.56439999999998</v>
      </c>
      <c r="BN144">
        <v>412.56439999999998</v>
      </c>
      <c r="BP144" s="3">
        <v>40765</v>
      </c>
      <c r="BQ144">
        <v>11.23</v>
      </c>
      <c r="BS144" s="3">
        <v>40773</v>
      </c>
      <c r="BT144">
        <v>38.729999999999997</v>
      </c>
      <c r="BV144" s="3">
        <v>40749</v>
      </c>
      <c r="BW144">
        <v>42.61</v>
      </c>
      <c r="BY144" s="3">
        <v>40773</v>
      </c>
      <c r="BZ144">
        <v>37.44</v>
      </c>
    </row>
    <row r="145" spans="2:78" x14ac:dyDescent="0.25">
      <c r="B145" s="3">
        <v>40774</v>
      </c>
      <c r="C145" s="2">
        <v>5581.51</v>
      </c>
      <c r="D145" s="2">
        <v>5345.36</v>
      </c>
      <c r="E145" s="2">
        <v>5595.15</v>
      </c>
      <c r="F145" s="2">
        <v>5480</v>
      </c>
      <c r="H145" s="3">
        <v>40830</v>
      </c>
      <c r="I145">
        <v>1.3747</v>
      </c>
      <c r="J145">
        <v>1.3723000000000001</v>
      </c>
      <c r="K145">
        <v>1.3892</v>
      </c>
      <c r="L145">
        <v>1.3873</v>
      </c>
      <c r="N145" s="3">
        <v>40774</v>
      </c>
      <c r="O145" s="2">
        <v>1825.09</v>
      </c>
      <c r="P145" s="2">
        <v>1825.09</v>
      </c>
      <c r="Q145" s="2">
        <v>1878.18</v>
      </c>
      <c r="R145" s="2">
        <v>1852</v>
      </c>
      <c r="S145" s="2"/>
      <c r="T145" s="3">
        <v>40774</v>
      </c>
      <c r="U145" s="2">
        <v>109.46</v>
      </c>
      <c r="V145" s="2"/>
      <c r="W145" s="3">
        <v>40766</v>
      </c>
      <c r="X145" s="2">
        <v>247.86060000000001</v>
      </c>
      <c r="Y145" s="2">
        <v>247.86060000000001</v>
      </c>
      <c r="Z145" s="2">
        <v>247.86060000000001</v>
      </c>
      <c r="AA145" s="2">
        <v>247.86060000000001</v>
      </c>
      <c r="AC145" s="3">
        <v>40773</v>
      </c>
      <c r="AD145" s="21">
        <v>37.5</v>
      </c>
      <c r="AE145" s="21">
        <v>35.125</v>
      </c>
      <c r="AF145" s="21">
        <v>37.625</v>
      </c>
      <c r="AG145" s="21">
        <v>35.659999999999997</v>
      </c>
      <c r="AI145" s="3">
        <v>40774</v>
      </c>
      <c r="AJ145" s="21">
        <v>88.8</v>
      </c>
      <c r="AK145" s="21">
        <v>85.68</v>
      </c>
      <c r="AL145" s="21">
        <v>88.8</v>
      </c>
      <c r="AM145" s="21">
        <v>86.87</v>
      </c>
      <c r="AO145" s="3">
        <v>40774</v>
      </c>
      <c r="AP145" s="24">
        <v>4.58</v>
      </c>
      <c r="AQ145" s="24">
        <v>4.45</v>
      </c>
      <c r="AR145" s="24">
        <v>4.58</v>
      </c>
      <c r="AS145" s="24">
        <v>4.5090000000000003</v>
      </c>
      <c r="AU145" s="3">
        <v>40774</v>
      </c>
      <c r="AV145" s="21">
        <v>69.39</v>
      </c>
      <c r="AW145" s="21">
        <v>66.5</v>
      </c>
      <c r="AX145" s="21">
        <v>69.77</v>
      </c>
      <c r="AY145" s="21">
        <v>68.260000000000005</v>
      </c>
      <c r="BA145" s="3">
        <v>40773</v>
      </c>
      <c r="BB145" s="21">
        <v>262.89999999999998</v>
      </c>
      <c r="BC145" s="21">
        <v>254.6</v>
      </c>
      <c r="BD145" s="21">
        <v>263.10000000000002</v>
      </c>
      <c r="BE145" s="21">
        <v>254.6</v>
      </c>
      <c r="BG145" s="3">
        <v>40772</v>
      </c>
      <c r="BH145">
        <v>124.7</v>
      </c>
      <c r="BJ145" s="3">
        <v>40774</v>
      </c>
      <c r="BK145">
        <v>412.25080000000003</v>
      </c>
      <c r="BL145">
        <v>412.25080000000003</v>
      </c>
      <c r="BM145">
        <v>412.25080000000003</v>
      </c>
      <c r="BN145">
        <v>412.25080000000003</v>
      </c>
      <c r="BP145" s="3">
        <v>40764</v>
      </c>
      <c r="BQ145">
        <v>11.74</v>
      </c>
      <c r="BS145" s="3">
        <v>40772</v>
      </c>
      <c r="BT145">
        <v>40.67</v>
      </c>
      <c r="BV145" s="3">
        <v>40746</v>
      </c>
      <c r="BW145">
        <v>43.05</v>
      </c>
      <c r="BY145" s="3">
        <v>40772</v>
      </c>
      <c r="BZ145">
        <v>38.549999999999997</v>
      </c>
    </row>
    <row r="146" spans="2:78" x14ac:dyDescent="0.25">
      <c r="B146" s="3">
        <v>40773</v>
      </c>
      <c r="C146" s="2">
        <v>5854.36</v>
      </c>
      <c r="D146" s="2">
        <v>5535.61</v>
      </c>
      <c r="E146" s="2">
        <v>5892.57</v>
      </c>
      <c r="F146" s="2">
        <v>5602.8</v>
      </c>
      <c r="H146" s="3">
        <v>40829</v>
      </c>
      <c r="I146">
        <v>1.3777999999999999</v>
      </c>
      <c r="J146">
        <v>1.3685</v>
      </c>
      <c r="K146">
        <v>1.3823000000000001</v>
      </c>
      <c r="L146">
        <v>1.3752</v>
      </c>
      <c r="N146" s="3">
        <v>40773</v>
      </c>
      <c r="O146" s="2">
        <v>1787.05</v>
      </c>
      <c r="P146" s="2">
        <v>1783.59</v>
      </c>
      <c r="Q146" s="2">
        <v>1828.74</v>
      </c>
      <c r="R146" s="2">
        <v>1825.5</v>
      </c>
      <c r="S146" s="2"/>
      <c r="T146" s="3">
        <v>40773</v>
      </c>
      <c r="U146" s="2">
        <v>109.25</v>
      </c>
      <c r="V146" s="2"/>
      <c r="W146" s="3">
        <v>40765</v>
      </c>
      <c r="X146" s="2">
        <v>249.3965</v>
      </c>
      <c r="Y146" s="2">
        <v>249.3965</v>
      </c>
      <c r="Z146" s="2">
        <v>249.3965</v>
      </c>
      <c r="AA146" s="2">
        <v>249.3965</v>
      </c>
      <c r="AC146" s="3">
        <v>40772</v>
      </c>
      <c r="AD146" s="21">
        <v>37.72</v>
      </c>
      <c r="AE146" s="21">
        <v>37.24</v>
      </c>
      <c r="AF146" s="21">
        <v>38.58</v>
      </c>
      <c r="AG146" s="21">
        <v>38</v>
      </c>
      <c r="AI146" s="3">
        <v>40773</v>
      </c>
      <c r="AJ146" s="21">
        <v>92</v>
      </c>
      <c r="AK146" s="21">
        <v>87.4</v>
      </c>
      <c r="AL146" s="21">
        <v>92.38</v>
      </c>
      <c r="AM146" s="21">
        <v>88.89</v>
      </c>
      <c r="AO146" s="3">
        <v>40773</v>
      </c>
      <c r="AP146" s="24">
        <v>4.6909999999999998</v>
      </c>
      <c r="AQ146" s="24">
        <v>4.55</v>
      </c>
      <c r="AR146" s="24">
        <v>4.7249999999999996</v>
      </c>
      <c r="AS146" s="24">
        <v>4.609</v>
      </c>
      <c r="AU146" s="3">
        <v>40773</v>
      </c>
      <c r="AV146" s="21">
        <v>73.16</v>
      </c>
      <c r="AW146" s="21">
        <v>69.069999999999993</v>
      </c>
      <c r="AX146" s="21">
        <v>73.62</v>
      </c>
      <c r="AY146" s="21">
        <v>69.790000000000006</v>
      </c>
      <c r="BA146" s="3">
        <v>40772</v>
      </c>
      <c r="BB146" s="21">
        <v>264.5</v>
      </c>
      <c r="BC146" s="21">
        <v>262.45999999999998</v>
      </c>
      <c r="BD146" s="21">
        <v>265.13</v>
      </c>
      <c r="BE146" s="21">
        <v>262.45999999999998</v>
      </c>
      <c r="BG146" s="3">
        <v>40771</v>
      </c>
      <c r="BH146">
        <v>124.24</v>
      </c>
      <c r="BJ146" s="3">
        <v>40773</v>
      </c>
      <c r="BK146">
        <v>411.90629999999999</v>
      </c>
      <c r="BL146">
        <v>411.90629999999999</v>
      </c>
      <c r="BM146">
        <v>411.90629999999999</v>
      </c>
      <c r="BN146">
        <v>411.90629999999999</v>
      </c>
      <c r="BP146" s="3">
        <v>40763</v>
      </c>
      <c r="BQ146">
        <v>11.21</v>
      </c>
      <c r="BS146" s="3">
        <v>40771</v>
      </c>
      <c r="BT146">
        <v>40.56</v>
      </c>
      <c r="BV146" s="3">
        <v>40745</v>
      </c>
      <c r="BW146">
        <v>42.52</v>
      </c>
      <c r="BY146" s="3">
        <v>40771</v>
      </c>
      <c r="BZ146">
        <v>38.32</v>
      </c>
    </row>
    <row r="147" spans="2:78" x14ac:dyDescent="0.25">
      <c r="B147" s="3">
        <v>40772</v>
      </c>
      <c r="C147" s="2">
        <v>5910.5</v>
      </c>
      <c r="D147" s="2">
        <v>5870.17</v>
      </c>
      <c r="E147" s="2">
        <v>6018.37</v>
      </c>
      <c r="F147" s="2">
        <v>5948.94</v>
      </c>
      <c r="H147" s="3">
        <v>40828</v>
      </c>
      <c r="I147">
        <v>1.3633</v>
      </c>
      <c r="J147">
        <v>1.3583000000000001</v>
      </c>
      <c r="K147">
        <v>1.383</v>
      </c>
      <c r="L147">
        <v>1.3775999999999999</v>
      </c>
      <c r="N147" s="3">
        <v>40772</v>
      </c>
      <c r="O147" s="2">
        <v>1785.6</v>
      </c>
      <c r="P147" s="2">
        <v>1777.35</v>
      </c>
      <c r="Q147" s="2">
        <v>1794.69</v>
      </c>
      <c r="R147" s="2">
        <v>1786.98</v>
      </c>
      <c r="S147" s="2"/>
      <c r="T147" s="3">
        <v>40772</v>
      </c>
      <c r="U147" s="2">
        <v>109.34</v>
      </c>
      <c r="V147" s="2"/>
      <c r="W147" s="3">
        <v>40764</v>
      </c>
      <c r="X147" s="2">
        <v>247.9435</v>
      </c>
      <c r="Y147" s="2">
        <v>247.9435</v>
      </c>
      <c r="Z147" s="2">
        <v>247.9435</v>
      </c>
      <c r="AA147" s="2">
        <v>247.9435</v>
      </c>
      <c r="AC147" s="3">
        <v>40771</v>
      </c>
      <c r="AD147" s="21">
        <v>37.905000000000001</v>
      </c>
      <c r="AE147" s="21">
        <v>36.384999999999998</v>
      </c>
      <c r="AF147" s="21">
        <v>38.200000000000003</v>
      </c>
      <c r="AG147" s="21">
        <v>38.07</v>
      </c>
      <c r="AI147" s="3">
        <v>40772</v>
      </c>
      <c r="AJ147" s="21">
        <v>92.1</v>
      </c>
      <c r="AK147" s="21">
        <v>91.25</v>
      </c>
      <c r="AL147" s="21">
        <v>93.55</v>
      </c>
      <c r="AM147" s="21">
        <v>92.8</v>
      </c>
      <c r="AO147" s="3">
        <v>40772</v>
      </c>
      <c r="AP147" s="24">
        <v>4.76</v>
      </c>
      <c r="AQ147" s="24">
        <v>4.68</v>
      </c>
      <c r="AR147" s="24">
        <v>4.7670000000000003</v>
      </c>
      <c r="AS147" s="24">
        <v>4.74</v>
      </c>
      <c r="AU147" s="3">
        <v>40772</v>
      </c>
      <c r="AV147" s="21">
        <v>73.8</v>
      </c>
      <c r="AW147" s="21">
        <v>72.83</v>
      </c>
      <c r="AX147" s="21">
        <v>75.7</v>
      </c>
      <c r="AY147" s="21">
        <v>74.25</v>
      </c>
      <c r="BA147" s="3">
        <v>40771</v>
      </c>
      <c r="BB147" s="21">
        <v>264.75</v>
      </c>
      <c r="BC147" s="21">
        <v>261.52</v>
      </c>
      <c r="BD147" s="21">
        <v>265.66000000000003</v>
      </c>
      <c r="BE147" s="21">
        <v>263.60000000000002</v>
      </c>
      <c r="BG147" s="3">
        <v>40767</v>
      </c>
      <c r="BH147">
        <v>122.79</v>
      </c>
      <c r="BJ147" s="3">
        <v>40772</v>
      </c>
      <c r="BK147">
        <v>409.20870000000002</v>
      </c>
      <c r="BL147">
        <v>409.20870000000002</v>
      </c>
      <c r="BM147">
        <v>409.20870000000002</v>
      </c>
      <c r="BN147">
        <v>409.20870000000002</v>
      </c>
      <c r="BP147" s="3">
        <v>40760</v>
      </c>
      <c r="BQ147">
        <v>12.01</v>
      </c>
      <c r="BS147" s="3">
        <v>40767</v>
      </c>
      <c r="BT147">
        <v>40.549999999999997</v>
      </c>
      <c r="BV147" s="3">
        <v>40744</v>
      </c>
      <c r="BW147">
        <v>42.28</v>
      </c>
      <c r="BY147" s="3">
        <v>40767</v>
      </c>
      <c r="BZ147">
        <v>37.22</v>
      </c>
    </row>
    <row r="148" spans="2:78" x14ac:dyDescent="0.25">
      <c r="B148" s="3">
        <v>40771</v>
      </c>
      <c r="C148" s="2">
        <v>5957.94</v>
      </c>
      <c r="D148" s="2">
        <v>5849.52</v>
      </c>
      <c r="E148" s="2">
        <v>5998.31</v>
      </c>
      <c r="F148" s="2">
        <v>5994.9</v>
      </c>
      <c r="H148" s="3">
        <v>40827</v>
      </c>
      <c r="I148">
        <v>1.3625</v>
      </c>
      <c r="J148">
        <v>1.3565</v>
      </c>
      <c r="K148">
        <v>1.3682000000000001</v>
      </c>
      <c r="L148">
        <v>1.3633</v>
      </c>
      <c r="N148" s="3">
        <v>40771</v>
      </c>
      <c r="O148" s="2">
        <v>1766.34</v>
      </c>
      <c r="P148" s="2">
        <v>1760.4</v>
      </c>
      <c r="Q148" s="2">
        <v>1787.65</v>
      </c>
      <c r="R148" s="2">
        <v>1785.79</v>
      </c>
      <c r="S148" s="2"/>
      <c r="T148" s="3">
        <v>40771</v>
      </c>
      <c r="U148" s="2">
        <v>108.59</v>
      </c>
      <c r="V148" s="2"/>
      <c r="W148" s="3">
        <v>40763</v>
      </c>
      <c r="X148" s="2">
        <v>250.16040000000001</v>
      </c>
      <c r="Y148" s="2">
        <v>250.16040000000001</v>
      </c>
      <c r="Z148" s="2">
        <v>250.16040000000001</v>
      </c>
      <c r="AA148" s="2">
        <v>250.16040000000001</v>
      </c>
      <c r="AC148" s="3">
        <v>40770</v>
      </c>
      <c r="AD148" s="21">
        <v>39.524999999999999</v>
      </c>
      <c r="AE148" s="21">
        <v>38.130000000000003</v>
      </c>
      <c r="AF148" s="21">
        <v>39.854999999999997</v>
      </c>
      <c r="AG148" s="21">
        <v>38.414999999999999</v>
      </c>
      <c r="AI148" s="3">
        <v>40771</v>
      </c>
      <c r="AJ148" s="21">
        <v>91.95</v>
      </c>
      <c r="AK148" s="21">
        <v>90.92</v>
      </c>
      <c r="AL148" s="21">
        <v>92.7</v>
      </c>
      <c r="AM148" s="21">
        <v>92.66</v>
      </c>
      <c r="AO148" s="3">
        <v>40771</v>
      </c>
      <c r="AP148" s="24">
        <v>4.7160000000000002</v>
      </c>
      <c r="AQ148" s="24">
        <v>4.6619999999999999</v>
      </c>
      <c r="AR148" s="24">
        <v>4.76</v>
      </c>
      <c r="AS148" s="24">
        <v>4.76</v>
      </c>
      <c r="AU148" s="3">
        <v>40771</v>
      </c>
      <c r="AV148" s="21">
        <v>73.31</v>
      </c>
      <c r="AW148" s="21">
        <v>71.569999999999993</v>
      </c>
      <c r="AX148" s="21">
        <v>74.66</v>
      </c>
      <c r="AY148" s="21">
        <v>74.650000000000006</v>
      </c>
      <c r="BA148" s="3">
        <v>40770</v>
      </c>
      <c r="BB148" s="21">
        <v>266.39999999999998</v>
      </c>
      <c r="BC148" s="21">
        <v>261.7</v>
      </c>
      <c r="BD148" s="21">
        <v>267.19</v>
      </c>
      <c r="BE148" s="21">
        <v>265.62</v>
      </c>
      <c r="BG148" s="3">
        <v>40766</v>
      </c>
      <c r="BH148">
        <v>121.92</v>
      </c>
      <c r="BJ148" s="3">
        <v>40771</v>
      </c>
      <c r="BK148">
        <v>408.80450000000002</v>
      </c>
      <c r="BL148">
        <v>408.80450000000002</v>
      </c>
      <c r="BM148">
        <v>408.80450000000002</v>
      </c>
      <c r="BN148">
        <v>408.80450000000002</v>
      </c>
      <c r="BP148" s="3">
        <v>40759</v>
      </c>
      <c r="BQ148">
        <v>12.01</v>
      </c>
      <c r="BS148" s="3">
        <v>40766</v>
      </c>
      <c r="BT148">
        <v>39.119999999999997</v>
      </c>
      <c r="BV148" s="3">
        <v>40743</v>
      </c>
      <c r="BW148">
        <v>41.74</v>
      </c>
      <c r="BY148" s="3">
        <v>40766</v>
      </c>
      <c r="BZ148">
        <v>37.200000000000003</v>
      </c>
    </row>
    <row r="149" spans="2:78" x14ac:dyDescent="0.25">
      <c r="B149" s="3">
        <v>40770</v>
      </c>
      <c r="C149" s="2">
        <v>6075.59</v>
      </c>
      <c r="D149" s="2">
        <v>6008.01</v>
      </c>
      <c r="E149" s="2">
        <v>6106.11</v>
      </c>
      <c r="F149" s="2">
        <v>6022.24</v>
      </c>
      <c r="H149" s="3">
        <v>40826</v>
      </c>
      <c r="I149">
        <v>1.34</v>
      </c>
      <c r="J149">
        <v>1.3395999999999999</v>
      </c>
      <c r="K149">
        <v>1.3694</v>
      </c>
      <c r="L149">
        <v>1.3624000000000001</v>
      </c>
      <c r="N149" s="3">
        <v>40770</v>
      </c>
      <c r="O149" s="2">
        <v>1745.7</v>
      </c>
      <c r="P149" s="2">
        <v>1727.5</v>
      </c>
      <c r="Q149" s="2">
        <v>1770</v>
      </c>
      <c r="R149" s="2">
        <v>1766.15</v>
      </c>
      <c r="S149" s="2"/>
      <c r="T149" s="3">
        <v>40770</v>
      </c>
      <c r="U149" s="2">
        <v>108.35</v>
      </c>
      <c r="V149" s="2"/>
      <c r="W149" s="3">
        <v>40760</v>
      </c>
      <c r="X149" s="2">
        <v>252.20519999999999</v>
      </c>
      <c r="Y149" s="2">
        <v>252.20519999999999</v>
      </c>
      <c r="Z149" s="2">
        <v>252.20519999999999</v>
      </c>
      <c r="AA149" s="2">
        <v>252.20519999999999</v>
      </c>
      <c r="AC149" s="3">
        <v>40767</v>
      </c>
      <c r="AD149" s="21">
        <v>37.734999999999999</v>
      </c>
      <c r="AE149" s="21">
        <v>36.619999999999997</v>
      </c>
      <c r="AF149" s="21">
        <v>39.305</v>
      </c>
      <c r="AG149" s="21">
        <v>38.875</v>
      </c>
      <c r="AI149" s="3">
        <v>40770</v>
      </c>
      <c r="AJ149" s="21">
        <v>93.57</v>
      </c>
      <c r="AK149" s="21">
        <v>92.25</v>
      </c>
      <c r="AL149" s="21">
        <v>93.94</v>
      </c>
      <c r="AM149" s="21">
        <v>92.58</v>
      </c>
      <c r="AO149" s="3">
        <v>40770</v>
      </c>
      <c r="AP149" s="24">
        <v>4.7</v>
      </c>
      <c r="AQ149" s="24">
        <v>4.681</v>
      </c>
      <c r="AR149" s="24">
        <v>4.7709999999999999</v>
      </c>
      <c r="AS149" s="24">
        <v>4.7709999999999999</v>
      </c>
      <c r="AU149" s="3">
        <v>40770</v>
      </c>
      <c r="AV149" s="21">
        <v>75.36</v>
      </c>
      <c r="AW149" s="21">
        <v>74.27</v>
      </c>
      <c r="AX149" s="21">
        <v>75.94</v>
      </c>
      <c r="AY149" s="21">
        <v>74.459999999999994</v>
      </c>
      <c r="BA149" s="3">
        <v>40767</v>
      </c>
      <c r="BB149" s="21">
        <v>261.75</v>
      </c>
      <c r="BC149" s="21">
        <v>260.25</v>
      </c>
      <c r="BD149" s="21">
        <v>266.52999999999997</v>
      </c>
      <c r="BE149" s="21">
        <v>265.55</v>
      </c>
      <c r="BG149" s="3">
        <v>40765</v>
      </c>
      <c r="BH149">
        <v>121.92</v>
      </c>
      <c r="BJ149" s="3">
        <v>40770</v>
      </c>
      <c r="BK149">
        <v>407.9273</v>
      </c>
      <c r="BL149">
        <v>407.9273</v>
      </c>
      <c r="BM149">
        <v>407.9273</v>
      </c>
      <c r="BN149">
        <v>407.9273</v>
      </c>
      <c r="BP149" s="3">
        <v>40758</v>
      </c>
      <c r="BQ149">
        <v>12.62</v>
      </c>
      <c r="BS149" s="3">
        <v>40765</v>
      </c>
      <c r="BT149">
        <v>38.159999999999997</v>
      </c>
      <c r="BV149" s="3">
        <v>40739</v>
      </c>
      <c r="BW149">
        <v>41.84</v>
      </c>
      <c r="BY149" s="3">
        <v>40765</v>
      </c>
      <c r="BZ149">
        <v>36.86</v>
      </c>
    </row>
    <row r="150" spans="2:78" x14ac:dyDescent="0.25">
      <c r="B150" s="3">
        <v>40767</v>
      </c>
      <c r="C150" s="2">
        <v>5775.96</v>
      </c>
      <c r="D150" s="2">
        <v>5678.62</v>
      </c>
      <c r="E150" s="2">
        <v>6023.75</v>
      </c>
      <c r="F150" s="2">
        <v>5997.74</v>
      </c>
      <c r="H150" s="3">
        <v>40825</v>
      </c>
      <c r="I150">
        <v>1.3376999999999999</v>
      </c>
      <c r="J150">
        <v>1.3344</v>
      </c>
      <c r="K150">
        <v>1.3406</v>
      </c>
      <c r="L150">
        <v>1.3394999999999999</v>
      </c>
      <c r="N150" s="3">
        <v>40767</v>
      </c>
      <c r="O150" s="2">
        <v>1751.24</v>
      </c>
      <c r="P150" s="2">
        <v>1721.5</v>
      </c>
      <c r="Q150" s="2">
        <v>1767.98</v>
      </c>
      <c r="R150" s="2">
        <v>1745.7</v>
      </c>
      <c r="S150" s="2"/>
      <c r="T150" s="3">
        <v>40767</v>
      </c>
      <c r="U150" s="2">
        <v>107.81</v>
      </c>
      <c r="V150" s="2"/>
      <c r="W150" s="3">
        <v>40759</v>
      </c>
      <c r="X150" s="2">
        <v>253.62690000000001</v>
      </c>
      <c r="Y150" s="2">
        <v>253.62690000000001</v>
      </c>
      <c r="Z150" s="2">
        <v>253.62690000000001</v>
      </c>
      <c r="AA150" s="2">
        <v>253.62690000000001</v>
      </c>
      <c r="AC150" s="3">
        <v>40766</v>
      </c>
      <c r="AD150" s="21">
        <v>37.744999999999997</v>
      </c>
      <c r="AE150" s="21">
        <v>35.28</v>
      </c>
      <c r="AF150" s="21">
        <v>38.07</v>
      </c>
      <c r="AG150" s="21">
        <v>37.645000000000003</v>
      </c>
      <c r="AI150" s="3">
        <v>40767</v>
      </c>
      <c r="AJ150" s="21">
        <v>89.55</v>
      </c>
      <c r="AK150" s="21">
        <v>87.2</v>
      </c>
      <c r="AL150" s="21">
        <v>92.88</v>
      </c>
      <c r="AM150" s="21">
        <v>92.14</v>
      </c>
      <c r="AO150" s="3">
        <v>40767</v>
      </c>
      <c r="AP150" s="24">
        <v>4.5540000000000003</v>
      </c>
      <c r="AQ150" s="24">
        <v>4.5</v>
      </c>
      <c r="AR150" s="24">
        <v>4.7160000000000002</v>
      </c>
      <c r="AS150" s="24">
        <v>4.6360000000000001</v>
      </c>
      <c r="AU150" s="3">
        <v>40767</v>
      </c>
      <c r="AV150" s="21">
        <v>72.540000000000006</v>
      </c>
      <c r="AW150" s="21">
        <v>71.099999999999994</v>
      </c>
      <c r="AX150" s="21">
        <v>74.94</v>
      </c>
      <c r="AY150" s="21">
        <v>74.099999999999994</v>
      </c>
      <c r="BA150" s="3">
        <v>40766</v>
      </c>
      <c r="BB150" s="21">
        <v>260</v>
      </c>
      <c r="BC150" s="21">
        <v>257.56</v>
      </c>
      <c r="BD150" s="21">
        <v>263.79000000000002</v>
      </c>
      <c r="BE150" s="21">
        <v>262.77999999999997</v>
      </c>
      <c r="BG150" s="3">
        <v>40764</v>
      </c>
      <c r="BH150">
        <v>122.82</v>
      </c>
      <c r="BJ150" s="3">
        <v>40767</v>
      </c>
      <c r="BK150">
        <v>409.19389999999999</v>
      </c>
      <c r="BL150">
        <v>409.19389999999999</v>
      </c>
      <c r="BM150">
        <v>409.19389999999999</v>
      </c>
      <c r="BN150">
        <v>409.19389999999999</v>
      </c>
      <c r="BP150" s="3">
        <v>40757</v>
      </c>
      <c r="BQ150">
        <v>12.55</v>
      </c>
      <c r="BS150" s="3">
        <v>40764</v>
      </c>
      <c r="BT150">
        <v>39.619999999999997</v>
      </c>
      <c r="BV150" s="3">
        <v>40738</v>
      </c>
      <c r="BW150">
        <v>41.88</v>
      </c>
      <c r="BY150" s="3">
        <v>40764</v>
      </c>
      <c r="BZ150">
        <v>36.39</v>
      </c>
    </row>
    <row r="151" spans="2:78" x14ac:dyDescent="0.25">
      <c r="B151" s="3">
        <v>40766</v>
      </c>
      <c r="C151" s="2">
        <v>5771.21</v>
      </c>
      <c r="D151" s="2">
        <v>5487.82</v>
      </c>
      <c r="E151" s="2">
        <v>5825.08</v>
      </c>
      <c r="F151" s="2">
        <v>5797.66</v>
      </c>
      <c r="H151" s="3">
        <v>40824</v>
      </c>
      <c r="I151">
        <v>1.3374999999999999</v>
      </c>
      <c r="J151">
        <v>1.3374999999999999</v>
      </c>
      <c r="K151">
        <v>1.3374999999999999</v>
      </c>
      <c r="L151">
        <v>1.3374999999999999</v>
      </c>
      <c r="N151" s="3">
        <v>40766</v>
      </c>
      <c r="O151" s="2">
        <v>1808.2</v>
      </c>
      <c r="P151" s="2">
        <v>1731.69</v>
      </c>
      <c r="Q151" s="2">
        <v>1808.74</v>
      </c>
      <c r="R151" s="2">
        <v>1751.8</v>
      </c>
      <c r="S151" s="2"/>
      <c r="T151" s="3">
        <v>40766</v>
      </c>
      <c r="U151" s="2">
        <v>107.23</v>
      </c>
      <c r="V151" s="2"/>
      <c r="W151" s="3">
        <v>40758</v>
      </c>
      <c r="X151" s="2">
        <v>254.577</v>
      </c>
      <c r="Y151" s="2">
        <v>254.577</v>
      </c>
      <c r="Z151" s="2">
        <v>254.577</v>
      </c>
      <c r="AA151" s="2">
        <v>254.577</v>
      </c>
      <c r="AC151" s="3">
        <v>40765</v>
      </c>
      <c r="AD151" s="21">
        <v>40.5</v>
      </c>
      <c r="AE151" s="21">
        <v>36.11</v>
      </c>
      <c r="AF151" s="21">
        <v>40.5</v>
      </c>
      <c r="AG151" s="21">
        <v>36.67</v>
      </c>
      <c r="AI151" s="3">
        <v>40766</v>
      </c>
      <c r="AJ151" s="21">
        <v>89.67</v>
      </c>
      <c r="AK151" s="21">
        <v>84.67</v>
      </c>
      <c r="AL151" s="21">
        <v>90.48</v>
      </c>
      <c r="AM151" s="21">
        <v>89.03</v>
      </c>
      <c r="AO151" s="3">
        <v>40766</v>
      </c>
      <c r="AP151" s="24">
        <v>4.5599999999999996</v>
      </c>
      <c r="AQ151" s="24">
        <v>4.4640000000000004</v>
      </c>
      <c r="AR151" s="24">
        <v>4.6020000000000003</v>
      </c>
      <c r="AS151" s="24">
        <v>4.5</v>
      </c>
      <c r="AU151" s="3">
        <v>40766</v>
      </c>
      <c r="AV151" s="21">
        <v>73.2</v>
      </c>
      <c r="AW151" s="21">
        <v>68.72</v>
      </c>
      <c r="AX151" s="21">
        <v>73.2</v>
      </c>
      <c r="AY151" s="21">
        <v>72.28</v>
      </c>
      <c r="BA151" s="3">
        <v>40765</v>
      </c>
      <c r="BB151" s="21">
        <v>263</v>
      </c>
      <c r="BC151" s="21">
        <v>256.97000000000003</v>
      </c>
      <c r="BD151" s="21">
        <v>263.8</v>
      </c>
      <c r="BE151" s="21">
        <v>259.64999999999998</v>
      </c>
      <c r="BG151" s="3">
        <v>40763</v>
      </c>
      <c r="BH151">
        <v>125.19</v>
      </c>
      <c r="BJ151" s="3">
        <v>40766</v>
      </c>
      <c r="BK151">
        <v>409.77730000000003</v>
      </c>
      <c r="BL151">
        <v>409.77730000000003</v>
      </c>
      <c r="BM151">
        <v>409.77730000000003</v>
      </c>
      <c r="BN151">
        <v>409.77730000000003</v>
      </c>
      <c r="BP151" s="3">
        <v>40756</v>
      </c>
      <c r="BQ151">
        <v>12.88</v>
      </c>
      <c r="BS151" s="3">
        <v>40763</v>
      </c>
      <c r="BT151">
        <v>39.07</v>
      </c>
      <c r="BV151" s="3">
        <v>40737</v>
      </c>
      <c r="BW151">
        <v>42.15</v>
      </c>
      <c r="BY151" s="3">
        <v>40763</v>
      </c>
      <c r="BZ151">
        <v>37.200000000000003</v>
      </c>
    </row>
    <row r="152" spans="2:78" x14ac:dyDescent="0.25">
      <c r="B152" s="3">
        <v>40765</v>
      </c>
      <c r="C152" s="2">
        <v>6040.68</v>
      </c>
      <c r="D152" s="2">
        <v>5549.02</v>
      </c>
      <c r="E152" s="2">
        <v>6089.08</v>
      </c>
      <c r="F152" s="2">
        <v>5613.42</v>
      </c>
      <c r="H152" s="3">
        <v>40823</v>
      </c>
      <c r="I152">
        <v>1.3424</v>
      </c>
      <c r="J152">
        <v>1.3363</v>
      </c>
      <c r="K152">
        <v>1.3524</v>
      </c>
      <c r="L152">
        <v>1.3375999999999999</v>
      </c>
      <c r="N152" s="3">
        <v>40765</v>
      </c>
      <c r="O152" s="2">
        <v>1763.6</v>
      </c>
      <c r="P152" s="2">
        <v>1737.05</v>
      </c>
      <c r="Q152" s="2">
        <v>1814.89</v>
      </c>
      <c r="R152" s="2">
        <v>1808.25</v>
      </c>
      <c r="S152" s="2"/>
      <c r="T152" s="3">
        <v>40765</v>
      </c>
      <c r="U152" s="2">
        <v>108.11</v>
      </c>
      <c r="V152" s="2"/>
      <c r="W152" s="3">
        <v>40757</v>
      </c>
      <c r="X152" s="2">
        <v>253.93360000000001</v>
      </c>
      <c r="Y152" s="2">
        <v>253.93360000000001</v>
      </c>
      <c r="Z152" s="2">
        <v>253.93360000000001</v>
      </c>
      <c r="AA152" s="2">
        <v>253.93360000000001</v>
      </c>
      <c r="AC152" s="3">
        <v>40764</v>
      </c>
      <c r="AD152" s="21">
        <v>38.880000000000003</v>
      </c>
      <c r="AE152" s="21">
        <v>35.770000000000003</v>
      </c>
      <c r="AF152" s="21">
        <v>40.369999999999997</v>
      </c>
      <c r="AG152" s="21">
        <v>38.880000000000003</v>
      </c>
      <c r="AI152" s="3">
        <v>40765</v>
      </c>
      <c r="AJ152" s="21">
        <v>92.79</v>
      </c>
      <c r="AK152" s="21">
        <v>85.84</v>
      </c>
      <c r="AL152" s="21">
        <v>93.27</v>
      </c>
      <c r="AM152" s="21">
        <v>87.31</v>
      </c>
      <c r="AO152" s="3">
        <v>40765</v>
      </c>
      <c r="AP152" s="24">
        <v>4.6539999999999999</v>
      </c>
      <c r="AQ152" s="24">
        <v>4.5270000000000001</v>
      </c>
      <c r="AR152" s="24">
        <v>4.6589999999999998</v>
      </c>
      <c r="AS152" s="24">
        <v>4.5709999999999997</v>
      </c>
      <c r="AU152" s="3">
        <v>40765</v>
      </c>
      <c r="AV152" s="21">
        <v>76.66</v>
      </c>
      <c r="AW152" s="21">
        <v>69.510000000000005</v>
      </c>
      <c r="AX152" s="21">
        <v>76.680000000000007</v>
      </c>
      <c r="AY152" s="21">
        <v>70.510000000000005</v>
      </c>
      <c r="BA152" s="3">
        <v>40764</v>
      </c>
      <c r="BB152" s="21">
        <v>244</v>
      </c>
      <c r="BC152" s="21">
        <v>242</v>
      </c>
      <c r="BD152" s="21">
        <v>259.66000000000003</v>
      </c>
      <c r="BE152" s="21">
        <v>256.93</v>
      </c>
      <c r="BG152" s="3">
        <v>40760</v>
      </c>
      <c r="BH152">
        <v>127.63</v>
      </c>
      <c r="BJ152" s="3">
        <v>40765</v>
      </c>
      <c r="BK152">
        <v>407.91640000000001</v>
      </c>
      <c r="BL152">
        <v>407.91640000000001</v>
      </c>
      <c r="BM152">
        <v>407.91640000000001</v>
      </c>
      <c r="BN152">
        <v>407.91640000000001</v>
      </c>
      <c r="BP152" s="3">
        <v>40753</v>
      </c>
      <c r="BQ152">
        <v>12.93</v>
      </c>
      <c r="BS152" s="3">
        <v>40760</v>
      </c>
      <c r="BT152">
        <v>40.76</v>
      </c>
      <c r="BV152" s="3">
        <v>40736</v>
      </c>
      <c r="BW152">
        <v>41.65</v>
      </c>
      <c r="BY152" s="3">
        <v>40760</v>
      </c>
      <c r="BZ152">
        <v>39.119999999999997</v>
      </c>
    </row>
    <row r="153" spans="2:78" x14ac:dyDescent="0.25">
      <c r="B153" s="3">
        <v>40764</v>
      </c>
      <c r="C153" s="2">
        <v>5896.14</v>
      </c>
      <c r="D153" s="2">
        <v>5502.63</v>
      </c>
      <c r="E153" s="2">
        <v>6026.27</v>
      </c>
      <c r="F153" s="2">
        <v>5917.08</v>
      </c>
      <c r="H153" s="3">
        <v>40822</v>
      </c>
      <c r="I153">
        <v>1.3342000000000001</v>
      </c>
      <c r="J153">
        <v>1.3247</v>
      </c>
      <c r="K153">
        <v>1.3448</v>
      </c>
      <c r="L153">
        <v>1.3426</v>
      </c>
      <c r="N153" s="3">
        <v>40764</v>
      </c>
      <c r="O153" s="2">
        <v>1721.49</v>
      </c>
      <c r="P153" s="2">
        <v>1718.6</v>
      </c>
      <c r="Q153" s="2">
        <v>1779.64</v>
      </c>
      <c r="R153" s="2">
        <v>1763.55</v>
      </c>
      <c r="S153" s="2"/>
      <c r="T153" s="3">
        <v>40764</v>
      </c>
      <c r="U153" s="2">
        <v>107.92</v>
      </c>
      <c r="V153" s="2"/>
      <c r="W153" s="3">
        <v>40756</v>
      </c>
      <c r="X153" s="2">
        <v>252.96610000000001</v>
      </c>
      <c r="Y153" s="2">
        <v>252.96610000000001</v>
      </c>
      <c r="Z153" s="2">
        <v>252.96610000000001</v>
      </c>
      <c r="AA153" s="2">
        <v>252.96610000000001</v>
      </c>
      <c r="AC153" s="3">
        <v>40763</v>
      </c>
      <c r="AD153" s="21">
        <v>41.2</v>
      </c>
      <c r="AE153" s="21">
        <v>38.545000000000002</v>
      </c>
      <c r="AF153" s="21">
        <v>42.604999999999997</v>
      </c>
      <c r="AG153" s="21">
        <v>39.01</v>
      </c>
      <c r="AI153" s="3">
        <v>40764</v>
      </c>
      <c r="AJ153" s="21">
        <v>91.04</v>
      </c>
      <c r="AK153" s="21">
        <v>86.53</v>
      </c>
      <c r="AL153" s="21">
        <v>93.06</v>
      </c>
      <c r="AM153" s="21">
        <v>91.49</v>
      </c>
      <c r="AO153" s="3">
        <v>40764</v>
      </c>
      <c r="AP153" s="24">
        <v>4.58</v>
      </c>
      <c r="AQ153" s="24">
        <v>4.38</v>
      </c>
      <c r="AR153" s="24">
        <v>4.649</v>
      </c>
      <c r="AS153" s="24">
        <v>4.5999999999999996</v>
      </c>
      <c r="AU153" s="3">
        <v>40764</v>
      </c>
      <c r="AV153" s="21">
        <v>72.459999999999994</v>
      </c>
      <c r="AW153" s="21">
        <v>67.819999999999993</v>
      </c>
      <c r="AX153" s="21">
        <v>74.59</v>
      </c>
      <c r="AY153" s="21">
        <v>74.239999999999995</v>
      </c>
      <c r="BA153" s="3">
        <v>40763</v>
      </c>
      <c r="BB153" s="21">
        <v>247.2</v>
      </c>
      <c r="BC153" s="21">
        <v>247.2</v>
      </c>
      <c r="BD153" s="21">
        <v>259.24</v>
      </c>
      <c r="BE153" s="21">
        <v>254.25</v>
      </c>
      <c r="BG153" s="3">
        <v>40759</v>
      </c>
      <c r="BH153">
        <v>129.05000000000001</v>
      </c>
      <c r="BJ153" s="3">
        <v>40764</v>
      </c>
      <c r="BK153">
        <v>407.50670000000002</v>
      </c>
      <c r="BL153">
        <v>407.50670000000002</v>
      </c>
      <c r="BM153">
        <v>407.50670000000002</v>
      </c>
      <c r="BN153">
        <v>407.50670000000002</v>
      </c>
      <c r="BP153" s="3">
        <v>40752</v>
      </c>
      <c r="BQ153">
        <v>13.02</v>
      </c>
      <c r="BS153" s="3">
        <v>40759</v>
      </c>
      <c r="BT153">
        <v>41.49</v>
      </c>
      <c r="BV153" s="3">
        <v>40735</v>
      </c>
      <c r="BW153">
        <v>42.1</v>
      </c>
      <c r="BY153" s="3">
        <v>40759</v>
      </c>
      <c r="BZ153">
        <v>40.33</v>
      </c>
    </row>
    <row r="154" spans="2:78" x14ac:dyDescent="0.25">
      <c r="B154" s="3">
        <v>40763</v>
      </c>
      <c r="C154" s="2">
        <v>6170.69</v>
      </c>
      <c r="D154" s="2">
        <v>5911.09</v>
      </c>
      <c r="E154" s="2">
        <v>6272.94</v>
      </c>
      <c r="F154" s="2">
        <v>5923.27</v>
      </c>
      <c r="H154" s="3">
        <v>40821</v>
      </c>
      <c r="I154">
        <v>1.3315999999999999</v>
      </c>
      <c r="J154">
        <v>1.3261000000000001</v>
      </c>
      <c r="K154">
        <v>1.3381000000000001</v>
      </c>
      <c r="L154">
        <v>1.3347</v>
      </c>
      <c r="N154" s="3">
        <v>40763</v>
      </c>
      <c r="O154" s="2">
        <v>1662.8</v>
      </c>
      <c r="P154" s="2">
        <v>1654.29</v>
      </c>
      <c r="Q154" s="2">
        <v>1723.04</v>
      </c>
      <c r="R154" s="2">
        <v>1721.94</v>
      </c>
      <c r="S154" s="2"/>
      <c r="T154" s="3">
        <v>40763</v>
      </c>
      <c r="U154" s="2">
        <v>108.26</v>
      </c>
      <c r="V154" s="2"/>
      <c r="W154" s="3">
        <v>40753</v>
      </c>
      <c r="X154" s="2">
        <v>251.8372</v>
      </c>
      <c r="Y154" s="2">
        <v>251.8372</v>
      </c>
      <c r="Z154" s="2">
        <v>251.8372</v>
      </c>
      <c r="AA154" s="2">
        <v>251.8372</v>
      </c>
      <c r="AC154" s="3">
        <v>40760</v>
      </c>
      <c r="AD154" s="21">
        <v>42.2</v>
      </c>
      <c r="AE154" s="21">
        <v>41.545000000000002</v>
      </c>
      <c r="AF154" s="21">
        <v>44.04</v>
      </c>
      <c r="AG154" s="21">
        <v>41.97</v>
      </c>
      <c r="AI154" s="3">
        <v>40763</v>
      </c>
      <c r="AJ154" s="21">
        <v>92.28</v>
      </c>
      <c r="AK154" s="21">
        <v>91.07</v>
      </c>
      <c r="AL154" s="21">
        <v>94.97</v>
      </c>
      <c r="AM154" s="21">
        <v>91.07</v>
      </c>
      <c r="AO154" s="3">
        <v>40763</v>
      </c>
      <c r="AP154" s="24">
        <v>4.6150000000000002</v>
      </c>
      <c r="AQ154" s="24">
        <v>4.58</v>
      </c>
      <c r="AR154" s="24">
        <v>4.75</v>
      </c>
      <c r="AS154" s="24">
        <v>4.7</v>
      </c>
      <c r="AU154" s="3">
        <v>40763</v>
      </c>
      <c r="AV154" s="21">
        <v>74.89</v>
      </c>
      <c r="AW154" s="21">
        <v>71.900000000000006</v>
      </c>
      <c r="AX154" s="21">
        <v>76.2</v>
      </c>
      <c r="AY154" s="21">
        <v>72.5</v>
      </c>
      <c r="BA154" s="3">
        <v>40760</v>
      </c>
      <c r="BB154" s="21">
        <v>262.26</v>
      </c>
      <c r="BC154" s="21">
        <v>256</v>
      </c>
      <c r="BD154" s="21">
        <v>270</v>
      </c>
      <c r="BE154" s="21">
        <v>264.02</v>
      </c>
      <c r="BG154" s="3">
        <v>40758</v>
      </c>
      <c r="BH154">
        <v>131</v>
      </c>
      <c r="BJ154" s="3">
        <v>40763</v>
      </c>
      <c r="BK154">
        <v>406.29109999999997</v>
      </c>
      <c r="BL154">
        <v>406.29109999999997</v>
      </c>
      <c r="BM154">
        <v>406.29109999999997</v>
      </c>
      <c r="BN154">
        <v>406.29109999999997</v>
      </c>
      <c r="BP154" s="3">
        <v>40751</v>
      </c>
      <c r="BQ154">
        <v>13.06</v>
      </c>
      <c r="BS154" s="3">
        <v>40758</v>
      </c>
      <c r="BT154">
        <v>42.99</v>
      </c>
      <c r="BV154" s="3">
        <v>40732</v>
      </c>
      <c r="BW154">
        <v>42.51</v>
      </c>
      <c r="BY154" s="3">
        <v>40758</v>
      </c>
      <c r="BZ154">
        <v>41.43</v>
      </c>
    </row>
    <row r="155" spans="2:78" x14ac:dyDescent="0.25">
      <c r="B155" s="3">
        <v>40760</v>
      </c>
      <c r="C155" s="2">
        <v>6338.77</v>
      </c>
      <c r="D155" s="2">
        <v>6152.62</v>
      </c>
      <c r="E155" s="2">
        <v>6436.66</v>
      </c>
      <c r="F155" s="2">
        <v>6236.16</v>
      </c>
      <c r="H155" s="3">
        <v>40820</v>
      </c>
      <c r="I155">
        <v>1.319</v>
      </c>
      <c r="J155">
        <v>1.3148</v>
      </c>
      <c r="K155">
        <v>1.3368</v>
      </c>
      <c r="L155">
        <v>1.3317000000000001</v>
      </c>
      <c r="N155" s="3">
        <v>40760</v>
      </c>
      <c r="O155" s="2">
        <v>1641.8</v>
      </c>
      <c r="P155" s="2">
        <v>1641.4</v>
      </c>
      <c r="Q155" s="2">
        <v>1670.2</v>
      </c>
      <c r="R155" s="2">
        <v>1662.8</v>
      </c>
      <c r="S155" s="2"/>
      <c r="T155" s="3">
        <v>40760</v>
      </c>
      <c r="U155" s="2">
        <v>109.39</v>
      </c>
      <c r="V155" s="2"/>
      <c r="W155" s="3">
        <v>40752</v>
      </c>
      <c r="X155" s="2">
        <v>251.46520000000001</v>
      </c>
      <c r="Y155" s="2">
        <v>251.46520000000001</v>
      </c>
      <c r="Z155" s="2">
        <v>251.46520000000001</v>
      </c>
      <c r="AA155" s="2">
        <v>251.46520000000001</v>
      </c>
      <c r="AC155" s="3">
        <v>40759</v>
      </c>
      <c r="AD155" s="21">
        <v>46.48</v>
      </c>
      <c r="AE155" s="21">
        <v>43.65</v>
      </c>
      <c r="AF155" s="21">
        <v>46.48</v>
      </c>
      <c r="AG155" s="21">
        <v>43.86</v>
      </c>
      <c r="AI155" s="3">
        <v>40760</v>
      </c>
      <c r="AJ155" s="21">
        <v>94.55</v>
      </c>
      <c r="AK155" s="21">
        <v>92.1</v>
      </c>
      <c r="AL155" s="21">
        <v>96.99</v>
      </c>
      <c r="AM155" s="21">
        <v>92.8</v>
      </c>
      <c r="AO155" s="3">
        <v>40760</v>
      </c>
      <c r="AP155" s="24">
        <v>4.6500000000000004</v>
      </c>
      <c r="AQ155" s="24">
        <v>4.5229999999999997</v>
      </c>
      <c r="AR155" s="24">
        <v>4.8369999999999997</v>
      </c>
      <c r="AS155" s="24">
        <v>4.74</v>
      </c>
      <c r="AU155" s="3">
        <v>40760</v>
      </c>
      <c r="AV155" s="21">
        <v>75.12</v>
      </c>
      <c r="AW155" s="21">
        <v>73.55</v>
      </c>
      <c r="AX155" s="21">
        <v>78.8</v>
      </c>
      <c r="AY155" s="21">
        <v>76.09</v>
      </c>
      <c r="BA155" s="3">
        <v>40759</v>
      </c>
      <c r="BB155" s="21">
        <v>275</v>
      </c>
      <c r="BC155" s="21">
        <v>270.47000000000003</v>
      </c>
      <c r="BD155" s="21">
        <v>275.72000000000003</v>
      </c>
      <c r="BE155" s="21">
        <v>273.08999999999997</v>
      </c>
      <c r="BG155" s="3">
        <v>40757</v>
      </c>
      <c r="BH155">
        <v>132.32</v>
      </c>
      <c r="BJ155" s="3">
        <v>40760</v>
      </c>
      <c r="BK155">
        <v>407.65559999999999</v>
      </c>
      <c r="BL155">
        <v>407.65559999999999</v>
      </c>
      <c r="BM155">
        <v>407.65559999999999</v>
      </c>
      <c r="BN155">
        <v>407.65559999999999</v>
      </c>
      <c r="BP155" s="3">
        <v>40750</v>
      </c>
      <c r="BQ155">
        <v>13.33</v>
      </c>
      <c r="BS155" s="3">
        <v>40757</v>
      </c>
      <c r="BT155">
        <v>43.81</v>
      </c>
      <c r="BV155" s="3">
        <v>40731</v>
      </c>
      <c r="BW155">
        <v>42.09</v>
      </c>
      <c r="BY155" s="3">
        <v>40757</v>
      </c>
      <c r="BZ155">
        <v>42.34</v>
      </c>
    </row>
    <row r="156" spans="2:78" x14ac:dyDescent="0.25">
      <c r="B156" s="3">
        <v>40759</v>
      </c>
      <c r="C156" s="2">
        <v>6714.79</v>
      </c>
      <c r="D156" s="2">
        <v>6391.54</v>
      </c>
      <c r="E156" s="2">
        <v>6730.43</v>
      </c>
      <c r="F156" s="2">
        <v>6414.76</v>
      </c>
      <c r="H156" s="3">
        <v>40819</v>
      </c>
      <c r="I156">
        <v>1.3357000000000001</v>
      </c>
      <c r="J156">
        <v>1.3163</v>
      </c>
      <c r="K156">
        <v>1.3378000000000001</v>
      </c>
      <c r="L156">
        <v>1.3188</v>
      </c>
      <c r="N156" s="3">
        <v>40759</v>
      </c>
      <c r="O156" s="2">
        <v>1660.44</v>
      </c>
      <c r="P156" s="2">
        <v>1639.46</v>
      </c>
      <c r="Q156" s="2">
        <v>1682.14</v>
      </c>
      <c r="R156" s="2">
        <v>1641.75</v>
      </c>
      <c r="S156" s="2"/>
      <c r="T156" s="3">
        <v>40759</v>
      </c>
      <c r="U156" s="2">
        <v>110.08</v>
      </c>
      <c r="V156" s="2"/>
      <c r="W156" s="3">
        <v>40751</v>
      </c>
      <c r="X156" s="2">
        <v>250.77549999999999</v>
      </c>
      <c r="Y156" s="2">
        <v>250.77549999999999</v>
      </c>
      <c r="Z156" s="2">
        <v>250.77549999999999</v>
      </c>
      <c r="AA156" s="2">
        <v>250.77549999999999</v>
      </c>
      <c r="AC156" s="3">
        <v>40758</v>
      </c>
      <c r="AD156" s="21">
        <v>46.3</v>
      </c>
      <c r="AE156" s="21">
        <v>44.56</v>
      </c>
      <c r="AF156" s="21">
        <v>47.16</v>
      </c>
      <c r="AG156" s="21">
        <v>45.33</v>
      </c>
      <c r="AI156" s="3">
        <v>40759</v>
      </c>
      <c r="AJ156" s="21">
        <v>99.3</v>
      </c>
      <c r="AK156" s="21">
        <v>95.11</v>
      </c>
      <c r="AL156" s="21">
        <v>99.98</v>
      </c>
      <c r="AM156" s="21">
        <v>95.52</v>
      </c>
      <c r="AO156" s="3">
        <v>40759</v>
      </c>
      <c r="AP156" s="24">
        <v>5.04</v>
      </c>
      <c r="AQ156" s="24">
        <v>4.8849999999999998</v>
      </c>
      <c r="AR156" s="24">
        <v>5.07</v>
      </c>
      <c r="AS156" s="24">
        <v>4.9000000000000004</v>
      </c>
      <c r="AU156" s="3">
        <v>40759</v>
      </c>
      <c r="AV156" s="21">
        <v>82.5</v>
      </c>
      <c r="AW156" s="21">
        <v>77.58</v>
      </c>
      <c r="AX156" s="21">
        <v>82.5</v>
      </c>
      <c r="AY156" s="21">
        <v>78.040000000000006</v>
      </c>
      <c r="BA156" s="3">
        <v>40758</v>
      </c>
      <c r="BB156" s="21">
        <v>273.7</v>
      </c>
      <c r="BC156" s="21">
        <v>268</v>
      </c>
      <c r="BD156" s="21">
        <v>274.04000000000002</v>
      </c>
      <c r="BE156" s="21">
        <v>273.88</v>
      </c>
      <c r="BG156" s="3">
        <v>40756</v>
      </c>
      <c r="BH156">
        <v>131.49</v>
      </c>
      <c r="BJ156" s="3">
        <v>40759</v>
      </c>
      <c r="BK156">
        <v>404.97879999999998</v>
      </c>
      <c r="BL156">
        <v>404.97879999999998</v>
      </c>
      <c r="BM156">
        <v>404.97879999999998</v>
      </c>
      <c r="BN156">
        <v>404.97879999999998</v>
      </c>
      <c r="BP156" s="3">
        <v>40749</v>
      </c>
      <c r="BQ156">
        <v>13.38</v>
      </c>
      <c r="BS156" s="3">
        <v>40756</v>
      </c>
      <c r="BT156">
        <v>44.67</v>
      </c>
      <c r="BV156" s="3">
        <v>40730</v>
      </c>
      <c r="BW156">
        <v>42.23</v>
      </c>
      <c r="BY156" s="3">
        <v>40756</v>
      </c>
      <c r="BZ156">
        <v>43.12</v>
      </c>
    </row>
    <row r="157" spans="2:78" x14ac:dyDescent="0.25">
      <c r="B157" s="3">
        <v>40758</v>
      </c>
      <c r="C157" s="2">
        <v>6717.84</v>
      </c>
      <c r="D157" s="2">
        <v>6543.6</v>
      </c>
      <c r="E157" s="2">
        <v>6783.07</v>
      </c>
      <c r="F157" s="2">
        <v>6640.59</v>
      </c>
      <c r="H157" s="3">
        <v>40818</v>
      </c>
      <c r="I157">
        <v>1.3384</v>
      </c>
      <c r="J157">
        <v>1.3320000000000001</v>
      </c>
      <c r="K157">
        <v>1.3384</v>
      </c>
      <c r="L157">
        <v>1.3355999999999999</v>
      </c>
      <c r="N157" s="3">
        <v>40758</v>
      </c>
      <c r="O157" s="2">
        <v>1654.34</v>
      </c>
      <c r="P157" s="2">
        <v>1651.5</v>
      </c>
      <c r="Q157" s="2">
        <v>1673.19</v>
      </c>
      <c r="R157" s="2">
        <v>1660.35</v>
      </c>
      <c r="S157" s="2"/>
      <c r="T157" s="3">
        <v>40758</v>
      </c>
      <c r="U157" s="2">
        <v>110.46</v>
      </c>
      <c r="V157" s="2"/>
      <c r="W157" s="3">
        <v>40750</v>
      </c>
      <c r="X157" s="2">
        <v>250.17670000000001</v>
      </c>
      <c r="Y157" s="2">
        <v>250.17670000000001</v>
      </c>
      <c r="Z157" s="2">
        <v>250.17670000000001</v>
      </c>
      <c r="AA157" s="2">
        <v>250.17670000000001</v>
      </c>
      <c r="AC157" s="3">
        <v>40757</v>
      </c>
      <c r="AD157" s="21">
        <v>48.51</v>
      </c>
      <c r="AE157" s="21">
        <v>46.835000000000001</v>
      </c>
      <c r="AF157" s="21">
        <v>48.905000000000001</v>
      </c>
      <c r="AG157" s="21">
        <v>47.414999999999999</v>
      </c>
      <c r="AI157" s="3">
        <v>40758</v>
      </c>
      <c r="AJ157" s="21">
        <v>98.16</v>
      </c>
      <c r="AK157" s="21">
        <v>96.58</v>
      </c>
      <c r="AL157" s="21">
        <v>99.41</v>
      </c>
      <c r="AM157" s="21">
        <v>97.81</v>
      </c>
      <c r="AO157" s="3">
        <v>40758</v>
      </c>
      <c r="AP157" s="24">
        <v>5.09</v>
      </c>
      <c r="AQ157" s="24">
        <v>4.9379999999999997</v>
      </c>
      <c r="AR157" s="24">
        <v>5.09</v>
      </c>
      <c r="AS157" s="24">
        <v>4.97</v>
      </c>
      <c r="AU157" s="3">
        <v>40758</v>
      </c>
      <c r="AV157" s="21">
        <v>83.02</v>
      </c>
      <c r="AW157" s="21">
        <v>79.540000000000006</v>
      </c>
      <c r="AX157" s="21">
        <v>83.54</v>
      </c>
      <c r="AY157" s="21">
        <v>81.25</v>
      </c>
      <c r="BA157" s="3">
        <v>40757</v>
      </c>
      <c r="BB157" s="21">
        <v>278.5</v>
      </c>
      <c r="BC157" s="21">
        <v>274.60000000000002</v>
      </c>
      <c r="BD157" s="21">
        <v>280.2</v>
      </c>
      <c r="BE157" s="21">
        <v>274.60000000000002</v>
      </c>
      <c r="BG157" s="3">
        <v>40753</v>
      </c>
      <c r="BH157">
        <v>132.53</v>
      </c>
      <c r="BJ157" s="3">
        <v>40758</v>
      </c>
      <c r="BK157">
        <v>404.68759999999997</v>
      </c>
      <c r="BL157">
        <v>404.68759999999997</v>
      </c>
      <c r="BM157">
        <v>404.68759999999997</v>
      </c>
      <c r="BN157">
        <v>404.68759999999997</v>
      </c>
      <c r="BP157" s="3">
        <v>40746</v>
      </c>
      <c r="BQ157">
        <v>13.46</v>
      </c>
      <c r="BS157" s="3">
        <v>40753</v>
      </c>
      <c r="BT157">
        <v>45.21</v>
      </c>
      <c r="BV157" s="3">
        <v>40729</v>
      </c>
      <c r="BW157">
        <v>41.95</v>
      </c>
      <c r="BY157" s="3">
        <v>40753</v>
      </c>
      <c r="BZ157">
        <v>42.75</v>
      </c>
    </row>
    <row r="158" spans="2:78" x14ac:dyDescent="0.25">
      <c r="B158" s="3">
        <v>40757</v>
      </c>
      <c r="C158" s="2">
        <v>6909.43</v>
      </c>
      <c r="D158" s="2">
        <v>6772.38</v>
      </c>
      <c r="E158" s="2">
        <v>6938.34</v>
      </c>
      <c r="F158" s="2">
        <v>6796.75</v>
      </c>
      <c r="H158" s="3">
        <v>40817</v>
      </c>
      <c r="I158">
        <v>1.3385</v>
      </c>
      <c r="J158">
        <v>1.3383</v>
      </c>
      <c r="K158">
        <v>1.3388</v>
      </c>
      <c r="L158">
        <v>1.3388</v>
      </c>
      <c r="N158" s="3">
        <v>40757</v>
      </c>
      <c r="O158" s="2">
        <v>1618.21</v>
      </c>
      <c r="P158" s="2">
        <v>1617.9</v>
      </c>
      <c r="Q158" s="2">
        <v>1661.64</v>
      </c>
      <c r="R158" s="2">
        <v>1654.25</v>
      </c>
      <c r="S158" s="2"/>
      <c r="T158" s="3">
        <v>40757</v>
      </c>
      <c r="U158" s="2">
        <v>110.22</v>
      </c>
      <c r="V158" s="2"/>
      <c r="W158" s="3">
        <v>40749</v>
      </c>
      <c r="X158" s="2">
        <v>249.8194</v>
      </c>
      <c r="Y158" s="2">
        <v>249.8194</v>
      </c>
      <c r="Z158" s="2">
        <v>249.8194</v>
      </c>
      <c r="AA158" s="2">
        <v>249.8194</v>
      </c>
      <c r="AC158" s="3">
        <v>40756</v>
      </c>
      <c r="AD158" s="21">
        <v>51.52</v>
      </c>
      <c r="AE158" s="21">
        <v>48.6</v>
      </c>
      <c r="AF158" s="21">
        <v>51.81</v>
      </c>
      <c r="AG158" s="21">
        <v>49.005000000000003</v>
      </c>
      <c r="AI158" s="3">
        <v>40757</v>
      </c>
      <c r="AJ158" s="21">
        <v>100.3</v>
      </c>
      <c r="AK158" s="21">
        <v>98.31</v>
      </c>
      <c r="AL158" s="21">
        <v>101.2</v>
      </c>
      <c r="AM158" s="21">
        <v>99.04</v>
      </c>
      <c r="AO158" s="3">
        <v>40757</v>
      </c>
      <c r="AP158" s="24">
        <v>5.2450000000000001</v>
      </c>
      <c r="AQ158" s="24">
        <v>5.1210000000000004</v>
      </c>
      <c r="AR158" s="24">
        <v>5.2450000000000001</v>
      </c>
      <c r="AS158" s="24">
        <v>5.1210000000000004</v>
      </c>
      <c r="AU158" s="3">
        <v>40757</v>
      </c>
      <c r="AV158" s="21">
        <v>85</v>
      </c>
      <c r="AW158" s="21">
        <v>83.85</v>
      </c>
      <c r="AX158" s="21">
        <v>85.72</v>
      </c>
      <c r="AY158" s="21">
        <v>84.08</v>
      </c>
      <c r="BA158" s="3">
        <v>40756</v>
      </c>
      <c r="BB158" s="21">
        <v>276</v>
      </c>
      <c r="BC158" s="21">
        <v>274.8</v>
      </c>
      <c r="BD158" s="21">
        <v>278.31</v>
      </c>
      <c r="BE158" s="21">
        <v>277</v>
      </c>
      <c r="BG158" s="3">
        <v>40752</v>
      </c>
      <c r="BH158">
        <v>132.44</v>
      </c>
      <c r="BJ158" s="3">
        <v>40757</v>
      </c>
      <c r="BK158">
        <v>404.7534</v>
      </c>
      <c r="BL158">
        <v>404.7534</v>
      </c>
      <c r="BM158">
        <v>404.7534</v>
      </c>
      <c r="BN158">
        <v>404.7534</v>
      </c>
      <c r="BP158" s="3">
        <v>40745</v>
      </c>
      <c r="BQ158">
        <v>13.45</v>
      </c>
      <c r="BS158" s="3">
        <v>40752</v>
      </c>
      <c r="BT158">
        <v>45.52</v>
      </c>
      <c r="BV158" s="3">
        <v>40728</v>
      </c>
      <c r="BW158">
        <v>42.06</v>
      </c>
      <c r="BY158" s="3">
        <v>40752</v>
      </c>
      <c r="BZ158">
        <v>43.03</v>
      </c>
    </row>
    <row r="159" spans="2:78" x14ac:dyDescent="0.25">
      <c r="B159" s="3">
        <v>40756</v>
      </c>
      <c r="C159" s="2">
        <v>7254.5</v>
      </c>
      <c r="D159" s="2">
        <v>6953.98</v>
      </c>
      <c r="E159" s="2">
        <v>7282.01</v>
      </c>
      <c r="F159" s="2">
        <v>6953.98</v>
      </c>
      <c r="H159" s="3">
        <v>40816</v>
      </c>
      <c r="I159">
        <v>1.3594999999999999</v>
      </c>
      <c r="J159">
        <v>1.3382000000000001</v>
      </c>
      <c r="K159">
        <v>1.3597999999999999</v>
      </c>
      <c r="L159">
        <v>1.3386</v>
      </c>
      <c r="N159" s="3">
        <v>40756</v>
      </c>
      <c r="O159" s="2">
        <v>1626.4</v>
      </c>
      <c r="P159" s="2">
        <v>1606.75</v>
      </c>
      <c r="Q159" s="2">
        <v>1631.94</v>
      </c>
      <c r="R159" s="2">
        <v>1618.3</v>
      </c>
      <c r="S159" s="2"/>
      <c r="T159" s="3">
        <v>40756</v>
      </c>
      <c r="U159" s="2">
        <v>109.82</v>
      </c>
      <c r="V159" s="2"/>
      <c r="W159" s="3">
        <v>40746</v>
      </c>
      <c r="X159" s="2">
        <v>250.27619999999999</v>
      </c>
      <c r="Y159" s="2">
        <v>250.27619999999999</v>
      </c>
      <c r="Z159" s="2">
        <v>250.27619999999999</v>
      </c>
      <c r="AA159" s="2">
        <v>250.27619999999999</v>
      </c>
      <c r="AC159" s="3">
        <v>40753</v>
      </c>
      <c r="AD159" s="21">
        <v>50.3</v>
      </c>
      <c r="AE159" s="21">
        <v>49.96</v>
      </c>
      <c r="AF159" s="21">
        <v>51.25</v>
      </c>
      <c r="AG159" s="21">
        <v>50.66</v>
      </c>
      <c r="AI159" s="3">
        <v>40756</v>
      </c>
      <c r="AJ159" s="21">
        <v>104.6</v>
      </c>
      <c r="AK159" s="21">
        <v>100.55</v>
      </c>
      <c r="AL159" s="21">
        <v>104.95</v>
      </c>
      <c r="AM159" s="21">
        <v>101</v>
      </c>
      <c r="AO159" s="3">
        <v>40756</v>
      </c>
      <c r="AP159" s="24">
        <v>5.28</v>
      </c>
      <c r="AQ159" s="24">
        <v>5.2549999999999999</v>
      </c>
      <c r="AR159" s="24">
        <v>5.3360000000000003</v>
      </c>
      <c r="AS159" s="24">
        <v>5.2569999999999997</v>
      </c>
      <c r="AU159" s="3">
        <v>40756</v>
      </c>
      <c r="AV159" s="21">
        <v>90.1</v>
      </c>
      <c r="AW159" s="21">
        <v>84.13</v>
      </c>
      <c r="AX159" s="21">
        <v>90.35</v>
      </c>
      <c r="AY159" s="21">
        <v>86.01</v>
      </c>
      <c r="BA159" s="3">
        <v>40753</v>
      </c>
      <c r="BB159" s="21">
        <v>273</v>
      </c>
      <c r="BC159" s="21">
        <v>268.79000000000002</v>
      </c>
      <c r="BD159" s="21">
        <v>274</v>
      </c>
      <c r="BE159" s="21">
        <v>271.88</v>
      </c>
      <c r="BG159" s="3">
        <v>40751</v>
      </c>
      <c r="BH159">
        <v>132.55000000000001</v>
      </c>
      <c r="BJ159" s="3">
        <v>40756</v>
      </c>
      <c r="BK159">
        <v>402.0634</v>
      </c>
      <c r="BL159">
        <v>402.0634</v>
      </c>
      <c r="BM159">
        <v>402.0634</v>
      </c>
      <c r="BN159">
        <v>402.0634</v>
      </c>
      <c r="BP159" s="3">
        <v>40744</v>
      </c>
      <c r="BQ159">
        <v>13.27</v>
      </c>
      <c r="BS159" s="3">
        <v>40751</v>
      </c>
      <c r="BT159">
        <v>45.52</v>
      </c>
      <c r="BV159" s="3">
        <v>40725</v>
      </c>
      <c r="BW159">
        <v>41.64</v>
      </c>
      <c r="BY159" s="3">
        <v>40751</v>
      </c>
      <c r="BZ159">
        <v>43.16</v>
      </c>
    </row>
    <row r="160" spans="2:78" x14ac:dyDescent="0.25">
      <c r="B160" s="3">
        <v>40753</v>
      </c>
      <c r="C160" s="2">
        <v>7108.27</v>
      </c>
      <c r="D160" s="2">
        <v>7063.82</v>
      </c>
      <c r="E160" s="2">
        <v>7190.91</v>
      </c>
      <c r="F160" s="2">
        <v>7158.77</v>
      </c>
      <c r="H160" s="3">
        <v>40815</v>
      </c>
      <c r="I160">
        <v>1.3524</v>
      </c>
      <c r="J160">
        <v>1.3519000000000001</v>
      </c>
      <c r="K160">
        <v>1.3676999999999999</v>
      </c>
      <c r="L160">
        <v>1.3594999999999999</v>
      </c>
      <c r="N160" s="3">
        <v>40753</v>
      </c>
      <c r="O160" s="2">
        <v>1613.79</v>
      </c>
      <c r="P160" s="2">
        <v>1610.4</v>
      </c>
      <c r="Q160" s="2">
        <v>1632.75</v>
      </c>
      <c r="R160" s="2">
        <v>1626.4</v>
      </c>
      <c r="S160" s="2"/>
      <c r="T160" s="3">
        <v>40753</v>
      </c>
      <c r="U160" s="2">
        <v>109.21</v>
      </c>
      <c r="V160" s="2"/>
      <c r="W160" s="3">
        <v>40745</v>
      </c>
      <c r="X160" s="2">
        <v>249.74969999999999</v>
      </c>
      <c r="Y160" s="2">
        <v>249.74969999999999</v>
      </c>
      <c r="Z160" s="2">
        <v>249.74969999999999</v>
      </c>
      <c r="AA160" s="2">
        <v>249.74969999999999</v>
      </c>
      <c r="AC160" s="3">
        <v>40752</v>
      </c>
      <c r="AD160" s="21">
        <v>50.82</v>
      </c>
      <c r="AE160" s="21">
        <v>50.14</v>
      </c>
      <c r="AF160" s="21">
        <v>51.48</v>
      </c>
      <c r="AG160" s="21">
        <v>51.07</v>
      </c>
      <c r="AI160" s="3">
        <v>40753</v>
      </c>
      <c r="AJ160" s="21">
        <v>103.5</v>
      </c>
      <c r="AK160" s="21">
        <v>101.25</v>
      </c>
      <c r="AL160" s="21">
        <v>104.05</v>
      </c>
      <c r="AM160" s="21">
        <v>103.05</v>
      </c>
      <c r="AO160" s="3">
        <v>40753</v>
      </c>
      <c r="AP160" s="24">
        <v>5.2</v>
      </c>
      <c r="AQ160" s="24">
        <v>5.17</v>
      </c>
      <c r="AR160" s="24">
        <v>5.3090000000000002</v>
      </c>
      <c r="AS160" s="24">
        <v>5.2670000000000003</v>
      </c>
      <c r="AU160" s="3">
        <v>40753</v>
      </c>
      <c r="AV160" s="21">
        <v>88.35</v>
      </c>
      <c r="AW160" s="21">
        <v>88.02</v>
      </c>
      <c r="AX160" s="21">
        <v>90</v>
      </c>
      <c r="AY160" s="21">
        <v>89.38</v>
      </c>
      <c r="BA160" s="3">
        <v>40752</v>
      </c>
      <c r="BB160" s="21">
        <v>272</v>
      </c>
      <c r="BC160" s="21">
        <v>272</v>
      </c>
      <c r="BD160" s="21">
        <v>277.2</v>
      </c>
      <c r="BE160" s="21">
        <v>276.31</v>
      </c>
      <c r="BG160" s="3">
        <v>40750</v>
      </c>
      <c r="BH160">
        <v>133.13999999999999</v>
      </c>
      <c r="BJ160" s="3">
        <v>40753</v>
      </c>
      <c r="BK160">
        <v>400.88209999999998</v>
      </c>
      <c r="BL160">
        <v>400.88209999999998</v>
      </c>
      <c r="BM160">
        <v>400.88209999999998</v>
      </c>
      <c r="BN160">
        <v>400.88209999999998</v>
      </c>
      <c r="BP160" s="3">
        <v>40743</v>
      </c>
      <c r="BQ160">
        <v>13.38</v>
      </c>
      <c r="BS160" s="3">
        <v>40750</v>
      </c>
      <c r="BT160">
        <v>46.03</v>
      </c>
      <c r="BV160" s="3">
        <v>40724</v>
      </c>
      <c r="BW160">
        <v>41.52</v>
      </c>
      <c r="BY160" s="3">
        <v>40750</v>
      </c>
      <c r="BZ160">
        <v>43.44</v>
      </c>
    </row>
    <row r="161" spans="2:78" x14ac:dyDescent="0.25">
      <c r="B161" s="3">
        <v>40752</v>
      </c>
      <c r="C161" s="2">
        <v>7163.95</v>
      </c>
      <c r="D161" s="2">
        <v>7110.13</v>
      </c>
      <c r="E161" s="2">
        <v>7203.01</v>
      </c>
      <c r="F161" s="2">
        <v>7190.06</v>
      </c>
      <c r="H161" s="3">
        <v>40814</v>
      </c>
      <c r="I161">
        <v>1.3585</v>
      </c>
      <c r="J161">
        <v>1.3520000000000001</v>
      </c>
      <c r="K161">
        <v>1.3685</v>
      </c>
      <c r="L161">
        <v>1.3521000000000001</v>
      </c>
      <c r="N161" s="3">
        <v>40752</v>
      </c>
      <c r="O161" s="2">
        <v>1613.34</v>
      </c>
      <c r="P161" s="2">
        <v>1602.3</v>
      </c>
      <c r="Q161" s="2">
        <v>1620.14</v>
      </c>
      <c r="R161" s="2">
        <v>1613.65</v>
      </c>
      <c r="S161" s="2"/>
      <c r="T161" s="3">
        <v>40752</v>
      </c>
      <c r="U161" s="2">
        <v>108.74</v>
      </c>
      <c r="V161" s="2"/>
      <c r="W161" s="3">
        <v>40744</v>
      </c>
      <c r="X161" s="2">
        <v>249.3297</v>
      </c>
      <c r="Y161" s="2">
        <v>249.3297</v>
      </c>
      <c r="Z161" s="2">
        <v>249.3297</v>
      </c>
      <c r="AA161" s="2">
        <v>249.3297</v>
      </c>
      <c r="AC161" s="3">
        <v>40751</v>
      </c>
      <c r="AD161" s="21">
        <v>51.15</v>
      </c>
      <c r="AE161" s="21">
        <v>50.5</v>
      </c>
      <c r="AF161" s="21">
        <v>52.05</v>
      </c>
      <c r="AG161" s="21">
        <v>51.03</v>
      </c>
      <c r="AI161" s="3">
        <v>40752</v>
      </c>
      <c r="AJ161" s="21">
        <v>104.05</v>
      </c>
      <c r="AK161" s="21">
        <v>104</v>
      </c>
      <c r="AL161" s="21">
        <v>105.65</v>
      </c>
      <c r="AM161" s="21">
        <v>104.5</v>
      </c>
      <c r="AO161" s="3">
        <v>40752</v>
      </c>
      <c r="AP161" s="24">
        <v>5.2</v>
      </c>
      <c r="AQ161" s="24">
        <v>5.181</v>
      </c>
      <c r="AR161" s="24">
        <v>5.25</v>
      </c>
      <c r="AS161" s="24">
        <v>5.25</v>
      </c>
      <c r="AU161" s="3">
        <v>40752</v>
      </c>
      <c r="AV161" s="21">
        <v>88.49</v>
      </c>
      <c r="AW161" s="21">
        <v>88</v>
      </c>
      <c r="AX161" s="21">
        <v>90.49</v>
      </c>
      <c r="AY161" s="21">
        <v>90.13</v>
      </c>
      <c r="BA161" s="3">
        <v>40751</v>
      </c>
      <c r="BB161" s="21">
        <v>277.8</v>
      </c>
      <c r="BC161" s="21">
        <v>272.68</v>
      </c>
      <c r="BD161" s="21">
        <v>279.2</v>
      </c>
      <c r="BE161" s="21">
        <v>275.33</v>
      </c>
      <c r="BG161" s="3">
        <v>40749</v>
      </c>
      <c r="BH161">
        <v>133.51</v>
      </c>
      <c r="BJ161" s="3">
        <v>40752</v>
      </c>
      <c r="BK161">
        <v>401.2353</v>
      </c>
      <c r="BL161">
        <v>401.2353</v>
      </c>
      <c r="BM161">
        <v>401.2353</v>
      </c>
      <c r="BN161">
        <v>401.2353</v>
      </c>
      <c r="BP161" s="3">
        <v>40742</v>
      </c>
      <c r="BQ161">
        <v>13.16</v>
      </c>
      <c r="BS161" s="3">
        <v>40749</v>
      </c>
      <c r="BT161">
        <v>46.23</v>
      </c>
      <c r="BV161" s="3">
        <v>40723</v>
      </c>
      <c r="BW161">
        <v>41.02</v>
      </c>
      <c r="BY161" s="3">
        <v>40749</v>
      </c>
      <c r="BZ161">
        <v>43.12</v>
      </c>
    </row>
    <row r="162" spans="2:78" x14ac:dyDescent="0.25">
      <c r="B162" s="3">
        <v>40751</v>
      </c>
      <c r="C162" s="2">
        <v>7315.75</v>
      </c>
      <c r="D162" s="2">
        <v>7216.58</v>
      </c>
      <c r="E162" s="2">
        <v>7344.17</v>
      </c>
      <c r="F162" s="2">
        <v>7252.68</v>
      </c>
      <c r="H162" s="3">
        <v>40813</v>
      </c>
      <c r="I162">
        <v>1.3494999999999999</v>
      </c>
      <c r="J162">
        <v>1.3480000000000001</v>
      </c>
      <c r="K162">
        <v>1.3666</v>
      </c>
      <c r="L162">
        <v>1.3584000000000001</v>
      </c>
      <c r="N162" s="3">
        <v>40751</v>
      </c>
      <c r="O162" s="2">
        <v>1619.25</v>
      </c>
      <c r="P162" s="2">
        <v>1608.3</v>
      </c>
      <c r="Q162" s="2">
        <v>1628.64</v>
      </c>
      <c r="R162" s="2">
        <v>1613.15</v>
      </c>
      <c r="S162" s="2"/>
      <c r="T162" s="3">
        <v>40751</v>
      </c>
      <c r="U162" s="2">
        <v>108.33</v>
      </c>
      <c r="V162" s="2"/>
      <c r="W162" s="3">
        <v>40743</v>
      </c>
      <c r="X162" s="2">
        <v>248.86930000000001</v>
      </c>
      <c r="Y162" s="2">
        <v>248.86930000000001</v>
      </c>
      <c r="Z162" s="2">
        <v>248.86930000000001</v>
      </c>
      <c r="AA162" s="2">
        <v>248.86930000000001</v>
      </c>
      <c r="AC162" s="3">
        <v>40750</v>
      </c>
      <c r="AD162" s="21">
        <v>53.05</v>
      </c>
      <c r="AE162" s="21">
        <v>51.71</v>
      </c>
      <c r="AF162" s="21">
        <v>53.15</v>
      </c>
      <c r="AG162" s="21">
        <v>51.81</v>
      </c>
      <c r="AI162" s="3">
        <v>40751</v>
      </c>
      <c r="AJ162" s="21">
        <v>106.25</v>
      </c>
      <c r="AK162" s="21">
        <v>104.15</v>
      </c>
      <c r="AL162" s="21">
        <v>106.4</v>
      </c>
      <c r="AM162" s="21">
        <v>104.85</v>
      </c>
      <c r="AO162" s="3">
        <v>40751</v>
      </c>
      <c r="AP162" s="24">
        <v>5.24</v>
      </c>
      <c r="AQ162" s="24">
        <v>5.2290000000000001</v>
      </c>
      <c r="AR162" s="24">
        <v>5.33</v>
      </c>
      <c r="AS162" s="24">
        <v>5.2569999999999997</v>
      </c>
      <c r="AU162" s="3">
        <v>40751</v>
      </c>
      <c r="AV162" s="21">
        <v>92.75</v>
      </c>
      <c r="AW162" s="21">
        <v>90.75</v>
      </c>
      <c r="AX162" s="21">
        <v>94.11</v>
      </c>
      <c r="AY162" s="21">
        <v>91.15</v>
      </c>
      <c r="BA162" s="3">
        <v>40750</v>
      </c>
      <c r="BB162" s="21">
        <v>276</v>
      </c>
      <c r="BC162" s="21">
        <v>275.14999999999998</v>
      </c>
      <c r="BD162" s="21">
        <v>279</v>
      </c>
      <c r="BE162" s="21">
        <v>277.94</v>
      </c>
      <c r="BG162" s="3">
        <v>40746</v>
      </c>
      <c r="BH162">
        <v>133.12</v>
      </c>
      <c r="BJ162" s="3">
        <v>40751</v>
      </c>
      <c r="BK162">
        <v>398.6635</v>
      </c>
      <c r="BL162">
        <v>398.6635</v>
      </c>
      <c r="BM162">
        <v>398.6635</v>
      </c>
      <c r="BN162">
        <v>398.6635</v>
      </c>
      <c r="BP162" s="3">
        <v>40739</v>
      </c>
      <c r="BQ162">
        <v>13.27</v>
      </c>
      <c r="BS162" s="3">
        <v>40746</v>
      </c>
      <c r="BT162">
        <v>46.36</v>
      </c>
      <c r="BV162" s="3">
        <v>40722</v>
      </c>
      <c r="BW162">
        <v>40.32</v>
      </c>
      <c r="BY162" s="3">
        <v>40746</v>
      </c>
      <c r="BZ162">
        <v>43.31</v>
      </c>
    </row>
    <row r="163" spans="2:78" x14ac:dyDescent="0.25">
      <c r="B163" s="3">
        <v>40750</v>
      </c>
      <c r="C163" s="2">
        <v>7369.89</v>
      </c>
      <c r="D163" s="2">
        <v>7302.5</v>
      </c>
      <c r="E163" s="2">
        <v>7382.8</v>
      </c>
      <c r="F163" s="2">
        <v>7349.45</v>
      </c>
      <c r="H163" s="3">
        <v>40812</v>
      </c>
      <c r="I163">
        <v>1.3515999999999999</v>
      </c>
      <c r="J163">
        <v>1.3366</v>
      </c>
      <c r="K163">
        <v>1.3546</v>
      </c>
      <c r="L163">
        <v>1.3495999999999999</v>
      </c>
      <c r="N163" s="3">
        <v>40750</v>
      </c>
      <c r="O163" s="2">
        <v>1613.84</v>
      </c>
      <c r="P163" s="2">
        <v>1607.6</v>
      </c>
      <c r="Q163" s="2">
        <v>1620.49</v>
      </c>
      <c r="R163" s="2">
        <v>1619.25</v>
      </c>
      <c r="S163" s="2"/>
      <c r="T163" s="3">
        <v>40750</v>
      </c>
      <c r="U163" s="2">
        <v>108.6</v>
      </c>
      <c r="V163" s="2"/>
      <c r="W163" s="3">
        <v>40742</v>
      </c>
      <c r="X163" s="2">
        <v>248.73869999999999</v>
      </c>
      <c r="Y163" s="2">
        <v>248.73869999999999</v>
      </c>
      <c r="Z163" s="2">
        <v>248.73869999999999</v>
      </c>
      <c r="AA163" s="2">
        <v>248.73869999999999</v>
      </c>
      <c r="AC163" s="3">
        <v>40749</v>
      </c>
      <c r="AD163" s="21">
        <v>51.96</v>
      </c>
      <c r="AE163" s="21">
        <v>51.86</v>
      </c>
      <c r="AF163" s="21">
        <v>53.35</v>
      </c>
      <c r="AG163" s="21">
        <v>53.04</v>
      </c>
      <c r="AI163" s="3">
        <v>40750</v>
      </c>
      <c r="AJ163" s="21">
        <v>106.7</v>
      </c>
      <c r="AK163" s="21">
        <v>105.85</v>
      </c>
      <c r="AL163" s="21">
        <v>107.25</v>
      </c>
      <c r="AM163" s="21">
        <v>106.8</v>
      </c>
      <c r="AO163" s="3">
        <v>40750</v>
      </c>
      <c r="AP163" s="24">
        <v>5.24</v>
      </c>
      <c r="AQ163" s="24">
        <v>5.23</v>
      </c>
      <c r="AR163" s="24">
        <v>5.3010000000000002</v>
      </c>
      <c r="AS163" s="24">
        <v>5.24</v>
      </c>
      <c r="AU163" s="3">
        <v>40750</v>
      </c>
      <c r="AV163" s="21">
        <v>93.71</v>
      </c>
      <c r="AW163" s="21">
        <v>92.67</v>
      </c>
      <c r="AX163" s="21">
        <v>93.84</v>
      </c>
      <c r="AY163" s="21">
        <v>93.56</v>
      </c>
      <c r="BA163" s="3">
        <v>40749</v>
      </c>
      <c r="BB163" s="21">
        <v>270</v>
      </c>
      <c r="BC163" s="21">
        <v>269.8</v>
      </c>
      <c r="BD163" s="21">
        <v>278.75</v>
      </c>
      <c r="BE163" s="21">
        <v>277.58999999999997</v>
      </c>
      <c r="BG163" s="3">
        <v>40745</v>
      </c>
      <c r="BH163">
        <v>133.03</v>
      </c>
      <c r="BJ163" s="3">
        <v>40750</v>
      </c>
      <c r="BK163">
        <v>398.49079999999998</v>
      </c>
      <c r="BL163">
        <v>398.49079999999998</v>
      </c>
      <c r="BM163">
        <v>398.49079999999998</v>
      </c>
      <c r="BN163">
        <v>398.49079999999998</v>
      </c>
      <c r="BP163" s="3">
        <v>40738</v>
      </c>
      <c r="BQ163">
        <v>13.2</v>
      </c>
      <c r="BS163" s="3">
        <v>40745</v>
      </c>
      <c r="BT163">
        <v>46.1</v>
      </c>
      <c r="BV163" s="3">
        <v>40721</v>
      </c>
      <c r="BW163">
        <v>40.03</v>
      </c>
      <c r="BY163" s="3">
        <v>40745</v>
      </c>
      <c r="BZ163">
        <v>42.94</v>
      </c>
    </row>
    <row r="164" spans="2:78" x14ac:dyDescent="0.25">
      <c r="B164" s="3">
        <v>40749</v>
      </c>
      <c r="C164" s="2">
        <v>7273.6</v>
      </c>
      <c r="D164" s="2">
        <v>7258.52</v>
      </c>
      <c r="E164" s="2">
        <v>7366.78</v>
      </c>
      <c r="F164" s="2">
        <v>7344.54</v>
      </c>
      <c r="H164" s="3">
        <v>40811</v>
      </c>
      <c r="I164">
        <v>1.3495999999999999</v>
      </c>
      <c r="J164">
        <v>1.3481000000000001</v>
      </c>
      <c r="K164">
        <v>1.3569</v>
      </c>
      <c r="L164">
        <v>1.3513999999999999</v>
      </c>
      <c r="N164" s="3">
        <v>40749</v>
      </c>
      <c r="O164" s="2">
        <v>1599.9</v>
      </c>
      <c r="P164" s="2">
        <v>1598.4</v>
      </c>
      <c r="Q164" s="2">
        <v>1623.49</v>
      </c>
      <c r="R164" s="2">
        <v>1613.75</v>
      </c>
      <c r="S164" s="2"/>
      <c r="T164" s="3">
        <v>40749</v>
      </c>
      <c r="U164" s="2">
        <v>108.35</v>
      </c>
      <c r="V164" s="2"/>
      <c r="W164" s="3">
        <v>40739</v>
      </c>
      <c r="X164" s="2">
        <v>248.8554</v>
      </c>
      <c r="Y164" s="2">
        <v>248.8554</v>
      </c>
      <c r="Z164" s="2">
        <v>248.8554</v>
      </c>
      <c r="AA164" s="2">
        <v>248.8554</v>
      </c>
      <c r="AC164" s="3">
        <v>40746</v>
      </c>
      <c r="AD164" s="21">
        <v>52.9</v>
      </c>
      <c r="AE164" s="21">
        <v>51.9</v>
      </c>
      <c r="AF164" s="21">
        <v>53</v>
      </c>
      <c r="AG164" s="21">
        <v>52.47</v>
      </c>
      <c r="AI164" s="3">
        <v>40749</v>
      </c>
      <c r="AJ164" s="21">
        <v>106</v>
      </c>
      <c r="AK164" s="21">
        <v>105.5</v>
      </c>
      <c r="AL164" s="21">
        <v>106.55</v>
      </c>
      <c r="AM164" s="21">
        <v>106.3</v>
      </c>
      <c r="AO164" s="3">
        <v>40749</v>
      </c>
      <c r="AP164" s="24">
        <v>5.34</v>
      </c>
      <c r="AQ164" s="24">
        <v>5.3</v>
      </c>
      <c r="AR164" s="24">
        <v>5.4180000000000001</v>
      </c>
      <c r="AS164" s="24">
        <v>5.41</v>
      </c>
      <c r="AU164" s="3">
        <v>40749</v>
      </c>
      <c r="AV164" s="21">
        <v>92.27</v>
      </c>
      <c r="AW164" s="21">
        <v>91.99</v>
      </c>
      <c r="AX164" s="21">
        <v>94.13</v>
      </c>
      <c r="AY164" s="21">
        <v>93.61</v>
      </c>
      <c r="BA164" s="3">
        <v>40746</v>
      </c>
      <c r="BB164" s="21">
        <v>270.2</v>
      </c>
      <c r="BC164" s="21">
        <v>269.5</v>
      </c>
      <c r="BD164" s="21">
        <v>273.44</v>
      </c>
      <c r="BE164" s="21">
        <v>273.44</v>
      </c>
      <c r="BG164" s="3">
        <v>40744</v>
      </c>
      <c r="BH164">
        <v>133.15</v>
      </c>
      <c r="BJ164" s="3">
        <v>40749</v>
      </c>
      <c r="BK164">
        <v>397.53480000000002</v>
      </c>
      <c r="BL164">
        <v>397.53480000000002</v>
      </c>
      <c r="BM164">
        <v>397.53480000000002</v>
      </c>
      <c r="BN164">
        <v>397.53480000000002</v>
      </c>
      <c r="BP164" s="3">
        <v>40737</v>
      </c>
      <c r="BQ164">
        <v>13.29</v>
      </c>
      <c r="BS164" s="3">
        <v>40744</v>
      </c>
      <c r="BT164">
        <v>45.63</v>
      </c>
      <c r="BV164" s="3">
        <v>40718</v>
      </c>
      <c r="BW164">
        <v>40.6</v>
      </c>
      <c r="BY164" s="3">
        <v>40744</v>
      </c>
      <c r="BZ164">
        <v>42.68</v>
      </c>
    </row>
    <row r="165" spans="2:78" x14ac:dyDescent="0.25">
      <c r="B165" s="3">
        <v>40746</v>
      </c>
      <c r="C165" s="2">
        <v>7308.48</v>
      </c>
      <c r="D165" s="2">
        <v>7266.79</v>
      </c>
      <c r="E165" s="2">
        <v>7357.25</v>
      </c>
      <c r="F165" s="2">
        <v>7326.39</v>
      </c>
      <c r="H165" s="3">
        <v>40810</v>
      </c>
      <c r="I165">
        <v>1.3499000000000001</v>
      </c>
      <c r="J165">
        <v>1.3495999999999999</v>
      </c>
      <c r="K165">
        <v>1.3499000000000001</v>
      </c>
      <c r="L165">
        <v>1.3495999999999999</v>
      </c>
      <c r="N165" s="3">
        <v>40746</v>
      </c>
      <c r="O165" s="2">
        <v>1591.11</v>
      </c>
      <c r="P165" s="2">
        <v>1583.16</v>
      </c>
      <c r="Q165" s="2">
        <v>1607.29</v>
      </c>
      <c r="R165" s="2">
        <v>1599.9</v>
      </c>
      <c r="S165" s="2"/>
      <c r="T165" s="3">
        <v>40746</v>
      </c>
      <c r="U165" s="2">
        <v>108.54</v>
      </c>
      <c r="V165" s="2"/>
      <c r="W165" s="3">
        <v>40738</v>
      </c>
      <c r="X165" s="2">
        <v>248.935</v>
      </c>
      <c r="Y165" s="2">
        <v>248.935</v>
      </c>
      <c r="Z165" s="2">
        <v>248.935</v>
      </c>
      <c r="AA165" s="2">
        <v>248.935</v>
      </c>
      <c r="AC165" s="3">
        <v>40745</v>
      </c>
      <c r="AD165" s="21">
        <v>52.66</v>
      </c>
      <c r="AE165" s="21">
        <v>51.01</v>
      </c>
      <c r="AF165" s="21">
        <v>52.79</v>
      </c>
      <c r="AG165" s="21">
        <v>52.25</v>
      </c>
      <c r="AI165" s="3">
        <v>40746</v>
      </c>
      <c r="AJ165" s="21">
        <v>106.95</v>
      </c>
      <c r="AK165" s="21">
        <v>105.6</v>
      </c>
      <c r="AL165" s="21">
        <v>107.75</v>
      </c>
      <c r="AM165" s="21">
        <v>106.65</v>
      </c>
      <c r="AO165" s="3">
        <v>40746</v>
      </c>
      <c r="AP165" s="24">
        <v>5.35</v>
      </c>
      <c r="AQ165" s="24">
        <v>5.3</v>
      </c>
      <c r="AR165" s="24">
        <v>5.3890000000000002</v>
      </c>
      <c r="AS165" s="24">
        <v>5.343</v>
      </c>
      <c r="AU165" s="3">
        <v>40746</v>
      </c>
      <c r="AV165" s="21">
        <v>93.95</v>
      </c>
      <c r="AW165" s="21">
        <v>92.77</v>
      </c>
      <c r="AX165" s="21">
        <v>94.86</v>
      </c>
      <c r="AY165" s="21">
        <v>93.2</v>
      </c>
      <c r="BA165" s="3">
        <v>40745</v>
      </c>
      <c r="BB165" s="21">
        <v>271.7</v>
      </c>
      <c r="BC165" s="21">
        <v>268.89999999999998</v>
      </c>
      <c r="BD165" s="21">
        <v>273</v>
      </c>
      <c r="BE165" s="21">
        <v>269.62</v>
      </c>
      <c r="BG165" s="3">
        <v>40743</v>
      </c>
      <c r="BH165">
        <v>133.02000000000001</v>
      </c>
      <c r="BJ165" s="3">
        <v>40746</v>
      </c>
      <c r="BK165">
        <v>395.4819</v>
      </c>
      <c r="BL165">
        <v>395.4819</v>
      </c>
      <c r="BM165">
        <v>395.4819</v>
      </c>
      <c r="BN165">
        <v>395.4819</v>
      </c>
      <c r="BP165" s="3">
        <v>40736</v>
      </c>
      <c r="BQ165">
        <v>13.24</v>
      </c>
      <c r="BS165" s="3">
        <v>40743</v>
      </c>
      <c r="BT165">
        <v>45.03</v>
      </c>
      <c r="BV165" s="3">
        <v>40716</v>
      </c>
      <c r="BW165">
        <v>40.68</v>
      </c>
      <c r="BY165" s="3">
        <v>40743</v>
      </c>
      <c r="BZ165">
        <v>42.38</v>
      </c>
    </row>
    <row r="166" spans="2:78" x14ac:dyDescent="0.25">
      <c r="B166" s="3">
        <v>40745</v>
      </c>
      <c r="C166" s="2">
        <v>7264.98</v>
      </c>
      <c r="D166" s="2">
        <v>7142.43</v>
      </c>
      <c r="E166" s="2">
        <v>7326.61</v>
      </c>
      <c r="F166" s="2">
        <v>7290.14</v>
      </c>
      <c r="H166" s="3">
        <v>40809</v>
      </c>
      <c r="I166">
        <v>1.3502000000000001</v>
      </c>
      <c r="J166">
        <v>1.3422000000000001</v>
      </c>
      <c r="K166">
        <v>1.3563000000000001</v>
      </c>
      <c r="L166">
        <v>1.3499000000000001</v>
      </c>
      <c r="N166" s="3">
        <v>40745</v>
      </c>
      <c r="O166" s="2">
        <v>1598.59</v>
      </c>
      <c r="P166" s="2">
        <v>1584.51</v>
      </c>
      <c r="Q166" s="2">
        <v>1604.64</v>
      </c>
      <c r="R166" s="2">
        <v>1591.25</v>
      </c>
      <c r="S166" s="2"/>
      <c r="T166" s="3">
        <v>40745</v>
      </c>
      <c r="U166" s="2">
        <v>108.36</v>
      </c>
      <c r="V166" s="2"/>
      <c r="W166" s="3">
        <v>40737</v>
      </c>
      <c r="X166" s="2">
        <v>248.6157</v>
      </c>
      <c r="Y166" s="2">
        <v>248.6157</v>
      </c>
      <c r="Z166" s="2">
        <v>248.6157</v>
      </c>
      <c r="AA166" s="2">
        <v>248.6157</v>
      </c>
      <c r="AC166" s="3">
        <v>40744</v>
      </c>
      <c r="AD166" s="21">
        <v>52.75</v>
      </c>
      <c r="AE166" s="21">
        <v>51.85</v>
      </c>
      <c r="AF166" s="21">
        <v>53.04</v>
      </c>
      <c r="AG166" s="21">
        <v>52.45</v>
      </c>
      <c r="AI166" s="3">
        <v>40745</v>
      </c>
      <c r="AJ166" s="21">
        <v>104.5</v>
      </c>
      <c r="AK166" s="21">
        <v>103</v>
      </c>
      <c r="AL166" s="21">
        <v>106.95</v>
      </c>
      <c r="AM166" s="21">
        <v>106.05</v>
      </c>
      <c r="AO166" s="3">
        <v>40745</v>
      </c>
      <c r="AP166" s="24">
        <v>5.36</v>
      </c>
      <c r="AQ166" s="24">
        <v>5.3019999999999996</v>
      </c>
      <c r="AR166" s="24">
        <v>5.3710000000000004</v>
      </c>
      <c r="AS166" s="24">
        <v>5.3550000000000004</v>
      </c>
      <c r="AU166" s="3">
        <v>40745</v>
      </c>
      <c r="AV166" s="21">
        <v>93</v>
      </c>
      <c r="AW166" s="21">
        <v>91.33</v>
      </c>
      <c r="AX166" s="21">
        <v>93.63</v>
      </c>
      <c r="AY166" s="21">
        <v>93.42</v>
      </c>
      <c r="BA166" s="3">
        <v>40744</v>
      </c>
      <c r="BB166" s="21">
        <v>276.75</v>
      </c>
      <c r="BC166" s="21">
        <v>272.58</v>
      </c>
      <c r="BD166" s="21">
        <v>281.10000000000002</v>
      </c>
      <c r="BE166" s="21">
        <v>273.95999999999998</v>
      </c>
      <c r="BG166" s="3">
        <v>40742</v>
      </c>
      <c r="BH166">
        <v>133.6</v>
      </c>
      <c r="BJ166" s="3">
        <v>40745</v>
      </c>
      <c r="BK166">
        <v>398.49200000000002</v>
      </c>
      <c r="BL166">
        <v>398.49200000000002</v>
      </c>
      <c r="BM166">
        <v>398.49200000000002</v>
      </c>
      <c r="BN166">
        <v>398.49200000000002</v>
      </c>
      <c r="BP166" s="3">
        <v>40735</v>
      </c>
      <c r="BQ166">
        <v>13.3</v>
      </c>
      <c r="BS166" s="3">
        <v>40742</v>
      </c>
      <c r="BT166">
        <v>44.66</v>
      </c>
      <c r="BV166" s="3">
        <v>40715</v>
      </c>
      <c r="BW166">
        <v>40.18</v>
      </c>
      <c r="BY166" s="3">
        <v>40742</v>
      </c>
      <c r="BZ166">
        <v>42.13</v>
      </c>
    </row>
    <row r="167" spans="2:78" x14ac:dyDescent="0.25">
      <c r="B167" s="3">
        <v>40744</v>
      </c>
      <c r="C167" s="2">
        <v>7250.18</v>
      </c>
      <c r="D167" s="2">
        <v>7166.37</v>
      </c>
      <c r="E167" s="2">
        <v>7263.18</v>
      </c>
      <c r="F167" s="2">
        <v>7221.36</v>
      </c>
      <c r="H167" s="3">
        <v>40808</v>
      </c>
      <c r="I167">
        <v>1.3575999999999999</v>
      </c>
      <c r="J167">
        <v>1.3391</v>
      </c>
      <c r="K167">
        <v>1.3583000000000001</v>
      </c>
      <c r="L167">
        <v>1.3507</v>
      </c>
      <c r="N167" s="3">
        <v>40744</v>
      </c>
      <c r="O167" s="2">
        <v>1588.9</v>
      </c>
      <c r="P167" s="2">
        <v>1580.55</v>
      </c>
      <c r="Q167" s="2">
        <v>1602.14</v>
      </c>
      <c r="R167" s="2">
        <v>1598.2</v>
      </c>
      <c r="S167" s="2"/>
      <c r="T167" s="3">
        <v>40744</v>
      </c>
      <c r="U167" s="2">
        <v>108.17</v>
      </c>
      <c r="V167" s="2"/>
      <c r="W167" s="3">
        <v>40736</v>
      </c>
      <c r="X167" s="2">
        <v>248.47739999999999</v>
      </c>
      <c r="Y167" s="2">
        <v>248.47739999999999</v>
      </c>
      <c r="Z167" s="2">
        <v>248.47739999999999</v>
      </c>
      <c r="AA167" s="2">
        <v>248.47739999999999</v>
      </c>
      <c r="AC167" s="3">
        <v>40743</v>
      </c>
      <c r="AD167" s="21">
        <v>52.02</v>
      </c>
      <c r="AE167" s="21">
        <v>51.9</v>
      </c>
      <c r="AF167" s="21">
        <v>52.76</v>
      </c>
      <c r="AG167" s="21">
        <v>52.4</v>
      </c>
      <c r="AI167" s="3">
        <v>40744</v>
      </c>
      <c r="AJ167" s="21">
        <v>102.7</v>
      </c>
      <c r="AK167" s="21">
        <v>102.55</v>
      </c>
      <c r="AL167" s="21">
        <v>104.4</v>
      </c>
      <c r="AM167" s="21">
        <v>104.1</v>
      </c>
      <c r="AO167" s="3">
        <v>40744</v>
      </c>
      <c r="AP167" s="24">
        <v>5.2409999999999997</v>
      </c>
      <c r="AQ167" s="24">
        <v>5.2409999999999997</v>
      </c>
      <c r="AR167" s="24">
        <v>5.399</v>
      </c>
      <c r="AS167" s="24">
        <v>5.3810000000000002</v>
      </c>
      <c r="AU167" s="3">
        <v>40744</v>
      </c>
      <c r="AV167" s="21">
        <v>93.2</v>
      </c>
      <c r="AW167" s="21">
        <v>91.61</v>
      </c>
      <c r="AX167" s="21">
        <v>93.29</v>
      </c>
      <c r="AY167" s="21">
        <v>92.5</v>
      </c>
      <c r="BA167" s="3">
        <v>40743</v>
      </c>
      <c r="BB167" s="21">
        <v>265.5</v>
      </c>
      <c r="BC167" s="21">
        <v>264</v>
      </c>
      <c r="BD167" s="21">
        <v>267.89999999999998</v>
      </c>
      <c r="BE167" s="21">
        <v>265.14999999999998</v>
      </c>
      <c r="BG167" s="3">
        <v>40739</v>
      </c>
      <c r="BH167">
        <v>133.07</v>
      </c>
      <c r="BJ167" s="3">
        <v>40744</v>
      </c>
      <c r="BK167">
        <v>399.00069999999999</v>
      </c>
      <c r="BL167">
        <v>399.00069999999999</v>
      </c>
      <c r="BM167">
        <v>399.00069999999999</v>
      </c>
      <c r="BN167">
        <v>399.00069999999999</v>
      </c>
      <c r="BP167" s="3">
        <v>40732</v>
      </c>
      <c r="BQ167">
        <v>13.55</v>
      </c>
      <c r="BS167" s="3">
        <v>40739</v>
      </c>
      <c r="BT167">
        <v>45.48</v>
      </c>
      <c r="BV167" s="3">
        <v>40714</v>
      </c>
      <c r="BW167">
        <v>39.65</v>
      </c>
      <c r="BY167" s="3">
        <v>40739</v>
      </c>
      <c r="BZ167">
        <v>42.62</v>
      </c>
    </row>
    <row r="168" spans="2:78" x14ac:dyDescent="0.25">
      <c r="B168" s="3">
        <v>40743</v>
      </c>
      <c r="C168" s="2">
        <v>7148.48</v>
      </c>
      <c r="D168" s="2">
        <v>7139.76</v>
      </c>
      <c r="E168" s="2">
        <v>7236.44</v>
      </c>
      <c r="F168" s="2">
        <v>7192.67</v>
      </c>
      <c r="H168" s="3">
        <v>40807</v>
      </c>
      <c r="I168">
        <v>1.3702000000000001</v>
      </c>
      <c r="J168">
        <v>1.3559000000000001</v>
      </c>
      <c r="K168">
        <v>1.3785000000000001</v>
      </c>
      <c r="L168">
        <v>1.3573</v>
      </c>
      <c r="N168" s="3">
        <v>40743</v>
      </c>
      <c r="O168" s="2">
        <v>1603.2</v>
      </c>
      <c r="P168" s="2">
        <v>1582.1</v>
      </c>
      <c r="Q168" s="2">
        <v>1610.14</v>
      </c>
      <c r="R168" s="2">
        <v>1589.6</v>
      </c>
      <c r="S168" s="2"/>
      <c r="T168" s="3">
        <v>40743</v>
      </c>
      <c r="U168" s="2">
        <v>108</v>
      </c>
      <c r="V168" s="2"/>
      <c r="W168" s="3">
        <v>40735</v>
      </c>
      <c r="X168" s="2">
        <v>248.94390000000001</v>
      </c>
      <c r="Y168" s="2">
        <v>248.94390000000001</v>
      </c>
      <c r="Z168" s="2">
        <v>248.94390000000001</v>
      </c>
      <c r="AA168" s="2">
        <v>248.94390000000001</v>
      </c>
      <c r="AC168" s="3">
        <v>40742</v>
      </c>
      <c r="AD168" s="21">
        <v>52.88</v>
      </c>
      <c r="AE168" s="21">
        <v>51.47</v>
      </c>
      <c r="AF168" s="21">
        <v>52.99</v>
      </c>
      <c r="AG168" s="21">
        <v>51.5</v>
      </c>
      <c r="AI168" s="3">
        <v>40743</v>
      </c>
      <c r="AJ168" s="21">
        <v>98.99</v>
      </c>
      <c r="AK168" s="21">
        <v>98.93</v>
      </c>
      <c r="AL168" s="21">
        <v>102</v>
      </c>
      <c r="AM168" s="21">
        <v>101.7</v>
      </c>
      <c r="AO168" s="3">
        <v>40743</v>
      </c>
      <c r="AP168" s="24">
        <v>5.2210000000000001</v>
      </c>
      <c r="AQ168" s="24">
        <v>5.2169999999999996</v>
      </c>
      <c r="AR168" s="24">
        <v>5.2649999999999997</v>
      </c>
      <c r="AS168" s="24">
        <v>5.2460000000000004</v>
      </c>
      <c r="AU168" s="3">
        <v>40743</v>
      </c>
      <c r="AV168" s="21">
        <v>91.97</v>
      </c>
      <c r="AW168" s="21">
        <v>91.62</v>
      </c>
      <c r="AX168" s="21">
        <v>93.71</v>
      </c>
      <c r="AY168" s="21">
        <v>93</v>
      </c>
      <c r="BA168" s="3">
        <v>40742</v>
      </c>
      <c r="BB168" s="21">
        <v>257.99</v>
      </c>
      <c r="BC168" s="21">
        <v>257.7</v>
      </c>
      <c r="BD168" s="21">
        <v>262.95999999999998</v>
      </c>
      <c r="BE168" s="21">
        <v>262.43</v>
      </c>
      <c r="BG168" s="3">
        <v>40738</v>
      </c>
      <c r="BH168">
        <v>134.15</v>
      </c>
      <c r="BJ168" s="3">
        <v>40743</v>
      </c>
      <c r="BK168">
        <v>399.17759999999998</v>
      </c>
      <c r="BL168">
        <v>399.17759999999998</v>
      </c>
      <c r="BM168">
        <v>399.17759999999998</v>
      </c>
      <c r="BN168">
        <v>399.17759999999998</v>
      </c>
      <c r="BP168" s="3">
        <v>40731</v>
      </c>
      <c r="BQ168">
        <v>13.64</v>
      </c>
      <c r="BS168" s="3">
        <v>40738</v>
      </c>
      <c r="BT168">
        <v>45.62</v>
      </c>
      <c r="BV168" s="3">
        <v>40711</v>
      </c>
      <c r="BW168">
        <v>39.82</v>
      </c>
      <c r="BY168" s="3">
        <v>40738</v>
      </c>
      <c r="BZ168">
        <v>42.61</v>
      </c>
    </row>
    <row r="169" spans="2:78" x14ac:dyDescent="0.25">
      <c r="B169" s="3">
        <v>40742</v>
      </c>
      <c r="C169" s="2">
        <v>7162.82</v>
      </c>
      <c r="D169" s="2">
        <v>7089.09</v>
      </c>
      <c r="E169" s="2">
        <v>7171.55</v>
      </c>
      <c r="F169" s="2">
        <v>7107.92</v>
      </c>
      <c r="H169" s="3">
        <v>40806</v>
      </c>
      <c r="I169">
        <v>1.3622000000000001</v>
      </c>
      <c r="J169">
        <v>1.3597999999999999</v>
      </c>
      <c r="K169">
        <v>1.3741000000000001</v>
      </c>
      <c r="L169">
        <v>1.3706</v>
      </c>
      <c r="N169" s="3">
        <v>40742</v>
      </c>
      <c r="O169" s="2">
        <v>1593</v>
      </c>
      <c r="P169" s="2">
        <v>1590.87</v>
      </c>
      <c r="Q169" s="2">
        <v>1607.37</v>
      </c>
      <c r="R169" s="2">
        <v>1603.28</v>
      </c>
      <c r="S169" s="2"/>
      <c r="T169" s="3">
        <v>40742</v>
      </c>
      <c r="U169" s="2">
        <v>107.78</v>
      </c>
      <c r="V169" s="2"/>
      <c r="W169" s="3">
        <v>40732</v>
      </c>
      <c r="X169" s="2">
        <v>249.22460000000001</v>
      </c>
      <c r="Y169" s="2">
        <v>249.22460000000001</v>
      </c>
      <c r="Z169" s="2">
        <v>249.22460000000001</v>
      </c>
      <c r="AA169" s="2">
        <v>249.22460000000001</v>
      </c>
      <c r="AC169" s="3">
        <v>40739</v>
      </c>
      <c r="AD169" s="21">
        <v>52.97</v>
      </c>
      <c r="AE169" s="21">
        <v>52.7</v>
      </c>
      <c r="AF169" s="21">
        <v>53.95</v>
      </c>
      <c r="AG169" s="21">
        <v>53.27</v>
      </c>
      <c r="AI169" s="3">
        <v>40742</v>
      </c>
      <c r="AJ169" s="21">
        <v>100.55</v>
      </c>
      <c r="AK169" s="21">
        <v>98.43</v>
      </c>
      <c r="AL169" s="21">
        <v>100.75</v>
      </c>
      <c r="AM169" s="21">
        <v>98.75</v>
      </c>
      <c r="AO169" s="3">
        <v>40742</v>
      </c>
      <c r="AP169" s="24">
        <v>5.23</v>
      </c>
      <c r="AQ169" s="24">
        <v>5.181</v>
      </c>
      <c r="AR169" s="24">
        <v>5.2560000000000002</v>
      </c>
      <c r="AS169" s="24">
        <v>5.218</v>
      </c>
      <c r="AU169" s="3">
        <v>40742</v>
      </c>
      <c r="AV169" s="21">
        <v>91.95</v>
      </c>
      <c r="AW169" s="21">
        <v>91.03</v>
      </c>
      <c r="AX169" s="21">
        <v>92.02</v>
      </c>
      <c r="AY169" s="21">
        <v>91.69</v>
      </c>
      <c r="BA169" s="3">
        <v>40739</v>
      </c>
      <c r="BB169" s="21">
        <v>252.7</v>
      </c>
      <c r="BC169" s="21">
        <v>252.7</v>
      </c>
      <c r="BD169" s="21">
        <v>256</v>
      </c>
      <c r="BE169" s="21">
        <v>255.21</v>
      </c>
      <c r="BG169" s="3">
        <v>40737</v>
      </c>
      <c r="BH169">
        <v>133.86000000000001</v>
      </c>
      <c r="BJ169" s="3">
        <v>40742</v>
      </c>
      <c r="BK169">
        <v>399.90879999999999</v>
      </c>
      <c r="BL169">
        <v>399.90879999999999</v>
      </c>
      <c r="BM169">
        <v>399.90879999999999</v>
      </c>
      <c r="BN169">
        <v>399.90879999999999</v>
      </c>
      <c r="BP169" s="3">
        <v>40730</v>
      </c>
      <c r="BQ169">
        <v>13.5</v>
      </c>
      <c r="BS169" s="3">
        <v>40737</v>
      </c>
      <c r="BT169">
        <v>46</v>
      </c>
      <c r="BV169" s="3">
        <v>40710</v>
      </c>
      <c r="BW169">
        <v>39.770000000000003</v>
      </c>
      <c r="BY169" s="3">
        <v>40737</v>
      </c>
      <c r="BZ169">
        <v>42.7</v>
      </c>
    </row>
    <row r="170" spans="2:78" x14ac:dyDescent="0.25">
      <c r="B170" s="3">
        <v>40739</v>
      </c>
      <c r="C170" s="2">
        <v>7188.7</v>
      </c>
      <c r="D170" s="2">
        <v>7139.68</v>
      </c>
      <c r="E170" s="2">
        <v>7254.1</v>
      </c>
      <c r="F170" s="2">
        <v>7220.12</v>
      </c>
      <c r="H170" s="3">
        <v>40805</v>
      </c>
      <c r="I170">
        <v>1.3694999999999999</v>
      </c>
      <c r="J170">
        <v>1.359</v>
      </c>
      <c r="K170">
        <v>1.3715999999999999</v>
      </c>
      <c r="L170">
        <v>1.3621000000000001</v>
      </c>
      <c r="N170" s="3">
        <v>40739</v>
      </c>
      <c r="O170" s="2">
        <v>1586.53</v>
      </c>
      <c r="P170" s="2">
        <v>1575.55</v>
      </c>
      <c r="Q170" s="2">
        <v>1593.88</v>
      </c>
      <c r="R170" s="2">
        <v>1593</v>
      </c>
      <c r="S170" s="2"/>
      <c r="T170" s="3">
        <v>40739</v>
      </c>
      <c r="U170" s="2">
        <v>107.82</v>
      </c>
      <c r="V170" s="2"/>
      <c r="W170" s="3">
        <v>40731</v>
      </c>
      <c r="X170" s="2">
        <v>248.9025</v>
      </c>
      <c r="Y170" s="2">
        <v>248.9025</v>
      </c>
      <c r="Z170" s="2">
        <v>248.9025</v>
      </c>
      <c r="AA170" s="2">
        <v>248.9025</v>
      </c>
      <c r="AC170" s="3">
        <v>40738</v>
      </c>
      <c r="AD170" s="21">
        <v>52.79</v>
      </c>
      <c r="AE170" s="21">
        <v>52.7</v>
      </c>
      <c r="AF170" s="21">
        <v>53.84</v>
      </c>
      <c r="AG170" s="21">
        <v>53.26</v>
      </c>
      <c r="AI170" s="3">
        <v>40739</v>
      </c>
      <c r="AJ170" s="21">
        <v>100.55</v>
      </c>
      <c r="AK170" s="21">
        <v>99.5</v>
      </c>
      <c r="AL170" s="21">
        <v>101.4</v>
      </c>
      <c r="AM170" s="21">
        <v>101.05</v>
      </c>
      <c r="AO170" s="3">
        <v>40739</v>
      </c>
      <c r="AP170" s="24">
        <v>5.22</v>
      </c>
      <c r="AQ170" s="24">
        <v>5.1840000000000002</v>
      </c>
      <c r="AR170" s="24">
        <v>5.2549999999999999</v>
      </c>
      <c r="AS170" s="24">
        <v>5.2290000000000001</v>
      </c>
      <c r="AU170" s="3">
        <v>40739</v>
      </c>
      <c r="AV170" s="21">
        <v>92.5</v>
      </c>
      <c r="AW170" s="21">
        <v>92.09</v>
      </c>
      <c r="AX170" s="21">
        <v>93.2</v>
      </c>
      <c r="AY170" s="21">
        <v>93.05</v>
      </c>
      <c r="BA170" s="3">
        <v>40738</v>
      </c>
      <c r="BB170" s="21">
        <v>251.3</v>
      </c>
      <c r="BC170" s="21">
        <v>250.9</v>
      </c>
      <c r="BD170" s="21">
        <v>254.5</v>
      </c>
      <c r="BE170" s="21">
        <v>253.25</v>
      </c>
      <c r="BG170" s="3">
        <v>40736</v>
      </c>
      <c r="BH170">
        <v>134.34</v>
      </c>
      <c r="BJ170" s="3">
        <v>40739</v>
      </c>
      <c r="BK170">
        <v>399.19979999999998</v>
      </c>
      <c r="BL170">
        <v>399.19979999999998</v>
      </c>
      <c r="BM170">
        <v>399.19979999999998</v>
      </c>
      <c r="BN170">
        <v>399.19979999999998</v>
      </c>
      <c r="BP170" s="3">
        <v>40729</v>
      </c>
      <c r="BQ170">
        <v>13.48</v>
      </c>
      <c r="BS170" s="3">
        <v>40736</v>
      </c>
      <c r="BT170">
        <v>45.69</v>
      </c>
      <c r="BV170" s="3">
        <v>40709</v>
      </c>
      <c r="BW170">
        <v>40.6</v>
      </c>
      <c r="BY170" s="3">
        <v>40736</v>
      </c>
      <c r="BZ170">
        <v>42.07</v>
      </c>
    </row>
    <row r="171" spans="2:78" x14ac:dyDescent="0.25">
      <c r="B171" s="3">
        <v>40738</v>
      </c>
      <c r="C171" s="2">
        <v>7204.94</v>
      </c>
      <c r="D171" s="2">
        <v>7197.49</v>
      </c>
      <c r="E171" s="2">
        <v>7267.28</v>
      </c>
      <c r="F171" s="2">
        <v>7214.74</v>
      </c>
      <c r="H171" s="3">
        <v>40804</v>
      </c>
      <c r="I171">
        <v>1.3791</v>
      </c>
      <c r="J171">
        <v>1.3666</v>
      </c>
      <c r="K171">
        <v>1.3796999999999999</v>
      </c>
      <c r="L171">
        <v>1.3682000000000001</v>
      </c>
      <c r="N171" s="3">
        <v>40738</v>
      </c>
      <c r="O171" s="2">
        <v>1589.09</v>
      </c>
      <c r="P171" s="2">
        <v>1578.7</v>
      </c>
      <c r="Q171" s="2">
        <v>1594.4</v>
      </c>
      <c r="R171" s="2">
        <v>1586.48</v>
      </c>
      <c r="S171" s="2"/>
      <c r="T171" s="3">
        <v>40738</v>
      </c>
      <c r="U171" s="2">
        <v>107.89</v>
      </c>
      <c r="V171" s="2"/>
      <c r="W171" s="3">
        <v>40730</v>
      </c>
      <c r="X171" s="2">
        <v>248.23429999999999</v>
      </c>
      <c r="Y171" s="2">
        <v>248.23429999999999</v>
      </c>
      <c r="Z171" s="2">
        <v>248.23429999999999</v>
      </c>
      <c r="AA171" s="2">
        <v>248.23429999999999</v>
      </c>
      <c r="AC171" s="3">
        <v>40737</v>
      </c>
      <c r="AD171" s="21">
        <v>51.67</v>
      </c>
      <c r="AE171" s="21">
        <v>51.63</v>
      </c>
      <c r="AF171" s="21">
        <v>53.42</v>
      </c>
      <c r="AG171" s="21">
        <v>53.17</v>
      </c>
      <c r="AI171" s="3">
        <v>40738</v>
      </c>
      <c r="AJ171" s="21">
        <v>101</v>
      </c>
      <c r="AK171" s="21">
        <v>100.25</v>
      </c>
      <c r="AL171" s="21">
        <v>101.75</v>
      </c>
      <c r="AM171" s="21">
        <v>101.1</v>
      </c>
      <c r="AO171" s="3">
        <v>40738</v>
      </c>
      <c r="AP171" s="24">
        <v>5.15</v>
      </c>
      <c r="AQ171" s="24">
        <v>5.117</v>
      </c>
      <c r="AR171" s="24">
        <v>5.2629999999999999</v>
      </c>
      <c r="AS171" s="24">
        <v>5.2279999999999998</v>
      </c>
      <c r="AU171" s="3">
        <v>40738</v>
      </c>
      <c r="AV171" s="21">
        <v>93.4</v>
      </c>
      <c r="AW171" s="21">
        <v>93.28</v>
      </c>
      <c r="AX171" s="21">
        <v>94.42</v>
      </c>
      <c r="AY171" s="21">
        <v>93.45</v>
      </c>
      <c r="BA171" s="3">
        <v>40737</v>
      </c>
      <c r="BB171" s="21">
        <v>253.5</v>
      </c>
      <c r="BC171" s="21">
        <v>252.2</v>
      </c>
      <c r="BD171" s="21">
        <v>255</v>
      </c>
      <c r="BE171" s="21">
        <v>253.82</v>
      </c>
      <c r="BG171" s="3">
        <v>40735</v>
      </c>
      <c r="BH171">
        <v>134.30000000000001</v>
      </c>
      <c r="BJ171" s="3">
        <v>40738</v>
      </c>
      <c r="BK171">
        <v>399.13389999999998</v>
      </c>
      <c r="BL171">
        <v>399.13389999999998</v>
      </c>
      <c r="BM171">
        <v>399.13389999999998</v>
      </c>
      <c r="BN171">
        <v>399.13389999999998</v>
      </c>
      <c r="BP171" s="3">
        <v>40725</v>
      </c>
      <c r="BQ171">
        <v>13.5</v>
      </c>
      <c r="BS171" s="3">
        <v>40735</v>
      </c>
      <c r="BT171">
        <v>45.99</v>
      </c>
      <c r="BV171" s="3">
        <v>40708</v>
      </c>
      <c r="BW171">
        <v>40.69</v>
      </c>
      <c r="BY171" s="3">
        <v>40735</v>
      </c>
      <c r="BZ171">
        <v>42.88</v>
      </c>
    </row>
    <row r="172" spans="2:78" x14ac:dyDescent="0.25">
      <c r="B172" s="3">
        <v>40737</v>
      </c>
      <c r="C172" s="2">
        <v>7171.47</v>
      </c>
      <c r="D172" s="2">
        <v>7163.09</v>
      </c>
      <c r="E172" s="2">
        <v>7280.16</v>
      </c>
      <c r="F172" s="2">
        <v>7267.87</v>
      </c>
      <c r="H172" s="3">
        <v>40803</v>
      </c>
      <c r="I172">
        <v>1.3792</v>
      </c>
      <c r="J172">
        <v>1.3792</v>
      </c>
      <c r="K172">
        <v>1.3796999999999999</v>
      </c>
      <c r="L172">
        <v>1.3793</v>
      </c>
      <c r="N172" s="3">
        <v>40737</v>
      </c>
      <c r="O172" s="2">
        <v>1567.15</v>
      </c>
      <c r="P172" s="2">
        <v>1563.9</v>
      </c>
      <c r="Q172" s="2">
        <v>1590.04</v>
      </c>
      <c r="R172" s="2">
        <v>1588.9</v>
      </c>
      <c r="S172" s="2"/>
      <c r="T172" s="3">
        <v>40737</v>
      </c>
      <c r="U172" s="2">
        <v>107.86</v>
      </c>
      <c r="V172" s="2"/>
      <c r="W172" s="3">
        <v>40729</v>
      </c>
      <c r="X172" s="2">
        <v>248.47409999999999</v>
      </c>
      <c r="Y172" s="2">
        <v>248.47409999999999</v>
      </c>
      <c r="Z172" s="2">
        <v>248.47409999999999</v>
      </c>
      <c r="AA172" s="2">
        <v>248.47409999999999</v>
      </c>
      <c r="AC172" s="3">
        <v>40736</v>
      </c>
      <c r="AD172" s="21">
        <v>50.2</v>
      </c>
      <c r="AE172" s="21">
        <v>49.1</v>
      </c>
      <c r="AF172" s="21">
        <v>51.94</v>
      </c>
      <c r="AG172" s="21">
        <v>51.68</v>
      </c>
      <c r="AI172" s="3">
        <v>40737</v>
      </c>
      <c r="AJ172" s="21">
        <v>100</v>
      </c>
      <c r="AK172" s="21">
        <v>100</v>
      </c>
      <c r="AL172" s="21">
        <v>102.15</v>
      </c>
      <c r="AM172" s="21">
        <v>101.85</v>
      </c>
      <c r="AO172" s="3">
        <v>40737</v>
      </c>
      <c r="AP172" s="24">
        <v>5.1689999999999996</v>
      </c>
      <c r="AQ172" s="24">
        <v>5.15</v>
      </c>
      <c r="AR172" s="24">
        <v>5.2</v>
      </c>
      <c r="AS172" s="24">
        <v>5.2</v>
      </c>
      <c r="AU172" s="3">
        <v>40737</v>
      </c>
      <c r="AV172" s="21">
        <v>93.04</v>
      </c>
      <c r="AW172" s="21">
        <v>92.76</v>
      </c>
      <c r="AX172" s="21">
        <v>94.98</v>
      </c>
      <c r="AY172" s="21">
        <v>94.15</v>
      </c>
      <c r="BA172" s="3">
        <v>40736</v>
      </c>
      <c r="BB172" s="21">
        <v>251.25</v>
      </c>
      <c r="BC172" s="21">
        <v>249.07</v>
      </c>
      <c r="BD172" s="21">
        <v>254.5</v>
      </c>
      <c r="BE172" s="21">
        <v>254.5</v>
      </c>
      <c r="BG172" s="3">
        <v>40732</v>
      </c>
      <c r="BH172">
        <v>134.15</v>
      </c>
      <c r="BJ172" s="3">
        <v>40737</v>
      </c>
      <c r="BK172">
        <v>397.93849999999998</v>
      </c>
      <c r="BL172">
        <v>397.93849999999998</v>
      </c>
      <c r="BM172">
        <v>397.93849999999998</v>
      </c>
      <c r="BN172">
        <v>397.93849999999998</v>
      </c>
      <c r="BP172" s="3">
        <v>40724</v>
      </c>
      <c r="BQ172">
        <v>13.31</v>
      </c>
      <c r="BS172" s="3">
        <v>40732</v>
      </c>
      <c r="BT172">
        <v>46.65</v>
      </c>
      <c r="BV172" s="3">
        <v>40704</v>
      </c>
      <c r="BW172">
        <v>40.44</v>
      </c>
      <c r="BY172" s="3">
        <v>40732</v>
      </c>
      <c r="BZ172">
        <v>43.66</v>
      </c>
    </row>
    <row r="173" spans="2:78" x14ac:dyDescent="0.25">
      <c r="B173" s="3">
        <v>40736</v>
      </c>
      <c r="C173" s="2">
        <v>7112.19</v>
      </c>
      <c r="D173" s="2">
        <v>6996.26</v>
      </c>
      <c r="E173" s="2">
        <v>7190.47</v>
      </c>
      <c r="F173" s="2">
        <v>7174.14</v>
      </c>
      <c r="H173" s="3">
        <v>40802</v>
      </c>
      <c r="I173">
        <v>1.3878999999999999</v>
      </c>
      <c r="J173">
        <v>1.3755999999999999</v>
      </c>
      <c r="K173">
        <v>1.3878999999999999</v>
      </c>
      <c r="L173">
        <v>1.3792</v>
      </c>
      <c r="N173" s="3">
        <v>40736</v>
      </c>
      <c r="O173" s="2">
        <v>1551.75</v>
      </c>
      <c r="P173" s="2">
        <v>1540.3</v>
      </c>
      <c r="Q173" s="2">
        <v>1573.77</v>
      </c>
      <c r="R173" s="2">
        <v>1567.3</v>
      </c>
      <c r="S173" s="2"/>
      <c r="T173" s="3">
        <v>40736</v>
      </c>
      <c r="U173" s="2">
        <v>107.75</v>
      </c>
      <c r="V173" s="2"/>
      <c r="W173" s="3">
        <v>40728</v>
      </c>
      <c r="X173" s="2">
        <v>248.7037</v>
      </c>
      <c r="Y173" s="2">
        <v>248.7037</v>
      </c>
      <c r="Z173" s="2">
        <v>248.7037</v>
      </c>
      <c r="AA173" s="2">
        <v>248.7037</v>
      </c>
      <c r="AC173" s="3">
        <v>40735</v>
      </c>
      <c r="AD173" s="21">
        <v>51.4</v>
      </c>
      <c r="AE173" s="21">
        <v>50.58</v>
      </c>
      <c r="AF173" s="21">
        <v>52.03</v>
      </c>
      <c r="AG173" s="21">
        <v>51</v>
      </c>
      <c r="AI173" s="3">
        <v>40736</v>
      </c>
      <c r="AJ173" s="21">
        <v>99.95</v>
      </c>
      <c r="AK173" s="21">
        <v>98.78</v>
      </c>
      <c r="AL173" s="21">
        <v>100.5</v>
      </c>
      <c r="AM173" s="21">
        <v>100.1</v>
      </c>
      <c r="AO173" s="3">
        <v>40736</v>
      </c>
      <c r="AP173" s="24">
        <v>5.1929999999999996</v>
      </c>
      <c r="AQ173" s="24">
        <v>5.1349999999999998</v>
      </c>
      <c r="AR173" s="24">
        <v>5.2030000000000003</v>
      </c>
      <c r="AS173" s="24">
        <v>5.1820000000000004</v>
      </c>
      <c r="AU173" s="3">
        <v>40736</v>
      </c>
      <c r="AV173" s="21">
        <v>91.7</v>
      </c>
      <c r="AW173" s="21">
        <v>90.62</v>
      </c>
      <c r="AX173" s="21">
        <v>93.54</v>
      </c>
      <c r="AY173" s="21">
        <v>92.98</v>
      </c>
      <c r="BA173" s="3">
        <v>40735</v>
      </c>
      <c r="BB173" s="21">
        <v>252.1</v>
      </c>
      <c r="BC173" s="21">
        <v>251.3</v>
      </c>
      <c r="BD173" s="21">
        <v>255.8</v>
      </c>
      <c r="BE173" s="21">
        <v>252.46</v>
      </c>
      <c r="BG173" s="3">
        <v>40731</v>
      </c>
      <c r="BH173">
        <v>133.82</v>
      </c>
      <c r="BJ173" s="3">
        <v>40736</v>
      </c>
      <c r="BK173">
        <v>400.99439999999998</v>
      </c>
      <c r="BL173">
        <v>400.99439999999998</v>
      </c>
      <c r="BM173">
        <v>400.99439999999998</v>
      </c>
      <c r="BN173">
        <v>400.99439999999998</v>
      </c>
      <c r="BP173" s="3">
        <v>40723</v>
      </c>
      <c r="BQ173">
        <v>13.17</v>
      </c>
      <c r="BS173" s="3">
        <v>40731</v>
      </c>
      <c r="BT173">
        <v>47.01</v>
      </c>
      <c r="BV173" s="3">
        <v>40703</v>
      </c>
      <c r="BW173">
        <v>40.450000000000003</v>
      </c>
      <c r="BY173" s="3">
        <v>40731</v>
      </c>
      <c r="BZ173">
        <v>43.79</v>
      </c>
    </row>
    <row r="174" spans="2:78" x14ac:dyDescent="0.25">
      <c r="B174" s="3">
        <v>40735</v>
      </c>
      <c r="C174" s="2">
        <v>7352.73</v>
      </c>
      <c r="D174" s="2">
        <v>7188.96</v>
      </c>
      <c r="E174" s="2">
        <v>7358.5</v>
      </c>
      <c r="F174" s="2">
        <v>7230.25</v>
      </c>
      <c r="H174" s="3">
        <v>40801</v>
      </c>
      <c r="I174">
        <v>1.3747</v>
      </c>
      <c r="J174">
        <v>1.3704000000000001</v>
      </c>
      <c r="K174">
        <v>1.3935999999999999</v>
      </c>
      <c r="L174">
        <v>1.3879999999999999</v>
      </c>
      <c r="N174" s="3">
        <v>40735</v>
      </c>
      <c r="O174" s="2">
        <v>1543.5</v>
      </c>
      <c r="P174" s="2">
        <v>1539.88</v>
      </c>
      <c r="Q174" s="2">
        <v>1556.94</v>
      </c>
      <c r="R174" s="2">
        <v>1551.79</v>
      </c>
      <c r="S174" s="2"/>
      <c r="T174" s="3">
        <v>40735</v>
      </c>
      <c r="U174" s="2">
        <v>107.88</v>
      </c>
      <c r="V174" s="2"/>
      <c r="W174" s="3">
        <v>40725</v>
      </c>
      <c r="X174" s="2">
        <v>248.62479999999999</v>
      </c>
      <c r="Y174" s="2">
        <v>248.62479999999999</v>
      </c>
      <c r="Z174" s="2">
        <v>248.62479999999999</v>
      </c>
      <c r="AA174" s="2">
        <v>248.62479999999999</v>
      </c>
      <c r="AC174" s="3">
        <v>40732</v>
      </c>
      <c r="AD174" s="21">
        <v>52.84</v>
      </c>
      <c r="AE174" s="21">
        <v>52.09</v>
      </c>
      <c r="AF174" s="21">
        <v>53.57</v>
      </c>
      <c r="AG174" s="21">
        <v>52.39</v>
      </c>
      <c r="AI174" s="3">
        <v>40735</v>
      </c>
      <c r="AJ174" s="21">
        <v>105.2</v>
      </c>
      <c r="AK174" s="21">
        <v>101.2</v>
      </c>
      <c r="AL174" s="21">
        <v>105.6</v>
      </c>
      <c r="AM174" s="21">
        <v>101.8</v>
      </c>
      <c r="AO174" s="3">
        <v>40735</v>
      </c>
      <c r="AP174" s="24">
        <v>5.1959999999999997</v>
      </c>
      <c r="AQ174" s="24">
        <v>5.157</v>
      </c>
      <c r="AR174" s="24">
        <v>5.22</v>
      </c>
      <c r="AS174" s="24">
        <v>5.2130000000000001</v>
      </c>
      <c r="AU174" s="3">
        <v>40735</v>
      </c>
      <c r="AV174" s="21">
        <v>94.05</v>
      </c>
      <c r="AW174" s="21">
        <v>92.82</v>
      </c>
      <c r="AX174" s="21">
        <v>94.81</v>
      </c>
      <c r="AY174" s="21">
        <v>93.15</v>
      </c>
      <c r="BA174" s="3">
        <v>40732</v>
      </c>
      <c r="BB174" s="21">
        <v>249.2</v>
      </c>
      <c r="BC174" s="21">
        <v>246</v>
      </c>
      <c r="BD174" s="21">
        <v>251.6</v>
      </c>
      <c r="BE174" s="21">
        <v>251.38</v>
      </c>
      <c r="BG174" s="3">
        <v>40730</v>
      </c>
      <c r="BH174">
        <v>133.07</v>
      </c>
      <c r="BJ174" s="3">
        <v>40735</v>
      </c>
      <c r="BK174">
        <v>398.52350000000001</v>
      </c>
      <c r="BL174">
        <v>398.52350000000001</v>
      </c>
      <c r="BM174">
        <v>398.52350000000001</v>
      </c>
      <c r="BN174">
        <v>398.52350000000001</v>
      </c>
      <c r="BP174" s="3">
        <v>40722</v>
      </c>
      <c r="BQ174">
        <v>13.06</v>
      </c>
      <c r="BS174" s="3">
        <v>40730</v>
      </c>
      <c r="BT174">
        <v>46.81</v>
      </c>
      <c r="BV174" s="3">
        <v>40702</v>
      </c>
      <c r="BW174">
        <v>40.54</v>
      </c>
      <c r="BY174" s="3">
        <v>40730</v>
      </c>
      <c r="BZ174">
        <v>43.54</v>
      </c>
    </row>
    <row r="175" spans="2:78" x14ac:dyDescent="0.25">
      <c r="B175" s="3">
        <v>40732</v>
      </c>
      <c r="C175" s="2">
        <v>7502.83</v>
      </c>
      <c r="D175" s="2">
        <v>7389.8</v>
      </c>
      <c r="E175" s="2">
        <v>7523.53</v>
      </c>
      <c r="F175" s="2">
        <v>7402.73</v>
      </c>
      <c r="H175" s="3">
        <v>40800</v>
      </c>
      <c r="I175">
        <v>1.3682000000000001</v>
      </c>
      <c r="J175">
        <v>1.3592</v>
      </c>
      <c r="K175">
        <v>1.3777999999999999</v>
      </c>
      <c r="L175">
        <v>1.3744000000000001</v>
      </c>
      <c r="N175" s="3">
        <v>40732</v>
      </c>
      <c r="O175" s="2">
        <v>1530.24</v>
      </c>
      <c r="P175" s="2">
        <v>1524.55</v>
      </c>
      <c r="Q175" s="2">
        <v>1545.45</v>
      </c>
      <c r="R175" s="2">
        <v>1543.5</v>
      </c>
      <c r="S175" s="2"/>
      <c r="T175" s="3">
        <v>40732</v>
      </c>
      <c r="U175" s="2">
        <v>108.04</v>
      </c>
      <c r="V175" s="2"/>
      <c r="W175" s="3">
        <v>40724</v>
      </c>
      <c r="X175" s="2">
        <v>248.8022</v>
      </c>
      <c r="Y175" s="2">
        <v>248.8022</v>
      </c>
      <c r="Z175" s="2">
        <v>248.8022</v>
      </c>
      <c r="AA175" s="2">
        <v>248.8022</v>
      </c>
      <c r="AC175" s="3">
        <v>40731</v>
      </c>
      <c r="AD175" s="21">
        <v>53.2</v>
      </c>
      <c r="AE175" s="21">
        <v>52.63</v>
      </c>
      <c r="AF175" s="21">
        <v>53.61</v>
      </c>
      <c r="AG175" s="21">
        <v>52.63</v>
      </c>
      <c r="AI175" s="3">
        <v>40732</v>
      </c>
      <c r="AJ175" s="21">
        <v>106.5</v>
      </c>
      <c r="AK175" s="21">
        <v>105.1</v>
      </c>
      <c r="AL175" s="21">
        <v>107.2</v>
      </c>
      <c r="AM175" s="21">
        <v>105.6</v>
      </c>
      <c r="AO175" s="3">
        <v>40732</v>
      </c>
      <c r="AP175" s="24">
        <v>5.1660000000000004</v>
      </c>
      <c r="AQ175" s="24">
        <v>5.1509999999999998</v>
      </c>
      <c r="AR175" s="24">
        <v>5.2359999999999998</v>
      </c>
      <c r="AS175" s="24">
        <v>5.181</v>
      </c>
      <c r="AU175" s="3">
        <v>40732</v>
      </c>
      <c r="AV175" s="21">
        <v>95.9</v>
      </c>
      <c r="AW175" s="21">
        <v>94.3</v>
      </c>
      <c r="AX175" s="21">
        <v>96.19</v>
      </c>
      <c r="AY175" s="21">
        <v>94.68</v>
      </c>
      <c r="BA175" s="3">
        <v>40731</v>
      </c>
      <c r="BB175" s="21">
        <v>246.82</v>
      </c>
      <c r="BC175" s="21">
        <v>245.7</v>
      </c>
      <c r="BD175" s="21">
        <v>249.39</v>
      </c>
      <c r="BE175" s="21">
        <v>249.28</v>
      </c>
      <c r="BG175" s="3">
        <v>40729</v>
      </c>
      <c r="BH175">
        <v>132.80000000000001</v>
      </c>
      <c r="BJ175" s="3">
        <v>40732</v>
      </c>
      <c r="BK175">
        <v>395.63659999999999</v>
      </c>
      <c r="BL175">
        <v>395.63659999999999</v>
      </c>
      <c r="BM175">
        <v>395.63659999999999</v>
      </c>
      <c r="BN175">
        <v>395.63659999999999</v>
      </c>
      <c r="BP175" s="3">
        <v>40721</v>
      </c>
      <c r="BQ175">
        <v>12.9</v>
      </c>
      <c r="BS175" s="3">
        <v>40729</v>
      </c>
      <c r="BT175">
        <v>46.95</v>
      </c>
      <c r="BV175" s="3">
        <v>40701</v>
      </c>
      <c r="BW175">
        <v>40.630000000000003</v>
      </c>
      <c r="BY175" s="3">
        <v>40729</v>
      </c>
      <c r="BZ175">
        <v>43.72</v>
      </c>
    </row>
    <row r="176" spans="2:78" x14ac:dyDescent="0.25">
      <c r="B176" s="3">
        <v>40731</v>
      </c>
      <c r="C176" s="2">
        <v>7467.82</v>
      </c>
      <c r="D176" s="2">
        <v>7442.98</v>
      </c>
      <c r="E176" s="2">
        <v>7516.15</v>
      </c>
      <c r="F176" s="2">
        <v>7471.44</v>
      </c>
      <c r="H176" s="3">
        <v>40799</v>
      </c>
      <c r="I176">
        <v>1.3635999999999999</v>
      </c>
      <c r="J176">
        <v>1.3560000000000001</v>
      </c>
      <c r="K176">
        <v>1.3735999999999999</v>
      </c>
      <c r="L176">
        <v>1.3677999999999999</v>
      </c>
      <c r="N176" s="3">
        <v>40731</v>
      </c>
      <c r="O176" s="2">
        <v>1527.8</v>
      </c>
      <c r="P176" s="2">
        <v>1522.1</v>
      </c>
      <c r="Q176" s="2">
        <v>1534.54</v>
      </c>
      <c r="R176" s="2">
        <v>1529.9</v>
      </c>
      <c r="S176" s="2"/>
      <c r="T176" s="3">
        <v>40731</v>
      </c>
      <c r="U176" s="2">
        <v>107.91</v>
      </c>
      <c r="V176" s="2"/>
      <c r="W176" s="3">
        <v>40723</v>
      </c>
      <c r="X176" s="2">
        <v>248.76400000000001</v>
      </c>
      <c r="Y176" s="2">
        <v>248.76400000000001</v>
      </c>
      <c r="Z176" s="2">
        <v>248.76400000000001</v>
      </c>
      <c r="AA176" s="2">
        <v>248.76400000000001</v>
      </c>
      <c r="AC176" s="3">
        <v>40730</v>
      </c>
      <c r="AD176" s="21">
        <v>52.8</v>
      </c>
      <c r="AE176" s="21">
        <v>52.16</v>
      </c>
      <c r="AF176" s="21">
        <v>53.23</v>
      </c>
      <c r="AG176" s="21">
        <v>52.97</v>
      </c>
      <c r="AI176" s="3">
        <v>40731</v>
      </c>
      <c r="AJ176" s="21">
        <v>105.75</v>
      </c>
      <c r="AK176" s="21">
        <v>105.4</v>
      </c>
      <c r="AL176" s="21">
        <v>106.65</v>
      </c>
      <c r="AM176" s="21">
        <v>106</v>
      </c>
      <c r="AO176" s="3">
        <v>40731</v>
      </c>
      <c r="AP176" s="24">
        <v>5.1369999999999996</v>
      </c>
      <c r="AQ176" s="24">
        <v>5.0999999999999996</v>
      </c>
      <c r="AR176" s="24">
        <v>5.19</v>
      </c>
      <c r="AS176" s="24">
        <v>5.157</v>
      </c>
      <c r="AU176" s="3">
        <v>40731</v>
      </c>
      <c r="AV176" s="21">
        <v>95.45</v>
      </c>
      <c r="AW176" s="21">
        <v>94.95</v>
      </c>
      <c r="AX176" s="21">
        <v>95.95</v>
      </c>
      <c r="AY176" s="21">
        <v>95.25</v>
      </c>
      <c r="BA176" s="3">
        <v>40730</v>
      </c>
      <c r="BB176" s="21">
        <v>242.16</v>
      </c>
      <c r="BC176" s="21">
        <v>241.5</v>
      </c>
      <c r="BD176" s="21">
        <v>247.12</v>
      </c>
      <c r="BE176" s="21">
        <v>247.02</v>
      </c>
      <c r="BG176" s="3">
        <v>40728</v>
      </c>
      <c r="BH176">
        <v>132.22999999999999</v>
      </c>
      <c r="BJ176" s="3">
        <v>40731</v>
      </c>
      <c r="BK176">
        <v>394.69099999999997</v>
      </c>
      <c r="BL176">
        <v>394.69099999999997</v>
      </c>
      <c r="BM176">
        <v>394.69099999999997</v>
      </c>
      <c r="BN176">
        <v>394.69099999999997</v>
      </c>
      <c r="BP176" s="3">
        <v>40718</v>
      </c>
      <c r="BQ176">
        <v>12.78</v>
      </c>
      <c r="BS176" s="3">
        <v>40728</v>
      </c>
      <c r="BT176">
        <v>46.93</v>
      </c>
      <c r="BV176" s="3">
        <v>40697</v>
      </c>
      <c r="BW176">
        <v>40.68</v>
      </c>
      <c r="BY176" s="3">
        <v>40728</v>
      </c>
      <c r="BZ176">
        <v>43.84</v>
      </c>
    </row>
    <row r="177" spans="2:78" x14ac:dyDescent="0.25">
      <c r="B177" s="3">
        <v>40730</v>
      </c>
      <c r="C177" s="2">
        <v>7443.93</v>
      </c>
      <c r="D177" s="2">
        <v>7396.74</v>
      </c>
      <c r="E177" s="2">
        <v>7450.71</v>
      </c>
      <c r="F177" s="2">
        <v>7431.19</v>
      </c>
      <c r="H177" s="3">
        <v>40798</v>
      </c>
      <c r="I177">
        <v>1.3582000000000001</v>
      </c>
      <c r="J177">
        <v>1.3503000000000001</v>
      </c>
      <c r="K177">
        <v>1.3688</v>
      </c>
      <c r="L177">
        <v>1.3640000000000001</v>
      </c>
      <c r="N177" s="3">
        <v>40730</v>
      </c>
      <c r="O177" s="2">
        <v>1512.74</v>
      </c>
      <c r="P177" s="2">
        <v>1509.9</v>
      </c>
      <c r="Q177" s="2">
        <v>1533.89</v>
      </c>
      <c r="R177" s="2">
        <v>1527.88</v>
      </c>
      <c r="S177" s="2"/>
      <c r="T177" s="3">
        <v>40730</v>
      </c>
      <c r="U177" s="2">
        <v>107.89</v>
      </c>
      <c r="V177" s="2"/>
      <c r="W177" s="3">
        <v>40722</v>
      </c>
      <c r="X177" s="2">
        <v>248.2961</v>
      </c>
      <c r="Y177" s="2">
        <v>248.2961</v>
      </c>
      <c r="Z177" s="2">
        <v>248.2961</v>
      </c>
      <c r="AA177" s="2">
        <v>248.2961</v>
      </c>
      <c r="AC177" s="3">
        <v>40729</v>
      </c>
      <c r="AD177" s="21">
        <v>52.19</v>
      </c>
      <c r="AE177" s="21">
        <v>52.15</v>
      </c>
      <c r="AF177" s="21">
        <v>53.1</v>
      </c>
      <c r="AG177" s="21">
        <v>52.81</v>
      </c>
      <c r="AI177" s="3">
        <v>40730</v>
      </c>
      <c r="AJ177" s="21">
        <v>106.05</v>
      </c>
      <c r="AK177" s="21">
        <v>104.55</v>
      </c>
      <c r="AL177" s="21">
        <v>106.3</v>
      </c>
      <c r="AM177" s="21">
        <v>105.35</v>
      </c>
      <c r="AO177" s="3">
        <v>40730</v>
      </c>
      <c r="AP177" s="24">
        <v>5.085</v>
      </c>
      <c r="AQ177" s="24">
        <v>5.0129999999999999</v>
      </c>
      <c r="AR177" s="24">
        <v>5.0940000000000003</v>
      </c>
      <c r="AS177" s="24">
        <v>5.0940000000000003</v>
      </c>
      <c r="AU177" s="3">
        <v>40730</v>
      </c>
      <c r="AV177" s="21">
        <v>94.75</v>
      </c>
      <c r="AW177" s="21">
        <v>94.42</v>
      </c>
      <c r="AX177" s="21">
        <v>95.47</v>
      </c>
      <c r="AY177" s="21">
        <v>94.95</v>
      </c>
      <c r="BA177" s="3">
        <v>40729</v>
      </c>
      <c r="BB177" s="21">
        <v>236</v>
      </c>
      <c r="BC177" s="21">
        <v>235.7</v>
      </c>
      <c r="BD177" s="21">
        <v>241.35</v>
      </c>
      <c r="BE177" s="21">
        <v>241.14</v>
      </c>
      <c r="BG177" s="3">
        <v>40725</v>
      </c>
      <c r="BH177">
        <v>131.77000000000001</v>
      </c>
      <c r="BJ177" s="3">
        <v>40730</v>
      </c>
      <c r="BK177">
        <v>394.08019999999999</v>
      </c>
      <c r="BL177">
        <v>394.08019999999999</v>
      </c>
      <c r="BM177">
        <v>394.08019999999999</v>
      </c>
      <c r="BN177">
        <v>394.08019999999999</v>
      </c>
      <c r="BP177" s="3">
        <v>40717</v>
      </c>
      <c r="BQ177">
        <v>12.93</v>
      </c>
      <c r="BS177" s="3">
        <v>40725</v>
      </c>
      <c r="BT177">
        <v>46.83</v>
      </c>
      <c r="BV177" s="3">
        <v>40695</v>
      </c>
      <c r="BW177">
        <v>41.64</v>
      </c>
      <c r="BY177" s="3">
        <v>40725</v>
      </c>
      <c r="BZ177">
        <v>43.36</v>
      </c>
    </row>
    <row r="178" spans="2:78" x14ac:dyDescent="0.25">
      <c r="B178" s="3">
        <v>40729</v>
      </c>
      <c r="C178" s="2">
        <v>7433.13</v>
      </c>
      <c r="D178" s="2">
        <v>7424.73</v>
      </c>
      <c r="E178" s="2">
        <v>7474.93</v>
      </c>
      <c r="F178" s="2">
        <v>7439.44</v>
      </c>
      <c r="H178" s="3">
        <v>40797</v>
      </c>
      <c r="I178">
        <v>1.365</v>
      </c>
      <c r="J178">
        <v>1.3554999999999999</v>
      </c>
      <c r="K178">
        <v>1.3680000000000001</v>
      </c>
      <c r="L178">
        <v>1.3583000000000001</v>
      </c>
      <c r="N178" s="3">
        <v>40729</v>
      </c>
      <c r="O178" s="2">
        <v>1495.04</v>
      </c>
      <c r="P178" s="2">
        <v>1493</v>
      </c>
      <c r="Q178" s="2">
        <v>1516.96</v>
      </c>
      <c r="R178" s="2">
        <v>1512.55</v>
      </c>
      <c r="S178" s="2"/>
      <c r="T178" s="3">
        <v>40729</v>
      </c>
      <c r="U178" s="2">
        <v>107.78</v>
      </c>
      <c r="V178" s="2"/>
      <c r="W178" s="3">
        <v>40721</v>
      </c>
      <c r="X178" s="2">
        <v>247.6651</v>
      </c>
      <c r="Y178" s="2">
        <v>247.6651</v>
      </c>
      <c r="Z178" s="2">
        <v>247.6651</v>
      </c>
      <c r="AA178" s="2">
        <v>247.6651</v>
      </c>
      <c r="AC178" s="3">
        <v>40728</v>
      </c>
      <c r="AD178" s="21">
        <v>51.63</v>
      </c>
      <c r="AE178" s="21">
        <v>51.39</v>
      </c>
      <c r="AF178" s="21">
        <v>52.35</v>
      </c>
      <c r="AG178" s="21">
        <v>52.35</v>
      </c>
      <c r="AI178" s="3">
        <v>40729</v>
      </c>
      <c r="AJ178" s="21">
        <v>107</v>
      </c>
      <c r="AK178" s="21">
        <v>106.3</v>
      </c>
      <c r="AL178" s="21">
        <v>107.2</v>
      </c>
      <c r="AM178" s="21">
        <v>106.4</v>
      </c>
      <c r="AO178" s="3">
        <v>40729</v>
      </c>
      <c r="AP178" s="24">
        <v>5.12</v>
      </c>
      <c r="AQ178" s="24">
        <v>5.12</v>
      </c>
      <c r="AR178" s="24">
        <v>5.1689999999999996</v>
      </c>
      <c r="AS178" s="24">
        <v>5.1539999999999999</v>
      </c>
      <c r="AU178" s="3">
        <v>40729</v>
      </c>
      <c r="AV178" s="21">
        <v>94.04</v>
      </c>
      <c r="AW178" s="21">
        <v>94</v>
      </c>
      <c r="AX178" s="21">
        <v>95</v>
      </c>
      <c r="AY178" s="21">
        <v>94.47</v>
      </c>
      <c r="BA178" s="3">
        <v>40728</v>
      </c>
      <c r="BB178" s="21">
        <v>235.5</v>
      </c>
      <c r="BC178" s="21">
        <v>235.3</v>
      </c>
      <c r="BD178" s="21">
        <v>236.25</v>
      </c>
      <c r="BE178" s="21">
        <v>236.1</v>
      </c>
      <c r="BG178" s="3">
        <v>40724</v>
      </c>
      <c r="BH178">
        <v>131.51</v>
      </c>
      <c r="BJ178" s="3">
        <v>40729</v>
      </c>
      <c r="BK178">
        <v>392.69690000000003</v>
      </c>
      <c r="BL178">
        <v>392.69690000000003</v>
      </c>
      <c r="BM178">
        <v>392.69690000000003</v>
      </c>
      <c r="BN178">
        <v>392.69690000000003</v>
      </c>
      <c r="BP178" s="3">
        <v>40716</v>
      </c>
      <c r="BQ178">
        <v>12.97</v>
      </c>
      <c r="BS178" s="3">
        <v>40724</v>
      </c>
      <c r="BT178">
        <v>46.47</v>
      </c>
      <c r="BV178" s="3">
        <v>40694</v>
      </c>
      <c r="BW178">
        <v>41.47</v>
      </c>
      <c r="BY178" s="3">
        <v>40724</v>
      </c>
      <c r="BZ178">
        <v>42.97</v>
      </c>
    </row>
    <row r="179" spans="2:78" x14ac:dyDescent="0.25">
      <c r="B179" s="3">
        <v>40728</v>
      </c>
      <c r="C179" s="2">
        <v>7427.14</v>
      </c>
      <c r="D179" s="2">
        <v>7416.73</v>
      </c>
      <c r="E179" s="2">
        <v>7450.38</v>
      </c>
      <c r="F179" s="2">
        <v>7442.96</v>
      </c>
      <c r="H179" s="3">
        <v>40796</v>
      </c>
      <c r="I179">
        <v>1.3654999999999999</v>
      </c>
      <c r="J179">
        <v>1.3652</v>
      </c>
      <c r="K179">
        <v>1.3654999999999999</v>
      </c>
      <c r="L179">
        <v>1.3653999999999999</v>
      </c>
      <c r="N179" s="3">
        <v>40728</v>
      </c>
      <c r="O179" s="2">
        <v>1486.5</v>
      </c>
      <c r="P179" s="2">
        <v>1484.21</v>
      </c>
      <c r="Q179" s="2">
        <v>1496.64</v>
      </c>
      <c r="R179" s="2">
        <v>1494.5</v>
      </c>
      <c r="S179" s="2"/>
      <c r="T179" s="3">
        <v>40728</v>
      </c>
      <c r="U179" s="2">
        <v>107.68</v>
      </c>
      <c r="V179" s="2"/>
      <c r="W179" s="3">
        <v>40718</v>
      </c>
      <c r="X179" s="2">
        <v>247.1386</v>
      </c>
      <c r="Y179" s="2">
        <v>247.1386</v>
      </c>
      <c r="Z179" s="2">
        <v>247.1386</v>
      </c>
      <c r="AA179" s="2">
        <v>247.1386</v>
      </c>
      <c r="AC179" s="3">
        <v>40725</v>
      </c>
      <c r="AD179" s="21">
        <v>51.9</v>
      </c>
      <c r="AE179" s="21">
        <v>51.3</v>
      </c>
      <c r="AF179" s="21">
        <v>52.14</v>
      </c>
      <c r="AG179" s="21">
        <v>51.59</v>
      </c>
      <c r="AI179" s="3">
        <v>40728</v>
      </c>
      <c r="AJ179" s="21">
        <v>106.75</v>
      </c>
      <c r="AK179" s="21">
        <v>105.95</v>
      </c>
      <c r="AL179" s="21">
        <v>106.75</v>
      </c>
      <c r="AM179" s="21">
        <v>106.45</v>
      </c>
      <c r="AO179" s="3">
        <v>40728</v>
      </c>
      <c r="AP179" s="24">
        <v>5.15</v>
      </c>
      <c r="AQ179" s="24">
        <v>5.0999999999999996</v>
      </c>
      <c r="AR179" s="24">
        <v>5.2</v>
      </c>
      <c r="AS179" s="24">
        <v>5.1479999999999997</v>
      </c>
      <c r="AU179" s="3">
        <v>40728</v>
      </c>
      <c r="AV179" s="21">
        <v>94.9</v>
      </c>
      <c r="AW179" s="21">
        <v>94.05</v>
      </c>
      <c r="AX179" s="21">
        <v>95.35</v>
      </c>
      <c r="AY179" s="21">
        <v>94.41</v>
      </c>
      <c r="BA179" s="3">
        <v>40725</v>
      </c>
      <c r="BB179" s="21">
        <v>231.16</v>
      </c>
      <c r="BC179" s="21">
        <v>230.5</v>
      </c>
      <c r="BD179" s="21">
        <v>235</v>
      </c>
      <c r="BE179" s="21">
        <v>235</v>
      </c>
      <c r="BG179" s="3">
        <v>40723</v>
      </c>
      <c r="BH179">
        <v>130.32</v>
      </c>
      <c r="BJ179" s="3">
        <v>40728</v>
      </c>
      <c r="BK179">
        <v>393.02</v>
      </c>
      <c r="BL179">
        <v>393.02</v>
      </c>
      <c r="BM179">
        <v>393.02</v>
      </c>
      <c r="BN179">
        <v>393.02</v>
      </c>
      <c r="BP179" s="3">
        <v>40715</v>
      </c>
      <c r="BQ179">
        <v>13.05</v>
      </c>
      <c r="BS179" s="3">
        <v>40723</v>
      </c>
      <c r="BT179">
        <v>45.95</v>
      </c>
      <c r="BV179" s="3">
        <v>40693</v>
      </c>
      <c r="BW179">
        <v>40.950000000000003</v>
      </c>
      <c r="BY179" s="3">
        <v>40723</v>
      </c>
      <c r="BZ179">
        <v>42.46</v>
      </c>
    </row>
    <row r="180" spans="2:78" x14ac:dyDescent="0.25">
      <c r="B180" s="3">
        <v>40725</v>
      </c>
      <c r="C180" s="2">
        <v>7374.49</v>
      </c>
      <c r="D180" s="2">
        <v>7357.03</v>
      </c>
      <c r="E180" s="2">
        <v>7443.2</v>
      </c>
      <c r="F180" s="2">
        <v>7419.44</v>
      </c>
      <c r="H180" s="3">
        <v>40795</v>
      </c>
      <c r="I180">
        <v>1.3889</v>
      </c>
      <c r="J180">
        <v>1.363</v>
      </c>
      <c r="K180">
        <v>1.3935999999999999</v>
      </c>
      <c r="L180">
        <v>1.3654999999999999</v>
      </c>
      <c r="N180" s="3">
        <v>40725</v>
      </c>
      <c r="O180" s="2">
        <v>1501.21</v>
      </c>
      <c r="P180" s="2">
        <v>1477.85</v>
      </c>
      <c r="Q180" s="2">
        <v>1501.84</v>
      </c>
      <c r="R180" s="2">
        <v>1486.5</v>
      </c>
      <c r="S180" s="2"/>
      <c r="T180" s="3">
        <v>40725</v>
      </c>
      <c r="U180" s="2">
        <v>107.67</v>
      </c>
      <c r="V180" s="2"/>
      <c r="W180" s="3">
        <v>40716</v>
      </c>
      <c r="X180" s="2">
        <v>247.83680000000001</v>
      </c>
      <c r="Y180" s="2">
        <v>247.83680000000001</v>
      </c>
      <c r="Z180" s="2">
        <v>247.83680000000001</v>
      </c>
      <c r="AA180" s="2">
        <v>247.83680000000001</v>
      </c>
      <c r="AC180" s="3">
        <v>40724</v>
      </c>
      <c r="AD180" s="21">
        <v>51.51</v>
      </c>
      <c r="AE180" s="21">
        <v>50.91</v>
      </c>
      <c r="AF180" s="21">
        <v>51.93</v>
      </c>
      <c r="AG180" s="21">
        <v>51.9</v>
      </c>
      <c r="AI180" s="3">
        <v>40725</v>
      </c>
      <c r="AJ180" s="21">
        <v>105.95</v>
      </c>
      <c r="AK180" s="21">
        <v>104.95</v>
      </c>
      <c r="AL180" s="21">
        <v>106.65</v>
      </c>
      <c r="AM180" s="21">
        <v>106.3</v>
      </c>
      <c r="AO180" s="3">
        <v>40725</v>
      </c>
      <c r="AP180" s="24">
        <v>5.09</v>
      </c>
      <c r="AQ180" s="24">
        <v>5.0519999999999996</v>
      </c>
      <c r="AR180" s="24">
        <v>5.1050000000000004</v>
      </c>
      <c r="AS180" s="24">
        <v>5.1040000000000001</v>
      </c>
      <c r="AU180" s="3">
        <v>40725</v>
      </c>
      <c r="AV180" s="21">
        <v>94.57</v>
      </c>
      <c r="AW180" s="21">
        <v>93.72</v>
      </c>
      <c r="AX180" s="21">
        <v>95.45</v>
      </c>
      <c r="AY180" s="21">
        <v>94.9</v>
      </c>
      <c r="BA180" s="3">
        <v>40724</v>
      </c>
      <c r="BB180" s="21">
        <v>231.04</v>
      </c>
      <c r="BC180" s="21">
        <v>230</v>
      </c>
      <c r="BD180" s="21">
        <v>231.94</v>
      </c>
      <c r="BE180" s="21">
        <v>231</v>
      </c>
      <c r="BG180" s="3">
        <v>40722</v>
      </c>
      <c r="BH180">
        <v>129.99</v>
      </c>
      <c r="BJ180" s="3">
        <v>40725</v>
      </c>
      <c r="BK180">
        <v>392.60129999999998</v>
      </c>
      <c r="BL180">
        <v>392.60129999999998</v>
      </c>
      <c r="BM180">
        <v>392.60129999999998</v>
      </c>
      <c r="BN180">
        <v>392.60129999999998</v>
      </c>
      <c r="BP180" s="3">
        <v>40714</v>
      </c>
      <c r="BQ180">
        <v>12.88</v>
      </c>
      <c r="BS180" s="3">
        <v>40722</v>
      </c>
      <c r="BT180">
        <v>45.17</v>
      </c>
      <c r="BV180" s="3">
        <v>40690</v>
      </c>
      <c r="BW180">
        <v>41.02</v>
      </c>
      <c r="BY180" s="3">
        <v>40722</v>
      </c>
      <c r="BZ180">
        <v>42</v>
      </c>
    </row>
    <row r="181" spans="2:78" x14ac:dyDescent="0.25">
      <c r="B181" s="3">
        <v>40724</v>
      </c>
      <c r="C181" s="2">
        <v>7310.34</v>
      </c>
      <c r="D181" s="2">
        <v>7285.44</v>
      </c>
      <c r="E181" s="2">
        <v>7378.35</v>
      </c>
      <c r="F181" s="2">
        <v>7376.24</v>
      </c>
      <c r="H181" s="3">
        <v>40794</v>
      </c>
      <c r="I181">
        <v>1.4078999999999999</v>
      </c>
      <c r="J181">
        <v>1.3875</v>
      </c>
      <c r="K181">
        <v>1.4086000000000001</v>
      </c>
      <c r="L181">
        <v>1.3891</v>
      </c>
      <c r="N181" s="3">
        <v>40724</v>
      </c>
      <c r="O181" s="2">
        <v>1510.64</v>
      </c>
      <c r="P181" s="2">
        <v>1498.3</v>
      </c>
      <c r="Q181" s="2">
        <v>1513.99</v>
      </c>
      <c r="R181" s="2">
        <v>1501.23</v>
      </c>
      <c r="S181" s="2"/>
      <c r="T181" s="3">
        <v>40724</v>
      </c>
      <c r="U181" s="2">
        <v>107.66</v>
      </c>
      <c r="V181" s="2"/>
      <c r="W181" s="3">
        <v>40715</v>
      </c>
      <c r="X181" s="2">
        <v>247.4324</v>
      </c>
      <c r="Y181" s="2">
        <v>247.4324</v>
      </c>
      <c r="Z181" s="2">
        <v>247.4324</v>
      </c>
      <c r="AA181" s="2">
        <v>247.4324</v>
      </c>
      <c r="AC181" s="3">
        <v>40723</v>
      </c>
      <c r="AD181" s="21">
        <v>50.91</v>
      </c>
      <c r="AE181" s="21">
        <v>50.74</v>
      </c>
      <c r="AF181" s="21">
        <v>51.63</v>
      </c>
      <c r="AG181" s="21">
        <v>51.34</v>
      </c>
      <c r="AI181" s="3">
        <v>40724</v>
      </c>
      <c r="AJ181" s="21">
        <v>103.8</v>
      </c>
      <c r="AK181" s="21">
        <v>103.8</v>
      </c>
      <c r="AL181" s="21">
        <v>105.85</v>
      </c>
      <c r="AM181" s="21">
        <v>105.45</v>
      </c>
      <c r="AO181" s="3">
        <v>40724</v>
      </c>
      <c r="AP181" s="24">
        <v>5.0449999999999999</v>
      </c>
      <c r="AQ181" s="24">
        <v>5.0229999999999997</v>
      </c>
      <c r="AR181" s="24">
        <v>5.0869999999999997</v>
      </c>
      <c r="AS181" s="24">
        <v>5.07</v>
      </c>
      <c r="AU181" s="3">
        <v>40724</v>
      </c>
      <c r="AV181" s="21">
        <v>93.76</v>
      </c>
      <c r="AW181" s="21">
        <v>93.4</v>
      </c>
      <c r="AX181" s="21">
        <v>95.19</v>
      </c>
      <c r="AY181" s="21">
        <v>94.7</v>
      </c>
      <c r="BA181" s="3">
        <v>40723</v>
      </c>
      <c r="BB181" s="21">
        <v>233</v>
      </c>
      <c r="BC181" s="21">
        <v>231.84</v>
      </c>
      <c r="BD181" s="21">
        <v>233.8</v>
      </c>
      <c r="BE181" s="21">
        <v>231.84</v>
      </c>
      <c r="BG181" s="3">
        <v>40721</v>
      </c>
      <c r="BH181">
        <v>130.56</v>
      </c>
      <c r="BJ181" s="3">
        <v>40724</v>
      </c>
      <c r="BK181">
        <v>393.17579999999998</v>
      </c>
      <c r="BL181">
        <v>393.17579999999998</v>
      </c>
      <c r="BM181">
        <v>393.17579999999998</v>
      </c>
      <c r="BN181">
        <v>393.17579999999998</v>
      </c>
      <c r="BP181" s="3">
        <v>40711</v>
      </c>
      <c r="BQ181">
        <v>12.81</v>
      </c>
      <c r="BS181" s="3">
        <v>40721</v>
      </c>
      <c r="BT181">
        <v>44.96</v>
      </c>
      <c r="BV181" s="3">
        <v>40689</v>
      </c>
      <c r="BW181">
        <v>40.78</v>
      </c>
      <c r="BY181" s="3">
        <v>40721</v>
      </c>
      <c r="BZ181">
        <v>41.67</v>
      </c>
    </row>
    <row r="182" spans="2:78" x14ac:dyDescent="0.25">
      <c r="B182" s="3">
        <v>40723</v>
      </c>
      <c r="C182" s="2">
        <v>7230.95</v>
      </c>
      <c r="D182" s="2">
        <v>7230.95</v>
      </c>
      <c r="E182" s="2">
        <v>7320.3</v>
      </c>
      <c r="F182" s="2">
        <v>7294.14</v>
      </c>
      <c r="H182" s="3">
        <v>40793</v>
      </c>
      <c r="I182">
        <v>1.4007000000000001</v>
      </c>
      <c r="J182">
        <v>1.4007000000000001</v>
      </c>
      <c r="K182">
        <v>1.4149</v>
      </c>
      <c r="L182">
        <v>1.4079999999999999</v>
      </c>
      <c r="N182" s="3">
        <v>40723</v>
      </c>
      <c r="O182" s="2">
        <v>1500.81</v>
      </c>
      <c r="P182" s="2">
        <v>1500.4</v>
      </c>
      <c r="Q182" s="2">
        <v>1513.05</v>
      </c>
      <c r="R182" s="2">
        <v>1510.45</v>
      </c>
      <c r="S182" s="2"/>
      <c r="T182" s="3">
        <v>40723</v>
      </c>
      <c r="U182" s="2">
        <v>107.34</v>
      </c>
      <c r="V182" s="2"/>
      <c r="W182" s="3">
        <v>40714</v>
      </c>
      <c r="X182" s="2">
        <v>246.91730000000001</v>
      </c>
      <c r="Y182" s="2">
        <v>246.91730000000001</v>
      </c>
      <c r="Z182" s="2">
        <v>246.91730000000001</v>
      </c>
      <c r="AA182" s="2">
        <v>246.91730000000001</v>
      </c>
      <c r="AC182" s="3">
        <v>40722</v>
      </c>
      <c r="AD182" s="21">
        <v>49.55</v>
      </c>
      <c r="AE182" s="21">
        <v>49.25</v>
      </c>
      <c r="AF182" s="21">
        <v>50.75</v>
      </c>
      <c r="AG182" s="21">
        <v>50.39</v>
      </c>
      <c r="AI182" s="3">
        <v>40723</v>
      </c>
      <c r="AJ182" s="21">
        <v>102.95</v>
      </c>
      <c r="AK182" s="21">
        <v>102.5</v>
      </c>
      <c r="AL182" s="21">
        <v>104.6</v>
      </c>
      <c r="AM182" s="21">
        <v>103.6</v>
      </c>
      <c r="AO182" s="3">
        <v>40723</v>
      </c>
      <c r="AP182" s="24">
        <v>5</v>
      </c>
      <c r="AQ182" s="24">
        <v>4.95</v>
      </c>
      <c r="AR182" s="24">
        <v>5.0129999999999999</v>
      </c>
      <c r="AS182" s="24">
        <v>5.0129999999999999</v>
      </c>
      <c r="AU182" s="3">
        <v>40723</v>
      </c>
      <c r="AV182" s="21">
        <v>91.63</v>
      </c>
      <c r="AW182" s="21">
        <v>91.52</v>
      </c>
      <c r="AX182" s="21">
        <v>93.58</v>
      </c>
      <c r="AY182" s="21">
        <v>93.48</v>
      </c>
      <c r="BA182" s="3">
        <v>40722</v>
      </c>
      <c r="BB182" s="21">
        <v>232.7</v>
      </c>
      <c r="BC182" s="21">
        <v>232.1</v>
      </c>
      <c r="BD182" s="21">
        <v>235</v>
      </c>
      <c r="BE182" s="21">
        <v>233.4</v>
      </c>
      <c r="BG182" s="3">
        <v>40718</v>
      </c>
      <c r="BH182">
        <v>130.41</v>
      </c>
      <c r="BJ182" s="3">
        <v>40723</v>
      </c>
      <c r="BK182">
        <v>393.93979999999999</v>
      </c>
      <c r="BL182">
        <v>393.93979999999999</v>
      </c>
      <c r="BM182">
        <v>393.93979999999999</v>
      </c>
      <c r="BN182">
        <v>393.93979999999999</v>
      </c>
      <c r="BP182" s="3">
        <v>40710</v>
      </c>
      <c r="BQ182">
        <v>12.77</v>
      </c>
      <c r="BS182" s="3">
        <v>40718</v>
      </c>
      <c r="BT182">
        <v>44.95</v>
      </c>
      <c r="BV182" s="3">
        <v>40688</v>
      </c>
      <c r="BW182">
        <v>40.04</v>
      </c>
      <c r="BY182" s="3">
        <v>40718</v>
      </c>
      <c r="BZ182">
        <v>41.79</v>
      </c>
    </row>
    <row r="183" spans="2:78" x14ac:dyDescent="0.25">
      <c r="B183" s="3">
        <v>40722</v>
      </c>
      <c r="C183" s="2">
        <v>7138.5</v>
      </c>
      <c r="D183" s="2">
        <v>7075.19</v>
      </c>
      <c r="E183" s="2">
        <v>7187.08</v>
      </c>
      <c r="F183" s="2">
        <v>7170.43</v>
      </c>
      <c r="H183" s="3">
        <v>40792</v>
      </c>
      <c r="I183">
        <v>1.4069</v>
      </c>
      <c r="J183">
        <v>1.3974</v>
      </c>
      <c r="K183">
        <v>1.4241999999999999</v>
      </c>
      <c r="L183">
        <v>1.4008</v>
      </c>
      <c r="N183" s="3">
        <v>40722</v>
      </c>
      <c r="O183" s="2">
        <v>1500.61</v>
      </c>
      <c r="P183" s="2">
        <v>1495</v>
      </c>
      <c r="Q183" s="2">
        <v>1506.44</v>
      </c>
      <c r="R183" s="2">
        <v>1500.93</v>
      </c>
      <c r="S183" s="2"/>
      <c r="T183" s="3">
        <v>40722</v>
      </c>
      <c r="U183" s="2">
        <v>107.2</v>
      </c>
      <c r="V183" s="2"/>
      <c r="W183" s="3">
        <v>40711</v>
      </c>
      <c r="X183" s="2">
        <v>246.78630000000001</v>
      </c>
      <c r="Y183" s="2">
        <v>246.78630000000001</v>
      </c>
      <c r="Z183" s="2">
        <v>246.78630000000001</v>
      </c>
      <c r="AA183" s="2">
        <v>246.78630000000001</v>
      </c>
      <c r="AC183" s="3">
        <v>40721</v>
      </c>
      <c r="AD183" s="21">
        <v>49.02</v>
      </c>
      <c r="AE183" s="21">
        <v>48.59</v>
      </c>
      <c r="AF183" s="21">
        <v>49.655000000000001</v>
      </c>
      <c r="AG183" s="21">
        <v>49.24</v>
      </c>
      <c r="AI183" s="3">
        <v>40722</v>
      </c>
      <c r="AJ183" s="21">
        <v>102</v>
      </c>
      <c r="AK183" s="21">
        <v>100.45</v>
      </c>
      <c r="AL183" s="21">
        <v>102.75</v>
      </c>
      <c r="AM183" s="21">
        <v>102.05</v>
      </c>
      <c r="AO183" s="3">
        <v>40722</v>
      </c>
      <c r="AP183" s="24">
        <v>4.9420000000000002</v>
      </c>
      <c r="AQ183" s="24">
        <v>4.9320000000000004</v>
      </c>
      <c r="AR183" s="24">
        <v>4.9930000000000003</v>
      </c>
      <c r="AS183" s="24">
        <v>4.9550000000000001</v>
      </c>
      <c r="AU183" s="3">
        <v>40722</v>
      </c>
      <c r="AV183" s="21">
        <v>92.57</v>
      </c>
      <c r="AW183" s="21">
        <v>88.77</v>
      </c>
      <c r="AX183" s="21">
        <v>93.7</v>
      </c>
      <c r="AY183" s="21">
        <v>91</v>
      </c>
      <c r="BA183" s="3">
        <v>40721</v>
      </c>
      <c r="BB183" s="21">
        <v>230.92</v>
      </c>
      <c r="BC183" s="21">
        <v>230.5</v>
      </c>
      <c r="BD183" s="21">
        <v>233.18</v>
      </c>
      <c r="BE183" s="21">
        <v>232.87</v>
      </c>
      <c r="BG183" s="3">
        <v>40716</v>
      </c>
      <c r="BH183">
        <v>131.03</v>
      </c>
      <c r="BJ183" s="3">
        <v>40722</v>
      </c>
      <c r="BK183">
        <v>396.23950000000002</v>
      </c>
      <c r="BL183">
        <v>396.23950000000002</v>
      </c>
      <c r="BM183">
        <v>396.23950000000002</v>
      </c>
      <c r="BN183">
        <v>396.23950000000002</v>
      </c>
      <c r="BP183" s="3">
        <v>40709</v>
      </c>
      <c r="BQ183">
        <v>12.74</v>
      </c>
      <c r="BS183" s="3">
        <v>40716</v>
      </c>
      <c r="BT183">
        <v>45.65</v>
      </c>
      <c r="BV183" s="3">
        <v>40687</v>
      </c>
      <c r="BW183">
        <v>40.17</v>
      </c>
      <c r="BY183" s="3">
        <v>40716</v>
      </c>
      <c r="BZ183">
        <v>41.81</v>
      </c>
    </row>
    <row r="184" spans="2:78" x14ac:dyDescent="0.25">
      <c r="B184" s="3">
        <v>40721</v>
      </c>
      <c r="C184" s="2">
        <v>7101.15</v>
      </c>
      <c r="D184" s="2">
        <v>7079.11</v>
      </c>
      <c r="E184" s="2">
        <v>7144.44</v>
      </c>
      <c r="F184" s="2">
        <v>7107.9</v>
      </c>
      <c r="H184" s="3">
        <v>40791</v>
      </c>
      <c r="I184">
        <v>1.4147000000000001</v>
      </c>
      <c r="J184">
        <v>1.4063000000000001</v>
      </c>
      <c r="K184">
        <v>1.4171</v>
      </c>
      <c r="L184">
        <v>1.4069</v>
      </c>
      <c r="N184" s="3">
        <v>40721</v>
      </c>
      <c r="O184" s="2">
        <v>1500.7</v>
      </c>
      <c r="P184" s="2">
        <v>1490.23</v>
      </c>
      <c r="Q184" s="2">
        <v>1505.44</v>
      </c>
      <c r="R184" s="2">
        <v>1500.7</v>
      </c>
      <c r="S184" s="2"/>
      <c r="T184" s="3">
        <v>40721</v>
      </c>
      <c r="U184" s="2">
        <v>107.07</v>
      </c>
      <c r="V184" s="2"/>
      <c r="W184" s="3">
        <v>40710</v>
      </c>
      <c r="X184" s="2">
        <v>246.8125</v>
      </c>
      <c r="Y184" s="2">
        <v>246.8125</v>
      </c>
      <c r="Z184" s="2">
        <v>246.8125</v>
      </c>
      <c r="AA184" s="2">
        <v>246.8125</v>
      </c>
      <c r="AC184" s="3">
        <v>40718</v>
      </c>
      <c r="AD184" s="21">
        <v>49.48</v>
      </c>
      <c r="AE184" s="21">
        <v>48.81</v>
      </c>
      <c r="AF184" s="21">
        <v>50.3</v>
      </c>
      <c r="AG184" s="21">
        <v>49.02</v>
      </c>
      <c r="AI184" s="3">
        <v>40721</v>
      </c>
      <c r="AJ184" s="21">
        <v>101.3</v>
      </c>
      <c r="AK184" s="21">
        <v>100.75</v>
      </c>
      <c r="AL184" s="21">
        <v>102.05</v>
      </c>
      <c r="AM184" s="21">
        <v>101.4</v>
      </c>
      <c r="AO184" s="3">
        <v>40721</v>
      </c>
      <c r="AP184" s="24">
        <v>4.93</v>
      </c>
      <c r="AQ184" s="24">
        <v>4.8979999999999997</v>
      </c>
      <c r="AR184" s="24">
        <v>4.95</v>
      </c>
      <c r="AS184" s="24">
        <v>4.9409999999999998</v>
      </c>
      <c r="AU184" s="3">
        <v>40721</v>
      </c>
      <c r="AV184" s="21">
        <v>92.1</v>
      </c>
      <c r="AW184" s="21">
        <v>91.36</v>
      </c>
      <c r="AX184" s="21">
        <v>93.29</v>
      </c>
      <c r="AY184" s="21">
        <v>92.79</v>
      </c>
      <c r="BA184" s="3">
        <v>40718</v>
      </c>
      <c r="BB184" s="21">
        <v>234</v>
      </c>
      <c r="BC184" s="21">
        <v>230.3</v>
      </c>
      <c r="BD184" s="21">
        <v>234</v>
      </c>
      <c r="BE184" s="21">
        <v>230.3</v>
      </c>
      <c r="BG184" s="3">
        <v>40715</v>
      </c>
      <c r="BH184">
        <v>130.02000000000001</v>
      </c>
      <c r="BJ184" s="3">
        <v>40721</v>
      </c>
      <c r="BK184">
        <v>396.15839999999997</v>
      </c>
      <c r="BL184">
        <v>396.15839999999997</v>
      </c>
      <c r="BM184">
        <v>396.15839999999997</v>
      </c>
      <c r="BN184">
        <v>396.15839999999997</v>
      </c>
      <c r="BP184" s="3">
        <v>40708</v>
      </c>
      <c r="BQ184">
        <v>12.97</v>
      </c>
      <c r="BS184" s="3">
        <v>40715</v>
      </c>
      <c r="BT184">
        <v>45.9</v>
      </c>
      <c r="BV184" s="3">
        <v>40686</v>
      </c>
      <c r="BW184">
        <v>40.200000000000003</v>
      </c>
      <c r="BY184" s="3">
        <v>40715</v>
      </c>
      <c r="BZ184">
        <v>41.69</v>
      </c>
    </row>
    <row r="185" spans="2:78" x14ac:dyDescent="0.25">
      <c r="B185" s="3">
        <v>40718</v>
      </c>
      <c r="C185" s="2">
        <v>7231.73</v>
      </c>
      <c r="D185" s="2">
        <v>7099.22</v>
      </c>
      <c r="E185" s="2">
        <v>7273.32</v>
      </c>
      <c r="F185" s="2">
        <v>7121.38</v>
      </c>
      <c r="H185" s="3">
        <v>40790</v>
      </c>
      <c r="I185">
        <v>1.4201999999999999</v>
      </c>
      <c r="J185">
        <v>1.4136</v>
      </c>
      <c r="K185">
        <v>1.4211</v>
      </c>
      <c r="L185">
        <v>1.4146000000000001</v>
      </c>
      <c r="N185" s="3">
        <v>40718</v>
      </c>
      <c r="O185" s="2">
        <v>1524.74</v>
      </c>
      <c r="P185" s="2">
        <v>1498.06</v>
      </c>
      <c r="Q185" s="2">
        <v>1525.74</v>
      </c>
      <c r="R185" s="2">
        <v>1500.7</v>
      </c>
      <c r="S185" s="2"/>
      <c r="T185" s="3">
        <v>40718</v>
      </c>
      <c r="U185" s="2">
        <v>106.92</v>
      </c>
      <c r="V185" s="2"/>
      <c r="W185" s="3">
        <v>40709</v>
      </c>
      <c r="X185" s="2">
        <v>247.2064</v>
      </c>
      <c r="Y185" s="2">
        <v>247.2064</v>
      </c>
      <c r="Z185" s="2">
        <v>247.2064</v>
      </c>
      <c r="AA185" s="2">
        <v>247.2064</v>
      </c>
      <c r="AC185" s="3">
        <v>40717</v>
      </c>
      <c r="AD185" s="21">
        <v>48.91</v>
      </c>
      <c r="AE185" s="21">
        <v>48.37</v>
      </c>
      <c r="AF185" s="21">
        <v>49.19</v>
      </c>
      <c r="AG185" s="21">
        <v>48.755000000000003</v>
      </c>
      <c r="AI185" s="3">
        <v>40718</v>
      </c>
      <c r="AJ185" s="21">
        <v>103.5</v>
      </c>
      <c r="AK185" s="21">
        <v>100.85</v>
      </c>
      <c r="AL185" s="21">
        <v>103.8</v>
      </c>
      <c r="AM185" s="21">
        <v>101.4</v>
      </c>
      <c r="AO185" s="3">
        <v>40718</v>
      </c>
      <c r="AP185" s="24">
        <v>4.97</v>
      </c>
      <c r="AQ185" s="24">
        <v>4.9130000000000003</v>
      </c>
      <c r="AR185" s="24">
        <v>5.0049999999999999</v>
      </c>
      <c r="AS185" s="24">
        <v>4.9130000000000003</v>
      </c>
      <c r="AU185" s="3">
        <v>40718</v>
      </c>
      <c r="AV185" s="21">
        <v>93</v>
      </c>
      <c r="AW185" s="21">
        <v>92.07</v>
      </c>
      <c r="AX185" s="21">
        <v>93.96</v>
      </c>
      <c r="AY185" s="21">
        <v>92.36</v>
      </c>
      <c r="BA185" s="3">
        <v>40717</v>
      </c>
      <c r="BB185" s="21">
        <v>224.5</v>
      </c>
      <c r="BC185" s="21">
        <v>224.5</v>
      </c>
      <c r="BD185" s="21">
        <v>231</v>
      </c>
      <c r="BE185" s="21">
        <v>230.29</v>
      </c>
      <c r="BG185" s="3">
        <v>40714</v>
      </c>
      <c r="BH185">
        <v>130.47999999999999</v>
      </c>
      <c r="BJ185" s="3">
        <v>40718</v>
      </c>
      <c r="BK185">
        <v>395.59679999999997</v>
      </c>
      <c r="BL185">
        <v>395.59679999999997</v>
      </c>
      <c r="BM185">
        <v>395.59679999999997</v>
      </c>
      <c r="BN185">
        <v>395.59679999999997</v>
      </c>
      <c r="BP185" s="3">
        <v>40707</v>
      </c>
      <c r="BQ185">
        <v>12.81</v>
      </c>
      <c r="BS185" s="3">
        <v>40714</v>
      </c>
      <c r="BT185">
        <v>45.25</v>
      </c>
      <c r="BV185" s="3">
        <v>40683</v>
      </c>
      <c r="BW185">
        <v>41.02</v>
      </c>
      <c r="BY185" s="3">
        <v>40714</v>
      </c>
      <c r="BZ185">
        <v>41.13</v>
      </c>
    </row>
    <row r="186" spans="2:78" x14ac:dyDescent="0.25">
      <c r="B186" s="3">
        <v>40717</v>
      </c>
      <c r="C186" s="2">
        <v>7225.2</v>
      </c>
      <c r="D186" s="2">
        <v>7118.52</v>
      </c>
      <c r="E186" s="2">
        <v>7237.2</v>
      </c>
      <c r="F186" s="2">
        <v>7149.44</v>
      </c>
      <c r="H186" s="3">
        <v>40789</v>
      </c>
      <c r="I186">
        <v>1.4204000000000001</v>
      </c>
      <c r="J186">
        <v>1.4202999999999999</v>
      </c>
      <c r="K186">
        <v>1.4204000000000001</v>
      </c>
      <c r="L186">
        <v>1.4202999999999999</v>
      </c>
      <c r="N186" s="3">
        <v>40717</v>
      </c>
      <c r="O186" s="2">
        <v>1547.59</v>
      </c>
      <c r="P186" s="2">
        <v>1511.85</v>
      </c>
      <c r="Q186" s="2">
        <v>1548.69</v>
      </c>
      <c r="R186" s="2">
        <v>1524.2</v>
      </c>
      <c r="S186" s="2"/>
      <c r="T186" s="3">
        <v>40717</v>
      </c>
      <c r="U186" s="2">
        <v>106.92</v>
      </c>
      <c r="V186" s="2"/>
      <c r="W186" s="3">
        <v>40708</v>
      </c>
      <c r="X186" s="2">
        <v>247.3887</v>
      </c>
      <c r="Y186" s="2">
        <v>247.3887</v>
      </c>
      <c r="Z186" s="2">
        <v>247.3887</v>
      </c>
      <c r="AA186" s="2">
        <v>247.3887</v>
      </c>
      <c r="AC186" s="3">
        <v>40716</v>
      </c>
      <c r="AD186" s="21">
        <v>48.805</v>
      </c>
      <c r="AE186" s="21">
        <v>48.43</v>
      </c>
      <c r="AF186" s="21">
        <v>49.24</v>
      </c>
      <c r="AG186" s="21">
        <v>48.91</v>
      </c>
      <c r="AI186" s="3">
        <v>40717</v>
      </c>
      <c r="AJ186" s="21">
        <v>103.55</v>
      </c>
      <c r="AK186" s="21">
        <v>102.2</v>
      </c>
      <c r="AL186" s="21">
        <v>104.1</v>
      </c>
      <c r="AM186" s="21">
        <v>102.75</v>
      </c>
      <c r="AO186" s="3">
        <v>40717</v>
      </c>
      <c r="AP186" s="24">
        <v>4.9950000000000001</v>
      </c>
      <c r="AQ186" s="24">
        <v>4.9180000000000001</v>
      </c>
      <c r="AR186" s="24">
        <v>5.0149999999999997</v>
      </c>
      <c r="AS186" s="24">
        <v>4.9180000000000001</v>
      </c>
      <c r="AU186" s="3">
        <v>40717</v>
      </c>
      <c r="AV186" s="21">
        <v>91.91</v>
      </c>
      <c r="AW186" s="21">
        <v>91.22</v>
      </c>
      <c r="AX186" s="21">
        <v>92.6</v>
      </c>
      <c r="AY186" s="21">
        <v>91.6</v>
      </c>
      <c r="BA186" s="3">
        <v>40716</v>
      </c>
      <c r="BB186" s="21">
        <v>225.5</v>
      </c>
      <c r="BC186" s="21">
        <v>225.2</v>
      </c>
      <c r="BD186" s="21">
        <v>228.28</v>
      </c>
      <c r="BE186" s="21">
        <v>226.81</v>
      </c>
      <c r="BG186" s="3">
        <v>40711</v>
      </c>
      <c r="BH186">
        <v>131.29</v>
      </c>
      <c r="BJ186" s="3">
        <v>40717</v>
      </c>
      <c r="BK186">
        <v>394.53050000000002</v>
      </c>
      <c r="BL186">
        <v>394.53050000000002</v>
      </c>
      <c r="BM186">
        <v>394.53050000000002</v>
      </c>
      <c r="BN186">
        <v>394.53050000000002</v>
      </c>
      <c r="BP186" s="3">
        <v>40704</v>
      </c>
      <c r="BQ186">
        <v>12.8</v>
      </c>
      <c r="BS186" s="3">
        <v>40711</v>
      </c>
      <c r="BT186">
        <v>45.48</v>
      </c>
      <c r="BV186" s="3">
        <v>40682</v>
      </c>
      <c r="BW186">
        <v>41.15</v>
      </c>
      <c r="BY186" s="3">
        <v>40711</v>
      </c>
      <c r="BZ186">
        <v>41.34</v>
      </c>
    </row>
    <row r="187" spans="2:78" x14ac:dyDescent="0.25">
      <c r="B187" s="3">
        <v>40716</v>
      </c>
      <c r="C187" s="2">
        <v>7285.93</v>
      </c>
      <c r="D187" s="2">
        <v>7262.37</v>
      </c>
      <c r="E187" s="2">
        <v>7310.1</v>
      </c>
      <c r="F187" s="2">
        <v>7278.19</v>
      </c>
      <c r="H187" s="3">
        <v>40788</v>
      </c>
      <c r="I187">
        <v>1.4267000000000001</v>
      </c>
      <c r="J187">
        <v>1.4185000000000001</v>
      </c>
      <c r="K187">
        <v>1.4286000000000001</v>
      </c>
      <c r="L187">
        <v>1.4204000000000001</v>
      </c>
      <c r="N187" s="3">
        <v>40716</v>
      </c>
      <c r="O187" s="2">
        <v>1545.06</v>
      </c>
      <c r="P187" s="2">
        <v>1540.9</v>
      </c>
      <c r="Q187" s="2">
        <v>1558.3</v>
      </c>
      <c r="R187" s="2">
        <v>1548.2</v>
      </c>
      <c r="S187" s="2"/>
      <c r="T187" s="3">
        <v>40716</v>
      </c>
      <c r="U187" s="2">
        <v>107.22</v>
      </c>
      <c r="V187" s="2"/>
      <c r="W187" s="3">
        <v>40704</v>
      </c>
      <c r="X187" s="2">
        <v>247.44120000000001</v>
      </c>
      <c r="Y187" s="2">
        <v>247.44120000000001</v>
      </c>
      <c r="Z187" s="2">
        <v>247.44120000000001</v>
      </c>
      <c r="AA187" s="2">
        <v>247.44120000000001</v>
      </c>
      <c r="AC187" s="3">
        <v>40715</v>
      </c>
      <c r="AD187" s="21">
        <v>48</v>
      </c>
      <c r="AE187" s="21">
        <v>47.72</v>
      </c>
      <c r="AF187" s="21">
        <v>48.765000000000001</v>
      </c>
      <c r="AG187" s="21">
        <v>48.56</v>
      </c>
      <c r="AI187" s="3">
        <v>40716</v>
      </c>
      <c r="AJ187" s="21">
        <v>104.7</v>
      </c>
      <c r="AK187" s="21">
        <v>103.65</v>
      </c>
      <c r="AL187" s="21">
        <v>104.7</v>
      </c>
      <c r="AM187" s="21">
        <v>103.65</v>
      </c>
      <c r="AO187" s="3">
        <v>40716</v>
      </c>
      <c r="AP187" s="24">
        <v>5.0119999999999996</v>
      </c>
      <c r="AQ187" s="24">
        <v>4.9580000000000002</v>
      </c>
      <c r="AR187" s="24">
        <v>5.0119999999999996</v>
      </c>
      <c r="AS187" s="24">
        <v>5.0049999999999999</v>
      </c>
      <c r="AU187" s="3">
        <v>40716</v>
      </c>
      <c r="AV187" s="21">
        <v>92.5</v>
      </c>
      <c r="AW187" s="21">
        <v>91.73</v>
      </c>
      <c r="AX187" s="21">
        <v>93.26</v>
      </c>
      <c r="AY187" s="21">
        <v>92.75</v>
      </c>
      <c r="BA187" s="3">
        <v>40715</v>
      </c>
      <c r="BB187" s="21">
        <v>219.8</v>
      </c>
      <c r="BC187" s="21">
        <v>219.5</v>
      </c>
      <c r="BD187" s="21">
        <v>225.45</v>
      </c>
      <c r="BE187" s="21">
        <v>224.99</v>
      </c>
      <c r="BG187" s="3">
        <v>40710</v>
      </c>
      <c r="BH187">
        <v>131.4</v>
      </c>
      <c r="BJ187" s="3">
        <v>40716</v>
      </c>
      <c r="BK187">
        <v>394.1728</v>
      </c>
      <c r="BL187">
        <v>394.1728</v>
      </c>
      <c r="BM187">
        <v>394.1728</v>
      </c>
      <c r="BN187">
        <v>394.1728</v>
      </c>
      <c r="BP187" s="3">
        <v>40703</v>
      </c>
      <c r="BQ187">
        <v>12.98</v>
      </c>
      <c r="BS187" s="3">
        <v>40710</v>
      </c>
      <c r="BT187">
        <v>45.41</v>
      </c>
      <c r="BV187" s="3">
        <v>40681</v>
      </c>
      <c r="BW187">
        <v>41.26</v>
      </c>
      <c r="BY187" s="3">
        <v>40710</v>
      </c>
      <c r="BZ187">
        <v>41.47</v>
      </c>
    </row>
    <row r="188" spans="2:78" x14ac:dyDescent="0.25">
      <c r="B188" s="3">
        <v>40715</v>
      </c>
      <c r="C188" s="2">
        <v>7202.88</v>
      </c>
      <c r="D188" s="2">
        <v>7176.74</v>
      </c>
      <c r="E188" s="2">
        <v>7285.51</v>
      </c>
      <c r="F188" s="2">
        <v>7285.51</v>
      </c>
      <c r="H188" s="3">
        <v>40787</v>
      </c>
      <c r="I188">
        <v>1.4362999999999999</v>
      </c>
      <c r="J188">
        <v>1.4228000000000001</v>
      </c>
      <c r="K188">
        <v>1.4376</v>
      </c>
      <c r="L188">
        <v>1.4267000000000001</v>
      </c>
      <c r="N188" s="3">
        <v>40715</v>
      </c>
      <c r="O188" s="2">
        <v>1539.4</v>
      </c>
      <c r="P188" s="2">
        <v>1539.1</v>
      </c>
      <c r="Q188" s="2">
        <v>1548.53</v>
      </c>
      <c r="R188" s="2">
        <v>1545.33</v>
      </c>
      <c r="S188" s="2"/>
      <c r="T188" s="3">
        <v>40715</v>
      </c>
      <c r="U188" s="2">
        <v>107.56</v>
      </c>
      <c r="V188" s="2"/>
      <c r="W188" s="3">
        <v>40703</v>
      </c>
      <c r="X188" s="2">
        <v>247.46080000000001</v>
      </c>
      <c r="Y188" s="2">
        <v>247.46080000000001</v>
      </c>
      <c r="Z188" s="2">
        <v>247.46080000000001</v>
      </c>
      <c r="AA188" s="2">
        <v>247.46080000000001</v>
      </c>
      <c r="AC188" s="3">
        <v>40714</v>
      </c>
      <c r="AD188" s="21">
        <v>46.924999999999997</v>
      </c>
      <c r="AE188" s="21">
        <v>46.54</v>
      </c>
      <c r="AF188" s="21">
        <v>47.575000000000003</v>
      </c>
      <c r="AG188" s="21">
        <v>47.56</v>
      </c>
      <c r="AI188" s="3">
        <v>40715</v>
      </c>
      <c r="AJ188" s="21">
        <v>103.4</v>
      </c>
      <c r="AK188" s="21">
        <v>102.5</v>
      </c>
      <c r="AL188" s="21">
        <v>104.2</v>
      </c>
      <c r="AM188" s="21">
        <v>104.2</v>
      </c>
      <c r="AO188" s="3">
        <v>40715</v>
      </c>
      <c r="AP188" s="24">
        <v>4.915</v>
      </c>
      <c r="AQ188" s="24">
        <v>4.915</v>
      </c>
      <c r="AR188" s="24">
        <v>5.048</v>
      </c>
      <c r="AS188" s="24">
        <v>5.0330000000000004</v>
      </c>
      <c r="AU188" s="3">
        <v>40715</v>
      </c>
      <c r="AV188" s="21">
        <v>92.16</v>
      </c>
      <c r="AW188" s="21">
        <v>91.84</v>
      </c>
      <c r="AX188" s="21">
        <v>93.48</v>
      </c>
      <c r="AY188" s="21">
        <v>93.48</v>
      </c>
      <c r="BA188" s="3">
        <v>40714</v>
      </c>
      <c r="BB188" s="21">
        <v>224.8</v>
      </c>
      <c r="BC188" s="21">
        <v>217.99</v>
      </c>
      <c r="BD188" s="21">
        <v>224.8</v>
      </c>
      <c r="BE188" s="21">
        <v>220.08</v>
      </c>
      <c r="BG188" s="3">
        <v>40709</v>
      </c>
      <c r="BH188">
        <v>131.47</v>
      </c>
      <c r="BJ188" s="3">
        <v>40715</v>
      </c>
      <c r="BK188">
        <v>394.36040000000003</v>
      </c>
      <c r="BL188">
        <v>394.36040000000003</v>
      </c>
      <c r="BM188">
        <v>394.36040000000003</v>
      </c>
      <c r="BN188">
        <v>394.36040000000003</v>
      </c>
      <c r="BP188" s="3">
        <v>40702</v>
      </c>
      <c r="BQ188">
        <v>12.88</v>
      </c>
      <c r="BS188" s="3">
        <v>40709</v>
      </c>
      <c r="BT188">
        <v>45.61</v>
      </c>
      <c r="BV188" s="3">
        <v>40680</v>
      </c>
      <c r="BW188">
        <v>40.869999999999997</v>
      </c>
      <c r="BY188" s="3">
        <v>40709</v>
      </c>
      <c r="BZ188">
        <v>42.22</v>
      </c>
    </row>
    <row r="189" spans="2:78" x14ac:dyDescent="0.25">
      <c r="B189" s="3">
        <v>40714</v>
      </c>
      <c r="C189" s="2">
        <v>7078.59</v>
      </c>
      <c r="D189" s="2">
        <v>7063.86</v>
      </c>
      <c r="E189" s="2">
        <v>7158.24</v>
      </c>
      <c r="F189" s="2">
        <v>7150.21</v>
      </c>
      <c r="H189" s="3">
        <v>40786</v>
      </c>
      <c r="I189">
        <v>1.4439</v>
      </c>
      <c r="J189">
        <v>1.4359999999999999</v>
      </c>
      <c r="K189">
        <v>1.4462999999999999</v>
      </c>
      <c r="L189">
        <v>1.4362999999999999</v>
      </c>
      <c r="N189" s="3">
        <v>40714</v>
      </c>
      <c r="O189" s="2">
        <v>1538.9</v>
      </c>
      <c r="P189" s="2">
        <v>1532.6</v>
      </c>
      <c r="Q189" s="2">
        <v>1547.32</v>
      </c>
      <c r="R189" s="2">
        <v>1539.35</v>
      </c>
      <c r="S189" s="2"/>
      <c r="T189" s="3">
        <v>40714</v>
      </c>
      <c r="U189" s="2">
        <v>107.34</v>
      </c>
      <c r="V189" s="2"/>
      <c r="W189" s="3">
        <v>40702</v>
      </c>
      <c r="X189" s="2">
        <v>247.08949999999999</v>
      </c>
      <c r="Y189" s="2">
        <v>247.08949999999999</v>
      </c>
      <c r="Z189" s="2">
        <v>247.08949999999999</v>
      </c>
      <c r="AA189" s="2">
        <v>247.08949999999999</v>
      </c>
      <c r="AC189" s="3">
        <v>40711</v>
      </c>
      <c r="AD189" s="21">
        <v>46.875</v>
      </c>
      <c r="AE189" s="21">
        <v>46.225000000000001</v>
      </c>
      <c r="AF189" s="21">
        <v>47.9</v>
      </c>
      <c r="AG189" s="21">
        <v>47.34</v>
      </c>
      <c r="AI189" s="3">
        <v>40714</v>
      </c>
      <c r="AJ189" s="21">
        <v>102.7</v>
      </c>
      <c r="AK189" s="21">
        <v>101.65</v>
      </c>
      <c r="AL189" s="21">
        <v>103.05</v>
      </c>
      <c r="AM189" s="21">
        <v>102.75</v>
      </c>
      <c r="AO189" s="3">
        <v>40714</v>
      </c>
      <c r="AP189" s="24">
        <v>4.8899999999999997</v>
      </c>
      <c r="AQ189" s="24">
        <v>4.8600000000000003</v>
      </c>
      <c r="AR189" s="24">
        <v>4.923</v>
      </c>
      <c r="AS189" s="24">
        <v>4.891</v>
      </c>
      <c r="AU189" s="3">
        <v>40714</v>
      </c>
      <c r="AV189" s="21">
        <v>90.69</v>
      </c>
      <c r="AW189" s="21">
        <v>90.31</v>
      </c>
      <c r="AX189" s="21">
        <v>92.3</v>
      </c>
      <c r="AY189" s="21">
        <v>91.65</v>
      </c>
      <c r="BA189" s="3">
        <v>40711</v>
      </c>
      <c r="BB189" s="21">
        <v>231</v>
      </c>
      <c r="BC189" s="21">
        <v>223.8</v>
      </c>
      <c r="BD189" s="21">
        <v>231</v>
      </c>
      <c r="BE189" s="21">
        <v>224.69</v>
      </c>
      <c r="BG189" s="3">
        <v>40708</v>
      </c>
      <c r="BH189">
        <v>131.4</v>
      </c>
      <c r="BJ189" s="3">
        <v>40714</v>
      </c>
      <c r="BK189">
        <v>395.35660000000001</v>
      </c>
      <c r="BL189">
        <v>395.35660000000001</v>
      </c>
      <c r="BM189">
        <v>395.35660000000001</v>
      </c>
      <c r="BN189">
        <v>395.35660000000001</v>
      </c>
      <c r="BP189" s="3">
        <v>40701</v>
      </c>
      <c r="BQ189">
        <v>12.93</v>
      </c>
      <c r="BS189" s="3">
        <v>40708</v>
      </c>
      <c r="BT189">
        <v>46.1</v>
      </c>
      <c r="BV189" s="3">
        <v>40679</v>
      </c>
      <c r="BW189">
        <v>41.07</v>
      </c>
      <c r="BY189" s="3">
        <v>40708</v>
      </c>
      <c r="BZ189">
        <v>42.47</v>
      </c>
    </row>
    <row r="190" spans="2:78" x14ac:dyDescent="0.25">
      <c r="B190" s="3">
        <v>40711</v>
      </c>
      <c r="C190" s="2">
        <v>7084.27</v>
      </c>
      <c r="D190" s="2">
        <v>7037.24</v>
      </c>
      <c r="E190" s="2">
        <v>7224.11</v>
      </c>
      <c r="F190" s="2">
        <v>7164.05</v>
      </c>
      <c r="H190" s="3">
        <v>40785</v>
      </c>
      <c r="I190">
        <v>1.4516</v>
      </c>
      <c r="J190">
        <v>1.4386000000000001</v>
      </c>
      <c r="K190">
        <v>1.4531000000000001</v>
      </c>
      <c r="L190">
        <v>1.4438</v>
      </c>
      <c r="N190" s="3">
        <v>40711</v>
      </c>
      <c r="O190" s="2">
        <v>1528.7</v>
      </c>
      <c r="P190" s="2">
        <v>1522.26</v>
      </c>
      <c r="Q190" s="2">
        <v>1542.09</v>
      </c>
      <c r="R190" s="2">
        <v>1538.9</v>
      </c>
      <c r="S190" s="2"/>
      <c r="T190" s="3">
        <v>40711</v>
      </c>
      <c r="U190" s="2">
        <v>107.28</v>
      </c>
      <c r="V190" s="2"/>
      <c r="W190" s="3">
        <v>40701</v>
      </c>
      <c r="X190" s="2">
        <v>246.75299999999999</v>
      </c>
      <c r="Y190" s="2">
        <v>246.75299999999999</v>
      </c>
      <c r="Z190" s="2">
        <v>246.75299999999999</v>
      </c>
      <c r="AA190" s="2">
        <v>246.75299999999999</v>
      </c>
      <c r="AC190" s="3">
        <v>40710</v>
      </c>
      <c r="AD190" s="21">
        <v>46.25</v>
      </c>
      <c r="AE190" s="21">
        <v>45.704999999999998</v>
      </c>
      <c r="AF190" s="21">
        <v>46.97</v>
      </c>
      <c r="AG190" s="21">
        <v>46.97</v>
      </c>
      <c r="AI190" s="3">
        <v>40711</v>
      </c>
      <c r="AJ190" s="21">
        <v>101</v>
      </c>
      <c r="AK190" s="21">
        <v>100.45</v>
      </c>
      <c r="AL190" s="21">
        <v>104.3</v>
      </c>
      <c r="AM190" s="21">
        <v>103.35</v>
      </c>
      <c r="AO190" s="3">
        <v>40711</v>
      </c>
      <c r="AP190" s="24">
        <v>4.9340000000000002</v>
      </c>
      <c r="AQ190" s="24">
        <v>4.8869999999999996</v>
      </c>
      <c r="AR190" s="24">
        <v>4.9340000000000002</v>
      </c>
      <c r="AS190" s="24">
        <v>4.9139999999999997</v>
      </c>
      <c r="AU190" s="3">
        <v>40711</v>
      </c>
      <c r="AV190" s="21">
        <v>90.56</v>
      </c>
      <c r="AW190" s="21">
        <v>89.62</v>
      </c>
      <c r="AX190" s="21">
        <v>92.46</v>
      </c>
      <c r="AY190" s="21">
        <v>92.01</v>
      </c>
      <c r="BA190" s="3">
        <v>40710</v>
      </c>
      <c r="BB190" s="21">
        <v>231.62</v>
      </c>
      <c r="BC190" s="21">
        <v>230</v>
      </c>
      <c r="BD190" s="21">
        <v>232.01</v>
      </c>
      <c r="BE190" s="21">
        <v>230</v>
      </c>
      <c r="BG190" s="3">
        <v>40704</v>
      </c>
      <c r="BH190">
        <v>131.81</v>
      </c>
      <c r="BJ190" s="3">
        <v>40711</v>
      </c>
      <c r="BK190">
        <v>394.91879999999998</v>
      </c>
      <c r="BL190">
        <v>394.91879999999998</v>
      </c>
      <c r="BM190">
        <v>394.91879999999998</v>
      </c>
      <c r="BN190">
        <v>394.91879999999998</v>
      </c>
      <c r="BP190" s="3">
        <v>40700</v>
      </c>
      <c r="BQ190">
        <v>12.95</v>
      </c>
      <c r="BS190" s="3">
        <v>40704</v>
      </c>
      <c r="BT190">
        <v>45.64</v>
      </c>
      <c r="BV190" s="3">
        <v>40676</v>
      </c>
      <c r="BW190">
        <v>41.59</v>
      </c>
      <c r="BY190" s="3">
        <v>40704</v>
      </c>
      <c r="BZ190">
        <v>42.26</v>
      </c>
    </row>
    <row r="191" spans="2:78" x14ac:dyDescent="0.25">
      <c r="B191" s="3">
        <v>40710</v>
      </c>
      <c r="C191" s="2">
        <v>7062.18</v>
      </c>
      <c r="D191" s="2">
        <v>7017.98</v>
      </c>
      <c r="E191" s="2">
        <v>7111.64</v>
      </c>
      <c r="F191" s="2">
        <v>7110.2</v>
      </c>
      <c r="H191" s="3">
        <v>40784</v>
      </c>
      <c r="I191">
        <v>1.4480999999999999</v>
      </c>
      <c r="J191">
        <v>1.4464999999999999</v>
      </c>
      <c r="K191">
        <v>1.4547000000000001</v>
      </c>
      <c r="L191">
        <v>1.4515</v>
      </c>
      <c r="N191" s="3">
        <v>40710</v>
      </c>
      <c r="O191" s="2">
        <v>1528.8</v>
      </c>
      <c r="P191" s="2">
        <v>1520.9</v>
      </c>
      <c r="Q191" s="2">
        <v>1533.14</v>
      </c>
      <c r="R191" s="2">
        <v>1528.85</v>
      </c>
      <c r="S191" s="2"/>
      <c r="T191" s="3">
        <v>40710</v>
      </c>
      <c r="U191" s="2">
        <v>107.34</v>
      </c>
      <c r="V191" s="2"/>
      <c r="W191" s="3">
        <v>40700</v>
      </c>
      <c r="X191" s="2">
        <v>246.59520000000001</v>
      </c>
      <c r="Y191" s="2">
        <v>246.59520000000001</v>
      </c>
      <c r="Z191" s="2">
        <v>246.59520000000001</v>
      </c>
      <c r="AA191" s="2">
        <v>246.59520000000001</v>
      </c>
      <c r="AC191" s="3">
        <v>40709</v>
      </c>
      <c r="AD191" s="21">
        <v>47</v>
      </c>
      <c r="AE191" s="21">
        <v>46.31</v>
      </c>
      <c r="AF191" s="21">
        <v>47.39</v>
      </c>
      <c r="AG191" s="21">
        <v>46.63</v>
      </c>
      <c r="AI191" s="3">
        <v>40710</v>
      </c>
      <c r="AJ191" s="21">
        <v>101.6</v>
      </c>
      <c r="AK191" s="21">
        <v>100.2</v>
      </c>
      <c r="AL191" s="21">
        <v>102.1</v>
      </c>
      <c r="AM191" s="21">
        <v>101.05</v>
      </c>
      <c r="AO191" s="3">
        <v>40710</v>
      </c>
      <c r="AP191" s="24">
        <v>4.9340000000000002</v>
      </c>
      <c r="AQ191" s="24">
        <v>4.87</v>
      </c>
      <c r="AR191" s="24">
        <v>4.96</v>
      </c>
      <c r="AS191" s="24">
        <v>4.96</v>
      </c>
      <c r="AU191" s="3">
        <v>40710</v>
      </c>
      <c r="AV191" s="21">
        <v>90.1</v>
      </c>
      <c r="AW191" s="21">
        <v>89.18</v>
      </c>
      <c r="AX191" s="21">
        <v>91.06</v>
      </c>
      <c r="AY191" s="21">
        <v>90.82</v>
      </c>
      <c r="BA191" s="3">
        <v>40709</v>
      </c>
      <c r="BB191" s="21">
        <v>230</v>
      </c>
      <c r="BC191" s="21">
        <v>229.94</v>
      </c>
      <c r="BD191" s="21">
        <v>231.8</v>
      </c>
      <c r="BE191" s="21">
        <v>230.04</v>
      </c>
      <c r="BG191" s="3">
        <v>40703</v>
      </c>
      <c r="BH191">
        <v>131.04</v>
      </c>
      <c r="BJ191" s="3">
        <v>40710</v>
      </c>
      <c r="BK191">
        <v>395.23919999999998</v>
      </c>
      <c r="BL191">
        <v>395.23919999999998</v>
      </c>
      <c r="BM191">
        <v>395.23919999999998</v>
      </c>
      <c r="BN191">
        <v>395.23919999999998</v>
      </c>
      <c r="BP191" s="3">
        <v>40697</v>
      </c>
      <c r="BQ191">
        <v>13.09</v>
      </c>
      <c r="BS191" s="3">
        <v>40703</v>
      </c>
      <c r="BT191">
        <v>46.25</v>
      </c>
      <c r="BV191" s="3">
        <v>40675</v>
      </c>
      <c r="BW191">
        <v>41.74</v>
      </c>
      <c r="BY191" s="3">
        <v>40703</v>
      </c>
      <c r="BZ191">
        <v>42.76</v>
      </c>
    </row>
    <row r="192" spans="2:78" x14ac:dyDescent="0.25">
      <c r="B192" s="3">
        <v>40709</v>
      </c>
      <c r="C192" s="2">
        <v>7178.05</v>
      </c>
      <c r="D192" s="2">
        <v>7093.23</v>
      </c>
      <c r="E192" s="2">
        <v>7202.17</v>
      </c>
      <c r="F192" s="2">
        <v>7115.08</v>
      </c>
      <c r="H192" s="3">
        <v>40783</v>
      </c>
      <c r="I192">
        <v>1.4498</v>
      </c>
      <c r="J192">
        <v>1.4474</v>
      </c>
      <c r="K192">
        <v>1.4508000000000001</v>
      </c>
      <c r="L192">
        <v>1.4480999999999999</v>
      </c>
      <c r="N192" s="3">
        <v>40709</v>
      </c>
      <c r="O192" s="2">
        <v>1526.2</v>
      </c>
      <c r="P192" s="2">
        <v>1513.58</v>
      </c>
      <c r="Q192" s="2">
        <v>1534.54</v>
      </c>
      <c r="R192" s="2">
        <v>1528.85</v>
      </c>
      <c r="S192" s="2"/>
      <c r="T192" s="3">
        <v>40709</v>
      </c>
      <c r="U192" s="2">
        <v>107.51</v>
      </c>
      <c r="V192" s="2"/>
      <c r="W192" s="3">
        <v>40697</v>
      </c>
      <c r="X192" s="2">
        <v>246.52180000000001</v>
      </c>
      <c r="Y192" s="2">
        <v>246.52180000000001</v>
      </c>
      <c r="Z192" s="2">
        <v>246.52180000000001</v>
      </c>
      <c r="AA192" s="2">
        <v>246.52180000000001</v>
      </c>
      <c r="AC192" s="3">
        <v>40708</v>
      </c>
      <c r="AD192" s="21">
        <v>47</v>
      </c>
      <c r="AE192" s="21">
        <v>46.82</v>
      </c>
      <c r="AF192" s="21">
        <v>47.484999999999999</v>
      </c>
      <c r="AG192" s="21">
        <v>47.15</v>
      </c>
      <c r="AI192" s="3">
        <v>40709</v>
      </c>
      <c r="AJ192" s="21">
        <v>103.9</v>
      </c>
      <c r="AK192" s="21">
        <v>101.6</v>
      </c>
      <c r="AL192" s="21">
        <v>103.9</v>
      </c>
      <c r="AM192" s="21">
        <v>102.25</v>
      </c>
      <c r="AO192" s="3">
        <v>40709</v>
      </c>
      <c r="AP192" s="24">
        <v>5.0039999999999996</v>
      </c>
      <c r="AQ192" s="24">
        <v>4.97</v>
      </c>
      <c r="AR192" s="24">
        <v>5.04</v>
      </c>
      <c r="AS192" s="24">
        <v>4.9850000000000003</v>
      </c>
      <c r="AU192" s="3">
        <v>40709</v>
      </c>
      <c r="AV192" s="21">
        <v>91.34</v>
      </c>
      <c r="AW192" s="21">
        <v>90.73</v>
      </c>
      <c r="AX192" s="21">
        <v>92.03</v>
      </c>
      <c r="AY192" s="21">
        <v>90.87</v>
      </c>
      <c r="BA192" s="3">
        <v>40708</v>
      </c>
      <c r="BB192" s="21">
        <v>227.3</v>
      </c>
      <c r="BC192" s="21">
        <v>227.25</v>
      </c>
      <c r="BD192" s="21">
        <v>229.86</v>
      </c>
      <c r="BE192" s="21">
        <v>228.52</v>
      </c>
      <c r="BG192" s="3">
        <v>40702</v>
      </c>
      <c r="BH192">
        <v>131.13999999999999</v>
      </c>
      <c r="BJ192" s="3">
        <v>40709</v>
      </c>
      <c r="BK192">
        <v>393.60789999999997</v>
      </c>
      <c r="BL192">
        <v>393.60789999999997</v>
      </c>
      <c r="BM192">
        <v>393.60789999999997</v>
      </c>
      <c r="BN192">
        <v>393.60789999999997</v>
      </c>
      <c r="BP192" s="3">
        <v>40696</v>
      </c>
      <c r="BQ192">
        <v>13.21</v>
      </c>
      <c r="BS192" s="3">
        <v>40702</v>
      </c>
      <c r="BT192">
        <v>45.78</v>
      </c>
      <c r="BV192" s="3">
        <v>40674</v>
      </c>
      <c r="BW192">
        <v>42.28</v>
      </c>
      <c r="BY192" s="3">
        <v>40702</v>
      </c>
      <c r="BZ192">
        <v>42.87</v>
      </c>
    </row>
    <row r="193" spans="2:78" x14ac:dyDescent="0.25">
      <c r="B193" s="3">
        <v>40708</v>
      </c>
      <c r="C193" s="2">
        <v>7165.14</v>
      </c>
      <c r="D193" s="2">
        <v>7161.21</v>
      </c>
      <c r="E193" s="2">
        <v>7231.49</v>
      </c>
      <c r="F193" s="2">
        <v>7204.79</v>
      </c>
      <c r="H193" s="3">
        <v>40782</v>
      </c>
      <c r="I193">
        <v>1.4495</v>
      </c>
      <c r="J193">
        <v>1.4495</v>
      </c>
      <c r="K193">
        <v>1.4497</v>
      </c>
      <c r="L193">
        <v>1.4497</v>
      </c>
      <c r="N193" s="3">
        <v>40708</v>
      </c>
      <c r="O193" s="2">
        <v>1517.65</v>
      </c>
      <c r="P193" s="2">
        <v>1511.86</v>
      </c>
      <c r="Q193" s="2">
        <v>1527.29</v>
      </c>
      <c r="R193" s="2">
        <v>1526.08</v>
      </c>
      <c r="S193" s="2"/>
      <c r="T193" s="3">
        <v>40708</v>
      </c>
      <c r="U193" s="2">
        <v>107.63</v>
      </c>
      <c r="V193" s="2"/>
      <c r="W193" s="3">
        <v>40695</v>
      </c>
      <c r="X193" s="2">
        <v>245.9829</v>
      </c>
      <c r="Y193" s="2">
        <v>245.9829</v>
      </c>
      <c r="Z193" s="2">
        <v>245.9829</v>
      </c>
      <c r="AA193" s="2">
        <v>245.9829</v>
      </c>
      <c r="AC193" s="3">
        <v>40707</v>
      </c>
      <c r="AD193" s="21">
        <v>46.77</v>
      </c>
      <c r="AE193" s="21">
        <v>46.02</v>
      </c>
      <c r="AF193" s="21">
        <v>46.895000000000003</v>
      </c>
      <c r="AG193" s="21">
        <v>46.63</v>
      </c>
      <c r="AI193" s="3">
        <v>40708</v>
      </c>
      <c r="AJ193" s="21">
        <v>103.1</v>
      </c>
      <c r="AK193" s="21">
        <v>102.85</v>
      </c>
      <c r="AL193" s="21">
        <v>104.3</v>
      </c>
      <c r="AM193" s="21">
        <v>103.8</v>
      </c>
      <c r="AO193" s="3">
        <v>40708</v>
      </c>
      <c r="AP193" s="24">
        <v>5.0060000000000002</v>
      </c>
      <c r="AQ193" s="24">
        <v>4.9980000000000002</v>
      </c>
      <c r="AR193" s="24">
        <v>5.0350000000000001</v>
      </c>
      <c r="AS193" s="24">
        <v>5</v>
      </c>
      <c r="AU193" s="3">
        <v>40708</v>
      </c>
      <c r="AV193" s="21">
        <v>90.4</v>
      </c>
      <c r="AW193" s="21">
        <v>90.35</v>
      </c>
      <c r="AX193" s="21">
        <v>91.85</v>
      </c>
      <c r="AY193" s="21">
        <v>91.25</v>
      </c>
      <c r="BA193" s="3">
        <v>40707</v>
      </c>
      <c r="BB193" s="21">
        <v>227.2</v>
      </c>
      <c r="BC193" s="21">
        <v>226.67</v>
      </c>
      <c r="BD193" s="21">
        <v>227.8</v>
      </c>
      <c r="BE193" s="21">
        <v>226.67</v>
      </c>
      <c r="BG193" s="3">
        <v>40701</v>
      </c>
      <c r="BH193">
        <v>131.62</v>
      </c>
      <c r="BJ193" s="3">
        <v>40708</v>
      </c>
      <c r="BK193">
        <v>393.91019999999997</v>
      </c>
      <c r="BL193">
        <v>393.91019999999997</v>
      </c>
      <c r="BM193">
        <v>393.91019999999997</v>
      </c>
      <c r="BN193">
        <v>393.91019999999997</v>
      </c>
      <c r="BP193" s="3">
        <v>40695</v>
      </c>
      <c r="BQ193">
        <v>13.23</v>
      </c>
      <c r="BS193" s="3">
        <v>40701</v>
      </c>
      <c r="BT193">
        <v>46.26</v>
      </c>
      <c r="BV193" s="3">
        <v>40672</v>
      </c>
      <c r="BW193">
        <v>42.15</v>
      </c>
      <c r="BY193" s="3">
        <v>40701</v>
      </c>
      <c r="BZ193">
        <v>43.14</v>
      </c>
    </row>
    <row r="194" spans="2:78" x14ac:dyDescent="0.25">
      <c r="B194" s="3">
        <v>40707</v>
      </c>
      <c r="C194" s="2">
        <v>7075.91</v>
      </c>
      <c r="D194" s="2">
        <v>7040.42</v>
      </c>
      <c r="E194" s="2">
        <v>7123.88</v>
      </c>
      <c r="F194" s="2">
        <v>7085.14</v>
      </c>
      <c r="H194" s="3">
        <v>40781</v>
      </c>
      <c r="I194">
        <v>1.4389000000000001</v>
      </c>
      <c r="J194">
        <v>1.4333</v>
      </c>
      <c r="K194">
        <v>1.4500999999999999</v>
      </c>
      <c r="L194">
        <v>1.4495</v>
      </c>
      <c r="N194" s="3">
        <v>40707</v>
      </c>
      <c r="O194" s="2">
        <v>1530.7</v>
      </c>
      <c r="P194" s="2">
        <v>1510.66</v>
      </c>
      <c r="Q194" s="2">
        <v>1532.79</v>
      </c>
      <c r="R194" s="2">
        <v>1517.75</v>
      </c>
      <c r="S194" s="2"/>
      <c r="T194" s="3">
        <v>40707</v>
      </c>
      <c r="U194" s="2">
        <v>107.53</v>
      </c>
      <c r="V194" s="2"/>
      <c r="W194" s="3">
        <v>40694</v>
      </c>
      <c r="X194" s="2">
        <v>245.3433</v>
      </c>
      <c r="Y194" s="2">
        <v>245.3433</v>
      </c>
      <c r="Z194" s="2">
        <v>245.3433</v>
      </c>
      <c r="AA194" s="2">
        <v>245.3433</v>
      </c>
      <c r="AC194" s="3">
        <v>40704</v>
      </c>
      <c r="AD194" s="21">
        <v>47.57</v>
      </c>
      <c r="AE194" s="21">
        <v>46.32</v>
      </c>
      <c r="AF194" s="21">
        <v>47.67</v>
      </c>
      <c r="AG194" s="21">
        <v>46.585000000000001</v>
      </c>
      <c r="AI194" s="3">
        <v>40707</v>
      </c>
      <c r="AJ194" s="21">
        <v>102.6</v>
      </c>
      <c r="AK194" s="21">
        <v>101.75</v>
      </c>
      <c r="AL194" s="21">
        <v>102.8</v>
      </c>
      <c r="AM194" s="21">
        <v>102.25</v>
      </c>
      <c r="AO194" s="3">
        <v>40707</v>
      </c>
      <c r="AP194" s="24">
        <v>5.0129999999999999</v>
      </c>
      <c r="AQ194" s="24">
        <v>4.9669999999999996</v>
      </c>
      <c r="AR194" s="24">
        <v>5.0229999999999997</v>
      </c>
      <c r="AS194" s="24">
        <v>4.9669999999999996</v>
      </c>
      <c r="AU194" s="3">
        <v>40707</v>
      </c>
      <c r="AV194" s="21">
        <v>89.76</v>
      </c>
      <c r="AW194" s="21">
        <v>89.03</v>
      </c>
      <c r="AX194" s="21">
        <v>90.09</v>
      </c>
      <c r="AY194" s="21">
        <v>89.47</v>
      </c>
      <c r="BA194" s="3">
        <v>40704</v>
      </c>
      <c r="BB194" s="21">
        <v>228.14</v>
      </c>
      <c r="BC194" s="21">
        <v>227.54</v>
      </c>
      <c r="BD194" s="21">
        <v>229.83</v>
      </c>
      <c r="BE194" s="21">
        <v>227.54</v>
      </c>
      <c r="BG194" s="3">
        <v>40700</v>
      </c>
      <c r="BH194">
        <v>132.32</v>
      </c>
      <c r="BJ194" s="3">
        <v>40707</v>
      </c>
      <c r="BK194">
        <v>394.07749999999999</v>
      </c>
      <c r="BL194">
        <v>394.07749999999999</v>
      </c>
      <c r="BM194">
        <v>394.07749999999999</v>
      </c>
      <c r="BN194">
        <v>394.07749999999999</v>
      </c>
      <c r="BP194" s="3">
        <v>40694</v>
      </c>
      <c r="BQ194">
        <v>13.54</v>
      </c>
      <c r="BS194" s="3">
        <v>40700</v>
      </c>
      <c r="BT194">
        <v>46.31</v>
      </c>
      <c r="BV194" s="3">
        <v>40669</v>
      </c>
      <c r="BW194">
        <v>42.24</v>
      </c>
      <c r="BY194" s="3">
        <v>40700</v>
      </c>
      <c r="BZ194">
        <v>42.99</v>
      </c>
    </row>
    <row r="195" spans="2:78" x14ac:dyDescent="0.25">
      <c r="B195" s="3">
        <v>40704</v>
      </c>
      <c r="C195" s="2">
        <v>7152.55</v>
      </c>
      <c r="D195" s="2">
        <v>7050.84</v>
      </c>
      <c r="E195" s="2">
        <v>7182.83</v>
      </c>
      <c r="F195" s="2">
        <v>7069.9</v>
      </c>
      <c r="H195" s="3">
        <v>40780</v>
      </c>
      <c r="I195">
        <v>1.4404999999999999</v>
      </c>
      <c r="J195">
        <v>1.4329000000000001</v>
      </c>
      <c r="K195">
        <v>1.4473</v>
      </c>
      <c r="L195">
        <v>1.4384999999999999</v>
      </c>
      <c r="N195" s="3">
        <v>40704</v>
      </c>
      <c r="O195" s="2">
        <v>1542.06</v>
      </c>
      <c r="P195" s="2">
        <v>1525.66</v>
      </c>
      <c r="Q195" s="2">
        <v>1545.39</v>
      </c>
      <c r="R195" s="2">
        <v>1530.7</v>
      </c>
      <c r="S195" s="2"/>
      <c r="T195" s="3">
        <v>40704</v>
      </c>
      <c r="U195" s="2">
        <v>107.7</v>
      </c>
      <c r="V195" s="2"/>
      <c r="W195" s="3">
        <v>40693</v>
      </c>
      <c r="X195" s="2">
        <v>244.92070000000001</v>
      </c>
      <c r="Y195" s="2">
        <v>244.92070000000001</v>
      </c>
      <c r="Z195" s="2">
        <v>244.92070000000001</v>
      </c>
      <c r="AA195" s="2">
        <v>244.92070000000001</v>
      </c>
      <c r="AC195" s="3">
        <v>40703</v>
      </c>
      <c r="AD195" s="21">
        <v>47.34</v>
      </c>
      <c r="AE195" s="21">
        <v>46.8</v>
      </c>
      <c r="AF195" s="21">
        <v>47.89</v>
      </c>
      <c r="AG195" s="21">
        <v>47.43</v>
      </c>
      <c r="AI195" s="3">
        <v>40704</v>
      </c>
      <c r="AJ195" s="21">
        <v>103.45</v>
      </c>
      <c r="AK195" s="21">
        <v>102</v>
      </c>
      <c r="AL195" s="21">
        <v>104.1</v>
      </c>
      <c r="AM195" s="21">
        <v>102.55</v>
      </c>
      <c r="AO195" s="3">
        <v>40704</v>
      </c>
      <c r="AP195" s="24">
        <v>5.0750000000000002</v>
      </c>
      <c r="AQ195" s="24">
        <v>5.0179999999999998</v>
      </c>
      <c r="AR195" s="24">
        <v>5.0759999999999996</v>
      </c>
      <c r="AS195" s="24">
        <v>5.0220000000000002</v>
      </c>
      <c r="AU195" s="3">
        <v>40704</v>
      </c>
      <c r="AV195" s="21">
        <v>91.41</v>
      </c>
      <c r="AW195" s="21">
        <v>89.13</v>
      </c>
      <c r="AX195" s="21">
        <v>91.41</v>
      </c>
      <c r="AY195" s="21">
        <v>89.46</v>
      </c>
      <c r="BA195" s="3">
        <v>40703</v>
      </c>
      <c r="BB195" s="21">
        <v>227.97</v>
      </c>
      <c r="BC195" s="21">
        <v>227.5</v>
      </c>
      <c r="BD195" s="21">
        <v>229.31</v>
      </c>
      <c r="BE195" s="21">
        <v>229.31</v>
      </c>
      <c r="BG195" s="3">
        <v>40697</v>
      </c>
      <c r="BH195">
        <v>133.12</v>
      </c>
      <c r="BJ195" s="3">
        <v>40704</v>
      </c>
      <c r="BK195">
        <v>393.17059999999998</v>
      </c>
      <c r="BL195">
        <v>393.17059999999998</v>
      </c>
      <c r="BM195">
        <v>393.17059999999998</v>
      </c>
      <c r="BN195">
        <v>393.17059999999998</v>
      </c>
      <c r="BP195" s="3">
        <v>40690</v>
      </c>
      <c r="BQ195">
        <v>13.4</v>
      </c>
      <c r="BS195" s="3">
        <v>40697</v>
      </c>
      <c r="BT195">
        <v>46.56</v>
      </c>
      <c r="BV195" s="3">
        <v>40665</v>
      </c>
      <c r="BW195">
        <v>42.85</v>
      </c>
      <c r="BY195" s="3">
        <v>40697</v>
      </c>
      <c r="BZ195">
        <v>43.23</v>
      </c>
    </row>
    <row r="196" spans="2:78" x14ac:dyDescent="0.25">
      <c r="B196" s="3">
        <v>40703</v>
      </c>
      <c r="C196" s="2">
        <v>7061.87</v>
      </c>
      <c r="D196" s="2">
        <v>7035.86</v>
      </c>
      <c r="E196" s="2">
        <v>7183.78</v>
      </c>
      <c r="F196" s="2">
        <v>7159.66</v>
      </c>
      <c r="H196" s="3">
        <v>40779</v>
      </c>
      <c r="I196">
        <v>1.4438</v>
      </c>
      <c r="J196">
        <v>1.4389000000000001</v>
      </c>
      <c r="K196">
        <v>1.4480999999999999</v>
      </c>
      <c r="L196">
        <v>1.4407000000000001</v>
      </c>
      <c r="N196" s="3">
        <v>40703</v>
      </c>
      <c r="O196" s="2">
        <v>1535.96</v>
      </c>
      <c r="P196" s="2">
        <v>1532.96</v>
      </c>
      <c r="Q196" s="2">
        <v>1549.72</v>
      </c>
      <c r="R196" s="2">
        <v>1541.89</v>
      </c>
      <c r="S196" s="2"/>
      <c r="T196" s="3">
        <v>40703</v>
      </c>
      <c r="U196" s="2">
        <v>107.69</v>
      </c>
      <c r="V196" s="2"/>
      <c r="W196" s="3">
        <v>40690</v>
      </c>
      <c r="X196" s="2">
        <v>244.78729999999999</v>
      </c>
      <c r="Y196" s="2">
        <v>244.78729999999999</v>
      </c>
      <c r="Z196" s="2">
        <v>244.78729999999999</v>
      </c>
      <c r="AA196" s="2">
        <v>244.78729999999999</v>
      </c>
      <c r="AC196" s="3">
        <v>40702</v>
      </c>
      <c r="AD196" s="21">
        <v>46.7</v>
      </c>
      <c r="AE196" s="21">
        <v>46.314999999999998</v>
      </c>
      <c r="AF196" s="21">
        <v>47.365000000000002</v>
      </c>
      <c r="AG196" s="21">
        <v>47.34</v>
      </c>
      <c r="AI196" s="3">
        <v>40703</v>
      </c>
      <c r="AJ196" s="21">
        <v>102.4</v>
      </c>
      <c r="AK196" s="21">
        <v>102.05</v>
      </c>
      <c r="AL196" s="21">
        <v>104.1</v>
      </c>
      <c r="AM196" s="21">
        <v>103.65</v>
      </c>
      <c r="AO196" s="3">
        <v>40703</v>
      </c>
      <c r="AP196" s="24">
        <v>5.0229999999999997</v>
      </c>
      <c r="AQ196" s="24">
        <v>5.0030000000000001</v>
      </c>
      <c r="AR196" s="24">
        <v>5.0810000000000004</v>
      </c>
      <c r="AS196" s="24">
        <v>5.0810000000000004</v>
      </c>
      <c r="AU196" s="3">
        <v>40703</v>
      </c>
      <c r="AV196" s="21">
        <v>89.67</v>
      </c>
      <c r="AW196" s="21">
        <v>89.21</v>
      </c>
      <c r="AX196" s="21">
        <v>91.7</v>
      </c>
      <c r="AY196" s="21">
        <v>91.18</v>
      </c>
      <c r="BA196" s="3">
        <v>40702</v>
      </c>
      <c r="BB196" s="21">
        <v>227</v>
      </c>
      <c r="BC196" s="21">
        <v>224.8</v>
      </c>
      <c r="BD196" s="21">
        <v>229.09</v>
      </c>
      <c r="BE196" s="21">
        <v>227.06</v>
      </c>
      <c r="BG196" s="3">
        <v>40695</v>
      </c>
      <c r="BH196">
        <v>134.86000000000001</v>
      </c>
      <c r="BJ196" s="3">
        <v>40703</v>
      </c>
      <c r="BK196">
        <v>392.09449999999998</v>
      </c>
      <c r="BL196">
        <v>392.09449999999998</v>
      </c>
      <c r="BM196">
        <v>392.09449999999998</v>
      </c>
      <c r="BN196">
        <v>392.09449999999998</v>
      </c>
      <c r="BP196" s="3">
        <v>40689</v>
      </c>
      <c r="BQ196">
        <v>13.34</v>
      </c>
      <c r="BS196" s="3">
        <v>40695</v>
      </c>
      <c r="BT196">
        <v>47.36</v>
      </c>
      <c r="BV196" s="3">
        <v>40661</v>
      </c>
      <c r="BW196">
        <v>42.47</v>
      </c>
      <c r="BY196" s="3">
        <v>40695</v>
      </c>
      <c r="BZ196">
        <v>43.63</v>
      </c>
    </row>
    <row r="197" spans="2:78" x14ac:dyDescent="0.25">
      <c r="B197" s="3">
        <v>40702</v>
      </c>
      <c r="C197" s="2">
        <v>7076.31</v>
      </c>
      <c r="D197" s="2">
        <v>6991.62</v>
      </c>
      <c r="E197" s="2">
        <v>7089.15</v>
      </c>
      <c r="F197" s="2">
        <v>7060.23</v>
      </c>
      <c r="H197" s="3">
        <v>40778</v>
      </c>
      <c r="I197">
        <v>1.4358</v>
      </c>
      <c r="J197">
        <v>1.4357</v>
      </c>
      <c r="K197">
        <v>1.4496</v>
      </c>
      <c r="L197">
        <v>1.4436</v>
      </c>
      <c r="N197" s="3">
        <v>40702</v>
      </c>
      <c r="O197" s="2">
        <v>1544.9</v>
      </c>
      <c r="P197" s="2">
        <v>1530.6</v>
      </c>
      <c r="Q197" s="2">
        <v>1545.19</v>
      </c>
      <c r="R197" s="2">
        <v>1536.05</v>
      </c>
      <c r="S197" s="2"/>
      <c r="T197" s="3">
        <v>40702</v>
      </c>
      <c r="U197" s="2">
        <v>107.62</v>
      </c>
      <c r="V197" s="2"/>
      <c r="W197" s="3">
        <v>40689</v>
      </c>
      <c r="X197" s="2">
        <v>244.50909999999999</v>
      </c>
      <c r="Y197" s="2">
        <v>244.50909999999999</v>
      </c>
      <c r="Z197" s="2">
        <v>244.50909999999999</v>
      </c>
      <c r="AA197" s="2">
        <v>244.50909999999999</v>
      </c>
      <c r="AC197" s="3">
        <v>40701</v>
      </c>
      <c r="AD197" s="21">
        <v>47.11</v>
      </c>
      <c r="AE197" s="21">
        <v>46.715000000000003</v>
      </c>
      <c r="AF197" s="21">
        <v>47.674999999999997</v>
      </c>
      <c r="AG197" s="21">
        <v>47.1</v>
      </c>
      <c r="AI197" s="3">
        <v>40702</v>
      </c>
      <c r="AJ197" s="21">
        <v>103</v>
      </c>
      <c r="AK197" s="21">
        <v>101.9</v>
      </c>
      <c r="AL197" s="21">
        <v>103.4</v>
      </c>
      <c r="AM197" s="21">
        <v>102.95</v>
      </c>
      <c r="AO197" s="3">
        <v>40702</v>
      </c>
      <c r="AP197" s="24">
        <v>5.04</v>
      </c>
      <c r="AQ197" s="24">
        <v>4.9370000000000003</v>
      </c>
      <c r="AR197" s="24">
        <v>5.04</v>
      </c>
      <c r="AS197" s="24">
        <v>5.0129999999999999</v>
      </c>
      <c r="AU197" s="3">
        <v>40702</v>
      </c>
      <c r="AV197" s="21">
        <v>90.11</v>
      </c>
      <c r="AW197" s="21">
        <v>89.06</v>
      </c>
      <c r="AX197" s="21">
        <v>90.37</v>
      </c>
      <c r="AY197" s="21">
        <v>89.48</v>
      </c>
      <c r="BA197" s="3">
        <v>40701</v>
      </c>
      <c r="BB197" s="21">
        <v>232</v>
      </c>
      <c r="BC197" s="21">
        <v>226.5</v>
      </c>
      <c r="BD197" s="21">
        <v>232</v>
      </c>
      <c r="BE197" s="21">
        <v>227.65</v>
      </c>
      <c r="BG197" s="3">
        <v>40694</v>
      </c>
      <c r="BH197">
        <v>134.49</v>
      </c>
      <c r="BJ197" s="3">
        <v>40702</v>
      </c>
      <c r="BK197">
        <v>390.87610000000001</v>
      </c>
      <c r="BL197">
        <v>390.87610000000001</v>
      </c>
      <c r="BM197">
        <v>390.87610000000001</v>
      </c>
      <c r="BN197">
        <v>390.87610000000001</v>
      </c>
      <c r="BP197" s="3">
        <v>40688</v>
      </c>
      <c r="BQ197">
        <v>13.28</v>
      </c>
      <c r="BS197" s="3">
        <v>40694</v>
      </c>
      <c r="BT197">
        <v>47.77</v>
      </c>
      <c r="BV197" s="3">
        <v>40660</v>
      </c>
      <c r="BW197">
        <v>41.59</v>
      </c>
      <c r="BY197" s="3">
        <v>40694</v>
      </c>
      <c r="BZ197">
        <v>43.67</v>
      </c>
    </row>
    <row r="198" spans="2:78" x14ac:dyDescent="0.25">
      <c r="B198" s="3">
        <v>40701</v>
      </c>
      <c r="C198" s="2">
        <v>7094.14</v>
      </c>
      <c r="D198" s="2">
        <v>7086.9</v>
      </c>
      <c r="E198" s="2">
        <v>7147.63</v>
      </c>
      <c r="F198" s="2">
        <v>7103.25</v>
      </c>
      <c r="H198" s="3">
        <v>40777</v>
      </c>
      <c r="I198">
        <v>1.4365000000000001</v>
      </c>
      <c r="J198">
        <v>1.4347000000000001</v>
      </c>
      <c r="K198">
        <v>1.4433</v>
      </c>
      <c r="L198">
        <v>1.4357</v>
      </c>
      <c r="N198" s="3">
        <v>40701</v>
      </c>
      <c r="O198" s="2">
        <v>1544.54</v>
      </c>
      <c r="P198" s="2">
        <v>1535.9</v>
      </c>
      <c r="Q198" s="2">
        <v>1550.29</v>
      </c>
      <c r="R198" s="2">
        <v>1544.7</v>
      </c>
      <c r="S198" s="2"/>
      <c r="T198" s="3">
        <v>40701</v>
      </c>
      <c r="U198" s="2">
        <v>107.56</v>
      </c>
      <c r="V198" s="2"/>
      <c r="W198" s="3">
        <v>40688</v>
      </c>
      <c r="X198" s="2">
        <v>245.10210000000001</v>
      </c>
      <c r="Y198" s="2">
        <v>245.10210000000001</v>
      </c>
      <c r="Z198" s="2">
        <v>245.10210000000001</v>
      </c>
      <c r="AA198" s="2">
        <v>245.10210000000001</v>
      </c>
      <c r="AC198" s="3">
        <v>40700</v>
      </c>
      <c r="AD198" s="21">
        <v>47.37</v>
      </c>
      <c r="AE198" s="21">
        <v>46.984999999999999</v>
      </c>
      <c r="AF198" s="21">
        <v>47.774999999999999</v>
      </c>
      <c r="AG198" s="21">
        <v>47.2</v>
      </c>
      <c r="AI198" s="3">
        <v>40701</v>
      </c>
      <c r="AJ198" s="21">
        <v>103.05</v>
      </c>
      <c r="AK198" s="21">
        <v>103</v>
      </c>
      <c r="AL198" s="21">
        <v>104.4</v>
      </c>
      <c r="AM198" s="21">
        <v>103.65</v>
      </c>
      <c r="AO198" s="3">
        <v>40701</v>
      </c>
      <c r="AP198" s="24">
        <v>5.04</v>
      </c>
      <c r="AQ198" s="24">
        <v>5.0209999999999999</v>
      </c>
      <c r="AR198" s="24">
        <v>5.0810000000000004</v>
      </c>
      <c r="AS198" s="24">
        <v>5.0270000000000001</v>
      </c>
      <c r="AU198" s="3">
        <v>40701</v>
      </c>
      <c r="AV198" s="21">
        <v>90.78</v>
      </c>
      <c r="AW198" s="21">
        <v>90.32</v>
      </c>
      <c r="AX198" s="21">
        <v>91.31</v>
      </c>
      <c r="AY198" s="21">
        <v>90.32</v>
      </c>
      <c r="BA198" s="3">
        <v>40700</v>
      </c>
      <c r="BB198" s="21">
        <v>235</v>
      </c>
      <c r="BC198" s="21">
        <v>232.96</v>
      </c>
      <c r="BD198" s="21">
        <v>237.1</v>
      </c>
      <c r="BE198" s="21">
        <v>233.7</v>
      </c>
      <c r="BG198" s="3">
        <v>40693</v>
      </c>
      <c r="BH198">
        <v>134.57</v>
      </c>
      <c r="BJ198" s="3">
        <v>40701</v>
      </c>
      <c r="BK198">
        <v>391.6121</v>
      </c>
      <c r="BL198">
        <v>391.6121</v>
      </c>
      <c r="BM198">
        <v>391.6121</v>
      </c>
      <c r="BN198">
        <v>391.6121</v>
      </c>
      <c r="BP198" s="3">
        <v>40687</v>
      </c>
      <c r="BQ198">
        <v>13.24</v>
      </c>
      <c r="BS198" s="3">
        <v>40693</v>
      </c>
      <c r="BT198">
        <v>47.37</v>
      </c>
      <c r="BV198" s="3">
        <v>40659</v>
      </c>
      <c r="BW198">
        <v>41.75</v>
      </c>
      <c r="BY198" s="3">
        <v>40693</v>
      </c>
      <c r="BZ198">
        <v>42.93</v>
      </c>
    </row>
    <row r="199" spans="2:78" x14ac:dyDescent="0.25">
      <c r="B199" s="3">
        <v>40700</v>
      </c>
      <c r="C199" s="2">
        <v>7095.4</v>
      </c>
      <c r="D199" s="2">
        <v>7062.73</v>
      </c>
      <c r="E199" s="2">
        <v>7124.31</v>
      </c>
      <c r="F199" s="2">
        <v>7084.57</v>
      </c>
      <c r="H199" s="3">
        <v>40776</v>
      </c>
      <c r="I199">
        <v>1.4395</v>
      </c>
      <c r="J199">
        <v>1.4359999999999999</v>
      </c>
      <c r="K199">
        <v>1.4400999999999999</v>
      </c>
      <c r="L199">
        <v>1.4366000000000001</v>
      </c>
      <c r="N199" s="3">
        <v>40700</v>
      </c>
      <c r="O199" s="2">
        <v>1541.5</v>
      </c>
      <c r="P199" s="2">
        <v>1540.2</v>
      </c>
      <c r="Q199" s="2">
        <v>1553.59</v>
      </c>
      <c r="R199" s="2">
        <v>1544</v>
      </c>
      <c r="S199" s="2"/>
      <c r="T199" s="3">
        <v>40700</v>
      </c>
      <c r="U199" s="2">
        <v>107.38</v>
      </c>
      <c r="V199" s="2"/>
      <c r="W199" s="3">
        <v>40687</v>
      </c>
      <c r="X199" s="2">
        <v>245.19929999999999</v>
      </c>
      <c r="Y199" s="2">
        <v>245.19929999999999</v>
      </c>
      <c r="Z199" s="2">
        <v>245.19929999999999</v>
      </c>
      <c r="AA199" s="2">
        <v>245.19929999999999</v>
      </c>
      <c r="AC199" s="3">
        <v>40697</v>
      </c>
      <c r="AD199" s="21">
        <v>47.594999999999999</v>
      </c>
      <c r="AE199" s="21">
        <v>46.82</v>
      </c>
      <c r="AF199" s="21">
        <v>48.04</v>
      </c>
      <c r="AG199" s="21">
        <v>47.57</v>
      </c>
      <c r="AI199" s="3">
        <v>40700</v>
      </c>
      <c r="AJ199" s="21">
        <v>103.8</v>
      </c>
      <c r="AK199" s="21">
        <v>102.2</v>
      </c>
      <c r="AL199" s="21">
        <v>103.8</v>
      </c>
      <c r="AM199" s="21">
        <v>103.05</v>
      </c>
      <c r="AO199" s="3">
        <v>40700</v>
      </c>
      <c r="AP199" s="24">
        <v>5.085</v>
      </c>
      <c r="AQ199" s="24">
        <v>5.05</v>
      </c>
      <c r="AR199" s="24">
        <v>5.13</v>
      </c>
      <c r="AS199" s="24">
        <v>5.056</v>
      </c>
      <c r="AU199" s="3">
        <v>40700</v>
      </c>
      <c r="AV199" s="21">
        <v>90.7</v>
      </c>
      <c r="AW199" s="21">
        <v>90.09</v>
      </c>
      <c r="AX199" s="21">
        <v>91.3</v>
      </c>
      <c r="AY199" s="21">
        <v>90.21</v>
      </c>
      <c r="BA199" s="3">
        <v>40697</v>
      </c>
      <c r="BB199" s="21">
        <v>238.7</v>
      </c>
      <c r="BC199" s="21">
        <v>235.56</v>
      </c>
      <c r="BD199" s="21">
        <v>239.1</v>
      </c>
      <c r="BE199" s="21">
        <v>235.56</v>
      </c>
      <c r="BG199" s="3">
        <v>40690</v>
      </c>
      <c r="BH199">
        <v>134.24</v>
      </c>
      <c r="BJ199" s="3">
        <v>40700</v>
      </c>
      <c r="BK199">
        <v>391.79770000000002</v>
      </c>
      <c r="BL199">
        <v>391.79770000000002</v>
      </c>
      <c r="BM199">
        <v>391.79770000000002</v>
      </c>
      <c r="BN199">
        <v>391.79770000000002</v>
      </c>
      <c r="BP199" s="3">
        <v>40686</v>
      </c>
      <c r="BQ199">
        <v>13.25</v>
      </c>
      <c r="BS199" s="3">
        <v>40690</v>
      </c>
      <c r="BT199">
        <v>47.41</v>
      </c>
      <c r="BV199" s="3">
        <v>40654</v>
      </c>
      <c r="BW199">
        <v>42.01</v>
      </c>
      <c r="BY199" s="3">
        <v>40690</v>
      </c>
      <c r="BZ199">
        <v>42.91</v>
      </c>
    </row>
    <row r="200" spans="2:78" x14ac:dyDescent="0.25">
      <c r="B200" s="3">
        <v>40697</v>
      </c>
      <c r="C200" s="2">
        <v>7101.48</v>
      </c>
      <c r="D200" s="2">
        <v>7021.36</v>
      </c>
      <c r="E200" s="2">
        <v>7120.12</v>
      </c>
      <c r="F200" s="2">
        <v>7109.03</v>
      </c>
      <c r="H200" s="3">
        <v>40775</v>
      </c>
      <c r="I200">
        <v>1.4395</v>
      </c>
      <c r="J200">
        <v>1.4395</v>
      </c>
      <c r="K200">
        <v>1.4395</v>
      </c>
      <c r="L200">
        <v>1.4395</v>
      </c>
      <c r="N200" s="3">
        <v>40697</v>
      </c>
      <c r="O200" s="2">
        <v>1534.55</v>
      </c>
      <c r="P200" s="2">
        <v>1523.75</v>
      </c>
      <c r="Q200" s="2">
        <v>1547.1</v>
      </c>
      <c r="R200" s="2">
        <v>1541.5</v>
      </c>
      <c r="S200" s="2"/>
      <c r="T200" s="3">
        <v>40697</v>
      </c>
      <c r="U200" s="2">
        <v>107.43</v>
      </c>
      <c r="V200" s="2"/>
      <c r="W200" s="3">
        <v>40686</v>
      </c>
      <c r="X200" s="2">
        <v>245.39689999999999</v>
      </c>
      <c r="Y200" s="2">
        <v>245.39689999999999</v>
      </c>
      <c r="Z200" s="2">
        <v>245.39689999999999</v>
      </c>
      <c r="AA200" s="2">
        <v>245.39689999999999</v>
      </c>
      <c r="AC200" s="3">
        <v>40696</v>
      </c>
      <c r="AD200" s="21">
        <v>48</v>
      </c>
      <c r="AE200" s="21">
        <v>47.295000000000002</v>
      </c>
      <c r="AF200" s="21">
        <v>48.064999999999998</v>
      </c>
      <c r="AG200" s="21">
        <v>47.325000000000003</v>
      </c>
      <c r="AI200" s="3">
        <v>40697</v>
      </c>
      <c r="AJ200" s="21">
        <v>104.3</v>
      </c>
      <c r="AK200" s="21">
        <v>102.85</v>
      </c>
      <c r="AL200" s="21">
        <v>104.7</v>
      </c>
      <c r="AM200" s="21">
        <v>104</v>
      </c>
      <c r="AO200" s="3">
        <v>40697</v>
      </c>
      <c r="AP200" s="24">
        <v>5.1849999999999996</v>
      </c>
      <c r="AQ200" s="24">
        <v>5.0599999999999996</v>
      </c>
      <c r="AR200" s="24">
        <v>5.1849999999999996</v>
      </c>
      <c r="AS200" s="24">
        <v>5.1180000000000003</v>
      </c>
      <c r="AU200" s="3">
        <v>40697</v>
      </c>
      <c r="AV200" s="21">
        <v>90.8</v>
      </c>
      <c r="AW200" s="21">
        <v>90.15</v>
      </c>
      <c r="AX200" s="21">
        <v>91.75</v>
      </c>
      <c r="AY200" s="21">
        <v>91</v>
      </c>
      <c r="BA200" s="3">
        <v>40696</v>
      </c>
      <c r="BB200" s="21">
        <v>240.75</v>
      </c>
      <c r="BC200" s="21">
        <v>238.71</v>
      </c>
      <c r="BD200" s="21">
        <v>240.75</v>
      </c>
      <c r="BE200" s="21">
        <v>238.71</v>
      </c>
      <c r="BG200" s="3">
        <v>40689</v>
      </c>
      <c r="BH200">
        <v>133.91999999999999</v>
      </c>
      <c r="BJ200" s="3">
        <v>40697</v>
      </c>
      <c r="BK200">
        <v>391.98419999999999</v>
      </c>
      <c r="BL200">
        <v>391.98419999999999</v>
      </c>
      <c r="BM200">
        <v>391.98419999999999</v>
      </c>
      <c r="BN200">
        <v>391.98419999999999</v>
      </c>
      <c r="BP200" s="3">
        <v>40683</v>
      </c>
      <c r="BQ200">
        <v>13.41</v>
      </c>
      <c r="BS200" s="3">
        <v>40689</v>
      </c>
      <c r="BT200">
        <v>47.08</v>
      </c>
      <c r="BV200" s="3">
        <v>40653</v>
      </c>
      <c r="BW200">
        <v>41.39</v>
      </c>
      <c r="BY200" s="3">
        <v>40689</v>
      </c>
      <c r="BZ200">
        <v>42.37</v>
      </c>
    </row>
    <row r="201" spans="2:78" x14ac:dyDescent="0.25">
      <c r="B201" s="3">
        <v>40696</v>
      </c>
      <c r="C201" s="2">
        <v>7155.86</v>
      </c>
      <c r="D201" s="2">
        <v>7074.12</v>
      </c>
      <c r="E201" s="2">
        <v>7157.59</v>
      </c>
      <c r="F201" s="2">
        <v>7074.12</v>
      </c>
      <c r="H201" s="3">
        <v>40774</v>
      </c>
      <c r="I201">
        <v>1.4298999999999999</v>
      </c>
      <c r="J201">
        <v>1.4261999999999999</v>
      </c>
      <c r="K201">
        <v>1.4449000000000001</v>
      </c>
      <c r="L201">
        <v>1.4395</v>
      </c>
      <c r="N201" s="3">
        <v>40696</v>
      </c>
      <c r="O201" s="2">
        <v>1542.3</v>
      </c>
      <c r="P201" s="2">
        <v>1519.25</v>
      </c>
      <c r="Q201" s="2">
        <v>1544.39</v>
      </c>
      <c r="R201" s="2">
        <v>1534.1</v>
      </c>
      <c r="S201" s="2"/>
      <c r="T201" s="3">
        <v>40696</v>
      </c>
      <c r="U201" s="2">
        <v>107.32</v>
      </c>
      <c r="V201" s="2"/>
      <c r="W201" s="3">
        <v>40683</v>
      </c>
      <c r="X201" s="2">
        <v>245.4556</v>
      </c>
      <c r="Y201" s="2">
        <v>245.4556</v>
      </c>
      <c r="Z201" s="2">
        <v>245.4556</v>
      </c>
      <c r="AA201" s="2">
        <v>245.4556</v>
      </c>
      <c r="AC201" s="3">
        <v>40695</v>
      </c>
      <c r="AD201" s="21">
        <v>49.2</v>
      </c>
      <c r="AE201" s="21">
        <v>48.185000000000002</v>
      </c>
      <c r="AF201" s="21">
        <v>49.34</v>
      </c>
      <c r="AG201" s="21">
        <v>48.51</v>
      </c>
      <c r="AI201" s="3">
        <v>40696</v>
      </c>
      <c r="AJ201" s="21">
        <v>104.95</v>
      </c>
      <c r="AK201" s="21">
        <v>104</v>
      </c>
      <c r="AL201" s="21">
        <v>105.3</v>
      </c>
      <c r="AM201" s="21">
        <v>104</v>
      </c>
      <c r="AO201" s="3">
        <v>40696</v>
      </c>
      <c r="AP201" s="24">
        <v>5.2370000000000001</v>
      </c>
      <c r="AQ201" s="24">
        <v>5.17</v>
      </c>
      <c r="AR201" s="24">
        <v>5.26</v>
      </c>
      <c r="AS201" s="24">
        <v>5.17</v>
      </c>
      <c r="AU201" s="3">
        <v>40696</v>
      </c>
      <c r="AV201" s="21">
        <v>90.52</v>
      </c>
      <c r="AW201" s="21">
        <v>89.83</v>
      </c>
      <c r="AX201" s="21">
        <v>90.96</v>
      </c>
      <c r="AY201" s="21">
        <v>89.83</v>
      </c>
      <c r="BA201" s="3">
        <v>40695</v>
      </c>
      <c r="BB201" s="21">
        <v>242</v>
      </c>
      <c r="BC201" s="21">
        <v>241.15</v>
      </c>
      <c r="BD201" s="21">
        <v>244.02</v>
      </c>
      <c r="BE201" s="21">
        <v>242.3</v>
      </c>
      <c r="BG201" s="3">
        <v>40688</v>
      </c>
      <c r="BH201">
        <v>133.54</v>
      </c>
      <c r="BJ201" s="3">
        <v>40696</v>
      </c>
      <c r="BK201">
        <v>392.6309</v>
      </c>
      <c r="BL201">
        <v>392.6309</v>
      </c>
      <c r="BM201">
        <v>392.6309</v>
      </c>
      <c r="BN201">
        <v>392.6309</v>
      </c>
      <c r="BP201" s="3">
        <v>40682</v>
      </c>
      <c r="BQ201">
        <v>13.52</v>
      </c>
      <c r="BS201" s="3">
        <v>40688</v>
      </c>
      <c r="BT201">
        <v>47.11</v>
      </c>
      <c r="BV201" s="3">
        <v>40652</v>
      </c>
      <c r="BW201">
        <v>40.700000000000003</v>
      </c>
      <c r="BY201" s="3">
        <v>40688</v>
      </c>
      <c r="BZ201">
        <v>41.79</v>
      </c>
    </row>
    <row r="202" spans="2:78" x14ac:dyDescent="0.25">
      <c r="B202" s="3">
        <v>40695</v>
      </c>
      <c r="C202" s="2">
        <v>7310.56</v>
      </c>
      <c r="D202" s="2">
        <v>7193.89</v>
      </c>
      <c r="E202" s="2">
        <v>7314.66</v>
      </c>
      <c r="F202" s="2">
        <v>7217.43</v>
      </c>
      <c r="H202" s="3">
        <v>40773</v>
      </c>
      <c r="I202">
        <v>1.4426000000000001</v>
      </c>
      <c r="J202">
        <v>1.4275</v>
      </c>
      <c r="K202">
        <v>1.4450000000000001</v>
      </c>
      <c r="L202">
        <v>1.4294</v>
      </c>
      <c r="N202" s="3">
        <v>40695</v>
      </c>
      <c r="O202" s="2">
        <v>1535.4</v>
      </c>
      <c r="P202" s="2">
        <v>1529.2</v>
      </c>
      <c r="Q202" s="2">
        <v>1550.44</v>
      </c>
      <c r="R202" s="2">
        <v>1542.6</v>
      </c>
      <c r="S202" s="2"/>
      <c r="T202" s="3">
        <v>40695</v>
      </c>
      <c r="U202" s="2">
        <v>107.19</v>
      </c>
      <c r="V202" s="2"/>
      <c r="W202" s="3">
        <v>40682</v>
      </c>
      <c r="X202" s="2">
        <v>245.4134</v>
      </c>
      <c r="Y202" s="2">
        <v>245.4134</v>
      </c>
      <c r="Z202" s="2">
        <v>245.4134</v>
      </c>
      <c r="AA202" s="2">
        <v>245.4134</v>
      </c>
      <c r="AC202" s="3">
        <v>40694</v>
      </c>
      <c r="AD202" s="21">
        <v>48.45</v>
      </c>
      <c r="AE202" s="21">
        <v>48.45</v>
      </c>
      <c r="AF202" s="21">
        <v>49.625</v>
      </c>
      <c r="AG202" s="21">
        <v>49.104999999999997</v>
      </c>
      <c r="AI202" s="3">
        <v>40695</v>
      </c>
      <c r="AJ202" s="21">
        <v>107.55</v>
      </c>
      <c r="AK202" s="21">
        <v>104.8</v>
      </c>
      <c r="AL202" s="21">
        <v>107.75</v>
      </c>
      <c r="AM202" s="21">
        <v>105.45</v>
      </c>
      <c r="AO202" s="3">
        <v>40695</v>
      </c>
      <c r="AP202" s="24">
        <v>5.35</v>
      </c>
      <c r="AQ202" s="24">
        <v>5.2850000000000001</v>
      </c>
      <c r="AR202" s="24">
        <v>5.3730000000000002</v>
      </c>
      <c r="AS202" s="24">
        <v>5.2850000000000001</v>
      </c>
      <c r="AU202" s="3">
        <v>40695</v>
      </c>
      <c r="AV202" s="21">
        <v>93.14</v>
      </c>
      <c r="AW202" s="21">
        <v>91.15</v>
      </c>
      <c r="AX202" s="21">
        <v>93.24</v>
      </c>
      <c r="AY202" s="21">
        <v>91.39</v>
      </c>
      <c r="BA202" s="3">
        <v>40694</v>
      </c>
      <c r="BB202" s="21">
        <v>236.5</v>
      </c>
      <c r="BC202" s="21">
        <v>235.2</v>
      </c>
      <c r="BD202" s="21">
        <v>239.63</v>
      </c>
      <c r="BE202" s="21">
        <v>239.63</v>
      </c>
      <c r="BG202" s="3">
        <v>40687</v>
      </c>
      <c r="BH202">
        <v>133.62</v>
      </c>
      <c r="BJ202" s="3">
        <v>40695</v>
      </c>
      <c r="BK202">
        <v>391.38069999999999</v>
      </c>
      <c r="BL202">
        <v>391.38069999999999</v>
      </c>
      <c r="BM202">
        <v>391.38069999999999</v>
      </c>
      <c r="BN202">
        <v>391.38069999999999</v>
      </c>
      <c r="BP202" s="3">
        <v>40681</v>
      </c>
      <c r="BQ202">
        <v>13.49</v>
      </c>
      <c r="BS202" s="3">
        <v>40687</v>
      </c>
      <c r="BT202">
        <v>46.77</v>
      </c>
      <c r="BV202" s="3">
        <v>40651</v>
      </c>
      <c r="BW202">
        <v>41.18</v>
      </c>
      <c r="BY202" s="3">
        <v>40687</v>
      </c>
      <c r="BZ202">
        <v>42.04</v>
      </c>
    </row>
    <row r="203" spans="2:78" x14ac:dyDescent="0.25">
      <c r="B203" s="3">
        <v>40694</v>
      </c>
      <c r="C203" s="2">
        <v>7240.12</v>
      </c>
      <c r="D203" s="2">
        <v>7238.77</v>
      </c>
      <c r="E203" s="2">
        <v>7319.69</v>
      </c>
      <c r="F203" s="2">
        <v>7293.69</v>
      </c>
      <c r="H203" s="3">
        <v>40772</v>
      </c>
      <c r="I203">
        <v>1.4380999999999999</v>
      </c>
      <c r="J203">
        <v>1.4328000000000001</v>
      </c>
      <c r="K203">
        <v>1.4512</v>
      </c>
      <c r="L203">
        <v>1.4422999999999999</v>
      </c>
      <c r="N203" s="3">
        <v>40694</v>
      </c>
      <c r="O203" s="2">
        <v>1538.69</v>
      </c>
      <c r="P203" s="2">
        <v>1531.9</v>
      </c>
      <c r="Q203" s="2">
        <v>1540.79</v>
      </c>
      <c r="R203" s="2">
        <v>1535.59</v>
      </c>
      <c r="S203" s="2"/>
      <c r="T203" s="3">
        <v>40694</v>
      </c>
      <c r="U203" s="2">
        <v>106.95</v>
      </c>
      <c r="V203" s="2"/>
      <c r="W203" s="3">
        <v>40681</v>
      </c>
      <c r="X203" s="2">
        <v>245.71809999999999</v>
      </c>
      <c r="Y203" s="2">
        <v>245.71809999999999</v>
      </c>
      <c r="Z203" s="2">
        <v>245.71809999999999</v>
      </c>
      <c r="AA203" s="2">
        <v>245.71809999999999</v>
      </c>
      <c r="AC203" s="3">
        <v>40693</v>
      </c>
      <c r="AD203" s="21">
        <v>48.2</v>
      </c>
      <c r="AE203" s="21">
        <v>47.93</v>
      </c>
      <c r="AF203" s="21">
        <v>48.62</v>
      </c>
      <c r="AG203" s="21">
        <v>48.06</v>
      </c>
      <c r="AI203" s="3">
        <v>40694</v>
      </c>
      <c r="AJ203" s="21">
        <v>105.85</v>
      </c>
      <c r="AK203" s="21">
        <v>105.8</v>
      </c>
      <c r="AL203" s="21">
        <v>107.85</v>
      </c>
      <c r="AM203" s="21">
        <v>106.6</v>
      </c>
      <c r="AO203" s="3">
        <v>40694</v>
      </c>
      <c r="AP203" s="24">
        <v>5.33</v>
      </c>
      <c r="AQ203" s="24">
        <v>5.33</v>
      </c>
      <c r="AR203" s="24">
        <v>5.39</v>
      </c>
      <c r="AS203" s="24">
        <v>5.37</v>
      </c>
      <c r="AU203" s="3">
        <v>40694</v>
      </c>
      <c r="AV203" s="21">
        <v>91.39</v>
      </c>
      <c r="AW203" s="21">
        <v>91.17</v>
      </c>
      <c r="AX203" s="21">
        <v>93.82</v>
      </c>
      <c r="AY203" s="21">
        <v>93</v>
      </c>
      <c r="BA203" s="3">
        <v>40693</v>
      </c>
      <c r="BB203" s="21">
        <v>236.1</v>
      </c>
      <c r="BC203" s="21">
        <v>236.1</v>
      </c>
      <c r="BD203" s="21">
        <v>236.6</v>
      </c>
      <c r="BE203" s="21">
        <v>236.2</v>
      </c>
      <c r="BG203" s="3">
        <v>40686</v>
      </c>
      <c r="BH203">
        <v>134</v>
      </c>
      <c r="BJ203" s="3">
        <v>40694</v>
      </c>
      <c r="BK203">
        <v>391.6986</v>
      </c>
      <c r="BL203">
        <v>391.6986</v>
      </c>
      <c r="BM203">
        <v>391.6986</v>
      </c>
      <c r="BN203">
        <v>391.6986</v>
      </c>
      <c r="BP203" s="3">
        <v>40680</v>
      </c>
      <c r="BQ203">
        <v>13.37</v>
      </c>
      <c r="BS203" s="3">
        <v>40686</v>
      </c>
      <c r="BT203">
        <v>46.66</v>
      </c>
      <c r="BV203" s="3">
        <v>40648</v>
      </c>
      <c r="BW203">
        <v>41.14</v>
      </c>
      <c r="BY203" s="3">
        <v>40686</v>
      </c>
      <c r="BZ203">
        <v>41.63</v>
      </c>
    </row>
    <row r="204" spans="2:78" x14ac:dyDescent="0.25">
      <c r="B204" s="3">
        <v>40693</v>
      </c>
      <c r="C204" s="2">
        <v>7165</v>
      </c>
      <c r="D204" s="2">
        <v>7146.98</v>
      </c>
      <c r="E204" s="2">
        <v>7204.16</v>
      </c>
      <c r="F204" s="2">
        <v>7160.3</v>
      </c>
      <c r="H204" s="3">
        <v>40771</v>
      </c>
      <c r="I204">
        <v>1.4435</v>
      </c>
      <c r="J204">
        <v>1.4356</v>
      </c>
      <c r="K204">
        <v>1.4460999999999999</v>
      </c>
      <c r="L204">
        <v>1.4380999999999999</v>
      </c>
      <c r="N204" s="3">
        <v>40693</v>
      </c>
      <c r="O204" s="2">
        <v>1535.8</v>
      </c>
      <c r="P204" s="2">
        <v>1533.54</v>
      </c>
      <c r="Q204" s="2">
        <v>1539.09</v>
      </c>
      <c r="R204" s="2">
        <v>1538.2</v>
      </c>
      <c r="S204" s="2"/>
      <c r="T204" s="3">
        <v>40693</v>
      </c>
      <c r="U204" s="2">
        <v>106.72</v>
      </c>
      <c r="V204" s="2"/>
      <c r="W204" s="3">
        <v>40680</v>
      </c>
      <c r="X204" s="2">
        <v>245.08709999999999</v>
      </c>
      <c r="Y204" s="2">
        <v>245.08709999999999</v>
      </c>
      <c r="Z204" s="2">
        <v>245.08709999999999</v>
      </c>
      <c r="AA204" s="2">
        <v>245.08709999999999</v>
      </c>
      <c r="AC204" s="3">
        <v>40690</v>
      </c>
      <c r="AD204" s="21">
        <v>48.335000000000001</v>
      </c>
      <c r="AE204" s="21">
        <v>47.58</v>
      </c>
      <c r="AF204" s="21">
        <v>48.63</v>
      </c>
      <c r="AG204" s="21">
        <v>48.08</v>
      </c>
      <c r="AI204" s="3">
        <v>40693</v>
      </c>
      <c r="AJ204" s="21">
        <v>105.8</v>
      </c>
      <c r="AK204" s="21">
        <v>104.8</v>
      </c>
      <c r="AL204" s="21">
        <v>106.5</v>
      </c>
      <c r="AM204" s="21">
        <v>105.05</v>
      </c>
      <c r="AO204" s="3">
        <v>40693</v>
      </c>
      <c r="AP204" s="24">
        <v>5.2409999999999997</v>
      </c>
      <c r="AQ204" s="24">
        <v>5.2409999999999997</v>
      </c>
      <c r="AR204" s="24">
        <v>5.3490000000000002</v>
      </c>
      <c r="AS204" s="24">
        <v>5.29</v>
      </c>
      <c r="AU204" s="3">
        <v>40693</v>
      </c>
      <c r="AV204" s="21">
        <v>90</v>
      </c>
      <c r="AW204" s="21">
        <v>90</v>
      </c>
      <c r="AX204" s="21">
        <v>90.94</v>
      </c>
      <c r="AY204" s="21">
        <v>90.39</v>
      </c>
      <c r="BA204" s="3">
        <v>40690</v>
      </c>
      <c r="BB204" s="21">
        <v>235.5</v>
      </c>
      <c r="BC204" s="21">
        <v>234.84</v>
      </c>
      <c r="BD204" s="21">
        <v>236.68</v>
      </c>
      <c r="BE204" s="21">
        <v>235.64</v>
      </c>
      <c r="BG204" s="3">
        <v>40683</v>
      </c>
      <c r="BH204">
        <v>133.77000000000001</v>
      </c>
      <c r="BJ204" s="3">
        <v>40693</v>
      </c>
      <c r="BK204">
        <v>392.68689999999998</v>
      </c>
      <c r="BL204">
        <v>392.68689999999998</v>
      </c>
      <c r="BM204">
        <v>392.68689999999998</v>
      </c>
      <c r="BN204">
        <v>392.68689999999998</v>
      </c>
      <c r="BP204" s="3">
        <v>40679</v>
      </c>
      <c r="BQ204">
        <v>13.37</v>
      </c>
      <c r="BS204" s="3">
        <v>40683</v>
      </c>
      <c r="BT204">
        <v>47.43</v>
      </c>
      <c r="BV204" s="3">
        <v>40647</v>
      </c>
      <c r="BW204">
        <v>41.36</v>
      </c>
      <c r="BY204" s="3">
        <v>40683</v>
      </c>
      <c r="BZ204">
        <v>42.63</v>
      </c>
    </row>
    <row r="205" spans="2:78" x14ac:dyDescent="0.25">
      <c r="B205" s="3">
        <v>40690</v>
      </c>
      <c r="C205" s="2">
        <v>7205.13</v>
      </c>
      <c r="D205" s="2">
        <v>7115.48</v>
      </c>
      <c r="E205" s="2">
        <v>7208.48</v>
      </c>
      <c r="F205" s="2">
        <v>7163.47</v>
      </c>
      <c r="H205" s="3">
        <v>40770</v>
      </c>
      <c r="I205">
        <v>1.4282999999999999</v>
      </c>
      <c r="J205">
        <v>1.4263999999999999</v>
      </c>
      <c r="K205">
        <v>1.4470000000000001</v>
      </c>
      <c r="L205">
        <v>1.4438</v>
      </c>
      <c r="N205" s="3">
        <v>40690</v>
      </c>
      <c r="O205" s="2">
        <v>1523.77</v>
      </c>
      <c r="P205" s="2">
        <v>1522.4</v>
      </c>
      <c r="Q205" s="2">
        <v>1538.39</v>
      </c>
      <c r="R205" s="2">
        <v>1535.8</v>
      </c>
      <c r="S205" s="2"/>
      <c r="T205" s="3">
        <v>40690</v>
      </c>
      <c r="U205" s="2">
        <v>106.72</v>
      </c>
      <c r="V205" s="2"/>
      <c r="W205" s="3">
        <v>40679</v>
      </c>
      <c r="X205" s="2">
        <v>244.78479999999999</v>
      </c>
      <c r="Y205" s="2">
        <v>244.78479999999999</v>
      </c>
      <c r="Z205" s="2">
        <v>244.78479999999999</v>
      </c>
      <c r="AA205" s="2">
        <v>244.78479999999999</v>
      </c>
      <c r="AC205" s="3">
        <v>40689</v>
      </c>
      <c r="AD205" s="21">
        <v>48.57</v>
      </c>
      <c r="AE205" s="21">
        <v>47.555</v>
      </c>
      <c r="AF205" s="21">
        <v>48.83</v>
      </c>
      <c r="AG205" s="21">
        <v>47.875</v>
      </c>
      <c r="AI205" s="3">
        <v>40690</v>
      </c>
      <c r="AJ205" s="21">
        <v>106.1</v>
      </c>
      <c r="AK205" s="21">
        <v>104.65</v>
      </c>
      <c r="AL205" s="21">
        <v>106.25</v>
      </c>
      <c r="AM205" s="21">
        <v>105.8</v>
      </c>
      <c r="AO205" s="3">
        <v>40690</v>
      </c>
      <c r="AP205" s="24">
        <v>5.3719999999999999</v>
      </c>
      <c r="AQ205" s="24">
        <v>5.2779999999999996</v>
      </c>
      <c r="AR205" s="24">
        <v>5.38</v>
      </c>
      <c r="AS205" s="24">
        <v>5.3170000000000002</v>
      </c>
      <c r="AU205" s="3">
        <v>40690</v>
      </c>
      <c r="AV205" s="21">
        <v>90.87</v>
      </c>
      <c r="AW205" s="21">
        <v>89.5</v>
      </c>
      <c r="AX205" s="21">
        <v>90.94</v>
      </c>
      <c r="AY205" s="21">
        <v>90</v>
      </c>
      <c r="BA205" s="3">
        <v>40689</v>
      </c>
      <c r="BB205" s="21">
        <v>238.6</v>
      </c>
      <c r="BC205" s="21">
        <v>236.98</v>
      </c>
      <c r="BD205" s="21">
        <v>238.6</v>
      </c>
      <c r="BE205" s="21">
        <v>237.58</v>
      </c>
      <c r="BG205" s="3">
        <v>40682</v>
      </c>
      <c r="BH205">
        <v>133.84</v>
      </c>
      <c r="BJ205" s="3">
        <v>40690</v>
      </c>
      <c r="BK205">
        <v>392.82209999999998</v>
      </c>
      <c r="BL205">
        <v>392.82209999999998</v>
      </c>
      <c r="BM205">
        <v>392.82209999999998</v>
      </c>
      <c r="BN205">
        <v>392.82209999999998</v>
      </c>
      <c r="BP205" s="3">
        <v>40676</v>
      </c>
      <c r="BQ205">
        <v>13.45</v>
      </c>
      <c r="BS205" s="3">
        <v>40682</v>
      </c>
      <c r="BT205">
        <v>47.46</v>
      </c>
      <c r="BV205" s="3">
        <v>40646</v>
      </c>
      <c r="BW205">
        <v>41.17</v>
      </c>
      <c r="BY205" s="3">
        <v>40682</v>
      </c>
      <c r="BZ205">
        <v>42.62</v>
      </c>
    </row>
    <row r="206" spans="2:78" x14ac:dyDescent="0.25">
      <c r="B206" s="3">
        <v>40689</v>
      </c>
      <c r="C206" s="2">
        <v>7202.72</v>
      </c>
      <c r="D206" s="2">
        <v>7087.32</v>
      </c>
      <c r="E206" s="2">
        <v>7217.24</v>
      </c>
      <c r="F206" s="2">
        <v>7114.09</v>
      </c>
      <c r="H206" s="3">
        <v>40769</v>
      </c>
      <c r="I206">
        <v>1.4244000000000001</v>
      </c>
      <c r="J206">
        <v>1.4235</v>
      </c>
      <c r="K206">
        <v>1.4281999999999999</v>
      </c>
      <c r="L206">
        <v>1.4280999999999999</v>
      </c>
      <c r="N206" s="3">
        <v>40689</v>
      </c>
      <c r="O206" s="2">
        <v>1525.39</v>
      </c>
      <c r="P206" s="2">
        <v>1514.3</v>
      </c>
      <c r="Q206" s="2">
        <v>1530.99</v>
      </c>
      <c r="R206" s="2">
        <v>1524.14</v>
      </c>
      <c r="S206" s="2"/>
      <c r="T206" s="3">
        <v>40689</v>
      </c>
      <c r="U206" s="2">
        <v>106.63</v>
      </c>
      <c r="V206" s="2"/>
      <c r="W206" s="3">
        <v>40676</v>
      </c>
      <c r="X206" s="2">
        <v>244.5384</v>
      </c>
      <c r="Y206" s="2">
        <v>244.5384</v>
      </c>
      <c r="Z206" s="2">
        <v>244.5384</v>
      </c>
      <c r="AA206" s="2">
        <v>244.5384</v>
      </c>
      <c r="AC206" s="3">
        <v>40688</v>
      </c>
      <c r="AD206" s="21">
        <v>47.31</v>
      </c>
      <c r="AE206" s="21">
        <v>47.005000000000003</v>
      </c>
      <c r="AF206" s="21">
        <v>48.354999999999997</v>
      </c>
      <c r="AG206" s="21">
        <v>48.2</v>
      </c>
      <c r="AI206" s="3">
        <v>40689</v>
      </c>
      <c r="AJ206" s="21">
        <v>105.45</v>
      </c>
      <c r="AK206" s="21">
        <v>104.75</v>
      </c>
      <c r="AL206" s="21">
        <v>107.05</v>
      </c>
      <c r="AM206" s="21">
        <v>105.1</v>
      </c>
      <c r="AO206" s="3">
        <v>40689</v>
      </c>
      <c r="AP206" s="24">
        <v>5.282</v>
      </c>
      <c r="AQ206" s="24">
        <v>5.26</v>
      </c>
      <c r="AR206" s="24">
        <v>5.36</v>
      </c>
      <c r="AS206" s="24">
        <v>5.3280000000000003</v>
      </c>
      <c r="AU206" s="3">
        <v>40689</v>
      </c>
      <c r="AV206" s="21">
        <v>90.98</v>
      </c>
      <c r="AW206" s="21">
        <v>89.26</v>
      </c>
      <c r="AX206" s="21">
        <v>91.3</v>
      </c>
      <c r="AY206" s="21">
        <v>89.82</v>
      </c>
      <c r="BA206" s="3">
        <v>40688</v>
      </c>
      <c r="BB206" s="21">
        <v>235</v>
      </c>
      <c r="BC206" s="21">
        <v>235</v>
      </c>
      <c r="BD206" s="21">
        <v>238.87</v>
      </c>
      <c r="BE206" s="21">
        <v>238.47</v>
      </c>
      <c r="BG206" s="3">
        <v>40681</v>
      </c>
      <c r="BH206">
        <v>133.44</v>
      </c>
      <c r="BJ206" s="3">
        <v>40689</v>
      </c>
      <c r="BK206">
        <v>391.10759999999999</v>
      </c>
      <c r="BL206">
        <v>391.10759999999999</v>
      </c>
      <c r="BM206">
        <v>391.10759999999999</v>
      </c>
      <c r="BN206">
        <v>391.10759999999999</v>
      </c>
      <c r="BP206" s="3">
        <v>40675</v>
      </c>
      <c r="BQ206">
        <v>13.56</v>
      </c>
      <c r="BS206" s="3">
        <v>40681</v>
      </c>
      <c r="BT206">
        <v>47.15</v>
      </c>
      <c r="BV206" s="3">
        <v>40645</v>
      </c>
      <c r="BW206">
        <v>40.94</v>
      </c>
      <c r="BY206" s="3">
        <v>40681</v>
      </c>
      <c r="BZ206">
        <v>42.69</v>
      </c>
    </row>
    <row r="207" spans="2:78" x14ac:dyDescent="0.25">
      <c r="B207" s="3">
        <v>40688</v>
      </c>
      <c r="C207" s="2">
        <v>7079.25</v>
      </c>
      <c r="D207" s="2">
        <v>7071.42</v>
      </c>
      <c r="E207" s="2">
        <v>7183.8</v>
      </c>
      <c r="F207" s="2">
        <v>7170.94</v>
      </c>
      <c r="H207" s="3">
        <v>40768</v>
      </c>
      <c r="I207">
        <v>1.4248000000000001</v>
      </c>
      <c r="J207">
        <v>1.4244000000000001</v>
      </c>
      <c r="K207">
        <v>1.4248000000000001</v>
      </c>
      <c r="L207">
        <v>1.4246000000000001</v>
      </c>
      <c r="N207" s="3">
        <v>40688</v>
      </c>
      <c r="O207" s="2">
        <v>1524.6</v>
      </c>
      <c r="P207" s="2">
        <v>1521</v>
      </c>
      <c r="Q207" s="2">
        <v>1532.25</v>
      </c>
      <c r="R207" s="2">
        <v>1525.49</v>
      </c>
      <c r="S207" s="2"/>
      <c r="T207" s="3">
        <v>40688</v>
      </c>
      <c r="U207" s="2">
        <v>106.76</v>
      </c>
      <c r="V207" s="2"/>
      <c r="W207" s="3">
        <v>40675</v>
      </c>
      <c r="X207" s="2">
        <v>244.33099999999999</v>
      </c>
      <c r="Y207" s="2">
        <v>244.33099999999999</v>
      </c>
      <c r="Z207" s="2">
        <v>244.33099999999999</v>
      </c>
      <c r="AA207" s="2">
        <v>244.33099999999999</v>
      </c>
      <c r="AC207" s="3">
        <v>40687</v>
      </c>
      <c r="AD207" s="21">
        <v>47.145000000000003</v>
      </c>
      <c r="AE207" s="21">
        <v>47.145000000000003</v>
      </c>
      <c r="AF207" s="21">
        <v>48.5</v>
      </c>
      <c r="AG207" s="21">
        <v>47.9</v>
      </c>
      <c r="AI207" s="3">
        <v>40688</v>
      </c>
      <c r="AJ207" s="21">
        <v>104.25</v>
      </c>
      <c r="AK207" s="21">
        <v>103.55</v>
      </c>
      <c r="AL207" s="21">
        <v>105.35</v>
      </c>
      <c r="AM207" s="21">
        <v>105.1</v>
      </c>
      <c r="AO207" s="3">
        <v>40688</v>
      </c>
      <c r="AP207" s="24">
        <v>5.2</v>
      </c>
      <c r="AQ207" s="24">
        <v>5.1959999999999997</v>
      </c>
      <c r="AR207" s="24">
        <v>5.319</v>
      </c>
      <c r="AS207" s="24">
        <v>5.2619999999999996</v>
      </c>
      <c r="AU207" s="3">
        <v>40688</v>
      </c>
      <c r="AV207" s="21">
        <v>90.2</v>
      </c>
      <c r="AW207" s="21">
        <v>89.14</v>
      </c>
      <c r="AX207" s="21">
        <v>90.68</v>
      </c>
      <c r="AY207" s="21">
        <v>90.08</v>
      </c>
      <c r="BA207" s="3">
        <v>40687</v>
      </c>
      <c r="BB207" s="21">
        <v>238.3</v>
      </c>
      <c r="BC207" s="21">
        <v>235</v>
      </c>
      <c r="BD207" s="21">
        <v>238.3</v>
      </c>
      <c r="BE207" s="21">
        <v>236.21</v>
      </c>
      <c r="BG207" s="3">
        <v>40680</v>
      </c>
      <c r="BH207">
        <v>133.86000000000001</v>
      </c>
      <c r="BJ207" s="3">
        <v>40688</v>
      </c>
      <c r="BK207">
        <v>391.84699999999998</v>
      </c>
      <c r="BL207">
        <v>391.84699999999998</v>
      </c>
      <c r="BM207">
        <v>391.84699999999998</v>
      </c>
      <c r="BN207">
        <v>391.84699999999998</v>
      </c>
      <c r="BP207" s="3">
        <v>40674</v>
      </c>
      <c r="BQ207">
        <v>13.49</v>
      </c>
      <c r="BS207" s="3">
        <v>40680</v>
      </c>
      <c r="BT207">
        <v>46.98</v>
      </c>
      <c r="BV207" s="3">
        <v>40644</v>
      </c>
      <c r="BW207">
        <v>41.32</v>
      </c>
      <c r="BY207" s="3">
        <v>40680</v>
      </c>
      <c r="BZ207">
        <v>42.34</v>
      </c>
    </row>
    <row r="208" spans="2:78" x14ac:dyDescent="0.25">
      <c r="B208" s="3">
        <v>40687</v>
      </c>
      <c r="C208" s="2">
        <v>7129.94</v>
      </c>
      <c r="D208" s="2">
        <v>7128.04</v>
      </c>
      <c r="E208" s="2">
        <v>7202.21</v>
      </c>
      <c r="F208" s="2">
        <v>7150.66</v>
      </c>
      <c r="H208" s="3">
        <v>40767</v>
      </c>
      <c r="I208">
        <v>1.4214</v>
      </c>
      <c r="J208">
        <v>1.4152</v>
      </c>
      <c r="K208">
        <v>1.4288000000000001</v>
      </c>
      <c r="L208">
        <v>1.4248000000000001</v>
      </c>
      <c r="N208" s="3">
        <v>40687</v>
      </c>
      <c r="O208" s="2">
        <v>1514</v>
      </c>
      <c r="P208" s="2">
        <v>1513.75</v>
      </c>
      <c r="Q208" s="2">
        <v>1528.23</v>
      </c>
      <c r="R208" s="2">
        <v>1524.55</v>
      </c>
      <c r="S208" s="2"/>
      <c r="T208" s="3">
        <v>40687</v>
      </c>
      <c r="U208" s="2">
        <v>107.29</v>
      </c>
      <c r="V208" s="2"/>
      <c r="W208" s="3">
        <v>40674</v>
      </c>
      <c r="X208" s="2">
        <v>244.28880000000001</v>
      </c>
      <c r="Y208" s="2">
        <v>244.28880000000001</v>
      </c>
      <c r="Z208" s="2">
        <v>244.28880000000001</v>
      </c>
      <c r="AA208" s="2">
        <v>244.28880000000001</v>
      </c>
      <c r="AC208" s="3">
        <v>40686</v>
      </c>
      <c r="AD208" s="21">
        <v>47.75</v>
      </c>
      <c r="AE208" s="21">
        <v>47.17</v>
      </c>
      <c r="AF208" s="21">
        <v>48.13</v>
      </c>
      <c r="AG208" s="21">
        <v>47.39</v>
      </c>
      <c r="AI208" s="3">
        <v>40687</v>
      </c>
      <c r="AJ208" s="21">
        <v>106.4</v>
      </c>
      <c r="AK208" s="21">
        <v>104.95</v>
      </c>
      <c r="AL208" s="21">
        <v>106.95</v>
      </c>
      <c r="AM208" s="21">
        <v>105.35</v>
      </c>
      <c r="AO208" s="3">
        <v>40687</v>
      </c>
      <c r="AP208" s="24">
        <v>5.1920000000000002</v>
      </c>
      <c r="AQ208" s="24">
        <v>5.1920000000000002</v>
      </c>
      <c r="AR208" s="24">
        <v>5.27</v>
      </c>
      <c r="AS208" s="24">
        <v>5.24</v>
      </c>
      <c r="AU208" s="3">
        <v>40687</v>
      </c>
      <c r="AV208" s="21">
        <v>90.61</v>
      </c>
      <c r="AW208" s="21">
        <v>90.6</v>
      </c>
      <c r="AX208" s="21">
        <v>91.47</v>
      </c>
      <c r="AY208" s="21">
        <v>90.87</v>
      </c>
      <c r="BA208" s="3">
        <v>40686</v>
      </c>
      <c r="BB208" s="21">
        <v>237.4</v>
      </c>
      <c r="BC208" s="21">
        <v>236.2</v>
      </c>
      <c r="BD208" s="21">
        <v>237.53</v>
      </c>
      <c r="BE208" s="21">
        <v>236.83</v>
      </c>
      <c r="BG208" s="3">
        <v>40679</v>
      </c>
      <c r="BH208">
        <v>134.24</v>
      </c>
      <c r="BJ208" s="3">
        <v>40687</v>
      </c>
      <c r="BK208">
        <v>390.70890000000003</v>
      </c>
      <c r="BL208">
        <v>390.70890000000003</v>
      </c>
      <c r="BM208">
        <v>390.70890000000003</v>
      </c>
      <c r="BN208">
        <v>390.70890000000003</v>
      </c>
      <c r="BP208" s="3">
        <v>40673</v>
      </c>
      <c r="BQ208">
        <v>13.64</v>
      </c>
      <c r="BS208" s="3">
        <v>40679</v>
      </c>
      <c r="BT208">
        <v>47.46</v>
      </c>
      <c r="BV208" s="3">
        <v>40641</v>
      </c>
      <c r="BW208">
        <v>41.21</v>
      </c>
      <c r="BY208" s="3">
        <v>40679</v>
      </c>
      <c r="BZ208">
        <v>42.46</v>
      </c>
    </row>
    <row r="209" spans="2:78" x14ac:dyDescent="0.25">
      <c r="B209" s="3">
        <v>40686</v>
      </c>
      <c r="C209" s="2">
        <v>7158.08</v>
      </c>
      <c r="D209" s="2">
        <v>7105.2</v>
      </c>
      <c r="E209" s="2">
        <v>7166.15</v>
      </c>
      <c r="F209" s="2">
        <v>7121.52</v>
      </c>
      <c r="H209" s="3">
        <v>40766</v>
      </c>
      <c r="I209">
        <v>1.4140999999999999</v>
      </c>
      <c r="J209">
        <v>1.4104000000000001</v>
      </c>
      <c r="K209">
        <v>1.4285000000000001</v>
      </c>
      <c r="L209">
        <v>1.4216</v>
      </c>
      <c r="N209" s="3">
        <v>40686</v>
      </c>
      <c r="O209" s="2">
        <v>1512.1</v>
      </c>
      <c r="P209" s="2">
        <v>1503.75</v>
      </c>
      <c r="Q209" s="2">
        <v>1518.84</v>
      </c>
      <c r="R209" s="2">
        <v>1513.8</v>
      </c>
      <c r="S209" s="2"/>
      <c r="T209" s="3">
        <v>40686</v>
      </c>
      <c r="U209" s="2">
        <v>107.28</v>
      </c>
      <c r="V209" s="2"/>
      <c r="W209" s="3">
        <v>40673</v>
      </c>
      <c r="X209" s="2">
        <v>244.23140000000001</v>
      </c>
      <c r="Y209" s="2">
        <v>244.23140000000001</v>
      </c>
      <c r="Z209" s="2">
        <v>244.23140000000001</v>
      </c>
      <c r="AA209" s="2">
        <v>244.23140000000001</v>
      </c>
      <c r="AC209" s="3">
        <v>40683</v>
      </c>
      <c r="AD209" s="21">
        <v>49.95</v>
      </c>
      <c r="AE209" s="21">
        <v>48.43</v>
      </c>
      <c r="AF209" s="21">
        <v>50.14</v>
      </c>
      <c r="AG209" s="21">
        <v>48.85</v>
      </c>
      <c r="AI209" s="3">
        <v>40686</v>
      </c>
      <c r="AJ209" s="21">
        <v>106.75</v>
      </c>
      <c r="AK209" s="21">
        <v>105.9</v>
      </c>
      <c r="AL209" s="21">
        <v>106.95</v>
      </c>
      <c r="AM209" s="21">
        <v>106.45</v>
      </c>
      <c r="AO209" s="3">
        <v>40686</v>
      </c>
      <c r="AP209" s="24">
        <v>5.2</v>
      </c>
      <c r="AQ209" s="24">
        <v>5.18</v>
      </c>
      <c r="AR209" s="24">
        <v>5.2729999999999997</v>
      </c>
      <c r="AS209" s="24">
        <v>5.2060000000000004</v>
      </c>
      <c r="AU209" s="3">
        <v>40686</v>
      </c>
      <c r="AV209" s="21">
        <v>90.56</v>
      </c>
      <c r="AW209" s="21">
        <v>89.67</v>
      </c>
      <c r="AX209" s="21">
        <v>90.7</v>
      </c>
      <c r="AY209" s="21">
        <v>90.1</v>
      </c>
      <c r="BA209" s="3">
        <v>40683</v>
      </c>
      <c r="BB209" s="21">
        <v>238</v>
      </c>
      <c r="BC209" s="21">
        <v>237.51</v>
      </c>
      <c r="BD209" s="21">
        <v>239.58</v>
      </c>
      <c r="BE209" s="21">
        <v>238.5</v>
      </c>
      <c r="BG209" s="3">
        <v>40676</v>
      </c>
      <c r="BH209">
        <v>134.37</v>
      </c>
      <c r="BJ209" s="3">
        <v>40686</v>
      </c>
      <c r="BK209">
        <v>391.32830000000001</v>
      </c>
      <c r="BL209">
        <v>391.32830000000001</v>
      </c>
      <c r="BM209">
        <v>391.40879999999999</v>
      </c>
      <c r="BN209">
        <v>391.40879999999999</v>
      </c>
      <c r="BP209" s="3">
        <v>40672</v>
      </c>
      <c r="BQ209">
        <v>13.53</v>
      </c>
      <c r="BS209" s="3">
        <v>40676</v>
      </c>
      <c r="BT209">
        <v>47.5</v>
      </c>
      <c r="BV209" s="3">
        <v>40640</v>
      </c>
      <c r="BW209">
        <v>40.659999999999997</v>
      </c>
      <c r="BY209" s="3">
        <v>40676</v>
      </c>
      <c r="BZ209">
        <v>42.76</v>
      </c>
    </row>
    <row r="210" spans="2:78" x14ac:dyDescent="0.25">
      <c r="B210" s="3">
        <v>40683</v>
      </c>
      <c r="C210" s="2">
        <v>7372.18</v>
      </c>
      <c r="D210" s="2">
        <v>7228.13</v>
      </c>
      <c r="E210" s="2">
        <v>7410.31</v>
      </c>
      <c r="F210" s="2">
        <v>7266.82</v>
      </c>
      <c r="H210" s="3">
        <v>40765</v>
      </c>
      <c r="I210">
        <v>1.4351</v>
      </c>
      <c r="J210">
        <v>1.4121999999999999</v>
      </c>
      <c r="K210">
        <v>1.4399</v>
      </c>
      <c r="L210">
        <v>1.4134</v>
      </c>
      <c r="N210" s="3">
        <v>40683</v>
      </c>
      <c r="O210" s="2">
        <v>1494.9</v>
      </c>
      <c r="P210" s="2">
        <v>1486.45</v>
      </c>
      <c r="Q210" s="2">
        <v>1515.8</v>
      </c>
      <c r="R210" s="2">
        <v>1512.1</v>
      </c>
      <c r="S210" s="2"/>
      <c r="T210" s="3">
        <v>40683</v>
      </c>
      <c r="U210" s="2">
        <v>107.47</v>
      </c>
      <c r="V210" s="2"/>
      <c r="W210" s="3">
        <v>40672</v>
      </c>
      <c r="X210" s="2">
        <v>243.8031</v>
      </c>
      <c r="Y210" s="2">
        <v>243.8031</v>
      </c>
      <c r="Z210" s="2">
        <v>243.8031</v>
      </c>
      <c r="AA210" s="2">
        <v>243.8031</v>
      </c>
      <c r="AC210" s="3">
        <v>40682</v>
      </c>
      <c r="AD210" s="21">
        <v>49.475000000000001</v>
      </c>
      <c r="AE210" s="21">
        <v>49.325000000000003</v>
      </c>
      <c r="AF210" s="21">
        <v>50.43</v>
      </c>
      <c r="AG210" s="21">
        <v>49.71</v>
      </c>
      <c r="AI210" s="3">
        <v>40683</v>
      </c>
      <c r="AJ210" s="21">
        <v>109.95</v>
      </c>
      <c r="AK210" s="21">
        <v>107.85</v>
      </c>
      <c r="AL210" s="21">
        <v>110.85</v>
      </c>
      <c r="AM210" s="21">
        <v>108.25</v>
      </c>
      <c r="AO210" s="3">
        <v>40683</v>
      </c>
      <c r="AP210" s="24">
        <v>5.157</v>
      </c>
      <c r="AQ210" s="24">
        <v>5.157</v>
      </c>
      <c r="AR210" s="24">
        <v>5.3179999999999996</v>
      </c>
      <c r="AS210" s="24">
        <v>5.2679999999999998</v>
      </c>
      <c r="AU210" s="3">
        <v>40683</v>
      </c>
      <c r="AV210" s="21">
        <v>93.4</v>
      </c>
      <c r="AW210" s="21">
        <v>91.2</v>
      </c>
      <c r="AX210" s="21">
        <v>93.98</v>
      </c>
      <c r="AY210" s="21">
        <v>91.75</v>
      </c>
      <c r="BA210" s="3">
        <v>40682</v>
      </c>
      <c r="BB210" s="21">
        <v>238</v>
      </c>
      <c r="BC210" s="21">
        <v>237.98</v>
      </c>
      <c r="BD210" s="21">
        <v>240</v>
      </c>
      <c r="BE210" s="21">
        <v>237.98</v>
      </c>
      <c r="BG210" s="3">
        <v>40675</v>
      </c>
      <c r="BH210">
        <v>134.80000000000001</v>
      </c>
      <c r="BJ210" s="3">
        <v>40683</v>
      </c>
      <c r="BK210">
        <v>389.72559999999999</v>
      </c>
      <c r="BL210">
        <v>389.72559999999999</v>
      </c>
      <c r="BM210">
        <v>389.72559999999999</v>
      </c>
      <c r="BN210">
        <v>389.72559999999999</v>
      </c>
      <c r="BP210" s="3">
        <v>40669</v>
      </c>
      <c r="BQ210">
        <v>13.47</v>
      </c>
      <c r="BS210" s="3">
        <v>40675</v>
      </c>
      <c r="BT210">
        <v>47.69</v>
      </c>
      <c r="BV210" s="3">
        <v>40639</v>
      </c>
      <c r="BW210">
        <v>40.520000000000003</v>
      </c>
      <c r="BY210" s="3">
        <v>40675</v>
      </c>
      <c r="BZ210">
        <v>42.84</v>
      </c>
    </row>
    <row r="211" spans="2:78" x14ac:dyDescent="0.25">
      <c r="B211" s="3">
        <v>40682</v>
      </c>
      <c r="C211" s="2">
        <v>7360.47</v>
      </c>
      <c r="D211" s="2">
        <v>7316.74</v>
      </c>
      <c r="E211" s="2">
        <v>7415.65</v>
      </c>
      <c r="F211" s="2">
        <v>7358.23</v>
      </c>
      <c r="H211" s="3">
        <v>40764</v>
      </c>
      <c r="I211">
        <v>1.4178999999999999</v>
      </c>
      <c r="J211">
        <v>1.4156</v>
      </c>
      <c r="K211">
        <v>1.4396</v>
      </c>
      <c r="L211">
        <v>1.4351</v>
      </c>
      <c r="N211" s="3">
        <v>40682</v>
      </c>
      <c r="O211" s="2">
        <v>1495.94</v>
      </c>
      <c r="P211" s="2">
        <v>1486</v>
      </c>
      <c r="Q211" s="2">
        <v>1499.69</v>
      </c>
      <c r="R211" s="2">
        <v>1494.95</v>
      </c>
      <c r="S211" s="2"/>
      <c r="T211" s="3">
        <v>40682</v>
      </c>
      <c r="U211" s="2">
        <v>107.48</v>
      </c>
      <c r="V211" s="2"/>
      <c r="W211" s="3">
        <v>40669</v>
      </c>
      <c r="X211" s="2">
        <v>243.703</v>
      </c>
      <c r="Y211" s="2">
        <v>243.703</v>
      </c>
      <c r="Z211" s="2">
        <v>243.703</v>
      </c>
      <c r="AA211" s="2">
        <v>243.703</v>
      </c>
      <c r="AC211" s="3">
        <v>40681</v>
      </c>
      <c r="AD211" s="21">
        <v>49.41</v>
      </c>
      <c r="AE211" s="21">
        <v>49.03</v>
      </c>
      <c r="AF211" s="21">
        <v>49.674999999999997</v>
      </c>
      <c r="AG211" s="21">
        <v>49.284999999999997</v>
      </c>
      <c r="AI211" s="3">
        <v>40682</v>
      </c>
      <c r="AJ211" s="21">
        <v>110.45</v>
      </c>
      <c r="AK211" s="21">
        <v>108.65</v>
      </c>
      <c r="AL211" s="21">
        <v>110.75</v>
      </c>
      <c r="AM211" s="21">
        <v>109.7</v>
      </c>
      <c r="AO211" s="3">
        <v>40682</v>
      </c>
      <c r="AP211" s="24">
        <v>5.0810000000000004</v>
      </c>
      <c r="AQ211" s="24">
        <v>5.0579999999999998</v>
      </c>
      <c r="AR211" s="24">
        <v>5.1470000000000002</v>
      </c>
      <c r="AS211" s="24">
        <v>5.1079999999999997</v>
      </c>
      <c r="AU211" s="3">
        <v>40682</v>
      </c>
      <c r="AV211" s="21">
        <v>92.17</v>
      </c>
      <c r="AW211" s="21">
        <v>92.16</v>
      </c>
      <c r="AX211" s="21">
        <v>94.74</v>
      </c>
      <c r="AY211" s="21">
        <v>93.84</v>
      </c>
      <c r="BA211" s="3">
        <v>40681</v>
      </c>
      <c r="BB211" s="21">
        <v>236.4</v>
      </c>
      <c r="BC211" s="21">
        <v>236.15</v>
      </c>
      <c r="BD211" s="21">
        <v>239</v>
      </c>
      <c r="BE211" s="21">
        <v>238.7</v>
      </c>
      <c r="BG211" s="3">
        <v>40674</v>
      </c>
      <c r="BH211">
        <v>134.83000000000001</v>
      </c>
      <c r="BJ211" s="3">
        <v>40682</v>
      </c>
      <c r="BK211">
        <v>389.12110000000001</v>
      </c>
      <c r="BL211">
        <v>389.12110000000001</v>
      </c>
      <c r="BM211">
        <v>389.12110000000001</v>
      </c>
      <c r="BN211">
        <v>389.12110000000001</v>
      </c>
      <c r="BP211" s="3">
        <v>40668</v>
      </c>
      <c r="BQ211">
        <v>13.41</v>
      </c>
      <c r="BS211" s="3">
        <v>40674</v>
      </c>
      <c r="BT211">
        <v>48.01</v>
      </c>
      <c r="BV211" s="3">
        <v>40637</v>
      </c>
      <c r="BW211">
        <v>41.26</v>
      </c>
      <c r="BY211" s="3">
        <v>40674</v>
      </c>
      <c r="BZ211">
        <v>43.52</v>
      </c>
    </row>
    <row r="212" spans="2:78" x14ac:dyDescent="0.25">
      <c r="B212" s="3">
        <v>40681</v>
      </c>
      <c r="C212" s="2">
        <v>7325.85</v>
      </c>
      <c r="D212" s="2">
        <v>7261.29</v>
      </c>
      <c r="E212" s="2">
        <v>7340.54</v>
      </c>
      <c r="F212" s="2">
        <v>7303.53</v>
      </c>
      <c r="H212" s="3">
        <v>40763</v>
      </c>
      <c r="I212">
        <v>1.4307000000000001</v>
      </c>
      <c r="J212">
        <v>1.413</v>
      </c>
      <c r="K212">
        <v>1.44</v>
      </c>
      <c r="L212">
        <v>1.4172</v>
      </c>
      <c r="N212" s="3">
        <v>40681</v>
      </c>
      <c r="O212" s="2">
        <v>1485.55</v>
      </c>
      <c r="P212" s="2">
        <v>1484.4</v>
      </c>
      <c r="Q212" s="2">
        <v>1499.94</v>
      </c>
      <c r="R212" s="2">
        <v>1495.9</v>
      </c>
      <c r="S212" s="2"/>
      <c r="T212" s="3">
        <v>40681</v>
      </c>
      <c r="U212" s="2">
        <v>107.46</v>
      </c>
      <c r="V212" s="2"/>
      <c r="W212" s="3">
        <v>40668</v>
      </c>
      <c r="X212" s="2">
        <v>243.34559999999999</v>
      </c>
      <c r="Y212" s="2">
        <v>243.34559999999999</v>
      </c>
      <c r="Z212" s="2">
        <v>243.34559999999999</v>
      </c>
      <c r="AA212" s="2">
        <v>243.34559999999999</v>
      </c>
      <c r="AC212" s="3">
        <v>40680</v>
      </c>
      <c r="AD212" s="21">
        <v>49.9</v>
      </c>
      <c r="AE212" s="21">
        <v>48.924999999999997</v>
      </c>
      <c r="AF212" s="21">
        <v>49.9</v>
      </c>
      <c r="AG212" s="21">
        <v>49.12</v>
      </c>
      <c r="AI212" s="3">
        <v>40681</v>
      </c>
      <c r="AJ212" s="21">
        <v>109.7</v>
      </c>
      <c r="AK212" s="21">
        <v>108.8</v>
      </c>
      <c r="AL212" s="21">
        <v>110.2</v>
      </c>
      <c r="AM212" s="21">
        <v>109.6</v>
      </c>
      <c r="AO212" s="3">
        <v>40681</v>
      </c>
      <c r="AP212" s="24">
        <v>5.0140000000000002</v>
      </c>
      <c r="AQ212" s="24">
        <v>4.9850000000000003</v>
      </c>
      <c r="AR212" s="24">
        <v>5.0380000000000003</v>
      </c>
      <c r="AS212" s="24">
        <v>5.0179999999999998</v>
      </c>
      <c r="AU212" s="3">
        <v>40681</v>
      </c>
      <c r="AV212" s="21">
        <v>92.86</v>
      </c>
      <c r="AW212" s="21">
        <v>91.61</v>
      </c>
      <c r="AX212" s="21">
        <v>93.18</v>
      </c>
      <c r="AY212" s="21">
        <v>91.76</v>
      </c>
      <c r="BA212" s="3">
        <v>40680</v>
      </c>
      <c r="BB212" s="21">
        <v>235.9</v>
      </c>
      <c r="BC212" s="21">
        <v>233.82</v>
      </c>
      <c r="BD212" s="21">
        <v>236</v>
      </c>
      <c r="BE212" s="21">
        <v>234.38</v>
      </c>
      <c r="BG212" s="3">
        <v>40673</v>
      </c>
      <c r="BH212">
        <v>134.63999999999999</v>
      </c>
      <c r="BJ212" s="3">
        <v>40681</v>
      </c>
      <c r="BK212">
        <v>389.6327</v>
      </c>
      <c r="BL212">
        <v>389.6327</v>
      </c>
      <c r="BM212">
        <v>389.6327</v>
      </c>
      <c r="BN212">
        <v>389.6327</v>
      </c>
      <c r="BP212" s="3">
        <v>40667</v>
      </c>
      <c r="BQ212">
        <v>13.54</v>
      </c>
      <c r="BS212" s="3">
        <v>40673</v>
      </c>
      <c r="BT212">
        <v>47.84</v>
      </c>
      <c r="BV212" s="3">
        <v>40634</v>
      </c>
      <c r="BW212">
        <v>41.08</v>
      </c>
      <c r="BY212" s="3">
        <v>40673</v>
      </c>
      <c r="BZ212">
        <v>43.54</v>
      </c>
    </row>
    <row r="213" spans="2:78" x14ac:dyDescent="0.25">
      <c r="B213" s="3">
        <v>40680</v>
      </c>
      <c r="C213" s="2">
        <v>7346.81</v>
      </c>
      <c r="D213" s="2">
        <v>7253.89</v>
      </c>
      <c r="E213" s="2">
        <v>7368.98</v>
      </c>
      <c r="F213" s="2">
        <v>7256.65</v>
      </c>
      <c r="H213" s="3">
        <v>40762</v>
      </c>
      <c r="I213">
        <v>1.4279999999999999</v>
      </c>
      <c r="J213">
        <v>1.4276</v>
      </c>
      <c r="K213">
        <v>1.4423999999999999</v>
      </c>
      <c r="L213">
        <v>1.4307000000000001</v>
      </c>
      <c r="N213" s="3">
        <v>40680</v>
      </c>
      <c r="O213" s="2">
        <v>1489.4</v>
      </c>
      <c r="P213" s="2">
        <v>1471.4</v>
      </c>
      <c r="Q213" s="2">
        <v>1497.69</v>
      </c>
      <c r="R213" s="2">
        <v>1485.53</v>
      </c>
      <c r="S213" s="2"/>
      <c r="T213" s="3">
        <v>40680</v>
      </c>
      <c r="U213" s="2">
        <v>107.2</v>
      </c>
      <c r="V213" s="2"/>
      <c r="W213" s="3">
        <v>40667</v>
      </c>
      <c r="X213" s="2">
        <v>243.13409999999999</v>
      </c>
      <c r="Y213" s="2">
        <v>243.13409999999999</v>
      </c>
      <c r="Z213" s="2">
        <v>243.13409999999999</v>
      </c>
      <c r="AA213" s="2">
        <v>243.13409999999999</v>
      </c>
      <c r="AC213" s="3">
        <v>40679</v>
      </c>
      <c r="AD213" s="21">
        <v>50.05</v>
      </c>
      <c r="AE213" s="21">
        <v>49.31</v>
      </c>
      <c r="AF213" s="21">
        <v>50.24</v>
      </c>
      <c r="AG213" s="21">
        <v>50.09</v>
      </c>
      <c r="AI213" s="3">
        <v>40680</v>
      </c>
      <c r="AJ213" s="21">
        <v>110.2</v>
      </c>
      <c r="AK213" s="21">
        <v>108.8</v>
      </c>
      <c r="AL213" s="21">
        <v>110.7</v>
      </c>
      <c r="AM213" s="21">
        <v>108.8</v>
      </c>
      <c r="AO213" s="3">
        <v>40680</v>
      </c>
      <c r="AP213" s="24">
        <v>5.016</v>
      </c>
      <c r="AQ213" s="24">
        <v>4.9939999999999998</v>
      </c>
      <c r="AR213" s="24">
        <v>5.12</v>
      </c>
      <c r="AS213" s="24">
        <v>5</v>
      </c>
      <c r="AU213" s="3">
        <v>40680</v>
      </c>
      <c r="AV213" s="21">
        <v>92.99</v>
      </c>
      <c r="AW213" s="21">
        <v>92.11</v>
      </c>
      <c r="AX213" s="21">
        <v>93.63</v>
      </c>
      <c r="AY213" s="21">
        <v>92.11</v>
      </c>
      <c r="BA213" s="3">
        <v>40679</v>
      </c>
      <c r="BB213" s="21">
        <v>241.1</v>
      </c>
      <c r="BC213" s="21">
        <v>236</v>
      </c>
      <c r="BD213" s="21">
        <v>241.1</v>
      </c>
      <c r="BE213" s="21">
        <v>236.49</v>
      </c>
      <c r="BG213" s="3">
        <v>40672</v>
      </c>
      <c r="BH213">
        <v>133.59</v>
      </c>
      <c r="BJ213" s="3">
        <v>40680</v>
      </c>
      <c r="BK213">
        <v>389.41520000000003</v>
      </c>
      <c r="BL213">
        <v>389.41520000000003</v>
      </c>
      <c r="BM213">
        <v>389.41520000000003</v>
      </c>
      <c r="BN213">
        <v>389.41520000000003</v>
      </c>
      <c r="BP213" s="3">
        <v>40666</v>
      </c>
      <c r="BQ213">
        <v>13.63</v>
      </c>
      <c r="BS213" s="3">
        <v>40672</v>
      </c>
      <c r="BT213">
        <v>47.41</v>
      </c>
      <c r="BV213" s="3">
        <v>40633</v>
      </c>
      <c r="BW213">
        <v>41.56</v>
      </c>
      <c r="BY213" s="3">
        <v>40672</v>
      </c>
      <c r="BZ213">
        <v>43.36</v>
      </c>
    </row>
    <row r="214" spans="2:78" x14ac:dyDescent="0.25">
      <c r="B214" s="3">
        <v>40679</v>
      </c>
      <c r="C214" s="2">
        <v>7348.12</v>
      </c>
      <c r="D214" s="2">
        <v>7284.96</v>
      </c>
      <c r="E214" s="2">
        <v>7402.52</v>
      </c>
      <c r="F214" s="2">
        <v>7387.54</v>
      </c>
      <c r="H214" s="3">
        <v>40761</v>
      </c>
      <c r="I214">
        <v>1.4278999999999999</v>
      </c>
      <c r="J214">
        <v>1.4278</v>
      </c>
      <c r="K214">
        <v>1.4278999999999999</v>
      </c>
      <c r="L214">
        <v>1.4278</v>
      </c>
      <c r="N214" s="3">
        <v>40679</v>
      </c>
      <c r="O214" s="2">
        <v>1494</v>
      </c>
      <c r="P214" s="2">
        <v>1486.9</v>
      </c>
      <c r="Q214" s="2">
        <v>1504.49</v>
      </c>
      <c r="R214" s="2">
        <v>1489.51</v>
      </c>
      <c r="S214" s="2"/>
      <c r="T214" s="3">
        <v>40679</v>
      </c>
      <c r="U214" s="2">
        <v>107.05</v>
      </c>
      <c r="V214" s="2"/>
      <c r="W214" s="3">
        <v>40666</v>
      </c>
      <c r="X214" s="2">
        <v>242.81190000000001</v>
      </c>
      <c r="Y214" s="2">
        <v>242.81190000000001</v>
      </c>
      <c r="Z214" s="2">
        <v>242.81190000000001</v>
      </c>
      <c r="AA214" s="2">
        <v>242.81190000000001</v>
      </c>
      <c r="AC214" s="3">
        <v>40676</v>
      </c>
      <c r="AD214" s="21">
        <v>51.23</v>
      </c>
      <c r="AE214" s="21">
        <v>50.41</v>
      </c>
      <c r="AF214" s="21">
        <v>51.45</v>
      </c>
      <c r="AG214" s="21">
        <v>50.56</v>
      </c>
      <c r="AI214" s="3">
        <v>40679</v>
      </c>
      <c r="AJ214" s="21">
        <v>110.85</v>
      </c>
      <c r="AK214" s="21">
        <v>109.2</v>
      </c>
      <c r="AL214" s="21">
        <v>111.05</v>
      </c>
      <c r="AM214" s="21">
        <v>110.5</v>
      </c>
      <c r="AO214" s="3">
        <v>40679</v>
      </c>
      <c r="AP214" s="24">
        <v>5.08</v>
      </c>
      <c r="AQ214" s="24">
        <v>4.9950000000000001</v>
      </c>
      <c r="AR214" s="24">
        <v>5.08</v>
      </c>
      <c r="AS214" s="24">
        <v>5.01</v>
      </c>
      <c r="AU214" s="3">
        <v>40679</v>
      </c>
      <c r="AV214" s="21">
        <v>92.5</v>
      </c>
      <c r="AW214" s="21">
        <v>92.05</v>
      </c>
      <c r="AX214" s="21">
        <v>93.63</v>
      </c>
      <c r="AY214" s="21">
        <v>93.3</v>
      </c>
      <c r="BA214" s="3">
        <v>40676</v>
      </c>
      <c r="BB214" s="21">
        <v>243.2</v>
      </c>
      <c r="BC214" s="21">
        <v>241.39</v>
      </c>
      <c r="BD214" s="21">
        <v>243.2</v>
      </c>
      <c r="BE214" s="21">
        <v>243.09</v>
      </c>
      <c r="BG214" s="3">
        <v>40669</v>
      </c>
      <c r="BH214">
        <v>132.47</v>
      </c>
      <c r="BJ214" s="3">
        <v>40679</v>
      </c>
      <c r="BK214">
        <v>389.44139999999999</v>
      </c>
      <c r="BL214">
        <v>389.44139999999999</v>
      </c>
      <c r="BM214">
        <v>389.44139999999999</v>
      </c>
      <c r="BN214">
        <v>389.44139999999999</v>
      </c>
      <c r="BP214" s="3">
        <v>40661</v>
      </c>
      <c r="BQ214">
        <v>13.67</v>
      </c>
      <c r="BS214" s="3">
        <v>40669</v>
      </c>
      <c r="BT214">
        <v>47.54</v>
      </c>
      <c r="BV214" s="3">
        <v>40632</v>
      </c>
      <c r="BW214">
        <v>41.35</v>
      </c>
      <c r="BY214" s="3">
        <v>40669</v>
      </c>
      <c r="BZ214">
        <v>43.41</v>
      </c>
    </row>
    <row r="215" spans="2:78" x14ac:dyDescent="0.25">
      <c r="B215" s="3">
        <v>40676</v>
      </c>
      <c r="C215" s="2">
        <v>7486.2</v>
      </c>
      <c r="D215" s="2">
        <v>7391.14</v>
      </c>
      <c r="E215" s="2">
        <v>7511.09</v>
      </c>
      <c r="F215" s="2">
        <v>7403.31</v>
      </c>
      <c r="H215" s="3">
        <v>40760</v>
      </c>
      <c r="I215">
        <v>1.4074</v>
      </c>
      <c r="J215">
        <v>1.4073</v>
      </c>
      <c r="K215">
        <v>1.4296</v>
      </c>
      <c r="L215">
        <v>1.4278999999999999</v>
      </c>
      <c r="N215" s="3">
        <v>40676</v>
      </c>
      <c r="O215" s="2">
        <v>1504.6</v>
      </c>
      <c r="P215" s="2">
        <v>1482.68</v>
      </c>
      <c r="Q215" s="2">
        <v>1516.59</v>
      </c>
      <c r="R215" s="2">
        <v>1494</v>
      </c>
      <c r="S215" s="2"/>
      <c r="T215" s="3">
        <v>40676</v>
      </c>
      <c r="U215" s="2">
        <v>106.95</v>
      </c>
      <c r="V215" s="2"/>
      <c r="W215" s="3">
        <v>40665</v>
      </c>
      <c r="X215" s="2">
        <v>241.36490000000001</v>
      </c>
      <c r="Y215" s="2">
        <v>241.36490000000001</v>
      </c>
      <c r="Z215" s="2">
        <v>241.36490000000001</v>
      </c>
      <c r="AA215" s="2">
        <v>241.36490000000001</v>
      </c>
      <c r="AC215" s="3">
        <v>40675</v>
      </c>
      <c r="AD215" s="21">
        <v>50.26</v>
      </c>
      <c r="AE215" s="21">
        <v>49.96</v>
      </c>
      <c r="AF215" s="21">
        <v>50.9</v>
      </c>
      <c r="AG215" s="21">
        <v>50.88</v>
      </c>
      <c r="AI215" s="3">
        <v>40676</v>
      </c>
      <c r="AJ215" s="21">
        <v>111.95</v>
      </c>
      <c r="AK215" s="21">
        <v>111.2</v>
      </c>
      <c r="AL215" s="21">
        <v>112.6</v>
      </c>
      <c r="AM215" s="21">
        <v>111.3</v>
      </c>
      <c r="AO215" s="3">
        <v>40676</v>
      </c>
      <c r="AP215" s="24">
        <v>5.1070000000000002</v>
      </c>
      <c r="AQ215" s="24">
        <v>5.0570000000000004</v>
      </c>
      <c r="AR215" s="24">
        <v>5.1100000000000003</v>
      </c>
      <c r="AS215" s="24">
        <v>5.07</v>
      </c>
      <c r="AU215" s="3">
        <v>40676</v>
      </c>
      <c r="AV215" s="21">
        <v>95.3</v>
      </c>
      <c r="AW215" s="21">
        <v>92.83</v>
      </c>
      <c r="AX215" s="21">
        <v>95.32</v>
      </c>
      <c r="AY215" s="21">
        <v>93.13</v>
      </c>
      <c r="BA215" s="3">
        <v>40675</v>
      </c>
      <c r="BB215" s="21">
        <v>243.9</v>
      </c>
      <c r="BC215" s="21">
        <v>241.61</v>
      </c>
      <c r="BD215" s="21">
        <v>244</v>
      </c>
      <c r="BE215" s="21">
        <v>242.28</v>
      </c>
      <c r="BG215" s="3">
        <v>40668</v>
      </c>
      <c r="BH215">
        <v>132.19</v>
      </c>
      <c r="BJ215" s="3">
        <v>40676</v>
      </c>
      <c r="BK215">
        <v>388.82889999999998</v>
      </c>
      <c r="BL215">
        <v>388.82889999999998</v>
      </c>
      <c r="BM215">
        <v>388.82889999999998</v>
      </c>
      <c r="BN215">
        <v>388.82889999999998</v>
      </c>
      <c r="BP215" s="3">
        <v>40660</v>
      </c>
      <c r="BQ215">
        <v>13.62</v>
      </c>
      <c r="BS215" s="3">
        <v>40668</v>
      </c>
      <c r="BT215">
        <v>46.9</v>
      </c>
      <c r="BV215" s="3">
        <v>40631</v>
      </c>
      <c r="BW215">
        <v>40.799999999999997</v>
      </c>
      <c r="BY215" s="3">
        <v>40668</v>
      </c>
      <c r="BZ215">
        <v>43.34</v>
      </c>
    </row>
    <row r="216" spans="2:78" x14ac:dyDescent="0.25">
      <c r="B216" s="3">
        <v>40675</v>
      </c>
      <c r="C216" s="2">
        <v>7438.02</v>
      </c>
      <c r="D216" s="2">
        <v>7356.76</v>
      </c>
      <c r="E216" s="2">
        <v>7443.95</v>
      </c>
      <c r="F216" s="2">
        <v>7443.95</v>
      </c>
      <c r="H216" s="3">
        <v>40759</v>
      </c>
      <c r="I216">
        <v>1.4349000000000001</v>
      </c>
      <c r="J216">
        <v>1.4057999999999999</v>
      </c>
      <c r="K216">
        <v>1.4366000000000001</v>
      </c>
      <c r="L216">
        <v>1.4078999999999999</v>
      </c>
      <c r="N216" s="3">
        <v>40675</v>
      </c>
      <c r="O216" s="2">
        <v>1504.04</v>
      </c>
      <c r="P216" s="2">
        <v>1477.88</v>
      </c>
      <c r="Q216" s="2">
        <v>1508.23</v>
      </c>
      <c r="R216" s="2">
        <v>1504.2</v>
      </c>
      <c r="S216" s="2"/>
      <c r="T216" s="3">
        <v>40675</v>
      </c>
      <c r="U216" s="2">
        <v>106.83</v>
      </c>
      <c r="V216" s="2"/>
      <c r="W216" s="3">
        <v>40662</v>
      </c>
      <c r="X216" s="2">
        <v>241.2869</v>
      </c>
      <c r="Y216" s="2">
        <v>241.2869</v>
      </c>
      <c r="Z216" s="2">
        <v>241.2869</v>
      </c>
      <c r="AA216" s="2">
        <v>241.2869</v>
      </c>
      <c r="AC216" s="3">
        <v>40674</v>
      </c>
      <c r="AD216" s="21">
        <v>51.2</v>
      </c>
      <c r="AE216" s="21">
        <v>50.55</v>
      </c>
      <c r="AF216" s="21">
        <v>51.49</v>
      </c>
      <c r="AG216" s="21">
        <v>50.8</v>
      </c>
      <c r="AI216" s="3">
        <v>40675</v>
      </c>
      <c r="AJ216" s="21">
        <v>111.6</v>
      </c>
      <c r="AK216" s="21">
        <v>110.95</v>
      </c>
      <c r="AL216" s="21">
        <v>111.95</v>
      </c>
      <c r="AM216" s="21">
        <v>111.75</v>
      </c>
      <c r="AO216" s="3">
        <v>40675</v>
      </c>
      <c r="AP216" s="24">
        <v>5.12</v>
      </c>
      <c r="AQ216" s="24">
        <v>5.0599999999999996</v>
      </c>
      <c r="AR216" s="24">
        <v>5.1239999999999997</v>
      </c>
      <c r="AS216" s="24">
        <v>5.0709999999999997</v>
      </c>
      <c r="AU216" s="3">
        <v>40675</v>
      </c>
      <c r="AV216" s="21">
        <v>95.1</v>
      </c>
      <c r="AW216" s="21">
        <v>93.95</v>
      </c>
      <c r="AX216" s="21">
        <v>95.32</v>
      </c>
      <c r="AY216" s="21">
        <v>94.77</v>
      </c>
      <c r="BA216" s="3">
        <v>40674</v>
      </c>
      <c r="BB216" s="21">
        <v>242.7</v>
      </c>
      <c r="BC216" s="21">
        <v>242.35</v>
      </c>
      <c r="BD216" s="21">
        <v>244.58</v>
      </c>
      <c r="BE216" s="21">
        <v>243.63</v>
      </c>
      <c r="BG216" s="3">
        <v>40667</v>
      </c>
      <c r="BH216">
        <v>133.76</v>
      </c>
      <c r="BJ216" s="3">
        <v>40675</v>
      </c>
      <c r="BK216">
        <v>389.41750000000002</v>
      </c>
      <c r="BL216">
        <v>389.41750000000002</v>
      </c>
      <c r="BM216">
        <v>389.41750000000002</v>
      </c>
      <c r="BN216">
        <v>389.41750000000002</v>
      </c>
      <c r="BP216" s="3">
        <v>40659</v>
      </c>
      <c r="BQ216">
        <v>13.53</v>
      </c>
      <c r="BS216" s="3">
        <v>40667</v>
      </c>
      <c r="BT216">
        <v>46.99</v>
      </c>
      <c r="BV216" s="3">
        <v>40630</v>
      </c>
      <c r="BW216">
        <v>40.97</v>
      </c>
      <c r="BY216" s="3">
        <v>40667</v>
      </c>
      <c r="BZ216">
        <v>43.68</v>
      </c>
    </row>
    <row r="217" spans="2:78" x14ac:dyDescent="0.25">
      <c r="B217" s="3">
        <v>40674</v>
      </c>
      <c r="C217" s="2">
        <v>7526.56</v>
      </c>
      <c r="D217" s="2">
        <v>7469.63</v>
      </c>
      <c r="E217" s="2">
        <v>7566.41</v>
      </c>
      <c r="F217" s="2">
        <v>7495.05</v>
      </c>
      <c r="H217" s="3">
        <v>40758</v>
      </c>
      <c r="I217">
        <v>1.4184000000000001</v>
      </c>
      <c r="J217">
        <v>1.4147000000000001</v>
      </c>
      <c r="K217">
        <v>1.4363999999999999</v>
      </c>
      <c r="L217">
        <v>1.4348000000000001</v>
      </c>
      <c r="N217" s="3">
        <v>40674</v>
      </c>
      <c r="O217" s="2">
        <v>1515.79</v>
      </c>
      <c r="P217" s="2">
        <v>1495.4</v>
      </c>
      <c r="Q217" s="2">
        <v>1526.69</v>
      </c>
      <c r="R217" s="2">
        <v>1503.8</v>
      </c>
      <c r="S217" s="2"/>
      <c r="T217" s="3">
        <v>40674</v>
      </c>
      <c r="U217" s="2">
        <v>106.8</v>
      </c>
      <c r="V217" s="2"/>
      <c r="W217" s="3">
        <v>40661</v>
      </c>
      <c r="X217" s="2">
        <v>241.24959999999999</v>
      </c>
      <c r="Y217" s="2">
        <v>241.24959999999999</v>
      </c>
      <c r="Z217" s="2">
        <v>241.24959999999999</v>
      </c>
      <c r="AA217" s="2">
        <v>241.24959999999999</v>
      </c>
      <c r="AC217" s="3">
        <v>40673</v>
      </c>
      <c r="AD217" s="21">
        <v>50.72</v>
      </c>
      <c r="AE217" s="21">
        <v>50.67</v>
      </c>
      <c r="AF217" s="21">
        <v>51.68</v>
      </c>
      <c r="AG217" s="21">
        <v>51.03</v>
      </c>
      <c r="AI217" s="3">
        <v>40674</v>
      </c>
      <c r="AJ217" s="21">
        <v>113.5</v>
      </c>
      <c r="AK217" s="21">
        <v>111.95</v>
      </c>
      <c r="AL217" s="21">
        <v>113.5</v>
      </c>
      <c r="AM217" s="21">
        <v>112.25</v>
      </c>
      <c r="AO217" s="3">
        <v>40674</v>
      </c>
      <c r="AP217" s="24">
        <v>5.18</v>
      </c>
      <c r="AQ217" s="24">
        <v>5.16</v>
      </c>
      <c r="AR217" s="24">
        <v>5.258</v>
      </c>
      <c r="AS217" s="24">
        <v>5.1680000000000001</v>
      </c>
      <c r="AU217" s="3">
        <v>40674</v>
      </c>
      <c r="AV217" s="21">
        <v>96.5</v>
      </c>
      <c r="AW217" s="21">
        <v>95.4</v>
      </c>
      <c r="AX217" s="21">
        <v>96.75</v>
      </c>
      <c r="AY217" s="21">
        <v>95.99</v>
      </c>
      <c r="BA217" s="3">
        <v>40673</v>
      </c>
      <c r="BB217" s="21">
        <v>243.7</v>
      </c>
      <c r="BC217" s="21">
        <v>241.6</v>
      </c>
      <c r="BD217" s="21">
        <v>243.74</v>
      </c>
      <c r="BE217" s="21">
        <v>242.29</v>
      </c>
      <c r="BG217" s="3">
        <v>40666</v>
      </c>
      <c r="BH217">
        <v>134.63999999999999</v>
      </c>
      <c r="BJ217" s="3">
        <v>40674</v>
      </c>
      <c r="BK217">
        <v>387.61309999999997</v>
      </c>
      <c r="BL217">
        <v>387.61309999999997</v>
      </c>
      <c r="BM217">
        <v>387.61309999999997</v>
      </c>
      <c r="BN217">
        <v>387.61309999999997</v>
      </c>
      <c r="BP217" s="3">
        <v>40654</v>
      </c>
      <c r="BQ217">
        <v>13.43</v>
      </c>
      <c r="BS217" s="3">
        <v>40666</v>
      </c>
      <c r="BT217">
        <v>47.61</v>
      </c>
      <c r="BV217" s="3">
        <v>40627</v>
      </c>
      <c r="BW217">
        <v>41.2</v>
      </c>
      <c r="BY217" s="3">
        <v>40666</v>
      </c>
      <c r="BZ217">
        <v>44.23</v>
      </c>
    </row>
    <row r="218" spans="2:78" x14ac:dyDescent="0.25">
      <c r="B218" s="3">
        <v>40673</v>
      </c>
      <c r="C218" s="2">
        <v>7446.44</v>
      </c>
      <c r="D218" s="2">
        <v>7423.33</v>
      </c>
      <c r="E218" s="2">
        <v>7533.86</v>
      </c>
      <c r="F218" s="2">
        <v>7501.52</v>
      </c>
      <c r="H218" s="3">
        <v>40757</v>
      </c>
      <c r="I218">
        <v>1.4267000000000001</v>
      </c>
      <c r="J218">
        <v>1.4151</v>
      </c>
      <c r="K218">
        <v>1.4280999999999999</v>
      </c>
      <c r="L218">
        <v>1.4182999999999999</v>
      </c>
      <c r="N218" s="3">
        <v>40673</v>
      </c>
      <c r="O218" s="2">
        <v>1511.59</v>
      </c>
      <c r="P218" s="2">
        <v>1505.8</v>
      </c>
      <c r="Q218" s="2">
        <v>1519.75</v>
      </c>
      <c r="R218" s="2">
        <v>1515.3</v>
      </c>
      <c r="S218" s="2"/>
      <c r="T218" s="3">
        <v>40673</v>
      </c>
      <c r="U218" s="2">
        <v>106.74</v>
      </c>
      <c r="V218" s="2"/>
      <c r="W218" s="3">
        <v>40660</v>
      </c>
      <c r="X218" s="2">
        <v>240.78729999999999</v>
      </c>
      <c r="Y218" s="2">
        <v>240.78729999999999</v>
      </c>
      <c r="Z218" s="2">
        <v>240.78729999999999</v>
      </c>
      <c r="AA218" s="2">
        <v>240.78729999999999</v>
      </c>
      <c r="AC218" s="3">
        <v>40672</v>
      </c>
      <c r="AD218" s="21">
        <v>50.97</v>
      </c>
      <c r="AE218" s="21">
        <v>50.23</v>
      </c>
      <c r="AF218" s="21">
        <v>51.43</v>
      </c>
      <c r="AG218" s="21">
        <v>50.7</v>
      </c>
      <c r="AI218" s="3">
        <v>40673</v>
      </c>
      <c r="AJ218" s="21">
        <v>111.45</v>
      </c>
      <c r="AK218" s="21">
        <v>111.1</v>
      </c>
      <c r="AL218" s="21">
        <v>113.25</v>
      </c>
      <c r="AM218" s="21">
        <v>112.95</v>
      </c>
      <c r="AO218" s="3">
        <v>40673</v>
      </c>
      <c r="AP218" s="24">
        <v>5.2149999999999999</v>
      </c>
      <c r="AQ218" s="24">
        <v>5.1719999999999997</v>
      </c>
      <c r="AR218" s="24">
        <v>5.2389999999999999</v>
      </c>
      <c r="AS218" s="24">
        <v>5.1820000000000004</v>
      </c>
      <c r="AU218" s="3">
        <v>40673</v>
      </c>
      <c r="AV218" s="21">
        <v>95.43</v>
      </c>
      <c r="AW218" s="21">
        <v>95.01</v>
      </c>
      <c r="AX218" s="21">
        <v>96.9</v>
      </c>
      <c r="AY218" s="21">
        <v>96.03</v>
      </c>
      <c r="BA218" s="3">
        <v>40672</v>
      </c>
      <c r="BB218" s="21">
        <v>242.3</v>
      </c>
      <c r="BC218" s="21">
        <v>241.3</v>
      </c>
      <c r="BD218" s="21">
        <v>243.88</v>
      </c>
      <c r="BE218" s="21">
        <v>242.9</v>
      </c>
      <c r="BG218" s="3">
        <v>40665</v>
      </c>
      <c r="BH218">
        <v>134.08000000000001</v>
      </c>
      <c r="BJ218" s="3">
        <v>40673</v>
      </c>
      <c r="BK218">
        <v>387.85399999999998</v>
      </c>
      <c r="BL218">
        <v>387.85399999999998</v>
      </c>
      <c r="BM218">
        <v>387.85399999999998</v>
      </c>
      <c r="BN218">
        <v>387.85399999999998</v>
      </c>
      <c r="BP218" s="3">
        <v>40653</v>
      </c>
      <c r="BQ218">
        <v>13.36</v>
      </c>
      <c r="BS218" s="3">
        <v>40665</v>
      </c>
      <c r="BT218">
        <v>47.84</v>
      </c>
      <c r="BV218" s="3">
        <v>40626</v>
      </c>
      <c r="BW218">
        <v>41</v>
      </c>
      <c r="BY218" s="3">
        <v>40665</v>
      </c>
      <c r="BZ218">
        <v>44.99</v>
      </c>
    </row>
    <row r="219" spans="2:78" x14ac:dyDescent="0.25">
      <c r="B219" s="3">
        <v>40672</v>
      </c>
      <c r="C219" s="2">
        <v>7461.35</v>
      </c>
      <c r="D219" s="2">
        <v>7379.97</v>
      </c>
      <c r="E219" s="2">
        <v>7489.09</v>
      </c>
      <c r="F219" s="2">
        <v>7410.52</v>
      </c>
      <c r="H219" s="3">
        <v>40756</v>
      </c>
      <c r="I219">
        <v>1.4355</v>
      </c>
      <c r="J219">
        <v>1.4188000000000001</v>
      </c>
      <c r="K219">
        <v>1.4451000000000001</v>
      </c>
      <c r="L219">
        <v>1.4272</v>
      </c>
      <c r="N219" s="3">
        <v>40672</v>
      </c>
      <c r="O219" s="2">
        <v>1494.6</v>
      </c>
      <c r="P219" s="2">
        <v>1488.94</v>
      </c>
      <c r="Q219" s="2">
        <v>1513.94</v>
      </c>
      <c r="R219" s="2">
        <v>1511.6</v>
      </c>
      <c r="S219" s="2"/>
      <c r="T219" s="3">
        <v>40672</v>
      </c>
      <c r="U219" s="2">
        <v>106.64</v>
      </c>
      <c r="V219" s="2"/>
      <c r="W219" s="3">
        <v>40659</v>
      </c>
      <c r="X219" s="2">
        <v>240.49100000000001</v>
      </c>
      <c r="Y219" s="2">
        <v>240.49100000000001</v>
      </c>
      <c r="Z219" s="2">
        <v>240.49100000000001</v>
      </c>
      <c r="AA219" s="2">
        <v>240.49100000000001</v>
      </c>
      <c r="AC219" s="3">
        <v>40669</v>
      </c>
      <c r="AD219" s="21">
        <v>50.59</v>
      </c>
      <c r="AE219" s="21">
        <v>50.14</v>
      </c>
      <c r="AF219" s="21">
        <v>51.8</v>
      </c>
      <c r="AG219" s="21">
        <v>51.33</v>
      </c>
      <c r="AI219" s="3">
        <v>40672</v>
      </c>
      <c r="AJ219" s="21">
        <v>111</v>
      </c>
      <c r="AK219" s="21">
        <v>110</v>
      </c>
      <c r="AL219" s="21">
        <v>111.75</v>
      </c>
      <c r="AM219" s="21">
        <v>110.1</v>
      </c>
      <c r="AO219" s="3">
        <v>40672</v>
      </c>
      <c r="AP219" s="24">
        <v>5.18</v>
      </c>
      <c r="AQ219" s="24">
        <v>5.1680000000000001</v>
      </c>
      <c r="AR219" s="24">
        <v>5.22</v>
      </c>
      <c r="AS219" s="24">
        <v>5.2160000000000002</v>
      </c>
      <c r="AU219" s="3">
        <v>40672</v>
      </c>
      <c r="AV219" s="21">
        <v>95.06</v>
      </c>
      <c r="AW219" s="21">
        <v>93.96</v>
      </c>
      <c r="AX219" s="21">
        <v>96.07</v>
      </c>
      <c r="AY219" s="21">
        <v>94.86</v>
      </c>
      <c r="BA219" s="3">
        <v>40669</v>
      </c>
      <c r="BB219" s="21">
        <v>238.5</v>
      </c>
      <c r="BC219" s="21">
        <v>238.5</v>
      </c>
      <c r="BD219" s="21">
        <v>241.9</v>
      </c>
      <c r="BE219" s="21">
        <v>241.7</v>
      </c>
      <c r="BG219" s="3">
        <v>40662</v>
      </c>
      <c r="BH219">
        <v>134</v>
      </c>
      <c r="BJ219" s="3">
        <v>40672</v>
      </c>
      <c r="BK219">
        <v>387.2636</v>
      </c>
      <c r="BL219">
        <v>387.2636</v>
      </c>
      <c r="BM219">
        <v>387.2636</v>
      </c>
      <c r="BN219">
        <v>387.2636</v>
      </c>
      <c r="BP219" s="3">
        <v>40652</v>
      </c>
      <c r="BQ219">
        <v>13.18</v>
      </c>
      <c r="BS219" s="3">
        <v>40662</v>
      </c>
      <c r="BT219">
        <v>47.79</v>
      </c>
      <c r="BV219" s="3">
        <v>40625</v>
      </c>
      <c r="BW219">
        <v>40.96</v>
      </c>
      <c r="BY219" s="3">
        <v>40662</v>
      </c>
      <c r="BZ219">
        <v>44.88</v>
      </c>
    </row>
    <row r="220" spans="2:78" x14ac:dyDescent="0.25">
      <c r="B220" s="3">
        <v>40669</v>
      </c>
      <c r="C220" s="2">
        <v>7391.04</v>
      </c>
      <c r="D220" s="2">
        <v>7362.55</v>
      </c>
      <c r="E220" s="2">
        <v>7501.63</v>
      </c>
      <c r="F220" s="2">
        <v>7492.25</v>
      </c>
      <c r="H220" s="3">
        <v>40755</v>
      </c>
      <c r="I220">
        <v>1.4399</v>
      </c>
      <c r="J220">
        <v>1.4346000000000001</v>
      </c>
      <c r="K220">
        <v>1.4404999999999999</v>
      </c>
      <c r="L220">
        <v>1.4354</v>
      </c>
      <c r="N220" s="3">
        <v>40669</v>
      </c>
      <c r="O220" s="2">
        <v>1473.14</v>
      </c>
      <c r="P220" s="2">
        <v>1472.2</v>
      </c>
      <c r="Q220" s="2">
        <v>1498.37</v>
      </c>
      <c r="R220" s="2">
        <v>1494.6</v>
      </c>
      <c r="S220" s="2"/>
      <c r="T220" s="3">
        <v>40669</v>
      </c>
      <c r="U220" s="2">
        <v>106.5</v>
      </c>
      <c r="V220" s="2"/>
      <c r="W220" s="3">
        <v>40654</v>
      </c>
      <c r="X220" s="2">
        <v>240.4298</v>
      </c>
      <c r="Y220" s="2">
        <v>240.4298</v>
      </c>
      <c r="Z220" s="2">
        <v>240.4298</v>
      </c>
      <c r="AA220" s="2">
        <v>240.4298</v>
      </c>
      <c r="AC220" s="3">
        <v>40668</v>
      </c>
      <c r="AD220" s="21">
        <v>50.9</v>
      </c>
      <c r="AE220" s="21">
        <v>49.4</v>
      </c>
      <c r="AF220" s="21">
        <v>51.07</v>
      </c>
      <c r="AG220" s="21">
        <v>50.65</v>
      </c>
      <c r="AI220" s="3">
        <v>40669</v>
      </c>
      <c r="AJ220" s="21">
        <v>111.3</v>
      </c>
      <c r="AK220" s="21">
        <v>111.15</v>
      </c>
      <c r="AL220" s="21">
        <v>112.5</v>
      </c>
      <c r="AM220" s="21">
        <v>112.05</v>
      </c>
      <c r="AO220" s="3">
        <v>40669</v>
      </c>
      <c r="AP220" s="24">
        <v>4.9800000000000004</v>
      </c>
      <c r="AQ220" s="24">
        <v>4.8769999999999998</v>
      </c>
      <c r="AR220" s="24">
        <v>5.1749999999999998</v>
      </c>
      <c r="AS220" s="24">
        <v>5.1719999999999997</v>
      </c>
      <c r="AU220" s="3">
        <v>40669</v>
      </c>
      <c r="AV220" s="21">
        <v>95.24</v>
      </c>
      <c r="AW220" s="21">
        <v>94.51</v>
      </c>
      <c r="AX220" s="21">
        <v>96.31</v>
      </c>
      <c r="AY220" s="21">
        <v>95.95</v>
      </c>
      <c r="BA220" s="3">
        <v>40668</v>
      </c>
      <c r="BB220" s="21">
        <v>235.51</v>
      </c>
      <c r="BC220" s="21">
        <v>234.98</v>
      </c>
      <c r="BD220" s="21">
        <v>239.99</v>
      </c>
      <c r="BE220" s="21">
        <v>239.99</v>
      </c>
      <c r="BG220" s="3">
        <v>40661</v>
      </c>
      <c r="BH220">
        <v>134.25</v>
      </c>
      <c r="BJ220" s="3">
        <v>40669</v>
      </c>
      <c r="BK220">
        <v>386.53039999999999</v>
      </c>
      <c r="BL220">
        <v>386.53039999999999</v>
      </c>
      <c r="BM220">
        <v>386.53039999999999</v>
      </c>
      <c r="BN220">
        <v>386.53039999999999</v>
      </c>
      <c r="BP220" s="3">
        <v>40651</v>
      </c>
      <c r="BQ220">
        <v>13.11</v>
      </c>
      <c r="BS220" s="3">
        <v>40661</v>
      </c>
      <c r="BT220">
        <v>47.63</v>
      </c>
      <c r="BV220" s="3">
        <v>40624</v>
      </c>
      <c r="BW220">
        <v>41.13</v>
      </c>
      <c r="BY220" s="3">
        <v>40661</v>
      </c>
      <c r="BZ220">
        <v>44.75</v>
      </c>
    </row>
    <row r="221" spans="2:78" x14ac:dyDescent="0.25">
      <c r="B221" s="3">
        <v>40668</v>
      </c>
      <c r="C221" s="2">
        <v>7416.38</v>
      </c>
      <c r="D221" s="2">
        <v>7291.39</v>
      </c>
      <c r="E221" s="2">
        <v>7423.96</v>
      </c>
      <c r="F221" s="2">
        <v>7376.96</v>
      </c>
      <c r="H221" s="3">
        <v>40754</v>
      </c>
      <c r="I221">
        <v>1.4398</v>
      </c>
      <c r="J221">
        <v>1.4393</v>
      </c>
      <c r="K221">
        <v>1.4399</v>
      </c>
      <c r="L221">
        <v>1.4399</v>
      </c>
      <c r="N221" s="3">
        <v>40668</v>
      </c>
      <c r="O221" s="2">
        <v>1515.6</v>
      </c>
      <c r="P221" s="2">
        <v>1462.05</v>
      </c>
      <c r="Q221" s="2">
        <v>1521.99</v>
      </c>
      <c r="R221" s="2">
        <v>1473.23</v>
      </c>
      <c r="S221" s="2"/>
      <c r="T221" s="3">
        <v>40668</v>
      </c>
      <c r="U221" s="2">
        <v>106.33</v>
      </c>
      <c r="V221" s="2"/>
      <c r="W221" s="3">
        <v>40653</v>
      </c>
      <c r="X221" s="2">
        <v>240.0693</v>
      </c>
      <c r="Y221" s="2">
        <v>240.0693</v>
      </c>
      <c r="Z221" s="2">
        <v>240.0693</v>
      </c>
      <c r="AA221" s="2">
        <v>240.0693</v>
      </c>
      <c r="AC221" s="3">
        <v>40667</v>
      </c>
      <c r="AD221" s="21">
        <v>50.9</v>
      </c>
      <c r="AE221" s="21">
        <v>50.51</v>
      </c>
      <c r="AF221" s="21">
        <v>52.42</v>
      </c>
      <c r="AG221" s="21">
        <v>50.74</v>
      </c>
      <c r="AI221" s="3">
        <v>40668</v>
      </c>
      <c r="AJ221" s="21">
        <v>111.3</v>
      </c>
      <c r="AK221" s="21">
        <v>110.65</v>
      </c>
      <c r="AL221" s="21">
        <v>112.35</v>
      </c>
      <c r="AM221" s="21">
        <v>111.75</v>
      </c>
      <c r="AO221" s="3">
        <v>40668</v>
      </c>
      <c r="AP221" s="24">
        <v>5.0039999999999996</v>
      </c>
      <c r="AQ221" s="24">
        <v>4.97</v>
      </c>
      <c r="AR221" s="24">
        <v>5.0439999999999996</v>
      </c>
      <c r="AS221" s="24">
        <v>4.9820000000000002</v>
      </c>
      <c r="AU221" s="3">
        <v>40668</v>
      </c>
      <c r="AV221" s="21">
        <v>95.63</v>
      </c>
      <c r="AW221" s="21">
        <v>92.93</v>
      </c>
      <c r="AX221" s="21">
        <v>95.73</v>
      </c>
      <c r="AY221" s="21">
        <v>94.8</v>
      </c>
      <c r="BA221" s="3">
        <v>40667</v>
      </c>
      <c r="BB221" s="21">
        <v>233.9</v>
      </c>
      <c r="BC221" s="21">
        <v>233.3</v>
      </c>
      <c r="BD221" s="21">
        <v>235.66</v>
      </c>
      <c r="BE221" s="21">
        <v>234.6</v>
      </c>
      <c r="BG221" s="3">
        <v>40660</v>
      </c>
      <c r="BH221">
        <v>134.47999999999999</v>
      </c>
      <c r="BJ221" s="3">
        <v>40668</v>
      </c>
      <c r="BK221">
        <v>383.70460000000003</v>
      </c>
      <c r="BL221">
        <v>383.70460000000003</v>
      </c>
      <c r="BM221">
        <v>383.70460000000003</v>
      </c>
      <c r="BN221">
        <v>383.70460000000003</v>
      </c>
      <c r="BP221" s="3">
        <v>40648</v>
      </c>
      <c r="BQ221">
        <v>13.25</v>
      </c>
      <c r="BS221" s="3">
        <v>40660</v>
      </c>
      <c r="BT221">
        <v>47.47</v>
      </c>
      <c r="BV221" s="3">
        <v>40620</v>
      </c>
      <c r="BW221">
        <v>39.659999999999997</v>
      </c>
      <c r="BY221" s="3">
        <v>40660</v>
      </c>
      <c r="BZ221">
        <v>44.8</v>
      </c>
    </row>
    <row r="222" spans="2:78" x14ac:dyDescent="0.25">
      <c r="B222" s="3">
        <v>40667</v>
      </c>
      <c r="C222" s="2">
        <v>7475.18</v>
      </c>
      <c r="D222" s="2">
        <v>7355.4</v>
      </c>
      <c r="E222" s="2">
        <v>7534.26</v>
      </c>
      <c r="F222" s="2">
        <v>7373.93</v>
      </c>
      <c r="H222" s="3">
        <v>40753</v>
      </c>
      <c r="I222">
        <v>1.4326000000000001</v>
      </c>
      <c r="J222">
        <v>1.4228000000000001</v>
      </c>
      <c r="K222">
        <v>1.4407000000000001</v>
      </c>
      <c r="L222">
        <v>1.4398</v>
      </c>
      <c r="N222" s="3">
        <v>40667</v>
      </c>
      <c r="O222" s="2">
        <v>1536.51</v>
      </c>
      <c r="P222" s="2">
        <v>1505.5</v>
      </c>
      <c r="Q222" s="2">
        <v>1543.16</v>
      </c>
      <c r="R222" s="2">
        <v>1515.79</v>
      </c>
      <c r="S222" s="2"/>
      <c r="T222" s="3">
        <v>40667</v>
      </c>
      <c r="U222" s="2">
        <v>106.26</v>
      </c>
      <c r="V222" s="2"/>
      <c r="W222" s="3">
        <v>40652</v>
      </c>
      <c r="X222" s="2">
        <v>239.54429999999999</v>
      </c>
      <c r="Y222" s="2">
        <v>239.54429999999999</v>
      </c>
      <c r="Z222" s="2">
        <v>239.54429999999999</v>
      </c>
      <c r="AA222" s="2">
        <v>239.54429999999999</v>
      </c>
      <c r="AC222" s="3">
        <v>40666</v>
      </c>
      <c r="AD222" s="21">
        <v>52.2</v>
      </c>
      <c r="AE222" s="21">
        <v>51.03</v>
      </c>
      <c r="AF222" s="21">
        <v>52.23</v>
      </c>
      <c r="AG222" s="21">
        <v>51.65</v>
      </c>
      <c r="AI222" s="3">
        <v>40667</v>
      </c>
      <c r="AJ222" s="21">
        <v>111.05</v>
      </c>
      <c r="AK222" s="21">
        <v>110</v>
      </c>
      <c r="AL222" s="21">
        <v>112.65</v>
      </c>
      <c r="AM222" s="21">
        <v>110.85</v>
      </c>
      <c r="AO222" s="3">
        <v>40667</v>
      </c>
      <c r="AP222" s="24">
        <v>5.0570000000000004</v>
      </c>
      <c r="AQ222" s="24">
        <v>4.9749999999999996</v>
      </c>
      <c r="AR222" s="24">
        <v>5.0750000000000002</v>
      </c>
      <c r="AS222" s="24">
        <v>5</v>
      </c>
      <c r="AU222" s="3">
        <v>40667</v>
      </c>
      <c r="AV222" s="21">
        <v>96.5</v>
      </c>
      <c r="AW222" s="21">
        <v>94.12</v>
      </c>
      <c r="AX222" s="21">
        <v>97</v>
      </c>
      <c r="AY222" s="21">
        <v>94.62</v>
      </c>
      <c r="BA222" s="3">
        <v>40666</v>
      </c>
      <c r="BB222" s="21">
        <v>233.89</v>
      </c>
      <c r="BC222" s="21">
        <v>233.1</v>
      </c>
      <c r="BD222" s="21">
        <v>235.63</v>
      </c>
      <c r="BE222" s="21">
        <v>233.9</v>
      </c>
      <c r="BG222" s="3">
        <v>40659</v>
      </c>
      <c r="BH222">
        <v>134.56</v>
      </c>
      <c r="BJ222" s="3">
        <v>40667</v>
      </c>
      <c r="BK222">
        <v>384.14530000000002</v>
      </c>
      <c r="BL222">
        <v>384.14530000000002</v>
      </c>
      <c r="BM222">
        <v>384.14530000000002</v>
      </c>
      <c r="BN222">
        <v>384.14530000000002</v>
      </c>
      <c r="BP222" s="3">
        <v>40647</v>
      </c>
      <c r="BQ222">
        <v>13.2</v>
      </c>
      <c r="BS222" s="3">
        <v>40659</v>
      </c>
      <c r="BT222">
        <v>47.3</v>
      </c>
      <c r="BV222" s="3">
        <v>40619</v>
      </c>
      <c r="BW222">
        <v>39.58</v>
      </c>
      <c r="BY222" s="3">
        <v>40659</v>
      </c>
      <c r="BZ222">
        <v>44.83</v>
      </c>
    </row>
    <row r="223" spans="2:78" x14ac:dyDescent="0.25">
      <c r="B223" s="3">
        <v>40666</v>
      </c>
      <c r="C223" s="2">
        <v>7518.6</v>
      </c>
      <c r="D223" s="2">
        <v>7446.83</v>
      </c>
      <c r="E223" s="2">
        <v>7523.68</v>
      </c>
      <c r="F223" s="2">
        <v>7500.7</v>
      </c>
      <c r="H223" s="3">
        <v>40752</v>
      </c>
      <c r="I223">
        <v>1.4362999999999999</v>
      </c>
      <c r="J223">
        <v>1.4257</v>
      </c>
      <c r="K223">
        <v>1.4399</v>
      </c>
      <c r="L223">
        <v>1.4325000000000001</v>
      </c>
      <c r="N223" s="3">
        <v>40666</v>
      </c>
      <c r="O223" s="2">
        <v>1541.44</v>
      </c>
      <c r="P223" s="2">
        <v>1526.8</v>
      </c>
      <c r="Q223" s="2">
        <v>1551.05</v>
      </c>
      <c r="R223" s="2">
        <v>1536.5</v>
      </c>
      <c r="S223" s="2"/>
      <c r="T223" s="3">
        <v>40666</v>
      </c>
      <c r="U223" s="2">
        <v>106.12</v>
      </c>
      <c r="V223" s="2"/>
      <c r="W223" s="3">
        <v>40651</v>
      </c>
      <c r="X223" s="2">
        <v>239.0308</v>
      </c>
      <c r="Y223" s="2">
        <v>239.0308</v>
      </c>
      <c r="Z223" s="2">
        <v>239.0308</v>
      </c>
      <c r="AA223" s="2">
        <v>239.0308</v>
      </c>
      <c r="AC223" s="3">
        <v>40665</v>
      </c>
      <c r="AD223" s="21">
        <v>52.3</v>
      </c>
      <c r="AE223" s="21">
        <v>52.24</v>
      </c>
      <c r="AF223" s="21">
        <v>53.03</v>
      </c>
      <c r="AG223" s="21">
        <v>52.51</v>
      </c>
      <c r="AI223" s="3">
        <v>40666</v>
      </c>
      <c r="AJ223" s="21">
        <v>110.75</v>
      </c>
      <c r="AK223" s="21">
        <v>110.6</v>
      </c>
      <c r="AL223" s="21">
        <v>112.1</v>
      </c>
      <c r="AM223" s="21">
        <v>111.05</v>
      </c>
      <c r="AO223" s="3">
        <v>40666</v>
      </c>
      <c r="AP223" s="24">
        <v>5.2</v>
      </c>
      <c r="AQ223" s="24">
        <v>5.0709999999999997</v>
      </c>
      <c r="AR223" s="24">
        <v>5.2</v>
      </c>
      <c r="AS223" s="24">
        <v>5.0949999999999998</v>
      </c>
      <c r="AU223" s="3">
        <v>40666</v>
      </c>
      <c r="AV223" s="21">
        <v>97.3</v>
      </c>
      <c r="AW223" s="21">
        <v>96.55</v>
      </c>
      <c r="AX223" s="21">
        <v>97.88</v>
      </c>
      <c r="AY223" s="21">
        <v>97.39</v>
      </c>
      <c r="BA223" s="3">
        <v>40665</v>
      </c>
      <c r="BB223" s="21">
        <v>238.6</v>
      </c>
      <c r="BC223" s="21">
        <v>232.5</v>
      </c>
      <c r="BD223" s="21">
        <v>238.91</v>
      </c>
      <c r="BE223" s="21">
        <v>233.45</v>
      </c>
      <c r="BG223" s="3">
        <v>40654</v>
      </c>
      <c r="BH223">
        <v>134.4</v>
      </c>
      <c r="BJ223" s="3">
        <v>40666</v>
      </c>
      <c r="BK223">
        <v>385.4973</v>
      </c>
      <c r="BL223">
        <v>385.4973</v>
      </c>
      <c r="BM223">
        <v>385.4973</v>
      </c>
      <c r="BN223">
        <v>385.4973</v>
      </c>
      <c r="BP223" s="3">
        <v>40646</v>
      </c>
      <c r="BQ223">
        <v>13.2</v>
      </c>
      <c r="BS223" s="3">
        <v>40654</v>
      </c>
      <c r="BT223">
        <v>47.16</v>
      </c>
      <c r="BV223" s="3">
        <v>40618</v>
      </c>
      <c r="BW223">
        <v>39.520000000000003</v>
      </c>
      <c r="BY223" s="3">
        <v>40654</v>
      </c>
      <c r="BZ223">
        <v>44.93</v>
      </c>
    </row>
    <row r="224" spans="2:78" x14ac:dyDescent="0.25">
      <c r="B224" s="3">
        <v>40665</v>
      </c>
      <c r="C224" s="2">
        <v>7570.86</v>
      </c>
      <c r="D224" s="2">
        <v>7527.64</v>
      </c>
      <c r="E224" s="2">
        <v>7600.41</v>
      </c>
      <c r="F224" s="2">
        <v>7527.64</v>
      </c>
      <c r="H224" s="3">
        <v>40751</v>
      </c>
      <c r="I224">
        <v>1.4507000000000001</v>
      </c>
      <c r="J224">
        <v>1.4340999999999999</v>
      </c>
      <c r="K224">
        <v>1.4534</v>
      </c>
      <c r="L224">
        <v>1.4359999999999999</v>
      </c>
      <c r="N224" s="3">
        <v>40665</v>
      </c>
      <c r="O224" s="2">
        <v>1563</v>
      </c>
      <c r="P224" s="2">
        <v>1526.89</v>
      </c>
      <c r="Q224" s="2">
        <v>1576.52</v>
      </c>
      <c r="R224" s="2">
        <v>1541.4</v>
      </c>
      <c r="S224" s="2"/>
      <c r="T224" s="3">
        <v>40665</v>
      </c>
      <c r="U224" s="2">
        <v>105.53</v>
      </c>
      <c r="V224" s="2"/>
      <c r="W224" s="3">
        <v>40648</v>
      </c>
      <c r="X224" s="2">
        <v>239.76519999999999</v>
      </c>
      <c r="Y224" s="2">
        <v>239.76519999999999</v>
      </c>
      <c r="Z224" s="2">
        <v>239.76519999999999</v>
      </c>
      <c r="AA224" s="2">
        <v>239.76519999999999</v>
      </c>
      <c r="AC224" s="3">
        <v>40662</v>
      </c>
      <c r="AD224" s="21">
        <v>52.4</v>
      </c>
      <c r="AE224" s="21">
        <v>51.73</v>
      </c>
      <c r="AF224" s="21">
        <v>52.65</v>
      </c>
      <c r="AG224" s="21">
        <v>52.19</v>
      </c>
      <c r="AI224" s="3">
        <v>40665</v>
      </c>
      <c r="AJ224" s="21">
        <v>111.7</v>
      </c>
      <c r="AK224" s="21">
        <v>110.9</v>
      </c>
      <c r="AL224" s="21">
        <v>112.2</v>
      </c>
      <c r="AM224" s="21">
        <v>110.9</v>
      </c>
      <c r="AO224" s="3">
        <v>40665</v>
      </c>
      <c r="AP224" s="24">
        <v>5.27</v>
      </c>
      <c r="AQ224" s="24">
        <v>5.16</v>
      </c>
      <c r="AR224" s="24">
        <v>5.27</v>
      </c>
      <c r="AS224" s="24">
        <v>5.1820000000000004</v>
      </c>
      <c r="AU224" s="3">
        <v>40665</v>
      </c>
      <c r="AV224" s="21">
        <v>98.8</v>
      </c>
      <c r="AW224" s="21">
        <v>97.83</v>
      </c>
      <c r="AX224" s="21">
        <v>99.07</v>
      </c>
      <c r="AY224" s="21">
        <v>97.83</v>
      </c>
      <c r="BA224" s="3">
        <v>40662</v>
      </c>
      <c r="BB224" s="21">
        <v>234</v>
      </c>
      <c r="BC224" s="21">
        <v>233.03</v>
      </c>
      <c r="BD224" s="21">
        <v>238.63</v>
      </c>
      <c r="BE224" s="21">
        <v>238.63</v>
      </c>
      <c r="BG224" s="3">
        <v>40653</v>
      </c>
      <c r="BH224">
        <v>133.47999999999999</v>
      </c>
      <c r="BJ224" s="3">
        <v>40665</v>
      </c>
      <c r="BK224">
        <v>385.09410000000003</v>
      </c>
      <c r="BL224">
        <v>385.09410000000003</v>
      </c>
      <c r="BM224">
        <v>385.09410000000003</v>
      </c>
      <c r="BN224">
        <v>385.09410000000003</v>
      </c>
      <c r="BP224" s="3">
        <v>40645</v>
      </c>
      <c r="BQ224">
        <v>13.2</v>
      </c>
      <c r="BS224" s="3">
        <v>40653</v>
      </c>
      <c r="BT224">
        <v>46.89</v>
      </c>
      <c r="BV224" s="3">
        <v>40617</v>
      </c>
      <c r="BW224">
        <v>37.81</v>
      </c>
      <c r="BY224" s="3">
        <v>40653</v>
      </c>
      <c r="BZ224">
        <v>44.52</v>
      </c>
    </row>
    <row r="225" spans="2:78" x14ac:dyDescent="0.25">
      <c r="B225" s="3">
        <v>40662</v>
      </c>
      <c r="C225" s="2">
        <v>7475</v>
      </c>
      <c r="D225" s="2">
        <v>7461.53</v>
      </c>
      <c r="E225" s="2">
        <v>7514.69</v>
      </c>
      <c r="F225" s="2">
        <v>7514.46</v>
      </c>
      <c r="H225" s="3">
        <v>40750</v>
      </c>
      <c r="I225">
        <v>1.4372</v>
      </c>
      <c r="J225">
        <v>1.4357</v>
      </c>
      <c r="K225">
        <v>1.4523999999999999</v>
      </c>
      <c r="L225">
        <v>1.4503999999999999</v>
      </c>
      <c r="N225" s="3">
        <v>40662</v>
      </c>
      <c r="O225" s="2">
        <v>1534.9</v>
      </c>
      <c r="P225" s="2">
        <v>1531.6</v>
      </c>
      <c r="Q225" s="2">
        <v>1569.4</v>
      </c>
      <c r="R225" s="2">
        <v>1563</v>
      </c>
      <c r="S225" s="2"/>
      <c r="T225" s="3">
        <v>40662</v>
      </c>
      <c r="U225" s="2">
        <v>105.53</v>
      </c>
      <c r="V225" s="2"/>
      <c r="W225" s="3">
        <v>40647</v>
      </c>
      <c r="X225" s="2">
        <v>239.44329999999999</v>
      </c>
      <c r="Y225" s="2">
        <v>239.44329999999999</v>
      </c>
      <c r="Z225" s="2">
        <v>239.44329999999999</v>
      </c>
      <c r="AA225" s="2">
        <v>239.44329999999999</v>
      </c>
      <c r="AC225" s="3">
        <v>40661</v>
      </c>
      <c r="AD225" s="21">
        <v>53.45</v>
      </c>
      <c r="AE225" s="21">
        <v>52.21</v>
      </c>
      <c r="AF225" s="21">
        <v>53.49</v>
      </c>
      <c r="AG225" s="21">
        <v>53.09</v>
      </c>
      <c r="AI225" s="3">
        <v>40662</v>
      </c>
      <c r="AJ225" s="21">
        <v>111.65</v>
      </c>
      <c r="AK225" s="21">
        <v>111.25</v>
      </c>
      <c r="AL225" s="21">
        <v>111.95</v>
      </c>
      <c r="AM225" s="21">
        <v>111.45</v>
      </c>
      <c r="AO225" s="3">
        <v>40662</v>
      </c>
      <c r="AP225" s="24">
        <v>5.2</v>
      </c>
      <c r="AQ225" s="24">
        <v>5.1630000000000003</v>
      </c>
      <c r="AR225" s="24">
        <v>5.27</v>
      </c>
      <c r="AS225" s="24">
        <v>5.19</v>
      </c>
      <c r="AU225" s="3">
        <v>40662</v>
      </c>
      <c r="AV225" s="21">
        <v>98.5</v>
      </c>
      <c r="AW225" s="21">
        <v>97.56</v>
      </c>
      <c r="AX225" s="21">
        <v>98.5</v>
      </c>
      <c r="AY225" s="21">
        <v>98.22</v>
      </c>
      <c r="BA225" s="3">
        <v>40661</v>
      </c>
      <c r="BB225" s="21">
        <v>235.5</v>
      </c>
      <c r="BC225" s="21">
        <v>234</v>
      </c>
      <c r="BD225" s="21">
        <v>236.82</v>
      </c>
      <c r="BE225" s="21">
        <v>235.13</v>
      </c>
      <c r="BG225" s="3">
        <v>40652</v>
      </c>
      <c r="BH225">
        <v>133.66999999999999</v>
      </c>
      <c r="BJ225" s="3">
        <v>40662</v>
      </c>
      <c r="BK225">
        <v>385.59</v>
      </c>
      <c r="BL225">
        <v>385.59</v>
      </c>
      <c r="BM225">
        <v>385.59</v>
      </c>
      <c r="BN225">
        <v>385.59</v>
      </c>
      <c r="BP225" s="3">
        <v>40644</v>
      </c>
      <c r="BQ225">
        <v>13.3</v>
      </c>
      <c r="BS225" s="3">
        <v>40652</v>
      </c>
      <c r="BT225">
        <v>46.1</v>
      </c>
      <c r="BV225" s="3">
        <v>40616</v>
      </c>
      <c r="BW225">
        <v>40.39</v>
      </c>
      <c r="BY225" s="3">
        <v>40652</v>
      </c>
      <c r="BZ225">
        <v>43.44</v>
      </c>
    </row>
    <row r="226" spans="2:78" x14ac:dyDescent="0.25">
      <c r="B226" s="3">
        <v>40661</v>
      </c>
      <c r="C226" s="2">
        <v>7450.57</v>
      </c>
      <c r="D226" s="2">
        <v>7426.62</v>
      </c>
      <c r="E226" s="2">
        <v>7480.33</v>
      </c>
      <c r="F226" s="2">
        <v>7475.22</v>
      </c>
      <c r="H226" s="3">
        <v>40749</v>
      </c>
      <c r="I226">
        <v>1.4365000000000001</v>
      </c>
      <c r="J226">
        <v>1.4326000000000001</v>
      </c>
      <c r="K226">
        <v>1.4403999999999999</v>
      </c>
      <c r="L226">
        <v>1.4376</v>
      </c>
      <c r="N226" s="3">
        <v>40661</v>
      </c>
      <c r="O226" s="2">
        <v>1524.84</v>
      </c>
      <c r="P226" s="2">
        <v>1523.7</v>
      </c>
      <c r="Q226" s="2">
        <v>1538.39</v>
      </c>
      <c r="R226" s="2">
        <v>1534.9</v>
      </c>
      <c r="S226" s="2"/>
      <c r="T226" s="3">
        <v>40661</v>
      </c>
      <c r="U226" s="2">
        <v>105.53</v>
      </c>
      <c r="V226" s="2"/>
      <c r="W226" s="3">
        <v>40646</v>
      </c>
      <c r="X226" s="2">
        <v>239.8947</v>
      </c>
      <c r="Y226" s="2">
        <v>239.8947</v>
      </c>
      <c r="Z226" s="2">
        <v>239.8947</v>
      </c>
      <c r="AA226" s="2">
        <v>239.8947</v>
      </c>
      <c r="AC226" s="3">
        <v>40660</v>
      </c>
      <c r="AD226" s="21">
        <v>52.15</v>
      </c>
      <c r="AE226" s="21">
        <v>52.06</v>
      </c>
      <c r="AF226" s="21">
        <v>53.69</v>
      </c>
      <c r="AG226" s="21">
        <v>52.78</v>
      </c>
      <c r="AI226" s="3">
        <v>40661</v>
      </c>
      <c r="AJ226" s="21">
        <v>109.9</v>
      </c>
      <c r="AK226" s="21">
        <v>109.4</v>
      </c>
      <c r="AL226" s="21">
        <v>111.75</v>
      </c>
      <c r="AM226" s="21">
        <v>111.4</v>
      </c>
      <c r="AO226" s="3">
        <v>40661</v>
      </c>
      <c r="AP226" s="24">
        <v>5.2279999999999998</v>
      </c>
      <c r="AQ226" s="24">
        <v>5.1719999999999997</v>
      </c>
      <c r="AR226" s="24">
        <v>5.2279999999999998</v>
      </c>
      <c r="AS226" s="24">
        <v>5.1870000000000003</v>
      </c>
      <c r="AU226" s="3">
        <v>40661</v>
      </c>
      <c r="AV226" s="21">
        <v>97.7</v>
      </c>
      <c r="AW226" s="21">
        <v>97.02</v>
      </c>
      <c r="AX226" s="21">
        <v>98.49</v>
      </c>
      <c r="AY226" s="21">
        <v>98.24</v>
      </c>
      <c r="BA226" s="3">
        <v>40660</v>
      </c>
      <c r="BB226" s="21">
        <v>239.49</v>
      </c>
      <c r="BC226" s="21">
        <v>236.85</v>
      </c>
      <c r="BD226" s="21">
        <v>240.15</v>
      </c>
      <c r="BE226" s="21">
        <v>238.1</v>
      </c>
      <c r="BG226" s="3">
        <v>40651</v>
      </c>
      <c r="BH226">
        <v>133.66999999999999</v>
      </c>
      <c r="BJ226" s="3">
        <v>40661</v>
      </c>
      <c r="BK226">
        <v>384.80770000000001</v>
      </c>
      <c r="BL226">
        <v>384.80770000000001</v>
      </c>
      <c r="BM226">
        <v>384.80770000000001</v>
      </c>
      <c r="BN226">
        <v>384.80770000000001</v>
      </c>
      <c r="BP226" s="3">
        <v>40641</v>
      </c>
      <c r="BQ226">
        <v>13.34</v>
      </c>
      <c r="BS226" s="3">
        <v>40651</v>
      </c>
      <c r="BT226">
        <v>45.86</v>
      </c>
      <c r="BV226" s="3">
        <v>40613</v>
      </c>
      <c r="BW226">
        <v>42.31</v>
      </c>
      <c r="BY226" s="3">
        <v>40651</v>
      </c>
      <c r="BZ226">
        <v>43.28</v>
      </c>
    </row>
    <row r="227" spans="2:78" x14ac:dyDescent="0.25">
      <c r="B227" s="3">
        <v>40660</v>
      </c>
      <c r="C227" s="2">
        <v>7374.11</v>
      </c>
      <c r="D227" s="2">
        <v>7361.24</v>
      </c>
      <c r="E227" s="2">
        <v>7428.72</v>
      </c>
      <c r="F227" s="2">
        <v>7404.95</v>
      </c>
      <c r="H227" s="3">
        <v>40748</v>
      </c>
      <c r="I227">
        <v>1.4358</v>
      </c>
      <c r="J227">
        <v>1.4353</v>
      </c>
      <c r="K227">
        <v>1.4415</v>
      </c>
      <c r="L227">
        <v>1.4363999999999999</v>
      </c>
      <c r="N227" s="3">
        <v>40660</v>
      </c>
      <c r="O227" s="2">
        <v>1508.1</v>
      </c>
      <c r="P227" s="2">
        <v>1502.85</v>
      </c>
      <c r="Q227" s="2">
        <v>1530.24</v>
      </c>
      <c r="R227" s="2">
        <v>1524.85</v>
      </c>
      <c r="S227" s="2"/>
      <c r="T227" s="3">
        <v>40660</v>
      </c>
      <c r="U227" s="2">
        <v>105.08</v>
      </c>
      <c r="V227" s="2"/>
      <c r="W227" s="3">
        <v>40645</v>
      </c>
      <c r="X227" s="2">
        <v>239.6011</v>
      </c>
      <c r="Y227" s="2">
        <v>239.6011</v>
      </c>
      <c r="Z227" s="2">
        <v>239.6011</v>
      </c>
      <c r="AA227" s="2">
        <v>239.6011</v>
      </c>
      <c r="AC227" s="3">
        <v>40659</v>
      </c>
      <c r="AD227" s="21">
        <v>51.04</v>
      </c>
      <c r="AE227" s="21">
        <v>50.86</v>
      </c>
      <c r="AF227" s="21">
        <v>52.1</v>
      </c>
      <c r="AG227" s="21">
        <v>51.96</v>
      </c>
      <c r="AI227" s="3">
        <v>40660</v>
      </c>
      <c r="AJ227" s="21">
        <v>110.15</v>
      </c>
      <c r="AK227" s="21">
        <v>109.35</v>
      </c>
      <c r="AL227" s="21">
        <v>110.6</v>
      </c>
      <c r="AM227" s="21">
        <v>109.7</v>
      </c>
      <c r="AO227" s="3">
        <v>40660</v>
      </c>
      <c r="AP227" s="24">
        <v>5.2389999999999999</v>
      </c>
      <c r="AQ227" s="24">
        <v>5.22</v>
      </c>
      <c r="AR227" s="24">
        <v>5.3440000000000003</v>
      </c>
      <c r="AS227" s="24">
        <v>5.2450000000000001</v>
      </c>
      <c r="AU227" s="3">
        <v>40660</v>
      </c>
      <c r="AV227" s="21">
        <v>97</v>
      </c>
      <c r="AW227" s="21">
        <v>96.81</v>
      </c>
      <c r="AX227" s="21">
        <v>98.1</v>
      </c>
      <c r="AY227" s="21">
        <v>97.17</v>
      </c>
      <c r="BA227" s="3">
        <v>40659</v>
      </c>
      <c r="BB227" s="21">
        <v>242.11</v>
      </c>
      <c r="BC227" s="21">
        <v>239.3</v>
      </c>
      <c r="BD227" s="21">
        <v>242.99</v>
      </c>
      <c r="BE227" s="21">
        <v>239.49</v>
      </c>
      <c r="BG227" s="3">
        <v>40648</v>
      </c>
      <c r="BH227">
        <v>133.30000000000001</v>
      </c>
      <c r="BJ227" s="3">
        <v>40660</v>
      </c>
      <c r="BK227">
        <v>385.14</v>
      </c>
      <c r="BL227">
        <v>385.14</v>
      </c>
      <c r="BM227">
        <v>385.14</v>
      </c>
      <c r="BN227">
        <v>385.14</v>
      </c>
      <c r="BP227" s="3">
        <v>40640</v>
      </c>
      <c r="BQ227">
        <v>13.39</v>
      </c>
      <c r="BS227" s="3">
        <v>40648</v>
      </c>
      <c r="BT227">
        <v>46.62</v>
      </c>
      <c r="BV227" s="3">
        <v>40612</v>
      </c>
      <c r="BW227">
        <v>42.48</v>
      </c>
      <c r="BY227" s="3">
        <v>40648</v>
      </c>
      <c r="BZ227">
        <v>44</v>
      </c>
    </row>
    <row r="228" spans="2:78" x14ac:dyDescent="0.25">
      <c r="B228" s="3">
        <v>40659</v>
      </c>
      <c r="C228" s="2">
        <v>7288.77</v>
      </c>
      <c r="D228" s="2">
        <v>7278.52</v>
      </c>
      <c r="E228" s="2">
        <v>7359.97</v>
      </c>
      <c r="F228" s="2">
        <v>7356.51</v>
      </c>
      <c r="H228" s="3">
        <v>40747</v>
      </c>
      <c r="I228">
        <v>1.4358</v>
      </c>
      <c r="J228">
        <v>1.4357</v>
      </c>
      <c r="K228">
        <v>1.4358</v>
      </c>
      <c r="L228">
        <v>1.4358</v>
      </c>
      <c r="N228" s="3">
        <v>40659</v>
      </c>
      <c r="O228" s="2">
        <v>1506.89</v>
      </c>
      <c r="P228" s="2">
        <v>1492.6</v>
      </c>
      <c r="Q228" s="2">
        <v>1509.8</v>
      </c>
      <c r="R228" s="2">
        <v>1508.49</v>
      </c>
      <c r="S228" s="2"/>
      <c r="T228" s="3">
        <v>40659</v>
      </c>
      <c r="U228" s="2">
        <v>105.72</v>
      </c>
      <c r="V228" s="2"/>
      <c r="W228" s="3">
        <v>40644</v>
      </c>
      <c r="X228" s="2">
        <v>240.024</v>
      </c>
      <c r="Y228" s="2">
        <v>240.024</v>
      </c>
      <c r="Z228" s="2">
        <v>240.024</v>
      </c>
      <c r="AA228" s="2">
        <v>240.024</v>
      </c>
      <c r="AC228" s="3">
        <v>40654</v>
      </c>
      <c r="AD228" s="21">
        <v>51.5</v>
      </c>
      <c r="AE228" s="21">
        <v>50.6</v>
      </c>
      <c r="AF228" s="21">
        <v>51.52</v>
      </c>
      <c r="AG228" s="21">
        <v>51.3</v>
      </c>
      <c r="AI228" s="3">
        <v>40659</v>
      </c>
      <c r="AJ228" s="21">
        <v>109.5</v>
      </c>
      <c r="AK228" s="21">
        <v>109.15</v>
      </c>
      <c r="AL228" s="21">
        <v>110.25</v>
      </c>
      <c r="AM228" s="21">
        <v>109.9</v>
      </c>
      <c r="AO228" s="3">
        <v>40659</v>
      </c>
      <c r="AP228" s="24">
        <v>5.2510000000000003</v>
      </c>
      <c r="AQ228" s="24">
        <v>5.2309999999999999</v>
      </c>
      <c r="AR228" s="24">
        <v>5.2759999999999998</v>
      </c>
      <c r="AS228" s="24">
        <v>5.2569999999999997</v>
      </c>
      <c r="AU228" s="3">
        <v>40659</v>
      </c>
      <c r="AV228" s="21">
        <v>95.75</v>
      </c>
      <c r="AW228" s="21">
        <v>95.45</v>
      </c>
      <c r="AX228" s="21">
        <v>96.9</v>
      </c>
      <c r="AY228" s="21">
        <v>96.85</v>
      </c>
      <c r="BA228" s="3">
        <v>40654</v>
      </c>
      <c r="BB228" s="21">
        <v>242.8</v>
      </c>
      <c r="BC228" s="21">
        <v>239.56</v>
      </c>
      <c r="BD228" s="21">
        <v>246.3</v>
      </c>
      <c r="BE228" s="21">
        <v>241.15</v>
      </c>
      <c r="BG228" s="3">
        <v>40647</v>
      </c>
      <c r="BH228">
        <v>133.5</v>
      </c>
      <c r="BJ228" s="3">
        <v>40659</v>
      </c>
      <c r="BK228">
        <v>385.10759999999999</v>
      </c>
      <c r="BL228">
        <v>385.10759999999999</v>
      </c>
      <c r="BM228">
        <v>385.10759999999999</v>
      </c>
      <c r="BN228">
        <v>385.10759999999999</v>
      </c>
      <c r="BP228" s="3">
        <v>40639</v>
      </c>
      <c r="BQ228">
        <v>13.41</v>
      </c>
      <c r="BS228" s="3">
        <v>40647</v>
      </c>
      <c r="BT228">
        <v>46.49</v>
      </c>
      <c r="BV228" s="3">
        <v>40611</v>
      </c>
      <c r="BW228">
        <v>43.27</v>
      </c>
      <c r="BY228" s="3">
        <v>40647</v>
      </c>
      <c r="BZ228">
        <v>44.02</v>
      </c>
    </row>
    <row r="229" spans="2:78" x14ac:dyDescent="0.25">
      <c r="B229" s="3">
        <v>40654</v>
      </c>
      <c r="C229" s="2">
        <v>7294.58</v>
      </c>
      <c r="D229" s="2">
        <v>7280.1</v>
      </c>
      <c r="E229" s="2">
        <v>7316.53</v>
      </c>
      <c r="F229" s="2">
        <v>7295.49</v>
      </c>
      <c r="H229" s="3">
        <v>40746</v>
      </c>
      <c r="I229">
        <v>1.4410000000000001</v>
      </c>
      <c r="J229">
        <v>1.4326000000000001</v>
      </c>
      <c r="K229">
        <v>1.4435</v>
      </c>
      <c r="L229">
        <v>1.4356</v>
      </c>
      <c r="N229" s="3">
        <v>40658</v>
      </c>
      <c r="O229" s="2">
        <v>1507.1</v>
      </c>
      <c r="P229" s="2">
        <v>1501.6</v>
      </c>
      <c r="Q229" s="2">
        <v>1518.34</v>
      </c>
      <c r="R229" s="2">
        <v>1506.73</v>
      </c>
      <c r="S229" s="2"/>
      <c r="T229" s="3">
        <v>40658</v>
      </c>
      <c r="U229" s="2">
        <v>105.59</v>
      </c>
      <c r="V229" s="2"/>
      <c r="W229" s="3">
        <v>40641</v>
      </c>
      <c r="X229" s="2">
        <v>240.16419999999999</v>
      </c>
      <c r="Y229" s="2">
        <v>240.16419999999999</v>
      </c>
      <c r="Z229" s="2">
        <v>240.16419999999999</v>
      </c>
      <c r="AA229" s="2">
        <v>240.16419999999999</v>
      </c>
      <c r="AC229" s="3">
        <v>40653</v>
      </c>
      <c r="AD229" s="21">
        <v>49.8</v>
      </c>
      <c r="AE229" s="21">
        <v>49.8</v>
      </c>
      <c r="AF229" s="21">
        <v>51.41</v>
      </c>
      <c r="AG229" s="21">
        <v>51.12</v>
      </c>
      <c r="AI229" s="3">
        <v>40654</v>
      </c>
      <c r="AJ229" s="21">
        <v>109.85</v>
      </c>
      <c r="AK229" s="21">
        <v>109.35</v>
      </c>
      <c r="AL229" s="21">
        <v>112.1</v>
      </c>
      <c r="AM229" s="21">
        <v>109.65</v>
      </c>
      <c r="AO229" s="3">
        <v>40654</v>
      </c>
      <c r="AP229" s="24">
        <v>5.3140000000000001</v>
      </c>
      <c r="AQ229" s="24">
        <v>5.2619999999999996</v>
      </c>
      <c r="AR229" s="24">
        <v>5.34</v>
      </c>
      <c r="AS229" s="24">
        <v>5.266</v>
      </c>
      <c r="AU229" s="3">
        <v>40654</v>
      </c>
      <c r="AV229" s="21">
        <v>96.19</v>
      </c>
      <c r="AW229" s="21">
        <v>95.33</v>
      </c>
      <c r="AX229" s="21">
        <v>96.48</v>
      </c>
      <c r="AY229" s="21">
        <v>95.97</v>
      </c>
      <c r="BA229" s="3">
        <v>40653</v>
      </c>
      <c r="BB229" s="21">
        <v>236</v>
      </c>
      <c r="BC229" s="21">
        <v>235.75</v>
      </c>
      <c r="BD229" s="21">
        <v>238.49</v>
      </c>
      <c r="BE229" s="21">
        <v>237.9</v>
      </c>
      <c r="BG229" s="3">
        <v>40646</v>
      </c>
      <c r="BH229">
        <v>132.75</v>
      </c>
      <c r="BJ229" s="3">
        <v>40654</v>
      </c>
      <c r="BK229">
        <v>383.9332</v>
      </c>
      <c r="BL229">
        <v>383.9332</v>
      </c>
      <c r="BM229">
        <v>383.9332</v>
      </c>
      <c r="BN229">
        <v>383.9332</v>
      </c>
      <c r="BP229" s="3">
        <v>40638</v>
      </c>
      <c r="BQ229">
        <v>13.38</v>
      </c>
      <c r="BS229" s="3">
        <v>40646</v>
      </c>
      <c r="BT229">
        <v>46.67</v>
      </c>
      <c r="BV229" s="3">
        <v>40610</v>
      </c>
      <c r="BW229">
        <v>43.18</v>
      </c>
      <c r="BY229" s="3">
        <v>40646</v>
      </c>
      <c r="BZ229">
        <v>44.13</v>
      </c>
    </row>
    <row r="230" spans="2:78" x14ac:dyDescent="0.25">
      <c r="B230" s="3">
        <v>40653</v>
      </c>
      <c r="C230" s="2">
        <v>7137.1</v>
      </c>
      <c r="D230" s="2">
        <v>7136.74</v>
      </c>
      <c r="E230" s="2">
        <v>7261.26</v>
      </c>
      <c r="F230" s="2">
        <v>7249.19</v>
      </c>
      <c r="H230" s="3">
        <v>40745</v>
      </c>
      <c r="I230">
        <v>1.4260999999999999</v>
      </c>
      <c r="J230">
        <v>1.4142999999999999</v>
      </c>
      <c r="K230">
        <v>1.4437</v>
      </c>
      <c r="L230">
        <v>1.4412</v>
      </c>
      <c r="N230" s="3">
        <v>40655</v>
      </c>
      <c r="O230" s="2">
        <v>1503.9</v>
      </c>
      <c r="P230" s="2">
        <v>1500.49</v>
      </c>
      <c r="Q230" s="2">
        <v>1512.59</v>
      </c>
      <c r="R230" s="2">
        <v>1507.1</v>
      </c>
      <c r="S230" s="2"/>
      <c r="T230" s="3">
        <v>40655</v>
      </c>
      <c r="U230" s="2">
        <v>105.59</v>
      </c>
      <c r="V230" s="2"/>
      <c r="W230" s="3">
        <v>40640</v>
      </c>
      <c r="X230" s="2">
        <v>240.0839</v>
      </c>
      <c r="Y230" s="2">
        <v>240.0839</v>
      </c>
      <c r="Z230" s="2">
        <v>240.0839</v>
      </c>
      <c r="AA230" s="2">
        <v>240.0839</v>
      </c>
      <c r="AC230" s="3">
        <v>40652</v>
      </c>
      <c r="AD230" s="21">
        <v>48.85</v>
      </c>
      <c r="AE230" s="21">
        <v>48.8</v>
      </c>
      <c r="AF230" s="21">
        <v>49.65</v>
      </c>
      <c r="AG230" s="21">
        <v>49.08</v>
      </c>
      <c r="AI230" s="3">
        <v>40653</v>
      </c>
      <c r="AJ230" s="21">
        <v>114</v>
      </c>
      <c r="AK230" s="21">
        <v>112.5</v>
      </c>
      <c r="AL230" s="21">
        <v>115.2</v>
      </c>
      <c r="AM230" s="21">
        <v>115.2</v>
      </c>
      <c r="AO230" s="3">
        <v>40653</v>
      </c>
      <c r="AP230" s="24">
        <v>5.234</v>
      </c>
      <c r="AQ230" s="24">
        <v>5.234</v>
      </c>
      <c r="AR230" s="24">
        <v>5.3049999999999997</v>
      </c>
      <c r="AS230" s="24">
        <v>5.2759999999999998</v>
      </c>
      <c r="AU230" s="3">
        <v>40653</v>
      </c>
      <c r="AV230" s="21">
        <v>93.99</v>
      </c>
      <c r="AW230" s="21">
        <v>93.72</v>
      </c>
      <c r="AX230" s="21">
        <v>95.75</v>
      </c>
      <c r="AY230" s="21">
        <v>95.46</v>
      </c>
      <c r="BA230" s="3">
        <v>40652</v>
      </c>
      <c r="BB230" s="21">
        <v>232.75</v>
      </c>
      <c r="BC230" s="21">
        <v>232.52</v>
      </c>
      <c r="BD230" s="21">
        <v>234.65</v>
      </c>
      <c r="BE230" s="21">
        <v>233.94</v>
      </c>
      <c r="BG230" s="3">
        <v>40645</v>
      </c>
      <c r="BH230">
        <v>134.88999999999999</v>
      </c>
      <c r="BJ230" s="3">
        <v>40653</v>
      </c>
      <c r="BK230">
        <v>383.75880000000001</v>
      </c>
      <c r="BL230">
        <v>383.75880000000001</v>
      </c>
      <c r="BM230">
        <v>383.75880000000001</v>
      </c>
      <c r="BN230">
        <v>383.75880000000001</v>
      </c>
      <c r="BP230" s="3">
        <v>40637</v>
      </c>
      <c r="BQ230">
        <v>13.38</v>
      </c>
      <c r="BS230" s="3">
        <v>40645</v>
      </c>
      <c r="BT230">
        <v>46.33</v>
      </c>
      <c r="BV230" s="3">
        <v>40609</v>
      </c>
      <c r="BW230">
        <v>43.42</v>
      </c>
      <c r="BY230" s="3">
        <v>40645</v>
      </c>
      <c r="BZ230">
        <v>43.83</v>
      </c>
    </row>
    <row r="231" spans="2:78" x14ac:dyDescent="0.25">
      <c r="B231" s="3">
        <v>40652</v>
      </c>
      <c r="C231" s="2">
        <v>7050.85</v>
      </c>
      <c r="D231" s="2">
        <v>7027.04</v>
      </c>
      <c r="E231" s="2">
        <v>7078.79</v>
      </c>
      <c r="F231" s="2">
        <v>7039.31</v>
      </c>
      <c r="H231" s="3">
        <v>40744</v>
      </c>
      <c r="I231">
        <v>1.417</v>
      </c>
      <c r="J231">
        <v>1.4132</v>
      </c>
      <c r="K231">
        <v>1.4272</v>
      </c>
      <c r="L231">
        <v>1.4258999999999999</v>
      </c>
      <c r="N231" s="3">
        <v>40654</v>
      </c>
      <c r="O231" s="2">
        <v>1501.15</v>
      </c>
      <c r="P231" s="2">
        <v>1500.05</v>
      </c>
      <c r="Q231" s="2">
        <v>1509.02</v>
      </c>
      <c r="R231" s="2">
        <v>1502.4</v>
      </c>
      <c r="S231" s="2"/>
      <c r="T231" s="3">
        <v>40654</v>
      </c>
      <c r="U231" s="2">
        <v>105.59</v>
      </c>
      <c r="V231" s="2"/>
      <c r="W231" s="3">
        <v>40639</v>
      </c>
      <c r="X231" s="2">
        <v>239.9804</v>
      </c>
      <c r="Y231" s="2">
        <v>239.9804</v>
      </c>
      <c r="Z231" s="2">
        <v>239.9804</v>
      </c>
      <c r="AA231" s="2">
        <v>239.9804</v>
      </c>
      <c r="AC231" s="3">
        <v>40651</v>
      </c>
      <c r="AD231" s="21">
        <v>49.31</v>
      </c>
      <c r="AE231" s="21">
        <v>48.365000000000002</v>
      </c>
      <c r="AF231" s="21">
        <v>49.905000000000001</v>
      </c>
      <c r="AG231" s="21">
        <v>48.625</v>
      </c>
      <c r="AI231" s="3">
        <v>40652</v>
      </c>
      <c r="AJ231" s="21">
        <v>112.65</v>
      </c>
      <c r="AK231" s="21">
        <v>112.1</v>
      </c>
      <c r="AL231" s="21">
        <v>113.8</v>
      </c>
      <c r="AM231" s="21">
        <v>113.4</v>
      </c>
      <c r="AO231" s="3">
        <v>40652</v>
      </c>
      <c r="AP231" s="24">
        <v>5.194</v>
      </c>
      <c r="AQ231" s="24">
        <v>5.165</v>
      </c>
      <c r="AR231" s="24">
        <v>5.2119999999999997</v>
      </c>
      <c r="AS231" s="24">
        <v>5.1719999999999997</v>
      </c>
      <c r="AU231" s="3">
        <v>40652</v>
      </c>
      <c r="AV231" s="21">
        <v>92.88</v>
      </c>
      <c r="AW231" s="21">
        <v>92.11</v>
      </c>
      <c r="AX231" s="21">
        <v>93.53</v>
      </c>
      <c r="AY231" s="21">
        <v>92.35</v>
      </c>
      <c r="BA231" s="3">
        <v>40651</v>
      </c>
      <c r="BB231" s="21">
        <v>227.7</v>
      </c>
      <c r="BC231" s="21">
        <v>224</v>
      </c>
      <c r="BD231" s="21">
        <v>230.75</v>
      </c>
      <c r="BE231" s="21">
        <v>228.89</v>
      </c>
      <c r="BG231" s="3">
        <v>40644</v>
      </c>
      <c r="BH231">
        <v>134.58000000000001</v>
      </c>
      <c r="BJ231" s="3">
        <v>40652</v>
      </c>
      <c r="BK231">
        <v>384.18490000000003</v>
      </c>
      <c r="BL231">
        <v>384.18490000000003</v>
      </c>
      <c r="BM231">
        <v>384.18490000000003</v>
      </c>
      <c r="BN231">
        <v>384.18490000000003</v>
      </c>
      <c r="BP231" s="3">
        <v>40634</v>
      </c>
      <c r="BQ231">
        <v>13.37</v>
      </c>
      <c r="BS231" s="3">
        <v>40644</v>
      </c>
      <c r="BT231">
        <v>47.12</v>
      </c>
      <c r="BV231" s="3">
        <v>40606</v>
      </c>
      <c r="BW231">
        <v>43.83</v>
      </c>
      <c r="BY231" s="3">
        <v>40644</v>
      </c>
      <c r="BZ231">
        <v>44.68</v>
      </c>
    </row>
    <row r="232" spans="2:78" x14ac:dyDescent="0.25">
      <c r="B232" s="3">
        <v>40651</v>
      </c>
      <c r="C232" s="2">
        <v>7165.99</v>
      </c>
      <c r="D232" s="2">
        <v>6994.56</v>
      </c>
      <c r="E232" s="2">
        <v>7174.75</v>
      </c>
      <c r="F232" s="2">
        <v>7026.85</v>
      </c>
      <c r="H232" s="3">
        <v>40743</v>
      </c>
      <c r="I232">
        <v>1.4125000000000001</v>
      </c>
      <c r="J232">
        <v>1.407</v>
      </c>
      <c r="K232">
        <v>1.4215</v>
      </c>
      <c r="L232">
        <v>1.4169</v>
      </c>
      <c r="N232" s="3">
        <v>40653</v>
      </c>
      <c r="O232" s="2">
        <v>1495.59</v>
      </c>
      <c r="P232" s="2">
        <v>1493.5</v>
      </c>
      <c r="Q232" s="2">
        <v>1505.9</v>
      </c>
      <c r="R232" s="2">
        <v>1501</v>
      </c>
      <c r="S232" s="2"/>
      <c r="T232" s="3">
        <v>40653</v>
      </c>
      <c r="U232" s="2">
        <v>105.57</v>
      </c>
      <c r="V232" s="2"/>
      <c r="W232" s="3">
        <v>40638</v>
      </c>
      <c r="X232" s="2">
        <v>240.08029999999999</v>
      </c>
      <c r="Y232" s="2">
        <v>240.08029999999999</v>
      </c>
      <c r="Z232" s="2">
        <v>240.08029999999999</v>
      </c>
      <c r="AA232" s="2">
        <v>240.08029999999999</v>
      </c>
      <c r="AC232" s="3">
        <v>40648</v>
      </c>
      <c r="AD232" s="21">
        <v>50</v>
      </c>
      <c r="AE232" s="21">
        <v>49.37</v>
      </c>
      <c r="AF232" s="21">
        <v>50.24</v>
      </c>
      <c r="AG232" s="21">
        <v>49.47</v>
      </c>
      <c r="AI232" s="3">
        <v>40651</v>
      </c>
      <c r="AJ232" s="21">
        <v>115.3</v>
      </c>
      <c r="AK232" s="21">
        <v>111.25</v>
      </c>
      <c r="AL232" s="21">
        <v>115.3</v>
      </c>
      <c r="AM232" s="21">
        <v>112.55</v>
      </c>
      <c r="AO232" s="3">
        <v>40651</v>
      </c>
      <c r="AP232" s="24">
        <v>5.1820000000000004</v>
      </c>
      <c r="AQ232" s="24">
        <v>5.13</v>
      </c>
      <c r="AR232" s="24">
        <v>5.2</v>
      </c>
      <c r="AS232" s="24">
        <v>5.1829999999999998</v>
      </c>
      <c r="AU232" s="3">
        <v>40651</v>
      </c>
      <c r="AV232" s="21">
        <v>95</v>
      </c>
      <c r="AW232" s="21">
        <v>92.08</v>
      </c>
      <c r="AX232" s="21">
        <v>95.45</v>
      </c>
      <c r="AY232" s="21">
        <v>92.43</v>
      </c>
      <c r="BA232" s="3">
        <v>40648</v>
      </c>
      <c r="BB232" s="21">
        <v>230</v>
      </c>
      <c r="BC232" s="21">
        <v>228.43</v>
      </c>
      <c r="BD232" s="21">
        <v>231</v>
      </c>
      <c r="BE232" s="21">
        <v>229.1</v>
      </c>
      <c r="BG232" s="3">
        <v>40641</v>
      </c>
      <c r="BH232">
        <v>135.31</v>
      </c>
      <c r="BJ232" s="3">
        <v>40651</v>
      </c>
      <c r="BK232">
        <v>383.64350000000002</v>
      </c>
      <c r="BL232">
        <v>383.64350000000002</v>
      </c>
      <c r="BM232">
        <v>383.64350000000002</v>
      </c>
      <c r="BN232">
        <v>383.64350000000002</v>
      </c>
      <c r="BP232" s="3">
        <v>40633</v>
      </c>
      <c r="BQ232">
        <v>13.31</v>
      </c>
      <c r="BS232" s="3">
        <v>40641</v>
      </c>
      <c r="BT232">
        <v>47.24</v>
      </c>
      <c r="BV232" s="3">
        <v>40605</v>
      </c>
      <c r="BW232">
        <v>43.43</v>
      </c>
      <c r="BY232" s="3">
        <v>40641</v>
      </c>
      <c r="BZ232">
        <v>44.89</v>
      </c>
    </row>
    <row r="233" spans="2:78" x14ac:dyDescent="0.25">
      <c r="B233" s="3">
        <v>40648</v>
      </c>
      <c r="C233" s="2">
        <v>7166.98</v>
      </c>
      <c r="D233" s="2">
        <v>7144.96</v>
      </c>
      <c r="E233" s="2">
        <v>7193.38</v>
      </c>
      <c r="F233" s="2">
        <v>7178.29</v>
      </c>
      <c r="H233" s="3">
        <v>40742</v>
      </c>
      <c r="I233">
        <v>1.4123000000000001</v>
      </c>
      <c r="J233">
        <v>1.4016999999999999</v>
      </c>
      <c r="K233">
        <v>1.4135</v>
      </c>
      <c r="L233">
        <v>1.4125000000000001</v>
      </c>
      <c r="N233" s="3">
        <v>40652</v>
      </c>
      <c r="O233" s="2">
        <v>1494.84</v>
      </c>
      <c r="P233" s="2">
        <v>1487.3</v>
      </c>
      <c r="Q233" s="2">
        <v>1499.7</v>
      </c>
      <c r="R233" s="2">
        <v>1495.63</v>
      </c>
      <c r="S233" s="2"/>
      <c r="T233" s="3">
        <v>40652</v>
      </c>
      <c r="U233" s="2">
        <v>105.37</v>
      </c>
      <c r="V233" s="2"/>
      <c r="W233" s="3">
        <v>40637</v>
      </c>
      <c r="X233" s="2">
        <v>240.10560000000001</v>
      </c>
      <c r="Y233" s="2">
        <v>240.10560000000001</v>
      </c>
      <c r="Z233" s="2">
        <v>240.10560000000001</v>
      </c>
      <c r="AA233" s="2">
        <v>240.10560000000001</v>
      </c>
      <c r="AC233" s="3">
        <v>40647</v>
      </c>
      <c r="AD233" s="21">
        <v>49.7</v>
      </c>
      <c r="AE233" s="21">
        <v>49.454999999999998</v>
      </c>
      <c r="AF233" s="21">
        <v>50.23</v>
      </c>
      <c r="AG233" s="21">
        <v>49.79</v>
      </c>
      <c r="AI233" s="3">
        <v>40648</v>
      </c>
      <c r="AJ233" s="21">
        <v>115.9</v>
      </c>
      <c r="AK233" s="21">
        <v>114.95</v>
      </c>
      <c r="AL233" s="21">
        <v>116.2</v>
      </c>
      <c r="AM233" s="21">
        <v>115.25</v>
      </c>
      <c r="AO233" s="3">
        <v>40648</v>
      </c>
      <c r="AP233" s="24">
        <v>5.21</v>
      </c>
      <c r="AQ233" s="24">
        <v>5.15</v>
      </c>
      <c r="AR233" s="24">
        <v>5.2370000000000001</v>
      </c>
      <c r="AS233" s="24">
        <v>5.1529999999999996</v>
      </c>
      <c r="AU233" s="3">
        <v>40648</v>
      </c>
      <c r="AV233" s="21">
        <v>93.9</v>
      </c>
      <c r="AW233" s="21">
        <v>93.8</v>
      </c>
      <c r="AX233" s="21">
        <v>94.87</v>
      </c>
      <c r="AY233" s="21">
        <v>94.68</v>
      </c>
      <c r="BA233" s="3">
        <v>40647</v>
      </c>
      <c r="BB233" s="21">
        <v>231.99</v>
      </c>
      <c r="BC233" s="21">
        <v>230</v>
      </c>
      <c r="BD233" s="21">
        <v>232.74</v>
      </c>
      <c r="BE233" s="21">
        <v>230</v>
      </c>
      <c r="BG233" s="3">
        <v>40640</v>
      </c>
      <c r="BH233">
        <v>135.16</v>
      </c>
      <c r="BJ233" s="3">
        <v>40648</v>
      </c>
      <c r="BK233">
        <v>382.35590000000002</v>
      </c>
      <c r="BL233">
        <v>382.35590000000002</v>
      </c>
      <c r="BM233">
        <v>382.35590000000002</v>
      </c>
      <c r="BN233">
        <v>382.35590000000002</v>
      </c>
      <c r="BP233" s="3">
        <v>40632</v>
      </c>
      <c r="BQ233">
        <v>13.33</v>
      </c>
      <c r="BS233" s="3">
        <v>40640</v>
      </c>
      <c r="BT233">
        <v>47.07</v>
      </c>
      <c r="BV233" s="3">
        <v>40604</v>
      </c>
      <c r="BW233">
        <v>43.53</v>
      </c>
      <c r="BY233" s="3">
        <v>40640</v>
      </c>
      <c r="BZ233">
        <v>44.75</v>
      </c>
    </row>
    <row r="234" spans="2:78" x14ac:dyDescent="0.25">
      <c r="B234" s="3">
        <v>40647</v>
      </c>
      <c r="C234" s="2">
        <v>7160.99</v>
      </c>
      <c r="D234" s="2">
        <v>7099.66</v>
      </c>
      <c r="E234" s="2">
        <v>7184.93</v>
      </c>
      <c r="F234" s="2">
        <v>7146.56</v>
      </c>
      <c r="H234" s="3">
        <v>40741</v>
      </c>
      <c r="I234">
        <v>1.415</v>
      </c>
      <c r="J234">
        <v>1.4105000000000001</v>
      </c>
      <c r="K234">
        <v>1.4159999999999999</v>
      </c>
      <c r="L234">
        <v>1.4125000000000001</v>
      </c>
      <c r="N234" s="3">
        <v>40651</v>
      </c>
      <c r="O234" s="2">
        <v>1486.2</v>
      </c>
      <c r="P234" s="2">
        <v>1476.95</v>
      </c>
      <c r="Q234" s="2">
        <v>1497.79</v>
      </c>
      <c r="R234" s="2">
        <v>1494.68</v>
      </c>
      <c r="S234" s="2"/>
      <c r="T234" s="3">
        <v>40651</v>
      </c>
      <c r="U234" s="2">
        <v>105.22</v>
      </c>
      <c r="V234" s="2"/>
      <c r="W234" s="3">
        <v>40634</v>
      </c>
      <c r="X234" s="2">
        <v>239.1559</v>
      </c>
      <c r="Y234" s="2">
        <v>239.1559</v>
      </c>
      <c r="Z234" s="2">
        <v>239.1559</v>
      </c>
      <c r="AA234" s="2">
        <v>239.1559</v>
      </c>
      <c r="AC234" s="3">
        <v>40646</v>
      </c>
      <c r="AD234" s="21">
        <v>50.79</v>
      </c>
      <c r="AE234" s="21">
        <v>50.4</v>
      </c>
      <c r="AF234" s="21">
        <v>51.21</v>
      </c>
      <c r="AG234" s="21">
        <v>51.1</v>
      </c>
      <c r="AI234" s="3">
        <v>40647</v>
      </c>
      <c r="AJ234" s="21">
        <v>116.3</v>
      </c>
      <c r="AK234" s="21">
        <v>114.75</v>
      </c>
      <c r="AL234" s="21">
        <v>116.3</v>
      </c>
      <c r="AM234" s="21">
        <v>115.6</v>
      </c>
      <c r="AO234" s="3">
        <v>40647</v>
      </c>
      <c r="AP234" s="24">
        <v>5.234</v>
      </c>
      <c r="AQ234" s="24">
        <v>5.1959999999999997</v>
      </c>
      <c r="AR234" s="24">
        <v>5.2640000000000002</v>
      </c>
      <c r="AS234" s="24">
        <v>5.22</v>
      </c>
      <c r="AU234" s="3">
        <v>40647</v>
      </c>
      <c r="AV234" s="21">
        <v>93.5</v>
      </c>
      <c r="AW234" s="21">
        <v>92.2</v>
      </c>
      <c r="AX234" s="21">
        <v>93.85</v>
      </c>
      <c r="AY234" s="21">
        <v>93.2</v>
      </c>
      <c r="BA234" s="3">
        <v>40646</v>
      </c>
      <c r="BB234" s="21">
        <v>230.5</v>
      </c>
      <c r="BC234" s="21">
        <v>230.01</v>
      </c>
      <c r="BD234" s="21">
        <v>231.6</v>
      </c>
      <c r="BE234" s="21">
        <v>230.7</v>
      </c>
      <c r="BG234" s="3">
        <v>40639</v>
      </c>
      <c r="BH234">
        <v>135.6</v>
      </c>
      <c r="BJ234" s="3">
        <v>40647</v>
      </c>
      <c r="BK234">
        <v>382.11309999999997</v>
      </c>
      <c r="BL234">
        <v>382.11309999999997</v>
      </c>
      <c r="BM234">
        <v>382.11309999999997</v>
      </c>
      <c r="BN234">
        <v>382.11309999999997</v>
      </c>
      <c r="BP234" s="3">
        <v>40631</v>
      </c>
      <c r="BQ234">
        <v>13.24</v>
      </c>
      <c r="BS234" s="3">
        <v>40639</v>
      </c>
      <c r="BT234">
        <v>47.2</v>
      </c>
      <c r="BV234" s="3">
        <v>40603</v>
      </c>
      <c r="BW234">
        <v>44.14</v>
      </c>
      <c r="BY234" s="3">
        <v>40639</v>
      </c>
      <c r="BZ234">
        <v>44.79</v>
      </c>
    </row>
    <row r="235" spans="2:78" x14ac:dyDescent="0.25">
      <c r="B235" s="3">
        <v>40646</v>
      </c>
      <c r="C235" s="2">
        <v>7135.21</v>
      </c>
      <c r="D235" s="2">
        <v>7122.51</v>
      </c>
      <c r="E235" s="2">
        <v>7201.12</v>
      </c>
      <c r="F235" s="2">
        <v>7177.97</v>
      </c>
      <c r="H235" s="3">
        <v>40740</v>
      </c>
      <c r="I235">
        <v>1.4156</v>
      </c>
      <c r="J235">
        <v>1.415</v>
      </c>
      <c r="K235">
        <v>1.4156</v>
      </c>
      <c r="L235">
        <v>1.415</v>
      </c>
      <c r="N235" s="3">
        <v>40648</v>
      </c>
      <c r="O235" s="2">
        <v>1477.98</v>
      </c>
      <c r="P235" s="2">
        <v>1471.2</v>
      </c>
      <c r="Q235" s="2">
        <v>1488.19</v>
      </c>
      <c r="R235" s="2">
        <v>1486.84</v>
      </c>
      <c r="S235" s="2"/>
      <c r="T235" s="3">
        <v>40648</v>
      </c>
      <c r="U235" s="2">
        <v>105.44</v>
      </c>
      <c r="V235" s="2"/>
      <c r="W235" s="3">
        <v>40633</v>
      </c>
      <c r="X235" s="2">
        <v>238.41120000000001</v>
      </c>
      <c r="Y235" s="2">
        <v>238.41120000000001</v>
      </c>
      <c r="Z235" s="2">
        <v>238.41120000000001</v>
      </c>
      <c r="AA235" s="2">
        <v>238.41120000000001</v>
      </c>
      <c r="AC235" s="3">
        <v>40645</v>
      </c>
      <c r="AD235" s="21">
        <v>50.16</v>
      </c>
      <c r="AE235" s="21">
        <v>49.81</v>
      </c>
      <c r="AF235" s="21">
        <v>50.68</v>
      </c>
      <c r="AG235" s="21">
        <v>50.47</v>
      </c>
      <c r="AI235" s="3">
        <v>40646</v>
      </c>
      <c r="AJ235" s="21">
        <v>115.5</v>
      </c>
      <c r="AK235" s="21">
        <v>114.85</v>
      </c>
      <c r="AL235" s="21">
        <v>116.2</v>
      </c>
      <c r="AM235" s="21">
        <v>115.85</v>
      </c>
      <c r="AO235" s="3">
        <v>40646</v>
      </c>
      <c r="AP235" s="24">
        <v>5.2119999999999997</v>
      </c>
      <c r="AQ235" s="24">
        <v>5.1920000000000002</v>
      </c>
      <c r="AR235" s="24">
        <v>5.29</v>
      </c>
      <c r="AS235" s="24">
        <v>5.2519999999999998</v>
      </c>
      <c r="AU235" s="3">
        <v>40646</v>
      </c>
      <c r="AV235" s="21">
        <v>93.8</v>
      </c>
      <c r="AW235" s="21">
        <v>93.31</v>
      </c>
      <c r="AX235" s="21">
        <v>94.79</v>
      </c>
      <c r="AY235" s="21">
        <v>93.74</v>
      </c>
      <c r="BA235" s="3">
        <v>40645</v>
      </c>
      <c r="BB235" s="21">
        <v>228.99</v>
      </c>
      <c r="BC235" s="21">
        <v>226.5</v>
      </c>
      <c r="BD235" s="21">
        <v>230</v>
      </c>
      <c r="BE235" s="21">
        <v>228.65</v>
      </c>
      <c r="BG235" s="3">
        <v>40638</v>
      </c>
      <c r="BH235">
        <v>135.36000000000001</v>
      </c>
      <c r="BJ235" s="3">
        <v>40646</v>
      </c>
      <c r="BK235">
        <v>381.14249999999998</v>
      </c>
      <c r="BL235">
        <v>381.14249999999998</v>
      </c>
      <c r="BM235">
        <v>381.14249999999998</v>
      </c>
      <c r="BN235">
        <v>381.14249999999998</v>
      </c>
      <c r="BP235" s="3">
        <v>40630</v>
      </c>
      <c r="BQ235">
        <v>13.15</v>
      </c>
      <c r="BS235" s="3">
        <v>40638</v>
      </c>
      <c r="BT235">
        <v>47.08</v>
      </c>
      <c r="BV235" s="3">
        <v>40602</v>
      </c>
      <c r="BW235">
        <v>43.75</v>
      </c>
      <c r="BY235" s="3">
        <v>40638</v>
      </c>
      <c r="BZ235">
        <v>44.47</v>
      </c>
    </row>
    <row r="236" spans="2:78" x14ac:dyDescent="0.25">
      <c r="B236" s="3">
        <v>40645</v>
      </c>
      <c r="C236" s="2">
        <v>7131.44</v>
      </c>
      <c r="D236" s="2">
        <v>7089.17</v>
      </c>
      <c r="E236" s="2">
        <v>7177.74</v>
      </c>
      <c r="F236" s="2">
        <v>7102.91</v>
      </c>
      <c r="H236" s="3">
        <v>40739</v>
      </c>
      <c r="I236">
        <v>1.4161999999999999</v>
      </c>
      <c r="J236">
        <v>1.4095</v>
      </c>
      <c r="K236">
        <v>1.4192</v>
      </c>
      <c r="L236">
        <v>1.4152</v>
      </c>
      <c r="N236" s="3">
        <v>40647</v>
      </c>
      <c r="O236" s="2">
        <v>1456.54</v>
      </c>
      <c r="P236" s="2">
        <v>1452.28</v>
      </c>
      <c r="Q236" s="2">
        <v>1478.34</v>
      </c>
      <c r="R236" s="2">
        <v>1478</v>
      </c>
      <c r="S236" s="2"/>
      <c r="T236" s="3">
        <v>40647</v>
      </c>
      <c r="U236" s="2">
        <v>105.23</v>
      </c>
      <c r="V236" s="2"/>
      <c r="W236" s="3">
        <v>40632</v>
      </c>
      <c r="X236" s="2">
        <v>238.25749999999999</v>
      </c>
      <c r="Y236" s="2">
        <v>238.25749999999999</v>
      </c>
      <c r="Z236" s="2">
        <v>238.25749999999999</v>
      </c>
      <c r="AA236" s="2">
        <v>238.25749999999999</v>
      </c>
      <c r="AC236" s="3">
        <v>40644</v>
      </c>
      <c r="AD236" s="21">
        <v>51.22</v>
      </c>
      <c r="AE236" s="21">
        <v>50.27</v>
      </c>
      <c r="AF236" s="21">
        <v>51.25</v>
      </c>
      <c r="AG236" s="21">
        <v>50.65</v>
      </c>
      <c r="AI236" s="3">
        <v>40645</v>
      </c>
      <c r="AJ236" s="21">
        <v>116</v>
      </c>
      <c r="AK236" s="21">
        <v>115.05</v>
      </c>
      <c r="AL236" s="21">
        <v>116.75</v>
      </c>
      <c r="AM236" s="21">
        <v>115.4</v>
      </c>
      <c r="AO236" s="3">
        <v>40645</v>
      </c>
      <c r="AP236" s="24">
        <v>5.3179999999999996</v>
      </c>
      <c r="AQ236" s="24">
        <v>5.1980000000000004</v>
      </c>
      <c r="AR236" s="24">
        <v>5.3179999999999996</v>
      </c>
      <c r="AS236" s="24">
        <v>5.2069999999999999</v>
      </c>
      <c r="AU236" s="3">
        <v>40645</v>
      </c>
      <c r="AV236" s="21">
        <v>94.14</v>
      </c>
      <c r="AW236" s="21">
        <v>92.85</v>
      </c>
      <c r="AX236" s="21">
        <v>94.68</v>
      </c>
      <c r="AY236" s="21">
        <v>93.01</v>
      </c>
      <c r="BA236" s="3">
        <v>40644</v>
      </c>
      <c r="BB236" s="21">
        <v>233.6</v>
      </c>
      <c r="BC236" s="21">
        <v>228.21</v>
      </c>
      <c r="BD236" s="21">
        <v>233.6</v>
      </c>
      <c r="BE236" s="21">
        <v>229.15</v>
      </c>
      <c r="BG236" s="3">
        <v>40637</v>
      </c>
      <c r="BH236">
        <v>135.41</v>
      </c>
      <c r="BJ236" s="3">
        <v>40645</v>
      </c>
      <c r="BK236">
        <v>380.85550000000001</v>
      </c>
      <c r="BL236">
        <v>380.85550000000001</v>
      </c>
      <c r="BM236">
        <v>380.85550000000001</v>
      </c>
      <c r="BN236">
        <v>380.85550000000001</v>
      </c>
      <c r="BP236" s="3">
        <v>40627</v>
      </c>
      <c r="BQ236">
        <v>13.18</v>
      </c>
      <c r="BS236" s="3">
        <v>40637</v>
      </c>
      <c r="BT236">
        <v>46.97</v>
      </c>
      <c r="BV236" s="3">
        <v>40599</v>
      </c>
      <c r="BW236">
        <v>43.53</v>
      </c>
      <c r="BY236" s="3">
        <v>40637</v>
      </c>
      <c r="BZ236">
        <v>44.41</v>
      </c>
    </row>
    <row r="237" spans="2:78" x14ac:dyDescent="0.25">
      <c r="B237" s="3">
        <v>40644</v>
      </c>
      <c r="C237" s="2">
        <v>7215.34</v>
      </c>
      <c r="D237" s="2">
        <v>7157.33</v>
      </c>
      <c r="E237" s="2">
        <v>7224.74</v>
      </c>
      <c r="F237" s="2">
        <v>7204.86</v>
      </c>
      <c r="H237" s="3">
        <v>40738</v>
      </c>
      <c r="I237">
        <v>1.4268000000000001</v>
      </c>
      <c r="J237">
        <v>1.4117999999999999</v>
      </c>
      <c r="K237">
        <v>1.4268000000000001</v>
      </c>
      <c r="L237">
        <v>1.4161999999999999</v>
      </c>
      <c r="N237" s="3">
        <v>40646</v>
      </c>
      <c r="O237" s="2">
        <v>1452.49</v>
      </c>
      <c r="P237" s="2">
        <v>1451</v>
      </c>
      <c r="Q237" s="2">
        <v>1462.35</v>
      </c>
      <c r="R237" s="2">
        <v>1456.28</v>
      </c>
      <c r="S237" s="2"/>
      <c r="T237" s="3">
        <v>40646</v>
      </c>
      <c r="U237" s="2">
        <v>105.3</v>
      </c>
      <c r="V237" s="2"/>
      <c r="W237" s="3">
        <v>40631</v>
      </c>
      <c r="X237" s="2">
        <v>238.48320000000001</v>
      </c>
      <c r="Y237" s="2">
        <v>238.48320000000001</v>
      </c>
      <c r="Z237" s="2">
        <v>238.48320000000001</v>
      </c>
      <c r="AA237" s="2">
        <v>238.48320000000001</v>
      </c>
      <c r="AC237" s="3">
        <v>40641</v>
      </c>
      <c r="AD237" s="21">
        <v>52.5</v>
      </c>
      <c r="AE237" s="21">
        <v>51.81</v>
      </c>
      <c r="AF237" s="21">
        <v>52.67</v>
      </c>
      <c r="AG237" s="21">
        <v>52.04</v>
      </c>
      <c r="AI237" s="3">
        <v>40644</v>
      </c>
      <c r="AJ237" s="21">
        <v>116.25</v>
      </c>
      <c r="AK237" s="21">
        <v>114.75</v>
      </c>
      <c r="AL237" s="21">
        <v>116.95</v>
      </c>
      <c r="AM237" s="21">
        <v>115.15</v>
      </c>
      <c r="AO237" s="3">
        <v>40644</v>
      </c>
      <c r="AP237" s="24">
        <v>5.3959999999999999</v>
      </c>
      <c r="AQ237" s="24">
        <v>5.3609999999999998</v>
      </c>
      <c r="AR237" s="24">
        <v>5.4269999999999996</v>
      </c>
      <c r="AS237" s="24">
        <v>5.423</v>
      </c>
      <c r="AU237" s="3">
        <v>40644</v>
      </c>
      <c r="AV237" s="21">
        <v>95.7</v>
      </c>
      <c r="AW237" s="21">
        <v>94.9</v>
      </c>
      <c r="AX237" s="21">
        <v>96.21</v>
      </c>
      <c r="AY237" s="21">
        <v>95.42</v>
      </c>
      <c r="BA237" s="3">
        <v>40641</v>
      </c>
      <c r="BB237" s="21">
        <v>235.55</v>
      </c>
      <c r="BC237" s="21">
        <v>233</v>
      </c>
      <c r="BD237" s="21">
        <v>236.66</v>
      </c>
      <c r="BE237" s="21">
        <v>233.5</v>
      </c>
      <c r="BG237" s="3">
        <v>40634</v>
      </c>
      <c r="BH237">
        <v>134.43</v>
      </c>
      <c r="BJ237" s="3">
        <v>40644</v>
      </c>
      <c r="BK237">
        <v>380.12909999999999</v>
      </c>
      <c r="BL237">
        <v>380.12909999999999</v>
      </c>
      <c r="BM237">
        <v>380.12909999999999</v>
      </c>
      <c r="BN237">
        <v>380.12909999999999</v>
      </c>
      <c r="BP237" s="3">
        <v>40626</v>
      </c>
      <c r="BQ237">
        <v>13.14</v>
      </c>
      <c r="BS237" s="3">
        <v>40634</v>
      </c>
      <c r="BT237">
        <v>46.91</v>
      </c>
      <c r="BV237" s="3">
        <v>40598</v>
      </c>
      <c r="BW237">
        <v>43.04</v>
      </c>
      <c r="BY237" s="3">
        <v>40634</v>
      </c>
      <c r="BZ237">
        <v>44.1</v>
      </c>
    </row>
    <row r="238" spans="2:78" x14ac:dyDescent="0.25">
      <c r="B238" s="3">
        <v>40641</v>
      </c>
      <c r="C238" s="2">
        <v>7226.79</v>
      </c>
      <c r="D238" s="2">
        <v>7195.44</v>
      </c>
      <c r="E238" s="2">
        <v>7232.87</v>
      </c>
      <c r="F238" s="2">
        <v>7217.02</v>
      </c>
      <c r="H238" s="3">
        <v>40737</v>
      </c>
      <c r="I238">
        <v>1.3988</v>
      </c>
      <c r="J238">
        <v>1.3965000000000001</v>
      </c>
      <c r="K238">
        <v>1.4274</v>
      </c>
      <c r="L238">
        <v>1.4268000000000001</v>
      </c>
      <c r="N238" s="3">
        <v>40645</v>
      </c>
      <c r="O238" s="2">
        <v>1462.75</v>
      </c>
      <c r="P238" s="2">
        <v>1444</v>
      </c>
      <c r="Q238" s="2">
        <v>1467.39</v>
      </c>
      <c r="R238" s="2">
        <v>1452.64</v>
      </c>
      <c r="S238" s="2"/>
      <c r="T238" s="3">
        <v>40645</v>
      </c>
      <c r="U238" s="2">
        <v>105.22</v>
      </c>
      <c r="V238" s="2"/>
      <c r="W238" s="3">
        <v>40630</v>
      </c>
      <c r="X238" s="2">
        <v>238.37389999999999</v>
      </c>
      <c r="Y238" s="2">
        <v>238.37389999999999</v>
      </c>
      <c r="Z238" s="2">
        <v>238.37389999999999</v>
      </c>
      <c r="AA238" s="2">
        <v>238.37389999999999</v>
      </c>
      <c r="AC238" s="3">
        <v>40640</v>
      </c>
      <c r="AD238" s="21">
        <v>52.57</v>
      </c>
      <c r="AE238" s="21">
        <v>52.07</v>
      </c>
      <c r="AF238" s="21">
        <v>52.84</v>
      </c>
      <c r="AG238" s="21">
        <v>52.16</v>
      </c>
      <c r="AI238" s="3">
        <v>40641</v>
      </c>
      <c r="AJ238" s="21">
        <v>115</v>
      </c>
      <c r="AK238" s="21">
        <v>114.25</v>
      </c>
      <c r="AL238" s="21">
        <v>116</v>
      </c>
      <c r="AM238" s="21">
        <v>115.85</v>
      </c>
      <c r="AO238" s="3">
        <v>40641</v>
      </c>
      <c r="AP238" s="24">
        <v>5.431</v>
      </c>
      <c r="AQ238" s="24">
        <v>5.43</v>
      </c>
      <c r="AR238" s="24">
        <v>5.4710000000000001</v>
      </c>
      <c r="AS238" s="24">
        <v>5.4450000000000003</v>
      </c>
      <c r="AU238" s="3">
        <v>40641</v>
      </c>
      <c r="AV238" s="21">
        <v>96.8</v>
      </c>
      <c r="AW238" s="21">
        <v>96.08</v>
      </c>
      <c r="AX238" s="21">
        <v>97.23</v>
      </c>
      <c r="AY238" s="21">
        <v>96.28</v>
      </c>
      <c r="BA238" s="3">
        <v>40640</v>
      </c>
      <c r="BB238" s="21">
        <v>237</v>
      </c>
      <c r="BC238" s="21">
        <v>235.8</v>
      </c>
      <c r="BD238" s="21">
        <v>238.29</v>
      </c>
      <c r="BE238" s="21">
        <v>235.84</v>
      </c>
      <c r="BG238" s="3">
        <v>40633</v>
      </c>
      <c r="BH238">
        <v>134.66</v>
      </c>
      <c r="BJ238" s="3">
        <v>40641</v>
      </c>
      <c r="BK238">
        <v>380.53960000000001</v>
      </c>
      <c r="BL238">
        <v>380.53960000000001</v>
      </c>
      <c r="BM238">
        <v>380.53960000000001</v>
      </c>
      <c r="BN238">
        <v>380.53960000000001</v>
      </c>
      <c r="BP238" s="3">
        <v>40625</v>
      </c>
      <c r="BQ238">
        <v>13.02</v>
      </c>
      <c r="BS238" s="3">
        <v>40633</v>
      </c>
      <c r="BT238">
        <v>46.2</v>
      </c>
      <c r="BV238" s="3">
        <v>40597</v>
      </c>
      <c r="BW238">
        <v>43.18</v>
      </c>
      <c r="BY238" s="3">
        <v>40633</v>
      </c>
      <c r="BZ238">
        <v>43.56</v>
      </c>
    </row>
    <row r="239" spans="2:78" x14ac:dyDescent="0.25">
      <c r="B239" s="3">
        <v>40640</v>
      </c>
      <c r="C239" s="2">
        <v>7212.46</v>
      </c>
      <c r="D239" s="2">
        <v>7175.35</v>
      </c>
      <c r="E239" s="2">
        <v>7241.09</v>
      </c>
      <c r="F239" s="2">
        <v>7178.78</v>
      </c>
      <c r="H239" s="3">
        <v>40736</v>
      </c>
      <c r="I239">
        <v>1.4037999999999999</v>
      </c>
      <c r="J239">
        <v>1.3839999999999999</v>
      </c>
      <c r="K239">
        <v>1.4052</v>
      </c>
      <c r="L239">
        <v>1.3988</v>
      </c>
      <c r="N239" s="3">
        <v>40644</v>
      </c>
      <c r="O239" s="2">
        <v>1473.44</v>
      </c>
      <c r="P239" s="2">
        <v>1459.1</v>
      </c>
      <c r="Q239" s="2">
        <v>1476.37</v>
      </c>
      <c r="R239" s="2">
        <v>1462.7</v>
      </c>
      <c r="S239" s="2"/>
      <c r="T239" s="3">
        <v>40644</v>
      </c>
      <c r="U239" s="2">
        <v>105.37</v>
      </c>
      <c r="V239" s="2"/>
      <c r="W239" s="3">
        <v>40627</v>
      </c>
      <c r="X239" s="2">
        <v>238.47499999999999</v>
      </c>
      <c r="Y239" s="2">
        <v>238.47499999999999</v>
      </c>
      <c r="Z239" s="2">
        <v>238.47499999999999</v>
      </c>
      <c r="AA239" s="2">
        <v>238.47499999999999</v>
      </c>
      <c r="AC239" s="3">
        <v>40639</v>
      </c>
      <c r="AD239" s="21">
        <v>52.65</v>
      </c>
      <c r="AE239" s="21">
        <v>52.49</v>
      </c>
      <c r="AF239" s="21">
        <v>52.97</v>
      </c>
      <c r="AG239" s="21">
        <v>52.6</v>
      </c>
      <c r="AI239" s="3">
        <v>40640</v>
      </c>
      <c r="AJ239" s="21">
        <v>115</v>
      </c>
      <c r="AK239" s="21">
        <v>112.55</v>
      </c>
      <c r="AL239" s="21">
        <v>116</v>
      </c>
      <c r="AM239" s="21">
        <v>113.6</v>
      </c>
      <c r="AO239" s="3">
        <v>40640</v>
      </c>
      <c r="AP239" s="24">
        <v>5.4459999999999997</v>
      </c>
      <c r="AQ239" s="24">
        <v>5.4269999999999996</v>
      </c>
      <c r="AR239" s="24">
        <v>5.4669999999999996</v>
      </c>
      <c r="AS239" s="24">
        <v>5.4489999999999998</v>
      </c>
      <c r="AU239" s="3">
        <v>40640</v>
      </c>
      <c r="AV239" s="21">
        <v>97.94</v>
      </c>
      <c r="AW239" s="21">
        <v>95.92</v>
      </c>
      <c r="AX239" s="21">
        <v>97.94</v>
      </c>
      <c r="AY239" s="21">
        <v>96.29</v>
      </c>
      <c r="BA239" s="3">
        <v>40639</v>
      </c>
      <c r="BB239" s="21">
        <v>238.64</v>
      </c>
      <c r="BC239" s="21">
        <v>235.56</v>
      </c>
      <c r="BD239" s="21">
        <v>240.35</v>
      </c>
      <c r="BE239" s="21">
        <v>236.37</v>
      </c>
      <c r="BG239" s="3">
        <v>40632</v>
      </c>
      <c r="BH239">
        <v>134.16</v>
      </c>
      <c r="BJ239" s="3">
        <v>40640</v>
      </c>
      <c r="BK239">
        <v>381.49130000000002</v>
      </c>
      <c r="BL239">
        <v>381.49130000000002</v>
      </c>
      <c r="BM239">
        <v>381.49130000000002</v>
      </c>
      <c r="BN239">
        <v>381.49130000000002</v>
      </c>
      <c r="BP239" s="3">
        <v>40624</v>
      </c>
      <c r="BQ239">
        <v>12.98</v>
      </c>
      <c r="BS239" s="3">
        <v>40632</v>
      </c>
      <c r="BT239">
        <v>46.65</v>
      </c>
      <c r="BV239" s="3">
        <v>40596</v>
      </c>
      <c r="BW239">
        <v>43.42</v>
      </c>
      <c r="BY239" s="3">
        <v>40632</v>
      </c>
      <c r="BZ239">
        <v>43.14</v>
      </c>
    </row>
    <row r="240" spans="2:78" x14ac:dyDescent="0.25">
      <c r="B240" s="3">
        <v>40639</v>
      </c>
      <c r="C240" s="2">
        <v>7197.37</v>
      </c>
      <c r="D240" s="2">
        <v>7157.68</v>
      </c>
      <c r="E240" s="2">
        <v>7242.69</v>
      </c>
      <c r="F240" s="2">
        <v>7215.11</v>
      </c>
      <c r="H240" s="3">
        <v>40735</v>
      </c>
      <c r="I240">
        <v>1.4213</v>
      </c>
      <c r="J240">
        <v>1.3987000000000001</v>
      </c>
      <c r="K240">
        <v>1.4225000000000001</v>
      </c>
      <c r="L240">
        <v>1.4039999999999999</v>
      </c>
      <c r="N240" s="3">
        <v>40641</v>
      </c>
      <c r="O240" s="2">
        <v>1458.63</v>
      </c>
      <c r="P240" s="2">
        <v>1456.2</v>
      </c>
      <c r="Q240" s="2">
        <v>1475.09</v>
      </c>
      <c r="R240" s="2">
        <v>1474.69</v>
      </c>
      <c r="S240" s="2"/>
      <c r="T240" s="3">
        <v>40641</v>
      </c>
      <c r="U240" s="2">
        <v>105.45</v>
      </c>
      <c r="V240" s="2"/>
      <c r="W240" s="3">
        <v>40626</v>
      </c>
      <c r="X240" s="2">
        <v>238.28389999999999</v>
      </c>
      <c r="Y240" s="2">
        <v>238.28389999999999</v>
      </c>
      <c r="Z240" s="2">
        <v>238.28389999999999</v>
      </c>
      <c r="AA240" s="2">
        <v>238.28389999999999</v>
      </c>
      <c r="AC240" s="3">
        <v>40638</v>
      </c>
      <c r="AD240" s="21">
        <v>51.7</v>
      </c>
      <c r="AE240" s="21">
        <v>51.6</v>
      </c>
      <c r="AF240" s="21">
        <v>52.42</v>
      </c>
      <c r="AG240" s="21">
        <v>52.42</v>
      </c>
      <c r="AI240" s="3">
        <v>40639</v>
      </c>
      <c r="AJ240" s="21">
        <v>113.95</v>
      </c>
      <c r="AK240" s="21">
        <v>112.5</v>
      </c>
      <c r="AL240" s="21">
        <v>115.6</v>
      </c>
      <c r="AM240" s="21">
        <v>114.3</v>
      </c>
      <c r="AO240" s="3">
        <v>40639</v>
      </c>
      <c r="AP240" s="24">
        <v>5.4720000000000004</v>
      </c>
      <c r="AQ240" s="24">
        <v>5.3920000000000003</v>
      </c>
      <c r="AR240" s="24">
        <v>5.4720000000000004</v>
      </c>
      <c r="AS240" s="24">
        <v>5.44</v>
      </c>
      <c r="AU240" s="3">
        <v>40639</v>
      </c>
      <c r="AV240" s="21">
        <v>97.51</v>
      </c>
      <c r="AW240" s="21">
        <v>96.51</v>
      </c>
      <c r="AX240" s="21">
        <v>97.85</v>
      </c>
      <c r="AY240" s="21">
        <v>97.85</v>
      </c>
      <c r="BA240" s="3">
        <v>40638</v>
      </c>
      <c r="BB240" s="21">
        <v>236.8</v>
      </c>
      <c r="BC240" s="21">
        <v>231.71</v>
      </c>
      <c r="BD240" s="21">
        <v>240.45</v>
      </c>
      <c r="BE240" s="21">
        <v>240</v>
      </c>
      <c r="BG240" s="3">
        <v>40631</v>
      </c>
      <c r="BH240">
        <v>133.88</v>
      </c>
      <c r="BJ240" s="3">
        <v>40639</v>
      </c>
      <c r="BK240">
        <v>381.77730000000003</v>
      </c>
      <c r="BL240">
        <v>381.77730000000003</v>
      </c>
      <c r="BM240">
        <v>381.77730000000003</v>
      </c>
      <c r="BN240">
        <v>381.77730000000003</v>
      </c>
      <c r="BP240" s="3">
        <v>40623</v>
      </c>
      <c r="BQ240">
        <v>13.03</v>
      </c>
      <c r="BS240" s="3">
        <v>40631</v>
      </c>
      <c r="BT240">
        <v>46.29</v>
      </c>
      <c r="BV240" s="3">
        <v>40595</v>
      </c>
      <c r="BW240">
        <v>44.11</v>
      </c>
      <c r="BY240" s="3">
        <v>40631</v>
      </c>
      <c r="BZ240">
        <v>42.5</v>
      </c>
    </row>
    <row r="241" spans="2:78" x14ac:dyDescent="0.25">
      <c r="B241" s="3">
        <v>40638</v>
      </c>
      <c r="C241" s="2">
        <v>7174.69</v>
      </c>
      <c r="D241" s="2">
        <v>7129.41</v>
      </c>
      <c r="E241" s="2">
        <v>7186.35</v>
      </c>
      <c r="F241" s="2">
        <v>7175.31</v>
      </c>
      <c r="H241" s="3">
        <v>40734</v>
      </c>
      <c r="I241">
        <v>1.4266000000000001</v>
      </c>
      <c r="J241">
        <v>1.4198</v>
      </c>
      <c r="K241">
        <v>1.4293</v>
      </c>
      <c r="L241">
        <v>1.4209000000000001</v>
      </c>
      <c r="N241" s="3">
        <v>40640</v>
      </c>
      <c r="O241" s="2">
        <v>1458.31</v>
      </c>
      <c r="P241" s="2">
        <v>1452.4</v>
      </c>
      <c r="Q241" s="2">
        <v>1465.19</v>
      </c>
      <c r="R241" s="2">
        <v>1458.8</v>
      </c>
      <c r="S241" s="2"/>
      <c r="T241" s="3">
        <v>40640</v>
      </c>
      <c r="U241" s="2">
        <v>105.46</v>
      </c>
      <c r="V241" s="2"/>
      <c r="W241" s="3">
        <v>40625</v>
      </c>
      <c r="X241" s="2">
        <v>238.1326</v>
      </c>
      <c r="Y241" s="2">
        <v>238.1326</v>
      </c>
      <c r="Z241" s="2">
        <v>238.1326</v>
      </c>
      <c r="AA241" s="2">
        <v>238.1326</v>
      </c>
      <c r="AC241" s="3">
        <v>40637</v>
      </c>
      <c r="AD241" s="21">
        <v>51.8</v>
      </c>
      <c r="AE241" s="21">
        <v>51.52</v>
      </c>
      <c r="AF241" s="21">
        <v>51.99</v>
      </c>
      <c r="AG241" s="21">
        <v>51.56</v>
      </c>
      <c r="AI241" s="3">
        <v>40638</v>
      </c>
      <c r="AJ241" s="21">
        <v>113.25</v>
      </c>
      <c r="AK241" s="21">
        <v>111.55</v>
      </c>
      <c r="AL241" s="21">
        <v>113.65</v>
      </c>
      <c r="AM241" s="21">
        <v>113.05</v>
      </c>
      <c r="AO241" s="3">
        <v>40638</v>
      </c>
      <c r="AP241" s="24">
        <v>5.37</v>
      </c>
      <c r="AQ241" s="24">
        <v>5.37</v>
      </c>
      <c r="AR241" s="24">
        <v>5.48</v>
      </c>
      <c r="AS241" s="24">
        <v>5.4669999999999996</v>
      </c>
      <c r="AU241" s="3">
        <v>40638</v>
      </c>
      <c r="AV241" s="21">
        <v>97.63</v>
      </c>
      <c r="AW241" s="21">
        <v>95.35</v>
      </c>
      <c r="AX241" s="21">
        <v>98.83</v>
      </c>
      <c r="AY241" s="21">
        <v>96.87</v>
      </c>
      <c r="BA241" s="3">
        <v>40637</v>
      </c>
      <c r="BB241" s="21">
        <v>242</v>
      </c>
      <c r="BC241" s="21">
        <v>238.2</v>
      </c>
      <c r="BD241" s="21">
        <v>243.69</v>
      </c>
      <c r="BE241" s="21">
        <v>239.7</v>
      </c>
      <c r="BG241" s="3">
        <v>40630</v>
      </c>
      <c r="BH241">
        <v>133.97999999999999</v>
      </c>
      <c r="BJ241" s="3">
        <v>40638</v>
      </c>
      <c r="BK241">
        <v>382.37079999999997</v>
      </c>
      <c r="BL241">
        <v>382.37079999999997</v>
      </c>
      <c r="BM241">
        <v>382.37079999999997</v>
      </c>
      <c r="BN241">
        <v>382.37079999999997</v>
      </c>
      <c r="BP241" s="3">
        <v>40620</v>
      </c>
      <c r="BQ241">
        <v>12.83</v>
      </c>
      <c r="BS241" s="3">
        <v>40630</v>
      </c>
      <c r="BT241">
        <v>46.25</v>
      </c>
      <c r="BV241" s="3">
        <v>40592</v>
      </c>
      <c r="BW241">
        <v>44.14</v>
      </c>
      <c r="BY241" s="3">
        <v>40630</v>
      </c>
      <c r="BZ241">
        <v>42.35</v>
      </c>
    </row>
    <row r="242" spans="2:78" x14ac:dyDescent="0.25">
      <c r="B242" s="3">
        <v>40637</v>
      </c>
      <c r="C242" s="2">
        <v>7178.59</v>
      </c>
      <c r="D242" s="2">
        <v>7168.24</v>
      </c>
      <c r="E242" s="2">
        <v>7200.26</v>
      </c>
      <c r="F242" s="2">
        <v>7175.33</v>
      </c>
      <c r="H242" s="3">
        <v>40733</v>
      </c>
      <c r="I242">
        <v>1.4261999999999999</v>
      </c>
      <c r="J242">
        <v>1.4261999999999999</v>
      </c>
      <c r="K242">
        <v>1.4266000000000001</v>
      </c>
      <c r="L242">
        <v>1.4266000000000001</v>
      </c>
      <c r="N242" s="3">
        <v>40639</v>
      </c>
      <c r="O242" s="2">
        <v>1453.7</v>
      </c>
      <c r="P242" s="2">
        <v>1451.14</v>
      </c>
      <c r="Q242" s="2">
        <v>1462.3</v>
      </c>
      <c r="R242" s="2">
        <v>1458.3</v>
      </c>
      <c r="S242" s="2"/>
      <c r="T242" s="3">
        <v>40639</v>
      </c>
      <c r="U242" s="2">
        <v>105.52</v>
      </c>
      <c r="V242" s="2"/>
      <c r="W242" s="3">
        <v>40624</v>
      </c>
      <c r="X242" s="2">
        <v>238.3023</v>
      </c>
      <c r="Y242" s="2">
        <v>238.3023</v>
      </c>
      <c r="Z242" s="2">
        <v>238.3023</v>
      </c>
      <c r="AA242" s="2">
        <v>238.3023</v>
      </c>
      <c r="AC242" s="3">
        <v>40634</v>
      </c>
      <c r="AD242" s="21">
        <v>50.31</v>
      </c>
      <c r="AE242" s="21">
        <v>50.05</v>
      </c>
      <c r="AF242" s="21">
        <v>51.68</v>
      </c>
      <c r="AG242" s="21">
        <v>51.59</v>
      </c>
      <c r="AI242" s="3">
        <v>40637</v>
      </c>
      <c r="AJ242" s="21">
        <v>114.5</v>
      </c>
      <c r="AK242" s="21">
        <v>113.05</v>
      </c>
      <c r="AL242" s="21">
        <v>114.9</v>
      </c>
      <c r="AM242" s="21">
        <v>113.35</v>
      </c>
      <c r="AO242" s="3">
        <v>40637</v>
      </c>
      <c r="AP242" s="24">
        <v>5.3819999999999997</v>
      </c>
      <c r="AQ242" s="24">
        <v>5.35</v>
      </c>
      <c r="AR242" s="24">
        <v>5.4139999999999997</v>
      </c>
      <c r="AS242" s="24">
        <v>5.359</v>
      </c>
      <c r="AU242" s="3">
        <v>40637</v>
      </c>
      <c r="AV242" s="21">
        <v>98.71</v>
      </c>
      <c r="AW242" s="21">
        <v>97.72</v>
      </c>
      <c r="AX242" s="21">
        <v>99</v>
      </c>
      <c r="AY242" s="21">
        <v>98.15</v>
      </c>
      <c r="BA242" s="3">
        <v>40634</v>
      </c>
      <c r="BB242" s="21">
        <v>246.6</v>
      </c>
      <c r="BC242" s="21">
        <v>245.37</v>
      </c>
      <c r="BD242" s="21">
        <v>249.1</v>
      </c>
      <c r="BE242" s="21">
        <v>245.53</v>
      </c>
      <c r="BG242" s="3">
        <v>40627</v>
      </c>
      <c r="BH242">
        <v>133.26</v>
      </c>
      <c r="BJ242" s="3">
        <v>40637</v>
      </c>
      <c r="BK242">
        <v>382.2799</v>
      </c>
      <c r="BL242">
        <v>382.2799</v>
      </c>
      <c r="BM242">
        <v>382.2799</v>
      </c>
      <c r="BN242">
        <v>382.2799</v>
      </c>
      <c r="BP242" s="3">
        <v>40619</v>
      </c>
      <c r="BQ242">
        <v>12.78</v>
      </c>
      <c r="BS242" s="3">
        <v>40627</v>
      </c>
      <c r="BT242">
        <v>46.21</v>
      </c>
      <c r="BV242" s="3">
        <v>40591</v>
      </c>
      <c r="BW242">
        <v>44.1</v>
      </c>
      <c r="BY242" s="3">
        <v>40627</v>
      </c>
      <c r="BZ242">
        <v>42.54</v>
      </c>
    </row>
    <row r="243" spans="2:78" x14ac:dyDescent="0.25">
      <c r="B243" s="3">
        <v>40634</v>
      </c>
      <c r="C243" s="2">
        <v>7086.56</v>
      </c>
      <c r="D243" s="2">
        <v>7086.56</v>
      </c>
      <c r="E243" s="2">
        <v>7192.38</v>
      </c>
      <c r="F243" s="2">
        <v>7179.81</v>
      </c>
      <c r="H243" s="3">
        <v>40732</v>
      </c>
      <c r="I243">
        <v>1.4359</v>
      </c>
      <c r="J243">
        <v>1.4215</v>
      </c>
      <c r="K243">
        <v>1.4367000000000001</v>
      </c>
      <c r="L243">
        <v>1.4263999999999999</v>
      </c>
      <c r="N243" s="3">
        <v>40638</v>
      </c>
      <c r="O243" s="2">
        <v>1433.9</v>
      </c>
      <c r="P243" s="2">
        <v>1429.65</v>
      </c>
      <c r="Q243" s="2">
        <v>1457.2</v>
      </c>
      <c r="R243" s="2">
        <v>1453.2</v>
      </c>
      <c r="S243" s="2"/>
      <c r="T243" s="3">
        <v>40638</v>
      </c>
      <c r="U243" s="2">
        <v>105.37</v>
      </c>
      <c r="V243" s="2"/>
      <c r="W243" s="3">
        <v>40623</v>
      </c>
      <c r="X243" s="2">
        <v>238.24189999999999</v>
      </c>
      <c r="Y243" s="2">
        <v>238.24189999999999</v>
      </c>
      <c r="Z243" s="2">
        <v>238.24189999999999</v>
      </c>
      <c r="AA243" s="2">
        <v>238.24189999999999</v>
      </c>
      <c r="AC243" s="3">
        <v>40633</v>
      </c>
      <c r="AD243" s="21">
        <v>49.865000000000002</v>
      </c>
      <c r="AE243" s="21">
        <v>49.51</v>
      </c>
      <c r="AF243" s="21">
        <v>50.19</v>
      </c>
      <c r="AG243" s="21">
        <v>49.85</v>
      </c>
      <c r="AI243" s="3">
        <v>40634</v>
      </c>
      <c r="AJ243" s="21">
        <v>112</v>
      </c>
      <c r="AK243" s="21">
        <v>111.4</v>
      </c>
      <c r="AL243" s="21">
        <v>114.4</v>
      </c>
      <c r="AM243" s="21">
        <v>114.15</v>
      </c>
      <c r="AO243" s="3">
        <v>40634</v>
      </c>
      <c r="AP243" s="24">
        <v>5.24</v>
      </c>
      <c r="AQ243" s="24">
        <v>5.24</v>
      </c>
      <c r="AR243" s="24">
        <v>5.37</v>
      </c>
      <c r="AS243" s="24">
        <v>5.3529999999999998</v>
      </c>
      <c r="AU243" s="3">
        <v>40634</v>
      </c>
      <c r="AV243" s="21">
        <v>96.88</v>
      </c>
      <c r="AW243" s="21">
        <v>96.83</v>
      </c>
      <c r="AX243" s="21">
        <v>99.39</v>
      </c>
      <c r="AY243" s="21">
        <v>99.38</v>
      </c>
      <c r="BA243" s="3">
        <v>40633</v>
      </c>
      <c r="BB243" s="21">
        <v>246.6</v>
      </c>
      <c r="BC243" s="21">
        <v>244.21</v>
      </c>
      <c r="BD243" s="21">
        <v>246.8</v>
      </c>
      <c r="BE243" s="21">
        <v>246</v>
      </c>
      <c r="BG243" s="3">
        <v>40626</v>
      </c>
      <c r="BH243">
        <v>132.74</v>
      </c>
      <c r="BJ243" s="3">
        <v>40634</v>
      </c>
      <c r="BK243">
        <v>382.10570000000001</v>
      </c>
      <c r="BL243">
        <v>382.10570000000001</v>
      </c>
      <c r="BM243">
        <v>382.10570000000001</v>
      </c>
      <c r="BN243">
        <v>382.10570000000001</v>
      </c>
      <c r="BP243" s="3">
        <v>40618</v>
      </c>
      <c r="BQ243">
        <v>12.61</v>
      </c>
      <c r="BS243" s="3">
        <v>40626</v>
      </c>
      <c r="BT243">
        <v>46.16</v>
      </c>
      <c r="BV243" s="3">
        <v>40590</v>
      </c>
      <c r="BW243">
        <v>43.61</v>
      </c>
      <c r="BY243" s="3">
        <v>40626</v>
      </c>
      <c r="BZ243">
        <v>42.2</v>
      </c>
    </row>
    <row r="244" spans="2:78" x14ac:dyDescent="0.25">
      <c r="B244" s="3">
        <v>40633</v>
      </c>
      <c r="C244" s="2">
        <v>7068.29</v>
      </c>
      <c r="D244" s="2">
        <v>7041.31</v>
      </c>
      <c r="E244" s="2">
        <v>7079.76</v>
      </c>
      <c r="F244" s="2">
        <v>7041.31</v>
      </c>
      <c r="H244" s="3">
        <v>40731</v>
      </c>
      <c r="I244">
        <v>1.4334</v>
      </c>
      <c r="J244">
        <v>1.4225000000000001</v>
      </c>
      <c r="K244">
        <v>1.4372</v>
      </c>
      <c r="L244">
        <v>1.4355</v>
      </c>
      <c r="N244" s="3">
        <v>40637</v>
      </c>
      <c r="O244" s="2">
        <v>1427.29</v>
      </c>
      <c r="P244" s="2">
        <v>1426.84</v>
      </c>
      <c r="Q244" s="2">
        <v>1438.79</v>
      </c>
      <c r="R244" s="2">
        <v>1433.8</v>
      </c>
      <c r="S244" s="2"/>
      <c r="T244" s="3">
        <v>40637</v>
      </c>
      <c r="U244" s="2">
        <v>105.43</v>
      </c>
      <c r="V244" s="2"/>
      <c r="W244" s="3">
        <v>40620</v>
      </c>
      <c r="X244" s="2">
        <v>238.21870000000001</v>
      </c>
      <c r="Y244" s="2">
        <v>238.21870000000001</v>
      </c>
      <c r="Z244" s="2">
        <v>238.21870000000001</v>
      </c>
      <c r="AA244" s="2">
        <v>238.21870000000001</v>
      </c>
      <c r="AC244" s="3">
        <v>40632</v>
      </c>
      <c r="AD244" s="21">
        <v>49.01</v>
      </c>
      <c r="AE244" s="21">
        <v>48.76</v>
      </c>
      <c r="AF244" s="21">
        <v>49.835000000000001</v>
      </c>
      <c r="AG244" s="21">
        <v>49.835000000000001</v>
      </c>
      <c r="AI244" s="3">
        <v>40633</v>
      </c>
      <c r="AJ244" s="21">
        <v>110</v>
      </c>
      <c r="AK244" s="21">
        <v>110</v>
      </c>
      <c r="AL244" s="21">
        <v>112.15</v>
      </c>
      <c r="AM244" s="21">
        <v>111</v>
      </c>
      <c r="AO244" s="3">
        <v>40633</v>
      </c>
      <c r="AP244" s="24">
        <v>5.25</v>
      </c>
      <c r="AQ244" s="24">
        <v>5.14</v>
      </c>
      <c r="AR244" s="24">
        <v>5.2539999999999996</v>
      </c>
      <c r="AS244" s="24">
        <v>5.1950000000000003</v>
      </c>
      <c r="AU244" s="3">
        <v>40633</v>
      </c>
      <c r="AV244" s="21">
        <v>95.97</v>
      </c>
      <c r="AW244" s="21">
        <v>95.84</v>
      </c>
      <c r="AX244" s="21">
        <v>97.12</v>
      </c>
      <c r="AY244" s="21">
        <v>96.71</v>
      </c>
      <c r="BA244" s="3">
        <v>40632</v>
      </c>
      <c r="BB244" s="21">
        <v>250</v>
      </c>
      <c r="BC244" s="21">
        <v>246.29</v>
      </c>
      <c r="BD244" s="21">
        <v>253</v>
      </c>
      <c r="BE244" s="21">
        <v>246.33</v>
      </c>
      <c r="BG244" s="3">
        <v>40625</v>
      </c>
      <c r="BH244">
        <v>132</v>
      </c>
      <c r="BJ244" s="3">
        <v>40633</v>
      </c>
      <c r="BK244">
        <v>382.9599</v>
      </c>
      <c r="BL244">
        <v>382.9599</v>
      </c>
      <c r="BM244">
        <v>382.9599</v>
      </c>
      <c r="BN244">
        <v>382.9599</v>
      </c>
      <c r="BP244" s="3">
        <v>40617</v>
      </c>
      <c r="BQ244">
        <v>12.86</v>
      </c>
      <c r="BS244" s="3">
        <v>40625</v>
      </c>
      <c r="BT244">
        <v>45.71</v>
      </c>
      <c r="BV244" s="3">
        <v>40589</v>
      </c>
      <c r="BW244">
        <v>43.46</v>
      </c>
      <c r="BY244" s="3">
        <v>40625</v>
      </c>
      <c r="BZ244">
        <v>41.79</v>
      </c>
    </row>
    <row r="245" spans="2:78" x14ac:dyDescent="0.25">
      <c r="B245" s="3">
        <v>40632</v>
      </c>
      <c r="C245" s="2">
        <v>7010.77</v>
      </c>
      <c r="D245" s="2">
        <v>7002.77</v>
      </c>
      <c r="E245" s="2">
        <v>7065.27</v>
      </c>
      <c r="F245" s="2">
        <v>7057.15</v>
      </c>
      <c r="H245" s="3">
        <v>40730</v>
      </c>
      <c r="I245">
        <v>1.4433</v>
      </c>
      <c r="J245">
        <v>1.4288000000000001</v>
      </c>
      <c r="K245">
        <v>1.4463999999999999</v>
      </c>
      <c r="L245">
        <v>1.4332</v>
      </c>
      <c r="N245" s="3">
        <v>40634</v>
      </c>
      <c r="O245" s="2">
        <v>1432.11</v>
      </c>
      <c r="P245" s="2">
        <v>1412.4</v>
      </c>
      <c r="Q245" s="2">
        <v>1436.45</v>
      </c>
      <c r="R245" s="2">
        <v>1428.49</v>
      </c>
      <c r="S245" s="2"/>
      <c r="T245" s="3">
        <v>40634</v>
      </c>
      <c r="U245" s="2">
        <v>105.25</v>
      </c>
      <c r="V245" s="2"/>
      <c r="W245" s="3">
        <v>40619</v>
      </c>
      <c r="X245" s="2">
        <v>238.0343</v>
      </c>
      <c r="Y245" s="2">
        <v>238.0343</v>
      </c>
      <c r="Z245" s="2">
        <v>238.0343</v>
      </c>
      <c r="AA245" s="2">
        <v>238.0343</v>
      </c>
      <c r="AC245" s="3">
        <v>40631</v>
      </c>
      <c r="AD245" s="21">
        <v>48.5</v>
      </c>
      <c r="AE245" s="21">
        <v>47.67</v>
      </c>
      <c r="AF245" s="21">
        <v>48.81</v>
      </c>
      <c r="AG245" s="21">
        <v>48.35</v>
      </c>
      <c r="AI245" s="3">
        <v>40632</v>
      </c>
      <c r="AJ245" s="21">
        <v>109</v>
      </c>
      <c r="AK245" s="21">
        <v>108.95</v>
      </c>
      <c r="AL245" s="21">
        <v>109.9</v>
      </c>
      <c r="AM245" s="21">
        <v>109.45</v>
      </c>
      <c r="AO245" s="3">
        <v>40632</v>
      </c>
      <c r="AP245" s="24">
        <v>5.3280000000000003</v>
      </c>
      <c r="AQ245" s="24">
        <v>5.24</v>
      </c>
      <c r="AR245" s="24">
        <v>5.3479999999999999</v>
      </c>
      <c r="AS245" s="24">
        <v>5.2469999999999999</v>
      </c>
      <c r="AU245" s="3">
        <v>40632</v>
      </c>
      <c r="AV245" s="21">
        <v>95.2</v>
      </c>
      <c r="AW245" s="21">
        <v>95</v>
      </c>
      <c r="AX245" s="21">
        <v>97.06</v>
      </c>
      <c r="AY245" s="21">
        <v>96.31</v>
      </c>
      <c r="BA245" s="3">
        <v>40631</v>
      </c>
      <c r="BB245" s="21">
        <v>249.69</v>
      </c>
      <c r="BC245" s="21">
        <v>247</v>
      </c>
      <c r="BD245" s="21">
        <v>249.69</v>
      </c>
      <c r="BE245" s="21">
        <v>248.87</v>
      </c>
      <c r="BG245" s="3">
        <v>40624</v>
      </c>
      <c r="BH245">
        <v>131.66</v>
      </c>
      <c r="BJ245" s="3">
        <v>40632</v>
      </c>
      <c r="BK245">
        <v>383.00420000000003</v>
      </c>
      <c r="BL245">
        <v>383.00420000000003</v>
      </c>
      <c r="BM245">
        <v>383.00420000000003</v>
      </c>
      <c r="BN245">
        <v>383.00420000000003</v>
      </c>
      <c r="BP245" s="3">
        <v>40616</v>
      </c>
      <c r="BQ245">
        <v>13.01</v>
      </c>
      <c r="BS245" s="3">
        <v>40624</v>
      </c>
      <c r="BT245">
        <v>45.48</v>
      </c>
      <c r="BV245" s="3">
        <v>40588</v>
      </c>
      <c r="BW245">
        <v>43.55</v>
      </c>
      <c r="BY245" s="3">
        <v>40624</v>
      </c>
      <c r="BZ245">
        <v>41.65</v>
      </c>
    </row>
    <row r="246" spans="2:78" x14ac:dyDescent="0.25">
      <c r="B246" s="3">
        <v>40631</v>
      </c>
      <c r="C246" s="2">
        <v>6952.51</v>
      </c>
      <c r="D246" s="2">
        <v>6867.42</v>
      </c>
      <c r="E246" s="2">
        <v>6960.16</v>
      </c>
      <c r="F246" s="2">
        <v>6934.44</v>
      </c>
      <c r="H246" s="3">
        <v>40729</v>
      </c>
      <c r="I246">
        <v>1.4538</v>
      </c>
      <c r="J246">
        <v>1.4401999999999999</v>
      </c>
      <c r="K246">
        <v>1.4538</v>
      </c>
      <c r="L246">
        <v>1.4433</v>
      </c>
      <c r="N246" s="3">
        <v>40633</v>
      </c>
      <c r="O246" s="2">
        <v>1421.9</v>
      </c>
      <c r="P246" s="2">
        <v>1420.2</v>
      </c>
      <c r="Q246" s="2">
        <v>1439.51</v>
      </c>
      <c r="R246" s="2">
        <v>1431.9</v>
      </c>
      <c r="S246" s="2"/>
      <c r="T246" s="3">
        <v>40633</v>
      </c>
      <c r="U246" s="2">
        <v>104.94</v>
      </c>
      <c r="V246" s="2"/>
      <c r="W246" s="3">
        <v>40618</v>
      </c>
      <c r="X246" s="2">
        <v>237.65090000000001</v>
      </c>
      <c r="Y246" s="2">
        <v>237.65090000000001</v>
      </c>
      <c r="Z246" s="2">
        <v>237.65090000000001</v>
      </c>
      <c r="AA246" s="2">
        <v>237.65090000000001</v>
      </c>
      <c r="AC246" s="3">
        <v>40630</v>
      </c>
      <c r="AD246" s="21">
        <v>48.765000000000001</v>
      </c>
      <c r="AE246" s="21">
        <v>47.81</v>
      </c>
      <c r="AF246" s="21">
        <v>48.875</v>
      </c>
      <c r="AG246" s="21">
        <v>48.27</v>
      </c>
      <c r="AI246" s="3">
        <v>40631</v>
      </c>
      <c r="AJ246" s="21">
        <v>109.35</v>
      </c>
      <c r="AK246" s="21">
        <v>107.3</v>
      </c>
      <c r="AL246" s="21">
        <v>109.45</v>
      </c>
      <c r="AM246" s="21">
        <v>108.2</v>
      </c>
      <c r="AO246" s="3">
        <v>40631</v>
      </c>
      <c r="AP246" s="24">
        <v>5.423</v>
      </c>
      <c r="AQ246" s="24">
        <v>5.28</v>
      </c>
      <c r="AR246" s="24">
        <v>5.423</v>
      </c>
      <c r="AS246" s="24">
        <v>5.32</v>
      </c>
      <c r="AU246" s="3">
        <v>40631</v>
      </c>
      <c r="AV246" s="21">
        <v>95</v>
      </c>
      <c r="AW246" s="21">
        <v>93.02</v>
      </c>
      <c r="AX246" s="21">
        <v>95.17</v>
      </c>
      <c r="AY246" s="21">
        <v>94.23</v>
      </c>
      <c r="BA246" s="3">
        <v>40630</v>
      </c>
      <c r="BB246" s="21">
        <v>250.8</v>
      </c>
      <c r="BC246" s="21">
        <v>249.46</v>
      </c>
      <c r="BD246" s="21">
        <v>251.95</v>
      </c>
      <c r="BE246" s="21">
        <v>251.13</v>
      </c>
      <c r="BG246" s="3">
        <v>40623</v>
      </c>
      <c r="BH246">
        <v>131.11000000000001</v>
      </c>
      <c r="BJ246" s="3">
        <v>40631</v>
      </c>
      <c r="BK246">
        <v>383.38580000000002</v>
      </c>
      <c r="BL246">
        <v>383.38580000000002</v>
      </c>
      <c r="BM246">
        <v>383.38580000000002</v>
      </c>
      <c r="BN246">
        <v>383.38580000000002</v>
      </c>
      <c r="BP246" s="3">
        <v>40613</v>
      </c>
      <c r="BQ246">
        <v>13.09</v>
      </c>
      <c r="BS246" s="3">
        <v>40623</v>
      </c>
      <c r="BT246">
        <v>45.57</v>
      </c>
      <c r="BV246" s="3">
        <v>40584</v>
      </c>
      <c r="BW246">
        <v>43.19</v>
      </c>
      <c r="BY246" s="3">
        <v>40623</v>
      </c>
      <c r="BZ246">
        <v>41.28</v>
      </c>
    </row>
    <row r="247" spans="2:78" x14ac:dyDescent="0.25">
      <c r="B247" s="3">
        <v>40630</v>
      </c>
      <c r="C247" s="2">
        <v>6931.86</v>
      </c>
      <c r="D247" s="2">
        <v>6915.58</v>
      </c>
      <c r="E247" s="2">
        <v>6981.19</v>
      </c>
      <c r="F247" s="2">
        <v>6938.63</v>
      </c>
      <c r="H247" s="3">
        <v>40728</v>
      </c>
      <c r="I247">
        <v>1.4564999999999999</v>
      </c>
      <c r="J247">
        <v>1.4498</v>
      </c>
      <c r="K247">
        <v>1.4568000000000001</v>
      </c>
      <c r="L247">
        <v>1.4541999999999999</v>
      </c>
      <c r="N247" s="3">
        <v>40632</v>
      </c>
      <c r="O247" s="2">
        <v>1417.09</v>
      </c>
      <c r="P247" s="2">
        <v>1411.7</v>
      </c>
      <c r="Q247" s="2">
        <v>1430.4</v>
      </c>
      <c r="R247" s="2">
        <v>1421.95</v>
      </c>
      <c r="S247" s="2"/>
      <c r="T247" s="3">
        <v>40632</v>
      </c>
      <c r="U247" s="2">
        <v>104.77</v>
      </c>
      <c r="V247" s="2"/>
      <c r="W247" s="3">
        <v>40617</v>
      </c>
      <c r="X247" s="2">
        <v>237.38829999999999</v>
      </c>
      <c r="Y247" s="2">
        <v>237.38829999999999</v>
      </c>
      <c r="Z247" s="2">
        <v>237.38829999999999</v>
      </c>
      <c r="AA247" s="2">
        <v>237.38829999999999</v>
      </c>
      <c r="AC247" s="3">
        <v>40627</v>
      </c>
      <c r="AD247" s="21">
        <v>49.655000000000001</v>
      </c>
      <c r="AE247" s="21">
        <v>48.615000000000002</v>
      </c>
      <c r="AF247" s="21">
        <v>49.69</v>
      </c>
      <c r="AG247" s="21">
        <v>48.994999999999997</v>
      </c>
      <c r="AI247" s="3">
        <v>40630</v>
      </c>
      <c r="AJ247" s="21">
        <v>108.75</v>
      </c>
      <c r="AK247" s="21">
        <v>108.4</v>
      </c>
      <c r="AL247" s="21">
        <v>109.95</v>
      </c>
      <c r="AM247" s="21">
        <v>108.95</v>
      </c>
      <c r="AO247" s="3">
        <v>40630</v>
      </c>
      <c r="AP247" s="24">
        <v>5.508</v>
      </c>
      <c r="AQ247" s="24">
        <v>5.4459999999999997</v>
      </c>
      <c r="AR247" s="24">
        <v>5.5209999999999999</v>
      </c>
      <c r="AS247" s="24">
        <v>5.4459999999999997</v>
      </c>
      <c r="AU247" s="3">
        <v>40630</v>
      </c>
      <c r="AV247" s="21">
        <v>93.23</v>
      </c>
      <c r="AW247" s="21">
        <v>93.13</v>
      </c>
      <c r="AX247" s="21">
        <v>94.86</v>
      </c>
      <c r="AY247" s="21">
        <v>94.27</v>
      </c>
      <c r="BA247" s="3">
        <v>40627</v>
      </c>
      <c r="BB247" s="21">
        <v>246.02</v>
      </c>
      <c r="BC247" s="21">
        <v>244.64</v>
      </c>
      <c r="BD247" s="21">
        <v>249.87</v>
      </c>
      <c r="BE247" s="21">
        <v>249.26</v>
      </c>
      <c r="BG247" s="3">
        <v>40620</v>
      </c>
      <c r="BH247">
        <v>131.02000000000001</v>
      </c>
      <c r="BJ247" s="3">
        <v>40630</v>
      </c>
      <c r="BK247">
        <v>383.68349999999998</v>
      </c>
      <c r="BL247">
        <v>383.68349999999998</v>
      </c>
      <c r="BM247">
        <v>383.68349999999998</v>
      </c>
      <c r="BN247">
        <v>383.68349999999998</v>
      </c>
      <c r="BP247" s="3">
        <v>40612</v>
      </c>
      <c r="BQ247">
        <v>12.99</v>
      </c>
      <c r="BS247" s="3">
        <v>40620</v>
      </c>
      <c r="BT247">
        <v>44.78</v>
      </c>
      <c r="BV247" s="3">
        <v>40583</v>
      </c>
      <c r="BW247">
        <v>43.5</v>
      </c>
      <c r="BY247" s="3">
        <v>40620</v>
      </c>
      <c r="BZ247">
        <v>40.85</v>
      </c>
    </row>
    <row r="248" spans="2:78" x14ac:dyDescent="0.25">
      <c r="B248" s="3">
        <v>40627</v>
      </c>
      <c r="C248" s="2">
        <v>6971.77</v>
      </c>
      <c r="D248" s="2">
        <v>6920.57</v>
      </c>
      <c r="E248" s="2">
        <v>6985.25</v>
      </c>
      <c r="F248" s="2">
        <v>6946.36</v>
      </c>
      <c r="H248" s="3">
        <v>40727</v>
      </c>
      <c r="I248">
        <v>1.4524999999999999</v>
      </c>
      <c r="J248">
        <v>1.4507000000000001</v>
      </c>
      <c r="K248">
        <v>1.4574</v>
      </c>
      <c r="L248">
        <v>1.4567000000000001</v>
      </c>
      <c r="N248" s="3">
        <v>40631</v>
      </c>
      <c r="O248" s="2">
        <v>1420.6</v>
      </c>
      <c r="P248" s="2">
        <v>1410.9</v>
      </c>
      <c r="Q248" s="2">
        <v>1423.3</v>
      </c>
      <c r="R248" s="2">
        <v>1416.9</v>
      </c>
      <c r="S248" s="2"/>
      <c r="T248" s="3">
        <v>40631</v>
      </c>
      <c r="U248" s="2">
        <v>104.71</v>
      </c>
      <c r="V248" s="2"/>
      <c r="W248" s="3">
        <v>40616</v>
      </c>
      <c r="X248" s="2">
        <v>237.90719999999999</v>
      </c>
      <c r="Y248" s="2">
        <v>237.90719999999999</v>
      </c>
      <c r="Z248" s="2">
        <v>237.90719999999999</v>
      </c>
      <c r="AA248" s="2">
        <v>237.90719999999999</v>
      </c>
      <c r="AC248" s="3">
        <v>40626</v>
      </c>
      <c r="AD248" s="21">
        <v>47.21</v>
      </c>
      <c r="AE248" s="21">
        <v>47.06</v>
      </c>
      <c r="AF248" s="21">
        <v>49.28</v>
      </c>
      <c r="AG248" s="21">
        <v>49.015000000000001</v>
      </c>
      <c r="AI248" s="3">
        <v>40627</v>
      </c>
      <c r="AJ248" s="21">
        <v>109.6</v>
      </c>
      <c r="AK248" s="21">
        <v>108.8</v>
      </c>
      <c r="AL248" s="21">
        <v>110.3</v>
      </c>
      <c r="AM248" s="21">
        <v>109.35</v>
      </c>
      <c r="AO248" s="3">
        <v>40627</v>
      </c>
      <c r="AP248" s="24">
        <v>5.4560000000000004</v>
      </c>
      <c r="AQ248" s="24">
        <v>5.4169999999999998</v>
      </c>
      <c r="AR248" s="24">
        <v>5.53</v>
      </c>
      <c r="AS248" s="24">
        <v>5.53</v>
      </c>
      <c r="AU248" s="3">
        <v>40627</v>
      </c>
      <c r="AV248" s="21">
        <v>93.75</v>
      </c>
      <c r="AW248" s="21">
        <v>93.4</v>
      </c>
      <c r="AX248" s="21">
        <v>94.73</v>
      </c>
      <c r="AY248" s="21">
        <v>93.92</v>
      </c>
      <c r="BA248" s="3">
        <v>40626</v>
      </c>
      <c r="BB248" s="21">
        <v>240.6</v>
      </c>
      <c r="BC248" s="21">
        <v>240.45</v>
      </c>
      <c r="BD248" s="21">
        <v>243.2</v>
      </c>
      <c r="BE248" s="21">
        <v>243.06</v>
      </c>
      <c r="BG248" s="3">
        <v>40619</v>
      </c>
      <c r="BH248">
        <v>130.88999999999999</v>
      </c>
      <c r="BJ248" s="3">
        <v>40627</v>
      </c>
      <c r="BK248">
        <v>384.49149999999997</v>
      </c>
      <c r="BL248">
        <v>384.49149999999997</v>
      </c>
      <c r="BM248">
        <v>384.49149999999997</v>
      </c>
      <c r="BN248">
        <v>384.49149999999997</v>
      </c>
      <c r="BP248" s="3">
        <v>40611</v>
      </c>
      <c r="BQ248">
        <v>13.24</v>
      </c>
      <c r="BS248" s="3">
        <v>40619</v>
      </c>
      <c r="BT248">
        <v>44.69</v>
      </c>
      <c r="BV248" s="3">
        <v>40582</v>
      </c>
      <c r="BW248">
        <v>43.83</v>
      </c>
      <c r="BY248" s="3">
        <v>40619</v>
      </c>
      <c r="BZ248">
        <v>40.58</v>
      </c>
    </row>
    <row r="249" spans="2:78" x14ac:dyDescent="0.25">
      <c r="B249" s="3">
        <v>40626</v>
      </c>
      <c r="C249" s="2">
        <v>6798.08</v>
      </c>
      <c r="D249" s="2">
        <v>6787.04</v>
      </c>
      <c r="E249" s="2">
        <v>6941.72</v>
      </c>
      <c r="F249" s="2">
        <v>6933.58</v>
      </c>
      <c r="H249" s="3">
        <v>40726</v>
      </c>
      <c r="I249">
        <v>1.4522999999999999</v>
      </c>
      <c r="J249">
        <v>1.4522999999999999</v>
      </c>
      <c r="K249">
        <v>1.4522999999999999</v>
      </c>
      <c r="L249">
        <v>1.4522999999999999</v>
      </c>
      <c r="N249" s="3">
        <v>40630</v>
      </c>
      <c r="O249" s="2">
        <v>1428.6</v>
      </c>
      <c r="P249" s="2">
        <v>1409.98</v>
      </c>
      <c r="Q249" s="2">
        <v>1429.7</v>
      </c>
      <c r="R249" s="2">
        <v>1420.55</v>
      </c>
      <c r="S249" s="2"/>
      <c r="T249" s="3">
        <v>40630</v>
      </c>
      <c r="U249" s="2">
        <v>104.78</v>
      </c>
      <c r="V249" s="2"/>
      <c r="W249" s="3">
        <v>40613</v>
      </c>
      <c r="X249" s="2">
        <v>237.5813</v>
      </c>
      <c r="Y249" s="2">
        <v>237.5813</v>
      </c>
      <c r="Z249" s="2">
        <v>237.5813</v>
      </c>
      <c r="AA249" s="2">
        <v>237.5813</v>
      </c>
      <c r="AC249" s="3">
        <v>40625</v>
      </c>
      <c r="AD249" s="21">
        <v>46.115000000000002</v>
      </c>
      <c r="AE249" s="21">
        <v>46</v>
      </c>
      <c r="AF249" s="21">
        <v>47.35</v>
      </c>
      <c r="AG249" s="21">
        <v>47.35</v>
      </c>
      <c r="AI249" s="3">
        <v>40626</v>
      </c>
      <c r="AJ249" s="21">
        <v>109.05</v>
      </c>
      <c r="AK249" s="21">
        <v>108.05</v>
      </c>
      <c r="AL249" s="21">
        <v>110.8</v>
      </c>
      <c r="AM249" s="21">
        <v>109.9</v>
      </c>
      <c r="AO249" s="3">
        <v>40626</v>
      </c>
      <c r="AP249" s="24">
        <v>5.468</v>
      </c>
      <c r="AQ249" s="24">
        <v>5.46</v>
      </c>
      <c r="AR249" s="24">
        <v>5.5309999999999997</v>
      </c>
      <c r="AS249" s="24">
        <v>5.5</v>
      </c>
      <c r="AU249" s="3">
        <v>40626</v>
      </c>
      <c r="AV249" s="21">
        <v>91.6</v>
      </c>
      <c r="AW249" s="21">
        <v>91.34</v>
      </c>
      <c r="AX249" s="21">
        <v>93.27</v>
      </c>
      <c r="AY249" s="21">
        <v>93.01</v>
      </c>
      <c r="BA249" s="3">
        <v>40625</v>
      </c>
      <c r="BB249" s="21">
        <v>240.5</v>
      </c>
      <c r="BC249" s="21">
        <v>237.81</v>
      </c>
      <c r="BD249" s="21">
        <v>241.1</v>
      </c>
      <c r="BE249" s="21">
        <v>239.7</v>
      </c>
      <c r="BG249" s="3">
        <v>40618</v>
      </c>
      <c r="BH249">
        <v>130.36000000000001</v>
      </c>
      <c r="BJ249" s="3">
        <v>40626</v>
      </c>
      <c r="BK249">
        <v>383.89679999999998</v>
      </c>
      <c r="BL249">
        <v>383.89679999999998</v>
      </c>
      <c r="BM249">
        <v>383.89679999999998</v>
      </c>
      <c r="BN249">
        <v>383.89679999999998</v>
      </c>
      <c r="BP249" s="3">
        <v>40610</v>
      </c>
      <c r="BQ249">
        <v>13.26</v>
      </c>
      <c r="BS249" s="3">
        <v>40618</v>
      </c>
      <c r="BT249">
        <v>43.87</v>
      </c>
      <c r="BV249" s="3">
        <v>40581</v>
      </c>
      <c r="BW249">
        <v>43.5</v>
      </c>
      <c r="BY249" s="3">
        <v>40618</v>
      </c>
      <c r="BZ249">
        <v>40.76</v>
      </c>
    </row>
    <row r="250" spans="2:78" x14ac:dyDescent="0.25">
      <c r="B250" s="3">
        <v>40625</v>
      </c>
      <c r="C250" s="2">
        <v>6749.18</v>
      </c>
      <c r="D250" s="2">
        <v>6720.02</v>
      </c>
      <c r="E250" s="2">
        <v>6807.38</v>
      </c>
      <c r="F250" s="2">
        <v>6804.45</v>
      </c>
      <c r="H250" s="3">
        <v>40725</v>
      </c>
      <c r="I250">
        <v>1.4475</v>
      </c>
      <c r="J250">
        <v>1.4440999999999999</v>
      </c>
      <c r="K250">
        <v>1.4543999999999999</v>
      </c>
      <c r="L250">
        <v>1.4522999999999999</v>
      </c>
      <c r="N250" s="3">
        <v>40627</v>
      </c>
      <c r="O250" s="2">
        <v>1432.2</v>
      </c>
      <c r="P250" s="2">
        <v>1421.8</v>
      </c>
      <c r="Q250" s="2">
        <v>1437.9</v>
      </c>
      <c r="R250" s="2">
        <v>1429.49</v>
      </c>
      <c r="S250" s="2"/>
      <c r="T250" s="3">
        <v>40627</v>
      </c>
      <c r="U250" s="2">
        <v>104.82</v>
      </c>
      <c r="V250" s="2"/>
      <c r="W250" s="3">
        <v>40612</v>
      </c>
      <c r="X250" s="2">
        <v>237.72409999999999</v>
      </c>
      <c r="Y250" s="2">
        <v>237.72409999999999</v>
      </c>
      <c r="Z250" s="2">
        <v>237.72409999999999</v>
      </c>
      <c r="AA250" s="2">
        <v>237.72409999999999</v>
      </c>
      <c r="AC250" s="3">
        <v>40624</v>
      </c>
      <c r="AD250" s="21">
        <v>46.9</v>
      </c>
      <c r="AE250" s="21">
        <v>46.24</v>
      </c>
      <c r="AF250" s="21">
        <v>46.945</v>
      </c>
      <c r="AG250" s="21">
        <v>46.465000000000003</v>
      </c>
      <c r="AI250" s="3">
        <v>40625</v>
      </c>
      <c r="AJ250" s="21">
        <v>109</v>
      </c>
      <c r="AK250" s="21">
        <v>106.55</v>
      </c>
      <c r="AL250" s="21">
        <v>110.5</v>
      </c>
      <c r="AM250" s="21">
        <v>109.55</v>
      </c>
      <c r="AO250" s="3">
        <v>40625</v>
      </c>
      <c r="AP250" s="24">
        <v>5.37</v>
      </c>
      <c r="AQ250" s="24">
        <v>5.3630000000000004</v>
      </c>
      <c r="AR250" s="24">
        <v>5.4379999999999997</v>
      </c>
      <c r="AS250" s="24">
        <v>5.4240000000000004</v>
      </c>
      <c r="AU250" s="3">
        <v>40625</v>
      </c>
      <c r="AV250" s="21">
        <v>90.78</v>
      </c>
      <c r="AW250" s="21">
        <v>90.26</v>
      </c>
      <c r="AX250" s="21">
        <v>91.79</v>
      </c>
      <c r="AY250" s="21">
        <v>91.6</v>
      </c>
      <c r="BA250" s="3">
        <v>40624</v>
      </c>
      <c r="BB250" s="21">
        <v>240</v>
      </c>
      <c r="BC250" s="21">
        <v>238.94</v>
      </c>
      <c r="BD250" s="21">
        <v>241.1</v>
      </c>
      <c r="BE250" s="21">
        <v>239.8</v>
      </c>
      <c r="BG250" s="3">
        <v>40617</v>
      </c>
      <c r="BH250">
        <v>132.57</v>
      </c>
      <c r="BJ250" s="3">
        <v>40625</v>
      </c>
      <c r="BK250">
        <v>384.464</v>
      </c>
      <c r="BL250">
        <v>384.464</v>
      </c>
      <c r="BM250">
        <v>384.464</v>
      </c>
      <c r="BN250">
        <v>384.464</v>
      </c>
      <c r="BP250" s="3">
        <v>40609</v>
      </c>
      <c r="BQ250">
        <v>13.14</v>
      </c>
      <c r="BS250" s="3">
        <v>40617</v>
      </c>
      <c r="BT250">
        <v>44.55</v>
      </c>
      <c r="BV250" s="3">
        <v>40576</v>
      </c>
      <c r="BW250">
        <v>43.28</v>
      </c>
      <c r="BY250" s="3">
        <v>40617</v>
      </c>
      <c r="BZ250">
        <v>40.630000000000003</v>
      </c>
    </row>
    <row r="251" spans="2:78" x14ac:dyDescent="0.25">
      <c r="B251" s="3">
        <v>40624</v>
      </c>
      <c r="C251" s="2">
        <v>6823.08</v>
      </c>
      <c r="D251" s="2">
        <v>6765.06</v>
      </c>
      <c r="E251" s="2">
        <v>6826.03</v>
      </c>
      <c r="F251" s="2">
        <v>6780.97</v>
      </c>
      <c r="H251" s="3">
        <v>40724</v>
      </c>
      <c r="I251">
        <v>1.4463999999999999</v>
      </c>
      <c r="J251">
        <v>1.4447000000000001</v>
      </c>
      <c r="K251">
        <v>1.4534</v>
      </c>
      <c r="L251">
        <v>1.4474</v>
      </c>
      <c r="N251" s="3">
        <v>40626</v>
      </c>
      <c r="O251" s="2">
        <v>1437.7</v>
      </c>
      <c r="P251" s="2">
        <v>1423.6</v>
      </c>
      <c r="Q251" s="2">
        <v>1447.7</v>
      </c>
      <c r="R251" s="2">
        <v>1432.13</v>
      </c>
      <c r="S251" s="2"/>
      <c r="T251" s="3">
        <v>40626</v>
      </c>
      <c r="U251" s="2">
        <v>104.81</v>
      </c>
      <c r="V251" s="2"/>
      <c r="W251" s="3">
        <v>40611</v>
      </c>
      <c r="X251" s="2">
        <v>237.7629</v>
      </c>
      <c r="Y251" s="2">
        <v>237.7629</v>
      </c>
      <c r="Z251" s="2">
        <v>237.7629</v>
      </c>
      <c r="AA251" s="2">
        <v>237.7629</v>
      </c>
      <c r="AC251" s="3">
        <v>40623</v>
      </c>
      <c r="AD251" s="21">
        <v>46.8</v>
      </c>
      <c r="AE251" s="21">
        <v>46.11</v>
      </c>
      <c r="AF251" s="21">
        <v>46.975000000000001</v>
      </c>
      <c r="AG251" s="21">
        <v>46.86</v>
      </c>
      <c r="AI251" s="3">
        <v>40624</v>
      </c>
      <c r="AJ251" s="21">
        <v>110.1</v>
      </c>
      <c r="AK251" s="21">
        <v>109.8</v>
      </c>
      <c r="AL251" s="21">
        <v>110.9</v>
      </c>
      <c r="AM251" s="21">
        <v>110</v>
      </c>
      <c r="AO251" s="3">
        <v>40624</v>
      </c>
      <c r="AP251" s="24">
        <v>5.35</v>
      </c>
      <c r="AQ251" s="24">
        <v>5.3460000000000001</v>
      </c>
      <c r="AR251" s="24">
        <v>5.4320000000000004</v>
      </c>
      <c r="AS251" s="24">
        <v>5.37</v>
      </c>
      <c r="AU251" s="3">
        <v>40624</v>
      </c>
      <c r="AV251" s="21">
        <v>93.12</v>
      </c>
      <c r="AW251" s="21">
        <v>91.23</v>
      </c>
      <c r="AX251" s="21">
        <v>93.3</v>
      </c>
      <c r="AY251" s="21">
        <v>91.51</v>
      </c>
      <c r="BA251" s="3">
        <v>40623</v>
      </c>
      <c r="BB251" s="21">
        <v>236.79</v>
      </c>
      <c r="BC251" s="21">
        <v>236</v>
      </c>
      <c r="BD251" s="21">
        <v>239.45</v>
      </c>
      <c r="BE251" s="21">
        <v>238.33</v>
      </c>
      <c r="BG251" s="3">
        <v>40616</v>
      </c>
      <c r="BH251">
        <v>133.79</v>
      </c>
      <c r="BJ251" s="3">
        <v>40624</v>
      </c>
      <c r="BK251">
        <v>384.19560000000001</v>
      </c>
      <c r="BL251">
        <v>384.19560000000001</v>
      </c>
      <c r="BM251">
        <v>384.19560000000001</v>
      </c>
      <c r="BN251">
        <v>384.19560000000001</v>
      </c>
      <c r="BP251" s="3">
        <v>40606</v>
      </c>
      <c r="BQ251">
        <v>13.25</v>
      </c>
      <c r="BS251" s="3">
        <v>40616</v>
      </c>
      <c r="BT251">
        <v>45.58</v>
      </c>
      <c r="BV251" s="3">
        <v>40575</v>
      </c>
      <c r="BW251">
        <v>42.69</v>
      </c>
      <c r="BY251" s="3">
        <v>40616</v>
      </c>
      <c r="BZ251">
        <v>41.53</v>
      </c>
    </row>
    <row r="252" spans="2:78" x14ac:dyDescent="0.25">
      <c r="B252" s="3">
        <v>40623</v>
      </c>
      <c r="C252" s="2">
        <v>6782.3</v>
      </c>
      <c r="D252" s="2">
        <v>6781.3</v>
      </c>
      <c r="E252" s="2">
        <v>6829.75</v>
      </c>
      <c r="F252" s="2">
        <v>6816.12</v>
      </c>
      <c r="H252" s="3">
        <v>40723</v>
      </c>
      <c r="I252">
        <v>1.4357</v>
      </c>
      <c r="J252">
        <v>1.4338</v>
      </c>
      <c r="K252">
        <v>1.4479</v>
      </c>
      <c r="L252">
        <v>1.4461999999999999</v>
      </c>
      <c r="N252" s="3">
        <v>40625</v>
      </c>
      <c r="O252" s="2">
        <v>1428.05</v>
      </c>
      <c r="P252" s="2">
        <v>1425.4</v>
      </c>
      <c r="Q252" s="2">
        <v>1441.05</v>
      </c>
      <c r="R252" s="2">
        <v>1437.94</v>
      </c>
      <c r="S252" s="2"/>
      <c r="T252" s="3">
        <v>40625</v>
      </c>
      <c r="U252" s="2">
        <v>104.74</v>
      </c>
      <c r="V252" s="2"/>
      <c r="W252" s="3">
        <v>40610</v>
      </c>
      <c r="X252" s="2">
        <v>237.7353</v>
      </c>
      <c r="Y252" s="2">
        <v>237.7353</v>
      </c>
      <c r="Z252" s="2">
        <v>237.7353</v>
      </c>
      <c r="AA252" s="2">
        <v>237.7353</v>
      </c>
      <c r="AC252" s="3">
        <v>40620</v>
      </c>
      <c r="AD252" s="21">
        <v>45.35</v>
      </c>
      <c r="AE252" s="21">
        <v>44.96</v>
      </c>
      <c r="AF252" s="21">
        <v>46.8</v>
      </c>
      <c r="AG252" s="21">
        <v>45.9</v>
      </c>
      <c r="AI252" s="3">
        <v>40623</v>
      </c>
      <c r="AJ252" s="21">
        <v>109</v>
      </c>
      <c r="AK252" s="21">
        <v>108.85</v>
      </c>
      <c r="AL252" s="21">
        <v>110.5</v>
      </c>
      <c r="AM252" s="21">
        <v>110.1</v>
      </c>
      <c r="AO252" s="3">
        <v>40623</v>
      </c>
      <c r="AP252" s="24">
        <v>5.3449999999999998</v>
      </c>
      <c r="AQ252" s="24">
        <v>5.3079999999999998</v>
      </c>
      <c r="AR252" s="24">
        <v>5.38</v>
      </c>
      <c r="AS252" s="24">
        <v>5.3470000000000004</v>
      </c>
      <c r="AU252" s="3">
        <v>40623</v>
      </c>
      <c r="AV252" s="21">
        <v>92.82</v>
      </c>
      <c r="AW252" s="21">
        <v>92.01</v>
      </c>
      <c r="AX252" s="21">
        <v>93.32</v>
      </c>
      <c r="AY252" s="21">
        <v>93.32</v>
      </c>
      <c r="BA252" s="3">
        <v>40620</v>
      </c>
      <c r="BB252" s="21">
        <v>240</v>
      </c>
      <c r="BC252" s="21">
        <v>233.64</v>
      </c>
      <c r="BD252" s="21">
        <v>240.85</v>
      </c>
      <c r="BE252" s="21">
        <v>234.9</v>
      </c>
      <c r="BG252" s="3">
        <v>40613</v>
      </c>
      <c r="BH252">
        <v>134.55000000000001</v>
      </c>
      <c r="BJ252" s="3">
        <v>40623</v>
      </c>
      <c r="BK252">
        <v>385.56849999999997</v>
      </c>
      <c r="BL252">
        <v>385.56849999999997</v>
      </c>
      <c r="BM252">
        <v>385.56849999999997</v>
      </c>
      <c r="BN252">
        <v>385.56849999999997</v>
      </c>
      <c r="BP252" s="3">
        <v>40605</v>
      </c>
      <c r="BQ252">
        <v>13.35</v>
      </c>
      <c r="BS252" s="3">
        <v>40613</v>
      </c>
      <c r="BT252">
        <v>46.07</v>
      </c>
      <c r="BV252" s="3">
        <v>40574</v>
      </c>
      <c r="BW252">
        <v>42.3</v>
      </c>
      <c r="BY252" s="3">
        <v>40613</v>
      </c>
      <c r="BZ252">
        <v>41.21</v>
      </c>
    </row>
    <row r="253" spans="2:78" x14ac:dyDescent="0.25">
      <c r="B253" s="3">
        <v>40620</v>
      </c>
      <c r="C253" s="2">
        <v>6715.17</v>
      </c>
      <c r="D253" s="2">
        <v>6655.69</v>
      </c>
      <c r="E253" s="2">
        <v>6761.31</v>
      </c>
      <c r="F253" s="2">
        <v>6664.4</v>
      </c>
      <c r="H253" s="3">
        <v>40722</v>
      </c>
      <c r="I253">
        <v>1.431</v>
      </c>
      <c r="J253">
        <v>1.4238</v>
      </c>
      <c r="K253">
        <v>1.4393</v>
      </c>
      <c r="L253">
        <v>1.4357</v>
      </c>
      <c r="N253" s="3">
        <v>40624</v>
      </c>
      <c r="O253" s="2">
        <v>1426.88</v>
      </c>
      <c r="P253" s="2">
        <v>1419.3</v>
      </c>
      <c r="Q253" s="2">
        <v>1432.15</v>
      </c>
      <c r="R253" s="2">
        <v>1428.1</v>
      </c>
      <c r="S253" s="2"/>
      <c r="T253" s="3">
        <v>40624</v>
      </c>
      <c r="U253" s="2">
        <v>105.07</v>
      </c>
      <c r="V253" s="2"/>
      <c r="W253" s="3">
        <v>40609</v>
      </c>
      <c r="X253" s="2">
        <v>237.07929999999999</v>
      </c>
      <c r="Y253" s="2">
        <v>237.07929999999999</v>
      </c>
      <c r="Z253" s="2">
        <v>237.07929999999999</v>
      </c>
      <c r="AA253" s="2">
        <v>237.07929999999999</v>
      </c>
      <c r="AC253" s="3">
        <v>40619</v>
      </c>
      <c r="AD253" s="21">
        <v>44.6</v>
      </c>
      <c r="AE253" s="21">
        <v>44.4</v>
      </c>
      <c r="AF253" s="21">
        <v>45.795000000000002</v>
      </c>
      <c r="AG253" s="21">
        <v>44.875</v>
      </c>
      <c r="AI253" s="3">
        <v>40620</v>
      </c>
      <c r="AJ253" s="21">
        <v>110.1</v>
      </c>
      <c r="AK253" s="21">
        <v>107.25</v>
      </c>
      <c r="AL253" s="21">
        <v>110.5</v>
      </c>
      <c r="AM253" s="21">
        <v>107.7</v>
      </c>
      <c r="AO253" s="3">
        <v>40620</v>
      </c>
      <c r="AP253" s="24">
        <v>5.3</v>
      </c>
      <c r="AQ253" s="24">
        <v>5.2919999999999998</v>
      </c>
      <c r="AR253" s="24">
        <v>5.35</v>
      </c>
      <c r="AS253" s="24">
        <v>5.319</v>
      </c>
      <c r="AU253" s="3">
        <v>40620</v>
      </c>
      <c r="AV253" s="21">
        <v>92.05</v>
      </c>
      <c r="AW253" s="21">
        <v>90.4</v>
      </c>
      <c r="AX253" s="21">
        <v>93.24</v>
      </c>
      <c r="AY253" s="21">
        <v>90.4</v>
      </c>
      <c r="BA253" s="3">
        <v>40619</v>
      </c>
      <c r="BB253" s="21">
        <v>235.5</v>
      </c>
      <c r="BC253" s="21">
        <v>235.5</v>
      </c>
      <c r="BD253" s="21">
        <v>242.2</v>
      </c>
      <c r="BE253" s="21">
        <v>240</v>
      </c>
      <c r="BG253" s="3">
        <v>40612</v>
      </c>
      <c r="BH253">
        <v>135.30000000000001</v>
      </c>
      <c r="BJ253" s="3">
        <v>40620</v>
      </c>
      <c r="BK253">
        <v>386.97</v>
      </c>
      <c r="BL253">
        <v>386.97</v>
      </c>
      <c r="BM253">
        <v>386.97</v>
      </c>
      <c r="BN253">
        <v>386.97</v>
      </c>
      <c r="BP253" s="3">
        <v>40604</v>
      </c>
      <c r="BQ253">
        <v>13.12</v>
      </c>
      <c r="BS253" s="3">
        <v>40612</v>
      </c>
      <c r="BT253">
        <v>46.48</v>
      </c>
      <c r="BV253" s="3">
        <v>40571</v>
      </c>
      <c r="BW253">
        <v>42.55</v>
      </c>
      <c r="BY253" s="3">
        <v>40612</v>
      </c>
      <c r="BZ253">
        <v>41.47</v>
      </c>
    </row>
    <row r="254" spans="2:78" x14ac:dyDescent="0.25">
      <c r="B254" s="3">
        <v>40619</v>
      </c>
      <c r="C254" s="2">
        <v>6557.85</v>
      </c>
      <c r="D254" s="2">
        <v>6517.18</v>
      </c>
      <c r="E254" s="2">
        <v>6692.83</v>
      </c>
      <c r="F254" s="2">
        <v>6656.88</v>
      </c>
      <c r="H254" s="3">
        <v>40721</v>
      </c>
      <c r="I254">
        <v>1.4153</v>
      </c>
      <c r="J254">
        <v>1.4106000000000001</v>
      </c>
      <c r="K254">
        <v>1.4326000000000001</v>
      </c>
      <c r="L254">
        <v>1.431</v>
      </c>
      <c r="N254" s="3">
        <v>40623</v>
      </c>
      <c r="O254" s="2">
        <v>1419</v>
      </c>
      <c r="P254" s="2">
        <v>1417.94</v>
      </c>
      <c r="Q254" s="2">
        <v>1434.85</v>
      </c>
      <c r="R254" s="2">
        <v>1426.73</v>
      </c>
      <c r="S254" s="2"/>
      <c r="T254" s="3">
        <v>40623</v>
      </c>
      <c r="U254" s="2">
        <v>105.07</v>
      </c>
      <c r="V254" s="2"/>
      <c r="W254" s="3">
        <v>40606</v>
      </c>
      <c r="X254" s="2">
        <v>236.6157</v>
      </c>
      <c r="Y254" s="2">
        <v>236.6157</v>
      </c>
      <c r="Z254" s="2">
        <v>236.6157</v>
      </c>
      <c r="AA254" s="2">
        <v>236.6157</v>
      </c>
      <c r="AC254" s="3">
        <v>40618</v>
      </c>
      <c r="AD254" s="21">
        <v>45.85</v>
      </c>
      <c r="AE254" s="21">
        <v>44.234999999999999</v>
      </c>
      <c r="AF254" s="21">
        <v>46.21</v>
      </c>
      <c r="AG254" s="21">
        <v>44.375</v>
      </c>
      <c r="AI254" s="3">
        <v>40619</v>
      </c>
      <c r="AJ254" s="21">
        <v>105.7</v>
      </c>
      <c r="AK254" s="21">
        <v>105.45</v>
      </c>
      <c r="AL254" s="21">
        <v>111</v>
      </c>
      <c r="AM254" s="21">
        <v>109.5</v>
      </c>
      <c r="AO254" s="3">
        <v>40619</v>
      </c>
      <c r="AP254" s="24">
        <v>5.22</v>
      </c>
      <c r="AQ254" s="24">
        <v>5.1820000000000004</v>
      </c>
      <c r="AR254" s="24">
        <v>5.2839999999999998</v>
      </c>
      <c r="AS254" s="24">
        <v>5.28</v>
      </c>
      <c r="AU254" s="3">
        <v>40619</v>
      </c>
      <c r="AV254" s="21">
        <v>87.7</v>
      </c>
      <c r="AW254" s="21">
        <v>87.25</v>
      </c>
      <c r="AX254" s="21">
        <v>90.8</v>
      </c>
      <c r="AY254" s="21">
        <v>90.21</v>
      </c>
      <c r="BA254" s="3">
        <v>40618</v>
      </c>
      <c r="BB254" s="21">
        <v>246.25</v>
      </c>
      <c r="BC254" s="21">
        <v>235.1</v>
      </c>
      <c r="BD254" s="21">
        <v>247</v>
      </c>
      <c r="BE254" s="21">
        <v>239.3</v>
      </c>
      <c r="BG254" s="3">
        <v>40611</v>
      </c>
      <c r="BH254">
        <v>135.47</v>
      </c>
      <c r="BJ254" s="3">
        <v>40619</v>
      </c>
      <c r="BK254">
        <v>387.25110000000001</v>
      </c>
      <c r="BL254">
        <v>387.25110000000001</v>
      </c>
      <c r="BM254">
        <v>387.25110000000001</v>
      </c>
      <c r="BN254">
        <v>387.25110000000001</v>
      </c>
      <c r="BP254" s="3">
        <v>40603</v>
      </c>
      <c r="BQ254">
        <v>13.1</v>
      </c>
      <c r="BS254" s="3">
        <v>40611</v>
      </c>
      <c r="BT254">
        <v>47.03</v>
      </c>
      <c r="BV254" s="3">
        <v>40570</v>
      </c>
      <c r="BW254">
        <v>42.74</v>
      </c>
      <c r="BY254" s="3">
        <v>40611</v>
      </c>
      <c r="BZ254">
        <v>42.21</v>
      </c>
    </row>
    <row r="255" spans="2:78" x14ac:dyDescent="0.25">
      <c r="B255" s="3">
        <v>40618</v>
      </c>
      <c r="C255" s="2">
        <v>6696.31</v>
      </c>
      <c r="D255" s="2">
        <v>6501.85</v>
      </c>
      <c r="E255" s="2">
        <v>6733.03</v>
      </c>
      <c r="F255" s="2">
        <v>6513.84</v>
      </c>
      <c r="H255" s="3">
        <v>40720</v>
      </c>
      <c r="I255">
        <v>1.4186000000000001</v>
      </c>
      <c r="J255">
        <v>1.415</v>
      </c>
      <c r="K255">
        <v>1.4219999999999999</v>
      </c>
      <c r="L255">
        <v>1.4160999999999999</v>
      </c>
      <c r="N255" s="3">
        <v>40620</v>
      </c>
      <c r="O255" s="2">
        <v>1407.49</v>
      </c>
      <c r="P255" s="2">
        <v>1405.86</v>
      </c>
      <c r="Q255" s="2">
        <v>1423.93</v>
      </c>
      <c r="R255" s="2">
        <v>1418.24</v>
      </c>
      <c r="S255" s="2"/>
      <c r="T255" s="3">
        <v>40620</v>
      </c>
      <c r="U255" s="2">
        <v>105.02</v>
      </c>
      <c r="V255" s="2"/>
      <c r="W255" s="3">
        <v>40605</v>
      </c>
      <c r="X255" s="2">
        <v>236.47210000000001</v>
      </c>
      <c r="Y255" s="2">
        <v>236.47210000000001</v>
      </c>
      <c r="Z255" s="2">
        <v>236.47210000000001</v>
      </c>
      <c r="AA255" s="2">
        <v>236.47210000000001</v>
      </c>
      <c r="AC255" s="3">
        <v>40617</v>
      </c>
      <c r="AD255" s="21">
        <v>45.25</v>
      </c>
      <c r="AE255" s="21">
        <v>43.555</v>
      </c>
      <c r="AF255" s="21">
        <v>45.74</v>
      </c>
      <c r="AG255" s="21">
        <v>45.28</v>
      </c>
      <c r="AI255" s="3">
        <v>40618</v>
      </c>
      <c r="AJ255" s="21">
        <v>108.5</v>
      </c>
      <c r="AK255" s="21">
        <v>104.65</v>
      </c>
      <c r="AL255" s="21">
        <v>109.45</v>
      </c>
      <c r="AM255" s="21">
        <v>105.15</v>
      </c>
      <c r="AO255" s="3">
        <v>40618</v>
      </c>
      <c r="AP255" s="24">
        <v>5.2370000000000001</v>
      </c>
      <c r="AQ255" s="24">
        <v>5.1909999999999998</v>
      </c>
      <c r="AR255" s="24">
        <v>5.3040000000000003</v>
      </c>
      <c r="AS255" s="24">
        <v>5.2249999999999996</v>
      </c>
      <c r="AU255" s="3">
        <v>40618</v>
      </c>
      <c r="AV255" s="21">
        <v>90.01</v>
      </c>
      <c r="AW255" s="21">
        <v>86.32</v>
      </c>
      <c r="AX255" s="21">
        <v>90.49</v>
      </c>
      <c r="AY255" s="21">
        <v>86.43</v>
      </c>
      <c r="BA255" s="3">
        <v>40617</v>
      </c>
      <c r="BB255" s="21">
        <v>246.7</v>
      </c>
      <c r="BC255" s="21">
        <v>243.4</v>
      </c>
      <c r="BD255" s="21">
        <v>248.73</v>
      </c>
      <c r="BE255" s="21">
        <v>247.3</v>
      </c>
      <c r="BG255" s="3">
        <v>40610</v>
      </c>
      <c r="BH255">
        <v>135.03</v>
      </c>
      <c r="BJ255" s="3">
        <v>40618</v>
      </c>
      <c r="BK255">
        <v>386.88959999999997</v>
      </c>
      <c r="BL255">
        <v>386.88959999999997</v>
      </c>
      <c r="BM255">
        <v>386.88959999999997</v>
      </c>
      <c r="BN255">
        <v>386.88959999999997</v>
      </c>
      <c r="BP255" s="3">
        <v>40602</v>
      </c>
      <c r="BQ255">
        <v>13.31</v>
      </c>
      <c r="BS255" s="3">
        <v>40610</v>
      </c>
      <c r="BT255">
        <v>47.11</v>
      </c>
      <c r="BV255" s="3">
        <v>40569</v>
      </c>
      <c r="BW255">
        <v>42.74</v>
      </c>
      <c r="BY255" s="3">
        <v>40610</v>
      </c>
      <c r="BZ255">
        <v>42.21</v>
      </c>
    </row>
    <row r="256" spans="2:78" x14ac:dyDescent="0.25">
      <c r="B256" s="3">
        <v>40617</v>
      </c>
      <c r="C256" s="2">
        <v>6668.99</v>
      </c>
      <c r="D256" s="2">
        <v>6483.39</v>
      </c>
      <c r="E256" s="2">
        <v>6714.83</v>
      </c>
      <c r="F256" s="2">
        <v>6647.66</v>
      </c>
      <c r="H256" s="3">
        <v>40719</v>
      </c>
      <c r="I256">
        <v>1.4186000000000001</v>
      </c>
      <c r="J256">
        <v>1.4186000000000001</v>
      </c>
      <c r="K256">
        <v>1.4186000000000001</v>
      </c>
      <c r="L256">
        <v>1.4186000000000001</v>
      </c>
      <c r="N256" s="3">
        <v>40619</v>
      </c>
      <c r="O256" s="2">
        <v>1387.15</v>
      </c>
      <c r="P256" s="2">
        <v>1386.7</v>
      </c>
      <c r="Q256" s="2">
        <v>1408.29</v>
      </c>
      <c r="R256" s="2">
        <v>1407.44</v>
      </c>
      <c r="S256" s="2"/>
      <c r="T256" s="3">
        <v>40619</v>
      </c>
      <c r="U256" s="2">
        <v>104.89</v>
      </c>
      <c r="V256" s="2"/>
      <c r="W256" s="3">
        <v>40604</v>
      </c>
      <c r="X256" s="2">
        <v>236.4093</v>
      </c>
      <c r="Y256" s="2">
        <v>236.4093</v>
      </c>
      <c r="Z256" s="2">
        <v>236.4093</v>
      </c>
      <c r="AA256" s="2">
        <v>236.4093</v>
      </c>
      <c r="AC256" s="3">
        <v>40616</v>
      </c>
      <c r="AD256" s="21">
        <v>46.8</v>
      </c>
      <c r="AE256" s="21">
        <v>46.7</v>
      </c>
      <c r="AF256" s="21">
        <v>47.854999999999997</v>
      </c>
      <c r="AG256" s="21">
        <v>47.174999999999997</v>
      </c>
      <c r="AI256" s="3">
        <v>40617</v>
      </c>
      <c r="AJ256" s="21">
        <v>106</v>
      </c>
      <c r="AK256" s="21">
        <v>103</v>
      </c>
      <c r="AL256" s="21">
        <v>107.35</v>
      </c>
      <c r="AM256" s="21">
        <v>105.3</v>
      </c>
      <c r="AO256" s="3">
        <v>40617</v>
      </c>
      <c r="AP256" s="24">
        <v>5.2</v>
      </c>
      <c r="AQ256" s="24">
        <v>4.9009999999999998</v>
      </c>
      <c r="AR256" s="24">
        <v>5.2359999999999998</v>
      </c>
      <c r="AS256" s="24">
        <v>5.2240000000000002</v>
      </c>
      <c r="AU256" s="3">
        <v>40617</v>
      </c>
      <c r="AV256" s="21">
        <v>86.8</v>
      </c>
      <c r="AW256" s="21">
        <v>84.53</v>
      </c>
      <c r="AX256" s="21">
        <v>89.63</v>
      </c>
      <c r="AY256" s="21">
        <v>89.05</v>
      </c>
      <c r="BA256" s="3">
        <v>40616</v>
      </c>
      <c r="BB256" s="21">
        <v>245.15</v>
      </c>
      <c r="BC256" s="21">
        <v>245.15</v>
      </c>
      <c r="BD256" s="21">
        <v>255.38</v>
      </c>
      <c r="BE256" s="21">
        <v>251.78</v>
      </c>
      <c r="BG256" s="3">
        <v>40609</v>
      </c>
      <c r="BH256">
        <v>136.43</v>
      </c>
      <c r="BJ256" s="3">
        <v>40617</v>
      </c>
      <c r="BK256">
        <v>386.90750000000003</v>
      </c>
      <c r="BL256">
        <v>386.90750000000003</v>
      </c>
      <c r="BM256">
        <v>386.90750000000003</v>
      </c>
      <c r="BN256">
        <v>386.90750000000003</v>
      </c>
      <c r="BP256" s="3">
        <v>40599</v>
      </c>
      <c r="BQ256">
        <v>13.23</v>
      </c>
      <c r="BS256" s="3">
        <v>40609</v>
      </c>
      <c r="BT256">
        <v>46.93</v>
      </c>
      <c r="BV256" s="3">
        <v>40568</v>
      </c>
      <c r="BW256">
        <v>42.85</v>
      </c>
      <c r="BY256" s="3">
        <v>40609</v>
      </c>
      <c r="BZ256">
        <v>42.07</v>
      </c>
    </row>
    <row r="257" spans="2:78" x14ac:dyDescent="0.25">
      <c r="B257" s="3">
        <v>40616</v>
      </c>
      <c r="C257" s="2">
        <v>6896.31</v>
      </c>
      <c r="D257" s="2">
        <v>6847.94</v>
      </c>
      <c r="E257" s="2">
        <v>6946.44</v>
      </c>
      <c r="F257" s="2">
        <v>6866.63</v>
      </c>
      <c r="H257" s="3">
        <v>40718</v>
      </c>
      <c r="I257">
        <v>1.4259999999999999</v>
      </c>
      <c r="J257">
        <v>1.4144000000000001</v>
      </c>
      <c r="K257">
        <v>1.4305000000000001</v>
      </c>
      <c r="L257">
        <v>1.4186000000000001</v>
      </c>
      <c r="N257" s="3">
        <v>40618</v>
      </c>
      <c r="O257" s="2">
        <v>1394.59</v>
      </c>
      <c r="P257" s="2">
        <v>1386.2</v>
      </c>
      <c r="Q257" s="2">
        <v>1406.3</v>
      </c>
      <c r="R257" s="2">
        <v>1387.04</v>
      </c>
      <c r="S257" s="2"/>
      <c r="T257" s="3">
        <v>40618</v>
      </c>
      <c r="U257" s="2">
        <v>104.8</v>
      </c>
      <c r="V257" s="2"/>
      <c r="W257" s="3">
        <v>40603</v>
      </c>
      <c r="X257" s="2">
        <v>236.0675</v>
      </c>
      <c r="Y257" s="2">
        <v>236.0675</v>
      </c>
      <c r="Z257" s="2">
        <v>236.0675</v>
      </c>
      <c r="AA257" s="2">
        <v>236.0675</v>
      </c>
      <c r="AC257" s="3">
        <v>40613</v>
      </c>
      <c r="AD257" s="21">
        <v>48.25</v>
      </c>
      <c r="AE257" s="21">
        <v>47.59</v>
      </c>
      <c r="AF257" s="21">
        <v>48.84</v>
      </c>
      <c r="AG257" s="21">
        <v>47.79</v>
      </c>
      <c r="AI257" s="3">
        <v>40616</v>
      </c>
      <c r="AJ257" s="21">
        <v>106.5</v>
      </c>
      <c r="AK257" s="21">
        <v>106.4</v>
      </c>
      <c r="AL257" s="21">
        <v>108.65</v>
      </c>
      <c r="AM257" s="21">
        <v>108</v>
      </c>
      <c r="AO257" s="3">
        <v>40616</v>
      </c>
      <c r="AP257" s="24">
        <v>5.4</v>
      </c>
      <c r="AQ257" s="24">
        <v>5.31</v>
      </c>
      <c r="AR257" s="24">
        <v>5.4210000000000003</v>
      </c>
      <c r="AS257" s="24">
        <v>5.3319999999999999</v>
      </c>
      <c r="AU257" s="3">
        <v>40616</v>
      </c>
      <c r="AV257" s="21">
        <v>90</v>
      </c>
      <c r="AW257" s="21">
        <v>87.3</v>
      </c>
      <c r="AX257" s="21">
        <v>90.75</v>
      </c>
      <c r="AY257" s="21">
        <v>89.83</v>
      </c>
      <c r="BA257" s="3">
        <v>40613</v>
      </c>
      <c r="BB257" s="21">
        <v>249</v>
      </c>
      <c r="BC257" s="21">
        <v>248.38</v>
      </c>
      <c r="BD257" s="21">
        <v>253.76</v>
      </c>
      <c r="BE257" s="21">
        <v>252.72</v>
      </c>
      <c r="BG257" s="3">
        <v>40606</v>
      </c>
      <c r="BH257">
        <v>136.43</v>
      </c>
      <c r="BJ257" s="3">
        <v>40616</v>
      </c>
      <c r="BK257">
        <v>383.39179999999999</v>
      </c>
      <c r="BL257">
        <v>383.39179999999999</v>
      </c>
      <c r="BM257">
        <v>383.39179999999999</v>
      </c>
      <c r="BN257">
        <v>383.39179999999999</v>
      </c>
      <c r="BP257" s="3">
        <v>40598</v>
      </c>
      <c r="BQ257">
        <v>13.09</v>
      </c>
      <c r="BS257" s="3">
        <v>40606</v>
      </c>
      <c r="BT257">
        <v>47.12</v>
      </c>
      <c r="BV257" s="3">
        <v>40567</v>
      </c>
      <c r="BW257">
        <v>42.47</v>
      </c>
      <c r="BY257" s="3">
        <v>40606</v>
      </c>
      <c r="BZ257">
        <v>42.31</v>
      </c>
    </row>
    <row r="258" spans="2:78" x14ac:dyDescent="0.25">
      <c r="B258" s="3">
        <v>40613</v>
      </c>
      <c r="C258" s="2">
        <v>7002.26</v>
      </c>
      <c r="D258" s="2">
        <v>6963.31</v>
      </c>
      <c r="E258" s="2">
        <v>7014.02</v>
      </c>
      <c r="F258" s="2">
        <v>6981.49</v>
      </c>
      <c r="H258" s="3">
        <v>40717</v>
      </c>
      <c r="I258">
        <v>1.4329000000000001</v>
      </c>
      <c r="J258">
        <v>1.4127000000000001</v>
      </c>
      <c r="K258">
        <v>1.4332</v>
      </c>
      <c r="L258">
        <v>1.4258</v>
      </c>
      <c r="N258" s="3">
        <v>40617</v>
      </c>
      <c r="O258" s="2">
        <v>1426.2</v>
      </c>
      <c r="P258" s="2">
        <v>1380.7</v>
      </c>
      <c r="Q258" s="2">
        <v>1426.29</v>
      </c>
      <c r="R258" s="2">
        <v>1394.55</v>
      </c>
      <c r="S258" s="2"/>
      <c r="T258" s="3">
        <v>40617</v>
      </c>
      <c r="U258" s="2">
        <v>104.72</v>
      </c>
      <c r="V258" s="2"/>
      <c r="W258" s="2"/>
      <c r="X258" s="2"/>
      <c r="Y258" s="2"/>
      <c r="Z258" s="2"/>
      <c r="AA258" s="2"/>
      <c r="AC258" s="3">
        <v>40612</v>
      </c>
      <c r="AD258" s="21">
        <v>49.4</v>
      </c>
      <c r="AE258" s="21">
        <v>48.555</v>
      </c>
      <c r="AF258" s="21">
        <v>49.725000000000001</v>
      </c>
      <c r="AG258" s="21">
        <v>48.704999999999998</v>
      </c>
      <c r="AI258" s="3">
        <v>40613</v>
      </c>
      <c r="AJ258" s="21">
        <v>111</v>
      </c>
      <c r="AK258" s="21">
        <v>109.75</v>
      </c>
      <c r="AL258" s="21">
        <v>112.8</v>
      </c>
      <c r="AM258" s="21">
        <v>111.75</v>
      </c>
      <c r="AO258" s="3">
        <v>40613</v>
      </c>
      <c r="AP258" s="24">
        <v>5.5</v>
      </c>
      <c r="AQ258" s="24">
        <v>5.4219999999999997</v>
      </c>
      <c r="AR258" s="24">
        <v>5.51</v>
      </c>
      <c r="AS258" s="24">
        <v>5.4619999999999997</v>
      </c>
      <c r="AU258" s="3">
        <v>40613</v>
      </c>
      <c r="AV258" s="21">
        <v>91.52</v>
      </c>
      <c r="AW258" s="21">
        <v>91.03</v>
      </c>
      <c r="AX258" s="21">
        <v>91.91</v>
      </c>
      <c r="AY258" s="21">
        <v>91.26</v>
      </c>
      <c r="BA258" s="3">
        <v>40612</v>
      </c>
      <c r="BB258" s="21">
        <v>253.6</v>
      </c>
      <c r="BC258" s="21">
        <v>249.96</v>
      </c>
      <c r="BD258" s="21">
        <v>253.6</v>
      </c>
      <c r="BE258" s="21">
        <v>251</v>
      </c>
      <c r="BG258" s="3">
        <v>40605</v>
      </c>
      <c r="BH258">
        <v>136.18</v>
      </c>
      <c r="BJ258" s="3">
        <v>40613</v>
      </c>
      <c r="BK258">
        <v>384.46550000000002</v>
      </c>
      <c r="BL258">
        <v>384.46550000000002</v>
      </c>
      <c r="BM258">
        <v>384.46550000000002</v>
      </c>
      <c r="BN258">
        <v>384.46550000000002</v>
      </c>
      <c r="BP258" s="3">
        <v>40597</v>
      </c>
      <c r="BQ258">
        <v>13.1</v>
      </c>
      <c r="BS258" s="3">
        <v>40605</v>
      </c>
      <c r="BT258">
        <v>47.4</v>
      </c>
      <c r="BV258" s="3">
        <v>40564</v>
      </c>
      <c r="BW258">
        <v>42.1</v>
      </c>
      <c r="BY258" s="3">
        <v>40605</v>
      </c>
      <c r="BZ258">
        <v>41.9</v>
      </c>
    </row>
    <row r="259" spans="2:78" x14ac:dyDescent="0.25">
      <c r="B259" s="3">
        <v>40612</v>
      </c>
      <c r="C259" s="2">
        <v>7078.69</v>
      </c>
      <c r="D259" s="2">
        <v>7021.95</v>
      </c>
      <c r="E259" s="2">
        <v>7109.71</v>
      </c>
      <c r="F259" s="2">
        <v>7063.09</v>
      </c>
      <c r="H259" s="3">
        <v>40716</v>
      </c>
      <c r="I259">
        <v>1.4375</v>
      </c>
      <c r="J259">
        <v>1.4311</v>
      </c>
      <c r="K259">
        <v>1.4438</v>
      </c>
      <c r="L259">
        <v>1.4330000000000001</v>
      </c>
      <c r="N259" s="3">
        <v>40616</v>
      </c>
      <c r="O259" s="2">
        <v>1417.44</v>
      </c>
      <c r="P259" s="2">
        <v>1417.44</v>
      </c>
      <c r="Q259" s="2">
        <v>1432.6</v>
      </c>
      <c r="R259" s="2">
        <v>1426.05</v>
      </c>
      <c r="S259" s="2"/>
      <c r="T259" s="3">
        <v>40616</v>
      </c>
      <c r="U259" s="2">
        <v>104.93</v>
      </c>
      <c r="V259" s="2"/>
      <c r="W259" s="2"/>
      <c r="X259" s="2"/>
      <c r="Y259" s="2"/>
      <c r="Z259" s="2"/>
      <c r="AA259" s="2"/>
      <c r="AC259" s="3">
        <v>40611</v>
      </c>
      <c r="AD259" s="21">
        <v>49.6</v>
      </c>
      <c r="AE259" s="21">
        <v>49.35</v>
      </c>
      <c r="AF259" s="21">
        <v>50.35</v>
      </c>
      <c r="AG259" s="21">
        <v>49.82</v>
      </c>
      <c r="AI259" s="3">
        <v>40612</v>
      </c>
      <c r="AJ259" s="21">
        <v>116.8</v>
      </c>
      <c r="AK259" s="21">
        <v>114.55</v>
      </c>
      <c r="AL259" s="21">
        <v>116.8</v>
      </c>
      <c r="AM259" s="21">
        <v>116.75</v>
      </c>
      <c r="AO259" s="3">
        <v>40612</v>
      </c>
      <c r="AP259" s="24">
        <v>5.657</v>
      </c>
      <c r="AQ259" s="24">
        <v>5.5469999999999997</v>
      </c>
      <c r="AR259" s="24">
        <v>5.6740000000000004</v>
      </c>
      <c r="AS259" s="24">
        <v>5.57</v>
      </c>
      <c r="AU259" s="3">
        <v>40612</v>
      </c>
      <c r="AV259" s="21">
        <v>92.99</v>
      </c>
      <c r="AW259" s="21">
        <v>91.56</v>
      </c>
      <c r="AX259" s="21">
        <v>93.29</v>
      </c>
      <c r="AY259" s="21">
        <v>92.46</v>
      </c>
      <c r="BA259" s="3">
        <v>40611</v>
      </c>
      <c r="BB259" s="21">
        <v>256</v>
      </c>
      <c r="BC259" s="21">
        <v>252.36</v>
      </c>
      <c r="BD259" s="21">
        <v>256.82</v>
      </c>
      <c r="BE259" s="21">
        <v>253.1</v>
      </c>
      <c r="BG259" s="3">
        <v>40604</v>
      </c>
      <c r="BH259">
        <v>136.97</v>
      </c>
      <c r="BJ259" s="3">
        <v>40612</v>
      </c>
      <c r="BK259">
        <v>383.43529999999998</v>
      </c>
      <c r="BL259">
        <v>383.43529999999998</v>
      </c>
      <c r="BM259">
        <v>383.43529999999998</v>
      </c>
      <c r="BN259">
        <v>383.43529999999998</v>
      </c>
      <c r="BP259" s="3">
        <v>40596</v>
      </c>
      <c r="BQ259">
        <v>13.18</v>
      </c>
      <c r="BS259" s="3">
        <v>40604</v>
      </c>
      <c r="BT259">
        <v>47.25</v>
      </c>
      <c r="BV259" s="3">
        <v>40563</v>
      </c>
      <c r="BW259">
        <v>42.44</v>
      </c>
      <c r="BY259" s="3">
        <v>40604</v>
      </c>
      <c r="BZ259">
        <v>41.37</v>
      </c>
    </row>
    <row r="260" spans="2:78" x14ac:dyDescent="0.25">
      <c r="B260" s="3">
        <v>40611</v>
      </c>
      <c r="C260" s="2">
        <v>7177.55</v>
      </c>
      <c r="D260" s="2">
        <v>7109.26</v>
      </c>
      <c r="E260" s="2">
        <v>7217.54</v>
      </c>
      <c r="F260" s="2">
        <v>7131.8</v>
      </c>
      <c r="H260" s="3">
        <v>40715</v>
      </c>
      <c r="I260">
        <v>1.4360999999999999</v>
      </c>
      <c r="J260">
        <v>1.4309000000000001</v>
      </c>
      <c r="K260">
        <v>1.4423999999999999</v>
      </c>
      <c r="L260">
        <v>1.4374</v>
      </c>
      <c r="N260" s="3">
        <v>40613</v>
      </c>
      <c r="O260" s="2">
        <v>1412.24</v>
      </c>
      <c r="P260" s="2">
        <v>1404.5</v>
      </c>
      <c r="Q260" s="2">
        <v>1424.25</v>
      </c>
      <c r="R260" s="2">
        <v>1417.44</v>
      </c>
      <c r="S260" s="2"/>
      <c r="T260" s="3">
        <v>40613</v>
      </c>
      <c r="U260" s="2">
        <v>104.95</v>
      </c>
      <c r="V260" s="2"/>
      <c r="W260" s="2"/>
      <c r="X260" s="2"/>
      <c r="Y260" s="2"/>
      <c r="Z260" s="2"/>
      <c r="AA260" s="2"/>
      <c r="AC260" s="3">
        <v>40610</v>
      </c>
      <c r="AD260" s="21">
        <v>48.88</v>
      </c>
      <c r="AE260" s="21">
        <v>48.5</v>
      </c>
      <c r="AF260" s="21">
        <v>49.935000000000002</v>
      </c>
      <c r="AG260" s="21">
        <v>49.25</v>
      </c>
      <c r="AI260" s="3">
        <v>40611</v>
      </c>
      <c r="AJ260" s="21">
        <v>119</v>
      </c>
      <c r="AK260" s="21">
        <v>117.75</v>
      </c>
      <c r="AL260" s="21">
        <v>119.75</v>
      </c>
      <c r="AM260" s="21">
        <v>118.4</v>
      </c>
      <c r="AO260" s="3">
        <v>40611</v>
      </c>
      <c r="AP260" s="24">
        <v>5.7679999999999998</v>
      </c>
      <c r="AQ260" s="24">
        <v>5.6619999999999999</v>
      </c>
      <c r="AR260" s="24">
        <v>5.7679999999999998</v>
      </c>
      <c r="AS260" s="24">
        <v>5.6680000000000001</v>
      </c>
      <c r="AU260" s="3">
        <v>40611</v>
      </c>
      <c r="AV260" s="21">
        <v>93.88</v>
      </c>
      <c r="AW260" s="21">
        <v>93.41</v>
      </c>
      <c r="AX260" s="21">
        <v>95.11</v>
      </c>
      <c r="AY260" s="21">
        <v>93.88</v>
      </c>
      <c r="BA260" s="3">
        <v>40610</v>
      </c>
      <c r="BB260" s="21">
        <v>255.25</v>
      </c>
      <c r="BC260" s="21">
        <v>254.88</v>
      </c>
      <c r="BD260" s="21">
        <v>257.26</v>
      </c>
      <c r="BE260" s="21">
        <v>257.26</v>
      </c>
      <c r="BG260" s="3">
        <v>40603</v>
      </c>
      <c r="BH260">
        <v>137.35</v>
      </c>
      <c r="BJ260" s="3">
        <v>40611</v>
      </c>
      <c r="BK260">
        <v>383.11270000000002</v>
      </c>
      <c r="BL260">
        <v>383.11270000000002</v>
      </c>
      <c r="BM260">
        <v>383.11270000000002</v>
      </c>
      <c r="BN260">
        <v>383.11270000000002</v>
      </c>
      <c r="BP260" s="3">
        <v>40592</v>
      </c>
      <c r="BQ260">
        <v>13.46</v>
      </c>
      <c r="BS260" s="3">
        <v>40603</v>
      </c>
      <c r="BT260">
        <v>47.55</v>
      </c>
      <c r="BV260" s="3">
        <v>40562</v>
      </c>
      <c r="BW260">
        <v>43.43</v>
      </c>
      <c r="BY260" s="3">
        <v>40603</v>
      </c>
      <c r="BZ260">
        <v>41.33</v>
      </c>
    </row>
    <row r="261" spans="2:78" x14ac:dyDescent="0.25">
      <c r="B261" s="3">
        <v>40610</v>
      </c>
      <c r="C261" s="2">
        <v>7211.06</v>
      </c>
      <c r="D261" s="2">
        <v>7072.47</v>
      </c>
      <c r="E261" s="2">
        <v>7222.16</v>
      </c>
      <c r="F261" s="2">
        <v>7164.75</v>
      </c>
      <c r="H261" s="3">
        <v>40714</v>
      </c>
      <c r="I261">
        <v>1.4258</v>
      </c>
      <c r="J261">
        <v>1.4192</v>
      </c>
      <c r="K261">
        <v>1.4371</v>
      </c>
      <c r="L261">
        <v>1.4361999999999999</v>
      </c>
      <c r="N261" s="3">
        <v>40612</v>
      </c>
      <c r="O261" s="2">
        <v>1429.49</v>
      </c>
      <c r="P261" s="2">
        <v>1402.88</v>
      </c>
      <c r="Q261" s="2">
        <v>1431.49</v>
      </c>
      <c r="R261" s="2">
        <v>1412.08</v>
      </c>
      <c r="S261" s="2"/>
      <c r="T261" s="3">
        <v>40612</v>
      </c>
      <c r="U261" s="2">
        <v>104.96</v>
      </c>
      <c r="V261" s="2"/>
      <c r="W261" s="2"/>
      <c r="X261" s="2"/>
      <c r="Y261" s="2"/>
      <c r="Z261" s="2"/>
      <c r="AA261" s="2"/>
      <c r="AC261" s="3">
        <v>40609</v>
      </c>
      <c r="AD261" s="21">
        <v>47.5</v>
      </c>
      <c r="AE261" s="21">
        <v>46.85</v>
      </c>
      <c r="AF261" s="21">
        <v>49.28</v>
      </c>
      <c r="AG261" s="21">
        <v>48.594999999999999</v>
      </c>
      <c r="AI261" s="3">
        <v>40610</v>
      </c>
      <c r="AJ261" s="21">
        <v>118.6</v>
      </c>
      <c r="AK261" s="21">
        <v>116.75</v>
      </c>
      <c r="AL261" s="21">
        <v>118.95</v>
      </c>
      <c r="AM261" s="21">
        <v>118.6</v>
      </c>
      <c r="AO261" s="3">
        <v>40610</v>
      </c>
      <c r="AP261" s="24">
        <v>5.7690000000000001</v>
      </c>
      <c r="AQ261" s="24">
        <v>5.71</v>
      </c>
      <c r="AR261" s="24">
        <v>5.7690000000000001</v>
      </c>
      <c r="AS261" s="24">
        <v>5.7409999999999997</v>
      </c>
      <c r="AU261" s="3">
        <v>40610</v>
      </c>
      <c r="AV261" s="21">
        <v>95.1</v>
      </c>
      <c r="AW261" s="21">
        <v>92.95</v>
      </c>
      <c r="AX261" s="21">
        <v>95.53</v>
      </c>
      <c r="AY261" s="21">
        <v>94.28</v>
      </c>
      <c r="BA261" s="3">
        <v>40609</v>
      </c>
      <c r="BB261" s="21">
        <v>256.39999999999998</v>
      </c>
      <c r="BC261" s="21">
        <v>252.07</v>
      </c>
      <c r="BD261" s="21">
        <v>257.89</v>
      </c>
      <c r="BE261" s="21">
        <v>252.38</v>
      </c>
      <c r="BG261" s="3">
        <v>40602</v>
      </c>
      <c r="BH261">
        <v>136.21</v>
      </c>
      <c r="BJ261" s="3">
        <v>40610</v>
      </c>
      <c r="BK261">
        <v>382.56509999999997</v>
      </c>
      <c r="BL261">
        <v>382.56509999999997</v>
      </c>
      <c r="BM261">
        <v>382.56509999999997</v>
      </c>
      <c r="BN261">
        <v>382.56509999999997</v>
      </c>
      <c r="BP261" s="3">
        <v>40591</v>
      </c>
      <c r="BQ261">
        <v>13.43</v>
      </c>
      <c r="BS261" s="3">
        <v>40602</v>
      </c>
      <c r="BT261">
        <v>47.85</v>
      </c>
      <c r="BV261" s="3">
        <v>40561</v>
      </c>
      <c r="BW261">
        <v>42.91</v>
      </c>
      <c r="BY261" s="3">
        <v>40602</v>
      </c>
      <c r="BZ261">
        <v>41.16</v>
      </c>
    </row>
    <row r="262" spans="2:78" x14ac:dyDescent="0.25">
      <c r="B262" s="3">
        <v>40609</v>
      </c>
      <c r="C262" s="2">
        <v>7137.81</v>
      </c>
      <c r="D262" s="2">
        <v>7127.31</v>
      </c>
      <c r="E262" s="2">
        <v>7270.81</v>
      </c>
      <c r="F262" s="2">
        <v>7161.93</v>
      </c>
      <c r="H262" s="3">
        <v>40713</v>
      </c>
      <c r="I262">
        <v>1.4306000000000001</v>
      </c>
      <c r="J262">
        <v>1.4260999999999999</v>
      </c>
      <c r="K262">
        <v>1.4311</v>
      </c>
      <c r="L262">
        <v>1.4262999999999999</v>
      </c>
      <c r="N262" s="3">
        <v>40611</v>
      </c>
      <c r="O262" s="2">
        <v>1428.03</v>
      </c>
      <c r="P262" s="2">
        <v>1422.9</v>
      </c>
      <c r="Q262" s="2">
        <v>1436.3</v>
      </c>
      <c r="R262" s="2">
        <v>1429.45</v>
      </c>
      <c r="S262" s="2"/>
      <c r="T262" s="3">
        <v>40611</v>
      </c>
      <c r="U262" s="2">
        <v>104.99</v>
      </c>
      <c r="V262" s="2"/>
      <c r="W262" s="2"/>
      <c r="X262" s="2"/>
      <c r="Y262" s="2"/>
      <c r="Z262" s="2"/>
      <c r="AA262" s="2"/>
      <c r="AC262" s="3">
        <v>40606</v>
      </c>
      <c r="AD262" s="21">
        <v>49.5</v>
      </c>
      <c r="AE262" s="21">
        <v>47.81</v>
      </c>
      <c r="AF262" s="21">
        <v>50.03</v>
      </c>
      <c r="AG262" s="21">
        <v>48.234999999999999</v>
      </c>
      <c r="AI262" s="3">
        <v>40609</v>
      </c>
      <c r="AJ262" s="21">
        <v>119.15</v>
      </c>
      <c r="AK262" s="21">
        <v>118</v>
      </c>
      <c r="AL262" s="21">
        <v>120.6</v>
      </c>
      <c r="AM262" s="21">
        <v>118</v>
      </c>
      <c r="AO262" s="3">
        <v>40609</v>
      </c>
      <c r="AP262" s="24">
        <v>5.758</v>
      </c>
      <c r="AQ262" s="24">
        <v>5.758</v>
      </c>
      <c r="AR262" s="24">
        <v>5.8639999999999999</v>
      </c>
      <c r="AS262" s="24">
        <v>5.7990000000000004</v>
      </c>
      <c r="AU262" s="3">
        <v>40609</v>
      </c>
      <c r="AV262" s="21">
        <v>95</v>
      </c>
      <c r="AW262" s="21">
        <v>94.54</v>
      </c>
      <c r="AX262" s="21">
        <v>96.42</v>
      </c>
      <c r="AY262" s="21">
        <v>94.59</v>
      </c>
      <c r="BA262" s="3">
        <v>40606</v>
      </c>
      <c r="BB262" s="21">
        <v>258.39999999999998</v>
      </c>
      <c r="BC262" s="21">
        <v>255.91</v>
      </c>
      <c r="BD262" s="21">
        <v>259.32</v>
      </c>
      <c r="BE262" s="21">
        <v>255.91</v>
      </c>
      <c r="BG262" s="3">
        <v>40599</v>
      </c>
      <c r="BH262">
        <v>135.47999999999999</v>
      </c>
      <c r="BJ262" s="3">
        <v>40609</v>
      </c>
      <c r="BK262">
        <v>382.24160000000001</v>
      </c>
      <c r="BL262">
        <v>382.24160000000001</v>
      </c>
      <c r="BM262">
        <v>382.24160000000001</v>
      </c>
      <c r="BN262">
        <v>382.24160000000001</v>
      </c>
      <c r="BP262" s="3">
        <v>40590</v>
      </c>
      <c r="BQ262">
        <v>13.39</v>
      </c>
      <c r="BS262" s="3">
        <v>40599</v>
      </c>
      <c r="BT262">
        <v>47.46</v>
      </c>
      <c r="BV262" s="3">
        <v>40560</v>
      </c>
      <c r="BW262">
        <v>42.73</v>
      </c>
      <c r="BY262" s="3">
        <v>40599</v>
      </c>
      <c r="BZ262">
        <v>40.86</v>
      </c>
    </row>
    <row r="263" spans="2:78" x14ac:dyDescent="0.25">
      <c r="B263" s="3">
        <v>40606</v>
      </c>
      <c r="C263" s="2">
        <v>7262.54</v>
      </c>
      <c r="D263" s="2">
        <v>7157.12</v>
      </c>
      <c r="E263" s="2">
        <v>7311.25</v>
      </c>
      <c r="F263" s="2">
        <v>7178.9</v>
      </c>
      <c r="H263" s="3">
        <v>40712</v>
      </c>
      <c r="I263">
        <v>1.4296</v>
      </c>
      <c r="J263">
        <v>1.4296</v>
      </c>
      <c r="K263">
        <v>1.4306000000000001</v>
      </c>
      <c r="L263">
        <v>1.4306000000000001</v>
      </c>
      <c r="N263" s="3">
        <v>40610</v>
      </c>
      <c r="O263" s="2">
        <v>1431.69</v>
      </c>
      <c r="P263" s="2">
        <v>1423.1</v>
      </c>
      <c r="Q263" s="2">
        <v>1436.82</v>
      </c>
      <c r="R263" s="2">
        <v>1428.05</v>
      </c>
      <c r="S263" s="2"/>
      <c r="T263" s="3">
        <v>40610</v>
      </c>
      <c r="U263" s="2">
        <v>104.88</v>
      </c>
      <c r="V263" s="2"/>
      <c r="W263" s="2"/>
      <c r="X263" s="2"/>
      <c r="Y263" s="2"/>
      <c r="Z263" s="2"/>
      <c r="AA263" s="2"/>
      <c r="AC263" s="3">
        <v>40605</v>
      </c>
      <c r="AD263" s="21">
        <v>50.15</v>
      </c>
      <c r="AE263" s="21">
        <v>49</v>
      </c>
      <c r="AF263" s="21">
        <v>50.32</v>
      </c>
      <c r="AG263" s="21">
        <v>49.18</v>
      </c>
      <c r="AI263" s="3">
        <v>40606</v>
      </c>
      <c r="AJ263" s="21">
        <v>118.9</v>
      </c>
      <c r="AK263" s="21">
        <v>118.5</v>
      </c>
      <c r="AL263" s="21">
        <v>120.8</v>
      </c>
      <c r="AM263" s="21">
        <v>119.2</v>
      </c>
      <c r="AO263" s="3">
        <v>40606</v>
      </c>
      <c r="AP263" s="24">
        <v>5.7619999999999996</v>
      </c>
      <c r="AQ263" s="24">
        <v>5.72</v>
      </c>
      <c r="AR263" s="24">
        <v>5.7850000000000001</v>
      </c>
      <c r="AS263" s="24">
        <v>5.75</v>
      </c>
      <c r="AU263" s="3">
        <v>40606</v>
      </c>
      <c r="AV263" s="21">
        <v>96.3</v>
      </c>
      <c r="AW263" s="21">
        <v>94.87</v>
      </c>
      <c r="AX263" s="21">
        <v>97.63</v>
      </c>
      <c r="AY263" s="21">
        <v>95.4</v>
      </c>
      <c r="BA263" s="3">
        <v>40605</v>
      </c>
      <c r="BB263" s="21">
        <v>257</v>
      </c>
      <c r="BC263" s="21">
        <v>254.95</v>
      </c>
      <c r="BD263" s="21">
        <v>257.82</v>
      </c>
      <c r="BE263" s="21">
        <v>257.67</v>
      </c>
      <c r="BG263" s="3">
        <v>40598</v>
      </c>
      <c r="BH263">
        <v>135.59</v>
      </c>
      <c r="BJ263" s="3">
        <v>40606</v>
      </c>
      <c r="BK263">
        <v>382.5609</v>
      </c>
      <c r="BL263">
        <v>382.5609</v>
      </c>
      <c r="BM263">
        <v>382.5609</v>
      </c>
      <c r="BN263">
        <v>382.5609</v>
      </c>
      <c r="BP263" s="3">
        <v>40589</v>
      </c>
      <c r="BQ263">
        <v>13.3</v>
      </c>
      <c r="BS263" s="3">
        <v>40598</v>
      </c>
      <c r="BT263">
        <v>46.87</v>
      </c>
      <c r="BV263" s="3">
        <v>40557</v>
      </c>
      <c r="BW263">
        <v>42.75</v>
      </c>
      <c r="BY263" s="3">
        <v>40598</v>
      </c>
      <c r="BZ263">
        <v>40.4</v>
      </c>
    </row>
    <row r="264" spans="2:78" x14ac:dyDescent="0.25">
      <c r="B264" s="3">
        <v>40605</v>
      </c>
      <c r="C264" s="2">
        <v>7225.23</v>
      </c>
      <c r="D264" s="2">
        <v>7191.14</v>
      </c>
      <c r="E264" s="2">
        <v>7294.04</v>
      </c>
      <c r="F264" s="2">
        <v>7225.96</v>
      </c>
      <c r="H264" s="3">
        <v>40711</v>
      </c>
      <c r="I264">
        <v>1.4198</v>
      </c>
      <c r="J264">
        <v>1.4127000000000001</v>
      </c>
      <c r="K264">
        <v>1.4332</v>
      </c>
      <c r="L264">
        <v>1.4296</v>
      </c>
      <c r="N264" s="3">
        <v>40609</v>
      </c>
      <c r="O264" s="2">
        <v>1430.74</v>
      </c>
      <c r="P264" s="2">
        <v>1427.75</v>
      </c>
      <c r="Q264" s="2">
        <v>1445.05</v>
      </c>
      <c r="R264" s="2">
        <v>1431.69</v>
      </c>
      <c r="S264" s="2"/>
      <c r="T264" s="3">
        <v>40609</v>
      </c>
      <c r="U264" s="2">
        <v>104.67</v>
      </c>
      <c r="V264" s="2"/>
      <c r="W264" s="2"/>
      <c r="X264" s="2"/>
      <c r="Y264" s="2"/>
      <c r="Z264" s="2"/>
      <c r="AA264" s="2"/>
      <c r="AC264" s="3">
        <v>40604</v>
      </c>
      <c r="AD264" s="21">
        <v>50.35</v>
      </c>
      <c r="AE264" s="21">
        <v>48.86</v>
      </c>
      <c r="AF264" s="21">
        <v>50.45</v>
      </c>
      <c r="AG264" s="21">
        <v>49.6</v>
      </c>
      <c r="AI264" s="3">
        <v>40605</v>
      </c>
      <c r="AJ264" s="21">
        <v>118.9</v>
      </c>
      <c r="AK264" s="21">
        <v>117.05</v>
      </c>
      <c r="AL264" s="21">
        <v>119.95</v>
      </c>
      <c r="AM264" s="21">
        <v>118.25</v>
      </c>
      <c r="AO264" s="3">
        <v>40605</v>
      </c>
      <c r="AP264" s="24">
        <v>5.73</v>
      </c>
      <c r="AQ264" s="24">
        <v>5.7249999999999996</v>
      </c>
      <c r="AR264" s="24">
        <v>5.7640000000000002</v>
      </c>
      <c r="AS264" s="24">
        <v>5.758</v>
      </c>
      <c r="AU264" s="3">
        <v>40605</v>
      </c>
      <c r="AV264" s="21">
        <v>95.65</v>
      </c>
      <c r="AW264" s="21">
        <v>95.5</v>
      </c>
      <c r="AX264" s="21">
        <v>97.21</v>
      </c>
      <c r="AY264" s="21">
        <v>96.24</v>
      </c>
      <c r="BA264" s="3">
        <v>40604</v>
      </c>
      <c r="BB264" s="21">
        <v>253.55</v>
      </c>
      <c r="BC264" s="21">
        <v>252.2</v>
      </c>
      <c r="BD264" s="21">
        <v>254.78</v>
      </c>
      <c r="BE264" s="21">
        <v>254.13</v>
      </c>
      <c r="BG264" s="3">
        <v>40597</v>
      </c>
      <c r="BH264">
        <v>136.63</v>
      </c>
      <c r="BJ264" s="3">
        <v>40605</v>
      </c>
      <c r="BK264">
        <v>384.57659999999998</v>
      </c>
      <c r="BL264">
        <v>384.57659999999998</v>
      </c>
      <c r="BM264">
        <v>384.57659999999998</v>
      </c>
      <c r="BN264">
        <v>384.57659999999998</v>
      </c>
      <c r="BP264" s="3">
        <v>40588</v>
      </c>
      <c r="BQ264">
        <v>13.35</v>
      </c>
      <c r="BS264" s="3">
        <v>40597</v>
      </c>
      <c r="BT264">
        <v>47.15</v>
      </c>
      <c r="BV264" s="3">
        <v>40556</v>
      </c>
      <c r="BW264">
        <v>43.07</v>
      </c>
      <c r="BY264" s="3">
        <v>40597</v>
      </c>
      <c r="BZ264">
        <v>40.729999999999997</v>
      </c>
    </row>
    <row r="265" spans="2:78" x14ac:dyDescent="0.25">
      <c r="B265" s="3">
        <v>40604</v>
      </c>
      <c r="C265" s="2">
        <v>7169.04</v>
      </c>
      <c r="D265" s="2">
        <v>7122.69</v>
      </c>
      <c r="E265" s="2">
        <v>7202.58</v>
      </c>
      <c r="F265" s="2">
        <v>7181.12</v>
      </c>
      <c r="H265" s="3">
        <v>40710</v>
      </c>
      <c r="I265">
        <v>1.419</v>
      </c>
      <c r="J265">
        <v>1.4074</v>
      </c>
      <c r="K265">
        <v>1.4219999999999999</v>
      </c>
      <c r="L265">
        <v>1.4198999999999999</v>
      </c>
      <c r="N265" s="3">
        <v>40606</v>
      </c>
      <c r="O265" s="2">
        <v>1414.65</v>
      </c>
      <c r="P265" s="2">
        <v>1414</v>
      </c>
      <c r="Q265" s="2">
        <v>1432.4</v>
      </c>
      <c r="R265" s="2">
        <v>1430.79</v>
      </c>
      <c r="S265" s="2"/>
      <c r="T265" s="3">
        <v>40606</v>
      </c>
      <c r="U265" s="2">
        <v>104.58</v>
      </c>
      <c r="V265" s="2"/>
      <c r="W265" s="2"/>
      <c r="X265" s="2"/>
      <c r="Y265" s="2"/>
      <c r="Z265" s="2"/>
      <c r="AA265" s="2"/>
      <c r="AC265" s="3">
        <v>40603</v>
      </c>
      <c r="AD265" s="21">
        <v>51.56</v>
      </c>
      <c r="AE265" s="21">
        <v>50.67</v>
      </c>
      <c r="AF265" s="21">
        <v>52.48</v>
      </c>
      <c r="AG265" s="21">
        <v>51.02</v>
      </c>
      <c r="AI265" s="3">
        <v>40604</v>
      </c>
      <c r="AJ265" s="21">
        <v>120</v>
      </c>
      <c r="AK265" s="21">
        <v>117.25</v>
      </c>
      <c r="AL265" s="21">
        <v>120</v>
      </c>
      <c r="AM265" s="21">
        <v>118.1</v>
      </c>
      <c r="AO265" s="3">
        <v>40604</v>
      </c>
      <c r="AP265" s="24">
        <v>5.734</v>
      </c>
      <c r="AQ265" s="24">
        <v>5.71</v>
      </c>
      <c r="AR265" s="24">
        <v>5.76</v>
      </c>
      <c r="AS265" s="24">
        <v>5.73</v>
      </c>
      <c r="AU265" s="3">
        <v>40604</v>
      </c>
      <c r="AV265" s="21">
        <v>95.25</v>
      </c>
      <c r="AW265" s="21">
        <v>94.71</v>
      </c>
      <c r="AX265" s="21">
        <v>95.82</v>
      </c>
      <c r="AY265" s="21">
        <v>95.3</v>
      </c>
      <c r="BA265" s="3">
        <v>40603</v>
      </c>
      <c r="BB265" s="21">
        <v>257.12</v>
      </c>
      <c r="BC265" s="21">
        <v>252.82</v>
      </c>
      <c r="BD265" s="21">
        <v>258.2</v>
      </c>
      <c r="BE265" s="21">
        <v>253.3</v>
      </c>
      <c r="BG265" s="3">
        <v>40596</v>
      </c>
      <c r="BH265">
        <v>137.80000000000001</v>
      </c>
      <c r="BJ265" s="3">
        <v>40604</v>
      </c>
      <c r="BK265">
        <v>385.1121</v>
      </c>
      <c r="BL265">
        <v>385.1121</v>
      </c>
      <c r="BM265">
        <v>385.1121</v>
      </c>
      <c r="BN265">
        <v>385.1121</v>
      </c>
      <c r="BP265" s="3">
        <v>40585</v>
      </c>
      <c r="BQ265">
        <v>13.31</v>
      </c>
      <c r="BS265" s="3">
        <v>40596</v>
      </c>
      <c r="BT265">
        <v>47.64</v>
      </c>
      <c r="BV265" s="3">
        <v>40555</v>
      </c>
      <c r="BW265">
        <v>42.47</v>
      </c>
      <c r="BY265" s="3">
        <v>40596</v>
      </c>
      <c r="BZ265">
        <v>40.94</v>
      </c>
    </row>
    <row r="266" spans="2:78" x14ac:dyDescent="0.25">
      <c r="B266" s="3">
        <v>40603</v>
      </c>
      <c r="C266" s="2">
        <v>7309.8</v>
      </c>
      <c r="D266" s="2">
        <v>7193.78</v>
      </c>
      <c r="E266" s="2">
        <v>7356.33</v>
      </c>
      <c r="F266" s="2">
        <v>7223.3</v>
      </c>
      <c r="H266" s="3">
        <v>40709</v>
      </c>
      <c r="I266">
        <v>1.4432</v>
      </c>
      <c r="J266">
        <v>1.4156</v>
      </c>
      <c r="K266">
        <v>1.4438</v>
      </c>
      <c r="L266">
        <v>1.4191</v>
      </c>
      <c r="N266" s="3">
        <v>40605</v>
      </c>
      <c r="O266" s="2">
        <v>1433.09</v>
      </c>
      <c r="P266" s="2">
        <v>1410.13</v>
      </c>
      <c r="Q266" s="2">
        <v>1436.21</v>
      </c>
      <c r="R266" s="2">
        <v>1414.45</v>
      </c>
      <c r="S266" s="2"/>
      <c r="T266" s="3">
        <v>40605</v>
      </c>
      <c r="U266" s="2">
        <v>104.4</v>
      </c>
      <c r="V266" s="2"/>
      <c r="W266" s="2"/>
      <c r="X266" s="2"/>
      <c r="Y266" s="2"/>
      <c r="Z266" s="2"/>
      <c r="AA266" s="2"/>
      <c r="AI266" s="3">
        <v>40603</v>
      </c>
      <c r="AJ266" s="21">
        <v>121.7</v>
      </c>
      <c r="AK266" s="21">
        <v>120.65</v>
      </c>
      <c r="AL266" s="21">
        <v>122.45</v>
      </c>
      <c r="AM266" s="21">
        <v>120.9</v>
      </c>
      <c r="AO266" s="3">
        <v>40603</v>
      </c>
      <c r="AP266" s="24">
        <v>5.8819999999999997</v>
      </c>
      <c r="AQ266" s="24">
        <v>5.7919999999999998</v>
      </c>
      <c r="AR266" s="24">
        <v>5.89</v>
      </c>
      <c r="AS266" s="24">
        <v>5.8010000000000002</v>
      </c>
      <c r="AU266" s="3">
        <v>40603</v>
      </c>
      <c r="AV266" s="21">
        <v>97.69</v>
      </c>
      <c r="AW266" s="21">
        <v>95.7</v>
      </c>
      <c r="AX266" s="21">
        <v>98.92</v>
      </c>
      <c r="AY266" s="21">
        <v>96.31</v>
      </c>
      <c r="BG266" s="3">
        <v>40595</v>
      </c>
      <c r="BH266">
        <v>138.28</v>
      </c>
      <c r="BJ266" s="3">
        <v>40603</v>
      </c>
      <c r="BK266">
        <v>384.57319999999999</v>
      </c>
      <c r="BL266">
        <v>384.57319999999999</v>
      </c>
      <c r="BM266">
        <v>384.57319999999999</v>
      </c>
      <c r="BN266">
        <v>384.57319999999999</v>
      </c>
      <c r="BP266" s="3">
        <v>40584</v>
      </c>
      <c r="BQ266">
        <v>13.24</v>
      </c>
      <c r="BS266" s="3">
        <v>40595</v>
      </c>
      <c r="BT266">
        <v>47.94</v>
      </c>
      <c r="BV266" s="3">
        <v>40554</v>
      </c>
      <c r="BW266">
        <v>42.2</v>
      </c>
      <c r="BY266" s="3">
        <v>40595</v>
      </c>
      <c r="BZ266">
        <v>41.64</v>
      </c>
    </row>
    <row r="267" spans="2:78" x14ac:dyDescent="0.25">
      <c r="B267" s="3">
        <v>40602</v>
      </c>
      <c r="C267" s="2">
        <v>7173.59</v>
      </c>
      <c r="D267" s="2">
        <v>7148.94</v>
      </c>
      <c r="E267" s="2">
        <v>7305.49</v>
      </c>
      <c r="F267" s="2">
        <v>7272.32</v>
      </c>
      <c r="H267" s="3">
        <v>40708</v>
      </c>
      <c r="I267">
        <v>1.4415</v>
      </c>
      <c r="J267">
        <v>1.4379999999999999</v>
      </c>
      <c r="K267">
        <v>1.4497</v>
      </c>
      <c r="L267">
        <v>1.4430000000000001</v>
      </c>
      <c r="N267" s="3">
        <v>40604</v>
      </c>
      <c r="O267" s="2">
        <v>1433.45</v>
      </c>
      <c r="P267" s="2">
        <v>1427.5</v>
      </c>
      <c r="Q267" s="2">
        <v>1440.45</v>
      </c>
      <c r="R267" s="2">
        <v>1433.04</v>
      </c>
      <c r="S267" s="2"/>
      <c r="T267" s="3">
        <v>40604</v>
      </c>
      <c r="U267" s="2">
        <v>104.38</v>
      </c>
      <c r="V267" s="2"/>
      <c r="W267" s="2"/>
      <c r="X267" s="2"/>
      <c r="Y267" s="2"/>
      <c r="Z267" s="2"/>
      <c r="AA267" s="2"/>
      <c r="BG267" s="3">
        <v>40592</v>
      </c>
      <c r="BH267">
        <v>137.94</v>
      </c>
      <c r="BJ267" s="3">
        <v>40602</v>
      </c>
      <c r="BK267">
        <v>385.67039999999997</v>
      </c>
      <c r="BL267">
        <v>385.67039999999997</v>
      </c>
      <c r="BM267">
        <v>385.67039999999997</v>
      </c>
      <c r="BN267">
        <v>385.67039999999997</v>
      </c>
      <c r="BP267" s="3">
        <v>40583</v>
      </c>
      <c r="BQ267">
        <v>13.23</v>
      </c>
      <c r="BS267" s="3">
        <v>40592</v>
      </c>
      <c r="BT267">
        <v>48.59</v>
      </c>
      <c r="BV267" s="3">
        <v>40550</v>
      </c>
      <c r="BW267">
        <v>42.5</v>
      </c>
      <c r="BY267" s="3">
        <v>40592</v>
      </c>
      <c r="BZ267">
        <v>41.7</v>
      </c>
    </row>
    <row r="268" spans="2:78" x14ac:dyDescent="0.25">
      <c r="B268" s="3">
        <v>40599</v>
      </c>
      <c r="C268" s="2">
        <v>7139.88</v>
      </c>
      <c r="D268" s="2">
        <v>7130.15</v>
      </c>
      <c r="E268" s="2">
        <v>7194.02</v>
      </c>
      <c r="F268" s="2">
        <v>7185.17</v>
      </c>
      <c r="H268" s="3">
        <v>40707</v>
      </c>
      <c r="I268">
        <v>1.4329000000000001</v>
      </c>
      <c r="J268">
        <v>1.4319999999999999</v>
      </c>
      <c r="K268">
        <v>1.4428000000000001</v>
      </c>
      <c r="L268">
        <v>1.4415</v>
      </c>
      <c r="N268" s="3">
        <v>40603</v>
      </c>
      <c r="O268" s="2">
        <v>1410.69</v>
      </c>
      <c r="P268" s="2">
        <v>1409.2</v>
      </c>
      <c r="Q268" s="2">
        <v>1434.9</v>
      </c>
      <c r="R268" s="2">
        <v>1433.44</v>
      </c>
      <c r="T268" s="3">
        <v>40603</v>
      </c>
      <c r="U268">
        <v>104.18</v>
      </c>
      <c r="W268" s="2"/>
      <c r="X268" s="2"/>
      <c r="Y268" s="2"/>
      <c r="Z268" s="2"/>
      <c r="AA268" s="2"/>
      <c r="BG268" s="3">
        <v>40591</v>
      </c>
      <c r="BH268">
        <v>138.5</v>
      </c>
      <c r="BJ268" s="3">
        <v>40599</v>
      </c>
      <c r="BK268">
        <v>385.58390000000003</v>
      </c>
      <c r="BL268">
        <v>385.58390000000003</v>
      </c>
      <c r="BM268">
        <v>385.58390000000003</v>
      </c>
      <c r="BN268">
        <v>385.58390000000003</v>
      </c>
      <c r="BS268" s="3">
        <v>40591</v>
      </c>
      <c r="BT268">
        <v>48.6</v>
      </c>
      <c r="BV268" s="3">
        <v>40549</v>
      </c>
      <c r="BW268">
        <v>42.38</v>
      </c>
      <c r="BY268" s="3">
        <v>40591</v>
      </c>
      <c r="BZ268">
        <v>41.32</v>
      </c>
    </row>
    <row r="269" spans="2:78" x14ac:dyDescent="0.25">
      <c r="B269" s="3">
        <v>40598</v>
      </c>
      <c r="C269" s="2">
        <v>7134.7</v>
      </c>
      <c r="D269" s="2">
        <v>7093.91</v>
      </c>
      <c r="E269" s="2">
        <v>7156.05</v>
      </c>
      <c r="F269" s="2">
        <v>7130.5</v>
      </c>
      <c r="H269" s="3">
        <v>40706</v>
      </c>
      <c r="I269">
        <v>1.4342999999999999</v>
      </c>
      <c r="J269">
        <v>1.4297</v>
      </c>
      <c r="K269">
        <v>1.4370000000000001</v>
      </c>
      <c r="L269">
        <v>1.4329000000000001</v>
      </c>
      <c r="N269" s="3">
        <v>40602</v>
      </c>
      <c r="O269" s="2">
        <v>1410.29</v>
      </c>
      <c r="P269" s="2">
        <v>1404.63</v>
      </c>
      <c r="Q269" s="2">
        <v>1416.38</v>
      </c>
      <c r="R269" s="2">
        <v>1410.63</v>
      </c>
      <c r="T269" s="3">
        <v>40602</v>
      </c>
      <c r="U269">
        <v>104.08</v>
      </c>
      <c r="BG269" s="3">
        <v>40590</v>
      </c>
      <c r="BH269">
        <v>138.16</v>
      </c>
      <c r="BJ269" s="3">
        <v>40598</v>
      </c>
      <c r="BK269">
        <v>384.85579999999999</v>
      </c>
      <c r="BL269">
        <v>384.85579999999999</v>
      </c>
      <c r="BM269">
        <v>384.85579999999999</v>
      </c>
      <c r="BN269">
        <v>384.85579999999999</v>
      </c>
      <c r="BS269" s="3">
        <v>40590</v>
      </c>
      <c r="BT269">
        <v>48.53</v>
      </c>
      <c r="BV269" s="3">
        <v>40548</v>
      </c>
      <c r="BW269">
        <v>41.95</v>
      </c>
      <c r="BY269" s="3">
        <v>40590</v>
      </c>
      <c r="BZ269">
        <v>41.2</v>
      </c>
    </row>
    <row r="270" spans="2:78" x14ac:dyDescent="0.25">
      <c r="B270" s="3">
        <v>40597</v>
      </c>
      <c r="C270" s="2">
        <v>7295.12</v>
      </c>
      <c r="D270" s="2">
        <v>7183.3</v>
      </c>
      <c r="E270" s="2">
        <v>7310.73</v>
      </c>
      <c r="F270" s="2">
        <v>7194.6</v>
      </c>
      <c r="H270" s="3">
        <v>40705</v>
      </c>
      <c r="I270">
        <v>1.4347000000000001</v>
      </c>
      <c r="J270">
        <v>1.4343999999999999</v>
      </c>
      <c r="K270">
        <v>1.4347000000000001</v>
      </c>
      <c r="L270">
        <v>1.4343999999999999</v>
      </c>
      <c r="N270" s="3">
        <v>40599</v>
      </c>
      <c r="O270" s="2">
        <v>1402.95</v>
      </c>
      <c r="P270" s="2">
        <v>1399.5</v>
      </c>
      <c r="Q270" s="2">
        <v>1411.8</v>
      </c>
      <c r="R270" s="2">
        <v>1410.29</v>
      </c>
      <c r="T270" s="3">
        <v>40599</v>
      </c>
      <c r="U270">
        <v>103.8</v>
      </c>
      <c r="BG270" s="3">
        <v>40589</v>
      </c>
      <c r="BH270">
        <v>138.33000000000001</v>
      </c>
      <c r="BJ270" s="3">
        <v>40597</v>
      </c>
      <c r="BK270">
        <v>383.72340000000003</v>
      </c>
      <c r="BL270">
        <v>383.72340000000003</v>
      </c>
      <c r="BM270">
        <v>383.72340000000003</v>
      </c>
      <c r="BN270">
        <v>383.72340000000003</v>
      </c>
      <c r="BS270" s="3">
        <v>40589</v>
      </c>
      <c r="BT270">
        <v>48.32</v>
      </c>
      <c r="BV270" s="3">
        <v>40547</v>
      </c>
      <c r="BW270">
        <v>42.5</v>
      </c>
      <c r="BY270" s="3">
        <v>40589</v>
      </c>
      <c r="BZ270">
        <v>41.03</v>
      </c>
    </row>
    <row r="271" spans="2:78" x14ac:dyDescent="0.25">
      <c r="B271" s="3">
        <v>40596</v>
      </c>
      <c r="C271" s="2">
        <v>7293.11</v>
      </c>
      <c r="D271" s="2">
        <v>7259.67</v>
      </c>
      <c r="E271" s="2">
        <v>7350.95</v>
      </c>
      <c r="F271" s="2">
        <v>7318.35</v>
      </c>
      <c r="H271" s="3">
        <v>40704</v>
      </c>
      <c r="I271">
        <v>1.4538</v>
      </c>
      <c r="J271">
        <v>1.4323999999999999</v>
      </c>
      <c r="K271">
        <v>1.4549000000000001</v>
      </c>
      <c r="L271">
        <v>1.4347000000000001</v>
      </c>
      <c r="N271" s="3">
        <v>40598</v>
      </c>
      <c r="O271" s="2">
        <v>1414.2</v>
      </c>
      <c r="P271" s="2">
        <v>1392.12</v>
      </c>
      <c r="Q271" s="2">
        <v>1418.2</v>
      </c>
      <c r="R271" s="2">
        <v>1403.14</v>
      </c>
      <c r="T271" s="3">
        <v>40598</v>
      </c>
      <c r="U271">
        <v>103.47</v>
      </c>
      <c r="BG271" s="3">
        <v>40588</v>
      </c>
      <c r="BH271">
        <v>138.1</v>
      </c>
      <c r="BJ271" s="3">
        <v>40596</v>
      </c>
      <c r="BK271">
        <v>383.91739999999999</v>
      </c>
      <c r="BL271">
        <v>383.91739999999999</v>
      </c>
      <c r="BM271">
        <v>383.91739999999999</v>
      </c>
      <c r="BN271">
        <v>383.91739999999999</v>
      </c>
      <c r="BS271" s="3">
        <v>40588</v>
      </c>
      <c r="BT271">
        <v>48.26</v>
      </c>
      <c r="BV271" s="3">
        <v>40542</v>
      </c>
      <c r="BW271">
        <v>42.26</v>
      </c>
      <c r="BY271" s="3">
        <v>40588</v>
      </c>
      <c r="BZ271">
        <v>41.09</v>
      </c>
    </row>
    <row r="272" spans="2:78" x14ac:dyDescent="0.25">
      <c r="B272" s="3">
        <v>40595</v>
      </c>
      <c r="C272" s="2">
        <v>7412.06</v>
      </c>
      <c r="D272" s="2">
        <v>7310.69</v>
      </c>
      <c r="E272" s="2">
        <v>7441.82</v>
      </c>
      <c r="F272" s="2">
        <v>7321.81</v>
      </c>
      <c r="H272" s="3">
        <v>40703</v>
      </c>
      <c r="I272">
        <v>1.4592000000000001</v>
      </c>
      <c r="J272">
        <v>1.4479</v>
      </c>
      <c r="K272">
        <v>1.4645999999999999</v>
      </c>
      <c r="L272">
        <v>1.4536</v>
      </c>
      <c r="N272" s="3">
        <v>40597</v>
      </c>
      <c r="O272" s="2">
        <v>1399.3</v>
      </c>
      <c r="P272" s="2">
        <v>1395.49</v>
      </c>
      <c r="Q272" s="2">
        <v>1416.85</v>
      </c>
      <c r="R272" s="2">
        <v>1414.18</v>
      </c>
      <c r="T272" s="3">
        <v>40597</v>
      </c>
      <c r="U272">
        <v>103.39</v>
      </c>
      <c r="BG272" s="3">
        <v>40585</v>
      </c>
      <c r="BH272">
        <v>137.16999999999999</v>
      </c>
      <c r="BJ272" s="3">
        <v>40595</v>
      </c>
      <c r="BK272">
        <v>384.48750000000001</v>
      </c>
      <c r="BL272">
        <v>384.48750000000001</v>
      </c>
      <c r="BM272">
        <v>384.48750000000001</v>
      </c>
      <c r="BN272">
        <v>384.48750000000001</v>
      </c>
      <c r="BS272" s="3">
        <v>40585</v>
      </c>
      <c r="BT272">
        <v>48.08</v>
      </c>
      <c r="BV272" s="3">
        <v>40541</v>
      </c>
      <c r="BW272">
        <v>42.41</v>
      </c>
      <c r="BY272" s="3">
        <v>40585</v>
      </c>
      <c r="BZ272">
        <v>40.549999999999997</v>
      </c>
    </row>
    <row r="273" spans="2:78" x14ac:dyDescent="0.25">
      <c r="B273" s="3">
        <v>40592</v>
      </c>
      <c r="C273" s="2">
        <v>7422.11</v>
      </c>
      <c r="D273" s="2">
        <v>7379.94</v>
      </c>
      <c r="E273" s="2">
        <v>7427.3</v>
      </c>
      <c r="F273" s="2">
        <v>7426.81</v>
      </c>
      <c r="H273" s="3">
        <v>40702</v>
      </c>
      <c r="I273">
        <v>1.468</v>
      </c>
      <c r="J273">
        <v>1.4564999999999999</v>
      </c>
      <c r="K273">
        <v>1.4686999999999999</v>
      </c>
      <c r="L273">
        <v>1.4590000000000001</v>
      </c>
      <c r="N273" s="3">
        <v>40596</v>
      </c>
      <c r="O273" s="2">
        <v>1407.84</v>
      </c>
      <c r="P273" s="2">
        <v>1392.65</v>
      </c>
      <c r="Q273" s="2">
        <v>1411.15</v>
      </c>
      <c r="R273" s="2">
        <v>1399.44</v>
      </c>
      <c r="T273" s="3">
        <v>40596</v>
      </c>
      <c r="U273">
        <v>103.96</v>
      </c>
      <c r="BG273" s="3">
        <v>40584</v>
      </c>
      <c r="BH273">
        <v>136.94999999999999</v>
      </c>
      <c r="BJ273" s="3">
        <v>40592</v>
      </c>
      <c r="BK273">
        <v>384.87509999999997</v>
      </c>
      <c r="BL273">
        <v>384.87509999999997</v>
      </c>
      <c r="BM273">
        <v>384.87509999999997</v>
      </c>
      <c r="BN273">
        <v>384.87509999999997</v>
      </c>
      <c r="BS273" s="3">
        <v>40584</v>
      </c>
      <c r="BT273">
        <v>47.87</v>
      </c>
      <c r="BV273" s="3">
        <v>40540</v>
      </c>
      <c r="BW273">
        <v>42.18</v>
      </c>
      <c r="BY273" s="3">
        <v>40584</v>
      </c>
      <c r="BZ273">
        <v>40.479999999999997</v>
      </c>
    </row>
    <row r="274" spans="2:78" x14ac:dyDescent="0.25">
      <c r="B274" s="3">
        <v>40591</v>
      </c>
      <c r="C274" s="2">
        <v>7429</v>
      </c>
      <c r="D274" s="2">
        <v>7364.04</v>
      </c>
      <c r="E274" s="2">
        <v>7434.93</v>
      </c>
      <c r="F274" s="2">
        <v>7405.51</v>
      </c>
      <c r="H274" s="3">
        <v>40701</v>
      </c>
      <c r="I274">
        <v>1.4590000000000001</v>
      </c>
      <c r="J274">
        <v>1.4564999999999999</v>
      </c>
      <c r="K274">
        <v>1.4695</v>
      </c>
      <c r="L274">
        <v>1.4679</v>
      </c>
      <c r="N274" s="3">
        <v>40595</v>
      </c>
      <c r="O274" s="2">
        <v>1390.14</v>
      </c>
      <c r="P274" s="2">
        <v>1388.8</v>
      </c>
      <c r="Q274" s="2">
        <v>1409.25</v>
      </c>
      <c r="R274" s="2">
        <v>1408.4</v>
      </c>
      <c r="T274" s="3">
        <v>40595</v>
      </c>
      <c r="U274">
        <v>104.07</v>
      </c>
      <c r="BG274" s="3">
        <v>40583</v>
      </c>
      <c r="BH274">
        <v>137.96</v>
      </c>
      <c r="BJ274" s="3">
        <v>40591</v>
      </c>
      <c r="BK274">
        <v>383.91629999999998</v>
      </c>
      <c r="BL274">
        <v>383.91629999999998</v>
      </c>
      <c r="BM274">
        <v>383.91629999999998</v>
      </c>
      <c r="BN274">
        <v>383.91629999999998</v>
      </c>
      <c r="BS274" s="3">
        <v>40583</v>
      </c>
      <c r="BT274">
        <v>47.97</v>
      </c>
      <c r="BV274" s="3">
        <v>40534</v>
      </c>
      <c r="BW274">
        <v>41.7</v>
      </c>
      <c r="BY274" s="3">
        <v>40583</v>
      </c>
      <c r="BZ274">
        <v>41.26</v>
      </c>
    </row>
    <row r="275" spans="2:78" x14ac:dyDescent="0.25">
      <c r="B275" s="3">
        <v>40590</v>
      </c>
      <c r="C275" s="2">
        <v>7414.23</v>
      </c>
      <c r="D275" s="2">
        <v>7399.82</v>
      </c>
      <c r="E275" s="2">
        <v>7438.42</v>
      </c>
      <c r="F275" s="2">
        <v>7414.3</v>
      </c>
      <c r="H275" s="3">
        <v>40700</v>
      </c>
      <c r="I275">
        <v>1.4653</v>
      </c>
      <c r="J275">
        <v>1.4558</v>
      </c>
      <c r="K275">
        <v>1.4657</v>
      </c>
      <c r="L275">
        <v>1.4591000000000001</v>
      </c>
      <c r="N275" s="3">
        <v>40592</v>
      </c>
      <c r="O275" s="2">
        <v>1383.65</v>
      </c>
      <c r="P275" s="2">
        <v>1380.85</v>
      </c>
      <c r="Q275" s="2">
        <v>1392</v>
      </c>
      <c r="R275" s="2">
        <v>1390.14</v>
      </c>
      <c r="T275" s="3">
        <v>40592</v>
      </c>
      <c r="U275">
        <v>104.06</v>
      </c>
      <c r="BG275" s="3">
        <v>40582</v>
      </c>
      <c r="BH275">
        <v>138.91</v>
      </c>
      <c r="BJ275" s="3">
        <v>40590</v>
      </c>
      <c r="BK275">
        <v>384.48669999999998</v>
      </c>
      <c r="BL275">
        <v>384.48669999999998</v>
      </c>
      <c r="BM275">
        <v>384.48669999999998</v>
      </c>
      <c r="BN275">
        <v>384.48669999999998</v>
      </c>
      <c r="BS275" s="3">
        <v>40582</v>
      </c>
      <c r="BT275">
        <v>48.14</v>
      </c>
      <c r="BV275" s="3">
        <v>40533</v>
      </c>
      <c r="BW275">
        <v>41.55</v>
      </c>
      <c r="BY275" s="3">
        <v>40582</v>
      </c>
      <c r="BZ275">
        <v>41.88</v>
      </c>
    </row>
    <row r="276" spans="2:78" x14ac:dyDescent="0.25">
      <c r="B276" s="3">
        <v>40589</v>
      </c>
      <c r="C276" s="2">
        <v>7397.68</v>
      </c>
      <c r="D276" s="2">
        <v>7376.24</v>
      </c>
      <c r="E276" s="2">
        <v>7420.69</v>
      </c>
      <c r="F276" s="2">
        <v>7400.04</v>
      </c>
      <c r="H276" s="3">
        <v>40699</v>
      </c>
      <c r="I276">
        <v>1.4631000000000001</v>
      </c>
      <c r="J276">
        <v>1.4603999999999999</v>
      </c>
      <c r="K276">
        <v>1.4657</v>
      </c>
      <c r="L276">
        <v>1.4648000000000001</v>
      </c>
      <c r="N276" s="3">
        <v>40591</v>
      </c>
      <c r="O276" s="2">
        <v>1375.53</v>
      </c>
      <c r="P276" s="2">
        <v>1373.45</v>
      </c>
      <c r="Q276" s="2">
        <v>1385.1</v>
      </c>
      <c r="R276" s="2">
        <v>1383.3</v>
      </c>
      <c r="T276" s="3">
        <v>40591</v>
      </c>
      <c r="U276">
        <v>104.05</v>
      </c>
      <c r="BG276" s="3">
        <v>40581</v>
      </c>
      <c r="BH276">
        <v>138.54</v>
      </c>
      <c r="BJ276" s="3">
        <v>40589</v>
      </c>
      <c r="BK276">
        <v>383.23630000000003</v>
      </c>
      <c r="BL276">
        <v>383.23630000000003</v>
      </c>
      <c r="BM276">
        <v>383.23630000000003</v>
      </c>
      <c r="BN276">
        <v>383.23630000000003</v>
      </c>
      <c r="BS276" s="3">
        <v>40581</v>
      </c>
      <c r="BT276">
        <v>48.17</v>
      </c>
      <c r="BV276" s="3">
        <v>40532</v>
      </c>
      <c r="BW276">
        <v>41.11</v>
      </c>
      <c r="BY276" s="3">
        <v>40581</v>
      </c>
      <c r="BZ276">
        <v>41.93</v>
      </c>
    </row>
    <row r="277" spans="2:78" x14ac:dyDescent="0.25">
      <c r="B277" s="3">
        <v>40588</v>
      </c>
      <c r="C277" s="2">
        <v>7403.83</v>
      </c>
      <c r="D277" s="2">
        <v>7378.41</v>
      </c>
      <c r="E277" s="2">
        <v>7424.36</v>
      </c>
      <c r="F277" s="2">
        <v>7396.63</v>
      </c>
      <c r="H277" s="3">
        <v>40698</v>
      </c>
      <c r="I277">
        <v>1.4634</v>
      </c>
      <c r="J277">
        <v>1.4634</v>
      </c>
      <c r="K277">
        <v>1.4634</v>
      </c>
      <c r="L277">
        <v>1.4634</v>
      </c>
      <c r="N277" s="3">
        <v>40590</v>
      </c>
      <c r="O277" s="2">
        <v>1371.9</v>
      </c>
      <c r="P277" s="2">
        <v>1367.45</v>
      </c>
      <c r="Q277" s="2">
        <v>1382</v>
      </c>
      <c r="R277" s="2">
        <v>1374.75</v>
      </c>
      <c r="T277" s="3">
        <v>40590</v>
      </c>
      <c r="U277">
        <v>103.77</v>
      </c>
      <c r="BG277" s="3">
        <v>40578</v>
      </c>
      <c r="BH277">
        <v>138.09</v>
      </c>
      <c r="BJ277" s="3">
        <v>40588</v>
      </c>
      <c r="BK277">
        <v>383.88400000000001</v>
      </c>
      <c r="BL277">
        <v>383.88400000000001</v>
      </c>
      <c r="BM277">
        <v>383.88400000000001</v>
      </c>
      <c r="BN277">
        <v>383.88400000000001</v>
      </c>
      <c r="BS277" s="3">
        <v>40578</v>
      </c>
      <c r="BT277">
        <v>47.7</v>
      </c>
      <c r="BV277" s="3">
        <v>40529</v>
      </c>
      <c r="BW277">
        <v>41.12</v>
      </c>
      <c r="BY277" s="3">
        <v>40578</v>
      </c>
      <c r="BZ277">
        <v>41.98</v>
      </c>
    </row>
    <row r="278" spans="2:78" x14ac:dyDescent="0.25">
      <c r="B278" s="3">
        <v>40585</v>
      </c>
      <c r="C278" s="2">
        <v>7320.07</v>
      </c>
      <c r="D278" s="2">
        <v>7283.87</v>
      </c>
      <c r="E278" s="2">
        <v>7390.48</v>
      </c>
      <c r="F278" s="2">
        <v>7371.2</v>
      </c>
      <c r="H278" s="3">
        <v>40697</v>
      </c>
      <c r="I278">
        <v>1.4487000000000001</v>
      </c>
      <c r="J278">
        <v>1.4458</v>
      </c>
      <c r="K278">
        <v>1.4641</v>
      </c>
      <c r="L278">
        <v>1.4634</v>
      </c>
      <c r="N278" s="3">
        <v>40589</v>
      </c>
      <c r="O278" s="2">
        <v>1360.85</v>
      </c>
      <c r="P278" s="2">
        <v>1360.05</v>
      </c>
      <c r="Q278" s="2">
        <v>1376.75</v>
      </c>
      <c r="R278" s="2">
        <v>1371.48</v>
      </c>
      <c r="T278" s="3">
        <v>40589</v>
      </c>
      <c r="U278">
        <v>103.52</v>
      </c>
      <c r="BG278" s="3">
        <v>40577</v>
      </c>
      <c r="BH278">
        <v>137.25</v>
      </c>
      <c r="BJ278" s="3">
        <v>40585</v>
      </c>
      <c r="BK278">
        <v>383.5437</v>
      </c>
      <c r="BL278">
        <v>383.5437</v>
      </c>
      <c r="BM278">
        <v>383.5437</v>
      </c>
      <c r="BN278">
        <v>383.5437</v>
      </c>
      <c r="BS278" s="3">
        <v>40577</v>
      </c>
      <c r="BT278">
        <v>47.55</v>
      </c>
      <c r="BV278" s="3">
        <v>40528</v>
      </c>
      <c r="BW278">
        <v>41.1</v>
      </c>
      <c r="BY278" s="3">
        <v>40577</v>
      </c>
      <c r="BZ278">
        <v>42.11</v>
      </c>
    </row>
    <row r="279" spans="2:78" x14ac:dyDescent="0.25">
      <c r="B279" s="3">
        <v>40584</v>
      </c>
      <c r="C279" s="2">
        <v>7322.62</v>
      </c>
      <c r="D279" s="2">
        <v>7269.53</v>
      </c>
      <c r="E279" s="2">
        <v>7340.87</v>
      </c>
      <c r="F279" s="2">
        <v>7340.28</v>
      </c>
      <c r="H279" s="3">
        <v>40696</v>
      </c>
      <c r="I279">
        <v>1.4341999999999999</v>
      </c>
      <c r="J279">
        <v>1.4327000000000001</v>
      </c>
      <c r="K279">
        <v>1.4511000000000001</v>
      </c>
      <c r="L279">
        <v>1.4487000000000001</v>
      </c>
      <c r="N279" s="3">
        <v>40588</v>
      </c>
      <c r="O279" s="2">
        <v>1356.74</v>
      </c>
      <c r="P279" s="2">
        <v>1353.15</v>
      </c>
      <c r="Q279" s="2">
        <v>1366.9</v>
      </c>
      <c r="R279" s="2">
        <v>1361.58</v>
      </c>
      <c r="T279" s="3">
        <v>40588</v>
      </c>
      <c r="U279">
        <v>103.68</v>
      </c>
      <c r="BG279" s="3">
        <v>40576</v>
      </c>
      <c r="BH279">
        <v>136.85</v>
      </c>
      <c r="BJ279" s="3">
        <v>40584</v>
      </c>
      <c r="BK279">
        <v>383.55590000000001</v>
      </c>
      <c r="BL279">
        <v>383.55590000000001</v>
      </c>
      <c r="BM279">
        <v>383.55590000000001</v>
      </c>
      <c r="BN279">
        <v>383.55590000000001</v>
      </c>
      <c r="BS279" s="3">
        <v>40576</v>
      </c>
      <c r="BT279">
        <v>47.48</v>
      </c>
      <c r="BV279" s="3">
        <v>40527</v>
      </c>
      <c r="BW279">
        <v>41.26</v>
      </c>
      <c r="BY279" s="3">
        <v>40576</v>
      </c>
      <c r="BZ279">
        <v>42.19</v>
      </c>
    </row>
    <row r="280" spans="2:78" x14ac:dyDescent="0.25">
      <c r="B280" s="3">
        <v>40583</v>
      </c>
      <c r="C280" s="2">
        <v>7319.12</v>
      </c>
      <c r="D280" s="2">
        <v>7310.44</v>
      </c>
      <c r="E280" s="2">
        <v>7350.78</v>
      </c>
      <c r="F280" s="2">
        <v>7320.9</v>
      </c>
      <c r="H280" s="3">
        <v>40695</v>
      </c>
      <c r="I280">
        <v>1.4423999999999999</v>
      </c>
      <c r="J280">
        <v>1.4309000000000001</v>
      </c>
      <c r="K280">
        <v>1.4458</v>
      </c>
      <c r="L280">
        <v>1.4348000000000001</v>
      </c>
      <c r="N280" s="3">
        <v>40585</v>
      </c>
      <c r="O280" s="2">
        <v>1363.3</v>
      </c>
      <c r="P280" s="2">
        <v>1353.15</v>
      </c>
      <c r="Q280" s="2">
        <v>1368.95</v>
      </c>
      <c r="R280" s="2">
        <v>1356.65</v>
      </c>
      <c r="T280" s="3">
        <v>40585</v>
      </c>
      <c r="U280">
        <v>103.74</v>
      </c>
      <c r="BG280" s="3">
        <v>40575</v>
      </c>
      <c r="BH280">
        <v>135.96</v>
      </c>
      <c r="BJ280" s="3">
        <v>40583</v>
      </c>
      <c r="BK280">
        <v>383.61250000000001</v>
      </c>
      <c r="BL280">
        <v>383.61250000000001</v>
      </c>
      <c r="BM280">
        <v>383.61250000000001</v>
      </c>
      <c r="BN280">
        <v>383.61250000000001</v>
      </c>
      <c r="BS280" s="3">
        <v>40575</v>
      </c>
      <c r="BT280">
        <v>47.39</v>
      </c>
      <c r="BV280" s="3">
        <v>40526</v>
      </c>
      <c r="BW280">
        <v>41.59</v>
      </c>
      <c r="BY280" s="3">
        <v>40575</v>
      </c>
      <c r="BZ280">
        <v>42.02</v>
      </c>
    </row>
    <row r="281" spans="2:78" x14ac:dyDescent="0.25">
      <c r="B281" s="3">
        <v>40582</v>
      </c>
      <c r="C281" s="2">
        <v>7274.17</v>
      </c>
      <c r="D281" s="2">
        <v>7272.8</v>
      </c>
      <c r="E281" s="2">
        <v>7325.03</v>
      </c>
      <c r="F281" s="2">
        <v>7323.24</v>
      </c>
      <c r="H281" s="3">
        <v>40694</v>
      </c>
      <c r="I281">
        <v>1.4333</v>
      </c>
      <c r="J281">
        <v>1.4326000000000001</v>
      </c>
      <c r="K281">
        <v>1.4435</v>
      </c>
      <c r="L281">
        <v>1.4426000000000001</v>
      </c>
      <c r="N281" s="3">
        <v>40584</v>
      </c>
      <c r="O281" s="2">
        <v>1364</v>
      </c>
      <c r="P281" s="2">
        <v>1350.89</v>
      </c>
      <c r="Q281" s="2">
        <v>1366.45</v>
      </c>
      <c r="R281" s="2">
        <v>1363.48</v>
      </c>
      <c r="T281" s="3">
        <v>40584</v>
      </c>
      <c r="U281">
        <v>103.87</v>
      </c>
      <c r="BG281" s="3">
        <v>40574</v>
      </c>
      <c r="BH281">
        <v>136.08000000000001</v>
      </c>
      <c r="BJ281" s="3">
        <v>40582</v>
      </c>
      <c r="BK281">
        <v>383.79880000000003</v>
      </c>
      <c r="BL281">
        <v>383.79880000000003</v>
      </c>
      <c r="BM281">
        <v>383.79880000000003</v>
      </c>
      <c r="BN281">
        <v>383.79880000000003</v>
      </c>
      <c r="BS281" s="3">
        <v>40574</v>
      </c>
      <c r="BT281">
        <v>46.7</v>
      </c>
      <c r="BV281" s="3">
        <v>40525</v>
      </c>
      <c r="BW281">
        <v>41.34</v>
      </c>
      <c r="BY281" s="3">
        <v>40574</v>
      </c>
      <c r="BZ281">
        <v>41.58</v>
      </c>
    </row>
    <row r="282" spans="2:78" x14ac:dyDescent="0.25">
      <c r="B282" s="3">
        <v>40581</v>
      </c>
      <c r="C282" s="2">
        <v>7222.05</v>
      </c>
      <c r="D282" s="2">
        <v>7214.05</v>
      </c>
      <c r="E282" s="2">
        <v>7287.66</v>
      </c>
      <c r="F282" s="2">
        <v>7283.62</v>
      </c>
      <c r="H282" s="3">
        <v>40693</v>
      </c>
      <c r="I282">
        <v>1.429</v>
      </c>
      <c r="J282">
        <v>1.4256</v>
      </c>
      <c r="K282">
        <v>1.4348000000000001</v>
      </c>
      <c r="L282">
        <v>1.4334</v>
      </c>
      <c r="N282" s="3">
        <v>40583</v>
      </c>
      <c r="O282" s="2">
        <v>1362.34</v>
      </c>
      <c r="P282" s="2">
        <v>1357.55</v>
      </c>
      <c r="Q282" s="2">
        <v>1367.25</v>
      </c>
      <c r="R282" s="2">
        <v>1363.85</v>
      </c>
      <c r="T282" s="3">
        <v>40583</v>
      </c>
      <c r="U282">
        <v>104.17</v>
      </c>
      <c r="BG282" s="3">
        <v>40571</v>
      </c>
      <c r="BH282">
        <v>136.78</v>
      </c>
      <c r="BJ282" s="3">
        <v>40581</v>
      </c>
      <c r="BK282">
        <v>383.27010000000001</v>
      </c>
      <c r="BL282">
        <v>383.27010000000001</v>
      </c>
      <c r="BM282">
        <v>383.27010000000001</v>
      </c>
      <c r="BN282">
        <v>383.27010000000001</v>
      </c>
      <c r="BS282" s="3">
        <v>40571</v>
      </c>
      <c r="BT282">
        <v>46.77</v>
      </c>
      <c r="BV282" s="3">
        <v>40522</v>
      </c>
      <c r="BW282">
        <v>40.85</v>
      </c>
      <c r="BY282" s="3">
        <v>40571</v>
      </c>
      <c r="BZ282">
        <v>41.84</v>
      </c>
    </row>
    <row r="283" spans="2:78" x14ac:dyDescent="0.25">
      <c r="B283" s="3">
        <v>40578</v>
      </c>
      <c r="C283" s="2">
        <v>7216.66</v>
      </c>
      <c r="D283" s="2">
        <v>7186.24</v>
      </c>
      <c r="E283" s="2">
        <v>7226.64</v>
      </c>
      <c r="F283" s="2">
        <v>7216.21</v>
      </c>
      <c r="H283" s="3">
        <v>40692</v>
      </c>
      <c r="I283">
        <v>1.4316</v>
      </c>
      <c r="J283">
        <v>1.4277</v>
      </c>
      <c r="K283">
        <v>1.4329000000000001</v>
      </c>
      <c r="L283">
        <v>1.429</v>
      </c>
      <c r="N283" s="3">
        <v>40582</v>
      </c>
      <c r="O283" s="2">
        <v>1350.95</v>
      </c>
      <c r="P283" s="2">
        <v>1348.25</v>
      </c>
      <c r="Q283" s="2">
        <v>1368.25</v>
      </c>
      <c r="R283" s="2">
        <v>1362.35</v>
      </c>
      <c r="T283" s="3">
        <v>40582</v>
      </c>
      <c r="U283">
        <v>104.38</v>
      </c>
      <c r="BG283" s="3">
        <v>40570</v>
      </c>
      <c r="BH283">
        <v>136.33000000000001</v>
      </c>
      <c r="BJ283" s="3">
        <v>40578</v>
      </c>
      <c r="BK283">
        <v>383.1678</v>
      </c>
      <c r="BL283">
        <v>383.1678</v>
      </c>
      <c r="BM283">
        <v>383.1678</v>
      </c>
      <c r="BN283">
        <v>383.1678</v>
      </c>
      <c r="BS283" s="3">
        <v>40570</v>
      </c>
      <c r="BT283">
        <v>47.17</v>
      </c>
      <c r="BV283" s="3">
        <v>40521</v>
      </c>
      <c r="BW283">
        <v>40.94</v>
      </c>
      <c r="BY283" s="3">
        <v>40570</v>
      </c>
      <c r="BZ283">
        <v>42.42</v>
      </c>
    </row>
    <row r="284" spans="2:78" x14ac:dyDescent="0.25">
      <c r="B284" s="3">
        <v>40577</v>
      </c>
      <c r="C284" s="2">
        <v>7175.75</v>
      </c>
      <c r="D284" s="2">
        <v>7144.08</v>
      </c>
      <c r="E284" s="2">
        <v>7198.98</v>
      </c>
      <c r="F284" s="2">
        <v>7193.68</v>
      </c>
      <c r="H284" s="3">
        <v>40691</v>
      </c>
      <c r="I284">
        <v>1.4321999999999999</v>
      </c>
      <c r="J284">
        <v>1.4316</v>
      </c>
      <c r="K284">
        <v>1.4321999999999999</v>
      </c>
      <c r="L284">
        <v>1.4316</v>
      </c>
      <c r="N284" s="3">
        <v>40581</v>
      </c>
      <c r="O284" s="2">
        <v>1348.27</v>
      </c>
      <c r="P284" s="2">
        <v>1342.65</v>
      </c>
      <c r="Q284" s="2">
        <v>1353.55</v>
      </c>
      <c r="R284" s="2">
        <v>1350.63</v>
      </c>
      <c r="T284" s="3">
        <v>40581</v>
      </c>
      <c r="U284">
        <v>104.4</v>
      </c>
      <c r="BG284" s="3">
        <v>40569</v>
      </c>
      <c r="BH284">
        <v>135.94999999999999</v>
      </c>
      <c r="BJ284" s="3">
        <v>40577</v>
      </c>
      <c r="BK284">
        <v>383.28440000000001</v>
      </c>
      <c r="BL284">
        <v>383.28440000000001</v>
      </c>
      <c r="BM284">
        <v>383.28440000000001</v>
      </c>
      <c r="BN284">
        <v>383.28440000000001</v>
      </c>
      <c r="BS284" s="3">
        <v>40569</v>
      </c>
      <c r="BT284">
        <v>47.11</v>
      </c>
      <c r="BV284" s="3">
        <v>40520</v>
      </c>
      <c r="BW284">
        <v>40.54</v>
      </c>
      <c r="BY284" s="3">
        <v>40569</v>
      </c>
      <c r="BZ284">
        <v>42.45</v>
      </c>
    </row>
    <row r="285" spans="2:78" x14ac:dyDescent="0.25">
      <c r="B285" s="3">
        <v>40576</v>
      </c>
      <c r="C285" s="2">
        <v>7202.62</v>
      </c>
      <c r="D285" s="2">
        <v>7160.36</v>
      </c>
      <c r="E285" s="2">
        <v>7222.13</v>
      </c>
      <c r="F285" s="2">
        <v>7183.67</v>
      </c>
      <c r="H285" s="3">
        <v>40690</v>
      </c>
      <c r="I285">
        <v>1.4144000000000001</v>
      </c>
      <c r="J285">
        <v>1.413</v>
      </c>
      <c r="K285">
        <v>1.4321999999999999</v>
      </c>
      <c r="L285">
        <v>1.4321999999999999</v>
      </c>
      <c r="N285" s="3">
        <v>40578</v>
      </c>
      <c r="O285" s="2">
        <v>1352.25</v>
      </c>
      <c r="P285" s="2">
        <v>1344.55</v>
      </c>
      <c r="Q285" s="2">
        <v>1359.9</v>
      </c>
      <c r="R285" s="2">
        <v>1348.27</v>
      </c>
      <c r="T285" s="3">
        <v>40578</v>
      </c>
      <c r="U285">
        <v>104.6</v>
      </c>
      <c r="BG285" s="3">
        <v>40568</v>
      </c>
      <c r="BH285">
        <v>136.91</v>
      </c>
      <c r="BJ285" s="3">
        <v>40576</v>
      </c>
      <c r="BK285">
        <v>383.59820000000002</v>
      </c>
      <c r="BL285">
        <v>383.59820000000002</v>
      </c>
      <c r="BM285">
        <v>383.59820000000002</v>
      </c>
      <c r="BN285">
        <v>383.59820000000002</v>
      </c>
      <c r="BS285" s="3">
        <v>40568</v>
      </c>
      <c r="BT285">
        <v>46.69</v>
      </c>
      <c r="BV285" s="3">
        <v>40519</v>
      </c>
      <c r="BW285">
        <v>40.909999999999997</v>
      </c>
      <c r="BY285" s="3">
        <v>40568</v>
      </c>
      <c r="BZ285">
        <v>42.2</v>
      </c>
    </row>
    <row r="286" spans="2:78" x14ac:dyDescent="0.25">
      <c r="B286" s="3">
        <v>40575</v>
      </c>
      <c r="C286" s="2">
        <v>7133.34</v>
      </c>
      <c r="D286" s="2">
        <v>7105.31</v>
      </c>
      <c r="E286" s="2">
        <v>7190.75</v>
      </c>
      <c r="F286" s="2">
        <v>7184.27</v>
      </c>
      <c r="H286" s="3">
        <v>40689</v>
      </c>
      <c r="I286">
        <v>1.4068000000000001</v>
      </c>
      <c r="J286">
        <v>1.4068000000000001</v>
      </c>
      <c r="K286">
        <v>1.4201999999999999</v>
      </c>
      <c r="L286">
        <v>1.4144000000000001</v>
      </c>
      <c r="N286" s="3">
        <v>40577</v>
      </c>
      <c r="O286" s="2">
        <v>1334.69</v>
      </c>
      <c r="P286" s="2">
        <v>1324.6</v>
      </c>
      <c r="Q286" s="2">
        <v>1356.05</v>
      </c>
      <c r="R286" s="2">
        <v>1352</v>
      </c>
      <c r="T286" s="3">
        <v>40577</v>
      </c>
      <c r="U286">
        <v>104.84</v>
      </c>
      <c r="BG286" s="3">
        <v>40567</v>
      </c>
      <c r="BH286">
        <v>136.54</v>
      </c>
      <c r="BJ286" s="3">
        <v>40575</v>
      </c>
      <c r="BK286">
        <v>384.65910000000002</v>
      </c>
      <c r="BL286">
        <v>384.65910000000002</v>
      </c>
      <c r="BM286">
        <v>384.65910000000002</v>
      </c>
      <c r="BN286">
        <v>384.65910000000002</v>
      </c>
      <c r="BS286" s="3">
        <v>40567</v>
      </c>
      <c r="BT286">
        <v>47.01</v>
      </c>
      <c r="BV286" s="3">
        <v>40518</v>
      </c>
      <c r="BW286">
        <v>40.99</v>
      </c>
      <c r="BY286" s="3">
        <v>40567</v>
      </c>
      <c r="BZ286">
        <v>42.23</v>
      </c>
    </row>
    <row r="287" spans="2:78" x14ac:dyDescent="0.25">
      <c r="B287" s="3">
        <v>40574</v>
      </c>
      <c r="C287" s="2">
        <v>7094.56</v>
      </c>
      <c r="D287" s="2">
        <v>7033.09</v>
      </c>
      <c r="E287" s="2">
        <v>7107.37</v>
      </c>
      <c r="F287" s="2">
        <v>7077.48</v>
      </c>
      <c r="H287" s="3">
        <v>40688</v>
      </c>
      <c r="I287">
        <v>1.409</v>
      </c>
      <c r="J287">
        <v>1.4015</v>
      </c>
      <c r="K287">
        <v>1.4116</v>
      </c>
      <c r="L287">
        <v>1.407</v>
      </c>
      <c r="N287" s="3">
        <v>40576</v>
      </c>
      <c r="O287" s="2">
        <v>1342.19</v>
      </c>
      <c r="P287" s="2">
        <v>1326.4</v>
      </c>
      <c r="Q287" s="2">
        <v>1343.35</v>
      </c>
      <c r="R287" s="2">
        <v>1335.1</v>
      </c>
      <c r="T287" s="3">
        <v>40576</v>
      </c>
      <c r="U287">
        <v>105.03</v>
      </c>
      <c r="BG287" s="3">
        <v>40564</v>
      </c>
      <c r="BH287">
        <v>136.77000000000001</v>
      </c>
      <c r="BJ287" s="3">
        <v>40574</v>
      </c>
      <c r="BK287">
        <v>383.9332</v>
      </c>
      <c r="BL287">
        <v>383.9332</v>
      </c>
      <c r="BM287">
        <v>383.9332</v>
      </c>
      <c r="BN287">
        <v>383.9332</v>
      </c>
      <c r="BS287" s="3">
        <v>40564</v>
      </c>
      <c r="BT287">
        <v>46.89</v>
      </c>
      <c r="BV287" s="3">
        <v>40515</v>
      </c>
      <c r="BW287">
        <v>41</v>
      </c>
      <c r="BY287" s="3">
        <v>40564</v>
      </c>
      <c r="BZ287">
        <v>42.22</v>
      </c>
    </row>
    <row r="288" spans="2:78" x14ac:dyDescent="0.25">
      <c r="B288" s="3">
        <v>40571</v>
      </c>
      <c r="C288" s="2">
        <v>7155.47</v>
      </c>
      <c r="D288" s="2">
        <v>7102.8</v>
      </c>
      <c r="E288" s="2">
        <v>7177.23</v>
      </c>
      <c r="F288" s="2">
        <v>7102.8</v>
      </c>
      <c r="H288" s="3">
        <v>40687</v>
      </c>
      <c r="I288">
        <v>1.4014</v>
      </c>
      <c r="J288">
        <v>1.4014</v>
      </c>
      <c r="K288">
        <v>1.4131</v>
      </c>
      <c r="L288">
        <v>1.4092</v>
      </c>
      <c r="N288" s="3">
        <v>40575</v>
      </c>
      <c r="O288" s="2">
        <v>1332.64</v>
      </c>
      <c r="P288" s="2">
        <v>1325.19</v>
      </c>
      <c r="Q288" s="2">
        <v>1344.8</v>
      </c>
      <c r="R288" s="2">
        <v>1341.8</v>
      </c>
      <c r="T288" s="3">
        <v>40575</v>
      </c>
      <c r="U288">
        <v>104.93</v>
      </c>
      <c r="BG288" s="3">
        <v>40563</v>
      </c>
      <c r="BH288">
        <v>138.08000000000001</v>
      </c>
      <c r="BJ288" s="3">
        <v>40571</v>
      </c>
      <c r="BK288">
        <v>383.80459999999999</v>
      </c>
      <c r="BL288">
        <v>383.80459999999999</v>
      </c>
      <c r="BM288">
        <v>383.80459999999999</v>
      </c>
      <c r="BN288">
        <v>383.80459999999999</v>
      </c>
      <c r="BS288" s="3">
        <v>40563</v>
      </c>
      <c r="BT288">
        <v>46.57</v>
      </c>
      <c r="BV288" s="3">
        <v>40514</v>
      </c>
      <c r="BW288">
        <v>40.380000000000003</v>
      </c>
      <c r="BY288" s="3">
        <v>40563</v>
      </c>
      <c r="BZ288">
        <v>42.47</v>
      </c>
    </row>
    <row r="289" spans="2:78" x14ac:dyDescent="0.25">
      <c r="B289" s="3">
        <v>40570</v>
      </c>
      <c r="C289" s="2">
        <v>7120.64</v>
      </c>
      <c r="D289" s="2">
        <v>7114.35</v>
      </c>
      <c r="E289" s="2">
        <v>7180.15</v>
      </c>
      <c r="F289" s="2">
        <v>7155.58</v>
      </c>
      <c r="H289" s="3">
        <v>40686</v>
      </c>
      <c r="I289">
        <v>1.4116</v>
      </c>
      <c r="J289">
        <v>1.3971</v>
      </c>
      <c r="K289">
        <v>1.4134</v>
      </c>
      <c r="L289">
        <v>1.4008</v>
      </c>
      <c r="N289" s="3">
        <v>40574</v>
      </c>
      <c r="O289" s="2">
        <v>1336.59</v>
      </c>
      <c r="P289" s="2">
        <v>1322.88</v>
      </c>
      <c r="Q289" s="2">
        <v>1346.25</v>
      </c>
      <c r="R289" s="2">
        <v>1332.53</v>
      </c>
      <c r="T289" s="3">
        <v>40574</v>
      </c>
      <c r="U289">
        <v>104.36</v>
      </c>
      <c r="BG289" s="3">
        <v>40562</v>
      </c>
      <c r="BH289">
        <v>138.31</v>
      </c>
      <c r="BJ289" s="3">
        <v>40570</v>
      </c>
      <c r="BK289">
        <v>384.38690000000003</v>
      </c>
      <c r="BL289">
        <v>384.38690000000003</v>
      </c>
      <c r="BM289">
        <v>384.38690000000003</v>
      </c>
      <c r="BN289">
        <v>384.38690000000003</v>
      </c>
      <c r="BS289" s="3">
        <v>40562</v>
      </c>
      <c r="BT289">
        <v>47.13</v>
      </c>
      <c r="BV289" s="3">
        <v>40513</v>
      </c>
      <c r="BW289">
        <v>39.659999999999997</v>
      </c>
      <c r="BY289" s="3">
        <v>40562</v>
      </c>
      <c r="BZ289">
        <v>43.14</v>
      </c>
    </row>
    <row r="290" spans="2:78" x14ac:dyDescent="0.25">
      <c r="B290" s="3">
        <v>40569</v>
      </c>
      <c r="C290" s="2">
        <v>7092.89</v>
      </c>
      <c r="D290" s="2">
        <v>7087.25</v>
      </c>
      <c r="E290" s="2">
        <v>7160.86</v>
      </c>
      <c r="F290" s="2">
        <v>7127.35</v>
      </c>
      <c r="H290" s="3">
        <v>40685</v>
      </c>
      <c r="I290">
        <v>1.4158999999999999</v>
      </c>
      <c r="J290">
        <v>1.4096</v>
      </c>
      <c r="K290">
        <v>1.4189000000000001</v>
      </c>
      <c r="L290">
        <v>1.4116</v>
      </c>
      <c r="N290" s="3">
        <v>40571</v>
      </c>
      <c r="O290" s="2">
        <v>1314.65</v>
      </c>
      <c r="P290" s="2">
        <v>1307.45</v>
      </c>
      <c r="Q290" s="2">
        <v>1347.15</v>
      </c>
      <c r="R290" s="2">
        <v>1336.59</v>
      </c>
      <c r="T290" s="3">
        <v>40571</v>
      </c>
      <c r="U290">
        <v>104.2</v>
      </c>
      <c r="BG290" s="3">
        <v>40561</v>
      </c>
      <c r="BH290">
        <v>138.55000000000001</v>
      </c>
      <c r="BJ290" s="3">
        <v>40569</v>
      </c>
      <c r="BK290">
        <v>385.30079999999998</v>
      </c>
      <c r="BL290">
        <v>385.30079999999998</v>
      </c>
      <c r="BM290">
        <v>385.30079999999998</v>
      </c>
      <c r="BN290">
        <v>385.30079999999998</v>
      </c>
      <c r="BS290" s="3">
        <v>40561</v>
      </c>
      <c r="BT290">
        <v>47.79</v>
      </c>
      <c r="BV290" s="3">
        <v>40512</v>
      </c>
      <c r="BW290">
        <v>39.479999999999997</v>
      </c>
      <c r="BY290" s="3">
        <v>40561</v>
      </c>
      <c r="BZ290">
        <v>43.06</v>
      </c>
    </row>
    <row r="291" spans="2:78" x14ac:dyDescent="0.25">
      <c r="B291" s="3">
        <v>40568</v>
      </c>
      <c r="C291" s="2">
        <v>7096.84</v>
      </c>
      <c r="D291" s="2">
        <v>7043.64</v>
      </c>
      <c r="E291" s="2">
        <v>7102.08</v>
      </c>
      <c r="F291" s="2">
        <v>7059.01</v>
      </c>
      <c r="H291" s="3">
        <v>40684</v>
      </c>
      <c r="I291">
        <v>1.4159999999999999</v>
      </c>
      <c r="J291">
        <v>1.4158999999999999</v>
      </c>
      <c r="K291">
        <v>1.4160999999999999</v>
      </c>
      <c r="L291">
        <v>1.4158999999999999</v>
      </c>
      <c r="N291" s="3">
        <v>40570</v>
      </c>
      <c r="O291" s="2">
        <v>1343.49</v>
      </c>
      <c r="P291" s="2">
        <v>1309.8</v>
      </c>
      <c r="Q291" s="2">
        <v>1348</v>
      </c>
      <c r="R291" s="2">
        <v>1314.85</v>
      </c>
      <c r="T291" s="3">
        <v>40570</v>
      </c>
      <c r="U291">
        <v>104.99</v>
      </c>
      <c r="BG291" s="3">
        <v>40560</v>
      </c>
      <c r="BH291">
        <v>138.19999999999999</v>
      </c>
      <c r="BJ291" s="3">
        <v>40568</v>
      </c>
      <c r="BK291">
        <v>384.96629999999999</v>
      </c>
      <c r="BL291">
        <v>384.96629999999999</v>
      </c>
      <c r="BM291">
        <v>384.96629999999999</v>
      </c>
      <c r="BN291">
        <v>384.96629999999999</v>
      </c>
      <c r="BS291" s="3">
        <v>40560</v>
      </c>
      <c r="BT291">
        <v>47.35</v>
      </c>
      <c r="BV291" s="3">
        <v>40511</v>
      </c>
      <c r="BW291">
        <v>39.78</v>
      </c>
      <c r="BY291" s="3">
        <v>40560</v>
      </c>
      <c r="BZ291">
        <v>42.89</v>
      </c>
    </row>
    <row r="292" spans="2:78" x14ac:dyDescent="0.25">
      <c r="B292" s="3">
        <v>40567</v>
      </c>
      <c r="C292" s="2">
        <v>7080.78</v>
      </c>
      <c r="D292" s="2">
        <v>7000.41</v>
      </c>
      <c r="E292" s="2">
        <v>7089.62</v>
      </c>
      <c r="F292" s="2">
        <v>7067.77</v>
      </c>
      <c r="H292" s="3">
        <v>40683</v>
      </c>
      <c r="I292">
        <v>1.4321999999999999</v>
      </c>
      <c r="J292">
        <v>1.4136</v>
      </c>
      <c r="K292">
        <v>1.4341999999999999</v>
      </c>
      <c r="L292">
        <v>1.4157</v>
      </c>
      <c r="N292" s="3">
        <v>40569</v>
      </c>
      <c r="O292" s="2">
        <v>1331.29</v>
      </c>
      <c r="P292" s="2">
        <v>1324.8</v>
      </c>
      <c r="Q292" s="2">
        <v>1346.7</v>
      </c>
      <c r="R292" s="2">
        <v>1343.6</v>
      </c>
      <c r="T292" s="3">
        <v>40569</v>
      </c>
      <c r="U292">
        <v>105.3</v>
      </c>
      <c r="BG292" s="3">
        <v>40557</v>
      </c>
      <c r="BH292">
        <v>138.76</v>
      </c>
      <c r="BJ292" s="3">
        <v>40567</v>
      </c>
      <c r="BK292">
        <v>384.60300000000001</v>
      </c>
      <c r="BL292">
        <v>384.60300000000001</v>
      </c>
      <c r="BM292">
        <v>384.60300000000001</v>
      </c>
      <c r="BN292">
        <v>384.60300000000001</v>
      </c>
      <c r="BS292" s="3">
        <v>40557</v>
      </c>
      <c r="BT292">
        <v>47.29</v>
      </c>
      <c r="BV292" s="3">
        <v>40508</v>
      </c>
      <c r="BW292">
        <v>39.619999999999997</v>
      </c>
      <c r="BY292" s="3">
        <v>40557</v>
      </c>
      <c r="BZ292">
        <v>43.09</v>
      </c>
    </row>
    <row r="293" spans="2:78" x14ac:dyDescent="0.25">
      <c r="B293" s="3">
        <v>40564</v>
      </c>
      <c r="C293" s="2">
        <v>7047.7</v>
      </c>
      <c r="D293" s="2">
        <v>7023.69</v>
      </c>
      <c r="E293" s="2">
        <v>7122.89</v>
      </c>
      <c r="F293" s="2">
        <v>7062.42</v>
      </c>
      <c r="H293" s="3">
        <v>40682</v>
      </c>
      <c r="I293">
        <v>1.4258999999999999</v>
      </c>
      <c r="J293">
        <v>1.4209000000000001</v>
      </c>
      <c r="K293">
        <v>1.4332</v>
      </c>
      <c r="L293">
        <v>1.4325000000000001</v>
      </c>
      <c r="N293" s="3">
        <v>40568</v>
      </c>
      <c r="O293" s="2">
        <v>1338.1</v>
      </c>
      <c r="P293" s="2">
        <v>1321.49</v>
      </c>
      <c r="Q293" s="2">
        <v>1338.6</v>
      </c>
      <c r="R293" s="2">
        <v>1331.1</v>
      </c>
      <c r="T293" s="3">
        <v>40568</v>
      </c>
      <c r="U293">
        <v>105.77</v>
      </c>
      <c r="BG293" s="3">
        <v>40556</v>
      </c>
      <c r="BH293">
        <v>140.44999999999999</v>
      </c>
      <c r="BJ293" s="3">
        <v>40564</v>
      </c>
      <c r="BK293">
        <v>384.97879999999998</v>
      </c>
      <c r="BL293">
        <v>384.97879999999998</v>
      </c>
      <c r="BM293">
        <v>384.97879999999998</v>
      </c>
      <c r="BN293">
        <v>384.97879999999998</v>
      </c>
      <c r="BS293" s="3">
        <v>40556</v>
      </c>
      <c r="BT293">
        <v>47.34</v>
      </c>
      <c r="BV293" s="3">
        <v>40507</v>
      </c>
      <c r="BW293">
        <v>40.049999999999997</v>
      </c>
      <c r="BY293" s="3">
        <v>40556</v>
      </c>
      <c r="BZ293">
        <v>43.2</v>
      </c>
    </row>
    <row r="294" spans="2:78" x14ac:dyDescent="0.25">
      <c r="B294" s="3">
        <v>40563</v>
      </c>
      <c r="C294" s="2">
        <v>7074.89</v>
      </c>
      <c r="D294" s="2">
        <v>7008.62</v>
      </c>
      <c r="E294" s="2">
        <v>7084.24</v>
      </c>
      <c r="F294" s="2">
        <v>7024.27</v>
      </c>
      <c r="H294" s="3">
        <v>40681</v>
      </c>
      <c r="I294">
        <v>1.4261999999999999</v>
      </c>
      <c r="J294">
        <v>1.4196</v>
      </c>
      <c r="K294">
        <v>1.4285000000000001</v>
      </c>
      <c r="L294">
        <v>1.4257</v>
      </c>
      <c r="N294" s="3">
        <v>40567</v>
      </c>
      <c r="O294" s="2">
        <v>1342.44</v>
      </c>
      <c r="P294" s="2">
        <v>1332.3</v>
      </c>
      <c r="Q294" s="2">
        <v>1353.35</v>
      </c>
      <c r="R294" s="2">
        <v>1337.55</v>
      </c>
      <c r="T294" s="3">
        <v>40567</v>
      </c>
      <c r="U294">
        <v>105.71</v>
      </c>
      <c r="BG294" s="3">
        <v>40555</v>
      </c>
      <c r="BH294">
        <v>139.79</v>
      </c>
      <c r="BJ294" s="3">
        <v>40563</v>
      </c>
      <c r="BK294">
        <v>386.1746</v>
      </c>
      <c r="BL294">
        <v>386.1746</v>
      </c>
      <c r="BM294">
        <v>386.1746</v>
      </c>
      <c r="BN294">
        <v>386.1746</v>
      </c>
      <c r="BS294" s="3">
        <v>40555</v>
      </c>
      <c r="BT294">
        <v>47.63</v>
      </c>
      <c r="BV294" s="3">
        <v>40506</v>
      </c>
      <c r="BW294">
        <v>40.020000000000003</v>
      </c>
      <c r="BY294" s="3">
        <v>40555</v>
      </c>
      <c r="BZ294">
        <v>43.2</v>
      </c>
    </row>
    <row r="295" spans="2:78" x14ac:dyDescent="0.25">
      <c r="B295" s="3">
        <v>40562</v>
      </c>
      <c r="C295" s="2">
        <v>7163.37</v>
      </c>
      <c r="D295" s="2">
        <v>7077.23</v>
      </c>
      <c r="E295" s="2">
        <v>7165</v>
      </c>
      <c r="F295" s="2">
        <v>7082.76</v>
      </c>
      <c r="H295" s="3">
        <v>40680</v>
      </c>
      <c r="I295">
        <v>1.4145000000000001</v>
      </c>
      <c r="J295">
        <v>1.4120999999999999</v>
      </c>
      <c r="K295">
        <v>1.4275</v>
      </c>
      <c r="L295">
        <v>1.4265000000000001</v>
      </c>
      <c r="N295" s="3">
        <v>40564</v>
      </c>
      <c r="O295" s="2">
        <v>1348.14</v>
      </c>
      <c r="P295" s="2">
        <v>1337.6</v>
      </c>
      <c r="Q295" s="2">
        <v>1350.4</v>
      </c>
      <c r="R295" s="2">
        <v>1342.44</v>
      </c>
      <c r="T295" s="3">
        <v>40564</v>
      </c>
      <c r="U295">
        <v>105.47</v>
      </c>
      <c r="BG295" s="3">
        <v>40554</v>
      </c>
      <c r="BH295">
        <v>139.19999999999999</v>
      </c>
      <c r="BJ295" s="3">
        <v>40562</v>
      </c>
      <c r="BK295">
        <v>385.78789999999998</v>
      </c>
      <c r="BL295">
        <v>385.78789999999998</v>
      </c>
      <c r="BM295">
        <v>385.78789999999998</v>
      </c>
      <c r="BN295">
        <v>385.78789999999998</v>
      </c>
      <c r="BS295" s="3">
        <v>40554</v>
      </c>
      <c r="BT295">
        <v>46.99</v>
      </c>
      <c r="BV295" s="3">
        <v>40504</v>
      </c>
      <c r="BW295">
        <v>40.53</v>
      </c>
      <c r="BY295" s="3">
        <v>40554</v>
      </c>
      <c r="BZ295">
        <v>42.46</v>
      </c>
    </row>
    <row r="296" spans="2:78" x14ac:dyDescent="0.25">
      <c r="B296" s="3">
        <v>40561</v>
      </c>
      <c r="C296" s="2">
        <v>7100.48</v>
      </c>
      <c r="D296" s="2">
        <v>7099.12</v>
      </c>
      <c r="E296" s="2">
        <v>7156.25</v>
      </c>
      <c r="F296" s="2">
        <v>7143.45</v>
      </c>
      <c r="H296" s="3">
        <v>40679</v>
      </c>
      <c r="I296">
        <v>1.4064000000000001</v>
      </c>
      <c r="J296">
        <v>1.4048</v>
      </c>
      <c r="K296">
        <v>1.4241999999999999</v>
      </c>
      <c r="L296">
        <v>1.4145000000000001</v>
      </c>
      <c r="N296" s="3">
        <v>40563</v>
      </c>
      <c r="O296" s="2">
        <v>1369.44</v>
      </c>
      <c r="P296" s="2">
        <v>1343.05</v>
      </c>
      <c r="Q296" s="2">
        <v>1371.18</v>
      </c>
      <c r="R296" s="2">
        <v>1347.3</v>
      </c>
      <c r="T296" s="3">
        <v>40563</v>
      </c>
      <c r="U296">
        <v>105.47</v>
      </c>
      <c r="BG296" s="3">
        <v>40553</v>
      </c>
      <c r="BH296">
        <v>139.46</v>
      </c>
      <c r="BJ296" s="3">
        <v>40561</v>
      </c>
      <c r="BK296">
        <v>386.65179999999998</v>
      </c>
      <c r="BL296">
        <v>386.65179999999998</v>
      </c>
      <c r="BM296">
        <v>386.65179999999998</v>
      </c>
      <c r="BN296">
        <v>386.65179999999998</v>
      </c>
      <c r="BS296" s="3">
        <v>40553</v>
      </c>
      <c r="BT296">
        <v>46.41</v>
      </c>
      <c r="BV296" s="3">
        <v>40501</v>
      </c>
      <c r="BW296">
        <v>40.35</v>
      </c>
      <c r="BY296" s="3">
        <v>40553</v>
      </c>
      <c r="BZ296">
        <v>42.2</v>
      </c>
    </row>
    <row r="297" spans="2:78" x14ac:dyDescent="0.25">
      <c r="B297" s="3">
        <v>40560</v>
      </c>
      <c r="C297" s="2">
        <v>7072.75</v>
      </c>
      <c r="D297" s="2">
        <v>7055.83</v>
      </c>
      <c r="E297" s="2">
        <v>7087.43</v>
      </c>
      <c r="F297" s="2">
        <v>7078.06</v>
      </c>
      <c r="H297" s="3">
        <v>40678</v>
      </c>
      <c r="I297">
        <v>1.4097999999999999</v>
      </c>
      <c r="J297">
        <v>1.4063000000000001</v>
      </c>
      <c r="K297">
        <v>1.4116</v>
      </c>
      <c r="L297">
        <v>1.407</v>
      </c>
      <c r="N297" s="3">
        <v>40562</v>
      </c>
      <c r="O297" s="2">
        <v>1368.28</v>
      </c>
      <c r="P297" s="2">
        <v>1366.94</v>
      </c>
      <c r="Q297" s="2">
        <v>1379.25</v>
      </c>
      <c r="R297" s="2">
        <v>1369.25</v>
      </c>
      <c r="T297" s="3">
        <v>40562</v>
      </c>
      <c r="U297">
        <v>105.98</v>
      </c>
      <c r="BG297" s="3">
        <v>40550</v>
      </c>
      <c r="BH297">
        <v>139.27000000000001</v>
      </c>
      <c r="BJ297" s="3">
        <v>40560</v>
      </c>
      <c r="BK297">
        <v>387.4126</v>
      </c>
      <c r="BL297">
        <v>387.4126</v>
      </c>
      <c r="BM297">
        <v>387.4126</v>
      </c>
      <c r="BN297">
        <v>387.4126</v>
      </c>
      <c r="BS297" s="3">
        <v>40550</v>
      </c>
      <c r="BT297">
        <v>46.83</v>
      </c>
      <c r="BV297" s="3">
        <v>40500</v>
      </c>
      <c r="BW297">
        <v>40.369999999999997</v>
      </c>
      <c r="BY297" s="3">
        <v>40550</v>
      </c>
      <c r="BZ297">
        <v>42.61</v>
      </c>
    </row>
    <row r="298" spans="2:78" x14ac:dyDescent="0.25">
      <c r="B298" s="3">
        <v>40557</v>
      </c>
      <c r="C298" s="2">
        <v>7055.42</v>
      </c>
      <c r="D298" s="2">
        <v>7015.35</v>
      </c>
      <c r="E298" s="2">
        <v>7083.02</v>
      </c>
      <c r="F298" s="2">
        <v>7075.7</v>
      </c>
      <c r="H298" s="3">
        <v>40677</v>
      </c>
      <c r="I298">
        <v>1.4114</v>
      </c>
      <c r="J298">
        <v>1.4097999999999999</v>
      </c>
      <c r="K298">
        <v>1.4117</v>
      </c>
      <c r="L298">
        <v>1.4097999999999999</v>
      </c>
      <c r="N298" s="3">
        <v>40561</v>
      </c>
      <c r="O298" s="2">
        <v>1360.5</v>
      </c>
      <c r="P298" s="2">
        <v>1360.5</v>
      </c>
      <c r="Q298" s="2">
        <v>1376.3</v>
      </c>
      <c r="R298" s="2">
        <v>1368.25</v>
      </c>
      <c r="T298" s="3">
        <v>40561</v>
      </c>
      <c r="U298">
        <v>106.19</v>
      </c>
      <c r="BG298" s="3">
        <v>40549</v>
      </c>
      <c r="BH298">
        <v>138.43</v>
      </c>
      <c r="BJ298" s="3">
        <v>40557</v>
      </c>
      <c r="BK298">
        <v>386.5532</v>
      </c>
      <c r="BL298">
        <v>386.5532</v>
      </c>
      <c r="BM298">
        <v>386.5532</v>
      </c>
      <c r="BN298">
        <v>386.5532</v>
      </c>
      <c r="BS298" s="3">
        <v>40549</v>
      </c>
      <c r="BT298">
        <v>46.91</v>
      </c>
      <c r="BV298" s="3">
        <v>40499</v>
      </c>
      <c r="BW298">
        <v>39.85</v>
      </c>
      <c r="BY298" s="3">
        <v>40549</v>
      </c>
      <c r="BZ298">
        <v>42.9</v>
      </c>
    </row>
    <row r="299" spans="2:78" x14ac:dyDescent="0.25">
      <c r="B299" s="3">
        <v>40556</v>
      </c>
      <c r="C299" s="2">
        <v>7075.54</v>
      </c>
      <c r="D299" s="2">
        <v>7036.09</v>
      </c>
      <c r="E299" s="2">
        <v>7084.07</v>
      </c>
      <c r="F299" s="2">
        <v>7075.11</v>
      </c>
      <c r="H299" s="3">
        <v>40676</v>
      </c>
      <c r="I299">
        <v>1.4231</v>
      </c>
      <c r="J299">
        <v>1.407</v>
      </c>
      <c r="K299">
        <v>1.4337</v>
      </c>
      <c r="L299">
        <v>1.4117999999999999</v>
      </c>
      <c r="N299" s="3">
        <v>40560</v>
      </c>
      <c r="O299" s="2">
        <v>1361.89</v>
      </c>
      <c r="P299" s="2">
        <v>1357.03</v>
      </c>
      <c r="Q299" s="2">
        <v>1365.9</v>
      </c>
      <c r="R299" s="2">
        <v>1360.66</v>
      </c>
      <c r="T299" s="3">
        <v>40560</v>
      </c>
      <c r="U299">
        <v>106.35</v>
      </c>
      <c r="BG299" s="3">
        <v>40548</v>
      </c>
      <c r="BH299">
        <v>137.65</v>
      </c>
      <c r="BJ299" s="3">
        <v>40556</v>
      </c>
      <c r="BK299">
        <v>387.8922</v>
      </c>
      <c r="BL299">
        <v>387.8922</v>
      </c>
      <c r="BM299">
        <v>387.8922</v>
      </c>
      <c r="BN299">
        <v>387.8922</v>
      </c>
      <c r="BS299" s="3">
        <v>40548</v>
      </c>
      <c r="BT299">
        <v>46.74</v>
      </c>
      <c r="BV299" s="3">
        <v>40498</v>
      </c>
      <c r="BW299">
        <v>39.880000000000003</v>
      </c>
      <c r="BY299" s="3">
        <v>40548</v>
      </c>
      <c r="BZ299">
        <v>43.13</v>
      </c>
    </row>
    <row r="300" spans="2:78" x14ac:dyDescent="0.25">
      <c r="B300" s="3">
        <v>40555</v>
      </c>
      <c r="C300" s="2">
        <v>6958.84</v>
      </c>
      <c r="D300" s="2">
        <v>6958.5</v>
      </c>
      <c r="E300" s="2">
        <v>7070.4</v>
      </c>
      <c r="F300" s="2">
        <v>7068.78</v>
      </c>
      <c r="H300" s="3">
        <v>40675</v>
      </c>
      <c r="I300">
        <v>1.4204000000000001</v>
      </c>
      <c r="J300">
        <v>1.4126000000000001</v>
      </c>
      <c r="K300">
        <v>1.4275</v>
      </c>
      <c r="L300">
        <v>1.4229000000000001</v>
      </c>
      <c r="N300" s="3">
        <v>40557</v>
      </c>
      <c r="O300" s="2">
        <v>1375.79</v>
      </c>
      <c r="P300" s="2">
        <v>1354.75</v>
      </c>
      <c r="Q300" s="2">
        <v>1378.1</v>
      </c>
      <c r="R300" s="2">
        <v>1361.89</v>
      </c>
      <c r="T300" s="3">
        <v>40557</v>
      </c>
      <c r="U300">
        <v>106.34</v>
      </c>
      <c r="BG300" s="3">
        <v>40547</v>
      </c>
      <c r="BH300">
        <v>137.96</v>
      </c>
      <c r="BJ300" s="3">
        <v>40555</v>
      </c>
      <c r="BK300">
        <v>389.80200000000002</v>
      </c>
      <c r="BL300">
        <v>389.80200000000002</v>
      </c>
      <c r="BM300">
        <v>389.80200000000002</v>
      </c>
      <c r="BN300">
        <v>389.80200000000002</v>
      </c>
      <c r="BS300" s="3">
        <v>40547</v>
      </c>
      <c r="BT300">
        <v>46.72</v>
      </c>
      <c r="BV300" s="3">
        <v>40497</v>
      </c>
      <c r="BW300">
        <v>40.200000000000003</v>
      </c>
      <c r="BY300" s="3">
        <v>40547</v>
      </c>
      <c r="BZ300">
        <v>43.28</v>
      </c>
    </row>
    <row r="301" spans="2:78" x14ac:dyDescent="0.25">
      <c r="B301" s="3">
        <v>40554</v>
      </c>
      <c r="C301" s="2">
        <v>6879.39</v>
      </c>
      <c r="D301" s="2">
        <v>6860.52</v>
      </c>
      <c r="E301" s="2">
        <v>6951.19</v>
      </c>
      <c r="F301" s="2">
        <v>6941.57</v>
      </c>
      <c r="H301" s="3">
        <v>40674</v>
      </c>
      <c r="I301">
        <v>1.4398</v>
      </c>
      <c r="J301">
        <v>1.4172</v>
      </c>
      <c r="K301">
        <v>1.4420999999999999</v>
      </c>
      <c r="L301">
        <v>1.4205000000000001</v>
      </c>
      <c r="N301" s="3">
        <v>40556</v>
      </c>
      <c r="O301" s="2">
        <v>1386.49</v>
      </c>
      <c r="P301" s="2">
        <v>1369.35</v>
      </c>
      <c r="Q301" s="2">
        <v>1393.15</v>
      </c>
      <c r="R301" s="2">
        <v>1375.7</v>
      </c>
      <c r="T301" s="3">
        <v>40556</v>
      </c>
      <c r="U301">
        <v>106.38</v>
      </c>
      <c r="BG301" s="3">
        <v>40546</v>
      </c>
      <c r="BH301">
        <v>138.06</v>
      </c>
      <c r="BJ301" s="3">
        <v>40554</v>
      </c>
      <c r="BK301">
        <v>391.32549999999998</v>
      </c>
      <c r="BL301">
        <v>391.32549999999998</v>
      </c>
      <c r="BM301">
        <v>391.32549999999998</v>
      </c>
      <c r="BN301">
        <v>391.32549999999998</v>
      </c>
      <c r="BS301" s="3">
        <v>40546</v>
      </c>
      <c r="BT301">
        <v>46.33</v>
      </c>
      <c r="BV301" s="3">
        <v>40494</v>
      </c>
      <c r="BW301">
        <v>40.29</v>
      </c>
      <c r="BY301" s="3">
        <v>40546</v>
      </c>
      <c r="BZ301">
        <v>43.22</v>
      </c>
    </row>
    <row r="302" spans="2:78" x14ac:dyDescent="0.25">
      <c r="B302" s="3">
        <v>40553</v>
      </c>
      <c r="C302" s="2">
        <v>6920.36</v>
      </c>
      <c r="D302" s="2">
        <v>6835.74</v>
      </c>
      <c r="E302" s="2">
        <v>6941.39</v>
      </c>
      <c r="F302" s="2">
        <v>6857.06</v>
      </c>
      <c r="H302" s="3">
        <v>40673</v>
      </c>
      <c r="I302">
        <v>1.4367000000000001</v>
      </c>
      <c r="J302">
        <v>1.4272</v>
      </c>
      <c r="K302">
        <v>1.4418</v>
      </c>
      <c r="L302">
        <v>1.4399</v>
      </c>
      <c r="N302" s="3">
        <v>40555</v>
      </c>
      <c r="O302" s="2">
        <v>1381.84</v>
      </c>
      <c r="P302" s="2">
        <v>1354.04</v>
      </c>
      <c r="Q302" s="2">
        <v>1388.85</v>
      </c>
      <c r="R302" s="2">
        <v>1386.2</v>
      </c>
      <c r="T302" s="3">
        <v>40555</v>
      </c>
      <c r="U302">
        <v>106.32</v>
      </c>
      <c r="BG302" s="3">
        <v>40542</v>
      </c>
      <c r="BH302">
        <v>137.87</v>
      </c>
      <c r="BJ302" s="3">
        <v>40553</v>
      </c>
      <c r="BK302">
        <v>391.0247</v>
      </c>
      <c r="BL302">
        <v>391.0247</v>
      </c>
      <c r="BM302">
        <v>391.0247</v>
      </c>
      <c r="BN302">
        <v>391.0247</v>
      </c>
      <c r="BS302" s="3">
        <v>40542</v>
      </c>
      <c r="BT302">
        <v>46.16</v>
      </c>
      <c r="BV302" s="3">
        <v>40493</v>
      </c>
      <c r="BW302">
        <v>40.770000000000003</v>
      </c>
      <c r="BY302" s="3">
        <v>40543</v>
      </c>
      <c r="BZ302">
        <v>42.77</v>
      </c>
    </row>
    <row r="303" spans="2:78" x14ac:dyDescent="0.25">
      <c r="B303" s="3">
        <v>40550</v>
      </c>
      <c r="C303" s="2">
        <v>6991.55</v>
      </c>
      <c r="D303" s="2">
        <v>6939.88</v>
      </c>
      <c r="E303" s="2">
        <v>7010.89</v>
      </c>
      <c r="F303" s="2">
        <v>6947.84</v>
      </c>
      <c r="H303" s="3">
        <v>40672</v>
      </c>
      <c r="I303">
        <v>1.4389000000000001</v>
      </c>
      <c r="J303">
        <v>1.4257</v>
      </c>
      <c r="K303">
        <v>1.4438</v>
      </c>
      <c r="L303">
        <v>1.4367000000000001</v>
      </c>
      <c r="N303" s="3">
        <v>40554</v>
      </c>
      <c r="O303" s="2">
        <v>1374.94</v>
      </c>
      <c r="P303" s="2">
        <v>1372.5</v>
      </c>
      <c r="Q303" s="2">
        <v>1386.74</v>
      </c>
      <c r="R303" s="2">
        <v>1381.73</v>
      </c>
      <c r="T303" s="3">
        <v>40554</v>
      </c>
      <c r="U303">
        <v>106.15</v>
      </c>
      <c r="BG303" s="3">
        <v>40541</v>
      </c>
      <c r="BH303">
        <v>137.38999999999999</v>
      </c>
      <c r="BJ303" s="3">
        <v>40550</v>
      </c>
      <c r="BK303">
        <v>390.73309999999998</v>
      </c>
      <c r="BL303">
        <v>390.73309999999998</v>
      </c>
      <c r="BM303">
        <v>390.73309999999998</v>
      </c>
      <c r="BN303">
        <v>390.73309999999998</v>
      </c>
      <c r="BS303" s="3">
        <v>40541</v>
      </c>
      <c r="BT303">
        <v>46.76</v>
      </c>
      <c r="BV303" s="3">
        <v>40492</v>
      </c>
      <c r="BW303">
        <v>40.549999999999997</v>
      </c>
      <c r="BY303" s="3">
        <v>40542</v>
      </c>
      <c r="BZ303">
        <v>42.56</v>
      </c>
    </row>
    <row r="304" spans="2:78" x14ac:dyDescent="0.25">
      <c r="B304" s="3">
        <v>40549</v>
      </c>
      <c r="C304" s="2">
        <v>6949.48</v>
      </c>
      <c r="D304" s="2">
        <v>6949.07</v>
      </c>
      <c r="E304" s="2">
        <v>7047.59</v>
      </c>
      <c r="F304" s="2">
        <v>6981.39</v>
      </c>
      <c r="H304" s="3">
        <v>40671</v>
      </c>
      <c r="I304">
        <v>1.4312</v>
      </c>
      <c r="J304">
        <v>1.4306000000000001</v>
      </c>
      <c r="K304">
        <v>1.4394</v>
      </c>
      <c r="L304">
        <v>1.4387000000000001</v>
      </c>
      <c r="N304" s="3">
        <v>40553</v>
      </c>
      <c r="O304" s="2">
        <v>1369.04</v>
      </c>
      <c r="P304" s="2">
        <v>1354.59</v>
      </c>
      <c r="Q304" s="2">
        <v>1376.19</v>
      </c>
      <c r="R304" s="2">
        <v>1374.85</v>
      </c>
      <c r="T304" s="3">
        <v>40553</v>
      </c>
      <c r="U304">
        <v>106</v>
      </c>
      <c r="BG304" s="3">
        <v>40540</v>
      </c>
      <c r="BH304">
        <v>136.82</v>
      </c>
      <c r="BJ304" s="3">
        <v>40549</v>
      </c>
      <c r="BK304">
        <v>390.14150000000001</v>
      </c>
      <c r="BL304">
        <v>390.14150000000001</v>
      </c>
      <c r="BM304">
        <v>390.14150000000001</v>
      </c>
      <c r="BN304">
        <v>390.14150000000001</v>
      </c>
      <c r="BS304" s="3">
        <v>40540</v>
      </c>
      <c r="BT304">
        <v>46.62</v>
      </c>
      <c r="BV304" s="3">
        <v>40491</v>
      </c>
      <c r="BW304">
        <v>41.04</v>
      </c>
      <c r="BY304" s="3">
        <v>40541</v>
      </c>
      <c r="BZ304">
        <v>42.23</v>
      </c>
    </row>
    <row r="305" spans="2:78" x14ac:dyDescent="0.25">
      <c r="B305" s="3">
        <v>40548</v>
      </c>
      <c r="C305" s="2">
        <v>6966.08</v>
      </c>
      <c r="D305" s="2">
        <v>6842.9</v>
      </c>
      <c r="E305" s="2">
        <v>6967.24</v>
      </c>
      <c r="F305" s="2">
        <v>6939.82</v>
      </c>
      <c r="H305" s="3">
        <v>40670</v>
      </c>
      <c r="I305">
        <v>1.4312</v>
      </c>
      <c r="J305">
        <v>1.4306000000000001</v>
      </c>
      <c r="K305">
        <v>1.4312</v>
      </c>
      <c r="L305">
        <v>1.4312</v>
      </c>
      <c r="N305" s="3">
        <v>40550</v>
      </c>
      <c r="O305" s="2">
        <v>1370.7</v>
      </c>
      <c r="P305" s="2">
        <v>1352.58</v>
      </c>
      <c r="Q305" s="2">
        <v>1378.85</v>
      </c>
      <c r="R305" s="2">
        <v>1369.04</v>
      </c>
      <c r="T305" s="3">
        <v>40550</v>
      </c>
      <c r="U305">
        <v>106.11</v>
      </c>
      <c r="BG305" s="3">
        <v>40539</v>
      </c>
      <c r="BH305">
        <v>137.74</v>
      </c>
      <c r="BJ305" s="3">
        <v>40548</v>
      </c>
      <c r="BK305">
        <v>390.36750000000001</v>
      </c>
      <c r="BL305">
        <v>390.36750000000001</v>
      </c>
      <c r="BM305">
        <v>390.36750000000001</v>
      </c>
      <c r="BN305">
        <v>390.36750000000001</v>
      </c>
      <c r="BS305" s="3">
        <v>40539</v>
      </c>
      <c r="BT305">
        <v>46.52</v>
      </c>
      <c r="BV305" s="3">
        <v>40490</v>
      </c>
      <c r="BW305">
        <v>41.05</v>
      </c>
      <c r="BY305" s="3">
        <v>40540</v>
      </c>
      <c r="BZ305">
        <v>41.82</v>
      </c>
    </row>
    <row r="306" spans="2:78" x14ac:dyDescent="0.25">
      <c r="B306" s="3">
        <v>40547</v>
      </c>
      <c r="C306" s="2">
        <v>6979.68</v>
      </c>
      <c r="D306" s="2">
        <v>6952.02</v>
      </c>
      <c r="E306" s="2">
        <v>7025.86</v>
      </c>
      <c r="F306" s="2">
        <v>6975.35</v>
      </c>
      <c r="H306" s="3">
        <v>40669</v>
      </c>
      <c r="I306">
        <v>1.4558</v>
      </c>
      <c r="J306">
        <v>1.4309000000000001</v>
      </c>
      <c r="K306">
        <v>1.4584999999999999</v>
      </c>
      <c r="L306">
        <v>1.4316</v>
      </c>
      <c r="N306" s="3">
        <v>40549</v>
      </c>
      <c r="O306" s="2">
        <v>1375.69</v>
      </c>
      <c r="P306" s="2">
        <v>1364.2</v>
      </c>
      <c r="Q306" s="2">
        <v>1379.8</v>
      </c>
      <c r="R306" s="2">
        <v>1370.64</v>
      </c>
      <c r="T306" s="3">
        <v>40549</v>
      </c>
      <c r="U306">
        <v>106.2</v>
      </c>
      <c r="BG306" s="3">
        <v>40535</v>
      </c>
      <c r="BH306">
        <v>137.72</v>
      </c>
      <c r="BJ306" s="3">
        <v>40547</v>
      </c>
      <c r="BK306">
        <v>390.61189999999999</v>
      </c>
      <c r="BL306">
        <v>390.61189999999999</v>
      </c>
      <c r="BM306">
        <v>390.61189999999999</v>
      </c>
      <c r="BN306">
        <v>390.61189999999999</v>
      </c>
      <c r="BS306" s="3">
        <v>40535</v>
      </c>
      <c r="BT306">
        <v>46.95</v>
      </c>
      <c r="BV306" s="3">
        <v>40487</v>
      </c>
      <c r="BW306">
        <v>40.799999999999997</v>
      </c>
      <c r="BY306" s="3">
        <v>40539</v>
      </c>
      <c r="BZ306">
        <v>41.78</v>
      </c>
    </row>
    <row r="307" spans="2:78" x14ac:dyDescent="0.25">
      <c r="B307" s="3">
        <v>40546</v>
      </c>
      <c r="C307" s="2">
        <v>6973.39</v>
      </c>
      <c r="D307" s="2">
        <v>6969.83</v>
      </c>
      <c r="E307" s="2">
        <v>7026.62</v>
      </c>
      <c r="F307" s="2">
        <v>6989.74</v>
      </c>
      <c r="H307" s="3">
        <v>40668</v>
      </c>
      <c r="I307">
        <v>1.4830000000000001</v>
      </c>
      <c r="J307">
        <v>1.4510000000000001</v>
      </c>
      <c r="K307">
        <v>1.4896</v>
      </c>
      <c r="L307">
        <v>1.4560999999999999</v>
      </c>
      <c r="N307" s="3">
        <v>40548</v>
      </c>
      <c r="O307" s="2">
        <v>1384.04</v>
      </c>
      <c r="P307" s="2">
        <v>1363.74</v>
      </c>
      <c r="Q307" s="2">
        <v>1384.9</v>
      </c>
      <c r="R307" s="2">
        <v>1375.75</v>
      </c>
      <c r="T307" s="3">
        <v>40548</v>
      </c>
      <c r="U307">
        <v>106.4</v>
      </c>
      <c r="BG307" s="3">
        <v>40534</v>
      </c>
      <c r="BH307">
        <v>137.33000000000001</v>
      </c>
      <c r="BJ307" s="3">
        <v>40546</v>
      </c>
      <c r="BK307">
        <v>390.50490000000002</v>
      </c>
      <c r="BL307">
        <v>390.50490000000002</v>
      </c>
      <c r="BM307">
        <v>390.50490000000002</v>
      </c>
      <c r="BN307">
        <v>390.50490000000002</v>
      </c>
      <c r="BS307" s="3">
        <v>40534</v>
      </c>
      <c r="BT307">
        <v>46.9</v>
      </c>
      <c r="BV307" s="3">
        <v>40486</v>
      </c>
      <c r="BW307">
        <v>40.31</v>
      </c>
      <c r="BY307" s="3">
        <v>40535</v>
      </c>
      <c r="BZ307">
        <v>41.89</v>
      </c>
    </row>
    <row r="308" spans="2:78" x14ac:dyDescent="0.25">
      <c r="B308" s="3">
        <v>40542</v>
      </c>
      <c r="C308" s="2">
        <v>6996.56</v>
      </c>
      <c r="D308" s="2">
        <v>6897.22</v>
      </c>
      <c r="E308" s="2">
        <v>7008.12</v>
      </c>
      <c r="F308" s="2">
        <v>6914.19</v>
      </c>
      <c r="H308" s="3">
        <v>40667</v>
      </c>
      <c r="I308">
        <v>1.4836</v>
      </c>
      <c r="J308">
        <v>1.4775</v>
      </c>
      <c r="K308">
        <v>1.4936</v>
      </c>
      <c r="L308">
        <v>1.4826999999999999</v>
      </c>
      <c r="N308" s="3">
        <v>40547</v>
      </c>
      <c r="O308" s="2">
        <v>1414.85</v>
      </c>
      <c r="P308" s="2">
        <v>1374.59</v>
      </c>
      <c r="Q308" s="2">
        <v>1417.3</v>
      </c>
      <c r="R308" s="2">
        <v>1384.2</v>
      </c>
      <c r="T308" s="3">
        <v>40547</v>
      </c>
      <c r="U308">
        <v>106.83</v>
      </c>
      <c r="BG308" s="3">
        <v>40533</v>
      </c>
      <c r="BH308">
        <v>136.43</v>
      </c>
      <c r="BJ308" s="3">
        <v>40542</v>
      </c>
      <c r="BK308">
        <v>390.66820000000001</v>
      </c>
      <c r="BL308">
        <v>390.66820000000001</v>
      </c>
      <c r="BM308">
        <v>390.66820000000001</v>
      </c>
      <c r="BN308">
        <v>390.66820000000001</v>
      </c>
      <c r="BS308" s="3">
        <v>40533</v>
      </c>
      <c r="BT308">
        <v>46.84</v>
      </c>
      <c r="BV308" s="3">
        <v>40484</v>
      </c>
      <c r="BW308">
        <v>39.42</v>
      </c>
      <c r="BY308" s="3">
        <v>40534</v>
      </c>
      <c r="BZ308">
        <v>41.84</v>
      </c>
    </row>
    <row r="309" spans="2:78" x14ac:dyDescent="0.25">
      <c r="B309" s="3">
        <v>40541</v>
      </c>
      <c r="C309" s="2">
        <v>6989.54</v>
      </c>
      <c r="D309" s="2">
        <v>6981.79</v>
      </c>
      <c r="E309" s="2">
        <v>7008.31</v>
      </c>
      <c r="F309" s="2">
        <v>6995.47</v>
      </c>
      <c r="H309" s="3">
        <v>40666</v>
      </c>
      <c r="I309">
        <v>1.4793000000000001</v>
      </c>
      <c r="J309">
        <v>1.4756</v>
      </c>
      <c r="K309">
        <v>1.4885999999999999</v>
      </c>
      <c r="L309">
        <v>1.4836</v>
      </c>
      <c r="N309" s="3">
        <v>40546</v>
      </c>
      <c r="O309" s="2">
        <v>1420.74</v>
      </c>
      <c r="P309" s="2">
        <v>1412.2</v>
      </c>
      <c r="Q309" s="2">
        <v>1423.95</v>
      </c>
      <c r="R309" s="2">
        <v>1414.63</v>
      </c>
      <c r="T309" s="3">
        <v>40546</v>
      </c>
      <c r="U309">
        <v>105.58</v>
      </c>
      <c r="BG309" s="3">
        <v>40532</v>
      </c>
      <c r="BH309">
        <v>135.63</v>
      </c>
      <c r="BJ309" s="3">
        <v>40541</v>
      </c>
      <c r="BK309">
        <v>389.92910000000001</v>
      </c>
      <c r="BL309">
        <v>389.92910000000001</v>
      </c>
      <c r="BM309">
        <v>389.92910000000001</v>
      </c>
      <c r="BN309">
        <v>389.92910000000001</v>
      </c>
      <c r="BS309" s="3">
        <v>40532</v>
      </c>
      <c r="BT309">
        <v>46.38</v>
      </c>
      <c r="BV309" s="3">
        <v>40480</v>
      </c>
      <c r="BW309">
        <v>39.31</v>
      </c>
      <c r="BY309" s="3">
        <v>40533</v>
      </c>
      <c r="BZ309">
        <v>41.75</v>
      </c>
    </row>
    <row r="310" spans="2:78" x14ac:dyDescent="0.25">
      <c r="B310" s="3">
        <v>40540</v>
      </c>
      <c r="C310" s="2">
        <v>6984.85</v>
      </c>
      <c r="D310" s="2">
        <v>6957.65</v>
      </c>
      <c r="E310" s="2">
        <v>6990.81</v>
      </c>
      <c r="F310" s="2">
        <v>6972.1</v>
      </c>
      <c r="H310" s="3">
        <v>40665</v>
      </c>
      <c r="I310">
        <v>1.4811000000000001</v>
      </c>
      <c r="J310">
        <v>1.4766999999999999</v>
      </c>
      <c r="K310">
        <v>1.4898</v>
      </c>
      <c r="L310">
        <v>1.4793000000000001</v>
      </c>
      <c r="N310" s="3">
        <v>40543</v>
      </c>
      <c r="O310" s="2">
        <v>1405.79</v>
      </c>
      <c r="P310" s="2">
        <v>1405.5</v>
      </c>
      <c r="Q310" s="2">
        <v>1421.25</v>
      </c>
      <c r="R310" s="2">
        <v>1420.74</v>
      </c>
      <c r="T310" s="3">
        <v>40543</v>
      </c>
      <c r="U310">
        <v>105.58</v>
      </c>
      <c r="BG310" s="3">
        <v>40529</v>
      </c>
      <c r="BH310">
        <v>135.41999999999999</v>
      </c>
      <c r="BJ310" s="3">
        <v>40540</v>
      </c>
      <c r="BK310">
        <v>391.02609999999999</v>
      </c>
      <c r="BL310">
        <v>391.02609999999999</v>
      </c>
      <c r="BM310">
        <v>391.02609999999999</v>
      </c>
      <c r="BN310">
        <v>391.02609999999999</v>
      </c>
      <c r="BS310" s="3">
        <v>40529</v>
      </c>
      <c r="BT310">
        <v>46.06</v>
      </c>
      <c r="BV310" s="3">
        <v>40479</v>
      </c>
      <c r="BW310">
        <v>39.33</v>
      </c>
      <c r="BY310" s="3">
        <v>40532</v>
      </c>
      <c r="BZ310">
        <v>41.26</v>
      </c>
    </row>
    <row r="311" spans="2:78" x14ac:dyDescent="0.25">
      <c r="B311" s="3">
        <v>40539</v>
      </c>
      <c r="C311" s="2">
        <v>7055.32</v>
      </c>
      <c r="D311" s="2">
        <v>6943.05</v>
      </c>
      <c r="E311" s="2">
        <v>7056.34</v>
      </c>
      <c r="F311" s="2">
        <v>6970.73</v>
      </c>
      <c r="H311" s="3">
        <v>40664</v>
      </c>
      <c r="I311">
        <v>1.4805999999999999</v>
      </c>
      <c r="J311">
        <v>1.4778</v>
      </c>
      <c r="K311">
        <v>1.4838</v>
      </c>
      <c r="L311">
        <v>1.4815</v>
      </c>
      <c r="N311" s="3">
        <v>40542</v>
      </c>
      <c r="O311" s="2">
        <v>1411.24</v>
      </c>
      <c r="P311" s="2">
        <v>1402.2</v>
      </c>
      <c r="Q311" s="2">
        <v>1414.8</v>
      </c>
      <c r="R311" s="2">
        <v>1405.7</v>
      </c>
      <c r="T311" s="3">
        <v>40542</v>
      </c>
      <c r="U311">
        <v>105.49</v>
      </c>
      <c r="BG311" s="3">
        <v>40528</v>
      </c>
      <c r="BH311">
        <v>135.16999999999999</v>
      </c>
      <c r="BJ311" s="3">
        <v>40539</v>
      </c>
      <c r="BK311">
        <v>389.221</v>
      </c>
      <c r="BL311">
        <v>389.221</v>
      </c>
      <c r="BM311">
        <v>389.221</v>
      </c>
      <c r="BN311">
        <v>389.221</v>
      </c>
      <c r="BS311" s="3">
        <v>40528</v>
      </c>
      <c r="BT311">
        <v>46.25</v>
      </c>
      <c r="BV311" s="3">
        <v>40478</v>
      </c>
      <c r="BW311">
        <v>39.01</v>
      </c>
      <c r="BY311" s="3">
        <v>40529</v>
      </c>
      <c r="BZ311">
        <v>41.42</v>
      </c>
    </row>
    <row r="312" spans="2:78" x14ac:dyDescent="0.25">
      <c r="B312" s="3">
        <v>40535</v>
      </c>
      <c r="C312" s="2">
        <v>7083.08</v>
      </c>
      <c r="D312" s="2">
        <v>7042.58</v>
      </c>
      <c r="E312" s="2">
        <v>7083.08</v>
      </c>
      <c r="F312" s="2">
        <v>7057.69</v>
      </c>
      <c r="H312" s="3">
        <v>40663</v>
      </c>
      <c r="I312">
        <v>1.4805999999999999</v>
      </c>
      <c r="J312">
        <v>1.4802999999999999</v>
      </c>
      <c r="K312">
        <v>1.4823999999999999</v>
      </c>
      <c r="L312">
        <v>1.4802999999999999</v>
      </c>
      <c r="N312" s="3">
        <v>40541</v>
      </c>
      <c r="O312" s="2">
        <v>1404.89</v>
      </c>
      <c r="P312" s="2">
        <v>1400.85</v>
      </c>
      <c r="Q312" s="2">
        <v>1414.1</v>
      </c>
      <c r="R312" s="2">
        <v>1410.95</v>
      </c>
      <c r="T312" s="3">
        <v>40541</v>
      </c>
      <c r="U312">
        <v>105.33</v>
      </c>
      <c r="BG312" s="3">
        <v>40527</v>
      </c>
      <c r="BH312">
        <v>135.38</v>
      </c>
      <c r="BJ312" s="3">
        <v>40535</v>
      </c>
      <c r="BK312">
        <v>390.08019999999999</v>
      </c>
      <c r="BL312">
        <v>390.08019999999999</v>
      </c>
      <c r="BM312">
        <v>390.08019999999999</v>
      </c>
      <c r="BN312">
        <v>390.08019999999999</v>
      </c>
      <c r="BS312" s="3">
        <v>40527</v>
      </c>
      <c r="BT312">
        <v>46.08</v>
      </c>
      <c r="BV312" s="3">
        <v>40477</v>
      </c>
      <c r="BW312">
        <v>39.46</v>
      </c>
      <c r="BY312" s="3">
        <v>40528</v>
      </c>
      <c r="BZ312">
        <v>41.28</v>
      </c>
    </row>
    <row r="313" spans="2:78" x14ac:dyDescent="0.25">
      <c r="B313" s="3">
        <v>40534</v>
      </c>
      <c r="C313" s="2">
        <v>7079.22</v>
      </c>
      <c r="D313" s="2">
        <v>7067.71</v>
      </c>
      <c r="E313" s="2">
        <v>7084.1</v>
      </c>
      <c r="F313" s="2">
        <v>7067.92</v>
      </c>
      <c r="H313" s="3">
        <v>40662</v>
      </c>
      <c r="I313">
        <v>1.4841</v>
      </c>
      <c r="J313">
        <v>1.4797</v>
      </c>
      <c r="K313">
        <v>1.4877</v>
      </c>
      <c r="L313">
        <v>1.4803999999999999</v>
      </c>
      <c r="N313" s="3">
        <v>40540</v>
      </c>
      <c r="O313" s="2">
        <v>1384.94</v>
      </c>
      <c r="P313" s="2">
        <v>1383.6</v>
      </c>
      <c r="Q313" s="2">
        <v>1406.78</v>
      </c>
      <c r="R313" s="2">
        <v>1404.95</v>
      </c>
      <c r="T313" s="3">
        <v>40540</v>
      </c>
      <c r="U313">
        <v>105.9</v>
      </c>
      <c r="BG313" s="3">
        <v>40526</v>
      </c>
      <c r="BH313">
        <v>135.22</v>
      </c>
      <c r="BJ313" s="3">
        <v>40534</v>
      </c>
      <c r="BK313">
        <v>389.435</v>
      </c>
      <c r="BL313">
        <v>389.435</v>
      </c>
      <c r="BM313">
        <v>389.435</v>
      </c>
      <c r="BN313">
        <v>389.435</v>
      </c>
      <c r="BS313" s="3">
        <v>40526</v>
      </c>
      <c r="BT313">
        <v>46.26</v>
      </c>
      <c r="BV313" s="3">
        <v>40476</v>
      </c>
      <c r="BW313">
        <v>39.94</v>
      </c>
      <c r="BY313" s="3">
        <v>40527</v>
      </c>
      <c r="BZ313">
        <v>41.6</v>
      </c>
    </row>
    <row r="314" spans="2:78" x14ac:dyDescent="0.25">
      <c r="B314" s="3">
        <v>40533</v>
      </c>
      <c r="C314" s="2">
        <v>7045.25</v>
      </c>
      <c r="D314" s="2">
        <v>7042.98</v>
      </c>
      <c r="E314" s="2">
        <v>7087.84</v>
      </c>
      <c r="F314" s="2">
        <v>7077.99</v>
      </c>
      <c r="H314" s="3">
        <v>40661</v>
      </c>
      <c r="I314">
        <v>1.4784999999999999</v>
      </c>
      <c r="J314">
        <v>1.4775</v>
      </c>
      <c r="K314">
        <v>1.4876</v>
      </c>
      <c r="L314">
        <v>1.4839</v>
      </c>
      <c r="N314" s="3">
        <v>40539</v>
      </c>
      <c r="O314" s="2">
        <v>1383.05</v>
      </c>
      <c r="P314" s="2">
        <v>1371.2</v>
      </c>
      <c r="Q314" s="2">
        <v>1386.43</v>
      </c>
      <c r="R314" s="2">
        <v>1384.8</v>
      </c>
      <c r="T314" s="3">
        <v>40539</v>
      </c>
      <c r="U314">
        <v>105.9</v>
      </c>
      <c r="BG314" s="3">
        <v>40525</v>
      </c>
      <c r="BH314">
        <v>135.25</v>
      </c>
      <c r="BJ314" s="3">
        <v>40533</v>
      </c>
      <c r="BK314">
        <v>388.74700000000001</v>
      </c>
      <c r="BL314">
        <v>388.74700000000001</v>
      </c>
      <c r="BM314">
        <v>388.74700000000001</v>
      </c>
      <c r="BN314">
        <v>388.74700000000001</v>
      </c>
      <c r="BS314" s="3">
        <v>40525</v>
      </c>
      <c r="BT314">
        <v>46.15</v>
      </c>
      <c r="BV314" s="3">
        <v>40473</v>
      </c>
      <c r="BW314">
        <v>39.49</v>
      </c>
      <c r="BY314" s="3">
        <v>40526</v>
      </c>
      <c r="BZ314">
        <v>41.92</v>
      </c>
    </row>
    <row r="315" spans="2:78" x14ac:dyDescent="0.25">
      <c r="B315" s="3">
        <v>40532</v>
      </c>
      <c r="C315" s="2">
        <v>7000.38</v>
      </c>
      <c r="D315" s="2">
        <v>6992.67</v>
      </c>
      <c r="E315" s="2">
        <v>7068.56</v>
      </c>
      <c r="F315" s="2">
        <v>7018.6</v>
      </c>
      <c r="H315" s="3">
        <v>40660</v>
      </c>
      <c r="I315">
        <v>1.4704999999999999</v>
      </c>
      <c r="J315">
        <v>1.4634</v>
      </c>
      <c r="K315">
        <v>1.4795</v>
      </c>
      <c r="L315">
        <v>1.4786999999999999</v>
      </c>
      <c r="N315" s="3">
        <v>40536</v>
      </c>
      <c r="O315" s="2">
        <v>1378.4</v>
      </c>
      <c r="P315" s="2">
        <v>1377.89</v>
      </c>
      <c r="Q315" s="2">
        <v>1385.4</v>
      </c>
      <c r="R315" s="2">
        <v>1384.7</v>
      </c>
      <c r="T315" s="3">
        <v>40536</v>
      </c>
      <c r="U315">
        <v>105.9</v>
      </c>
      <c r="BG315" s="3">
        <v>40522</v>
      </c>
      <c r="BH315">
        <v>135.62</v>
      </c>
      <c r="BJ315" s="3">
        <v>40532</v>
      </c>
      <c r="BK315">
        <v>387.916</v>
      </c>
      <c r="BL315">
        <v>387.916</v>
      </c>
      <c r="BM315">
        <v>387.916</v>
      </c>
      <c r="BN315">
        <v>387.916</v>
      </c>
      <c r="BS315" s="3">
        <v>40522</v>
      </c>
      <c r="BT315">
        <v>46.01</v>
      </c>
      <c r="BV315" s="3">
        <v>40472</v>
      </c>
      <c r="BW315">
        <v>39.43</v>
      </c>
      <c r="BY315" s="3">
        <v>40525</v>
      </c>
      <c r="BZ315">
        <v>41.69</v>
      </c>
    </row>
    <row r="316" spans="2:78" x14ac:dyDescent="0.25">
      <c r="B316" s="3">
        <v>40529</v>
      </c>
      <c r="C316" s="2">
        <v>7042.83</v>
      </c>
      <c r="D316" s="2">
        <v>6980.18</v>
      </c>
      <c r="E316" s="2">
        <v>7043.15</v>
      </c>
      <c r="F316" s="2">
        <v>6982.45</v>
      </c>
      <c r="H316" s="3">
        <v>40659</v>
      </c>
      <c r="I316">
        <v>1.4544999999999999</v>
      </c>
      <c r="J316">
        <v>1.4496</v>
      </c>
      <c r="K316">
        <v>1.4706999999999999</v>
      </c>
      <c r="L316">
        <v>1.4703999999999999</v>
      </c>
      <c r="N316" s="3">
        <v>40535</v>
      </c>
      <c r="O316" s="2">
        <v>1387.1</v>
      </c>
      <c r="P316" s="2">
        <v>1371.9</v>
      </c>
      <c r="Q316" s="2">
        <v>1388.35</v>
      </c>
      <c r="R316" s="2">
        <v>1378.25</v>
      </c>
      <c r="T316" s="3">
        <v>40535</v>
      </c>
      <c r="U316">
        <v>105.88</v>
      </c>
      <c r="BG316" s="3">
        <v>40521</v>
      </c>
      <c r="BH316">
        <v>135.49</v>
      </c>
      <c r="BJ316" s="3">
        <v>40529</v>
      </c>
      <c r="BK316">
        <v>387.05470000000003</v>
      </c>
      <c r="BL316">
        <v>387.05470000000003</v>
      </c>
      <c r="BM316">
        <v>387.05470000000003</v>
      </c>
      <c r="BN316">
        <v>387.05470000000003</v>
      </c>
      <c r="BS316" s="3">
        <v>40521</v>
      </c>
      <c r="BT316">
        <v>45.97</v>
      </c>
      <c r="BV316" s="3">
        <v>40471</v>
      </c>
      <c r="BW316">
        <v>39.61</v>
      </c>
      <c r="BY316" s="3">
        <v>40522</v>
      </c>
      <c r="BZ316">
        <v>41.4</v>
      </c>
    </row>
    <row r="317" spans="2:78" x14ac:dyDescent="0.25">
      <c r="B317" s="3">
        <v>40528</v>
      </c>
      <c r="C317" s="2">
        <v>7012.99</v>
      </c>
      <c r="D317" s="2">
        <v>6991.69</v>
      </c>
      <c r="E317" s="2">
        <v>7033.03</v>
      </c>
      <c r="F317" s="2">
        <v>7024.4</v>
      </c>
      <c r="H317" s="3">
        <v>40658</v>
      </c>
      <c r="I317">
        <v>1.4595</v>
      </c>
      <c r="J317">
        <v>1.4528000000000001</v>
      </c>
      <c r="K317">
        <v>1.4623999999999999</v>
      </c>
      <c r="L317">
        <v>1.4549000000000001</v>
      </c>
      <c r="N317" s="3">
        <v>40534</v>
      </c>
      <c r="O317" s="2">
        <v>1386.49</v>
      </c>
      <c r="P317" s="2">
        <v>1382.88</v>
      </c>
      <c r="Q317" s="2">
        <v>1391.05</v>
      </c>
      <c r="R317" s="2">
        <v>1386.59</v>
      </c>
      <c r="T317" s="3">
        <v>40534</v>
      </c>
      <c r="U317">
        <v>105.8</v>
      </c>
      <c r="BG317" s="3">
        <v>40520</v>
      </c>
      <c r="BH317">
        <v>134.97999999999999</v>
      </c>
      <c r="BJ317" s="3">
        <v>40528</v>
      </c>
      <c r="BK317">
        <v>387.01170000000002</v>
      </c>
      <c r="BL317">
        <v>387.01170000000002</v>
      </c>
      <c r="BM317">
        <v>387.01170000000002</v>
      </c>
      <c r="BN317">
        <v>387.01170000000002</v>
      </c>
      <c r="BS317" s="3">
        <v>40520</v>
      </c>
      <c r="BT317">
        <v>45.81</v>
      </c>
      <c r="BV317" s="3">
        <v>40470</v>
      </c>
      <c r="BW317">
        <v>39.590000000000003</v>
      </c>
      <c r="BY317" s="3">
        <v>40521</v>
      </c>
      <c r="BZ317">
        <v>41.46</v>
      </c>
    </row>
    <row r="318" spans="2:78" x14ac:dyDescent="0.25">
      <c r="B318" s="3">
        <v>40527</v>
      </c>
      <c r="C318" s="2">
        <v>7007.49</v>
      </c>
      <c r="D318" s="2">
        <v>6964.13</v>
      </c>
      <c r="E318" s="2">
        <v>7029.74</v>
      </c>
      <c r="F318" s="2">
        <v>7016.37</v>
      </c>
      <c r="H318" s="3">
        <v>40657</v>
      </c>
      <c r="I318">
        <v>1.4559</v>
      </c>
      <c r="J318">
        <v>1.4544999999999999</v>
      </c>
      <c r="K318">
        <v>1.4587000000000001</v>
      </c>
      <c r="L318">
        <v>1.4587000000000001</v>
      </c>
      <c r="N318" s="3">
        <v>40533</v>
      </c>
      <c r="O318" s="2">
        <v>1385.43</v>
      </c>
      <c r="P318" s="2">
        <v>1380.7</v>
      </c>
      <c r="Q318" s="2">
        <v>1392.2</v>
      </c>
      <c r="R318" s="2">
        <v>1386.4</v>
      </c>
      <c r="T318" s="3">
        <v>40533</v>
      </c>
      <c r="U318">
        <v>105.58</v>
      </c>
      <c r="BG318" s="3">
        <v>40519</v>
      </c>
      <c r="BH318">
        <v>134.86000000000001</v>
      </c>
      <c r="BJ318" s="3">
        <v>40527</v>
      </c>
      <c r="BK318">
        <v>387.81569999999999</v>
      </c>
      <c r="BL318">
        <v>387.81569999999999</v>
      </c>
      <c r="BM318">
        <v>387.81569999999999</v>
      </c>
      <c r="BN318">
        <v>387.81569999999999</v>
      </c>
      <c r="BS318" s="3">
        <v>40519</v>
      </c>
      <c r="BT318">
        <v>45.63</v>
      </c>
      <c r="BV318" s="3">
        <v>40469</v>
      </c>
      <c r="BW318">
        <v>39.840000000000003</v>
      </c>
      <c r="BY318" s="3">
        <v>40520</v>
      </c>
      <c r="BZ318">
        <v>41.41</v>
      </c>
    </row>
    <row r="319" spans="2:78" x14ac:dyDescent="0.25">
      <c r="B319" s="3">
        <v>40526</v>
      </c>
      <c r="C319" s="2">
        <v>7024.79</v>
      </c>
      <c r="D319" s="2">
        <v>7011.14</v>
      </c>
      <c r="E319" s="2">
        <v>7032.65</v>
      </c>
      <c r="F319" s="2">
        <v>7027.4</v>
      </c>
      <c r="H319" s="3">
        <v>40656</v>
      </c>
      <c r="I319">
        <v>1.4550000000000001</v>
      </c>
      <c r="J319">
        <v>1.4550000000000001</v>
      </c>
      <c r="K319">
        <v>1.4572000000000001</v>
      </c>
      <c r="L319">
        <v>1.4572000000000001</v>
      </c>
      <c r="N319" s="3">
        <v>40532</v>
      </c>
      <c r="O319" s="2">
        <v>1375.05</v>
      </c>
      <c r="P319" s="2">
        <v>1373.77</v>
      </c>
      <c r="Q319" s="2">
        <v>1388.2</v>
      </c>
      <c r="R319" s="2">
        <v>1385.55</v>
      </c>
      <c r="T319" s="3">
        <v>40532</v>
      </c>
      <c r="U319">
        <v>105.47</v>
      </c>
      <c r="BG319" s="3">
        <v>40518</v>
      </c>
      <c r="BH319">
        <v>134.19999999999999</v>
      </c>
      <c r="BJ319" s="3">
        <v>40526</v>
      </c>
      <c r="BK319">
        <v>388.91480000000001</v>
      </c>
      <c r="BL319">
        <v>388.91480000000001</v>
      </c>
      <c r="BM319">
        <v>388.91480000000001</v>
      </c>
      <c r="BN319">
        <v>388.91480000000001</v>
      </c>
      <c r="BS319" s="3">
        <v>40518</v>
      </c>
      <c r="BT319">
        <v>45.21</v>
      </c>
      <c r="BV319" s="3">
        <v>40466</v>
      </c>
      <c r="BW319">
        <v>39.78</v>
      </c>
      <c r="BY319" s="3">
        <v>40519</v>
      </c>
      <c r="BZ319">
        <v>41.98</v>
      </c>
    </row>
    <row r="320" spans="2:78" x14ac:dyDescent="0.25">
      <c r="B320" s="3">
        <v>40525</v>
      </c>
      <c r="C320" s="2">
        <v>7027.58</v>
      </c>
      <c r="D320" s="2">
        <v>7017.6</v>
      </c>
      <c r="E320" s="2">
        <v>7044.87</v>
      </c>
      <c r="F320" s="2">
        <v>7029.39</v>
      </c>
      <c r="H320" s="3">
        <v>40655</v>
      </c>
      <c r="I320">
        <v>1.4555</v>
      </c>
      <c r="J320">
        <v>1.4533</v>
      </c>
      <c r="K320">
        <v>1.4587000000000001</v>
      </c>
      <c r="L320">
        <v>1.4550000000000001</v>
      </c>
      <c r="N320" s="3">
        <v>40529</v>
      </c>
      <c r="O320" s="2">
        <v>1370.59</v>
      </c>
      <c r="P320" s="2">
        <v>1364.65</v>
      </c>
      <c r="Q320" s="2">
        <v>1379.1</v>
      </c>
      <c r="R320" s="2">
        <v>1375.04</v>
      </c>
      <c r="T320" s="3">
        <v>40529</v>
      </c>
      <c r="U320">
        <v>105.2</v>
      </c>
      <c r="BG320" s="3">
        <v>40515</v>
      </c>
      <c r="BH320">
        <v>134.94999999999999</v>
      </c>
      <c r="BJ320" s="3">
        <v>40525</v>
      </c>
      <c r="BK320">
        <v>388.2158</v>
      </c>
      <c r="BL320">
        <v>388.2158</v>
      </c>
      <c r="BM320">
        <v>388.2158</v>
      </c>
      <c r="BN320">
        <v>388.2158</v>
      </c>
      <c r="BS320" s="3">
        <v>40515</v>
      </c>
      <c r="BT320">
        <v>45.14</v>
      </c>
      <c r="BV320" s="3">
        <v>40465</v>
      </c>
      <c r="BW320">
        <v>40.159999999999997</v>
      </c>
      <c r="BY320" s="3">
        <v>40518</v>
      </c>
      <c r="BZ320">
        <v>41.82</v>
      </c>
    </row>
    <row r="321" spans="2:78" x14ac:dyDescent="0.25">
      <c r="B321" s="3">
        <v>40522</v>
      </c>
      <c r="C321" s="2">
        <v>6987.69</v>
      </c>
      <c r="D321" s="2">
        <v>6973.32</v>
      </c>
      <c r="E321" s="2">
        <v>7018.11</v>
      </c>
      <c r="F321" s="2">
        <v>7006.17</v>
      </c>
      <c r="H321" s="3">
        <v>40654</v>
      </c>
      <c r="I321">
        <v>1.4516</v>
      </c>
      <c r="J321">
        <v>1.4515</v>
      </c>
      <c r="K321">
        <v>1.4646999999999999</v>
      </c>
      <c r="L321">
        <v>1.4559</v>
      </c>
      <c r="N321" s="3">
        <v>40528</v>
      </c>
      <c r="O321" s="2">
        <v>1380.35</v>
      </c>
      <c r="P321" s="2">
        <v>1360.9</v>
      </c>
      <c r="Q321" s="2">
        <v>1386.46</v>
      </c>
      <c r="R321" s="2">
        <v>1370.65</v>
      </c>
      <c r="T321" s="3">
        <v>40528</v>
      </c>
      <c r="U321">
        <v>105.02</v>
      </c>
      <c r="BG321" s="3">
        <v>40514</v>
      </c>
      <c r="BH321">
        <v>133.72999999999999</v>
      </c>
      <c r="BJ321" s="3">
        <v>40522</v>
      </c>
      <c r="BK321">
        <v>388.70229999999998</v>
      </c>
      <c r="BL321">
        <v>388.70229999999998</v>
      </c>
      <c r="BM321">
        <v>388.70229999999998</v>
      </c>
      <c r="BN321">
        <v>388.70229999999998</v>
      </c>
      <c r="BS321" s="3">
        <v>40514</v>
      </c>
      <c r="BT321">
        <v>45.25</v>
      </c>
      <c r="BV321" s="3">
        <v>40464</v>
      </c>
      <c r="BW321">
        <v>39.340000000000003</v>
      </c>
      <c r="BY321" s="3">
        <v>40515</v>
      </c>
      <c r="BZ321">
        <v>41.65</v>
      </c>
    </row>
    <row r="322" spans="2:78" x14ac:dyDescent="0.25">
      <c r="B322" s="3">
        <v>40521</v>
      </c>
      <c r="C322" s="2">
        <v>7017.99</v>
      </c>
      <c r="D322" s="2">
        <v>6947.9</v>
      </c>
      <c r="E322" s="2">
        <v>7021.31</v>
      </c>
      <c r="F322" s="2">
        <v>6964.16</v>
      </c>
      <c r="H322" s="3">
        <v>40653</v>
      </c>
      <c r="I322">
        <v>1.4362999999999999</v>
      </c>
      <c r="J322">
        <v>1.4354</v>
      </c>
      <c r="K322">
        <v>1.4540999999999999</v>
      </c>
      <c r="L322">
        <v>1.4519</v>
      </c>
      <c r="N322" s="3">
        <v>40527</v>
      </c>
      <c r="O322" s="2">
        <v>1396.64</v>
      </c>
      <c r="P322" s="2">
        <v>1377.05</v>
      </c>
      <c r="Q322" s="2">
        <v>1397.1</v>
      </c>
      <c r="R322" s="2">
        <v>1379.8</v>
      </c>
      <c r="T322" s="3">
        <v>40527</v>
      </c>
      <c r="U322">
        <v>105.69</v>
      </c>
      <c r="BG322" s="3">
        <v>40513</v>
      </c>
      <c r="BH322">
        <v>132.07</v>
      </c>
      <c r="BJ322" s="3">
        <v>40521</v>
      </c>
      <c r="BK322">
        <v>389.15089999999998</v>
      </c>
      <c r="BL322">
        <v>389.15089999999998</v>
      </c>
      <c r="BM322">
        <v>389.15089999999998</v>
      </c>
      <c r="BN322">
        <v>389.15089999999998</v>
      </c>
      <c r="BS322" s="3">
        <v>40513</v>
      </c>
      <c r="BT322">
        <v>44.5</v>
      </c>
      <c r="BV322" s="3">
        <v>40463</v>
      </c>
      <c r="BW322">
        <v>39.26</v>
      </c>
      <c r="BY322" s="3">
        <v>40514</v>
      </c>
      <c r="BZ322">
        <v>41.36</v>
      </c>
    </row>
    <row r="323" spans="2:78" x14ac:dyDescent="0.25">
      <c r="B323" s="3">
        <v>40520</v>
      </c>
      <c r="C323" s="2">
        <v>6976.19</v>
      </c>
      <c r="D323" s="2">
        <v>6956.67</v>
      </c>
      <c r="E323" s="2">
        <v>7013.53</v>
      </c>
      <c r="F323" s="2">
        <v>6975.87</v>
      </c>
      <c r="H323" s="3">
        <v>40652</v>
      </c>
      <c r="I323">
        <v>1.4238</v>
      </c>
      <c r="J323">
        <v>1.4206000000000001</v>
      </c>
      <c r="K323">
        <v>1.4371</v>
      </c>
      <c r="L323">
        <v>1.4365000000000001</v>
      </c>
      <c r="N323" s="3">
        <v>40526</v>
      </c>
      <c r="O323" s="2">
        <v>1396.34</v>
      </c>
      <c r="P323" s="2">
        <v>1391.5</v>
      </c>
      <c r="Q323" s="2">
        <v>1408.2</v>
      </c>
      <c r="R323" s="2">
        <v>1396.19</v>
      </c>
      <c r="T323" s="3">
        <v>40526</v>
      </c>
      <c r="U323">
        <v>106.56</v>
      </c>
      <c r="BG323" s="3">
        <v>40512</v>
      </c>
      <c r="BH323">
        <v>132.01</v>
      </c>
      <c r="BJ323" s="3">
        <v>40520</v>
      </c>
      <c r="BK323">
        <v>389.32530000000003</v>
      </c>
      <c r="BL323">
        <v>389.32530000000003</v>
      </c>
      <c r="BM323">
        <v>389.32530000000003</v>
      </c>
      <c r="BN323">
        <v>389.32530000000003</v>
      </c>
      <c r="BS323" s="3">
        <v>40512</v>
      </c>
      <c r="BT323">
        <v>43.61</v>
      </c>
      <c r="BV323" s="3">
        <v>40459</v>
      </c>
      <c r="BW323">
        <v>39.78</v>
      </c>
      <c r="BY323" s="3">
        <v>40513</v>
      </c>
      <c r="BZ323">
        <v>40.75</v>
      </c>
    </row>
    <row r="324" spans="2:78" x14ac:dyDescent="0.25">
      <c r="B324" s="3">
        <v>40519</v>
      </c>
      <c r="C324" s="2">
        <v>6987.88</v>
      </c>
      <c r="D324" s="2">
        <v>6962.1</v>
      </c>
      <c r="E324" s="2">
        <v>7042.67</v>
      </c>
      <c r="F324" s="2">
        <v>7001.91</v>
      </c>
      <c r="H324" s="3">
        <v>40651</v>
      </c>
      <c r="I324">
        <v>1.4397</v>
      </c>
      <c r="J324">
        <v>1.4158999999999999</v>
      </c>
      <c r="K324">
        <v>1.4401999999999999</v>
      </c>
      <c r="L324">
        <v>1.4236</v>
      </c>
      <c r="N324" s="3">
        <v>40525</v>
      </c>
      <c r="O324" s="2">
        <v>1385.64</v>
      </c>
      <c r="P324" s="2">
        <v>1380.04</v>
      </c>
      <c r="Q324" s="2">
        <v>1399.4</v>
      </c>
      <c r="R324" s="2">
        <v>1396.15</v>
      </c>
      <c r="T324" s="3">
        <v>40525</v>
      </c>
      <c r="U324">
        <v>106.77</v>
      </c>
      <c r="BG324" s="3">
        <v>40511</v>
      </c>
      <c r="BH324">
        <v>131.94999999999999</v>
      </c>
      <c r="BJ324" s="3">
        <v>40519</v>
      </c>
      <c r="BK324">
        <v>392.43790000000001</v>
      </c>
      <c r="BL324">
        <v>392.43790000000001</v>
      </c>
      <c r="BM324">
        <v>392.43790000000001</v>
      </c>
      <c r="BN324">
        <v>392.43790000000001</v>
      </c>
      <c r="BS324" s="3">
        <v>40511</v>
      </c>
      <c r="BT324">
        <v>43.66</v>
      </c>
      <c r="BV324" s="3">
        <v>40458</v>
      </c>
      <c r="BW324">
        <v>39.82</v>
      </c>
      <c r="BY324" s="3">
        <v>40512</v>
      </c>
      <c r="BZ324">
        <v>39.94</v>
      </c>
    </row>
    <row r="325" spans="2:78" x14ac:dyDescent="0.25">
      <c r="B325" s="3">
        <v>40518</v>
      </c>
      <c r="C325" s="2">
        <v>6970.24</v>
      </c>
      <c r="D325" s="2">
        <v>6926.57</v>
      </c>
      <c r="E325" s="2">
        <v>6971.95</v>
      </c>
      <c r="F325" s="2">
        <v>6954.38</v>
      </c>
      <c r="H325" s="3">
        <v>40650</v>
      </c>
      <c r="I325">
        <v>1.4427000000000001</v>
      </c>
      <c r="J325">
        <v>1.4394</v>
      </c>
      <c r="K325">
        <v>1.4437</v>
      </c>
      <c r="L325">
        <v>1.4396</v>
      </c>
      <c r="N325" s="3">
        <v>40522</v>
      </c>
      <c r="O325" s="2">
        <v>1386.74</v>
      </c>
      <c r="P325" s="2">
        <v>1371.9</v>
      </c>
      <c r="Q325" s="2">
        <v>1392.25</v>
      </c>
      <c r="R325" s="2">
        <v>1385.64</v>
      </c>
      <c r="T325" s="3">
        <v>40522</v>
      </c>
      <c r="U325">
        <v>106.96</v>
      </c>
      <c r="BG325" s="3">
        <v>40508</v>
      </c>
      <c r="BH325">
        <v>132.16999999999999</v>
      </c>
      <c r="BJ325" s="3">
        <v>40518</v>
      </c>
      <c r="BK325">
        <v>393.24279999999999</v>
      </c>
      <c r="BL325">
        <v>393.24279999999999</v>
      </c>
      <c r="BM325">
        <v>393.24279999999999</v>
      </c>
      <c r="BN325">
        <v>393.24279999999999</v>
      </c>
      <c r="BS325" s="3">
        <v>40508</v>
      </c>
      <c r="BT325">
        <v>44.4</v>
      </c>
      <c r="BV325" s="3">
        <v>40457</v>
      </c>
      <c r="BW325">
        <v>39.54</v>
      </c>
      <c r="BY325" s="3">
        <v>40511</v>
      </c>
      <c r="BZ325">
        <v>40.119999999999997</v>
      </c>
    </row>
    <row r="326" spans="2:78" x14ac:dyDescent="0.25">
      <c r="B326" s="3">
        <v>40515</v>
      </c>
      <c r="C326" s="2">
        <v>6947.31</v>
      </c>
      <c r="D326" s="2">
        <v>6914.5</v>
      </c>
      <c r="E326" s="2">
        <v>6977.91</v>
      </c>
      <c r="F326" s="2">
        <v>6947.72</v>
      </c>
      <c r="H326" s="3">
        <v>40649</v>
      </c>
      <c r="I326">
        <v>1.4428000000000001</v>
      </c>
      <c r="J326">
        <v>1.4428000000000001</v>
      </c>
      <c r="K326">
        <v>1.4437</v>
      </c>
      <c r="L326">
        <v>1.4429000000000001</v>
      </c>
      <c r="N326" s="3">
        <v>40521</v>
      </c>
      <c r="O326" s="2">
        <v>1384.04</v>
      </c>
      <c r="P326" s="2">
        <v>1380.45</v>
      </c>
      <c r="Q326" s="2">
        <v>1394.69</v>
      </c>
      <c r="R326" s="2">
        <v>1386.48</v>
      </c>
      <c r="T326" s="3">
        <v>40521</v>
      </c>
      <c r="U326">
        <v>107.15</v>
      </c>
      <c r="BG326" s="3">
        <v>40507</v>
      </c>
      <c r="BH326">
        <v>131.9</v>
      </c>
      <c r="BJ326" s="3">
        <v>40515</v>
      </c>
      <c r="BK326">
        <v>393.61430000000001</v>
      </c>
      <c r="BL326">
        <v>393.61430000000001</v>
      </c>
      <c r="BM326">
        <v>393.61430000000001</v>
      </c>
      <c r="BN326">
        <v>393.61430000000001</v>
      </c>
      <c r="BS326" s="3">
        <v>40507</v>
      </c>
      <c r="BT326">
        <v>44.59</v>
      </c>
      <c r="BV326" s="3">
        <v>40456</v>
      </c>
      <c r="BW326">
        <v>38.83</v>
      </c>
      <c r="BY326" s="3">
        <v>40508</v>
      </c>
      <c r="BZ326">
        <v>40.130000000000003</v>
      </c>
    </row>
    <row r="327" spans="2:78" x14ac:dyDescent="0.25">
      <c r="B327" s="3">
        <v>40514</v>
      </c>
      <c r="C327" s="2">
        <v>6895.77</v>
      </c>
      <c r="D327" s="2">
        <v>6840.65</v>
      </c>
      <c r="E327" s="2">
        <v>6958.69</v>
      </c>
      <c r="F327" s="2">
        <v>6957.61</v>
      </c>
      <c r="H327" s="3">
        <v>40648</v>
      </c>
      <c r="I327">
        <v>1.4500999999999999</v>
      </c>
      <c r="J327">
        <v>1.4392</v>
      </c>
      <c r="K327">
        <v>1.4500999999999999</v>
      </c>
      <c r="L327">
        <v>1.4428000000000001</v>
      </c>
      <c r="N327" s="3">
        <v>40520</v>
      </c>
      <c r="O327" s="2">
        <v>1400.8</v>
      </c>
      <c r="P327" s="2">
        <v>1371</v>
      </c>
      <c r="Q327" s="2">
        <v>1403.45</v>
      </c>
      <c r="R327" s="2">
        <v>1383.89</v>
      </c>
      <c r="T327" s="3">
        <v>40520</v>
      </c>
      <c r="U327">
        <v>107.01</v>
      </c>
      <c r="BG327" s="3">
        <v>40506</v>
      </c>
      <c r="BH327">
        <v>131.02000000000001</v>
      </c>
      <c r="BJ327" s="3">
        <v>40514</v>
      </c>
      <c r="BK327">
        <v>393.88709999999998</v>
      </c>
      <c r="BL327">
        <v>393.88709999999998</v>
      </c>
      <c r="BM327">
        <v>393.88709999999998</v>
      </c>
      <c r="BN327">
        <v>393.88709999999998</v>
      </c>
      <c r="BS327" s="3">
        <v>40506</v>
      </c>
      <c r="BT327">
        <v>44.35</v>
      </c>
      <c r="BV327" s="3">
        <v>40455</v>
      </c>
      <c r="BW327">
        <v>38.46</v>
      </c>
      <c r="BY327" s="3">
        <v>40507</v>
      </c>
      <c r="BZ327">
        <v>40.799999999999997</v>
      </c>
    </row>
    <row r="328" spans="2:78" x14ac:dyDescent="0.25">
      <c r="B328" s="3">
        <v>40513</v>
      </c>
      <c r="C328" s="2">
        <v>6748.36</v>
      </c>
      <c r="D328" s="2">
        <v>6736.69</v>
      </c>
      <c r="E328" s="2">
        <v>6868.81</v>
      </c>
      <c r="F328" s="2">
        <v>6866.63</v>
      </c>
      <c r="H328" s="3">
        <v>40647</v>
      </c>
      <c r="I328">
        <v>1.4454</v>
      </c>
      <c r="J328">
        <v>1.4367000000000001</v>
      </c>
      <c r="K328">
        <v>1.4513</v>
      </c>
      <c r="L328">
        <v>1.4500999999999999</v>
      </c>
      <c r="N328" s="3">
        <v>40519</v>
      </c>
      <c r="O328" s="2">
        <v>1421.39</v>
      </c>
      <c r="P328" s="2">
        <v>1395.29</v>
      </c>
      <c r="Q328" s="2">
        <v>1431.3</v>
      </c>
      <c r="R328" s="2">
        <v>1400.23</v>
      </c>
      <c r="T328" s="3">
        <v>40519</v>
      </c>
      <c r="U328">
        <v>107.9</v>
      </c>
      <c r="BG328" s="3">
        <v>40505</v>
      </c>
      <c r="BH328">
        <v>131.32</v>
      </c>
      <c r="BJ328" s="3">
        <v>40513</v>
      </c>
      <c r="BK328">
        <v>394.78840000000002</v>
      </c>
      <c r="BL328">
        <v>394.78840000000002</v>
      </c>
      <c r="BM328">
        <v>394.78840000000002</v>
      </c>
      <c r="BN328">
        <v>394.78840000000002</v>
      </c>
      <c r="BS328" s="3">
        <v>40505</v>
      </c>
      <c r="BT328">
        <v>43.9</v>
      </c>
      <c r="BV328" s="3">
        <v>40451</v>
      </c>
      <c r="BW328">
        <v>38.42</v>
      </c>
      <c r="BY328" s="3">
        <v>40506</v>
      </c>
      <c r="BZ328">
        <v>40.72</v>
      </c>
    </row>
    <row r="329" spans="2:78" x14ac:dyDescent="0.25">
      <c r="B329" s="3">
        <v>40512</v>
      </c>
      <c r="C329" s="2">
        <v>6732.59</v>
      </c>
      <c r="D329" s="2">
        <v>6655.94</v>
      </c>
      <c r="E329" s="2">
        <v>6763.52</v>
      </c>
      <c r="F329" s="2">
        <v>6688.49</v>
      </c>
      <c r="H329" s="3">
        <v>40646</v>
      </c>
      <c r="I329">
        <v>1.4480999999999999</v>
      </c>
      <c r="J329">
        <v>1.4414</v>
      </c>
      <c r="K329">
        <v>1.4517</v>
      </c>
      <c r="L329">
        <v>1.4448000000000001</v>
      </c>
      <c r="N329" s="3">
        <v>40518</v>
      </c>
      <c r="O329" s="2">
        <v>1413.69</v>
      </c>
      <c r="P329" s="2">
        <v>1408.82</v>
      </c>
      <c r="Q329" s="2">
        <v>1427.44</v>
      </c>
      <c r="R329" s="2">
        <v>1421.19</v>
      </c>
      <c r="T329" s="3">
        <v>40518</v>
      </c>
      <c r="U329">
        <v>107.96</v>
      </c>
      <c r="BG329" s="3">
        <v>40504</v>
      </c>
      <c r="BH329">
        <v>131.08000000000001</v>
      </c>
      <c r="BJ329" s="3">
        <v>40512</v>
      </c>
      <c r="BK329">
        <v>396.10570000000001</v>
      </c>
      <c r="BL329">
        <v>396.10570000000001</v>
      </c>
      <c r="BM329">
        <v>396.10570000000001</v>
      </c>
      <c r="BN329">
        <v>396.10570000000001</v>
      </c>
      <c r="BS329" s="3">
        <v>40504</v>
      </c>
      <c r="BT329">
        <v>44.59</v>
      </c>
      <c r="BV329" s="3">
        <v>40450</v>
      </c>
      <c r="BW329">
        <v>39.020000000000003</v>
      </c>
      <c r="BY329" s="3">
        <v>40505</v>
      </c>
      <c r="BZ329">
        <v>40.47</v>
      </c>
    </row>
    <row r="330" spans="2:78" x14ac:dyDescent="0.25">
      <c r="B330" s="3">
        <v>40511</v>
      </c>
      <c r="C330" s="2">
        <v>6867.77</v>
      </c>
      <c r="D330" s="2">
        <v>6697.97</v>
      </c>
      <c r="E330" s="2">
        <v>6907.61</v>
      </c>
      <c r="F330" s="2">
        <v>6697.97</v>
      </c>
      <c r="H330" s="3">
        <v>40645</v>
      </c>
      <c r="I330">
        <v>1.4423999999999999</v>
      </c>
      <c r="J330">
        <v>1.4379</v>
      </c>
      <c r="K330">
        <v>1.4518</v>
      </c>
      <c r="L330">
        <v>1.4481999999999999</v>
      </c>
      <c r="N330" s="3">
        <v>40515</v>
      </c>
      <c r="O330" s="2">
        <v>1386.69</v>
      </c>
      <c r="P330" s="2">
        <v>1385.2</v>
      </c>
      <c r="Q330" s="2">
        <v>1415.74</v>
      </c>
      <c r="R330" s="2">
        <v>1414.02</v>
      </c>
      <c r="T330" s="3">
        <v>40515</v>
      </c>
      <c r="U330">
        <v>107.84</v>
      </c>
      <c r="BG330" s="3">
        <v>40501</v>
      </c>
      <c r="BH330">
        <v>131.63</v>
      </c>
      <c r="BJ330" s="3">
        <v>40511</v>
      </c>
      <c r="BK330">
        <v>394.99079999999998</v>
      </c>
      <c r="BL330">
        <v>394.99079999999998</v>
      </c>
      <c r="BM330">
        <v>394.99079999999998</v>
      </c>
      <c r="BN330">
        <v>394.99079999999998</v>
      </c>
      <c r="BS330" s="3">
        <v>40501</v>
      </c>
      <c r="BT330">
        <v>44.88</v>
      </c>
      <c r="BV330" s="3">
        <v>40449</v>
      </c>
      <c r="BW330">
        <v>38.799999999999997</v>
      </c>
      <c r="BY330" s="3">
        <v>40504</v>
      </c>
      <c r="BZ330">
        <v>41.35</v>
      </c>
    </row>
    <row r="331" spans="2:78" x14ac:dyDescent="0.25">
      <c r="B331" s="3">
        <v>40508</v>
      </c>
      <c r="C331" s="2">
        <v>6842.39</v>
      </c>
      <c r="D331" s="2">
        <v>6778.6</v>
      </c>
      <c r="E331" s="2">
        <v>6871.71</v>
      </c>
      <c r="F331" s="2">
        <v>6848.98</v>
      </c>
      <c r="H331" s="3">
        <v>40644</v>
      </c>
      <c r="I331">
        <v>1.4478</v>
      </c>
      <c r="J331">
        <v>1.4420999999999999</v>
      </c>
      <c r="K331">
        <v>1.4479</v>
      </c>
      <c r="L331">
        <v>1.4420999999999999</v>
      </c>
      <c r="N331" s="3">
        <v>40514</v>
      </c>
      <c r="O331" s="2">
        <v>1387.84</v>
      </c>
      <c r="P331" s="2">
        <v>1382.5</v>
      </c>
      <c r="Q331" s="2">
        <v>1398.62</v>
      </c>
      <c r="R331" s="2">
        <v>1386.34</v>
      </c>
      <c r="T331" s="3">
        <v>40514</v>
      </c>
      <c r="U331">
        <v>107.42</v>
      </c>
      <c r="BG331" s="3">
        <v>40500</v>
      </c>
      <c r="BH331">
        <v>131.01</v>
      </c>
      <c r="BJ331" s="3">
        <v>40508</v>
      </c>
      <c r="BK331">
        <v>395.00540000000001</v>
      </c>
      <c r="BL331">
        <v>395.00540000000001</v>
      </c>
      <c r="BM331">
        <v>395.00540000000001</v>
      </c>
      <c r="BN331">
        <v>395.00540000000001</v>
      </c>
      <c r="BS331" s="3">
        <v>40500</v>
      </c>
      <c r="BT331">
        <v>45.15</v>
      </c>
      <c r="BV331" s="3">
        <v>40448</v>
      </c>
      <c r="BW331">
        <v>38.75</v>
      </c>
      <c r="BY331" s="3">
        <v>40501</v>
      </c>
      <c r="BZ331">
        <v>41.29</v>
      </c>
    </row>
    <row r="332" spans="2:78" x14ac:dyDescent="0.25">
      <c r="B332" s="3">
        <v>40507</v>
      </c>
      <c r="C332" s="2">
        <v>6834.68</v>
      </c>
      <c r="D332" s="2">
        <v>6823.19</v>
      </c>
      <c r="E332" s="2">
        <v>6885.81</v>
      </c>
      <c r="F332" s="2">
        <v>6879.66</v>
      </c>
      <c r="H332" s="3">
        <v>40643</v>
      </c>
      <c r="I332">
        <v>1.4482999999999999</v>
      </c>
      <c r="J332">
        <v>1.4419999999999999</v>
      </c>
      <c r="K332">
        <v>1.4482999999999999</v>
      </c>
      <c r="L332">
        <v>1.4479</v>
      </c>
      <c r="N332" s="3">
        <v>40513</v>
      </c>
      <c r="O332" s="2">
        <v>1383.64</v>
      </c>
      <c r="P332" s="2">
        <v>1381.68</v>
      </c>
      <c r="Q332" s="2">
        <v>1396.98</v>
      </c>
      <c r="R332" s="2">
        <v>1387.88</v>
      </c>
      <c r="T332" s="3">
        <v>40513</v>
      </c>
      <c r="U332">
        <v>107.04</v>
      </c>
      <c r="BG332" s="3">
        <v>40499</v>
      </c>
      <c r="BH332">
        <v>131.06</v>
      </c>
      <c r="BJ332" s="3">
        <v>40507</v>
      </c>
      <c r="BK332">
        <v>394.36540000000002</v>
      </c>
      <c r="BL332">
        <v>394.36540000000002</v>
      </c>
      <c r="BM332">
        <v>394.36540000000002</v>
      </c>
      <c r="BN332">
        <v>394.36540000000002</v>
      </c>
      <c r="BS332" s="3">
        <v>40499</v>
      </c>
      <c r="BT332">
        <v>44.51</v>
      </c>
      <c r="BV332" s="3">
        <v>40445</v>
      </c>
      <c r="BW332">
        <v>38.21</v>
      </c>
      <c r="BY332" s="3">
        <v>40500</v>
      </c>
      <c r="BZ332">
        <v>41.25</v>
      </c>
    </row>
    <row r="333" spans="2:78" x14ac:dyDescent="0.25">
      <c r="B333" s="3">
        <v>40506</v>
      </c>
      <c r="C333" s="2">
        <v>6740.61</v>
      </c>
      <c r="D333" s="2">
        <v>6701.98</v>
      </c>
      <c r="E333" s="2">
        <v>6833.7</v>
      </c>
      <c r="F333" s="2">
        <v>6823.8</v>
      </c>
      <c r="H333" s="3">
        <v>40642</v>
      </c>
      <c r="I333">
        <v>1.4479</v>
      </c>
      <c r="J333">
        <v>1.4476</v>
      </c>
      <c r="K333">
        <v>1.4481999999999999</v>
      </c>
      <c r="L333">
        <v>1.4481999999999999</v>
      </c>
      <c r="N333" s="3">
        <v>40512</v>
      </c>
      <c r="O333" s="2">
        <v>1366.04</v>
      </c>
      <c r="P333" s="2">
        <v>1362.6</v>
      </c>
      <c r="Q333" s="2">
        <v>1389.9</v>
      </c>
      <c r="R333" s="2">
        <v>1383.24</v>
      </c>
      <c r="T333" s="3">
        <v>40512</v>
      </c>
      <c r="U333">
        <v>106.64</v>
      </c>
      <c r="BG333" s="3">
        <v>40498</v>
      </c>
      <c r="BH333">
        <v>132.11000000000001</v>
      </c>
      <c r="BJ333" s="3">
        <v>40506</v>
      </c>
      <c r="BK333">
        <v>395.64319999999998</v>
      </c>
      <c r="BL333">
        <v>395.64319999999998</v>
      </c>
      <c r="BM333">
        <v>395.64319999999998</v>
      </c>
      <c r="BN333">
        <v>395.64319999999998</v>
      </c>
      <c r="BS333" s="3">
        <v>40498</v>
      </c>
      <c r="BT333">
        <v>44.26</v>
      </c>
      <c r="BV333" s="3">
        <v>40443</v>
      </c>
      <c r="BW333">
        <v>38.36</v>
      </c>
      <c r="BY333" s="3">
        <v>40499</v>
      </c>
      <c r="BZ333">
        <v>40.61</v>
      </c>
    </row>
    <row r="334" spans="2:78" x14ac:dyDescent="0.25">
      <c r="B334" s="3">
        <v>40505</v>
      </c>
      <c r="C334" s="2">
        <v>6791.75</v>
      </c>
      <c r="D334" s="2">
        <v>6705</v>
      </c>
      <c r="E334" s="2">
        <v>6827.83</v>
      </c>
      <c r="F334" s="2">
        <v>6705</v>
      </c>
      <c r="H334" s="3">
        <v>40641</v>
      </c>
      <c r="I334">
        <v>1.4298</v>
      </c>
      <c r="J334">
        <v>1.4289000000000001</v>
      </c>
      <c r="K334">
        <v>1.4484999999999999</v>
      </c>
      <c r="L334">
        <v>1.4479</v>
      </c>
      <c r="N334" s="3">
        <v>40511</v>
      </c>
      <c r="O334" s="2">
        <v>1362.12</v>
      </c>
      <c r="P334" s="2">
        <v>1353.04</v>
      </c>
      <c r="Q334" s="2">
        <v>1369.38</v>
      </c>
      <c r="R334" s="2">
        <v>1365.84</v>
      </c>
      <c r="T334" s="3">
        <v>40511</v>
      </c>
      <c r="U334">
        <v>107.26</v>
      </c>
      <c r="BG334" s="3">
        <v>40497</v>
      </c>
      <c r="BH334">
        <v>132.12</v>
      </c>
      <c r="BJ334" s="3">
        <v>40505</v>
      </c>
      <c r="BK334">
        <v>394.12310000000002</v>
      </c>
      <c r="BL334">
        <v>394.12310000000002</v>
      </c>
      <c r="BM334">
        <v>394.12310000000002</v>
      </c>
      <c r="BN334">
        <v>394.12310000000002</v>
      </c>
      <c r="BS334" s="3">
        <v>40497</v>
      </c>
      <c r="BT334">
        <v>45.33</v>
      </c>
      <c r="BV334" s="3">
        <v>40442</v>
      </c>
      <c r="BW334">
        <v>38.06</v>
      </c>
      <c r="BY334" s="3">
        <v>40498</v>
      </c>
      <c r="BZ334">
        <v>40.86</v>
      </c>
    </row>
    <row r="335" spans="2:78" x14ac:dyDescent="0.25">
      <c r="B335" s="3">
        <v>40504</v>
      </c>
      <c r="C335" s="2">
        <v>6892.02</v>
      </c>
      <c r="D335" s="2">
        <v>6805.97</v>
      </c>
      <c r="E335" s="2">
        <v>6901.93</v>
      </c>
      <c r="F335" s="2">
        <v>6822.05</v>
      </c>
      <c r="H335" s="3">
        <v>40640</v>
      </c>
      <c r="I335">
        <v>1.4321999999999999</v>
      </c>
      <c r="J335">
        <v>1.4244000000000001</v>
      </c>
      <c r="K335">
        <v>1.4323999999999999</v>
      </c>
      <c r="L335">
        <v>1.4297</v>
      </c>
      <c r="N335" s="3">
        <v>40508</v>
      </c>
      <c r="O335" s="2">
        <v>1371.94</v>
      </c>
      <c r="P335" s="2">
        <v>1350.78</v>
      </c>
      <c r="Q335" s="2">
        <v>1374.4</v>
      </c>
      <c r="R335" s="2">
        <v>1362.12</v>
      </c>
      <c r="T335" s="3">
        <v>40508</v>
      </c>
      <c r="U335">
        <v>108.05</v>
      </c>
      <c r="BG335" s="3">
        <v>40494</v>
      </c>
      <c r="BH335">
        <v>133.77000000000001</v>
      </c>
      <c r="BJ335" s="3">
        <v>40504</v>
      </c>
      <c r="BK335">
        <v>392.76589999999999</v>
      </c>
      <c r="BL335">
        <v>392.76589999999999</v>
      </c>
      <c r="BM335">
        <v>392.76589999999999</v>
      </c>
      <c r="BN335">
        <v>392.76589999999999</v>
      </c>
      <c r="BS335" s="3">
        <v>40494</v>
      </c>
      <c r="BT335">
        <v>44.96</v>
      </c>
      <c r="BV335" s="3">
        <v>40438</v>
      </c>
      <c r="BW335">
        <v>37.880000000000003</v>
      </c>
      <c r="BY335" s="3">
        <v>40497</v>
      </c>
      <c r="BZ335">
        <v>41.4</v>
      </c>
    </row>
    <row r="336" spans="2:78" x14ac:dyDescent="0.25">
      <c r="B336" s="3">
        <v>40501</v>
      </c>
      <c r="C336" s="2">
        <v>6841.37</v>
      </c>
      <c r="D336" s="2">
        <v>6794.43</v>
      </c>
      <c r="E336" s="2">
        <v>6854.09</v>
      </c>
      <c r="F336" s="2">
        <v>6843.55</v>
      </c>
      <c r="H336" s="3">
        <v>40639</v>
      </c>
      <c r="I336">
        <v>1.4231</v>
      </c>
      <c r="J336">
        <v>1.4226000000000001</v>
      </c>
      <c r="K336">
        <v>1.4346000000000001</v>
      </c>
      <c r="L336">
        <v>1.4322999999999999</v>
      </c>
      <c r="N336" s="3">
        <v>40507</v>
      </c>
      <c r="O336" s="2">
        <v>1374.24</v>
      </c>
      <c r="P336" s="2">
        <v>1367.69</v>
      </c>
      <c r="Q336" s="2">
        <v>1375.3</v>
      </c>
      <c r="R336" s="2">
        <v>1372.2</v>
      </c>
      <c r="T336" s="3">
        <v>40507</v>
      </c>
      <c r="U336">
        <v>108.23</v>
      </c>
      <c r="BG336" s="3">
        <v>40493</v>
      </c>
      <c r="BH336">
        <v>133.87</v>
      </c>
      <c r="BJ336" s="3">
        <v>40501</v>
      </c>
      <c r="BK336">
        <v>393.30770000000001</v>
      </c>
      <c r="BL336">
        <v>393.30770000000001</v>
      </c>
      <c r="BM336">
        <v>393.30770000000001</v>
      </c>
      <c r="BN336">
        <v>393.30770000000001</v>
      </c>
      <c r="BS336" s="3">
        <v>40493</v>
      </c>
      <c r="BT336">
        <v>45.15</v>
      </c>
      <c r="BV336" s="3">
        <v>40437</v>
      </c>
      <c r="BW336">
        <v>37.619999999999997</v>
      </c>
      <c r="BY336" s="3">
        <v>40494</v>
      </c>
      <c r="BZ336">
        <v>41.63</v>
      </c>
    </row>
    <row r="337" spans="2:78" x14ac:dyDescent="0.25">
      <c r="B337" s="3">
        <v>40500</v>
      </c>
      <c r="C337" s="2">
        <v>6765.7</v>
      </c>
      <c r="D337" s="2">
        <v>6754.4</v>
      </c>
      <c r="E337" s="2">
        <v>6835.54</v>
      </c>
      <c r="F337" s="2">
        <v>6832.11</v>
      </c>
      <c r="H337" s="3">
        <v>40638</v>
      </c>
      <c r="I337">
        <v>1.4204000000000001</v>
      </c>
      <c r="J337">
        <v>1.4152</v>
      </c>
      <c r="K337">
        <v>1.4240999999999999</v>
      </c>
      <c r="L337">
        <v>1.4231</v>
      </c>
      <c r="N337" s="3">
        <v>40506</v>
      </c>
      <c r="O337" s="2">
        <v>1371.55</v>
      </c>
      <c r="P337" s="2">
        <v>1369.05</v>
      </c>
      <c r="Q337" s="2">
        <v>1381.5</v>
      </c>
      <c r="R337" s="2">
        <v>1373.7</v>
      </c>
      <c r="T337" s="3">
        <v>40506</v>
      </c>
      <c r="U337">
        <v>108.21</v>
      </c>
      <c r="BG337" s="3">
        <v>40492</v>
      </c>
      <c r="BH337">
        <v>133.77000000000001</v>
      </c>
      <c r="BJ337" s="3">
        <v>40500</v>
      </c>
      <c r="BK337">
        <v>393.19720000000001</v>
      </c>
      <c r="BL337">
        <v>393.19720000000001</v>
      </c>
      <c r="BM337">
        <v>393.19720000000001</v>
      </c>
      <c r="BN337">
        <v>393.19720000000001</v>
      </c>
      <c r="BS337" s="3">
        <v>40492</v>
      </c>
      <c r="BT337">
        <v>45.16</v>
      </c>
      <c r="BV337" s="3">
        <v>40436</v>
      </c>
      <c r="BW337">
        <v>37.880000000000003</v>
      </c>
      <c r="BY337" s="3">
        <v>40493</v>
      </c>
      <c r="BZ337">
        <v>42.28</v>
      </c>
    </row>
    <row r="338" spans="2:78" x14ac:dyDescent="0.25">
      <c r="B338" s="3">
        <v>40499</v>
      </c>
      <c r="C338" s="2">
        <v>6658.99</v>
      </c>
      <c r="D338" s="2">
        <v>6653.57</v>
      </c>
      <c r="E338" s="2">
        <v>6705.19</v>
      </c>
      <c r="F338" s="2">
        <v>6700.07</v>
      </c>
      <c r="H338" s="3">
        <v>40637</v>
      </c>
      <c r="I338">
        <v>1.4234</v>
      </c>
      <c r="J338">
        <v>1.4193</v>
      </c>
      <c r="K338">
        <v>1.4267000000000001</v>
      </c>
      <c r="L338">
        <v>1.4209000000000001</v>
      </c>
      <c r="N338" s="3">
        <v>40505</v>
      </c>
      <c r="O338" s="2">
        <v>1363.55</v>
      </c>
      <c r="P338" s="2">
        <v>1355.9</v>
      </c>
      <c r="Q338" s="2">
        <v>1382.58</v>
      </c>
      <c r="R338" s="2">
        <v>1371.65</v>
      </c>
      <c r="T338" s="3">
        <v>40505</v>
      </c>
      <c r="U338">
        <v>108.66</v>
      </c>
      <c r="BG338" s="3">
        <v>40491</v>
      </c>
      <c r="BH338">
        <v>132.96</v>
      </c>
      <c r="BJ338" s="3">
        <v>40499</v>
      </c>
      <c r="BK338">
        <v>394.2509</v>
      </c>
      <c r="BL338">
        <v>394.2509</v>
      </c>
      <c r="BM338">
        <v>394.2509</v>
      </c>
      <c r="BN338">
        <v>394.2509</v>
      </c>
      <c r="BS338" s="3">
        <v>40491</v>
      </c>
      <c r="BT338">
        <v>45.48</v>
      </c>
      <c r="BV338" s="3">
        <v>40435</v>
      </c>
      <c r="BW338">
        <v>38.08</v>
      </c>
      <c r="BY338" s="3">
        <v>40492</v>
      </c>
      <c r="BZ338">
        <v>42.62</v>
      </c>
    </row>
    <row r="339" spans="2:78" x14ac:dyDescent="0.25">
      <c r="B339" s="3">
        <v>40498</v>
      </c>
      <c r="C339" s="2">
        <v>6751.13</v>
      </c>
      <c r="D339" s="2">
        <v>6663.15</v>
      </c>
      <c r="E339" s="2">
        <v>6772.01</v>
      </c>
      <c r="F339" s="2">
        <v>6663.24</v>
      </c>
      <c r="H339" s="3">
        <v>40636</v>
      </c>
      <c r="I339">
        <v>1.423</v>
      </c>
      <c r="J339">
        <v>1.4211</v>
      </c>
      <c r="K339">
        <v>1.4241999999999999</v>
      </c>
      <c r="L339">
        <v>1.4234</v>
      </c>
      <c r="N339" s="3">
        <v>40504</v>
      </c>
      <c r="O339" s="2">
        <v>1353.24</v>
      </c>
      <c r="P339" s="2">
        <v>1348.24</v>
      </c>
      <c r="Q339" s="2">
        <v>1367.85</v>
      </c>
      <c r="R339" s="2">
        <v>1363.59</v>
      </c>
      <c r="T339" s="3">
        <v>40504</v>
      </c>
      <c r="U339">
        <v>109.04</v>
      </c>
      <c r="BG339" s="3">
        <v>40490</v>
      </c>
      <c r="BH339">
        <v>132.91</v>
      </c>
      <c r="BJ339" s="3">
        <v>40498</v>
      </c>
      <c r="BK339">
        <v>395.14210000000003</v>
      </c>
      <c r="BL339">
        <v>395.14210000000003</v>
      </c>
      <c r="BM339">
        <v>395.14210000000003</v>
      </c>
      <c r="BN339">
        <v>395.14210000000003</v>
      </c>
      <c r="BS339" s="3">
        <v>40490</v>
      </c>
      <c r="BT339">
        <v>45.22</v>
      </c>
      <c r="BV339" s="3">
        <v>40434</v>
      </c>
      <c r="BW339">
        <v>37.9</v>
      </c>
      <c r="BY339" s="3">
        <v>40491</v>
      </c>
      <c r="BZ339">
        <v>42.87</v>
      </c>
    </row>
    <row r="340" spans="2:78" x14ac:dyDescent="0.25">
      <c r="B340" s="3">
        <v>40497</v>
      </c>
      <c r="C340" s="2">
        <v>6705.13</v>
      </c>
      <c r="D340" s="2">
        <v>6679.69</v>
      </c>
      <c r="E340" s="2">
        <v>6812.96</v>
      </c>
      <c r="F340" s="2">
        <v>6790.17</v>
      </c>
      <c r="H340" s="3">
        <v>40635</v>
      </c>
      <c r="I340">
        <v>1.423</v>
      </c>
      <c r="J340">
        <v>1.423</v>
      </c>
      <c r="K340">
        <v>1.4234</v>
      </c>
      <c r="L340">
        <v>1.4234</v>
      </c>
      <c r="N340" s="3">
        <v>40501</v>
      </c>
      <c r="O340" s="2">
        <v>1362.99</v>
      </c>
      <c r="P340" s="2">
        <v>1341.48</v>
      </c>
      <c r="Q340" s="2">
        <v>1362.99</v>
      </c>
      <c r="R340" s="2">
        <v>1353.24</v>
      </c>
      <c r="T340" s="3">
        <v>40501</v>
      </c>
      <c r="U340">
        <v>109.02</v>
      </c>
      <c r="BG340" s="3">
        <v>40487</v>
      </c>
      <c r="BH340">
        <v>131.54</v>
      </c>
      <c r="BJ340" s="3">
        <v>40497</v>
      </c>
      <c r="BK340">
        <v>395.80470000000003</v>
      </c>
      <c r="BL340">
        <v>395.80470000000003</v>
      </c>
      <c r="BM340">
        <v>395.80470000000003</v>
      </c>
      <c r="BN340">
        <v>395.80470000000003</v>
      </c>
      <c r="BS340" s="3">
        <v>40487</v>
      </c>
      <c r="BT340">
        <v>45.22</v>
      </c>
      <c r="BV340" s="3">
        <v>40431</v>
      </c>
      <c r="BW340">
        <v>37.369999999999997</v>
      </c>
      <c r="BY340" s="3">
        <v>40490</v>
      </c>
      <c r="BZ340">
        <v>42.85</v>
      </c>
    </row>
    <row r="341" spans="2:78" x14ac:dyDescent="0.25">
      <c r="B341" s="3">
        <v>40494</v>
      </c>
      <c r="C341" s="2">
        <v>6650.92</v>
      </c>
      <c r="D341" s="2">
        <v>6617.97</v>
      </c>
      <c r="E341" s="2">
        <v>6758.59</v>
      </c>
      <c r="F341" s="2">
        <v>6734.61</v>
      </c>
      <c r="H341" s="3">
        <v>40634</v>
      </c>
      <c r="I341">
        <v>1.4156</v>
      </c>
      <c r="J341">
        <v>1.4061999999999999</v>
      </c>
      <c r="K341">
        <v>1.4242999999999999</v>
      </c>
      <c r="L341">
        <v>1.4231</v>
      </c>
      <c r="N341" s="3">
        <v>40500</v>
      </c>
      <c r="O341" s="2">
        <v>1341.6</v>
      </c>
      <c r="P341" s="2">
        <v>1340.5</v>
      </c>
      <c r="Q341" s="2">
        <v>1363.39</v>
      </c>
      <c r="R341" s="2">
        <v>1360.8</v>
      </c>
      <c r="T341" s="3">
        <v>40500</v>
      </c>
      <c r="U341">
        <v>108.91</v>
      </c>
      <c r="BG341" s="3">
        <v>40486</v>
      </c>
      <c r="BH341">
        <v>130.58000000000001</v>
      </c>
      <c r="BJ341" s="3">
        <v>40494</v>
      </c>
      <c r="BK341">
        <v>396.80459999999999</v>
      </c>
      <c r="BL341">
        <v>396.80459999999999</v>
      </c>
      <c r="BM341">
        <v>396.80459999999999</v>
      </c>
      <c r="BN341">
        <v>396.80459999999999</v>
      </c>
      <c r="BS341" s="3">
        <v>40486</v>
      </c>
      <c r="BT341">
        <v>45.03</v>
      </c>
      <c r="BV341" s="3">
        <v>40430</v>
      </c>
      <c r="BW341">
        <v>37.32</v>
      </c>
      <c r="BY341" s="3">
        <v>40487</v>
      </c>
      <c r="BZ341">
        <v>42.92</v>
      </c>
    </row>
    <row r="342" spans="2:78" x14ac:dyDescent="0.25">
      <c r="B342" s="3">
        <v>40493</v>
      </c>
      <c r="C342" s="2">
        <v>6747.8</v>
      </c>
      <c r="D342" s="2">
        <v>6700.47</v>
      </c>
      <c r="E342" s="2">
        <v>6750.39</v>
      </c>
      <c r="F342" s="2">
        <v>6723.41</v>
      </c>
      <c r="H342" s="3">
        <v>40633</v>
      </c>
      <c r="I342">
        <v>1.4125000000000001</v>
      </c>
      <c r="J342">
        <v>1.4117</v>
      </c>
      <c r="K342">
        <v>1.423</v>
      </c>
      <c r="L342">
        <v>1.4155</v>
      </c>
      <c r="N342" s="3">
        <v>40499</v>
      </c>
      <c r="O342" s="2">
        <v>1339.65</v>
      </c>
      <c r="P342" s="2">
        <v>1330.75</v>
      </c>
      <c r="Q342" s="2">
        <v>1344.98</v>
      </c>
      <c r="R342" s="2">
        <v>1341.3</v>
      </c>
      <c r="T342" s="3">
        <v>40499</v>
      </c>
      <c r="U342">
        <v>108.73</v>
      </c>
      <c r="BG342" s="3">
        <v>40485</v>
      </c>
      <c r="BH342">
        <v>130.49</v>
      </c>
      <c r="BJ342" s="3">
        <v>40493</v>
      </c>
      <c r="BK342">
        <v>398.1447</v>
      </c>
      <c r="BL342">
        <v>398.1447</v>
      </c>
      <c r="BM342">
        <v>398.1447</v>
      </c>
      <c r="BN342">
        <v>398.1447</v>
      </c>
      <c r="BS342" s="3">
        <v>40485</v>
      </c>
      <c r="BT342">
        <v>44.31</v>
      </c>
      <c r="BV342" s="3">
        <v>40429</v>
      </c>
      <c r="BW342">
        <v>36.92</v>
      </c>
      <c r="BY342" s="3">
        <v>40486</v>
      </c>
      <c r="BZ342">
        <v>42.74</v>
      </c>
    </row>
    <row r="343" spans="2:78" x14ac:dyDescent="0.25">
      <c r="B343" s="3">
        <v>40492</v>
      </c>
      <c r="C343" s="2">
        <v>6759.59</v>
      </c>
      <c r="D343" s="2">
        <v>6684.22</v>
      </c>
      <c r="E343" s="2">
        <v>6783.69</v>
      </c>
      <c r="F343" s="2">
        <v>6719.84</v>
      </c>
      <c r="H343" s="3">
        <v>40632</v>
      </c>
      <c r="I343">
        <v>1.4120999999999999</v>
      </c>
      <c r="J343">
        <v>1.4054</v>
      </c>
      <c r="K343">
        <v>1.4142999999999999</v>
      </c>
      <c r="L343">
        <v>1.4125000000000001</v>
      </c>
      <c r="N343" s="3">
        <v>40498</v>
      </c>
      <c r="O343" s="2">
        <v>1357.95</v>
      </c>
      <c r="P343" s="2">
        <v>1329.4</v>
      </c>
      <c r="Q343" s="2">
        <v>1364.75</v>
      </c>
      <c r="R343" s="2">
        <v>1339.53</v>
      </c>
      <c r="T343" s="3">
        <v>40498</v>
      </c>
      <c r="U343">
        <v>108.42</v>
      </c>
      <c r="BG343" s="3">
        <v>40484</v>
      </c>
      <c r="BH343">
        <v>130.57</v>
      </c>
      <c r="BJ343" s="3">
        <v>40492</v>
      </c>
      <c r="BK343">
        <v>396.26830000000001</v>
      </c>
      <c r="BL343">
        <v>396.26830000000001</v>
      </c>
      <c r="BM343">
        <v>396.26830000000001</v>
      </c>
      <c r="BN343">
        <v>396.26830000000001</v>
      </c>
      <c r="BS343" s="3">
        <v>40484</v>
      </c>
      <c r="BT343">
        <v>44.46</v>
      </c>
      <c r="BV343" s="3">
        <v>40428</v>
      </c>
      <c r="BW343">
        <v>37.43</v>
      </c>
      <c r="BY343" s="3">
        <v>40485</v>
      </c>
      <c r="BZ343">
        <v>42.05</v>
      </c>
    </row>
    <row r="344" spans="2:78" x14ac:dyDescent="0.25">
      <c r="B344" s="3">
        <v>40491</v>
      </c>
      <c r="C344" s="2">
        <v>6742.05</v>
      </c>
      <c r="D344" s="2">
        <v>6736.63</v>
      </c>
      <c r="E344" s="2">
        <v>6810.86</v>
      </c>
      <c r="F344" s="2">
        <v>6787.81</v>
      </c>
      <c r="H344" s="3">
        <v>40631</v>
      </c>
      <c r="I344">
        <v>1.4073</v>
      </c>
      <c r="J344">
        <v>1.405</v>
      </c>
      <c r="K344">
        <v>1.4147000000000001</v>
      </c>
      <c r="L344">
        <v>1.4120999999999999</v>
      </c>
      <c r="N344" s="3">
        <v>40497</v>
      </c>
      <c r="O344" s="2">
        <v>1368.34</v>
      </c>
      <c r="P344" s="2">
        <v>1355.65</v>
      </c>
      <c r="Q344" s="2">
        <v>1376.75</v>
      </c>
      <c r="R344" s="2">
        <v>1357.63</v>
      </c>
      <c r="T344" s="3">
        <v>40497</v>
      </c>
      <c r="U344">
        <v>109.16</v>
      </c>
      <c r="BG344" s="3">
        <v>40480</v>
      </c>
      <c r="BH344">
        <v>130.24</v>
      </c>
      <c r="BJ344" s="3">
        <v>40491</v>
      </c>
      <c r="BK344">
        <v>398.04050000000001</v>
      </c>
      <c r="BL344">
        <v>398.04050000000001</v>
      </c>
      <c r="BM344">
        <v>398.04050000000001</v>
      </c>
      <c r="BN344">
        <v>398.04050000000001</v>
      </c>
      <c r="BS344" s="3">
        <v>40480</v>
      </c>
      <c r="BT344">
        <v>44.21</v>
      </c>
      <c r="BV344" s="3">
        <v>40427</v>
      </c>
      <c r="BW344">
        <v>37.42</v>
      </c>
      <c r="BY344" s="3">
        <v>40484</v>
      </c>
      <c r="BZ344">
        <v>41.74</v>
      </c>
    </row>
    <row r="345" spans="2:78" x14ac:dyDescent="0.25">
      <c r="B345" s="3">
        <v>40490</v>
      </c>
      <c r="C345" s="2">
        <v>6746.44</v>
      </c>
      <c r="D345" s="2">
        <v>6728.35</v>
      </c>
      <c r="E345" s="2">
        <v>6759.41</v>
      </c>
      <c r="F345" s="2">
        <v>6750.5</v>
      </c>
      <c r="H345" s="3">
        <v>40630</v>
      </c>
      <c r="I345">
        <v>1.4031</v>
      </c>
      <c r="J345">
        <v>1.4027000000000001</v>
      </c>
      <c r="K345">
        <v>1.4114</v>
      </c>
      <c r="L345">
        <v>1.4073</v>
      </c>
      <c r="N345" s="3">
        <v>40494</v>
      </c>
      <c r="O345" s="2">
        <v>1407.21</v>
      </c>
      <c r="P345" s="2">
        <v>1359.6</v>
      </c>
      <c r="Q345" s="2">
        <v>1407.6</v>
      </c>
      <c r="R345" s="2">
        <v>1368.34</v>
      </c>
      <c r="T345" s="3">
        <v>40494</v>
      </c>
      <c r="U345">
        <v>110.04</v>
      </c>
      <c r="BG345" s="3">
        <v>40479</v>
      </c>
      <c r="BH345">
        <v>130.43</v>
      </c>
      <c r="BJ345" s="3">
        <v>40490</v>
      </c>
      <c r="BK345">
        <v>396.84719999999999</v>
      </c>
      <c r="BL345">
        <v>396.84719999999999</v>
      </c>
      <c r="BM345">
        <v>396.84719999999999</v>
      </c>
      <c r="BN345">
        <v>396.84719999999999</v>
      </c>
      <c r="BS345" s="3">
        <v>40479</v>
      </c>
      <c r="BT345">
        <v>44.2</v>
      </c>
      <c r="BV345" s="3">
        <v>40424</v>
      </c>
      <c r="BW345">
        <v>36.78</v>
      </c>
      <c r="BY345" s="3">
        <v>40480</v>
      </c>
      <c r="BZ345">
        <v>41.05</v>
      </c>
    </row>
    <row r="346" spans="2:78" x14ac:dyDescent="0.25">
      <c r="B346" s="3">
        <v>40487</v>
      </c>
      <c r="C346" s="2">
        <v>6743.56</v>
      </c>
      <c r="D346" s="2">
        <v>6712.47</v>
      </c>
      <c r="E346" s="2">
        <v>6775.17</v>
      </c>
      <c r="F346" s="2">
        <v>6754.2</v>
      </c>
      <c r="H346" s="3">
        <v>40629</v>
      </c>
      <c r="I346">
        <v>1.4086000000000001</v>
      </c>
      <c r="J346">
        <v>1.4018999999999999</v>
      </c>
      <c r="K346">
        <v>1.4086000000000001</v>
      </c>
      <c r="L346">
        <v>1.4035</v>
      </c>
      <c r="N346" s="3">
        <v>40493</v>
      </c>
      <c r="O346" s="2">
        <v>1401.12</v>
      </c>
      <c r="P346" s="2">
        <v>1396.8</v>
      </c>
      <c r="Q346" s="2">
        <v>1417.75</v>
      </c>
      <c r="R346" s="2">
        <v>1407.04</v>
      </c>
      <c r="T346" s="3">
        <v>40493</v>
      </c>
      <c r="U346">
        <v>110.59</v>
      </c>
      <c r="BG346" s="3">
        <v>40478</v>
      </c>
      <c r="BH346">
        <v>130.91999999999999</v>
      </c>
      <c r="BJ346" s="3">
        <v>40487</v>
      </c>
      <c r="BK346">
        <v>397.00009999999997</v>
      </c>
      <c r="BL346">
        <v>397.00009999999997</v>
      </c>
      <c r="BM346">
        <v>397.00009999999997</v>
      </c>
      <c r="BN346">
        <v>397.00009999999997</v>
      </c>
      <c r="BS346" s="3">
        <v>40478</v>
      </c>
      <c r="BT346">
        <v>44.04</v>
      </c>
      <c r="BV346" s="3">
        <v>40423</v>
      </c>
      <c r="BW346">
        <v>36.619999999999997</v>
      </c>
      <c r="BY346" s="3">
        <v>40479</v>
      </c>
      <c r="BZ346">
        <v>40.94</v>
      </c>
    </row>
    <row r="347" spans="2:78" x14ac:dyDescent="0.25">
      <c r="B347" s="3">
        <v>40486</v>
      </c>
      <c r="C347" s="2">
        <v>6677.78</v>
      </c>
      <c r="D347" s="2">
        <v>6676.42</v>
      </c>
      <c r="E347" s="2">
        <v>6757.29</v>
      </c>
      <c r="F347" s="2">
        <v>6734.69</v>
      </c>
      <c r="H347" s="3">
        <v>40628</v>
      </c>
      <c r="I347">
        <v>1.4085000000000001</v>
      </c>
      <c r="J347">
        <v>1.4075</v>
      </c>
      <c r="K347">
        <v>1.4087000000000001</v>
      </c>
      <c r="L347">
        <v>1.4075</v>
      </c>
      <c r="N347" s="3">
        <v>40492</v>
      </c>
      <c r="O347" s="2">
        <v>1396.29</v>
      </c>
      <c r="P347" s="2">
        <v>1383.55</v>
      </c>
      <c r="Q347" s="2">
        <v>1410.15</v>
      </c>
      <c r="R347" s="2">
        <v>1401.09</v>
      </c>
      <c r="T347" s="3">
        <v>40492</v>
      </c>
      <c r="U347">
        <v>110.58</v>
      </c>
      <c r="BG347" s="3">
        <v>40477</v>
      </c>
      <c r="BH347">
        <v>130.6</v>
      </c>
      <c r="BJ347" s="3">
        <v>40486</v>
      </c>
      <c r="BK347">
        <v>395.56220000000002</v>
      </c>
      <c r="BL347">
        <v>395.56220000000002</v>
      </c>
      <c r="BM347">
        <v>395.56220000000002</v>
      </c>
      <c r="BN347">
        <v>395.56220000000002</v>
      </c>
      <c r="BS347" s="3">
        <v>40477</v>
      </c>
      <c r="BT347">
        <v>44.36</v>
      </c>
      <c r="BV347" s="3">
        <v>40422</v>
      </c>
      <c r="BW347">
        <v>36.19</v>
      </c>
      <c r="BY347" s="3">
        <v>40478</v>
      </c>
      <c r="BZ347">
        <v>40.799999999999997</v>
      </c>
    </row>
    <row r="348" spans="2:78" x14ac:dyDescent="0.25">
      <c r="B348" s="3">
        <v>40485</v>
      </c>
      <c r="C348" s="2">
        <v>6666.07</v>
      </c>
      <c r="D348" s="2">
        <v>6604.75</v>
      </c>
      <c r="E348" s="2">
        <v>6682.91</v>
      </c>
      <c r="F348" s="2">
        <v>6617.8</v>
      </c>
      <c r="H348" s="3">
        <v>40627</v>
      </c>
      <c r="I348">
        <v>1.4168000000000001</v>
      </c>
      <c r="J348">
        <v>1.4055</v>
      </c>
      <c r="K348">
        <v>1.4192</v>
      </c>
      <c r="L348">
        <v>1.4085000000000001</v>
      </c>
      <c r="N348" s="3">
        <v>40491</v>
      </c>
      <c r="O348" s="2">
        <v>1405.95</v>
      </c>
      <c r="P348" s="2">
        <v>1382.4</v>
      </c>
      <c r="Q348" s="2">
        <v>1424.5</v>
      </c>
      <c r="R348" s="2">
        <v>1395.94</v>
      </c>
      <c r="T348" s="3">
        <v>40491</v>
      </c>
      <c r="U348">
        <v>111.27</v>
      </c>
      <c r="BG348" s="3">
        <v>40476</v>
      </c>
      <c r="BH348">
        <v>130.21</v>
      </c>
      <c r="BJ348" s="3">
        <v>40485</v>
      </c>
      <c r="BK348">
        <v>395.68540000000002</v>
      </c>
      <c r="BL348">
        <v>395.68540000000002</v>
      </c>
      <c r="BM348">
        <v>395.68540000000002</v>
      </c>
      <c r="BN348">
        <v>395.68540000000002</v>
      </c>
      <c r="BS348" s="3">
        <v>40476</v>
      </c>
      <c r="BT348">
        <v>44.44</v>
      </c>
      <c r="BV348" s="3">
        <v>40421</v>
      </c>
      <c r="BW348">
        <v>35.71</v>
      </c>
      <c r="BY348" s="3">
        <v>40477</v>
      </c>
      <c r="BZ348">
        <v>41.46</v>
      </c>
    </row>
    <row r="349" spans="2:78" x14ac:dyDescent="0.25">
      <c r="B349" s="3">
        <v>40484</v>
      </c>
      <c r="C349" s="2">
        <v>6600.41</v>
      </c>
      <c r="D349" s="2">
        <v>6597.46</v>
      </c>
      <c r="E349" s="2">
        <v>6668.93</v>
      </c>
      <c r="F349" s="2">
        <v>6654.31</v>
      </c>
      <c r="H349" s="3">
        <v>40626</v>
      </c>
      <c r="I349">
        <v>1.4104000000000001</v>
      </c>
      <c r="J349">
        <v>1.4054</v>
      </c>
      <c r="K349">
        <v>1.4213</v>
      </c>
      <c r="L349">
        <v>1.4168000000000001</v>
      </c>
      <c r="N349" s="3">
        <v>40490</v>
      </c>
      <c r="O349" s="2">
        <v>1393.8</v>
      </c>
      <c r="P349" s="2">
        <v>1386.73</v>
      </c>
      <c r="Q349" s="2">
        <v>1410.5</v>
      </c>
      <c r="R349" s="2">
        <v>1405.83</v>
      </c>
      <c r="T349" s="3">
        <v>40490</v>
      </c>
      <c r="U349">
        <v>111.7</v>
      </c>
      <c r="BG349" s="3">
        <v>40473</v>
      </c>
      <c r="BH349">
        <v>129.84</v>
      </c>
      <c r="BJ349" s="3">
        <v>40484</v>
      </c>
      <c r="BK349">
        <v>394.91300000000001</v>
      </c>
      <c r="BL349">
        <v>394.91300000000001</v>
      </c>
      <c r="BM349">
        <v>394.91300000000001</v>
      </c>
      <c r="BN349">
        <v>394.91300000000001</v>
      </c>
      <c r="BS349" s="3">
        <v>40473</v>
      </c>
      <c r="BT349">
        <v>44.33</v>
      </c>
      <c r="BV349" s="3">
        <v>40420</v>
      </c>
      <c r="BW349">
        <v>36.36</v>
      </c>
      <c r="BY349" s="3">
        <v>40476</v>
      </c>
      <c r="BZ349">
        <v>41.41</v>
      </c>
    </row>
    <row r="350" spans="2:78" x14ac:dyDescent="0.25">
      <c r="B350" s="3">
        <v>40483</v>
      </c>
      <c r="C350" s="2">
        <v>6637.09</v>
      </c>
      <c r="D350" s="2">
        <v>6586.01</v>
      </c>
      <c r="E350" s="2">
        <v>6670.9</v>
      </c>
      <c r="F350" s="2">
        <v>6604.86</v>
      </c>
      <c r="H350" s="3">
        <v>40625</v>
      </c>
      <c r="I350">
        <v>1.417</v>
      </c>
      <c r="J350">
        <v>1.4076</v>
      </c>
      <c r="K350">
        <v>1.4212</v>
      </c>
      <c r="L350">
        <v>1.4104000000000001</v>
      </c>
      <c r="N350" s="3">
        <v>40487</v>
      </c>
      <c r="O350" s="2">
        <v>1386.75</v>
      </c>
      <c r="P350" s="2">
        <v>1372.9</v>
      </c>
      <c r="Q350" s="2">
        <v>1398.35</v>
      </c>
      <c r="R350" s="2">
        <v>1393.45</v>
      </c>
      <c r="T350" s="3">
        <v>40487</v>
      </c>
      <c r="U350">
        <v>112.28</v>
      </c>
      <c r="BG350" s="3">
        <v>40472</v>
      </c>
      <c r="BH350">
        <v>130.06</v>
      </c>
      <c r="BJ350" s="3">
        <v>40483</v>
      </c>
      <c r="BK350">
        <v>395.18759999999997</v>
      </c>
      <c r="BL350">
        <v>395.18759999999997</v>
      </c>
      <c r="BM350">
        <v>395.18759999999997</v>
      </c>
      <c r="BN350">
        <v>395.18759999999997</v>
      </c>
      <c r="BS350" s="3">
        <v>40472</v>
      </c>
      <c r="BT350">
        <v>44.48</v>
      </c>
      <c r="BV350" s="3">
        <v>40417</v>
      </c>
      <c r="BW350">
        <v>35.83</v>
      </c>
      <c r="BY350" s="3">
        <v>40473</v>
      </c>
      <c r="BZ350">
        <v>41.03</v>
      </c>
    </row>
    <row r="351" spans="2:78" x14ac:dyDescent="0.25">
      <c r="B351" s="3">
        <v>40480</v>
      </c>
      <c r="C351" s="2">
        <v>6585.97</v>
      </c>
      <c r="D351" s="2">
        <v>6569.25</v>
      </c>
      <c r="E351" s="2">
        <v>6630.98</v>
      </c>
      <c r="F351" s="2">
        <v>6601.37</v>
      </c>
      <c r="H351" s="3">
        <v>40624</v>
      </c>
      <c r="I351">
        <v>1.4218999999999999</v>
      </c>
      <c r="J351">
        <v>1.4161999999999999</v>
      </c>
      <c r="K351">
        <v>1.4246000000000001</v>
      </c>
      <c r="L351">
        <v>1.4167000000000001</v>
      </c>
      <c r="N351" s="3">
        <v>40486</v>
      </c>
      <c r="O351" s="2">
        <v>1348.5</v>
      </c>
      <c r="P351" s="2">
        <v>1347.5</v>
      </c>
      <c r="Q351" s="2">
        <v>1394.2</v>
      </c>
      <c r="R351" s="2">
        <v>1386.83</v>
      </c>
      <c r="T351" s="3">
        <v>40486</v>
      </c>
      <c r="U351">
        <v>112.44</v>
      </c>
      <c r="BG351" s="3">
        <v>40471</v>
      </c>
      <c r="BH351">
        <v>129.97999999999999</v>
      </c>
      <c r="BJ351" s="3">
        <v>40480</v>
      </c>
      <c r="BK351">
        <v>394.423</v>
      </c>
      <c r="BL351">
        <v>394.423</v>
      </c>
      <c r="BM351">
        <v>394.423</v>
      </c>
      <c r="BN351">
        <v>394.423</v>
      </c>
      <c r="BS351" s="3">
        <v>40471</v>
      </c>
      <c r="BT351">
        <v>44.23</v>
      </c>
      <c r="BV351" s="3">
        <v>40416</v>
      </c>
      <c r="BW351">
        <v>35.619999999999997</v>
      </c>
      <c r="BY351" s="3">
        <v>40472</v>
      </c>
      <c r="BZ351">
        <v>41.07</v>
      </c>
    </row>
    <row r="352" spans="2:78" x14ac:dyDescent="0.25">
      <c r="B352" s="3">
        <v>40479</v>
      </c>
      <c r="C352" s="2">
        <v>6600.28</v>
      </c>
      <c r="D352" s="2">
        <v>6576.02</v>
      </c>
      <c r="E352" s="2">
        <v>6644.61</v>
      </c>
      <c r="F352" s="2">
        <v>6595.28</v>
      </c>
      <c r="H352" s="3">
        <v>40623</v>
      </c>
      <c r="I352">
        <v>1.4166000000000001</v>
      </c>
      <c r="J352">
        <v>1.4142999999999999</v>
      </c>
      <c r="K352">
        <v>1.4238999999999999</v>
      </c>
      <c r="L352">
        <v>1.4212</v>
      </c>
      <c r="N352" s="3">
        <v>40485</v>
      </c>
      <c r="O352" s="2">
        <v>1356.3</v>
      </c>
      <c r="P352" s="2">
        <v>1325.24</v>
      </c>
      <c r="Q352" s="2">
        <v>1364.7</v>
      </c>
      <c r="R352" s="2">
        <v>1348.28</v>
      </c>
      <c r="T352" s="3">
        <v>40485</v>
      </c>
      <c r="U352">
        <v>111.75</v>
      </c>
      <c r="BG352" s="3">
        <v>40470</v>
      </c>
      <c r="BH352">
        <v>130.51</v>
      </c>
      <c r="BJ352" s="3">
        <v>40479</v>
      </c>
      <c r="BK352">
        <v>394.2287</v>
      </c>
      <c r="BL352">
        <v>394.2287</v>
      </c>
      <c r="BM352">
        <v>394.2287</v>
      </c>
      <c r="BN352">
        <v>394.2287</v>
      </c>
      <c r="BS352" s="3">
        <v>40470</v>
      </c>
      <c r="BT352">
        <v>44.08</v>
      </c>
      <c r="BV352" s="3">
        <v>40415</v>
      </c>
      <c r="BW352">
        <v>35.32</v>
      </c>
      <c r="BY352" s="3">
        <v>40471</v>
      </c>
      <c r="BZ352">
        <v>40.89</v>
      </c>
    </row>
    <row r="353" spans="2:78" x14ac:dyDescent="0.25">
      <c r="B353" s="3">
        <v>40478</v>
      </c>
      <c r="C353" s="2">
        <v>6591.24</v>
      </c>
      <c r="D353" s="2">
        <v>6553.25</v>
      </c>
      <c r="E353" s="2">
        <v>6629.13</v>
      </c>
      <c r="F353" s="2">
        <v>6568</v>
      </c>
      <c r="H353" s="3">
        <v>40622</v>
      </c>
      <c r="I353">
        <v>1.4177999999999999</v>
      </c>
      <c r="J353">
        <v>1.4165000000000001</v>
      </c>
      <c r="K353">
        <v>1.4197</v>
      </c>
      <c r="L353">
        <v>1.4168000000000001</v>
      </c>
      <c r="N353" s="3">
        <v>40484</v>
      </c>
      <c r="O353" s="2">
        <v>1354.1</v>
      </c>
      <c r="P353" s="2">
        <v>1350.1</v>
      </c>
      <c r="Q353" s="2">
        <v>1359.9</v>
      </c>
      <c r="R353" s="2">
        <v>1356.2</v>
      </c>
      <c r="T353" s="3">
        <v>40484</v>
      </c>
      <c r="U353">
        <v>111.57</v>
      </c>
      <c r="BG353" s="3">
        <v>40469</v>
      </c>
      <c r="BH353">
        <v>130.33000000000001</v>
      </c>
      <c r="BJ353" s="3">
        <v>40478</v>
      </c>
      <c r="BK353">
        <v>394.19650000000001</v>
      </c>
      <c r="BL353">
        <v>394.19650000000001</v>
      </c>
      <c r="BM353">
        <v>394.19650000000001</v>
      </c>
      <c r="BN353">
        <v>394.19650000000001</v>
      </c>
      <c r="BS353" s="3">
        <v>40469</v>
      </c>
      <c r="BT353">
        <v>44.31</v>
      </c>
      <c r="BV353" s="3">
        <v>40414</v>
      </c>
      <c r="BW353">
        <v>35.979999999999997</v>
      </c>
      <c r="BY353" s="3">
        <v>40470</v>
      </c>
      <c r="BZ353">
        <v>40.75</v>
      </c>
    </row>
    <row r="354" spans="2:78" x14ac:dyDescent="0.25">
      <c r="B354" s="3">
        <v>40477</v>
      </c>
      <c r="C354" s="2">
        <v>6634.24</v>
      </c>
      <c r="D354" s="2">
        <v>6580.28</v>
      </c>
      <c r="E354" s="2">
        <v>6645.7</v>
      </c>
      <c r="F354" s="2">
        <v>6613.8</v>
      </c>
      <c r="H354" s="3">
        <v>40621</v>
      </c>
      <c r="I354">
        <v>1.4179999999999999</v>
      </c>
      <c r="J354">
        <v>1.4162999999999999</v>
      </c>
      <c r="K354">
        <v>1.4179999999999999</v>
      </c>
      <c r="L354">
        <v>1.4162999999999999</v>
      </c>
      <c r="N354" s="3">
        <v>40483</v>
      </c>
      <c r="O354" s="2">
        <v>1357.45</v>
      </c>
      <c r="P354" s="2">
        <v>1348.8</v>
      </c>
      <c r="Q354" s="2">
        <v>1365.7</v>
      </c>
      <c r="R354" s="2">
        <v>1353.8</v>
      </c>
      <c r="T354" s="3">
        <v>40483</v>
      </c>
      <c r="U354">
        <v>111.35</v>
      </c>
      <c r="BG354" s="3">
        <v>40466</v>
      </c>
      <c r="BH354">
        <v>130.69</v>
      </c>
      <c r="BJ354" s="3">
        <v>40477</v>
      </c>
      <c r="BK354">
        <v>395.23410000000001</v>
      </c>
      <c r="BL354">
        <v>395.23410000000001</v>
      </c>
      <c r="BM354">
        <v>395.23410000000001</v>
      </c>
      <c r="BN354">
        <v>395.23410000000001</v>
      </c>
      <c r="BS354" s="3">
        <v>40466</v>
      </c>
      <c r="BT354">
        <v>44.18</v>
      </c>
      <c r="BV354" s="3">
        <v>40413</v>
      </c>
      <c r="BW354">
        <v>36.04</v>
      </c>
      <c r="BY354" s="3">
        <v>40469</v>
      </c>
      <c r="BZ354">
        <v>41.3</v>
      </c>
    </row>
    <row r="355" spans="2:78" x14ac:dyDescent="0.25">
      <c r="B355" s="3">
        <v>40476</v>
      </c>
      <c r="C355" s="2">
        <v>6645.45</v>
      </c>
      <c r="D355" s="2">
        <v>6625.83</v>
      </c>
      <c r="E355" s="2">
        <v>6668.54</v>
      </c>
      <c r="F355" s="2">
        <v>6639.21</v>
      </c>
      <c r="H355" s="3">
        <v>40620</v>
      </c>
      <c r="I355">
        <v>1.4031</v>
      </c>
      <c r="J355">
        <v>1.3978999999999999</v>
      </c>
      <c r="K355">
        <v>1.4187000000000001</v>
      </c>
      <c r="L355">
        <v>1.4179999999999999</v>
      </c>
      <c r="N355" s="3">
        <v>40480</v>
      </c>
      <c r="O355" s="2">
        <v>1342.9</v>
      </c>
      <c r="P355" s="2">
        <v>1335.1</v>
      </c>
      <c r="Q355" s="2">
        <v>1359.45</v>
      </c>
      <c r="R355" s="2">
        <v>1359.2</v>
      </c>
      <c r="T355" s="3">
        <v>40480</v>
      </c>
      <c r="U355">
        <v>111.08</v>
      </c>
      <c r="BG355" s="3">
        <v>40465</v>
      </c>
      <c r="BH355">
        <v>130.72999999999999</v>
      </c>
      <c r="BJ355" s="3">
        <v>40476</v>
      </c>
      <c r="BK355">
        <v>395.89690000000002</v>
      </c>
      <c r="BL355">
        <v>395.89690000000002</v>
      </c>
      <c r="BM355">
        <v>395.89690000000002</v>
      </c>
      <c r="BN355">
        <v>395.89690000000002</v>
      </c>
      <c r="BS355" s="3">
        <v>40465</v>
      </c>
      <c r="BT355">
        <v>44.14</v>
      </c>
      <c r="BV355" s="3">
        <v>40410</v>
      </c>
      <c r="BW355">
        <v>35.97</v>
      </c>
      <c r="BY355" s="3">
        <v>40466</v>
      </c>
      <c r="BZ355">
        <v>41.64</v>
      </c>
    </row>
    <row r="356" spans="2:78" x14ac:dyDescent="0.25">
      <c r="B356" s="3">
        <v>40473</v>
      </c>
      <c r="C356" s="2">
        <v>6594.9</v>
      </c>
      <c r="D356" s="2">
        <v>6586.4</v>
      </c>
      <c r="E356" s="2">
        <v>6623.94</v>
      </c>
      <c r="F356" s="2">
        <v>6605.84</v>
      </c>
      <c r="H356" s="3">
        <v>40619</v>
      </c>
      <c r="I356">
        <v>1.3880999999999999</v>
      </c>
      <c r="J356">
        <v>1.3876999999999999</v>
      </c>
      <c r="K356">
        <v>1.4044000000000001</v>
      </c>
      <c r="L356">
        <v>1.4031</v>
      </c>
      <c r="N356" s="3">
        <v>40479</v>
      </c>
      <c r="O356" s="2">
        <v>1327.64</v>
      </c>
      <c r="P356" s="2">
        <v>1322.8</v>
      </c>
      <c r="Q356" s="2">
        <v>1345.95</v>
      </c>
      <c r="R356" s="2">
        <v>1343</v>
      </c>
      <c r="T356" s="3">
        <v>40479</v>
      </c>
      <c r="U356">
        <v>110.95</v>
      </c>
      <c r="BG356" s="3">
        <v>40464</v>
      </c>
      <c r="BH356">
        <v>130.29</v>
      </c>
      <c r="BJ356" s="3">
        <v>40473</v>
      </c>
      <c r="BK356">
        <v>395.41890000000001</v>
      </c>
      <c r="BL356">
        <v>395.41890000000001</v>
      </c>
      <c r="BM356">
        <v>395.41890000000001</v>
      </c>
      <c r="BN356">
        <v>395.41890000000001</v>
      </c>
      <c r="BS356" s="3">
        <v>40464</v>
      </c>
      <c r="BT356">
        <v>44.24</v>
      </c>
      <c r="BV356" s="3">
        <v>40409</v>
      </c>
      <c r="BW356">
        <v>36.75</v>
      </c>
      <c r="BY356" s="3">
        <v>40465</v>
      </c>
      <c r="BZ356">
        <v>41.84</v>
      </c>
    </row>
    <row r="357" spans="2:78" x14ac:dyDescent="0.25">
      <c r="B357" s="3">
        <v>40472</v>
      </c>
      <c r="C357" s="2">
        <v>6514.99</v>
      </c>
      <c r="D357" s="2">
        <v>6504.66</v>
      </c>
      <c r="E357" s="2">
        <v>6621.84</v>
      </c>
      <c r="F357" s="2">
        <v>6611.01</v>
      </c>
      <c r="H357" s="3">
        <v>40618</v>
      </c>
      <c r="I357">
        <v>1.3984000000000001</v>
      </c>
      <c r="J357">
        <v>1.3866000000000001</v>
      </c>
      <c r="K357">
        <v>1.4</v>
      </c>
      <c r="L357">
        <v>1.3884000000000001</v>
      </c>
      <c r="N357" s="3">
        <v>40478</v>
      </c>
      <c r="O357" s="2">
        <v>1341.7</v>
      </c>
      <c r="P357" s="2">
        <v>1318.8</v>
      </c>
      <c r="Q357" s="2">
        <v>1343.55</v>
      </c>
      <c r="R357" s="2">
        <v>1327.78</v>
      </c>
      <c r="T357" s="3">
        <v>40478</v>
      </c>
      <c r="U357">
        <v>110.76</v>
      </c>
      <c r="BG357" s="3">
        <v>40463</v>
      </c>
      <c r="BH357">
        <v>129.80000000000001</v>
      </c>
      <c r="BJ357" s="3">
        <v>40472</v>
      </c>
      <c r="BK357">
        <v>396.87740000000002</v>
      </c>
      <c r="BL357">
        <v>396.87740000000002</v>
      </c>
      <c r="BM357">
        <v>396.87740000000002</v>
      </c>
      <c r="BN357">
        <v>396.87740000000002</v>
      </c>
      <c r="BS357" s="3">
        <v>40463</v>
      </c>
      <c r="BT357">
        <v>43.61</v>
      </c>
      <c r="BV357" s="3">
        <v>40408</v>
      </c>
      <c r="BW357">
        <v>36.409999999999997</v>
      </c>
      <c r="BY357" s="3">
        <v>40464</v>
      </c>
      <c r="BZ357">
        <v>41.49</v>
      </c>
    </row>
    <row r="358" spans="2:78" x14ac:dyDescent="0.25">
      <c r="B358" s="3">
        <v>40471</v>
      </c>
      <c r="C358" s="2">
        <v>6470.3</v>
      </c>
      <c r="D358" s="2">
        <v>6461.48</v>
      </c>
      <c r="E358" s="2">
        <v>6527.85</v>
      </c>
      <c r="F358" s="2">
        <v>6524.55</v>
      </c>
      <c r="H358" s="3">
        <v>40617</v>
      </c>
      <c r="I358">
        <v>1.3989</v>
      </c>
      <c r="J358">
        <v>1.3855999999999999</v>
      </c>
      <c r="K358">
        <v>1.4012</v>
      </c>
      <c r="L358">
        <v>1.3985000000000001</v>
      </c>
      <c r="N358" s="3">
        <v>40477</v>
      </c>
      <c r="O358" s="2">
        <v>1340.73</v>
      </c>
      <c r="P358" s="2">
        <v>1327.9</v>
      </c>
      <c r="Q358" s="2">
        <v>1343.6</v>
      </c>
      <c r="R358" s="2">
        <v>1341.47</v>
      </c>
      <c r="T358" s="3">
        <v>40477</v>
      </c>
      <c r="U358">
        <v>111.4</v>
      </c>
      <c r="BG358" s="3">
        <v>40462</v>
      </c>
      <c r="BH358">
        <v>129.72</v>
      </c>
      <c r="BJ358" s="3">
        <v>40471</v>
      </c>
      <c r="BK358">
        <v>397.18900000000002</v>
      </c>
      <c r="BL358">
        <v>397.18900000000002</v>
      </c>
      <c r="BM358">
        <v>397.18900000000002</v>
      </c>
      <c r="BN358">
        <v>397.18900000000002</v>
      </c>
      <c r="BS358" s="3">
        <v>40462</v>
      </c>
      <c r="BT358">
        <v>43.73</v>
      </c>
      <c r="BV358" s="3">
        <v>40407</v>
      </c>
      <c r="BW358">
        <v>36.15</v>
      </c>
      <c r="BY358" s="3">
        <v>40463</v>
      </c>
      <c r="BZ358">
        <v>40.79</v>
      </c>
    </row>
    <row r="359" spans="2:78" x14ac:dyDescent="0.25">
      <c r="B359" s="3">
        <v>40470</v>
      </c>
      <c r="C359" s="2">
        <v>6508.36</v>
      </c>
      <c r="D359" s="2">
        <v>6472.18</v>
      </c>
      <c r="E359" s="2">
        <v>6544.79</v>
      </c>
      <c r="F359" s="2">
        <v>6490.69</v>
      </c>
      <c r="H359" s="3">
        <v>40616</v>
      </c>
      <c r="I359">
        <v>1.3933</v>
      </c>
      <c r="J359">
        <v>1.3905000000000001</v>
      </c>
      <c r="K359">
        <v>1.4001999999999999</v>
      </c>
      <c r="L359">
        <v>1.3991</v>
      </c>
      <c r="N359" s="3">
        <v>40476</v>
      </c>
      <c r="O359" s="2">
        <v>1327.72</v>
      </c>
      <c r="P359" s="2">
        <v>1326.7</v>
      </c>
      <c r="Q359" s="2">
        <v>1349.15</v>
      </c>
      <c r="R359" s="2">
        <v>1340.7</v>
      </c>
      <c r="T359" s="3">
        <v>40476</v>
      </c>
      <c r="U359">
        <v>111.49</v>
      </c>
      <c r="BG359" s="3">
        <v>40459</v>
      </c>
      <c r="BH359">
        <v>129.16</v>
      </c>
      <c r="BJ359" s="3">
        <v>40470</v>
      </c>
      <c r="BK359">
        <v>396.86290000000002</v>
      </c>
      <c r="BL359">
        <v>396.86290000000002</v>
      </c>
      <c r="BM359">
        <v>396.86290000000002</v>
      </c>
      <c r="BN359">
        <v>396.86290000000002</v>
      </c>
      <c r="BS359" s="3">
        <v>40459</v>
      </c>
      <c r="BT359">
        <v>43.57</v>
      </c>
      <c r="BV359" s="3">
        <v>40406</v>
      </c>
      <c r="BW359">
        <v>36.130000000000003</v>
      </c>
      <c r="BY359" s="3">
        <v>40462</v>
      </c>
      <c r="BZ359">
        <v>41.12</v>
      </c>
    </row>
    <row r="360" spans="2:78" x14ac:dyDescent="0.25">
      <c r="B360" s="3">
        <v>40469</v>
      </c>
      <c r="C360" s="2">
        <v>6465.83</v>
      </c>
      <c r="D360" s="2">
        <v>6462.59</v>
      </c>
      <c r="E360" s="2">
        <v>6533.83</v>
      </c>
      <c r="F360" s="2">
        <v>6516.63</v>
      </c>
      <c r="H360" s="3">
        <v>40615</v>
      </c>
      <c r="I360">
        <v>1.3875999999999999</v>
      </c>
      <c r="J360">
        <v>1.3875999999999999</v>
      </c>
      <c r="K360">
        <v>1.3982000000000001</v>
      </c>
      <c r="L360">
        <v>1.3937999999999999</v>
      </c>
      <c r="N360" s="3">
        <v>40473</v>
      </c>
      <c r="O360" s="2">
        <v>1326.15</v>
      </c>
      <c r="P360" s="2">
        <v>1314.72</v>
      </c>
      <c r="Q360" s="2">
        <v>1328.6</v>
      </c>
      <c r="R360" s="2">
        <v>1328.35</v>
      </c>
      <c r="T360" s="3">
        <v>40473</v>
      </c>
      <c r="U360">
        <v>111.06</v>
      </c>
      <c r="BG360" s="3">
        <v>40458</v>
      </c>
      <c r="BH360">
        <v>129.72999999999999</v>
      </c>
      <c r="BJ360" s="3">
        <v>40469</v>
      </c>
      <c r="BK360">
        <v>398.71660000000003</v>
      </c>
      <c r="BL360">
        <v>398.71660000000003</v>
      </c>
      <c r="BM360">
        <v>398.71660000000003</v>
      </c>
      <c r="BN360">
        <v>398.71660000000003</v>
      </c>
      <c r="BS360" s="3">
        <v>40458</v>
      </c>
      <c r="BT360">
        <v>43.58</v>
      </c>
      <c r="BV360" s="3">
        <v>40403</v>
      </c>
      <c r="BW360">
        <v>35.99</v>
      </c>
      <c r="BY360" s="3">
        <v>40459</v>
      </c>
      <c r="BZ360">
        <v>40.869999999999997</v>
      </c>
    </row>
    <row r="361" spans="2:78" x14ac:dyDescent="0.25">
      <c r="B361" s="3">
        <v>40466</v>
      </c>
      <c r="C361" s="2">
        <v>6478</v>
      </c>
      <c r="D361" s="2">
        <v>6438.78</v>
      </c>
      <c r="E361" s="2">
        <v>6512.78</v>
      </c>
      <c r="F361" s="2">
        <v>6492.3</v>
      </c>
      <c r="H361" s="3">
        <v>40614</v>
      </c>
      <c r="I361">
        <v>1.3902000000000001</v>
      </c>
      <c r="J361">
        <v>1.3875999999999999</v>
      </c>
      <c r="K361">
        <v>1.3902000000000001</v>
      </c>
      <c r="L361">
        <v>1.3875999999999999</v>
      </c>
      <c r="N361" s="3">
        <v>40472</v>
      </c>
      <c r="O361" s="2">
        <v>1349.05</v>
      </c>
      <c r="P361" s="2">
        <v>1317.75</v>
      </c>
      <c r="Q361" s="2">
        <v>1349.2</v>
      </c>
      <c r="R361" s="2">
        <v>1326.2</v>
      </c>
      <c r="T361" s="3">
        <v>40472</v>
      </c>
      <c r="U361">
        <v>111.01</v>
      </c>
      <c r="BG361" s="3">
        <v>40457</v>
      </c>
      <c r="BH361">
        <v>129.28</v>
      </c>
      <c r="BJ361" s="3">
        <v>40466</v>
      </c>
      <c r="BK361">
        <v>399.39429999999999</v>
      </c>
      <c r="BL361">
        <v>399.39429999999999</v>
      </c>
      <c r="BM361">
        <v>399.39429999999999</v>
      </c>
      <c r="BN361">
        <v>399.39429999999999</v>
      </c>
      <c r="BS361" s="3">
        <v>40457</v>
      </c>
      <c r="BT361">
        <v>43.61</v>
      </c>
      <c r="BV361" s="3">
        <v>40402</v>
      </c>
      <c r="BW361">
        <v>35.869999999999997</v>
      </c>
      <c r="BY361" s="3">
        <v>40458</v>
      </c>
      <c r="BZ361">
        <v>40.93</v>
      </c>
    </row>
    <row r="362" spans="2:78" x14ac:dyDescent="0.25">
      <c r="B362" s="3">
        <v>40465</v>
      </c>
      <c r="C362" s="2">
        <v>6446.32</v>
      </c>
      <c r="D362" s="2">
        <v>6445.32</v>
      </c>
      <c r="E362" s="2">
        <v>6485.71</v>
      </c>
      <c r="F362" s="2">
        <v>6455.27</v>
      </c>
      <c r="H362" s="3">
        <v>40613</v>
      </c>
      <c r="I362">
        <v>1.38</v>
      </c>
      <c r="J362">
        <v>1.3753</v>
      </c>
      <c r="K362">
        <v>1.3913</v>
      </c>
      <c r="L362">
        <v>1.3898999999999999</v>
      </c>
      <c r="N362" s="3">
        <v>40471</v>
      </c>
      <c r="O362" s="2">
        <v>1333.05</v>
      </c>
      <c r="P362" s="2">
        <v>1332.42</v>
      </c>
      <c r="Q362" s="2">
        <v>1349</v>
      </c>
      <c r="R362" s="2">
        <v>1348.95</v>
      </c>
      <c r="T362" s="3">
        <v>40471</v>
      </c>
      <c r="U362">
        <v>110.96</v>
      </c>
      <c r="BG362" s="3">
        <v>40456</v>
      </c>
      <c r="BH362">
        <v>128.36000000000001</v>
      </c>
      <c r="BJ362" s="3">
        <v>40465</v>
      </c>
      <c r="BK362">
        <v>399.38049999999998</v>
      </c>
      <c r="BL362">
        <v>399.38049999999998</v>
      </c>
      <c r="BM362">
        <v>399.38049999999998</v>
      </c>
      <c r="BN362">
        <v>399.38049999999998</v>
      </c>
      <c r="BS362" s="3">
        <v>40456</v>
      </c>
      <c r="BT362">
        <v>43.39</v>
      </c>
      <c r="BV362" s="3">
        <v>40401</v>
      </c>
      <c r="BW362">
        <v>36.39</v>
      </c>
      <c r="BY362" s="3">
        <v>40457</v>
      </c>
      <c r="BZ362">
        <v>41.07</v>
      </c>
    </row>
    <row r="363" spans="2:78" x14ac:dyDescent="0.25">
      <c r="B363" s="3">
        <v>40464</v>
      </c>
      <c r="C363" s="2">
        <v>6339.76</v>
      </c>
      <c r="D363" s="2">
        <v>6335.22</v>
      </c>
      <c r="E363" s="2">
        <v>6456.27</v>
      </c>
      <c r="F363" s="2">
        <v>6434.52</v>
      </c>
      <c r="H363" s="3">
        <v>40612</v>
      </c>
      <c r="I363">
        <v>1.3903000000000001</v>
      </c>
      <c r="J363">
        <v>1.3774999999999999</v>
      </c>
      <c r="K363">
        <v>1.3922000000000001</v>
      </c>
      <c r="L363">
        <v>1.38</v>
      </c>
      <c r="N363" s="3">
        <v>40470</v>
      </c>
      <c r="O363" s="2">
        <v>1368.3</v>
      </c>
      <c r="P363" s="2">
        <v>1327.9</v>
      </c>
      <c r="Q363" s="2">
        <v>1371.05</v>
      </c>
      <c r="R363" s="2">
        <v>1332.95</v>
      </c>
      <c r="T363" s="3">
        <v>40470</v>
      </c>
      <c r="U363">
        <v>110.87</v>
      </c>
      <c r="BG363" s="3">
        <v>40455</v>
      </c>
      <c r="BH363">
        <v>128.37</v>
      </c>
      <c r="BJ363" s="3">
        <v>40464</v>
      </c>
      <c r="BK363">
        <v>398.892</v>
      </c>
      <c r="BL363">
        <v>398.892</v>
      </c>
      <c r="BM363">
        <v>398.892</v>
      </c>
      <c r="BN363">
        <v>398.892</v>
      </c>
      <c r="BS363" s="3">
        <v>40455</v>
      </c>
      <c r="BT363">
        <v>42.81</v>
      </c>
      <c r="BV363" s="3">
        <v>40400</v>
      </c>
      <c r="BW363">
        <v>37.090000000000003</v>
      </c>
      <c r="BY363" s="3">
        <v>40456</v>
      </c>
      <c r="BZ363">
        <v>40.71</v>
      </c>
    </row>
    <row r="364" spans="2:78" x14ac:dyDescent="0.25">
      <c r="B364" s="3">
        <v>40463</v>
      </c>
      <c r="C364" s="2">
        <v>6257.03</v>
      </c>
      <c r="D364" s="2">
        <v>6228.39</v>
      </c>
      <c r="E364" s="2">
        <v>6316.77</v>
      </c>
      <c r="F364" s="2">
        <v>6304.57</v>
      </c>
      <c r="H364" s="3">
        <v>40611</v>
      </c>
      <c r="I364">
        <v>1.3895</v>
      </c>
      <c r="J364">
        <v>1.3855999999999999</v>
      </c>
      <c r="K364">
        <v>1.3939999999999999</v>
      </c>
      <c r="L364">
        <v>1.3900999999999999</v>
      </c>
      <c r="N364" s="3">
        <v>40469</v>
      </c>
      <c r="O364" s="2">
        <v>1368.1</v>
      </c>
      <c r="P364" s="2">
        <v>1352.45</v>
      </c>
      <c r="Q364" s="2">
        <v>1374.9</v>
      </c>
      <c r="R364" s="2">
        <v>1368.07</v>
      </c>
      <c r="T364" s="3">
        <v>40469</v>
      </c>
      <c r="U364">
        <v>111.22</v>
      </c>
      <c r="BG364" s="3">
        <v>40452</v>
      </c>
      <c r="BH364">
        <v>128.56</v>
      </c>
      <c r="BJ364" s="3">
        <v>40463</v>
      </c>
      <c r="BK364">
        <v>400.29649999999998</v>
      </c>
      <c r="BL364">
        <v>400.29649999999998</v>
      </c>
      <c r="BM364">
        <v>400.29649999999998</v>
      </c>
      <c r="BN364">
        <v>400.29649999999998</v>
      </c>
      <c r="BS364" s="3">
        <v>40452</v>
      </c>
      <c r="BT364">
        <v>43.04</v>
      </c>
      <c r="BV364" s="3">
        <v>40399</v>
      </c>
      <c r="BW364">
        <v>37.39</v>
      </c>
      <c r="BY364" s="3">
        <v>40455</v>
      </c>
      <c r="BZ364">
        <v>40.479999999999997</v>
      </c>
    </row>
    <row r="365" spans="2:78" x14ac:dyDescent="0.25">
      <c r="B365" s="3">
        <v>40462</v>
      </c>
      <c r="C365" s="2">
        <v>6308.43</v>
      </c>
      <c r="D365" s="2">
        <v>6289.36</v>
      </c>
      <c r="E365" s="2">
        <v>6325.31</v>
      </c>
      <c r="F365" s="2">
        <v>6309.51</v>
      </c>
      <c r="H365" s="3">
        <v>40610</v>
      </c>
      <c r="I365">
        <v>1.3960999999999999</v>
      </c>
      <c r="J365">
        <v>1.3865000000000001</v>
      </c>
      <c r="K365">
        <v>1.3988</v>
      </c>
      <c r="L365">
        <v>1.3896999999999999</v>
      </c>
      <c r="N365" s="3">
        <v>40466</v>
      </c>
      <c r="O365" s="2">
        <v>1378.67</v>
      </c>
      <c r="P365" s="2">
        <v>1361.75</v>
      </c>
      <c r="Q365" s="2">
        <v>1385.5</v>
      </c>
      <c r="R365" s="2">
        <v>1368.4</v>
      </c>
      <c r="T365" s="3">
        <v>40466</v>
      </c>
      <c r="U365">
        <v>111.47</v>
      </c>
      <c r="BG365" s="3">
        <v>40451</v>
      </c>
      <c r="BH365">
        <v>128.85</v>
      </c>
      <c r="BJ365" s="3">
        <v>40462</v>
      </c>
      <c r="BK365">
        <v>398.97329999999999</v>
      </c>
      <c r="BL365">
        <v>398.97329999999999</v>
      </c>
      <c r="BM365">
        <v>398.97329999999999</v>
      </c>
      <c r="BN365">
        <v>398.97329999999999</v>
      </c>
      <c r="BS365" s="3">
        <v>40451</v>
      </c>
      <c r="BT365">
        <v>43.14</v>
      </c>
      <c r="BV365" s="3">
        <v>40396</v>
      </c>
      <c r="BW365">
        <v>37.6</v>
      </c>
      <c r="BY365" s="3">
        <v>40452</v>
      </c>
      <c r="BZ365">
        <v>40.31</v>
      </c>
    </row>
    <row r="366" spans="2:78" x14ac:dyDescent="0.25">
      <c r="B366" s="3">
        <v>40459</v>
      </c>
      <c r="C366" s="2">
        <v>6269.48</v>
      </c>
      <c r="D366" s="2">
        <v>6239.43</v>
      </c>
      <c r="E366" s="2">
        <v>6295.09</v>
      </c>
      <c r="F366" s="2">
        <v>6291.67</v>
      </c>
      <c r="H366" s="3">
        <v>40609</v>
      </c>
      <c r="I366">
        <v>1.399</v>
      </c>
      <c r="J366">
        <v>1.3956999999999999</v>
      </c>
      <c r="K366">
        <v>1.4034</v>
      </c>
      <c r="L366">
        <v>1.3963000000000001</v>
      </c>
      <c r="N366" s="3">
        <v>40465</v>
      </c>
      <c r="O366" s="2">
        <v>1373.2</v>
      </c>
      <c r="P366" s="2">
        <v>1369.9</v>
      </c>
      <c r="Q366" s="2">
        <v>1387.15</v>
      </c>
      <c r="R366" s="2">
        <v>1378.67</v>
      </c>
      <c r="T366" s="3">
        <v>40465</v>
      </c>
      <c r="U366">
        <v>111.89</v>
      </c>
      <c r="BG366" s="3">
        <v>40450</v>
      </c>
      <c r="BH366">
        <v>128.94999999999999</v>
      </c>
      <c r="BJ366" s="3">
        <v>40459</v>
      </c>
      <c r="BK366">
        <v>398.8836</v>
      </c>
      <c r="BL366">
        <v>398.8836</v>
      </c>
      <c r="BM366">
        <v>398.8836</v>
      </c>
      <c r="BN366">
        <v>398.8836</v>
      </c>
      <c r="BS366" s="3">
        <v>40450</v>
      </c>
      <c r="BT366">
        <v>43.36</v>
      </c>
      <c r="BV366" s="3">
        <v>40395</v>
      </c>
      <c r="BW366">
        <v>37.229999999999997</v>
      </c>
      <c r="BY366" s="3">
        <v>40451</v>
      </c>
      <c r="BZ366">
        <v>39.92</v>
      </c>
    </row>
    <row r="367" spans="2:78" x14ac:dyDescent="0.25">
      <c r="B367" s="3">
        <v>40458</v>
      </c>
      <c r="C367" s="2">
        <v>6278.61</v>
      </c>
      <c r="D367" s="2">
        <v>6233.14</v>
      </c>
      <c r="E367" s="2">
        <v>6321.79</v>
      </c>
      <c r="F367" s="2">
        <v>6276.25</v>
      </c>
      <c r="H367" s="3">
        <v>40608</v>
      </c>
      <c r="I367">
        <v>1.3984000000000001</v>
      </c>
      <c r="J367">
        <v>1.3974</v>
      </c>
      <c r="K367">
        <v>1.3997999999999999</v>
      </c>
      <c r="L367">
        <v>1.3988</v>
      </c>
      <c r="N367" s="3">
        <v>40464</v>
      </c>
      <c r="O367" s="2">
        <v>1351.6</v>
      </c>
      <c r="P367" s="2">
        <v>1350.4</v>
      </c>
      <c r="Q367" s="2">
        <v>1374.55</v>
      </c>
      <c r="R367" s="2">
        <v>1373.2</v>
      </c>
      <c r="T367" s="3">
        <v>40464</v>
      </c>
      <c r="U367">
        <v>112.04</v>
      </c>
      <c r="BG367" s="3">
        <v>40449</v>
      </c>
      <c r="BH367">
        <v>129.31</v>
      </c>
      <c r="BJ367" s="3">
        <v>40458</v>
      </c>
      <c r="BK367">
        <v>398.87909999999999</v>
      </c>
      <c r="BL367">
        <v>398.87909999999999</v>
      </c>
      <c r="BM367">
        <v>398.87909999999999</v>
      </c>
      <c r="BN367">
        <v>398.87909999999999</v>
      </c>
      <c r="BS367" s="3">
        <v>40449</v>
      </c>
      <c r="BT367">
        <v>43.58</v>
      </c>
      <c r="BV367" s="3">
        <v>40394</v>
      </c>
      <c r="BW367">
        <v>36.79</v>
      </c>
      <c r="BY367" s="3">
        <v>40450</v>
      </c>
      <c r="BZ367">
        <v>39.72</v>
      </c>
    </row>
    <row r="368" spans="2:78" x14ac:dyDescent="0.25">
      <c r="B368" s="3">
        <v>40457</v>
      </c>
      <c r="C368" s="2">
        <v>6248.81</v>
      </c>
      <c r="D368" s="2">
        <v>6242.52</v>
      </c>
      <c r="E368" s="2">
        <v>6289.56</v>
      </c>
      <c r="F368" s="2">
        <v>6270.73</v>
      </c>
      <c r="H368" s="3">
        <v>40607</v>
      </c>
      <c r="I368">
        <v>1.3984000000000001</v>
      </c>
      <c r="J368">
        <v>1.3974</v>
      </c>
      <c r="K368">
        <v>1.3986000000000001</v>
      </c>
      <c r="L368">
        <v>1.3978999999999999</v>
      </c>
      <c r="N368" s="3">
        <v>40463</v>
      </c>
      <c r="O368" s="2">
        <v>1353.1</v>
      </c>
      <c r="P368" s="2">
        <v>1340.3</v>
      </c>
      <c r="Q368" s="2">
        <v>1353.6</v>
      </c>
      <c r="R368" s="2">
        <v>1351.53</v>
      </c>
      <c r="T368" s="3">
        <v>40463</v>
      </c>
      <c r="U368">
        <v>111.51</v>
      </c>
      <c r="BG368" s="3">
        <v>40448</v>
      </c>
      <c r="BH368">
        <v>129.18</v>
      </c>
      <c r="BJ368" s="3">
        <v>40457</v>
      </c>
      <c r="BK368">
        <v>398.97590000000002</v>
      </c>
      <c r="BL368">
        <v>398.97590000000002</v>
      </c>
      <c r="BM368">
        <v>398.97590000000002</v>
      </c>
      <c r="BN368">
        <v>398.97590000000002</v>
      </c>
      <c r="BS368" s="3">
        <v>40448</v>
      </c>
      <c r="BT368">
        <v>43.67</v>
      </c>
      <c r="BV368" s="3">
        <v>40393</v>
      </c>
      <c r="BW368">
        <v>37.340000000000003</v>
      </c>
      <c r="BY368" s="3">
        <v>40449</v>
      </c>
      <c r="BZ368">
        <v>39.380000000000003</v>
      </c>
    </row>
    <row r="369" spans="2:78" x14ac:dyDescent="0.25">
      <c r="B369" s="3">
        <v>40456</v>
      </c>
      <c r="C369" s="2">
        <v>6132.12</v>
      </c>
      <c r="D369" s="2">
        <v>6115.87</v>
      </c>
      <c r="E369" s="2">
        <v>6233.45</v>
      </c>
      <c r="F369" s="2">
        <v>6215.83</v>
      </c>
      <c r="H369" s="3">
        <v>40606</v>
      </c>
      <c r="I369">
        <v>1.3952</v>
      </c>
      <c r="J369">
        <v>1.3942000000000001</v>
      </c>
      <c r="K369">
        <v>1.4006000000000001</v>
      </c>
      <c r="L369">
        <v>1.3985000000000001</v>
      </c>
      <c r="N369" s="3">
        <v>40462</v>
      </c>
      <c r="O369" s="2">
        <v>1346.83</v>
      </c>
      <c r="P369" s="2">
        <v>1340</v>
      </c>
      <c r="Q369" s="2">
        <v>1355.4</v>
      </c>
      <c r="R369" s="2">
        <v>1352.98</v>
      </c>
      <c r="T369" s="3">
        <v>40462</v>
      </c>
      <c r="U369">
        <v>111.06</v>
      </c>
      <c r="BG369" s="3">
        <v>40445</v>
      </c>
      <c r="BH369">
        <v>130.01</v>
      </c>
      <c r="BJ369" s="3">
        <v>40456</v>
      </c>
      <c r="BK369">
        <v>398.52100000000002</v>
      </c>
      <c r="BL369">
        <v>398.52100000000002</v>
      </c>
      <c r="BM369">
        <v>398.52100000000002</v>
      </c>
      <c r="BN369">
        <v>398.52100000000002</v>
      </c>
      <c r="BS369" s="3">
        <v>40445</v>
      </c>
      <c r="BT369">
        <v>43.85</v>
      </c>
      <c r="BV369" s="3">
        <v>40392</v>
      </c>
      <c r="BW369">
        <v>36.86</v>
      </c>
      <c r="BY369" s="3">
        <v>40448</v>
      </c>
      <c r="BZ369">
        <v>39.39</v>
      </c>
    </row>
    <row r="370" spans="2:78" x14ac:dyDescent="0.25">
      <c r="B370" s="3">
        <v>40455</v>
      </c>
      <c r="C370" s="2">
        <v>6205</v>
      </c>
      <c r="D370" s="2">
        <v>6128.54</v>
      </c>
      <c r="E370" s="2">
        <v>6210.25</v>
      </c>
      <c r="F370" s="2">
        <v>6134.21</v>
      </c>
      <c r="H370" s="3">
        <v>40605</v>
      </c>
      <c r="I370">
        <v>1.3865000000000001</v>
      </c>
      <c r="J370">
        <v>1.3834</v>
      </c>
      <c r="K370">
        <v>1.3969</v>
      </c>
      <c r="L370">
        <v>1.3956</v>
      </c>
      <c r="N370" s="3">
        <v>40459</v>
      </c>
      <c r="O370" s="2">
        <v>1334.92</v>
      </c>
      <c r="P370" s="2">
        <v>1324.45</v>
      </c>
      <c r="Q370" s="2">
        <v>1349.75</v>
      </c>
      <c r="R370" s="2">
        <v>1346.85</v>
      </c>
      <c r="T370" s="3">
        <v>40459</v>
      </c>
      <c r="U370">
        <v>111.05</v>
      </c>
      <c r="BG370" s="3">
        <v>40444</v>
      </c>
      <c r="BH370">
        <v>128.69999999999999</v>
      </c>
      <c r="BJ370" s="3">
        <v>40455</v>
      </c>
      <c r="BK370">
        <v>398.23059999999998</v>
      </c>
      <c r="BL370">
        <v>398.23059999999998</v>
      </c>
      <c r="BM370">
        <v>398.23059999999998</v>
      </c>
      <c r="BN370">
        <v>398.23059999999998</v>
      </c>
      <c r="BS370" s="3">
        <v>40444</v>
      </c>
      <c r="BT370">
        <v>43.37</v>
      </c>
      <c r="BV370" s="3">
        <v>40389</v>
      </c>
      <c r="BW370">
        <v>36.51</v>
      </c>
      <c r="BY370" s="3">
        <v>40445</v>
      </c>
      <c r="BZ370">
        <v>39.090000000000003</v>
      </c>
    </row>
    <row r="371" spans="2:78" x14ac:dyDescent="0.25">
      <c r="B371" s="3">
        <v>40452</v>
      </c>
      <c r="C371" s="2">
        <v>6244.06</v>
      </c>
      <c r="D371" s="2">
        <v>6187.22</v>
      </c>
      <c r="E371" s="2">
        <v>6293.09</v>
      </c>
      <c r="F371" s="2">
        <v>6211.34</v>
      </c>
      <c r="H371" s="3">
        <v>40604</v>
      </c>
      <c r="I371">
        <v>1.3767</v>
      </c>
      <c r="J371">
        <v>1.3743000000000001</v>
      </c>
      <c r="K371">
        <v>1.3888</v>
      </c>
      <c r="L371">
        <v>1.3865000000000001</v>
      </c>
      <c r="N371" s="3">
        <v>40458</v>
      </c>
      <c r="O371" s="2">
        <v>1344.8</v>
      </c>
      <c r="P371" s="2">
        <v>1325.5</v>
      </c>
      <c r="Q371" s="2">
        <v>1364.95</v>
      </c>
      <c r="R371" s="2">
        <v>1334.9</v>
      </c>
      <c r="T371" s="3">
        <v>40458</v>
      </c>
      <c r="U371">
        <v>110.68</v>
      </c>
      <c r="BG371" s="3">
        <v>40443</v>
      </c>
      <c r="BH371">
        <v>130.06</v>
      </c>
      <c r="BJ371" s="3">
        <v>40452</v>
      </c>
      <c r="BK371">
        <v>397.47879999999998</v>
      </c>
      <c r="BL371">
        <v>397.47879999999998</v>
      </c>
      <c r="BM371">
        <v>397.47879999999998</v>
      </c>
      <c r="BN371">
        <v>397.47879999999998</v>
      </c>
      <c r="BS371" s="3">
        <v>40443</v>
      </c>
      <c r="BT371">
        <v>43.39</v>
      </c>
      <c r="BV371" s="3">
        <v>40388</v>
      </c>
      <c r="BW371">
        <v>36.74</v>
      </c>
      <c r="BY371" s="3">
        <v>40444</v>
      </c>
      <c r="BZ371">
        <v>38.86</v>
      </c>
    </row>
    <row r="372" spans="2:78" x14ac:dyDescent="0.25">
      <c r="B372" s="3">
        <v>40451</v>
      </c>
      <c r="C372" s="2">
        <v>6214.02</v>
      </c>
      <c r="D372" s="2">
        <v>6204.69</v>
      </c>
      <c r="E372" s="2">
        <v>6339.36</v>
      </c>
      <c r="F372" s="2">
        <v>6229.02</v>
      </c>
      <c r="H372" s="3">
        <v>40603</v>
      </c>
      <c r="I372">
        <v>1.3822000000000001</v>
      </c>
      <c r="J372">
        <v>1.3762000000000001</v>
      </c>
      <c r="K372">
        <v>1.3853</v>
      </c>
      <c r="L372">
        <v>1.3766</v>
      </c>
      <c r="N372" s="3">
        <v>40457</v>
      </c>
      <c r="O372" s="2">
        <v>1339.15</v>
      </c>
      <c r="P372" s="2">
        <v>1338.6</v>
      </c>
      <c r="Q372" s="2">
        <v>1349.8</v>
      </c>
      <c r="R372" s="2">
        <v>1344.73</v>
      </c>
      <c r="T372" s="3">
        <v>40457</v>
      </c>
      <c r="U372">
        <v>110.5</v>
      </c>
      <c r="BG372" s="3">
        <v>40442</v>
      </c>
      <c r="BH372">
        <v>130.28</v>
      </c>
      <c r="BJ372" s="3">
        <v>40451</v>
      </c>
      <c r="BK372">
        <v>398.48660000000001</v>
      </c>
      <c r="BL372">
        <v>398.48660000000001</v>
      </c>
      <c r="BM372">
        <v>398.48660000000001</v>
      </c>
      <c r="BN372">
        <v>398.48660000000001</v>
      </c>
      <c r="BS372" s="3">
        <v>40442</v>
      </c>
      <c r="BT372">
        <v>44.02</v>
      </c>
      <c r="BV372" s="3">
        <v>40387</v>
      </c>
      <c r="BW372">
        <v>36.6</v>
      </c>
      <c r="BY372" s="3">
        <v>40443</v>
      </c>
      <c r="BZ372">
        <v>38.89</v>
      </c>
    </row>
    <row r="373" spans="2:78" x14ac:dyDescent="0.25">
      <c r="B373" s="3">
        <v>40450</v>
      </c>
      <c r="C373" s="2">
        <v>6296.28</v>
      </c>
      <c r="D373" s="2">
        <v>6223.14</v>
      </c>
      <c r="E373" s="2">
        <v>6326.34</v>
      </c>
      <c r="F373" s="2">
        <v>6246.92</v>
      </c>
      <c r="H373" s="3">
        <v>40602</v>
      </c>
      <c r="I373">
        <v>1.3733</v>
      </c>
      <c r="J373">
        <v>1.3712</v>
      </c>
      <c r="K373">
        <v>1.3853</v>
      </c>
      <c r="L373">
        <v>1.3817999999999999</v>
      </c>
      <c r="N373" s="3">
        <v>40456</v>
      </c>
      <c r="O373" s="2">
        <v>1314.75</v>
      </c>
      <c r="P373" s="2">
        <v>1312.7</v>
      </c>
      <c r="Q373" s="2">
        <v>1341.7</v>
      </c>
      <c r="R373" s="2">
        <v>1339.17</v>
      </c>
      <c r="T373" s="3">
        <v>40456</v>
      </c>
      <c r="U373">
        <v>110.09</v>
      </c>
      <c r="BG373" s="3">
        <v>40441</v>
      </c>
      <c r="BH373">
        <v>129.69999999999999</v>
      </c>
      <c r="BJ373" s="3">
        <v>40450</v>
      </c>
      <c r="BK373">
        <v>398.85239999999999</v>
      </c>
      <c r="BL373">
        <v>398.85239999999999</v>
      </c>
      <c r="BM373">
        <v>398.85239999999999</v>
      </c>
      <c r="BN373">
        <v>398.85239999999999</v>
      </c>
      <c r="BS373" s="3">
        <v>40441</v>
      </c>
      <c r="BT373">
        <v>44.22</v>
      </c>
      <c r="BV373" s="3">
        <v>40386</v>
      </c>
      <c r="BW373">
        <v>35.99</v>
      </c>
      <c r="BY373" s="3">
        <v>40442</v>
      </c>
      <c r="BZ373">
        <v>38.74</v>
      </c>
    </row>
    <row r="374" spans="2:78" x14ac:dyDescent="0.25">
      <c r="B374" s="3">
        <v>40449</v>
      </c>
      <c r="C374" s="2">
        <v>6258.2</v>
      </c>
      <c r="D374" s="2">
        <v>6197.96</v>
      </c>
      <c r="E374" s="2">
        <v>6311.92</v>
      </c>
      <c r="F374" s="2">
        <v>6276.09</v>
      </c>
      <c r="H374" s="3">
        <v>40601</v>
      </c>
      <c r="I374">
        <v>1.3746</v>
      </c>
      <c r="J374">
        <v>1.373</v>
      </c>
      <c r="K374">
        <v>1.3807</v>
      </c>
      <c r="L374">
        <v>1.3733</v>
      </c>
      <c r="N374" s="3">
        <v>40455</v>
      </c>
      <c r="O374" s="2">
        <v>1317.9</v>
      </c>
      <c r="P374" s="2">
        <v>1311.7</v>
      </c>
      <c r="Q374" s="2">
        <v>1320</v>
      </c>
      <c r="R374" s="2">
        <v>1314.4</v>
      </c>
      <c r="T374" s="3">
        <v>40455</v>
      </c>
      <c r="U374">
        <v>109.79</v>
      </c>
      <c r="BG374" s="3">
        <v>40438</v>
      </c>
      <c r="BH374">
        <v>129.33000000000001</v>
      </c>
      <c r="BJ374" s="3">
        <v>40449</v>
      </c>
      <c r="BK374">
        <v>398.09840000000003</v>
      </c>
      <c r="BL374">
        <v>398.09840000000003</v>
      </c>
      <c r="BM374">
        <v>398.09840000000003</v>
      </c>
      <c r="BN374">
        <v>398.09840000000003</v>
      </c>
      <c r="BS374" s="3">
        <v>40438</v>
      </c>
      <c r="BT374">
        <v>43.65</v>
      </c>
      <c r="BV374" s="3">
        <v>40385</v>
      </c>
      <c r="BW374">
        <v>36.08</v>
      </c>
      <c r="BY374" s="3">
        <v>40441</v>
      </c>
      <c r="BZ374">
        <v>38.75</v>
      </c>
    </row>
    <row r="375" spans="2:78" x14ac:dyDescent="0.25">
      <c r="B375" s="3">
        <v>40448</v>
      </c>
      <c r="C375" s="2">
        <v>6307.87</v>
      </c>
      <c r="D375" s="2">
        <v>6272.17</v>
      </c>
      <c r="E375" s="2">
        <v>6324.09</v>
      </c>
      <c r="F375" s="2">
        <v>6278.89</v>
      </c>
      <c r="H375" s="3">
        <v>40600</v>
      </c>
      <c r="I375">
        <v>1.3751</v>
      </c>
      <c r="J375">
        <v>1.3746</v>
      </c>
      <c r="K375">
        <v>1.3755999999999999</v>
      </c>
      <c r="L375">
        <v>1.3746</v>
      </c>
      <c r="N375" s="3">
        <v>40452</v>
      </c>
      <c r="O375" s="2">
        <v>1306.95</v>
      </c>
      <c r="P375" s="2">
        <v>1306.6500000000001</v>
      </c>
      <c r="Q375" s="2">
        <v>1320.65</v>
      </c>
      <c r="R375" s="2">
        <v>1318.75</v>
      </c>
      <c r="T375" s="3">
        <v>40452</v>
      </c>
      <c r="U375">
        <v>109.71</v>
      </c>
      <c r="BG375" s="3">
        <v>40437</v>
      </c>
      <c r="BH375">
        <v>130.22999999999999</v>
      </c>
      <c r="BJ375" s="3">
        <v>40448</v>
      </c>
      <c r="BK375">
        <v>397.89420000000001</v>
      </c>
      <c r="BL375">
        <v>397.89420000000001</v>
      </c>
      <c r="BM375">
        <v>397.89420000000001</v>
      </c>
      <c r="BN375">
        <v>397.89420000000001</v>
      </c>
      <c r="BS375" s="3">
        <v>40437</v>
      </c>
      <c r="BT375">
        <v>43.76</v>
      </c>
      <c r="BV375" s="3">
        <v>40382</v>
      </c>
      <c r="BW375">
        <v>35.840000000000003</v>
      </c>
      <c r="BY375" s="3">
        <v>40438</v>
      </c>
      <c r="BZ375">
        <v>38.44</v>
      </c>
    </row>
    <row r="376" spans="2:78" x14ac:dyDescent="0.25">
      <c r="B376" s="3">
        <v>40445</v>
      </c>
      <c r="C376" s="2">
        <v>6173.89</v>
      </c>
      <c r="D376" s="2">
        <v>6146.42</v>
      </c>
      <c r="E376" s="2">
        <v>6310.28</v>
      </c>
      <c r="F376" s="2">
        <v>6298.3</v>
      </c>
      <c r="H376" s="3">
        <v>40599</v>
      </c>
      <c r="I376">
        <v>1.3817999999999999</v>
      </c>
      <c r="J376">
        <v>1.3724000000000001</v>
      </c>
      <c r="K376">
        <v>1.3835999999999999</v>
      </c>
      <c r="L376">
        <v>1.3753</v>
      </c>
      <c r="N376" s="3">
        <v>40451</v>
      </c>
      <c r="O376" s="2">
        <v>1308.5</v>
      </c>
      <c r="P376" s="2">
        <v>1295.8</v>
      </c>
      <c r="Q376" s="2">
        <v>1316.25</v>
      </c>
      <c r="R376" s="2">
        <v>1306.92</v>
      </c>
      <c r="T376" s="3">
        <v>40451</v>
      </c>
      <c r="U376">
        <v>109.6</v>
      </c>
      <c r="BG376" s="3">
        <v>40436</v>
      </c>
      <c r="BH376">
        <v>130.46</v>
      </c>
      <c r="BJ376" s="3">
        <v>40445</v>
      </c>
      <c r="BK376">
        <v>397.87610000000001</v>
      </c>
      <c r="BL376">
        <v>397.87610000000001</v>
      </c>
      <c r="BM376">
        <v>397.87610000000001</v>
      </c>
      <c r="BN376">
        <v>397.87610000000001</v>
      </c>
      <c r="BS376" s="3">
        <v>40436</v>
      </c>
      <c r="BT376">
        <v>44.1</v>
      </c>
      <c r="BV376" s="3">
        <v>40381</v>
      </c>
      <c r="BW376">
        <v>35.21</v>
      </c>
      <c r="BY376" s="3">
        <v>40437</v>
      </c>
      <c r="BZ376">
        <v>38.26</v>
      </c>
    </row>
    <row r="377" spans="2:78" x14ac:dyDescent="0.25">
      <c r="B377" s="3">
        <v>40444</v>
      </c>
      <c r="C377" s="2">
        <v>6252.31</v>
      </c>
      <c r="D377" s="2">
        <v>6129.44</v>
      </c>
      <c r="E377" s="2">
        <v>6263.74</v>
      </c>
      <c r="F377" s="2">
        <v>6184.71</v>
      </c>
      <c r="H377" s="3">
        <v>40598</v>
      </c>
      <c r="I377">
        <v>1.3757999999999999</v>
      </c>
      <c r="J377">
        <v>1.3706</v>
      </c>
      <c r="K377">
        <v>1.3822000000000001</v>
      </c>
      <c r="L377">
        <v>1.3816999999999999</v>
      </c>
      <c r="N377" s="3">
        <v>40450</v>
      </c>
      <c r="O377" s="2">
        <v>1309</v>
      </c>
      <c r="P377" s="2">
        <v>1304.7</v>
      </c>
      <c r="Q377" s="2">
        <v>1313.45</v>
      </c>
      <c r="R377" s="2">
        <v>1308.25</v>
      </c>
      <c r="T377" s="3">
        <v>40450</v>
      </c>
      <c r="U377">
        <v>109.51</v>
      </c>
      <c r="BG377" s="3">
        <v>40435</v>
      </c>
      <c r="BH377">
        <v>130.71</v>
      </c>
      <c r="BJ377" s="3">
        <v>40444</v>
      </c>
      <c r="BK377">
        <v>397.8297</v>
      </c>
      <c r="BL377">
        <v>397.8297</v>
      </c>
      <c r="BM377">
        <v>397.8297</v>
      </c>
      <c r="BN377">
        <v>397.8297</v>
      </c>
      <c r="BS377" s="3">
        <v>40435</v>
      </c>
      <c r="BT377">
        <v>44.24</v>
      </c>
      <c r="BV377" s="3">
        <v>40380</v>
      </c>
      <c r="BW377">
        <v>35.229999999999997</v>
      </c>
      <c r="BY377" s="3">
        <v>40436</v>
      </c>
      <c r="BZ377">
        <v>38.520000000000003</v>
      </c>
    </row>
    <row r="378" spans="2:78" x14ac:dyDescent="0.25">
      <c r="B378" s="3">
        <v>40443</v>
      </c>
      <c r="C378" s="2">
        <v>6286.33</v>
      </c>
      <c r="D378" s="2">
        <v>6192.43</v>
      </c>
      <c r="E378" s="2">
        <v>6297.4</v>
      </c>
      <c r="F378" s="2">
        <v>6208.33</v>
      </c>
      <c r="H378" s="3">
        <v>40597</v>
      </c>
      <c r="I378">
        <v>1.3671</v>
      </c>
      <c r="J378">
        <v>1.3671</v>
      </c>
      <c r="K378">
        <v>1.3784000000000001</v>
      </c>
      <c r="L378">
        <v>1.3759999999999999</v>
      </c>
      <c r="N378" s="3">
        <v>40449</v>
      </c>
      <c r="O378" s="2">
        <v>1292.22</v>
      </c>
      <c r="P378" s="2">
        <v>1280.7</v>
      </c>
      <c r="Q378" s="2">
        <v>1310.1500000000001</v>
      </c>
      <c r="R378" s="2">
        <v>1309.3</v>
      </c>
      <c r="T378" s="3">
        <v>40449</v>
      </c>
      <c r="U378">
        <v>109.48</v>
      </c>
      <c r="BG378" s="3">
        <v>40434</v>
      </c>
      <c r="BH378">
        <v>130.51</v>
      </c>
      <c r="BJ378" s="3">
        <v>40443</v>
      </c>
      <c r="BK378">
        <v>396.97210000000001</v>
      </c>
      <c r="BL378">
        <v>396.97210000000001</v>
      </c>
      <c r="BM378">
        <v>396.97210000000001</v>
      </c>
      <c r="BN378">
        <v>396.97210000000001</v>
      </c>
      <c r="BS378" s="3">
        <v>40434</v>
      </c>
      <c r="BT378">
        <v>44.25</v>
      </c>
      <c r="BV378" s="3">
        <v>40379</v>
      </c>
      <c r="BW378">
        <v>35.29</v>
      </c>
      <c r="BY378" s="3">
        <v>40435</v>
      </c>
      <c r="BZ378">
        <v>38.42</v>
      </c>
    </row>
    <row r="379" spans="2:78" x14ac:dyDescent="0.25">
      <c r="B379" s="3">
        <v>40442</v>
      </c>
      <c r="C379" s="2">
        <v>6281.07</v>
      </c>
      <c r="D379" s="2">
        <v>6275.98</v>
      </c>
      <c r="E379" s="2">
        <v>6339.97</v>
      </c>
      <c r="F379" s="2">
        <v>6275.98</v>
      </c>
      <c r="H379" s="3">
        <v>40596</v>
      </c>
      <c r="I379">
        <v>1.3681000000000001</v>
      </c>
      <c r="J379">
        <v>1.3529</v>
      </c>
      <c r="K379">
        <v>1.3701000000000001</v>
      </c>
      <c r="L379">
        <v>1.3671</v>
      </c>
      <c r="N379" s="3">
        <v>40448</v>
      </c>
      <c r="O379" s="2">
        <v>1296.1500000000001</v>
      </c>
      <c r="P379" s="2">
        <v>1291.58</v>
      </c>
      <c r="Q379" s="2">
        <v>1299.95</v>
      </c>
      <c r="R379" s="2">
        <v>1292.05</v>
      </c>
      <c r="T379" s="3">
        <v>40448</v>
      </c>
      <c r="U379">
        <v>109.27</v>
      </c>
      <c r="BG379" s="3">
        <v>40431</v>
      </c>
      <c r="BH379">
        <v>130.22</v>
      </c>
      <c r="BJ379" s="3">
        <v>40442</v>
      </c>
      <c r="BK379">
        <v>395.54969999999997</v>
      </c>
      <c r="BL379">
        <v>395.54969999999997</v>
      </c>
      <c r="BM379">
        <v>395.54969999999997</v>
      </c>
      <c r="BN379">
        <v>395.54969999999997</v>
      </c>
      <c r="BS379" s="3">
        <v>40431</v>
      </c>
      <c r="BT379">
        <v>43.96</v>
      </c>
      <c r="BV379" s="3">
        <v>40375</v>
      </c>
      <c r="BW379">
        <v>35.69</v>
      </c>
      <c r="BY379" s="3">
        <v>40434</v>
      </c>
      <c r="BZ379">
        <v>38.35</v>
      </c>
    </row>
    <row r="380" spans="2:78" x14ac:dyDescent="0.25">
      <c r="B380" s="3">
        <v>40441</v>
      </c>
      <c r="C380" s="2">
        <v>6231.28</v>
      </c>
      <c r="D380" s="2">
        <v>6219.85</v>
      </c>
      <c r="E380" s="2">
        <v>6301.63</v>
      </c>
      <c r="F380" s="2">
        <v>6294.58</v>
      </c>
      <c r="H380" s="3">
        <v>40595</v>
      </c>
      <c r="I380">
        <v>1.3709</v>
      </c>
      <c r="J380">
        <v>1.3647</v>
      </c>
      <c r="K380">
        <v>1.3709</v>
      </c>
      <c r="L380">
        <v>1.3680000000000001</v>
      </c>
      <c r="N380" s="3">
        <v>40445</v>
      </c>
      <c r="O380" s="2">
        <v>1293.9000000000001</v>
      </c>
      <c r="P380" s="2">
        <v>1289.3499999999999</v>
      </c>
      <c r="Q380" s="2">
        <v>1300.0999999999999</v>
      </c>
      <c r="R380" s="2">
        <v>1296.3699999999999</v>
      </c>
      <c r="T380" s="3">
        <v>40445</v>
      </c>
      <c r="U380">
        <v>108.93</v>
      </c>
      <c r="BG380" s="3">
        <v>40430</v>
      </c>
      <c r="BH380">
        <v>129.94</v>
      </c>
      <c r="BJ380" s="3">
        <v>40438</v>
      </c>
      <c r="BK380">
        <v>394.89210000000003</v>
      </c>
      <c r="BL380">
        <v>394.89210000000003</v>
      </c>
      <c r="BM380">
        <v>394.89210000000003</v>
      </c>
      <c r="BN380">
        <v>394.89210000000003</v>
      </c>
      <c r="BS380" s="3">
        <v>40430</v>
      </c>
      <c r="BT380">
        <v>44.02</v>
      </c>
      <c r="BV380" s="3">
        <v>40374</v>
      </c>
      <c r="BW380">
        <v>35.94</v>
      </c>
      <c r="BY380" s="3">
        <v>40431</v>
      </c>
      <c r="BZ380">
        <v>37.57</v>
      </c>
    </row>
    <row r="381" spans="2:78" x14ac:dyDescent="0.25">
      <c r="B381" s="3">
        <v>40438</v>
      </c>
      <c r="C381" s="2">
        <v>6297.93</v>
      </c>
      <c r="D381" s="2">
        <v>6185.74</v>
      </c>
      <c r="E381" s="2">
        <v>6321.2</v>
      </c>
      <c r="F381" s="2">
        <v>6209.76</v>
      </c>
      <c r="H381" s="3">
        <v>40594</v>
      </c>
      <c r="I381">
        <v>1.367</v>
      </c>
      <c r="J381">
        <v>1.367</v>
      </c>
      <c r="K381">
        <v>1.3720000000000001</v>
      </c>
      <c r="L381">
        <v>1.3711</v>
      </c>
      <c r="N381" s="3">
        <v>40444</v>
      </c>
      <c r="O381" s="2">
        <v>1291</v>
      </c>
      <c r="P381" s="2">
        <v>1286.7</v>
      </c>
      <c r="Q381" s="2">
        <v>1296.0999999999999</v>
      </c>
      <c r="R381" s="2">
        <v>1293.92</v>
      </c>
      <c r="T381" s="3">
        <v>40444</v>
      </c>
      <c r="U381">
        <v>108.63</v>
      </c>
      <c r="BG381" s="3">
        <v>40429</v>
      </c>
      <c r="BH381">
        <v>129.66</v>
      </c>
      <c r="BJ381" s="3">
        <v>40437</v>
      </c>
      <c r="BK381">
        <v>395.45650000000001</v>
      </c>
      <c r="BL381">
        <v>395.45650000000001</v>
      </c>
      <c r="BM381">
        <v>395.45650000000001</v>
      </c>
      <c r="BN381">
        <v>395.45650000000001</v>
      </c>
      <c r="BS381" s="3">
        <v>40429</v>
      </c>
      <c r="BT381">
        <v>43.56</v>
      </c>
      <c r="BV381" s="3">
        <v>40373</v>
      </c>
      <c r="BW381">
        <v>36.18</v>
      </c>
      <c r="BY381" s="3">
        <v>40430</v>
      </c>
      <c r="BZ381">
        <v>37.43</v>
      </c>
    </row>
    <row r="382" spans="2:78" x14ac:dyDescent="0.25">
      <c r="B382" s="3">
        <v>40437</v>
      </c>
      <c r="C382" s="2">
        <v>6255.14</v>
      </c>
      <c r="D382" s="2">
        <v>6233.97</v>
      </c>
      <c r="E382" s="2">
        <v>6281.1</v>
      </c>
      <c r="F382" s="2">
        <v>6249.65</v>
      </c>
      <c r="H382" s="3">
        <v>40593</v>
      </c>
      <c r="I382">
        <v>1.3691</v>
      </c>
      <c r="J382">
        <v>1.367</v>
      </c>
      <c r="K382">
        <v>1.3691</v>
      </c>
      <c r="L382">
        <v>1.367</v>
      </c>
      <c r="N382" s="3">
        <v>40443</v>
      </c>
      <c r="O382" s="2">
        <v>1286.5999999999999</v>
      </c>
      <c r="P382" s="2">
        <v>1286.0999999999999</v>
      </c>
      <c r="Q382" s="2">
        <v>1296.25</v>
      </c>
      <c r="R382" s="2">
        <v>1291.0999999999999</v>
      </c>
      <c r="T382" s="3">
        <v>40443</v>
      </c>
      <c r="U382">
        <v>108.74</v>
      </c>
      <c r="BG382" s="3">
        <v>40428</v>
      </c>
      <c r="BH382">
        <v>129.24</v>
      </c>
      <c r="BJ382" s="3">
        <v>40436</v>
      </c>
      <c r="BK382">
        <v>396.91879999999998</v>
      </c>
      <c r="BL382">
        <v>396.91879999999998</v>
      </c>
      <c r="BM382">
        <v>396.91879999999998</v>
      </c>
      <c r="BN382">
        <v>396.91879999999998</v>
      </c>
      <c r="BS382" s="3">
        <v>40428</v>
      </c>
      <c r="BT382">
        <v>43.12</v>
      </c>
      <c r="BV382" s="3">
        <v>40372</v>
      </c>
      <c r="BW382">
        <v>35.57</v>
      </c>
      <c r="BY382" s="3">
        <v>40429</v>
      </c>
      <c r="BZ382">
        <v>37.24</v>
      </c>
    </row>
    <row r="383" spans="2:78" x14ac:dyDescent="0.25">
      <c r="B383" s="3">
        <v>40436</v>
      </c>
      <c r="C383" s="2">
        <v>6282.52</v>
      </c>
      <c r="D383" s="2">
        <v>6227.2</v>
      </c>
      <c r="E383" s="2">
        <v>6288.2</v>
      </c>
      <c r="F383" s="2">
        <v>6261.87</v>
      </c>
      <c r="H383" s="3">
        <v>40592</v>
      </c>
      <c r="I383">
        <v>1.3620000000000001</v>
      </c>
      <c r="J383">
        <v>1.3547</v>
      </c>
      <c r="K383">
        <v>1.3714</v>
      </c>
      <c r="L383">
        <v>1.3692</v>
      </c>
      <c r="N383" s="3">
        <v>40442</v>
      </c>
      <c r="O383" s="2">
        <v>1279</v>
      </c>
      <c r="P383" s="2">
        <v>1270.5999999999999</v>
      </c>
      <c r="Q383" s="2">
        <v>1290.6400000000001</v>
      </c>
      <c r="R383" s="2">
        <v>1287.1500000000001</v>
      </c>
      <c r="T383" s="3">
        <v>40442</v>
      </c>
      <c r="U383">
        <v>108.33</v>
      </c>
      <c r="BG383" s="3">
        <v>40427</v>
      </c>
      <c r="BH383">
        <v>128.86000000000001</v>
      </c>
      <c r="BJ383" s="3">
        <v>40435</v>
      </c>
      <c r="BK383">
        <v>397.31470000000002</v>
      </c>
      <c r="BL383">
        <v>397.31470000000002</v>
      </c>
      <c r="BM383">
        <v>397.31470000000002</v>
      </c>
      <c r="BN383">
        <v>397.31470000000002</v>
      </c>
      <c r="BS383" s="3">
        <v>40427</v>
      </c>
      <c r="BT383">
        <v>43.32</v>
      </c>
      <c r="BV383" s="3">
        <v>40371</v>
      </c>
      <c r="BW383">
        <v>35.549999999999997</v>
      </c>
      <c r="BY383" s="3">
        <v>40428</v>
      </c>
      <c r="BZ383">
        <v>37.299999999999997</v>
      </c>
    </row>
    <row r="384" spans="2:78" x14ac:dyDescent="0.25">
      <c r="B384" s="3">
        <v>40435</v>
      </c>
      <c r="C384" s="2">
        <v>6261.78</v>
      </c>
      <c r="D384" s="2">
        <v>6231.38</v>
      </c>
      <c r="E384" s="2">
        <v>6287.78</v>
      </c>
      <c r="F384" s="2">
        <v>6275.41</v>
      </c>
      <c r="H384" s="3">
        <v>40591</v>
      </c>
      <c r="I384">
        <v>1.3573999999999999</v>
      </c>
      <c r="J384">
        <v>1.3536999999999999</v>
      </c>
      <c r="K384">
        <v>1.3625</v>
      </c>
      <c r="L384">
        <v>1.3622000000000001</v>
      </c>
      <c r="N384" s="3">
        <v>40441</v>
      </c>
      <c r="O384" s="2">
        <v>1274.57</v>
      </c>
      <c r="P384" s="2">
        <v>1273.95</v>
      </c>
      <c r="Q384" s="2">
        <v>1283.7</v>
      </c>
      <c r="R384" s="2">
        <v>1278.7</v>
      </c>
      <c r="T384" s="3">
        <v>40441</v>
      </c>
      <c r="U384">
        <v>108.2</v>
      </c>
      <c r="BG384" s="3">
        <v>40424</v>
      </c>
      <c r="BH384">
        <v>128.24</v>
      </c>
      <c r="BJ384" s="3">
        <v>40434</v>
      </c>
      <c r="BK384">
        <v>395.78969999999998</v>
      </c>
      <c r="BL384">
        <v>395.78969999999998</v>
      </c>
      <c r="BM384">
        <v>395.78969999999998</v>
      </c>
      <c r="BN384">
        <v>395.78969999999998</v>
      </c>
      <c r="BS384" s="3">
        <v>40424</v>
      </c>
      <c r="BT384">
        <v>43.23</v>
      </c>
      <c r="BV384" s="3">
        <v>40368</v>
      </c>
      <c r="BW384">
        <v>35.630000000000003</v>
      </c>
      <c r="BY384" s="3">
        <v>40427</v>
      </c>
      <c r="BZ384">
        <v>37.5</v>
      </c>
    </row>
    <row r="385" spans="2:78" x14ac:dyDescent="0.25">
      <c r="B385" s="3">
        <v>40434</v>
      </c>
      <c r="C385" s="2">
        <v>6258.51</v>
      </c>
      <c r="D385" s="2">
        <v>6231.52</v>
      </c>
      <c r="E385" s="2">
        <v>6290.87</v>
      </c>
      <c r="F385" s="2">
        <v>6261.68</v>
      </c>
      <c r="H385" s="3">
        <v>40590</v>
      </c>
      <c r="I385">
        <v>1.3496999999999999</v>
      </c>
      <c r="J385">
        <v>1.3462000000000001</v>
      </c>
      <c r="K385">
        <v>1.3584000000000001</v>
      </c>
      <c r="L385">
        <v>1.3571</v>
      </c>
      <c r="N385" s="3">
        <v>40438</v>
      </c>
      <c r="O385" s="2">
        <v>1273.7</v>
      </c>
      <c r="P385" s="2">
        <v>1271.6500000000001</v>
      </c>
      <c r="Q385" s="2">
        <v>1282.9000000000001</v>
      </c>
      <c r="R385" s="2">
        <v>1274.0999999999999</v>
      </c>
      <c r="T385" s="3">
        <v>40438</v>
      </c>
      <c r="U385">
        <v>108.1</v>
      </c>
      <c r="BG385" s="3">
        <v>40423</v>
      </c>
      <c r="BH385">
        <v>127.6</v>
      </c>
      <c r="BJ385" s="3">
        <v>40431</v>
      </c>
      <c r="BK385">
        <v>398.39670000000001</v>
      </c>
      <c r="BL385">
        <v>398.39670000000001</v>
      </c>
      <c r="BM385">
        <v>398.39670000000001</v>
      </c>
      <c r="BN385">
        <v>398.39670000000001</v>
      </c>
      <c r="BS385" s="3">
        <v>40423</v>
      </c>
      <c r="BT385">
        <v>42.86</v>
      </c>
      <c r="BV385" s="3">
        <v>40367</v>
      </c>
      <c r="BW385">
        <v>35.46</v>
      </c>
      <c r="BY385" s="3">
        <v>40424</v>
      </c>
      <c r="BZ385">
        <v>37.200000000000003</v>
      </c>
    </row>
    <row r="386" spans="2:78" x14ac:dyDescent="0.25">
      <c r="B386" s="3">
        <v>40431</v>
      </c>
      <c r="C386" s="2">
        <v>6186.22</v>
      </c>
      <c r="D386" s="2">
        <v>6182.56</v>
      </c>
      <c r="E386" s="2">
        <v>6224.65</v>
      </c>
      <c r="F386" s="2">
        <v>6214.77</v>
      </c>
      <c r="H386" s="3">
        <v>40589</v>
      </c>
      <c r="I386">
        <v>1.3479000000000001</v>
      </c>
      <c r="J386">
        <v>1.3461000000000001</v>
      </c>
      <c r="K386">
        <v>1.3546</v>
      </c>
      <c r="L386">
        <v>1.3496999999999999</v>
      </c>
      <c r="N386" s="3">
        <v>40437</v>
      </c>
      <c r="O386" s="2">
        <v>1267.5</v>
      </c>
      <c r="P386" s="2">
        <v>1264.57</v>
      </c>
      <c r="Q386" s="2">
        <v>1277.8499999999999</v>
      </c>
      <c r="R386" s="2">
        <v>1273.78</v>
      </c>
      <c r="T386" s="3">
        <v>40437</v>
      </c>
      <c r="U386">
        <v>108.38</v>
      </c>
      <c r="BG386" s="3">
        <v>40422</v>
      </c>
      <c r="BH386">
        <v>126.38</v>
      </c>
      <c r="BJ386" s="3">
        <v>40430</v>
      </c>
      <c r="BK386">
        <v>397.87259999999998</v>
      </c>
      <c r="BL386">
        <v>397.87259999999998</v>
      </c>
      <c r="BM386">
        <v>397.87259999999998</v>
      </c>
      <c r="BN386">
        <v>397.87259999999998</v>
      </c>
      <c r="BS386" s="3">
        <v>40422</v>
      </c>
      <c r="BT386">
        <v>42.86</v>
      </c>
      <c r="BV386" s="3">
        <v>40366</v>
      </c>
      <c r="BW386">
        <v>34.86</v>
      </c>
      <c r="BY386" s="3">
        <v>40423</v>
      </c>
      <c r="BZ386">
        <v>36.89</v>
      </c>
    </row>
    <row r="387" spans="2:78" x14ac:dyDescent="0.25">
      <c r="B387" s="3">
        <v>40430</v>
      </c>
      <c r="C387" s="2">
        <v>6141.84</v>
      </c>
      <c r="D387" s="2">
        <v>6133.99</v>
      </c>
      <c r="E387" s="2">
        <v>6233.07</v>
      </c>
      <c r="F387" s="2">
        <v>6221.52</v>
      </c>
      <c r="H387" s="3">
        <v>40588</v>
      </c>
      <c r="I387">
        <v>1.3513999999999999</v>
      </c>
      <c r="J387">
        <v>1.3429</v>
      </c>
      <c r="K387">
        <v>1.3555999999999999</v>
      </c>
      <c r="L387">
        <v>1.3478000000000001</v>
      </c>
      <c r="N387" s="3">
        <v>40436</v>
      </c>
      <c r="O387" s="2">
        <v>1268.5</v>
      </c>
      <c r="P387" s="2">
        <v>1262.97</v>
      </c>
      <c r="Q387" s="2">
        <v>1272</v>
      </c>
      <c r="R387" s="2">
        <v>1267.5</v>
      </c>
      <c r="T387" s="3">
        <v>40436</v>
      </c>
      <c r="U387">
        <v>108.42</v>
      </c>
      <c r="BG387" s="3">
        <v>40421</v>
      </c>
      <c r="BH387">
        <v>126.07</v>
      </c>
      <c r="BJ387" s="3">
        <v>40429</v>
      </c>
      <c r="BK387">
        <v>399.17970000000003</v>
      </c>
      <c r="BL387">
        <v>399.17970000000003</v>
      </c>
      <c r="BM387">
        <v>399.17970000000003</v>
      </c>
      <c r="BN387">
        <v>399.17970000000003</v>
      </c>
      <c r="BS387" s="3">
        <v>40421</v>
      </c>
      <c r="BT387">
        <v>41.72</v>
      </c>
      <c r="BV387" s="3">
        <v>40365</v>
      </c>
      <c r="BW387">
        <v>34.979999999999997</v>
      </c>
      <c r="BY387" s="3">
        <v>40422</v>
      </c>
      <c r="BZ387">
        <v>36.68</v>
      </c>
    </row>
    <row r="388" spans="2:78" x14ac:dyDescent="0.25">
      <c r="B388" s="3">
        <v>40429</v>
      </c>
      <c r="C388" s="2">
        <v>6099.33</v>
      </c>
      <c r="D388" s="2">
        <v>6062.65</v>
      </c>
      <c r="E388" s="2">
        <v>6180.38</v>
      </c>
      <c r="F388" s="2">
        <v>6164.44</v>
      </c>
      <c r="H388" s="3">
        <v>40587</v>
      </c>
      <c r="I388">
        <v>1.353</v>
      </c>
      <c r="J388">
        <v>1.35</v>
      </c>
      <c r="K388">
        <v>1.3552999999999999</v>
      </c>
      <c r="L388">
        <v>1.351</v>
      </c>
      <c r="N388" s="3">
        <v>40435</v>
      </c>
      <c r="O388" s="2">
        <v>1248.95</v>
      </c>
      <c r="P388" s="2">
        <v>1247.9000000000001</v>
      </c>
      <c r="Q388" s="2">
        <v>1274.8</v>
      </c>
      <c r="R388" s="2">
        <v>1268.4000000000001</v>
      </c>
      <c r="T388" s="3">
        <v>40435</v>
      </c>
      <c r="U388">
        <v>108.26</v>
      </c>
      <c r="BG388" s="3">
        <v>40420</v>
      </c>
      <c r="BH388">
        <v>126.58</v>
      </c>
      <c r="BJ388" s="3">
        <v>40428</v>
      </c>
      <c r="BK388">
        <v>398.37259999999998</v>
      </c>
      <c r="BL388">
        <v>398.37259999999998</v>
      </c>
      <c r="BM388">
        <v>398.37259999999998</v>
      </c>
      <c r="BN388">
        <v>398.37259999999998</v>
      </c>
      <c r="BS388" s="3">
        <v>40420</v>
      </c>
      <c r="BT388">
        <v>41.69</v>
      </c>
      <c r="BV388" s="3">
        <v>40364</v>
      </c>
      <c r="BW388">
        <v>34.31</v>
      </c>
      <c r="BY388" s="3">
        <v>40421</v>
      </c>
      <c r="BZ388">
        <v>35.94</v>
      </c>
    </row>
    <row r="389" spans="2:78" x14ac:dyDescent="0.25">
      <c r="B389" s="3">
        <v>40428</v>
      </c>
      <c r="C389" s="2">
        <v>6136.92</v>
      </c>
      <c r="D389" s="2">
        <v>6083.2</v>
      </c>
      <c r="E389" s="2">
        <v>6138.93</v>
      </c>
      <c r="F389" s="2">
        <v>6117.89</v>
      </c>
      <c r="H389" s="3">
        <v>40586</v>
      </c>
      <c r="I389">
        <v>1.3531</v>
      </c>
      <c r="J389">
        <v>1.353</v>
      </c>
      <c r="K389">
        <v>1.3531</v>
      </c>
      <c r="L389">
        <v>1.353</v>
      </c>
      <c r="N389" s="3">
        <v>40434</v>
      </c>
      <c r="O389" s="2">
        <v>1245.6500000000001</v>
      </c>
      <c r="P389" s="2">
        <v>1240.75</v>
      </c>
      <c r="Q389" s="2">
        <v>1250.3</v>
      </c>
      <c r="R389" s="2">
        <v>1248.5999999999999</v>
      </c>
      <c r="T389" s="3">
        <v>40434</v>
      </c>
      <c r="U389">
        <v>108.03</v>
      </c>
      <c r="BG389" s="3">
        <v>40417</v>
      </c>
      <c r="BH389">
        <v>125.72</v>
      </c>
      <c r="BJ389" s="3">
        <v>40427</v>
      </c>
      <c r="BK389">
        <v>399.1302</v>
      </c>
      <c r="BL389">
        <v>399.1302</v>
      </c>
      <c r="BM389">
        <v>399.1302</v>
      </c>
      <c r="BN389">
        <v>399.1302</v>
      </c>
      <c r="BS389" s="3">
        <v>40417</v>
      </c>
      <c r="BT389">
        <v>41.7</v>
      </c>
      <c r="BV389" s="3">
        <v>40361</v>
      </c>
      <c r="BW389">
        <v>34.29</v>
      </c>
      <c r="BY389" s="3">
        <v>40420</v>
      </c>
      <c r="BZ389">
        <v>36.020000000000003</v>
      </c>
    </row>
    <row r="390" spans="2:78" x14ac:dyDescent="0.25">
      <c r="B390" s="3">
        <v>40427</v>
      </c>
      <c r="C390" s="2">
        <v>6156.29</v>
      </c>
      <c r="D390" s="2">
        <v>6140.98</v>
      </c>
      <c r="E390" s="2">
        <v>6164.93</v>
      </c>
      <c r="F390" s="2">
        <v>6155.04</v>
      </c>
      <c r="H390" s="3">
        <v>40585</v>
      </c>
      <c r="I390">
        <v>1.3604000000000001</v>
      </c>
      <c r="J390">
        <v>1.3495999999999999</v>
      </c>
      <c r="K390">
        <v>1.3620000000000001</v>
      </c>
      <c r="L390">
        <v>1.3531</v>
      </c>
      <c r="N390" s="3">
        <v>40431</v>
      </c>
      <c r="O390" s="2">
        <v>1245.95</v>
      </c>
      <c r="P390" s="2">
        <v>1236.45</v>
      </c>
      <c r="Q390" s="2">
        <v>1251.3499999999999</v>
      </c>
      <c r="R390" s="2">
        <v>1246.3499999999999</v>
      </c>
      <c r="T390" s="3">
        <v>40431</v>
      </c>
      <c r="U390">
        <v>107.92</v>
      </c>
      <c r="BG390" s="3">
        <v>40416</v>
      </c>
      <c r="BH390">
        <v>125.78</v>
      </c>
      <c r="BJ390" s="3">
        <v>40424</v>
      </c>
      <c r="BK390">
        <v>399.13010000000003</v>
      </c>
      <c r="BL390">
        <v>399.13010000000003</v>
      </c>
      <c r="BM390">
        <v>399.13010000000003</v>
      </c>
      <c r="BN390">
        <v>399.13010000000003</v>
      </c>
      <c r="BS390" s="3">
        <v>40416</v>
      </c>
      <c r="BT390">
        <v>41.43</v>
      </c>
      <c r="BV390" s="3">
        <v>40359</v>
      </c>
      <c r="BW390">
        <v>34.49</v>
      </c>
      <c r="BY390" s="3">
        <v>40417</v>
      </c>
      <c r="BZ390">
        <v>35.94</v>
      </c>
    </row>
    <row r="391" spans="2:78" x14ac:dyDescent="0.25">
      <c r="B391" s="3">
        <v>40424</v>
      </c>
      <c r="C391" s="2">
        <v>6091.66</v>
      </c>
      <c r="D391" s="2">
        <v>6088.26</v>
      </c>
      <c r="E391" s="2">
        <v>6178.01</v>
      </c>
      <c r="F391" s="2">
        <v>6134.62</v>
      </c>
      <c r="H391" s="3">
        <v>40584</v>
      </c>
      <c r="I391">
        <v>1.3716999999999999</v>
      </c>
      <c r="J391">
        <v>1.3576999999999999</v>
      </c>
      <c r="K391">
        <v>1.3725000000000001</v>
      </c>
      <c r="L391">
        <v>1.3602000000000001</v>
      </c>
      <c r="N391" s="3">
        <v>40430</v>
      </c>
      <c r="O391" s="2">
        <v>1255.45</v>
      </c>
      <c r="P391" s="2">
        <v>1241.8499999999999</v>
      </c>
      <c r="Q391" s="2">
        <v>1258.8499999999999</v>
      </c>
      <c r="R391" s="2">
        <v>1246.05</v>
      </c>
      <c r="T391" s="3">
        <v>40430</v>
      </c>
      <c r="U391">
        <v>107.92</v>
      </c>
      <c r="BG391" s="3">
        <v>40415</v>
      </c>
      <c r="BH391">
        <v>126.12</v>
      </c>
      <c r="BJ391" s="3">
        <v>40423</v>
      </c>
      <c r="BK391">
        <v>400.03800000000001</v>
      </c>
      <c r="BL391">
        <v>400.03800000000001</v>
      </c>
      <c r="BM391">
        <v>400.03800000000001</v>
      </c>
      <c r="BN391">
        <v>400.03800000000001</v>
      </c>
      <c r="BS391" s="3">
        <v>40415</v>
      </c>
      <c r="BT391">
        <v>41.08</v>
      </c>
      <c r="BV391" s="3">
        <v>40358</v>
      </c>
      <c r="BW391">
        <v>34.97</v>
      </c>
      <c r="BY391" s="3">
        <v>40416</v>
      </c>
      <c r="BZ391">
        <v>35.79</v>
      </c>
    </row>
    <row r="392" spans="2:78" x14ac:dyDescent="0.25">
      <c r="B392" s="3">
        <v>40423</v>
      </c>
      <c r="C392" s="2">
        <v>6071.56</v>
      </c>
      <c r="D392" s="2">
        <v>6052.55</v>
      </c>
      <c r="E392" s="2">
        <v>6104.09</v>
      </c>
      <c r="F392" s="2">
        <v>6083.85</v>
      </c>
      <c r="H392" s="3">
        <v>40583</v>
      </c>
      <c r="I392">
        <v>1.3622000000000001</v>
      </c>
      <c r="J392">
        <v>1.3612</v>
      </c>
      <c r="K392">
        <v>1.3741000000000001</v>
      </c>
      <c r="L392">
        <v>1.3718999999999999</v>
      </c>
      <c r="N392" s="3">
        <v>40429</v>
      </c>
      <c r="O392" s="2">
        <v>1256.3</v>
      </c>
      <c r="P392" s="2">
        <v>1253</v>
      </c>
      <c r="Q392" s="2">
        <v>1262.9000000000001</v>
      </c>
      <c r="R392" s="2">
        <v>1255.55</v>
      </c>
      <c r="T392" s="3">
        <v>40429</v>
      </c>
      <c r="U392">
        <v>108.13</v>
      </c>
      <c r="BG392" s="3">
        <v>40414</v>
      </c>
      <c r="BH392">
        <v>127.96</v>
      </c>
      <c r="BJ392" s="3">
        <v>40422</v>
      </c>
      <c r="BK392">
        <v>400.87180000000001</v>
      </c>
      <c r="BL392">
        <v>400.87180000000001</v>
      </c>
      <c r="BM392">
        <v>400.87180000000001</v>
      </c>
      <c r="BN392">
        <v>400.87180000000001</v>
      </c>
      <c r="BS392" s="3">
        <v>40414</v>
      </c>
      <c r="BT392">
        <v>41.4</v>
      </c>
      <c r="BV392" s="3">
        <v>40357</v>
      </c>
      <c r="BW392">
        <v>35.35</v>
      </c>
      <c r="BY392" s="3">
        <v>40415</v>
      </c>
      <c r="BZ392">
        <v>35.67</v>
      </c>
    </row>
    <row r="393" spans="2:78" x14ac:dyDescent="0.25">
      <c r="B393" s="3">
        <v>40422</v>
      </c>
      <c r="C393" s="2">
        <v>5936.94</v>
      </c>
      <c r="D393" s="2">
        <v>5876.43</v>
      </c>
      <c r="E393" s="2">
        <v>6087.94</v>
      </c>
      <c r="F393" s="2">
        <v>6083.9</v>
      </c>
      <c r="H393" s="3">
        <v>40582</v>
      </c>
      <c r="I393">
        <v>1.3591</v>
      </c>
      <c r="J393">
        <v>1.3571</v>
      </c>
      <c r="K393">
        <v>1.3688</v>
      </c>
      <c r="L393">
        <v>1.3626</v>
      </c>
      <c r="N393" s="3">
        <v>40428</v>
      </c>
      <c r="O393" s="2">
        <v>1249.2</v>
      </c>
      <c r="P393" s="2">
        <v>1244.5</v>
      </c>
      <c r="Q393" s="2">
        <v>1259.8</v>
      </c>
      <c r="R393" s="2">
        <v>1256.0999999999999</v>
      </c>
      <c r="T393" s="3">
        <v>40428</v>
      </c>
      <c r="U393">
        <v>108.45</v>
      </c>
      <c r="BG393" s="3">
        <v>40413</v>
      </c>
      <c r="BH393">
        <v>127.85</v>
      </c>
      <c r="BJ393" s="3">
        <v>40421</v>
      </c>
      <c r="BK393">
        <v>400.18790000000001</v>
      </c>
      <c r="BL393">
        <v>400.18790000000001</v>
      </c>
      <c r="BM393">
        <v>400.18790000000001</v>
      </c>
      <c r="BN393">
        <v>400.18790000000001</v>
      </c>
      <c r="BS393" s="3">
        <v>40413</v>
      </c>
      <c r="BT393">
        <v>42.11</v>
      </c>
      <c r="BV393" s="3">
        <v>40354</v>
      </c>
      <c r="BW393">
        <v>35.450000000000003</v>
      </c>
      <c r="BY393" s="3">
        <v>40414</v>
      </c>
      <c r="BZ393">
        <v>36.07</v>
      </c>
    </row>
    <row r="394" spans="2:78" x14ac:dyDescent="0.25">
      <c r="B394" s="3">
        <v>40421</v>
      </c>
      <c r="C394" s="2">
        <v>5846.03</v>
      </c>
      <c r="D394" s="2">
        <v>5833.51</v>
      </c>
      <c r="E394" s="2">
        <v>5925.81</v>
      </c>
      <c r="F394" s="2">
        <v>5925.22</v>
      </c>
      <c r="H394" s="3">
        <v>40581</v>
      </c>
      <c r="I394">
        <v>1.3573999999999999</v>
      </c>
      <c r="J394">
        <v>1.3506</v>
      </c>
      <c r="K394">
        <v>1.3625</v>
      </c>
      <c r="L394">
        <v>1.3591</v>
      </c>
      <c r="N394" s="3">
        <v>40427</v>
      </c>
      <c r="O394" s="2">
        <v>1247.67</v>
      </c>
      <c r="P394" s="2">
        <v>1246.5</v>
      </c>
      <c r="Q394" s="2">
        <v>1251.2</v>
      </c>
      <c r="R394" s="2">
        <v>1249.54</v>
      </c>
      <c r="T394" s="3">
        <v>40427</v>
      </c>
      <c r="U394">
        <v>108.76</v>
      </c>
      <c r="BG394" s="3">
        <v>40410</v>
      </c>
      <c r="BH394">
        <v>127.56</v>
      </c>
      <c r="BJ394" s="3">
        <v>40420</v>
      </c>
      <c r="BK394">
        <v>400.03609999999998</v>
      </c>
      <c r="BL394">
        <v>400.03609999999998</v>
      </c>
      <c r="BM394">
        <v>400.03609999999998</v>
      </c>
      <c r="BN394">
        <v>400.03609999999998</v>
      </c>
      <c r="BS394" s="3">
        <v>40410</v>
      </c>
      <c r="BT394">
        <v>41.85</v>
      </c>
      <c r="BV394" s="3">
        <v>40353</v>
      </c>
      <c r="BW394">
        <v>35.92</v>
      </c>
      <c r="BY394" s="3">
        <v>40413</v>
      </c>
      <c r="BZ394">
        <v>36.54</v>
      </c>
    </row>
    <row r="395" spans="2:78" x14ac:dyDescent="0.25">
      <c r="B395" s="3">
        <v>40420</v>
      </c>
      <c r="C395" s="2">
        <v>5973.48</v>
      </c>
      <c r="D395" s="2">
        <v>5889.84</v>
      </c>
      <c r="E395" s="2">
        <v>5978.19</v>
      </c>
      <c r="F395" s="2">
        <v>5912.41</v>
      </c>
      <c r="H395" s="3">
        <v>40580</v>
      </c>
      <c r="I395">
        <v>1.3581000000000001</v>
      </c>
      <c r="J395">
        <v>1.3544</v>
      </c>
      <c r="K395">
        <v>1.359</v>
      </c>
      <c r="L395">
        <v>1.3573999999999999</v>
      </c>
      <c r="N395" s="3">
        <v>40424</v>
      </c>
      <c r="O395" s="2">
        <v>1250.95</v>
      </c>
      <c r="P395" s="2">
        <v>1237.55</v>
      </c>
      <c r="Q395" s="2">
        <v>1253.8499999999999</v>
      </c>
      <c r="R395" s="2">
        <v>1246.4000000000001</v>
      </c>
      <c r="T395" s="3">
        <v>40424</v>
      </c>
      <c r="U395">
        <v>108.75</v>
      </c>
      <c r="BG395" s="3">
        <v>40409</v>
      </c>
      <c r="BH395">
        <v>128.13999999999999</v>
      </c>
      <c r="BJ395" s="3">
        <v>40417</v>
      </c>
      <c r="BK395">
        <v>399.66030000000001</v>
      </c>
      <c r="BL395">
        <v>399.66030000000001</v>
      </c>
      <c r="BM395">
        <v>399.66030000000001</v>
      </c>
      <c r="BN395">
        <v>399.66030000000001</v>
      </c>
      <c r="BS395" s="3">
        <v>40409</v>
      </c>
      <c r="BT395">
        <v>42.14</v>
      </c>
      <c r="BV395" s="3">
        <v>40351</v>
      </c>
      <c r="BW395">
        <v>36.270000000000003</v>
      </c>
      <c r="BY395" s="3">
        <v>40410</v>
      </c>
      <c r="BZ395">
        <v>36.6</v>
      </c>
    </row>
    <row r="396" spans="2:78" x14ac:dyDescent="0.25">
      <c r="B396" s="3">
        <v>40417</v>
      </c>
      <c r="C396" s="2">
        <v>5899.99</v>
      </c>
      <c r="D396" s="2">
        <v>5845.49</v>
      </c>
      <c r="E396" s="2">
        <v>5957.32</v>
      </c>
      <c r="F396" s="2">
        <v>5951.17</v>
      </c>
      <c r="H396" s="3">
        <v>40579</v>
      </c>
      <c r="I396">
        <v>1.3580000000000001</v>
      </c>
      <c r="J396">
        <v>1.3580000000000001</v>
      </c>
      <c r="K396">
        <v>1.3581000000000001</v>
      </c>
      <c r="L396">
        <v>1.3581000000000001</v>
      </c>
      <c r="N396" s="3">
        <v>40423</v>
      </c>
      <c r="O396" s="2">
        <v>1245.5</v>
      </c>
      <c r="P396" s="2">
        <v>1244.19</v>
      </c>
      <c r="Q396" s="2">
        <v>1253.3</v>
      </c>
      <c r="R396" s="2">
        <v>1250.98</v>
      </c>
      <c r="T396" s="3">
        <v>40423</v>
      </c>
      <c r="U396">
        <v>108.8</v>
      </c>
      <c r="BG396" s="3">
        <v>40408</v>
      </c>
      <c r="BH396">
        <v>128.01</v>
      </c>
      <c r="BJ396" s="3">
        <v>40416</v>
      </c>
      <c r="BK396">
        <v>399.49829999999997</v>
      </c>
      <c r="BL396">
        <v>399.49829999999997</v>
      </c>
      <c r="BM396">
        <v>399.49829999999997</v>
      </c>
      <c r="BN396">
        <v>399.49829999999997</v>
      </c>
      <c r="BS396" s="3">
        <v>40408</v>
      </c>
      <c r="BT396">
        <v>42.75</v>
      </c>
      <c r="BV396" s="3">
        <v>40350</v>
      </c>
      <c r="BW396">
        <v>36.53</v>
      </c>
      <c r="BY396" s="3">
        <v>40409</v>
      </c>
      <c r="BZ396">
        <v>36.83</v>
      </c>
    </row>
    <row r="397" spans="2:78" x14ac:dyDescent="0.25">
      <c r="B397" s="3">
        <v>40416</v>
      </c>
      <c r="C397" s="2">
        <v>5937.27</v>
      </c>
      <c r="D397" s="2">
        <v>5896.52</v>
      </c>
      <c r="E397" s="2">
        <v>5948.91</v>
      </c>
      <c r="F397" s="2">
        <v>5912.58</v>
      </c>
      <c r="H397" s="3">
        <v>40578</v>
      </c>
      <c r="I397">
        <v>1.3625</v>
      </c>
      <c r="J397">
        <v>1.3543000000000001</v>
      </c>
      <c r="K397">
        <v>1.3675999999999999</v>
      </c>
      <c r="L397">
        <v>1.3582000000000001</v>
      </c>
      <c r="N397" s="3">
        <v>40422</v>
      </c>
      <c r="O397" s="2">
        <v>1247.8</v>
      </c>
      <c r="P397" s="2">
        <v>1242.0999999999999</v>
      </c>
      <c r="Q397" s="2">
        <v>1254.74</v>
      </c>
      <c r="R397" s="2">
        <v>1245.5</v>
      </c>
      <c r="T397" s="3">
        <v>40422</v>
      </c>
      <c r="U397">
        <v>108.74</v>
      </c>
      <c r="BG397" s="3">
        <v>40407</v>
      </c>
      <c r="BH397">
        <v>127.36</v>
      </c>
      <c r="BJ397" s="3">
        <v>40415</v>
      </c>
      <c r="BK397">
        <v>398.2373</v>
      </c>
      <c r="BL397">
        <v>398.2373</v>
      </c>
      <c r="BM397">
        <v>398.2373</v>
      </c>
      <c r="BN397">
        <v>398.2373</v>
      </c>
      <c r="BS397" s="3">
        <v>40407</v>
      </c>
      <c r="BT397">
        <v>42.87</v>
      </c>
      <c r="BV397" s="3">
        <v>40347</v>
      </c>
      <c r="BW397">
        <v>35.79</v>
      </c>
      <c r="BY397" s="3">
        <v>40408</v>
      </c>
      <c r="BZ397">
        <v>36.82</v>
      </c>
    </row>
    <row r="398" spans="2:78" x14ac:dyDescent="0.25">
      <c r="B398" s="3">
        <v>40415</v>
      </c>
      <c r="C398" s="2">
        <v>5925.48</v>
      </c>
      <c r="D398" s="2">
        <v>5837.9</v>
      </c>
      <c r="E398" s="2">
        <v>5954.96</v>
      </c>
      <c r="F398" s="2">
        <v>5899.5</v>
      </c>
      <c r="H398" s="3">
        <v>40577</v>
      </c>
      <c r="I398">
        <v>1.3815</v>
      </c>
      <c r="J398">
        <v>1.3611</v>
      </c>
      <c r="K398">
        <v>1.3824000000000001</v>
      </c>
      <c r="L398">
        <v>1.3624000000000001</v>
      </c>
      <c r="N398" s="3">
        <v>40421</v>
      </c>
      <c r="O398" s="2">
        <v>1236.68</v>
      </c>
      <c r="P398" s="2">
        <v>1231.4000000000001</v>
      </c>
      <c r="Q398" s="2">
        <v>1249.8499999999999</v>
      </c>
      <c r="R398" s="2">
        <v>1247.9000000000001</v>
      </c>
      <c r="T398" s="3">
        <v>40421</v>
      </c>
      <c r="U398">
        <v>108.42</v>
      </c>
      <c r="BG398" s="3">
        <v>40406</v>
      </c>
      <c r="BH398">
        <v>127.76</v>
      </c>
      <c r="BJ398" s="3">
        <v>40414</v>
      </c>
      <c r="BK398">
        <v>397.59870000000001</v>
      </c>
      <c r="BL398">
        <v>397.59870000000001</v>
      </c>
      <c r="BM398">
        <v>397.59870000000001</v>
      </c>
      <c r="BN398">
        <v>397.59870000000001</v>
      </c>
      <c r="BS398" s="3">
        <v>40406</v>
      </c>
      <c r="BT398">
        <v>42.4</v>
      </c>
      <c r="BV398" s="3">
        <v>40346</v>
      </c>
      <c r="BW398">
        <v>35.770000000000003</v>
      </c>
      <c r="BY398" s="3">
        <v>40407</v>
      </c>
      <c r="BZ398">
        <v>36.81</v>
      </c>
    </row>
    <row r="399" spans="2:78" x14ac:dyDescent="0.25">
      <c r="B399" s="3">
        <v>40414</v>
      </c>
      <c r="C399" s="2">
        <v>5962.87</v>
      </c>
      <c r="D399" s="2">
        <v>5869.3</v>
      </c>
      <c r="E399" s="2">
        <v>5975.83</v>
      </c>
      <c r="F399" s="2">
        <v>5935.44</v>
      </c>
      <c r="H399" s="3">
        <v>40576</v>
      </c>
      <c r="I399">
        <v>1.3826000000000001</v>
      </c>
      <c r="J399">
        <v>1.3769</v>
      </c>
      <c r="K399">
        <v>1.3858999999999999</v>
      </c>
      <c r="L399">
        <v>1.3814</v>
      </c>
      <c r="N399" s="3">
        <v>40420</v>
      </c>
      <c r="O399" s="2">
        <v>1237.8699999999999</v>
      </c>
      <c r="P399" s="2">
        <v>1233.05</v>
      </c>
      <c r="Q399" s="2">
        <v>1238.52</v>
      </c>
      <c r="R399" s="2">
        <v>1236.5999999999999</v>
      </c>
      <c r="T399" s="3">
        <v>40420</v>
      </c>
      <c r="U399">
        <v>108.48</v>
      </c>
      <c r="BG399" s="3">
        <v>40403</v>
      </c>
      <c r="BH399">
        <v>127.41</v>
      </c>
      <c r="BJ399" s="3">
        <v>40413</v>
      </c>
      <c r="BK399">
        <v>397.4051</v>
      </c>
      <c r="BL399">
        <v>397.4051</v>
      </c>
      <c r="BM399">
        <v>397.4051</v>
      </c>
      <c r="BN399">
        <v>397.4051</v>
      </c>
      <c r="BS399" s="3">
        <v>40403</v>
      </c>
      <c r="BT399">
        <v>42.39</v>
      </c>
      <c r="BV399" s="3">
        <v>40344</v>
      </c>
      <c r="BW399">
        <v>35.35</v>
      </c>
      <c r="BY399" s="3">
        <v>40406</v>
      </c>
      <c r="BZ399">
        <v>36.49</v>
      </c>
    </row>
    <row r="400" spans="2:78" x14ac:dyDescent="0.25">
      <c r="B400" s="3">
        <v>40413</v>
      </c>
      <c r="C400" s="2">
        <v>6017.19</v>
      </c>
      <c r="D400" s="2">
        <v>5995.37</v>
      </c>
      <c r="E400" s="2">
        <v>6055.23</v>
      </c>
      <c r="F400" s="2">
        <v>6010.91</v>
      </c>
      <c r="H400" s="3">
        <v>40575</v>
      </c>
      <c r="I400">
        <v>1.3712</v>
      </c>
      <c r="J400">
        <v>1.3701000000000001</v>
      </c>
      <c r="K400">
        <v>1.3838999999999999</v>
      </c>
      <c r="L400">
        <v>1.3825000000000001</v>
      </c>
      <c r="N400" s="3">
        <v>40417</v>
      </c>
      <c r="O400" s="2">
        <v>1237</v>
      </c>
      <c r="P400" s="2">
        <v>1231.67</v>
      </c>
      <c r="Q400" s="2">
        <v>1242.3</v>
      </c>
      <c r="R400" s="2">
        <v>1237.72</v>
      </c>
      <c r="T400" s="3">
        <v>40417</v>
      </c>
      <c r="U400">
        <v>108.48</v>
      </c>
      <c r="BG400" s="3">
        <v>40402</v>
      </c>
      <c r="BH400">
        <v>127.55</v>
      </c>
      <c r="BJ400" s="3">
        <v>40410</v>
      </c>
      <c r="BK400">
        <v>397.68759999999997</v>
      </c>
      <c r="BL400">
        <v>397.68759999999997</v>
      </c>
      <c r="BM400">
        <v>397.68759999999997</v>
      </c>
      <c r="BN400">
        <v>397.68759999999997</v>
      </c>
      <c r="BS400" s="3">
        <v>40402</v>
      </c>
      <c r="BT400">
        <v>42.29</v>
      </c>
      <c r="BV400" s="3">
        <v>40343</v>
      </c>
      <c r="BW400">
        <v>35.25</v>
      </c>
      <c r="BY400" s="3">
        <v>40403</v>
      </c>
      <c r="BZ400">
        <v>36.31</v>
      </c>
    </row>
    <row r="401" spans="2:78" x14ac:dyDescent="0.25">
      <c r="B401" s="3">
        <v>40410</v>
      </c>
      <c r="C401" s="2">
        <v>6079.91</v>
      </c>
      <c r="D401" s="2">
        <v>5999.63</v>
      </c>
      <c r="E401" s="2">
        <v>6097.35</v>
      </c>
      <c r="F401" s="2">
        <v>6005.16</v>
      </c>
      <c r="H401" s="3">
        <v>40574</v>
      </c>
      <c r="I401">
        <v>1.3573999999999999</v>
      </c>
      <c r="J401">
        <v>1.357</v>
      </c>
      <c r="K401">
        <v>1.3736999999999999</v>
      </c>
      <c r="L401">
        <v>1.3708</v>
      </c>
      <c r="N401" s="3">
        <v>40416</v>
      </c>
      <c r="O401" s="2">
        <v>1239.0999999999999</v>
      </c>
      <c r="P401" s="2">
        <v>1232.5</v>
      </c>
      <c r="Q401" s="2">
        <v>1244.3</v>
      </c>
      <c r="R401" s="2">
        <v>1237</v>
      </c>
      <c r="T401" s="3">
        <v>40416</v>
      </c>
      <c r="U401">
        <v>108.97</v>
      </c>
      <c r="BG401" s="3">
        <v>40401</v>
      </c>
      <c r="BH401">
        <v>128.05000000000001</v>
      </c>
      <c r="BJ401" s="3">
        <v>40409</v>
      </c>
      <c r="BK401">
        <v>397.95920000000001</v>
      </c>
      <c r="BL401">
        <v>397.95920000000001</v>
      </c>
      <c r="BM401">
        <v>397.95920000000001</v>
      </c>
      <c r="BN401">
        <v>397.95920000000001</v>
      </c>
      <c r="BS401" s="3">
        <v>40401</v>
      </c>
      <c r="BT401">
        <v>42.25</v>
      </c>
      <c r="BV401" s="3">
        <v>40340</v>
      </c>
      <c r="BW401">
        <v>34.76</v>
      </c>
      <c r="BY401" s="3">
        <v>40402</v>
      </c>
      <c r="BZ401">
        <v>36.15</v>
      </c>
    </row>
    <row r="402" spans="2:78" x14ac:dyDescent="0.25">
      <c r="B402" s="3">
        <v>40409</v>
      </c>
      <c r="C402" s="2">
        <v>6216.33</v>
      </c>
      <c r="D402" s="2">
        <v>6070.83</v>
      </c>
      <c r="E402" s="2">
        <v>6229.46</v>
      </c>
      <c r="F402" s="2">
        <v>6075.13</v>
      </c>
      <c r="H402" s="3">
        <v>40573</v>
      </c>
      <c r="I402">
        <v>1.361</v>
      </c>
      <c r="J402">
        <v>1.357</v>
      </c>
      <c r="K402">
        <v>1.3613999999999999</v>
      </c>
      <c r="L402">
        <v>1.3573</v>
      </c>
      <c r="N402" s="3">
        <v>40415</v>
      </c>
      <c r="O402" s="2">
        <v>1230.95</v>
      </c>
      <c r="P402" s="2">
        <v>1229.0999999999999</v>
      </c>
      <c r="Q402" s="2">
        <v>1241.4000000000001</v>
      </c>
      <c r="R402" s="2">
        <v>1238.97</v>
      </c>
      <c r="T402" s="3">
        <v>40415</v>
      </c>
      <c r="U402">
        <v>109.07</v>
      </c>
      <c r="BG402" s="3">
        <v>40400</v>
      </c>
      <c r="BH402">
        <v>128.13999999999999</v>
      </c>
      <c r="BJ402" s="3">
        <v>40408</v>
      </c>
      <c r="BK402">
        <v>397.48989999999998</v>
      </c>
      <c r="BL402">
        <v>397.48989999999998</v>
      </c>
      <c r="BM402">
        <v>397.48989999999998</v>
      </c>
      <c r="BN402">
        <v>397.48989999999998</v>
      </c>
      <c r="BS402" s="3">
        <v>40400</v>
      </c>
      <c r="BT402">
        <v>43.1</v>
      </c>
      <c r="BV402" s="3">
        <v>40339</v>
      </c>
      <c r="BW402">
        <v>34.39</v>
      </c>
      <c r="BY402" s="3">
        <v>40401</v>
      </c>
      <c r="BZ402">
        <v>36.369999999999997</v>
      </c>
    </row>
    <row r="403" spans="2:78" x14ac:dyDescent="0.25">
      <c r="B403" s="3">
        <v>40408</v>
      </c>
      <c r="C403" s="2">
        <v>6183.12</v>
      </c>
      <c r="D403" s="2">
        <v>6155.51</v>
      </c>
      <c r="E403" s="2">
        <v>6216.55</v>
      </c>
      <c r="F403" s="2">
        <v>6186.31</v>
      </c>
      <c r="H403" s="3">
        <v>40572</v>
      </c>
      <c r="I403">
        <v>1.3609</v>
      </c>
      <c r="J403">
        <v>1.3609</v>
      </c>
      <c r="K403">
        <v>1.361</v>
      </c>
      <c r="L403">
        <v>1.3609</v>
      </c>
      <c r="N403" s="3">
        <v>40414</v>
      </c>
      <c r="O403" s="2">
        <v>1223.03</v>
      </c>
      <c r="P403" s="2">
        <v>1209.8</v>
      </c>
      <c r="Q403" s="2">
        <v>1235.55</v>
      </c>
      <c r="R403" s="2">
        <v>1231.4000000000001</v>
      </c>
      <c r="T403" s="3">
        <v>40414</v>
      </c>
      <c r="U403">
        <v>110.09</v>
      </c>
      <c r="BG403" s="3">
        <v>40399</v>
      </c>
      <c r="BH403">
        <v>127.63</v>
      </c>
      <c r="BJ403" s="3">
        <v>40407</v>
      </c>
      <c r="BK403">
        <v>395.7851</v>
      </c>
      <c r="BL403">
        <v>395.7851</v>
      </c>
      <c r="BM403">
        <v>395.7851</v>
      </c>
      <c r="BN403">
        <v>395.7851</v>
      </c>
      <c r="BS403" s="3">
        <v>40399</v>
      </c>
      <c r="BT403">
        <v>43.48</v>
      </c>
      <c r="BV403" s="3">
        <v>40338</v>
      </c>
      <c r="BW403">
        <v>33.93</v>
      </c>
      <c r="BY403" s="3">
        <v>40400</v>
      </c>
      <c r="BZ403">
        <v>37.08</v>
      </c>
    </row>
    <row r="404" spans="2:78" x14ac:dyDescent="0.25">
      <c r="B404" s="3">
        <v>40407</v>
      </c>
      <c r="C404" s="2">
        <v>6125.32</v>
      </c>
      <c r="D404" s="2">
        <v>6123.79</v>
      </c>
      <c r="E404" s="2">
        <v>6215.35</v>
      </c>
      <c r="F404" s="2">
        <v>6206.4</v>
      </c>
      <c r="H404" s="3">
        <v>40571</v>
      </c>
      <c r="I404">
        <v>1.3723000000000001</v>
      </c>
      <c r="J404">
        <v>1.3583000000000001</v>
      </c>
      <c r="K404">
        <v>1.3744000000000001</v>
      </c>
      <c r="L404">
        <v>1.3609</v>
      </c>
      <c r="N404" s="3">
        <v>40413</v>
      </c>
      <c r="O404" s="2">
        <v>1227.7</v>
      </c>
      <c r="P404" s="2">
        <v>1221.55</v>
      </c>
      <c r="Q404" s="2">
        <v>1231.9000000000001</v>
      </c>
      <c r="R404" s="2">
        <v>1222.95</v>
      </c>
      <c r="T404" s="3">
        <v>40413</v>
      </c>
      <c r="U404">
        <v>110.6</v>
      </c>
      <c r="BG404" s="3">
        <v>40396</v>
      </c>
      <c r="BH404">
        <v>128.63999999999999</v>
      </c>
      <c r="BJ404" s="3">
        <v>40406</v>
      </c>
      <c r="BK404">
        <v>395.63200000000001</v>
      </c>
      <c r="BL404">
        <v>395.63200000000001</v>
      </c>
      <c r="BM404">
        <v>395.63200000000001</v>
      </c>
      <c r="BN404">
        <v>395.63200000000001</v>
      </c>
      <c r="BS404" s="3">
        <v>40396</v>
      </c>
      <c r="BT404">
        <v>42.9</v>
      </c>
      <c r="BV404" s="3">
        <v>40337</v>
      </c>
      <c r="BW404">
        <v>34.08</v>
      </c>
      <c r="BY404" s="3">
        <v>40399</v>
      </c>
      <c r="BZ404">
        <v>37.6</v>
      </c>
    </row>
    <row r="405" spans="2:78" x14ac:dyDescent="0.25">
      <c r="B405" s="3">
        <v>40406</v>
      </c>
      <c r="C405" s="2">
        <v>6132.78</v>
      </c>
      <c r="D405" s="2">
        <v>6062.29</v>
      </c>
      <c r="E405" s="2">
        <v>6156.57</v>
      </c>
      <c r="F405" s="2">
        <v>6110.57</v>
      </c>
      <c r="H405" s="3">
        <v>40570</v>
      </c>
      <c r="I405">
        <v>1.3709</v>
      </c>
      <c r="J405">
        <v>1.3642000000000001</v>
      </c>
      <c r="K405">
        <v>1.3754</v>
      </c>
      <c r="L405">
        <v>1.3721000000000001</v>
      </c>
      <c r="N405" s="3">
        <v>40410</v>
      </c>
      <c r="O405" s="2">
        <v>1232.08</v>
      </c>
      <c r="P405" s="2">
        <v>1221.8800000000001</v>
      </c>
      <c r="Q405" s="2">
        <v>1232.6300000000001</v>
      </c>
      <c r="R405" s="2">
        <v>1227.69</v>
      </c>
      <c r="T405" s="3">
        <v>40410</v>
      </c>
      <c r="U405">
        <v>110.38</v>
      </c>
      <c r="BG405" s="3">
        <v>40395</v>
      </c>
      <c r="BH405">
        <v>128.44</v>
      </c>
      <c r="BJ405" s="3">
        <v>40403</v>
      </c>
      <c r="BK405">
        <v>394.77760000000001</v>
      </c>
      <c r="BL405">
        <v>394.77760000000001</v>
      </c>
      <c r="BM405">
        <v>394.77760000000001</v>
      </c>
      <c r="BN405">
        <v>394.77760000000001</v>
      </c>
      <c r="BS405" s="3">
        <v>40395</v>
      </c>
      <c r="BT405">
        <v>43.36</v>
      </c>
      <c r="BV405" s="3">
        <v>40336</v>
      </c>
      <c r="BW405">
        <v>33.81</v>
      </c>
      <c r="BY405" s="3">
        <v>40396</v>
      </c>
      <c r="BZ405">
        <v>37.42</v>
      </c>
    </row>
    <row r="406" spans="2:78" x14ac:dyDescent="0.25">
      <c r="B406" s="3">
        <v>40403</v>
      </c>
      <c r="C406" s="2">
        <v>6163.11</v>
      </c>
      <c r="D406" s="2">
        <v>6068.82</v>
      </c>
      <c r="E406" s="2">
        <v>6168.71</v>
      </c>
      <c r="F406" s="2">
        <v>6110.41</v>
      </c>
      <c r="H406" s="3">
        <v>40569</v>
      </c>
      <c r="I406">
        <v>1.3686</v>
      </c>
      <c r="J406">
        <v>1.3645</v>
      </c>
      <c r="K406">
        <v>1.3714999999999999</v>
      </c>
      <c r="L406">
        <v>1.3709</v>
      </c>
      <c r="N406" s="3">
        <v>40409</v>
      </c>
      <c r="O406" s="2">
        <v>1228.68</v>
      </c>
      <c r="P406" s="2">
        <v>1227.57</v>
      </c>
      <c r="Q406" s="2">
        <v>1237.4000000000001</v>
      </c>
      <c r="R406" s="2">
        <v>1232.0999999999999</v>
      </c>
      <c r="T406" s="3">
        <v>40409</v>
      </c>
      <c r="U406">
        <v>110.35</v>
      </c>
      <c r="BG406" s="3">
        <v>40394</v>
      </c>
      <c r="BH406">
        <v>127.93</v>
      </c>
      <c r="BJ406" s="3">
        <v>40402</v>
      </c>
      <c r="BK406">
        <v>394.33179999999999</v>
      </c>
      <c r="BL406">
        <v>394.33179999999999</v>
      </c>
      <c r="BM406">
        <v>394.33179999999999</v>
      </c>
      <c r="BN406">
        <v>394.33179999999999</v>
      </c>
      <c r="BS406" s="3">
        <v>40394</v>
      </c>
      <c r="BT406">
        <v>43.47</v>
      </c>
      <c r="BV406" s="3">
        <v>40333</v>
      </c>
      <c r="BW406">
        <v>35.020000000000003</v>
      </c>
      <c r="BY406" s="3">
        <v>40395</v>
      </c>
      <c r="BZ406">
        <v>37.44</v>
      </c>
    </row>
    <row r="407" spans="2:78" x14ac:dyDescent="0.25">
      <c r="B407" s="3">
        <v>40402</v>
      </c>
      <c r="C407" s="2">
        <v>6141.9</v>
      </c>
      <c r="D407" s="2">
        <v>6097.72</v>
      </c>
      <c r="E407" s="2">
        <v>6173.42</v>
      </c>
      <c r="F407" s="2">
        <v>6135.17</v>
      </c>
      <c r="H407" s="3">
        <v>40568</v>
      </c>
      <c r="I407">
        <v>1.3645</v>
      </c>
      <c r="J407">
        <v>1.3573999999999999</v>
      </c>
      <c r="K407">
        <v>1.3701000000000001</v>
      </c>
      <c r="L407">
        <v>1.3681000000000001</v>
      </c>
      <c r="N407" s="3">
        <v>40408</v>
      </c>
      <c r="O407" s="2">
        <v>1224.4000000000001</v>
      </c>
      <c r="P407" s="2">
        <v>1216.9000000000001</v>
      </c>
      <c r="Q407" s="2">
        <v>1232.4000000000001</v>
      </c>
      <c r="R407" s="2">
        <v>1228.8499999999999</v>
      </c>
      <c r="T407" s="3">
        <v>40408</v>
      </c>
      <c r="U407">
        <v>110.02</v>
      </c>
      <c r="BG407" s="3">
        <v>40393</v>
      </c>
      <c r="BH407">
        <v>128.08000000000001</v>
      </c>
      <c r="BJ407" s="3">
        <v>40401</v>
      </c>
      <c r="BK407">
        <v>394.04539999999997</v>
      </c>
      <c r="BL407">
        <v>394.04539999999997</v>
      </c>
      <c r="BM407">
        <v>394.04539999999997</v>
      </c>
      <c r="BN407">
        <v>394.04539999999997</v>
      </c>
      <c r="BS407" s="3">
        <v>40393</v>
      </c>
      <c r="BT407">
        <v>43.43</v>
      </c>
      <c r="BV407" s="3">
        <v>40331</v>
      </c>
      <c r="BW407">
        <v>34.21</v>
      </c>
      <c r="BY407" s="3">
        <v>40394</v>
      </c>
      <c r="BZ407">
        <v>37.43</v>
      </c>
    </row>
    <row r="408" spans="2:78" x14ac:dyDescent="0.25">
      <c r="B408" s="3">
        <v>40401</v>
      </c>
      <c r="C408" s="2">
        <v>6234.6</v>
      </c>
      <c r="D408" s="2">
        <v>6143.58</v>
      </c>
      <c r="E408" s="2">
        <v>6236.57</v>
      </c>
      <c r="F408" s="2">
        <v>6154.07</v>
      </c>
      <c r="H408" s="3">
        <v>40567</v>
      </c>
      <c r="I408">
        <v>1.3617999999999999</v>
      </c>
      <c r="J408">
        <v>1.3541000000000001</v>
      </c>
      <c r="K408">
        <v>1.3684000000000001</v>
      </c>
      <c r="L408">
        <v>1.3641000000000001</v>
      </c>
      <c r="N408" s="3">
        <v>40407</v>
      </c>
      <c r="O408" s="2">
        <v>1224.5</v>
      </c>
      <c r="P408" s="2">
        <v>1222.2</v>
      </c>
      <c r="Q408" s="2">
        <v>1229.05</v>
      </c>
      <c r="R408" s="2">
        <v>1224.32</v>
      </c>
      <c r="T408" s="3">
        <v>40407</v>
      </c>
      <c r="U408">
        <v>109.42</v>
      </c>
      <c r="BG408" s="3">
        <v>40392</v>
      </c>
      <c r="BH408">
        <v>126.25</v>
      </c>
      <c r="BJ408" s="3">
        <v>40400</v>
      </c>
      <c r="BK408">
        <v>392.53370000000001</v>
      </c>
      <c r="BL408">
        <v>392.53370000000001</v>
      </c>
      <c r="BM408">
        <v>392.53370000000001</v>
      </c>
      <c r="BN408">
        <v>392.53370000000001</v>
      </c>
      <c r="BS408" s="3">
        <v>40392</v>
      </c>
      <c r="BT408">
        <v>43.43</v>
      </c>
      <c r="BV408" s="3">
        <v>40330</v>
      </c>
      <c r="BW408">
        <v>34.869999999999997</v>
      </c>
      <c r="BY408" s="3">
        <v>40393</v>
      </c>
      <c r="BZ408">
        <v>37.36</v>
      </c>
    </row>
    <row r="409" spans="2:78" x14ac:dyDescent="0.25">
      <c r="B409" s="3">
        <v>40400</v>
      </c>
      <c r="C409" s="2">
        <v>6315.87</v>
      </c>
      <c r="D409" s="2">
        <v>6247.62</v>
      </c>
      <c r="E409" s="2">
        <v>6333.25</v>
      </c>
      <c r="F409" s="2">
        <v>6286.25</v>
      </c>
      <c r="H409" s="3">
        <v>40566</v>
      </c>
      <c r="I409">
        <v>1.3582000000000001</v>
      </c>
      <c r="J409">
        <v>1.3582000000000001</v>
      </c>
      <c r="K409">
        <v>1.3642000000000001</v>
      </c>
      <c r="L409">
        <v>1.3616999999999999</v>
      </c>
      <c r="N409" s="3">
        <v>40406</v>
      </c>
      <c r="O409" s="2">
        <v>1215.0999999999999</v>
      </c>
      <c r="P409" s="2">
        <v>1212.9000000000001</v>
      </c>
      <c r="Q409" s="2">
        <v>1227.45</v>
      </c>
      <c r="R409" s="2">
        <v>1224.47</v>
      </c>
      <c r="T409" s="3">
        <v>40406</v>
      </c>
      <c r="U409">
        <v>108.79</v>
      </c>
      <c r="BG409" s="3">
        <v>40389</v>
      </c>
      <c r="BH409">
        <v>126.75</v>
      </c>
      <c r="BJ409" s="3">
        <v>40399</v>
      </c>
      <c r="BK409">
        <v>392.49779999999998</v>
      </c>
      <c r="BL409">
        <v>392.49779999999998</v>
      </c>
      <c r="BM409">
        <v>392.49779999999998</v>
      </c>
      <c r="BN409">
        <v>392.49779999999998</v>
      </c>
      <c r="BS409" s="3">
        <v>40389</v>
      </c>
      <c r="BT409">
        <v>42.31</v>
      </c>
      <c r="BV409" s="3">
        <v>40329</v>
      </c>
      <c r="BW409">
        <v>35</v>
      </c>
      <c r="BY409" s="3">
        <v>40392</v>
      </c>
      <c r="BZ409">
        <v>37.479999999999997</v>
      </c>
    </row>
    <row r="410" spans="2:78" x14ac:dyDescent="0.25">
      <c r="B410" s="3">
        <v>40399</v>
      </c>
      <c r="C410" s="2">
        <v>6326.62</v>
      </c>
      <c r="D410" s="2">
        <v>6318.12</v>
      </c>
      <c r="E410" s="2">
        <v>6356.41</v>
      </c>
      <c r="F410" s="2">
        <v>6351.6</v>
      </c>
      <c r="H410" s="3">
        <v>40565</v>
      </c>
      <c r="I410">
        <v>1.3619000000000001</v>
      </c>
      <c r="J410">
        <v>1.3582000000000001</v>
      </c>
      <c r="K410">
        <v>1.3619000000000001</v>
      </c>
      <c r="L410">
        <v>1.3582000000000001</v>
      </c>
      <c r="N410" s="3">
        <v>40403</v>
      </c>
      <c r="O410" s="2">
        <v>1212.2</v>
      </c>
      <c r="P410" s="2">
        <v>1210.05</v>
      </c>
      <c r="Q410" s="2">
        <v>1217.5999999999999</v>
      </c>
      <c r="R410" s="2">
        <v>1215.3</v>
      </c>
      <c r="T410" s="3">
        <v>40403</v>
      </c>
      <c r="U410">
        <v>108.66</v>
      </c>
      <c r="BG410" s="3">
        <v>40388</v>
      </c>
      <c r="BH410">
        <v>126.65</v>
      </c>
      <c r="BJ410" s="3">
        <v>40396</v>
      </c>
      <c r="BK410">
        <v>392.03530000000001</v>
      </c>
      <c r="BL410">
        <v>392.03530000000001</v>
      </c>
      <c r="BM410">
        <v>392.03530000000001</v>
      </c>
      <c r="BN410">
        <v>392.03530000000001</v>
      </c>
      <c r="BS410" s="3">
        <v>40388</v>
      </c>
      <c r="BT410">
        <v>42.46</v>
      </c>
      <c r="BV410" s="3">
        <v>40326</v>
      </c>
      <c r="BW410">
        <v>35.15</v>
      </c>
      <c r="BY410" s="3">
        <v>40389</v>
      </c>
      <c r="BZ410">
        <v>36.68</v>
      </c>
    </row>
    <row r="411" spans="2:78" x14ac:dyDescent="0.25">
      <c r="B411" s="3">
        <v>40396</v>
      </c>
      <c r="C411" s="2">
        <v>6361.09</v>
      </c>
      <c r="D411" s="2">
        <v>6244.69</v>
      </c>
      <c r="E411" s="2">
        <v>6386.97</v>
      </c>
      <c r="F411" s="2">
        <v>6259.63</v>
      </c>
      <c r="H411" s="3">
        <v>40564</v>
      </c>
      <c r="I411">
        <v>1.3465</v>
      </c>
      <c r="J411">
        <v>1.3447</v>
      </c>
      <c r="K411">
        <v>1.3625</v>
      </c>
      <c r="L411">
        <v>1.3607</v>
      </c>
      <c r="N411" s="3">
        <v>40402</v>
      </c>
      <c r="O411" s="2">
        <v>1200.5999999999999</v>
      </c>
      <c r="P411" s="2">
        <v>1197.47</v>
      </c>
      <c r="Q411" s="2">
        <v>1216.5</v>
      </c>
      <c r="R411" s="2">
        <v>1212.07</v>
      </c>
      <c r="T411" s="3">
        <v>40402</v>
      </c>
      <c r="U411">
        <v>108.56</v>
      </c>
      <c r="BG411" s="3">
        <v>40387</v>
      </c>
      <c r="BH411">
        <v>126.45</v>
      </c>
      <c r="BJ411" s="3">
        <v>40395</v>
      </c>
      <c r="BK411">
        <v>392.42720000000003</v>
      </c>
      <c r="BL411">
        <v>392.42720000000003</v>
      </c>
      <c r="BM411">
        <v>392.42720000000003</v>
      </c>
      <c r="BN411">
        <v>392.42720000000003</v>
      </c>
      <c r="BS411" s="3">
        <v>40387</v>
      </c>
      <c r="BT411">
        <v>42.61</v>
      </c>
      <c r="BV411" s="3">
        <v>40325</v>
      </c>
      <c r="BW411">
        <v>34.76</v>
      </c>
      <c r="BY411" s="3">
        <v>40388</v>
      </c>
      <c r="BZ411">
        <v>36.770000000000003</v>
      </c>
    </row>
    <row r="412" spans="2:78" x14ac:dyDescent="0.25">
      <c r="B412" s="3">
        <v>40395</v>
      </c>
      <c r="C412" s="2">
        <v>6332.82</v>
      </c>
      <c r="D412" s="2">
        <v>6321.38</v>
      </c>
      <c r="E412" s="2">
        <v>6382.56</v>
      </c>
      <c r="F412" s="2">
        <v>6333.58</v>
      </c>
      <c r="H412" s="3">
        <v>40563</v>
      </c>
      <c r="I412">
        <v>1.3452</v>
      </c>
      <c r="J412">
        <v>1.3399000000000001</v>
      </c>
      <c r="K412">
        <v>1.3517999999999999</v>
      </c>
      <c r="L412">
        <v>1.3467</v>
      </c>
      <c r="N412" s="3">
        <v>40401</v>
      </c>
      <c r="O412" s="2">
        <v>1203.05</v>
      </c>
      <c r="P412" s="2">
        <v>1192.1500000000001</v>
      </c>
      <c r="Q412" s="2">
        <v>1207.95</v>
      </c>
      <c r="R412" s="2">
        <v>1200.73</v>
      </c>
      <c r="T412" s="3">
        <v>40401</v>
      </c>
      <c r="U412">
        <v>108.71</v>
      </c>
      <c r="BG412" s="3">
        <v>40386</v>
      </c>
      <c r="BH412">
        <v>126.81</v>
      </c>
      <c r="BJ412" s="3">
        <v>40394</v>
      </c>
      <c r="BK412">
        <v>391.91840000000002</v>
      </c>
      <c r="BL412">
        <v>391.91840000000002</v>
      </c>
      <c r="BM412">
        <v>391.91840000000002</v>
      </c>
      <c r="BN412">
        <v>391.91840000000002</v>
      </c>
      <c r="BS412" s="3">
        <v>40386</v>
      </c>
      <c r="BT412">
        <v>42.75</v>
      </c>
      <c r="BV412" s="3">
        <v>40324</v>
      </c>
      <c r="BW412">
        <v>34.21</v>
      </c>
      <c r="BY412" s="3">
        <v>40387</v>
      </c>
      <c r="BZ412">
        <v>36.67</v>
      </c>
    </row>
    <row r="413" spans="2:78" x14ac:dyDescent="0.25">
      <c r="B413" s="3">
        <v>40394</v>
      </c>
      <c r="C413" s="2">
        <v>6287.65</v>
      </c>
      <c r="D413" s="2">
        <v>6264.28</v>
      </c>
      <c r="E413" s="2">
        <v>6361.67</v>
      </c>
      <c r="F413" s="2">
        <v>6331.33</v>
      </c>
      <c r="H413" s="3">
        <v>40562</v>
      </c>
      <c r="I413">
        <v>1.3376999999999999</v>
      </c>
      <c r="J413">
        <v>1.3376999999999999</v>
      </c>
      <c r="K413">
        <v>1.3534999999999999</v>
      </c>
      <c r="L413">
        <v>1.345</v>
      </c>
      <c r="N413" s="3">
        <v>40400</v>
      </c>
      <c r="O413" s="2">
        <v>1200</v>
      </c>
      <c r="P413" s="2">
        <v>1190.4000000000001</v>
      </c>
      <c r="Q413" s="2">
        <v>1207.5999999999999</v>
      </c>
      <c r="R413" s="2">
        <v>1202.99</v>
      </c>
      <c r="T413" s="3">
        <v>40400</v>
      </c>
      <c r="U413">
        <v>108.65</v>
      </c>
      <c r="BG413" s="3">
        <v>40385</v>
      </c>
      <c r="BH413">
        <v>126.67</v>
      </c>
      <c r="BJ413" s="3">
        <v>40393</v>
      </c>
      <c r="BK413">
        <v>390.11160000000001</v>
      </c>
      <c r="BL413">
        <v>390.11160000000001</v>
      </c>
      <c r="BM413">
        <v>390.11160000000001</v>
      </c>
      <c r="BN413">
        <v>390.11160000000001</v>
      </c>
      <c r="BS413" s="3">
        <v>40385</v>
      </c>
      <c r="BT413">
        <v>42.59</v>
      </c>
      <c r="BV413" s="3">
        <v>40323</v>
      </c>
      <c r="BW413">
        <v>34.130000000000003</v>
      </c>
      <c r="BY413" s="3">
        <v>40386</v>
      </c>
      <c r="BZ413">
        <v>36.65</v>
      </c>
    </row>
    <row r="414" spans="2:78" x14ac:dyDescent="0.25">
      <c r="B414" s="3">
        <v>40393</v>
      </c>
      <c r="C414" s="2">
        <v>6279.95</v>
      </c>
      <c r="D414" s="2">
        <v>6265.61</v>
      </c>
      <c r="E414" s="2">
        <v>6310.32</v>
      </c>
      <c r="F414" s="2">
        <v>6307.91</v>
      </c>
      <c r="H414" s="3">
        <v>40561</v>
      </c>
      <c r="I414">
        <v>1.3279000000000001</v>
      </c>
      <c r="J414">
        <v>1.3252999999999999</v>
      </c>
      <c r="K414">
        <v>1.3455999999999999</v>
      </c>
      <c r="L414">
        <v>1.3376999999999999</v>
      </c>
      <c r="N414" s="3">
        <v>40399</v>
      </c>
      <c r="O414" s="2">
        <v>1203.6500000000001</v>
      </c>
      <c r="P414" s="2">
        <v>1198.8499999999999</v>
      </c>
      <c r="Q414" s="2">
        <v>1209.8499999999999</v>
      </c>
      <c r="R414" s="2">
        <v>1200.03</v>
      </c>
      <c r="T414" s="3">
        <v>40399</v>
      </c>
      <c r="U414">
        <v>108.62</v>
      </c>
      <c r="BG414" s="3">
        <v>40382</v>
      </c>
      <c r="BH414">
        <v>125.92</v>
      </c>
      <c r="BJ414" s="3">
        <v>40392</v>
      </c>
      <c r="BK414">
        <v>388.50369999999998</v>
      </c>
      <c r="BL414">
        <v>388.50369999999998</v>
      </c>
      <c r="BM414">
        <v>388.50369999999998</v>
      </c>
      <c r="BN414">
        <v>388.50369999999998</v>
      </c>
      <c r="BS414" s="3">
        <v>40382</v>
      </c>
      <c r="BT414">
        <v>42.39</v>
      </c>
      <c r="BV414" s="3">
        <v>40318</v>
      </c>
      <c r="BW414">
        <v>35.44</v>
      </c>
      <c r="BY414" s="3">
        <v>40385</v>
      </c>
      <c r="BZ414">
        <v>36.44</v>
      </c>
    </row>
    <row r="415" spans="2:78" x14ac:dyDescent="0.25">
      <c r="B415" s="3">
        <v>40392</v>
      </c>
      <c r="C415" s="2">
        <v>6187.64</v>
      </c>
      <c r="D415" s="2">
        <v>6182.68</v>
      </c>
      <c r="E415" s="2">
        <v>6304.26</v>
      </c>
      <c r="F415" s="2">
        <v>6292.13</v>
      </c>
      <c r="H415" s="3">
        <v>40560</v>
      </c>
      <c r="I415">
        <v>1.3378000000000001</v>
      </c>
      <c r="J415">
        <v>1.3248</v>
      </c>
      <c r="K415">
        <v>1.3378000000000001</v>
      </c>
      <c r="L415">
        <v>1.3280000000000001</v>
      </c>
      <c r="N415" s="3">
        <v>40396</v>
      </c>
      <c r="O415" s="2">
        <v>1193.72</v>
      </c>
      <c r="P415" s="2">
        <v>1192.2</v>
      </c>
      <c r="Q415" s="2">
        <v>1211</v>
      </c>
      <c r="R415" s="2">
        <v>1205.3</v>
      </c>
      <c r="T415" s="3">
        <v>40396</v>
      </c>
      <c r="U415">
        <v>107.93</v>
      </c>
      <c r="BG415" s="3">
        <v>40381</v>
      </c>
      <c r="BH415">
        <v>124.87</v>
      </c>
      <c r="BJ415" s="3">
        <v>40389</v>
      </c>
      <c r="BK415">
        <v>388.6721</v>
      </c>
      <c r="BL415">
        <v>388.6721</v>
      </c>
      <c r="BM415">
        <v>388.6721</v>
      </c>
      <c r="BN415">
        <v>388.6721</v>
      </c>
      <c r="BS415" s="3">
        <v>40381</v>
      </c>
      <c r="BT415">
        <v>42.13</v>
      </c>
      <c r="BV415" s="3">
        <v>40317</v>
      </c>
      <c r="BW415">
        <v>35.700000000000003</v>
      </c>
      <c r="BY415" s="3">
        <v>40382</v>
      </c>
      <c r="BZ415">
        <v>36.29</v>
      </c>
    </row>
    <row r="416" spans="2:78" x14ac:dyDescent="0.25">
      <c r="B416" s="3">
        <v>40389</v>
      </c>
      <c r="C416" s="2">
        <v>6123.41</v>
      </c>
      <c r="D416" s="2">
        <v>6059.19</v>
      </c>
      <c r="E416" s="2">
        <v>6184.54</v>
      </c>
      <c r="F416" s="2">
        <v>6147.97</v>
      </c>
      <c r="H416" s="3">
        <v>40559</v>
      </c>
      <c r="I416">
        <v>1.3386</v>
      </c>
      <c r="J416">
        <v>1.3342000000000001</v>
      </c>
      <c r="K416">
        <v>1.3412999999999999</v>
      </c>
      <c r="L416">
        <v>1.3379000000000001</v>
      </c>
      <c r="N416" s="3">
        <v>40395</v>
      </c>
      <c r="O416" s="2">
        <v>1195.3499999999999</v>
      </c>
      <c r="P416" s="2">
        <v>1189.5999999999999</v>
      </c>
      <c r="Q416" s="2">
        <v>1200.25</v>
      </c>
      <c r="R416" s="2">
        <v>1193.7</v>
      </c>
      <c r="T416" s="3">
        <v>40395</v>
      </c>
      <c r="U416">
        <v>107.56</v>
      </c>
      <c r="BG416" s="3">
        <v>40380</v>
      </c>
      <c r="BH416">
        <v>124.35</v>
      </c>
      <c r="BJ416" s="3">
        <v>40388</v>
      </c>
      <c r="BK416">
        <v>388.83589999999998</v>
      </c>
      <c r="BL416">
        <v>388.83589999999998</v>
      </c>
      <c r="BM416">
        <v>388.83589999999998</v>
      </c>
      <c r="BN416">
        <v>388.83589999999998</v>
      </c>
      <c r="BS416" s="3">
        <v>40380</v>
      </c>
      <c r="BT416">
        <v>41.28</v>
      </c>
      <c r="BV416" s="3">
        <v>40316</v>
      </c>
      <c r="BW416">
        <v>36.020000000000003</v>
      </c>
      <c r="BY416" s="3">
        <v>40381</v>
      </c>
      <c r="BZ416">
        <v>35.99</v>
      </c>
    </row>
    <row r="417" spans="2:78" x14ac:dyDescent="0.25">
      <c r="B417" s="3">
        <v>40388</v>
      </c>
      <c r="C417" s="2">
        <v>6202.78</v>
      </c>
      <c r="D417" s="2">
        <v>6124.45</v>
      </c>
      <c r="E417" s="2">
        <v>6243.42</v>
      </c>
      <c r="F417" s="2">
        <v>6134.7</v>
      </c>
      <c r="H417" s="3">
        <v>40558</v>
      </c>
      <c r="I417">
        <v>1.3387</v>
      </c>
      <c r="J417">
        <v>1.3385</v>
      </c>
      <c r="K417">
        <v>1.3388</v>
      </c>
      <c r="L417">
        <v>1.3387</v>
      </c>
      <c r="N417" s="3">
        <v>40394</v>
      </c>
      <c r="O417" s="2">
        <v>1189.8</v>
      </c>
      <c r="P417" s="2">
        <v>1188.5</v>
      </c>
      <c r="Q417" s="2">
        <v>1202.9000000000001</v>
      </c>
      <c r="R417" s="2">
        <v>1195.44</v>
      </c>
      <c r="T417" s="3">
        <v>40394</v>
      </c>
      <c r="U417">
        <v>107.43</v>
      </c>
      <c r="BG417" s="3">
        <v>40379</v>
      </c>
      <c r="BH417">
        <v>123.78</v>
      </c>
      <c r="BJ417" s="3">
        <v>40387</v>
      </c>
      <c r="BK417">
        <v>389.47910000000002</v>
      </c>
      <c r="BL417">
        <v>389.47910000000002</v>
      </c>
      <c r="BM417">
        <v>389.47910000000002</v>
      </c>
      <c r="BN417">
        <v>389.47910000000002</v>
      </c>
      <c r="BS417" s="3">
        <v>40379</v>
      </c>
      <c r="BT417">
        <v>40.799999999999997</v>
      </c>
      <c r="BV417" s="3">
        <v>40315</v>
      </c>
      <c r="BW417">
        <v>36.200000000000003</v>
      </c>
      <c r="BY417" s="3">
        <v>40380</v>
      </c>
      <c r="BZ417">
        <v>35.659999999999997</v>
      </c>
    </row>
    <row r="418" spans="2:78" x14ac:dyDescent="0.25">
      <c r="B418" s="3">
        <v>40387</v>
      </c>
      <c r="C418" s="2">
        <v>6238.71</v>
      </c>
      <c r="D418" s="2">
        <v>6147.57</v>
      </c>
      <c r="E418" s="2">
        <v>6249.16</v>
      </c>
      <c r="F418" s="2">
        <v>6178.94</v>
      </c>
      <c r="H418" s="3">
        <v>40557</v>
      </c>
      <c r="I418">
        <v>1.3351</v>
      </c>
      <c r="J418">
        <v>1.3317000000000001</v>
      </c>
      <c r="K418">
        <v>1.3451</v>
      </c>
      <c r="L418">
        <v>1.3387</v>
      </c>
      <c r="N418" s="3">
        <v>40393</v>
      </c>
      <c r="O418" s="2">
        <v>1182.8</v>
      </c>
      <c r="P418" s="2">
        <v>1179.22</v>
      </c>
      <c r="Q418" s="2">
        <v>1190.5999999999999</v>
      </c>
      <c r="R418" s="2">
        <v>1189.4000000000001</v>
      </c>
      <c r="T418" s="3">
        <v>40393</v>
      </c>
      <c r="U418">
        <v>107.31</v>
      </c>
      <c r="BG418" s="3">
        <v>40378</v>
      </c>
      <c r="BH418">
        <v>124.2</v>
      </c>
      <c r="BJ418" s="3">
        <v>40386</v>
      </c>
      <c r="BK418">
        <v>389.37279999999998</v>
      </c>
      <c r="BL418">
        <v>389.37279999999998</v>
      </c>
      <c r="BM418">
        <v>389.37279999999998</v>
      </c>
      <c r="BN418">
        <v>389.37279999999998</v>
      </c>
      <c r="BS418" s="3">
        <v>40378</v>
      </c>
      <c r="BT418">
        <v>40.770000000000003</v>
      </c>
      <c r="BV418" s="3">
        <v>40312</v>
      </c>
      <c r="BW418">
        <v>37.17</v>
      </c>
      <c r="BY418" s="3">
        <v>40379</v>
      </c>
      <c r="BZ418">
        <v>35.26</v>
      </c>
    </row>
    <row r="419" spans="2:78" x14ac:dyDescent="0.25">
      <c r="B419" s="3">
        <v>40386</v>
      </c>
      <c r="C419" s="2">
        <v>6211.1</v>
      </c>
      <c r="D419" s="2">
        <v>6189.96</v>
      </c>
      <c r="E419" s="2">
        <v>6253.64</v>
      </c>
      <c r="F419" s="2">
        <v>6207.31</v>
      </c>
      <c r="H419" s="3">
        <v>40556</v>
      </c>
      <c r="I419">
        <v>1.3127</v>
      </c>
      <c r="J419">
        <v>1.3089</v>
      </c>
      <c r="K419">
        <v>1.3381000000000001</v>
      </c>
      <c r="L419">
        <v>1.3351</v>
      </c>
      <c r="N419" s="3">
        <v>40392</v>
      </c>
      <c r="O419" s="2">
        <v>1181.5</v>
      </c>
      <c r="P419" s="2">
        <v>1174.32</v>
      </c>
      <c r="Q419" s="2">
        <v>1190.45</v>
      </c>
      <c r="R419" s="2">
        <v>1182.58</v>
      </c>
      <c r="T419" s="3">
        <v>40392</v>
      </c>
      <c r="U419">
        <v>106.82</v>
      </c>
      <c r="BG419" s="3">
        <v>40375</v>
      </c>
      <c r="BH419">
        <v>125.45</v>
      </c>
      <c r="BJ419" s="3">
        <v>40385</v>
      </c>
      <c r="BK419">
        <v>390.58069999999998</v>
      </c>
      <c r="BL419">
        <v>390.58069999999998</v>
      </c>
      <c r="BM419">
        <v>390.58069999999998</v>
      </c>
      <c r="BN419">
        <v>390.58069999999998</v>
      </c>
      <c r="BS419" s="3">
        <v>40375</v>
      </c>
      <c r="BT419">
        <v>41.09</v>
      </c>
      <c r="BV419" s="3">
        <v>40310</v>
      </c>
      <c r="BW419">
        <v>36.799999999999997</v>
      </c>
      <c r="BY419" s="3">
        <v>40378</v>
      </c>
      <c r="BZ419">
        <v>34.93</v>
      </c>
    </row>
    <row r="420" spans="2:78" x14ac:dyDescent="0.25">
      <c r="B420" s="3">
        <v>40385</v>
      </c>
      <c r="C420" s="2">
        <v>6201.02</v>
      </c>
      <c r="D420" s="2">
        <v>6131.91</v>
      </c>
      <c r="E420" s="2">
        <v>6201.14</v>
      </c>
      <c r="F420" s="2">
        <v>6194.21</v>
      </c>
      <c r="H420" s="3">
        <v>40555</v>
      </c>
      <c r="I420">
        <v>1.2982</v>
      </c>
      <c r="J420">
        <v>1.2962</v>
      </c>
      <c r="K420">
        <v>1.3143</v>
      </c>
      <c r="L420">
        <v>1.3126</v>
      </c>
      <c r="N420" s="3">
        <v>40389</v>
      </c>
      <c r="O420" s="2">
        <v>1167.0999999999999</v>
      </c>
      <c r="P420" s="2">
        <v>1165.5</v>
      </c>
      <c r="Q420" s="2">
        <v>1183.55</v>
      </c>
      <c r="R420" s="2">
        <v>1181.05</v>
      </c>
      <c r="T420" s="3">
        <v>40389</v>
      </c>
      <c r="U420">
        <v>106.29</v>
      </c>
      <c r="BG420" s="3">
        <v>40374</v>
      </c>
      <c r="BH420">
        <v>126.12</v>
      </c>
      <c r="BJ420" s="3">
        <v>40382</v>
      </c>
      <c r="BK420">
        <v>390.65640000000002</v>
      </c>
      <c r="BL420">
        <v>390.65640000000002</v>
      </c>
      <c r="BM420">
        <v>390.65640000000002</v>
      </c>
      <c r="BN420">
        <v>390.65640000000002</v>
      </c>
      <c r="BS420" s="3">
        <v>40374</v>
      </c>
      <c r="BT420">
        <v>41.89</v>
      </c>
      <c r="BV420" s="3">
        <v>40309</v>
      </c>
      <c r="BW420">
        <v>36.82</v>
      </c>
      <c r="BY420" s="3">
        <v>40375</v>
      </c>
      <c r="BZ420">
        <v>35.08</v>
      </c>
    </row>
    <row r="421" spans="2:78" x14ac:dyDescent="0.25">
      <c r="B421" s="3">
        <v>40382</v>
      </c>
      <c r="C421" s="2">
        <v>6125.26</v>
      </c>
      <c r="D421" s="2">
        <v>6112.5</v>
      </c>
      <c r="E421" s="2">
        <v>6190.24</v>
      </c>
      <c r="F421" s="2">
        <v>6166.34</v>
      </c>
      <c r="H421" s="3">
        <v>40554</v>
      </c>
      <c r="I421">
        <v>1.2963</v>
      </c>
      <c r="J421">
        <v>1.2906</v>
      </c>
      <c r="K421">
        <v>1.2988</v>
      </c>
      <c r="L421">
        <v>1.298</v>
      </c>
      <c r="N421" s="3">
        <v>40388</v>
      </c>
      <c r="O421" s="2">
        <v>1163.8499999999999</v>
      </c>
      <c r="P421" s="2">
        <v>1159.2</v>
      </c>
      <c r="Q421" s="2">
        <v>1169.55</v>
      </c>
      <c r="R421" s="2">
        <v>1167.6199999999999</v>
      </c>
      <c r="T421" s="3">
        <v>40388</v>
      </c>
      <c r="U421">
        <v>106.16</v>
      </c>
      <c r="BG421" s="3">
        <v>40373</v>
      </c>
      <c r="BH421">
        <v>126.35</v>
      </c>
      <c r="BJ421" s="3">
        <v>40381</v>
      </c>
      <c r="BK421">
        <v>391.4058</v>
      </c>
      <c r="BL421">
        <v>391.4058</v>
      </c>
      <c r="BM421">
        <v>391.4058</v>
      </c>
      <c r="BN421">
        <v>391.4058</v>
      </c>
      <c r="BS421" s="3">
        <v>40373</v>
      </c>
      <c r="BT421">
        <v>42.38</v>
      </c>
      <c r="BV421" s="3">
        <v>40308</v>
      </c>
      <c r="BW421">
        <v>37.200000000000003</v>
      </c>
      <c r="BY421" s="3">
        <v>40374</v>
      </c>
      <c r="BZ421">
        <v>35.380000000000003</v>
      </c>
    </row>
    <row r="422" spans="2:78" x14ac:dyDescent="0.25">
      <c r="B422" s="3">
        <v>40381</v>
      </c>
      <c r="C422" s="2">
        <v>5971.09</v>
      </c>
      <c r="D422" s="2">
        <v>5961.86</v>
      </c>
      <c r="E422" s="2">
        <v>6148.13</v>
      </c>
      <c r="F422" s="2">
        <v>6142.15</v>
      </c>
      <c r="H422" s="3">
        <v>40553</v>
      </c>
      <c r="I422">
        <v>1.2892999999999999</v>
      </c>
      <c r="J422">
        <v>1.2873000000000001</v>
      </c>
      <c r="K422">
        <v>1.2965</v>
      </c>
      <c r="L422">
        <v>1.2965</v>
      </c>
      <c r="N422" s="3">
        <v>40387</v>
      </c>
      <c r="O422" s="2">
        <v>1162.0999999999999</v>
      </c>
      <c r="P422" s="2">
        <v>1156.55</v>
      </c>
      <c r="Q422" s="2">
        <v>1166.1300000000001</v>
      </c>
      <c r="R422" s="2">
        <v>1163.95</v>
      </c>
      <c r="T422" s="3">
        <v>40387</v>
      </c>
      <c r="U422">
        <v>105.93</v>
      </c>
      <c r="BG422" s="3">
        <v>40372</v>
      </c>
      <c r="BH422">
        <v>125.71</v>
      </c>
      <c r="BJ422" s="3">
        <v>40380</v>
      </c>
      <c r="BK422">
        <v>391.22710000000001</v>
      </c>
      <c r="BL422">
        <v>391.22710000000001</v>
      </c>
      <c r="BM422">
        <v>391.22710000000001</v>
      </c>
      <c r="BN422">
        <v>391.22710000000001</v>
      </c>
      <c r="BS422" s="3">
        <v>40372</v>
      </c>
      <c r="BT422">
        <v>42.39</v>
      </c>
      <c r="BV422" s="3">
        <v>40305</v>
      </c>
      <c r="BW422">
        <v>36.979999999999997</v>
      </c>
      <c r="BY422" s="3">
        <v>40373</v>
      </c>
      <c r="BZ422">
        <v>35.53</v>
      </c>
    </row>
    <row r="423" spans="2:78" x14ac:dyDescent="0.25">
      <c r="B423" s="3">
        <v>40380</v>
      </c>
      <c r="C423" s="2">
        <v>6011.72</v>
      </c>
      <c r="D423" s="2">
        <v>5976.92</v>
      </c>
      <c r="E423" s="2">
        <v>6060.49</v>
      </c>
      <c r="F423" s="2">
        <v>5990.38</v>
      </c>
      <c r="H423" s="3">
        <v>40552</v>
      </c>
      <c r="I423">
        <v>1.2906</v>
      </c>
      <c r="J423">
        <v>1.2865</v>
      </c>
      <c r="K423">
        <v>1.2918000000000001</v>
      </c>
      <c r="L423">
        <v>1.2892999999999999</v>
      </c>
      <c r="N423" s="3">
        <v>40386</v>
      </c>
      <c r="O423" s="2">
        <v>1184.5</v>
      </c>
      <c r="P423" s="2">
        <v>1157.75</v>
      </c>
      <c r="Q423" s="2">
        <v>1187.0999999999999</v>
      </c>
      <c r="R423" s="2">
        <v>1162.9000000000001</v>
      </c>
      <c r="T423" s="3">
        <v>40386</v>
      </c>
      <c r="U423">
        <v>106.51</v>
      </c>
      <c r="BG423" s="3">
        <v>40371</v>
      </c>
      <c r="BH423">
        <v>125.51</v>
      </c>
      <c r="BJ423" s="3">
        <v>40379</v>
      </c>
      <c r="BK423">
        <v>390.5419</v>
      </c>
      <c r="BL423">
        <v>390.5419</v>
      </c>
      <c r="BM423">
        <v>390.5419</v>
      </c>
      <c r="BN423">
        <v>390.5419</v>
      </c>
      <c r="BS423" s="3">
        <v>40371</v>
      </c>
      <c r="BT423">
        <v>41.6</v>
      </c>
      <c r="BV423" s="3">
        <v>40304</v>
      </c>
      <c r="BW423">
        <v>37.35</v>
      </c>
      <c r="BY423" s="3">
        <v>40372</v>
      </c>
      <c r="BZ423">
        <v>35.369999999999997</v>
      </c>
    </row>
    <row r="424" spans="2:78" x14ac:dyDescent="0.25">
      <c r="B424" s="3">
        <v>40379</v>
      </c>
      <c r="C424" s="2">
        <v>6039.16</v>
      </c>
      <c r="D424" s="2">
        <v>5906.04</v>
      </c>
      <c r="E424" s="2">
        <v>6052.51</v>
      </c>
      <c r="F424" s="2">
        <v>5967.49</v>
      </c>
      <c r="H424" s="3">
        <v>40551</v>
      </c>
      <c r="I424">
        <v>1.2906</v>
      </c>
      <c r="J424">
        <v>1.2903</v>
      </c>
      <c r="K424">
        <v>1.2922</v>
      </c>
      <c r="L424">
        <v>1.2906</v>
      </c>
      <c r="N424" s="3">
        <v>40385</v>
      </c>
      <c r="O424" s="2">
        <v>1189.05</v>
      </c>
      <c r="P424" s="2">
        <v>1179.4000000000001</v>
      </c>
      <c r="Q424" s="2">
        <v>1194.68</v>
      </c>
      <c r="R424" s="2">
        <v>1184.5999999999999</v>
      </c>
      <c r="T424" s="3">
        <v>40385</v>
      </c>
      <c r="U424">
        <v>106.31</v>
      </c>
      <c r="BG424" s="3">
        <v>40368</v>
      </c>
      <c r="BH424">
        <v>124.57</v>
      </c>
      <c r="BJ424" s="3">
        <v>40378</v>
      </c>
      <c r="BK424">
        <v>390.82679999999999</v>
      </c>
      <c r="BL424">
        <v>390.82679999999999</v>
      </c>
      <c r="BM424">
        <v>390.82679999999999</v>
      </c>
      <c r="BN424">
        <v>390.82679999999999</v>
      </c>
      <c r="BS424" s="3">
        <v>40368</v>
      </c>
      <c r="BT424">
        <v>41.42</v>
      </c>
      <c r="BV424" s="3">
        <v>40298</v>
      </c>
      <c r="BW424">
        <v>38.979999999999997</v>
      </c>
      <c r="BY424" s="3">
        <v>40371</v>
      </c>
      <c r="BZ424">
        <v>35.19</v>
      </c>
    </row>
    <row r="425" spans="2:78" x14ac:dyDescent="0.25">
      <c r="B425" s="3">
        <v>40378</v>
      </c>
      <c r="C425" s="2">
        <v>6034.87</v>
      </c>
      <c r="D425" s="2">
        <v>5993.55</v>
      </c>
      <c r="E425" s="2">
        <v>6083.12</v>
      </c>
      <c r="F425" s="2">
        <v>6009.11</v>
      </c>
      <c r="H425" s="3">
        <v>40550</v>
      </c>
      <c r="I425">
        <v>1.2982</v>
      </c>
      <c r="J425">
        <v>1.29</v>
      </c>
      <c r="K425">
        <v>1.302</v>
      </c>
      <c r="L425">
        <v>1.2906</v>
      </c>
      <c r="N425" s="3">
        <v>40382</v>
      </c>
      <c r="O425" s="2">
        <v>1195.8</v>
      </c>
      <c r="P425" s="2">
        <v>1183.3</v>
      </c>
      <c r="Q425" s="2">
        <v>1204.05</v>
      </c>
      <c r="R425" s="2">
        <v>1188.8499999999999</v>
      </c>
      <c r="T425" s="3">
        <v>40382</v>
      </c>
      <c r="U425">
        <v>105.99</v>
      </c>
      <c r="BG425" s="3">
        <v>40367</v>
      </c>
      <c r="BH425">
        <v>124.06</v>
      </c>
      <c r="BJ425" s="3">
        <v>40375</v>
      </c>
      <c r="BK425">
        <v>391.08339999999998</v>
      </c>
      <c r="BL425">
        <v>391.08339999999998</v>
      </c>
      <c r="BM425">
        <v>391.08339999999998</v>
      </c>
      <c r="BN425">
        <v>391.08339999999998</v>
      </c>
      <c r="BS425" s="3">
        <v>40367</v>
      </c>
      <c r="BT425">
        <v>41.17</v>
      </c>
      <c r="BV425" s="3">
        <v>40296</v>
      </c>
      <c r="BW425">
        <v>38.64</v>
      </c>
      <c r="BY425" s="3">
        <v>40368</v>
      </c>
      <c r="BZ425">
        <v>35.17</v>
      </c>
    </row>
    <row r="426" spans="2:78" x14ac:dyDescent="0.25">
      <c r="B426" s="3">
        <v>40375</v>
      </c>
      <c r="C426" s="2">
        <v>6165.51</v>
      </c>
      <c r="D426" s="2">
        <v>6018.64</v>
      </c>
      <c r="E426" s="2">
        <v>6205.44</v>
      </c>
      <c r="F426" s="2">
        <v>6040.27</v>
      </c>
      <c r="H426" s="3">
        <v>40549</v>
      </c>
      <c r="I426">
        <v>1.3154999999999999</v>
      </c>
      <c r="J426">
        <v>1.2978000000000001</v>
      </c>
      <c r="K426">
        <v>1.3169999999999999</v>
      </c>
      <c r="L426">
        <v>1.298</v>
      </c>
      <c r="N426" s="3">
        <v>40381</v>
      </c>
      <c r="O426" s="2">
        <v>1185.43</v>
      </c>
      <c r="P426" s="2">
        <v>1180.9000000000001</v>
      </c>
      <c r="Q426" s="2">
        <v>1201.1500000000001</v>
      </c>
      <c r="R426" s="2">
        <v>1195.82</v>
      </c>
      <c r="T426" s="3">
        <v>40381</v>
      </c>
      <c r="U426">
        <v>105.75</v>
      </c>
      <c r="BG426" s="3">
        <v>40366</v>
      </c>
      <c r="BH426">
        <v>122.78</v>
      </c>
      <c r="BJ426" s="3">
        <v>40374</v>
      </c>
      <c r="BK426">
        <v>390.637</v>
      </c>
      <c r="BL426">
        <v>390.637</v>
      </c>
      <c r="BM426">
        <v>390.637</v>
      </c>
      <c r="BN426">
        <v>390.637</v>
      </c>
      <c r="BS426" s="3">
        <v>40366</v>
      </c>
      <c r="BT426">
        <v>40.75</v>
      </c>
      <c r="BV426" s="3">
        <v>40295</v>
      </c>
      <c r="BW426">
        <v>39.5</v>
      </c>
      <c r="BY426" s="3">
        <v>40367</v>
      </c>
      <c r="BZ426">
        <v>34.75</v>
      </c>
    </row>
    <row r="427" spans="2:78" x14ac:dyDescent="0.25">
      <c r="B427" s="3">
        <v>40374</v>
      </c>
      <c r="C427" s="2">
        <v>6187.78</v>
      </c>
      <c r="D427" s="2">
        <v>6127.36</v>
      </c>
      <c r="E427" s="2">
        <v>6248.07</v>
      </c>
      <c r="F427" s="2">
        <v>6149.36</v>
      </c>
      <c r="H427" s="3">
        <v>40548</v>
      </c>
      <c r="I427">
        <v>1.3321000000000001</v>
      </c>
      <c r="J427">
        <v>1.3126</v>
      </c>
      <c r="K427">
        <v>1.3322000000000001</v>
      </c>
      <c r="L427">
        <v>1.3154999999999999</v>
      </c>
      <c r="N427" s="3">
        <v>40380</v>
      </c>
      <c r="O427" s="2">
        <v>1192.1500000000001</v>
      </c>
      <c r="P427" s="2">
        <v>1183.0999999999999</v>
      </c>
      <c r="Q427" s="2">
        <v>1197.95</v>
      </c>
      <c r="R427" s="2">
        <v>1185.47</v>
      </c>
      <c r="T427" s="3">
        <v>40380</v>
      </c>
      <c r="U427">
        <v>105.3</v>
      </c>
      <c r="BG427" s="3">
        <v>40365</v>
      </c>
      <c r="BH427">
        <v>122.13</v>
      </c>
      <c r="BJ427" s="3">
        <v>40373</v>
      </c>
      <c r="BK427">
        <v>390.846</v>
      </c>
      <c r="BL427">
        <v>390.846</v>
      </c>
      <c r="BM427">
        <v>390.846</v>
      </c>
      <c r="BN427">
        <v>390.846</v>
      </c>
      <c r="BS427" s="3">
        <v>40365</v>
      </c>
      <c r="BT427">
        <v>40.200000000000003</v>
      </c>
      <c r="BV427" s="3">
        <v>40294</v>
      </c>
      <c r="BW427">
        <v>39.369999999999997</v>
      </c>
      <c r="BY427" s="3">
        <v>40366</v>
      </c>
      <c r="BZ427">
        <v>34.35</v>
      </c>
    </row>
    <row r="428" spans="2:78" x14ac:dyDescent="0.25">
      <c r="B428" s="3">
        <v>40373</v>
      </c>
      <c r="C428" s="2">
        <v>6215.23</v>
      </c>
      <c r="D428" s="2">
        <v>6161.13</v>
      </c>
      <c r="E428" s="2">
        <v>6226.54</v>
      </c>
      <c r="F428" s="2">
        <v>6209.76</v>
      </c>
      <c r="H428" s="3">
        <v>40547</v>
      </c>
      <c r="I428">
        <v>1.3357000000000001</v>
      </c>
      <c r="J428">
        <v>1.3292999999999999</v>
      </c>
      <c r="K428">
        <v>1.343</v>
      </c>
      <c r="L428">
        <v>1.3318000000000001</v>
      </c>
      <c r="N428" s="3">
        <v>40379</v>
      </c>
      <c r="O428" s="2">
        <v>1181.67</v>
      </c>
      <c r="P428" s="2">
        <v>1175.0999999999999</v>
      </c>
      <c r="Q428" s="2">
        <v>1193.7</v>
      </c>
      <c r="R428" s="2">
        <v>1191.9000000000001</v>
      </c>
      <c r="T428" s="3">
        <v>40379</v>
      </c>
      <c r="U428">
        <v>104.96</v>
      </c>
      <c r="BG428" s="3">
        <v>40364</v>
      </c>
      <c r="BH428">
        <v>122.04</v>
      </c>
      <c r="BJ428" s="3">
        <v>40372</v>
      </c>
      <c r="BK428">
        <v>390.75409999999999</v>
      </c>
      <c r="BL428">
        <v>390.75409999999999</v>
      </c>
      <c r="BM428">
        <v>390.75409999999999</v>
      </c>
      <c r="BN428">
        <v>390.75409999999999</v>
      </c>
      <c r="BS428" s="3">
        <v>40364</v>
      </c>
      <c r="BT428">
        <v>39.19</v>
      </c>
      <c r="BV428" s="3">
        <v>40291</v>
      </c>
      <c r="BW428">
        <v>38.74</v>
      </c>
      <c r="BY428" s="3">
        <v>40365</v>
      </c>
      <c r="BZ428">
        <v>34.36</v>
      </c>
    </row>
    <row r="429" spans="2:78" x14ac:dyDescent="0.25">
      <c r="B429" s="3">
        <v>40372</v>
      </c>
      <c r="C429" s="2">
        <v>6078.34</v>
      </c>
      <c r="D429" s="2">
        <v>6076.14</v>
      </c>
      <c r="E429" s="2">
        <v>6200.82</v>
      </c>
      <c r="F429" s="2">
        <v>6191.13</v>
      </c>
      <c r="H429" s="3">
        <v>40546</v>
      </c>
      <c r="I429">
        <v>1.3357000000000001</v>
      </c>
      <c r="J429">
        <v>1.3251999999999999</v>
      </c>
      <c r="K429">
        <v>1.3392999999999999</v>
      </c>
      <c r="L429">
        <v>1.3355999999999999</v>
      </c>
      <c r="N429" s="3">
        <v>40378</v>
      </c>
      <c r="O429" s="2">
        <v>1192.22</v>
      </c>
      <c r="P429" s="2">
        <v>1177.0999999999999</v>
      </c>
      <c r="Q429" s="2">
        <v>1194.99</v>
      </c>
      <c r="R429" s="2">
        <v>1181.55</v>
      </c>
      <c r="T429" s="3">
        <v>40378</v>
      </c>
      <c r="U429">
        <v>104.71</v>
      </c>
      <c r="BG429" s="3">
        <v>40361</v>
      </c>
      <c r="BH429">
        <v>122.29</v>
      </c>
      <c r="BJ429" s="3">
        <v>40371</v>
      </c>
      <c r="BK429">
        <v>391.4563</v>
      </c>
      <c r="BL429">
        <v>391.4563</v>
      </c>
      <c r="BM429">
        <v>391.4563</v>
      </c>
      <c r="BN429">
        <v>391.4563</v>
      </c>
      <c r="BS429" s="3">
        <v>40361</v>
      </c>
      <c r="BT429">
        <v>39.29</v>
      </c>
      <c r="BV429" s="3">
        <v>40290</v>
      </c>
      <c r="BW429">
        <v>39.200000000000003</v>
      </c>
      <c r="BY429" s="3">
        <v>40364</v>
      </c>
      <c r="BZ429">
        <v>33.700000000000003</v>
      </c>
    </row>
    <row r="430" spans="2:78" x14ac:dyDescent="0.25">
      <c r="B430" s="3">
        <v>40371</v>
      </c>
      <c r="C430" s="2">
        <v>6079.95</v>
      </c>
      <c r="D430" s="2">
        <v>6061.84</v>
      </c>
      <c r="E430" s="2">
        <v>6119.7</v>
      </c>
      <c r="F430" s="2">
        <v>6077.19</v>
      </c>
      <c r="H430" s="3">
        <v>40545</v>
      </c>
      <c r="I430">
        <v>1.3368</v>
      </c>
      <c r="J430">
        <v>1.3321000000000001</v>
      </c>
      <c r="K430">
        <v>1.337</v>
      </c>
      <c r="L430">
        <v>1.3353999999999999</v>
      </c>
      <c r="N430" s="3">
        <v>40375</v>
      </c>
      <c r="O430" s="2">
        <v>1209.6300000000001</v>
      </c>
      <c r="P430" s="2">
        <v>1185.6500000000001</v>
      </c>
      <c r="Q430" s="2">
        <v>1210.8</v>
      </c>
      <c r="R430" s="2">
        <v>1192.8499999999999</v>
      </c>
      <c r="T430" s="3">
        <v>40375</v>
      </c>
      <c r="U430">
        <v>104.64</v>
      </c>
      <c r="BG430" s="3">
        <v>40360</v>
      </c>
      <c r="BH430">
        <v>124.04</v>
      </c>
      <c r="BJ430" s="3">
        <v>40368</v>
      </c>
      <c r="BK430">
        <v>390.93579999999997</v>
      </c>
      <c r="BL430">
        <v>390.93579999999997</v>
      </c>
      <c r="BM430">
        <v>390.93579999999997</v>
      </c>
      <c r="BN430">
        <v>390.93579999999997</v>
      </c>
      <c r="BS430" s="3">
        <v>40360</v>
      </c>
      <c r="BT430">
        <v>39.29</v>
      </c>
      <c r="BV430" s="3">
        <v>40289</v>
      </c>
      <c r="BW430">
        <v>39.549999999999997</v>
      </c>
      <c r="BY430" s="3">
        <v>40361</v>
      </c>
      <c r="BZ430">
        <v>33.71</v>
      </c>
    </row>
    <row r="431" spans="2:78" x14ac:dyDescent="0.25">
      <c r="B431" s="3">
        <v>40368</v>
      </c>
      <c r="C431" s="2">
        <v>6070.47</v>
      </c>
      <c r="D431" s="2">
        <v>6039.31</v>
      </c>
      <c r="E431" s="2">
        <v>6078.56</v>
      </c>
      <c r="F431" s="2">
        <v>6065.24</v>
      </c>
      <c r="H431" s="3">
        <v>40544</v>
      </c>
      <c r="I431">
        <v>1.3382000000000001</v>
      </c>
      <c r="J431">
        <v>1.3359000000000001</v>
      </c>
      <c r="K431">
        <v>1.3383</v>
      </c>
      <c r="L431">
        <v>1.3368</v>
      </c>
      <c r="N431" s="3">
        <v>40374</v>
      </c>
      <c r="O431" s="2">
        <v>1209.8</v>
      </c>
      <c r="P431" s="2">
        <v>1203.5</v>
      </c>
      <c r="Q431" s="2">
        <v>1217.3</v>
      </c>
      <c r="R431" s="2">
        <v>1209.5999999999999</v>
      </c>
      <c r="T431" s="3">
        <v>40374</v>
      </c>
      <c r="U431">
        <v>104.49</v>
      </c>
      <c r="BG431" s="3">
        <v>40359</v>
      </c>
      <c r="BH431">
        <v>124.86</v>
      </c>
      <c r="BJ431" s="3">
        <v>40367</v>
      </c>
      <c r="BK431">
        <v>391.6506</v>
      </c>
      <c r="BL431">
        <v>391.6506</v>
      </c>
      <c r="BM431">
        <v>391.6506</v>
      </c>
      <c r="BN431">
        <v>391.6506</v>
      </c>
      <c r="BS431" s="3">
        <v>40359</v>
      </c>
      <c r="BT431">
        <v>40.28</v>
      </c>
      <c r="BV431" s="3">
        <v>40288</v>
      </c>
      <c r="BW431">
        <v>39.17</v>
      </c>
      <c r="BY431" s="3">
        <v>40360</v>
      </c>
      <c r="BZ431">
        <v>33.549999999999997</v>
      </c>
    </row>
    <row r="432" spans="2:78" x14ac:dyDescent="0.25">
      <c r="B432" s="3">
        <v>40367</v>
      </c>
      <c r="C432" s="2">
        <v>6025.86</v>
      </c>
      <c r="D432" s="2">
        <v>6006.68</v>
      </c>
      <c r="E432" s="2">
        <v>6057.52</v>
      </c>
      <c r="F432" s="2">
        <v>6035.66</v>
      </c>
      <c r="H432" s="3">
        <v>40543</v>
      </c>
      <c r="I432">
        <v>1.33</v>
      </c>
      <c r="J432">
        <v>1.3286</v>
      </c>
      <c r="K432">
        <v>1.3421000000000001</v>
      </c>
      <c r="L432">
        <v>1.3383</v>
      </c>
      <c r="N432" s="3">
        <v>40373</v>
      </c>
      <c r="O432" s="2">
        <v>1211.25</v>
      </c>
      <c r="P432" s="2">
        <v>1202.3599999999999</v>
      </c>
      <c r="Q432" s="2">
        <v>1218.1500000000001</v>
      </c>
      <c r="R432" s="2">
        <v>1209.5999999999999</v>
      </c>
      <c r="T432" s="3">
        <v>40373</v>
      </c>
      <c r="U432">
        <v>104.22</v>
      </c>
      <c r="BG432" s="3">
        <v>40358</v>
      </c>
      <c r="BH432">
        <v>126.81</v>
      </c>
      <c r="BJ432" s="3">
        <v>40366</v>
      </c>
      <c r="BK432">
        <v>392.36309999999997</v>
      </c>
      <c r="BL432">
        <v>392.36309999999997</v>
      </c>
      <c r="BM432">
        <v>392.36309999999997</v>
      </c>
      <c r="BN432">
        <v>392.36309999999997</v>
      </c>
      <c r="BS432" s="3">
        <v>40358</v>
      </c>
      <c r="BT432">
        <v>40.36</v>
      </c>
      <c r="BV432" s="3">
        <v>40287</v>
      </c>
      <c r="BW432">
        <v>39.24</v>
      </c>
      <c r="BY432" s="3">
        <v>40359</v>
      </c>
      <c r="BZ432">
        <v>33.869999999999997</v>
      </c>
    </row>
    <row r="433" spans="2:78" x14ac:dyDescent="0.25">
      <c r="B433" s="3">
        <v>40366</v>
      </c>
      <c r="C433" s="2">
        <v>5896.18</v>
      </c>
      <c r="D433" s="2">
        <v>5848.66</v>
      </c>
      <c r="E433" s="2">
        <v>5997.82</v>
      </c>
      <c r="F433" s="2">
        <v>5992.86</v>
      </c>
      <c r="H433" s="3">
        <v>40542</v>
      </c>
      <c r="I433">
        <v>1.3223</v>
      </c>
      <c r="J433">
        <v>1.3219000000000001</v>
      </c>
      <c r="K433">
        <v>1.3309</v>
      </c>
      <c r="L433">
        <v>1.33</v>
      </c>
      <c r="N433" s="3">
        <v>40372</v>
      </c>
      <c r="O433" s="2">
        <v>1197.3599999999999</v>
      </c>
      <c r="P433" s="2">
        <v>1197</v>
      </c>
      <c r="Q433" s="2">
        <v>1217.9000000000001</v>
      </c>
      <c r="R433" s="2">
        <v>1211.3</v>
      </c>
      <c r="T433" s="3">
        <v>40372</v>
      </c>
      <c r="U433">
        <v>104.06</v>
      </c>
      <c r="BG433" s="3">
        <v>40357</v>
      </c>
      <c r="BH433">
        <v>126.84</v>
      </c>
      <c r="BJ433" s="3">
        <v>40365</v>
      </c>
      <c r="BK433">
        <v>391.90699999999998</v>
      </c>
      <c r="BL433">
        <v>391.90699999999998</v>
      </c>
      <c r="BM433">
        <v>391.90699999999998</v>
      </c>
      <c r="BN433">
        <v>391.90699999999998</v>
      </c>
      <c r="BS433" s="3">
        <v>40357</v>
      </c>
      <c r="BT433">
        <v>41.61</v>
      </c>
      <c r="BV433" s="3">
        <v>40284</v>
      </c>
      <c r="BW433">
        <v>40</v>
      </c>
      <c r="BY433" s="3">
        <v>40358</v>
      </c>
      <c r="BZ433">
        <v>34.11</v>
      </c>
    </row>
    <row r="434" spans="2:78" x14ac:dyDescent="0.25">
      <c r="B434" s="3">
        <v>40365</v>
      </c>
      <c r="C434" s="2">
        <v>5847.47</v>
      </c>
      <c r="D434" s="2">
        <v>5842.07</v>
      </c>
      <c r="E434" s="2">
        <v>5995.64</v>
      </c>
      <c r="F434" s="2">
        <v>5940.98</v>
      </c>
      <c r="H434" s="3">
        <v>40541</v>
      </c>
      <c r="I434">
        <v>1.3085</v>
      </c>
      <c r="J434">
        <v>1.3085</v>
      </c>
      <c r="K434">
        <v>1.3236000000000001</v>
      </c>
      <c r="L434">
        <v>1.3222</v>
      </c>
      <c r="N434" s="3">
        <v>40371</v>
      </c>
      <c r="O434" s="2">
        <v>1209.45</v>
      </c>
      <c r="P434" s="2">
        <v>1195.5</v>
      </c>
      <c r="Q434" s="2">
        <v>1212.9000000000001</v>
      </c>
      <c r="R434" s="2">
        <v>1197.2</v>
      </c>
      <c r="T434" s="3">
        <v>40371</v>
      </c>
      <c r="U434">
        <v>103.72</v>
      </c>
      <c r="BG434" s="3">
        <v>40354</v>
      </c>
      <c r="BH434">
        <v>127.08</v>
      </c>
      <c r="BJ434" s="3">
        <v>40364</v>
      </c>
      <c r="BK434">
        <v>392.48320000000001</v>
      </c>
      <c r="BL434">
        <v>392.48320000000001</v>
      </c>
      <c r="BM434">
        <v>392.48320000000001</v>
      </c>
      <c r="BN434">
        <v>392.48320000000001</v>
      </c>
      <c r="BS434" s="3">
        <v>40354</v>
      </c>
      <c r="BT434">
        <v>41.11</v>
      </c>
      <c r="BV434" s="3">
        <v>40283</v>
      </c>
      <c r="BW434">
        <v>40.17</v>
      </c>
      <c r="BY434" s="3">
        <v>40357</v>
      </c>
      <c r="BZ434">
        <v>35.11</v>
      </c>
    </row>
    <row r="435" spans="2:78" x14ac:dyDescent="0.25">
      <c r="B435" s="3">
        <v>40364</v>
      </c>
      <c r="C435" s="2">
        <v>5853.75</v>
      </c>
      <c r="D435" s="2">
        <v>5809.37</v>
      </c>
      <c r="E435" s="2">
        <v>5861.05</v>
      </c>
      <c r="F435" s="2">
        <v>5816.2</v>
      </c>
      <c r="H435" s="3">
        <v>40540</v>
      </c>
      <c r="I435">
        <v>1.3188</v>
      </c>
      <c r="J435">
        <v>1.3083</v>
      </c>
      <c r="K435">
        <v>1.3272999999999999</v>
      </c>
      <c r="L435">
        <v>1.3084</v>
      </c>
      <c r="N435" s="3">
        <v>40368</v>
      </c>
      <c r="O435" s="2">
        <v>1195.55</v>
      </c>
      <c r="P435" s="2">
        <v>1194.2</v>
      </c>
      <c r="Q435" s="2">
        <v>1213.7</v>
      </c>
      <c r="R435" s="2">
        <v>1211.9000000000001</v>
      </c>
      <c r="T435" s="3">
        <v>40368</v>
      </c>
      <c r="U435">
        <v>103.52</v>
      </c>
      <c r="BG435" s="3">
        <v>40353</v>
      </c>
      <c r="BH435">
        <v>128.16</v>
      </c>
      <c r="BJ435" s="3">
        <v>40361</v>
      </c>
      <c r="BK435">
        <v>392.23930000000001</v>
      </c>
      <c r="BL435">
        <v>392.23930000000001</v>
      </c>
      <c r="BM435">
        <v>392.23930000000001</v>
      </c>
      <c r="BN435">
        <v>392.23930000000001</v>
      </c>
      <c r="BS435" s="3">
        <v>40353</v>
      </c>
      <c r="BT435">
        <v>41.35</v>
      </c>
      <c r="BV435" s="3">
        <v>40282</v>
      </c>
      <c r="BW435">
        <v>39.89</v>
      </c>
      <c r="BY435" s="3">
        <v>40354</v>
      </c>
      <c r="BZ435">
        <v>34.950000000000003</v>
      </c>
    </row>
    <row r="436" spans="2:78" x14ac:dyDescent="0.25">
      <c r="B436" s="3">
        <v>40361</v>
      </c>
      <c r="C436" s="2">
        <v>5885.22</v>
      </c>
      <c r="D436" s="2">
        <v>5833.12</v>
      </c>
      <c r="E436" s="2">
        <v>5941.22</v>
      </c>
      <c r="F436" s="2">
        <v>5834.15</v>
      </c>
      <c r="H436" s="3">
        <v>40539</v>
      </c>
      <c r="I436">
        <v>1.3079000000000001</v>
      </c>
      <c r="J436">
        <v>1.3077000000000001</v>
      </c>
      <c r="K436">
        <v>1.3187</v>
      </c>
      <c r="L436">
        <v>1.3187</v>
      </c>
      <c r="N436" s="3">
        <v>40367</v>
      </c>
      <c r="O436" s="2">
        <v>1205.1400000000001</v>
      </c>
      <c r="P436" s="2">
        <v>1187.25</v>
      </c>
      <c r="Q436" s="2">
        <v>1207.8499999999999</v>
      </c>
      <c r="R436" s="2">
        <v>1195.68</v>
      </c>
      <c r="T436" s="3">
        <v>40367</v>
      </c>
      <c r="U436">
        <v>103.34</v>
      </c>
      <c r="BG436" s="3">
        <v>40351</v>
      </c>
      <c r="BH436">
        <v>129.19</v>
      </c>
      <c r="BJ436" s="3">
        <v>40360</v>
      </c>
      <c r="BK436">
        <v>393.33080000000001</v>
      </c>
      <c r="BL436">
        <v>393.33080000000001</v>
      </c>
      <c r="BM436">
        <v>393.33080000000001</v>
      </c>
      <c r="BN436">
        <v>393.33080000000001</v>
      </c>
      <c r="BS436" s="3">
        <v>40351</v>
      </c>
      <c r="BT436">
        <v>42.52</v>
      </c>
      <c r="BV436" s="3">
        <v>40281</v>
      </c>
      <c r="BW436">
        <v>39.64</v>
      </c>
      <c r="BY436" s="3">
        <v>40353</v>
      </c>
      <c r="BZ436">
        <v>35.119999999999997</v>
      </c>
    </row>
    <row r="437" spans="2:78" x14ac:dyDescent="0.25">
      <c r="B437" s="3">
        <v>40360</v>
      </c>
      <c r="C437" s="2">
        <v>5885.61</v>
      </c>
      <c r="D437" s="2">
        <v>5827.25</v>
      </c>
      <c r="E437" s="2">
        <v>5953.84</v>
      </c>
      <c r="F437" s="2">
        <v>5857.43</v>
      </c>
      <c r="H437" s="3">
        <v>40538</v>
      </c>
      <c r="I437">
        <v>1.3119000000000001</v>
      </c>
      <c r="J437">
        <v>1.3071999999999999</v>
      </c>
      <c r="K437">
        <v>1.3124</v>
      </c>
      <c r="L437">
        <v>1.3078000000000001</v>
      </c>
      <c r="N437" s="3">
        <v>40366</v>
      </c>
      <c r="O437" s="2">
        <v>1193.5</v>
      </c>
      <c r="P437" s="2">
        <v>1184.6500000000001</v>
      </c>
      <c r="Q437" s="2">
        <v>1205.6300000000001</v>
      </c>
      <c r="R437" s="2">
        <v>1205.0999999999999</v>
      </c>
      <c r="T437" s="3">
        <v>40366</v>
      </c>
      <c r="U437">
        <v>102.99</v>
      </c>
      <c r="BG437" s="3">
        <v>40350</v>
      </c>
      <c r="BH437">
        <v>128.38</v>
      </c>
      <c r="BJ437" s="3">
        <v>40359</v>
      </c>
      <c r="BK437">
        <v>394.18849999999998</v>
      </c>
      <c r="BL437">
        <v>394.18849999999998</v>
      </c>
      <c r="BM437">
        <v>394.18849999999998</v>
      </c>
      <c r="BN437">
        <v>394.18849999999998</v>
      </c>
      <c r="BS437" s="3">
        <v>40350</v>
      </c>
      <c r="BT437">
        <v>42.73</v>
      </c>
      <c r="BV437" s="3">
        <v>40280</v>
      </c>
      <c r="BW437">
        <v>39.880000000000003</v>
      </c>
      <c r="BY437" s="3">
        <v>40351</v>
      </c>
      <c r="BZ437">
        <v>35.68</v>
      </c>
    </row>
    <row r="438" spans="2:78" x14ac:dyDescent="0.25">
      <c r="B438" s="3">
        <v>40359</v>
      </c>
      <c r="C438" s="2">
        <v>5972.26</v>
      </c>
      <c r="D438" s="2">
        <v>5938.2</v>
      </c>
      <c r="E438" s="2">
        <v>6001.03</v>
      </c>
      <c r="F438" s="2">
        <v>5965.52</v>
      </c>
      <c r="H438" s="3">
        <v>40537</v>
      </c>
      <c r="I438">
        <v>1.3119000000000001</v>
      </c>
      <c r="J438">
        <v>1.3111999999999999</v>
      </c>
      <c r="K438">
        <v>1.3120000000000001</v>
      </c>
      <c r="L438">
        <v>1.3116000000000001</v>
      </c>
      <c r="N438" s="3">
        <v>40365</v>
      </c>
      <c r="O438" s="2">
        <v>1209.02</v>
      </c>
      <c r="P438" s="2">
        <v>1189</v>
      </c>
      <c r="Q438" s="2">
        <v>1213.6199999999999</v>
      </c>
      <c r="R438" s="2">
        <v>1193.48</v>
      </c>
      <c r="T438" s="3">
        <v>40365</v>
      </c>
      <c r="U438">
        <v>102.61</v>
      </c>
      <c r="BG438" s="3">
        <v>40347</v>
      </c>
      <c r="BH438">
        <v>128.25</v>
      </c>
      <c r="BJ438" s="3">
        <v>40358</v>
      </c>
      <c r="BK438">
        <v>394.62139999999999</v>
      </c>
      <c r="BL438">
        <v>394.62139999999999</v>
      </c>
      <c r="BM438">
        <v>394.62139999999999</v>
      </c>
      <c r="BN438">
        <v>394.62139999999999</v>
      </c>
      <c r="BS438" s="3">
        <v>40347</v>
      </c>
      <c r="BT438">
        <v>42.28</v>
      </c>
      <c r="BV438" s="3">
        <v>40277</v>
      </c>
      <c r="BW438">
        <v>39.659999999999997</v>
      </c>
      <c r="BY438" s="3">
        <v>40350</v>
      </c>
      <c r="BZ438">
        <v>36.090000000000003</v>
      </c>
    </row>
    <row r="439" spans="2:78" x14ac:dyDescent="0.25">
      <c r="B439" s="3">
        <v>40358</v>
      </c>
      <c r="C439" s="2">
        <v>6061.68</v>
      </c>
      <c r="D439" s="2">
        <v>5935.35</v>
      </c>
      <c r="E439" s="2">
        <v>6068.82</v>
      </c>
      <c r="F439" s="2">
        <v>5952.03</v>
      </c>
      <c r="H439" s="3">
        <v>40536</v>
      </c>
      <c r="I439">
        <v>1.3120000000000001</v>
      </c>
      <c r="J439">
        <v>1.3096000000000001</v>
      </c>
      <c r="K439">
        <v>1.3146</v>
      </c>
      <c r="L439">
        <v>1.3119000000000001</v>
      </c>
      <c r="N439" s="3">
        <v>40364</v>
      </c>
      <c r="O439" s="2">
        <v>1210.5999999999999</v>
      </c>
      <c r="P439" s="2">
        <v>1204.5</v>
      </c>
      <c r="Q439" s="2">
        <v>1214.4000000000001</v>
      </c>
      <c r="R439" s="2">
        <v>1209.05</v>
      </c>
      <c r="T439" s="3">
        <v>40364</v>
      </c>
      <c r="U439">
        <v>102.35</v>
      </c>
      <c r="BG439" s="3">
        <v>40346</v>
      </c>
      <c r="BH439">
        <v>128.41</v>
      </c>
      <c r="BJ439" s="3">
        <v>40357</v>
      </c>
      <c r="BK439">
        <v>393.48779999999999</v>
      </c>
      <c r="BL439">
        <v>393.48779999999999</v>
      </c>
      <c r="BM439">
        <v>393.48779999999999</v>
      </c>
      <c r="BN439">
        <v>393.48779999999999</v>
      </c>
      <c r="BS439" s="3">
        <v>40346</v>
      </c>
      <c r="BT439">
        <v>42.2</v>
      </c>
      <c r="BV439" s="3">
        <v>40276</v>
      </c>
      <c r="BW439">
        <v>39.56</v>
      </c>
      <c r="BY439" s="3">
        <v>40347</v>
      </c>
      <c r="BZ439">
        <v>35.159999999999997</v>
      </c>
    </row>
    <row r="440" spans="2:78" x14ac:dyDescent="0.25">
      <c r="B440" s="3">
        <v>40357</v>
      </c>
      <c r="C440" s="2">
        <v>6097.37</v>
      </c>
      <c r="D440" s="2">
        <v>6059.83</v>
      </c>
      <c r="E440" s="2">
        <v>6168.99</v>
      </c>
      <c r="F440" s="2">
        <v>6157.22</v>
      </c>
      <c r="H440" s="3">
        <v>40535</v>
      </c>
      <c r="I440">
        <v>1.3112999999999999</v>
      </c>
      <c r="J440">
        <v>1.3057000000000001</v>
      </c>
      <c r="K440">
        <v>1.3149999999999999</v>
      </c>
      <c r="L440">
        <v>1.3123</v>
      </c>
      <c r="N440" s="3">
        <v>40361</v>
      </c>
      <c r="O440" s="2">
        <v>1201.25</v>
      </c>
      <c r="P440" s="2">
        <v>1200.4000000000001</v>
      </c>
      <c r="Q440" s="2">
        <v>1213.3</v>
      </c>
      <c r="R440" s="2">
        <v>1210.5999999999999</v>
      </c>
      <c r="T440" s="3">
        <v>40361</v>
      </c>
      <c r="U440">
        <v>102.35</v>
      </c>
      <c r="BG440" s="3">
        <v>40345</v>
      </c>
      <c r="BH440">
        <v>127.62</v>
      </c>
      <c r="BJ440" s="3">
        <v>40354</v>
      </c>
      <c r="BK440">
        <v>393.74459999999999</v>
      </c>
      <c r="BL440">
        <v>393.74459999999999</v>
      </c>
      <c r="BM440">
        <v>393.74459999999999</v>
      </c>
      <c r="BN440">
        <v>393.74459999999999</v>
      </c>
      <c r="BS440" s="3">
        <v>40345</v>
      </c>
      <c r="BT440">
        <v>42.13</v>
      </c>
      <c r="BV440" s="3">
        <v>40275</v>
      </c>
      <c r="BW440">
        <v>39.770000000000003</v>
      </c>
      <c r="BY440" s="3">
        <v>40346</v>
      </c>
      <c r="BZ440">
        <v>34.93</v>
      </c>
    </row>
    <row r="441" spans="2:78" x14ac:dyDescent="0.25">
      <c r="B441" s="3">
        <v>40354</v>
      </c>
      <c r="C441" s="2">
        <v>6116.23</v>
      </c>
      <c r="D441" s="2">
        <v>6039.56</v>
      </c>
      <c r="E441" s="2">
        <v>6149.87</v>
      </c>
      <c r="F441" s="2">
        <v>6070.6</v>
      </c>
      <c r="H441" s="3">
        <v>40534</v>
      </c>
      <c r="I441">
        <v>1.3090999999999999</v>
      </c>
      <c r="J441">
        <v>1.3078000000000001</v>
      </c>
      <c r="K441">
        <v>1.3177000000000001</v>
      </c>
      <c r="L441">
        <v>1.3113999999999999</v>
      </c>
      <c r="N441" s="3">
        <v>40360</v>
      </c>
      <c r="O441" s="2">
        <v>1241.3499999999999</v>
      </c>
      <c r="P441" s="2">
        <v>1195.8499999999999</v>
      </c>
      <c r="Q441" s="2">
        <v>1243.8499999999999</v>
      </c>
      <c r="R441" s="2">
        <v>1201.3699999999999</v>
      </c>
      <c r="T441" s="3">
        <v>40360</v>
      </c>
      <c r="U441">
        <v>102.2</v>
      </c>
      <c r="BG441" s="3">
        <v>40344</v>
      </c>
      <c r="BH441">
        <v>126.97</v>
      </c>
      <c r="BJ441" s="3">
        <v>40353</v>
      </c>
      <c r="BK441">
        <v>393.4434</v>
      </c>
      <c r="BL441">
        <v>393.4434</v>
      </c>
      <c r="BM441">
        <v>393.4434</v>
      </c>
      <c r="BN441">
        <v>393.4434</v>
      </c>
      <c r="BS441" s="3">
        <v>40344</v>
      </c>
      <c r="BT441">
        <v>42.09</v>
      </c>
      <c r="BV441" s="3">
        <v>40269</v>
      </c>
      <c r="BW441">
        <v>39.22</v>
      </c>
      <c r="BY441" s="3">
        <v>40345</v>
      </c>
      <c r="BZ441">
        <v>34.79</v>
      </c>
    </row>
    <row r="442" spans="2:78" x14ac:dyDescent="0.25">
      <c r="B442" s="3">
        <v>40353</v>
      </c>
      <c r="C442" s="2">
        <v>6232.38</v>
      </c>
      <c r="D442" s="2">
        <v>6097.01</v>
      </c>
      <c r="E442" s="2">
        <v>6235.48</v>
      </c>
      <c r="F442" s="2">
        <v>6115.48</v>
      </c>
      <c r="H442" s="3">
        <v>40533</v>
      </c>
      <c r="I442">
        <v>1.3120000000000001</v>
      </c>
      <c r="J442">
        <v>1.3073999999999999</v>
      </c>
      <c r="K442">
        <v>1.3199000000000001</v>
      </c>
      <c r="L442">
        <v>1.3087</v>
      </c>
      <c r="N442" s="3">
        <v>40359</v>
      </c>
      <c r="O442" s="2">
        <v>1240.3</v>
      </c>
      <c r="P442" s="2">
        <v>1234.3499999999999</v>
      </c>
      <c r="Q442" s="2">
        <v>1247.8</v>
      </c>
      <c r="R442" s="2">
        <v>1241.45</v>
      </c>
      <c r="T442" s="3">
        <v>40359</v>
      </c>
      <c r="U442">
        <v>102.38</v>
      </c>
      <c r="BG442" s="3">
        <v>40343</v>
      </c>
      <c r="BH442">
        <v>127.02</v>
      </c>
      <c r="BJ442" s="3">
        <v>40352</v>
      </c>
      <c r="BK442">
        <v>392.82679999999999</v>
      </c>
      <c r="BL442">
        <v>392.82679999999999</v>
      </c>
      <c r="BM442">
        <v>392.82679999999999</v>
      </c>
      <c r="BN442">
        <v>392.82679999999999</v>
      </c>
      <c r="BS442" s="3">
        <v>40343</v>
      </c>
      <c r="BT442">
        <v>41.8</v>
      </c>
      <c r="BV442" s="3">
        <v>40268</v>
      </c>
      <c r="BW442">
        <v>39.049999999999997</v>
      </c>
      <c r="BY442" s="3">
        <v>40344</v>
      </c>
      <c r="BZ442">
        <v>34.58</v>
      </c>
    </row>
    <row r="443" spans="2:78" x14ac:dyDescent="0.25">
      <c r="B443" s="3">
        <v>40352</v>
      </c>
      <c r="C443" s="2">
        <v>6219.2</v>
      </c>
      <c r="D443" s="2">
        <v>6178.84</v>
      </c>
      <c r="E443" s="2">
        <v>6271.85</v>
      </c>
      <c r="F443" s="2">
        <v>6204.52</v>
      </c>
      <c r="H443" s="3">
        <v>40532</v>
      </c>
      <c r="I443">
        <v>1.3162</v>
      </c>
      <c r="J443">
        <v>1.3095000000000001</v>
      </c>
      <c r="K443">
        <v>1.3180000000000001</v>
      </c>
      <c r="L443">
        <v>1.3116000000000001</v>
      </c>
      <c r="N443" s="3">
        <v>40358</v>
      </c>
      <c r="O443" s="2">
        <v>1239.93</v>
      </c>
      <c r="P443" s="2">
        <v>1226.95</v>
      </c>
      <c r="Q443" s="2">
        <v>1245.04</v>
      </c>
      <c r="R443" s="2">
        <v>1240.3</v>
      </c>
      <c r="T443" s="3">
        <v>40358</v>
      </c>
      <c r="U443">
        <v>102.39</v>
      </c>
      <c r="BG443" s="3">
        <v>40340</v>
      </c>
      <c r="BH443">
        <v>126.38</v>
      </c>
      <c r="BJ443" s="3">
        <v>40351</v>
      </c>
      <c r="BK443">
        <v>391.95389999999998</v>
      </c>
      <c r="BL443">
        <v>391.95389999999998</v>
      </c>
      <c r="BM443">
        <v>391.95389999999998</v>
      </c>
      <c r="BN443">
        <v>391.95389999999998</v>
      </c>
      <c r="BS443" s="3">
        <v>40340</v>
      </c>
      <c r="BT443">
        <v>41.28</v>
      </c>
      <c r="BV443" s="3">
        <v>40267</v>
      </c>
      <c r="BW443">
        <v>39.35</v>
      </c>
      <c r="BY443" s="3">
        <v>40343</v>
      </c>
      <c r="BZ443">
        <v>34.299999999999997</v>
      </c>
    </row>
    <row r="444" spans="2:78" x14ac:dyDescent="0.25">
      <c r="B444" s="3">
        <v>40351</v>
      </c>
      <c r="C444" s="2">
        <v>6254.86</v>
      </c>
      <c r="D444" s="2">
        <v>6216.39</v>
      </c>
      <c r="E444" s="2">
        <v>6295.58</v>
      </c>
      <c r="F444" s="2">
        <v>6269.04</v>
      </c>
      <c r="H444" s="3">
        <v>40531</v>
      </c>
      <c r="I444">
        <v>1.3186</v>
      </c>
      <c r="J444">
        <v>1.3150999999999999</v>
      </c>
      <c r="K444">
        <v>1.3186</v>
      </c>
      <c r="L444">
        <v>1.3162</v>
      </c>
      <c r="N444" s="3">
        <v>40357</v>
      </c>
      <c r="O444" s="2">
        <v>1255.25</v>
      </c>
      <c r="P444" s="2">
        <v>1235.0899999999999</v>
      </c>
      <c r="Q444" s="2">
        <v>1262.6400000000001</v>
      </c>
      <c r="R444" s="2">
        <v>1239.5999999999999</v>
      </c>
      <c r="T444" s="3">
        <v>40357</v>
      </c>
      <c r="U444">
        <v>102.59</v>
      </c>
      <c r="BG444" s="3">
        <v>40339</v>
      </c>
      <c r="BH444">
        <v>125.19</v>
      </c>
      <c r="BJ444" s="3">
        <v>40350</v>
      </c>
      <c r="BK444">
        <v>391.38069999999999</v>
      </c>
      <c r="BL444">
        <v>391.38069999999999</v>
      </c>
      <c r="BM444">
        <v>391.38069999999999</v>
      </c>
      <c r="BN444">
        <v>391.38069999999999</v>
      </c>
      <c r="BS444" s="3">
        <v>40339</v>
      </c>
      <c r="BT444">
        <v>41.11</v>
      </c>
      <c r="BV444" s="3">
        <v>40266</v>
      </c>
      <c r="BW444">
        <v>39.03</v>
      </c>
      <c r="BY444" s="3">
        <v>40340</v>
      </c>
      <c r="BZ444">
        <v>33.82</v>
      </c>
    </row>
    <row r="445" spans="2:78" x14ac:dyDescent="0.25">
      <c r="B445" s="3">
        <v>40350</v>
      </c>
      <c r="C445" s="2">
        <v>6320.41</v>
      </c>
      <c r="D445" s="2">
        <v>6263.41</v>
      </c>
      <c r="E445" s="2">
        <v>6330.81</v>
      </c>
      <c r="F445" s="2">
        <v>6292.97</v>
      </c>
      <c r="H445" s="3">
        <v>40530</v>
      </c>
      <c r="I445">
        <v>1.3187</v>
      </c>
      <c r="J445">
        <v>1.3183</v>
      </c>
      <c r="K445">
        <v>1.3187</v>
      </c>
      <c r="L445">
        <v>1.3186</v>
      </c>
      <c r="N445" s="3">
        <v>40354</v>
      </c>
      <c r="O445" s="2">
        <v>1244.3499999999999</v>
      </c>
      <c r="P445" s="2">
        <v>1241.3</v>
      </c>
      <c r="Q445" s="2">
        <v>1258.29</v>
      </c>
      <c r="R445" s="2">
        <v>1254.5</v>
      </c>
      <c r="T445" s="3">
        <v>40354</v>
      </c>
      <c r="U445">
        <v>102.33</v>
      </c>
      <c r="BG445" s="3">
        <v>40338</v>
      </c>
      <c r="BH445">
        <v>125.3</v>
      </c>
      <c r="BJ445" s="3">
        <v>40347</v>
      </c>
      <c r="BK445">
        <v>392.87630000000001</v>
      </c>
      <c r="BL445">
        <v>392.87630000000001</v>
      </c>
      <c r="BM445">
        <v>392.87630000000001</v>
      </c>
      <c r="BN445">
        <v>392.87630000000001</v>
      </c>
      <c r="BS445" s="3">
        <v>40338</v>
      </c>
      <c r="BT445">
        <v>40.47</v>
      </c>
      <c r="BV445" s="3">
        <v>40263</v>
      </c>
      <c r="BW445">
        <v>38.729999999999997</v>
      </c>
      <c r="BY445" s="3">
        <v>40339</v>
      </c>
      <c r="BZ445">
        <v>33.44</v>
      </c>
    </row>
    <row r="446" spans="2:78" x14ac:dyDescent="0.25">
      <c r="B446" s="3">
        <v>40347</v>
      </c>
      <c r="C446" s="2">
        <v>6223.88</v>
      </c>
      <c r="D446" s="2">
        <v>6189.71</v>
      </c>
      <c r="E446" s="2">
        <v>6256.55</v>
      </c>
      <c r="F446" s="2">
        <v>6216.98</v>
      </c>
      <c r="H446" s="3">
        <v>40529</v>
      </c>
      <c r="I446">
        <v>1.3240000000000001</v>
      </c>
      <c r="J446">
        <v>1.3133999999999999</v>
      </c>
      <c r="K446">
        <v>1.3355999999999999</v>
      </c>
      <c r="L446">
        <v>1.3186</v>
      </c>
      <c r="N446" s="3">
        <v>40353</v>
      </c>
      <c r="O446" s="2">
        <v>1237.9000000000001</v>
      </c>
      <c r="P446" s="2">
        <v>1227.5</v>
      </c>
      <c r="Q446" s="2">
        <v>1248.6500000000001</v>
      </c>
      <c r="R446" s="2">
        <v>1244.53</v>
      </c>
      <c r="T446" s="3">
        <v>40353</v>
      </c>
      <c r="U446">
        <v>102.28</v>
      </c>
      <c r="BG446" s="3">
        <v>40337</v>
      </c>
      <c r="BH446">
        <v>124.97</v>
      </c>
      <c r="BJ446" s="3">
        <v>40346</v>
      </c>
      <c r="BK446">
        <v>392.8039</v>
      </c>
      <c r="BL446">
        <v>392.8039</v>
      </c>
      <c r="BM446">
        <v>392.8039</v>
      </c>
      <c r="BN446">
        <v>392.8039</v>
      </c>
      <c r="BS446" s="3">
        <v>40337</v>
      </c>
      <c r="BT446">
        <v>39.71</v>
      </c>
      <c r="BV446" s="3">
        <v>40262</v>
      </c>
      <c r="BW446">
        <v>38.32</v>
      </c>
      <c r="BY446" s="3">
        <v>40338</v>
      </c>
      <c r="BZ446">
        <v>33</v>
      </c>
    </row>
    <row r="447" spans="2:78" x14ac:dyDescent="0.25">
      <c r="B447" s="3">
        <v>40346</v>
      </c>
      <c r="C447" s="2">
        <v>6181.77</v>
      </c>
      <c r="D447" s="2">
        <v>6164.99</v>
      </c>
      <c r="E447" s="2">
        <v>6241.36</v>
      </c>
      <c r="F447" s="2">
        <v>6223.54</v>
      </c>
      <c r="H447" s="3">
        <v>40528</v>
      </c>
      <c r="I447">
        <v>1.3223</v>
      </c>
      <c r="J447">
        <v>1.3183</v>
      </c>
      <c r="K447">
        <v>1.3261000000000001</v>
      </c>
      <c r="L447">
        <v>1.3238000000000001</v>
      </c>
      <c r="N447" s="3">
        <v>40352</v>
      </c>
      <c r="O447" s="2">
        <v>1240.5</v>
      </c>
      <c r="P447" s="2">
        <v>1224.25</v>
      </c>
      <c r="Q447" s="2">
        <v>1246.3499999999999</v>
      </c>
      <c r="R447" s="2">
        <v>1237.83</v>
      </c>
      <c r="T447" s="3">
        <v>40352</v>
      </c>
      <c r="U447">
        <v>102.44</v>
      </c>
      <c r="BG447" s="3">
        <v>40336</v>
      </c>
      <c r="BH447">
        <v>125.56</v>
      </c>
      <c r="BJ447" s="3">
        <v>40345</v>
      </c>
      <c r="BK447">
        <v>393.35169999999999</v>
      </c>
      <c r="BL447">
        <v>393.35169999999999</v>
      </c>
      <c r="BM447">
        <v>393.35169999999999</v>
      </c>
      <c r="BN447">
        <v>393.35169999999999</v>
      </c>
      <c r="BS447" s="3">
        <v>40336</v>
      </c>
      <c r="BT447">
        <v>40.15</v>
      </c>
      <c r="BV447" s="3">
        <v>40261</v>
      </c>
      <c r="BW447">
        <v>38.520000000000003</v>
      </c>
      <c r="BY447" s="3">
        <v>40337</v>
      </c>
      <c r="BZ447">
        <v>32.85</v>
      </c>
    </row>
    <row r="448" spans="2:78" x14ac:dyDescent="0.25">
      <c r="B448" s="3">
        <v>40345</v>
      </c>
      <c r="C448" s="2">
        <v>6203.01</v>
      </c>
      <c r="D448" s="2">
        <v>6143.18</v>
      </c>
      <c r="E448" s="2">
        <v>6207.3</v>
      </c>
      <c r="F448" s="2">
        <v>6190.91</v>
      </c>
      <c r="H448" s="3">
        <v>40527</v>
      </c>
      <c r="I448">
        <v>1.3355999999999999</v>
      </c>
      <c r="J448">
        <v>1.3207</v>
      </c>
      <c r="K448">
        <v>1.3375999999999999</v>
      </c>
      <c r="L448">
        <v>1.3223</v>
      </c>
      <c r="N448" s="3">
        <v>40351</v>
      </c>
      <c r="O448" s="2">
        <v>1236.98</v>
      </c>
      <c r="P448" s="2">
        <v>1231.83</v>
      </c>
      <c r="Q448" s="2">
        <v>1242.75</v>
      </c>
      <c r="R448" s="2">
        <v>1240.81</v>
      </c>
      <c r="T448" s="3">
        <v>40351</v>
      </c>
      <c r="U448">
        <v>102.85</v>
      </c>
      <c r="BG448" s="3">
        <v>40333</v>
      </c>
      <c r="BH448">
        <v>126.64</v>
      </c>
      <c r="BJ448" s="3">
        <v>40344</v>
      </c>
      <c r="BK448">
        <v>392.63619999999997</v>
      </c>
      <c r="BL448">
        <v>392.63619999999997</v>
      </c>
      <c r="BM448">
        <v>392.63619999999997</v>
      </c>
      <c r="BN448">
        <v>392.63619999999997</v>
      </c>
      <c r="BS448" s="3">
        <v>40333</v>
      </c>
      <c r="BT448">
        <v>40.450000000000003</v>
      </c>
      <c r="BV448" s="3">
        <v>40260</v>
      </c>
      <c r="BW448">
        <v>38.92</v>
      </c>
      <c r="BY448" s="3">
        <v>40336</v>
      </c>
      <c r="BZ448">
        <v>32.79</v>
      </c>
    </row>
    <row r="449" spans="2:78" x14ac:dyDescent="0.25">
      <c r="B449" s="3">
        <v>40344</v>
      </c>
      <c r="C449" s="2">
        <v>6089.32</v>
      </c>
      <c r="D449" s="2">
        <v>6089.32</v>
      </c>
      <c r="E449" s="2">
        <v>6194.25</v>
      </c>
      <c r="F449" s="2">
        <v>6175.05</v>
      </c>
      <c r="H449" s="3">
        <v>40526</v>
      </c>
      <c r="I449">
        <v>1.3392999999999999</v>
      </c>
      <c r="J449">
        <v>1.3354999999999999</v>
      </c>
      <c r="K449">
        <v>1.3493999999999999</v>
      </c>
      <c r="L449">
        <v>1.3357000000000001</v>
      </c>
      <c r="N449" s="3">
        <v>40350</v>
      </c>
      <c r="O449" s="2">
        <v>1256.3499999999999</v>
      </c>
      <c r="P449" s="2">
        <v>1230.5</v>
      </c>
      <c r="Q449" s="2">
        <v>1265.07</v>
      </c>
      <c r="R449" s="2">
        <v>1237.1300000000001</v>
      </c>
      <c r="T449" s="3">
        <v>40350</v>
      </c>
      <c r="U449">
        <v>102.83</v>
      </c>
      <c r="BG449" s="3">
        <v>40331</v>
      </c>
      <c r="BH449">
        <v>124.75</v>
      </c>
      <c r="BJ449" s="3">
        <v>40343</v>
      </c>
      <c r="BK449">
        <v>393.47829999999999</v>
      </c>
      <c r="BL449">
        <v>393.47829999999999</v>
      </c>
      <c r="BM449">
        <v>393.47829999999999</v>
      </c>
      <c r="BN449">
        <v>393.47829999999999</v>
      </c>
      <c r="BS449" s="3">
        <v>40332</v>
      </c>
      <c r="BT449">
        <v>41.18</v>
      </c>
      <c r="BV449" s="3">
        <v>40256</v>
      </c>
      <c r="BW449">
        <v>38.880000000000003</v>
      </c>
      <c r="BY449" s="3">
        <v>40333</v>
      </c>
      <c r="BZ449">
        <v>33.67</v>
      </c>
    </row>
    <row r="450" spans="2:78" x14ac:dyDescent="0.25">
      <c r="B450" s="3">
        <v>40343</v>
      </c>
      <c r="C450" s="2">
        <v>6113.46</v>
      </c>
      <c r="D450" s="2">
        <v>6093.38</v>
      </c>
      <c r="E450" s="2">
        <v>6137.25</v>
      </c>
      <c r="F450" s="2">
        <v>6125</v>
      </c>
      <c r="H450" s="3">
        <v>40525</v>
      </c>
      <c r="I450">
        <v>1.3197000000000001</v>
      </c>
      <c r="J450">
        <v>1.3182</v>
      </c>
      <c r="K450">
        <v>1.3431</v>
      </c>
      <c r="L450">
        <v>1.3392999999999999</v>
      </c>
      <c r="N450" s="3">
        <v>40347</v>
      </c>
      <c r="O450" s="2">
        <v>1244.8499999999999</v>
      </c>
      <c r="P450" s="2">
        <v>1241.4000000000001</v>
      </c>
      <c r="Q450" s="2">
        <v>1262.55</v>
      </c>
      <c r="R450" s="2">
        <v>1256.3499999999999</v>
      </c>
      <c r="T450" s="3">
        <v>40347</v>
      </c>
      <c r="U450">
        <v>102.66</v>
      </c>
      <c r="BG450" s="3">
        <v>40330</v>
      </c>
      <c r="BH450">
        <v>125.77</v>
      </c>
      <c r="BJ450" s="3">
        <v>40340</v>
      </c>
      <c r="BK450">
        <v>392.87650000000002</v>
      </c>
      <c r="BL450">
        <v>392.87650000000002</v>
      </c>
      <c r="BM450">
        <v>392.87650000000002</v>
      </c>
      <c r="BN450">
        <v>392.87650000000002</v>
      </c>
      <c r="BS450" s="3">
        <v>40331</v>
      </c>
      <c r="BT450">
        <v>40.6</v>
      </c>
      <c r="BV450" s="3">
        <v>40255</v>
      </c>
      <c r="BW450">
        <v>38.67</v>
      </c>
      <c r="BY450" s="3">
        <v>40332</v>
      </c>
      <c r="BZ450">
        <v>34.08</v>
      </c>
    </row>
    <row r="451" spans="2:78" x14ac:dyDescent="0.25">
      <c r="B451" s="3">
        <v>40340</v>
      </c>
      <c r="C451" s="2">
        <v>6082.9</v>
      </c>
      <c r="D451" s="2">
        <v>5983.27</v>
      </c>
      <c r="E451" s="2">
        <v>6084.7</v>
      </c>
      <c r="F451" s="2">
        <v>6047.83</v>
      </c>
      <c r="H451" s="3">
        <v>40524</v>
      </c>
      <c r="I451">
        <v>1.3227</v>
      </c>
      <c r="J451">
        <v>1.3191999999999999</v>
      </c>
      <c r="K451">
        <v>1.3233999999999999</v>
      </c>
      <c r="L451">
        <v>1.3197000000000001</v>
      </c>
      <c r="N451" s="3">
        <v>40346</v>
      </c>
      <c r="O451" s="2">
        <v>1232.0999999999999</v>
      </c>
      <c r="P451" s="2">
        <v>1230.05</v>
      </c>
      <c r="Q451" s="2">
        <v>1251.03</v>
      </c>
      <c r="R451" s="2">
        <v>1244.8499999999999</v>
      </c>
      <c r="T451" s="3">
        <v>40346</v>
      </c>
      <c r="U451">
        <v>102.24</v>
      </c>
      <c r="BG451" s="3">
        <v>40329</v>
      </c>
      <c r="BH451">
        <v>125.45</v>
      </c>
      <c r="BJ451" s="3">
        <v>40339</v>
      </c>
      <c r="BK451">
        <v>392.93990000000002</v>
      </c>
      <c r="BL451">
        <v>392.93990000000002</v>
      </c>
      <c r="BM451">
        <v>392.93990000000002</v>
      </c>
      <c r="BN451">
        <v>392.93990000000002</v>
      </c>
      <c r="BS451" s="3">
        <v>40330</v>
      </c>
      <c r="BT451">
        <v>40.549999999999997</v>
      </c>
      <c r="BV451" s="3">
        <v>40254</v>
      </c>
      <c r="BW451">
        <v>38.89</v>
      </c>
      <c r="BY451" s="3">
        <v>40331</v>
      </c>
      <c r="BZ451">
        <v>33.49</v>
      </c>
    </row>
    <row r="452" spans="2:78" x14ac:dyDescent="0.25">
      <c r="B452" s="3">
        <v>40339</v>
      </c>
      <c r="C452" s="2">
        <v>5959.11</v>
      </c>
      <c r="D452" s="2">
        <v>5925.06</v>
      </c>
      <c r="E452" s="2">
        <v>6089.43</v>
      </c>
      <c r="F452" s="2">
        <v>6056.59</v>
      </c>
      <c r="H452" s="3">
        <v>40523</v>
      </c>
      <c r="I452">
        <v>1.3226</v>
      </c>
      <c r="J452">
        <v>1.3221000000000001</v>
      </c>
      <c r="K452">
        <v>1.3227</v>
      </c>
      <c r="L452">
        <v>1.3227</v>
      </c>
      <c r="N452" s="3">
        <v>40345</v>
      </c>
      <c r="O452" s="2">
        <v>1233.2</v>
      </c>
      <c r="P452" s="2">
        <v>1226.75</v>
      </c>
      <c r="Q452" s="2">
        <v>1237.8499999999999</v>
      </c>
      <c r="R452" s="2">
        <v>1232.05</v>
      </c>
      <c r="T452" s="3">
        <v>40345</v>
      </c>
      <c r="U452">
        <v>101.89</v>
      </c>
      <c r="BG452" s="3">
        <v>40326</v>
      </c>
      <c r="BH452">
        <v>126.27</v>
      </c>
      <c r="BJ452" s="3">
        <v>40338</v>
      </c>
      <c r="BK452">
        <v>393.60669999999999</v>
      </c>
      <c r="BL452">
        <v>393.60669999999999</v>
      </c>
      <c r="BM452">
        <v>393.60669999999999</v>
      </c>
      <c r="BN452">
        <v>393.60669999999999</v>
      </c>
      <c r="BS452" s="3">
        <v>40329</v>
      </c>
      <c r="BT452">
        <v>40.479999999999997</v>
      </c>
      <c r="BV452" s="3">
        <v>40253</v>
      </c>
      <c r="BW452">
        <v>38.380000000000003</v>
      </c>
      <c r="BY452" s="3">
        <v>40330</v>
      </c>
      <c r="BZ452">
        <v>33.44</v>
      </c>
    </row>
    <row r="453" spans="2:78" x14ac:dyDescent="0.25">
      <c r="B453" s="3">
        <v>40338</v>
      </c>
      <c r="C453" s="2">
        <v>5895.94</v>
      </c>
      <c r="D453" s="2">
        <v>5832.97</v>
      </c>
      <c r="E453" s="2">
        <v>5993.93</v>
      </c>
      <c r="F453" s="2">
        <v>5984.75</v>
      </c>
      <c r="H453" s="3">
        <v>40522</v>
      </c>
      <c r="I453">
        <v>1.3238000000000001</v>
      </c>
      <c r="J453">
        <v>1.3181</v>
      </c>
      <c r="K453">
        <v>1.3281000000000001</v>
      </c>
      <c r="L453">
        <v>1.3221000000000001</v>
      </c>
      <c r="N453" s="3">
        <v>40344</v>
      </c>
      <c r="O453" s="2">
        <v>1221.05</v>
      </c>
      <c r="P453" s="2">
        <v>1219.2</v>
      </c>
      <c r="Q453" s="2">
        <v>1236.78</v>
      </c>
      <c r="R453" s="2">
        <v>1232.7</v>
      </c>
      <c r="T453" s="3">
        <v>40344</v>
      </c>
      <c r="U453">
        <v>101.57</v>
      </c>
      <c r="BG453" s="3">
        <v>40325</v>
      </c>
      <c r="BH453">
        <v>123.71</v>
      </c>
      <c r="BJ453" s="3">
        <v>40337</v>
      </c>
      <c r="BK453">
        <v>393.74059999999997</v>
      </c>
      <c r="BL453">
        <v>393.74059999999997</v>
      </c>
      <c r="BM453">
        <v>393.74059999999997</v>
      </c>
      <c r="BN453">
        <v>393.74059999999997</v>
      </c>
      <c r="BS453" s="3">
        <v>40326</v>
      </c>
      <c r="BT453">
        <v>40.32</v>
      </c>
      <c r="BV453" s="3">
        <v>40252</v>
      </c>
      <c r="BW453">
        <v>38.33</v>
      </c>
      <c r="BY453" s="3">
        <v>40329</v>
      </c>
      <c r="BZ453">
        <v>34.15</v>
      </c>
    </row>
    <row r="454" spans="2:78" x14ac:dyDescent="0.25">
      <c r="B454" s="3">
        <v>40337</v>
      </c>
      <c r="C454" s="2">
        <v>5916.86</v>
      </c>
      <c r="D454" s="2">
        <v>5798.76</v>
      </c>
      <c r="E454" s="2">
        <v>5922.95</v>
      </c>
      <c r="F454" s="2">
        <v>5868.55</v>
      </c>
      <c r="H454" s="3">
        <v>40521</v>
      </c>
      <c r="I454">
        <v>1.3246</v>
      </c>
      <c r="J454">
        <v>1.3167</v>
      </c>
      <c r="K454">
        <v>1.3321000000000001</v>
      </c>
      <c r="L454">
        <v>1.3239000000000001</v>
      </c>
      <c r="N454" s="3">
        <v>40343</v>
      </c>
      <c r="O454" s="2">
        <v>1225.9000000000001</v>
      </c>
      <c r="P454" s="2">
        <v>1215.9000000000001</v>
      </c>
      <c r="Q454" s="2">
        <v>1234.03</v>
      </c>
      <c r="R454" s="2">
        <v>1221.02</v>
      </c>
      <c r="T454" s="3">
        <v>40343</v>
      </c>
      <c r="U454">
        <v>101.3</v>
      </c>
      <c r="BG454" s="3">
        <v>40324</v>
      </c>
      <c r="BH454">
        <v>122.3</v>
      </c>
      <c r="BJ454" s="3">
        <v>40336</v>
      </c>
      <c r="BK454">
        <v>393.63600000000002</v>
      </c>
      <c r="BL454">
        <v>393.63600000000002</v>
      </c>
      <c r="BM454">
        <v>393.63600000000002</v>
      </c>
      <c r="BN454">
        <v>393.63600000000002</v>
      </c>
      <c r="BS454" s="3">
        <v>40325</v>
      </c>
      <c r="BT454">
        <v>40.44</v>
      </c>
      <c r="BV454" s="3">
        <v>40249</v>
      </c>
      <c r="BW454">
        <v>38.33</v>
      </c>
      <c r="BY454" s="3">
        <v>40326</v>
      </c>
      <c r="BZ454">
        <v>33.799999999999997</v>
      </c>
    </row>
    <row r="455" spans="2:78" x14ac:dyDescent="0.25">
      <c r="B455" s="3">
        <v>40336</v>
      </c>
      <c r="C455" s="2">
        <v>5876.48</v>
      </c>
      <c r="D455" s="2">
        <v>5851.93</v>
      </c>
      <c r="E455" s="2">
        <v>5954.47</v>
      </c>
      <c r="F455" s="2">
        <v>5904.95</v>
      </c>
      <c r="H455" s="3">
        <v>40520</v>
      </c>
      <c r="I455">
        <v>1.3247</v>
      </c>
      <c r="J455">
        <v>1.3180000000000001</v>
      </c>
      <c r="K455">
        <v>1.3279000000000001</v>
      </c>
      <c r="L455">
        <v>1.3246</v>
      </c>
      <c r="N455" s="3">
        <v>40340</v>
      </c>
      <c r="O455" s="2">
        <v>1218.95</v>
      </c>
      <c r="P455" s="2">
        <v>1216.05</v>
      </c>
      <c r="Q455" s="2">
        <v>1230.55</v>
      </c>
      <c r="R455" s="2">
        <v>1225.9000000000001</v>
      </c>
      <c r="T455" s="3">
        <v>40340</v>
      </c>
      <c r="U455">
        <v>101.02</v>
      </c>
      <c r="BG455" s="3">
        <v>40323</v>
      </c>
      <c r="BH455">
        <v>123.83</v>
      </c>
      <c r="BJ455" s="3">
        <v>40333</v>
      </c>
      <c r="BK455">
        <v>392.77969999999999</v>
      </c>
      <c r="BL455">
        <v>392.77969999999999</v>
      </c>
      <c r="BM455">
        <v>392.77969999999999</v>
      </c>
      <c r="BN455">
        <v>392.77969999999999</v>
      </c>
      <c r="BS455" s="3">
        <v>40324</v>
      </c>
      <c r="BT455">
        <v>39.26</v>
      </c>
      <c r="BV455" s="3">
        <v>40248</v>
      </c>
      <c r="BW455">
        <v>38.200000000000003</v>
      </c>
      <c r="BY455" s="3">
        <v>40325</v>
      </c>
      <c r="BZ455">
        <v>33.32</v>
      </c>
    </row>
    <row r="456" spans="2:78" x14ac:dyDescent="0.25">
      <c r="B456" s="3">
        <v>40333</v>
      </c>
      <c r="C456" s="2">
        <v>6081.47</v>
      </c>
      <c r="D456" s="2">
        <v>5912.9</v>
      </c>
      <c r="E456" s="2">
        <v>6114.58</v>
      </c>
      <c r="F456" s="2">
        <v>5938.88</v>
      </c>
      <c r="H456" s="3">
        <v>40519</v>
      </c>
      <c r="I456">
        <v>1.3289</v>
      </c>
      <c r="J456">
        <v>1.3236000000000001</v>
      </c>
      <c r="K456">
        <v>1.3398000000000001</v>
      </c>
      <c r="L456">
        <v>1.3244</v>
      </c>
      <c r="N456" s="3">
        <v>40339</v>
      </c>
      <c r="O456" s="2">
        <v>1231.02</v>
      </c>
      <c r="P456" s="2">
        <v>1214.1500000000001</v>
      </c>
      <c r="Q456" s="2">
        <v>1234.2</v>
      </c>
      <c r="R456" s="2">
        <v>1218.97</v>
      </c>
      <c r="T456" s="3">
        <v>40339</v>
      </c>
      <c r="U456">
        <v>100.87</v>
      </c>
      <c r="BG456" s="3">
        <v>40319</v>
      </c>
      <c r="BH456">
        <v>123.62</v>
      </c>
      <c r="BJ456" s="3">
        <v>40332</v>
      </c>
      <c r="BK456">
        <v>392.51499999999999</v>
      </c>
      <c r="BL456">
        <v>392.51499999999999</v>
      </c>
      <c r="BM456">
        <v>392.51499999999999</v>
      </c>
      <c r="BN456">
        <v>392.51499999999999</v>
      </c>
      <c r="BS456" s="3">
        <v>40323</v>
      </c>
      <c r="BT456">
        <v>38.32</v>
      </c>
      <c r="BV456" s="3">
        <v>40247</v>
      </c>
      <c r="BW456">
        <v>38</v>
      </c>
      <c r="BY456" s="3">
        <v>40324</v>
      </c>
      <c r="BZ456">
        <v>32.53</v>
      </c>
    </row>
    <row r="457" spans="2:78" x14ac:dyDescent="0.25">
      <c r="B457" s="3">
        <v>40332</v>
      </c>
      <c r="C457" s="2">
        <v>6075.68</v>
      </c>
      <c r="D457" s="2">
        <v>6046.38</v>
      </c>
      <c r="E457" s="2">
        <v>6101.83</v>
      </c>
      <c r="F457" s="2">
        <v>6054.63</v>
      </c>
      <c r="H457" s="3">
        <v>40518</v>
      </c>
      <c r="I457">
        <v>1.3408</v>
      </c>
      <c r="J457">
        <v>1.3248</v>
      </c>
      <c r="K457">
        <v>1.3419000000000001</v>
      </c>
      <c r="L457">
        <v>1.3285</v>
      </c>
      <c r="N457" s="3">
        <v>40338</v>
      </c>
      <c r="O457" s="2">
        <v>1235.9000000000001</v>
      </c>
      <c r="P457" s="2">
        <v>1221.3</v>
      </c>
      <c r="Q457" s="2">
        <v>1240.8699999999999</v>
      </c>
      <c r="R457" s="2">
        <v>1231.08</v>
      </c>
      <c r="T457" s="3">
        <v>40338</v>
      </c>
      <c r="U457">
        <v>100.54</v>
      </c>
      <c r="BG457" s="3">
        <v>40318</v>
      </c>
      <c r="BH457">
        <v>125.96</v>
      </c>
      <c r="BJ457" s="3">
        <v>40331</v>
      </c>
      <c r="BK457">
        <v>392.86450000000002</v>
      </c>
      <c r="BL457">
        <v>392.86450000000002</v>
      </c>
      <c r="BM457">
        <v>392.86450000000002</v>
      </c>
      <c r="BN457">
        <v>392.86450000000002</v>
      </c>
      <c r="BS457" s="3">
        <v>40319</v>
      </c>
      <c r="BT457">
        <v>39.119999999999997</v>
      </c>
      <c r="BV457" s="3">
        <v>40246</v>
      </c>
      <c r="BW457">
        <v>38.21</v>
      </c>
      <c r="BY457" s="3">
        <v>40323</v>
      </c>
      <c r="BZ457">
        <v>31.51</v>
      </c>
    </row>
    <row r="458" spans="2:78" x14ac:dyDescent="0.25">
      <c r="B458" s="3">
        <v>40331</v>
      </c>
      <c r="C458" s="2">
        <v>5923.48</v>
      </c>
      <c r="D458" s="2">
        <v>5869.35</v>
      </c>
      <c r="E458" s="2">
        <v>5992.21</v>
      </c>
      <c r="F458" s="2">
        <v>5981.2</v>
      </c>
      <c r="H458" s="3">
        <v>40517</v>
      </c>
      <c r="I458">
        <v>1.3415999999999999</v>
      </c>
      <c r="J458">
        <v>1.3368</v>
      </c>
      <c r="K458">
        <v>1.3435999999999999</v>
      </c>
      <c r="L458">
        <v>1.3413999999999999</v>
      </c>
      <c r="N458" s="3">
        <v>40337</v>
      </c>
      <c r="O458" s="2">
        <v>1238.8</v>
      </c>
      <c r="P458" s="2">
        <v>1233.0999999999999</v>
      </c>
      <c r="Q458" s="2">
        <v>1251.97</v>
      </c>
      <c r="R458" s="2">
        <v>1237.2</v>
      </c>
      <c r="T458" s="3">
        <v>40337</v>
      </c>
      <c r="U458">
        <v>100.12</v>
      </c>
      <c r="BG458" s="3">
        <v>40317</v>
      </c>
      <c r="BH458">
        <v>127.79</v>
      </c>
      <c r="BJ458" s="3">
        <v>40330</v>
      </c>
      <c r="BK458">
        <v>393.09179999999998</v>
      </c>
      <c r="BL458">
        <v>393.09179999999998</v>
      </c>
      <c r="BM458">
        <v>393.09179999999998</v>
      </c>
      <c r="BN458">
        <v>393.09179999999998</v>
      </c>
      <c r="BS458" s="3">
        <v>40318</v>
      </c>
      <c r="BT458">
        <v>39.299999999999997</v>
      </c>
      <c r="BV458" s="3">
        <v>40245</v>
      </c>
      <c r="BW458">
        <v>38.090000000000003</v>
      </c>
      <c r="BY458" s="3">
        <v>40319</v>
      </c>
      <c r="BZ458">
        <v>32.64</v>
      </c>
    </row>
    <row r="459" spans="2:78" x14ac:dyDescent="0.25">
      <c r="B459" s="3">
        <v>40330</v>
      </c>
      <c r="C459" s="2">
        <v>5943.94</v>
      </c>
      <c r="D459" s="2">
        <v>5833.61</v>
      </c>
      <c r="E459" s="2">
        <v>6012.04</v>
      </c>
      <c r="F459" s="2">
        <v>5981.27</v>
      </c>
      <c r="H459" s="3">
        <v>40516</v>
      </c>
      <c r="I459">
        <v>1.3411999999999999</v>
      </c>
      <c r="J459">
        <v>1.3411999999999999</v>
      </c>
      <c r="K459">
        <v>1.3415999999999999</v>
      </c>
      <c r="L459">
        <v>1.3415999999999999</v>
      </c>
      <c r="N459" s="3">
        <v>40336</v>
      </c>
      <c r="O459" s="2">
        <v>1214.2</v>
      </c>
      <c r="P459" s="2">
        <v>1209.78</v>
      </c>
      <c r="Q459" s="2">
        <v>1244.55</v>
      </c>
      <c r="R459" s="2">
        <v>1239</v>
      </c>
      <c r="T459" s="3">
        <v>40336</v>
      </c>
      <c r="U459">
        <v>100.39</v>
      </c>
      <c r="BG459" s="3">
        <v>40316</v>
      </c>
      <c r="BH459">
        <v>127.59</v>
      </c>
      <c r="BJ459" s="3">
        <v>40329</v>
      </c>
      <c r="BK459">
        <v>392.45780000000002</v>
      </c>
      <c r="BL459">
        <v>392.45780000000002</v>
      </c>
      <c r="BM459">
        <v>392.45780000000002</v>
      </c>
      <c r="BN459">
        <v>392.45780000000002</v>
      </c>
      <c r="BS459" s="3">
        <v>40317</v>
      </c>
      <c r="BT459">
        <v>40.17</v>
      </c>
      <c r="BV459" s="3">
        <v>40242</v>
      </c>
      <c r="BW459">
        <v>37.4</v>
      </c>
      <c r="BY459" s="3">
        <v>40318</v>
      </c>
      <c r="BZ459">
        <v>32.49</v>
      </c>
    </row>
    <row r="460" spans="2:78" x14ac:dyDescent="0.25">
      <c r="B460" s="3">
        <v>40329</v>
      </c>
      <c r="C460" s="2">
        <v>5933.58</v>
      </c>
      <c r="D460" s="2">
        <v>5931.2</v>
      </c>
      <c r="E460" s="2">
        <v>5993.94</v>
      </c>
      <c r="F460" s="2">
        <v>5964.33</v>
      </c>
      <c r="H460" s="3">
        <v>40515</v>
      </c>
      <c r="I460">
        <v>1.3210999999999999</v>
      </c>
      <c r="J460">
        <v>1.3193999999999999</v>
      </c>
      <c r="K460">
        <v>1.3431999999999999</v>
      </c>
      <c r="L460">
        <v>1.3395999999999999</v>
      </c>
      <c r="N460" s="3">
        <v>40333</v>
      </c>
      <c r="O460" s="2">
        <v>1206.3800000000001</v>
      </c>
      <c r="P460" s="2">
        <v>1196.4000000000001</v>
      </c>
      <c r="Q460" s="2">
        <v>1219.82</v>
      </c>
      <c r="R460" s="2">
        <v>1219</v>
      </c>
      <c r="T460" s="3">
        <v>40333</v>
      </c>
      <c r="U460">
        <v>100.54</v>
      </c>
      <c r="BG460" s="3">
        <v>40315</v>
      </c>
      <c r="BH460">
        <v>128.44999999999999</v>
      </c>
      <c r="BJ460" s="3">
        <v>40326</v>
      </c>
      <c r="BK460">
        <v>391.6431</v>
      </c>
      <c r="BL460">
        <v>391.6431</v>
      </c>
      <c r="BM460">
        <v>391.6431</v>
      </c>
      <c r="BN460">
        <v>391.6431</v>
      </c>
      <c r="BS460" s="3">
        <v>40316</v>
      </c>
      <c r="BT460">
        <v>41.4</v>
      </c>
      <c r="BV460" s="3">
        <v>40241</v>
      </c>
      <c r="BW460">
        <v>37.33</v>
      </c>
      <c r="BY460" s="3">
        <v>40317</v>
      </c>
      <c r="BZ460">
        <v>33.520000000000003</v>
      </c>
    </row>
    <row r="461" spans="2:78" x14ac:dyDescent="0.25">
      <c r="B461" s="3">
        <v>40326</v>
      </c>
      <c r="C461" s="2">
        <v>5962.84</v>
      </c>
      <c r="D461" s="2">
        <v>5927.31</v>
      </c>
      <c r="E461" s="2">
        <v>5980.78</v>
      </c>
      <c r="F461" s="2">
        <v>5946.18</v>
      </c>
      <c r="H461" s="3">
        <v>40514</v>
      </c>
      <c r="I461">
        <v>1.3122</v>
      </c>
      <c r="J461">
        <v>1.3062</v>
      </c>
      <c r="K461">
        <v>1.3246</v>
      </c>
      <c r="L461">
        <v>1.3212999999999999</v>
      </c>
      <c r="N461" s="3">
        <v>40332</v>
      </c>
      <c r="O461" s="2">
        <v>1223.98</v>
      </c>
      <c r="P461" s="2">
        <v>1200.68</v>
      </c>
      <c r="Q461" s="2">
        <v>1224.6300000000001</v>
      </c>
      <c r="R461" s="2">
        <v>1206.3</v>
      </c>
      <c r="T461" s="3">
        <v>40332</v>
      </c>
      <c r="U461">
        <v>101.09</v>
      </c>
      <c r="BG461" s="3">
        <v>40312</v>
      </c>
      <c r="BH461">
        <v>129.87</v>
      </c>
      <c r="BJ461" s="3">
        <v>40325</v>
      </c>
      <c r="BK461">
        <v>392.40440000000001</v>
      </c>
      <c r="BL461">
        <v>392.40440000000001</v>
      </c>
      <c r="BM461">
        <v>392.40440000000001</v>
      </c>
      <c r="BN461">
        <v>392.40440000000001</v>
      </c>
      <c r="BS461" s="3">
        <v>40315</v>
      </c>
      <c r="BT461">
        <v>40.869999999999997</v>
      </c>
      <c r="BV461" s="3">
        <v>40240</v>
      </c>
      <c r="BW461">
        <v>37.700000000000003</v>
      </c>
      <c r="BY461" s="3">
        <v>40316</v>
      </c>
      <c r="BZ461">
        <v>34.58</v>
      </c>
    </row>
    <row r="462" spans="2:78" x14ac:dyDescent="0.25">
      <c r="B462" s="3">
        <v>40325</v>
      </c>
      <c r="C462" s="2">
        <v>5802.64</v>
      </c>
      <c r="D462" s="2">
        <v>5802.36</v>
      </c>
      <c r="E462" s="2">
        <v>5952.21</v>
      </c>
      <c r="F462" s="2">
        <v>5937.14</v>
      </c>
      <c r="H462" s="3">
        <v>40513</v>
      </c>
      <c r="I462">
        <v>1.2995000000000001</v>
      </c>
      <c r="J462">
        <v>1.2972999999999999</v>
      </c>
      <c r="K462">
        <v>1.3176000000000001</v>
      </c>
      <c r="L462">
        <v>1.3122</v>
      </c>
      <c r="N462" s="3">
        <v>40331</v>
      </c>
      <c r="O462" s="2">
        <v>1225.1500000000001</v>
      </c>
      <c r="P462" s="2">
        <v>1213.2</v>
      </c>
      <c r="Q462" s="2">
        <v>1227.3</v>
      </c>
      <c r="R462" s="2">
        <v>1224</v>
      </c>
      <c r="T462" s="3">
        <v>40331</v>
      </c>
      <c r="U462">
        <v>100.88</v>
      </c>
      <c r="BG462" s="3">
        <v>40310</v>
      </c>
      <c r="BH462">
        <v>128.1</v>
      </c>
      <c r="BJ462" s="3">
        <v>40324</v>
      </c>
      <c r="BK462">
        <v>392.7081</v>
      </c>
      <c r="BL462">
        <v>392.7081</v>
      </c>
      <c r="BM462">
        <v>392.7081</v>
      </c>
      <c r="BN462">
        <v>392.7081</v>
      </c>
      <c r="BS462" s="3">
        <v>40312</v>
      </c>
      <c r="BT462">
        <v>40.93</v>
      </c>
      <c r="BV462" s="3">
        <v>40239</v>
      </c>
      <c r="BW462">
        <v>37.39</v>
      </c>
      <c r="BY462" s="3">
        <v>40315</v>
      </c>
      <c r="BZ462">
        <v>34.58</v>
      </c>
    </row>
    <row r="463" spans="2:78" x14ac:dyDescent="0.25">
      <c r="B463" s="3">
        <v>40324</v>
      </c>
      <c r="C463" s="2">
        <v>5735.46</v>
      </c>
      <c r="D463" s="2">
        <v>5721.02</v>
      </c>
      <c r="E463" s="2">
        <v>5828.37</v>
      </c>
      <c r="F463" s="2">
        <v>5758.02</v>
      </c>
      <c r="H463" s="3">
        <v>40512</v>
      </c>
      <c r="I463">
        <v>1.31</v>
      </c>
      <c r="J463">
        <v>1.2969999999999999</v>
      </c>
      <c r="K463">
        <v>1.3148</v>
      </c>
      <c r="L463">
        <v>1.2990999999999999</v>
      </c>
      <c r="N463" s="3">
        <v>40330</v>
      </c>
      <c r="O463" s="2">
        <v>1216.0999999999999</v>
      </c>
      <c r="P463" s="2">
        <v>1215.4000000000001</v>
      </c>
      <c r="Q463" s="2">
        <v>1228.82</v>
      </c>
      <c r="R463" s="2">
        <v>1225</v>
      </c>
      <c r="T463" s="3">
        <v>40330</v>
      </c>
      <c r="U463">
        <v>100.61</v>
      </c>
      <c r="BG463" s="3">
        <v>40309</v>
      </c>
      <c r="BH463">
        <v>127.44</v>
      </c>
      <c r="BJ463" s="3">
        <v>40323</v>
      </c>
      <c r="BK463">
        <v>393.4819</v>
      </c>
      <c r="BL463">
        <v>393.4819</v>
      </c>
      <c r="BM463">
        <v>393.4819</v>
      </c>
      <c r="BN463">
        <v>393.4819</v>
      </c>
      <c r="BS463" s="3">
        <v>40310</v>
      </c>
      <c r="BT463">
        <v>42.26</v>
      </c>
      <c r="BV463" s="3">
        <v>40238</v>
      </c>
      <c r="BW463">
        <v>37.1</v>
      </c>
      <c r="BY463" s="3">
        <v>40312</v>
      </c>
      <c r="BZ463">
        <v>35.31</v>
      </c>
    </row>
    <row r="464" spans="2:78" x14ac:dyDescent="0.25">
      <c r="B464" s="3">
        <v>40323</v>
      </c>
      <c r="C464" s="2">
        <v>5659.59</v>
      </c>
      <c r="D464" s="2">
        <v>5607.68</v>
      </c>
      <c r="E464" s="2">
        <v>5690.25</v>
      </c>
      <c r="F464" s="2">
        <v>5670.04</v>
      </c>
      <c r="H464" s="3">
        <v>40511</v>
      </c>
      <c r="I464">
        <v>1.3238000000000001</v>
      </c>
      <c r="J464">
        <v>1.3065</v>
      </c>
      <c r="K464">
        <v>1.3298000000000001</v>
      </c>
      <c r="L464">
        <v>1.3098000000000001</v>
      </c>
      <c r="N464" s="3">
        <v>40329</v>
      </c>
      <c r="O464" s="2">
        <v>1213.81</v>
      </c>
      <c r="P464" s="2">
        <v>1209.0999999999999</v>
      </c>
      <c r="Q464" s="2">
        <v>1217.8900000000001</v>
      </c>
      <c r="R464" s="2">
        <v>1216.3499999999999</v>
      </c>
      <c r="T464" s="3">
        <v>40326</v>
      </c>
      <c r="U464">
        <v>100.73</v>
      </c>
      <c r="BG464" s="3">
        <v>40308</v>
      </c>
      <c r="BH464">
        <v>126.77</v>
      </c>
      <c r="BJ464" s="3">
        <v>40322</v>
      </c>
      <c r="BK464">
        <v>392.50720000000001</v>
      </c>
      <c r="BL464">
        <v>392.50720000000001</v>
      </c>
      <c r="BM464">
        <v>392.50720000000001</v>
      </c>
      <c r="BN464">
        <v>392.50720000000001</v>
      </c>
      <c r="BS464" s="3">
        <v>40309</v>
      </c>
      <c r="BT464">
        <v>41.64</v>
      </c>
      <c r="BV464" s="3">
        <v>40235</v>
      </c>
      <c r="BW464">
        <v>36.92</v>
      </c>
      <c r="BY464" s="3">
        <v>40310</v>
      </c>
      <c r="BZ464">
        <v>35.61</v>
      </c>
    </row>
    <row r="465" spans="2:78" x14ac:dyDescent="0.25">
      <c r="B465" s="3">
        <v>40322</v>
      </c>
      <c r="C465" s="2">
        <v>5858.45</v>
      </c>
      <c r="D465" s="2">
        <v>5733.57</v>
      </c>
      <c r="E465" s="2">
        <v>5872.07</v>
      </c>
      <c r="F465" s="2">
        <v>5805.68</v>
      </c>
      <c r="H465" s="3">
        <v>40510</v>
      </c>
      <c r="I465">
        <v>1.3241000000000001</v>
      </c>
      <c r="J465">
        <v>1.3231999999999999</v>
      </c>
      <c r="K465">
        <v>1.3343</v>
      </c>
      <c r="L465">
        <v>1.3231999999999999</v>
      </c>
      <c r="N465" s="3">
        <v>40326</v>
      </c>
      <c r="O465" s="2">
        <v>1211.8499999999999</v>
      </c>
      <c r="P465" s="2">
        <v>1201.55</v>
      </c>
      <c r="Q465" s="2">
        <v>1215.3699999999999</v>
      </c>
      <c r="R465" s="2">
        <v>1213.81</v>
      </c>
      <c r="T465" s="3">
        <v>40325</v>
      </c>
      <c r="U465">
        <v>100.67</v>
      </c>
      <c r="BG465" s="3">
        <v>40305</v>
      </c>
      <c r="BH465">
        <v>126.27</v>
      </c>
      <c r="BJ465" s="3">
        <v>40319</v>
      </c>
      <c r="BK465">
        <v>392.05529999999999</v>
      </c>
      <c r="BL465">
        <v>392.05529999999999</v>
      </c>
      <c r="BM465">
        <v>392.05529999999999</v>
      </c>
      <c r="BN465">
        <v>392.05529999999999</v>
      </c>
      <c r="BS465" s="3">
        <v>40308</v>
      </c>
      <c r="BT465">
        <v>41.81</v>
      </c>
      <c r="BV465" s="3">
        <v>40234</v>
      </c>
      <c r="BW465">
        <v>36.58</v>
      </c>
      <c r="BY465" s="3">
        <v>40309</v>
      </c>
      <c r="BZ465">
        <v>35.270000000000003</v>
      </c>
    </row>
    <row r="466" spans="2:78" x14ac:dyDescent="0.25">
      <c r="B466" s="3">
        <v>40319</v>
      </c>
      <c r="C466" s="2">
        <v>5835.22</v>
      </c>
      <c r="D466" s="2">
        <v>5689.18</v>
      </c>
      <c r="E466" s="2">
        <v>5872.65</v>
      </c>
      <c r="F466" s="2">
        <v>5829.25</v>
      </c>
      <c r="H466" s="3">
        <v>40509</v>
      </c>
      <c r="I466">
        <v>1.3239000000000001</v>
      </c>
      <c r="J466">
        <v>1.3236000000000001</v>
      </c>
      <c r="K466">
        <v>1.3241000000000001</v>
      </c>
      <c r="L466">
        <v>1.3241000000000001</v>
      </c>
      <c r="N466" s="3">
        <v>40325</v>
      </c>
      <c r="O466" s="2">
        <v>1210.7</v>
      </c>
      <c r="P466" s="2">
        <v>1205.1500000000001</v>
      </c>
      <c r="Q466" s="2">
        <v>1218.32</v>
      </c>
      <c r="R466" s="2">
        <v>1211.83</v>
      </c>
      <c r="T466" s="3">
        <v>40324</v>
      </c>
      <c r="U466">
        <v>99.99</v>
      </c>
      <c r="BG466" s="3">
        <v>40304</v>
      </c>
      <c r="BH466">
        <v>128.68</v>
      </c>
      <c r="BJ466" s="3">
        <v>40318</v>
      </c>
      <c r="BK466">
        <v>391.4402</v>
      </c>
      <c r="BL466">
        <v>391.4402</v>
      </c>
      <c r="BM466">
        <v>391.4402</v>
      </c>
      <c r="BN466">
        <v>391.4402</v>
      </c>
      <c r="BS466" s="3">
        <v>40305</v>
      </c>
      <c r="BT466">
        <v>39.020000000000003</v>
      </c>
      <c r="BV466" s="3">
        <v>40233</v>
      </c>
      <c r="BW466">
        <v>36.69</v>
      </c>
      <c r="BY466" s="3">
        <v>40308</v>
      </c>
      <c r="BZ466">
        <v>35.56</v>
      </c>
    </row>
    <row r="467" spans="2:78" x14ac:dyDescent="0.25">
      <c r="B467" s="3">
        <v>40318</v>
      </c>
      <c r="C467" s="2">
        <v>6023.11</v>
      </c>
      <c r="D467" s="2">
        <v>5780.73</v>
      </c>
      <c r="E467" s="2">
        <v>6043.84</v>
      </c>
      <c r="F467" s="2">
        <v>5867.88</v>
      </c>
      <c r="H467" s="3">
        <v>40508</v>
      </c>
      <c r="I467">
        <v>1.3338000000000001</v>
      </c>
      <c r="J467">
        <v>1.3203</v>
      </c>
      <c r="K467">
        <v>1.3349</v>
      </c>
      <c r="L467">
        <v>1.3240000000000001</v>
      </c>
      <c r="N467" s="3">
        <v>40324</v>
      </c>
      <c r="O467" s="2">
        <v>1206.1300000000001</v>
      </c>
      <c r="P467" s="2">
        <v>1203.9000000000001</v>
      </c>
      <c r="Q467" s="2">
        <v>1216.55</v>
      </c>
      <c r="R467" s="2">
        <v>1210.82</v>
      </c>
      <c r="T467" s="3">
        <v>40323</v>
      </c>
      <c r="U467">
        <v>99.83</v>
      </c>
      <c r="BG467" s="3">
        <v>40303</v>
      </c>
      <c r="BH467">
        <v>128.96</v>
      </c>
      <c r="BJ467" s="3">
        <v>40317</v>
      </c>
      <c r="BK467">
        <v>391.52539999999999</v>
      </c>
      <c r="BL467">
        <v>391.52539999999999</v>
      </c>
      <c r="BM467">
        <v>391.52539999999999</v>
      </c>
      <c r="BN467">
        <v>391.52539999999999</v>
      </c>
      <c r="BS467" s="3">
        <v>40304</v>
      </c>
      <c r="BT467">
        <v>40.58</v>
      </c>
      <c r="BV467" s="3">
        <v>40232</v>
      </c>
      <c r="BW467">
        <v>37.1</v>
      </c>
      <c r="BY467" s="3">
        <v>40305</v>
      </c>
      <c r="BZ467">
        <v>34.07</v>
      </c>
    </row>
    <row r="468" spans="2:78" x14ac:dyDescent="0.25">
      <c r="B468" s="3">
        <v>40317</v>
      </c>
      <c r="C468" s="2">
        <v>6091.85</v>
      </c>
      <c r="D468" s="2">
        <v>5972.17</v>
      </c>
      <c r="E468" s="2">
        <v>6124.81</v>
      </c>
      <c r="F468" s="2">
        <v>5988.67</v>
      </c>
      <c r="H468" s="3">
        <v>40507</v>
      </c>
      <c r="I468">
        <v>1.3355999999999999</v>
      </c>
      <c r="J468">
        <v>1.3287</v>
      </c>
      <c r="K468">
        <v>1.3383</v>
      </c>
      <c r="L468">
        <v>1.3339000000000001</v>
      </c>
      <c r="N468" s="3">
        <v>40323</v>
      </c>
      <c r="O468" s="2">
        <v>1192.95</v>
      </c>
      <c r="P468" s="2">
        <v>1185</v>
      </c>
      <c r="Q468" s="2">
        <v>1200.72</v>
      </c>
      <c r="R468" s="2">
        <v>1199.97</v>
      </c>
      <c r="T468" s="3">
        <v>40322</v>
      </c>
      <c r="U468">
        <v>100.63</v>
      </c>
      <c r="BG468" s="3">
        <v>40302</v>
      </c>
      <c r="BH468">
        <v>129.41</v>
      </c>
      <c r="BJ468" s="3">
        <v>40316</v>
      </c>
      <c r="BK468">
        <v>390.76609999999999</v>
      </c>
      <c r="BL468">
        <v>390.76609999999999</v>
      </c>
      <c r="BM468">
        <v>390.76609999999999</v>
      </c>
      <c r="BN468">
        <v>390.76609999999999</v>
      </c>
      <c r="BS468" s="3">
        <v>40303</v>
      </c>
      <c r="BT468">
        <v>41.16</v>
      </c>
      <c r="BV468" s="3">
        <v>40231</v>
      </c>
      <c r="BW468">
        <v>36.880000000000003</v>
      </c>
      <c r="BY468" s="3">
        <v>40304</v>
      </c>
      <c r="BZ468">
        <v>34.869999999999997</v>
      </c>
    </row>
    <row r="469" spans="2:78" x14ac:dyDescent="0.25">
      <c r="B469" s="3">
        <v>40316</v>
      </c>
      <c r="C469" s="2">
        <v>6144.08</v>
      </c>
      <c r="D469" s="2">
        <v>6113.87</v>
      </c>
      <c r="E469" s="2">
        <v>6181.26</v>
      </c>
      <c r="F469" s="2">
        <v>6155.93</v>
      </c>
      <c r="H469" s="3">
        <v>40506</v>
      </c>
      <c r="I469">
        <v>1.3386</v>
      </c>
      <c r="J469">
        <v>1.329</v>
      </c>
      <c r="K469">
        <v>1.3418000000000001</v>
      </c>
      <c r="L469">
        <v>1.3357000000000001</v>
      </c>
      <c r="N469" s="3">
        <v>40322</v>
      </c>
      <c r="O469" s="2">
        <v>1175.1500000000001</v>
      </c>
      <c r="P469" s="2">
        <v>1174.4000000000001</v>
      </c>
      <c r="Q469" s="2">
        <v>1196.8800000000001</v>
      </c>
      <c r="R469" s="2">
        <v>1192.8</v>
      </c>
      <c r="T469" s="3">
        <v>40319</v>
      </c>
      <c r="U469">
        <v>100.4</v>
      </c>
      <c r="BG469" s="3">
        <v>40301</v>
      </c>
      <c r="BH469">
        <v>129.41999999999999</v>
      </c>
      <c r="BJ469" s="3">
        <v>40315</v>
      </c>
      <c r="BK469">
        <v>390.173</v>
      </c>
      <c r="BL469">
        <v>390.173</v>
      </c>
      <c r="BM469">
        <v>390.173</v>
      </c>
      <c r="BN469">
        <v>390.173</v>
      </c>
      <c r="BS469" s="3">
        <v>40302</v>
      </c>
      <c r="BT469">
        <v>41.51</v>
      </c>
      <c r="BV469" s="3">
        <v>40228</v>
      </c>
      <c r="BW469">
        <v>35.83</v>
      </c>
      <c r="BY469" s="3">
        <v>40303</v>
      </c>
      <c r="BZ469">
        <v>35.65</v>
      </c>
    </row>
    <row r="470" spans="2:78" x14ac:dyDescent="0.25">
      <c r="B470" s="3">
        <v>40315</v>
      </c>
      <c r="C470" s="2">
        <v>6029.91</v>
      </c>
      <c r="D470" s="2">
        <v>6026.32</v>
      </c>
      <c r="E470" s="2">
        <v>6151.54</v>
      </c>
      <c r="F470" s="2">
        <v>6066.92</v>
      </c>
      <c r="H470" s="3">
        <v>40505</v>
      </c>
      <c r="I470">
        <v>1.3595999999999999</v>
      </c>
      <c r="J470">
        <v>1.3361000000000001</v>
      </c>
      <c r="K470">
        <v>1.3613</v>
      </c>
      <c r="L470">
        <v>1.3384</v>
      </c>
      <c r="N470" s="3">
        <v>40319</v>
      </c>
      <c r="O470" s="2">
        <v>1181.49</v>
      </c>
      <c r="P470" s="2">
        <v>1165.5</v>
      </c>
      <c r="Q470" s="2">
        <v>1187.7</v>
      </c>
      <c r="R470" s="2">
        <v>1175.1500000000001</v>
      </c>
      <c r="T470" s="3">
        <v>40318</v>
      </c>
      <c r="U470">
        <v>100.42</v>
      </c>
      <c r="BG470" s="3">
        <v>40298</v>
      </c>
      <c r="BH470">
        <v>129.59</v>
      </c>
      <c r="BJ470" s="3">
        <v>40312</v>
      </c>
      <c r="BK470">
        <v>388.8741</v>
      </c>
      <c r="BL470">
        <v>388.8741</v>
      </c>
      <c r="BM470">
        <v>388.8741</v>
      </c>
      <c r="BN470">
        <v>388.8741</v>
      </c>
      <c r="BS470" s="3">
        <v>40301</v>
      </c>
      <c r="BT470">
        <v>42.71</v>
      </c>
      <c r="BV470" s="3">
        <v>40227</v>
      </c>
      <c r="BW470">
        <v>36.68</v>
      </c>
      <c r="BY470" s="3">
        <v>40302</v>
      </c>
      <c r="BZ470">
        <v>36.4</v>
      </c>
    </row>
    <row r="471" spans="2:78" x14ac:dyDescent="0.25">
      <c r="B471" s="3">
        <v>40312</v>
      </c>
      <c r="C471" s="2">
        <v>6226.49</v>
      </c>
      <c r="D471" s="2">
        <v>6014.78</v>
      </c>
      <c r="E471" s="2">
        <v>6233.71</v>
      </c>
      <c r="F471" s="2">
        <v>6056.71</v>
      </c>
      <c r="H471" s="3">
        <v>40504</v>
      </c>
      <c r="I471">
        <v>1.3743000000000001</v>
      </c>
      <c r="J471">
        <v>1.3580000000000001</v>
      </c>
      <c r="K471">
        <v>1.3784000000000001</v>
      </c>
      <c r="L471">
        <v>1.3601000000000001</v>
      </c>
      <c r="N471" s="3">
        <v>40318</v>
      </c>
      <c r="O471" s="2">
        <v>1197.27</v>
      </c>
      <c r="P471" s="2">
        <v>1174.1099999999999</v>
      </c>
      <c r="Q471" s="2">
        <v>1198.05</v>
      </c>
      <c r="R471" s="2">
        <v>1181.8499999999999</v>
      </c>
      <c r="T471" s="3">
        <v>40317</v>
      </c>
      <c r="U471">
        <v>101.24</v>
      </c>
      <c r="BG471" s="3">
        <v>40297</v>
      </c>
      <c r="BH471">
        <v>128.82</v>
      </c>
      <c r="BJ471" s="3">
        <v>40311</v>
      </c>
      <c r="BK471">
        <v>387.70299999999997</v>
      </c>
      <c r="BL471">
        <v>387.70299999999997</v>
      </c>
      <c r="BM471">
        <v>387.70299999999997</v>
      </c>
      <c r="BN471">
        <v>387.70299999999997</v>
      </c>
      <c r="BS471" s="3">
        <v>40298</v>
      </c>
      <c r="BT471">
        <v>42.58</v>
      </c>
      <c r="BV471" s="3">
        <v>40226</v>
      </c>
      <c r="BW471">
        <v>36.75</v>
      </c>
      <c r="BY471" s="3">
        <v>40301</v>
      </c>
      <c r="BZ471">
        <v>37.049999999999997</v>
      </c>
    </row>
    <row r="472" spans="2:78" x14ac:dyDescent="0.25">
      <c r="B472" s="3">
        <v>40311</v>
      </c>
      <c r="C472" s="2">
        <v>6240.67</v>
      </c>
      <c r="D472" s="2">
        <v>6196.89</v>
      </c>
      <c r="E472" s="2">
        <v>6276.8</v>
      </c>
      <c r="F472" s="2">
        <v>6251.97</v>
      </c>
      <c r="H472" s="3">
        <v>40503</v>
      </c>
      <c r="I472">
        <v>1.3668</v>
      </c>
      <c r="J472">
        <v>1.3646</v>
      </c>
      <c r="K472">
        <v>1.3743000000000001</v>
      </c>
      <c r="L472">
        <v>1.3740000000000001</v>
      </c>
      <c r="N472" s="3">
        <v>40317</v>
      </c>
      <c r="O472" s="2">
        <v>1227.1500000000001</v>
      </c>
      <c r="P472" s="2">
        <v>1186.4000000000001</v>
      </c>
      <c r="Q472" s="2">
        <v>1227.5999999999999</v>
      </c>
      <c r="R472" s="2">
        <v>1196.99</v>
      </c>
      <c r="T472" s="3">
        <v>40316</v>
      </c>
      <c r="U472">
        <v>101.83</v>
      </c>
      <c r="BG472" s="3">
        <v>40296</v>
      </c>
      <c r="BH472">
        <v>129.13999999999999</v>
      </c>
      <c r="BJ472" s="3">
        <v>40310</v>
      </c>
      <c r="BK472">
        <v>387.8528</v>
      </c>
      <c r="BL472">
        <v>387.8528</v>
      </c>
      <c r="BM472">
        <v>387.8528</v>
      </c>
      <c r="BN472">
        <v>387.8528</v>
      </c>
      <c r="BS472" s="3">
        <v>40297</v>
      </c>
      <c r="BT472">
        <v>42.85</v>
      </c>
      <c r="BV472" s="3">
        <v>40221</v>
      </c>
      <c r="BW472">
        <v>36.18</v>
      </c>
      <c r="BY472" s="3">
        <v>40298</v>
      </c>
      <c r="BZ472">
        <v>37.47</v>
      </c>
    </row>
    <row r="473" spans="2:78" x14ac:dyDescent="0.25">
      <c r="B473" s="3">
        <v>40310</v>
      </c>
      <c r="C473" s="2">
        <v>6026.06</v>
      </c>
      <c r="D473" s="2">
        <v>6006.31</v>
      </c>
      <c r="E473" s="2">
        <v>6217.24</v>
      </c>
      <c r="F473" s="2">
        <v>6183.49</v>
      </c>
      <c r="H473" s="3">
        <v>40502</v>
      </c>
      <c r="I473">
        <v>1.3668</v>
      </c>
      <c r="J473">
        <v>1.3668</v>
      </c>
      <c r="K473">
        <v>1.3672</v>
      </c>
      <c r="L473">
        <v>1.3668</v>
      </c>
      <c r="N473" s="3">
        <v>40316</v>
      </c>
      <c r="O473" s="2">
        <v>1225.68</v>
      </c>
      <c r="P473" s="2">
        <v>1206.05</v>
      </c>
      <c r="Q473" s="2">
        <v>1229.1400000000001</v>
      </c>
      <c r="R473" s="2">
        <v>1227.3</v>
      </c>
      <c r="T473" s="3">
        <v>40315</v>
      </c>
      <c r="U473">
        <v>102.02</v>
      </c>
      <c r="BG473" s="3">
        <v>40295</v>
      </c>
      <c r="BH473">
        <v>131.46</v>
      </c>
      <c r="BJ473" s="3">
        <v>40309</v>
      </c>
      <c r="BK473">
        <v>389.16300000000001</v>
      </c>
      <c r="BL473">
        <v>389.16300000000001</v>
      </c>
      <c r="BM473">
        <v>389.16300000000001</v>
      </c>
      <c r="BN473">
        <v>389.16300000000001</v>
      </c>
      <c r="BS473" s="3">
        <v>40296</v>
      </c>
      <c r="BT473">
        <v>42.27</v>
      </c>
      <c r="BV473" s="3">
        <v>40219</v>
      </c>
      <c r="BW473">
        <v>35.729999999999997</v>
      </c>
      <c r="BY473" s="3">
        <v>40297</v>
      </c>
      <c r="BZ473">
        <v>37.229999999999997</v>
      </c>
    </row>
    <row r="474" spans="2:78" x14ac:dyDescent="0.25">
      <c r="B474" s="3">
        <v>40309</v>
      </c>
      <c r="C474" s="2">
        <v>5922.03</v>
      </c>
      <c r="D474" s="2">
        <v>5918.14</v>
      </c>
      <c r="E474" s="2">
        <v>6042.11</v>
      </c>
      <c r="F474" s="2">
        <v>6037.71</v>
      </c>
      <c r="H474" s="3">
        <v>40501</v>
      </c>
      <c r="I474">
        <v>1.3655999999999999</v>
      </c>
      <c r="J474">
        <v>1.3608</v>
      </c>
      <c r="K474">
        <v>1.3729</v>
      </c>
      <c r="L474">
        <v>1.3668</v>
      </c>
      <c r="N474" s="3">
        <v>40315</v>
      </c>
      <c r="O474" s="2">
        <v>1232.55</v>
      </c>
      <c r="P474" s="2">
        <v>1218.8</v>
      </c>
      <c r="Q474" s="2">
        <v>1242.32</v>
      </c>
      <c r="R474" s="2">
        <v>1225.8499999999999</v>
      </c>
      <c r="T474" s="3">
        <v>40312</v>
      </c>
      <c r="U474">
        <v>102.23</v>
      </c>
      <c r="BG474" s="3">
        <v>40294</v>
      </c>
      <c r="BH474">
        <v>130.29</v>
      </c>
      <c r="BJ474" s="3">
        <v>40308</v>
      </c>
      <c r="BK474">
        <v>386.62900000000002</v>
      </c>
      <c r="BL474">
        <v>386.62900000000002</v>
      </c>
      <c r="BM474">
        <v>386.62900000000002</v>
      </c>
      <c r="BN474">
        <v>386.62900000000002</v>
      </c>
      <c r="BS474" s="3">
        <v>40295</v>
      </c>
      <c r="BT474">
        <v>42.8</v>
      </c>
      <c r="BV474" s="3">
        <v>40218</v>
      </c>
      <c r="BW474">
        <v>35.770000000000003</v>
      </c>
      <c r="BY474" s="3">
        <v>40296</v>
      </c>
      <c r="BZ474">
        <v>36.909999999999997</v>
      </c>
    </row>
    <row r="475" spans="2:78" x14ac:dyDescent="0.25">
      <c r="B475" s="3">
        <v>40308</v>
      </c>
      <c r="C475" s="2">
        <v>5814.41</v>
      </c>
      <c r="D475" s="2">
        <v>5805.98</v>
      </c>
      <c r="E475" s="2">
        <v>6017.91</v>
      </c>
      <c r="F475" s="2">
        <v>6017.91</v>
      </c>
      <c r="H475" s="3">
        <v>40500</v>
      </c>
      <c r="I475">
        <v>1.3551</v>
      </c>
      <c r="J475">
        <v>1.3543000000000001</v>
      </c>
      <c r="K475">
        <v>1.3666</v>
      </c>
      <c r="L475">
        <v>1.3655999999999999</v>
      </c>
      <c r="N475" s="3">
        <v>40312</v>
      </c>
      <c r="O475" s="2">
        <v>1235.2</v>
      </c>
      <c r="P475" s="2">
        <v>1217.1500000000001</v>
      </c>
      <c r="Q475" s="2">
        <v>1249.4000000000001</v>
      </c>
      <c r="R475" s="2">
        <v>1232.55</v>
      </c>
      <c r="T475" s="3">
        <v>40311</v>
      </c>
      <c r="U475">
        <v>102.52</v>
      </c>
      <c r="BG475" s="3">
        <v>40291</v>
      </c>
      <c r="BH475">
        <v>130.08000000000001</v>
      </c>
      <c r="BJ475" s="3">
        <v>40305</v>
      </c>
      <c r="BK475">
        <v>390.11239999999998</v>
      </c>
      <c r="BL475">
        <v>390.11239999999998</v>
      </c>
      <c r="BM475">
        <v>390.11239999999998</v>
      </c>
      <c r="BN475">
        <v>390.11239999999998</v>
      </c>
      <c r="BS475" s="3">
        <v>40294</v>
      </c>
      <c r="BT475">
        <v>44.18</v>
      </c>
      <c r="BV475" s="3">
        <v>40217</v>
      </c>
      <c r="BW475">
        <v>35.78</v>
      </c>
      <c r="BY475" s="3">
        <v>40295</v>
      </c>
      <c r="BZ475">
        <v>37.450000000000003</v>
      </c>
    </row>
    <row r="476" spans="2:78" x14ac:dyDescent="0.25">
      <c r="B476" s="3">
        <v>40305</v>
      </c>
      <c r="C476" s="2">
        <v>5790.67</v>
      </c>
      <c r="D476" s="2">
        <v>5655.18</v>
      </c>
      <c r="E476" s="2">
        <v>5905.35</v>
      </c>
      <c r="F476" s="2">
        <v>5715.09</v>
      </c>
      <c r="H476" s="3">
        <v>40499</v>
      </c>
      <c r="I476">
        <v>1.349</v>
      </c>
      <c r="J476">
        <v>1.3461000000000001</v>
      </c>
      <c r="K476">
        <v>1.3560000000000001</v>
      </c>
      <c r="L476">
        <v>1.3552</v>
      </c>
      <c r="N476" s="3">
        <v>40311</v>
      </c>
      <c r="O476" s="2">
        <v>1238</v>
      </c>
      <c r="P476" s="2">
        <v>1226.5999999999999</v>
      </c>
      <c r="Q476" s="2">
        <v>1242.97</v>
      </c>
      <c r="R476" s="2">
        <v>1235.4000000000001</v>
      </c>
      <c r="T476" s="3">
        <v>40310</v>
      </c>
      <c r="U476">
        <v>102.26</v>
      </c>
      <c r="BG476" s="3">
        <v>40290</v>
      </c>
      <c r="BH476">
        <v>130.16999999999999</v>
      </c>
      <c r="BJ476" s="3">
        <v>40304</v>
      </c>
      <c r="BK476">
        <v>387.91860000000003</v>
      </c>
      <c r="BL476">
        <v>387.91860000000003</v>
      </c>
      <c r="BM476">
        <v>387.91860000000003</v>
      </c>
      <c r="BN476">
        <v>387.91860000000003</v>
      </c>
      <c r="BS476" s="3">
        <v>40291</v>
      </c>
      <c r="BT476">
        <v>43.74</v>
      </c>
      <c r="BV476" s="3">
        <v>40214</v>
      </c>
      <c r="BW476">
        <v>35.92</v>
      </c>
      <c r="BY476" s="3">
        <v>40294</v>
      </c>
      <c r="BZ476">
        <v>38</v>
      </c>
    </row>
    <row r="477" spans="2:78" x14ac:dyDescent="0.25">
      <c r="B477" s="3">
        <v>40304</v>
      </c>
      <c r="C477" s="2">
        <v>5919.94</v>
      </c>
      <c r="D477" s="2">
        <v>5884.39</v>
      </c>
      <c r="E477" s="2">
        <v>6009.48</v>
      </c>
      <c r="F477" s="2">
        <v>5908.26</v>
      </c>
      <c r="H477" s="3">
        <v>40498</v>
      </c>
      <c r="I477">
        <v>1.3573</v>
      </c>
      <c r="J477">
        <v>1.3448</v>
      </c>
      <c r="K477">
        <v>1.3651</v>
      </c>
      <c r="L477">
        <v>1.3485</v>
      </c>
      <c r="N477" s="3">
        <v>40310</v>
      </c>
      <c r="O477" s="2">
        <v>1229.7</v>
      </c>
      <c r="P477" s="2">
        <v>1225.9000000000001</v>
      </c>
      <c r="Q477" s="2">
        <v>1248.58</v>
      </c>
      <c r="R477" s="2">
        <v>1237.98</v>
      </c>
      <c r="T477" s="3">
        <v>40309</v>
      </c>
      <c r="U477">
        <v>101.67</v>
      </c>
      <c r="BG477" s="3">
        <v>40289</v>
      </c>
      <c r="BH477">
        <v>130.08000000000001</v>
      </c>
      <c r="BJ477" s="3">
        <v>40303</v>
      </c>
      <c r="BK477">
        <v>386.67619999999999</v>
      </c>
      <c r="BL477">
        <v>386.67619999999999</v>
      </c>
      <c r="BM477">
        <v>386.67619999999999</v>
      </c>
      <c r="BN477">
        <v>386.67619999999999</v>
      </c>
      <c r="BS477" s="3">
        <v>40290</v>
      </c>
      <c r="BT477">
        <v>43.38</v>
      </c>
      <c r="BV477" s="3">
        <v>40213</v>
      </c>
      <c r="BW477">
        <v>36.54</v>
      </c>
      <c r="BY477" s="3">
        <v>40291</v>
      </c>
      <c r="BZ477">
        <v>37.6</v>
      </c>
    </row>
    <row r="478" spans="2:78" x14ac:dyDescent="0.25">
      <c r="B478" s="3">
        <v>40303</v>
      </c>
      <c r="C478" s="2">
        <v>6021.06</v>
      </c>
      <c r="D478" s="2">
        <v>5929.35</v>
      </c>
      <c r="E478" s="2">
        <v>6031.09</v>
      </c>
      <c r="F478" s="2">
        <v>5958.45</v>
      </c>
      <c r="H478" s="3">
        <v>40497</v>
      </c>
      <c r="I478">
        <v>1.369</v>
      </c>
      <c r="J478">
        <v>1.3567</v>
      </c>
      <c r="K478">
        <v>1.375</v>
      </c>
      <c r="L478">
        <v>1.3573</v>
      </c>
      <c r="N478" s="3">
        <v>40309</v>
      </c>
      <c r="O478" s="2">
        <v>1202.2</v>
      </c>
      <c r="P478" s="2">
        <v>1200.3499999999999</v>
      </c>
      <c r="Q478" s="2">
        <v>1234.3699999999999</v>
      </c>
      <c r="R478" s="2">
        <v>1229.73</v>
      </c>
      <c r="T478" s="3">
        <v>40308</v>
      </c>
      <c r="U478">
        <v>101.51</v>
      </c>
      <c r="BG478" s="3">
        <v>40288</v>
      </c>
      <c r="BH478">
        <v>129.19999999999999</v>
      </c>
      <c r="BJ478" s="3">
        <v>40302</v>
      </c>
      <c r="BK478">
        <v>386.03449999999998</v>
      </c>
      <c r="BL478">
        <v>386.03449999999998</v>
      </c>
      <c r="BM478">
        <v>386.03449999999998</v>
      </c>
      <c r="BN478">
        <v>386.03449999999998</v>
      </c>
      <c r="BS478" s="3">
        <v>40289</v>
      </c>
      <c r="BT478">
        <v>43.86</v>
      </c>
      <c r="BV478" s="3">
        <v>40212</v>
      </c>
      <c r="BW478">
        <v>36.74</v>
      </c>
      <c r="BY478" s="3">
        <v>40290</v>
      </c>
      <c r="BZ478">
        <v>37.46</v>
      </c>
    </row>
    <row r="479" spans="2:78" x14ac:dyDescent="0.25">
      <c r="B479" s="3">
        <v>40302</v>
      </c>
      <c r="C479" s="2">
        <v>6176.24</v>
      </c>
      <c r="D479" s="2">
        <v>5995.43</v>
      </c>
      <c r="E479" s="2">
        <v>6197</v>
      </c>
      <c r="F479" s="2">
        <v>6006.86</v>
      </c>
      <c r="H479" s="3">
        <v>40496</v>
      </c>
      <c r="I479">
        <v>1.3661000000000001</v>
      </c>
      <c r="J479">
        <v>1.3642000000000001</v>
      </c>
      <c r="K479">
        <v>1.3724000000000001</v>
      </c>
      <c r="L479">
        <v>1.3694999999999999</v>
      </c>
      <c r="N479" s="3">
        <v>40308</v>
      </c>
      <c r="O479" s="2">
        <v>1207.8</v>
      </c>
      <c r="P479" s="2">
        <v>1183.75</v>
      </c>
      <c r="Q479" s="2">
        <v>1210</v>
      </c>
      <c r="R479" s="2">
        <v>1202.4000000000001</v>
      </c>
      <c r="T479" s="3">
        <v>40305</v>
      </c>
      <c r="U479">
        <v>99.83</v>
      </c>
      <c r="BG479" s="3">
        <v>40287</v>
      </c>
      <c r="BH479">
        <v>129.82</v>
      </c>
      <c r="BJ479" s="3">
        <v>40301</v>
      </c>
      <c r="BK479">
        <v>384.98970000000003</v>
      </c>
      <c r="BL479">
        <v>384.98970000000003</v>
      </c>
      <c r="BM479">
        <v>384.98970000000003</v>
      </c>
      <c r="BN479">
        <v>384.98970000000003</v>
      </c>
      <c r="BS479" s="3">
        <v>40288</v>
      </c>
      <c r="BT479">
        <v>44.1</v>
      </c>
      <c r="BV479" s="3">
        <v>40211</v>
      </c>
      <c r="BW479">
        <v>36.729999999999997</v>
      </c>
      <c r="BY479" s="3">
        <v>40289</v>
      </c>
      <c r="BZ479">
        <v>37.68</v>
      </c>
    </row>
    <row r="480" spans="2:78" x14ac:dyDescent="0.25">
      <c r="B480" s="3">
        <v>40301</v>
      </c>
      <c r="C480" s="2">
        <v>6122.76</v>
      </c>
      <c r="D480" s="2">
        <v>6089.93</v>
      </c>
      <c r="E480" s="2">
        <v>6190.07</v>
      </c>
      <c r="F480" s="2">
        <v>6166.92</v>
      </c>
      <c r="H480" s="3">
        <v>40495</v>
      </c>
      <c r="I480">
        <v>1.3689</v>
      </c>
      <c r="J480">
        <v>1.3661000000000001</v>
      </c>
      <c r="K480">
        <v>1.369</v>
      </c>
      <c r="L480">
        <v>1.3661000000000001</v>
      </c>
      <c r="N480" s="3">
        <v>40305</v>
      </c>
      <c r="O480" s="2">
        <v>1203.8399999999999</v>
      </c>
      <c r="P480" s="2">
        <v>1192.0999999999999</v>
      </c>
      <c r="Q480" s="2">
        <v>1213.8</v>
      </c>
      <c r="R480" s="2">
        <v>1207.8</v>
      </c>
      <c r="T480" s="3">
        <v>40304</v>
      </c>
      <c r="U480">
        <v>100.81</v>
      </c>
      <c r="BG480" s="3">
        <v>40284</v>
      </c>
      <c r="BH480">
        <v>131.06</v>
      </c>
      <c r="BJ480" s="3">
        <v>40298</v>
      </c>
      <c r="BK480">
        <v>385.20089999999999</v>
      </c>
      <c r="BL480">
        <v>385.20089999999999</v>
      </c>
      <c r="BM480">
        <v>385.20089999999999</v>
      </c>
      <c r="BN480">
        <v>385.20089999999999</v>
      </c>
      <c r="BS480" s="3">
        <v>40287</v>
      </c>
      <c r="BT480">
        <v>43.5</v>
      </c>
      <c r="BV480" s="3">
        <v>40210</v>
      </c>
      <c r="BW480">
        <v>36.08</v>
      </c>
      <c r="BY480" s="3">
        <v>40288</v>
      </c>
      <c r="BZ480">
        <v>37.53</v>
      </c>
    </row>
    <row r="481" spans="2:78" x14ac:dyDescent="0.25">
      <c r="B481" s="3">
        <v>40298</v>
      </c>
      <c r="C481" s="2">
        <v>6155.57</v>
      </c>
      <c r="D481" s="2">
        <v>6085.62</v>
      </c>
      <c r="E481" s="2">
        <v>6205.72</v>
      </c>
      <c r="F481" s="2">
        <v>6135.7</v>
      </c>
      <c r="H481" s="3">
        <v>40494</v>
      </c>
      <c r="I481">
        <v>1.3616999999999999</v>
      </c>
      <c r="J481">
        <v>1.3580000000000001</v>
      </c>
      <c r="K481">
        <v>1.3774</v>
      </c>
      <c r="L481">
        <v>1.369</v>
      </c>
      <c r="N481" s="3">
        <v>40304</v>
      </c>
      <c r="O481" s="2">
        <v>1174.3</v>
      </c>
      <c r="P481" s="2">
        <v>1171.5</v>
      </c>
      <c r="Q481" s="2">
        <v>1211.45</v>
      </c>
      <c r="R481" s="2">
        <v>1204.0899999999999</v>
      </c>
      <c r="T481" s="3">
        <v>40303</v>
      </c>
      <c r="U481">
        <v>101.67</v>
      </c>
      <c r="BG481" s="3">
        <v>40283</v>
      </c>
      <c r="BH481">
        <v>129.96</v>
      </c>
      <c r="BJ481" s="3">
        <v>40297</v>
      </c>
      <c r="BK481">
        <v>384.9153</v>
      </c>
      <c r="BL481">
        <v>384.9153</v>
      </c>
      <c r="BM481">
        <v>384.9153</v>
      </c>
      <c r="BN481">
        <v>384.9153</v>
      </c>
      <c r="BS481" s="3">
        <v>40284</v>
      </c>
      <c r="BT481">
        <v>43.77</v>
      </c>
      <c r="BV481" s="3">
        <v>40207</v>
      </c>
      <c r="BW481">
        <v>36.270000000000003</v>
      </c>
      <c r="BY481" s="3">
        <v>40287</v>
      </c>
      <c r="BZ481">
        <v>37.11</v>
      </c>
    </row>
    <row r="482" spans="2:78" x14ac:dyDescent="0.25">
      <c r="B482" s="3">
        <v>40297</v>
      </c>
      <c r="C482" s="2">
        <v>6110.56</v>
      </c>
      <c r="D482" s="2">
        <v>6073.37</v>
      </c>
      <c r="E482" s="2">
        <v>6159.41</v>
      </c>
      <c r="F482" s="2">
        <v>6144.91</v>
      </c>
      <c r="H482" s="3">
        <v>40493</v>
      </c>
      <c r="I482">
        <v>1.3772</v>
      </c>
      <c r="J482">
        <v>1.3608</v>
      </c>
      <c r="K482">
        <v>1.3817999999999999</v>
      </c>
      <c r="L482">
        <v>1.3621000000000001</v>
      </c>
      <c r="N482" s="3">
        <v>40303</v>
      </c>
      <c r="O482" s="2">
        <v>1170.73</v>
      </c>
      <c r="P482" s="2">
        <v>1155.75</v>
      </c>
      <c r="Q482" s="2">
        <v>1177.6300000000001</v>
      </c>
      <c r="R482" s="2">
        <v>1175.3</v>
      </c>
      <c r="T482" s="3">
        <v>40302</v>
      </c>
      <c r="U482">
        <v>102.34</v>
      </c>
      <c r="BG482" s="3">
        <v>40282</v>
      </c>
      <c r="BH482">
        <v>129.22999999999999</v>
      </c>
      <c r="BJ482" s="3">
        <v>40296</v>
      </c>
      <c r="BK482">
        <v>385.23050000000001</v>
      </c>
      <c r="BL482">
        <v>385.23050000000001</v>
      </c>
      <c r="BM482">
        <v>385.23050000000001</v>
      </c>
      <c r="BN482">
        <v>385.23050000000001</v>
      </c>
      <c r="BS482" s="3">
        <v>40283</v>
      </c>
      <c r="BT482">
        <v>44.46</v>
      </c>
      <c r="BV482" s="3">
        <v>40206</v>
      </c>
      <c r="BW482">
        <v>37.11</v>
      </c>
      <c r="BY482" s="3">
        <v>40284</v>
      </c>
      <c r="BZ482">
        <v>37.86</v>
      </c>
    </row>
    <row r="483" spans="2:78" x14ac:dyDescent="0.25">
      <c r="B483" s="3">
        <v>40296</v>
      </c>
      <c r="C483" s="2">
        <v>6141.01</v>
      </c>
      <c r="D483" s="2">
        <v>6024.01</v>
      </c>
      <c r="E483" s="2">
        <v>6159.02</v>
      </c>
      <c r="F483" s="2">
        <v>6084.34</v>
      </c>
      <c r="H483" s="3">
        <v>40492</v>
      </c>
      <c r="I483">
        <v>1.3769</v>
      </c>
      <c r="J483">
        <v>1.3672</v>
      </c>
      <c r="K483">
        <v>1.3824000000000001</v>
      </c>
      <c r="L483">
        <v>1.3775999999999999</v>
      </c>
      <c r="N483" s="3">
        <v>40302</v>
      </c>
      <c r="O483" s="2">
        <v>1182.5999999999999</v>
      </c>
      <c r="P483" s="2">
        <v>1166.1600000000001</v>
      </c>
      <c r="Q483" s="2">
        <v>1192.3499999999999</v>
      </c>
      <c r="R483" s="2">
        <v>1170.8</v>
      </c>
      <c r="T483" s="3">
        <v>40298</v>
      </c>
      <c r="U483">
        <v>102.87</v>
      </c>
      <c r="BG483" s="3">
        <v>40281</v>
      </c>
      <c r="BH483">
        <v>129.1</v>
      </c>
      <c r="BJ483" s="3">
        <v>40295</v>
      </c>
      <c r="BK483">
        <v>383.68520000000001</v>
      </c>
      <c r="BL483">
        <v>383.68520000000001</v>
      </c>
      <c r="BM483">
        <v>383.68520000000001</v>
      </c>
      <c r="BN483">
        <v>383.68520000000001</v>
      </c>
      <c r="BS483" s="3">
        <v>40282</v>
      </c>
      <c r="BT483">
        <v>44.17</v>
      </c>
      <c r="BV483" s="3">
        <v>40205</v>
      </c>
      <c r="BW483">
        <v>36.950000000000003</v>
      </c>
      <c r="BY483" s="3">
        <v>40283</v>
      </c>
      <c r="BZ483">
        <v>38.43</v>
      </c>
    </row>
    <row r="484" spans="2:78" x14ac:dyDescent="0.25">
      <c r="B484" s="3">
        <v>40295</v>
      </c>
      <c r="C484" s="2">
        <v>6332.4</v>
      </c>
      <c r="D484" s="2">
        <v>6159.51</v>
      </c>
      <c r="E484" s="2">
        <v>6333</v>
      </c>
      <c r="F484" s="2">
        <v>6159.51</v>
      </c>
      <c r="H484" s="3">
        <v>40491</v>
      </c>
      <c r="I484">
        <v>1.3857999999999999</v>
      </c>
      <c r="J484">
        <v>1.3748</v>
      </c>
      <c r="K484">
        <v>1.3969</v>
      </c>
      <c r="L484">
        <v>1.377</v>
      </c>
      <c r="N484" s="3">
        <v>40301</v>
      </c>
      <c r="O484" s="2">
        <v>1178.2</v>
      </c>
      <c r="P484" s="2">
        <v>1175.8</v>
      </c>
      <c r="Q484" s="2">
        <v>1187.75</v>
      </c>
      <c r="R484" s="2">
        <v>1182.95</v>
      </c>
      <c r="T484" s="3">
        <v>40297</v>
      </c>
      <c r="U484">
        <v>102.79</v>
      </c>
      <c r="BG484" s="3">
        <v>40280</v>
      </c>
      <c r="BH484">
        <v>129.76</v>
      </c>
      <c r="BJ484" s="3">
        <v>40294</v>
      </c>
      <c r="BK484">
        <v>383.50830000000002</v>
      </c>
      <c r="BL484">
        <v>383.50830000000002</v>
      </c>
      <c r="BM484">
        <v>383.50830000000002</v>
      </c>
      <c r="BN484">
        <v>383.50830000000002</v>
      </c>
      <c r="BS484" s="3">
        <v>40281</v>
      </c>
      <c r="BT484">
        <v>43.87</v>
      </c>
      <c r="BV484" s="3">
        <v>40204</v>
      </c>
      <c r="BW484">
        <v>37.380000000000003</v>
      </c>
      <c r="BY484" s="3">
        <v>40282</v>
      </c>
      <c r="BZ484">
        <v>38.380000000000003</v>
      </c>
    </row>
    <row r="485" spans="2:78" x14ac:dyDescent="0.25">
      <c r="B485" s="3">
        <v>40294</v>
      </c>
      <c r="C485" s="2">
        <v>6317.13</v>
      </c>
      <c r="D485" s="2">
        <v>6299.58</v>
      </c>
      <c r="E485" s="2">
        <v>6341.52</v>
      </c>
      <c r="F485" s="2">
        <v>6332.1</v>
      </c>
      <c r="H485" s="3">
        <v>40490</v>
      </c>
      <c r="I485">
        <v>1.4075</v>
      </c>
      <c r="J485">
        <v>1.3864000000000001</v>
      </c>
      <c r="K485">
        <v>1.4079999999999999</v>
      </c>
      <c r="L485">
        <v>1.3864000000000001</v>
      </c>
      <c r="N485" s="3">
        <v>40298</v>
      </c>
      <c r="O485" s="2">
        <v>1168.75</v>
      </c>
      <c r="P485" s="2">
        <v>1167.1500000000001</v>
      </c>
      <c r="Q485" s="2">
        <v>1181.7</v>
      </c>
      <c r="R485" s="2">
        <v>1179.05</v>
      </c>
      <c r="T485" s="3">
        <v>40296</v>
      </c>
      <c r="U485">
        <v>102.47</v>
      </c>
      <c r="BG485" s="3">
        <v>40277</v>
      </c>
      <c r="BH485">
        <v>130.24</v>
      </c>
      <c r="BJ485" s="3">
        <v>40291</v>
      </c>
      <c r="BK485">
        <v>382.7724</v>
      </c>
      <c r="BL485">
        <v>382.7724</v>
      </c>
      <c r="BM485">
        <v>382.7724</v>
      </c>
      <c r="BN485">
        <v>382.7724</v>
      </c>
      <c r="BS485" s="3">
        <v>40280</v>
      </c>
      <c r="BT485">
        <v>43.98</v>
      </c>
      <c r="BV485" s="3">
        <v>40203</v>
      </c>
      <c r="BW485">
        <v>37.85</v>
      </c>
      <c r="BY485" s="3">
        <v>40281</v>
      </c>
      <c r="BZ485">
        <v>37.92</v>
      </c>
    </row>
    <row r="486" spans="2:78" x14ac:dyDescent="0.25">
      <c r="B486" s="3">
        <v>40291</v>
      </c>
      <c r="C486" s="2">
        <v>6192.62</v>
      </c>
      <c r="D486" s="2">
        <v>6170.39</v>
      </c>
      <c r="E486" s="2">
        <v>6287.54</v>
      </c>
      <c r="F486" s="2">
        <v>6259.53</v>
      </c>
      <c r="H486" s="3">
        <v>40489</v>
      </c>
      <c r="I486">
        <v>1.4031</v>
      </c>
      <c r="J486">
        <v>1.4014</v>
      </c>
      <c r="K486">
        <v>1.4074</v>
      </c>
      <c r="L486">
        <v>1.4074</v>
      </c>
      <c r="N486" s="3">
        <v>40297</v>
      </c>
      <c r="O486" s="2">
        <v>1166.17</v>
      </c>
      <c r="P486" s="2">
        <v>1161.55</v>
      </c>
      <c r="Q486" s="2">
        <v>1171.2</v>
      </c>
      <c r="R486" s="2">
        <v>1168.75</v>
      </c>
      <c r="T486" s="3">
        <v>40295</v>
      </c>
      <c r="U486">
        <v>103.41</v>
      </c>
      <c r="BG486" s="3">
        <v>40276</v>
      </c>
      <c r="BH486">
        <v>129.94</v>
      </c>
      <c r="BJ486" s="3">
        <v>40290</v>
      </c>
      <c r="BK486">
        <v>383.26690000000002</v>
      </c>
      <c r="BL486">
        <v>383.26690000000002</v>
      </c>
      <c r="BM486">
        <v>383.26690000000002</v>
      </c>
      <c r="BN486">
        <v>383.26690000000002</v>
      </c>
      <c r="BS486" s="3">
        <v>40277</v>
      </c>
      <c r="BT486">
        <v>44.03</v>
      </c>
      <c r="BV486" s="3">
        <v>40200</v>
      </c>
      <c r="BW486">
        <v>38.119999999999997</v>
      </c>
      <c r="BY486" s="3">
        <v>40280</v>
      </c>
      <c r="BZ486">
        <v>38.19</v>
      </c>
    </row>
    <row r="487" spans="2:78" x14ac:dyDescent="0.25">
      <c r="B487" s="3">
        <v>40290</v>
      </c>
      <c r="C487" s="2">
        <v>6229.23</v>
      </c>
      <c r="D487" s="2">
        <v>6141.07</v>
      </c>
      <c r="E487" s="2">
        <v>6286.36</v>
      </c>
      <c r="F487" s="2">
        <v>6168.72</v>
      </c>
      <c r="H487" s="3">
        <v>40488</v>
      </c>
      <c r="I487">
        <v>1.403</v>
      </c>
      <c r="J487">
        <v>1.403</v>
      </c>
      <c r="K487">
        <v>1.4031</v>
      </c>
      <c r="L487">
        <v>1.4031</v>
      </c>
      <c r="N487" s="3">
        <v>40296</v>
      </c>
      <c r="O487" s="2">
        <v>1165.8800000000001</v>
      </c>
      <c r="P487" s="2">
        <v>1160.3499999999999</v>
      </c>
      <c r="Q487" s="2">
        <v>1174.45</v>
      </c>
      <c r="R487" s="2">
        <v>1166.1500000000001</v>
      </c>
      <c r="T487" s="3">
        <v>40294</v>
      </c>
      <c r="U487">
        <v>103.98</v>
      </c>
      <c r="BG487" s="3">
        <v>40275</v>
      </c>
      <c r="BH487">
        <v>130.21</v>
      </c>
      <c r="BJ487" s="3">
        <v>40289</v>
      </c>
      <c r="BK487">
        <v>382.62490000000003</v>
      </c>
      <c r="BL487">
        <v>382.62490000000003</v>
      </c>
      <c r="BM487">
        <v>382.62490000000003</v>
      </c>
      <c r="BN487">
        <v>382.62490000000003</v>
      </c>
      <c r="BS487" s="3">
        <v>40276</v>
      </c>
      <c r="BT487">
        <v>43.47</v>
      </c>
      <c r="BV487" s="3">
        <v>40199</v>
      </c>
      <c r="BW487">
        <v>38.42</v>
      </c>
      <c r="BY487" s="3">
        <v>40277</v>
      </c>
      <c r="BZ487">
        <v>38.28</v>
      </c>
    </row>
    <row r="488" spans="2:78" x14ac:dyDescent="0.25">
      <c r="B488" s="3">
        <v>40289</v>
      </c>
      <c r="C488" s="2">
        <v>6280.54</v>
      </c>
      <c r="D488" s="2">
        <v>6229.18</v>
      </c>
      <c r="E488" s="2">
        <v>6281.38</v>
      </c>
      <c r="F488" s="2">
        <v>6230.38</v>
      </c>
      <c r="H488" s="3">
        <v>40487</v>
      </c>
      <c r="I488">
        <v>1.4228000000000001</v>
      </c>
      <c r="J488">
        <v>1.4025000000000001</v>
      </c>
      <c r="K488">
        <v>1.4228000000000001</v>
      </c>
      <c r="L488">
        <v>1.403</v>
      </c>
      <c r="N488" s="3">
        <v>40295</v>
      </c>
      <c r="O488" s="2">
        <v>1155.73</v>
      </c>
      <c r="P488" s="2">
        <v>1145.75</v>
      </c>
      <c r="Q488" s="2">
        <v>1172.5999999999999</v>
      </c>
      <c r="R488" s="2">
        <v>1165.8</v>
      </c>
      <c r="T488" s="3">
        <v>40291</v>
      </c>
      <c r="U488">
        <v>103.9</v>
      </c>
      <c r="BG488" s="3">
        <v>40274</v>
      </c>
      <c r="BH488">
        <v>129.1</v>
      </c>
      <c r="BJ488" s="3">
        <v>40288</v>
      </c>
      <c r="BK488">
        <v>382.54129999999998</v>
      </c>
      <c r="BL488">
        <v>382.54129999999998</v>
      </c>
      <c r="BM488">
        <v>382.54129999999998</v>
      </c>
      <c r="BN488">
        <v>382.54129999999998</v>
      </c>
      <c r="BS488" s="3">
        <v>40275</v>
      </c>
      <c r="BT488">
        <v>43.84</v>
      </c>
      <c r="BV488" s="3">
        <v>40198</v>
      </c>
      <c r="BW488">
        <v>38.31</v>
      </c>
      <c r="BY488" s="3">
        <v>40276</v>
      </c>
      <c r="BZ488">
        <v>38</v>
      </c>
    </row>
    <row r="489" spans="2:78" x14ac:dyDescent="0.25">
      <c r="B489" s="3">
        <v>40288</v>
      </c>
      <c r="C489" s="2">
        <v>6193.5</v>
      </c>
      <c r="D489" s="2">
        <v>6172.57</v>
      </c>
      <c r="E489" s="2">
        <v>6267.54</v>
      </c>
      <c r="F489" s="2">
        <v>6264.23</v>
      </c>
      <c r="H489" s="3">
        <v>40486</v>
      </c>
      <c r="I489">
        <v>1.4128000000000001</v>
      </c>
      <c r="J489">
        <v>1.4103000000000001</v>
      </c>
      <c r="K489">
        <v>1.4279999999999999</v>
      </c>
      <c r="L489">
        <v>1.4229000000000001</v>
      </c>
      <c r="N489" s="3">
        <v>40294</v>
      </c>
      <c r="O489" s="2">
        <v>1155.7</v>
      </c>
      <c r="P489" s="2">
        <v>1150.55</v>
      </c>
      <c r="Q489" s="2">
        <v>1159.92</v>
      </c>
      <c r="R489" s="2">
        <v>1155.79</v>
      </c>
      <c r="T489" s="3">
        <v>40290</v>
      </c>
      <c r="U489">
        <v>103.93</v>
      </c>
      <c r="BG489" s="3">
        <v>40269</v>
      </c>
      <c r="BH489">
        <v>127.63</v>
      </c>
      <c r="BJ489" s="3">
        <v>40287</v>
      </c>
      <c r="BK489">
        <v>383.06119999999999</v>
      </c>
      <c r="BL489">
        <v>383.06119999999999</v>
      </c>
      <c r="BM489">
        <v>383.06119999999999</v>
      </c>
      <c r="BN489">
        <v>383.06119999999999</v>
      </c>
      <c r="BS489" s="3">
        <v>40274</v>
      </c>
      <c r="BT489">
        <v>43.96</v>
      </c>
      <c r="BV489" s="3">
        <v>40197</v>
      </c>
      <c r="BW489">
        <v>38.630000000000003</v>
      </c>
      <c r="BY489" s="3">
        <v>40275</v>
      </c>
      <c r="BZ489">
        <v>38.24</v>
      </c>
    </row>
    <row r="490" spans="2:78" x14ac:dyDescent="0.25">
      <c r="B490" s="3">
        <v>40287</v>
      </c>
      <c r="C490" s="2">
        <v>6158.6</v>
      </c>
      <c r="D490" s="2">
        <v>6140.38</v>
      </c>
      <c r="E490" s="2">
        <v>6190.86</v>
      </c>
      <c r="F490" s="2">
        <v>6162.44</v>
      </c>
      <c r="H490" s="3">
        <v>40485</v>
      </c>
      <c r="I490">
        <v>1.4028</v>
      </c>
      <c r="J490">
        <v>1.3993</v>
      </c>
      <c r="K490">
        <v>1.4165000000000001</v>
      </c>
      <c r="L490">
        <v>1.4127000000000001</v>
      </c>
      <c r="N490" s="3">
        <v>40291</v>
      </c>
      <c r="O490" s="2">
        <v>1139.44</v>
      </c>
      <c r="P490" s="2">
        <v>1134.3499999999999</v>
      </c>
      <c r="Q490" s="2">
        <v>1157.7</v>
      </c>
      <c r="R490" s="2">
        <v>1156.9000000000001</v>
      </c>
      <c r="T490" s="3">
        <v>40289</v>
      </c>
      <c r="U490">
        <v>104.25</v>
      </c>
      <c r="BG490" s="3">
        <v>40268</v>
      </c>
      <c r="BH490">
        <v>127.86</v>
      </c>
      <c r="BJ490" s="3">
        <v>40284</v>
      </c>
      <c r="BK490">
        <v>382.48410000000001</v>
      </c>
      <c r="BL490">
        <v>382.48410000000001</v>
      </c>
      <c r="BM490">
        <v>382.48410000000001</v>
      </c>
      <c r="BN490">
        <v>382.48410000000001</v>
      </c>
      <c r="BS490" s="3">
        <v>40269</v>
      </c>
      <c r="BT490">
        <v>43.68</v>
      </c>
      <c r="BV490" s="3">
        <v>40196</v>
      </c>
      <c r="BW490">
        <v>39.08</v>
      </c>
      <c r="BY490" s="3">
        <v>40274</v>
      </c>
      <c r="BZ490">
        <v>38.11</v>
      </c>
    </row>
    <row r="491" spans="2:78" x14ac:dyDescent="0.25">
      <c r="B491" s="3">
        <v>40284</v>
      </c>
      <c r="C491" s="2">
        <v>6264.65</v>
      </c>
      <c r="D491" s="2">
        <v>6162.84</v>
      </c>
      <c r="E491" s="2">
        <v>6305.4</v>
      </c>
      <c r="F491" s="2">
        <v>6180.9</v>
      </c>
      <c r="H491" s="3">
        <v>40484</v>
      </c>
      <c r="I491">
        <v>1.3911</v>
      </c>
      <c r="J491">
        <v>1.3880999999999999</v>
      </c>
      <c r="K491">
        <v>1.4055</v>
      </c>
      <c r="L491">
        <v>1.4034</v>
      </c>
      <c r="N491" s="3">
        <v>40290</v>
      </c>
      <c r="O491" s="2">
        <v>1146.04</v>
      </c>
      <c r="P491" s="2">
        <v>1131.55</v>
      </c>
      <c r="Q491" s="2">
        <v>1149.3399999999999</v>
      </c>
      <c r="R491" s="2">
        <v>1139.44</v>
      </c>
      <c r="T491" s="3">
        <v>40288</v>
      </c>
      <c r="U491">
        <v>104.3</v>
      </c>
      <c r="BG491" s="3">
        <v>40267</v>
      </c>
      <c r="BH491">
        <v>127.31</v>
      </c>
      <c r="BJ491" s="3">
        <v>40283</v>
      </c>
      <c r="BK491">
        <v>382.46609999999998</v>
      </c>
      <c r="BL491">
        <v>382.46609999999998</v>
      </c>
      <c r="BM491">
        <v>382.46609999999998</v>
      </c>
      <c r="BN491">
        <v>382.46609999999998</v>
      </c>
      <c r="BS491" s="3">
        <v>40268</v>
      </c>
      <c r="BT491">
        <v>43.01</v>
      </c>
      <c r="BV491" s="3">
        <v>40193</v>
      </c>
      <c r="BW491">
        <v>39.26</v>
      </c>
      <c r="BY491" s="3">
        <v>40269</v>
      </c>
      <c r="BZ491">
        <v>37.67</v>
      </c>
    </row>
    <row r="492" spans="2:78" x14ac:dyDescent="0.25">
      <c r="B492" s="3">
        <v>40283</v>
      </c>
      <c r="C492" s="2">
        <v>6286.63</v>
      </c>
      <c r="D492" s="2">
        <v>6249.74</v>
      </c>
      <c r="E492" s="2">
        <v>6310.76</v>
      </c>
      <c r="F492" s="2">
        <v>6291.45</v>
      </c>
      <c r="H492" s="3">
        <v>40483</v>
      </c>
      <c r="I492">
        <v>1.3965000000000001</v>
      </c>
      <c r="J492">
        <v>1.3866000000000001</v>
      </c>
      <c r="K492">
        <v>1.4008</v>
      </c>
      <c r="L492">
        <v>1.3911</v>
      </c>
      <c r="N492" s="3">
        <v>40289</v>
      </c>
      <c r="O492" s="2">
        <v>1141.04</v>
      </c>
      <c r="P492" s="2">
        <v>1136.75</v>
      </c>
      <c r="Q492" s="2">
        <v>1150.5999999999999</v>
      </c>
      <c r="R492" s="2">
        <v>1146.04</v>
      </c>
      <c r="T492" s="3">
        <v>40287</v>
      </c>
      <c r="U492">
        <v>104.1</v>
      </c>
      <c r="BG492" s="3">
        <v>40266</v>
      </c>
      <c r="BH492">
        <v>127.03</v>
      </c>
      <c r="BJ492" s="3">
        <v>40282</v>
      </c>
      <c r="BK492">
        <v>382.34930000000003</v>
      </c>
      <c r="BL492">
        <v>382.34930000000003</v>
      </c>
      <c r="BM492">
        <v>382.34930000000003</v>
      </c>
      <c r="BN492">
        <v>382.34930000000003</v>
      </c>
      <c r="BS492" s="3">
        <v>40267</v>
      </c>
      <c r="BT492">
        <v>43.05</v>
      </c>
      <c r="BV492" s="3">
        <v>40192</v>
      </c>
      <c r="BW492">
        <v>39.07</v>
      </c>
      <c r="BY492" s="3">
        <v>40268</v>
      </c>
      <c r="BZ492">
        <v>37.04</v>
      </c>
    </row>
    <row r="493" spans="2:78" x14ac:dyDescent="0.25">
      <c r="B493" s="3">
        <v>40282</v>
      </c>
      <c r="C493" s="2">
        <v>6269.48</v>
      </c>
      <c r="D493" s="2">
        <v>6249.92</v>
      </c>
      <c r="E493" s="2">
        <v>6305.15</v>
      </c>
      <c r="F493" s="2">
        <v>6278.4</v>
      </c>
      <c r="H493" s="3">
        <v>40482</v>
      </c>
      <c r="I493">
        <v>1.3945000000000001</v>
      </c>
      <c r="J493">
        <v>1.3913</v>
      </c>
      <c r="K493">
        <v>1.3980999999999999</v>
      </c>
      <c r="L493">
        <v>1.3973</v>
      </c>
      <c r="N493" s="3">
        <v>40288</v>
      </c>
      <c r="O493" s="2">
        <v>1135.05</v>
      </c>
      <c r="P493" s="2">
        <v>1133.5</v>
      </c>
      <c r="Q493" s="2">
        <v>1146.05</v>
      </c>
      <c r="R493" s="2">
        <v>1141.19</v>
      </c>
      <c r="T493" s="3">
        <v>40284</v>
      </c>
      <c r="U493">
        <v>104.17</v>
      </c>
      <c r="BG493" s="3">
        <v>40263</v>
      </c>
      <c r="BH493">
        <v>127.58</v>
      </c>
      <c r="BJ493" s="3">
        <v>40281</v>
      </c>
      <c r="BK493">
        <v>382.62279999999998</v>
      </c>
      <c r="BL493">
        <v>382.62279999999998</v>
      </c>
      <c r="BM493">
        <v>382.62279999999998</v>
      </c>
      <c r="BN493">
        <v>382.62279999999998</v>
      </c>
      <c r="BS493" s="3">
        <v>40266</v>
      </c>
      <c r="BT493">
        <v>43.05</v>
      </c>
      <c r="BV493" s="3">
        <v>40191</v>
      </c>
      <c r="BW493">
        <v>38.46</v>
      </c>
      <c r="BY493" s="3">
        <v>40267</v>
      </c>
      <c r="BZ493">
        <v>37</v>
      </c>
    </row>
    <row r="494" spans="2:78" x14ac:dyDescent="0.25">
      <c r="B494" s="3">
        <v>40281</v>
      </c>
      <c r="C494" s="2">
        <v>6236.28</v>
      </c>
      <c r="D494" s="2">
        <v>6199.71</v>
      </c>
      <c r="E494" s="2">
        <v>6251.46</v>
      </c>
      <c r="F494" s="2">
        <v>6230.83</v>
      </c>
      <c r="H494" s="3">
        <v>40481</v>
      </c>
      <c r="I494">
        <v>1.3945000000000001</v>
      </c>
      <c r="J494">
        <v>1.3945000000000001</v>
      </c>
      <c r="K494">
        <v>1.3946000000000001</v>
      </c>
      <c r="L494">
        <v>1.3945000000000001</v>
      </c>
      <c r="N494" s="3">
        <v>40287</v>
      </c>
      <c r="O494" s="2">
        <v>1136.45</v>
      </c>
      <c r="P494" s="2">
        <v>1123.05</v>
      </c>
      <c r="Q494" s="2">
        <v>1137.8900000000001</v>
      </c>
      <c r="R494" s="2">
        <v>1135.19</v>
      </c>
      <c r="T494" s="3">
        <v>40283</v>
      </c>
      <c r="U494">
        <v>104.31</v>
      </c>
      <c r="BG494" s="3">
        <v>40262</v>
      </c>
      <c r="BH494">
        <v>127.49</v>
      </c>
      <c r="BJ494" s="3">
        <v>40280</v>
      </c>
      <c r="BK494">
        <v>382.2045</v>
      </c>
      <c r="BL494">
        <v>382.2045</v>
      </c>
      <c r="BM494">
        <v>382.2045</v>
      </c>
      <c r="BN494">
        <v>382.2045</v>
      </c>
      <c r="BS494" s="3">
        <v>40263</v>
      </c>
      <c r="BT494">
        <v>43</v>
      </c>
      <c r="BV494" s="3">
        <v>40190</v>
      </c>
      <c r="BW494">
        <v>39</v>
      </c>
      <c r="BY494" s="3">
        <v>40266</v>
      </c>
      <c r="BZ494">
        <v>36.79</v>
      </c>
    </row>
    <row r="495" spans="2:78" x14ac:dyDescent="0.25">
      <c r="B495" s="3">
        <v>40280</v>
      </c>
      <c r="C495" s="2">
        <v>6283.81</v>
      </c>
      <c r="D495" s="2">
        <v>6223.78</v>
      </c>
      <c r="E495" s="2">
        <v>6285.03</v>
      </c>
      <c r="F495" s="2">
        <v>6250.69</v>
      </c>
      <c r="H495" s="3">
        <v>40480</v>
      </c>
      <c r="I495">
        <v>1.3940999999999999</v>
      </c>
      <c r="J495">
        <v>1.3807</v>
      </c>
      <c r="K495">
        <v>1.3948</v>
      </c>
      <c r="L495">
        <v>1.3927</v>
      </c>
      <c r="N495" s="3">
        <v>40284</v>
      </c>
      <c r="O495" s="2">
        <v>1159.49</v>
      </c>
      <c r="P495" s="2">
        <v>1129.3499999999999</v>
      </c>
      <c r="Q495" s="2">
        <v>1159.6500000000001</v>
      </c>
      <c r="R495" s="2">
        <v>1136.45</v>
      </c>
      <c r="T495" s="3">
        <v>40282</v>
      </c>
      <c r="U495">
        <v>104.03</v>
      </c>
      <c r="BG495" s="3">
        <v>40261</v>
      </c>
      <c r="BH495">
        <v>127.15</v>
      </c>
      <c r="BJ495" s="3">
        <v>40277</v>
      </c>
      <c r="BK495">
        <v>383.03750000000002</v>
      </c>
      <c r="BL495">
        <v>383.03750000000002</v>
      </c>
      <c r="BM495">
        <v>383.03750000000002</v>
      </c>
      <c r="BN495">
        <v>383.03750000000002</v>
      </c>
      <c r="BS495" s="3">
        <v>40262</v>
      </c>
      <c r="BT495">
        <v>43.19</v>
      </c>
      <c r="BV495" s="3">
        <v>40186</v>
      </c>
      <c r="BW495">
        <v>38.04</v>
      </c>
      <c r="BY495" s="3">
        <v>40263</v>
      </c>
      <c r="BZ495">
        <v>36.4</v>
      </c>
    </row>
    <row r="496" spans="2:78" x14ac:dyDescent="0.25">
      <c r="B496" s="3">
        <v>40277</v>
      </c>
      <c r="C496" s="2">
        <v>6226.26</v>
      </c>
      <c r="D496" s="2">
        <v>6216.6</v>
      </c>
      <c r="E496" s="2">
        <v>6254.49</v>
      </c>
      <c r="F496" s="2">
        <v>6249.7</v>
      </c>
      <c r="H496" s="3">
        <v>40479</v>
      </c>
      <c r="I496">
        <v>1.3794</v>
      </c>
      <c r="J496">
        <v>1.3779999999999999</v>
      </c>
      <c r="K496">
        <v>1.3947000000000001</v>
      </c>
      <c r="L496">
        <v>1.3943000000000001</v>
      </c>
      <c r="N496" s="3">
        <v>40283</v>
      </c>
      <c r="O496" s="2">
        <v>1157.02</v>
      </c>
      <c r="P496" s="2">
        <v>1149.7</v>
      </c>
      <c r="Q496" s="2">
        <v>1161.55</v>
      </c>
      <c r="R496" s="2">
        <v>1159.43</v>
      </c>
      <c r="T496" s="3">
        <v>40281</v>
      </c>
      <c r="U496">
        <v>103.66</v>
      </c>
      <c r="BG496" s="3">
        <v>40260</v>
      </c>
      <c r="BH496">
        <v>126.68</v>
      </c>
      <c r="BJ496" s="3">
        <v>40276</v>
      </c>
      <c r="BK496">
        <v>384</v>
      </c>
      <c r="BL496">
        <v>384</v>
      </c>
      <c r="BM496">
        <v>384</v>
      </c>
      <c r="BN496">
        <v>384</v>
      </c>
      <c r="BS496" s="3">
        <v>40261</v>
      </c>
      <c r="BT496">
        <v>42.76</v>
      </c>
      <c r="BV496" s="3">
        <v>40185</v>
      </c>
      <c r="BW496">
        <v>37.69</v>
      </c>
      <c r="BY496" s="3">
        <v>40262</v>
      </c>
      <c r="BZ496">
        <v>36.29</v>
      </c>
    </row>
    <row r="497" spans="2:78" x14ac:dyDescent="0.25">
      <c r="B497" s="3">
        <v>40276</v>
      </c>
      <c r="C497" s="2">
        <v>6199.94</v>
      </c>
      <c r="D497" s="2">
        <v>6138.02</v>
      </c>
      <c r="E497" s="2">
        <v>6207.14</v>
      </c>
      <c r="F497" s="2">
        <v>6171.83</v>
      </c>
      <c r="H497" s="3">
        <v>40478</v>
      </c>
      <c r="I497">
        <v>1.3845000000000001</v>
      </c>
      <c r="J497">
        <v>1.3735999999999999</v>
      </c>
      <c r="K497">
        <v>1.3875</v>
      </c>
      <c r="L497">
        <v>1.3786</v>
      </c>
      <c r="N497" s="3">
        <v>40282</v>
      </c>
      <c r="O497" s="2">
        <v>1151.45</v>
      </c>
      <c r="P497" s="2">
        <v>1149.5</v>
      </c>
      <c r="Q497" s="2">
        <v>1161.9000000000001</v>
      </c>
      <c r="R497" s="2">
        <v>1157.05</v>
      </c>
      <c r="T497" s="3">
        <v>40280</v>
      </c>
      <c r="U497">
        <v>103.45</v>
      </c>
      <c r="BG497" s="3">
        <v>40259</v>
      </c>
      <c r="BH497">
        <v>126.66</v>
      </c>
      <c r="BJ497" s="3">
        <v>40275</v>
      </c>
      <c r="BK497">
        <v>382.92939999999999</v>
      </c>
      <c r="BL497">
        <v>382.92939999999999</v>
      </c>
      <c r="BM497">
        <v>382.92939999999999</v>
      </c>
      <c r="BN497">
        <v>382.92939999999999</v>
      </c>
      <c r="BS497" s="3">
        <v>40260</v>
      </c>
      <c r="BT497">
        <v>42.7</v>
      </c>
      <c r="BV497" s="3">
        <v>40184</v>
      </c>
      <c r="BW497">
        <v>37.85</v>
      </c>
      <c r="BY497" s="3">
        <v>40261</v>
      </c>
      <c r="BZ497">
        <v>36.36</v>
      </c>
    </row>
    <row r="498" spans="2:78" x14ac:dyDescent="0.25">
      <c r="B498" s="3">
        <v>40275</v>
      </c>
      <c r="C498" s="2">
        <v>6248.37</v>
      </c>
      <c r="D498" s="2">
        <v>6208.52</v>
      </c>
      <c r="E498" s="2">
        <v>6256.4</v>
      </c>
      <c r="F498" s="2">
        <v>6222.41</v>
      </c>
      <c r="H498" s="3">
        <v>40477</v>
      </c>
      <c r="I498">
        <v>1.3918999999999999</v>
      </c>
      <c r="J498">
        <v>1.3825000000000001</v>
      </c>
      <c r="K498">
        <v>1.3979999999999999</v>
      </c>
      <c r="L498">
        <v>1.3845000000000001</v>
      </c>
      <c r="N498" s="3">
        <v>40281</v>
      </c>
      <c r="O498" s="2">
        <v>1155.42</v>
      </c>
      <c r="P498" s="2">
        <v>1144.5999999999999</v>
      </c>
      <c r="Q498" s="2">
        <v>1157.25</v>
      </c>
      <c r="R498" s="2">
        <v>1151.55</v>
      </c>
      <c r="T498" s="3">
        <v>40277</v>
      </c>
      <c r="U498">
        <v>103.14</v>
      </c>
      <c r="BG498" s="3">
        <v>40256</v>
      </c>
      <c r="BH498">
        <v>127.07</v>
      </c>
      <c r="BJ498" s="3">
        <v>40274</v>
      </c>
      <c r="BK498">
        <v>382.56880000000001</v>
      </c>
      <c r="BL498">
        <v>382.56880000000001</v>
      </c>
      <c r="BM498">
        <v>382.56880000000001</v>
      </c>
      <c r="BN498">
        <v>382.56880000000001</v>
      </c>
      <c r="BS498" s="3">
        <v>40259</v>
      </c>
      <c r="BT498">
        <v>42.42</v>
      </c>
      <c r="BV498" s="3">
        <v>40183</v>
      </c>
      <c r="BW498">
        <v>37.82</v>
      </c>
      <c r="BY498" s="3">
        <v>40260</v>
      </c>
      <c r="BZ498">
        <v>36.44</v>
      </c>
    </row>
    <row r="499" spans="2:78" x14ac:dyDescent="0.25">
      <c r="B499" s="3">
        <v>40274</v>
      </c>
      <c r="C499" s="2">
        <v>6250.01</v>
      </c>
      <c r="D499" s="2">
        <v>6214.18</v>
      </c>
      <c r="E499" s="2">
        <v>6265.32</v>
      </c>
      <c r="F499" s="2">
        <v>6252.21</v>
      </c>
      <c r="H499" s="3">
        <v>40476</v>
      </c>
      <c r="I499">
        <v>1.3962000000000001</v>
      </c>
      <c r="J499">
        <v>1.3908</v>
      </c>
      <c r="K499">
        <v>1.4077</v>
      </c>
      <c r="L499">
        <v>1.3918999999999999</v>
      </c>
      <c r="N499" s="3">
        <v>40280</v>
      </c>
      <c r="O499" s="2">
        <v>1159.9000000000001</v>
      </c>
      <c r="P499" s="2">
        <v>1151.51</v>
      </c>
      <c r="Q499" s="2">
        <v>1169.67</v>
      </c>
      <c r="R499" s="2">
        <v>1155.4000000000001</v>
      </c>
      <c r="T499" s="3">
        <v>40276</v>
      </c>
      <c r="U499">
        <v>103</v>
      </c>
      <c r="BG499" s="3">
        <v>40255</v>
      </c>
      <c r="BH499">
        <v>126.63</v>
      </c>
      <c r="BJ499" s="3">
        <v>40269</v>
      </c>
      <c r="BK499">
        <v>382.90260000000001</v>
      </c>
      <c r="BL499">
        <v>382.90260000000001</v>
      </c>
      <c r="BM499">
        <v>382.90260000000001</v>
      </c>
      <c r="BN499">
        <v>382.90260000000001</v>
      </c>
      <c r="BS499" s="3">
        <v>40256</v>
      </c>
      <c r="BT499">
        <v>42.43</v>
      </c>
      <c r="BV499" s="3">
        <v>40182</v>
      </c>
      <c r="BW499">
        <v>37.340000000000003</v>
      </c>
      <c r="BY499" s="3">
        <v>40259</v>
      </c>
      <c r="BZ499">
        <v>36.28</v>
      </c>
    </row>
    <row r="500" spans="2:78" x14ac:dyDescent="0.25">
      <c r="B500" s="3">
        <v>40269</v>
      </c>
      <c r="C500" s="2">
        <v>6189.38</v>
      </c>
      <c r="D500" s="2">
        <v>6186.59</v>
      </c>
      <c r="E500" s="2">
        <v>6238.57</v>
      </c>
      <c r="F500" s="2">
        <v>6235.56</v>
      </c>
      <c r="H500" s="3">
        <v>40475</v>
      </c>
      <c r="I500">
        <v>1.3952</v>
      </c>
      <c r="J500">
        <v>1.3919999999999999</v>
      </c>
      <c r="K500">
        <v>1.3993</v>
      </c>
      <c r="L500">
        <v>1.3958999999999999</v>
      </c>
      <c r="N500" s="3">
        <v>40277</v>
      </c>
      <c r="O500" s="2">
        <v>1149.5</v>
      </c>
      <c r="P500" s="2">
        <v>1148.75</v>
      </c>
      <c r="Q500" s="2">
        <v>1164.8</v>
      </c>
      <c r="R500" s="2">
        <v>1159.9000000000001</v>
      </c>
      <c r="T500" s="3">
        <v>40275</v>
      </c>
      <c r="U500">
        <v>103</v>
      </c>
      <c r="BG500" s="3">
        <v>40254</v>
      </c>
      <c r="BH500">
        <v>125.58</v>
      </c>
      <c r="BJ500" s="3">
        <v>40268</v>
      </c>
      <c r="BK500">
        <v>382.7715</v>
      </c>
      <c r="BL500">
        <v>382.7715</v>
      </c>
      <c r="BM500">
        <v>382.7715</v>
      </c>
      <c r="BN500">
        <v>382.7715</v>
      </c>
      <c r="BS500" s="3">
        <v>40255</v>
      </c>
      <c r="BT500">
        <v>42.59</v>
      </c>
      <c r="BV500" s="3">
        <v>40177</v>
      </c>
      <c r="BW500">
        <v>36.71</v>
      </c>
      <c r="BY500" s="3">
        <v>40256</v>
      </c>
      <c r="BZ500">
        <v>36.58</v>
      </c>
    </row>
    <row r="501" spans="2:78" x14ac:dyDescent="0.25">
      <c r="B501" s="3">
        <v>40268</v>
      </c>
      <c r="C501" s="2">
        <v>6139.4</v>
      </c>
      <c r="D501" s="2">
        <v>6108.23</v>
      </c>
      <c r="E501" s="2">
        <v>6162.18</v>
      </c>
      <c r="F501" s="2">
        <v>6153.55</v>
      </c>
      <c r="H501" s="3">
        <v>40474</v>
      </c>
      <c r="I501">
        <v>1.3953</v>
      </c>
      <c r="J501">
        <v>1.3953</v>
      </c>
      <c r="K501">
        <v>1.3953</v>
      </c>
      <c r="L501">
        <v>1.3953</v>
      </c>
      <c r="N501" s="3">
        <v>40276</v>
      </c>
      <c r="O501" s="2">
        <v>1147.6500000000001</v>
      </c>
      <c r="P501" s="2">
        <v>1142.8499999999999</v>
      </c>
      <c r="Q501" s="2">
        <v>1153.75</v>
      </c>
      <c r="R501" s="2">
        <v>1149.3</v>
      </c>
      <c r="T501" s="3">
        <v>40274</v>
      </c>
      <c r="U501">
        <v>102.95</v>
      </c>
      <c r="BG501" s="3">
        <v>40253</v>
      </c>
      <c r="BH501">
        <v>125.05</v>
      </c>
      <c r="BJ501" s="3">
        <v>40267</v>
      </c>
      <c r="BK501">
        <v>382.20600000000002</v>
      </c>
      <c r="BL501">
        <v>382.20600000000002</v>
      </c>
      <c r="BM501">
        <v>382.20600000000002</v>
      </c>
      <c r="BN501">
        <v>382.20600000000002</v>
      </c>
      <c r="BS501" s="3">
        <v>40254</v>
      </c>
      <c r="BT501">
        <v>42.61</v>
      </c>
      <c r="BV501" s="3">
        <v>40176</v>
      </c>
      <c r="BW501">
        <v>37.159999999999997</v>
      </c>
      <c r="BY501" s="3">
        <v>40255</v>
      </c>
      <c r="BZ501">
        <v>36.71</v>
      </c>
    </row>
    <row r="502" spans="2:78" x14ac:dyDescent="0.25">
      <c r="B502" s="3">
        <v>40267</v>
      </c>
      <c r="C502" s="2">
        <v>6187.64</v>
      </c>
      <c r="D502" s="2">
        <v>6135.51</v>
      </c>
      <c r="E502" s="2">
        <v>6203.5</v>
      </c>
      <c r="F502" s="2">
        <v>6142.45</v>
      </c>
      <c r="H502" s="3">
        <v>40473</v>
      </c>
      <c r="I502">
        <v>1.391</v>
      </c>
      <c r="J502">
        <v>1.3866000000000001</v>
      </c>
      <c r="K502">
        <v>1.3968</v>
      </c>
      <c r="L502">
        <v>1.3952</v>
      </c>
      <c r="N502" s="3">
        <v>40275</v>
      </c>
      <c r="O502" s="2">
        <v>1134.2</v>
      </c>
      <c r="P502" s="2">
        <v>1132.0999999999999</v>
      </c>
      <c r="Q502" s="2">
        <v>1153.24</v>
      </c>
      <c r="R502" s="2">
        <v>1147.8499999999999</v>
      </c>
      <c r="T502" s="3">
        <v>40269</v>
      </c>
      <c r="U502">
        <v>102.87</v>
      </c>
      <c r="BG502" s="3">
        <v>40252</v>
      </c>
      <c r="BH502">
        <v>125.29</v>
      </c>
      <c r="BJ502" s="3">
        <v>40266</v>
      </c>
      <c r="BK502">
        <v>381.59120000000001</v>
      </c>
      <c r="BL502">
        <v>381.59120000000001</v>
      </c>
      <c r="BM502">
        <v>381.59120000000001</v>
      </c>
      <c r="BN502">
        <v>381.59120000000001</v>
      </c>
      <c r="BS502" s="3">
        <v>40253</v>
      </c>
      <c r="BT502">
        <v>42.22</v>
      </c>
      <c r="BV502" s="3">
        <v>40175</v>
      </c>
      <c r="BW502">
        <v>36.96</v>
      </c>
      <c r="BY502" s="3">
        <v>40254</v>
      </c>
      <c r="BZ502">
        <v>36.869999999999997</v>
      </c>
    </row>
    <row r="503" spans="2:78" x14ac:dyDescent="0.25">
      <c r="B503" s="3">
        <v>40266</v>
      </c>
      <c r="C503" s="2">
        <v>6150.17</v>
      </c>
      <c r="D503" s="2">
        <v>6128.21</v>
      </c>
      <c r="E503" s="2">
        <v>6172.85</v>
      </c>
      <c r="F503" s="2">
        <v>6156.85</v>
      </c>
      <c r="H503" s="3">
        <v>40472</v>
      </c>
      <c r="I503">
        <v>1.3976</v>
      </c>
      <c r="J503">
        <v>1.3876999999999999</v>
      </c>
      <c r="K503">
        <v>1.4046000000000001</v>
      </c>
      <c r="L503">
        <v>1.3912</v>
      </c>
      <c r="N503" s="3">
        <v>40274</v>
      </c>
      <c r="O503" s="2">
        <v>1130.2</v>
      </c>
      <c r="P503" s="2">
        <v>1122.5</v>
      </c>
      <c r="Q503" s="2">
        <v>1138.7</v>
      </c>
      <c r="R503" s="2">
        <v>1134.3</v>
      </c>
      <c r="T503" s="3">
        <v>40268</v>
      </c>
      <c r="U503">
        <v>102.76</v>
      </c>
      <c r="BG503" s="3">
        <v>40249</v>
      </c>
      <c r="BH503">
        <v>125.24</v>
      </c>
      <c r="BJ503" s="3">
        <v>40263</v>
      </c>
      <c r="BK503">
        <v>381.53570000000002</v>
      </c>
      <c r="BL503">
        <v>381.53570000000002</v>
      </c>
      <c r="BM503">
        <v>381.53570000000002</v>
      </c>
      <c r="BN503">
        <v>381.53570000000002</v>
      </c>
      <c r="BS503" s="3">
        <v>40252</v>
      </c>
      <c r="BT503">
        <v>41.83</v>
      </c>
      <c r="BV503" s="3">
        <v>40169</v>
      </c>
      <c r="BW503">
        <v>36.229999999999997</v>
      </c>
      <c r="BY503" s="3">
        <v>40253</v>
      </c>
      <c r="BZ503">
        <v>36.340000000000003</v>
      </c>
    </row>
    <row r="504" spans="2:78" x14ac:dyDescent="0.25">
      <c r="B504" s="3">
        <v>40263</v>
      </c>
      <c r="C504" s="2">
        <v>6125.87</v>
      </c>
      <c r="D504" s="2">
        <v>6105.67</v>
      </c>
      <c r="E504" s="2">
        <v>6135.95</v>
      </c>
      <c r="F504" s="2">
        <v>6120.05</v>
      </c>
      <c r="H504" s="3">
        <v>40471</v>
      </c>
      <c r="I504">
        <v>1.37</v>
      </c>
      <c r="J504">
        <v>1.37</v>
      </c>
      <c r="K504">
        <v>1.3982000000000001</v>
      </c>
      <c r="L504">
        <v>1.3974</v>
      </c>
      <c r="N504" s="3">
        <v>40273</v>
      </c>
      <c r="O504" s="2">
        <v>1120</v>
      </c>
      <c r="P504" s="2">
        <v>1118.2</v>
      </c>
      <c r="Q504" s="2">
        <v>1133.3800000000001</v>
      </c>
      <c r="R504" s="2">
        <v>1130.1300000000001</v>
      </c>
      <c r="T504" s="3">
        <v>40267</v>
      </c>
      <c r="U504">
        <v>102.69</v>
      </c>
      <c r="BG504" s="3">
        <v>40248</v>
      </c>
      <c r="BH504">
        <v>126.05</v>
      </c>
      <c r="BJ504" s="3">
        <v>40262</v>
      </c>
      <c r="BK504">
        <v>382.1968</v>
      </c>
      <c r="BL504">
        <v>382.1968</v>
      </c>
      <c r="BM504">
        <v>382.1968</v>
      </c>
      <c r="BN504">
        <v>382.1968</v>
      </c>
      <c r="BS504" s="3">
        <v>40249</v>
      </c>
      <c r="BT504">
        <v>42.12</v>
      </c>
      <c r="BV504" s="3">
        <v>40168</v>
      </c>
      <c r="BW504">
        <v>36.03</v>
      </c>
      <c r="BY504" s="3">
        <v>40252</v>
      </c>
      <c r="BZ504">
        <v>36.03</v>
      </c>
    </row>
    <row r="505" spans="2:78" x14ac:dyDescent="0.25">
      <c r="B505" s="3">
        <v>40262</v>
      </c>
      <c r="C505" s="2">
        <v>6043.84</v>
      </c>
      <c r="D505" s="2">
        <v>6038.05</v>
      </c>
      <c r="E505" s="2">
        <v>6139.5</v>
      </c>
      <c r="F505" s="2">
        <v>6132.95</v>
      </c>
      <c r="H505" s="3">
        <v>40470</v>
      </c>
      <c r="I505">
        <v>1.3963000000000001</v>
      </c>
      <c r="J505">
        <v>1.3702000000000001</v>
      </c>
      <c r="K505">
        <v>1.3993</v>
      </c>
      <c r="L505">
        <v>1.3702000000000001</v>
      </c>
      <c r="N505" s="3">
        <v>40270</v>
      </c>
      <c r="O505" s="2">
        <v>1126.04</v>
      </c>
      <c r="P505" s="2">
        <v>1115.1500000000001</v>
      </c>
      <c r="Q505" s="2">
        <v>1126.5999999999999</v>
      </c>
      <c r="R505" s="2">
        <v>1120</v>
      </c>
      <c r="T505" s="3">
        <v>40266</v>
      </c>
      <c r="U505">
        <v>102.54</v>
      </c>
      <c r="BG505" s="3">
        <v>40247</v>
      </c>
      <c r="BH505">
        <v>125.74</v>
      </c>
      <c r="BJ505" s="3">
        <v>40261</v>
      </c>
      <c r="BK505">
        <v>382.65609999999998</v>
      </c>
      <c r="BL505">
        <v>382.65609999999998</v>
      </c>
      <c r="BM505">
        <v>382.65609999999998</v>
      </c>
      <c r="BN505">
        <v>382.65609999999998</v>
      </c>
      <c r="BS505" s="3">
        <v>40248</v>
      </c>
      <c r="BT505">
        <v>41.99</v>
      </c>
      <c r="BV505" s="3">
        <v>40165</v>
      </c>
      <c r="BW505">
        <v>36.21</v>
      </c>
      <c r="BY505" s="3">
        <v>40249</v>
      </c>
      <c r="BZ505">
        <v>36.380000000000003</v>
      </c>
    </row>
    <row r="506" spans="2:78" x14ac:dyDescent="0.25">
      <c r="B506" s="3">
        <v>40261</v>
      </c>
      <c r="C506" s="2">
        <v>6038</v>
      </c>
      <c r="D506" s="2">
        <v>5964.76</v>
      </c>
      <c r="E506" s="2">
        <v>6044.64</v>
      </c>
      <c r="F506" s="2">
        <v>6039</v>
      </c>
      <c r="H506" s="3">
        <v>40469</v>
      </c>
      <c r="I506">
        <v>1.3951</v>
      </c>
      <c r="J506">
        <v>1.3832</v>
      </c>
      <c r="K506">
        <v>1.3997999999999999</v>
      </c>
      <c r="L506">
        <v>1.3965000000000001</v>
      </c>
      <c r="N506" s="3">
        <v>40269</v>
      </c>
      <c r="O506" s="2">
        <v>1112.58</v>
      </c>
      <c r="P506" s="2">
        <v>1110.8499999999999</v>
      </c>
      <c r="Q506" s="2">
        <v>1128.05</v>
      </c>
      <c r="R506" s="2">
        <v>1126.5</v>
      </c>
      <c r="T506" s="3">
        <v>40263</v>
      </c>
      <c r="U506">
        <v>102.57</v>
      </c>
      <c r="BG506" s="3">
        <v>40246</v>
      </c>
      <c r="BH506">
        <v>125.43</v>
      </c>
      <c r="BJ506" s="3">
        <v>40260</v>
      </c>
      <c r="BK506">
        <v>382.50689999999997</v>
      </c>
      <c r="BL506">
        <v>382.50689999999997</v>
      </c>
      <c r="BM506">
        <v>382.50689999999997</v>
      </c>
      <c r="BN506">
        <v>382.50689999999997</v>
      </c>
      <c r="BS506" s="3">
        <v>40247</v>
      </c>
      <c r="BT506">
        <v>42.09</v>
      </c>
      <c r="BV506" s="3">
        <v>40164</v>
      </c>
      <c r="BW506">
        <v>36.5</v>
      </c>
      <c r="BY506" s="3">
        <v>40248</v>
      </c>
      <c r="BZ506">
        <v>36.28</v>
      </c>
    </row>
    <row r="507" spans="2:78" x14ac:dyDescent="0.25">
      <c r="B507" s="3">
        <v>40260</v>
      </c>
      <c r="C507" s="2">
        <v>5987.09</v>
      </c>
      <c r="D507" s="2">
        <v>5981.35</v>
      </c>
      <c r="E507" s="2">
        <v>6030.94</v>
      </c>
      <c r="F507" s="2">
        <v>6017.27</v>
      </c>
      <c r="H507" s="3">
        <v>40468</v>
      </c>
      <c r="I507">
        <v>1.3977999999999999</v>
      </c>
      <c r="J507">
        <v>1.3940999999999999</v>
      </c>
      <c r="K507">
        <v>1.4004000000000001</v>
      </c>
      <c r="L507">
        <v>1.395</v>
      </c>
      <c r="N507" s="3">
        <v>40268</v>
      </c>
      <c r="O507" s="2">
        <v>1102.9000000000001</v>
      </c>
      <c r="P507" s="2">
        <v>1102.05</v>
      </c>
      <c r="Q507" s="2">
        <v>1118.1500000000001</v>
      </c>
      <c r="R507" s="2">
        <v>1112.4000000000001</v>
      </c>
      <c r="T507" s="3">
        <v>40262</v>
      </c>
      <c r="U507">
        <v>102.65</v>
      </c>
      <c r="BG507" s="3">
        <v>40245</v>
      </c>
      <c r="BH507">
        <v>125.21</v>
      </c>
      <c r="BJ507" s="3">
        <v>40259</v>
      </c>
      <c r="BK507">
        <v>382.33730000000003</v>
      </c>
      <c r="BL507">
        <v>382.33730000000003</v>
      </c>
      <c r="BM507">
        <v>382.33730000000003</v>
      </c>
      <c r="BN507">
        <v>382.33730000000003</v>
      </c>
      <c r="BS507" s="3">
        <v>40246</v>
      </c>
      <c r="BT507">
        <v>41.83</v>
      </c>
      <c r="BV507" s="3">
        <v>40163</v>
      </c>
      <c r="BW507">
        <v>36.880000000000003</v>
      </c>
      <c r="BY507" s="3">
        <v>40247</v>
      </c>
      <c r="BZ507">
        <v>36.409999999999997</v>
      </c>
    </row>
    <row r="508" spans="2:78" x14ac:dyDescent="0.25">
      <c r="B508" s="3">
        <v>40259</v>
      </c>
      <c r="C508" s="2">
        <v>5960.85</v>
      </c>
      <c r="D508" s="2">
        <v>5910.85</v>
      </c>
      <c r="E508" s="2">
        <v>5987.5</v>
      </c>
      <c r="F508" s="2">
        <v>5987.5</v>
      </c>
      <c r="H508" s="3">
        <v>40467</v>
      </c>
      <c r="I508">
        <v>1.3975</v>
      </c>
      <c r="J508">
        <v>1.3974</v>
      </c>
      <c r="K508">
        <v>1.3978999999999999</v>
      </c>
      <c r="L508">
        <v>1.3977999999999999</v>
      </c>
      <c r="N508" s="3">
        <v>40267</v>
      </c>
      <c r="O508" s="2">
        <v>1109.54</v>
      </c>
      <c r="P508" s="2">
        <v>1101.3499999999999</v>
      </c>
      <c r="Q508" s="2">
        <v>1113.4000000000001</v>
      </c>
      <c r="R508" s="2">
        <v>1102.95</v>
      </c>
      <c r="T508" s="3">
        <v>40261</v>
      </c>
      <c r="U508">
        <v>102.74</v>
      </c>
      <c r="BG508" s="3">
        <v>40242</v>
      </c>
      <c r="BH508">
        <v>124.31</v>
      </c>
      <c r="BJ508" s="3">
        <v>40256</v>
      </c>
      <c r="BK508">
        <v>382.33589999999998</v>
      </c>
      <c r="BL508">
        <v>382.33589999999998</v>
      </c>
      <c r="BM508">
        <v>382.33589999999998</v>
      </c>
      <c r="BN508">
        <v>382.33589999999998</v>
      </c>
      <c r="BS508" s="3">
        <v>40245</v>
      </c>
      <c r="BT508">
        <v>41.85</v>
      </c>
      <c r="BV508" s="3">
        <v>40162</v>
      </c>
      <c r="BW508">
        <v>36.61</v>
      </c>
      <c r="BY508" s="3">
        <v>40246</v>
      </c>
      <c r="BZ508">
        <v>36.14</v>
      </c>
    </row>
    <row r="509" spans="2:78" x14ac:dyDescent="0.25">
      <c r="B509" s="3">
        <v>40256</v>
      </c>
      <c r="C509" s="2">
        <v>6031.73</v>
      </c>
      <c r="D509" s="2">
        <v>5956.65</v>
      </c>
      <c r="E509" s="2">
        <v>6041.95</v>
      </c>
      <c r="F509" s="2">
        <v>5982.43</v>
      </c>
      <c r="H509" s="3">
        <v>40466</v>
      </c>
      <c r="I509">
        <v>1.4023000000000001</v>
      </c>
      <c r="J509">
        <v>1.3947000000000001</v>
      </c>
      <c r="K509">
        <v>1.4153</v>
      </c>
      <c r="L509">
        <v>1.3976</v>
      </c>
      <c r="N509" s="3">
        <v>40266</v>
      </c>
      <c r="O509" s="2">
        <v>1105.5999999999999</v>
      </c>
      <c r="P509" s="2">
        <v>1102.8499999999999</v>
      </c>
      <c r="Q509" s="2">
        <v>1114.69</v>
      </c>
      <c r="R509" s="2">
        <v>1109.3800000000001</v>
      </c>
      <c r="T509" s="3">
        <v>40260</v>
      </c>
      <c r="U509">
        <v>103.38</v>
      </c>
      <c r="BG509" s="3">
        <v>40241</v>
      </c>
      <c r="BH509">
        <v>124.45</v>
      </c>
      <c r="BJ509" s="3">
        <v>40255</v>
      </c>
      <c r="BK509">
        <v>382.47219999999999</v>
      </c>
      <c r="BL509">
        <v>382.47219999999999</v>
      </c>
      <c r="BM509">
        <v>382.47219999999999</v>
      </c>
      <c r="BN509">
        <v>382.47219999999999</v>
      </c>
      <c r="BS509" s="3">
        <v>40242</v>
      </c>
      <c r="BT509">
        <v>41.88</v>
      </c>
      <c r="BV509" s="3">
        <v>40161</v>
      </c>
      <c r="BW509">
        <v>36.979999999999997</v>
      </c>
      <c r="BY509" s="3">
        <v>40245</v>
      </c>
      <c r="BZ509">
        <v>36.14</v>
      </c>
    </row>
    <row r="510" spans="2:78" x14ac:dyDescent="0.25">
      <c r="B510" s="3">
        <v>40255</v>
      </c>
      <c r="C510" s="2">
        <v>6005.29</v>
      </c>
      <c r="D510" s="2">
        <v>5995.68</v>
      </c>
      <c r="E510" s="2">
        <v>6039.39</v>
      </c>
      <c r="F510" s="2">
        <v>6012.31</v>
      </c>
      <c r="H510" s="3">
        <v>40465</v>
      </c>
      <c r="I510">
        <v>1.3983000000000001</v>
      </c>
      <c r="J510">
        <v>1.3983000000000001</v>
      </c>
      <c r="K510">
        <v>1.4118999999999999</v>
      </c>
      <c r="L510">
        <v>1.4021999999999999</v>
      </c>
      <c r="N510" s="3">
        <v>40263</v>
      </c>
      <c r="O510" s="2">
        <v>1089.81</v>
      </c>
      <c r="P510" s="2">
        <v>1088.7</v>
      </c>
      <c r="Q510" s="2">
        <v>1109.5999999999999</v>
      </c>
      <c r="R510" s="2">
        <v>1105.5999999999999</v>
      </c>
      <c r="T510" s="3">
        <v>40259</v>
      </c>
      <c r="U510">
        <v>103.26</v>
      </c>
      <c r="BG510" s="3">
        <v>40240</v>
      </c>
      <c r="BH510">
        <v>123.87</v>
      </c>
      <c r="BJ510" s="3">
        <v>40254</v>
      </c>
      <c r="BK510">
        <v>381.8809</v>
      </c>
      <c r="BL510">
        <v>381.8809</v>
      </c>
      <c r="BM510">
        <v>381.8809</v>
      </c>
      <c r="BN510">
        <v>381.8809</v>
      </c>
      <c r="BS510" s="3">
        <v>40241</v>
      </c>
      <c r="BT510">
        <v>41.22</v>
      </c>
      <c r="BV510" s="3">
        <v>40158</v>
      </c>
      <c r="BW510">
        <v>36.729999999999997</v>
      </c>
      <c r="BY510" s="3">
        <v>40242</v>
      </c>
      <c r="BZ510">
        <v>35.729999999999997</v>
      </c>
    </row>
    <row r="511" spans="2:78" x14ac:dyDescent="0.25">
      <c r="B511" s="3">
        <v>40254</v>
      </c>
      <c r="C511" s="2">
        <v>5999.31</v>
      </c>
      <c r="D511" s="2">
        <v>5991.21</v>
      </c>
      <c r="E511" s="2">
        <v>6035.95</v>
      </c>
      <c r="F511" s="2">
        <v>6024.28</v>
      </c>
      <c r="H511" s="3">
        <v>40464</v>
      </c>
      <c r="I511">
        <v>1.3920999999999999</v>
      </c>
      <c r="J511">
        <v>1.3915999999999999</v>
      </c>
      <c r="K511">
        <v>1.3998999999999999</v>
      </c>
      <c r="L511">
        <v>1.3979999999999999</v>
      </c>
      <c r="N511" s="3">
        <v>40262</v>
      </c>
      <c r="O511" s="2">
        <v>1086.4000000000001</v>
      </c>
      <c r="P511" s="2">
        <v>1085.6500000000001</v>
      </c>
      <c r="Q511" s="2">
        <v>1095.75</v>
      </c>
      <c r="R511" s="2">
        <v>1089.4000000000001</v>
      </c>
      <c r="T511" s="3">
        <v>40256</v>
      </c>
      <c r="U511">
        <v>103.37</v>
      </c>
      <c r="BG511" s="3">
        <v>40239</v>
      </c>
      <c r="BH511">
        <v>123.38</v>
      </c>
      <c r="BJ511" s="3">
        <v>40253</v>
      </c>
      <c r="BK511">
        <v>380.93810000000002</v>
      </c>
      <c r="BL511">
        <v>380.93810000000002</v>
      </c>
      <c r="BM511">
        <v>380.93810000000002</v>
      </c>
      <c r="BN511">
        <v>380.93810000000002</v>
      </c>
      <c r="BS511" s="3">
        <v>40240</v>
      </c>
      <c r="BT511">
        <v>41.14</v>
      </c>
      <c r="BV511" s="3">
        <v>40157</v>
      </c>
      <c r="BW511">
        <v>36.619999999999997</v>
      </c>
      <c r="BY511" s="3">
        <v>40241</v>
      </c>
      <c r="BZ511">
        <v>35.229999999999997</v>
      </c>
    </row>
    <row r="512" spans="2:78" x14ac:dyDescent="0.25">
      <c r="B512" s="3">
        <v>40253</v>
      </c>
      <c r="C512" s="2">
        <v>5935.19</v>
      </c>
      <c r="D512" s="2">
        <v>5930.34</v>
      </c>
      <c r="E512" s="2">
        <v>5991.11</v>
      </c>
      <c r="F512" s="2">
        <v>5970.99</v>
      </c>
      <c r="H512" s="3">
        <v>40463</v>
      </c>
      <c r="I512">
        <v>1.3866000000000001</v>
      </c>
      <c r="J512">
        <v>1.3774999999999999</v>
      </c>
      <c r="K512">
        <v>1.393</v>
      </c>
      <c r="L512">
        <v>1.3918999999999999</v>
      </c>
      <c r="N512" s="3">
        <v>40261</v>
      </c>
      <c r="O512" s="2">
        <v>1103.5</v>
      </c>
      <c r="P512" s="2">
        <v>1084.9000000000001</v>
      </c>
      <c r="Q512" s="2">
        <v>1105.0899999999999</v>
      </c>
      <c r="R512" s="2">
        <v>1086.55</v>
      </c>
      <c r="T512" s="3">
        <v>40255</v>
      </c>
      <c r="U512">
        <v>103.42</v>
      </c>
      <c r="BG512" s="3">
        <v>40238</v>
      </c>
      <c r="BH512">
        <v>121.88</v>
      </c>
      <c r="BJ512" s="3">
        <v>40252</v>
      </c>
      <c r="BK512">
        <v>380.7697</v>
      </c>
      <c r="BL512">
        <v>380.7697</v>
      </c>
      <c r="BM512">
        <v>380.7697</v>
      </c>
      <c r="BN512">
        <v>380.7697</v>
      </c>
      <c r="BS512" s="3">
        <v>40239</v>
      </c>
      <c r="BT512">
        <v>40.81</v>
      </c>
      <c r="BV512" s="3">
        <v>40156</v>
      </c>
      <c r="BW512">
        <v>37</v>
      </c>
      <c r="BY512" s="3">
        <v>40240</v>
      </c>
      <c r="BZ512">
        <v>35.409999999999997</v>
      </c>
    </row>
    <row r="513" spans="2:78" x14ac:dyDescent="0.25">
      <c r="B513" s="3">
        <v>40252</v>
      </c>
      <c r="C513" s="2">
        <v>5933.63</v>
      </c>
      <c r="D513" s="2">
        <v>5898.22</v>
      </c>
      <c r="E513" s="2">
        <v>5953.19</v>
      </c>
      <c r="F513" s="2">
        <v>5903.56</v>
      </c>
      <c r="H513" s="3">
        <v>40462</v>
      </c>
      <c r="I513">
        <v>1.3996</v>
      </c>
      <c r="J513">
        <v>1.3855</v>
      </c>
      <c r="K513">
        <v>1.3997999999999999</v>
      </c>
      <c r="L513">
        <v>1.3863000000000001</v>
      </c>
      <c r="N513" s="3">
        <v>40260</v>
      </c>
      <c r="O513" s="2">
        <v>1105.2</v>
      </c>
      <c r="P513" s="2">
        <v>1093.9000000000001</v>
      </c>
      <c r="Q513" s="2">
        <v>1107.99</v>
      </c>
      <c r="R513" s="2">
        <v>1103.45</v>
      </c>
      <c r="T513" s="3">
        <v>40254</v>
      </c>
      <c r="U513">
        <v>103.57</v>
      </c>
      <c r="BG513" s="3">
        <v>40235</v>
      </c>
      <c r="BH513">
        <v>121.38</v>
      </c>
      <c r="BJ513" s="3">
        <v>40249</v>
      </c>
      <c r="BK513">
        <v>380.50060000000002</v>
      </c>
      <c r="BL513">
        <v>380.50060000000002</v>
      </c>
      <c r="BM513">
        <v>380.50060000000002</v>
      </c>
      <c r="BN513">
        <v>380.50060000000002</v>
      </c>
      <c r="BS513" s="3">
        <v>40238</v>
      </c>
      <c r="BT513">
        <v>40.47</v>
      </c>
      <c r="BV513" s="3">
        <v>40155</v>
      </c>
      <c r="BW513">
        <v>37.29</v>
      </c>
      <c r="BY513" s="3">
        <v>40239</v>
      </c>
      <c r="BZ513">
        <v>35.159999999999997</v>
      </c>
    </row>
    <row r="514" spans="2:78" x14ac:dyDescent="0.25">
      <c r="B514" s="3">
        <v>40249</v>
      </c>
      <c r="C514" s="2">
        <v>5944.57</v>
      </c>
      <c r="D514" s="2">
        <v>5934.15</v>
      </c>
      <c r="E514" s="2">
        <v>5989.88</v>
      </c>
      <c r="F514" s="2">
        <v>5945.11</v>
      </c>
      <c r="H514" s="3">
        <v>40461</v>
      </c>
      <c r="I514">
        <v>1.3937999999999999</v>
      </c>
      <c r="J514">
        <v>1.3915</v>
      </c>
      <c r="K514">
        <v>1.401</v>
      </c>
      <c r="L514">
        <v>1.3996</v>
      </c>
      <c r="N514" s="3">
        <v>40259</v>
      </c>
      <c r="O514" s="2">
        <v>1106.55</v>
      </c>
      <c r="P514" s="2">
        <v>1092.0999999999999</v>
      </c>
      <c r="Q514" s="2">
        <v>1108.7</v>
      </c>
      <c r="R514" s="2">
        <v>1105.0999999999999</v>
      </c>
      <c r="T514" s="3">
        <v>40253</v>
      </c>
      <c r="U514">
        <v>103.2</v>
      </c>
      <c r="BG514" s="3">
        <v>40234</v>
      </c>
      <c r="BH514">
        <v>122.55</v>
      </c>
      <c r="BJ514" s="3">
        <v>40248</v>
      </c>
      <c r="BK514">
        <v>380.75299999999999</v>
      </c>
      <c r="BL514">
        <v>380.75299999999999</v>
      </c>
      <c r="BM514">
        <v>380.75299999999999</v>
      </c>
      <c r="BN514">
        <v>380.75299999999999</v>
      </c>
      <c r="BS514" s="3">
        <v>40235</v>
      </c>
      <c r="BT514">
        <v>40</v>
      </c>
      <c r="BV514" s="3">
        <v>40154</v>
      </c>
      <c r="BW514">
        <v>37.07</v>
      </c>
      <c r="BY514" s="3">
        <v>40238</v>
      </c>
      <c r="BZ514">
        <v>34.729999999999997</v>
      </c>
    </row>
    <row r="515" spans="2:78" x14ac:dyDescent="0.25">
      <c r="B515" s="3">
        <v>40248</v>
      </c>
      <c r="C515" s="2">
        <v>5913.17</v>
      </c>
      <c r="D515" s="2">
        <v>5906.84</v>
      </c>
      <c r="E515" s="2">
        <v>5954.55</v>
      </c>
      <c r="F515" s="2">
        <v>5928.63</v>
      </c>
      <c r="H515" s="3">
        <v>40460</v>
      </c>
      <c r="I515">
        <v>1.3937999999999999</v>
      </c>
      <c r="J515">
        <v>1.3937999999999999</v>
      </c>
      <c r="K515">
        <v>1.3937999999999999</v>
      </c>
      <c r="L515">
        <v>1.3937999999999999</v>
      </c>
      <c r="N515" s="3">
        <v>40256</v>
      </c>
      <c r="O515" s="2">
        <v>1125.75</v>
      </c>
      <c r="P515" s="2">
        <v>1100.8499999999999</v>
      </c>
      <c r="Q515" s="2">
        <v>1127.05</v>
      </c>
      <c r="R515" s="2">
        <v>1106.55</v>
      </c>
      <c r="T515" s="3">
        <v>40252</v>
      </c>
      <c r="U515">
        <v>103.1</v>
      </c>
      <c r="BG515" s="3">
        <v>40233</v>
      </c>
      <c r="BH515">
        <v>122.25</v>
      </c>
      <c r="BJ515" s="3">
        <v>40247</v>
      </c>
      <c r="BK515">
        <v>381.00119999999998</v>
      </c>
      <c r="BL515">
        <v>381.00119999999998</v>
      </c>
      <c r="BM515">
        <v>381.00119999999998</v>
      </c>
      <c r="BN515">
        <v>381.00119999999998</v>
      </c>
      <c r="BS515" s="3">
        <v>40234</v>
      </c>
      <c r="BT515">
        <v>39.590000000000003</v>
      </c>
      <c r="BV515" s="3">
        <v>40151</v>
      </c>
      <c r="BW515">
        <v>36.840000000000003</v>
      </c>
      <c r="BY515" s="3">
        <v>40235</v>
      </c>
      <c r="BZ515">
        <v>34.29</v>
      </c>
    </row>
    <row r="516" spans="2:78" x14ac:dyDescent="0.25">
      <c r="B516" s="3">
        <v>40247</v>
      </c>
      <c r="C516" s="2">
        <v>5882.76</v>
      </c>
      <c r="D516" s="2">
        <v>5874.75</v>
      </c>
      <c r="E516" s="2">
        <v>5951.93</v>
      </c>
      <c r="F516" s="2">
        <v>5936.72</v>
      </c>
      <c r="H516" s="3">
        <v>40459</v>
      </c>
      <c r="I516">
        <v>1.3925000000000001</v>
      </c>
      <c r="J516">
        <v>1.3846000000000001</v>
      </c>
      <c r="K516">
        <v>1.3976999999999999</v>
      </c>
      <c r="L516">
        <v>1.3936999999999999</v>
      </c>
      <c r="N516" s="3">
        <v>40255</v>
      </c>
      <c r="O516" s="2">
        <v>1122.29</v>
      </c>
      <c r="P516" s="2">
        <v>1115.77</v>
      </c>
      <c r="Q516" s="2">
        <v>1129.3900000000001</v>
      </c>
      <c r="R516" s="2">
        <v>1125.5999999999999</v>
      </c>
      <c r="T516" s="3">
        <v>40249</v>
      </c>
      <c r="U516">
        <v>102.98</v>
      </c>
      <c r="BG516" s="3">
        <v>40232</v>
      </c>
      <c r="BH516">
        <v>123.11</v>
      </c>
      <c r="BJ516" s="3">
        <v>40246</v>
      </c>
      <c r="BK516">
        <v>380.75599999999997</v>
      </c>
      <c r="BL516">
        <v>380.75599999999997</v>
      </c>
      <c r="BM516">
        <v>380.75599999999997</v>
      </c>
      <c r="BN516">
        <v>380.75599999999997</v>
      </c>
      <c r="BS516" s="3">
        <v>40233</v>
      </c>
      <c r="BT516">
        <v>40.229999999999997</v>
      </c>
      <c r="BV516" s="3">
        <v>40150</v>
      </c>
      <c r="BW516">
        <v>37.51</v>
      </c>
      <c r="BY516" s="3">
        <v>40234</v>
      </c>
      <c r="BZ516">
        <v>33.81</v>
      </c>
    </row>
    <row r="517" spans="2:78" x14ac:dyDescent="0.25">
      <c r="B517" s="3">
        <v>40246</v>
      </c>
      <c r="C517" s="2">
        <v>5872.57</v>
      </c>
      <c r="D517" s="2">
        <v>5838.17</v>
      </c>
      <c r="E517" s="2">
        <v>5900.16</v>
      </c>
      <c r="F517" s="2">
        <v>5885.89</v>
      </c>
      <c r="H517" s="3">
        <v>40458</v>
      </c>
      <c r="I517">
        <v>1.3915999999999999</v>
      </c>
      <c r="J517">
        <v>1.3859999999999999</v>
      </c>
      <c r="K517">
        <v>1.4021999999999999</v>
      </c>
      <c r="L517">
        <v>1.3923000000000001</v>
      </c>
      <c r="N517" s="3">
        <v>40254</v>
      </c>
      <c r="O517" s="2">
        <v>1126.5</v>
      </c>
      <c r="P517" s="2">
        <v>1118.0999999999999</v>
      </c>
      <c r="Q517" s="2">
        <v>1133.3499999999999</v>
      </c>
      <c r="R517" s="2">
        <v>1122.17</v>
      </c>
      <c r="T517" s="3">
        <v>40248</v>
      </c>
      <c r="U517">
        <v>102.6</v>
      </c>
      <c r="BG517" s="3">
        <v>40231</v>
      </c>
      <c r="BH517">
        <v>122.97</v>
      </c>
      <c r="BJ517" s="3">
        <v>40245</v>
      </c>
      <c r="BK517">
        <v>380.7774</v>
      </c>
      <c r="BL517">
        <v>380.7774</v>
      </c>
      <c r="BM517">
        <v>380.7774</v>
      </c>
      <c r="BN517">
        <v>380.7774</v>
      </c>
      <c r="BS517" s="3">
        <v>40232</v>
      </c>
      <c r="BT517">
        <v>40.14</v>
      </c>
      <c r="BV517" s="3">
        <v>40149</v>
      </c>
      <c r="BW517">
        <v>36.869999999999997</v>
      </c>
      <c r="BY517" s="3">
        <v>40233</v>
      </c>
      <c r="BZ517">
        <v>34.19</v>
      </c>
    </row>
    <row r="518" spans="2:78" x14ac:dyDescent="0.25">
      <c r="B518" s="3">
        <v>40245</v>
      </c>
      <c r="C518" s="2">
        <v>5891.74</v>
      </c>
      <c r="D518" s="2">
        <v>5865.44</v>
      </c>
      <c r="E518" s="2">
        <v>5894.19</v>
      </c>
      <c r="F518" s="2">
        <v>5875.91</v>
      </c>
      <c r="H518" s="3">
        <v>40457</v>
      </c>
      <c r="I518">
        <v>1.3851</v>
      </c>
      <c r="J518">
        <v>1.3804000000000001</v>
      </c>
      <c r="K518">
        <v>1.3943000000000001</v>
      </c>
      <c r="L518">
        <v>1.3914</v>
      </c>
      <c r="N518" s="3">
        <v>40253</v>
      </c>
      <c r="O518" s="2">
        <v>1108.9000000000001</v>
      </c>
      <c r="P518" s="2">
        <v>1107.5999999999999</v>
      </c>
      <c r="Q518" s="2">
        <v>1128.69</v>
      </c>
      <c r="R518" s="2">
        <v>1126.6500000000001</v>
      </c>
      <c r="T518" s="3">
        <v>40247</v>
      </c>
      <c r="U518">
        <v>102.58</v>
      </c>
      <c r="BG518" s="3">
        <v>40228</v>
      </c>
      <c r="BH518">
        <v>123</v>
      </c>
      <c r="BJ518" s="3">
        <v>40242</v>
      </c>
      <c r="BK518">
        <v>381.57909999999998</v>
      </c>
      <c r="BL518">
        <v>381.57909999999998</v>
      </c>
      <c r="BM518">
        <v>381.57909999999998</v>
      </c>
      <c r="BN518">
        <v>381.57909999999998</v>
      </c>
      <c r="BS518" s="3">
        <v>40231</v>
      </c>
      <c r="BT518">
        <v>40.619999999999997</v>
      </c>
      <c r="BV518" s="3">
        <v>40148</v>
      </c>
      <c r="BW518">
        <v>36.83</v>
      </c>
      <c r="BY518" s="3">
        <v>40232</v>
      </c>
      <c r="BZ518">
        <v>34.44</v>
      </c>
    </row>
    <row r="519" spans="2:78" x14ac:dyDescent="0.25">
      <c r="B519" s="3">
        <v>40242</v>
      </c>
      <c r="C519" s="2">
        <v>5816.19</v>
      </c>
      <c r="D519" s="2">
        <v>5808.36</v>
      </c>
      <c r="E519" s="2">
        <v>5880.25</v>
      </c>
      <c r="F519" s="2">
        <v>5877.36</v>
      </c>
      <c r="H519" s="3">
        <v>40456</v>
      </c>
      <c r="I519">
        <v>1.3652</v>
      </c>
      <c r="J519">
        <v>1.3636999999999999</v>
      </c>
      <c r="K519">
        <v>1.3857999999999999</v>
      </c>
      <c r="L519">
        <v>1.3855</v>
      </c>
      <c r="N519" s="3">
        <v>40252</v>
      </c>
      <c r="O519" s="2">
        <v>1102</v>
      </c>
      <c r="P519" s="2">
        <v>1099.5</v>
      </c>
      <c r="Q519" s="2">
        <v>1110.49</v>
      </c>
      <c r="R519" s="2">
        <v>1108.95</v>
      </c>
      <c r="T519" s="3">
        <v>40246</v>
      </c>
      <c r="U519">
        <v>102.36</v>
      </c>
      <c r="BG519" s="3">
        <v>40227</v>
      </c>
      <c r="BH519">
        <v>122.27</v>
      </c>
      <c r="BJ519" s="3">
        <v>40241</v>
      </c>
      <c r="BK519">
        <v>380.75380000000001</v>
      </c>
      <c r="BL519">
        <v>380.75380000000001</v>
      </c>
      <c r="BM519">
        <v>380.75380000000001</v>
      </c>
      <c r="BN519">
        <v>380.75380000000001</v>
      </c>
      <c r="BS519" s="3">
        <v>40228</v>
      </c>
      <c r="BT519">
        <v>40.72</v>
      </c>
      <c r="BV519" s="3">
        <v>40147</v>
      </c>
      <c r="BW519">
        <v>36.32</v>
      </c>
      <c r="BY519" s="3">
        <v>40231</v>
      </c>
      <c r="BZ519">
        <v>34.56</v>
      </c>
    </row>
    <row r="520" spans="2:78" x14ac:dyDescent="0.25">
      <c r="B520" s="3">
        <v>40241</v>
      </c>
      <c r="C520" s="2">
        <v>5773.86</v>
      </c>
      <c r="D520" s="2">
        <v>5767.65</v>
      </c>
      <c r="E520" s="2">
        <v>5823.11</v>
      </c>
      <c r="F520" s="2">
        <v>5795.32</v>
      </c>
      <c r="H520" s="3">
        <v>40455</v>
      </c>
      <c r="I520">
        <v>1.3774999999999999</v>
      </c>
      <c r="J520">
        <v>1.3643000000000001</v>
      </c>
      <c r="K520">
        <v>1.3781000000000001</v>
      </c>
      <c r="L520">
        <v>1.3648</v>
      </c>
      <c r="N520" s="3">
        <v>40249</v>
      </c>
      <c r="O520" s="2">
        <v>1110.49</v>
      </c>
      <c r="P520" s="2">
        <v>1097.1500000000001</v>
      </c>
      <c r="Q520" s="2">
        <v>1119.3499999999999</v>
      </c>
      <c r="R520" s="2">
        <v>1101.5999999999999</v>
      </c>
      <c r="T520" s="3">
        <v>40245</v>
      </c>
      <c r="U520">
        <v>102.17</v>
      </c>
      <c r="BG520" s="3">
        <v>40226</v>
      </c>
      <c r="BH520">
        <v>121.09</v>
      </c>
      <c r="BJ520" s="3">
        <v>40240</v>
      </c>
      <c r="BK520">
        <v>380.94600000000003</v>
      </c>
      <c r="BL520">
        <v>380.94600000000003</v>
      </c>
      <c r="BM520">
        <v>380.94600000000003</v>
      </c>
      <c r="BN520">
        <v>380.94600000000003</v>
      </c>
      <c r="BS520" s="3">
        <v>40227</v>
      </c>
      <c r="BT520">
        <v>40.53</v>
      </c>
      <c r="BV520" s="3">
        <v>40144</v>
      </c>
      <c r="BW520">
        <v>34.99</v>
      </c>
      <c r="BY520" s="3">
        <v>40228</v>
      </c>
      <c r="BZ520">
        <v>34.19</v>
      </c>
    </row>
    <row r="521" spans="2:78" x14ac:dyDescent="0.25">
      <c r="B521" s="3">
        <v>40240</v>
      </c>
      <c r="C521" s="2">
        <v>5759.22</v>
      </c>
      <c r="D521" s="2">
        <v>5750.3</v>
      </c>
      <c r="E521" s="2">
        <v>5828.8</v>
      </c>
      <c r="F521" s="2">
        <v>5817.88</v>
      </c>
      <c r="H521" s="3">
        <v>40454</v>
      </c>
      <c r="I521">
        <v>1.3791</v>
      </c>
      <c r="J521">
        <v>1.3773</v>
      </c>
      <c r="K521">
        <v>1.3806</v>
      </c>
      <c r="L521">
        <v>1.3774999999999999</v>
      </c>
      <c r="N521" s="3">
        <v>40248</v>
      </c>
      <c r="O521" s="2">
        <v>1108.54</v>
      </c>
      <c r="P521" s="2">
        <v>1100.3</v>
      </c>
      <c r="Q521" s="2">
        <v>1111.72</v>
      </c>
      <c r="R521" s="2">
        <v>1110.5</v>
      </c>
      <c r="T521" s="3">
        <v>40242</v>
      </c>
      <c r="U521">
        <v>101.82</v>
      </c>
      <c r="BG521" s="3">
        <v>40225</v>
      </c>
      <c r="BH521">
        <v>120.45</v>
      </c>
      <c r="BJ521" s="3">
        <v>40239</v>
      </c>
      <c r="BK521">
        <v>380.95</v>
      </c>
      <c r="BL521">
        <v>380.95</v>
      </c>
      <c r="BM521">
        <v>380.95</v>
      </c>
      <c r="BN521">
        <v>380.95</v>
      </c>
      <c r="BS521" s="3">
        <v>40226</v>
      </c>
      <c r="BT521">
        <v>40.299999999999997</v>
      </c>
      <c r="BV521" s="3">
        <v>40143</v>
      </c>
      <c r="BW521">
        <v>35.94</v>
      </c>
      <c r="BY521" s="3">
        <v>40227</v>
      </c>
      <c r="BZ521">
        <v>34.54</v>
      </c>
    </row>
    <row r="522" spans="2:78" x14ac:dyDescent="0.25">
      <c r="B522" s="3">
        <v>40239</v>
      </c>
      <c r="C522" s="2">
        <v>5728.28</v>
      </c>
      <c r="D522" s="2">
        <v>5709.74</v>
      </c>
      <c r="E522" s="2">
        <v>5780.14</v>
      </c>
      <c r="F522" s="2">
        <v>5776.56</v>
      </c>
      <c r="H522" s="3">
        <v>40453</v>
      </c>
      <c r="I522">
        <v>1.3789</v>
      </c>
      <c r="J522">
        <v>1.3789</v>
      </c>
      <c r="K522">
        <v>1.3791</v>
      </c>
      <c r="L522">
        <v>1.3791</v>
      </c>
      <c r="N522" s="3">
        <v>40247</v>
      </c>
      <c r="O522" s="2">
        <v>1122.68</v>
      </c>
      <c r="P522" s="2">
        <v>1103.0899999999999</v>
      </c>
      <c r="Q522" s="2">
        <v>1127.99</v>
      </c>
      <c r="R522" s="2">
        <v>1108.5999999999999</v>
      </c>
      <c r="T522" s="3">
        <v>40241</v>
      </c>
      <c r="U522">
        <v>101.48</v>
      </c>
      <c r="BG522" s="3">
        <v>40224</v>
      </c>
      <c r="BH522">
        <v>120.23</v>
      </c>
      <c r="BJ522" s="3">
        <v>40238</v>
      </c>
      <c r="BK522">
        <v>380.95310000000001</v>
      </c>
      <c r="BL522">
        <v>380.95310000000001</v>
      </c>
      <c r="BM522">
        <v>380.95310000000001</v>
      </c>
      <c r="BN522">
        <v>380.95310000000001</v>
      </c>
      <c r="BS522" s="3">
        <v>40225</v>
      </c>
      <c r="BT522">
        <v>39.74</v>
      </c>
      <c r="BV522" s="3">
        <v>40142</v>
      </c>
      <c r="BW522">
        <v>36.01</v>
      </c>
      <c r="BY522" s="3">
        <v>40226</v>
      </c>
      <c r="BZ522">
        <v>34.619999999999997</v>
      </c>
    </row>
    <row r="523" spans="2:78" x14ac:dyDescent="0.25">
      <c r="B523" s="3">
        <v>40238</v>
      </c>
      <c r="C523" s="2">
        <v>5652.85</v>
      </c>
      <c r="D523" s="2">
        <v>5641.18</v>
      </c>
      <c r="E523" s="2">
        <v>5717.72</v>
      </c>
      <c r="F523" s="2">
        <v>5713.51</v>
      </c>
      <c r="H523" s="3">
        <v>40452</v>
      </c>
      <c r="I523">
        <v>1.363</v>
      </c>
      <c r="J523">
        <v>1.3629</v>
      </c>
      <c r="K523">
        <v>1.3793</v>
      </c>
      <c r="L523">
        <v>1.3788</v>
      </c>
      <c r="N523" s="3">
        <v>40246</v>
      </c>
      <c r="O523" s="2">
        <v>1122.94</v>
      </c>
      <c r="P523" s="2">
        <v>1107.8900000000001</v>
      </c>
      <c r="Q523" s="2">
        <v>1124.45</v>
      </c>
      <c r="R523" s="2">
        <v>1122.69</v>
      </c>
      <c r="T523" s="3">
        <v>40240</v>
      </c>
      <c r="U523">
        <v>101.34</v>
      </c>
      <c r="BG523" s="3">
        <v>40221</v>
      </c>
      <c r="BH523">
        <v>120.49</v>
      </c>
      <c r="BJ523" s="3">
        <v>40235</v>
      </c>
      <c r="BK523">
        <v>380.8956</v>
      </c>
      <c r="BL523">
        <v>380.8956</v>
      </c>
      <c r="BM523">
        <v>380.8956</v>
      </c>
      <c r="BN523">
        <v>380.8956</v>
      </c>
      <c r="BS523" s="3">
        <v>40224</v>
      </c>
      <c r="BT523">
        <v>39.340000000000003</v>
      </c>
      <c r="BV523" s="3">
        <v>40141</v>
      </c>
      <c r="BW523">
        <v>35.46</v>
      </c>
      <c r="BY523" s="3">
        <v>40225</v>
      </c>
      <c r="BZ523">
        <v>34.159999999999997</v>
      </c>
    </row>
    <row r="524" spans="2:78" x14ac:dyDescent="0.25">
      <c r="B524" s="3">
        <v>40235</v>
      </c>
      <c r="C524" s="2">
        <v>5588.99</v>
      </c>
      <c r="D524" s="2">
        <v>5530.19</v>
      </c>
      <c r="E524" s="2">
        <v>5605.1</v>
      </c>
      <c r="F524" s="2">
        <v>5598.46</v>
      </c>
      <c r="H524" s="3">
        <v>40451</v>
      </c>
      <c r="I524">
        <v>1.3624000000000001</v>
      </c>
      <c r="J524">
        <v>1.3565</v>
      </c>
      <c r="K524">
        <v>1.3674999999999999</v>
      </c>
      <c r="L524">
        <v>1.3631</v>
      </c>
      <c r="N524" s="3">
        <v>40245</v>
      </c>
      <c r="O524" s="2">
        <v>1132</v>
      </c>
      <c r="P524" s="2">
        <v>1118.05</v>
      </c>
      <c r="Q524" s="2">
        <v>1137.6400000000001</v>
      </c>
      <c r="R524" s="2">
        <v>1122.5999999999999</v>
      </c>
      <c r="T524" s="3">
        <v>40239</v>
      </c>
      <c r="U524">
        <v>101.36</v>
      </c>
      <c r="BG524" s="3">
        <v>40220</v>
      </c>
      <c r="BH524">
        <v>119.24</v>
      </c>
      <c r="BJ524" s="3">
        <v>40234</v>
      </c>
      <c r="BK524">
        <v>380.82659999999998</v>
      </c>
      <c r="BL524">
        <v>380.82659999999998</v>
      </c>
      <c r="BM524">
        <v>380.82659999999998</v>
      </c>
      <c r="BN524">
        <v>380.82659999999998</v>
      </c>
      <c r="BS524" s="3">
        <v>40221</v>
      </c>
      <c r="BT524">
        <v>39.200000000000003</v>
      </c>
      <c r="BV524" s="3">
        <v>40137</v>
      </c>
      <c r="BW524">
        <v>35.54</v>
      </c>
      <c r="BY524" s="3">
        <v>40224</v>
      </c>
      <c r="BZ524">
        <v>33.869999999999997</v>
      </c>
    </row>
    <row r="525" spans="2:78" x14ac:dyDescent="0.25">
      <c r="B525" s="3">
        <v>40234</v>
      </c>
      <c r="C525" s="2">
        <v>5562.7</v>
      </c>
      <c r="D525" s="2">
        <v>5518.27</v>
      </c>
      <c r="E525" s="2">
        <v>5655.75</v>
      </c>
      <c r="F525" s="2">
        <v>5532.33</v>
      </c>
      <c r="H525" s="3">
        <v>40450</v>
      </c>
      <c r="I525">
        <v>1.3573999999999999</v>
      </c>
      <c r="J525">
        <v>1.3564000000000001</v>
      </c>
      <c r="K525">
        <v>1.3645</v>
      </c>
      <c r="L525">
        <v>1.3625</v>
      </c>
      <c r="N525" s="3">
        <v>40242</v>
      </c>
      <c r="O525" s="2">
        <v>1132.55</v>
      </c>
      <c r="P525" s="2">
        <v>1127.05</v>
      </c>
      <c r="Q525" s="2">
        <v>1140.6500000000001</v>
      </c>
      <c r="R525" s="2">
        <v>1134.5999999999999</v>
      </c>
      <c r="T525" s="3">
        <v>40238</v>
      </c>
      <c r="U525">
        <v>101.21</v>
      </c>
      <c r="BG525" s="3">
        <v>40219</v>
      </c>
      <c r="BH525">
        <v>118.65</v>
      </c>
      <c r="BJ525" s="3">
        <v>40233</v>
      </c>
      <c r="BK525">
        <v>379.97210000000001</v>
      </c>
      <c r="BL525">
        <v>379.97210000000001</v>
      </c>
      <c r="BM525">
        <v>379.97210000000001</v>
      </c>
      <c r="BN525">
        <v>379.97210000000001</v>
      </c>
      <c r="BS525" s="3">
        <v>40220</v>
      </c>
      <c r="BT525">
        <v>39.31</v>
      </c>
      <c r="BV525" s="3">
        <v>40136</v>
      </c>
      <c r="BW525">
        <v>35.729999999999997</v>
      </c>
      <c r="BY525" s="3">
        <v>40221</v>
      </c>
      <c r="BZ525">
        <v>33.76</v>
      </c>
    </row>
    <row r="526" spans="2:78" x14ac:dyDescent="0.25">
      <c r="B526" s="3">
        <v>40233</v>
      </c>
      <c r="C526" s="2">
        <v>5622.31</v>
      </c>
      <c r="D526" s="2">
        <v>5572.25</v>
      </c>
      <c r="E526" s="2">
        <v>5639.71</v>
      </c>
      <c r="F526" s="2">
        <v>5615.51</v>
      </c>
      <c r="H526" s="3">
        <v>40449</v>
      </c>
      <c r="I526">
        <v>1.3429</v>
      </c>
      <c r="J526">
        <v>1.3382000000000001</v>
      </c>
      <c r="K526">
        <v>1.3592</v>
      </c>
      <c r="L526">
        <v>1.3572</v>
      </c>
      <c r="N526" s="3">
        <v>40241</v>
      </c>
      <c r="O526" s="2">
        <v>1140.3</v>
      </c>
      <c r="P526" s="2">
        <v>1125.5999999999999</v>
      </c>
      <c r="Q526" s="2">
        <v>1141.58</v>
      </c>
      <c r="R526" s="2">
        <v>1132.45</v>
      </c>
      <c r="T526" s="3">
        <v>40235</v>
      </c>
      <c r="U526">
        <v>100.73</v>
      </c>
      <c r="BG526" s="3">
        <v>40218</v>
      </c>
      <c r="BH526">
        <v>118.39</v>
      </c>
      <c r="BJ526" s="3">
        <v>40232</v>
      </c>
      <c r="BK526">
        <v>379.28960000000001</v>
      </c>
      <c r="BL526">
        <v>379.28960000000001</v>
      </c>
      <c r="BM526">
        <v>379.28960000000001</v>
      </c>
      <c r="BN526">
        <v>379.28960000000001</v>
      </c>
      <c r="BS526" s="3">
        <v>40219</v>
      </c>
      <c r="BT526">
        <v>39.18</v>
      </c>
      <c r="BV526" s="3">
        <v>40135</v>
      </c>
      <c r="BW526">
        <v>36.1</v>
      </c>
      <c r="BY526" s="3">
        <v>40220</v>
      </c>
      <c r="BZ526">
        <v>33.799999999999997</v>
      </c>
    </row>
    <row r="527" spans="2:78" x14ac:dyDescent="0.25">
      <c r="B527" s="3">
        <v>40232</v>
      </c>
      <c r="C527" s="2">
        <v>5715.63</v>
      </c>
      <c r="D527" s="2">
        <v>5584.47</v>
      </c>
      <c r="E527" s="2">
        <v>5732.14</v>
      </c>
      <c r="F527" s="2">
        <v>5604.07</v>
      </c>
      <c r="H527" s="3">
        <v>40448</v>
      </c>
      <c r="I527">
        <v>1.3476999999999999</v>
      </c>
      <c r="J527">
        <v>1.3427</v>
      </c>
      <c r="K527">
        <v>1.3502000000000001</v>
      </c>
      <c r="L527">
        <v>1.3429</v>
      </c>
      <c r="N527" s="3">
        <v>40240</v>
      </c>
      <c r="O527" s="2">
        <v>1134</v>
      </c>
      <c r="P527" s="2">
        <v>1131.4000000000001</v>
      </c>
      <c r="Q527" s="2">
        <v>1145.0999999999999</v>
      </c>
      <c r="R527" s="2">
        <v>1140.4000000000001</v>
      </c>
      <c r="T527" s="3">
        <v>40234</v>
      </c>
      <c r="U527">
        <v>100.03</v>
      </c>
      <c r="BG527" s="3">
        <v>40217</v>
      </c>
      <c r="BH527">
        <v>118.31</v>
      </c>
      <c r="BJ527" s="3">
        <v>40231</v>
      </c>
      <c r="BK527">
        <v>378.851</v>
      </c>
      <c r="BL527">
        <v>378.851</v>
      </c>
      <c r="BM527">
        <v>378.851</v>
      </c>
      <c r="BN527">
        <v>378.851</v>
      </c>
      <c r="BS527" s="3">
        <v>40218</v>
      </c>
      <c r="BT527">
        <v>38.880000000000003</v>
      </c>
      <c r="BV527" s="3">
        <v>40134</v>
      </c>
      <c r="BW527">
        <v>36.19</v>
      </c>
      <c r="BY527" s="3">
        <v>40219</v>
      </c>
      <c r="BZ527">
        <v>33.42</v>
      </c>
    </row>
    <row r="528" spans="2:78" x14ac:dyDescent="0.25">
      <c r="B528" s="3">
        <v>40231</v>
      </c>
      <c r="C528" s="2">
        <v>5741</v>
      </c>
      <c r="D528" s="2">
        <v>5683.61</v>
      </c>
      <c r="E528" s="2">
        <v>5743.89</v>
      </c>
      <c r="F528" s="2">
        <v>5688.44</v>
      </c>
      <c r="H528" s="3">
        <v>40447</v>
      </c>
      <c r="I528">
        <v>1.3487</v>
      </c>
      <c r="J528">
        <v>1.3468</v>
      </c>
      <c r="K528">
        <v>1.3492999999999999</v>
      </c>
      <c r="L528">
        <v>1.3478000000000001</v>
      </c>
      <c r="N528" s="3">
        <v>40239</v>
      </c>
      <c r="O528" s="2">
        <v>1117.75</v>
      </c>
      <c r="P528" s="2">
        <v>1114.0999999999999</v>
      </c>
      <c r="Q528" s="2">
        <v>1137.7</v>
      </c>
      <c r="R528" s="2">
        <v>1134.1400000000001</v>
      </c>
      <c r="T528" s="3">
        <v>40233</v>
      </c>
      <c r="U528">
        <v>99.68</v>
      </c>
      <c r="BG528" s="3">
        <v>40214</v>
      </c>
      <c r="BH528">
        <v>119.45</v>
      </c>
      <c r="BJ528" s="3">
        <v>40228</v>
      </c>
      <c r="BK528">
        <v>378.733</v>
      </c>
      <c r="BL528">
        <v>378.733</v>
      </c>
      <c r="BM528">
        <v>378.733</v>
      </c>
      <c r="BN528">
        <v>378.733</v>
      </c>
      <c r="BS528" s="3">
        <v>40217</v>
      </c>
      <c r="BT528">
        <v>38.83</v>
      </c>
      <c r="BV528" s="3">
        <v>40133</v>
      </c>
      <c r="BW528">
        <v>36.479999999999997</v>
      </c>
      <c r="BY528" s="3">
        <v>40218</v>
      </c>
      <c r="BZ528">
        <v>33.28</v>
      </c>
    </row>
    <row r="529" spans="2:78" x14ac:dyDescent="0.25">
      <c r="B529" s="3">
        <v>40228</v>
      </c>
      <c r="C529" s="2">
        <v>5627.26</v>
      </c>
      <c r="D529" s="2">
        <v>5626.57</v>
      </c>
      <c r="E529" s="2">
        <v>5729.58</v>
      </c>
      <c r="F529" s="2">
        <v>5722.05</v>
      </c>
      <c r="H529" s="3">
        <v>40446</v>
      </c>
      <c r="I529">
        <v>1.3491</v>
      </c>
      <c r="J529">
        <v>1.347</v>
      </c>
      <c r="K529">
        <v>1.3491</v>
      </c>
      <c r="L529">
        <v>1.3487</v>
      </c>
      <c r="N529" s="3">
        <v>40238</v>
      </c>
      <c r="O529" s="2">
        <v>1116.7</v>
      </c>
      <c r="P529" s="2">
        <v>1111.55</v>
      </c>
      <c r="Q529" s="2">
        <v>1123.55</v>
      </c>
      <c r="R529" s="2">
        <v>1117.5</v>
      </c>
      <c r="T529" s="3">
        <v>40232</v>
      </c>
      <c r="U529">
        <v>99.89</v>
      </c>
      <c r="BG529" s="3">
        <v>40213</v>
      </c>
      <c r="BH529">
        <v>121.3</v>
      </c>
      <c r="BJ529" s="3">
        <v>40227</v>
      </c>
      <c r="BK529">
        <v>378.9941</v>
      </c>
      <c r="BL529">
        <v>378.9941</v>
      </c>
      <c r="BM529">
        <v>378.9941</v>
      </c>
      <c r="BN529">
        <v>378.9941</v>
      </c>
      <c r="BS529" s="3">
        <v>40214</v>
      </c>
      <c r="BT529">
        <v>38.6</v>
      </c>
      <c r="BV529" s="3">
        <v>40130</v>
      </c>
      <c r="BW529">
        <v>36.31</v>
      </c>
      <c r="BY529" s="3">
        <v>40217</v>
      </c>
      <c r="BZ529">
        <v>32.75</v>
      </c>
    </row>
    <row r="530" spans="2:78" x14ac:dyDescent="0.25">
      <c r="B530" s="3">
        <v>40227</v>
      </c>
      <c r="C530" s="2">
        <v>5645.63</v>
      </c>
      <c r="D530" s="2">
        <v>5626.08</v>
      </c>
      <c r="E530" s="2">
        <v>5691.6</v>
      </c>
      <c r="F530" s="2">
        <v>5680.41</v>
      </c>
      <c r="H530" s="3">
        <v>40445</v>
      </c>
      <c r="I530">
        <v>1.3294999999999999</v>
      </c>
      <c r="J530">
        <v>1.3287</v>
      </c>
      <c r="K530">
        <v>1.3493999999999999</v>
      </c>
      <c r="L530">
        <v>1.3491</v>
      </c>
      <c r="N530" s="3">
        <v>40235</v>
      </c>
      <c r="O530" s="2">
        <v>1104.8900000000001</v>
      </c>
      <c r="P530" s="2">
        <v>1103.55</v>
      </c>
      <c r="Q530" s="2">
        <v>1118.99</v>
      </c>
      <c r="R530" s="2">
        <v>1117.4000000000001</v>
      </c>
      <c r="T530" s="3">
        <v>40231</v>
      </c>
      <c r="U530">
        <v>99.97</v>
      </c>
      <c r="BG530" s="3">
        <v>40212</v>
      </c>
      <c r="BH530">
        <v>120.79</v>
      </c>
      <c r="BJ530" s="3">
        <v>40226</v>
      </c>
      <c r="BK530">
        <v>379.01</v>
      </c>
      <c r="BL530">
        <v>379.01</v>
      </c>
      <c r="BM530">
        <v>379.01</v>
      </c>
      <c r="BN530">
        <v>379.01</v>
      </c>
      <c r="BS530" s="3">
        <v>40213</v>
      </c>
      <c r="BT530">
        <v>39.450000000000003</v>
      </c>
      <c r="BV530" s="3">
        <v>40129</v>
      </c>
      <c r="BW530">
        <v>36.18</v>
      </c>
      <c r="BY530" s="3">
        <v>40214</v>
      </c>
      <c r="BZ530">
        <v>32.880000000000003</v>
      </c>
    </row>
    <row r="531" spans="2:78" x14ac:dyDescent="0.25">
      <c r="B531" s="3">
        <v>40226</v>
      </c>
      <c r="C531" s="2">
        <v>5640.17</v>
      </c>
      <c r="D531" s="2">
        <v>5634.98</v>
      </c>
      <c r="E531" s="2">
        <v>5682.36</v>
      </c>
      <c r="F531" s="2">
        <v>5648.34</v>
      </c>
      <c r="H531" s="3">
        <v>40444</v>
      </c>
      <c r="I531">
        <v>1.3391</v>
      </c>
      <c r="J531">
        <v>1.329</v>
      </c>
      <c r="K531">
        <v>1.3411</v>
      </c>
      <c r="L531">
        <v>1.329</v>
      </c>
      <c r="N531" s="3">
        <v>40234</v>
      </c>
      <c r="O531" s="2">
        <v>1100.04</v>
      </c>
      <c r="P531" s="2">
        <v>1087.72</v>
      </c>
      <c r="Q531" s="2">
        <v>1109.24</v>
      </c>
      <c r="R531" s="2">
        <v>1104.68</v>
      </c>
      <c r="T531" s="3">
        <v>40228</v>
      </c>
      <c r="U531">
        <v>99.74</v>
      </c>
      <c r="BG531" s="3">
        <v>40211</v>
      </c>
      <c r="BH531">
        <v>120.09</v>
      </c>
      <c r="BJ531" s="3">
        <v>40225</v>
      </c>
      <c r="BK531">
        <v>379.04649999999998</v>
      </c>
      <c r="BL531">
        <v>379.04649999999998</v>
      </c>
      <c r="BM531">
        <v>379.04649999999998</v>
      </c>
      <c r="BN531">
        <v>379.04649999999998</v>
      </c>
      <c r="BS531" s="3">
        <v>40212</v>
      </c>
      <c r="BT531">
        <v>40.54</v>
      </c>
      <c r="BV531" s="3">
        <v>40128</v>
      </c>
      <c r="BW531">
        <v>36.46</v>
      </c>
      <c r="BY531" s="3">
        <v>40213</v>
      </c>
      <c r="BZ531">
        <v>33.93</v>
      </c>
    </row>
    <row r="532" spans="2:78" x14ac:dyDescent="0.25">
      <c r="B532" s="3">
        <v>40225</v>
      </c>
      <c r="C532" s="2">
        <v>5573.07</v>
      </c>
      <c r="D532" s="2">
        <v>5498.07</v>
      </c>
      <c r="E532" s="2">
        <v>5592.12</v>
      </c>
      <c r="F532" s="2">
        <v>5592.12</v>
      </c>
      <c r="H532" s="3">
        <v>40443</v>
      </c>
      <c r="I532">
        <v>1.3285</v>
      </c>
      <c r="J532">
        <v>1.3270999999999999</v>
      </c>
      <c r="K532">
        <v>1.3434999999999999</v>
      </c>
      <c r="L532">
        <v>1.3391</v>
      </c>
      <c r="N532" s="3">
        <v>40233</v>
      </c>
      <c r="O532" s="2">
        <v>1105.7</v>
      </c>
      <c r="P532" s="2">
        <v>1089.3800000000001</v>
      </c>
      <c r="Q532" s="2">
        <v>1108.24</v>
      </c>
      <c r="R532" s="2">
        <v>1100.3</v>
      </c>
      <c r="T532" s="3">
        <v>40227</v>
      </c>
      <c r="U532">
        <v>99.63</v>
      </c>
      <c r="BG532" s="3">
        <v>40210</v>
      </c>
      <c r="BH532">
        <v>120.27</v>
      </c>
      <c r="BJ532" s="3">
        <v>40224</v>
      </c>
      <c r="BK532">
        <v>378.67930000000001</v>
      </c>
      <c r="BL532">
        <v>378.67930000000001</v>
      </c>
      <c r="BM532">
        <v>378.67930000000001</v>
      </c>
      <c r="BN532">
        <v>378.67930000000001</v>
      </c>
      <c r="BS532" s="3">
        <v>40211</v>
      </c>
      <c r="BT532">
        <v>40.75</v>
      </c>
      <c r="BV532" s="3">
        <v>40127</v>
      </c>
      <c r="BW532">
        <v>36.369999999999997</v>
      </c>
      <c r="BY532" s="3">
        <v>40212</v>
      </c>
      <c r="BZ532">
        <v>34.880000000000003</v>
      </c>
    </row>
    <row r="533" spans="2:78" x14ac:dyDescent="0.25">
      <c r="B533" s="3">
        <v>40224</v>
      </c>
      <c r="C533" s="2">
        <v>5525.74</v>
      </c>
      <c r="D533" s="2">
        <v>5502.49</v>
      </c>
      <c r="E533" s="2">
        <v>5547.14</v>
      </c>
      <c r="F533" s="2">
        <v>5511.1</v>
      </c>
      <c r="H533" s="3">
        <v>40442</v>
      </c>
      <c r="I533">
        <v>1.3061</v>
      </c>
      <c r="J533">
        <v>1.3061</v>
      </c>
      <c r="K533">
        <v>1.329</v>
      </c>
      <c r="L533">
        <v>1.3282</v>
      </c>
      <c r="N533" s="3">
        <v>40232</v>
      </c>
      <c r="O533" s="2">
        <v>1114.04</v>
      </c>
      <c r="P533" s="2">
        <v>1098.95</v>
      </c>
      <c r="Q533" s="2">
        <v>1121.19</v>
      </c>
      <c r="R533" s="2">
        <v>1105.79</v>
      </c>
      <c r="T533" s="3">
        <v>40226</v>
      </c>
      <c r="U533">
        <v>99.68</v>
      </c>
      <c r="BG533" s="3">
        <v>40207</v>
      </c>
      <c r="BH533">
        <v>119.94</v>
      </c>
      <c r="BJ533" s="3">
        <v>40221</v>
      </c>
      <c r="BK533">
        <v>378.6925</v>
      </c>
      <c r="BL533">
        <v>378.6925</v>
      </c>
      <c r="BM533">
        <v>378.6925</v>
      </c>
      <c r="BN533">
        <v>378.6925</v>
      </c>
      <c r="BS533" s="3">
        <v>40210</v>
      </c>
      <c r="BT533">
        <v>40.36</v>
      </c>
      <c r="BV533" s="3">
        <v>40126</v>
      </c>
      <c r="BW533">
        <v>36.200000000000003</v>
      </c>
      <c r="BY533" s="3">
        <v>40211</v>
      </c>
      <c r="BZ533">
        <v>34.44</v>
      </c>
    </row>
    <row r="534" spans="2:78" x14ac:dyDescent="0.25">
      <c r="B534" s="3">
        <v>40221</v>
      </c>
      <c r="C534" s="2">
        <v>5550.45</v>
      </c>
      <c r="D534" s="2">
        <v>5460.05</v>
      </c>
      <c r="E534" s="2">
        <v>5565.43</v>
      </c>
      <c r="F534" s="2">
        <v>5500.39</v>
      </c>
      <c r="H534" s="3">
        <v>40441</v>
      </c>
      <c r="I534">
        <v>1.3043</v>
      </c>
      <c r="J534">
        <v>1.3029999999999999</v>
      </c>
      <c r="K534">
        <v>1.3116000000000001</v>
      </c>
      <c r="L534">
        <v>1.3063</v>
      </c>
      <c r="N534" s="3">
        <v>40231</v>
      </c>
      <c r="O534" s="2">
        <v>1117.5</v>
      </c>
      <c r="P534" s="2">
        <v>1109.45</v>
      </c>
      <c r="Q534" s="2">
        <v>1130.99</v>
      </c>
      <c r="R534" s="2">
        <v>1114.04</v>
      </c>
      <c r="T534" s="3">
        <v>40225</v>
      </c>
      <c r="U534">
        <v>99.53</v>
      </c>
      <c r="BG534" s="3">
        <v>40206</v>
      </c>
      <c r="BH534">
        <v>119.73</v>
      </c>
      <c r="BJ534" s="3">
        <v>40220</v>
      </c>
      <c r="BK534">
        <v>378.13650000000001</v>
      </c>
      <c r="BL534">
        <v>378.13650000000001</v>
      </c>
      <c r="BM534">
        <v>378.13650000000001</v>
      </c>
      <c r="BN534">
        <v>378.13650000000001</v>
      </c>
      <c r="BS534" s="3">
        <v>40207</v>
      </c>
      <c r="BT534">
        <v>40.119999999999997</v>
      </c>
      <c r="BV534" s="3">
        <v>40123</v>
      </c>
      <c r="BW534">
        <v>35.92</v>
      </c>
      <c r="BY534" s="3">
        <v>40210</v>
      </c>
      <c r="BZ534">
        <v>34.21</v>
      </c>
    </row>
    <row r="535" spans="2:78" x14ac:dyDescent="0.25">
      <c r="B535" s="3">
        <v>40220</v>
      </c>
      <c r="C535" s="2">
        <v>5562.83</v>
      </c>
      <c r="D535" s="2">
        <v>5454.07</v>
      </c>
      <c r="E535" s="2">
        <v>5580.77</v>
      </c>
      <c r="F535" s="2">
        <v>5503.93</v>
      </c>
      <c r="H535" s="3">
        <v>40440</v>
      </c>
      <c r="I535">
        <v>1.3048</v>
      </c>
      <c r="J535">
        <v>1.3033999999999999</v>
      </c>
      <c r="K535">
        <v>1.3065</v>
      </c>
      <c r="L535">
        <v>1.3042</v>
      </c>
      <c r="N535" s="3">
        <v>40228</v>
      </c>
      <c r="O535" s="2">
        <v>1100.93</v>
      </c>
      <c r="P535" s="2">
        <v>1098.5</v>
      </c>
      <c r="Q535" s="2">
        <v>1126.8399999999999</v>
      </c>
      <c r="R535" s="2">
        <v>1118.7</v>
      </c>
      <c r="T535" s="3">
        <v>40224</v>
      </c>
      <c r="U535">
        <v>99.53</v>
      </c>
      <c r="BG535" s="3">
        <v>40205</v>
      </c>
      <c r="BH535">
        <v>120.75</v>
      </c>
      <c r="BJ535" s="3">
        <v>40219</v>
      </c>
      <c r="BK535">
        <v>378.00360000000001</v>
      </c>
      <c r="BL535">
        <v>378.00360000000001</v>
      </c>
      <c r="BM535">
        <v>378.00360000000001</v>
      </c>
      <c r="BN535">
        <v>378.00360000000001</v>
      </c>
      <c r="BS535" s="3">
        <v>40206</v>
      </c>
      <c r="BT535">
        <v>39.74</v>
      </c>
      <c r="BV535" s="3">
        <v>40122</v>
      </c>
      <c r="BW535">
        <v>35.43</v>
      </c>
      <c r="BY535" s="3">
        <v>40207</v>
      </c>
      <c r="BZ535">
        <v>34.18</v>
      </c>
    </row>
    <row r="536" spans="2:78" x14ac:dyDescent="0.25">
      <c r="B536" s="3">
        <v>40219</v>
      </c>
      <c r="C536" s="2">
        <v>5533.71</v>
      </c>
      <c r="D536" s="2">
        <v>5505.37</v>
      </c>
      <c r="E536" s="2">
        <v>5592.27</v>
      </c>
      <c r="F536" s="2">
        <v>5536.37</v>
      </c>
      <c r="H536" s="3">
        <v>40439</v>
      </c>
      <c r="I536">
        <v>1.3048</v>
      </c>
      <c r="J536">
        <v>1.3045</v>
      </c>
      <c r="K536">
        <v>1.3048</v>
      </c>
      <c r="L536">
        <v>1.3046</v>
      </c>
      <c r="N536" s="3">
        <v>40227</v>
      </c>
      <c r="O536" s="2">
        <v>1105.58</v>
      </c>
      <c r="P536" s="2">
        <v>1097.5999999999999</v>
      </c>
      <c r="Q536" s="2">
        <v>1124.0999999999999</v>
      </c>
      <c r="R536" s="2">
        <v>1101</v>
      </c>
      <c r="T536" s="3">
        <v>40221</v>
      </c>
      <c r="U536">
        <v>99.53</v>
      </c>
      <c r="BG536" s="3">
        <v>40204</v>
      </c>
      <c r="BH536">
        <v>121.07</v>
      </c>
      <c r="BJ536" s="3">
        <v>40218</v>
      </c>
      <c r="BK536">
        <v>378.93560000000002</v>
      </c>
      <c r="BL536">
        <v>378.93560000000002</v>
      </c>
      <c r="BM536">
        <v>378.93560000000002</v>
      </c>
      <c r="BN536">
        <v>378.93560000000002</v>
      </c>
      <c r="BS536" s="3">
        <v>40205</v>
      </c>
      <c r="BT536">
        <v>40.18</v>
      </c>
      <c r="BV536" s="3">
        <v>40121</v>
      </c>
      <c r="BW536">
        <v>35.619999999999997</v>
      </c>
      <c r="BY536" s="3">
        <v>40206</v>
      </c>
      <c r="BZ536">
        <v>34.42</v>
      </c>
    </row>
    <row r="537" spans="2:78" x14ac:dyDescent="0.25">
      <c r="B537" s="3">
        <v>40218</v>
      </c>
      <c r="C537" s="2">
        <v>5485.31</v>
      </c>
      <c r="D537" s="2">
        <v>5461.51</v>
      </c>
      <c r="E537" s="2">
        <v>5537.97</v>
      </c>
      <c r="F537" s="2">
        <v>5498.26</v>
      </c>
      <c r="H537" s="3">
        <v>40438</v>
      </c>
      <c r="I537">
        <v>1.3066</v>
      </c>
      <c r="J537">
        <v>1.3025</v>
      </c>
      <c r="K537">
        <v>1.3156000000000001</v>
      </c>
      <c r="L537">
        <v>1.3048</v>
      </c>
      <c r="N537" s="3">
        <v>40226</v>
      </c>
      <c r="O537" s="2">
        <v>1118.1500000000001</v>
      </c>
      <c r="P537" s="2">
        <v>1104</v>
      </c>
      <c r="Q537" s="2">
        <v>1127.2</v>
      </c>
      <c r="R537" s="2">
        <v>1105.6500000000001</v>
      </c>
      <c r="T537" s="3">
        <v>40220</v>
      </c>
      <c r="U537">
        <v>99.65</v>
      </c>
      <c r="BG537" s="3">
        <v>40203</v>
      </c>
      <c r="BH537">
        <v>121.55</v>
      </c>
      <c r="BJ537" s="3">
        <v>40217</v>
      </c>
      <c r="BK537">
        <v>378.8467</v>
      </c>
      <c r="BL537">
        <v>378.8467</v>
      </c>
      <c r="BM537">
        <v>378.8467</v>
      </c>
      <c r="BN537">
        <v>378.8467</v>
      </c>
      <c r="BS537" s="3">
        <v>40204</v>
      </c>
      <c r="BT537">
        <v>40.51</v>
      </c>
      <c r="BV537" s="3">
        <v>40119</v>
      </c>
      <c r="BW537">
        <v>35.65</v>
      </c>
      <c r="BY537" s="3">
        <v>40205</v>
      </c>
      <c r="BZ537">
        <v>34</v>
      </c>
    </row>
    <row r="538" spans="2:78" x14ac:dyDescent="0.25">
      <c r="B538" s="3">
        <v>40217</v>
      </c>
      <c r="C538" s="2">
        <v>5476.47</v>
      </c>
      <c r="D538" s="2">
        <v>5434.4</v>
      </c>
      <c r="E538" s="2">
        <v>5505.06</v>
      </c>
      <c r="F538" s="2">
        <v>5484.85</v>
      </c>
      <c r="H538" s="3">
        <v>40437</v>
      </c>
      <c r="I538">
        <v>1.3006</v>
      </c>
      <c r="J538">
        <v>1.2976000000000001</v>
      </c>
      <c r="K538">
        <v>1.3112999999999999</v>
      </c>
      <c r="L538">
        <v>1.3066</v>
      </c>
      <c r="N538" s="3">
        <v>40225</v>
      </c>
      <c r="O538" s="2">
        <v>1098.5999999999999</v>
      </c>
      <c r="P538" s="2">
        <v>1097.4000000000001</v>
      </c>
      <c r="Q538" s="2">
        <v>1121.25</v>
      </c>
      <c r="R538" s="2">
        <v>1118.1300000000001</v>
      </c>
      <c r="T538" s="3">
        <v>40219</v>
      </c>
      <c r="U538">
        <v>99.31</v>
      </c>
      <c r="BG538" s="3">
        <v>40200</v>
      </c>
      <c r="BH538">
        <v>123.33</v>
      </c>
      <c r="BJ538" s="3">
        <v>40214</v>
      </c>
      <c r="BK538">
        <v>378.69670000000002</v>
      </c>
      <c r="BL538">
        <v>378.69670000000002</v>
      </c>
      <c r="BM538">
        <v>378.69670000000002</v>
      </c>
      <c r="BN538">
        <v>378.69670000000002</v>
      </c>
      <c r="BS538" s="3">
        <v>40203</v>
      </c>
      <c r="BT538">
        <v>40.33</v>
      </c>
      <c r="BV538" s="3">
        <v>40116</v>
      </c>
      <c r="BW538">
        <v>36.25</v>
      </c>
      <c r="BY538" s="3">
        <v>40204</v>
      </c>
      <c r="BZ538">
        <v>34.340000000000003</v>
      </c>
    </row>
    <row r="539" spans="2:78" x14ac:dyDescent="0.25">
      <c r="B539" s="3">
        <v>40214</v>
      </c>
      <c r="C539" s="2">
        <v>5515.69</v>
      </c>
      <c r="D539" s="2">
        <v>5433.02</v>
      </c>
      <c r="E539" s="2">
        <v>5527</v>
      </c>
      <c r="F539" s="2">
        <v>5434.34</v>
      </c>
      <c r="H539" s="3">
        <v>40436</v>
      </c>
      <c r="I539">
        <v>1.2995000000000001</v>
      </c>
      <c r="J539">
        <v>1.2956000000000001</v>
      </c>
      <c r="K539">
        <v>1.3033999999999999</v>
      </c>
      <c r="L539">
        <v>1.3008999999999999</v>
      </c>
      <c r="N539" s="3">
        <v>40224</v>
      </c>
      <c r="O539" s="2">
        <v>1092.4000000000001</v>
      </c>
      <c r="P539" s="2">
        <v>1091.28</v>
      </c>
      <c r="Q539" s="2">
        <v>1102.3</v>
      </c>
      <c r="R539" s="2">
        <v>1099.03</v>
      </c>
      <c r="T539" s="3">
        <v>40218</v>
      </c>
      <c r="U539">
        <v>99.09</v>
      </c>
      <c r="BG539" s="3">
        <v>40199</v>
      </c>
      <c r="BH539">
        <v>124</v>
      </c>
      <c r="BJ539" s="3">
        <v>40213</v>
      </c>
      <c r="BK539">
        <v>378.16739999999999</v>
      </c>
      <c r="BL539">
        <v>378.16739999999999</v>
      </c>
      <c r="BM539">
        <v>378.16739999999999</v>
      </c>
      <c r="BN539">
        <v>378.16739999999999</v>
      </c>
      <c r="BS539" s="3">
        <v>40200</v>
      </c>
      <c r="BT539">
        <v>40.590000000000003</v>
      </c>
      <c r="BV539" s="3">
        <v>40115</v>
      </c>
      <c r="BW539">
        <v>35.590000000000003</v>
      </c>
      <c r="BY539" s="3">
        <v>40203</v>
      </c>
      <c r="BZ539">
        <v>35.11</v>
      </c>
    </row>
    <row r="540" spans="2:78" x14ac:dyDescent="0.25">
      <c r="B540" s="3">
        <v>40213</v>
      </c>
      <c r="C540" s="2">
        <v>5671.17</v>
      </c>
      <c r="D540" s="2">
        <v>5522.57</v>
      </c>
      <c r="E540" s="2">
        <v>5696.94</v>
      </c>
      <c r="F540" s="2">
        <v>5533.24</v>
      </c>
      <c r="H540" s="3">
        <v>40435</v>
      </c>
      <c r="I540">
        <v>1.2861</v>
      </c>
      <c r="J540">
        <v>1.2829999999999999</v>
      </c>
      <c r="K540">
        <v>1.3030999999999999</v>
      </c>
      <c r="L540">
        <v>1.2995000000000001</v>
      </c>
      <c r="N540" s="3">
        <v>40221</v>
      </c>
      <c r="O540" s="2">
        <v>1092.5999999999999</v>
      </c>
      <c r="P540" s="2">
        <v>1077.25</v>
      </c>
      <c r="Q540" s="2">
        <v>1093.7</v>
      </c>
      <c r="R540" s="2">
        <v>1092.4000000000001</v>
      </c>
      <c r="T540" s="3">
        <v>40217</v>
      </c>
      <c r="U540">
        <v>99.09</v>
      </c>
      <c r="BG540" s="3">
        <v>40198</v>
      </c>
      <c r="BH540">
        <v>124.7</v>
      </c>
      <c r="BJ540" s="3">
        <v>40212</v>
      </c>
      <c r="BK540">
        <v>377.90449999999998</v>
      </c>
      <c r="BL540">
        <v>377.90449999999998</v>
      </c>
      <c r="BM540">
        <v>377.90449999999998</v>
      </c>
      <c r="BN540">
        <v>377.90449999999998</v>
      </c>
      <c r="BS540" s="3">
        <v>40199</v>
      </c>
      <c r="BT540">
        <v>41.05</v>
      </c>
      <c r="BV540" s="3">
        <v>40114</v>
      </c>
      <c r="BW540">
        <v>36</v>
      </c>
      <c r="BY540" s="3">
        <v>40200</v>
      </c>
      <c r="BZ540">
        <v>35.29</v>
      </c>
    </row>
    <row r="541" spans="2:78" x14ac:dyDescent="0.25">
      <c r="B541" s="3">
        <v>40212</v>
      </c>
      <c r="C541" s="2">
        <v>5715.16</v>
      </c>
      <c r="D541" s="2">
        <v>5656.9</v>
      </c>
      <c r="E541" s="2">
        <v>5733.71</v>
      </c>
      <c r="F541" s="2">
        <v>5672.09</v>
      </c>
      <c r="H541" s="3">
        <v>40434</v>
      </c>
      <c r="I541">
        <v>1.2757000000000001</v>
      </c>
      <c r="J541">
        <v>1.2757000000000001</v>
      </c>
      <c r="K541">
        <v>1.2890999999999999</v>
      </c>
      <c r="L541">
        <v>1.2863</v>
      </c>
      <c r="N541" s="3">
        <v>40220</v>
      </c>
      <c r="O541" s="2">
        <v>1074.3800000000001</v>
      </c>
      <c r="P541" s="2">
        <v>1071.8499999999999</v>
      </c>
      <c r="Q541" s="2">
        <v>1097.8</v>
      </c>
      <c r="R541" s="2">
        <v>1092.6199999999999</v>
      </c>
      <c r="T541" s="3">
        <v>40214</v>
      </c>
      <c r="U541">
        <v>99.02</v>
      </c>
      <c r="BG541" s="3">
        <v>40197</v>
      </c>
      <c r="BH541">
        <v>123.96</v>
      </c>
      <c r="BJ541" s="3">
        <v>40211</v>
      </c>
      <c r="BK541">
        <v>377.91950000000003</v>
      </c>
      <c r="BL541">
        <v>377.91950000000003</v>
      </c>
      <c r="BM541">
        <v>377.91950000000003</v>
      </c>
      <c r="BN541">
        <v>377.91950000000003</v>
      </c>
      <c r="BS541" s="3">
        <v>40198</v>
      </c>
      <c r="BT541">
        <v>41.63</v>
      </c>
      <c r="BV541" s="3">
        <v>40113</v>
      </c>
      <c r="BW541">
        <v>36.299999999999997</v>
      </c>
      <c r="BY541" s="3">
        <v>40199</v>
      </c>
      <c r="BZ541">
        <v>35.92</v>
      </c>
    </row>
    <row r="542" spans="2:78" x14ac:dyDescent="0.25">
      <c r="B542" s="3">
        <v>40211</v>
      </c>
      <c r="C542" s="2">
        <v>5664.25</v>
      </c>
      <c r="D542" s="2">
        <v>5624.61</v>
      </c>
      <c r="E542" s="2">
        <v>5723.2</v>
      </c>
      <c r="F542" s="2">
        <v>5709.66</v>
      </c>
      <c r="H542" s="3">
        <v>40433</v>
      </c>
      <c r="I542">
        <v>1.2678</v>
      </c>
      <c r="J542">
        <v>1.2675000000000001</v>
      </c>
      <c r="K542">
        <v>1.2759</v>
      </c>
      <c r="L542">
        <v>1.2759</v>
      </c>
      <c r="N542" s="3">
        <v>40219</v>
      </c>
      <c r="O542" s="2">
        <v>1078.07</v>
      </c>
      <c r="P542" s="2">
        <v>1062.9000000000001</v>
      </c>
      <c r="Q542" s="2">
        <v>1082.3499999999999</v>
      </c>
      <c r="R542" s="2">
        <v>1073.5999999999999</v>
      </c>
      <c r="T542" s="3">
        <v>40213</v>
      </c>
      <c r="U542">
        <v>99.31</v>
      </c>
      <c r="BG542" s="3">
        <v>40196</v>
      </c>
      <c r="BH542">
        <v>123.63</v>
      </c>
      <c r="BJ542" s="3">
        <v>40210</v>
      </c>
      <c r="BK542">
        <v>377.6567</v>
      </c>
      <c r="BL542">
        <v>377.6567</v>
      </c>
      <c r="BM542">
        <v>377.6567</v>
      </c>
      <c r="BN542">
        <v>377.6567</v>
      </c>
      <c r="BS542" s="3">
        <v>40197</v>
      </c>
      <c r="BT542">
        <v>42.26</v>
      </c>
      <c r="BV542" s="3">
        <v>40109</v>
      </c>
      <c r="BW542">
        <v>36.869999999999997</v>
      </c>
      <c r="BY542" s="3">
        <v>40198</v>
      </c>
      <c r="BZ542">
        <v>36.520000000000003</v>
      </c>
    </row>
    <row r="543" spans="2:78" x14ac:dyDescent="0.25">
      <c r="B543" s="3">
        <v>40210</v>
      </c>
      <c r="C543" s="2">
        <v>5587.5</v>
      </c>
      <c r="D543" s="2">
        <v>5567.72</v>
      </c>
      <c r="E543" s="2">
        <v>5674.21</v>
      </c>
      <c r="F543" s="2">
        <v>5654.48</v>
      </c>
      <c r="H543" s="3">
        <v>40432</v>
      </c>
      <c r="I543">
        <v>1.2677</v>
      </c>
      <c r="J543">
        <v>1.2677</v>
      </c>
      <c r="K543">
        <v>1.2678</v>
      </c>
      <c r="L543">
        <v>1.2678</v>
      </c>
      <c r="N543" s="3">
        <v>40218</v>
      </c>
      <c r="O543" s="2">
        <v>1063</v>
      </c>
      <c r="P543" s="2">
        <v>1061.9000000000001</v>
      </c>
      <c r="Q543" s="2">
        <v>1083.1500000000001</v>
      </c>
      <c r="R543" s="2">
        <v>1077.8</v>
      </c>
      <c r="T543" s="3">
        <v>40212</v>
      </c>
      <c r="U543">
        <v>99.86</v>
      </c>
      <c r="BG543" s="3">
        <v>40193</v>
      </c>
      <c r="BH543">
        <v>123.62</v>
      </c>
      <c r="BJ543" s="3">
        <v>40207</v>
      </c>
      <c r="BK543">
        <v>377.3365</v>
      </c>
      <c r="BL543">
        <v>377.3365</v>
      </c>
      <c r="BM543">
        <v>377.3365</v>
      </c>
      <c r="BN543">
        <v>377.3365</v>
      </c>
      <c r="BS543" s="3">
        <v>40196</v>
      </c>
      <c r="BT543">
        <v>41.93</v>
      </c>
      <c r="BV543" s="3">
        <v>40108</v>
      </c>
      <c r="BW543">
        <v>36.99</v>
      </c>
      <c r="BY543" s="3">
        <v>40197</v>
      </c>
      <c r="BZ543">
        <v>37.1</v>
      </c>
    </row>
    <row r="544" spans="2:78" x14ac:dyDescent="0.25">
      <c r="B544" s="3">
        <v>40207</v>
      </c>
      <c r="C544" s="2">
        <v>5566.03</v>
      </c>
      <c r="D544" s="2">
        <v>5556.19</v>
      </c>
      <c r="E544" s="2">
        <v>5657.87</v>
      </c>
      <c r="F544" s="2">
        <v>5608.79</v>
      </c>
      <c r="H544" s="3">
        <v>40431</v>
      </c>
      <c r="I544">
        <v>1.2677</v>
      </c>
      <c r="J544">
        <v>1.2643</v>
      </c>
      <c r="K544">
        <v>1.2744</v>
      </c>
      <c r="L544">
        <v>1.2677</v>
      </c>
      <c r="N544" s="3">
        <v>40217</v>
      </c>
      <c r="O544" s="2">
        <v>1064.75</v>
      </c>
      <c r="P544" s="2">
        <v>1061.4000000000001</v>
      </c>
      <c r="Q544" s="2">
        <v>1073.8</v>
      </c>
      <c r="R544" s="2">
        <v>1062.98</v>
      </c>
      <c r="T544" s="3">
        <v>40211</v>
      </c>
      <c r="U544">
        <v>99.9</v>
      </c>
      <c r="BG544" s="3">
        <v>40192</v>
      </c>
      <c r="BH544">
        <v>122.76</v>
      </c>
      <c r="BJ544" s="3">
        <v>40206</v>
      </c>
      <c r="BK544">
        <v>376.99709999999999</v>
      </c>
      <c r="BL544">
        <v>376.99709999999999</v>
      </c>
      <c r="BM544">
        <v>376.99709999999999</v>
      </c>
      <c r="BN544">
        <v>376.99709999999999</v>
      </c>
      <c r="BS544" s="3">
        <v>40193</v>
      </c>
      <c r="BT544">
        <v>41.65</v>
      </c>
      <c r="BV544" s="3">
        <v>40107</v>
      </c>
      <c r="BW544">
        <v>37.36</v>
      </c>
      <c r="BY544" s="3">
        <v>40196</v>
      </c>
      <c r="BZ544">
        <v>37.07</v>
      </c>
    </row>
    <row r="545" spans="2:78" x14ac:dyDescent="0.25">
      <c r="B545" s="3">
        <v>40206</v>
      </c>
      <c r="C545" s="2">
        <v>5687.1</v>
      </c>
      <c r="D545" s="2">
        <v>5540.33</v>
      </c>
      <c r="E545" s="2">
        <v>5718.81</v>
      </c>
      <c r="F545" s="2">
        <v>5540.33</v>
      </c>
      <c r="H545" s="3">
        <v>40430</v>
      </c>
      <c r="I545">
        <v>1.2726999999999999</v>
      </c>
      <c r="J545">
        <v>1.2666999999999999</v>
      </c>
      <c r="K545">
        <v>1.2763</v>
      </c>
      <c r="L545">
        <v>1.2678</v>
      </c>
      <c r="N545" s="3">
        <v>40214</v>
      </c>
      <c r="O545" s="2">
        <v>1064.5999999999999</v>
      </c>
      <c r="P545" s="2">
        <v>1043.8</v>
      </c>
      <c r="Q545" s="2">
        <v>1068.8</v>
      </c>
      <c r="R545" s="2">
        <v>1064.75</v>
      </c>
      <c r="T545" s="3">
        <v>40210</v>
      </c>
      <c r="U545">
        <v>99.79</v>
      </c>
      <c r="BG545" s="3">
        <v>40191</v>
      </c>
      <c r="BH545">
        <v>123.16</v>
      </c>
      <c r="BJ545" s="3">
        <v>40205</v>
      </c>
      <c r="BK545">
        <v>376.93790000000001</v>
      </c>
      <c r="BL545">
        <v>376.93790000000001</v>
      </c>
      <c r="BM545">
        <v>376.93790000000001</v>
      </c>
      <c r="BN545">
        <v>376.93790000000001</v>
      </c>
      <c r="BS545" s="3">
        <v>40192</v>
      </c>
      <c r="BT545">
        <v>42.04</v>
      </c>
      <c r="BV545" s="3">
        <v>40106</v>
      </c>
      <c r="BW545">
        <v>37.450000000000003</v>
      </c>
      <c r="BY545" s="3">
        <v>40193</v>
      </c>
      <c r="BZ545">
        <v>37.01</v>
      </c>
    </row>
    <row r="546" spans="2:78" x14ac:dyDescent="0.25">
      <c r="B546" s="3">
        <v>40205</v>
      </c>
      <c r="C546" s="2">
        <v>5643.52</v>
      </c>
      <c r="D546" s="2">
        <v>5589.01</v>
      </c>
      <c r="E546" s="2">
        <v>5673.73</v>
      </c>
      <c r="F546" s="2">
        <v>5643.2</v>
      </c>
      <c r="H546" s="3">
        <v>40429</v>
      </c>
      <c r="I546">
        <v>1.2692000000000001</v>
      </c>
      <c r="J546">
        <v>1.266</v>
      </c>
      <c r="K546">
        <v>1.2759</v>
      </c>
      <c r="L546">
        <v>1.2726</v>
      </c>
      <c r="N546" s="3">
        <v>40213</v>
      </c>
      <c r="O546" s="2">
        <v>1108.75</v>
      </c>
      <c r="P546" s="2">
        <v>1059.25</v>
      </c>
      <c r="Q546" s="2">
        <v>1111</v>
      </c>
      <c r="R546" s="2">
        <v>1064.58</v>
      </c>
      <c r="T546" s="3">
        <v>40207</v>
      </c>
      <c r="U546">
        <v>99.73</v>
      </c>
      <c r="BG546" s="3">
        <v>40190</v>
      </c>
      <c r="BH546">
        <v>123.86</v>
      </c>
      <c r="BJ546" s="3">
        <v>40204</v>
      </c>
      <c r="BK546">
        <v>377.08749999999998</v>
      </c>
      <c r="BL546">
        <v>377.08749999999998</v>
      </c>
      <c r="BM546">
        <v>377.08749999999998</v>
      </c>
      <c r="BN546">
        <v>377.08749999999998</v>
      </c>
      <c r="BS546" s="3">
        <v>40191</v>
      </c>
      <c r="BT546">
        <v>41.73</v>
      </c>
      <c r="BV546" s="3">
        <v>40105</v>
      </c>
      <c r="BW546">
        <v>37.15</v>
      </c>
      <c r="BY546" s="3">
        <v>40192</v>
      </c>
      <c r="BZ546">
        <v>37.1</v>
      </c>
    </row>
    <row r="547" spans="2:78" x14ac:dyDescent="0.25">
      <c r="B547" s="3">
        <v>40204</v>
      </c>
      <c r="C547" s="2">
        <v>5593.94</v>
      </c>
      <c r="D547" s="2">
        <v>5574.46</v>
      </c>
      <c r="E547" s="2">
        <v>5675.96</v>
      </c>
      <c r="F547" s="2">
        <v>5668.93</v>
      </c>
      <c r="H547" s="3">
        <v>40428</v>
      </c>
      <c r="I547">
        <v>1.2817000000000001</v>
      </c>
      <c r="J547">
        <v>1.2674000000000001</v>
      </c>
      <c r="K547">
        <v>1.2817000000000001</v>
      </c>
      <c r="L547">
        <v>1.2690999999999999</v>
      </c>
      <c r="N547" s="3">
        <v>40212</v>
      </c>
      <c r="O547" s="2">
        <v>1114.8</v>
      </c>
      <c r="P547" s="2">
        <v>1106.5</v>
      </c>
      <c r="Q547" s="2">
        <v>1125.7</v>
      </c>
      <c r="R547" s="2">
        <v>1108.75</v>
      </c>
      <c r="T547" s="3">
        <v>40206</v>
      </c>
      <c r="U547">
        <v>99.66</v>
      </c>
      <c r="BG547" s="3">
        <v>40189</v>
      </c>
      <c r="BH547">
        <v>124.65</v>
      </c>
      <c r="BJ547" s="3">
        <v>40203</v>
      </c>
      <c r="BK547">
        <v>376.6678</v>
      </c>
      <c r="BL547">
        <v>376.6678</v>
      </c>
      <c r="BM547">
        <v>376.6678</v>
      </c>
      <c r="BN547">
        <v>376.6678</v>
      </c>
      <c r="BS547" s="3">
        <v>40190</v>
      </c>
      <c r="BT547">
        <v>41.64</v>
      </c>
      <c r="BV547" s="3">
        <v>40102</v>
      </c>
      <c r="BW547">
        <v>36.909999999999997</v>
      </c>
      <c r="BY547" s="3">
        <v>40191</v>
      </c>
      <c r="BZ547">
        <v>37.049999999999997</v>
      </c>
    </row>
    <row r="548" spans="2:78" x14ac:dyDescent="0.25">
      <c r="B548" s="3">
        <v>40203</v>
      </c>
      <c r="C548" s="2">
        <v>5662.85</v>
      </c>
      <c r="D548" s="2">
        <v>5624.58</v>
      </c>
      <c r="E548" s="2">
        <v>5693.86</v>
      </c>
      <c r="F548" s="2">
        <v>5631.37</v>
      </c>
      <c r="H548" s="3">
        <v>40427</v>
      </c>
      <c r="I548">
        <v>1.2885</v>
      </c>
      <c r="J548">
        <v>1.2804</v>
      </c>
      <c r="K548">
        <v>1.2916000000000001</v>
      </c>
      <c r="L548">
        <v>1.2819</v>
      </c>
      <c r="N548" s="3">
        <v>40211</v>
      </c>
      <c r="O548" s="2">
        <v>1104.03</v>
      </c>
      <c r="P548" s="2">
        <v>1098.47</v>
      </c>
      <c r="Q548" s="2">
        <v>1118.1500000000001</v>
      </c>
      <c r="R548" s="2">
        <v>1114.8</v>
      </c>
      <c r="T548" s="3">
        <v>40205</v>
      </c>
      <c r="U548">
        <v>99.96</v>
      </c>
      <c r="BG548" s="3">
        <v>40186</v>
      </c>
      <c r="BH548">
        <v>124.71</v>
      </c>
      <c r="BJ548" s="3">
        <v>40200</v>
      </c>
      <c r="BK548">
        <v>376.66860000000003</v>
      </c>
      <c r="BL548">
        <v>376.66860000000003</v>
      </c>
      <c r="BM548">
        <v>376.66860000000003</v>
      </c>
      <c r="BN548">
        <v>376.66860000000003</v>
      </c>
      <c r="BS548" s="3">
        <v>40189</v>
      </c>
      <c r="BT548">
        <v>42.03</v>
      </c>
      <c r="BV548" s="3">
        <v>40101</v>
      </c>
      <c r="BW548">
        <v>37.22</v>
      </c>
      <c r="BY548" s="3">
        <v>40190</v>
      </c>
      <c r="BZ548">
        <v>37.39</v>
      </c>
    </row>
    <row r="549" spans="2:78" x14ac:dyDescent="0.25">
      <c r="B549" s="3">
        <v>40200</v>
      </c>
      <c r="C549" s="2">
        <v>5735.68</v>
      </c>
      <c r="D549" s="2">
        <v>5639.49</v>
      </c>
      <c r="E549" s="2">
        <v>5740.87</v>
      </c>
      <c r="F549" s="2">
        <v>5695.32</v>
      </c>
      <c r="H549" s="3">
        <v>40426</v>
      </c>
      <c r="I549">
        <v>1.2895000000000001</v>
      </c>
      <c r="J549">
        <v>1.2878000000000001</v>
      </c>
      <c r="K549">
        <v>1.2898000000000001</v>
      </c>
      <c r="L549">
        <v>1.2886</v>
      </c>
      <c r="N549" s="3">
        <v>40210</v>
      </c>
      <c r="O549" s="2">
        <v>1080.9000000000001</v>
      </c>
      <c r="P549" s="2">
        <v>1076</v>
      </c>
      <c r="Q549" s="2">
        <v>1107.6300000000001</v>
      </c>
      <c r="R549" s="2">
        <v>1103.92</v>
      </c>
      <c r="T549" s="3">
        <v>40204</v>
      </c>
      <c r="U549">
        <v>100.6</v>
      </c>
      <c r="BG549" s="3">
        <v>40185</v>
      </c>
      <c r="BH549">
        <v>124.94</v>
      </c>
      <c r="BJ549" s="3">
        <v>40199</v>
      </c>
      <c r="BK549">
        <v>376.33249999999998</v>
      </c>
      <c r="BL549">
        <v>376.33249999999998</v>
      </c>
      <c r="BM549">
        <v>376.33249999999998</v>
      </c>
      <c r="BN549">
        <v>376.33249999999998</v>
      </c>
      <c r="BS549" s="3">
        <v>40186</v>
      </c>
      <c r="BT549">
        <v>42.08</v>
      </c>
      <c r="BV549" s="3">
        <v>40100</v>
      </c>
      <c r="BW549">
        <v>37.07</v>
      </c>
      <c r="BY549" s="3">
        <v>40189</v>
      </c>
      <c r="BZ549">
        <v>37.64</v>
      </c>
    </row>
    <row r="550" spans="2:78" x14ac:dyDescent="0.25">
      <c r="B550" s="3">
        <v>40199</v>
      </c>
      <c r="C550" s="2">
        <v>5878.24</v>
      </c>
      <c r="D550" s="2">
        <v>5742.45</v>
      </c>
      <c r="E550" s="2">
        <v>5908.85</v>
      </c>
      <c r="F550" s="2">
        <v>5746.97</v>
      </c>
      <c r="H550" s="3">
        <v>40425</v>
      </c>
      <c r="I550">
        <v>1.2891999999999999</v>
      </c>
      <c r="J550">
        <v>1.2881</v>
      </c>
      <c r="K550">
        <v>1.2895000000000001</v>
      </c>
      <c r="L550">
        <v>1.2895000000000001</v>
      </c>
      <c r="N550" s="3">
        <v>40207</v>
      </c>
      <c r="O550" s="2">
        <v>1085.8</v>
      </c>
      <c r="P550" s="2">
        <v>1074.1500000000001</v>
      </c>
      <c r="Q550" s="2">
        <v>1090.3499999999999</v>
      </c>
      <c r="R550" s="2">
        <v>1080.9000000000001</v>
      </c>
      <c r="T550" s="3">
        <v>40203</v>
      </c>
      <c r="U550">
        <v>100.76</v>
      </c>
      <c r="BG550" s="3">
        <v>40184</v>
      </c>
      <c r="BH550">
        <v>124.06</v>
      </c>
      <c r="BJ550" s="3">
        <v>40198</v>
      </c>
      <c r="BK550">
        <v>375.36590000000001</v>
      </c>
      <c r="BL550">
        <v>375.36590000000001</v>
      </c>
      <c r="BM550">
        <v>375.36590000000001</v>
      </c>
      <c r="BN550">
        <v>375.36590000000001</v>
      </c>
      <c r="BS550" s="3">
        <v>40185</v>
      </c>
      <c r="BT550">
        <v>41.91</v>
      </c>
      <c r="BV550" s="3">
        <v>40099</v>
      </c>
      <c r="BW550">
        <v>36.93</v>
      </c>
      <c r="BY550" s="3">
        <v>40186</v>
      </c>
      <c r="BZ550">
        <v>37.21</v>
      </c>
    </row>
    <row r="551" spans="2:78" x14ac:dyDescent="0.25">
      <c r="B551" s="3">
        <v>40198</v>
      </c>
      <c r="C551" s="2">
        <v>5963.71</v>
      </c>
      <c r="D551" s="2">
        <v>5832.09</v>
      </c>
      <c r="E551" s="2">
        <v>5972.77</v>
      </c>
      <c r="F551" s="2">
        <v>5851.53</v>
      </c>
      <c r="H551" s="3">
        <v>40424</v>
      </c>
      <c r="I551">
        <v>1.2814000000000001</v>
      </c>
      <c r="J551">
        <v>1.2809999999999999</v>
      </c>
      <c r="K551">
        <v>1.2897000000000001</v>
      </c>
      <c r="L551">
        <v>1.2896000000000001</v>
      </c>
      <c r="N551" s="3">
        <v>40206</v>
      </c>
      <c r="O551" s="2">
        <v>1089.23</v>
      </c>
      <c r="P551" s="2">
        <v>1073.3</v>
      </c>
      <c r="Q551" s="2">
        <v>1096.25</v>
      </c>
      <c r="R551" s="2">
        <v>1085.8499999999999</v>
      </c>
      <c r="T551" s="3">
        <v>40200</v>
      </c>
      <c r="U551">
        <v>100.51</v>
      </c>
      <c r="BG551" s="3">
        <v>40183</v>
      </c>
      <c r="BH551">
        <v>123.46</v>
      </c>
      <c r="BJ551" s="3">
        <v>40197</v>
      </c>
      <c r="BK551">
        <v>375.09390000000002</v>
      </c>
      <c r="BL551">
        <v>375.09390000000002</v>
      </c>
      <c r="BM551">
        <v>375.09390000000002</v>
      </c>
      <c r="BN551">
        <v>375.09390000000002</v>
      </c>
      <c r="BS551" s="3">
        <v>40184</v>
      </c>
      <c r="BT551">
        <v>41.89</v>
      </c>
      <c r="BV551" s="3">
        <v>40095</v>
      </c>
      <c r="BW551">
        <v>36.82</v>
      </c>
      <c r="BY551" s="3">
        <v>40185</v>
      </c>
      <c r="BZ551">
        <v>37.14</v>
      </c>
    </row>
    <row r="552" spans="2:78" x14ac:dyDescent="0.25">
      <c r="B552" s="3">
        <v>40197</v>
      </c>
      <c r="C552" s="2">
        <v>5905.33</v>
      </c>
      <c r="D552" s="2">
        <v>5849.67</v>
      </c>
      <c r="E552" s="2">
        <v>5988.8</v>
      </c>
      <c r="F552" s="2">
        <v>5976.48</v>
      </c>
      <c r="H552" s="3">
        <v>40423</v>
      </c>
      <c r="I552">
        <v>1.2794000000000001</v>
      </c>
      <c r="J552">
        <v>1.2777000000000001</v>
      </c>
      <c r="K552">
        <v>1.2844</v>
      </c>
      <c r="L552">
        <v>1.2815000000000001</v>
      </c>
      <c r="N552" s="3">
        <v>40205</v>
      </c>
      <c r="O552" s="2">
        <v>1099.55</v>
      </c>
      <c r="P552" s="2">
        <v>1083.0999999999999</v>
      </c>
      <c r="Q552" s="2">
        <v>1102.3</v>
      </c>
      <c r="R552" s="2">
        <v>1089.2</v>
      </c>
      <c r="T552" s="3">
        <v>40199</v>
      </c>
      <c r="U552">
        <v>100.74</v>
      </c>
      <c r="BG552" s="3">
        <v>40182</v>
      </c>
      <c r="BH552">
        <v>122.7</v>
      </c>
      <c r="BJ552" s="3">
        <v>40196</v>
      </c>
      <c r="BK552">
        <v>374.70409999999998</v>
      </c>
      <c r="BL552">
        <v>374.70409999999998</v>
      </c>
      <c r="BM552">
        <v>374.70409999999998</v>
      </c>
      <c r="BN552">
        <v>374.70409999999998</v>
      </c>
      <c r="BS552" s="3">
        <v>40183</v>
      </c>
      <c r="BT552">
        <v>41.83</v>
      </c>
      <c r="BV552" s="3">
        <v>40094</v>
      </c>
      <c r="BW552">
        <v>36.83</v>
      </c>
      <c r="BY552" s="3">
        <v>40184</v>
      </c>
      <c r="BZ552">
        <v>37.409999999999997</v>
      </c>
    </row>
    <row r="553" spans="2:78" x14ac:dyDescent="0.25">
      <c r="B553" s="3">
        <v>40196</v>
      </c>
      <c r="C553" s="2">
        <v>5897.63</v>
      </c>
      <c r="D553" s="2">
        <v>5877.65</v>
      </c>
      <c r="E553" s="2">
        <v>5922.93</v>
      </c>
      <c r="F553" s="2">
        <v>5918.55</v>
      </c>
      <c r="H553" s="3">
        <v>40422</v>
      </c>
      <c r="I553">
        <v>1.2669999999999999</v>
      </c>
      <c r="J553">
        <v>1.2663</v>
      </c>
      <c r="K553">
        <v>1.2851999999999999</v>
      </c>
      <c r="L553">
        <v>1.2791999999999999</v>
      </c>
      <c r="N553" s="3">
        <v>40204</v>
      </c>
      <c r="O553" s="2">
        <v>1100.72</v>
      </c>
      <c r="P553" s="2">
        <v>1085.21</v>
      </c>
      <c r="Q553" s="2">
        <v>1103.5999999999999</v>
      </c>
      <c r="R553" s="2">
        <v>1099.57</v>
      </c>
      <c r="T553" s="3">
        <v>40198</v>
      </c>
      <c r="U553">
        <v>101.06</v>
      </c>
      <c r="BG553" s="3">
        <v>40177</v>
      </c>
      <c r="BH553">
        <v>122.11</v>
      </c>
      <c r="BJ553" s="3">
        <v>40193</v>
      </c>
      <c r="BK553">
        <v>374.4966</v>
      </c>
      <c r="BL553">
        <v>374.4966</v>
      </c>
      <c r="BM553">
        <v>374.4966</v>
      </c>
      <c r="BN553">
        <v>374.4966</v>
      </c>
      <c r="BS553" s="3">
        <v>40182</v>
      </c>
      <c r="BT553">
        <v>41.84</v>
      </c>
      <c r="BV553" s="3">
        <v>40093</v>
      </c>
      <c r="BW553">
        <v>36.21</v>
      </c>
      <c r="BY553" s="3">
        <v>40183</v>
      </c>
      <c r="BZ553">
        <v>37.17</v>
      </c>
    </row>
    <row r="554" spans="2:78" x14ac:dyDescent="0.25">
      <c r="B554" s="3">
        <v>40193</v>
      </c>
      <c r="C554" s="2">
        <v>5996.56</v>
      </c>
      <c r="D554" s="2">
        <v>5866.84</v>
      </c>
      <c r="E554" s="2">
        <v>6025.36</v>
      </c>
      <c r="F554" s="2">
        <v>5875.97</v>
      </c>
      <c r="H554" s="3">
        <v>40421</v>
      </c>
      <c r="I554">
        <v>1.2663</v>
      </c>
      <c r="J554">
        <v>1.2625</v>
      </c>
      <c r="K554">
        <v>1.2739</v>
      </c>
      <c r="L554">
        <v>1.2676000000000001</v>
      </c>
      <c r="N554" s="3">
        <v>40203</v>
      </c>
      <c r="O554" s="2">
        <v>1092.5</v>
      </c>
      <c r="P554" s="2">
        <v>1089.5999999999999</v>
      </c>
      <c r="Q554" s="2">
        <v>1104.05</v>
      </c>
      <c r="R554" s="2">
        <v>1100.7</v>
      </c>
      <c r="T554" s="3">
        <v>40197</v>
      </c>
      <c r="U554">
        <v>101.13</v>
      </c>
      <c r="BG554" s="3">
        <v>40176</v>
      </c>
      <c r="BH554">
        <v>122.07</v>
      </c>
      <c r="BJ554" s="3">
        <v>40192</v>
      </c>
      <c r="BK554">
        <v>373.9667</v>
      </c>
      <c r="BL554">
        <v>373.9667</v>
      </c>
      <c r="BM554">
        <v>373.9667</v>
      </c>
      <c r="BN554">
        <v>373.9667</v>
      </c>
      <c r="BS554" s="3">
        <v>40177</v>
      </c>
      <c r="BT554">
        <v>41.11</v>
      </c>
      <c r="BV554" s="3">
        <v>40092</v>
      </c>
      <c r="BW554">
        <v>35.700000000000003</v>
      </c>
      <c r="BY554" s="3">
        <v>40182</v>
      </c>
      <c r="BZ554">
        <v>36.78</v>
      </c>
    </row>
    <row r="555" spans="2:78" x14ac:dyDescent="0.25">
      <c r="B555" s="3">
        <v>40192</v>
      </c>
      <c r="C555" s="2">
        <v>5999.08</v>
      </c>
      <c r="D555" s="2">
        <v>5951.69</v>
      </c>
      <c r="E555" s="2">
        <v>6009.91</v>
      </c>
      <c r="F555" s="2">
        <v>5988.88</v>
      </c>
      <c r="H555" s="3">
        <v>40420</v>
      </c>
      <c r="I555">
        <v>1.2750999999999999</v>
      </c>
      <c r="J555">
        <v>1.2657</v>
      </c>
      <c r="K555">
        <v>1.2754000000000001</v>
      </c>
      <c r="L555">
        <v>1.2663</v>
      </c>
      <c r="N555" s="3">
        <v>40200</v>
      </c>
      <c r="O555" s="2">
        <v>1094.67</v>
      </c>
      <c r="P555" s="2">
        <v>1081.55</v>
      </c>
      <c r="Q555" s="2">
        <v>1099</v>
      </c>
      <c r="R555" s="2">
        <v>1092.5</v>
      </c>
      <c r="T555" s="3">
        <v>40196</v>
      </c>
      <c r="U555">
        <v>101.05</v>
      </c>
      <c r="BG555" s="3">
        <v>40175</v>
      </c>
      <c r="BH555">
        <v>121.55</v>
      </c>
      <c r="BJ555" s="3">
        <v>40191</v>
      </c>
      <c r="BK555">
        <v>373.27010000000001</v>
      </c>
      <c r="BL555">
        <v>373.27010000000001</v>
      </c>
      <c r="BM555">
        <v>373.27010000000001</v>
      </c>
      <c r="BN555">
        <v>373.27010000000001</v>
      </c>
      <c r="BS555" s="3">
        <v>40176</v>
      </c>
      <c r="BT555">
        <v>41.26</v>
      </c>
      <c r="BV555" s="3">
        <v>40091</v>
      </c>
      <c r="BW555">
        <v>35.090000000000003</v>
      </c>
      <c r="BY555" s="3">
        <v>40178</v>
      </c>
      <c r="BZ555">
        <v>36.229999999999997</v>
      </c>
    </row>
    <row r="556" spans="2:78" x14ac:dyDescent="0.25">
      <c r="B556" s="3">
        <v>40191</v>
      </c>
      <c r="C556" s="2">
        <v>5937.17</v>
      </c>
      <c r="D556" s="2">
        <v>5925.24</v>
      </c>
      <c r="E556" s="2">
        <v>5974.44</v>
      </c>
      <c r="F556" s="2">
        <v>5963.14</v>
      </c>
      <c r="H556" s="3">
        <v>40419</v>
      </c>
      <c r="I556">
        <v>1.2744</v>
      </c>
      <c r="J556">
        <v>1.2736000000000001</v>
      </c>
      <c r="K556">
        <v>1.2773000000000001</v>
      </c>
      <c r="L556">
        <v>1.2754000000000001</v>
      </c>
      <c r="N556" s="3">
        <v>40199</v>
      </c>
      <c r="O556" s="2">
        <v>1115.08</v>
      </c>
      <c r="P556" s="2">
        <v>1088.2</v>
      </c>
      <c r="Q556" s="2">
        <v>1117.5</v>
      </c>
      <c r="R556" s="2">
        <v>1094.5</v>
      </c>
      <c r="T556" s="3">
        <v>40193</v>
      </c>
      <c r="U556">
        <v>101.05</v>
      </c>
      <c r="BG556" s="3">
        <v>40170</v>
      </c>
      <c r="BH556">
        <v>120.8</v>
      </c>
      <c r="BJ556" s="3">
        <v>40190</v>
      </c>
      <c r="BK556">
        <v>373.56909999999999</v>
      </c>
      <c r="BL556">
        <v>373.56909999999999</v>
      </c>
      <c r="BM556">
        <v>373.56909999999999</v>
      </c>
      <c r="BN556">
        <v>373.56909999999999</v>
      </c>
      <c r="BS556" s="3">
        <v>40175</v>
      </c>
      <c r="BT556">
        <v>41.11</v>
      </c>
      <c r="BV556" s="3">
        <v>40088</v>
      </c>
      <c r="BW556">
        <v>35.39</v>
      </c>
      <c r="BY556" s="3">
        <v>40177</v>
      </c>
      <c r="BZ556">
        <v>35.9</v>
      </c>
    </row>
    <row r="557" spans="2:78" x14ac:dyDescent="0.25">
      <c r="B557" s="3">
        <v>40190</v>
      </c>
      <c r="C557" s="2">
        <v>6039.39</v>
      </c>
      <c r="D557" s="2">
        <v>5924.72</v>
      </c>
      <c r="E557" s="2">
        <v>6055.56</v>
      </c>
      <c r="F557" s="2">
        <v>5943</v>
      </c>
      <c r="H557" s="3">
        <v>40418</v>
      </c>
      <c r="I557">
        <v>1.2761</v>
      </c>
      <c r="J557">
        <v>1.2744</v>
      </c>
      <c r="K557">
        <v>1.2761</v>
      </c>
      <c r="L557">
        <v>1.2744</v>
      </c>
      <c r="N557" s="3">
        <v>40198</v>
      </c>
      <c r="O557" s="2">
        <v>1138.4000000000001</v>
      </c>
      <c r="P557" s="2">
        <v>1106.5</v>
      </c>
      <c r="Q557" s="2">
        <v>1141.45</v>
      </c>
      <c r="R557" s="2">
        <v>1115.25</v>
      </c>
      <c r="T557" s="3">
        <v>40192</v>
      </c>
      <c r="U557">
        <v>101.01</v>
      </c>
      <c r="BG557" s="3">
        <v>40169</v>
      </c>
      <c r="BH557">
        <v>120.45</v>
      </c>
      <c r="BJ557" s="3">
        <v>40189</v>
      </c>
      <c r="BK557">
        <v>373.80450000000002</v>
      </c>
      <c r="BL557">
        <v>373.80450000000002</v>
      </c>
      <c r="BM557">
        <v>373.80450000000002</v>
      </c>
      <c r="BN557">
        <v>373.80450000000002</v>
      </c>
      <c r="BS557" s="3">
        <v>40170</v>
      </c>
      <c r="BT557">
        <v>40.9</v>
      </c>
      <c r="BV557" s="3">
        <v>40086</v>
      </c>
      <c r="BW557">
        <v>36.79</v>
      </c>
      <c r="BY557" s="3">
        <v>40176</v>
      </c>
      <c r="BZ557">
        <v>35.9</v>
      </c>
    </row>
    <row r="558" spans="2:78" x14ac:dyDescent="0.25">
      <c r="B558" s="3">
        <v>40189</v>
      </c>
      <c r="C558" s="2">
        <v>6057.93</v>
      </c>
      <c r="D558" s="2">
        <v>6031.14</v>
      </c>
      <c r="E558" s="2">
        <v>6094.26</v>
      </c>
      <c r="F558" s="2">
        <v>6040.5</v>
      </c>
      <c r="H558" s="3">
        <v>40417</v>
      </c>
      <c r="I558">
        <v>1.27</v>
      </c>
      <c r="J558">
        <v>1.2684</v>
      </c>
      <c r="K558">
        <v>1.2777000000000001</v>
      </c>
      <c r="L558">
        <v>1.2759</v>
      </c>
      <c r="N558" s="3">
        <v>40197</v>
      </c>
      <c r="O558" s="2">
        <v>1135.75</v>
      </c>
      <c r="P558" s="2">
        <v>1128.32</v>
      </c>
      <c r="Q558" s="2">
        <v>1140.5999999999999</v>
      </c>
      <c r="R558" s="2">
        <v>1138.1500000000001</v>
      </c>
      <c r="T558" s="3">
        <v>40191</v>
      </c>
      <c r="U558">
        <v>101.2</v>
      </c>
      <c r="BG558" s="3">
        <v>40168</v>
      </c>
      <c r="BH558">
        <v>119.59</v>
      </c>
      <c r="BJ558" s="3">
        <v>40186</v>
      </c>
      <c r="BK558">
        <v>373.73079999999999</v>
      </c>
      <c r="BL558">
        <v>373.73079999999999</v>
      </c>
      <c r="BM558">
        <v>373.73079999999999</v>
      </c>
      <c r="BN558">
        <v>373.73079999999999</v>
      </c>
      <c r="BS558" s="3">
        <v>40169</v>
      </c>
      <c r="BT558">
        <v>40.78</v>
      </c>
      <c r="BV558" s="3">
        <v>40085</v>
      </c>
      <c r="BW558">
        <v>36.29</v>
      </c>
      <c r="BY558" s="3">
        <v>40175</v>
      </c>
      <c r="BZ558">
        <v>35.92</v>
      </c>
    </row>
    <row r="559" spans="2:78" x14ac:dyDescent="0.25">
      <c r="B559" s="3">
        <v>40186</v>
      </c>
      <c r="C559" s="2">
        <v>6028.62</v>
      </c>
      <c r="D559" s="2">
        <v>5972.24</v>
      </c>
      <c r="E559" s="2">
        <v>6053.04</v>
      </c>
      <c r="F559" s="2">
        <v>6037.61</v>
      </c>
      <c r="H559" s="3">
        <v>40416</v>
      </c>
      <c r="I559">
        <v>1.2672000000000001</v>
      </c>
      <c r="J559">
        <v>1.2649999999999999</v>
      </c>
      <c r="K559">
        <v>1.2759</v>
      </c>
      <c r="L559">
        <v>1.2701</v>
      </c>
      <c r="N559" s="3">
        <v>40196</v>
      </c>
      <c r="O559" s="2">
        <v>1129.9000000000001</v>
      </c>
      <c r="P559" s="2">
        <v>1126.2</v>
      </c>
      <c r="Q559" s="2">
        <v>1137.25</v>
      </c>
      <c r="R559" s="2">
        <v>1135.5999999999999</v>
      </c>
      <c r="T559" s="3">
        <v>40190</v>
      </c>
      <c r="U559">
        <v>101.49</v>
      </c>
      <c r="BG559" s="3">
        <v>40165</v>
      </c>
      <c r="BH559">
        <v>120.32</v>
      </c>
      <c r="BJ559" s="3">
        <v>40185</v>
      </c>
      <c r="BK559">
        <v>373.76490000000001</v>
      </c>
      <c r="BL559">
        <v>373.76490000000001</v>
      </c>
      <c r="BM559">
        <v>373.76490000000001</v>
      </c>
      <c r="BN559">
        <v>373.76490000000001</v>
      </c>
      <c r="BS559" s="3">
        <v>40168</v>
      </c>
      <c r="BT559">
        <v>40.520000000000003</v>
      </c>
      <c r="BV559" s="3">
        <v>40084</v>
      </c>
      <c r="BW559">
        <v>36.229999999999997</v>
      </c>
      <c r="BY559" s="3">
        <v>40170</v>
      </c>
      <c r="BZ559">
        <v>35.31</v>
      </c>
    </row>
    <row r="560" spans="2:78" x14ac:dyDescent="0.25">
      <c r="B560" s="3">
        <v>40185</v>
      </c>
      <c r="C560" s="2">
        <v>6016.8</v>
      </c>
      <c r="D560" s="2">
        <v>5961.25</v>
      </c>
      <c r="E560" s="2">
        <v>6037.57</v>
      </c>
      <c r="F560" s="2">
        <v>6019.36</v>
      </c>
      <c r="H560" s="3">
        <v>40415</v>
      </c>
      <c r="I560">
        <v>1.2634000000000001</v>
      </c>
      <c r="J560">
        <v>1.2609999999999999</v>
      </c>
      <c r="K560">
        <v>1.272</v>
      </c>
      <c r="L560">
        <v>1.2670999999999999</v>
      </c>
      <c r="N560" s="3">
        <v>40193</v>
      </c>
      <c r="O560" s="2">
        <v>1142.95</v>
      </c>
      <c r="P560" s="2">
        <v>1126.4000000000001</v>
      </c>
      <c r="Q560" s="2">
        <v>1146</v>
      </c>
      <c r="R560" s="2">
        <v>1129.9000000000001</v>
      </c>
      <c r="T560" s="3">
        <v>40189</v>
      </c>
      <c r="U560">
        <v>101.35</v>
      </c>
      <c r="BG560" s="3">
        <v>40164</v>
      </c>
      <c r="BH560">
        <v>120.66</v>
      </c>
      <c r="BJ560" s="3">
        <v>40184</v>
      </c>
      <c r="BK560">
        <v>374.03149999999999</v>
      </c>
      <c r="BL560">
        <v>374.03149999999999</v>
      </c>
      <c r="BM560">
        <v>374.03149999999999</v>
      </c>
      <c r="BN560">
        <v>374.03149999999999</v>
      </c>
      <c r="BS560" s="3">
        <v>40165</v>
      </c>
      <c r="BT560">
        <v>39.97</v>
      </c>
      <c r="BV560" s="3">
        <v>40081</v>
      </c>
      <c r="BW560">
        <v>36.76</v>
      </c>
      <c r="BY560" s="3">
        <v>40169</v>
      </c>
      <c r="BZ560">
        <v>34.92</v>
      </c>
    </row>
    <row r="561" spans="2:78" x14ac:dyDescent="0.25">
      <c r="B561" s="3">
        <v>40184</v>
      </c>
      <c r="C561" s="2">
        <v>6032.39</v>
      </c>
      <c r="D561" s="2">
        <v>5997.09</v>
      </c>
      <c r="E561" s="2">
        <v>6047.57</v>
      </c>
      <c r="F561" s="2">
        <v>6034.33</v>
      </c>
      <c r="H561" s="3">
        <v>40414</v>
      </c>
      <c r="I561">
        <v>1.2629999999999999</v>
      </c>
      <c r="J561">
        <v>1.2587999999999999</v>
      </c>
      <c r="K561">
        <v>1.2712000000000001</v>
      </c>
      <c r="L561">
        <v>1.2634000000000001</v>
      </c>
      <c r="N561" s="3">
        <v>40192</v>
      </c>
      <c r="O561" s="2">
        <v>1138.3</v>
      </c>
      <c r="P561" s="2">
        <v>1130.4000000000001</v>
      </c>
      <c r="Q561" s="2">
        <v>1146.4000000000001</v>
      </c>
      <c r="R561" s="2">
        <v>1142.98</v>
      </c>
      <c r="T561" s="3">
        <v>40186</v>
      </c>
      <c r="U561">
        <v>100.91</v>
      </c>
      <c r="BG561" s="3">
        <v>40163</v>
      </c>
      <c r="BH561">
        <v>120.07</v>
      </c>
      <c r="BJ561" s="3">
        <v>40183</v>
      </c>
      <c r="BK561">
        <v>374.01940000000002</v>
      </c>
      <c r="BL561">
        <v>374.01940000000002</v>
      </c>
      <c r="BM561">
        <v>374.01940000000002</v>
      </c>
      <c r="BN561">
        <v>374.01940000000002</v>
      </c>
      <c r="BS561" s="3">
        <v>40164</v>
      </c>
      <c r="BT561">
        <v>40.130000000000003</v>
      </c>
      <c r="BV561" s="3">
        <v>40080</v>
      </c>
      <c r="BW561">
        <v>37.01</v>
      </c>
      <c r="BY561" s="3">
        <v>40168</v>
      </c>
      <c r="BZ561">
        <v>34.65</v>
      </c>
    </row>
    <row r="562" spans="2:78" x14ac:dyDescent="0.25">
      <c r="B562" s="3">
        <v>40183</v>
      </c>
      <c r="C562" s="2">
        <v>6043.94</v>
      </c>
      <c r="D562" s="2">
        <v>6015.67</v>
      </c>
      <c r="E562" s="2">
        <v>6058.02</v>
      </c>
      <c r="F562" s="2">
        <v>6031.86</v>
      </c>
      <c r="H562" s="3">
        <v>40413</v>
      </c>
      <c r="I562">
        <v>1.2697000000000001</v>
      </c>
      <c r="J562">
        <v>1.2623</v>
      </c>
      <c r="K562">
        <v>1.2727999999999999</v>
      </c>
      <c r="L562">
        <v>1.2628999999999999</v>
      </c>
      <c r="N562" s="3">
        <v>40191</v>
      </c>
      <c r="O562" s="2">
        <v>1130.1199999999999</v>
      </c>
      <c r="P562" s="2">
        <v>1118.25</v>
      </c>
      <c r="Q562" s="2">
        <v>1139.5999999999999</v>
      </c>
      <c r="R562" s="2">
        <v>1138.3</v>
      </c>
      <c r="T562" s="3">
        <v>40185</v>
      </c>
      <c r="U562">
        <v>100.87</v>
      </c>
      <c r="BG562" s="3">
        <v>40162</v>
      </c>
      <c r="BH562">
        <v>119.68</v>
      </c>
      <c r="BJ562" s="3">
        <v>40182</v>
      </c>
      <c r="BK562">
        <v>374.7432</v>
      </c>
      <c r="BL562">
        <v>374.7432</v>
      </c>
      <c r="BM562">
        <v>374.7432</v>
      </c>
      <c r="BN562">
        <v>374.7432</v>
      </c>
      <c r="BS562" s="3">
        <v>40163</v>
      </c>
      <c r="BT562">
        <v>40.64</v>
      </c>
      <c r="BV562" s="3">
        <v>40074</v>
      </c>
      <c r="BW562">
        <v>36.68</v>
      </c>
      <c r="BY562" s="3">
        <v>40165</v>
      </c>
      <c r="BZ562">
        <v>34.78</v>
      </c>
    </row>
    <row r="563" spans="2:78" x14ac:dyDescent="0.25">
      <c r="B563" s="3">
        <v>40182</v>
      </c>
      <c r="C563" s="2">
        <v>5975.52</v>
      </c>
      <c r="D563" s="2">
        <v>5974.43</v>
      </c>
      <c r="E563" s="2">
        <v>6048.3</v>
      </c>
      <c r="F563" s="2">
        <v>6048.3</v>
      </c>
      <c r="H563" s="3">
        <v>40412</v>
      </c>
      <c r="I563">
        <v>1.2708999999999999</v>
      </c>
      <c r="J563">
        <v>1.2688999999999999</v>
      </c>
      <c r="K563">
        <v>1.2716000000000001</v>
      </c>
      <c r="L563">
        <v>1.2699</v>
      </c>
      <c r="N563" s="3">
        <v>40190</v>
      </c>
      <c r="O563" s="2">
        <v>1149.48</v>
      </c>
      <c r="P563" s="2">
        <v>1124.6500000000001</v>
      </c>
      <c r="Q563" s="2">
        <v>1157.97</v>
      </c>
      <c r="R563" s="2">
        <v>1130.0999999999999</v>
      </c>
      <c r="T563" s="3">
        <v>40184</v>
      </c>
      <c r="U563">
        <v>100.9</v>
      </c>
      <c r="BG563" s="3">
        <v>40161</v>
      </c>
      <c r="BH563">
        <v>119.41</v>
      </c>
      <c r="BJ563" s="3">
        <v>40177</v>
      </c>
      <c r="BK563">
        <v>375.61869999999999</v>
      </c>
      <c r="BL563">
        <v>375.61869999999999</v>
      </c>
      <c r="BM563">
        <v>375.61869999999999</v>
      </c>
      <c r="BN563">
        <v>375.61869999999999</v>
      </c>
      <c r="BS563" s="3">
        <v>40162</v>
      </c>
      <c r="BT563">
        <v>40.130000000000003</v>
      </c>
      <c r="BV563" s="3">
        <v>40073</v>
      </c>
      <c r="BW563">
        <v>36.89</v>
      </c>
      <c r="BY563" s="3">
        <v>40164</v>
      </c>
      <c r="BZ563">
        <v>34.950000000000003</v>
      </c>
    </row>
    <row r="564" spans="2:78" x14ac:dyDescent="0.25">
      <c r="B564" s="3">
        <v>40177</v>
      </c>
      <c r="C564" s="2">
        <v>6002.29</v>
      </c>
      <c r="D564" s="2">
        <v>5949.45</v>
      </c>
      <c r="E564" s="2">
        <v>6008.75</v>
      </c>
      <c r="F564" s="2">
        <v>5957.43</v>
      </c>
      <c r="H564" s="3">
        <v>40411</v>
      </c>
      <c r="I564">
        <v>1.2706</v>
      </c>
      <c r="J564">
        <v>1.2706</v>
      </c>
      <c r="K564">
        <v>1.2710999999999999</v>
      </c>
      <c r="L564">
        <v>1.2709999999999999</v>
      </c>
      <c r="N564" s="3">
        <v>40189</v>
      </c>
      <c r="O564" s="2">
        <v>1136.7</v>
      </c>
      <c r="P564" s="2">
        <v>1135.9000000000001</v>
      </c>
      <c r="Q564" s="2">
        <v>1161.75</v>
      </c>
      <c r="R564" s="2">
        <v>1149.7</v>
      </c>
      <c r="T564" s="3">
        <v>40183</v>
      </c>
      <c r="U564">
        <v>100.9</v>
      </c>
      <c r="BG564" s="3">
        <v>40158</v>
      </c>
      <c r="BH564">
        <v>118.1</v>
      </c>
      <c r="BJ564" s="3">
        <v>40176</v>
      </c>
      <c r="BK564">
        <v>376.1044</v>
      </c>
      <c r="BL564">
        <v>376.1044</v>
      </c>
      <c r="BM564">
        <v>376.1044</v>
      </c>
      <c r="BN564">
        <v>376.1044</v>
      </c>
      <c r="BS564" s="3">
        <v>40161</v>
      </c>
      <c r="BT564">
        <v>40.1</v>
      </c>
      <c r="BV564" s="3">
        <v>40072</v>
      </c>
      <c r="BW564">
        <v>36.47</v>
      </c>
      <c r="BY564" s="3">
        <v>40163</v>
      </c>
      <c r="BZ564">
        <v>35.630000000000003</v>
      </c>
    </row>
    <row r="565" spans="2:78" x14ac:dyDescent="0.25">
      <c r="B565" s="3">
        <v>40176</v>
      </c>
      <c r="C565" s="2">
        <v>6010.92</v>
      </c>
      <c r="D565" s="2">
        <v>6001.22</v>
      </c>
      <c r="E565" s="2">
        <v>6026.69</v>
      </c>
      <c r="F565" s="2">
        <v>6011.55</v>
      </c>
      <c r="H565" s="3">
        <v>40410</v>
      </c>
      <c r="I565">
        <v>1.2804</v>
      </c>
      <c r="J565">
        <v>1.2666999999999999</v>
      </c>
      <c r="K565">
        <v>1.2830999999999999</v>
      </c>
      <c r="L565">
        <v>1.2706</v>
      </c>
      <c r="N565" s="3">
        <v>40186</v>
      </c>
      <c r="O565" s="2">
        <v>1126.9000000000001</v>
      </c>
      <c r="P565" s="2">
        <v>1119.3</v>
      </c>
      <c r="Q565" s="2">
        <v>1139.55</v>
      </c>
      <c r="R565" s="2">
        <v>1136.7</v>
      </c>
      <c r="T565" s="3">
        <v>40182</v>
      </c>
      <c r="U565">
        <v>100.4</v>
      </c>
      <c r="BG565" s="3">
        <v>40157</v>
      </c>
      <c r="BH565">
        <v>117.72</v>
      </c>
      <c r="BJ565" s="3">
        <v>40175</v>
      </c>
      <c r="BK565">
        <v>376.91980000000001</v>
      </c>
      <c r="BL565">
        <v>376.91980000000001</v>
      </c>
      <c r="BM565">
        <v>376.91980000000001</v>
      </c>
      <c r="BN565">
        <v>376.91980000000001</v>
      </c>
      <c r="BS565" s="3">
        <v>40158</v>
      </c>
      <c r="BT565">
        <v>39.79</v>
      </c>
      <c r="BV565" s="3">
        <v>40071</v>
      </c>
      <c r="BW565">
        <v>36.020000000000003</v>
      </c>
      <c r="BY565" s="3">
        <v>40162</v>
      </c>
      <c r="BZ565">
        <v>35.69</v>
      </c>
    </row>
    <row r="566" spans="2:78" x14ac:dyDescent="0.25">
      <c r="B566" s="3">
        <v>40175</v>
      </c>
      <c r="C566" s="2">
        <v>5977.99</v>
      </c>
      <c r="D566" s="2">
        <v>5977.99</v>
      </c>
      <c r="E566" s="2">
        <v>6011.28</v>
      </c>
      <c r="F566" s="2">
        <v>6002.92</v>
      </c>
      <c r="H566" s="3">
        <v>40409</v>
      </c>
      <c r="I566">
        <v>1.28</v>
      </c>
      <c r="J566">
        <v>1.2778</v>
      </c>
      <c r="K566">
        <v>1.29</v>
      </c>
      <c r="L566">
        <v>1.2807999999999999</v>
      </c>
      <c r="N566" s="3">
        <v>40185</v>
      </c>
      <c r="O566" s="2">
        <v>1135.97</v>
      </c>
      <c r="P566" s="2">
        <v>1126.8</v>
      </c>
      <c r="Q566" s="2">
        <v>1139.2</v>
      </c>
      <c r="R566" s="2">
        <v>1127.1199999999999</v>
      </c>
      <c r="T566" s="3">
        <v>40178</v>
      </c>
      <c r="U566">
        <v>100.05</v>
      </c>
      <c r="BG566" s="3">
        <v>40156</v>
      </c>
      <c r="BH566">
        <v>118.37</v>
      </c>
      <c r="BJ566" s="3">
        <v>40170</v>
      </c>
      <c r="BK566">
        <v>377.92809999999997</v>
      </c>
      <c r="BL566">
        <v>377.92809999999997</v>
      </c>
      <c r="BM566">
        <v>377.92809999999997</v>
      </c>
      <c r="BN566">
        <v>377.92809999999997</v>
      </c>
      <c r="BS566" s="3">
        <v>40157</v>
      </c>
      <c r="BT566">
        <v>39.590000000000003</v>
      </c>
      <c r="BV566" s="3">
        <v>40070</v>
      </c>
      <c r="BW566">
        <v>36.200000000000003</v>
      </c>
      <c r="BY566" s="3">
        <v>40161</v>
      </c>
      <c r="BZ566">
        <v>35.840000000000003</v>
      </c>
    </row>
    <row r="567" spans="2:78" x14ac:dyDescent="0.25">
      <c r="B567" s="3">
        <v>40170</v>
      </c>
      <c r="C567" s="2">
        <v>5966.11</v>
      </c>
      <c r="D567" s="2">
        <v>5935.14</v>
      </c>
      <c r="E567" s="2">
        <v>5988.28</v>
      </c>
      <c r="F567" s="2">
        <v>5957.44</v>
      </c>
      <c r="H567" s="3">
        <v>40408</v>
      </c>
      <c r="I567">
        <v>1.2866</v>
      </c>
      <c r="J567">
        <v>1.2793000000000001</v>
      </c>
      <c r="K567">
        <v>1.2917000000000001</v>
      </c>
      <c r="L567">
        <v>1.2793000000000001</v>
      </c>
      <c r="N567" s="3">
        <v>40184</v>
      </c>
      <c r="O567" s="2">
        <v>1118.9000000000001</v>
      </c>
      <c r="P567" s="2">
        <v>1116.5</v>
      </c>
      <c r="Q567" s="2">
        <v>1140.5999999999999</v>
      </c>
      <c r="R567" s="2">
        <v>1136</v>
      </c>
      <c r="T567" s="3">
        <v>40177</v>
      </c>
      <c r="U567">
        <v>99.98</v>
      </c>
      <c r="BG567" s="3">
        <v>40155</v>
      </c>
      <c r="BH567">
        <v>118.87</v>
      </c>
      <c r="BJ567" s="3">
        <v>40169</v>
      </c>
      <c r="BK567">
        <v>377.93520000000001</v>
      </c>
      <c r="BL567">
        <v>377.93520000000001</v>
      </c>
      <c r="BM567">
        <v>377.93520000000001</v>
      </c>
      <c r="BN567">
        <v>377.93520000000001</v>
      </c>
      <c r="BS567" s="3">
        <v>40156</v>
      </c>
      <c r="BT567">
        <v>39.19</v>
      </c>
      <c r="BV567" s="3">
        <v>40067</v>
      </c>
      <c r="BW567">
        <v>36.89</v>
      </c>
      <c r="BY567" s="3">
        <v>40158</v>
      </c>
      <c r="BZ567">
        <v>35.6</v>
      </c>
    </row>
    <row r="568" spans="2:78" x14ac:dyDescent="0.25">
      <c r="B568" s="3">
        <v>40169</v>
      </c>
      <c r="C568" s="2">
        <v>5939.2</v>
      </c>
      <c r="D568" s="2">
        <v>5929.67</v>
      </c>
      <c r="E568" s="2">
        <v>5981.98</v>
      </c>
      <c r="F568" s="2">
        <v>5945.69</v>
      </c>
      <c r="H568" s="3">
        <v>40407</v>
      </c>
      <c r="I568">
        <v>1.2813000000000001</v>
      </c>
      <c r="J568">
        <v>1.2804</v>
      </c>
      <c r="K568">
        <v>1.2909999999999999</v>
      </c>
      <c r="L568">
        <v>1.2867</v>
      </c>
      <c r="N568" s="3">
        <v>40183</v>
      </c>
      <c r="O568" s="2">
        <v>1120.95</v>
      </c>
      <c r="P568" s="2">
        <v>1114.9000000000001</v>
      </c>
      <c r="Q568" s="2">
        <v>1128.8499999999999</v>
      </c>
      <c r="R568" s="2">
        <v>1118.53</v>
      </c>
      <c r="T568" s="3">
        <v>40176</v>
      </c>
      <c r="U568">
        <v>100.56</v>
      </c>
      <c r="BG568" s="3">
        <v>40154</v>
      </c>
      <c r="BH568">
        <v>119.12</v>
      </c>
      <c r="BJ568" s="3">
        <v>40168</v>
      </c>
      <c r="BK568">
        <v>378.49779999999998</v>
      </c>
      <c r="BL568">
        <v>378.49779999999998</v>
      </c>
      <c r="BM568">
        <v>378.49779999999998</v>
      </c>
      <c r="BN568">
        <v>378.49779999999998</v>
      </c>
      <c r="BS568" s="3">
        <v>40155</v>
      </c>
      <c r="BT568">
        <v>39.61</v>
      </c>
      <c r="BV568" s="3">
        <v>40066</v>
      </c>
      <c r="BW568">
        <v>36.659999999999997</v>
      </c>
      <c r="BY568" s="3">
        <v>40157</v>
      </c>
      <c r="BZ568">
        <v>35.33</v>
      </c>
    </row>
    <row r="569" spans="2:78" x14ac:dyDescent="0.25">
      <c r="B569" s="3">
        <v>40168</v>
      </c>
      <c r="C569" s="2">
        <v>5841.81</v>
      </c>
      <c r="D569" s="2">
        <v>5841.69</v>
      </c>
      <c r="E569" s="2">
        <v>5936.27</v>
      </c>
      <c r="F569" s="2">
        <v>5930.53</v>
      </c>
      <c r="H569" s="3">
        <v>40406</v>
      </c>
      <c r="I569">
        <v>1.2756000000000001</v>
      </c>
      <c r="J569">
        <v>1.2733000000000001</v>
      </c>
      <c r="K569">
        <v>1.2867</v>
      </c>
      <c r="L569">
        <v>1.2813000000000001</v>
      </c>
      <c r="N569" s="3">
        <v>40182</v>
      </c>
      <c r="O569" s="2">
        <v>1096.3499999999999</v>
      </c>
      <c r="P569" s="2">
        <v>1092.95</v>
      </c>
      <c r="Q569" s="2">
        <v>1123.75</v>
      </c>
      <c r="R569" s="2">
        <v>1120.7</v>
      </c>
      <c r="T569" s="3">
        <v>40171</v>
      </c>
      <c r="U569">
        <v>100.82</v>
      </c>
      <c r="BG569" s="3">
        <v>40151</v>
      </c>
      <c r="BH569">
        <v>118.37</v>
      </c>
      <c r="BJ569" s="3">
        <v>40165</v>
      </c>
      <c r="BK569">
        <v>378.73739999999998</v>
      </c>
      <c r="BL569">
        <v>378.73739999999998</v>
      </c>
      <c r="BM569">
        <v>378.73739999999998</v>
      </c>
      <c r="BN569">
        <v>378.73739999999998</v>
      </c>
      <c r="BS569" s="3">
        <v>40154</v>
      </c>
      <c r="BT569">
        <v>40.229999999999997</v>
      </c>
      <c r="BV569" s="3">
        <v>40065</v>
      </c>
      <c r="BW569">
        <v>36.130000000000003</v>
      </c>
      <c r="BY569" s="3">
        <v>40156</v>
      </c>
      <c r="BZ569">
        <v>35.229999999999997</v>
      </c>
    </row>
    <row r="570" spans="2:78" x14ac:dyDescent="0.25">
      <c r="B570" s="3">
        <v>40165</v>
      </c>
      <c r="C570" s="2">
        <v>5846.97</v>
      </c>
      <c r="D570" s="2">
        <v>5829.64</v>
      </c>
      <c r="E570" s="2">
        <v>5900.62</v>
      </c>
      <c r="F570" s="2">
        <v>5831.21</v>
      </c>
      <c r="H570" s="3">
        <v>40405</v>
      </c>
      <c r="I570">
        <v>1.2751999999999999</v>
      </c>
      <c r="J570">
        <v>1.2751999999999999</v>
      </c>
      <c r="K570">
        <v>1.2773000000000001</v>
      </c>
      <c r="L570">
        <v>1.2756000000000001</v>
      </c>
      <c r="N570" s="3">
        <v>40179</v>
      </c>
      <c r="O570" s="2">
        <v>1096.3499999999999</v>
      </c>
      <c r="P570" s="2">
        <v>1096.3499999999999</v>
      </c>
      <c r="Q570" s="2">
        <v>1096.3499999999999</v>
      </c>
      <c r="R570" s="2">
        <v>1096.3499999999999</v>
      </c>
      <c r="T570" s="3">
        <v>40170</v>
      </c>
      <c r="U570">
        <v>100.59</v>
      </c>
      <c r="BG570" s="3">
        <v>40150</v>
      </c>
      <c r="BH570">
        <v>118.78</v>
      </c>
      <c r="BJ570" s="3">
        <v>40164</v>
      </c>
      <c r="BK570">
        <v>378.27460000000002</v>
      </c>
      <c r="BL570">
        <v>378.27460000000002</v>
      </c>
      <c r="BM570">
        <v>378.27460000000002</v>
      </c>
      <c r="BN570">
        <v>378.27460000000002</v>
      </c>
      <c r="BS570" s="3">
        <v>40151</v>
      </c>
      <c r="BT570">
        <v>40.42</v>
      </c>
      <c r="BV570" s="3">
        <v>40064</v>
      </c>
      <c r="BW570">
        <v>36.21</v>
      </c>
      <c r="BY570" s="3">
        <v>40155</v>
      </c>
      <c r="BZ570">
        <v>35.47</v>
      </c>
    </row>
    <row r="571" spans="2:78" x14ac:dyDescent="0.25">
      <c r="B571" s="3">
        <v>40164</v>
      </c>
      <c r="C571" s="2">
        <v>5884.16</v>
      </c>
      <c r="D571" s="2">
        <v>5833.9</v>
      </c>
      <c r="E571" s="2">
        <v>5891.37</v>
      </c>
      <c r="F571" s="2">
        <v>5844.44</v>
      </c>
      <c r="H571" s="3">
        <v>40404</v>
      </c>
      <c r="I571">
        <v>1.2748999999999999</v>
      </c>
      <c r="J571">
        <v>1.2748999999999999</v>
      </c>
      <c r="K571">
        <v>1.2751999999999999</v>
      </c>
      <c r="L571">
        <v>1.2751999999999999</v>
      </c>
      <c r="N571" s="3">
        <v>40178</v>
      </c>
      <c r="O571" s="2">
        <v>1093.25</v>
      </c>
      <c r="P571" s="2">
        <v>1092.6500000000001</v>
      </c>
      <c r="Q571" s="2">
        <v>1107</v>
      </c>
      <c r="R571" s="2">
        <v>1096.3499999999999</v>
      </c>
      <c r="T571" s="3">
        <v>40169</v>
      </c>
      <c r="U571">
        <v>100.57</v>
      </c>
      <c r="BG571" s="3">
        <v>40149</v>
      </c>
      <c r="BH571">
        <v>117.75</v>
      </c>
      <c r="BJ571" s="3">
        <v>40163</v>
      </c>
      <c r="BK571">
        <v>377.44799999999998</v>
      </c>
      <c r="BL571">
        <v>377.44799999999998</v>
      </c>
      <c r="BM571">
        <v>377.44799999999998</v>
      </c>
      <c r="BN571">
        <v>377.44799999999998</v>
      </c>
      <c r="BS571" s="3">
        <v>40150</v>
      </c>
      <c r="BT571">
        <v>39.979999999999997</v>
      </c>
      <c r="BV571" s="3">
        <v>40063</v>
      </c>
      <c r="BW571">
        <v>35.659999999999997</v>
      </c>
      <c r="BY571" s="3">
        <v>40154</v>
      </c>
      <c r="BZ571">
        <v>35.880000000000003</v>
      </c>
    </row>
    <row r="572" spans="2:78" x14ac:dyDescent="0.25">
      <c r="B572" s="3">
        <v>40163</v>
      </c>
      <c r="C572" s="2">
        <v>5812.88</v>
      </c>
      <c r="D572" s="2">
        <v>5812.19</v>
      </c>
      <c r="E572" s="2">
        <v>5903.43</v>
      </c>
      <c r="F572" s="2">
        <v>5903.43</v>
      </c>
      <c r="H572" s="3">
        <v>40403</v>
      </c>
      <c r="I572">
        <v>1.2841</v>
      </c>
      <c r="J572">
        <v>1.2746999999999999</v>
      </c>
      <c r="K572">
        <v>1.2903</v>
      </c>
      <c r="L572">
        <v>1.2748999999999999</v>
      </c>
      <c r="N572" s="3">
        <v>40177</v>
      </c>
      <c r="O572" s="2">
        <v>1093.07</v>
      </c>
      <c r="P572" s="2">
        <v>1085.6500000000001</v>
      </c>
      <c r="Q572" s="2">
        <v>1096.5999999999999</v>
      </c>
      <c r="R572" s="2">
        <v>1093.2</v>
      </c>
      <c r="T572" s="3">
        <v>40168</v>
      </c>
      <c r="U572">
        <v>100.61</v>
      </c>
      <c r="BG572" s="3">
        <v>40148</v>
      </c>
      <c r="BH572">
        <v>117.06</v>
      </c>
      <c r="BJ572" s="3">
        <v>40162</v>
      </c>
      <c r="BK572">
        <v>377.20359999999999</v>
      </c>
      <c r="BL572">
        <v>377.20359999999999</v>
      </c>
      <c r="BM572">
        <v>377.20359999999999</v>
      </c>
      <c r="BN572">
        <v>377.20359999999999</v>
      </c>
      <c r="BS572" s="3">
        <v>40149</v>
      </c>
      <c r="BT572">
        <v>40.049999999999997</v>
      </c>
      <c r="BV572" s="3">
        <v>40060</v>
      </c>
      <c r="BW572">
        <v>35.25</v>
      </c>
      <c r="BY572" s="3">
        <v>40151</v>
      </c>
      <c r="BZ572">
        <v>35.979999999999997</v>
      </c>
    </row>
    <row r="573" spans="2:78" x14ac:dyDescent="0.25">
      <c r="B573" s="3">
        <v>40162</v>
      </c>
      <c r="C573" s="2">
        <v>5815.83</v>
      </c>
      <c r="D573" s="2">
        <v>5752.21</v>
      </c>
      <c r="E573" s="2">
        <v>5828.24</v>
      </c>
      <c r="F573" s="2">
        <v>5811.34</v>
      </c>
      <c r="H573" s="3">
        <v>40402</v>
      </c>
      <c r="I573">
        <v>1.2848999999999999</v>
      </c>
      <c r="J573">
        <v>1.2783</v>
      </c>
      <c r="K573">
        <v>1.2927999999999999</v>
      </c>
      <c r="L573">
        <v>1.2843</v>
      </c>
      <c r="N573" s="3">
        <v>40176</v>
      </c>
      <c r="O573" s="2">
        <v>1104.98</v>
      </c>
      <c r="P573" s="2">
        <v>1090.7</v>
      </c>
      <c r="Q573" s="2">
        <v>1108.5</v>
      </c>
      <c r="R573" s="2">
        <v>1093.02</v>
      </c>
      <c r="T573" s="3">
        <v>40165</v>
      </c>
      <c r="U573">
        <v>100.71</v>
      </c>
      <c r="BG573" s="3">
        <v>40147</v>
      </c>
      <c r="BH573">
        <v>116.11</v>
      </c>
      <c r="BJ573" s="3">
        <v>40161</v>
      </c>
      <c r="BK573">
        <v>377.1551</v>
      </c>
      <c r="BL573">
        <v>377.1551</v>
      </c>
      <c r="BM573">
        <v>377.1551</v>
      </c>
      <c r="BN573">
        <v>377.1551</v>
      </c>
      <c r="BS573" s="3">
        <v>40148</v>
      </c>
      <c r="BT573">
        <v>39.85</v>
      </c>
      <c r="BV573" s="3">
        <v>40059</v>
      </c>
      <c r="BW573">
        <v>35.36</v>
      </c>
      <c r="BY573" s="3">
        <v>40150</v>
      </c>
      <c r="BZ573">
        <v>36.08</v>
      </c>
    </row>
    <row r="574" spans="2:78" x14ac:dyDescent="0.25">
      <c r="B574" s="3">
        <v>40161</v>
      </c>
      <c r="C574" s="2">
        <v>5803.2</v>
      </c>
      <c r="D574" s="2">
        <v>5778.83</v>
      </c>
      <c r="E574" s="2">
        <v>5827.25</v>
      </c>
      <c r="F574" s="2">
        <v>5802.26</v>
      </c>
      <c r="H574" s="3">
        <v>40401</v>
      </c>
      <c r="I574">
        <v>1.3154999999999999</v>
      </c>
      <c r="J574">
        <v>1.2828999999999999</v>
      </c>
      <c r="K574">
        <v>1.3159000000000001</v>
      </c>
      <c r="L574">
        <v>1.2855000000000001</v>
      </c>
      <c r="N574" s="3">
        <v>40175</v>
      </c>
      <c r="O574" s="2">
        <v>1104</v>
      </c>
      <c r="P574" s="2">
        <v>1101.1500000000001</v>
      </c>
      <c r="Q574" s="2">
        <v>1113.8</v>
      </c>
      <c r="R574" s="2">
        <v>1105</v>
      </c>
      <c r="T574" s="3">
        <v>40164</v>
      </c>
      <c r="U574">
        <v>100.69</v>
      </c>
      <c r="BG574" s="3">
        <v>40144</v>
      </c>
      <c r="BH574">
        <v>116.65</v>
      </c>
      <c r="BJ574" s="3">
        <v>40158</v>
      </c>
      <c r="BK574">
        <v>377.09930000000003</v>
      </c>
      <c r="BL574">
        <v>377.09930000000003</v>
      </c>
      <c r="BM574">
        <v>377.09930000000003</v>
      </c>
      <c r="BN574">
        <v>377.09930000000003</v>
      </c>
      <c r="BS574" s="3">
        <v>40147</v>
      </c>
      <c r="BT574">
        <v>38.81</v>
      </c>
      <c r="BV574" s="3">
        <v>40058</v>
      </c>
      <c r="BW574">
        <v>35.49</v>
      </c>
      <c r="BY574" s="3">
        <v>40149</v>
      </c>
      <c r="BZ574">
        <v>35.909999999999997</v>
      </c>
    </row>
    <row r="575" spans="2:78" x14ac:dyDescent="0.25">
      <c r="B575" s="3">
        <v>40158</v>
      </c>
      <c r="C575" s="2">
        <v>5714.43</v>
      </c>
      <c r="D575" s="2">
        <v>5714.43</v>
      </c>
      <c r="E575" s="2">
        <v>5793.07</v>
      </c>
      <c r="F575" s="2">
        <v>5756.29</v>
      </c>
      <c r="H575" s="3">
        <v>40400</v>
      </c>
      <c r="I575">
        <v>1.3214999999999999</v>
      </c>
      <c r="J575">
        <v>1.3077000000000001</v>
      </c>
      <c r="K575">
        <v>1.3221000000000001</v>
      </c>
      <c r="L575">
        <v>1.3152999999999999</v>
      </c>
      <c r="N575" s="3">
        <v>40172</v>
      </c>
      <c r="O575" s="2">
        <v>1104.45</v>
      </c>
      <c r="P575" s="2">
        <v>1103.5</v>
      </c>
      <c r="Q575" s="2">
        <v>1105.3</v>
      </c>
      <c r="R575" s="2">
        <v>1104</v>
      </c>
      <c r="T575" s="3">
        <v>40163</v>
      </c>
      <c r="U575">
        <v>100.73</v>
      </c>
      <c r="BG575" s="3">
        <v>40143</v>
      </c>
      <c r="BH575">
        <v>117.74</v>
      </c>
      <c r="BJ575" s="3">
        <v>40157</v>
      </c>
      <c r="BK575">
        <v>377.33210000000003</v>
      </c>
      <c r="BL575">
        <v>377.33210000000003</v>
      </c>
      <c r="BM575">
        <v>377.33210000000003</v>
      </c>
      <c r="BN575">
        <v>377.33210000000003</v>
      </c>
      <c r="BS575" s="3">
        <v>40144</v>
      </c>
      <c r="BT575">
        <v>39.369999999999997</v>
      </c>
      <c r="BV575" s="3">
        <v>40057</v>
      </c>
      <c r="BW575">
        <v>36.03</v>
      </c>
      <c r="BY575" s="3">
        <v>40148</v>
      </c>
      <c r="BZ575">
        <v>35.61</v>
      </c>
    </row>
    <row r="576" spans="2:78" x14ac:dyDescent="0.25">
      <c r="B576" s="3">
        <v>40157</v>
      </c>
      <c r="C576" s="2">
        <v>5646.65</v>
      </c>
      <c r="D576" s="2">
        <v>5636.96</v>
      </c>
      <c r="E576" s="2">
        <v>5741.8</v>
      </c>
      <c r="F576" s="2">
        <v>5709.02</v>
      </c>
      <c r="H576" s="3">
        <v>40399</v>
      </c>
      <c r="I576">
        <v>1.3283</v>
      </c>
      <c r="J576">
        <v>1.3210999999999999</v>
      </c>
      <c r="K576">
        <v>1.3303</v>
      </c>
      <c r="L576">
        <v>1.3213999999999999</v>
      </c>
      <c r="N576" s="3">
        <v>40171</v>
      </c>
      <c r="O576" s="2">
        <v>1091.2</v>
      </c>
      <c r="P576" s="2">
        <v>1089.75</v>
      </c>
      <c r="Q576" s="2">
        <v>1105.9000000000001</v>
      </c>
      <c r="R576" s="2">
        <v>1104.45</v>
      </c>
      <c r="T576" s="3">
        <v>40162</v>
      </c>
      <c r="U576">
        <v>100.67</v>
      </c>
      <c r="BG576" s="3">
        <v>40142</v>
      </c>
      <c r="BH576">
        <v>117.44</v>
      </c>
      <c r="BJ576" s="3">
        <v>40156</v>
      </c>
      <c r="BK576">
        <v>376.86270000000002</v>
      </c>
      <c r="BL576">
        <v>376.86270000000002</v>
      </c>
      <c r="BM576">
        <v>376.86270000000002</v>
      </c>
      <c r="BN576">
        <v>376.86270000000002</v>
      </c>
      <c r="BS576" s="3">
        <v>40143</v>
      </c>
      <c r="BT576">
        <v>38.92</v>
      </c>
      <c r="BV576" s="3">
        <v>40056</v>
      </c>
      <c r="BW576">
        <v>35.99</v>
      </c>
      <c r="BY576" s="3">
        <v>40147</v>
      </c>
      <c r="BZ576">
        <v>34.869999999999997</v>
      </c>
    </row>
    <row r="577" spans="2:78" x14ac:dyDescent="0.25">
      <c r="B577" s="3">
        <v>40156</v>
      </c>
      <c r="C577" s="2">
        <v>5673.2</v>
      </c>
      <c r="D577" s="2">
        <v>5605.43</v>
      </c>
      <c r="E577" s="2">
        <v>5712.19</v>
      </c>
      <c r="F577" s="2">
        <v>5647.84</v>
      </c>
      <c r="H577" s="3">
        <v>40398</v>
      </c>
      <c r="I577">
        <v>1.3264</v>
      </c>
      <c r="J577">
        <v>1.3264</v>
      </c>
      <c r="K577">
        <v>1.3295999999999999</v>
      </c>
      <c r="L577">
        <v>1.3284</v>
      </c>
      <c r="N577" s="3">
        <v>40170</v>
      </c>
      <c r="O577" s="2">
        <v>1085.0999999999999</v>
      </c>
      <c r="P577" s="2">
        <v>1078.9000000000001</v>
      </c>
      <c r="Q577" s="2">
        <v>1096</v>
      </c>
      <c r="R577" s="2">
        <v>1091.67</v>
      </c>
      <c r="T577" s="3">
        <v>40161</v>
      </c>
      <c r="U577">
        <v>100.8</v>
      </c>
      <c r="BG577" s="3">
        <v>40141</v>
      </c>
      <c r="BH577">
        <v>118.12</v>
      </c>
      <c r="BJ577" s="3">
        <v>40155</v>
      </c>
      <c r="BK577">
        <v>376.83800000000002</v>
      </c>
      <c r="BL577">
        <v>376.83800000000002</v>
      </c>
      <c r="BM577">
        <v>376.83800000000002</v>
      </c>
      <c r="BN577">
        <v>376.83800000000002</v>
      </c>
      <c r="BS577" s="3">
        <v>40142</v>
      </c>
      <c r="BT577">
        <v>40.24</v>
      </c>
      <c r="BV577" s="3">
        <v>40053</v>
      </c>
      <c r="BW577">
        <v>36.03</v>
      </c>
      <c r="BY577" s="3">
        <v>40144</v>
      </c>
      <c r="BZ577">
        <v>34.42</v>
      </c>
    </row>
    <row r="578" spans="2:78" x14ac:dyDescent="0.25">
      <c r="B578" s="3">
        <v>40155</v>
      </c>
      <c r="C578" s="2">
        <v>5764.3</v>
      </c>
      <c r="D578" s="2">
        <v>5659.4</v>
      </c>
      <c r="E578" s="2">
        <v>5809.8</v>
      </c>
      <c r="F578" s="2">
        <v>5688.58</v>
      </c>
      <c r="H578" s="3">
        <v>40397</v>
      </c>
      <c r="I578">
        <v>1.3279000000000001</v>
      </c>
      <c r="J578">
        <v>1.3264</v>
      </c>
      <c r="K578">
        <v>1.3287</v>
      </c>
      <c r="L578">
        <v>1.3264</v>
      </c>
      <c r="N578" s="3">
        <v>40169</v>
      </c>
      <c r="O578" s="2">
        <v>1096.17</v>
      </c>
      <c r="P578" s="2">
        <v>1073.9000000000001</v>
      </c>
      <c r="Q578" s="2">
        <v>1097.5</v>
      </c>
      <c r="R578" s="2">
        <v>1085.2</v>
      </c>
      <c r="T578" s="3">
        <v>40158</v>
      </c>
      <c r="U578">
        <v>100.61</v>
      </c>
      <c r="BG578" s="3">
        <v>40140</v>
      </c>
      <c r="BH578">
        <v>117.56</v>
      </c>
      <c r="BJ578" s="3">
        <v>40154</v>
      </c>
      <c r="BK578">
        <v>375.20049999999998</v>
      </c>
      <c r="BL578">
        <v>375.20049999999998</v>
      </c>
      <c r="BM578">
        <v>375.20049999999998</v>
      </c>
      <c r="BN578">
        <v>375.20049999999998</v>
      </c>
      <c r="BS578" s="3">
        <v>40141</v>
      </c>
      <c r="BT578">
        <v>40.06</v>
      </c>
      <c r="BV578" s="3">
        <v>40052</v>
      </c>
      <c r="BW578">
        <v>35.68</v>
      </c>
      <c r="BY578" s="3">
        <v>40143</v>
      </c>
      <c r="BZ578">
        <v>35.049999999999997</v>
      </c>
    </row>
    <row r="579" spans="2:78" x14ac:dyDescent="0.25">
      <c r="B579" s="3">
        <v>40154</v>
      </c>
      <c r="C579" s="2">
        <v>5812.11</v>
      </c>
      <c r="D579" s="2">
        <v>5743.17</v>
      </c>
      <c r="E579" s="2">
        <v>5812.69</v>
      </c>
      <c r="F579" s="2">
        <v>5784.75</v>
      </c>
      <c r="H579" s="3">
        <v>40396</v>
      </c>
      <c r="I579">
        <v>1.3176000000000001</v>
      </c>
      <c r="J579">
        <v>1.3158000000000001</v>
      </c>
      <c r="K579">
        <v>1.333</v>
      </c>
      <c r="L579">
        <v>1.3279000000000001</v>
      </c>
      <c r="N579" s="3">
        <v>40168</v>
      </c>
      <c r="O579" s="2">
        <v>1112.05</v>
      </c>
      <c r="P579" s="2">
        <v>1089.6500000000001</v>
      </c>
      <c r="Q579" s="2">
        <v>1119.5999999999999</v>
      </c>
      <c r="R579" s="2">
        <v>1096.18</v>
      </c>
      <c r="T579" s="3">
        <v>40157</v>
      </c>
      <c r="U579">
        <v>100.42</v>
      </c>
      <c r="BG579" s="3">
        <v>40137</v>
      </c>
      <c r="BH579">
        <v>118.17</v>
      </c>
      <c r="BJ579" s="3">
        <v>40151</v>
      </c>
      <c r="BK579">
        <v>376.58839999999998</v>
      </c>
      <c r="BL579">
        <v>376.58839999999998</v>
      </c>
      <c r="BM579">
        <v>376.58839999999998</v>
      </c>
      <c r="BN579">
        <v>376.58839999999998</v>
      </c>
      <c r="BS579" s="3">
        <v>40140</v>
      </c>
      <c r="BT579">
        <v>40.32</v>
      </c>
      <c r="BV579" s="3">
        <v>40051</v>
      </c>
      <c r="BW579">
        <v>35.78</v>
      </c>
      <c r="BY579" s="3">
        <v>40142</v>
      </c>
      <c r="BZ579">
        <v>35.799999999999997</v>
      </c>
    </row>
    <row r="580" spans="2:78" x14ac:dyDescent="0.25">
      <c r="B580" s="3">
        <v>40151</v>
      </c>
      <c r="C580" s="2">
        <v>5752.86</v>
      </c>
      <c r="D580" s="2">
        <v>5724.27</v>
      </c>
      <c r="E580" s="2">
        <v>5859.34</v>
      </c>
      <c r="F580" s="2">
        <v>5817.65</v>
      </c>
      <c r="H580" s="3">
        <v>40395</v>
      </c>
      <c r="I580">
        <v>1.3153999999999999</v>
      </c>
      <c r="J580">
        <v>1.3122</v>
      </c>
      <c r="K580">
        <v>1.3221000000000001</v>
      </c>
      <c r="L580">
        <v>1.3176000000000001</v>
      </c>
      <c r="N580" s="3">
        <v>40165</v>
      </c>
      <c r="O580" s="2">
        <v>1103.45</v>
      </c>
      <c r="P580" s="2">
        <v>1096.3499999999999</v>
      </c>
      <c r="Q580" s="2">
        <v>1117</v>
      </c>
      <c r="R580" s="2">
        <v>1112.05</v>
      </c>
      <c r="T580" s="3">
        <v>40156</v>
      </c>
      <c r="U580">
        <v>100.39</v>
      </c>
      <c r="BG580" s="3">
        <v>40136</v>
      </c>
      <c r="BH580">
        <v>118.52</v>
      </c>
      <c r="BJ580" s="3">
        <v>40150</v>
      </c>
      <c r="BK580">
        <v>375.93630000000002</v>
      </c>
      <c r="BL580">
        <v>375.93630000000002</v>
      </c>
      <c r="BM580">
        <v>375.93630000000002</v>
      </c>
      <c r="BN580">
        <v>375.93630000000002</v>
      </c>
      <c r="BS580" s="3">
        <v>40137</v>
      </c>
      <c r="BT580">
        <v>39.53</v>
      </c>
      <c r="BV580" s="3">
        <v>40050</v>
      </c>
      <c r="BW580">
        <v>35.54</v>
      </c>
      <c r="BY580" s="3">
        <v>40141</v>
      </c>
      <c r="BZ580">
        <v>35.57</v>
      </c>
    </row>
    <row r="581" spans="2:78" x14ac:dyDescent="0.25">
      <c r="B581" s="3">
        <v>40150</v>
      </c>
      <c r="C581" s="2">
        <v>5805.14</v>
      </c>
      <c r="D581" s="2">
        <v>5754.98</v>
      </c>
      <c r="E581" s="2">
        <v>5852.87</v>
      </c>
      <c r="F581" s="2">
        <v>5770.35</v>
      </c>
      <c r="H581" s="3">
        <v>40394</v>
      </c>
      <c r="I581">
        <v>1.3220000000000001</v>
      </c>
      <c r="J581">
        <v>1.3133999999999999</v>
      </c>
      <c r="K581">
        <v>1.3237000000000001</v>
      </c>
      <c r="L581">
        <v>1.3152999999999999</v>
      </c>
      <c r="N581" s="3">
        <v>40164</v>
      </c>
      <c r="O581" s="2">
        <v>1139.97</v>
      </c>
      <c r="P581" s="2">
        <v>1094.55</v>
      </c>
      <c r="Q581" s="2">
        <v>1141.6500000000001</v>
      </c>
      <c r="R581" s="2">
        <v>1102.9000000000001</v>
      </c>
      <c r="T581" s="3">
        <v>40155</v>
      </c>
      <c r="U581">
        <v>100.48</v>
      </c>
      <c r="BG581" s="3">
        <v>40135</v>
      </c>
      <c r="BH581">
        <v>118.92</v>
      </c>
      <c r="BJ581" s="3">
        <v>40149</v>
      </c>
      <c r="BK581">
        <v>376.50900000000001</v>
      </c>
      <c r="BL581">
        <v>376.50900000000001</v>
      </c>
      <c r="BM581">
        <v>376.50900000000001</v>
      </c>
      <c r="BN581">
        <v>376.50900000000001</v>
      </c>
      <c r="BS581" s="3">
        <v>40136</v>
      </c>
      <c r="BT581">
        <v>39.83</v>
      </c>
      <c r="BV581" s="3">
        <v>40049</v>
      </c>
      <c r="BW581">
        <v>35.590000000000003</v>
      </c>
      <c r="BY581" s="3">
        <v>40140</v>
      </c>
      <c r="BZ581">
        <v>35.75</v>
      </c>
    </row>
    <row r="582" spans="2:78" x14ac:dyDescent="0.25">
      <c r="B582" s="3">
        <v>40149</v>
      </c>
      <c r="C582" s="2">
        <v>5771.5</v>
      </c>
      <c r="D582" s="2">
        <v>5752.26</v>
      </c>
      <c r="E582" s="2">
        <v>5813.23</v>
      </c>
      <c r="F582" s="2">
        <v>5781.68</v>
      </c>
      <c r="H582" s="3">
        <v>40393</v>
      </c>
      <c r="I582">
        <v>1.3170999999999999</v>
      </c>
      <c r="J582">
        <v>1.3147</v>
      </c>
      <c r="K582">
        <v>1.3259000000000001</v>
      </c>
      <c r="L582">
        <v>1.3219000000000001</v>
      </c>
      <c r="N582" s="3">
        <v>40163</v>
      </c>
      <c r="O582" s="2">
        <v>1124.4000000000001</v>
      </c>
      <c r="P582" s="2">
        <v>1120.8499999999999</v>
      </c>
      <c r="Q582" s="2">
        <v>1141.22</v>
      </c>
      <c r="R582" s="2">
        <v>1139.9000000000001</v>
      </c>
      <c r="T582" s="3">
        <v>40154</v>
      </c>
      <c r="U582">
        <v>100.59</v>
      </c>
      <c r="BG582" s="3">
        <v>40134</v>
      </c>
      <c r="BH582">
        <v>118.44</v>
      </c>
      <c r="BJ582" s="3">
        <v>40148</v>
      </c>
      <c r="BK582">
        <v>376.77080000000001</v>
      </c>
      <c r="BL582">
        <v>376.77080000000001</v>
      </c>
      <c r="BM582">
        <v>376.77080000000001</v>
      </c>
      <c r="BN582">
        <v>376.77080000000001</v>
      </c>
      <c r="BS582" s="3">
        <v>40135</v>
      </c>
      <c r="BT582">
        <v>40.5</v>
      </c>
      <c r="BV582" s="3">
        <v>40046</v>
      </c>
      <c r="BW582">
        <v>34.700000000000003</v>
      </c>
      <c r="BY582" s="3">
        <v>40137</v>
      </c>
      <c r="BZ582">
        <v>35.31</v>
      </c>
    </row>
    <row r="583" spans="2:78" x14ac:dyDescent="0.25">
      <c r="B583" s="3">
        <v>40148</v>
      </c>
      <c r="C583" s="2">
        <v>5653.88</v>
      </c>
      <c r="D583" s="2">
        <v>5653.08</v>
      </c>
      <c r="E583" s="2">
        <v>5776.61</v>
      </c>
      <c r="F583" s="2">
        <v>5776.61</v>
      </c>
      <c r="H583" s="3">
        <v>40392</v>
      </c>
      <c r="I583">
        <v>1.3059000000000001</v>
      </c>
      <c r="J583">
        <v>1.3052999999999999</v>
      </c>
      <c r="K583">
        <v>1.3192999999999999</v>
      </c>
      <c r="L583">
        <v>1.3172999999999999</v>
      </c>
      <c r="N583" s="3">
        <v>40162</v>
      </c>
      <c r="O583" s="2">
        <v>1127.47</v>
      </c>
      <c r="P583" s="2">
        <v>1110.8499999999999</v>
      </c>
      <c r="Q583" s="2">
        <v>1128.8499999999999</v>
      </c>
      <c r="R583" s="2">
        <v>1124.1300000000001</v>
      </c>
      <c r="T583" s="3">
        <v>40151</v>
      </c>
      <c r="U583">
        <v>100.31</v>
      </c>
      <c r="BG583" s="3">
        <v>40133</v>
      </c>
      <c r="BH583">
        <v>117.66</v>
      </c>
      <c r="BJ583" s="3">
        <v>40147</v>
      </c>
      <c r="BK583">
        <v>376.92649999999998</v>
      </c>
      <c r="BL583">
        <v>376.92649999999998</v>
      </c>
      <c r="BM583">
        <v>376.92649999999998</v>
      </c>
      <c r="BN583">
        <v>376.92649999999998</v>
      </c>
      <c r="BS583" s="3">
        <v>40134</v>
      </c>
      <c r="BT583">
        <v>40.590000000000003</v>
      </c>
      <c r="BV583" s="3">
        <v>40045</v>
      </c>
      <c r="BW583">
        <v>35.17</v>
      </c>
      <c r="BY583" s="3">
        <v>40136</v>
      </c>
      <c r="BZ583">
        <v>35.43</v>
      </c>
    </row>
    <row r="584" spans="2:78" x14ac:dyDescent="0.25">
      <c r="B584" s="3">
        <v>40147</v>
      </c>
      <c r="C584" s="2">
        <v>5691.84</v>
      </c>
      <c r="D584" s="2">
        <v>5607.82</v>
      </c>
      <c r="E584" s="2">
        <v>5718.34</v>
      </c>
      <c r="F584" s="2">
        <v>5625.95</v>
      </c>
      <c r="H584" s="3">
        <v>40391</v>
      </c>
      <c r="I584">
        <v>1.3048999999999999</v>
      </c>
      <c r="J584">
        <v>1.3044</v>
      </c>
      <c r="K584">
        <v>1.3065</v>
      </c>
      <c r="L584">
        <v>1.3059000000000001</v>
      </c>
      <c r="N584" s="3">
        <v>40161</v>
      </c>
      <c r="O584" s="2">
        <v>1114.5</v>
      </c>
      <c r="P584" s="2">
        <v>1109.8</v>
      </c>
      <c r="Q584" s="2">
        <v>1128</v>
      </c>
      <c r="R584" s="2">
        <v>1127.4000000000001</v>
      </c>
      <c r="T584" s="3">
        <v>40150</v>
      </c>
      <c r="U584">
        <v>100.29</v>
      </c>
      <c r="BG584" s="3">
        <v>40130</v>
      </c>
      <c r="BH584">
        <v>117.65</v>
      </c>
      <c r="BJ584" s="3">
        <v>40144</v>
      </c>
      <c r="BK584">
        <v>376.71949999999998</v>
      </c>
      <c r="BL584">
        <v>376.71949999999998</v>
      </c>
      <c r="BM584">
        <v>376.71949999999998</v>
      </c>
      <c r="BN584">
        <v>376.71949999999998</v>
      </c>
      <c r="BS584" s="3">
        <v>40133</v>
      </c>
      <c r="BT584">
        <v>40.75</v>
      </c>
      <c r="BV584" s="3">
        <v>40044</v>
      </c>
      <c r="BW584">
        <v>34.799999999999997</v>
      </c>
      <c r="BY584" s="3">
        <v>40135</v>
      </c>
      <c r="BZ584">
        <v>35.92</v>
      </c>
    </row>
    <row r="585" spans="2:78" x14ac:dyDescent="0.25">
      <c r="B585" s="3">
        <v>40144</v>
      </c>
      <c r="C585" s="2">
        <v>5580.52</v>
      </c>
      <c r="D585" s="2">
        <v>5519.48</v>
      </c>
      <c r="E585" s="2">
        <v>5718.53</v>
      </c>
      <c r="F585" s="2">
        <v>5685.61</v>
      </c>
      <c r="H585" s="3">
        <v>40390</v>
      </c>
      <c r="I585">
        <v>1.3045</v>
      </c>
      <c r="J585">
        <v>1.3045</v>
      </c>
      <c r="K585">
        <v>1.3048999999999999</v>
      </c>
      <c r="L585">
        <v>1.3048999999999999</v>
      </c>
      <c r="N585" s="3">
        <v>40158</v>
      </c>
      <c r="O585" s="2">
        <v>1132.72</v>
      </c>
      <c r="P585" s="2">
        <v>1109</v>
      </c>
      <c r="Q585" s="2">
        <v>1142.3</v>
      </c>
      <c r="R585" s="2">
        <v>1114.55</v>
      </c>
      <c r="T585" s="3">
        <v>40149</v>
      </c>
      <c r="U585">
        <v>100.53</v>
      </c>
      <c r="BG585" s="3">
        <v>40129</v>
      </c>
      <c r="BH585">
        <v>117.23</v>
      </c>
      <c r="BJ585" s="3">
        <v>40143</v>
      </c>
      <c r="BK585">
        <v>376.29930000000002</v>
      </c>
      <c r="BL585">
        <v>376.29930000000002</v>
      </c>
      <c r="BM585">
        <v>376.29930000000002</v>
      </c>
      <c r="BN585">
        <v>376.29930000000002</v>
      </c>
      <c r="BS585" s="3">
        <v>40130</v>
      </c>
      <c r="BT585">
        <v>40.17</v>
      </c>
      <c r="BV585" s="3">
        <v>40043</v>
      </c>
      <c r="BW585">
        <v>34.770000000000003</v>
      </c>
      <c r="BY585" s="3">
        <v>40134</v>
      </c>
      <c r="BZ585">
        <v>35.869999999999997</v>
      </c>
    </row>
    <row r="586" spans="2:78" x14ac:dyDescent="0.25">
      <c r="B586" s="3">
        <v>40143</v>
      </c>
      <c r="C586" s="2">
        <v>5785.09</v>
      </c>
      <c r="D586" s="2">
        <v>5596.98</v>
      </c>
      <c r="E586" s="2">
        <v>5785.12</v>
      </c>
      <c r="F586" s="2">
        <v>5614.17</v>
      </c>
      <c r="H586" s="3">
        <v>40389</v>
      </c>
      <c r="I586">
        <v>1.3066</v>
      </c>
      <c r="J586">
        <v>1.2981</v>
      </c>
      <c r="K586">
        <v>1.3091999999999999</v>
      </c>
      <c r="L586">
        <v>1.3045</v>
      </c>
      <c r="N586" s="3">
        <v>40157</v>
      </c>
      <c r="O586" s="2">
        <v>1133.42</v>
      </c>
      <c r="P586" s="2">
        <v>1120.4000000000001</v>
      </c>
      <c r="Q586" s="2">
        <v>1136.77</v>
      </c>
      <c r="R586" s="2">
        <v>1132.7</v>
      </c>
      <c r="T586" s="3">
        <v>40148</v>
      </c>
      <c r="U586">
        <v>100.67</v>
      </c>
      <c r="BG586" s="3">
        <v>40128</v>
      </c>
      <c r="BH586">
        <v>116.75</v>
      </c>
      <c r="BJ586" s="3">
        <v>40142</v>
      </c>
      <c r="BK586">
        <v>375.00479999999999</v>
      </c>
      <c r="BL586">
        <v>375.00479999999999</v>
      </c>
      <c r="BM586">
        <v>375.00479999999999</v>
      </c>
      <c r="BN586">
        <v>375.00479999999999</v>
      </c>
      <c r="BS586" s="3">
        <v>40129</v>
      </c>
      <c r="BT586">
        <v>39.97</v>
      </c>
      <c r="BV586" s="3">
        <v>40042</v>
      </c>
      <c r="BW586">
        <v>34.79</v>
      </c>
      <c r="BY586" s="3">
        <v>40133</v>
      </c>
      <c r="BZ586">
        <v>35.94</v>
      </c>
    </row>
    <row r="587" spans="2:78" x14ac:dyDescent="0.25">
      <c r="B587" s="3">
        <v>40142</v>
      </c>
      <c r="C587" s="2">
        <v>5794.66</v>
      </c>
      <c r="D587" s="2">
        <v>5753.86</v>
      </c>
      <c r="E587" s="2">
        <v>5825.87</v>
      </c>
      <c r="F587" s="2">
        <v>5803.02</v>
      </c>
      <c r="H587" s="3">
        <v>40388</v>
      </c>
      <c r="I587">
        <v>1.3</v>
      </c>
      <c r="J587">
        <v>1.2978000000000001</v>
      </c>
      <c r="K587">
        <v>1.3102</v>
      </c>
      <c r="L587">
        <v>1.3065</v>
      </c>
      <c r="N587" s="3">
        <v>40156</v>
      </c>
      <c r="O587" s="2">
        <v>1130.8699999999999</v>
      </c>
      <c r="P587" s="2">
        <v>1115.8</v>
      </c>
      <c r="Q587" s="2">
        <v>1147.0999999999999</v>
      </c>
      <c r="R587" s="2">
        <v>1133.2</v>
      </c>
      <c r="T587" s="3">
        <v>40147</v>
      </c>
      <c r="U587">
        <v>100.38</v>
      </c>
      <c r="BG587" s="3">
        <v>40127</v>
      </c>
      <c r="BH587">
        <v>117.12</v>
      </c>
      <c r="BJ587" s="3">
        <v>40141</v>
      </c>
      <c r="BK587">
        <v>374.76780000000002</v>
      </c>
      <c r="BL587">
        <v>374.76780000000002</v>
      </c>
      <c r="BM587">
        <v>374.76780000000002</v>
      </c>
      <c r="BN587">
        <v>374.76780000000002</v>
      </c>
      <c r="BS587" s="3">
        <v>40128</v>
      </c>
      <c r="BT587">
        <v>39.9</v>
      </c>
      <c r="BV587" s="3">
        <v>40039</v>
      </c>
      <c r="BW587">
        <v>35.78</v>
      </c>
      <c r="BY587" s="3">
        <v>40130</v>
      </c>
      <c r="BZ587">
        <v>35.22</v>
      </c>
    </row>
    <row r="588" spans="2:78" x14ac:dyDescent="0.25">
      <c r="B588" s="3">
        <v>40141</v>
      </c>
      <c r="C588" s="2">
        <v>5762.57</v>
      </c>
      <c r="D588" s="2">
        <v>5745.57</v>
      </c>
      <c r="E588" s="2">
        <v>5814.18</v>
      </c>
      <c r="F588" s="2">
        <v>5769.31</v>
      </c>
      <c r="H588" s="3">
        <v>40387</v>
      </c>
      <c r="I588">
        <v>1.2988999999999999</v>
      </c>
      <c r="J588">
        <v>1.2968999999999999</v>
      </c>
      <c r="K588">
        <v>1.3038000000000001</v>
      </c>
      <c r="L588">
        <v>1.2998000000000001</v>
      </c>
      <c r="N588" s="3">
        <v>40155</v>
      </c>
      <c r="O588" s="2">
        <v>1158.8499999999999</v>
      </c>
      <c r="P588" s="2">
        <v>1124.2</v>
      </c>
      <c r="Q588" s="2">
        <v>1168.6500000000001</v>
      </c>
      <c r="R588" s="2">
        <v>1130.8</v>
      </c>
      <c r="T588" s="3">
        <v>40144</v>
      </c>
      <c r="U588">
        <v>100.75</v>
      </c>
      <c r="BG588" s="3">
        <v>40126</v>
      </c>
      <c r="BH588">
        <v>115.7</v>
      </c>
      <c r="BJ588" s="3">
        <v>40140</v>
      </c>
      <c r="BK588">
        <v>374.57220000000001</v>
      </c>
      <c r="BL588">
        <v>374.57220000000001</v>
      </c>
      <c r="BM588">
        <v>374.57220000000001</v>
      </c>
      <c r="BN588">
        <v>374.57220000000001</v>
      </c>
      <c r="BS588" s="3">
        <v>40127</v>
      </c>
      <c r="BT588">
        <v>39.72</v>
      </c>
      <c r="BV588" s="3">
        <v>40038</v>
      </c>
      <c r="BW588">
        <v>35.43</v>
      </c>
      <c r="BY588" s="3">
        <v>40129</v>
      </c>
      <c r="BZ588">
        <v>35.08</v>
      </c>
    </row>
    <row r="589" spans="2:78" x14ac:dyDescent="0.25">
      <c r="B589" s="3">
        <v>40140</v>
      </c>
      <c r="C589" s="2">
        <v>5689.38</v>
      </c>
      <c r="D589" s="2">
        <v>5689.38</v>
      </c>
      <c r="E589" s="2">
        <v>5823.18</v>
      </c>
      <c r="F589" s="2">
        <v>5801.48</v>
      </c>
      <c r="H589" s="3">
        <v>40386</v>
      </c>
      <c r="I589">
        <v>1.2982</v>
      </c>
      <c r="J589">
        <v>1.2951999999999999</v>
      </c>
      <c r="K589">
        <v>1.3044</v>
      </c>
      <c r="L589">
        <v>1.2985</v>
      </c>
      <c r="N589" s="3">
        <v>40154</v>
      </c>
      <c r="O589" s="2">
        <v>1160.5</v>
      </c>
      <c r="P589" s="2">
        <v>1134.8499999999999</v>
      </c>
      <c r="Q589" s="2">
        <v>1165.22</v>
      </c>
      <c r="R589" s="2">
        <v>1159.02</v>
      </c>
      <c r="T589" s="3">
        <v>40143</v>
      </c>
      <c r="U589">
        <v>101.39</v>
      </c>
      <c r="BG589" s="3">
        <v>40123</v>
      </c>
      <c r="BH589">
        <v>115.35</v>
      </c>
      <c r="BJ589" s="3">
        <v>40137</v>
      </c>
      <c r="BK589">
        <v>375.04160000000002</v>
      </c>
      <c r="BL589">
        <v>375.04160000000002</v>
      </c>
      <c r="BM589">
        <v>375.04160000000002</v>
      </c>
      <c r="BN589">
        <v>375.04160000000002</v>
      </c>
      <c r="BS589" s="3">
        <v>40126</v>
      </c>
      <c r="BT589">
        <v>39.799999999999997</v>
      </c>
      <c r="BV589" s="3">
        <v>40037</v>
      </c>
      <c r="BW589">
        <v>34.71</v>
      </c>
      <c r="BY589" s="3">
        <v>40128</v>
      </c>
      <c r="BZ589">
        <v>35.56</v>
      </c>
    </row>
    <row r="590" spans="2:78" x14ac:dyDescent="0.25">
      <c r="B590" s="3">
        <v>40137</v>
      </c>
      <c r="C590" s="2">
        <v>5724.93</v>
      </c>
      <c r="D590" s="2">
        <v>5638.33</v>
      </c>
      <c r="E590" s="2">
        <v>5744.53</v>
      </c>
      <c r="F590" s="2">
        <v>5663.15</v>
      </c>
      <c r="H590" s="3">
        <v>40385</v>
      </c>
      <c r="I590">
        <v>1.2925</v>
      </c>
      <c r="J590">
        <v>1.2889999999999999</v>
      </c>
      <c r="K590">
        <v>1.3005</v>
      </c>
      <c r="L590">
        <v>1.2983</v>
      </c>
      <c r="N590" s="3">
        <v>40151</v>
      </c>
      <c r="O590" s="2">
        <v>1206.05</v>
      </c>
      <c r="P590" s="2">
        <v>1147</v>
      </c>
      <c r="Q590" s="2">
        <v>1212.3699999999999</v>
      </c>
      <c r="R590" s="2">
        <v>1161.3</v>
      </c>
      <c r="T590" s="3">
        <v>40142</v>
      </c>
      <c r="U590">
        <v>101.39</v>
      </c>
      <c r="BG590" s="3">
        <v>40122</v>
      </c>
      <c r="BH590">
        <v>115.43</v>
      </c>
      <c r="BJ590" s="3">
        <v>40136</v>
      </c>
      <c r="BK590">
        <v>374.4753</v>
      </c>
      <c r="BL590">
        <v>374.4753</v>
      </c>
      <c r="BM590">
        <v>374.4753</v>
      </c>
      <c r="BN590">
        <v>374.4753</v>
      </c>
      <c r="BS590" s="3">
        <v>40123</v>
      </c>
      <c r="BT590">
        <v>39.04</v>
      </c>
      <c r="BV590" s="3">
        <v>40036</v>
      </c>
      <c r="BW590">
        <v>35.159999999999997</v>
      </c>
      <c r="BY590" s="3">
        <v>40127</v>
      </c>
      <c r="BZ590">
        <v>35.229999999999997</v>
      </c>
    </row>
    <row r="591" spans="2:78" x14ac:dyDescent="0.25">
      <c r="B591" s="3">
        <v>40136</v>
      </c>
      <c r="C591" s="2">
        <v>5783.91</v>
      </c>
      <c r="D591" s="2">
        <v>5688.64</v>
      </c>
      <c r="E591" s="2">
        <v>5791.83</v>
      </c>
      <c r="F591" s="2">
        <v>5702.18</v>
      </c>
      <c r="H591" s="3">
        <v>40384</v>
      </c>
      <c r="I591">
        <v>1.2844</v>
      </c>
      <c r="J591">
        <v>1.2844</v>
      </c>
      <c r="K591">
        <v>1.2917000000000001</v>
      </c>
      <c r="L591">
        <v>1.2917000000000001</v>
      </c>
      <c r="N591" s="3">
        <v>40150</v>
      </c>
      <c r="O591" s="2">
        <v>1219.7</v>
      </c>
      <c r="P591" s="2">
        <v>1204.05</v>
      </c>
      <c r="Q591" s="2">
        <v>1226.5999999999999</v>
      </c>
      <c r="R591" s="2">
        <v>1206.07</v>
      </c>
      <c r="T591" s="3">
        <v>40141</v>
      </c>
      <c r="U591">
        <v>101.63</v>
      </c>
      <c r="BG591" s="3">
        <v>40121</v>
      </c>
      <c r="BH591">
        <v>115.43</v>
      </c>
      <c r="BJ591" s="3">
        <v>40135</v>
      </c>
      <c r="BK591">
        <v>374.7269</v>
      </c>
      <c r="BL591">
        <v>374.7269</v>
      </c>
      <c r="BM591">
        <v>374.7269</v>
      </c>
      <c r="BN591">
        <v>374.7269</v>
      </c>
      <c r="BS591" s="3">
        <v>40122</v>
      </c>
      <c r="BT591">
        <v>38.950000000000003</v>
      </c>
      <c r="BV591" s="3">
        <v>40035</v>
      </c>
      <c r="BW591">
        <v>34.700000000000003</v>
      </c>
      <c r="BY591" s="3">
        <v>40126</v>
      </c>
      <c r="BZ591">
        <v>35.11</v>
      </c>
    </row>
    <row r="592" spans="2:78" x14ac:dyDescent="0.25">
      <c r="B592" s="3">
        <v>40135</v>
      </c>
      <c r="C592" s="2">
        <v>5793.39</v>
      </c>
      <c r="D592" s="2">
        <v>5770.66</v>
      </c>
      <c r="E592" s="2">
        <v>5843.27</v>
      </c>
      <c r="F592" s="2">
        <v>5787.61</v>
      </c>
      <c r="H592" s="3">
        <v>40383</v>
      </c>
      <c r="I592">
        <v>1.2902</v>
      </c>
      <c r="J592">
        <v>1.2844</v>
      </c>
      <c r="K592">
        <v>1.2910999999999999</v>
      </c>
      <c r="L592">
        <v>1.2844</v>
      </c>
      <c r="N592" s="3">
        <v>40149</v>
      </c>
      <c r="O592" s="2">
        <v>1196.7</v>
      </c>
      <c r="P592" s="2">
        <v>1195.5999999999999</v>
      </c>
      <c r="Q592" s="2">
        <v>1220.4000000000001</v>
      </c>
      <c r="R592" s="2">
        <v>1220.1199999999999</v>
      </c>
      <c r="T592" s="3">
        <v>40140</v>
      </c>
      <c r="U592">
        <v>101.54</v>
      </c>
      <c r="BG592" s="3">
        <v>40120</v>
      </c>
      <c r="BH592">
        <v>114.39</v>
      </c>
      <c r="BJ592" s="3">
        <v>40134</v>
      </c>
      <c r="BK592">
        <v>374.37599999999998</v>
      </c>
      <c r="BL592">
        <v>374.37599999999998</v>
      </c>
      <c r="BM592">
        <v>374.37599999999998</v>
      </c>
      <c r="BN592">
        <v>374.37599999999998</v>
      </c>
      <c r="BS592" s="3">
        <v>40121</v>
      </c>
      <c r="BT592">
        <v>38.729999999999997</v>
      </c>
      <c r="BV592" s="3">
        <v>40032</v>
      </c>
      <c r="BW592">
        <v>34.340000000000003</v>
      </c>
      <c r="BY592" s="3">
        <v>40123</v>
      </c>
      <c r="BZ592">
        <v>34.26</v>
      </c>
    </row>
    <row r="593" spans="2:78" x14ac:dyDescent="0.25">
      <c r="B593" s="3">
        <v>40134</v>
      </c>
      <c r="C593" s="2">
        <v>5788.46</v>
      </c>
      <c r="D593" s="2">
        <v>5760.53</v>
      </c>
      <c r="E593" s="2">
        <v>5802.32</v>
      </c>
      <c r="F593" s="2">
        <v>5778.43</v>
      </c>
      <c r="H593" s="3">
        <v>40382</v>
      </c>
      <c r="I593">
        <v>1.2908999999999999</v>
      </c>
      <c r="J593">
        <v>1.2793000000000001</v>
      </c>
      <c r="K593">
        <v>1.296</v>
      </c>
      <c r="L593">
        <v>1.2902</v>
      </c>
      <c r="N593" s="3">
        <v>40148</v>
      </c>
      <c r="O593" s="2">
        <v>1179.4000000000001</v>
      </c>
      <c r="P593" s="2">
        <v>1174.6500000000001</v>
      </c>
      <c r="Q593" s="2">
        <v>1201.5</v>
      </c>
      <c r="R593" s="2">
        <v>1196.7</v>
      </c>
      <c r="T593" s="3">
        <v>40137</v>
      </c>
      <c r="U593">
        <v>101.25</v>
      </c>
      <c r="BG593" s="3">
        <v>40119</v>
      </c>
      <c r="BH593">
        <v>115.36</v>
      </c>
      <c r="BJ593" s="3">
        <v>40133</v>
      </c>
      <c r="BK593">
        <v>374.5598</v>
      </c>
      <c r="BL593">
        <v>374.5598</v>
      </c>
      <c r="BM593">
        <v>374.5598</v>
      </c>
      <c r="BN593">
        <v>374.5598</v>
      </c>
      <c r="BS593" s="3">
        <v>40120</v>
      </c>
      <c r="BT593">
        <v>38.03</v>
      </c>
      <c r="BV593" s="3">
        <v>40031</v>
      </c>
      <c r="BW593">
        <v>34.950000000000003</v>
      </c>
      <c r="BY593" s="3">
        <v>40122</v>
      </c>
      <c r="BZ593">
        <v>34.03</v>
      </c>
    </row>
    <row r="594" spans="2:78" x14ac:dyDescent="0.25">
      <c r="B594" s="3">
        <v>40133</v>
      </c>
      <c r="C594" s="2">
        <v>5717.46</v>
      </c>
      <c r="D594" s="2">
        <v>5717.46</v>
      </c>
      <c r="E594" s="2">
        <v>5812.84</v>
      </c>
      <c r="F594" s="2">
        <v>5804.82</v>
      </c>
      <c r="H594" s="3">
        <v>40381</v>
      </c>
      <c r="I594">
        <v>1.276</v>
      </c>
      <c r="J594">
        <v>1.2737000000000001</v>
      </c>
      <c r="K594">
        <v>1.2927999999999999</v>
      </c>
      <c r="L594">
        <v>1.2911999999999999</v>
      </c>
      <c r="N594" s="3">
        <v>40147</v>
      </c>
      <c r="O594" s="2">
        <v>1176.7</v>
      </c>
      <c r="P594" s="2">
        <v>1163</v>
      </c>
      <c r="Q594" s="2">
        <v>1182.55</v>
      </c>
      <c r="R594" s="2">
        <v>1179.5</v>
      </c>
      <c r="T594" s="3">
        <v>40136</v>
      </c>
      <c r="U594">
        <v>101.22</v>
      </c>
      <c r="BG594" s="3">
        <v>40116</v>
      </c>
      <c r="BH594">
        <v>115.81</v>
      </c>
      <c r="BJ594" s="3">
        <v>40130</v>
      </c>
      <c r="BK594">
        <v>373.92140000000001</v>
      </c>
      <c r="BL594">
        <v>373.92140000000001</v>
      </c>
      <c r="BM594">
        <v>373.92140000000001</v>
      </c>
      <c r="BN594">
        <v>373.92140000000001</v>
      </c>
      <c r="BS594" s="3">
        <v>40119</v>
      </c>
      <c r="BT594">
        <v>38.47</v>
      </c>
      <c r="BV594" s="3">
        <v>40030</v>
      </c>
      <c r="BW594">
        <v>34.74</v>
      </c>
      <c r="BY594" s="3">
        <v>40121</v>
      </c>
      <c r="BZ594">
        <v>33.880000000000003</v>
      </c>
    </row>
    <row r="595" spans="2:78" x14ac:dyDescent="0.25">
      <c r="B595" s="3">
        <v>40130</v>
      </c>
      <c r="C595" s="2">
        <v>5661.82</v>
      </c>
      <c r="D595" s="2">
        <v>5615.68</v>
      </c>
      <c r="E595" s="2">
        <v>5700.51</v>
      </c>
      <c r="F595" s="2">
        <v>5686.83</v>
      </c>
      <c r="H595" s="3">
        <v>40380</v>
      </c>
      <c r="I595">
        <v>1.2905</v>
      </c>
      <c r="J595">
        <v>1.2733000000000001</v>
      </c>
      <c r="K595">
        <v>1.2911999999999999</v>
      </c>
      <c r="L595">
        <v>1.2758</v>
      </c>
      <c r="N595" s="3">
        <v>40144</v>
      </c>
      <c r="O595" s="2">
        <v>1186.1199999999999</v>
      </c>
      <c r="P595" s="2">
        <v>1136.9000000000001</v>
      </c>
      <c r="Q595" s="2">
        <v>1191.5</v>
      </c>
      <c r="R595" s="2">
        <v>1176.7</v>
      </c>
      <c r="T595" s="3">
        <v>40135</v>
      </c>
      <c r="U595">
        <v>101.53</v>
      </c>
      <c r="BG595" s="3">
        <v>40115</v>
      </c>
      <c r="BH595">
        <v>115.27</v>
      </c>
      <c r="BJ595" s="3">
        <v>40129</v>
      </c>
      <c r="BK595">
        <v>373.70979999999997</v>
      </c>
      <c r="BL595">
        <v>373.70979999999997</v>
      </c>
      <c r="BM595">
        <v>373.70979999999997</v>
      </c>
      <c r="BN595">
        <v>373.70979999999997</v>
      </c>
      <c r="BS595" s="3">
        <v>40116</v>
      </c>
      <c r="BT595">
        <v>38.36</v>
      </c>
      <c r="BV595" s="3">
        <v>40029</v>
      </c>
      <c r="BW595">
        <v>35.08</v>
      </c>
      <c r="BY595" s="3">
        <v>40120</v>
      </c>
      <c r="BZ595">
        <v>33.049999999999997</v>
      </c>
    </row>
    <row r="596" spans="2:78" x14ac:dyDescent="0.25">
      <c r="B596" s="3">
        <v>40129</v>
      </c>
      <c r="C596" s="2">
        <v>5657.9</v>
      </c>
      <c r="D596" s="2">
        <v>5632.77</v>
      </c>
      <c r="E596" s="2">
        <v>5726.38</v>
      </c>
      <c r="F596" s="2">
        <v>5663.96</v>
      </c>
      <c r="H596" s="3">
        <v>40379</v>
      </c>
      <c r="I596">
        <v>1.2937000000000001</v>
      </c>
      <c r="J596">
        <v>1.2842</v>
      </c>
      <c r="K596">
        <v>1.3025</v>
      </c>
      <c r="L596">
        <v>1.2901</v>
      </c>
      <c r="N596" s="3">
        <v>40143</v>
      </c>
      <c r="O596" s="2">
        <v>1188.3900000000001</v>
      </c>
      <c r="P596" s="2">
        <v>1179.5999999999999</v>
      </c>
      <c r="Q596" s="2">
        <v>1195.17</v>
      </c>
      <c r="R596" s="2">
        <v>1185</v>
      </c>
      <c r="T596" s="3">
        <v>40134</v>
      </c>
      <c r="U596">
        <v>101.29</v>
      </c>
      <c r="BG596" s="3">
        <v>40114</v>
      </c>
      <c r="BH596">
        <v>117.16</v>
      </c>
      <c r="BJ596" s="3">
        <v>40128</v>
      </c>
      <c r="BK596">
        <v>373.55829999999997</v>
      </c>
      <c r="BL596">
        <v>373.55829999999997</v>
      </c>
      <c r="BM596">
        <v>373.55829999999997</v>
      </c>
      <c r="BN596">
        <v>373.55829999999997</v>
      </c>
      <c r="BS596" s="3">
        <v>40115</v>
      </c>
      <c r="BT596">
        <v>39.130000000000003</v>
      </c>
      <c r="BV596" s="3">
        <v>40028</v>
      </c>
      <c r="BW596">
        <v>35.03</v>
      </c>
      <c r="BY596" s="3">
        <v>40119</v>
      </c>
      <c r="BZ596">
        <v>33.33</v>
      </c>
    </row>
    <row r="597" spans="2:78" x14ac:dyDescent="0.25">
      <c r="B597" s="3">
        <v>40128</v>
      </c>
      <c r="C597" s="2">
        <v>5633.09</v>
      </c>
      <c r="D597" s="2">
        <v>5633.09</v>
      </c>
      <c r="E597" s="2">
        <v>5705.89</v>
      </c>
      <c r="F597" s="2">
        <v>5668.35</v>
      </c>
      <c r="H597" s="3">
        <v>40378</v>
      </c>
      <c r="I597">
        <v>1.2887999999999999</v>
      </c>
      <c r="J597">
        <v>1.2870999999999999</v>
      </c>
      <c r="K597">
        <v>1.2988</v>
      </c>
      <c r="L597">
        <v>1.2941</v>
      </c>
      <c r="N597" s="3">
        <v>40142</v>
      </c>
      <c r="O597" s="2">
        <v>1167.5999999999999</v>
      </c>
      <c r="P597" s="2">
        <v>1166.2</v>
      </c>
      <c r="Q597" s="2">
        <v>1192.77</v>
      </c>
      <c r="R597" s="2">
        <v>1188.4000000000001</v>
      </c>
      <c r="T597" s="3">
        <v>40133</v>
      </c>
      <c r="U597">
        <v>101.18</v>
      </c>
      <c r="BG597" s="3">
        <v>40113</v>
      </c>
      <c r="BH597">
        <v>117.11</v>
      </c>
      <c r="BJ597" s="3">
        <v>40127</v>
      </c>
      <c r="BK597">
        <v>373.6397</v>
      </c>
      <c r="BL597">
        <v>373.6397</v>
      </c>
      <c r="BM597">
        <v>373.6397</v>
      </c>
      <c r="BN597">
        <v>373.6397</v>
      </c>
      <c r="BS597" s="3">
        <v>40114</v>
      </c>
      <c r="BT597">
        <v>38.42</v>
      </c>
      <c r="BV597" s="3">
        <v>40025</v>
      </c>
      <c r="BW597">
        <v>34.69</v>
      </c>
      <c r="BY597" s="3">
        <v>40116</v>
      </c>
      <c r="BZ597">
        <v>33.450000000000003</v>
      </c>
    </row>
    <row r="598" spans="2:78" x14ac:dyDescent="0.25">
      <c r="B598" s="3">
        <v>40127</v>
      </c>
      <c r="C598" s="2">
        <v>5627.16</v>
      </c>
      <c r="D598" s="2">
        <v>5602.55</v>
      </c>
      <c r="E598" s="2">
        <v>5650.88</v>
      </c>
      <c r="F598" s="2">
        <v>5613.2</v>
      </c>
      <c r="H598" s="3">
        <v>40377</v>
      </c>
      <c r="I598">
        <v>1.2932999999999999</v>
      </c>
      <c r="J598">
        <v>1.2887</v>
      </c>
      <c r="K598">
        <v>1.2934000000000001</v>
      </c>
      <c r="L598">
        <v>1.2888999999999999</v>
      </c>
      <c r="N598" s="3">
        <v>40141</v>
      </c>
      <c r="O598" s="2">
        <v>1161.57</v>
      </c>
      <c r="P598" s="2">
        <v>1157.45</v>
      </c>
      <c r="Q598" s="2">
        <v>1171.22</v>
      </c>
      <c r="R598" s="2">
        <v>1167.45</v>
      </c>
      <c r="T598" s="3">
        <v>40130</v>
      </c>
      <c r="U598">
        <v>100.91</v>
      </c>
      <c r="BG598" s="3">
        <v>40112</v>
      </c>
      <c r="BH598">
        <v>117.64</v>
      </c>
      <c r="BJ598" s="3">
        <v>40126</v>
      </c>
      <c r="BK598">
        <v>372.98289999999997</v>
      </c>
      <c r="BL598">
        <v>372.98289999999997</v>
      </c>
      <c r="BM598">
        <v>372.98289999999997</v>
      </c>
      <c r="BN598">
        <v>372.98289999999997</v>
      </c>
      <c r="BS598" s="3">
        <v>40113</v>
      </c>
      <c r="BT598">
        <v>39.22</v>
      </c>
      <c r="BV598" s="3">
        <v>40024</v>
      </c>
      <c r="BW598">
        <v>34.04</v>
      </c>
      <c r="BY598" s="3">
        <v>40115</v>
      </c>
      <c r="BZ598">
        <v>33.71</v>
      </c>
    </row>
    <row r="599" spans="2:78" x14ac:dyDescent="0.25">
      <c r="B599" s="3">
        <v>40126</v>
      </c>
      <c r="C599" s="2">
        <v>5514.34</v>
      </c>
      <c r="D599" s="2">
        <v>5514.34</v>
      </c>
      <c r="E599" s="2">
        <v>5626.15</v>
      </c>
      <c r="F599" s="2">
        <v>5619.72</v>
      </c>
      <c r="H599" s="3">
        <v>40376</v>
      </c>
      <c r="I599">
        <v>1.2927999999999999</v>
      </c>
      <c r="J599">
        <v>1.2927999999999999</v>
      </c>
      <c r="K599">
        <v>1.2932999999999999</v>
      </c>
      <c r="L599">
        <v>1.2932999999999999</v>
      </c>
      <c r="N599" s="3">
        <v>40140</v>
      </c>
      <c r="O599" s="2">
        <v>1150</v>
      </c>
      <c r="P599" s="2">
        <v>1148.2</v>
      </c>
      <c r="Q599" s="2">
        <v>1173.75</v>
      </c>
      <c r="R599" s="2">
        <v>1161.3800000000001</v>
      </c>
      <c r="T599" s="3">
        <v>40129</v>
      </c>
      <c r="U599">
        <v>100.79</v>
      </c>
      <c r="BG599" s="3">
        <v>40109</v>
      </c>
      <c r="BH599">
        <v>117.62</v>
      </c>
      <c r="BJ599" s="3">
        <v>40123</v>
      </c>
      <c r="BK599">
        <v>372.69810000000001</v>
      </c>
      <c r="BL599">
        <v>372.69810000000001</v>
      </c>
      <c r="BM599">
        <v>372.69810000000001</v>
      </c>
      <c r="BN599">
        <v>372.69810000000001</v>
      </c>
      <c r="BS599" s="3">
        <v>40112</v>
      </c>
      <c r="BT599">
        <v>39.15</v>
      </c>
      <c r="BV599" s="3">
        <v>40023</v>
      </c>
      <c r="BW599">
        <v>33.76</v>
      </c>
      <c r="BY599" s="3">
        <v>40114</v>
      </c>
      <c r="BZ599">
        <v>33.54</v>
      </c>
    </row>
    <row r="600" spans="2:78" x14ac:dyDescent="0.25">
      <c r="B600" s="3">
        <v>40123</v>
      </c>
      <c r="C600" s="2">
        <v>5464.55</v>
      </c>
      <c r="D600" s="2">
        <v>5410.54</v>
      </c>
      <c r="E600" s="2">
        <v>5526.86</v>
      </c>
      <c r="F600" s="2">
        <v>5488.25</v>
      </c>
      <c r="H600" s="3">
        <v>40375</v>
      </c>
      <c r="I600">
        <v>1.2916000000000001</v>
      </c>
      <c r="J600">
        <v>1.2891999999999999</v>
      </c>
      <c r="K600">
        <v>1.3004</v>
      </c>
      <c r="L600">
        <v>1.2927999999999999</v>
      </c>
      <c r="N600" s="3">
        <v>40137</v>
      </c>
      <c r="O600" s="2">
        <v>1143.57</v>
      </c>
      <c r="P600" s="2">
        <v>1132</v>
      </c>
      <c r="Q600" s="2">
        <v>1151</v>
      </c>
      <c r="R600" s="2">
        <v>1149.8</v>
      </c>
      <c r="T600" s="3">
        <v>40128</v>
      </c>
      <c r="U600">
        <v>100.97</v>
      </c>
      <c r="BG600" s="3">
        <v>40108</v>
      </c>
      <c r="BH600">
        <v>118.8</v>
      </c>
      <c r="BJ600" s="3">
        <v>40122</v>
      </c>
      <c r="BK600">
        <v>372.77010000000001</v>
      </c>
      <c r="BL600">
        <v>372.77010000000001</v>
      </c>
      <c r="BM600">
        <v>372.77010000000001</v>
      </c>
      <c r="BN600">
        <v>372.77010000000001</v>
      </c>
      <c r="BS600" s="3">
        <v>40109</v>
      </c>
      <c r="BT600">
        <v>39.64</v>
      </c>
      <c r="BV600" s="3">
        <v>40022</v>
      </c>
      <c r="BW600">
        <v>34.090000000000003</v>
      </c>
      <c r="BY600" s="3">
        <v>40113</v>
      </c>
      <c r="BZ600">
        <v>34.65</v>
      </c>
    </row>
    <row r="601" spans="2:78" x14ac:dyDescent="0.25">
      <c r="B601" s="3">
        <v>40122</v>
      </c>
      <c r="C601" s="2">
        <v>5404.83</v>
      </c>
      <c r="D601" s="2">
        <v>5356.13</v>
      </c>
      <c r="E601" s="2">
        <v>5512</v>
      </c>
      <c r="F601" s="2">
        <v>5480.92</v>
      </c>
      <c r="H601" s="3">
        <v>40374</v>
      </c>
      <c r="I601">
        <v>1.2732000000000001</v>
      </c>
      <c r="J601">
        <v>1.2708999999999999</v>
      </c>
      <c r="K601">
        <v>1.2952999999999999</v>
      </c>
      <c r="L601">
        <v>1.2919</v>
      </c>
      <c r="N601" s="3">
        <v>40136</v>
      </c>
      <c r="O601" s="2">
        <v>1142.4000000000001</v>
      </c>
      <c r="P601" s="2">
        <v>1129.45</v>
      </c>
      <c r="Q601" s="2">
        <v>1145.8699999999999</v>
      </c>
      <c r="R601" s="2">
        <v>1143.57</v>
      </c>
      <c r="T601" s="3">
        <v>40127</v>
      </c>
      <c r="U601">
        <v>100.57</v>
      </c>
      <c r="BG601" s="3">
        <v>40107</v>
      </c>
      <c r="BH601">
        <v>118.49</v>
      </c>
      <c r="BJ601" s="3">
        <v>40121</v>
      </c>
      <c r="BK601">
        <v>372.5625</v>
      </c>
      <c r="BL601">
        <v>372.5625</v>
      </c>
      <c r="BM601">
        <v>372.5625</v>
      </c>
      <c r="BN601">
        <v>372.5625</v>
      </c>
      <c r="BS601" s="3">
        <v>40108</v>
      </c>
      <c r="BT601">
        <v>39.86</v>
      </c>
      <c r="BV601" s="3">
        <v>40021</v>
      </c>
      <c r="BW601">
        <v>33.64</v>
      </c>
      <c r="BY601" s="3">
        <v>40112</v>
      </c>
      <c r="BZ601">
        <v>35.36</v>
      </c>
    </row>
    <row r="602" spans="2:78" x14ac:dyDescent="0.25">
      <c r="B602" s="3">
        <v>40121</v>
      </c>
      <c r="C602" s="2">
        <v>5378.16</v>
      </c>
      <c r="D602" s="2">
        <v>5364.92</v>
      </c>
      <c r="E602" s="2">
        <v>5471</v>
      </c>
      <c r="F602" s="2">
        <v>5444.23</v>
      </c>
      <c r="H602" s="3">
        <v>40373</v>
      </c>
      <c r="I602">
        <v>1.2716000000000001</v>
      </c>
      <c r="J602">
        <v>1.2682</v>
      </c>
      <c r="K602">
        <v>1.2775000000000001</v>
      </c>
      <c r="L602">
        <v>1.2735000000000001</v>
      </c>
      <c r="N602" s="3">
        <v>40135</v>
      </c>
      <c r="O602" s="2">
        <v>1140.95</v>
      </c>
      <c r="P602" s="2">
        <v>1134.5999999999999</v>
      </c>
      <c r="Q602" s="2">
        <v>1153.02</v>
      </c>
      <c r="R602" s="2">
        <v>1142.9000000000001</v>
      </c>
      <c r="T602" s="3">
        <v>40126</v>
      </c>
      <c r="U602">
        <v>100.34</v>
      </c>
      <c r="BG602" s="3">
        <v>40106</v>
      </c>
      <c r="BH602">
        <v>118.65</v>
      </c>
      <c r="BJ602" s="3">
        <v>40120</v>
      </c>
      <c r="BK602">
        <v>373.59969999999998</v>
      </c>
      <c r="BL602">
        <v>373.59969999999998</v>
      </c>
      <c r="BM602">
        <v>373.59969999999998</v>
      </c>
      <c r="BN602">
        <v>373.59969999999998</v>
      </c>
      <c r="BS602" s="3">
        <v>40107</v>
      </c>
      <c r="BT602">
        <v>40.340000000000003</v>
      </c>
      <c r="BV602" s="3">
        <v>40018</v>
      </c>
      <c r="BW602">
        <v>33.4</v>
      </c>
      <c r="BY602" s="3">
        <v>40109</v>
      </c>
      <c r="BZ602">
        <v>35.42</v>
      </c>
    </row>
    <row r="603" spans="2:78" x14ac:dyDescent="0.25">
      <c r="B603" s="3">
        <v>40120</v>
      </c>
      <c r="C603" s="2">
        <v>5412.06</v>
      </c>
      <c r="D603" s="2">
        <v>5312.64</v>
      </c>
      <c r="E603" s="2">
        <v>5412.06</v>
      </c>
      <c r="F603" s="2">
        <v>5353.35</v>
      </c>
      <c r="H603" s="3">
        <v>40372</v>
      </c>
      <c r="I603">
        <v>1.2602</v>
      </c>
      <c r="J603">
        <v>1.2525999999999999</v>
      </c>
      <c r="K603">
        <v>1.2736000000000001</v>
      </c>
      <c r="L603">
        <v>1.272</v>
      </c>
      <c r="N603" s="3">
        <v>40134</v>
      </c>
      <c r="O603" s="2">
        <v>1137.3699999999999</v>
      </c>
      <c r="P603" s="2">
        <v>1126.9000000000001</v>
      </c>
      <c r="Q603" s="2">
        <v>1144.07</v>
      </c>
      <c r="R603" s="2">
        <v>1140.77</v>
      </c>
      <c r="T603" s="3">
        <v>40123</v>
      </c>
      <c r="U603">
        <v>99.68</v>
      </c>
      <c r="BG603" s="3">
        <v>40105</v>
      </c>
      <c r="BH603">
        <v>117.5</v>
      </c>
      <c r="BJ603" s="3">
        <v>40119</v>
      </c>
      <c r="BK603">
        <v>372.74450000000002</v>
      </c>
      <c r="BL603">
        <v>372.74450000000002</v>
      </c>
      <c r="BM603">
        <v>372.74450000000002</v>
      </c>
      <c r="BN603">
        <v>372.74450000000002</v>
      </c>
      <c r="BS603" s="3">
        <v>40106</v>
      </c>
      <c r="BT603">
        <v>40.18</v>
      </c>
      <c r="BV603" s="3">
        <v>40017</v>
      </c>
      <c r="BW603">
        <v>33.04</v>
      </c>
      <c r="BY603" s="3">
        <v>40108</v>
      </c>
      <c r="BZ603">
        <v>35.18</v>
      </c>
    </row>
    <row r="604" spans="2:78" x14ac:dyDescent="0.25">
      <c r="B604" s="3">
        <v>40119</v>
      </c>
      <c r="C604" s="2">
        <v>5410.61</v>
      </c>
      <c r="D604" s="2">
        <v>5376.63</v>
      </c>
      <c r="E604" s="2">
        <v>5472.03</v>
      </c>
      <c r="F604" s="2">
        <v>5430.82</v>
      </c>
      <c r="H604" s="3">
        <v>40371</v>
      </c>
      <c r="I604">
        <v>1.2638</v>
      </c>
      <c r="J604">
        <v>1.2551000000000001</v>
      </c>
      <c r="K604">
        <v>1.2645</v>
      </c>
      <c r="L604">
        <v>1.2603</v>
      </c>
      <c r="N604" s="3">
        <v>40133</v>
      </c>
      <c r="O604" s="2">
        <v>1117.5</v>
      </c>
      <c r="P604" s="2">
        <v>1114.5</v>
      </c>
      <c r="Q604" s="2">
        <v>1143.32</v>
      </c>
      <c r="R604" s="2">
        <v>1137.4000000000001</v>
      </c>
      <c r="T604" s="3">
        <v>40122</v>
      </c>
      <c r="U604">
        <v>99.45</v>
      </c>
      <c r="BG604" s="3">
        <v>40102</v>
      </c>
      <c r="BH604">
        <v>117.76</v>
      </c>
      <c r="BJ604" s="3">
        <v>40116</v>
      </c>
      <c r="BK604">
        <v>372.19170000000003</v>
      </c>
      <c r="BL604">
        <v>372.19170000000003</v>
      </c>
      <c r="BM604">
        <v>372.19170000000003</v>
      </c>
      <c r="BN604">
        <v>372.19170000000003</v>
      </c>
      <c r="BS604" s="3">
        <v>40105</v>
      </c>
      <c r="BT604">
        <v>40.36</v>
      </c>
      <c r="BV604" s="3">
        <v>40016</v>
      </c>
      <c r="BW604">
        <v>33.14</v>
      </c>
      <c r="BY604" s="3">
        <v>40107</v>
      </c>
      <c r="BZ604">
        <v>35.43</v>
      </c>
    </row>
    <row r="605" spans="2:78" x14ac:dyDescent="0.25">
      <c r="B605" s="3">
        <v>40116</v>
      </c>
      <c r="C605" s="2">
        <v>5593.15</v>
      </c>
      <c r="D605" s="2">
        <v>5394.8</v>
      </c>
      <c r="E605" s="2">
        <v>5597.3</v>
      </c>
      <c r="F605" s="2">
        <v>5414.96</v>
      </c>
      <c r="H605" s="3">
        <v>40370</v>
      </c>
      <c r="I605">
        <v>1.2643</v>
      </c>
      <c r="J605">
        <v>1.2612000000000001</v>
      </c>
      <c r="K605">
        <v>1.2646999999999999</v>
      </c>
      <c r="L605">
        <v>1.2637</v>
      </c>
      <c r="N605" s="3">
        <v>40130</v>
      </c>
      <c r="O605" s="2">
        <v>1103.7</v>
      </c>
      <c r="P605" s="2">
        <v>1100.2</v>
      </c>
      <c r="Q605" s="2">
        <v>1119.25</v>
      </c>
      <c r="R605" s="2">
        <v>1118.75</v>
      </c>
      <c r="T605" s="3">
        <v>40121</v>
      </c>
      <c r="U605">
        <v>99.27</v>
      </c>
      <c r="BG605" s="3">
        <v>40101</v>
      </c>
      <c r="BH605">
        <v>118.22</v>
      </c>
      <c r="BJ605" s="3">
        <v>40115</v>
      </c>
      <c r="BK605">
        <v>371.96550000000002</v>
      </c>
      <c r="BL605">
        <v>371.96550000000002</v>
      </c>
      <c r="BM605">
        <v>371.96550000000002</v>
      </c>
      <c r="BN605">
        <v>371.96550000000002</v>
      </c>
      <c r="BS605" s="3">
        <v>40102</v>
      </c>
      <c r="BT605">
        <v>39.75</v>
      </c>
      <c r="BV605" s="3">
        <v>40015</v>
      </c>
      <c r="BW605">
        <v>33.03</v>
      </c>
      <c r="BY605" s="3">
        <v>40106</v>
      </c>
      <c r="BZ605">
        <v>35.58</v>
      </c>
    </row>
    <row r="606" spans="2:78" x14ac:dyDescent="0.25">
      <c r="B606" s="3">
        <v>40115</v>
      </c>
      <c r="C606" s="2">
        <v>5491.96</v>
      </c>
      <c r="D606" s="2">
        <v>5461.55</v>
      </c>
      <c r="E606" s="2">
        <v>5590.22</v>
      </c>
      <c r="F606" s="2">
        <v>5587.45</v>
      </c>
      <c r="H606" s="3">
        <v>40369</v>
      </c>
      <c r="I606">
        <v>1.2633000000000001</v>
      </c>
      <c r="J606">
        <v>1.2633000000000001</v>
      </c>
      <c r="K606">
        <v>1.2643</v>
      </c>
      <c r="L606">
        <v>1.2643</v>
      </c>
      <c r="N606" s="3">
        <v>40129</v>
      </c>
      <c r="O606" s="2">
        <v>1116</v>
      </c>
      <c r="P606" s="2">
        <v>1101.5999999999999</v>
      </c>
      <c r="Q606" s="2">
        <v>1122.8699999999999</v>
      </c>
      <c r="R606" s="2">
        <v>1104.77</v>
      </c>
      <c r="T606" s="3">
        <v>40120</v>
      </c>
      <c r="U606">
        <v>98.98</v>
      </c>
      <c r="BG606" s="3">
        <v>40100</v>
      </c>
      <c r="BH606">
        <v>117.25</v>
      </c>
      <c r="BJ606" s="3">
        <v>40114</v>
      </c>
      <c r="BK606">
        <v>371.64550000000003</v>
      </c>
      <c r="BL606">
        <v>371.64550000000003</v>
      </c>
      <c r="BM606">
        <v>371.64550000000003</v>
      </c>
      <c r="BN606">
        <v>371.64550000000003</v>
      </c>
      <c r="BS606" s="3">
        <v>40101</v>
      </c>
      <c r="BT606">
        <v>40.020000000000003</v>
      </c>
      <c r="BV606" s="3">
        <v>40011</v>
      </c>
      <c r="BW606">
        <v>32.03</v>
      </c>
      <c r="BY606" s="3">
        <v>40105</v>
      </c>
      <c r="BZ606">
        <v>35.75</v>
      </c>
    </row>
    <row r="607" spans="2:78" x14ac:dyDescent="0.25">
      <c r="B607" s="3">
        <v>40114</v>
      </c>
      <c r="C607" s="2">
        <v>5639.64</v>
      </c>
      <c r="D607" s="2">
        <v>5493.59</v>
      </c>
      <c r="E607" s="2">
        <v>5646.01</v>
      </c>
      <c r="F607" s="2">
        <v>5496.27</v>
      </c>
      <c r="H607" s="3">
        <v>40368</v>
      </c>
      <c r="I607">
        <v>1.2689999999999999</v>
      </c>
      <c r="J607">
        <v>1.2611000000000001</v>
      </c>
      <c r="K607">
        <v>1.2722</v>
      </c>
      <c r="L607">
        <v>1.2633000000000001</v>
      </c>
      <c r="N607" s="3">
        <v>40128</v>
      </c>
      <c r="O607" s="2">
        <v>1106.3</v>
      </c>
      <c r="P607" s="2">
        <v>1104.5</v>
      </c>
      <c r="Q607" s="2">
        <v>1118.5999999999999</v>
      </c>
      <c r="R607" s="2">
        <v>1116.2</v>
      </c>
      <c r="T607" s="3">
        <v>40119</v>
      </c>
      <c r="U607">
        <v>99.57</v>
      </c>
      <c r="BG607" s="3">
        <v>40099</v>
      </c>
      <c r="BH607">
        <v>117.71</v>
      </c>
      <c r="BJ607" s="3">
        <v>40113</v>
      </c>
      <c r="BK607">
        <v>370.40460000000002</v>
      </c>
      <c r="BL607">
        <v>370.40460000000002</v>
      </c>
      <c r="BM607">
        <v>370.40460000000002</v>
      </c>
      <c r="BN607">
        <v>370.40460000000002</v>
      </c>
      <c r="BS607" s="3">
        <v>40100</v>
      </c>
      <c r="BT607">
        <v>39.97</v>
      </c>
      <c r="BV607" s="3">
        <v>40010</v>
      </c>
      <c r="BW607">
        <v>31.91</v>
      </c>
      <c r="BY607" s="3">
        <v>40102</v>
      </c>
      <c r="BZ607">
        <v>35.340000000000003</v>
      </c>
    </row>
    <row r="608" spans="2:78" x14ac:dyDescent="0.25">
      <c r="B608" s="3">
        <v>40113</v>
      </c>
      <c r="C608" s="2">
        <v>5652.87</v>
      </c>
      <c r="D608" s="2">
        <v>5597.63</v>
      </c>
      <c r="E608" s="2">
        <v>5673.19</v>
      </c>
      <c r="F608" s="2">
        <v>5635.02</v>
      </c>
      <c r="H608" s="3">
        <v>40367</v>
      </c>
      <c r="I608">
        <v>1.2625999999999999</v>
      </c>
      <c r="J608">
        <v>1.2625999999999999</v>
      </c>
      <c r="K608">
        <v>1.2708999999999999</v>
      </c>
      <c r="L608">
        <v>1.2685999999999999</v>
      </c>
      <c r="N608" s="3">
        <v>40127</v>
      </c>
      <c r="O608" s="2">
        <v>1104.5</v>
      </c>
      <c r="P608" s="2">
        <v>1096</v>
      </c>
      <c r="Q608" s="2">
        <v>1109.3499999999999</v>
      </c>
      <c r="R608" s="2">
        <v>1106.2</v>
      </c>
      <c r="T608" s="3">
        <v>40116</v>
      </c>
      <c r="U608">
        <v>99.91</v>
      </c>
      <c r="BG608" s="3">
        <v>40098</v>
      </c>
      <c r="BH608">
        <v>116.73</v>
      </c>
      <c r="BJ608" s="3">
        <v>40112</v>
      </c>
      <c r="BK608">
        <v>369.4649</v>
      </c>
      <c r="BL608">
        <v>369.4649</v>
      </c>
      <c r="BM608">
        <v>369.4649</v>
      </c>
      <c r="BN608">
        <v>369.4649</v>
      </c>
      <c r="BS608" s="3">
        <v>40099</v>
      </c>
      <c r="BT608">
        <v>39.15</v>
      </c>
      <c r="BV608" s="3">
        <v>40009</v>
      </c>
      <c r="BW608">
        <v>31.56</v>
      </c>
      <c r="BY608" s="3">
        <v>40101</v>
      </c>
      <c r="BZ608">
        <v>35.700000000000003</v>
      </c>
    </row>
    <row r="609" spans="2:78" x14ac:dyDescent="0.25">
      <c r="B609" s="3">
        <v>40112</v>
      </c>
      <c r="C609" s="2">
        <v>5764.03</v>
      </c>
      <c r="D609" s="2">
        <v>5624.1</v>
      </c>
      <c r="E609" s="2">
        <v>5799.42</v>
      </c>
      <c r="F609" s="2">
        <v>5642.16</v>
      </c>
      <c r="H609" s="3">
        <v>40366</v>
      </c>
      <c r="I609">
        <v>1.2623</v>
      </c>
      <c r="J609">
        <v>1.2556</v>
      </c>
      <c r="K609">
        <v>1.2658</v>
      </c>
      <c r="L609">
        <v>1.2623</v>
      </c>
      <c r="N609" s="3">
        <v>40126</v>
      </c>
      <c r="O609" s="2">
        <v>1096</v>
      </c>
      <c r="P609" s="2">
        <v>1094.5</v>
      </c>
      <c r="Q609" s="2">
        <v>1111.1500000000001</v>
      </c>
      <c r="R609" s="2">
        <v>1104.2</v>
      </c>
      <c r="T609" s="3">
        <v>40115</v>
      </c>
      <c r="U609">
        <v>99.45</v>
      </c>
      <c r="BG609" s="3">
        <v>40095</v>
      </c>
      <c r="BH609">
        <v>116.63</v>
      </c>
      <c r="BJ609" s="3">
        <v>40109</v>
      </c>
      <c r="BK609">
        <v>369.85820000000001</v>
      </c>
      <c r="BL609">
        <v>369.85820000000001</v>
      </c>
      <c r="BM609">
        <v>369.85820000000001</v>
      </c>
      <c r="BN609">
        <v>369.85820000000001</v>
      </c>
      <c r="BS609" s="3">
        <v>40098</v>
      </c>
      <c r="BT609">
        <v>39.54</v>
      </c>
      <c r="BV609" s="3">
        <v>40008</v>
      </c>
      <c r="BW609">
        <v>31.49</v>
      </c>
      <c r="BY609" s="3">
        <v>40100</v>
      </c>
      <c r="BZ609">
        <v>35.56</v>
      </c>
    </row>
    <row r="610" spans="2:78" x14ac:dyDescent="0.25">
      <c r="B610" s="3">
        <v>40109</v>
      </c>
      <c r="C610" s="2">
        <v>5787.98</v>
      </c>
      <c r="D610" s="2">
        <v>5731.69</v>
      </c>
      <c r="E610" s="2">
        <v>5848.68</v>
      </c>
      <c r="F610" s="2">
        <v>5740.25</v>
      </c>
      <c r="H610" s="3">
        <v>40365</v>
      </c>
      <c r="I610">
        <v>1.2504</v>
      </c>
      <c r="J610">
        <v>1.2481</v>
      </c>
      <c r="K610">
        <v>1.2658</v>
      </c>
      <c r="L610">
        <v>1.2625999999999999</v>
      </c>
      <c r="N610" s="3">
        <v>40123</v>
      </c>
      <c r="O610" s="2">
        <v>1090.05</v>
      </c>
      <c r="P610" s="2">
        <v>1085.8</v>
      </c>
      <c r="Q610" s="2">
        <v>1101.25</v>
      </c>
      <c r="R610" s="2">
        <v>1094.5</v>
      </c>
      <c r="T610" s="3">
        <v>40114</v>
      </c>
      <c r="U610">
        <v>99.05</v>
      </c>
      <c r="BG610" s="3">
        <v>40094</v>
      </c>
      <c r="BH610">
        <v>116.06</v>
      </c>
      <c r="BJ610" s="3">
        <v>40108</v>
      </c>
      <c r="BK610">
        <v>369.96940000000001</v>
      </c>
      <c r="BL610">
        <v>369.96940000000001</v>
      </c>
      <c r="BM610">
        <v>369.96940000000001</v>
      </c>
      <c r="BN610">
        <v>369.96940000000001</v>
      </c>
      <c r="BS610" s="3">
        <v>40095</v>
      </c>
      <c r="BT610">
        <v>39.28</v>
      </c>
      <c r="BV610" s="3">
        <v>40007</v>
      </c>
      <c r="BW610">
        <v>30.77</v>
      </c>
      <c r="BY610" s="3">
        <v>40099</v>
      </c>
      <c r="BZ610">
        <v>34.79</v>
      </c>
    </row>
    <row r="611" spans="2:78" x14ac:dyDescent="0.25">
      <c r="B611" s="3">
        <v>40108</v>
      </c>
      <c r="C611" s="2">
        <v>5805.53</v>
      </c>
      <c r="D611" s="2">
        <v>5712.82</v>
      </c>
      <c r="E611" s="2">
        <v>5805.92</v>
      </c>
      <c r="F611" s="2">
        <v>5762.93</v>
      </c>
      <c r="H611" s="3">
        <v>40364</v>
      </c>
      <c r="I611">
        <v>1.2545999999999999</v>
      </c>
      <c r="J611">
        <v>1.2504</v>
      </c>
      <c r="K611">
        <v>1.2557</v>
      </c>
      <c r="L611">
        <v>1.2504999999999999</v>
      </c>
      <c r="N611" s="3">
        <v>40122</v>
      </c>
      <c r="O611" s="2">
        <v>1092.17</v>
      </c>
      <c r="P611" s="2">
        <v>1083.2</v>
      </c>
      <c r="Q611" s="2">
        <v>1094.1500000000001</v>
      </c>
      <c r="R611" s="2">
        <v>1090.07</v>
      </c>
      <c r="T611" s="3">
        <v>40113</v>
      </c>
      <c r="U611">
        <v>100</v>
      </c>
      <c r="BG611" s="3">
        <v>40093</v>
      </c>
      <c r="BH611">
        <v>115</v>
      </c>
      <c r="BJ611" s="3">
        <v>40107</v>
      </c>
      <c r="BK611">
        <v>370.17959999999999</v>
      </c>
      <c r="BL611">
        <v>370.17959999999999</v>
      </c>
      <c r="BM611">
        <v>370.17959999999999</v>
      </c>
      <c r="BN611">
        <v>370.17959999999999</v>
      </c>
      <c r="BS611" s="3">
        <v>40094</v>
      </c>
      <c r="BT611">
        <v>39.39</v>
      </c>
      <c r="BV611" s="3">
        <v>40004</v>
      </c>
      <c r="BW611">
        <v>31.47</v>
      </c>
      <c r="BY611" s="3">
        <v>40098</v>
      </c>
      <c r="BZ611">
        <v>34.770000000000003</v>
      </c>
    </row>
    <row r="612" spans="2:78" x14ac:dyDescent="0.25">
      <c r="B612" s="3">
        <v>40107</v>
      </c>
      <c r="C612" s="2">
        <v>5827.09</v>
      </c>
      <c r="D612" s="2">
        <v>5736.85</v>
      </c>
      <c r="E612" s="2">
        <v>5858.19</v>
      </c>
      <c r="F612" s="2">
        <v>5833.49</v>
      </c>
      <c r="H612" s="3">
        <v>40363</v>
      </c>
      <c r="I612">
        <v>1.2536</v>
      </c>
      <c r="J612">
        <v>1.2536</v>
      </c>
      <c r="K612">
        <v>1.2565</v>
      </c>
      <c r="L612">
        <v>1.2548999999999999</v>
      </c>
      <c r="N612" s="3">
        <v>40121</v>
      </c>
      <c r="O612" s="2">
        <v>1082.42</v>
      </c>
      <c r="P612" s="2">
        <v>1079.25</v>
      </c>
      <c r="Q612" s="2">
        <v>1097.5999999999999</v>
      </c>
      <c r="R612" s="2">
        <v>1092.22</v>
      </c>
      <c r="T612" s="3">
        <v>40112</v>
      </c>
      <c r="U612">
        <v>100.6</v>
      </c>
      <c r="BG612" s="3">
        <v>40092</v>
      </c>
      <c r="BH612">
        <v>113.65</v>
      </c>
      <c r="BJ612" s="3">
        <v>40106</v>
      </c>
      <c r="BK612">
        <v>369.99149999999997</v>
      </c>
      <c r="BL612">
        <v>369.99149999999997</v>
      </c>
      <c r="BM612">
        <v>369.99149999999997</v>
      </c>
      <c r="BN612">
        <v>369.99149999999997</v>
      </c>
      <c r="BS612" s="3">
        <v>40093</v>
      </c>
      <c r="BT612">
        <v>38.880000000000003</v>
      </c>
      <c r="BV612" s="3">
        <v>40003</v>
      </c>
      <c r="BW612">
        <v>31.36</v>
      </c>
      <c r="BY612" s="3">
        <v>40095</v>
      </c>
      <c r="BZ612">
        <v>34.61</v>
      </c>
    </row>
    <row r="613" spans="2:78" x14ac:dyDescent="0.25">
      <c r="B613" s="3">
        <v>40106</v>
      </c>
      <c r="C613" s="2">
        <v>5856.13</v>
      </c>
      <c r="D613" s="2">
        <v>5801.44</v>
      </c>
      <c r="E613" s="2">
        <v>5888.21</v>
      </c>
      <c r="F613" s="2">
        <v>5811.77</v>
      </c>
      <c r="H613" s="3">
        <v>40362</v>
      </c>
      <c r="I613">
        <v>1.2563</v>
      </c>
      <c r="J613">
        <v>1.2536</v>
      </c>
      <c r="K613">
        <v>1.2565</v>
      </c>
      <c r="L613">
        <v>1.2536</v>
      </c>
      <c r="N613" s="3">
        <v>40120</v>
      </c>
      <c r="O613" s="2">
        <v>1062</v>
      </c>
      <c r="P613" s="2">
        <v>1054.8</v>
      </c>
      <c r="Q613" s="2">
        <v>1087.9000000000001</v>
      </c>
      <c r="R613" s="2">
        <v>1082.4000000000001</v>
      </c>
      <c r="T613" s="3">
        <v>40109</v>
      </c>
      <c r="U613">
        <v>101.09</v>
      </c>
      <c r="BG613" s="3">
        <v>40091</v>
      </c>
      <c r="BH613">
        <v>113.83</v>
      </c>
      <c r="BJ613" s="3">
        <v>40105</v>
      </c>
      <c r="BK613">
        <v>369.27319999999997</v>
      </c>
      <c r="BL613">
        <v>369.27319999999997</v>
      </c>
      <c r="BM613">
        <v>369.27319999999997</v>
      </c>
      <c r="BN613">
        <v>369.27319999999997</v>
      </c>
      <c r="BS613" s="3">
        <v>40092</v>
      </c>
      <c r="BT613">
        <v>39.020000000000003</v>
      </c>
      <c r="BV613" s="3">
        <v>40002</v>
      </c>
      <c r="BW613">
        <v>31.42</v>
      </c>
      <c r="BY613" s="3">
        <v>40094</v>
      </c>
      <c r="BZ613">
        <v>34.380000000000003</v>
      </c>
    </row>
    <row r="614" spans="2:78" x14ac:dyDescent="0.25">
      <c r="B614" s="3">
        <v>40105</v>
      </c>
      <c r="C614" s="2">
        <v>5761.3</v>
      </c>
      <c r="D614" s="2">
        <v>5761.3</v>
      </c>
      <c r="E614" s="2">
        <v>5857.13</v>
      </c>
      <c r="F614" s="2">
        <v>5852.56</v>
      </c>
      <c r="H614" s="3">
        <v>40361</v>
      </c>
      <c r="I614">
        <v>1.2509999999999999</v>
      </c>
      <c r="J614">
        <v>1.2482</v>
      </c>
      <c r="K614">
        <v>1.2603</v>
      </c>
      <c r="L614">
        <v>1.2563</v>
      </c>
      <c r="N614" s="3">
        <v>40119</v>
      </c>
      <c r="O614" s="2">
        <v>1044.4000000000001</v>
      </c>
      <c r="P614" s="2">
        <v>1039</v>
      </c>
      <c r="Q614" s="2">
        <v>1062.75</v>
      </c>
      <c r="R614" s="2">
        <v>1062.1500000000001</v>
      </c>
      <c r="T614" s="3">
        <v>40108</v>
      </c>
      <c r="U614">
        <v>101.17</v>
      </c>
      <c r="BG614" s="3">
        <v>40088</v>
      </c>
      <c r="BH614">
        <v>115.07</v>
      </c>
      <c r="BJ614" s="3">
        <v>40102</v>
      </c>
      <c r="BK614">
        <v>369.4554</v>
      </c>
      <c r="BL614">
        <v>369.4554</v>
      </c>
      <c r="BM614">
        <v>369.4554</v>
      </c>
      <c r="BN614">
        <v>369.4554</v>
      </c>
      <c r="BS614" s="3">
        <v>40091</v>
      </c>
      <c r="BT614">
        <v>38.200000000000003</v>
      </c>
      <c r="BV614" s="3">
        <v>40001</v>
      </c>
      <c r="BW614">
        <v>31.84</v>
      </c>
      <c r="BY614" s="3">
        <v>40093</v>
      </c>
      <c r="BZ614">
        <v>33.97</v>
      </c>
    </row>
    <row r="615" spans="2:78" x14ac:dyDescent="0.25">
      <c r="B615" s="3">
        <v>40102</v>
      </c>
      <c r="C615" s="2">
        <v>5845.69</v>
      </c>
      <c r="D615" s="2">
        <v>5731.05</v>
      </c>
      <c r="E615" s="2">
        <v>5885.78</v>
      </c>
      <c r="F615" s="2">
        <v>5743.39</v>
      </c>
      <c r="H615" s="3">
        <v>40360</v>
      </c>
      <c r="I615">
        <v>1.2224999999999999</v>
      </c>
      <c r="J615">
        <v>1.2194</v>
      </c>
      <c r="K615">
        <v>1.2531000000000001</v>
      </c>
      <c r="L615">
        <v>1.2506999999999999</v>
      </c>
      <c r="N615" s="3">
        <v>40116</v>
      </c>
      <c r="O615" s="2">
        <v>1046.17</v>
      </c>
      <c r="P615" s="2">
        <v>1034.25</v>
      </c>
      <c r="Q615" s="2">
        <v>1049.05</v>
      </c>
      <c r="R615" s="2">
        <v>1044.4000000000001</v>
      </c>
      <c r="T615" s="3">
        <v>40107</v>
      </c>
      <c r="U615">
        <v>101.45</v>
      </c>
      <c r="BG615" s="3">
        <v>40087</v>
      </c>
      <c r="BH615">
        <v>115.32</v>
      </c>
      <c r="BJ615" s="3">
        <v>40101</v>
      </c>
      <c r="BK615">
        <v>370.28489999999999</v>
      </c>
      <c r="BL615">
        <v>370.28489999999999</v>
      </c>
      <c r="BM615">
        <v>370.28489999999999</v>
      </c>
      <c r="BN615">
        <v>370.28489999999999</v>
      </c>
      <c r="BS615" s="3">
        <v>40088</v>
      </c>
      <c r="BT615">
        <v>37.880000000000003</v>
      </c>
      <c r="BV615" s="3">
        <v>40000</v>
      </c>
      <c r="BW615">
        <v>31.99</v>
      </c>
      <c r="BY615" s="3">
        <v>40092</v>
      </c>
      <c r="BZ615">
        <v>33.869999999999997</v>
      </c>
    </row>
    <row r="616" spans="2:78" x14ac:dyDescent="0.25">
      <c r="B616" s="3">
        <v>40101</v>
      </c>
      <c r="C616" s="2">
        <v>5853.45</v>
      </c>
      <c r="D616" s="2">
        <v>5805.9</v>
      </c>
      <c r="E616" s="2">
        <v>5869.22</v>
      </c>
      <c r="F616" s="2">
        <v>5830.77</v>
      </c>
      <c r="H616" s="3">
        <v>40359</v>
      </c>
      <c r="I616">
        <v>1.2181999999999999</v>
      </c>
      <c r="J616">
        <v>1.2165999999999999</v>
      </c>
      <c r="K616">
        <v>1.2301</v>
      </c>
      <c r="L616">
        <v>1.2225999999999999</v>
      </c>
      <c r="N616" s="3">
        <v>40115</v>
      </c>
      <c r="O616" s="2">
        <v>1030.07</v>
      </c>
      <c r="P616" s="2">
        <v>1027</v>
      </c>
      <c r="Q616" s="2">
        <v>1047.6500000000001</v>
      </c>
      <c r="R616" s="2">
        <v>1045.83</v>
      </c>
      <c r="T616" s="3">
        <v>40106</v>
      </c>
      <c r="U616">
        <v>101.89</v>
      </c>
      <c r="BG616" s="3">
        <v>40086</v>
      </c>
      <c r="BH616">
        <v>115.64</v>
      </c>
      <c r="BJ616" s="3">
        <v>40100</v>
      </c>
      <c r="BK616">
        <v>370.4228</v>
      </c>
      <c r="BL616">
        <v>370.4228</v>
      </c>
      <c r="BM616">
        <v>370.4228</v>
      </c>
      <c r="BN616">
        <v>370.4228</v>
      </c>
      <c r="BS616" s="3">
        <v>40087</v>
      </c>
      <c r="BT616">
        <v>38.61</v>
      </c>
      <c r="BV616" s="3">
        <v>39997</v>
      </c>
      <c r="BW616">
        <v>32.08</v>
      </c>
      <c r="BY616" s="3">
        <v>40091</v>
      </c>
      <c r="BZ616">
        <v>33.17</v>
      </c>
    </row>
    <row r="617" spans="2:78" x14ac:dyDescent="0.25">
      <c r="B617" s="3">
        <v>40100</v>
      </c>
      <c r="C617" s="2">
        <v>5756.69</v>
      </c>
      <c r="D617" s="2">
        <v>5756.65</v>
      </c>
      <c r="E617" s="2">
        <v>5859.63</v>
      </c>
      <c r="F617" s="2">
        <v>5854.14</v>
      </c>
      <c r="H617" s="3">
        <v>40358</v>
      </c>
      <c r="I617">
        <v>1.2287999999999999</v>
      </c>
      <c r="J617">
        <v>1.2151000000000001</v>
      </c>
      <c r="K617">
        <v>1.2289000000000001</v>
      </c>
      <c r="L617">
        <v>1.2185999999999999</v>
      </c>
      <c r="N617" s="3">
        <v>40114</v>
      </c>
      <c r="O617" s="2">
        <v>1040.17</v>
      </c>
      <c r="P617" s="2">
        <v>1025.7</v>
      </c>
      <c r="Q617" s="2">
        <v>1041.82</v>
      </c>
      <c r="R617" s="2">
        <v>1029.6500000000001</v>
      </c>
      <c r="T617" s="3">
        <v>40105</v>
      </c>
      <c r="U617">
        <v>101.85</v>
      </c>
      <c r="BG617" s="3">
        <v>40085</v>
      </c>
      <c r="BH617">
        <v>114.92</v>
      </c>
      <c r="BJ617" s="3">
        <v>40099</v>
      </c>
      <c r="BK617">
        <v>370.93770000000001</v>
      </c>
      <c r="BL617">
        <v>370.93770000000001</v>
      </c>
      <c r="BM617">
        <v>370.93770000000001</v>
      </c>
      <c r="BN617">
        <v>370.93770000000001</v>
      </c>
      <c r="BS617" s="3">
        <v>40086</v>
      </c>
      <c r="BT617">
        <v>39.229999999999997</v>
      </c>
      <c r="BV617" s="3">
        <v>39996</v>
      </c>
      <c r="BW617">
        <v>32.24</v>
      </c>
      <c r="BY617" s="3">
        <v>40088</v>
      </c>
      <c r="BZ617">
        <v>32.97</v>
      </c>
    </row>
    <row r="618" spans="2:78" x14ac:dyDescent="0.25">
      <c r="B618" s="3">
        <v>40099</v>
      </c>
      <c r="C618" s="2">
        <v>5777.89</v>
      </c>
      <c r="D618" s="2">
        <v>5695.16</v>
      </c>
      <c r="E618" s="2">
        <v>5786.92</v>
      </c>
      <c r="F618" s="2">
        <v>5714.31</v>
      </c>
      <c r="H618" s="3">
        <v>40357</v>
      </c>
      <c r="I618">
        <v>1.2383999999999999</v>
      </c>
      <c r="J618">
        <v>1.2265999999999999</v>
      </c>
      <c r="K618">
        <v>1.2396</v>
      </c>
      <c r="L618">
        <v>1.2286999999999999</v>
      </c>
      <c r="N618" s="3">
        <v>40113</v>
      </c>
      <c r="O618" s="2">
        <v>1039</v>
      </c>
      <c r="P618" s="2">
        <v>1031.4000000000001</v>
      </c>
      <c r="Q618" s="2">
        <v>1043.7</v>
      </c>
      <c r="R618" s="2">
        <v>1040.1500000000001</v>
      </c>
      <c r="T618" s="3">
        <v>40102</v>
      </c>
      <c r="U618">
        <v>101.88</v>
      </c>
      <c r="BG618" s="3">
        <v>40084</v>
      </c>
      <c r="BH618">
        <v>113.88</v>
      </c>
      <c r="BJ618" s="3">
        <v>40098</v>
      </c>
      <c r="BK618">
        <v>370.21010000000001</v>
      </c>
      <c r="BL618">
        <v>370.21010000000001</v>
      </c>
      <c r="BM618">
        <v>370.21010000000001</v>
      </c>
      <c r="BN618">
        <v>370.21010000000001</v>
      </c>
      <c r="BS618" s="3">
        <v>40085</v>
      </c>
      <c r="BT618">
        <v>39.409999999999997</v>
      </c>
      <c r="BV618" s="3">
        <v>39994</v>
      </c>
      <c r="BW618">
        <v>32.54</v>
      </c>
      <c r="BY618" s="3">
        <v>40087</v>
      </c>
      <c r="BZ618">
        <v>33.33</v>
      </c>
    </row>
    <row r="619" spans="2:78" x14ac:dyDescent="0.25">
      <c r="B619" s="3">
        <v>40098</v>
      </c>
      <c r="C619" s="2">
        <v>5727.31</v>
      </c>
      <c r="D619" s="2">
        <v>5727.31</v>
      </c>
      <c r="E619" s="2">
        <v>5814.21</v>
      </c>
      <c r="F619" s="2">
        <v>5783.23</v>
      </c>
      <c r="H619" s="3">
        <v>40356</v>
      </c>
      <c r="I619">
        <v>1.2343999999999999</v>
      </c>
      <c r="J619">
        <v>1.2343999999999999</v>
      </c>
      <c r="K619">
        <v>1.2385999999999999</v>
      </c>
      <c r="L619">
        <v>1.2385999999999999</v>
      </c>
      <c r="N619" s="3">
        <v>40112</v>
      </c>
      <c r="O619" s="2">
        <v>1054.45</v>
      </c>
      <c r="P619" s="2">
        <v>1036</v>
      </c>
      <c r="Q619" s="2">
        <v>1059.95</v>
      </c>
      <c r="R619" s="2">
        <v>1039.0999999999999</v>
      </c>
      <c r="T619" s="3">
        <v>40101</v>
      </c>
      <c r="U619">
        <v>101.85</v>
      </c>
      <c r="BG619" s="3">
        <v>40081</v>
      </c>
      <c r="BH619">
        <v>114.05</v>
      </c>
      <c r="BJ619" s="3">
        <v>40095</v>
      </c>
      <c r="BK619">
        <v>370.73469999999998</v>
      </c>
      <c r="BL619">
        <v>370.73469999999998</v>
      </c>
      <c r="BM619">
        <v>370.73469999999998</v>
      </c>
      <c r="BN619">
        <v>370.73469999999998</v>
      </c>
      <c r="BS619" s="3">
        <v>40084</v>
      </c>
      <c r="BT619">
        <v>39.35</v>
      </c>
      <c r="BV619" s="3">
        <v>39993</v>
      </c>
      <c r="BW619">
        <v>32.25</v>
      </c>
      <c r="BY619" s="3">
        <v>40086</v>
      </c>
      <c r="BZ619">
        <v>33.43</v>
      </c>
    </row>
    <row r="620" spans="2:78" x14ac:dyDescent="0.25">
      <c r="B620" s="3">
        <v>40095</v>
      </c>
      <c r="C620" s="2">
        <v>5701.49</v>
      </c>
      <c r="D620" s="2">
        <v>5673.69</v>
      </c>
      <c r="E620" s="2">
        <v>5748.33</v>
      </c>
      <c r="F620" s="2">
        <v>5711.88</v>
      </c>
      <c r="H620" s="3">
        <v>40355</v>
      </c>
      <c r="I620">
        <v>1.2374000000000001</v>
      </c>
      <c r="J620">
        <v>1.2343999999999999</v>
      </c>
      <c r="K620">
        <v>1.2374000000000001</v>
      </c>
      <c r="L620">
        <v>1.2343999999999999</v>
      </c>
      <c r="N620" s="3">
        <v>40109</v>
      </c>
      <c r="O620" s="2">
        <v>1060.3</v>
      </c>
      <c r="P620" s="2">
        <v>1048.9000000000001</v>
      </c>
      <c r="Q620" s="2">
        <v>1067.8499999999999</v>
      </c>
      <c r="R620" s="2">
        <v>1054.45</v>
      </c>
      <c r="T620" s="3">
        <v>40100</v>
      </c>
      <c r="U620">
        <v>102.33</v>
      </c>
      <c r="BG620" s="3">
        <v>40080</v>
      </c>
      <c r="BH620">
        <v>114.78</v>
      </c>
      <c r="BJ620" s="3">
        <v>40094</v>
      </c>
      <c r="BK620">
        <v>371.41809999999998</v>
      </c>
      <c r="BL620">
        <v>371.41809999999998</v>
      </c>
      <c r="BM620">
        <v>371.41809999999998</v>
      </c>
      <c r="BN620">
        <v>371.41809999999998</v>
      </c>
      <c r="BS620" s="3">
        <v>40081</v>
      </c>
      <c r="BT620">
        <v>38.659999999999997</v>
      </c>
      <c r="BV620" s="3">
        <v>39990</v>
      </c>
      <c r="BW620">
        <v>32.67</v>
      </c>
      <c r="BY620" s="3">
        <v>40085</v>
      </c>
      <c r="BZ620">
        <v>33.39</v>
      </c>
    </row>
    <row r="621" spans="2:78" x14ac:dyDescent="0.25">
      <c r="B621" s="3">
        <v>40094</v>
      </c>
      <c r="C621" s="2">
        <v>5679.51</v>
      </c>
      <c r="D621" s="2">
        <v>5666.79</v>
      </c>
      <c r="E621" s="2">
        <v>5727.87</v>
      </c>
      <c r="F621" s="2">
        <v>5716.54</v>
      </c>
      <c r="H621" s="3">
        <v>40354</v>
      </c>
      <c r="I621">
        <v>1.2336</v>
      </c>
      <c r="J621">
        <v>1.2253000000000001</v>
      </c>
      <c r="K621">
        <v>1.2395</v>
      </c>
      <c r="L621">
        <v>1.2374000000000001</v>
      </c>
      <c r="N621" s="3">
        <v>40108</v>
      </c>
      <c r="O621" s="2">
        <v>1058.77</v>
      </c>
      <c r="P621" s="2">
        <v>1050.4000000000001</v>
      </c>
      <c r="Q621" s="2">
        <v>1061.77</v>
      </c>
      <c r="R621" s="2">
        <v>1060.32</v>
      </c>
      <c r="T621" s="3">
        <v>40099</v>
      </c>
      <c r="U621">
        <v>102.19</v>
      </c>
      <c r="BG621" s="3">
        <v>40079</v>
      </c>
      <c r="BH621">
        <v>114.91</v>
      </c>
      <c r="BJ621" s="3">
        <v>40093</v>
      </c>
      <c r="BK621">
        <v>370.8229</v>
      </c>
      <c r="BL621">
        <v>370.8229</v>
      </c>
      <c r="BM621">
        <v>370.8229</v>
      </c>
      <c r="BN621">
        <v>370.8229</v>
      </c>
      <c r="BS621" s="3">
        <v>40080</v>
      </c>
      <c r="BT621">
        <v>38.83</v>
      </c>
      <c r="BV621" s="3">
        <v>39989</v>
      </c>
      <c r="BW621">
        <v>32.049999999999997</v>
      </c>
      <c r="BY621" s="3">
        <v>40084</v>
      </c>
      <c r="BZ621">
        <v>33.08</v>
      </c>
    </row>
    <row r="622" spans="2:78" x14ac:dyDescent="0.25">
      <c r="B622" s="3">
        <v>40093</v>
      </c>
      <c r="C622" s="2">
        <v>5650.25</v>
      </c>
      <c r="D622" s="2">
        <v>5626.38</v>
      </c>
      <c r="E622" s="2">
        <v>5690.92</v>
      </c>
      <c r="F622" s="2">
        <v>5640.75</v>
      </c>
      <c r="H622" s="3">
        <v>40353</v>
      </c>
      <c r="I622">
        <v>1.2307999999999999</v>
      </c>
      <c r="J622">
        <v>1.2262</v>
      </c>
      <c r="K622">
        <v>1.2385999999999999</v>
      </c>
      <c r="L622">
        <v>1.2333000000000001</v>
      </c>
      <c r="N622" s="3">
        <v>40107</v>
      </c>
      <c r="O622" s="2">
        <v>1055.6500000000001</v>
      </c>
      <c r="P622" s="2">
        <v>1046.5</v>
      </c>
      <c r="Q622" s="2">
        <v>1064.75</v>
      </c>
      <c r="R622" s="2">
        <v>1058.8</v>
      </c>
      <c r="T622" s="3">
        <v>40098</v>
      </c>
      <c r="U622">
        <v>102.25</v>
      </c>
      <c r="BG622" s="3">
        <v>40078</v>
      </c>
      <c r="BH622">
        <v>114.58</v>
      </c>
      <c r="BJ622" s="3">
        <v>40092</v>
      </c>
      <c r="BK622">
        <v>371.35230000000001</v>
      </c>
      <c r="BL622">
        <v>371.35230000000001</v>
      </c>
      <c r="BM622">
        <v>371.35230000000001</v>
      </c>
      <c r="BN622">
        <v>371.35230000000001</v>
      </c>
      <c r="BS622" s="3">
        <v>40079</v>
      </c>
      <c r="BT622">
        <v>39.6</v>
      </c>
      <c r="BV622" s="3">
        <v>39988</v>
      </c>
      <c r="BW622">
        <v>31.78</v>
      </c>
      <c r="BY622" s="3">
        <v>40081</v>
      </c>
      <c r="BZ622">
        <v>33.21</v>
      </c>
    </row>
    <row r="623" spans="2:78" x14ac:dyDescent="0.25">
      <c r="B623" s="3">
        <v>40092</v>
      </c>
      <c r="C623" s="2">
        <v>5518.69</v>
      </c>
      <c r="D623" s="2">
        <v>5518.69</v>
      </c>
      <c r="E623" s="2">
        <v>5662.01</v>
      </c>
      <c r="F623" s="2">
        <v>5657.64</v>
      </c>
      <c r="H623" s="3">
        <v>40352</v>
      </c>
      <c r="I623">
        <v>1.2265999999999999</v>
      </c>
      <c r="J623">
        <v>1.2211000000000001</v>
      </c>
      <c r="K623">
        <v>1.2342</v>
      </c>
      <c r="L623">
        <v>1.2302999999999999</v>
      </c>
      <c r="N623" s="3">
        <v>40106</v>
      </c>
      <c r="O623" s="2">
        <v>1062.5999999999999</v>
      </c>
      <c r="P623" s="2">
        <v>1051</v>
      </c>
      <c r="Q623" s="2">
        <v>1067.83</v>
      </c>
      <c r="R623" s="2">
        <v>1055.3699999999999</v>
      </c>
      <c r="T623" s="3">
        <v>40095</v>
      </c>
      <c r="U623">
        <v>102.25</v>
      </c>
      <c r="BG623" s="3">
        <v>40077</v>
      </c>
      <c r="BH623">
        <v>115.42</v>
      </c>
      <c r="BJ623" s="3">
        <v>40091</v>
      </c>
      <c r="BK623">
        <v>371.32400000000001</v>
      </c>
      <c r="BL623">
        <v>371.32400000000001</v>
      </c>
      <c r="BM623">
        <v>371.32400000000001</v>
      </c>
      <c r="BN623">
        <v>371.32400000000001</v>
      </c>
      <c r="BS623" s="3">
        <v>40078</v>
      </c>
      <c r="BT623">
        <v>39.51</v>
      </c>
      <c r="BV623" s="3">
        <v>39986</v>
      </c>
      <c r="BW623">
        <v>32.22</v>
      </c>
      <c r="BY623" s="3">
        <v>40080</v>
      </c>
      <c r="BZ623">
        <v>33.21</v>
      </c>
    </row>
    <row r="624" spans="2:78" x14ac:dyDescent="0.25">
      <c r="B624" s="3">
        <v>40091</v>
      </c>
      <c r="C624" s="2">
        <v>5477.81</v>
      </c>
      <c r="D624" s="2">
        <v>5440.23</v>
      </c>
      <c r="E624" s="2">
        <v>5511.64</v>
      </c>
      <c r="F624" s="2">
        <v>5508.85</v>
      </c>
      <c r="H624" s="3">
        <v>40351</v>
      </c>
      <c r="I624">
        <v>1.2324999999999999</v>
      </c>
      <c r="J624">
        <v>1.2255</v>
      </c>
      <c r="K624">
        <v>1.2349000000000001</v>
      </c>
      <c r="L624">
        <v>1.2263999999999999</v>
      </c>
      <c r="N624" s="3">
        <v>40105</v>
      </c>
      <c r="O624" s="2">
        <v>1052.25</v>
      </c>
      <c r="P624" s="2">
        <v>1046.8</v>
      </c>
      <c r="Q624" s="2">
        <v>1065.5</v>
      </c>
      <c r="R624" s="2">
        <v>1062.72</v>
      </c>
      <c r="T624" s="3">
        <v>40094</v>
      </c>
      <c r="U624">
        <v>102.3</v>
      </c>
      <c r="BG624" s="3">
        <v>40074</v>
      </c>
      <c r="BH624">
        <v>115.62</v>
      </c>
      <c r="BJ624" s="3">
        <v>40088</v>
      </c>
      <c r="BK624">
        <v>371.64299999999997</v>
      </c>
      <c r="BL624">
        <v>371.64299999999997</v>
      </c>
      <c r="BM624">
        <v>371.64299999999997</v>
      </c>
      <c r="BN624">
        <v>371.64299999999997</v>
      </c>
      <c r="BS624" s="3">
        <v>40077</v>
      </c>
      <c r="BT624">
        <v>39.31</v>
      </c>
      <c r="BV624" s="3">
        <v>39983</v>
      </c>
      <c r="BW624">
        <v>32.090000000000003</v>
      </c>
      <c r="BY624" s="3">
        <v>40079</v>
      </c>
      <c r="BZ624">
        <v>33.590000000000003</v>
      </c>
    </row>
    <row r="625" spans="2:78" x14ac:dyDescent="0.25">
      <c r="B625" s="3">
        <v>40088</v>
      </c>
      <c r="C625" s="2">
        <v>5532.65</v>
      </c>
      <c r="D625" s="2">
        <v>5442.32</v>
      </c>
      <c r="E625" s="2">
        <v>5536.63</v>
      </c>
      <c r="F625" s="2">
        <v>5467.9</v>
      </c>
      <c r="H625" s="3">
        <v>40350</v>
      </c>
      <c r="I625">
        <v>1.2418</v>
      </c>
      <c r="J625">
        <v>1.2303999999999999</v>
      </c>
      <c r="K625">
        <v>1.2463</v>
      </c>
      <c r="L625">
        <v>1.2319</v>
      </c>
      <c r="N625" s="3">
        <v>40102</v>
      </c>
      <c r="O625" s="2">
        <v>1051.8</v>
      </c>
      <c r="P625" s="2">
        <v>1041.9000000000001</v>
      </c>
      <c r="Q625" s="2">
        <v>1056.9000000000001</v>
      </c>
      <c r="R625" s="2">
        <v>1052.25</v>
      </c>
      <c r="T625" s="3">
        <v>40093</v>
      </c>
      <c r="U625">
        <v>101.7</v>
      </c>
      <c r="BG625" s="3">
        <v>40073</v>
      </c>
      <c r="BH625">
        <v>115.01</v>
      </c>
      <c r="BJ625" s="3">
        <v>40087</v>
      </c>
      <c r="BK625">
        <v>369.98779999999999</v>
      </c>
      <c r="BL625">
        <v>369.98779999999999</v>
      </c>
      <c r="BM625">
        <v>369.98779999999999</v>
      </c>
      <c r="BN625">
        <v>369.98779999999999</v>
      </c>
      <c r="BS625" s="3">
        <v>40074</v>
      </c>
      <c r="BT625">
        <v>39.619999999999997</v>
      </c>
      <c r="BV625" s="3">
        <v>39982</v>
      </c>
      <c r="BW625">
        <v>31.84</v>
      </c>
      <c r="BY625" s="3">
        <v>40078</v>
      </c>
      <c r="BZ625">
        <v>33.729999999999997</v>
      </c>
    </row>
    <row r="626" spans="2:78" x14ac:dyDescent="0.25">
      <c r="B626" s="3">
        <v>40087</v>
      </c>
      <c r="C626" s="2">
        <v>5681.88</v>
      </c>
      <c r="D626" s="2">
        <v>5554.25</v>
      </c>
      <c r="E626" s="2">
        <v>5726.97</v>
      </c>
      <c r="F626" s="2">
        <v>5554.55</v>
      </c>
      <c r="H626" s="3">
        <v>40349</v>
      </c>
      <c r="I626">
        <v>1.236</v>
      </c>
      <c r="J626">
        <v>1.236</v>
      </c>
      <c r="K626">
        <v>1.2484999999999999</v>
      </c>
      <c r="L626">
        <v>1.2414000000000001</v>
      </c>
      <c r="N626" s="3">
        <v>40101</v>
      </c>
      <c r="O626" s="2">
        <v>1064.0999999999999</v>
      </c>
      <c r="P626" s="2">
        <v>1045.2</v>
      </c>
      <c r="Q626" s="2">
        <v>1065.7</v>
      </c>
      <c r="R626" s="2">
        <v>1051.8499999999999</v>
      </c>
      <c r="T626" s="3">
        <v>40092</v>
      </c>
      <c r="U626">
        <v>101.76</v>
      </c>
      <c r="BG626" s="3">
        <v>40072</v>
      </c>
      <c r="BH626">
        <v>114.21</v>
      </c>
      <c r="BJ626" s="3">
        <v>40086</v>
      </c>
      <c r="BK626">
        <v>369.64010000000002</v>
      </c>
      <c r="BL626">
        <v>369.64010000000002</v>
      </c>
      <c r="BM626">
        <v>369.64010000000002</v>
      </c>
      <c r="BN626">
        <v>369.64010000000002</v>
      </c>
      <c r="BS626" s="3">
        <v>40073</v>
      </c>
      <c r="BT626">
        <v>39.81</v>
      </c>
      <c r="BV626" s="3">
        <v>39981</v>
      </c>
      <c r="BW626">
        <v>32.25</v>
      </c>
      <c r="BY626" s="3">
        <v>40077</v>
      </c>
      <c r="BZ626">
        <v>33.299999999999997</v>
      </c>
    </row>
    <row r="627" spans="2:78" x14ac:dyDescent="0.25">
      <c r="B627" s="3">
        <v>40086</v>
      </c>
      <c r="C627" s="2">
        <v>5728.48</v>
      </c>
      <c r="D627" s="2">
        <v>5619.48</v>
      </c>
      <c r="E627" s="2">
        <v>5744.59</v>
      </c>
      <c r="F627" s="2">
        <v>5675.16</v>
      </c>
      <c r="H627" s="3">
        <v>40348</v>
      </c>
      <c r="I627">
        <v>1.2386999999999999</v>
      </c>
      <c r="J627">
        <v>1.236</v>
      </c>
      <c r="K627">
        <v>1.2386999999999999</v>
      </c>
      <c r="L627">
        <v>1.236</v>
      </c>
      <c r="N627" s="3">
        <v>40100</v>
      </c>
      <c r="O627" s="2">
        <v>1062.7</v>
      </c>
      <c r="P627" s="2">
        <v>1054.8</v>
      </c>
      <c r="Q627" s="2">
        <v>1070.68</v>
      </c>
      <c r="R627" s="2">
        <v>1064.2</v>
      </c>
      <c r="T627" s="3">
        <v>40091</v>
      </c>
      <c r="U627">
        <v>101.24</v>
      </c>
      <c r="BG627" s="3">
        <v>40071</v>
      </c>
      <c r="BH627">
        <v>113.28</v>
      </c>
      <c r="BJ627" s="3">
        <v>40085</v>
      </c>
      <c r="BK627">
        <v>370.14370000000002</v>
      </c>
      <c r="BL627">
        <v>370.14370000000002</v>
      </c>
      <c r="BM627">
        <v>370.14370000000002</v>
      </c>
      <c r="BN627">
        <v>370.14370000000002</v>
      </c>
      <c r="BS627" s="3">
        <v>40072</v>
      </c>
      <c r="BT627">
        <v>39.6</v>
      </c>
      <c r="BV627" s="3">
        <v>39980</v>
      </c>
      <c r="BW627">
        <v>32.07</v>
      </c>
      <c r="BY627" s="3">
        <v>40074</v>
      </c>
      <c r="BZ627">
        <v>33.6</v>
      </c>
    </row>
    <row r="628" spans="2:78" x14ac:dyDescent="0.25">
      <c r="B628" s="3">
        <v>40085</v>
      </c>
      <c r="C628" s="2">
        <v>5736.79</v>
      </c>
      <c r="D628" s="2">
        <v>5690.19</v>
      </c>
      <c r="E628" s="2">
        <v>5756.26</v>
      </c>
      <c r="F628" s="2">
        <v>5713.52</v>
      </c>
      <c r="H628" s="3">
        <v>40347</v>
      </c>
      <c r="I628">
        <v>1.2383999999999999</v>
      </c>
      <c r="J628">
        <v>1.2351000000000001</v>
      </c>
      <c r="K628">
        <v>1.2413000000000001</v>
      </c>
      <c r="L628">
        <v>1.2386999999999999</v>
      </c>
      <c r="N628" s="3">
        <v>40099</v>
      </c>
      <c r="O628" s="2">
        <v>1053.2</v>
      </c>
      <c r="P628" s="2">
        <v>1049.9000000000001</v>
      </c>
      <c r="Q628" s="2">
        <v>1068.75</v>
      </c>
      <c r="R628" s="2">
        <v>1062.77</v>
      </c>
      <c r="T628" s="3">
        <v>40088</v>
      </c>
      <c r="U628">
        <v>100.27</v>
      </c>
      <c r="BG628" s="3">
        <v>40070</v>
      </c>
      <c r="BH628">
        <v>114.23</v>
      </c>
      <c r="BJ628" s="3">
        <v>40084</v>
      </c>
      <c r="BK628">
        <v>369.98809999999997</v>
      </c>
      <c r="BL628">
        <v>369.98809999999997</v>
      </c>
      <c r="BM628">
        <v>369.98809999999997</v>
      </c>
      <c r="BN628">
        <v>369.98809999999997</v>
      </c>
      <c r="BS628" s="3">
        <v>40071</v>
      </c>
      <c r="BT628">
        <v>39.04</v>
      </c>
      <c r="BV628" s="3">
        <v>39979</v>
      </c>
      <c r="BW628">
        <v>32.65</v>
      </c>
      <c r="BY628" s="3">
        <v>40073</v>
      </c>
      <c r="BZ628">
        <v>33.64</v>
      </c>
    </row>
    <row r="629" spans="2:78" x14ac:dyDescent="0.25">
      <c r="B629" s="3">
        <v>40084</v>
      </c>
      <c r="C629" s="2">
        <v>5595.36</v>
      </c>
      <c r="D629" s="2">
        <v>5554.53</v>
      </c>
      <c r="E629" s="2">
        <v>5736.31</v>
      </c>
      <c r="F629" s="2">
        <v>5736.31</v>
      </c>
      <c r="H629" s="3">
        <v>40346</v>
      </c>
      <c r="I629">
        <v>1.2298</v>
      </c>
      <c r="J629">
        <v>1.2244999999999999</v>
      </c>
      <c r="K629">
        <v>1.2407999999999999</v>
      </c>
      <c r="L629">
        <v>1.2387999999999999</v>
      </c>
      <c r="N629" s="3">
        <v>40098</v>
      </c>
      <c r="O629" s="2">
        <v>1048.25</v>
      </c>
      <c r="P629" s="2">
        <v>1045.8</v>
      </c>
      <c r="Q629" s="2">
        <v>1059.0999999999999</v>
      </c>
      <c r="R629" s="2">
        <v>1054.45</v>
      </c>
      <c r="T629" s="3">
        <v>40087</v>
      </c>
      <c r="U629">
        <v>100.17</v>
      </c>
      <c r="BG629" s="3">
        <v>40067</v>
      </c>
      <c r="BH629">
        <v>114.03</v>
      </c>
      <c r="BJ629" s="3">
        <v>40081</v>
      </c>
      <c r="BK629">
        <v>369.97239999999999</v>
      </c>
      <c r="BL629">
        <v>369.97239999999999</v>
      </c>
      <c r="BM629">
        <v>369.97239999999999</v>
      </c>
      <c r="BN629">
        <v>369.97239999999999</v>
      </c>
      <c r="BS629" s="3">
        <v>40070</v>
      </c>
      <c r="BT629">
        <v>38.97</v>
      </c>
      <c r="BV629" s="3">
        <v>39976</v>
      </c>
      <c r="BW629">
        <v>33.01</v>
      </c>
      <c r="BY629" s="3">
        <v>40072</v>
      </c>
      <c r="BZ629">
        <v>33.409999999999997</v>
      </c>
    </row>
    <row r="630" spans="2:78" x14ac:dyDescent="0.25">
      <c r="B630" s="3">
        <v>40081</v>
      </c>
      <c r="C630" s="2">
        <v>5615.79</v>
      </c>
      <c r="D630" s="2">
        <v>5559.47</v>
      </c>
      <c r="E630" s="2">
        <v>5620.13</v>
      </c>
      <c r="F630" s="2">
        <v>5581.41</v>
      </c>
      <c r="H630" s="3">
        <v>40345</v>
      </c>
      <c r="I630">
        <v>1.2314000000000001</v>
      </c>
      <c r="J630">
        <v>1.226</v>
      </c>
      <c r="K630">
        <v>1.2351000000000001</v>
      </c>
      <c r="L630">
        <v>1.2297</v>
      </c>
      <c r="N630" s="3">
        <v>40095</v>
      </c>
      <c r="O630" s="2">
        <v>1049.5</v>
      </c>
      <c r="P630" s="2">
        <v>1042.4000000000001</v>
      </c>
      <c r="Q630" s="2">
        <v>1052.4000000000001</v>
      </c>
      <c r="R630" s="2">
        <v>1048.25</v>
      </c>
      <c r="T630" s="3">
        <v>40086</v>
      </c>
      <c r="U630">
        <v>100.34</v>
      </c>
      <c r="BG630" s="3">
        <v>40066</v>
      </c>
      <c r="BH630">
        <v>113.01</v>
      </c>
      <c r="BJ630" s="3">
        <v>40080</v>
      </c>
      <c r="BK630">
        <v>369.37939999999998</v>
      </c>
      <c r="BL630">
        <v>369.37939999999998</v>
      </c>
      <c r="BM630">
        <v>369.37939999999998</v>
      </c>
      <c r="BN630">
        <v>369.37939999999998</v>
      </c>
      <c r="BS630" s="3">
        <v>40067</v>
      </c>
      <c r="BT630">
        <v>39.1</v>
      </c>
      <c r="BV630" s="3">
        <v>39974</v>
      </c>
      <c r="BW630">
        <v>32.659999999999997</v>
      </c>
      <c r="BY630" s="3">
        <v>40071</v>
      </c>
      <c r="BZ630">
        <v>32.69</v>
      </c>
    </row>
    <row r="631" spans="2:78" x14ac:dyDescent="0.25">
      <c r="B631" s="3">
        <v>40080</v>
      </c>
      <c r="C631" s="2">
        <v>5684.49</v>
      </c>
      <c r="D631" s="2">
        <v>5586.23</v>
      </c>
      <c r="E631" s="2">
        <v>5741.54</v>
      </c>
      <c r="F631" s="2">
        <v>5605.21</v>
      </c>
      <c r="H631" s="3">
        <v>40344</v>
      </c>
      <c r="I631">
        <v>1.2211000000000001</v>
      </c>
      <c r="J631">
        <v>1.2166999999999999</v>
      </c>
      <c r="K631">
        <v>1.2346999999999999</v>
      </c>
      <c r="L631">
        <v>1.2315</v>
      </c>
      <c r="N631" s="3">
        <v>40094</v>
      </c>
      <c r="O631" s="2">
        <v>1045.82</v>
      </c>
      <c r="P631" s="2">
        <v>1041.8</v>
      </c>
      <c r="Q631" s="2">
        <v>1061.5</v>
      </c>
      <c r="R631" s="2">
        <v>1049.5999999999999</v>
      </c>
      <c r="T631" s="3">
        <v>40085</v>
      </c>
      <c r="U631">
        <v>100.31</v>
      </c>
      <c r="BG631" s="3">
        <v>40065</v>
      </c>
      <c r="BH631">
        <v>113.19</v>
      </c>
      <c r="BJ631" s="3">
        <v>40079</v>
      </c>
      <c r="BK631">
        <v>368.10050000000001</v>
      </c>
      <c r="BL631">
        <v>368.10050000000001</v>
      </c>
      <c r="BM631">
        <v>368.10050000000001</v>
      </c>
      <c r="BN631">
        <v>368.10050000000001</v>
      </c>
      <c r="BS631" s="3">
        <v>40066</v>
      </c>
      <c r="BT631">
        <v>38.9</v>
      </c>
      <c r="BV631" s="3">
        <v>39973</v>
      </c>
      <c r="BW631">
        <v>32.06</v>
      </c>
      <c r="BY631" s="3">
        <v>40070</v>
      </c>
      <c r="BZ631">
        <v>32.35</v>
      </c>
    </row>
    <row r="632" spans="2:78" x14ac:dyDescent="0.25">
      <c r="B632" s="3">
        <v>40079</v>
      </c>
      <c r="C632" s="2">
        <v>5705.88</v>
      </c>
      <c r="D632" s="2">
        <v>5672.08</v>
      </c>
      <c r="E632" s="2">
        <v>5754.04</v>
      </c>
      <c r="F632" s="2">
        <v>5702.05</v>
      </c>
      <c r="H632" s="3">
        <v>40343</v>
      </c>
      <c r="I632">
        <v>1.2205999999999999</v>
      </c>
      <c r="J632">
        <v>1.2162999999999999</v>
      </c>
      <c r="K632">
        <v>1.2297</v>
      </c>
      <c r="L632">
        <v>1.2206999999999999</v>
      </c>
      <c r="N632" s="3">
        <v>40093</v>
      </c>
      <c r="O632" s="2">
        <v>1038.75</v>
      </c>
      <c r="P632" s="2">
        <v>1035.5999999999999</v>
      </c>
      <c r="Q632" s="2">
        <v>1048.48</v>
      </c>
      <c r="R632" s="2">
        <v>1045.8499999999999</v>
      </c>
      <c r="T632" s="3">
        <v>40084</v>
      </c>
      <c r="U632">
        <v>99.98</v>
      </c>
      <c r="BG632" s="3">
        <v>40064</v>
      </c>
      <c r="BH632">
        <v>111.99</v>
      </c>
      <c r="BJ632" s="3">
        <v>40078</v>
      </c>
      <c r="BK632">
        <v>368.81950000000001</v>
      </c>
      <c r="BL632">
        <v>368.81950000000001</v>
      </c>
      <c r="BM632">
        <v>368.81950000000001</v>
      </c>
      <c r="BN632">
        <v>368.81950000000001</v>
      </c>
      <c r="BS632" s="3">
        <v>40065</v>
      </c>
      <c r="BT632">
        <v>38.840000000000003</v>
      </c>
      <c r="BV632" s="3">
        <v>39972</v>
      </c>
      <c r="BW632">
        <v>32</v>
      </c>
      <c r="BY632" s="3">
        <v>40067</v>
      </c>
      <c r="BZ632">
        <v>32.68</v>
      </c>
    </row>
    <row r="633" spans="2:78" x14ac:dyDescent="0.25">
      <c r="B633" s="3">
        <v>40078</v>
      </c>
      <c r="C633" s="2">
        <v>5686.84</v>
      </c>
      <c r="D633" s="2">
        <v>5686.84</v>
      </c>
      <c r="E633" s="2">
        <v>5752.7</v>
      </c>
      <c r="F633" s="2">
        <v>5709.38</v>
      </c>
      <c r="H633" s="3">
        <v>40342</v>
      </c>
      <c r="I633">
        <v>1.2060999999999999</v>
      </c>
      <c r="J633">
        <v>1.2060999999999999</v>
      </c>
      <c r="K633">
        <v>1.2196</v>
      </c>
      <c r="L633">
        <v>1.2196</v>
      </c>
      <c r="N633" s="3">
        <v>40092</v>
      </c>
      <c r="O633" s="2">
        <v>1015.82</v>
      </c>
      <c r="P633" s="2">
        <v>1014.85</v>
      </c>
      <c r="Q633" s="2">
        <v>1043.55</v>
      </c>
      <c r="R633" s="2">
        <v>1038.72</v>
      </c>
      <c r="T633" s="3">
        <v>40081</v>
      </c>
      <c r="U633">
        <v>99.9</v>
      </c>
      <c r="BG633" s="3">
        <v>40063</v>
      </c>
      <c r="BH633">
        <v>112.22</v>
      </c>
      <c r="BJ633" s="3">
        <v>40077</v>
      </c>
      <c r="BK633">
        <v>368.64850000000001</v>
      </c>
      <c r="BL633">
        <v>368.64850000000001</v>
      </c>
      <c r="BM633">
        <v>368.64850000000001</v>
      </c>
      <c r="BN633">
        <v>368.64850000000001</v>
      </c>
      <c r="BS633" s="3">
        <v>40064</v>
      </c>
      <c r="BT633">
        <v>38.47</v>
      </c>
      <c r="BV633" s="3">
        <v>39969</v>
      </c>
      <c r="BW633">
        <v>32.15</v>
      </c>
      <c r="BY633" s="3">
        <v>40066</v>
      </c>
      <c r="BZ633">
        <v>32.42</v>
      </c>
    </row>
    <row r="634" spans="2:78" x14ac:dyDescent="0.25">
      <c r="B634" s="3">
        <v>40077</v>
      </c>
      <c r="C634" s="2">
        <v>5698.53</v>
      </c>
      <c r="D634" s="2">
        <v>5617.8</v>
      </c>
      <c r="E634" s="2">
        <v>5698.53</v>
      </c>
      <c r="F634" s="2">
        <v>5668.65</v>
      </c>
      <c r="H634" s="3">
        <v>40341</v>
      </c>
      <c r="I634">
        <v>1.2111000000000001</v>
      </c>
      <c r="J634">
        <v>1.2060999999999999</v>
      </c>
      <c r="K634">
        <v>1.2116</v>
      </c>
      <c r="L634">
        <v>1.2060999999999999</v>
      </c>
      <c r="N634" s="3">
        <v>40091</v>
      </c>
      <c r="O634" s="2">
        <v>1001.35</v>
      </c>
      <c r="P634" s="2">
        <v>1000.4</v>
      </c>
      <c r="Q634" s="2">
        <v>1017.6</v>
      </c>
      <c r="R634" s="2">
        <v>1015.8</v>
      </c>
      <c r="T634" s="3">
        <v>40080</v>
      </c>
      <c r="U634">
        <v>100.1</v>
      </c>
      <c r="BG634" s="3">
        <v>40060</v>
      </c>
      <c r="BH634">
        <v>111.91</v>
      </c>
      <c r="BJ634" s="3">
        <v>40074</v>
      </c>
      <c r="BK634">
        <v>368.32089999999999</v>
      </c>
      <c r="BL634">
        <v>368.32089999999999</v>
      </c>
      <c r="BM634">
        <v>368.32089999999999</v>
      </c>
      <c r="BN634">
        <v>368.32089999999999</v>
      </c>
      <c r="BS634" s="3">
        <v>40063</v>
      </c>
      <c r="BT634">
        <v>38.36</v>
      </c>
      <c r="BV634" s="3">
        <v>39968</v>
      </c>
      <c r="BW634">
        <v>32.24</v>
      </c>
      <c r="BY634" s="3">
        <v>40065</v>
      </c>
      <c r="BZ634">
        <v>32.15</v>
      </c>
    </row>
    <row r="635" spans="2:78" x14ac:dyDescent="0.25">
      <c r="B635" s="3">
        <v>40074</v>
      </c>
      <c r="C635" s="2">
        <v>5711.34</v>
      </c>
      <c r="D635" s="2">
        <v>5701.04</v>
      </c>
      <c r="E635" s="2">
        <v>5760.83</v>
      </c>
      <c r="F635" s="2">
        <v>5703.83</v>
      </c>
      <c r="H635" s="3">
        <v>40340</v>
      </c>
      <c r="I635">
        <v>1.2130000000000001</v>
      </c>
      <c r="J635">
        <v>1.2050000000000001</v>
      </c>
      <c r="K635">
        <v>1.2150000000000001</v>
      </c>
      <c r="L635">
        <v>1.2111000000000001</v>
      </c>
      <c r="N635" s="3">
        <v>40088</v>
      </c>
      <c r="O635" s="2">
        <v>999.65</v>
      </c>
      <c r="P635" s="2">
        <v>985</v>
      </c>
      <c r="Q635" s="2">
        <v>1007.5</v>
      </c>
      <c r="R635" s="2">
        <v>1002.8</v>
      </c>
      <c r="T635" s="3">
        <v>40079</v>
      </c>
      <c r="U635">
        <v>100.48</v>
      </c>
      <c r="BG635" s="3">
        <v>40059</v>
      </c>
      <c r="BH635">
        <v>111.7</v>
      </c>
      <c r="BJ635" s="3">
        <v>40073</v>
      </c>
      <c r="BK635">
        <v>368.37490000000003</v>
      </c>
      <c r="BL635">
        <v>368.37490000000003</v>
      </c>
      <c r="BM635">
        <v>368.37490000000003</v>
      </c>
      <c r="BN635">
        <v>368.37490000000003</v>
      </c>
      <c r="BS635" s="3">
        <v>40060</v>
      </c>
      <c r="BT635">
        <v>37.82</v>
      </c>
      <c r="BV635" s="3">
        <v>39967</v>
      </c>
      <c r="BW635">
        <v>32.74</v>
      </c>
      <c r="BY635" s="3">
        <v>40064</v>
      </c>
      <c r="BZ635">
        <v>32.18</v>
      </c>
    </row>
    <row r="636" spans="2:78" x14ac:dyDescent="0.25">
      <c r="B636" s="3">
        <v>40073</v>
      </c>
      <c r="C636" s="2">
        <v>5722.37</v>
      </c>
      <c r="D636" s="2">
        <v>5703.22</v>
      </c>
      <c r="E636" s="2">
        <v>5748.24</v>
      </c>
      <c r="F636" s="2">
        <v>5731.14</v>
      </c>
      <c r="H636" s="3">
        <v>40339</v>
      </c>
      <c r="I636">
        <v>1.1988000000000001</v>
      </c>
      <c r="J636">
        <v>1.1956</v>
      </c>
      <c r="K636">
        <v>1.214</v>
      </c>
      <c r="L636">
        <v>1.2132000000000001</v>
      </c>
      <c r="N636" s="3">
        <v>40087</v>
      </c>
      <c r="O636" s="2">
        <v>1007.55</v>
      </c>
      <c r="P636" s="2">
        <v>996.8</v>
      </c>
      <c r="Q636" s="2">
        <v>1009.7</v>
      </c>
      <c r="R636" s="2">
        <v>999.4</v>
      </c>
      <c r="T636" s="3">
        <v>40078</v>
      </c>
      <c r="U636">
        <v>100.3</v>
      </c>
      <c r="BG636" s="3">
        <v>40058</v>
      </c>
      <c r="BH636">
        <v>112.22</v>
      </c>
      <c r="BJ636" s="3">
        <v>40072</v>
      </c>
      <c r="BK636">
        <v>369.19779999999997</v>
      </c>
      <c r="BL636">
        <v>369.19779999999997</v>
      </c>
      <c r="BM636">
        <v>369.19779999999997</v>
      </c>
      <c r="BN636">
        <v>369.19779999999997</v>
      </c>
      <c r="BS636" s="3">
        <v>40059</v>
      </c>
      <c r="BT636">
        <v>37.31</v>
      </c>
      <c r="BV636" s="3">
        <v>39966</v>
      </c>
      <c r="BW636">
        <v>32.6</v>
      </c>
      <c r="BY636" s="3">
        <v>40063</v>
      </c>
      <c r="BZ636">
        <v>31.6</v>
      </c>
    </row>
    <row r="637" spans="2:78" x14ac:dyDescent="0.25">
      <c r="B637" s="3">
        <v>40072</v>
      </c>
      <c r="C637" s="2">
        <v>5640.99</v>
      </c>
      <c r="D637" s="2">
        <v>5640.94</v>
      </c>
      <c r="E637" s="2">
        <v>5713.49</v>
      </c>
      <c r="F637" s="2">
        <v>5700.26</v>
      </c>
      <c r="H637" s="3">
        <v>40338</v>
      </c>
      <c r="I637">
        <v>1.1958</v>
      </c>
      <c r="J637">
        <v>1.1922999999999999</v>
      </c>
      <c r="K637">
        <v>1.2072000000000001</v>
      </c>
      <c r="L637">
        <v>1.1988000000000001</v>
      </c>
      <c r="N637" s="3">
        <v>40086</v>
      </c>
      <c r="O637" s="2">
        <v>993.3</v>
      </c>
      <c r="P637" s="2">
        <v>990.7</v>
      </c>
      <c r="Q637" s="2">
        <v>1009.7</v>
      </c>
      <c r="R637" s="2">
        <v>1007.52</v>
      </c>
      <c r="T637" s="3">
        <v>40077</v>
      </c>
      <c r="U637">
        <v>100.07</v>
      </c>
      <c r="BG637" s="3">
        <v>40057</v>
      </c>
      <c r="BH637">
        <v>112.38</v>
      </c>
      <c r="BJ637" s="3">
        <v>40071</v>
      </c>
      <c r="BK637">
        <v>369.0727</v>
      </c>
      <c r="BL637">
        <v>369.0727</v>
      </c>
      <c r="BM637">
        <v>369.0727</v>
      </c>
      <c r="BN637">
        <v>369.0727</v>
      </c>
      <c r="BS637" s="3">
        <v>40058</v>
      </c>
      <c r="BT637">
        <v>37.299999999999997</v>
      </c>
      <c r="BV637" s="3">
        <v>39962</v>
      </c>
      <c r="BW637">
        <v>31.89</v>
      </c>
      <c r="BY637" s="3">
        <v>40060</v>
      </c>
      <c r="BZ637">
        <v>31.17</v>
      </c>
    </row>
    <row r="638" spans="2:78" x14ac:dyDescent="0.25">
      <c r="B638" s="3">
        <v>40071</v>
      </c>
      <c r="C638" s="2">
        <v>5637.21</v>
      </c>
      <c r="D638" s="2">
        <v>5584.53</v>
      </c>
      <c r="E638" s="2">
        <v>5649.66</v>
      </c>
      <c r="F638" s="2">
        <v>5628.98</v>
      </c>
      <c r="H638" s="3">
        <v>40337</v>
      </c>
      <c r="I638">
        <v>1.1924999999999999</v>
      </c>
      <c r="J638">
        <v>1.1903999999999999</v>
      </c>
      <c r="K638">
        <v>1.2002999999999999</v>
      </c>
      <c r="L638">
        <v>1.1957</v>
      </c>
      <c r="N638" s="3">
        <v>40085</v>
      </c>
      <c r="O638" s="2">
        <v>991</v>
      </c>
      <c r="P638" s="2">
        <v>984.2</v>
      </c>
      <c r="Q638" s="2">
        <v>995.75</v>
      </c>
      <c r="R638" s="2">
        <v>992.95</v>
      </c>
      <c r="T638" s="3">
        <v>40074</v>
      </c>
      <c r="U638">
        <v>100.26</v>
      </c>
      <c r="BG638" s="3">
        <v>40056</v>
      </c>
      <c r="BH638">
        <v>113.4</v>
      </c>
      <c r="BJ638" s="3">
        <v>40070</v>
      </c>
      <c r="BK638">
        <v>368.1413</v>
      </c>
      <c r="BL638">
        <v>368.1413</v>
      </c>
      <c r="BM638">
        <v>368.1413</v>
      </c>
      <c r="BN638">
        <v>368.1413</v>
      </c>
      <c r="BS638" s="3">
        <v>40057</v>
      </c>
      <c r="BT638">
        <v>37.46</v>
      </c>
      <c r="BV638" s="3">
        <v>39960</v>
      </c>
      <c r="BW638">
        <v>31.65</v>
      </c>
      <c r="BY638" s="3">
        <v>40059</v>
      </c>
      <c r="BZ638">
        <v>30.72</v>
      </c>
    </row>
    <row r="639" spans="2:78" x14ac:dyDescent="0.25">
      <c r="B639" s="3">
        <v>40070</v>
      </c>
      <c r="C639" s="2">
        <v>5599.58</v>
      </c>
      <c r="D639" s="2">
        <v>5532.3</v>
      </c>
      <c r="E639" s="2">
        <v>5623.74</v>
      </c>
      <c r="F639" s="2">
        <v>5620.24</v>
      </c>
      <c r="H639" s="3">
        <v>40336</v>
      </c>
      <c r="I639">
        <v>1.1932</v>
      </c>
      <c r="J639">
        <v>1.1879</v>
      </c>
      <c r="K639">
        <v>1.1990000000000001</v>
      </c>
      <c r="L639">
        <v>1.1921999999999999</v>
      </c>
      <c r="N639" s="3">
        <v>40084</v>
      </c>
      <c r="O639" s="2">
        <v>991.35</v>
      </c>
      <c r="P639" s="2">
        <v>985.2</v>
      </c>
      <c r="Q639" s="2">
        <v>996.57</v>
      </c>
      <c r="R639" s="2">
        <v>991.8</v>
      </c>
      <c r="T639" s="3">
        <v>40073</v>
      </c>
      <c r="U639">
        <v>100.42</v>
      </c>
      <c r="BG639" s="3">
        <v>40053</v>
      </c>
      <c r="BH639">
        <v>113.15</v>
      </c>
      <c r="BJ639" s="3">
        <v>40067</v>
      </c>
      <c r="BK639">
        <v>369.23360000000002</v>
      </c>
      <c r="BL639">
        <v>369.23360000000002</v>
      </c>
      <c r="BM639">
        <v>369.23360000000002</v>
      </c>
      <c r="BN639">
        <v>369.23360000000002</v>
      </c>
      <c r="BS639" s="3">
        <v>40056</v>
      </c>
      <c r="BT639">
        <v>38.159999999999997</v>
      </c>
      <c r="BV639" s="3">
        <v>39959</v>
      </c>
      <c r="BW639">
        <v>31.26</v>
      </c>
      <c r="BY639" s="3">
        <v>40058</v>
      </c>
      <c r="BZ639">
        <v>30.35</v>
      </c>
    </row>
    <row r="640" spans="2:78" x14ac:dyDescent="0.25">
      <c r="B640" s="3">
        <v>40067</v>
      </c>
      <c r="C640" s="2">
        <v>5601.65</v>
      </c>
      <c r="D640" s="2">
        <v>5601.65</v>
      </c>
      <c r="E640" s="2">
        <v>5653.15</v>
      </c>
      <c r="F640" s="2">
        <v>5624.02</v>
      </c>
      <c r="H640" s="3">
        <v>40335</v>
      </c>
      <c r="I640">
        <v>1.1964999999999999</v>
      </c>
      <c r="J640">
        <v>1.1921999999999999</v>
      </c>
      <c r="K640">
        <v>1.2017</v>
      </c>
      <c r="L640">
        <v>1.1933</v>
      </c>
      <c r="N640" s="3">
        <v>40081</v>
      </c>
      <c r="O640" s="2">
        <v>996</v>
      </c>
      <c r="P640" s="2">
        <v>984.6</v>
      </c>
      <c r="Q640" s="2">
        <v>999.2</v>
      </c>
      <c r="R640" s="2">
        <v>991.35</v>
      </c>
      <c r="T640" s="3">
        <v>40072</v>
      </c>
      <c r="U640">
        <v>100.29</v>
      </c>
      <c r="BG640" s="3">
        <v>40052</v>
      </c>
      <c r="BH640">
        <v>113.91</v>
      </c>
      <c r="BJ640" s="3">
        <v>40066</v>
      </c>
      <c r="BK640">
        <v>368.78559999999999</v>
      </c>
      <c r="BL640">
        <v>368.78559999999999</v>
      </c>
      <c r="BM640">
        <v>368.78559999999999</v>
      </c>
      <c r="BN640">
        <v>368.78559999999999</v>
      </c>
      <c r="BS640" s="3">
        <v>40053</v>
      </c>
      <c r="BT640">
        <v>38.409999999999997</v>
      </c>
      <c r="BV640" s="3">
        <v>39958</v>
      </c>
      <c r="BW640">
        <v>31.13</v>
      </c>
      <c r="BY640" s="3">
        <v>40057</v>
      </c>
      <c r="BZ640">
        <v>30.76</v>
      </c>
    </row>
    <row r="641" spans="2:78" x14ac:dyDescent="0.25">
      <c r="B641" s="3">
        <v>40066</v>
      </c>
      <c r="C641" s="2">
        <v>5596.45</v>
      </c>
      <c r="D641" s="2">
        <v>5547.37</v>
      </c>
      <c r="E641" s="2">
        <v>5626.97</v>
      </c>
      <c r="F641" s="2">
        <v>5594.77</v>
      </c>
      <c r="H641" s="3">
        <v>40334</v>
      </c>
      <c r="I641">
        <v>1.1964999999999999</v>
      </c>
      <c r="J641">
        <v>1.1964999999999999</v>
      </c>
      <c r="K641">
        <v>1.1964999999999999</v>
      </c>
      <c r="L641">
        <v>1.1964999999999999</v>
      </c>
      <c r="N641" s="3">
        <v>40080</v>
      </c>
      <c r="O641" s="2">
        <v>1008.93</v>
      </c>
      <c r="P641" s="2">
        <v>990</v>
      </c>
      <c r="Q641" s="2">
        <v>1019.3</v>
      </c>
      <c r="R641" s="2">
        <v>996.47</v>
      </c>
      <c r="T641" s="3">
        <v>40071</v>
      </c>
      <c r="U641">
        <v>99.24</v>
      </c>
      <c r="BG641" s="3">
        <v>40051</v>
      </c>
      <c r="BH641">
        <v>113.62</v>
      </c>
      <c r="BJ641" s="3">
        <v>40065</v>
      </c>
      <c r="BK641">
        <v>368.69920000000002</v>
      </c>
      <c r="BL641">
        <v>368.69920000000002</v>
      </c>
      <c r="BM641">
        <v>368.69920000000002</v>
      </c>
      <c r="BN641">
        <v>368.69920000000002</v>
      </c>
      <c r="BS641" s="3">
        <v>40052</v>
      </c>
      <c r="BT641">
        <v>38.03</v>
      </c>
      <c r="BV641" s="3">
        <v>39955</v>
      </c>
      <c r="BW641">
        <v>31.09</v>
      </c>
      <c r="BY641" s="3">
        <v>40056</v>
      </c>
      <c r="BZ641">
        <v>30.66</v>
      </c>
    </row>
    <row r="642" spans="2:78" x14ac:dyDescent="0.25">
      <c r="B642" s="3">
        <v>40065</v>
      </c>
      <c r="C642" s="2">
        <v>5463.93</v>
      </c>
      <c r="D642" s="2">
        <v>5450.4</v>
      </c>
      <c r="E642" s="2">
        <v>5578.15</v>
      </c>
      <c r="F642" s="2">
        <v>5574.26</v>
      </c>
      <c r="H642" s="3">
        <v>40333</v>
      </c>
      <c r="I642">
        <v>1.2176</v>
      </c>
      <c r="J642">
        <v>1.1947000000000001</v>
      </c>
      <c r="K642">
        <v>1.2214</v>
      </c>
      <c r="L642">
        <v>1.1964999999999999</v>
      </c>
      <c r="N642" s="3">
        <v>40079</v>
      </c>
      <c r="O642" s="2">
        <v>1016.95</v>
      </c>
      <c r="P642" s="2">
        <v>1005.2</v>
      </c>
      <c r="Q642" s="2">
        <v>1018.05</v>
      </c>
      <c r="R642" s="2">
        <v>1009</v>
      </c>
      <c r="T642" s="3">
        <v>40070</v>
      </c>
      <c r="U642">
        <v>98.54</v>
      </c>
      <c r="BG642" s="3">
        <v>40050</v>
      </c>
      <c r="BH642">
        <v>113.8</v>
      </c>
      <c r="BJ642" s="3">
        <v>40064</v>
      </c>
      <c r="BK642">
        <v>369.89350000000002</v>
      </c>
      <c r="BL642">
        <v>369.89350000000002</v>
      </c>
      <c r="BM642">
        <v>369.89350000000002</v>
      </c>
      <c r="BN642">
        <v>369.89350000000002</v>
      </c>
      <c r="BS642" s="3">
        <v>40051</v>
      </c>
      <c r="BT642">
        <v>38.229999999999997</v>
      </c>
      <c r="BV642" s="3">
        <v>39953</v>
      </c>
      <c r="BW642">
        <v>30.96</v>
      </c>
      <c r="BY642" s="3">
        <v>40053</v>
      </c>
      <c r="BZ642">
        <v>31.1</v>
      </c>
    </row>
    <row r="643" spans="2:78" x14ac:dyDescent="0.25">
      <c r="B643" s="3">
        <v>40064</v>
      </c>
      <c r="C643" s="2">
        <v>5474.69</v>
      </c>
      <c r="D643" s="2">
        <v>5455.38</v>
      </c>
      <c r="E643" s="2">
        <v>5502.77</v>
      </c>
      <c r="F643" s="2">
        <v>5481.73</v>
      </c>
      <c r="H643" s="3">
        <v>40332</v>
      </c>
      <c r="I643">
        <v>1.2250000000000001</v>
      </c>
      <c r="J643">
        <v>1.2153</v>
      </c>
      <c r="K643">
        <v>1.2323</v>
      </c>
      <c r="L643">
        <v>1.2177</v>
      </c>
      <c r="N643" s="3">
        <v>40078</v>
      </c>
      <c r="O643" s="2">
        <v>1004.4</v>
      </c>
      <c r="P643" s="2">
        <v>1003.2</v>
      </c>
      <c r="Q643" s="2">
        <v>1019.7</v>
      </c>
      <c r="R643" s="2">
        <v>1017</v>
      </c>
      <c r="T643" s="3">
        <v>40067</v>
      </c>
      <c r="U643">
        <v>98.35</v>
      </c>
      <c r="BG643" s="3">
        <v>40049</v>
      </c>
      <c r="BH643">
        <v>112.85</v>
      </c>
      <c r="BJ643" s="3">
        <v>40063</v>
      </c>
      <c r="BK643">
        <v>369.72879999999998</v>
      </c>
      <c r="BL643">
        <v>369.72879999999998</v>
      </c>
      <c r="BM643">
        <v>369.72879999999998</v>
      </c>
      <c r="BN643">
        <v>369.72879999999998</v>
      </c>
      <c r="BS643" s="3">
        <v>40050</v>
      </c>
      <c r="BT643">
        <v>38.450000000000003</v>
      </c>
      <c r="BV643" s="3">
        <v>39952</v>
      </c>
      <c r="BW643">
        <v>30.16</v>
      </c>
      <c r="BY643" s="3">
        <v>40052</v>
      </c>
      <c r="BZ643">
        <v>30.82</v>
      </c>
    </row>
    <row r="644" spans="2:78" x14ac:dyDescent="0.25">
      <c r="B644" s="3">
        <v>40063</v>
      </c>
      <c r="C644" s="2">
        <v>5400.76</v>
      </c>
      <c r="D644" s="2">
        <v>5400.76</v>
      </c>
      <c r="E644" s="2">
        <v>5477.13</v>
      </c>
      <c r="F644" s="2">
        <v>5463.51</v>
      </c>
      <c r="H644" s="3">
        <v>40331</v>
      </c>
      <c r="I644">
        <v>1.2245999999999999</v>
      </c>
      <c r="J644">
        <v>1.2175</v>
      </c>
      <c r="K644">
        <v>1.2272000000000001</v>
      </c>
      <c r="L644">
        <v>1.2242</v>
      </c>
      <c r="N644" s="3">
        <v>40077</v>
      </c>
      <c r="O644" s="2">
        <v>1006.15</v>
      </c>
      <c r="P644" s="2">
        <v>995.4</v>
      </c>
      <c r="Q644" s="2">
        <v>1007</v>
      </c>
      <c r="R644" s="2">
        <v>1003.3</v>
      </c>
      <c r="T644" s="3">
        <v>40066</v>
      </c>
      <c r="U644">
        <v>97.77</v>
      </c>
      <c r="BG644" s="3">
        <v>40046</v>
      </c>
      <c r="BH644">
        <v>112.11</v>
      </c>
      <c r="BJ644" s="3">
        <v>40060</v>
      </c>
      <c r="BK644">
        <v>369.07639999999998</v>
      </c>
      <c r="BL644">
        <v>369.07639999999998</v>
      </c>
      <c r="BM644">
        <v>369.07639999999998</v>
      </c>
      <c r="BN644">
        <v>369.07639999999998</v>
      </c>
      <c r="BS644" s="3">
        <v>40049</v>
      </c>
      <c r="BT644">
        <v>38.29</v>
      </c>
      <c r="BV644" s="3">
        <v>39951</v>
      </c>
      <c r="BW644">
        <v>30.79</v>
      </c>
      <c r="BY644" s="3">
        <v>40051</v>
      </c>
      <c r="BZ644">
        <v>31.11</v>
      </c>
    </row>
    <row r="645" spans="2:78" x14ac:dyDescent="0.25">
      <c r="B645" s="3">
        <v>40060</v>
      </c>
      <c r="C645" s="2">
        <v>5328.59</v>
      </c>
      <c r="D645" s="2">
        <v>5320.28</v>
      </c>
      <c r="E645" s="2">
        <v>5404.3</v>
      </c>
      <c r="F645" s="2">
        <v>5384.43</v>
      </c>
      <c r="H645" s="3">
        <v>40330</v>
      </c>
      <c r="I645">
        <v>1.2270000000000001</v>
      </c>
      <c r="J645">
        <v>1.2110000000000001</v>
      </c>
      <c r="K645">
        <v>1.2352000000000001</v>
      </c>
      <c r="L645">
        <v>1.2244999999999999</v>
      </c>
      <c r="N645" s="3">
        <v>40074</v>
      </c>
      <c r="O645" s="2">
        <v>1014.12</v>
      </c>
      <c r="P645" s="2">
        <v>1005.8</v>
      </c>
      <c r="Q645" s="2">
        <v>1017.8</v>
      </c>
      <c r="R645" s="2">
        <v>1006.15</v>
      </c>
      <c r="T645" s="3">
        <v>40065</v>
      </c>
      <c r="U645">
        <v>97.51</v>
      </c>
      <c r="BG645" s="3">
        <v>40045</v>
      </c>
      <c r="BH645">
        <v>110.96</v>
      </c>
      <c r="BJ645" s="3">
        <v>40059</v>
      </c>
      <c r="BK645">
        <v>369.0224</v>
      </c>
      <c r="BL645">
        <v>369.0224</v>
      </c>
      <c r="BM645">
        <v>369.0224</v>
      </c>
      <c r="BN645">
        <v>369.0224</v>
      </c>
      <c r="BS645" s="3">
        <v>40046</v>
      </c>
      <c r="BT645">
        <v>37.97</v>
      </c>
      <c r="BV645" s="3">
        <v>39948</v>
      </c>
      <c r="BW645">
        <v>30.1</v>
      </c>
      <c r="BY645" s="3">
        <v>40050</v>
      </c>
      <c r="BZ645">
        <v>31.35</v>
      </c>
    </row>
    <row r="646" spans="2:78" x14ac:dyDescent="0.25">
      <c r="B646" s="3">
        <v>40059</v>
      </c>
      <c r="C646" s="2">
        <v>5332.5</v>
      </c>
      <c r="D646" s="2">
        <v>5278.5</v>
      </c>
      <c r="E646" s="2">
        <v>5364.03</v>
      </c>
      <c r="F646" s="2">
        <v>5301.42</v>
      </c>
      <c r="H646" s="3">
        <v>40329</v>
      </c>
      <c r="I646">
        <v>1.2287999999999999</v>
      </c>
      <c r="J646">
        <v>1.2267999999999999</v>
      </c>
      <c r="K646">
        <v>1.2332000000000001</v>
      </c>
      <c r="L646">
        <v>1.2272000000000001</v>
      </c>
      <c r="N646" s="3">
        <v>40073</v>
      </c>
      <c r="O646" s="2">
        <v>1016.1</v>
      </c>
      <c r="P646" s="2">
        <v>1009.3</v>
      </c>
      <c r="Q646" s="2">
        <v>1024</v>
      </c>
      <c r="R646" s="2">
        <v>1013.75</v>
      </c>
      <c r="T646" s="3">
        <v>40064</v>
      </c>
      <c r="U646">
        <v>97.36</v>
      </c>
      <c r="BG646" s="3">
        <v>40044</v>
      </c>
      <c r="BH646">
        <v>111.9</v>
      </c>
      <c r="BJ646" s="3">
        <v>40058</v>
      </c>
      <c r="BK646">
        <v>368.99400000000003</v>
      </c>
      <c r="BL646">
        <v>368.99400000000003</v>
      </c>
      <c r="BM646">
        <v>368.99400000000003</v>
      </c>
      <c r="BN646">
        <v>368.99400000000003</v>
      </c>
      <c r="BS646" s="3">
        <v>40045</v>
      </c>
      <c r="BT646">
        <v>37.130000000000003</v>
      </c>
      <c r="BV646" s="3">
        <v>39947</v>
      </c>
      <c r="BW646">
        <v>31.03</v>
      </c>
      <c r="BY646" s="3">
        <v>40049</v>
      </c>
      <c r="BZ646">
        <v>31.46</v>
      </c>
    </row>
    <row r="647" spans="2:78" x14ac:dyDescent="0.25">
      <c r="B647" s="3">
        <v>40058</v>
      </c>
      <c r="C647" s="2">
        <v>5325.94</v>
      </c>
      <c r="D647" s="2">
        <v>5263.11</v>
      </c>
      <c r="E647" s="2">
        <v>5337.84</v>
      </c>
      <c r="F647" s="2">
        <v>5319.84</v>
      </c>
      <c r="H647" s="3">
        <v>40328</v>
      </c>
      <c r="I647">
        <v>1.232</v>
      </c>
      <c r="J647">
        <v>1.2254</v>
      </c>
      <c r="K647">
        <v>1.232</v>
      </c>
      <c r="L647">
        <v>1.2286999999999999</v>
      </c>
      <c r="N647" s="3">
        <v>40072</v>
      </c>
      <c r="O647" s="2">
        <v>1007.2</v>
      </c>
      <c r="P647" s="2">
        <v>1005.1</v>
      </c>
      <c r="Q647" s="2">
        <v>1020.57</v>
      </c>
      <c r="R647" s="2">
        <v>1016.2</v>
      </c>
      <c r="T647" s="3">
        <v>40063</v>
      </c>
      <c r="U647">
        <v>96.66</v>
      </c>
      <c r="BG647" s="3">
        <v>40043</v>
      </c>
      <c r="BH647">
        <v>111.35</v>
      </c>
      <c r="BJ647" s="3">
        <v>40057</v>
      </c>
      <c r="BK647">
        <v>368.5197</v>
      </c>
      <c r="BL647">
        <v>368.5197</v>
      </c>
      <c r="BM647">
        <v>368.5197</v>
      </c>
      <c r="BN647">
        <v>368.5197</v>
      </c>
      <c r="BS647" s="3">
        <v>40044</v>
      </c>
      <c r="BT647">
        <v>36.61</v>
      </c>
      <c r="BV647" s="3">
        <v>39946</v>
      </c>
      <c r="BW647">
        <v>30.93</v>
      </c>
      <c r="BY647" s="3">
        <v>40046</v>
      </c>
      <c r="BZ647">
        <v>30.87</v>
      </c>
    </row>
    <row r="648" spans="2:78" x14ac:dyDescent="0.25">
      <c r="B648" s="3">
        <v>40057</v>
      </c>
      <c r="C648" s="2">
        <v>5479.35</v>
      </c>
      <c r="D648" s="2">
        <v>5327.29</v>
      </c>
      <c r="E648" s="2">
        <v>5507.48</v>
      </c>
      <c r="F648" s="2">
        <v>5327.29</v>
      </c>
      <c r="H648" s="3">
        <v>40327</v>
      </c>
      <c r="I648">
        <v>1.2267999999999999</v>
      </c>
      <c r="J648">
        <v>1.2267999999999999</v>
      </c>
      <c r="K648">
        <v>1.232</v>
      </c>
      <c r="L648">
        <v>1.232</v>
      </c>
      <c r="N648" s="3">
        <v>40071</v>
      </c>
      <c r="O648" s="2">
        <v>999.85</v>
      </c>
      <c r="P648" s="2">
        <v>991</v>
      </c>
      <c r="Q648" s="2">
        <v>1009.57</v>
      </c>
      <c r="R648" s="2">
        <v>1006.47</v>
      </c>
      <c r="T648" s="3">
        <v>40060</v>
      </c>
      <c r="U648">
        <v>96.66</v>
      </c>
      <c r="BG648" s="3">
        <v>40042</v>
      </c>
      <c r="BH648">
        <v>112.41</v>
      </c>
      <c r="BJ648" s="3">
        <v>40056</v>
      </c>
      <c r="BK648">
        <v>368.14620000000002</v>
      </c>
      <c r="BL648">
        <v>368.14620000000002</v>
      </c>
      <c r="BM648">
        <v>368.14620000000002</v>
      </c>
      <c r="BN648">
        <v>368.14620000000002</v>
      </c>
      <c r="BS648" s="3">
        <v>40043</v>
      </c>
      <c r="BT648">
        <v>36.71</v>
      </c>
      <c r="BV648" s="3">
        <v>39945</v>
      </c>
      <c r="BW648">
        <v>31.14</v>
      </c>
      <c r="BY648" s="3">
        <v>40045</v>
      </c>
      <c r="BZ648">
        <v>30.57</v>
      </c>
    </row>
    <row r="649" spans="2:78" x14ac:dyDescent="0.25">
      <c r="B649" s="3">
        <v>40056</v>
      </c>
      <c r="C649" s="2">
        <v>5474.62</v>
      </c>
      <c r="D649" s="2">
        <v>5437.92</v>
      </c>
      <c r="E649" s="2">
        <v>5495.56</v>
      </c>
      <c r="F649" s="2">
        <v>5464.61</v>
      </c>
      <c r="H649" s="3">
        <v>40326</v>
      </c>
      <c r="I649">
        <v>1.2366999999999999</v>
      </c>
      <c r="J649">
        <v>1.2262999999999999</v>
      </c>
      <c r="K649">
        <v>1.2446999999999999</v>
      </c>
      <c r="L649">
        <v>1.2267999999999999</v>
      </c>
      <c r="N649" s="3">
        <v>40070</v>
      </c>
      <c r="O649" s="2">
        <v>1004.85</v>
      </c>
      <c r="P649" s="2">
        <v>992.5</v>
      </c>
      <c r="Q649" s="2">
        <v>1008.8</v>
      </c>
      <c r="R649" s="2">
        <v>1000.1</v>
      </c>
      <c r="T649" s="3">
        <v>40059</v>
      </c>
      <c r="U649">
        <v>96.42</v>
      </c>
      <c r="BG649" s="3">
        <v>40039</v>
      </c>
      <c r="BH649">
        <v>113.32</v>
      </c>
      <c r="BJ649" s="3">
        <v>40053</v>
      </c>
      <c r="BK649">
        <v>367.44159999999999</v>
      </c>
      <c r="BL649">
        <v>367.44159999999999</v>
      </c>
      <c r="BM649">
        <v>367.44159999999999</v>
      </c>
      <c r="BN649">
        <v>367.44159999999999</v>
      </c>
      <c r="BS649" s="3">
        <v>40042</v>
      </c>
      <c r="BT649">
        <v>36.229999999999997</v>
      </c>
      <c r="BV649" s="3">
        <v>39944</v>
      </c>
      <c r="BW649">
        <v>30.81</v>
      </c>
      <c r="BY649" s="3">
        <v>40044</v>
      </c>
      <c r="BZ649">
        <v>30.04</v>
      </c>
    </row>
    <row r="650" spans="2:78" x14ac:dyDescent="0.25">
      <c r="B650" s="3">
        <v>40053</v>
      </c>
      <c r="C650" s="2">
        <v>5512.17</v>
      </c>
      <c r="D650" s="2">
        <v>5502.46</v>
      </c>
      <c r="E650" s="2">
        <v>5573.89</v>
      </c>
      <c r="F650" s="2">
        <v>5517.35</v>
      </c>
      <c r="H650" s="3">
        <v>40325</v>
      </c>
      <c r="I650">
        <v>1.2182999999999999</v>
      </c>
      <c r="J650">
        <v>1.2181</v>
      </c>
      <c r="K650">
        <v>1.2393000000000001</v>
      </c>
      <c r="L650">
        <v>1.2370000000000001</v>
      </c>
      <c r="N650" s="3">
        <v>40067</v>
      </c>
      <c r="O650" s="2">
        <v>995.1</v>
      </c>
      <c r="P650" s="2">
        <v>993.8</v>
      </c>
      <c r="Q650" s="2">
        <v>1011.95</v>
      </c>
      <c r="R650" s="2">
        <v>1004.85</v>
      </c>
      <c r="T650" s="3">
        <v>40058</v>
      </c>
      <c r="U650">
        <v>96.1</v>
      </c>
      <c r="BG650" s="3">
        <v>40038</v>
      </c>
      <c r="BH650">
        <v>112.74</v>
      </c>
      <c r="BJ650" s="3">
        <v>40052</v>
      </c>
      <c r="BK650">
        <v>367.98689999999999</v>
      </c>
      <c r="BL650">
        <v>367.98689999999999</v>
      </c>
      <c r="BM650">
        <v>367.98689999999999</v>
      </c>
      <c r="BN650">
        <v>367.98689999999999</v>
      </c>
      <c r="BS650" s="3">
        <v>40039</v>
      </c>
      <c r="BT650">
        <v>36.96</v>
      </c>
      <c r="BV650" s="3">
        <v>39941</v>
      </c>
      <c r="BW650">
        <v>30.6</v>
      </c>
      <c r="BY650" s="3">
        <v>40043</v>
      </c>
      <c r="BZ650">
        <v>30.13</v>
      </c>
    </row>
    <row r="651" spans="2:78" x14ac:dyDescent="0.25">
      <c r="B651" s="3">
        <v>40052</v>
      </c>
      <c r="C651" s="2">
        <v>5512.9</v>
      </c>
      <c r="D651" s="2">
        <v>5432.06</v>
      </c>
      <c r="E651" s="2">
        <v>5540.43</v>
      </c>
      <c r="F651" s="2">
        <v>5470.33</v>
      </c>
      <c r="H651" s="3">
        <v>40324</v>
      </c>
      <c r="I651">
        <v>1.2338</v>
      </c>
      <c r="J651">
        <v>1.2153</v>
      </c>
      <c r="K651">
        <v>1.234</v>
      </c>
      <c r="L651">
        <v>1.2185999999999999</v>
      </c>
      <c r="N651" s="3">
        <v>40066</v>
      </c>
      <c r="O651" s="2">
        <v>993.9</v>
      </c>
      <c r="P651" s="2">
        <v>982.2</v>
      </c>
      <c r="Q651" s="2">
        <v>998.37</v>
      </c>
      <c r="R651" s="2">
        <v>995.3</v>
      </c>
      <c r="T651" s="3">
        <v>40057</v>
      </c>
      <c r="U651">
        <v>95.92</v>
      </c>
      <c r="BG651" s="3">
        <v>40037</v>
      </c>
      <c r="BH651">
        <v>112.58</v>
      </c>
      <c r="BJ651" s="3">
        <v>40051</v>
      </c>
      <c r="BK651">
        <v>367.00029999999998</v>
      </c>
      <c r="BL651">
        <v>367.00029999999998</v>
      </c>
      <c r="BM651">
        <v>367.00029999999998</v>
      </c>
      <c r="BN651">
        <v>367.00029999999998</v>
      </c>
      <c r="BS651" s="3">
        <v>40038</v>
      </c>
      <c r="BT651">
        <v>37.24</v>
      </c>
      <c r="BV651" s="3">
        <v>39940</v>
      </c>
      <c r="BW651">
        <v>29.37</v>
      </c>
      <c r="BY651" s="3">
        <v>40042</v>
      </c>
      <c r="BZ651">
        <v>29.93</v>
      </c>
    </row>
    <row r="652" spans="2:78" x14ac:dyDescent="0.25">
      <c r="B652" s="3">
        <v>40051</v>
      </c>
      <c r="C652" s="2">
        <v>5548.77</v>
      </c>
      <c r="D652" s="2">
        <v>5500.1</v>
      </c>
      <c r="E652" s="2">
        <v>5572.47</v>
      </c>
      <c r="F652" s="2">
        <v>5521.97</v>
      </c>
      <c r="H652" s="3">
        <v>40323</v>
      </c>
      <c r="I652">
        <v>1.2338</v>
      </c>
      <c r="J652">
        <v>1.2182999999999999</v>
      </c>
      <c r="K652">
        <v>1.2349000000000001</v>
      </c>
      <c r="L652">
        <v>1.2338</v>
      </c>
      <c r="N652" s="3">
        <v>40065</v>
      </c>
      <c r="O652" s="2">
        <v>1000.55</v>
      </c>
      <c r="P652" s="2">
        <v>986.8</v>
      </c>
      <c r="Q652" s="2">
        <v>1003.1</v>
      </c>
      <c r="R652" s="2">
        <v>993.73</v>
      </c>
      <c r="T652" s="3">
        <v>40053</v>
      </c>
      <c r="U652">
        <v>96.12</v>
      </c>
      <c r="BG652" s="3">
        <v>40036</v>
      </c>
      <c r="BH652">
        <v>113.16</v>
      </c>
      <c r="BJ652" s="3">
        <v>40050</v>
      </c>
      <c r="BK652">
        <v>367.29750000000001</v>
      </c>
      <c r="BL652">
        <v>367.29750000000001</v>
      </c>
      <c r="BM652">
        <v>367.29750000000001</v>
      </c>
      <c r="BN652">
        <v>367.29750000000001</v>
      </c>
      <c r="BS652" s="3">
        <v>40037</v>
      </c>
      <c r="BT652">
        <v>36.94</v>
      </c>
      <c r="BV652" s="3">
        <v>39933</v>
      </c>
      <c r="BW652">
        <v>27.95</v>
      </c>
      <c r="BY652" s="3">
        <v>40039</v>
      </c>
      <c r="BZ652">
        <v>31.12</v>
      </c>
    </row>
    <row r="653" spans="2:78" x14ac:dyDescent="0.25">
      <c r="B653" s="3">
        <v>40050</v>
      </c>
      <c r="C653" s="2">
        <v>5482.99</v>
      </c>
      <c r="D653" s="2">
        <v>5472.63</v>
      </c>
      <c r="E653" s="2">
        <v>5575.53</v>
      </c>
      <c r="F653" s="2">
        <v>5557.09</v>
      </c>
      <c r="H653" s="3">
        <v>40322</v>
      </c>
      <c r="I653">
        <v>1.2511000000000001</v>
      </c>
      <c r="J653">
        <v>1.2331000000000001</v>
      </c>
      <c r="K653">
        <v>1.2535000000000001</v>
      </c>
      <c r="L653">
        <v>1.2342</v>
      </c>
      <c r="N653" s="3">
        <v>40064</v>
      </c>
      <c r="O653" s="2">
        <v>995.72</v>
      </c>
      <c r="P653" s="2">
        <v>991.3</v>
      </c>
      <c r="Q653" s="2">
        <v>1007.7</v>
      </c>
      <c r="R653" s="2">
        <v>1000.48</v>
      </c>
      <c r="T653" s="3">
        <v>40052</v>
      </c>
      <c r="U653">
        <v>96.02</v>
      </c>
      <c r="BG653" s="3">
        <v>40035</v>
      </c>
      <c r="BH653">
        <v>113.19</v>
      </c>
      <c r="BJ653" s="3">
        <v>40049</v>
      </c>
      <c r="BK653">
        <v>366.64710000000002</v>
      </c>
      <c r="BL653">
        <v>366.64710000000002</v>
      </c>
      <c r="BM653">
        <v>366.64710000000002</v>
      </c>
      <c r="BN653">
        <v>366.64710000000002</v>
      </c>
      <c r="BS653" s="3">
        <v>40036</v>
      </c>
      <c r="BT653">
        <v>36.549999999999997</v>
      </c>
      <c r="BV653" s="3">
        <v>39931</v>
      </c>
      <c r="BW653">
        <v>28.54</v>
      </c>
      <c r="BY653" s="3">
        <v>40038</v>
      </c>
      <c r="BZ653">
        <v>31.23</v>
      </c>
    </row>
    <row r="654" spans="2:78" x14ac:dyDescent="0.25">
      <c r="B654" s="3">
        <v>40049</v>
      </c>
      <c r="C654" s="2">
        <v>5482.6</v>
      </c>
      <c r="D654" s="2">
        <v>5481.36</v>
      </c>
      <c r="E654" s="2">
        <v>5531.76</v>
      </c>
      <c r="F654" s="2">
        <v>5519.75</v>
      </c>
      <c r="H654" s="3">
        <v>40321</v>
      </c>
      <c r="I654">
        <v>1.2553000000000001</v>
      </c>
      <c r="J654">
        <v>1.2508999999999999</v>
      </c>
      <c r="K654">
        <v>1.2583</v>
      </c>
      <c r="L654">
        <v>1.2511000000000001</v>
      </c>
      <c r="N654" s="3">
        <v>40063</v>
      </c>
      <c r="O654" s="2">
        <v>993.3</v>
      </c>
      <c r="P654" s="2">
        <v>990.1</v>
      </c>
      <c r="Q654" s="2">
        <v>996.55</v>
      </c>
      <c r="R654" s="2">
        <v>995.1</v>
      </c>
      <c r="T654" s="3">
        <v>40051</v>
      </c>
      <c r="U654">
        <v>96.02</v>
      </c>
      <c r="BG654" s="3">
        <v>40032</v>
      </c>
      <c r="BH654">
        <v>112.83</v>
      </c>
      <c r="BJ654" s="3">
        <v>40046</v>
      </c>
      <c r="BK654">
        <v>367.25529999999998</v>
      </c>
      <c r="BL654">
        <v>367.25529999999998</v>
      </c>
      <c r="BM654">
        <v>367.25529999999998</v>
      </c>
      <c r="BN654">
        <v>367.25529999999998</v>
      </c>
      <c r="BS654" s="3">
        <v>40035</v>
      </c>
      <c r="BT654">
        <v>37.07</v>
      </c>
      <c r="BV654" s="3">
        <v>39930</v>
      </c>
      <c r="BW654">
        <v>28.41</v>
      </c>
      <c r="BY654" s="3">
        <v>40037</v>
      </c>
      <c r="BZ654">
        <v>30.67</v>
      </c>
    </row>
    <row r="655" spans="2:78" x14ac:dyDescent="0.25">
      <c r="B655" s="3">
        <v>40046</v>
      </c>
      <c r="C655" s="2">
        <v>5296.01</v>
      </c>
      <c r="D655" s="2">
        <v>5286.23</v>
      </c>
      <c r="E655" s="2">
        <v>5478.18</v>
      </c>
      <c r="F655" s="2">
        <v>5462.74</v>
      </c>
      <c r="H655" s="3">
        <v>40320</v>
      </c>
      <c r="I655">
        <v>1.2569999999999999</v>
      </c>
      <c r="J655">
        <v>1.2553000000000001</v>
      </c>
      <c r="K655">
        <v>1.2569999999999999</v>
      </c>
      <c r="L655">
        <v>1.2553000000000001</v>
      </c>
      <c r="N655" s="3">
        <v>40062</v>
      </c>
      <c r="O655" s="2">
        <v>993.4</v>
      </c>
      <c r="P655" s="2">
        <v>988.85</v>
      </c>
      <c r="Q655" s="2">
        <v>995</v>
      </c>
      <c r="R655" s="2">
        <v>992.8</v>
      </c>
      <c r="T655" s="3">
        <v>40050</v>
      </c>
      <c r="U655">
        <v>96.66</v>
      </c>
      <c r="BG655" s="3">
        <v>40031</v>
      </c>
      <c r="BH655">
        <v>112.15</v>
      </c>
      <c r="BJ655" s="3">
        <v>40045</v>
      </c>
      <c r="BK655">
        <v>367.19319999999999</v>
      </c>
      <c r="BL655">
        <v>367.19319999999999</v>
      </c>
      <c r="BM655">
        <v>367.19319999999999</v>
      </c>
      <c r="BN655">
        <v>367.19319999999999</v>
      </c>
      <c r="BS655" s="3">
        <v>40032</v>
      </c>
      <c r="BT655">
        <v>37.25</v>
      </c>
      <c r="BV655" s="3">
        <v>39927</v>
      </c>
      <c r="BW655">
        <v>28.47</v>
      </c>
      <c r="BY655" s="3">
        <v>40036</v>
      </c>
      <c r="BZ655">
        <v>30.83</v>
      </c>
    </row>
    <row r="656" spans="2:78" x14ac:dyDescent="0.25">
      <c r="B656" s="3">
        <v>40045</v>
      </c>
      <c r="C656" s="2">
        <v>5261.66</v>
      </c>
      <c r="D656" s="2">
        <v>5261.66</v>
      </c>
      <c r="E656" s="2">
        <v>5325.86</v>
      </c>
      <c r="F656" s="2">
        <v>5311.06</v>
      </c>
      <c r="H656" s="3">
        <v>40319</v>
      </c>
      <c r="I656">
        <v>1.2533000000000001</v>
      </c>
      <c r="J656">
        <v>1.2479</v>
      </c>
      <c r="K656">
        <v>1.2670999999999999</v>
      </c>
      <c r="L656">
        <v>1.2569999999999999</v>
      </c>
      <c r="N656" s="3">
        <v>40061</v>
      </c>
      <c r="O656" s="2">
        <v>993.4</v>
      </c>
      <c r="P656" s="2">
        <v>993.4</v>
      </c>
      <c r="Q656" s="2">
        <v>993.4</v>
      </c>
      <c r="R656" s="2">
        <v>993.4</v>
      </c>
      <c r="T656" s="3">
        <v>40049</v>
      </c>
      <c r="U656">
        <v>96.58</v>
      </c>
      <c r="BG656" s="3">
        <v>40030</v>
      </c>
      <c r="BH656">
        <v>112.91</v>
      </c>
      <c r="BJ656" s="3">
        <v>40044</v>
      </c>
      <c r="BK656">
        <v>366.42840000000001</v>
      </c>
      <c r="BL656">
        <v>366.42840000000001</v>
      </c>
      <c r="BM656">
        <v>366.42840000000001</v>
      </c>
      <c r="BN656">
        <v>366.42840000000001</v>
      </c>
      <c r="BS656" s="3">
        <v>40031</v>
      </c>
      <c r="BT656">
        <v>36.799999999999997</v>
      </c>
      <c r="BV656" s="3">
        <v>39926</v>
      </c>
      <c r="BW656">
        <v>28.02</v>
      </c>
      <c r="BY656" s="3">
        <v>40035</v>
      </c>
      <c r="BZ656">
        <v>31.19</v>
      </c>
    </row>
    <row r="657" spans="2:78" x14ac:dyDescent="0.25">
      <c r="B657" s="3">
        <v>40044</v>
      </c>
      <c r="C657" s="2">
        <v>5210.47</v>
      </c>
      <c r="D657" s="2">
        <v>5158.6000000000004</v>
      </c>
      <c r="E657" s="2">
        <v>5253.71</v>
      </c>
      <c r="F657" s="2">
        <v>5231.9799999999996</v>
      </c>
      <c r="H657" s="3">
        <v>40318</v>
      </c>
      <c r="I657">
        <v>1.2384999999999999</v>
      </c>
      <c r="J657">
        <v>1.23</v>
      </c>
      <c r="K657">
        <v>1.2597</v>
      </c>
      <c r="L657">
        <v>1.2541</v>
      </c>
      <c r="N657" s="3">
        <v>40060</v>
      </c>
      <c r="O657" s="2">
        <v>991.19</v>
      </c>
      <c r="P657" s="2">
        <v>984.4</v>
      </c>
      <c r="Q657" s="2">
        <v>996.45</v>
      </c>
      <c r="R657" s="2">
        <v>993.4</v>
      </c>
      <c r="T657" s="3">
        <v>40046</v>
      </c>
      <c r="U657">
        <v>96.43</v>
      </c>
      <c r="BG657" s="3">
        <v>40029</v>
      </c>
      <c r="BH657">
        <v>112.32</v>
      </c>
      <c r="BJ657" s="3">
        <v>40043</v>
      </c>
      <c r="BK657">
        <v>366.03370000000001</v>
      </c>
      <c r="BL657">
        <v>366.03370000000001</v>
      </c>
      <c r="BM657">
        <v>366.03370000000001</v>
      </c>
      <c r="BN657">
        <v>366.03370000000001</v>
      </c>
      <c r="BS657" s="3">
        <v>40030</v>
      </c>
      <c r="BT657">
        <v>36.64</v>
      </c>
      <c r="BV657" s="3">
        <v>39925</v>
      </c>
      <c r="BW657">
        <v>28</v>
      </c>
      <c r="BY657" s="3">
        <v>40032</v>
      </c>
      <c r="BZ657">
        <v>31.13</v>
      </c>
    </row>
    <row r="658" spans="2:78" x14ac:dyDescent="0.25">
      <c r="B658" s="3">
        <v>40043</v>
      </c>
      <c r="C658" s="2">
        <v>5218.09</v>
      </c>
      <c r="D658" s="2">
        <v>5200.47</v>
      </c>
      <c r="E658" s="2">
        <v>5250.74</v>
      </c>
      <c r="F658" s="2">
        <v>5250.74</v>
      </c>
      <c r="H658" s="3">
        <v>40317</v>
      </c>
      <c r="I658">
        <v>1.2149000000000001</v>
      </c>
      <c r="J658">
        <v>1.2149000000000001</v>
      </c>
      <c r="K658">
        <v>1.2431000000000001</v>
      </c>
      <c r="L658">
        <v>1.2381</v>
      </c>
      <c r="N658" s="3">
        <v>40059</v>
      </c>
      <c r="O658" s="2">
        <v>976.14</v>
      </c>
      <c r="P658" s="2">
        <v>973.75</v>
      </c>
      <c r="Q658" s="2">
        <v>997.45</v>
      </c>
      <c r="R658" s="2">
        <v>991.15</v>
      </c>
      <c r="T658" s="3">
        <v>40045</v>
      </c>
      <c r="U658">
        <v>96.04</v>
      </c>
      <c r="BG658" s="3">
        <v>40028</v>
      </c>
      <c r="BH658">
        <v>111.21</v>
      </c>
      <c r="BJ658" s="3">
        <v>40042</v>
      </c>
      <c r="BK658">
        <v>366.37830000000002</v>
      </c>
      <c r="BL658">
        <v>366.37830000000002</v>
      </c>
      <c r="BM658">
        <v>366.37830000000002</v>
      </c>
      <c r="BN658">
        <v>366.37830000000002</v>
      </c>
      <c r="BS658" s="3">
        <v>40029</v>
      </c>
      <c r="BT658">
        <v>36.76</v>
      </c>
      <c r="BV658" s="3">
        <v>39924</v>
      </c>
      <c r="BW658">
        <v>28.61</v>
      </c>
      <c r="BY658" s="3">
        <v>40031</v>
      </c>
      <c r="BZ658">
        <v>31.22</v>
      </c>
    </row>
    <row r="659" spans="2:78" x14ac:dyDescent="0.25">
      <c r="B659" s="3">
        <v>40042</v>
      </c>
      <c r="C659" s="2">
        <v>5296.33</v>
      </c>
      <c r="D659" s="2">
        <v>5173.84</v>
      </c>
      <c r="E659" s="2">
        <v>5296.33</v>
      </c>
      <c r="F659" s="2">
        <v>5201.6099999999997</v>
      </c>
      <c r="H659" s="3">
        <v>40316</v>
      </c>
      <c r="I659">
        <v>1.2381</v>
      </c>
      <c r="J659">
        <v>1.2145999999999999</v>
      </c>
      <c r="K659">
        <v>1.2438</v>
      </c>
      <c r="L659">
        <v>1.2145999999999999</v>
      </c>
      <c r="N659" s="3">
        <v>40058</v>
      </c>
      <c r="O659" s="2">
        <v>953.9</v>
      </c>
      <c r="P659" s="2">
        <v>951</v>
      </c>
      <c r="Q659" s="2">
        <v>980.42</v>
      </c>
      <c r="R659" s="2">
        <v>976.22</v>
      </c>
      <c r="T659" s="3">
        <v>40044</v>
      </c>
      <c r="U659">
        <v>95.9</v>
      </c>
      <c r="BG659" s="3">
        <v>40025</v>
      </c>
      <c r="BH659">
        <v>111.19</v>
      </c>
      <c r="BJ659" s="3">
        <v>40039</v>
      </c>
      <c r="BK659">
        <v>365.7328</v>
      </c>
      <c r="BL659">
        <v>365.7328</v>
      </c>
      <c r="BM659">
        <v>365.7328</v>
      </c>
      <c r="BN659">
        <v>365.7328</v>
      </c>
      <c r="BS659" s="3">
        <v>40028</v>
      </c>
      <c r="BT659">
        <v>36.869999999999997</v>
      </c>
      <c r="BV659" s="3">
        <v>39923</v>
      </c>
      <c r="BW659">
        <v>28.56</v>
      </c>
      <c r="BY659" s="3">
        <v>40030</v>
      </c>
      <c r="BZ659">
        <v>31.18</v>
      </c>
    </row>
    <row r="660" spans="2:78" x14ac:dyDescent="0.25">
      <c r="B660" s="3">
        <v>40039</v>
      </c>
      <c r="C660" s="2">
        <v>5402.99</v>
      </c>
      <c r="D660" s="2">
        <v>5289.78</v>
      </c>
      <c r="E660" s="2">
        <v>5444.13</v>
      </c>
      <c r="F660" s="2">
        <v>5309.11</v>
      </c>
      <c r="H660" s="3">
        <v>40315</v>
      </c>
      <c r="I660">
        <v>1.2358</v>
      </c>
      <c r="J660">
        <v>1.224</v>
      </c>
      <c r="K660">
        <v>1.2411000000000001</v>
      </c>
      <c r="L660">
        <v>1.2382</v>
      </c>
      <c r="N660" s="3">
        <v>40057</v>
      </c>
      <c r="O660" s="2">
        <v>951.95</v>
      </c>
      <c r="P660" s="2">
        <v>945.8</v>
      </c>
      <c r="Q660" s="2">
        <v>957.2</v>
      </c>
      <c r="R660" s="2">
        <v>953.7</v>
      </c>
      <c r="T660" s="3">
        <v>40043</v>
      </c>
      <c r="U660">
        <v>95.8</v>
      </c>
      <c r="BG660" s="3">
        <v>40024</v>
      </c>
      <c r="BH660">
        <v>109.41</v>
      </c>
      <c r="BJ660" s="3">
        <v>40038</v>
      </c>
      <c r="BK660">
        <v>364.73790000000002</v>
      </c>
      <c r="BL660">
        <v>364.73790000000002</v>
      </c>
      <c r="BM660">
        <v>364.73790000000002</v>
      </c>
      <c r="BN660">
        <v>364.73790000000002</v>
      </c>
      <c r="BS660" s="3">
        <v>40025</v>
      </c>
      <c r="BT660">
        <v>36.29</v>
      </c>
      <c r="BV660" s="3">
        <v>39920</v>
      </c>
      <c r="BW660">
        <v>28.13</v>
      </c>
      <c r="BY660" s="3">
        <v>40029</v>
      </c>
      <c r="BZ660">
        <v>31.4</v>
      </c>
    </row>
    <row r="661" spans="2:78" x14ac:dyDescent="0.25">
      <c r="B661" s="3">
        <v>40038</v>
      </c>
      <c r="C661" s="2">
        <v>5357.77</v>
      </c>
      <c r="D661" s="2">
        <v>5357.77</v>
      </c>
      <c r="E661" s="2">
        <v>5455.27</v>
      </c>
      <c r="F661" s="2">
        <v>5401.11</v>
      </c>
      <c r="H661" s="3">
        <v>40314</v>
      </c>
      <c r="I661">
        <v>1.2424999999999999</v>
      </c>
      <c r="J661">
        <v>1.2336</v>
      </c>
      <c r="K661">
        <v>1.2424999999999999</v>
      </c>
      <c r="L661">
        <v>1.236</v>
      </c>
      <c r="N661" s="3">
        <v>40056</v>
      </c>
      <c r="O661" s="2">
        <v>958.62</v>
      </c>
      <c r="P661" s="2">
        <v>943.7</v>
      </c>
      <c r="Q661" s="2">
        <v>960.4</v>
      </c>
      <c r="R661" s="2">
        <v>951.7</v>
      </c>
      <c r="T661" s="3">
        <v>40042</v>
      </c>
      <c r="U661">
        <v>95.54</v>
      </c>
      <c r="BG661" s="3">
        <v>40023</v>
      </c>
      <c r="BH661">
        <v>109.65</v>
      </c>
      <c r="BJ661" s="3">
        <v>40037</v>
      </c>
      <c r="BK661">
        <v>365.12799999999999</v>
      </c>
      <c r="BL661">
        <v>365.12799999999999</v>
      </c>
      <c r="BM661">
        <v>365.12799999999999</v>
      </c>
      <c r="BN661">
        <v>365.12799999999999</v>
      </c>
      <c r="BS661" s="3">
        <v>40024</v>
      </c>
      <c r="BT661">
        <v>36.35</v>
      </c>
      <c r="BV661" s="3">
        <v>39919</v>
      </c>
      <c r="BW661">
        <v>28.13</v>
      </c>
      <c r="BY661" s="3">
        <v>40028</v>
      </c>
      <c r="BZ661">
        <v>31.55</v>
      </c>
    </row>
    <row r="662" spans="2:78" x14ac:dyDescent="0.25">
      <c r="B662" s="3">
        <v>40037</v>
      </c>
      <c r="C662" s="2">
        <v>5283.41</v>
      </c>
      <c r="D662" s="2">
        <v>5252.15</v>
      </c>
      <c r="E662" s="2">
        <v>5367.63</v>
      </c>
      <c r="F662" s="2">
        <v>5350.09</v>
      </c>
      <c r="H662" s="3">
        <v>40313</v>
      </c>
      <c r="I662">
        <v>1.2358</v>
      </c>
      <c r="J662">
        <v>1.2358</v>
      </c>
      <c r="K662">
        <v>1.2424999999999999</v>
      </c>
      <c r="L662">
        <v>1.2424999999999999</v>
      </c>
      <c r="N662" s="3">
        <v>40055</v>
      </c>
      <c r="O662" s="2">
        <v>954.95</v>
      </c>
      <c r="P662" s="2">
        <v>953.65</v>
      </c>
      <c r="Q662" s="2">
        <v>959.6</v>
      </c>
      <c r="R662" s="2">
        <v>958.65</v>
      </c>
      <c r="T662" s="3">
        <v>40039</v>
      </c>
      <c r="U662">
        <v>95.75</v>
      </c>
      <c r="BG662" s="3">
        <v>40022</v>
      </c>
      <c r="BH662">
        <v>110.02</v>
      </c>
      <c r="BJ662" s="3">
        <v>40036</v>
      </c>
      <c r="BK662">
        <v>364.03649999999999</v>
      </c>
      <c r="BL662">
        <v>364.03649999999999</v>
      </c>
      <c r="BM662">
        <v>364.03649999999999</v>
      </c>
      <c r="BN662">
        <v>364.03649999999999</v>
      </c>
      <c r="BS662" s="3">
        <v>40023</v>
      </c>
      <c r="BT662">
        <v>35.56</v>
      </c>
      <c r="BV662" s="3">
        <v>39918</v>
      </c>
      <c r="BW662">
        <v>28.45</v>
      </c>
      <c r="BY662" s="3">
        <v>40025</v>
      </c>
      <c r="BZ662">
        <v>30.79</v>
      </c>
    </row>
    <row r="663" spans="2:78" x14ac:dyDescent="0.25">
      <c r="B663" s="3">
        <v>40036</v>
      </c>
      <c r="C663" s="2">
        <v>5423.16</v>
      </c>
      <c r="D663" s="2">
        <v>5272.36</v>
      </c>
      <c r="E663" s="2">
        <v>5455.18</v>
      </c>
      <c r="F663" s="2">
        <v>5285.81</v>
      </c>
      <c r="H663" s="3">
        <v>40312</v>
      </c>
      <c r="I663">
        <v>1.2535000000000001</v>
      </c>
      <c r="J663">
        <v>1.2355</v>
      </c>
      <c r="K663">
        <v>1.2574000000000001</v>
      </c>
      <c r="L663">
        <v>1.2358</v>
      </c>
      <c r="N663" s="3">
        <v>40054</v>
      </c>
      <c r="O663" s="2">
        <v>954.95</v>
      </c>
      <c r="P663" s="2">
        <v>954.95</v>
      </c>
      <c r="Q663" s="2">
        <v>954.95</v>
      </c>
      <c r="R663" s="2">
        <v>954.95</v>
      </c>
      <c r="T663" s="3">
        <v>40038</v>
      </c>
      <c r="U663">
        <v>95.67</v>
      </c>
      <c r="BG663" s="3">
        <v>40021</v>
      </c>
      <c r="BH663">
        <v>108.99</v>
      </c>
      <c r="BJ663" s="3">
        <v>40035</v>
      </c>
      <c r="BK663">
        <v>364.85599999999999</v>
      </c>
      <c r="BL663">
        <v>364.85599999999999</v>
      </c>
      <c r="BM663">
        <v>364.85599999999999</v>
      </c>
      <c r="BN663">
        <v>364.85599999999999</v>
      </c>
      <c r="BS663" s="3">
        <v>40022</v>
      </c>
      <c r="BT663">
        <v>35.26</v>
      </c>
      <c r="BV663" s="3">
        <v>39917</v>
      </c>
      <c r="BW663">
        <v>27.89</v>
      </c>
      <c r="BY663" s="3">
        <v>40024</v>
      </c>
      <c r="BZ663">
        <v>30.4</v>
      </c>
    </row>
    <row r="664" spans="2:78" x14ac:dyDescent="0.25">
      <c r="B664" s="3">
        <v>40035</v>
      </c>
      <c r="C664" s="2">
        <v>5451.79</v>
      </c>
      <c r="D664" s="2">
        <v>5390.7</v>
      </c>
      <c r="E664" s="2">
        <v>5452.2</v>
      </c>
      <c r="F664" s="2">
        <v>5418.12</v>
      </c>
      <c r="H664" s="3">
        <v>40311</v>
      </c>
      <c r="I664">
        <v>1.2645</v>
      </c>
      <c r="J664">
        <v>1.2517</v>
      </c>
      <c r="K664">
        <v>1.268</v>
      </c>
      <c r="L664">
        <v>1.2527999999999999</v>
      </c>
      <c r="N664" s="3">
        <v>40053</v>
      </c>
      <c r="O664" s="2">
        <v>949.65</v>
      </c>
      <c r="P664" s="2">
        <v>947.95</v>
      </c>
      <c r="Q664" s="2">
        <v>962.3</v>
      </c>
      <c r="R664" s="2">
        <v>954.95</v>
      </c>
      <c r="T664" s="3">
        <v>40037</v>
      </c>
      <c r="U664">
        <v>95.36</v>
      </c>
      <c r="BG664" s="3">
        <v>40018</v>
      </c>
      <c r="BH664">
        <v>108.66</v>
      </c>
      <c r="BJ664" s="3">
        <v>40032</v>
      </c>
      <c r="BK664">
        <v>365.16820000000001</v>
      </c>
      <c r="BL664">
        <v>365.16820000000001</v>
      </c>
      <c r="BM664">
        <v>365.16820000000001</v>
      </c>
      <c r="BN664">
        <v>365.16820000000001</v>
      </c>
      <c r="BS664" s="3">
        <v>40021</v>
      </c>
      <c r="BT664">
        <v>35.590000000000003</v>
      </c>
      <c r="BV664" s="3">
        <v>39912</v>
      </c>
      <c r="BW664">
        <v>27.11</v>
      </c>
      <c r="BY664" s="3">
        <v>40023</v>
      </c>
      <c r="BZ664">
        <v>29.99</v>
      </c>
    </row>
    <row r="665" spans="2:78" x14ac:dyDescent="0.25">
      <c r="B665" s="3">
        <v>40032</v>
      </c>
      <c r="C665" s="2">
        <v>5366.38</v>
      </c>
      <c r="D665" s="2">
        <v>5312.78</v>
      </c>
      <c r="E665" s="2">
        <v>5480.93</v>
      </c>
      <c r="F665" s="2">
        <v>5458.96</v>
      </c>
      <c r="H665" s="3">
        <v>40310</v>
      </c>
      <c r="I665">
        <v>1.2642</v>
      </c>
      <c r="J665">
        <v>1.2606999999999999</v>
      </c>
      <c r="K665">
        <v>1.2738</v>
      </c>
      <c r="L665">
        <v>1.2644</v>
      </c>
      <c r="N665" s="3">
        <v>40052</v>
      </c>
      <c r="O665" s="2">
        <v>944.97</v>
      </c>
      <c r="P665" s="2">
        <v>940.95</v>
      </c>
      <c r="Q665" s="2">
        <v>950.7</v>
      </c>
      <c r="R665" s="2">
        <v>949.35</v>
      </c>
      <c r="T665" s="3">
        <v>40036</v>
      </c>
      <c r="U665">
        <v>95.45</v>
      </c>
      <c r="BG665" s="3">
        <v>40017</v>
      </c>
      <c r="BH665">
        <v>107.38</v>
      </c>
      <c r="BJ665" s="3">
        <v>40031</v>
      </c>
      <c r="BK665">
        <v>365.4864</v>
      </c>
      <c r="BL665">
        <v>365.4864</v>
      </c>
      <c r="BM665">
        <v>365.4864</v>
      </c>
      <c r="BN665">
        <v>365.4864</v>
      </c>
      <c r="BS665" s="3">
        <v>40018</v>
      </c>
      <c r="BT665">
        <v>35.44</v>
      </c>
      <c r="BV665" s="3">
        <v>39911</v>
      </c>
      <c r="BW665">
        <v>27.65</v>
      </c>
      <c r="BY665" s="3">
        <v>40022</v>
      </c>
      <c r="BZ665">
        <v>30.51</v>
      </c>
    </row>
    <row r="666" spans="2:78" x14ac:dyDescent="0.25">
      <c r="B666" s="3">
        <v>40031</v>
      </c>
      <c r="C666" s="2">
        <v>5389.58</v>
      </c>
      <c r="D666" s="2">
        <v>5340.36</v>
      </c>
      <c r="E666" s="2">
        <v>5422.02</v>
      </c>
      <c r="F666" s="2">
        <v>5369.98</v>
      </c>
      <c r="H666" s="3">
        <v>40309</v>
      </c>
      <c r="I666">
        <v>1.2737000000000001</v>
      </c>
      <c r="J666">
        <v>1.2614000000000001</v>
      </c>
      <c r="K666">
        <v>1.2798</v>
      </c>
      <c r="L666">
        <v>1.2639</v>
      </c>
      <c r="N666" s="3">
        <v>40051</v>
      </c>
      <c r="O666" s="2">
        <v>945.17</v>
      </c>
      <c r="P666" s="2">
        <v>939.2</v>
      </c>
      <c r="Q666" s="2">
        <v>949.9</v>
      </c>
      <c r="R666" s="2">
        <v>944.89</v>
      </c>
      <c r="T666" s="3">
        <v>40035</v>
      </c>
      <c r="U666">
        <v>95.78</v>
      </c>
      <c r="BG666" s="3">
        <v>40016</v>
      </c>
      <c r="BH666">
        <v>107.24</v>
      </c>
      <c r="BJ666" s="3">
        <v>40030</v>
      </c>
      <c r="BK666">
        <v>364.94830000000002</v>
      </c>
      <c r="BL666">
        <v>364.94830000000002</v>
      </c>
      <c r="BM666">
        <v>364.94830000000002</v>
      </c>
      <c r="BN666">
        <v>364.94830000000002</v>
      </c>
      <c r="BS666" s="3">
        <v>40017</v>
      </c>
      <c r="BT666">
        <v>35.46</v>
      </c>
      <c r="BV666" s="3">
        <v>39910</v>
      </c>
      <c r="BW666">
        <v>27.66</v>
      </c>
      <c r="BY666" s="3">
        <v>40021</v>
      </c>
      <c r="BZ666">
        <v>30.4</v>
      </c>
    </row>
    <row r="667" spans="2:78" x14ac:dyDescent="0.25">
      <c r="B667" s="3">
        <v>40030</v>
      </c>
      <c r="C667" s="2">
        <v>5406.38</v>
      </c>
      <c r="D667" s="2">
        <v>5333.52</v>
      </c>
      <c r="E667" s="2">
        <v>5451.77</v>
      </c>
      <c r="F667" s="2">
        <v>5353.01</v>
      </c>
      <c r="H667" s="3">
        <v>40308</v>
      </c>
      <c r="I667">
        <v>1.2867</v>
      </c>
      <c r="J667">
        <v>1.2724</v>
      </c>
      <c r="K667">
        <v>1.3086</v>
      </c>
      <c r="L667">
        <v>1.2732000000000001</v>
      </c>
      <c r="N667" s="3">
        <v>40050</v>
      </c>
      <c r="O667" s="2">
        <v>943.75</v>
      </c>
      <c r="P667" s="2">
        <v>941.55</v>
      </c>
      <c r="Q667" s="2">
        <v>954.5</v>
      </c>
      <c r="R667" s="2">
        <v>944.98</v>
      </c>
      <c r="T667" s="3">
        <v>40032</v>
      </c>
      <c r="U667">
        <v>95.93</v>
      </c>
      <c r="BG667" s="3">
        <v>40015</v>
      </c>
      <c r="BH667">
        <v>106.53</v>
      </c>
      <c r="BJ667" s="3">
        <v>40029</v>
      </c>
      <c r="BK667">
        <v>365.33940000000001</v>
      </c>
      <c r="BL667">
        <v>365.33940000000001</v>
      </c>
      <c r="BM667">
        <v>365.33940000000001</v>
      </c>
      <c r="BN667">
        <v>365.33940000000001</v>
      </c>
      <c r="BS667" s="3">
        <v>40016</v>
      </c>
      <c r="BT667">
        <v>34.79</v>
      </c>
      <c r="BV667" s="3">
        <v>39909</v>
      </c>
      <c r="BW667">
        <v>27.76</v>
      </c>
      <c r="BY667" s="3">
        <v>40018</v>
      </c>
      <c r="BZ667">
        <v>30.04</v>
      </c>
    </row>
    <row r="668" spans="2:78" x14ac:dyDescent="0.25">
      <c r="B668" s="3">
        <v>40029</v>
      </c>
      <c r="C668" s="2">
        <v>5418.83</v>
      </c>
      <c r="D668" s="2">
        <v>5360.44</v>
      </c>
      <c r="E668" s="2">
        <v>5427.57</v>
      </c>
      <c r="F668" s="2">
        <v>5417.02</v>
      </c>
      <c r="H668" s="3">
        <v>40307</v>
      </c>
      <c r="I668">
        <v>1.2703</v>
      </c>
      <c r="J668">
        <v>1.2703</v>
      </c>
      <c r="K668">
        <v>1.2947</v>
      </c>
      <c r="L668">
        <v>1.2865</v>
      </c>
      <c r="N668" s="3">
        <v>40049</v>
      </c>
      <c r="O668" s="2">
        <v>951.5</v>
      </c>
      <c r="P668" s="2">
        <v>937.62</v>
      </c>
      <c r="Q668" s="2">
        <v>956.95</v>
      </c>
      <c r="R668" s="2">
        <v>944.02</v>
      </c>
      <c r="T668" s="3">
        <v>40031</v>
      </c>
      <c r="U668">
        <v>95.94</v>
      </c>
      <c r="BG668" s="3">
        <v>40014</v>
      </c>
      <c r="BH668">
        <v>105.45</v>
      </c>
      <c r="BJ668" s="3">
        <v>40028</v>
      </c>
      <c r="BK668">
        <v>365.84769999999997</v>
      </c>
      <c r="BL668">
        <v>365.84769999999997</v>
      </c>
      <c r="BM668">
        <v>365.84769999999997</v>
      </c>
      <c r="BN668">
        <v>365.84769999999997</v>
      </c>
      <c r="BS668" s="3">
        <v>40015</v>
      </c>
      <c r="BT668">
        <v>34.69</v>
      </c>
      <c r="BV668" s="3">
        <v>39906</v>
      </c>
      <c r="BW668">
        <v>27.6</v>
      </c>
      <c r="BY668" s="3">
        <v>40017</v>
      </c>
      <c r="BZ668">
        <v>29.98</v>
      </c>
    </row>
    <row r="669" spans="2:78" x14ac:dyDescent="0.25">
      <c r="B669" s="3">
        <v>40028</v>
      </c>
      <c r="C669" s="2">
        <v>5330.87</v>
      </c>
      <c r="D669" s="2">
        <v>5309.35</v>
      </c>
      <c r="E669" s="2">
        <v>5463.32</v>
      </c>
      <c r="F669" s="2">
        <v>5426.85</v>
      </c>
      <c r="H669" s="3">
        <v>40306</v>
      </c>
      <c r="I669">
        <v>1.2749999999999999</v>
      </c>
      <c r="J669">
        <v>1.2703</v>
      </c>
      <c r="K669">
        <v>1.2759</v>
      </c>
      <c r="L669">
        <v>1.2703</v>
      </c>
      <c r="N669" s="3">
        <v>40048</v>
      </c>
      <c r="O669" s="2">
        <v>953.15</v>
      </c>
      <c r="P669" s="2">
        <v>950.9</v>
      </c>
      <c r="Q669" s="2">
        <v>954.8</v>
      </c>
      <c r="R669" s="2">
        <v>951.57</v>
      </c>
      <c r="T669" s="3">
        <v>40030</v>
      </c>
      <c r="U669">
        <v>96.16</v>
      </c>
      <c r="BG669" s="3">
        <v>40011</v>
      </c>
      <c r="BH669">
        <v>104.29</v>
      </c>
      <c r="BJ669" s="3">
        <v>40025</v>
      </c>
      <c r="BK669">
        <v>364.7901</v>
      </c>
      <c r="BL669">
        <v>364.7901</v>
      </c>
      <c r="BM669">
        <v>364.7901</v>
      </c>
      <c r="BN669">
        <v>364.7901</v>
      </c>
      <c r="BS669" s="3">
        <v>40014</v>
      </c>
      <c r="BT669">
        <v>34.4</v>
      </c>
      <c r="BV669" s="3">
        <v>39905</v>
      </c>
      <c r="BW669">
        <v>26.4</v>
      </c>
      <c r="BY669" s="3">
        <v>40016</v>
      </c>
      <c r="BZ669">
        <v>29.4</v>
      </c>
    </row>
    <row r="670" spans="2:78" x14ac:dyDescent="0.25">
      <c r="B670" s="3">
        <v>40025</v>
      </c>
      <c r="C670" s="2">
        <v>5349.14</v>
      </c>
      <c r="D670" s="2">
        <v>5303.69</v>
      </c>
      <c r="E670" s="2">
        <v>5383.02</v>
      </c>
      <c r="F670" s="2">
        <v>5332.14</v>
      </c>
      <c r="H670" s="3">
        <v>40305</v>
      </c>
      <c r="I670">
        <v>1.2657</v>
      </c>
      <c r="J670">
        <v>1.2591000000000001</v>
      </c>
      <c r="K670">
        <v>1.2795000000000001</v>
      </c>
      <c r="L670">
        <v>1.2749999999999999</v>
      </c>
      <c r="N670" s="3">
        <v>40047</v>
      </c>
      <c r="O670" s="2">
        <v>953.15</v>
      </c>
      <c r="P670" s="2">
        <v>953.15</v>
      </c>
      <c r="Q670" s="2">
        <v>953.15</v>
      </c>
      <c r="R670" s="2">
        <v>953.15</v>
      </c>
      <c r="T670" s="3">
        <v>40029</v>
      </c>
      <c r="U670">
        <v>95.86</v>
      </c>
      <c r="BG670" s="3">
        <v>40010</v>
      </c>
      <c r="BH670">
        <v>103.88</v>
      </c>
      <c r="BJ670" s="3">
        <v>40024</v>
      </c>
      <c r="BK670">
        <v>364.13310000000001</v>
      </c>
      <c r="BL670">
        <v>364.13310000000001</v>
      </c>
      <c r="BM670">
        <v>364.13310000000001</v>
      </c>
      <c r="BN670">
        <v>364.13310000000001</v>
      </c>
      <c r="BS670" s="3">
        <v>40011</v>
      </c>
      <c r="BT670">
        <v>33.99</v>
      </c>
      <c r="BV670" s="3">
        <v>39904</v>
      </c>
      <c r="BW670">
        <v>25.91</v>
      </c>
      <c r="BY670" s="3">
        <v>40015</v>
      </c>
      <c r="BZ670">
        <v>29.55</v>
      </c>
    </row>
    <row r="671" spans="2:78" x14ac:dyDescent="0.25">
      <c r="B671" s="3">
        <v>40024</v>
      </c>
      <c r="C671" s="2">
        <v>5293.55</v>
      </c>
      <c r="D671" s="2">
        <v>5251.5</v>
      </c>
      <c r="E671" s="2">
        <v>5396.95</v>
      </c>
      <c r="F671" s="2">
        <v>5360.66</v>
      </c>
      <c r="H671" s="3">
        <v>40304</v>
      </c>
      <c r="I671">
        <v>1.2816000000000001</v>
      </c>
      <c r="J671">
        <v>1.2522</v>
      </c>
      <c r="K671">
        <v>1.2854000000000001</v>
      </c>
      <c r="L671">
        <v>1.2650999999999999</v>
      </c>
      <c r="N671" s="3">
        <v>40046</v>
      </c>
      <c r="O671" s="2">
        <v>940.45</v>
      </c>
      <c r="P671" s="2">
        <v>937.6</v>
      </c>
      <c r="Q671" s="2">
        <v>957.8</v>
      </c>
      <c r="R671" s="2">
        <v>953.15</v>
      </c>
      <c r="T671" s="3">
        <v>40028</v>
      </c>
      <c r="U671">
        <v>95.33</v>
      </c>
      <c r="BG671" s="3">
        <v>40009</v>
      </c>
      <c r="BH671">
        <v>102.36</v>
      </c>
      <c r="BJ671" s="3">
        <v>40023</v>
      </c>
      <c r="BK671">
        <v>364.27670000000001</v>
      </c>
      <c r="BL671">
        <v>364.27670000000001</v>
      </c>
      <c r="BM671">
        <v>364.27670000000001</v>
      </c>
      <c r="BN671">
        <v>364.27670000000001</v>
      </c>
      <c r="BS671" s="3">
        <v>40010</v>
      </c>
      <c r="BT671">
        <v>33.86</v>
      </c>
      <c r="BV671" s="3">
        <v>39903</v>
      </c>
      <c r="BW671">
        <v>26.56</v>
      </c>
      <c r="BY671" s="3">
        <v>40014</v>
      </c>
      <c r="BZ671">
        <v>29.42</v>
      </c>
    </row>
    <row r="672" spans="2:78" x14ac:dyDescent="0.25">
      <c r="B672" s="3">
        <v>40023</v>
      </c>
      <c r="C672" s="2">
        <v>5168.8900000000003</v>
      </c>
      <c r="D672" s="2">
        <v>5159.25</v>
      </c>
      <c r="E672" s="2">
        <v>5307.82</v>
      </c>
      <c r="F672" s="2">
        <v>5270.32</v>
      </c>
      <c r="H672" s="3">
        <v>40303</v>
      </c>
      <c r="I672">
        <v>1.2978000000000001</v>
      </c>
      <c r="J672">
        <v>1.2788999999999999</v>
      </c>
      <c r="K672">
        <v>1.2995000000000001</v>
      </c>
      <c r="L672">
        <v>1.2813000000000001</v>
      </c>
      <c r="N672" s="3">
        <v>40045</v>
      </c>
      <c r="O672" s="2">
        <v>944.8</v>
      </c>
      <c r="P672" s="2">
        <v>936.95</v>
      </c>
      <c r="Q672" s="2">
        <v>945.65</v>
      </c>
      <c r="R672" s="2">
        <v>940.35</v>
      </c>
      <c r="T672" s="3">
        <v>40025</v>
      </c>
      <c r="U672">
        <v>94.53</v>
      </c>
      <c r="BG672" s="3">
        <v>40008</v>
      </c>
      <c r="BH672">
        <v>101.74</v>
      </c>
      <c r="BJ672" s="3">
        <v>40022</v>
      </c>
      <c r="BK672">
        <v>363.92419999999998</v>
      </c>
      <c r="BL672">
        <v>363.92419999999998</v>
      </c>
      <c r="BM672">
        <v>363.92419999999998</v>
      </c>
      <c r="BN672">
        <v>363.92419999999998</v>
      </c>
      <c r="BS672" s="3">
        <v>40009</v>
      </c>
      <c r="BT672">
        <v>33.729999999999997</v>
      </c>
      <c r="BV672" s="3">
        <v>39902</v>
      </c>
      <c r="BW672">
        <v>27.53</v>
      </c>
      <c r="BY672" s="3">
        <v>40011</v>
      </c>
      <c r="BZ672">
        <v>28.53</v>
      </c>
    </row>
    <row r="673" spans="2:78" x14ac:dyDescent="0.25">
      <c r="B673" s="3">
        <v>40022</v>
      </c>
      <c r="C673" s="2">
        <v>5261.9</v>
      </c>
      <c r="D673" s="2">
        <v>5174.09</v>
      </c>
      <c r="E673" s="2">
        <v>5304.05</v>
      </c>
      <c r="F673" s="2">
        <v>5174.74</v>
      </c>
      <c r="H673" s="3">
        <v>40302</v>
      </c>
      <c r="I673">
        <v>1.3192999999999999</v>
      </c>
      <c r="J673">
        <v>1.2963</v>
      </c>
      <c r="K673">
        <v>1.3211999999999999</v>
      </c>
      <c r="L673">
        <v>1.2971999999999999</v>
      </c>
      <c r="N673" s="3">
        <v>40044</v>
      </c>
      <c r="O673" s="2">
        <v>941</v>
      </c>
      <c r="P673" s="2">
        <v>931.7</v>
      </c>
      <c r="Q673" s="2">
        <v>945.3</v>
      </c>
      <c r="R673" s="2">
        <v>944.65</v>
      </c>
      <c r="T673" s="3">
        <v>40024</v>
      </c>
      <c r="U673">
        <v>94.18</v>
      </c>
      <c r="BG673" s="3">
        <v>40007</v>
      </c>
      <c r="BH673">
        <v>101.8</v>
      </c>
      <c r="BJ673" s="3">
        <v>40021</v>
      </c>
      <c r="BK673">
        <v>363.94720000000001</v>
      </c>
      <c r="BL673">
        <v>363.94720000000001</v>
      </c>
      <c r="BM673">
        <v>363.94720000000001</v>
      </c>
      <c r="BN673">
        <v>363.94720000000001</v>
      </c>
      <c r="BS673" s="3">
        <v>40008</v>
      </c>
      <c r="BT673">
        <v>32.840000000000003</v>
      </c>
      <c r="BV673" s="3">
        <v>39899</v>
      </c>
      <c r="BW673">
        <v>27.52</v>
      </c>
      <c r="BY673" s="3">
        <v>40010</v>
      </c>
      <c r="BZ673">
        <v>28.19</v>
      </c>
    </row>
    <row r="674" spans="2:78" x14ac:dyDescent="0.25">
      <c r="B674" s="3">
        <v>40021</v>
      </c>
      <c r="C674" s="2">
        <v>5277.72</v>
      </c>
      <c r="D674" s="2">
        <v>5216.49</v>
      </c>
      <c r="E674" s="2">
        <v>5309.62</v>
      </c>
      <c r="F674" s="2">
        <v>5251.55</v>
      </c>
      <c r="H674" s="3">
        <v>40301</v>
      </c>
      <c r="I674">
        <v>1.331</v>
      </c>
      <c r="J674">
        <v>1.3153999999999999</v>
      </c>
      <c r="K674">
        <v>1.331</v>
      </c>
      <c r="L674">
        <v>1.3192999999999999</v>
      </c>
      <c r="N674" s="3">
        <v>40043</v>
      </c>
      <c r="O674" s="2">
        <v>936.1</v>
      </c>
      <c r="P674" s="2">
        <v>933.4</v>
      </c>
      <c r="Q674" s="2">
        <v>941.1</v>
      </c>
      <c r="R674" s="2">
        <v>941.05</v>
      </c>
      <c r="T674" s="3">
        <v>40023</v>
      </c>
      <c r="U674">
        <v>93.86</v>
      </c>
      <c r="BG674" s="3">
        <v>40004</v>
      </c>
      <c r="BH674">
        <v>101.87</v>
      </c>
      <c r="BJ674" s="3">
        <v>40018</v>
      </c>
      <c r="BK674">
        <v>364.42399999999998</v>
      </c>
      <c r="BL674">
        <v>364.42399999999998</v>
      </c>
      <c r="BM674">
        <v>364.42399999999998</v>
      </c>
      <c r="BN674">
        <v>364.42399999999998</v>
      </c>
      <c r="BS674" s="3">
        <v>40007</v>
      </c>
      <c r="BT674">
        <v>32.4</v>
      </c>
      <c r="BV674" s="3">
        <v>39898</v>
      </c>
      <c r="BW674">
        <v>27.17</v>
      </c>
      <c r="BY674" s="3">
        <v>40009</v>
      </c>
      <c r="BZ674">
        <v>27.91</v>
      </c>
    </row>
    <row r="675" spans="2:78" x14ac:dyDescent="0.25">
      <c r="B675" s="3">
        <v>40018</v>
      </c>
      <c r="C675" s="2">
        <v>5233.8500000000004</v>
      </c>
      <c r="D675" s="2">
        <v>5202.0200000000004</v>
      </c>
      <c r="E675" s="2">
        <v>5301.91</v>
      </c>
      <c r="F675" s="2">
        <v>5229.3599999999997</v>
      </c>
      <c r="H675" s="3">
        <v>40300</v>
      </c>
      <c r="I675">
        <v>1.3270999999999999</v>
      </c>
      <c r="J675">
        <v>1.3270999999999999</v>
      </c>
      <c r="K675">
        <v>1.3357000000000001</v>
      </c>
      <c r="L675">
        <v>1.331</v>
      </c>
      <c r="N675" s="3">
        <v>40042</v>
      </c>
      <c r="O675" s="2">
        <v>947.45</v>
      </c>
      <c r="P675" s="2">
        <v>929.6</v>
      </c>
      <c r="Q675" s="2">
        <v>947.9</v>
      </c>
      <c r="R675" s="2">
        <v>936.1</v>
      </c>
      <c r="T675" s="3">
        <v>40022</v>
      </c>
      <c r="U675">
        <v>94.47</v>
      </c>
      <c r="BG675" s="3">
        <v>40003</v>
      </c>
      <c r="BH675">
        <v>102.09</v>
      </c>
      <c r="BJ675" s="3">
        <v>40017</v>
      </c>
      <c r="BK675">
        <v>364.06830000000002</v>
      </c>
      <c r="BL675">
        <v>364.06830000000002</v>
      </c>
      <c r="BM675">
        <v>364.06830000000002</v>
      </c>
      <c r="BN675">
        <v>364.06830000000002</v>
      </c>
      <c r="BS675" s="3">
        <v>40004</v>
      </c>
      <c r="BT675">
        <v>31.83</v>
      </c>
      <c r="BV675" s="3">
        <v>39897</v>
      </c>
      <c r="BW675">
        <v>27.03</v>
      </c>
      <c r="BY675" s="3">
        <v>40008</v>
      </c>
      <c r="BZ675">
        <v>26.93</v>
      </c>
    </row>
    <row r="676" spans="2:78" x14ac:dyDescent="0.25">
      <c r="B676" s="3">
        <v>40017</v>
      </c>
      <c r="C676" s="2">
        <v>5129.22</v>
      </c>
      <c r="D676" s="2">
        <v>5101.26</v>
      </c>
      <c r="E676" s="2">
        <v>5258.84</v>
      </c>
      <c r="F676" s="2">
        <v>5247.28</v>
      </c>
      <c r="H676" s="3">
        <v>40299</v>
      </c>
      <c r="I676">
        <v>1.3290999999999999</v>
      </c>
      <c r="J676">
        <v>1.3270999999999999</v>
      </c>
      <c r="K676">
        <v>1.3292999999999999</v>
      </c>
      <c r="L676">
        <v>1.3270999999999999</v>
      </c>
      <c r="N676" s="3">
        <v>40041</v>
      </c>
      <c r="O676" s="2">
        <v>945.85</v>
      </c>
      <c r="P676" s="2">
        <v>945.25</v>
      </c>
      <c r="Q676" s="2">
        <v>948.55</v>
      </c>
      <c r="R676" s="2">
        <v>947.45</v>
      </c>
      <c r="T676" s="3">
        <v>40021</v>
      </c>
      <c r="U676">
        <v>94.48</v>
      </c>
      <c r="BG676" s="3">
        <v>40002</v>
      </c>
      <c r="BH676">
        <v>102.76</v>
      </c>
      <c r="BJ676" s="3">
        <v>40016</v>
      </c>
      <c r="BK676">
        <v>364.48309999999998</v>
      </c>
      <c r="BL676">
        <v>364.48309999999998</v>
      </c>
      <c r="BM676">
        <v>364.48309999999998</v>
      </c>
      <c r="BN676">
        <v>364.48309999999998</v>
      </c>
      <c r="BS676" s="3">
        <v>40003</v>
      </c>
      <c r="BT676">
        <v>32.17</v>
      </c>
      <c r="BV676" s="3">
        <v>39896</v>
      </c>
      <c r="BW676">
        <v>26.47</v>
      </c>
      <c r="BY676" s="3">
        <v>40007</v>
      </c>
      <c r="BZ676">
        <v>26.32</v>
      </c>
    </row>
    <row r="677" spans="2:78" x14ac:dyDescent="0.25">
      <c r="B677" s="3">
        <v>40016</v>
      </c>
      <c r="C677" s="2">
        <v>5098.84</v>
      </c>
      <c r="D677" s="2">
        <v>5050.3999999999996</v>
      </c>
      <c r="E677" s="2">
        <v>5137.51</v>
      </c>
      <c r="F677" s="2">
        <v>5121.5600000000004</v>
      </c>
      <c r="H677" s="3">
        <v>40298</v>
      </c>
      <c r="I677">
        <v>1.3250999999999999</v>
      </c>
      <c r="J677">
        <v>1.3224</v>
      </c>
      <c r="K677">
        <v>1.3342000000000001</v>
      </c>
      <c r="L677">
        <v>1.3290999999999999</v>
      </c>
      <c r="N677" s="3">
        <v>40040</v>
      </c>
      <c r="O677" s="2">
        <v>945.85</v>
      </c>
      <c r="P677" s="2">
        <v>945.85</v>
      </c>
      <c r="Q677" s="2">
        <v>945.85</v>
      </c>
      <c r="R677" s="2">
        <v>945.85</v>
      </c>
      <c r="T677" s="3">
        <v>40018</v>
      </c>
      <c r="U677">
        <v>94.29</v>
      </c>
      <c r="BG677" s="3">
        <v>40001</v>
      </c>
      <c r="BH677">
        <v>103.75</v>
      </c>
      <c r="BJ677" s="3">
        <v>40015</v>
      </c>
      <c r="BK677">
        <v>363.8202</v>
      </c>
      <c r="BL677">
        <v>363.8202</v>
      </c>
      <c r="BM677">
        <v>363.8202</v>
      </c>
      <c r="BN677">
        <v>363.8202</v>
      </c>
      <c r="BS677" s="3">
        <v>40002</v>
      </c>
      <c r="BT677">
        <v>31.95</v>
      </c>
      <c r="BV677" s="3">
        <v>39895</v>
      </c>
      <c r="BW677">
        <v>25.71</v>
      </c>
      <c r="BY677" s="3">
        <v>40004</v>
      </c>
      <c r="BZ677">
        <v>26.79</v>
      </c>
    </row>
    <row r="678" spans="2:78" x14ac:dyDescent="0.25">
      <c r="B678" s="3">
        <v>40015</v>
      </c>
      <c r="C678" s="2">
        <v>5041.1899999999996</v>
      </c>
      <c r="D678" s="2">
        <v>5027.3</v>
      </c>
      <c r="E678" s="2">
        <v>5141.3599999999997</v>
      </c>
      <c r="F678" s="2">
        <v>5093.97</v>
      </c>
      <c r="H678" s="3">
        <v>40297</v>
      </c>
      <c r="I678">
        <v>1.3199000000000001</v>
      </c>
      <c r="J678">
        <v>1.3181</v>
      </c>
      <c r="K678">
        <v>1.3275999999999999</v>
      </c>
      <c r="L678">
        <v>1.325</v>
      </c>
      <c r="N678" s="3">
        <v>40039</v>
      </c>
      <c r="O678" s="2">
        <v>956.92</v>
      </c>
      <c r="P678" s="2">
        <v>941.95</v>
      </c>
      <c r="Q678" s="2">
        <v>959.12</v>
      </c>
      <c r="R678" s="2">
        <v>945.85</v>
      </c>
      <c r="T678" s="3">
        <v>40017</v>
      </c>
      <c r="U678">
        <v>94.11</v>
      </c>
      <c r="BG678" s="3">
        <v>40000</v>
      </c>
      <c r="BH678">
        <v>104.29</v>
      </c>
      <c r="BJ678" s="3">
        <v>40014</v>
      </c>
      <c r="BK678">
        <v>363.2928</v>
      </c>
      <c r="BL678">
        <v>363.2928</v>
      </c>
      <c r="BM678">
        <v>363.2928</v>
      </c>
      <c r="BN678">
        <v>363.2928</v>
      </c>
      <c r="BS678" s="3">
        <v>40001</v>
      </c>
      <c r="BT678">
        <v>32.299999999999997</v>
      </c>
      <c r="BV678" s="3">
        <v>39891</v>
      </c>
      <c r="BW678">
        <v>25.1</v>
      </c>
      <c r="BY678" s="3">
        <v>40003</v>
      </c>
      <c r="BZ678">
        <v>27</v>
      </c>
    </row>
    <row r="679" spans="2:78" x14ac:dyDescent="0.25">
      <c r="B679" s="3">
        <v>40014</v>
      </c>
      <c r="C679" s="2">
        <v>5014.5</v>
      </c>
      <c r="D679" s="2">
        <v>5007.95</v>
      </c>
      <c r="E679" s="2">
        <v>5063.6000000000004</v>
      </c>
      <c r="F679" s="2">
        <v>5030.1499999999996</v>
      </c>
      <c r="H679" s="3">
        <v>40296</v>
      </c>
      <c r="I679">
        <v>1.3172999999999999</v>
      </c>
      <c r="J679">
        <v>1.3115000000000001</v>
      </c>
      <c r="K679">
        <v>1.3259000000000001</v>
      </c>
      <c r="L679">
        <v>1.3196000000000001</v>
      </c>
      <c r="N679" s="3">
        <v>40038</v>
      </c>
      <c r="O679" s="2">
        <v>949.07</v>
      </c>
      <c r="P679" s="2">
        <v>948.1</v>
      </c>
      <c r="Q679" s="2">
        <v>960.55</v>
      </c>
      <c r="R679" s="2">
        <v>956.95</v>
      </c>
      <c r="T679" s="3">
        <v>40016</v>
      </c>
      <c r="U679">
        <v>93.78</v>
      </c>
      <c r="BG679" s="3">
        <v>39997</v>
      </c>
      <c r="BH679">
        <v>104.11</v>
      </c>
      <c r="BJ679" s="3">
        <v>40011</v>
      </c>
      <c r="BK679">
        <v>365.0256</v>
      </c>
      <c r="BL679">
        <v>365.0256</v>
      </c>
      <c r="BM679">
        <v>365.0256</v>
      </c>
      <c r="BN679">
        <v>365.0256</v>
      </c>
      <c r="BS679" s="3">
        <v>40000</v>
      </c>
      <c r="BT679">
        <v>32.54</v>
      </c>
      <c r="BV679" s="3">
        <v>39890</v>
      </c>
      <c r="BW679">
        <v>24.84</v>
      </c>
      <c r="BY679" s="3">
        <v>40002</v>
      </c>
      <c r="BZ679">
        <v>26.91</v>
      </c>
    </row>
    <row r="680" spans="2:78" x14ac:dyDescent="0.25">
      <c r="B680" s="3">
        <v>40011</v>
      </c>
      <c r="C680" s="2">
        <v>4980.01</v>
      </c>
      <c r="D680" s="2">
        <v>4960.6499999999996</v>
      </c>
      <c r="E680" s="2">
        <v>5017.6000000000004</v>
      </c>
      <c r="F680" s="2">
        <v>4978.3999999999996</v>
      </c>
      <c r="H680" s="3">
        <v>40295</v>
      </c>
      <c r="I680">
        <v>1.3393999999999999</v>
      </c>
      <c r="J680">
        <v>1.3144</v>
      </c>
      <c r="K680">
        <v>1.3393999999999999</v>
      </c>
      <c r="L680">
        <v>1.3178000000000001</v>
      </c>
      <c r="N680" s="3">
        <v>40037</v>
      </c>
      <c r="O680" s="2">
        <v>946.6</v>
      </c>
      <c r="P680" s="2">
        <v>939</v>
      </c>
      <c r="Q680" s="2">
        <v>952.2</v>
      </c>
      <c r="R680" s="2">
        <v>949.2</v>
      </c>
      <c r="T680" s="3">
        <v>40015</v>
      </c>
      <c r="U680">
        <v>93.54</v>
      </c>
      <c r="BG680" s="3">
        <v>39996</v>
      </c>
      <c r="BH680">
        <v>104.16</v>
      </c>
      <c r="BJ680" s="3">
        <v>40010</v>
      </c>
      <c r="BK680">
        <v>363.9701</v>
      </c>
      <c r="BL680">
        <v>363.9701</v>
      </c>
      <c r="BM680">
        <v>363.9701</v>
      </c>
      <c r="BN680">
        <v>363.9701</v>
      </c>
      <c r="BS680" s="3">
        <v>39997</v>
      </c>
      <c r="BT680">
        <v>32.92</v>
      </c>
      <c r="BV680" s="3">
        <v>39889</v>
      </c>
      <c r="BW680">
        <v>24.37</v>
      </c>
      <c r="BY680" s="3">
        <v>40001</v>
      </c>
      <c r="BZ680">
        <v>27.32</v>
      </c>
    </row>
    <row r="681" spans="2:78" x14ac:dyDescent="0.25">
      <c r="B681" s="3">
        <v>40010</v>
      </c>
      <c r="C681" s="2">
        <v>4920.7700000000004</v>
      </c>
      <c r="D681" s="2">
        <v>4904.24</v>
      </c>
      <c r="E681" s="2">
        <v>4998.68</v>
      </c>
      <c r="F681" s="2">
        <v>4957.1899999999996</v>
      </c>
      <c r="H681" s="3">
        <v>40294</v>
      </c>
      <c r="I681">
        <v>1.3364</v>
      </c>
      <c r="J681">
        <v>1.3293999999999999</v>
      </c>
      <c r="K681">
        <v>1.3411</v>
      </c>
      <c r="L681">
        <v>1.3391</v>
      </c>
      <c r="N681" s="3">
        <v>40036</v>
      </c>
      <c r="O681" s="2">
        <v>944.65</v>
      </c>
      <c r="P681" s="2">
        <v>941.3</v>
      </c>
      <c r="Q681" s="2">
        <v>949.77</v>
      </c>
      <c r="R681" s="2">
        <v>946.7</v>
      </c>
      <c r="T681" s="3">
        <v>40014</v>
      </c>
      <c r="U681">
        <v>93.28</v>
      </c>
      <c r="BG681" s="3">
        <v>39995</v>
      </c>
      <c r="BH681">
        <v>104.37</v>
      </c>
      <c r="BJ681" s="3">
        <v>40009</v>
      </c>
      <c r="BK681">
        <v>365.01839999999999</v>
      </c>
      <c r="BL681">
        <v>365.01839999999999</v>
      </c>
      <c r="BM681">
        <v>365.01839999999999</v>
      </c>
      <c r="BN681">
        <v>365.01839999999999</v>
      </c>
      <c r="BS681" s="3">
        <v>39996</v>
      </c>
      <c r="BT681">
        <v>32.92</v>
      </c>
      <c r="BV681" s="3">
        <v>39888</v>
      </c>
      <c r="BW681">
        <v>23.93</v>
      </c>
      <c r="BY681" s="3">
        <v>40000</v>
      </c>
      <c r="BZ681">
        <v>27.34</v>
      </c>
    </row>
    <row r="682" spans="2:78" x14ac:dyDescent="0.25">
      <c r="B682" s="3">
        <v>40009</v>
      </c>
      <c r="C682" s="2">
        <v>4799.25</v>
      </c>
      <c r="D682" s="2">
        <v>4798.6899999999996</v>
      </c>
      <c r="E682" s="2">
        <v>4928.45</v>
      </c>
      <c r="F682" s="2">
        <v>4928.4399999999996</v>
      </c>
      <c r="H682" s="3">
        <v>40293</v>
      </c>
      <c r="I682">
        <v>1.3392999999999999</v>
      </c>
      <c r="J682">
        <v>1.3318000000000001</v>
      </c>
      <c r="K682">
        <v>1.3393999999999999</v>
      </c>
      <c r="L682">
        <v>1.3363</v>
      </c>
      <c r="N682" s="3">
        <v>40035</v>
      </c>
      <c r="O682" s="2">
        <v>953.97</v>
      </c>
      <c r="P682" s="2">
        <v>942.05</v>
      </c>
      <c r="Q682" s="2">
        <v>956.9</v>
      </c>
      <c r="R682" s="2">
        <v>944.28</v>
      </c>
      <c r="T682" s="3">
        <v>40011</v>
      </c>
      <c r="U682">
        <v>93.12</v>
      </c>
      <c r="BG682" s="3">
        <v>39994</v>
      </c>
      <c r="BH682">
        <v>104.73</v>
      </c>
      <c r="BJ682" s="3">
        <v>40008</v>
      </c>
      <c r="BK682">
        <v>364.60489999999999</v>
      </c>
      <c r="BL682">
        <v>364.60489999999999</v>
      </c>
      <c r="BM682">
        <v>364.60489999999999</v>
      </c>
      <c r="BN682">
        <v>364.60489999999999</v>
      </c>
      <c r="BS682" s="3">
        <v>39995</v>
      </c>
      <c r="BT682">
        <v>33.78</v>
      </c>
      <c r="BV682" s="3">
        <v>39885</v>
      </c>
      <c r="BW682">
        <v>23.01</v>
      </c>
      <c r="BY682" s="3">
        <v>39997</v>
      </c>
      <c r="BZ682">
        <v>27.87</v>
      </c>
    </row>
    <row r="683" spans="2:78" x14ac:dyDescent="0.25">
      <c r="B683" s="3">
        <v>40008</v>
      </c>
      <c r="C683" s="2">
        <v>4734.2</v>
      </c>
      <c r="D683" s="2">
        <v>4705.91</v>
      </c>
      <c r="E683" s="2">
        <v>4802.9799999999996</v>
      </c>
      <c r="F683" s="2">
        <v>4781.6899999999996</v>
      </c>
      <c r="H683" s="3">
        <v>40292</v>
      </c>
      <c r="I683">
        <v>1.3384</v>
      </c>
      <c r="J683">
        <v>1.3384</v>
      </c>
      <c r="K683">
        <v>1.3392999999999999</v>
      </c>
      <c r="L683">
        <v>1.3392999999999999</v>
      </c>
      <c r="N683" s="3">
        <v>40034</v>
      </c>
      <c r="O683" s="2">
        <v>953.9</v>
      </c>
      <c r="P683" s="2">
        <v>950.42</v>
      </c>
      <c r="Q683" s="2">
        <v>956.6</v>
      </c>
      <c r="R683" s="2">
        <v>953.8</v>
      </c>
      <c r="T683" s="3">
        <v>40010</v>
      </c>
      <c r="U683">
        <v>92.84</v>
      </c>
      <c r="BG683" s="3">
        <v>39993</v>
      </c>
      <c r="BH683">
        <v>103.48</v>
      </c>
      <c r="BJ683" s="3">
        <v>40007</v>
      </c>
      <c r="BK683">
        <v>366.10649999999998</v>
      </c>
      <c r="BL683">
        <v>366.10649999999998</v>
      </c>
      <c r="BM683">
        <v>366.10649999999998</v>
      </c>
      <c r="BN683">
        <v>366.10649999999998</v>
      </c>
      <c r="BS683" s="3">
        <v>39994</v>
      </c>
      <c r="BT683">
        <v>33.18</v>
      </c>
      <c r="BV683" s="3">
        <v>39884</v>
      </c>
      <c r="BW683">
        <v>23.61</v>
      </c>
      <c r="BY683" s="3">
        <v>39996</v>
      </c>
      <c r="BZ683">
        <v>27.87</v>
      </c>
    </row>
    <row r="684" spans="2:78" x14ac:dyDescent="0.25">
      <c r="B684" s="3">
        <v>40007</v>
      </c>
      <c r="C684" s="2">
        <v>4564.9399999999996</v>
      </c>
      <c r="D684" s="2">
        <v>4524.01</v>
      </c>
      <c r="E684" s="2">
        <v>4722.34</v>
      </c>
      <c r="F684" s="2">
        <v>4722.34</v>
      </c>
      <c r="H684" s="3">
        <v>40291</v>
      </c>
      <c r="I684">
        <v>1.3225</v>
      </c>
      <c r="J684">
        <v>1.3207</v>
      </c>
      <c r="K684">
        <v>1.3398000000000001</v>
      </c>
      <c r="L684">
        <v>1.3384</v>
      </c>
      <c r="N684" s="3">
        <v>40033</v>
      </c>
      <c r="O684" s="2">
        <v>953.9</v>
      </c>
      <c r="P684" s="2">
        <v>953.9</v>
      </c>
      <c r="Q684" s="2">
        <v>953.9</v>
      </c>
      <c r="R684" s="2">
        <v>953.9</v>
      </c>
      <c r="T684" s="3">
        <v>40009</v>
      </c>
      <c r="U684">
        <v>92.58</v>
      </c>
      <c r="BG684" s="3">
        <v>39990</v>
      </c>
      <c r="BH684">
        <v>103.93</v>
      </c>
      <c r="BJ684" s="3">
        <v>40004</v>
      </c>
      <c r="BK684">
        <v>365.66370000000001</v>
      </c>
      <c r="BL684">
        <v>365.66370000000001</v>
      </c>
      <c r="BM684">
        <v>365.66370000000001</v>
      </c>
      <c r="BN684">
        <v>365.66370000000001</v>
      </c>
      <c r="BS684" s="3">
        <v>39993</v>
      </c>
      <c r="BT684">
        <v>33.54</v>
      </c>
      <c r="BV684" s="3">
        <v>39883</v>
      </c>
      <c r="BW684">
        <v>22.87</v>
      </c>
      <c r="BY684" s="3">
        <v>39995</v>
      </c>
      <c r="BZ684">
        <v>28.12</v>
      </c>
    </row>
    <row r="685" spans="2:78" x14ac:dyDescent="0.25">
      <c r="B685" s="3">
        <v>40004</v>
      </c>
      <c r="C685" s="2">
        <v>4613.12</v>
      </c>
      <c r="D685" s="2">
        <v>4570.05</v>
      </c>
      <c r="E685" s="2">
        <v>4644.55</v>
      </c>
      <c r="F685" s="2">
        <v>4576.3100000000004</v>
      </c>
      <c r="H685" s="3">
        <v>40290</v>
      </c>
      <c r="I685">
        <v>1.3388</v>
      </c>
      <c r="J685">
        <v>1.321</v>
      </c>
      <c r="K685">
        <v>1.3418000000000001</v>
      </c>
      <c r="L685">
        <v>1.3223</v>
      </c>
      <c r="N685" s="3">
        <v>40032</v>
      </c>
      <c r="O685" s="2">
        <v>962.45</v>
      </c>
      <c r="P685" s="2">
        <v>952.85</v>
      </c>
      <c r="Q685" s="2">
        <v>965.35</v>
      </c>
      <c r="R685" s="2">
        <v>953.9</v>
      </c>
      <c r="T685" s="3">
        <v>40008</v>
      </c>
      <c r="U685">
        <v>92.43</v>
      </c>
      <c r="BG685" s="3">
        <v>39989</v>
      </c>
      <c r="BH685">
        <v>103.06</v>
      </c>
      <c r="BJ685" s="3">
        <v>40003</v>
      </c>
      <c r="BK685">
        <v>366.07839999999999</v>
      </c>
      <c r="BL685">
        <v>366.07839999999999</v>
      </c>
      <c r="BM685">
        <v>366.07839999999999</v>
      </c>
      <c r="BN685">
        <v>366.07839999999999</v>
      </c>
      <c r="BS685" s="3">
        <v>39990</v>
      </c>
      <c r="BT685">
        <v>32.96</v>
      </c>
      <c r="BV685" s="3">
        <v>39882</v>
      </c>
      <c r="BW685">
        <v>22.73</v>
      </c>
      <c r="BY685" s="3">
        <v>39994</v>
      </c>
      <c r="BZ685">
        <v>27.68</v>
      </c>
    </row>
    <row r="686" spans="2:78" x14ac:dyDescent="0.25">
      <c r="B686" s="3">
        <v>40003</v>
      </c>
      <c r="C686" s="2">
        <v>4600.17</v>
      </c>
      <c r="D686" s="2">
        <v>4596.32</v>
      </c>
      <c r="E686" s="2">
        <v>4669.92</v>
      </c>
      <c r="F686" s="2">
        <v>4630.07</v>
      </c>
      <c r="H686" s="3">
        <v>40289</v>
      </c>
      <c r="I686">
        <v>1.3422000000000001</v>
      </c>
      <c r="J686">
        <v>1.3360000000000001</v>
      </c>
      <c r="K686">
        <v>1.3446</v>
      </c>
      <c r="L686">
        <v>1.3387</v>
      </c>
      <c r="N686" s="3">
        <v>40031</v>
      </c>
      <c r="O686" s="2">
        <v>963.4</v>
      </c>
      <c r="P686" s="2">
        <v>955.6</v>
      </c>
      <c r="Q686" s="2">
        <v>971.75</v>
      </c>
      <c r="R686" s="2">
        <v>962.62</v>
      </c>
      <c r="T686" s="3">
        <v>40007</v>
      </c>
      <c r="U686">
        <v>92.21</v>
      </c>
      <c r="BG686" s="3">
        <v>39988</v>
      </c>
      <c r="BH686">
        <v>101.72</v>
      </c>
      <c r="BJ686" s="3">
        <v>40002</v>
      </c>
      <c r="BK686">
        <v>365.87189999999998</v>
      </c>
      <c r="BL686">
        <v>365.87189999999998</v>
      </c>
      <c r="BM686">
        <v>365.87189999999998</v>
      </c>
      <c r="BN686">
        <v>365.87189999999998</v>
      </c>
      <c r="BS686" s="3">
        <v>39989</v>
      </c>
      <c r="BT686">
        <v>32.99</v>
      </c>
      <c r="BV686" s="3">
        <v>39881</v>
      </c>
      <c r="BW686">
        <v>23.3</v>
      </c>
      <c r="BY686" s="3">
        <v>39993</v>
      </c>
      <c r="BZ686">
        <v>27.81</v>
      </c>
    </row>
    <row r="687" spans="2:78" x14ac:dyDescent="0.25">
      <c r="B687" s="3">
        <v>40002</v>
      </c>
      <c r="C687" s="2">
        <v>4594.87</v>
      </c>
      <c r="D687" s="2">
        <v>4558</v>
      </c>
      <c r="E687" s="2">
        <v>4630.62</v>
      </c>
      <c r="F687" s="2">
        <v>4572.6499999999996</v>
      </c>
      <c r="H687" s="3">
        <v>40288</v>
      </c>
      <c r="I687">
        <v>1.3487</v>
      </c>
      <c r="J687">
        <v>1.3419000000000001</v>
      </c>
      <c r="K687">
        <v>1.3519000000000001</v>
      </c>
      <c r="L687">
        <v>1.3423</v>
      </c>
      <c r="N687" s="3">
        <v>40030</v>
      </c>
      <c r="O687" s="2">
        <v>965.34</v>
      </c>
      <c r="P687" s="2">
        <v>958.3</v>
      </c>
      <c r="Q687" s="2">
        <v>968.2</v>
      </c>
      <c r="R687" s="2">
        <v>963.5</v>
      </c>
      <c r="T687" s="3">
        <v>40004</v>
      </c>
      <c r="U687">
        <v>92.16</v>
      </c>
      <c r="BG687" s="3">
        <v>39986</v>
      </c>
      <c r="BH687">
        <v>103.92</v>
      </c>
      <c r="BJ687" s="3">
        <v>40001</v>
      </c>
      <c r="BK687">
        <v>365.14780000000002</v>
      </c>
      <c r="BL687">
        <v>365.14780000000002</v>
      </c>
      <c r="BM687">
        <v>365.14780000000002</v>
      </c>
      <c r="BN687">
        <v>365.14780000000002</v>
      </c>
      <c r="BS687" s="3">
        <v>39988</v>
      </c>
      <c r="BT687">
        <v>33.26</v>
      </c>
      <c r="BV687" s="3">
        <v>39878</v>
      </c>
      <c r="BW687">
        <v>23.83</v>
      </c>
      <c r="BY687" s="3">
        <v>39990</v>
      </c>
      <c r="BZ687">
        <v>27.71</v>
      </c>
    </row>
    <row r="688" spans="2:78" x14ac:dyDescent="0.25">
      <c r="B688" s="3">
        <v>40001</v>
      </c>
      <c r="C688" s="2">
        <v>4663.37</v>
      </c>
      <c r="D688" s="2">
        <v>4590.6899999999996</v>
      </c>
      <c r="E688" s="2">
        <v>4703.3</v>
      </c>
      <c r="F688" s="2">
        <v>4598.1899999999996</v>
      </c>
      <c r="H688" s="3">
        <v>40287</v>
      </c>
      <c r="I688">
        <v>1.3476999999999999</v>
      </c>
      <c r="J688">
        <v>1.3414999999999999</v>
      </c>
      <c r="K688">
        <v>1.3493999999999999</v>
      </c>
      <c r="L688">
        <v>1.3483000000000001</v>
      </c>
      <c r="N688" s="3">
        <v>40029</v>
      </c>
      <c r="O688" s="2">
        <v>955.1</v>
      </c>
      <c r="P688" s="2">
        <v>950.4</v>
      </c>
      <c r="Q688" s="2">
        <v>970.2</v>
      </c>
      <c r="R688" s="2">
        <v>965.35</v>
      </c>
      <c r="T688" s="3">
        <v>40003</v>
      </c>
      <c r="U688">
        <v>92.06</v>
      </c>
      <c r="BG688" s="3">
        <v>39983</v>
      </c>
      <c r="BH688">
        <v>102.89</v>
      </c>
      <c r="BJ688" s="3">
        <v>40000</v>
      </c>
      <c r="BK688">
        <v>365.96469999999999</v>
      </c>
      <c r="BL688">
        <v>365.96469999999999</v>
      </c>
      <c r="BM688">
        <v>365.96469999999999</v>
      </c>
      <c r="BN688">
        <v>365.96469999999999</v>
      </c>
      <c r="BS688" s="3">
        <v>39986</v>
      </c>
      <c r="BT688">
        <v>32.64</v>
      </c>
      <c r="BV688" s="3">
        <v>39877</v>
      </c>
      <c r="BW688">
        <v>23.43</v>
      </c>
      <c r="BY688" s="3">
        <v>39989</v>
      </c>
      <c r="BZ688">
        <v>27.28</v>
      </c>
    </row>
    <row r="689" spans="2:78" x14ac:dyDescent="0.25">
      <c r="B689" s="3">
        <v>40000</v>
      </c>
      <c r="C689" s="2">
        <v>4669.66</v>
      </c>
      <c r="D689" s="2">
        <v>4611.21</v>
      </c>
      <c r="E689" s="2">
        <v>4686.8999999999996</v>
      </c>
      <c r="F689" s="2">
        <v>4651.82</v>
      </c>
      <c r="H689" s="3">
        <v>40286</v>
      </c>
      <c r="I689">
        <v>1.3495999999999999</v>
      </c>
      <c r="J689">
        <v>1.3455999999999999</v>
      </c>
      <c r="K689">
        <v>1.35</v>
      </c>
      <c r="L689">
        <v>1.3479000000000001</v>
      </c>
      <c r="N689" s="3">
        <v>40028</v>
      </c>
      <c r="O689" s="2">
        <v>956.35</v>
      </c>
      <c r="P689" s="2">
        <v>951.45</v>
      </c>
      <c r="Q689" s="2">
        <v>962.2</v>
      </c>
      <c r="R689" s="2">
        <v>955.55</v>
      </c>
      <c r="T689" s="3">
        <v>40002</v>
      </c>
      <c r="U689">
        <v>91.87</v>
      </c>
      <c r="BG689" s="3">
        <v>39982</v>
      </c>
      <c r="BH689">
        <v>103.75</v>
      </c>
      <c r="BJ689" s="3">
        <v>39997</v>
      </c>
      <c r="BK689">
        <v>365.26679999999999</v>
      </c>
      <c r="BL689">
        <v>365.26679999999999</v>
      </c>
      <c r="BM689">
        <v>365.26679999999999</v>
      </c>
      <c r="BN689">
        <v>365.26679999999999</v>
      </c>
      <c r="BS689" s="3">
        <v>39983</v>
      </c>
      <c r="BT689">
        <v>33.56</v>
      </c>
      <c r="BV689" s="3">
        <v>39876</v>
      </c>
      <c r="BW689">
        <v>23.48</v>
      </c>
      <c r="BY689" s="3">
        <v>39988</v>
      </c>
      <c r="BZ689">
        <v>26.97</v>
      </c>
    </row>
    <row r="690" spans="2:78" x14ac:dyDescent="0.25">
      <c r="B690" s="3">
        <v>39997</v>
      </c>
      <c r="C690" s="2">
        <v>4738</v>
      </c>
      <c r="D690" s="2">
        <v>4685.2700000000004</v>
      </c>
      <c r="E690" s="2">
        <v>4748.32</v>
      </c>
      <c r="F690" s="2">
        <v>4708.21</v>
      </c>
      <c r="H690" s="3">
        <v>40285</v>
      </c>
      <c r="I690">
        <v>1.3502000000000001</v>
      </c>
      <c r="J690">
        <v>1.3495999999999999</v>
      </c>
      <c r="K690">
        <v>1.3502000000000001</v>
      </c>
      <c r="L690">
        <v>1.3495999999999999</v>
      </c>
      <c r="N690" s="3">
        <v>40027</v>
      </c>
      <c r="O690" s="2">
        <v>953.75</v>
      </c>
      <c r="P690" s="2">
        <v>951</v>
      </c>
      <c r="Q690" s="2">
        <v>956.85</v>
      </c>
      <c r="R690" s="2">
        <v>956.2</v>
      </c>
      <c r="T690" s="3">
        <v>40001</v>
      </c>
      <c r="U690">
        <v>92.01</v>
      </c>
      <c r="BG690" s="3">
        <v>39981</v>
      </c>
      <c r="BH690">
        <v>103.92</v>
      </c>
      <c r="BJ690" s="3">
        <v>39996</v>
      </c>
      <c r="BK690">
        <v>364.52620000000002</v>
      </c>
      <c r="BL690">
        <v>364.52620000000002</v>
      </c>
      <c r="BM690">
        <v>364.52620000000002</v>
      </c>
      <c r="BN690">
        <v>364.52620000000002</v>
      </c>
      <c r="BS690" s="3">
        <v>39982</v>
      </c>
      <c r="BT690">
        <v>33.130000000000003</v>
      </c>
      <c r="BV690" s="3">
        <v>39875</v>
      </c>
      <c r="BW690">
        <v>23.82</v>
      </c>
      <c r="BY690" s="3">
        <v>39986</v>
      </c>
      <c r="BZ690">
        <v>26.78</v>
      </c>
    </row>
    <row r="691" spans="2:78" x14ac:dyDescent="0.25">
      <c r="B691" s="3">
        <v>39996</v>
      </c>
      <c r="C691" s="2">
        <v>4891</v>
      </c>
      <c r="D691" s="2">
        <v>4718.49</v>
      </c>
      <c r="E691" s="2">
        <v>4891</v>
      </c>
      <c r="F691" s="2">
        <v>4718.49</v>
      </c>
      <c r="H691" s="3">
        <v>40284</v>
      </c>
      <c r="I691">
        <v>1.3525</v>
      </c>
      <c r="J691">
        <v>1.3475999999999999</v>
      </c>
      <c r="K691">
        <v>1.3561000000000001</v>
      </c>
      <c r="L691">
        <v>1.3502000000000001</v>
      </c>
      <c r="N691" s="3">
        <v>40026</v>
      </c>
      <c r="O691" s="2">
        <v>953.75</v>
      </c>
      <c r="P691" s="2">
        <v>953.75</v>
      </c>
      <c r="Q691" s="2">
        <v>953.75</v>
      </c>
      <c r="R691" s="2">
        <v>953.75</v>
      </c>
      <c r="T691" s="3">
        <v>40000</v>
      </c>
      <c r="U691">
        <v>91.99</v>
      </c>
      <c r="BG691" s="3">
        <v>39980</v>
      </c>
      <c r="BH691">
        <v>104.55</v>
      </c>
      <c r="BJ691" s="3">
        <v>39995</v>
      </c>
      <c r="BK691">
        <v>365.38920000000002</v>
      </c>
      <c r="BL691">
        <v>365.38920000000002</v>
      </c>
      <c r="BM691">
        <v>365.38920000000002</v>
      </c>
      <c r="BN691">
        <v>365.38920000000002</v>
      </c>
      <c r="BS691" s="3">
        <v>39981</v>
      </c>
      <c r="BT691">
        <v>32.97</v>
      </c>
      <c r="BV691" s="3">
        <v>39874</v>
      </c>
      <c r="BW691">
        <v>24.63</v>
      </c>
      <c r="BY691" s="3">
        <v>39983</v>
      </c>
      <c r="BZ691">
        <v>27.29</v>
      </c>
    </row>
    <row r="692" spans="2:78" x14ac:dyDescent="0.25">
      <c r="B692" s="3">
        <v>39995</v>
      </c>
      <c r="C692" s="2">
        <v>4820.6099999999997</v>
      </c>
      <c r="D692" s="2">
        <v>4818.91</v>
      </c>
      <c r="E692" s="2">
        <v>4930.3500000000004</v>
      </c>
      <c r="F692" s="2">
        <v>4905.4399999999996</v>
      </c>
      <c r="H692" s="3">
        <v>40283</v>
      </c>
      <c r="I692">
        <v>1.3656999999999999</v>
      </c>
      <c r="J692">
        <v>1.3523000000000001</v>
      </c>
      <c r="K692">
        <v>1.3666</v>
      </c>
      <c r="L692">
        <v>1.3579000000000001</v>
      </c>
      <c r="N692" s="3">
        <v>40025</v>
      </c>
      <c r="O692" s="2">
        <v>934.02</v>
      </c>
      <c r="P692" s="2">
        <v>931.65</v>
      </c>
      <c r="Q692" s="2">
        <v>957.25</v>
      </c>
      <c r="R692" s="2">
        <v>953.75</v>
      </c>
      <c r="T692" s="3">
        <v>39997</v>
      </c>
      <c r="U692">
        <v>92.16</v>
      </c>
      <c r="BG692" s="3">
        <v>39979</v>
      </c>
      <c r="BH692">
        <v>105.95</v>
      </c>
      <c r="BJ692" s="3">
        <v>39994</v>
      </c>
      <c r="BK692">
        <v>365.20440000000002</v>
      </c>
      <c r="BL692">
        <v>365.20440000000002</v>
      </c>
      <c r="BM692">
        <v>365.20440000000002</v>
      </c>
      <c r="BN692">
        <v>365.20440000000002</v>
      </c>
      <c r="BS692" s="3">
        <v>39980</v>
      </c>
      <c r="BT692">
        <v>33.64</v>
      </c>
      <c r="BV692" s="3">
        <v>39871</v>
      </c>
      <c r="BW692">
        <v>24.27</v>
      </c>
      <c r="BY692" s="3">
        <v>39982</v>
      </c>
      <c r="BZ692">
        <v>27.04</v>
      </c>
    </row>
    <row r="693" spans="2:78" x14ac:dyDescent="0.25">
      <c r="B693" s="3">
        <v>39994</v>
      </c>
      <c r="C693" s="2">
        <v>4897.46</v>
      </c>
      <c r="D693" s="2">
        <v>4790.17</v>
      </c>
      <c r="E693" s="2">
        <v>4905.6400000000003</v>
      </c>
      <c r="F693" s="2">
        <v>4808.6400000000003</v>
      </c>
      <c r="H693" s="3">
        <v>40282</v>
      </c>
      <c r="I693">
        <v>1.3614999999999999</v>
      </c>
      <c r="J693">
        <v>1.3597999999999999</v>
      </c>
      <c r="K693">
        <v>1.3674999999999999</v>
      </c>
      <c r="L693">
        <v>1.3655999999999999</v>
      </c>
      <c r="N693" s="3">
        <v>40024</v>
      </c>
      <c r="O693" s="2">
        <v>928.4</v>
      </c>
      <c r="P693" s="2">
        <v>928.05</v>
      </c>
      <c r="Q693" s="2">
        <v>937.05</v>
      </c>
      <c r="R693" s="2">
        <v>934.25</v>
      </c>
      <c r="T693" s="3">
        <v>39996</v>
      </c>
      <c r="U693">
        <v>92.16</v>
      </c>
      <c r="BG693" s="3">
        <v>39976</v>
      </c>
      <c r="BH693">
        <v>105.63</v>
      </c>
      <c r="BJ693" s="3">
        <v>39993</v>
      </c>
      <c r="BK693">
        <v>365.47030000000001</v>
      </c>
      <c r="BL693">
        <v>365.47030000000001</v>
      </c>
      <c r="BM693">
        <v>365.47030000000001</v>
      </c>
      <c r="BN693">
        <v>365.47030000000001</v>
      </c>
      <c r="BS693" s="3">
        <v>39979</v>
      </c>
      <c r="BT693">
        <v>33.67</v>
      </c>
      <c r="BV693" s="3">
        <v>39870</v>
      </c>
      <c r="BW693">
        <v>24.54</v>
      </c>
      <c r="BY693" s="3">
        <v>39981</v>
      </c>
      <c r="BZ693">
        <v>27.22</v>
      </c>
    </row>
    <row r="694" spans="2:78" x14ac:dyDescent="0.25">
      <c r="B694" s="3">
        <v>39993</v>
      </c>
      <c r="C694" s="2">
        <v>4768.1099999999997</v>
      </c>
      <c r="D694" s="2">
        <v>4762.6099999999997</v>
      </c>
      <c r="E694" s="2">
        <v>4901.3599999999997</v>
      </c>
      <c r="F694" s="2">
        <v>4885.09</v>
      </c>
      <c r="H694" s="3">
        <v>40281</v>
      </c>
      <c r="I694">
        <v>1.3587</v>
      </c>
      <c r="J694">
        <v>1.3547</v>
      </c>
      <c r="K694">
        <v>1.3623000000000001</v>
      </c>
      <c r="L694">
        <v>1.3611</v>
      </c>
      <c r="N694" s="3">
        <v>40023</v>
      </c>
      <c r="O694" s="2">
        <v>938.87</v>
      </c>
      <c r="P694" s="2">
        <v>925.64</v>
      </c>
      <c r="Q694" s="2">
        <v>940.9</v>
      </c>
      <c r="R694" s="2">
        <v>928.67</v>
      </c>
      <c r="T694" s="3">
        <v>39995</v>
      </c>
      <c r="U694">
        <v>92.27</v>
      </c>
      <c r="BG694" s="3">
        <v>39974</v>
      </c>
      <c r="BH694">
        <v>103.61</v>
      </c>
      <c r="BJ694" s="3">
        <v>39990</v>
      </c>
      <c r="BK694">
        <v>364.58859999999999</v>
      </c>
      <c r="BL694">
        <v>364.58859999999999</v>
      </c>
      <c r="BM694">
        <v>364.58859999999999</v>
      </c>
      <c r="BN694">
        <v>364.58859999999999</v>
      </c>
      <c r="BS694" s="3">
        <v>39976</v>
      </c>
      <c r="BT694">
        <v>34.53</v>
      </c>
      <c r="BV694" s="3">
        <v>39869</v>
      </c>
      <c r="BW694">
        <v>24.16</v>
      </c>
      <c r="BY694" s="3">
        <v>39980</v>
      </c>
      <c r="BZ694">
        <v>27.79</v>
      </c>
    </row>
    <row r="695" spans="2:78" x14ac:dyDescent="0.25">
      <c r="B695" s="3">
        <v>39990</v>
      </c>
      <c r="C695" s="2">
        <v>4818.1899999999996</v>
      </c>
      <c r="D695" s="2">
        <v>4753.93</v>
      </c>
      <c r="E695" s="2">
        <v>4866.8</v>
      </c>
      <c r="F695" s="2">
        <v>4776.47</v>
      </c>
      <c r="H695" s="3">
        <v>40280</v>
      </c>
      <c r="I695">
        <v>1.3656999999999999</v>
      </c>
      <c r="J695">
        <v>1.3567</v>
      </c>
      <c r="K695">
        <v>1.369</v>
      </c>
      <c r="L695">
        <v>1.3584000000000001</v>
      </c>
      <c r="N695" s="3">
        <v>40022</v>
      </c>
      <c r="O695" s="2">
        <v>953.8</v>
      </c>
      <c r="P695" s="2">
        <v>933.9</v>
      </c>
      <c r="Q695" s="2">
        <v>956.67</v>
      </c>
      <c r="R695" s="2">
        <v>939.1</v>
      </c>
      <c r="T695" s="3">
        <v>39994</v>
      </c>
      <c r="U695">
        <v>92.13</v>
      </c>
      <c r="BG695" s="3">
        <v>39973</v>
      </c>
      <c r="BH695">
        <v>104.74</v>
      </c>
      <c r="BJ695" s="3">
        <v>39989</v>
      </c>
      <c r="BK695">
        <v>363.9289</v>
      </c>
      <c r="BL695">
        <v>363.9289</v>
      </c>
      <c r="BM695">
        <v>363.9289</v>
      </c>
      <c r="BN695">
        <v>363.9289</v>
      </c>
      <c r="BS695" s="3">
        <v>39975</v>
      </c>
      <c r="BT695">
        <v>34.6</v>
      </c>
      <c r="BV695" s="3">
        <v>39868</v>
      </c>
      <c r="BW695">
        <v>24.76</v>
      </c>
      <c r="BY695" s="3">
        <v>39979</v>
      </c>
      <c r="BZ695">
        <v>27.98</v>
      </c>
    </row>
    <row r="696" spans="2:78" x14ac:dyDescent="0.25">
      <c r="B696" s="3">
        <v>39989</v>
      </c>
      <c r="C696" s="2">
        <v>4838.04</v>
      </c>
      <c r="D696" s="2">
        <v>4720.24</v>
      </c>
      <c r="E696" s="2">
        <v>4838.04</v>
      </c>
      <c r="F696" s="2">
        <v>4800.5600000000004</v>
      </c>
      <c r="H696" s="3">
        <v>40279</v>
      </c>
      <c r="I696">
        <v>1.3486</v>
      </c>
      <c r="J696">
        <v>1.3486</v>
      </c>
      <c r="K696">
        <v>1.3674999999999999</v>
      </c>
      <c r="L696">
        <v>1.3658999999999999</v>
      </c>
      <c r="N696" s="3">
        <v>40021</v>
      </c>
      <c r="O696" s="2">
        <v>950.6</v>
      </c>
      <c r="P696" s="2">
        <v>947.2</v>
      </c>
      <c r="Q696" s="2">
        <v>959.7</v>
      </c>
      <c r="R696" s="2">
        <v>953.77</v>
      </c>
      <c r="T696" s="3">
        <v>39993</v>
      </c>
      <c r="U696">
        <v>92.11</v>
      </c>
      <c r="BG696" s="3">
        <v>39972</v>
      </c>
      <c r="BH696">
        <v>104.53</v>
      </c>
      <c r="BJ696" s="3">
        <v>39988</v>
      </c>
      <c r="BK696">
        <v>362.97660000000002</v>
      </c>
      <c r="BL696">
        <v>362.97660000000002</v>
      </c>
      <c r="BM696">
        <v>362.97660000000002</v>
      </c>
      <c r="BN696">
        <v>362.97660000000002</v>
      </c>
      <c r="BS696" s="3">
        <v>39974</v>
      </c>
      <c r="BT696">
        <v>34.270000000000003</v>
      </c>
      <c r="BV696" s="3">
        <v>39867</v>
      </c>
      <c r="BW696">
        <v>24.88</v>
      </c>
      <c r="BY696" s="3">
        <v>39976</v>
      </c>
      <c r="BZ696">
        <v>28.71</v>
      </c>
    </row>
    <row r="697" spans="2:78" x14ac:dyDescent="0.25">
      <c r="B697" s="3">
        <v>39988</v>
      </c>
      <c r="C697" s="2">
        <v>4728.78</v>
      </c>
      <c r="D697" s="2">
        <v>4698.1899999999996</v>
      </c>
      <c r="E697" s="2">
        <v>4840.3500000000004</v>
      </c>
      <c r="F697" s="2">
        <v>4836.01</v>
      </c>
      <c r="H697" s="3">
        <v>40278</v>
      </c>
      <c r="I697">
        <v>1.3488</v>
      </c>
      <c r="J697">
        <v>1.3486</v>
      </c>
      <c r="K697">
        <v>1.3496999999999999</v>
      </c>
      <c r="L697">
        <v>1.3486</v>
      </c>
      <c r="N697" s="3">
        <v>40020</v>
      </c>
      <c r="O697" s="2">
        <v>950.35</v>
      </c>
      <c r="P697" s="2">
        <v>948.95</v>
      </c>
      <c r="Q697" s="2">
        <v>952.7</v>
      </c>
      <c r="R697" s="2">
        <v>950.6</v>
      </c>
      <c r="T697" s="3">
        <v>39990</v>
      </c>
      <c r="U697">
        <v>91.6</v>
      </c>
      <c r="BG697" s="3">
        <v>39969</v>
      </c>
      <c r="BH697">
        <v>103.01</v>
      </c>
      <c r="BJ697" s="3">
        <v>39987</v>
      </c>
      <c r="BK697">
        <v>362.63839999999999</v>
      </c>
      <c r="BL697">
        <v>362.63839999999999</v>
      </c>
      <c r="BM697">
        <v>362.63839999999999</v>
      </c>
      <c r="BN697">
        <v>362.63839999999999</v>
      </c>
      <c r="BS697" s="3">
        <v>39973</v>
      </c>
      <c r="BT697">
        <v>33.869999999999997</v>
      </c>
      <c r="BV697" s="3">
        <v>39864</v>
      </c>
      <c r="BW697">
        <v>25.34</v>
      </c>
      <c r="BY697" s="3">
        <v>39975</v>
      </c>
      <c r="BZ697">
        <v>28.74</v>
      </c>
    </row>
    <row r="698" spans="2:78" x14ac:dyDescent="0.25">
      <c r="B698" s="3">
        <v>39987</v>
      </c>
      <c r="C698" s="2">
        <v>4680.34</v>
      </c>
      <c r="D698" s="2">
        <v>4669.8</v>
      </c>
      <c r="E698" s="2">
        <v>4752.8599999999997</v>
      </c>
      <c r="F698" s="2">
        <v>4707.1499999999996</v>
      </c>
      <c r="H698" s="3">
        <v>40277</v>
      </c>
      <c r="I698">
        <v>1.3372999999999999</v>
      </c>
      <c r="J698">
        <v>1.3341000000000001</v>
      </c>
      <c r="K698">
        <v>1.3499000000000001</v>
      </c>
      <c r="L698">
        <v>1.3488</v>
      </c>
      <c r="N698" s="3">
        <v>40019</v>
      </c>
      <c r="O698" s="2">
        <v>950.35</v>
      </c>
      <c r="P698" s="2">
        <v>950.35</v>
      </c>
      <c r="Q698" s="2">
        <v>950.35</v>
      </c>
      <c r="R698" s="2">
        <v>950.35</v>
      </c>
      <c r="T698" s="3">
        <v>39989</v>
      </c>
      <c r="U698">
        <v>91.1</v>
      </c>
      <c r="BG698" s="3">
        <v>39968</v>
      </c>
      <c r="BH698">
        <v>103.91</v>
      </c>
      <c r="BJ698" s="3">
        <v>39986</v>
      </c>
      <c r="BK698">
        <v>362.85129999999998</v>
      </c>
      <c r="BL698">
        <v>362.85129999999998</v>
      </c>
      <c r="BM698">
        <v>362.85129999999998</v>
      </c>
      <c r="BN698">
        <v>362.85129999999998</v>
      </c>
      <c r="BS698" s="3">
        <v>39972</v>
      </c>
      <c r="BT698">
        <v>33.700000000000003</v>
      </c>
      <c r="BV698" s="3">
        <v>39863</v>
      </c>
      <c r="BW698">
        <v>25.28</v>
      </c>
      <c r="BY698" s="3">
        <v>39974</v>
      </c>
      <c r="BZ698">
        <v>28.67</v>
      </c>
    </row>
    <row r="699" spans="2:78" x14ac:dyDescent="0.25">
      <c r="B699" s="3">
        <v>39986</v>
      </c>
      <c r="C699" s="2">
        <v>4837.28</v>
      </c>
      <c r="D699" s="2">
        <v>4693.34</v>
      </c>
      <c r="E699" s="2">
        <v>4846.09</v>
      </c>
      <c r="F699" s="2">
        <v>4693.3999999999996</v>
      </c>
      <c r="H699" s="3">
        <v>40276</v>
      </c>
      <c r="I699">
        <v>1.3329</v>
      </c>
      <c r="J699">
        <v>1.3282</v>
      </c>
      <c r="K699">
        <v>1.3381000000000001</v>
      </c>
      <c r="L699">
        <v>1.337</v>
      </c>
      <c r="N699" s="3">
        <v>40018</v>
      </c>
      <c r="O699" s="2">
        <v>948.9</v>
      </c>
      <c r="P699" s="2">
        <v>946.5</v>
      </c>
      <c r="Q699" s="2">
        <v>954.25</v>
      </c>
      <c r="R699" s="2">
        <v>950.35</v>
      </c>
      <c r="T699" s="3">
        <v>39988</v>
      </c>
      <c r="U699">
        <v>90.63</v>
      </c>
      <c r="BG699" s="3">
        <v>39967</v>
      </c>
      <c r="BH699">
        <v>104.79</v>
      </c>
      <c r="BJ699" s="3">
        <v>39983</v>
      </c>
      <c r="BK699">
        <v>362.13619999999997</v>
      </c>
      <c r="BL699">
        <v>362.13619999999997</v>
      </c>
      <c r="BM699">
        <v>362.13619999999997</v>
      </c>
      <c r="BN699">
        <v>362.13619999999997</v>
      </c>
      <c r="BS699" s="3">
        <v>39969</v>
      </c>
      <c r="BT699">
        <v>33.94</v>
      </c>
      <c r="BV699" s="3">
        <v>39862</v>
      </c>
      <c r="BW699">
        <v>25.77</v>
      </c>
      <c r="BY699" s="3">
        <v>39973</v>
      </c>
      <c r="BZ699">
        <v>28.02</v>
      </c>
    </row>
    <row r="700" spans="2:78" x14ac:dyDescent="0.25">
      <c r="B700" s="3">
        <v>39983</v>
      </c>
      <c r="C700" s="2">
        <v>4844.82</v>
      </c>
      <c r="D700" s="2">
        <v>4816.12</v>
      </c>
      <c r="E700" s="2">
        <v>4878.82</v>
      </c>
      <c r="F700" s="2">
        <v>4839.46</v>
      </c>
      <c r="H700" s="3">
        <v>40275</v>
      </c>
      <c r="I700">
        <v>1.3382000000000001</v>
      </c>
      <c r="J700">
        <v>1.3323</v>
      </c>
      <c r="K700">
        <v>1.3399000000000001</v>
      </c>
      <c r="L700">
        <v>1.333</v>
      </c>
      <c r="N700" s="3">
        <v>40017</v>
      </c>
      <c r="O700" s="2">
        <v>950.52</v>
      </c>
      <c r="P700" s="2">
        <v>945.95</v>
      </c>
      <c r="Q700" s="2">
        <v>957.4</v>
      </c>
      <c r="R700" s="2">
        <v>949</v>
      </c>
      <c r="T700" s="3">
        <v>39987</v>
      </c>
      <c r="U700">
        <v>90.43</v>
      </c>
      <c r="BG700" s="3">
        <v>39966</v>
      </c>
      <c r="BH700">
        <v>104.07</v>
      </c>
      <c r="BJ700" s="3">
        <v>39982</v>
      </c>
      <c r="BK700">
        <v>362.37689999999998</v>
      </c>
      <c r="BL700">
        <v>362.37689999999998</v>
      </c>
      <c r="BM700">
        <v>362.37689999999998</v>
      </c>
      <c r="BN700">
        <v>362.37689999999998</v>
      </c>
      <c r="BS700" s="3">
        <v>39968</v>
      </c>
      <c r="BT700">
        <v>33.729999999999997</v>
      </c>
      <c r="BV700" s="3">
        <v>39861</v>
      </c>
      <c r="BW700">
        <v>26.45</v>
      </c>
      <c r="BY700" s="3">
        <v>39972</v>
      </c>
      <c r="BZ700">
        <v>28.06</v>
      </c>
    </row>
    <row r="701" spans="2:78" x14ac:dyDescent="0.25">
      <c r="B701" s="3">
        <v>39982</v>
      </c>
      <c r="C701" s="2">
        <v>4810.3500000000004</v>
      </c>
      <c r="D701" s="2">
        <v>4768.9399999999996</v>
      </c>
      <c r="E701" s="2">
        <v>4858.67</v>
      </c>
      <c r="F701" s="2">
        <v>4837.4799999999996</v>
      </c>
      <c r="H701" s="3">
        <v>40274</v>
      </c>
      <c r="I701">
        <v>1.3463000000000001</v>
      </c>
      <c r="J701">
        <v>1.3355999999999999</v>
      </c>
      <c r="K701">
        <v>1.3465</v>
      </c>
      <c r="L701">
        <v>1.3381000000000001</v>
      </c>
      <c r="N701" s="3">
        <v>40016</v>
      </c>
      <c r="O701" s="2">
        <v>948.35</v>
      </c>
      <c r="P701" s="2">
        <v>944.44</v>
      </c>
      <c r="Q701" s="2">
        <v>954.75</v>
      </c>
      <c r="R701" s="2">
        <v>950.5</v>
      </c>
      <c r="T701" s="3">
        <v>39986</v>
      </c>
      <c r="U701">
        <v>90.64</v>
      </c>
      <c r="BG701" s="3">
        <v>39962</v>
      </c>
      <c r="BH701">
        <v>101.95</v>
      </c>
      <c r="BJ701" s="3">
        <v>39981</v>
      </c>
      <c r="BK701">
        <v>361.97669999999999</v>
      </c>
      <c r="BL701">
        <v>361.97669999999999</v>
      </c>
      <c r="BM701">
        <v>361.97669999999999</v>
      </c>
      <c r="BN701">
        <v>361.97669999999999</v>
      </c>
      <c r="BS701" s="3">
        <v>39967</v>
      </c>
      <c r="BT701">
        <v>33.799999999999997</v>
      </c>
      <c r="BV701" s="3">
        <v>39860</v>
      </c>
      <c r="BW701">
        <v>26.5</v>
      </c>
      <c r="BY701" s="3">
        <v>39969</v>
      </c>
      <c r="BZ701">
        <v>28.59</v>
      </c>
    </row>
    <row r="702" spans="2:78" x14ac:dyDescent="0.25">
      <c r="B702" s="3">
        <v>39981</v>
      </c>
      <c r="C702" s="2">
        <v>4883.0600000000004</v>
      </c>
      <c r="D702" s="2">
        <v>4761.2</v>
      </c>
      <c r="E702" s="2">
        <v>4886.6499999999996</v>
      </c>
      <c r="F702" s="2">
        <v>4799.9799999999996</v>
      </c>
      <c r="H702" s="3">
        <v>40273</v>
      </c>
      <c r="I702">
        <v>1.3494999999999999</v>
      </c>
      <c r="J702">
        <v>1.3460000000000001</v>
      </c>
      <c r="K702">
        <v>1.3536999999999999</v>
      </c>
      <c r="L702">
        <v>1.3467</v>
      </c>
      <c r="N702" s="3">
        <v>40015</v>
      </c>
      <c r="O702" s="2">
        <v>948</v>
      </c>
      <c r="P702" s="2">
        <v>943.85</v>
      </c>
      <c r="Q702" s="2">
        <v>953.67</v>
      </c>
      <c r="R702" s="2">
        <v>948.6</v>
      </c>
      <c r="T702" s="3">
        <v>39983</v>
      </c>
      <c r="U702">
        <v>91.16</v>
      </c>
      <c r="BG702" s="3">
        <v>39961</v>
      </c>
      <c r="BH702">
        <v>102.07</v>
      </c>
      <c r="BJ702" s="3">
        <v>39980</v>
      </c>
      <c r="BK702">
        <v>361.12889999999999</v>
      </c>
      <c r="BL702">
        <v>361.12889999999999</v>
      </c>
      <c r="BM702">
        <v>361.12889999999999</v>
      </c>
      <c r="BN702">
        <v>361.12889999999999</v>
      </c>
      <c r="BS702" s="3">
        <v>39966</v>
      </c>
      <c r="BT702">
        <v>34.450000000000003</v>
      </c>
      <c r="BV702" s="3">
        <v>39857</v>
      </c>
      <c r="BW702">
        <v>26.47</v>
      </c>
      <c r="BY702" s="3">
        <v>39968</v>
      </c>
      <c r="BZ702">
        <v>28.4</v>
      </c>
    </row>
    <row r="703" spans="2:78" x14ac:dyDescent="0.25">
      <c r="B703" s="3">
        <v>39980</v>
      </c>
      <c r="C703" s="2">
        <v>4899.8100000000004</v>
      </c>
      <c r="D703" s="2">
        <v>4870.2</v>
      </c>
      <c r="E703" s="2">
        <v>4933.79</v>
      </c>
      <c r="F703" s="2">
        <v>4890.72</v>
      </c>
      <c r="H703" s="3">
        <v>40272</v>
      </c>
      <c r="I703">
        <v>1.3502000000000001</v>
      </c>
      <c r="J703">
        <v>1.3480000000000001</v>
      </c>
      <c r="K703">
        <v>1.3531</v>
      </c>
      <c r="L703">
        <v>1.3492999999999999</v>
      </c>
      <c r="N703" s="3">
        <v>40014</v>
      </c>
      <c r="O703" s="2">
        <v>938.52</v>
      </c>
      <c r="P703" s="2">
        <v>937.45</v>
      </c>
      <c r="Q703" s="2">
        <v>955.15</v>
      </c>
      <c r="R703" s="2">
        <v>948.72</v>
      </c>
      <c r="T703" s="3">
        <v>39982</v>
      </c>
      <c r="U703">
        <v>91.08</v>
      </c>
      <c r="BG703" s="3">
        <v>39960</v>
      </c>
      <c r="BH703">
        <v>101.74</v>
      </c>
      <c r="BJ703" s="3">
        <v>39979</v>
      </c>
      <c r="BK703">
        <v>360.51710000000003</v>
      </c>
      <c r="BL703">
        <v>360.51710000000003</v>
      </c>
      <c r="BM703">
        <v>360.51710000000003</v>
      </c>
      <c r="BN703">
        <v>360.51710000000003</v>
      </c>
      <c r="BS703" s="3">
        <v>39962</v>
      </c>
      <c r="BT703">
        <v>33.47</v>
      </c>
      <c r="BV703" s="3">
        <v>39856</v>
      </c>
      <c r="BW703">
        <v>27.05</v>
      </c>
      <c r="BY703" s="3">
        <v>39967</v>
      </c>
      <c r="BZ703">
        <v>28.49</v>
      </c>
    </row>
    <row r="704" spans="2:78" x14ac:dyDescent="0.25">
      <c r="B704" s="3">
        <v>39979</v>
      </c>
      <c r="C704" s="2">
        <v>5051.3500000000004</v>
      </c>
      <c r="D704" s="2">
        <v>4886.3999999999996</v>
      </c>
      <c r="E704" s="2">
        <v>5051.3500000000004</v>
      </c>
      <c r="F704" s="2">
        <v>4889.9399999999996</v>
      </c>
      <c r="H704" s="3">
        <v>40271</v>
      </c>
      <c r="I704">
        <v>1.3531</v>
      </c>
      <c r="J704">
        <v>1.3502000000000001</v>
      </c>
      <c r="K704">
        <v>1.3531</v>
      </c>
      <c r="L704">
        <v>1.3502000000000001</v>
      </c>
      <c r="N704" s="3">
        <v>40013</v>
      </c>
      <c r="O704" s="2">
        <v>936.7</v>
      </c>
      <c r="P704" s="2">
        <v>934.95</v>
      </c>
      <c r="Q704" s="2">
        <v>939.1</v>
      </c>
      <c r="R704" s="2">
        <v>938.45</v>
      </c>
      <c r="T704" s="3">
        <v>39981</v>
      </c>
      <c r="U704">
        <v>91.43</v>
      </c>
      <c r="BG704" s="3">
        <v>39959</v>
      </c>
      <c r="BH704">
        <v>101.09</v>
      </c>
      <c r="BJ704" s="3">
        <v>39976</v>
      </c>
      <c r="BK704">
        <v>359.05279999999999</v>
      </c>
      <c r="BL704">
        <v>359.05279999999999</v>
      </c>
      <c r="BM704">
        <v>359.05279999999999</v>
      </c>
      <c r="BN704">
        <v>359.05279999999999</v>
      </c>
      <c r="BS704" s="3">
        <v>39961</v>
      </c>
      <c r="BT704">
        <v>33.42</v>
      </c>
      <c r="BV704" s="3">
        <v>39854</v>
      </c>
      <c r="BW704">
        <v>27.07</v>
      </c>
      <c r="BY704" s="3">
        <v>39966</v>
      </c>
      <c r="BZ704">
        <v>28.9</v>
      </c>
    </row>
    <row r="705" spans="2:78" x14ac:dyDescent="0.25">
      <c r="B705" s="3">
        <v>39976</v>
      </c>
      <c r="C705" s="2">
        <v>5098.01</v>
      </c>
      <c r="D705" s="2">
        <v>5044.33</v>
      </c>
      <c r="E705" s="2">
        <v>5108.7700000000004</v>
      </c>
      <c r="F705" s="2">
        <v>5069.24</v>
      </c>
      <c r="H705" s="3">
        <v>40270</v>
      </c>
      <c r="I705">
        <v>1.3586</v>
      </c>
      <c r="J705">
        <v>1.3473999999999999</v>
      </c>
      <c r="K705">
        <v>1.3587</v>
      </c>
      <c r="L705">
        <v>1.3531</v>
      </c>
      <c r="N705" s="3">
        <v>40012</v>
      </c>
      <c r="O705" s="2">
        <v>936.7</v>
      </c>
      <c r="P705" s="2">
        <v>936.7</v>
      </c>
      <c r="Q705" s="2">
        <v>936.7</v>
      </c>
      <c r="R705" s="2">
        <v>936.7</v>
      </c>
      <c r="T705" s="3">
        <v>39980</v>
      </c>
      <c r="U705">
        <v>92.27</v>
      </c>
      <c r="BG705" s="3">
        <v>39958</v>
      </c>
      <c r="BH705">
        <v>100.72</v>
      </c>
      <c r="BJ705" s="3">
        <v>39975</v>
      </c>
      <c r="BK705">
        <v>358.41149999999999</v>
      </c>
      <c r="BL705">
        <v>358.41149999999999</v>
      </c>
      <c r="BM705">
        <v>358.41149999999999</v>
      </c>
      <c r="BN705">
        <v>358.41149999999999</v>
      </c>
      <c r="BS705" s="3">
        <v>39960</v>
      </c>
      <c r="BT705">
        <v>33.81</v>
      </c>
      <c r="BV705" s="3">
        <v>39853</v>
      </c>
      <c r="BW705">
        <v>27.21</v>
      </c>
      <c r="BY705" s="3">
        <v>39962</v>
      </c>
      <c r="BZ705">
        <v>28.08</v>
      </c>
    </row>
    <row r="706" spans="2:78" x14ac:dyDescent="0.25">
      <c r="B706" s="3">
        <v>39975</v>
      </c>
      <c r="C706" s="2">
        <v>5039.97</v>
      </c>
      <c r="D706" s="2">
        <v>5038.03</v>
      </c>
      <c r="E706" s="2">
        <v>5120.87</v>
      </c>
      <c r="F706" s="2">
        <v>5107.26</v>
      </c>
      <c r="H706" s="3">
        <v>40269</v>
      </c>
      <c r="I706">
        <v>1.3525</v>
      </c>
      <c r="J706">
        <v>1.3460000000000001</v>
      </c>
      <c r="K706">
        <v>1.359</v>
      </c>
      <c r="L706">
        <v>1.3587</v>
      </c>
      <c r="N706" s="3">
        <v>40011</v>
      </c>
      <c r="O706" s="2">
        <v>936.55</v>
      </c>
      <c r="P706" s="2">
        <v>931.45</v>
      </c>
      <c r="Q706" s="2">
        <v>939.75</v>
      </c>
      <c r="R706" s="2">
        <v>936.7</v>
      </c>
      <c r="T706" s="3">
        <v>39979</v>
      </c>
      <c r="U706">
        <v>92.54</v>
      </c>
      <c r="BG706" s="3">
        <v>39955</v>
      </c>
      <c r="BH706">
        <v>102.51</v>
      </c>
      <c r="BJ706" s="3">
        <v>39974</v>
      </c>
      <c r="BK706">
        <v>359.18639999999999</v>
      </c>
      <c r="BL706">
        <v>359.18639999999999</v>
      </c>
      <c r="BM706">
        <v>359.18639999999999</v>
      </c>
      <c r="BN706">
        <v>359.18639999999999</v>
      </c>
      <c r="BS706" s="3">
        <v>39959</v>
      </c>
      <c r="BT706">
        <v>33.56</v>
      </c>
      <c r="BV706" s="3">
        <v>39850</v>
      </c>
      <c r="BW706">
        <v>27.12</v>
      </c>
      <c r="BY706" s="3">
        <v>39961</v>
      </c>
      <c r="BZ706">
        <v>27.67</v>
      </c>
    </row>
    <row r="707" spans="2:78" x14ac:dyDescent="0.25">
      <c r="B707" s="3">
        <v>39974</v>
      </c>
      <c r="C707" s="2">
        <v>5047.53</v>
      </c>
      <c r="D707" s="2">
        <v>5034.8100000000004</v>
      </c>
      <c r="E707" s="2">
        <v>5133.3999999999996</v>
      </c>
      <c r="F707" s="2">
        <v>5051.18</v>
      </c>
      <c r="H707" s="3">
        <v>40268</v>
      </c>
      <c r="I707">
        <v>1.3428</v>
      </c>
      <c r="J707">
        <v>1.3385</v>
      </c>
      <c r="K707">
        <v>1.3543000000000001</v>
      </c>
      <c r="L707">
        <v>1.3522000000000001</v>
      </c>
      <c r="N707" s="3">
        <v>40010</v>
      </c>
      <c r="O707" s="2">
        <v>939.02</v>
      </c>
      <c r="P707" s="2">
        <v>932.4</v>
      </c>
      <c r="Q707" s="2">
        <v>939.9</v>
      </c>
      <c r="R707" s="2">
        <v>936.5</v>
      </c>
      <c r="T707" s="3">
        <v>39976</v>
      </c>
      <c r="U707">
        <v>92.75</v>
      </c>
      <c r="BG707" s="3">
        <v>39953</v>
      </c>
      <c r="BH707">
        <v>103.03</v>
      </c>
      <c r="BJ707" s="3">
        <v>39973</v>
      </c>
      <c r="BK707">
        <v>358.9855</v>
      </c>
      <c r="BL707">
        <v>358.9855</v>
      </c>
      <c r="BM707">
        <v>358.9855</v>
      </c>
      <c r="BN707">
        <v>358.9855</v>
      </c>
      <c r="BS707" s="3">
        <v>39958</v>
      </c>
      <c r="BT707">
        <v>33.299999999999997</v>
      </c>
      <c r="BV707" s="3">
        <v>39849</v>
      </c>
      <c r="BW707">
        <v>27.42</v>
      </c>
      <c r="BY707" s="3">
        <v>39960</v>
      </c>
      <c r="BZ707">
        <v>27.39</v>
      </c>
    </row>
    <row r="708" spans="2:78" x14ac:dyDescent="0.25">
      <c r="B708" s="3">
        <v>39973</v>
      </c>
      <c r="C708" s="2">
        <v>5018.41</v>
      </c>
      <c r="D708" s="2">
        <v>4982.12</v>
      </c>
      <c r="E708" s="2">
        <v>5064.3599999999997</v>
      </c>
      <c r="F708" s="2">
        <v>4997.8599999999997</v>
      </c>
      <c r="H708" s="3">
        <v>40267</v>
      </c>
      <c r="I708">
        <v>1.3488</v>
      </c>
      <c r="J708">
        <v>1.3394999999999999</v>
      </c>
      <c r="K708">
        <v>1.3532999999999999</v>
      </c>
      <c r="L708">
        <v>1.3429</v>
      </c>
      <c r="N708" s="3">
        <v>40009</v>
      </c>
      <c r="O708" s="2">
        <v>924.77</v>
      </c>
      <c r="P708" s="2">
        <v>924.05</v>
      </c>
      <c r="Q708" s="2">
        <v>942.1</v>
      </c>
      <c r="R708" s="2">
        <v>939</v>
      </c>
      <c r="T708" s="3">
        <v>39975</v>
      </c>
      <c r="U708">
        <v>92.55</v>
      </c>
      <c r="BG708" s="3">
        <v>39952</v>
      </c>
      <c r="BH708">
        <v>101.99</v>
      </c>
      <c r="BJ708" s="3">
        <v>39972</v>
      </c>
      <c r="BK708">
        <v>358.99220000000003</v>
      </c>
      <c r="BL708">
        <v>358.99220000000003</v>
      </c>
      <c r="BM708">
        <v>358.99220000000003</v>
      </c>
      <c r="BN708">
        <v>358.99220000000003</v>
      </c>
      <c r="BS708" s="3">
        <v>39955</v>
      </c>
      <c r="BT708">
        <v>33.25</v>
      </c>
      <c r="BV708" s="3">
        <v>39848</v>
      </c>
      <c r="BW708">
        <v>27.07</v>
      </c>
      <c r="BY708" s="3">
        <v>39959</v>
      </c>
      <c r="BZ708">
        <v>26.86</v>
      </c>
    </row>
    <row r="709" spans="2:78" x14ac:dyDescent="0.25">
      <c r="B709" s="3">
        <v>39972</v>
      </c>
      <c r="C709" s="2">
        <v>5060.72</v>
      </c>
      <c r="D709" s="2">
        <v>4969.96</v>
      </c>
      <c r="E709" s="2">
        <v>5060.72</v>
      </c>
      <c r="F709" s="2">
        <v>5004.72</v>
      </c>
      <c r="H709" s="3">
        <v>40266</v>
      </c>
      <c r="I709">
        <v>1.3446</v>
      </c>
      <c r="J709">
        <v>1.3416999999999999</v>
      </c>
      <c r="K709">
        <v>1.3503000000000001</v>
      </c>
      <c r="L709">
        <v>1.3488</v>
      </c>
      <c r="N709" s="3">
        <v>40008</v>
      </c>
      <c r="O709" s="2">
        <v>918.97</v>
      </c>
      <c r="P709" s="2">
        <v>917.15</v>
      </c>
      <c r="Q709" s="2">
        <v>927.7</v>
      </c>
      <c r="R709" s="2">
        <v>924.6</v>
      </c>
      <c r="T709" s="3">
        <v>39974</v>
      </c>
      <c r="U709">
        <v>92.21</v>
      </c>
      <c r="BG709" s="3">
        <v>39951</v>
      </c>
      <c r="BH709">
        <v>100.96</v>
      </c>
      <c r="BJ709" s="3">
        <v>39969</v>
      </c>
      <c r="BK709">
        <v>360.37799999999999</v>
      </c>
      <c r="BL709">
        <v>360.37799999999999</v>
      </c>
      <c r="BM709">
        <v>360.37799999999999</v>
      </c>
      <c r="BN709">
        <v>360.37799999999999</v>
      </c>
      <c r="BS709" s="3">
        <v>39953</v>
      </c>
      <c r="BT709">
        <v>33.99</v>
      </c>
      <c r="BV709" s="3">
        <v>39847</v>
      </c>
      <c r="BW709">
        <v>26.89</v>
      </c>
      <c r="BY709" s="3">
        <v>39958</v>
      </c>
      <c r="BZ709">
        <v>27.12</v>
      </c>
    </row>
    <row r="710" spans="2:78" x14ac:dyDescent="0.25">
      <c r="B710" s="3">
        <v>39969</v>
      </c>
      <c r="C710" s="2">
        <v>5092.62</v>
      </c>
      <c r="D710" s="2">
        <v>5047.83</v>
      </c>
      <c r="E710" s="2">
        <v>5165.2700000000004</v>
      </c>
      <c r="F710" s="2">
        <v>5077.03</v>
      </c>
      <c r="H710" s="3">
        <v>40265</v>
      </c>
      <c r="I710">
        <v>1.3385</v>
      </c>
      <c r="J710">
        <v>1.3385</v>
      </c>
      <c r="K710">
        <v>1.3516999999999999</v>
      </c>
      <c r="L710">
        <v>1.3447</v>
      </c>
      <c r="N710" s="3">
        <v>40007</v>
      </c>
      <c r="O710" s="2">
        <v>914</v>
      </c>
      <c r="P710" s="2">
        <v>907.45</v>
      </c>
      <c r="Q710" s="2">
        <v>923.32</v>
      </c>
      <c r="R710" s="2">
        <v>918.8</v>
      </c>
      <c r="T710" s="3">
        <v>39973</v>
      </c>
      <c r="U710">
        <v>92.3</v>
      </c>
      <c r="BG710" s="3">
        <v>39948</v>
      </c>
      <c r="BH710">
        <v>100.14</v>
      </c>
      <c r="BJ710" s="3">
        <v>39968</v>
      </c>
      <c r="BK710">
        <v>361.50779999999997</v>
      </c>
      <c r="BL710">
        <v>361.50779999999997</v>
      </c>
      <c r="BM710">
        <v>361.50779999999997</v>
      </c>
      <c r="BN710">
        <v>361.50779999999997</v>
      </c>
      <c r="BS710" s="3">
        <v>39952</v>
      </c>
      <c r="BT710">
        <v>33.799999999999997</v>
      </c>
      <c r="BV710" s="3">
        <v>39846</v>
      </c>
      <c r="BW710">
        <v>27.52</v>
      </c>
      <c r="BY710" s="3">
        <v>39955</v>
      </c>
      <c r="BZ710">
        <v>27.07</v>
      </c>
    </row>
    <row r="711" spans="2:78" x14ac:dyDescent="0.25">
      <c r="B711" s="3">
        <v>39968</v>
      </c>
      <c r="C711" s="2">
        <v>5059.8</v>
      </c>
      <c r="D711" s="2">
        <v>5044.17</v>
      </c>
      <c r="E711" s="2">
        <v>5121</v>
      </c>
      <c r="F711" s="2">
        <v>5064.8</v>
      </c>
      <c r="H711" s="3">
        <v>40264</v>
      </c>
      <c r="I711">
        <v>1.3402000000000001</v>
      </c>
      <c r="J711">
        <v>1.3385</v>
      </c>
      <c r="K711">
        <v>1.3411</v>
      </c>
      <c r="L711">
        <v>1.3385</v>
      </c>
      <c r="N711" s="3">
        <v>40006</v>
      </c>
      <c r="O711" s="2">
        <v>912.15</v>
      </c>
      <c r="P711" s="2">
        <v>910.35</v>
      </c>
      <c r="Q711" s="2">
        <v>914.4</v>
      </c>
      <c r="R711" s="2">
        <v>913.9</v>
      </c>
      <c r="T711" s="3">
        <v>39972</v>
      </c>
      <c r="U711">
        <v>91.98</v>
      </c>
      <c r="BG711" s="3">
        <v>39947</v>
      </c>
      <c r="BH711">
        <v>101.34</v>
      </c>
      <c r="BJ711" s="3">
        <v>39967</v>
      </c>
      <c r="BK711">
        <v>361.82119999999998</v>
      </c>
      <c r="BL711">
        <v>361.82119999999998</v>
      </c>
      <c r="BM711">
        <v>361.82119999999998</v>
      </c>
      <c r="BN711">
        <v>361.82119999999998</v>
      </c>
      <c r="BS711" s="3">
        <v>39951</v>
      </c>
      <c r="BT711">
        <v>33.31</v>
      </c>
      <c r="BV711" s="3">
        <v>39843</v>
      </c>
      <c r="BW711">
        <v>28.29</v>
      </c>
      <c r="BY711" s="3">
        <v>39953</v>
      </c>
      <c r="BZ711">
        <v>27.42</v>
      </c>
    </row>
    <row r="712" spans="2:78" x14ac:dyDescent="0.25">
      <c r="B712" s="3">
        <v>39967</v>
      </c>
      <c r="C712" s="2">
        <v>5150.0200000000004</v>
      </c>
      <c r="D712" s="2">
        <v>5036.54</v>
      </c>
      <c r="E712" s="2">
        <v>5158.33</v>
      </c>
      <c r="F712" s="2">
        <v>5054.53</v>
      </c>
      <c r="H712" s="3">
        <v>40263</v>
      </c>
      <c r="I712">
        <v>1.3304</v>
      </c>
      <c r="J712">
        <v>1.33</v>
      </c>
      <c r="K712">
        <v>1.3423</v>
      </c>
      <c r="L712">
        <v>1.3402000000000001</v>
      </c>
      <c r="N712" s="3">
        <v>40005</v>
      </c>
      <c r="O712" s="2">
        <v>912.15</v>
      </c>
      <c r="P712" s="2">
        <v>912.15</v>
      </c>
      <c r="Q712" s="2">
        <v>912.45</v>
      </c>
      <c r="R712" s="2">
        <v>912.15</v>
      </c>
      <c r="T712" s="3">
        <v>39969</v>
      </c>
      <c r="U712">
        <v>92.25</v>
      </c>
      <c r="BG712" s="3">
        <v>39946</v>
      </c>
      <c r="BH712">
        <v>101.92</v>
      </c>
      <c r="BJ712" s="3">
        <v>39966</v>
      </c>
      <c r="BK712">
        <v>361.32440000000003</v>
      </c>
      <c r="BL712">
        <v>361.32440000000003</v>
      </c>
      <c r="BM712">
        <v>361.32440000000003</v>
      </c>
      <c r="BN712">
        <v>361.32440000000003</v>
      </c>
      <c r="BS712" s="3">
        <v>39948</v>
      </c>
      <c r="BT712">
        <v>32.49</v>
      </c>
      <c r="BV712" s="3">
        <v>39842</v>
      </c>
      <c r="BW712">
        <v>27.9</v>
      </c>
      <c r="BY712" s="3">
        <v>39952</v>
      </c>
      <c r="BZ712">
        <v>27.05</v>
      </c>
    </row>
    <row r="713" spans="2:78" x14ac:dyDescent="0.25">
      <c r="B713" s="3">
        <v>39966</v>
      </c>
      <c r="C713" s="2">
        <v>5116.38</v>
      </c>
      <c r="D713" s="2">
        <v>5096</v>
      </c>
      <c r="E713" s="2">
        <v>5177.59</v>
      </c>
      <c r="F713" s="2">
        <v>5144.0600000000004</v>
      </c>
      <c r="H713" s="3">
        <v>40262</v>
      </c>
      <c r="I713">
        <v>1.3329</v>
      </c>
      <c r="J713">
        <v>1.3268</v>
      </c>
      <c r="K713">
        <v>1.3384</v>
      </c>
      <c r="L713">
        <v>1.3305</v>
      </c>
      <c r="N713" s="3">
        <v>40004</v>
      </c>
      <c r="O713" s="2">
        <v>913.22</v>
      </c>
      <c r="P713" s="2">
        <v>906.65</v>
      </c>
      <c r="Q713" s="2">
        <v>915.3</v>
      </c>
      <c r="R713" s="2">
        <v>912.15</v>
      </c>
      <c r="T713" s="3">
        <v>39968</v>
      </c>
      <c r="U713">
        <v>92.27</v>
      </c>
      <c r="BG713" s="3">
        <v>39945</v>
      </c>
      <c r="BH713">
        <v>103.45</v>
      </c>
      <c r="BJ713" s="3">
        <v>39965</v>
      </c>
      <c r="BK713">
        <v>361.53250000000003</v>
      </c>
      <c r="BL713">
        <v>361.53250000000003</v>
      </c>
      <c r="BM713">
        <v>361.53250000000003</v>
      </c>
      <c r="BN713">
        <v>361.53250000000003</v>
      </c>
      <c r="BS713" s="3">
        <v>39947</v>
      </c>
      <c r="BT713">
        <v>32.29</v>
      </c>
      <c r="BV713" s="3">
        <v>39836</v>
      </c>
      <c r="BW713">
        <v>27.76</v>
      </c>
      <c r="BY713" s="3">
        <v>39951</v>
      </c>
      <c r="BZ713">
        <v>26.41</v>
      </c>
    </row>
    <row r="714" spans="2:78" x14ac:dyDescent="0.25">
      <c r="B714" s="3">
        <v>39965</v>
      </c>
      <c r="C714" s="2">
        <v>4992.1000000000004</v>
      </c>
      <c r="D714" s="2">
        <v>4991.21</v>
      </c>
      <c r="E714" s="2">
        <v>5156.62</v>
      </c>
      <c r="F714" s="2">
        <v>5142.5600000000004</v>
      </c>
      <c r="H714" s="3">
        <v>40261</v>
      </c>
      <c r="I714">
        <v>1.3468</v>
      </c>
      <c r="J714">
        <v>1.3304</v>
      </c>
      <c r="K714">
        <v>1.3484</v>
      </c>
      <c r="L714">
        <v>1.3326</v>
      </c>
      <c r="N714" s="3">
        <v>40003</v>
      </c>
      <c r="O714" s="2">
        <v>907.65</v>
      </c>
      <c r="P714" s="2">
        <v>905.6</v>
      </c>
      <c r="Q714" s="2">
        <v>918.7</v>
      </c>
      <c r="R714" s="2">
        <v>913.2</v>
      </c>
      <c r="T714" s="3">
        <v>39967</v>
      </c>
      <c r="U714">
        <v>92.41</v>
      </c>
      <c r="BG714" s="3">
        <v>39944</v>
      </c>
      <c r="BH714">
        <v>102.72</v>
      </c>
      <c r="BJ714" s="3">
        <v>39962</v>
      </c>
      <c r="BK714">
        <v>361.09390000000002</v>
      </c>
      <c r="BL714">
        <v>361.09390000000002</v>
      </c>
      <c r="BM714">
        <v>361.09390000000002</v>
      </c>
      <c r="BN714">
        <v>361.09390000000002</v>
      </c>
      <c r="BS714" s="3">
        <v>39946</v>
      </c>
      <c r="BT714">
        <v>32.130000000000003</v>
      </c>
      <c r="BV714" s="3">
        <v>39835</v>
      </c>
      <c r="BW714">
        <v>27.67</v>
      </c>
      <c r="BY714" s="3">
        <v>39948</v>
      </c>
      <c r="BZ714">
        <v>25.66</v>
      </c>
    </row>
    <row r="715" spans="2:78" x14ac:dyDescent="0.25">
      <c r="B715" s="3">
        <v>39962</v>
      </c>
      <c r="C715" s="2">
        <v>4964.91</v>
      </c>
      <c r="D715" s="2">
        <v>4927.67</v>
      </c>
      <c r="E715" s="2">
        <v>5009.6000000000004</v>
      </c>
      <c r="F715" s="2">
        <v>4940.82</v>
      </c>
      <c r="H715" s="3">
        <v>40260</v>
      </c>
      <c r="I715">
        <v>1.3565</v>
      </c>
      <c r="J715">
        <v>1.3461000000000001</v>
      </c>
      <c r="K715">
        <v>1.3567</v>
      </c>
      <c r="L715">
        <v>1.3464</v>
      </c>
      <c r="N715" s="3">
        <v>40002</v>
      </c>
      <c r="O715" s="2">
        <v>923.12</v>
      </c>
      <c r="P715" s="2">
        <v>904.1</v>
      </c>
      <c r="Q715" s="2">
        <v>925.65</v>
      </c>
      <c r="R715" s="2">
        <v>907.7</v>
      </c>
      <c r="T715" s="3">
        <v>39966</v>
      </c>
      <c r="U715">
        <v>92.44</v>
      </c>
      <c r="BG715" s="3">
        <v>39941</v>
      </c>
      <c r="BH715">
        <v>101.55</v>
      </c>
      <c r="BJ715" s="3">
        <v>39961</v>
      </c>
      <c r="BK715">
        <v>360.61779999999999</v>
      </c>
      <c r="BL715">
        <v>360.61779999999999</v>
      </c>
      <c r="BM715">
        <v>360.61779999999999</v>
      </c>
      <c r="BN715">
        <v>360.61779999999999</v>
      </c>
      <c r="BS715" s="3">
        <v>39945</v>
      </c>
      <c r="BT715">
        <v>32.97</v>
      </c>
      <c r="BV715" s="3">
        <v>39834</v>
      </c>
      <c r="BW715">
        <v>27.73</v>
      </c>
      <c r="BY715" s="3">
        <v>39947</v>
      </c>
      <c r="BZ715">
        <v>25.35</v>
      </c>
    </row>
    <row r="716" spans="2:78" x14ac:dyDescent="0.25">
      <c r="B716" s="3">
        <v>39961</v>
      </c>
      <c r="C716" s="2">
        <v>4958.6499999999996</v>
      </c>
      <c r="D716" s="2">
        <v>4884.92</v>
      </c>
      <c r="E716" s="2">
        <v>4986.96</v>
      </c>
      <c r="F716" s="2">
        <v>4932.88</v>
      </c>
      <c r="H716" s="3">
        <v>40259</v>
      </c>
      <c r="I716">
        <v>1.3512</v>
      </c>
      <c r="J716">
        <v>1.3464</v>
      </c>
      <c r="K716">
        <v>1.3567</v>
      </c>
      <c r="L716">
        <v>1.3566</v>
      </c>
      <c r="N716" s="3">
        <v>40001</v>
      </c>
      <c r="O716" s="2">
        <v>925.9</v>
      </c>
      <c r="P716" s="2">
        <v>920.47</v>
      </c>
      <c r="Q716" s="2">
        <v>932.1</v>
      </c>
      <c r="R716" s="2">
        <v>922.95</v>
      </c>
      <c r="T716" s="3">
        <v>39965</v>
      </c>
      <c r="U716">
        <v>92.45</v>
      </c>
      <c r="BG716" s="3">
        <v>39940</v>
      </c>
      <c r="BH716">
        <v>100.38</v>
      </c>
      <c r="BJ716" s="3">
        <v>39960</v>
      </c>
      <c r="BK716">
        <v>360.85860000000002</v>
      </c>
      <c r="BL716">
        <v>360.85860000000002</v>
      </c>
      <c r="BM716">
        <v>360.85860000000002</v>
      </c>
      <c r="BN716">
        <v>360.85860000000002</v>
      </c>
      <c r="BS716" s="3">
        <v>39944</v>
      </c>
      <c r="BT716">
        <v>33</v>
      </c>
      <c r="BV716" s="3">
        <v>39833</v>
      </c>
      <c r="BW716">
        <v>28.29</v>
      </c>
      <c r="BY716" s="3">
        <v>39946</v>
      </c>
      <c r="BZ716">
        <v>25.73</v>
      </c>
    </row>
    <row r="717" spans="2:78" x14ac:dyDescent="0.25">
      <c r="B717" s="3">
        <v>39960</v>
      </c>
      <c r="C717" s="2">
        <v>5002.34</v>
      </c>
      <c r="D717" s="2">
        <v>4962.76</v>
      </c>
      <c r="E717" s="2">
        <v>5035.51</v>
      </c>
      <c r="F717" s="2">
        <v>5000.7700000000004</v>
      </c>
      <c r="H717" s="3">
        <v>40258</v>
      </c>
      <c r="I717">
        <v>1.3527</v>
      </c>
      <c r="J717">
        <v>1.351</v>
      </c>
      <c r="K717">
        <v>1.3546</v>
      </c>
      <c r="L717">
        <v>1.351</v>
      </c>
      <c r="N717" s="3">
        <v>40000</v>
      </c>
      <c r="O717" s="2">
        <v>930.4</v>
      </c>
      <c r="P717" s="2">
        <v>920.3</v>
      </c>
      <c r="Q717" s="2">
        <v>931.5</v>
      </c>
      <c r="R717" s="2">
        <v>925.85</v>
      </c>
      <c r="T717" s="3">
        <v>39962</v>
      </c>
      <c r="U717">
        <v>91.74</v>
      </c>
      <c r="BG717" s="3">
        <v>39939</v>
      </c>
      <c r="BH717">
        <v>100.37</v>
      </c>
      <c r="BJ717" s="3">
        <v>39959</v>
      </c>
      <c r="BK717">
        <v>361.67619999999999</v>
      </c>
      <c r="BL717">
        <v>361.67619999999999</v>
      </c>
      <c r="BM717">
        <v>361.67619999999999</v>
      </c>
      <c r="BN717">
        <v>361.67619999999999</v>
      </c>
      <c r="BS717" s="3">
        <v>39941</v>
      </c>
      <c r="BT717">
        <v>33.46</v>
      </c>
      <c r="BV717" s="3">
        <v>39832</v>
      </c>
      <c r="BW717">
        <v>28.18</v>
      </c>
      <c r="BY717" s="3">
        <v>39945</v>
      </c>
      <c r="BZ717">
        <v>26.14</v>
      </c>
    </row>
    <row r="718" spans="2:78" x14ac:dyDescent="0.25">
      <c r="B718" s="3">
        <v>39959</v>
      </c>
      <c r="C718" s="2">
        <v>4891.29</v>
      </c>
      <c r="D718" s="2">
        <v>4802.8</v>
      </c>
      <c r="E718" s="2">
        <v>4994.05</v>
      </c>
      <c r="F718" s="2">
        <v>4985.6000000000004</v>
      </c>
      <c r="H718" s="3">
        <v>40257</v>
      </c>
      <c r="I718">
        <v>1.3529</v>
      </c>
      <c r="J718">
        <v>1.3527</v>
      </c>
      <c r="K718">
        <v>1.3539000000000001</v>
      </c>
      <c r="L718">
        <v>1.3527</v>
      </c>
      <c r="N718" s="3">
        <v>39999</v>
      </c>
      <c r="O718" s="2">
        <v>931.5</v>
      </c>
      <c r="P718" s="2">
        <v>928.8</v>
      </c>
      <c r="Q718" s="2">
        <v>932.6</v>
      </c>
      <c r="R718" s="2">
        <v>930.5</v>
      </c>
      <c r="T718" s="3">
        <v>39961</v>
      </c>
      <c r="U718">
        <v>91.29</v>
      </c>
      <c r="BG718" s="3">
        <v>39938</v>
      </c>
      <c r="BH718">
        <v>99.93</v>
      </c>
      <c r="BJ718" s="3">
        <v>39958</v>
      </c>
      <c r="BK718">
        <v>361.20830000000001</v>
      </c>
      <c r="BL718">
        <v>361.20830000000001</v>
      </c>
      <c r="BM718">
        <v>361.20830000000001</v>
      </c>
      <c r="BN718">
        <v>361.20830000000001</v>
      </c>
      <c r="BS718" s="3">
        <v>39940</v>
      </c>
      <c r="BT718">
        <v>32.94</v>
      </c>
      <c r="BV718" s="3">
        <v>39829</v>
      </c>
      <c r="BW718">
        <v>27.67</v>
      </c>
      <c r="BY718" s="3">
        <v>39944</v>
      </c>
      <c r="BZ718">
        <v>26.22</v>
      </c>
    </row>
    <row r="719" spans="2:78" x14ac:dyDescent="0.25">
      <c r="B719" s="3">
        <v>39958</v>
      </c>
      <c r="C719" s="2">
        <v>4936.04</v>
      </c>
      <c r="D719" s="2">
        <v>4829.8999999999996</v>
      </c>
      <c r="E719" s="2">
        <v>4942.1400000000003</v>
      </c>
      <c r="F719" s="2">
        <v>4918.45</v>
      </c>
      <c r="H719" s="3">
        <v>40256</v>
      </c>
      <c r="I719">
        <v>1.3611</v>
      </c>
      <c r="J719">
        <v>1.3504</v>
      </c>
      <c r="K719">
        <v>1.3625</v>
      </c>
      <c r="L719">
        <v>1.3529</v>
      </c>
      <c r="N719" s="3">
        <v>39998</v>
      </c>
      <c r="O719" s="2">
        <v>931.5</v>
      </c>
      <c r="P719" s="2">
        <v>931.5</v>
      </c>
      <c r="Q719" s="2">
        <v>931.5</v>
      </c>
      <c r="R719" s="2">
        <v>931.5</v>
      </c>
      <c r="T719" s="3">
        <v>39960</v>
      </c>
      <c r="U719">
        <v>91.43</v>
      </c>
      <c r="BG719" s="3">
        <v>39937</v>
      </c>
      <c r="BH719">
        <v>98.14</v>
      </c>
      <c r="BJ719" s="3">
        <v>39955</v>
      </c>
      <c r="BK719">
        <v>365.14510000000001</v>
      </c>
      <c r="BL719">
        <v>365.14510000000001</v>
      </c>
      <c r="BM719">
        <v>365.14510000000001</v>
      </c>
      <c r="BN719">
        <v>365.14510000000001</v>
      </c>
      <c r="BS719" s="3">
        <v>39939</v>
      </c>
      <c r="BT719">
        <v>33.19</v>
      </c>
      <c r="BV719" s="3">
        <v>39828</v>
      </c>
      <c r="BW719">
        <v>28.85</v>
      </c>
      <c r="BY719" s="3">
        <v>39941</v>
      </c>
      <c r="BZ719">
        <v>26.27</v>
      </c>
    </row>
    <row r="720" spans="2:78" x14ac:dyDescent="0.25">
      <c r="B720" s="3">
        <v>39955</v>
      </c>
      <c r="C720" s="2">
        <v>4904.67</v>
      </c>
      <c r="D720" s="2">
        <v>4868.5600000000004</v>
      </c>
      <c r="E720" s="2">
        <v>4964.68</v>
      </c>
      <c r="F720" s="2">
        <v>4918.75</v>
      </c>
      <c r="H720" s="3">
        <v>40255</v>
      </c>
      <c r="I720">
        <v>1.3734999999999999</v>
      </c>
      <c r="J720">
        <v>1.3589</v>
      </c>
      <c r="K720">
        <v>1.3738999999999999</v>
      </c>
      <c r="L720">
        <v>1.361</v>
      </c>
      <c r="N720" s="3">
        <v>39997</v>
      </c>
      <c r="O720" s="2">
        <v>931.52</v>
      </c>
      <c r="P720" s="2">
        <v>929.35</v>
      </c>
      <c r="Q720" s="2">
        <v>934.32</v>
      </c>
      <c r="R720" s="2">
        <v>931.5</v>
      </c>
      <c r="T720" s="3">
        <v>39959</v>
      </c>
      <c r="U720">
        <v>91.68</v>
      </c>
      <c r="BG720" s="3">
        <v>39933</v>
      </c>
      <c r="BH720">
        <v>97.13</v>
      </c>
      <c r="BJ720" s="3">
        <v>39954</v>
      </c>
      <c r="BK720">
        <v>364.959</v>
      </c>
      <c r="BL720">
        <v>364.959</v>
      </c>
      <c r="BM720">
        <v>364.959</v>
      </c>
      <c r="BN720">
        <v>364.959</v>
      </c>
      <c r="BS720" s="3">
        <v>39938</v>
      </c>
      <c r="BT720">
        <v>32.700000000000003</v>
      </c>
      <c r="BV720" s="3">
        <v>39827</v>
      </c>
      <c r="BW720">
        <v>28.56</v>
      </c>
      <c r="BY720" s="3">
        <v>39940</v>
      </c>
      <c r="BZ720">
        <v>25.9</v>
      </c>
    </row>
    <row r="721" spans="2:78" x14ac:dyDescent="0.25">
      <c r="B721" s="3">
        <v>39954</v>
      </c>
      <c r="C721" s="2">
        <v>4997.49</v>
      </c>
      <c r="D721" s="2">
        <v>4874.97</v>
      </c>
      <c r="E721" s="2">
        <v>4997.49</v>
      </c>
      <c r="F721" s="2">
        <v>4900.67</v>
      </c>
      <c r="H721" s="3">
        <v>40254</v>
      </c>
      <c r="I721">
        <v>1.3765000000000001</v>
      </c>
      <c r="J721">
        <v>1.3727</v>
      </c>
      <c r="K721">
        <v>1.3813</v>
      </c>
      <c r="L721">
        <v>1.3735999999999999</v>
      </c>
      <c r="N721" s="3">
        <v>39996</v>
      </c>
      <c r="O721" s="2">
        <v>940.9</v>
      </c>
      <c r="P721" s="2">
        <v>926.2</v>
      </c>
      <c r="Q721" s="2">
        <v>941.1</v>
      </c>
      <c r="R721" s="2">
        <v>931.49</v>
      </c>
      <c r="T721" s="3">
        <v>39955</v>
      </c>
      <c r="U721">
        <v>91.51</v>
      </c>
      <c r="BG721" s="3">
        <v>39932</v>
      </c>
      <c r="BH721">
        <v>96.76</v>
      </c>
      <c r="BJ721" s="3">
        <v>39953</v>
      </c>
      <c r="BK721">
        <v>364.49639999999999</v>
      </c>
      <c r="BL721">
        <v>364.49639999999999</v>
      </c>
      <c r="BM721">
        <v>364.49639999999999</v>
      </c>
      <c r="BN721">
        <v>364.49639999999999</v>
      </c>
      <c r="BS721" s="3">
        <v>39937</v>
      </c>
      <c r="BT721">
        <v>32.49</v>
      </c>
      <c r="BV721" s="3">
        <v>39826</v>
      </c>
      <c r="BW721">
        <v>29.97</v>
      </c>
      <c r="BY721" s="3">
        <v>39939</v>
      </c>
      <c r="BZ721">
        <v>25.79</v>
      </c>
    </row>
    <row r="722" spans="2:78" x14ac:dyDescent="0.25">
      <c r="B722" s="3">
        <v>39953</v>
      </c>
      <c r="C722" s="2">
        <v>4954.3500000000004</v>
      </c>
      <c r="D722" s="2">
        <v>4949.8500000000004</v>
      </c>
      <c r="E722" s="2">
        <v>5060.76</v>
      </c>
      <c r="F722" s="2">
        <v>5038.9399999999996</v>
      </c>
      <c r="H722" s="3">
        <v>40253</v>
      </c>
      <c r="I722">
        <v>1.3671</v>
      </c>
      <c r="J722">
        <v>1.3656999999999999</v>
      </c>
      <c r="K722">
        <v>1.3781000000000001</v>
      </c>
      <c r="L722">
        <v>1.3768</v>
      </c>
      <c r="N722" s="3">
        <v>39995</v>
      </c>
      <c r="O722" s="2">
        <v>929.2</v>
      </c>
      <c r="P722" s="2">
        <v>927.3</v>
      </c>
      <c r="Q722" s="2">
        <v>946.6</v>
      </c>
      <c r="R722" s="2">
        <v>940.87</v>
      </c>
      <c r="T722" s="3">
        <v>39954</v>
      </c>
      <c r="U722">
        <v>91.6</v>
      </c>
      <c r="BG722" s="3">
        <v>39931</v>
      </c>
      <c r="BH722">
        <v>98</v>
      </c>
      <c r="BJ722" s="3">
        <v>39952</v>
      </c>
      <c r="BK722">
        <v>364.66050000000001</v>
      </c>
      <c r="BL722">
        <v>364.66050000000001</v>
      </c>
      <c r="BM722">
        <v>364.66050000000001</v>
      </c>
      <c r="BN722">
        <v>364.66050000000001</v>
      </c>
      <c r="BS722" s="3">
        <v>39933</v>
      </c>
      <c r="BT722">
        <v>31.87</v>
      </c>
      <c r="BV722" s="3">
        <v>39822</v>
      </c>
      <c r="BW722">
        <v>29.88</v>
      </c>
      <c r="BY722" s="3">
        <v>39938</v>
      </c>
      <c r="BZ722">
        <v>25.5</v>
      </c>
    </row>
    <row r="723" spans="2:78" x14ac:dyDescent="0.25">
      <c r="B723" s="3">
        <v>39952</v>
      </c>
      <c r="C723" s="2">
        <v>4874.84</v>
      </c>
      <c r="D723" s="2">
        <v>4874.84</v>
      </c>
      <c r="E723" s="2">
        <v>5005.45</v>
      </c>
      <c r="F723" s="2">
        <v>4959.62</v>
      </c>
      <c r="H723" s="3">
        <v>40252</v>
      </c>
      <c r="I723">
        <v>1.3773</v>
      </c>
      <c r="J723">
        <v>1.3638999999999999</v>
      </c>
      <c r="K723">
        <v>1.3773</v>
      </c>
      <c r="L723">
        <v>1.3672</v>
      </c>
      <c r="N723" s="3">
        <v>39994</v>
      </c>
      <c r="O723" s="2">
        <v>939</v>
      </c>
      <c r="P723" s="2">
        <v>922.3</v>
      </c>
      <c r="Q723" s="2">
        <v>944.9</v>
      </c>
      <c r="R723" s="2">
        <v>928.85</v>
      </c>
      <c r="T723" s="3">
        <v>39953</v>
      </c>
      <c r="U723">
        <v>92.18</v>
      </c>
      <c r="BG723" s="3">
        <v>39930</v>
      </c>
      <c r="BH723">
        <v>97.49</v>
      </c>
      <c r="BJ723" s="3">
        <v>39951</v>
      </c>
      <c r="BK723">
        <v>365.27940000000001</v>
      </c>
      <c r="BL723">
        <v>365.27940000000001</v>
      </c>
      <c r="BM723">
        <v>365.27940000000001</v>
      </c>
      <c r="BN723">
        <v>365.27940000000001</v>
      </c>
      <c r="BS723" s="3">
        <v>39932</v>
      </c>
      <c r="BT723">
        <v>31.38</v>
      </c>
      <c r="BV723" s="3">
        <v>39821</v>
      </c>
      <c r="BW723">
        <v>30.48</v>
      </c>
      <c r="BY723" s="3">
        <v>39937</v>
      </c>
      <c r="BZ723">
        <v>25.38</v>
      </c>
    </row>
    <row r="724" spans="2:78" x14ac:dyDescent="0.25">
      <c r="B724" s="3">
        <v>39951</v>
      </c>
      <c r="C724" s="2">
        <v>4702.8100000000004</v>
      </c>
      <c r="D724" s="2">
        <v>4655.53</v>
      </c>
      <c r="E724" s="2">
        <v>4858.6499999999996</v>
      </c>
      <c r="F724" s="2">
        <v>4851.96</v>
      </c>
      <c r="H724" s="3">
        <v>40251</v>
      </c>
      <c r="I724">
        <v>1.3757999999999999</v>
      </c>
      <c r="J724">
        <v>1.3757999999999999</v>
      </c>
      <c r="K724">
        <v>1.3784000000000001</v>
      </c>
      <c r="L724">
        <v>1.3772</v>
      </c>
      <c r="N724" s="3">
        <v>39993</v>
      </c>
      <c r="O724" s="2">
        <v>937.92</v>
      </c>
      <c r="P724" s="2">
        <v>933.8</v>
      </c>
      <c r="Q724" s="2">
        <v>942.75</v>
      </c>
      <c r="R724" s="2">
        <v>938.7</v>
      </c>
      <c r="T724" s="3">
        <v>39952</v>
      </c>
      <c r="U724">
        <v>91.49</v>
      </c>
      <c r="BG724" s="3">
        <v>39927</v>
      </c>
      <c r="BH724">
        <v>97.09</v>
      </c>
      <c r="BJ724" s="3">
        <v>39948</v>
      </c>
      <c r="BK724">
        <v>366.07130000000001</v>
      </c>
      <c r="BL724">
        <v>366.07130000000001</v>
      </c>
      <c r="BM724">
        <v>366.07130000000001</v>
      </c>
      <c r="BN724">
        <v>366.07130000000001</v>
      </c>
      <c r="BS724" s="3">
        <v>39931</v>
      </c>
      <c r="BT724">
        <v>30.75</v>
      </c>
      <c r="BV724" s="3">
        <v>39820</v>
      </c>
      <c r="BW724">
        <v>29.69</v>
      </c>
      <c r="BY724" s="3">
        <v>39933</v>
      </c>
      <c r="BZ724">
        <v>23.99</v>
      </c>
    </row>
    <row r="725" spans="2:78" x14ac:dyDescent="0.25">
      <c r="B725" s="3">
        <v>39948</v>
      </c>
      <c r="C725" s="2">
        <v>4757.32</v>
      </c>
      <c r="D725" s="2">
        <v>4685.18</v>
      </c>
      <c r="E725" s="2">
        <v>4776.6400000000003</v>
      </c>
      <c r="F725" s="2">
        <v>4737.5</v>
      </c>
      <c r="H725" s="3">
        <v>40250</v>
      </c>
      <c r="I725">
        <v>1.3754</v>
      </c>
      <c r="J725">
        <v>1.3753</v>
      </c>
      <c r="K725">
        <v>1.3757999999999999</v>
      </c>
      <c r="L725">
        <v>1.3757999999999999</v>
      </c>
      <c r="N725" s="3">
        <v>39992</v>
      </c>
      <c r="O725" s="2">
        <v>938.05</v>
      </c>
      <c r="P725" s="2">
        <v>933.4</v>
      </c>
      <c r="Q725" s="2">
        <v>940.4</v>
      </c>
      <c r="R725" s="2">
        <v>937.85</v>
      </c>
      <c r="T725" s="3">
        <v>39951</v>
      </c>
      <c r="U725">
        <v>91.04</v>
      </c>
      <c r="BG725" s="3">
        <v>39926</v>
      </c>
      <c r="BH725">
        <v>97.97</v>
      </c>
      <c r="BJ725" s="3">
        <v>39947</v>
      </c>
      <c r="BK725">
        <v>365.03199999999998</v>
      </c>
      <c r="BL725">
        <v>365.03199999999998</v>
      </c>
      <c r="BM725">
        <v>365.03199999999998</v>
      </c>
      <c r="BN725">
        <v>365.03199999999998</v>
      </c>
      <c r="BS725" s="3">
        <v>39930</v>
      </c>
      <c r="BT725">
        <v>31.21</v>
      </c>
      <c r="BV725" s="3">
        <v>39819</v>
      </c>
      <c r="BW725">
        <v>29.88</v>
      </c>
      <c r="BY725" s="3">
        <v>39932</v>
      </c>
      <c r="BZ725">
        <v>23.36</v>
      </c>
    </row>
    <row r="726" spans="2:78" x14ac:dyDescent="0.25">
      <c r="B726" s="3">
        <v>39947</v>
      </c>
      <c r="C726" s="2">
        <v>4727.68</v>
      </c>
      <c r="D726" s="2">
        <v>4653.25</v>
      </c>
      <c r="E726" s="2">
        <v>4744.62</v>
      </c>
      <c r="F726" s="2">
        <v>4738.47</v>
      </c>
      <c r="H726" s="3">
        <v>40249</v>
      </c>
      <c r="I726">
        <v>1.3682000000000001</v>
      </c>
      <c r="J726">
        <v>1.3669</v>
      </c>
      <c r="K726">
        <v>1.3794</v>
      </c>
      <c r="L726">
        <v>1.3754</v>
      </c>
      <c r="N726" s="3">
        <v>39991</v>
      </c>
      <c r="O726" s="2">
        <v>938.05</v>
      </c>
      <c r="P726" s="2">
        <v>938.05</v>
      </c>
      <c r="Q726" s="2">
        <v>938.05</v>
      </c>
      <c r="R726" s="2">
        <v>938.05</v>
      </c>
      <c r="T726" s="3">
        <v>39948</v>
      </c>
      <c r="U726">
        <v>90.71</v>
      </c>
      <c r="BG726" s="3">
        <v>39925</v>
      </c>
      <c r="BH726">
        <v>97.44</v>
      </c>
      <c r="BJ726" s="3">
        <v>39946</v>
      </c>
      <c r="BK726">
        <v>363.6139</v>
      </c>
      <c r="BL726">
        <v>363.6139</v>
      </c>
      <c r="BM726">
        <v>363.6139</v>
      </c>
      <c r="BN726">
        <v>363.6139</v>
      </c>
      <c r="BS726" s="3">
        <v>39927</v>
      </c>
      <c r="BT726">
        <v>31.1</v>
      </c>
      <c r="BV726" s="3">
        <v>39818</v>
      </c>
      <c r="BW726">
        <v>29.79</v>
      </c>
      <c r="BY726" s="3">
        <v>39931</v>
      </c>
      <c r="BZ726">
        <v>22.57</v>
      </c>
    </row>
    <row r="727" spans="2:78" x14ac:dyDescent="0.25">
      <c r="B727" s="3">
        <v>39946</v>
      </c>
      <c r="C727" s="2">
        <v>4864.67</v>
      </c>
      <c r="D727" s="2">
        <v>4714.18</v>
      </c>
      <c r="E727" s="2">
        <v>4881.25</v>
      </c>
      <c r="F727" s="2">
        <v>4727.6099999999997</v>
      </c>
      <c r="H727" s="3">
        <v>40248</v>
      </c>
      <c r="I727">
        <v>1.3643000000000001</v>
      </c>
      <c r="J727">
        <v>1.3620000000000001</v>
      </c>
      <c r="K727">
        <v>1.3686</v>
      </c>
      <c r="L727">
        <v>1.3683000000000001</v>
      </c>
      <c r="N727" s="3">
        <v>39990</v>
      </c>
      <c r="O727" s="2">
        <v>939.07</v>
      </c>
      <c r="P727" s="2">
        <v>935.8</v>
      </c>
      <c r="Q727" s="2">
        <v>948.22</v>
      </c>
      <c r="R727" s="2">
        <v>938.05</v>
      </c>
      <c r="T727" s="3">
        <v>39947</v>
      </c>
      <c r="U727">
        <v>90.62</v>
      </c>
      <c r="BG727" s="3">
        <v>39924</v>
      </c>
      <c r="BH727">
        <v>98.25</v>
      </c>
      <c r="BJ727" s="3">
        <v>39945</v>
      </c>
      <c r="BK727">
        <v>362.23700000000002</v>
      </c>
      <c r="BL727">
        <v>362.23700000000002</v>
      </c>
      <c r="BM727">
        <v>362.23700000000002</v>
      </c>
      <c r="BN727">
        <v>362.23700000000002</v>
      </c>
      <c r="BS727" s="3">
        <v>39926</v>
      </c>
      <c r="BT727">
        <v>30.39</v>
      </c>
      <c r="BV727" s="3">
        <v>39812</v>
      </c>
      <c r="BW727">
        <v>29.61</v>
      </c>
      <c r="BY727" s="3">
        <v>39930</v>
      </c>
      <c r="BZ727">
        <v>22.92</v>
      </c>
    </row>
    <row r="728" spans="2:78" x14ac:dyDescent="0.25">
      <c r="B728" s="3">
        <v>39945</v>
      </c>
      <c r="C728" s="2">
        <v>4836.99</v>
      </c>
      <c r="D728" s="2">
        <v>4821.53</v>
      </c>
      <c r="E728" s="2">
        <v>4926.6899999999996</v>
      </c>
      <c r="F728" s="2">
        <v>4854.1099999999997</v>
      </c>
      <c r="H728" s="3">
        <v>40247</v>
      </c>
      <c r="I728">
        <v>1.3606</v>
      </c>
      <c r="J728">
        <v>1.3544</v>
      </c>
      <c r="K728">
        <v>1.3675999999999999</v>
      </c>
      <c r="L728">
        <v>1.3640000000000001</v>
      </c>
      <c r="N728" s="3">
        <v>39989</v>
      </c>
      <c r="O728" s="2">
        <v>932.62</v>
      </c>
      <c r="P728" s="2">
        <v>929.25</v>
      </c>
      <c r="Q728" s="2">
        <v>940.27</v>
      </c>
      <c r="R728" s="2">
        <v>939.12</v>
      </c>
      <c r="T728" s="3">
        <v>39946</v>
      </c>
      <c r="U728">
        <v>90.61</v>
      </c>
      <c r="BG728" s="3">
        <v>39923</v>
      </c>
      <c r="BH728">
        <v>99.44</v>
      </c>
      <c r="BJ728" s="3">
        <v>39944</v>
      </c>
      <c r="BK728">
        <v>363.68470000000002</v>
      </c>
      <c r="BL728">
        <v>363.68470000000002</v>
      </c>
      <c r="BM728">
        <v>363.68470000000002</v>
      </c>
      <c r="BN728">
        <v>363.68470000000002</v>
      </c>
      <c r="BS728" s="3">
        <v>39925</v>
      </c>
      <c r="BT728">
        <v>30.49</v>
      </c>
      <c r="BV728" s="3">
        <v>39811</v>
      </c>
      <c r="BW728">
        <v>29.09</v>
      </c>
      <c r="BY728" s="3">
        <v>39927</v>
      </c>
      <c r="BZ728">
        <v>23.44</v>
      </c>
    </row>
    <row r="729" spans="2:78" x14ac:dyDescent="0.25">
      <c r="B729" s="3">
        <v>39944</v>
      </c>
      <c r="C729" s="2">
        <v>4907.29</v>
      </c>
      <c r="D729" s="2">
        <v>4832.37</v>
      </c>
      <c r="E729" s="2">
        <v>4917.7299999999996</v>
      </c>
      <c r="F729" s="2">
        <v>4866.91</v>
      </c>
      <c r="H729" s="3">
        <v>40246</v>
      </c>
      <c r="I729">
        <v>1.3617999999999999</v>
      </c>
      <c r="J729">
        <v>1.3537999999999999</v>
      </c>
      <c r="K729">
        <v>1.3633999999999999</v>
      </c>
      <c r="L729">
        <v>1.3604000000000001</v>
      </c>
      <c r="N729" s="3">
        <v>39988</v>
      </c>
      <c r="O729" s="2">
        <v>924.8</v>
      </c>
      <c r="P729" s="2">
        <v>921.65</v>
      </c>
      <c r="Q729" s="2">
        <v>941.3</v>
      </c>
      <c r="R729" s="2">
        <v>932.2</v>
      </c>
      <c r="T729" s="3">
        <v>39945</v>
      </c>
      <c r="U729">
        <v>90.84</v>
      </c>
      <c r="BG729" s="3">
        <v>39920</v>
      </c>
      <c r="BH729">
        <v>99.18</v>
      </c>
      <c r="BJ729" s="3">
        <v>39941</v>
      </c>
      <c r="BK729">
        <v>362.46960000000001</v>
      </c>
      <c r="BL729">
        <v>362.46960000000001</v>
      </c>
      <c r="BM729">
        <v>362.46960000000001</v>
      </c>
      <c r="BN729">
        <v>362.46960000000001</v>
      </c>
      <c r="BS729" s="3">
        <v>39924</v>
      </c>
      <c r="BT729">
        <v>30.13</v>
      </c>
      <c r="BV729" s="3">
        <v>39804</v>
      </c>
      <c r="BW729">
        <v>29.23</v>
      </c>
      <c r="BY729" s="3">
        <v>39926</v>
      </c>
      <c r="BZ729">
        <v>23.14</v>
      </c>
    </row>
    <row r="730" spans="2:78" x14ac:dyDescent="0.25">
      <c r="B730" s="3">
        <v>39941</v>
      </c>
      <c r="C730" s="2">
        <v>4851.5200000000004</v>
      </c>
      <c r="D730" s="2">
        <v>4846.8500000000004</v>
      </c>
      <c r="E730" s="2">
        <v>4965.88</v>
      </c>
      <c r="F730" s="2">
        <v>4913.8999999999996</v>
      </c>
      <c r="H730" s="3">
        <v>40245</v>
      </c>
      <c r="I730">
        <v>1.3638999999999999</v>
      </c>
      <c r="J730">
        <v>1.3607</v>
      </c>
      <c r="K730">
        <v>1.3702000000000001</v>
      </c>
      <c r="L730">
        <v>1.3619000000000001</v>
      </c>
      <c r="N730" s="3">
        <v>39987</v>
      </c>
      <c r="O730" s="2">
        <v>921.68</v>
      </c>
      <c r="P730" s="2">
        <v>912.7</v>
      </c>
      <c r="Q730" s="2">
        <v>926.99</v>
      </c>
      <c r="R730" s="2">
        <v>924.5</v>
      </c>
      <c r="T730" s="3">
        <v>39944</v>
      </c>
      <c r="U730">
        <v>91.1</v>
      </c>
      <c r="BG730" s="3">
        <v>39919</v>
      </c>
      <c r="BH730">
        <v>97.23</v>
      </c>
      <c r="BJ730" s="3">
        <v>39940</v>
      </c>
      <c r="BK730">
        <v>363.71420000000001</v>
      </c>
      <c r="BL730">
        <v>363.71420000000001</v>
      </c>
      <c r="BM730">
        <v>363.71420000000001</v>
      </c>
      <c r="BN730">
        <v>363.71420000000001</v>
      </c>
      <c r="BS730" s="3">
        <v>39923</v>
      </c>
      <c r="BT730">
        <v>30.08</v>
      </c>
      <c r="BV730" s="3">
        <v>39801</v>
      </c>
      <c r="BW730">
        <v>29.53</v>
      </c>
      <c r="BY730" s="3">
        <v>39925</v>
      </c>
      <c r="BZ730">
        <v>22.76</v>
      </c>
    </row>
    <row r="731" spans="2:78" x14ac:dyDescent="0.25">
      <c r="B731" s="3">
        <v>39940</v>
      </c>
      <c r="C731" s="2">
        <v>4898.54</v>
      </c>
      <c r="D731" s="2">
        <v>4792.17</v>
      </c>
      <c r="E731" s="2">
        <v>4980.3</v>
      </c>
      <c r="F731" s="2">
        <v>4804.1000000000004</v>
      </c>
      <c r="H731" s="3">
        <v>40244</v>
      </c>
      <c r="I731">
        <v>1.3607</v>
      </c>
      <c r="J731">
        <v>1.3607</v>
      </c>
      <c r="K731">
        <v>1.3645</v>
      </c>
      <c r="L731">
        <v>1.3636999999999999</v>
      </c>
      <c r="N731" s="3">
        <v>39986</v>
      </c>
      <c r="O731" s="2">
        <v>934.65</v>
      </c>
      <c r="P731" s="2">
        <v>917.7</v>
      </c>
      <c r="Q731" s="2">
        <v>935</v>
      </c>
      <c r="R731" s="2">
        <v>921.6</v>
      </c>
      <c r="T731" s="3">
        <v>39941</v>
      </c>
      <c r="U731">
        <v>91.45</v>
      </c>
      <c r="BG731" s="3">
        <v>39918</v>
      </c>
      <c r="BH731">
        <v>97.29</v>
      </c>
      <c r="BJ731" s="3">
        <v>39939</v>
      </c>
      <c r="BK731">
        <v>364.21800000000002</v>
      </c>
      <c r="BL731">
        <v>364.21800000000002</v>
      </c>
      <c r="BM731">
        <v>364.21800000000002</v>
      </c>
      <c r="BN731">
        <v>364.21800000000002</v>
      </c>
      <c r="BS731" s="3">
        <v>39920</v>
      </c>
      <c r="BT731">
        <v>31.18</v>
      </c>
      <c r="BV731" s="3">
        <v>39800</v>
      </c>
      <c r="BW731">
        <v>29.72</v>
      </c>
      <c r="BY731" s="3">
        <v>39924</v>
      </c>
      <c r="BZ731">
        <v>22.68</v>
      </c>
    </row>
    <row r="732" spans="2:78" x14ac:dyDescent="0.25">
      <c r="B732" s="3">
        <v>39939</v>
      </c>
      <c r="C732" s="2">
        <v>4848.9399999999996</v>
      </c>
      <c r="D732" s="2">
        <v>4827.88</v>
      </c>
      <c r="E732" s="2">
        <v>4945.54</v>
      </c>
      <c r="F732" s="2">
        <v>4880.71</v>
      </c>
      <c r="H732" s="3">
        <v>40243</v>
      </c>
      <c r="I732">
        <v>1.3623000000000001</v>
      </c>
      <c r="J732">
        <v>1.3607</v>
      </c>
      <c r="K732">
        <v>1.3623000000000001</v>
      </c>
      <c r="L732">
        <v>1.3607</v>
      </c>
      <c r="N732" s="3">
        <v>39985</v>
      </c>
      <c r="O732" s="2">
        <v>933.3</v>
      </c>
      <c r="P732" s="2">
        <v>932.65</v>
      </c>
      <c r="Q732" s="2">
        <v>935.35</v>
      </c>
      <c r="R732" s="2">
        <v>934.65</v>
      </c>
      <c r="T732" s="3">
        <v>39940</v>
      </c>
      <c r="U732">
        <v>91.46</v>
      </c>
      <c r="BG732" s="3">
        <v>39917</v>
      </c>
      <c r="BH732">
        <v>95.78</v>
      </c>
      <c r="BJ732" s="3">
        <v>39938</v>
      </c>
      <c r="BK732">
        <v>363.89100000000002</v>
      </c>
      <c r="BL732">
        <v>363.89100000000002</v>
      </c>
      <c r="BM732">
        <v>363.89100000000002</v>
      </c>
      <c r="BN732">
        <v>363.89100000000002</v>
      </c>
      <c r="BS732" s="3">
        <v>39919</v>
      </c>
      <c r="BT732">
        <v>30.68</v>
      </c>
      <c r="BV732" s="3">
        <v>39799</v>
      </c>
      <c r="BW732">
        <v>28.71</v>
      </c>
      <c r="BY732" s="3">
        <v>39923</v>
      </c>
      <c r="BZ732">
        <v>22.91</v>
      </c>
    </row>
    <row r="733" spans="2:78" x14ac:dyDescent="0.25">
      <c r="B733" s="3">
        <v>39938</v>
      </c>
      <c r="C733" s="2">
        <v>4897.3999999999996</v>
      </c>
      <c r="D733" s="2">
        <v>4843.6000000000004</v>
      </c>
      <c r="E733" s="2">
        <v>4928.03</v>
      </c>
      <c r="F733" s="2">
        <v>4853.03</v>
      </c>
      <c r="H733" s="3">
        <v>40242</v>
      </c>
      <c r="I733">
        <v>1.3581000000000001</v>
      </c>
      <c r="J733">
        <v>1.3536999999999999</v>
      </c>
      <c r="K733">
        <v>1.3634999999999999</v>
      </c>
      <c r="L733">
        <v>1.3623000000000001</v>
      </c>
      <c r="N733" s="3">
        <v>39984</v>
      </c>
      <c r="O733" s="2">
        <v>933.3</v>
      </c>
      <c r="P733" s="2">
        <v>933.3</v>
      </c>
      <c r="Q733" s="2">
        <v>933.65</v>
      </c>
      <c r="R733" s="2">
        <v>933.3</v>
      </c>
      <c r="T733" s="3">
        <v>39939</v>
      </c>
      <c r="U733">
        <v>91.35</v>
      </c>
      <c r="BG733" s="3">
        <v>39912</v>
      </c>
      <c r="BH733">
        <v>93.99</v>
      </c>
      <c r="BJ733" s="3">
        <v>39937</v>
      </c>
      <c r="BK733">
        <v>365.06200000000001</v>
      </c>
      <c r="BL733">
        <v>365.06200000000001</v>
      </c>
      <c r="BM733">
        <v>365.06200000000001</v>
      </c>
      <c r="BN733">
        <v>365.06200000000001</v>
      </c>
      <c r="BS733" s="3">
        <v>39918</v>
      </c>
      <c r="BT733">
        <v>30.16</v>
      </c>
      <c r="BV733" s="3">
        <v>39798</v>
      </c>
      <c r="BW733">
        <v>29.11</v>
      </c>
      <c r="BY733" s="3">
        <v>39920</v>
      </c>
      <c r="BZ733">
        <v>23.26</v>
      </c>
    </row>
    <row r="734" spans="2:78" x14ac:dyDescent="0.25">
      <c r="B734" s="3">
        <v>39937</v>
      </c>
      <c r="C734" s="2">
        <v>4790.03</v>
      </c>
      <c r="D734" s="2">
        <v>4781.97</v>
      </c>
      <c r="E734" s="2">
        <v>4908.88</v>
      </c>
      <c r="F734" s="2">
        <v>4902.45</v>
      </c>
      <c r="H734" s="3">
        <v>40241</v>
      </c>
      <c r="I734">
        <v>1.3698999999999999</v>
      </c>
      <c r="J734">
        <v>1.3553999999999999</v>
      </c>
      <c r="K734">
        <v>1.3709</v>
      </c>
      <c r="L734">
        <v>1.3580000000000001</v>
      </c>
      <c r="N734" s="3">
        <v>39983</v>
      </c>
      <c r="O734" s="2">
        <v>933.25</v>
      </c>
      <c r="P734" s="2">
        <v>931.9</v>
      </c>
      <c r="Q734" s="2">
        <v>939.1</v>
      </c>
      <c r="R734" s="2">
        <v>933.3</v>
      </c>
      <c r="T734" s="3">
        <v>39938</v>
      </c>
      <c r="U734">
        <v>90.01</v>
      </c>
      <c r="BG734" s="3">
        <v>39911</v>
      </c>
      <c r="BH734">
        <v>94.6</v>
      </c>
      <c r="BJ734" s="3">
        <v>39933</v>
      </c>
      <c r="BK734">
        <v>364.52120000000002</v>
      </c>
      <c r="BL734">
        <v>364.52120000000002</v>
      </c>
      <c r="BM734">
        <v>364.52120000000002</v>
      </c>
      <c r="BN734">
        <v>364.52120000000002</v>
      </c>
      <c r="BS734" s="3">
        <v>39917</v>
      </c>
      <c r="BT734">
        <v>30.23</v>
      </c>
      <c r="BV734" s="3">
        <v>39797</v>
      </c>
      <c r="BW734">
        <v>27.78</v>
      </c>
      <c r="BY734" s="3">
        <v>39919</v>
      </c>
      <c r="BZ734">
        <v>23.44</v>
      </c>
    </row>
    <row r="735" spans="2:78" x14ac:dyDescent="0.25">
      <c r="B735" s="3">
        <v>39933</v>
      </c>
      <c r="C735" s="2">
        <v>4732.8999999999996</v>
      </c>
      <c r="D735" s="2">
        <v>4710.09</v>
      </c>
      <c r="E735" s="2">
        <v>4837.22</v>
      </c>
      <c r="F735" s="2">
        <v>4769.45</v>
      </c>
      <c r="H735" s="3">
        <v>40240</v>
      </c>
      <c r="I735">
        <v>1.3616999999999999</v>
      </c>
      <c r="J735">
        <v>1.3593999999999999</v>
      </c>
      <c r="K735">
        <v>1.3735999999999999</v>
      </c>
      <c r="L735">
        <v>1.3698999999999999</v>
      </c>
      <c r="N735" s="3">
        <v>39982</v>
      </c>
      <c r="O735" s="2">
        <v>940.82</v>
      </c>
      <c r="P735" s="2">
        <v>929.74</v>
      </c>
      <c r="Q735" s="2">
        <v>941.5</v>
      </c>
      <c r="R735" s="2">
        <v>933.2</v>
      </c>
      <c r="T735" s="3">
        <v>39933</v>
      </c>
      <c r="U735">
        <v>88.47</v>
      </c>
      <c r="BG735" s="3">
        <v>39910</v>
      </c>
      <c r="BH735">
        <v>94.41</v>
      </c>
      <c r="BJ735" s="3">
        <v>39932</v>
      </c>
      <c r="BK735">
        <v>364.81639999999999</v>
      </c>
      <c r="BL735">
        <v>364.81639999999999</v>
      </c>
      <c r="BM735">
        <v>364.81639999999999</v>
      </c>
      <c r="BN735">
        <v>364.81639999999999</v>
      </c>
      <c r="BS735" s="3">
        <v>39912</v>
      </c>
      <c r="BT735">
        <v>29.76</v>
      </c>
      <c r="BV735" s="3">
        <v>39794</v>
      </c>
      <c r="BW735">
        <v>28.96</v>
      </c>
      <c r="BY735" s="3">
        <v>39918</v>
      </c>
      <c r="BZ735">
        <v>23.27</v>
      </c>
    </row>
    <row r="736" spans="2:78" x14ac:dyDescent="0.25">
      <c r="B736" s="3">
        <v>39932</v>
      </c>
      <c r="C736" s="2">
        <v>4617.01</v>
      </c>
      <c r="D736" s="2">
        <v>4611.54</v>
      </c>
      <c r="E736" s="2">
        <v>4722.1099999999997</v>
      </c>
      <c r="F736" s="2">
        <v>4704.5600000000004</v>
      </c>
      <c r="H736" s="3">
        <v>40239</v>
      </c>
      <c r="I736">
        <v>1.3555999999999999</v>
      </c>
      <c r="J736">
        <v>1.3440000000000001</v>
      </c>
      <c r="K736">
        <v>1.3620000000000001</v>
      </c>
      <c r="L736">
        <v>1.3619000000000001</v>
      </c>
      <c r="N736" s="3">
        <v>39981</v>
      </c>
      <c r="O736" s="2">
        <v>933.87</v>
      </c>
      <c r="P736" s="2">
        <v>927.58</v>
      </c>
      <c r="Q736" s="2">
        <v>943.15</v>
      </c>
      <c r="R736" s="2">
        <v>940.8</v>
      </c>
      <c r="T736" s="3">
        <v>39932</v>
      </c>
      <c r="U736">
        <v>88.02</v>
      </c>
      <c r="BG736" s="3">
        <v>39909</v>
      </c>
      <c r="BH736">
        <v>93.95</v>
      </c>
      <c r="BJ736" s="3">
        <v>39931</v>
      </c>
      <c r="BK736">
        <v>365.13510000000002</v>
      </c>
      <c r="BL736">
        <v>365.13510000000002</v>
      </c>
      <c r="BM736">
        <v>365.13510000000002</v>
      </c>
      <c r="BN736">
        <v>365.13510000000002</v>
      </c>
      <c r="BS736" s="3">
        <v>39911</v>
      </c>
      <c r="BT736">
        <v>29.11</v>
      </c>
      <c r="BV736" s="3">
        <v>39793</v>
      </c>
      <c r="BW736">
        <v>28.3</v>
      </c>
      <c r="BY736" s="3">
        <v>39917</v>
      </c>
      <c r="BZ736">
        <v>23.32</v>
      </c>
    </row>
    <row r="737" spans="2:78" x14ac:dyDescent="0.25">
      <c r="B737" s="3">
        <v>39931</v>
      </c>
      <c r="C737" s="2">
        <v>4659.8100000000004</v>
      </c>
      <c r="D737" s="2">
        <v>4547.8999999999996</v>
      </c>
      <c r="E737" s="2">
        <v>4661.2</v>
      </c>
      <c r="F737" s="2">
        <v>4607.42</v>
      </c>
      <c r="H737" s="3">
        <v>40238</v>
      </c>
      <c r="I737">
        <v>1.3641000000000001</v>
      </c>
      <c r="J737">
        <v>1.3465</v>
      </c>
      <c r="K737">
        <v>1.365</v>
      </c>
      <c r="L737">
        <v>1.3561000000000001</v>
      </c>
      <c r="N737" s="3">
        <v>39980</v>
      </c>
      <c r="O737" s="2">
        <v>930.35</v>
      </c>
      <c r="P737" s="2">
        <v>928.4</v>
      </c>
      <c r="Q737" s="2">
        <v>939.65</v>
      </c>
      <c r="R737" s="2">
        <v>934</v>
      </c>
      <c r="T737" s="3">
        <v>39931</v>
      </c>
      <c r="U737">
        <v>87.68</v>
      </c>
      <c r="BG737" s="3">
        <v>39906</v>
      </c>
      <c r="BH737">
        <v>93.66</v>
      </c>
      <c r="BJ737" s="3">
        <v>39930</v>
      </c>
      <c r="BK737">
        <v>365.34780000000001</v>
      </c>
      <c r="BL737">
        <v>365.34780000000001</v>
      </c>
      <c r="BM737">
        <v>365.34780000000001</v>
      </c>
      <c r="BN737">
        <v>365.34780000000001</v>
      </c>
      <c r="BS737" s="3">
        <v>39910</v>
      </c>
      <c r="BT737">
        <v>29.01</v>
      </c>
      <c r="BV737" s="3">
        <v>39792</v>
      </c>
      <c r="BW737">
        <v>27.68</v>
      </c>
      <c r="BY737" s="3">
        <v>39912</v>
      </c>
      <c r="BZ737">
        <v>22.85</v>
      </c>
    </row>
    <row r="738" spans="2:78" x14ac:dyDescent="0.25">
      <c r="B738" s="3">
        <v>39930</v>
      </c>
      <c r="C738" s="2">
        <v>4625.41</v>
      </c>
      <c r="D738" s="2">
        <v>4571.54</v>
      </c>
      <c r="E738" s="2">
        <v>4712.97</v>
      </c>
      <c r="F738" s="2">
        <v>4694.07</v>
      </c>
      <c r="H738" s="3">
        <v>40237</v>
      </c>
      <c r="I738">
        <v>1.3617999999999999</v>
      </c>
      <c r="J738">
        <v>1.3613999999999999</v>
      </c>
      <c r="K738">
        <v>1.3663000000000001</v>
      </c>
      <c r="L738">
        <v>1.3635999999999999</v>
      </c>
      <c r="N738" s="3">
        <v>39979</v>
      </c>
      <c r="O738" s="2">
        <v>937.8</v>
      </c>
      <c r="P738" s="2">
        <v>925.25</v>
      </c>
      <c r="Q738" s="2">
        <v>938.9</v>
      </c>
      <c r="R738" s="2">
        <v>930.57</v>
      </c>
      <c r="T738" s="3">
        <v>39930</v>
      </c>
      <c r="U738">
        <v>88.1</v>
      </c>
      <c r="BG738" s="3">
        <v>39905</v>
      </c>
      <c r="BH738">
        <v>91.74</v>
      </c>
      <c r="BJ738" s="3">
        <v>39927</v>
      </c>
      <c r="BK738">
        <v>364.68689999999998</v>
      </c>
      <c r="BL738">
        <v>364.68689999999998</v>
      </c>
      <c r="BM738">
        <v>364.68689999999998</v>
      </c>
      <c r="BN738">
        <v>364.68689999999998</v>
      </c>
      <c r="BS738" s="3">
        <v>39909</v>
      </c>
      <c r="BT738">
        <v>29.25</v>
      </c>
      <c r="BV738" s="3">
        <v>39791</v>
      </c>
      <c r="BW738">
        <v>27.44</v>
      </c>
      <c r="BY738" s="3">
        <v>39911</v>
      </c>
      <c r="BZ738">
        <v>22.03</v>
      </c>
    </row>
    <row r="739" spans="2:78" x14ac:dyDescent="0.25">
      <c r="B739" s="3">
        <v>39927</v>
      </c>
      <c r="C739" s="2">
        <v>4545.25</v>
      </c>
      <c r="D739" s="2">
        <v>4542.8900000000003</v>
      </c>
      <c r="E739" s="2">
        <v>4674.7299999999996</v>
      </c>
      <c r="F739" s="2">
        <v>4674.32</v>
      </c>
      <c r="H739" s="3">
        <v>40236</v>
      </c>
      <c r="I739">
        <v>1.3613</v>
      </c>
      <c r="J739">
        <v>1.36</v>
      </c>
      <c r="K739">
        <v>1.3631</v>
      </c>
      <c r="L739">
        <v>1.3617999999999999</v>
      </c>
      <c r="N739" s="3">
        <v>39978</v>
      </c>
      <c r="O739" s="2">
        <v>937.9</v>
      </c>
      <c r="P739" s="2">
        <v>934.2</v>
      </c>
      <c r="Q739" s="2">
        <v>940.47</v>
      </c>
      <c r="R739" s="2">
        <v>937.2</v>
      </c>
      <c r="T739" s="3">
        <v>39927</v>
      </c>
      <c r="U739">
        <v>88.37</v>
      </c>
      <c r="BG739" s="3">
        <v>39904</v>
      </c>
      <c r="BH739">
        <v>90.69</v>
      </c>
      <c r="BJ739" s="3">
        <v>39926</v>
      </c>
      <c r="BK739">
        <v>365.19889999999998</v>
      </c>
      <c r="BL739">
        <v>365.19889999999998</v>
      </c>
      <c r="BM739">
        <v>365.19889999999998</v>
      </c>
      <c r="BN739">
        <v>365.19889999999998</v>
      </c>
      <c r="BS739" s="3">
        <v>39906</v>
      </c>
      <c r="BT739">
        <v>29.43</v>
      </c>
      <c r="BV739" s="3">
        <v>39790</v>
      </c>
      <c r="BW739">
        <v>26.46</v>
      </c>
      <c r="BY739" s="3">
        <v>39910</v>
      </c>
      <c r="BZ739">
        <v>22.24</v>
      </c>
    </row>
    <row r="740" spans="2:78" x14ac:dyDescent="0.25">
      <c r="B740" s="3">
        <v>39926</v>
      </c>
      <c r="C740" s="2">
        <v>4565.4399999999996</v>
      </c>
      <c r="D740" s="2">
        <v>4524.4799999999996</v>
      </c>
      <c r="E740" s="2">
        <v>4609.17</v>
      </c>
      <c r="F740" s="2">
        <v>4538.21</v>
      </c>
      <c r="H740" s="3">
        <v>40235</v>
      </c>
      <c r="I740">
        <v>1.3533999999999999</v>
      </c>
      <c r="J740">
        <v>1.3533999999999999</v>
      </c>
      <c r="K740">
        <v>1.3677999999999999</v>
      </c>
      <c r="L740">
        <v>1.3613</v>
      </c>
      <c r="N740" s="3">
        <v>39977</v>
      </c>
      <c r="O740" s="2">
        <v>937.9</v>
      </c>
      <c r="P740" s="2">
        <v>937.9</v>
      </c>
      <c r="Q740" s="2">
        <v>937.9</v>
      </c>
      <c r="R740" s="2">
        <v>937.9</v>
      </c>
      <c r="T740" s="3">
        <v>39926</v>
      </c>
      <c r="U740">
        <v>88.03</v>
      </c>
      <c r="BG740" s="3">
        <v>39903</v>
      </c>
      <c r="BH740">
        <v>91.01</v>
      </c>
      <c r="BJ740" s="3">
        <v>39925</v>
      </c>
      <c r="BK740">
        <v>365.99310000000003</v>
      </c>
      <c r="BL740">
        <v>365.99310000000003</v>
      </c>
      <c r="BM740">
        <v>365.99310000000003</v>
      </c>
      <c r="BN740">
        <v>365.99310000000003</v>
      </c>
      <c r="BS740" s="3">
        <v>39905</v>
      </c>
      <c r="BT740">
        <v>29.73</v>
      </c>
      <c r="BV740" s="3">
        <v>39787</v>
      </c>
      <c r="BW740">
        <v>26.51</v>
      </c>
      <c r="BY740" s="3">
        <v>39909</v>
      </c>
      <c r="BZ740">
        <v>22.5</v>
      </c>
    </row>
    <row r="741" spans="2:78" x14ac:dyDescent="0.25">
      <c r="B741" s="3">
        <v>39925</v>
      </c>
      <c r="C741" s="2">
        <v>4508.78</v>
      </c>
      <c r="D741" s="2">
        <v>4456.5</v>
      </c>
      <c r="E741" s="2">
        <v>4594.88</v>
      </c>
      <c r="F741" s="2">
        <v>4594.42</v>
      </c>
      <c r="H741" s="3">
        <v>40234</v>
      </c>
      <c r="I741">
        <v>1.3543000000000001</v>
      </c>
      <c r="J741">
        <v>1.3451</v>
      </c>
      <c r="K741">
        <v>1.357</v>
      </c>
      <c r="L741">
        <v>1.3535999999999999</v>
      </c>
      <c r="N741" s="3">
        <v>39976</v>
      </c>
      <c r="O741" s="2">
        <v>956.65</v>
      </c>
      <c r="P741" s="2">
        <v>935.95</v>
      </c>
      <c r="Q741" s="2">
        <v>958.2</v>
      </c>
      <c r="R741" s="2">
        <v>937.9</v>
      </c>
      <c r="T741" s="3">
        <v>39925</v>
      </c>
      <c r="U741">
        <v>87.97</v>
      </c>
      <c r="BG741" s="3">
        <v>39902</v>
      </c>
      <c r="BH741">
        <v>92.38</v>
      </c>
      <c r="BJ741" s="3">
        <v>39924</v>
      </c>
      <c r="BK741">
        <v>365.76710000000003</v>
      </c>
      <c r="BL741">
        <v>365.76710000000003</v>
      </c>
      <c r="BM741">
        <v>365.76710000000003</v>
      </c>
      <c r="BN741">
        <v>365.76710000000003</v>
      </c>
      <c r="BS741" s="3">
        <v>39904</v>
      </c>
      <c r="BT741">
        <v>28.33</v>
      </c>
      <c r="BY741" s="3">
        <v>39906</v>
      </c>
      <c r="BZ741">
        <v>22.28</v>
      </c>
    </row>
    <row r="742" spans="2:78" x14ac:dyDescent="0.25">
      <c r="B742" s="3">
        <v>39924</v>
      </c>
      <c r="C742" s="2">
        <v>4488.63</v>
      </c>
      <c r="D742" s="2">
        <v>4390.7</v>
      </c>
      <c r="E742" s="2">
        <v>4542.92</v>
      </c>
      <c r="F742" s="2">
        <v>4501.63</v>
      </c>
      <c r="H742" s="3">
        <v>40233</v>
      </c>
      <c r="I742">
        <v>1.3525</v>
      </c>
      <c r="J742">
        <v>1.3503000000000001</v>
      </c>
      <c r="K742">
        <v>1.3622000000000001</v>
      </c>
      <c r="L742">
        <v>1.3540000000000001</v>
      </c>
      <c r="N742" s="3">
        <v>39975</v>
      </c>
      <c r="O742" s="2">
        <v>953.52</v>
      </c>
      <c r="P742" s="2">
        <v>942.45</v>
      </c>
      <c r="Q742" s="2">
        <v>961.87</v>
      </c>
      <c r="R742" s="2">
        <v>956.85</v>
      </c>
      <c r="T742" s="3">
        <v>39924</v>
      </c>
      <c r="U742">
        <v>87.81</v>
      </c>
      <c r="BG742" s="3">
        <v>39899</v>
      </c>
      <c r="BH742">
        <v>91.73</v>
      </c>
      <c r="BJ742" s="3">
        <v>39923</v>
      </c>
      <c r="BK742">
        <v>365.32089999999999</v>
      </c>
      <c r="BL742">
        <v>365.32089999999999</v>
      </c>
      <c r="BM742">
        <v>365.32089999999999</v>
      </c>
      <c r="BN742">
        <v>365.32089999999999</v>
      </c>
      <c r="BS742" s="3">
        <v>39903</v>
      </c>
      <c r="BT742">
        <v>27.88</v>
      </c>
      <c r="BY742" s="3">
        <v>39905</v>
      </c>
      <c r="BZ742">
        <v>22.13</v>
      </c>
    </row>
    <row r="743" spans="2:78" x14ac:dyDescent="0.25">
      <c r="B743" s="3">
        <v>39923</v>
      </c>
      <c r="C743" s="2">
        <v>4655.84</v>
      </c>
      <c r="D743" s="2">
        <v>4470.84</v>
      </c>
      <c r="E743" s="2">
        <v>4667.6499999999996</v>
      </c>
      <c r="F743" s="2">
        <v>4486.3</v>
      </c>
      <c r="H743" s="3">
        <v>40232</v>
      </c>
      <c r="I743">
        <v>1.3605</v>
      </c>
      <c r="J743">
        <v>1.3498000000000001</v>
      </c>
      <c r="K743">
        <v>1.369</v>
      </c>
      <c r="L743">
        <v>1.3521000000000001</v>
      </c>
      <c r="N743" s="3">
        <v>39974</v>
      </c>
      <c r="O743" s="2">
        <v>956.3</v>
      </c>
      <c r="P743" s="2">
        <v>946.63</v>
      </c>
      <c r="Q743" s="2">
        <v>965.4</v>
      </c>
      <c r="R743" s="2">
        <v>953.4</v>
      </c>
      <c r="T743" s="3">
        <v>39923</v>
      </c>
      <c r="U743">
        <v>87.9</v>
      </c>
      <c r="BG743" s="3">
        <v>39898</v>
      </c>
      <c r="BH743">
        <v>91.44</v>
      </c>
      <c r="BJ743" s="3">
        <v>39920</v>
      </c>
      <c r="BK743">
        <v>365.50729999999999</v>
      </c>
      <c r="BL743">
        <v>365.50729999999999</v>
      </c>
      <c r="BM743">
        <v>365.50729999999999</v>
      </c>
      <c r="BN743">
        <v>365.50729999999999</v>
      </c>
      <c r="BS743" s="3">
        <v>39902</v>
      </c>
      <c r="BT743">
        <v>26.93</v>
      </c>
      <c r="BY743" s="3">
        <v>39904</v>
      </c>
      <c r="BZ743">
        <v>20.97</v>
      </c>
    </row>
    <row r="744" spans="2:78" x14ac:dyDescent="0.25">
      <c r="B744" s="3">
        <v>39920</v>
      </c>
      <c r="C744" s="2">
        <v>4622.28</v>
      </c>
      <c r="D744" s="2">
        <v>4590.72</v>
      </c>
      <c r="E744" s="2">
        <v>4680.63</v>
      </c>
      <c r="F744" s="2">
        <v>4676.84</v>
      </c>
      <c r="H744" s="3">
        <v>40231</v>
      </c>
      <c r="I744">
        <v>1.3624000000000001</v>
      </c>
      <c r="J744">
        <v>1.3573999999999999</v>
      </c>
      <c r="K744">
        <v>1.3652</v>
      </c>
      <c r="L744">
        <v>1.3605</v>
      </c>
      <c r="N744" s="3">
        <v>39973</v>
      </c>
      <c r="O744" s="2">
        <v>953.8</v>
      </c>
      <c r="P744" s="2">
        <v>946.8</v>
      </c>
      <c r="Q744" s="2">
        <v>961.8</v>
      </c>
      <c r="R744" s="2">
        <v>955.75</v>
      </c>
      <c r="T744" s="3">
        <v>39920</v>
      </c>
      <c r="U744">
        <v>88.68</v>
      </c>
      <c r="BG744" s="3">
        <v>39897</v>
      </c>
      <c r="BH744">
        <v>91.23</v>
      </c>
      <c r="BJ744" s="3">
        <v>39919</v>
      </c>
      <c r="BK744">
        <v>365.26889999999997</v>
      </c>
      <c r="BL744">
        <v>365.26889999999997</v>
      </c>
      <c r="BM744">
        <v>365.26889999999997</v>
      </c>
      <c r="BN744">
        <v>365.26889999999997</v>
      </c>
      <c r="BS744" s="3">
        <v>39899</v>
      </c>
      <c r="BT744">
        <v>27.99</v>
      </c>
      <c r="BY744" s="3">
        <v>39903</v>
      </c>
      <c r="BZ744">
        <v>20.57</v>
      </c>
    </row>
    <row r="745" spans="2:78" x14ac:dyDescent="0.25">
      <c r="B745" s="3">
        <v>39919</v>
      </c>
      <c r="C745" s="2">
        <v>4570.34</v>
      </c>
      <c r="D745" s="2">
        <v>4531.9399999999996</v>
      </c>
      <c r="E745" s="2">
        <v>4644.84</v>
      </c>
      <c r="F745" s="2">
        <v>4609.46</v>
      </c>
      <c r="H745" s="3">
        <v>40230</v>
      </c>
      <c r="I745">
        <v>1.3593</v>
      </c>
      <c r="J745">
        <v>1.3593</v>
      </c>
      <c r="K745">
        <v>1.3648</v>
      </c>
      <c r="L745">
        <v>1.3628</v>
      </c>
      <c r="N745" s="3">
        <v>39972</v>
      </c>
      <c r="O745" s="2">
        <v>956.45</v>
      </c>
      <c r="P745" s="2">
        <v>942.8</v>
      </c>
      <c r="Q745" s="2">
        <v>959.7</v>
      </c>
      <c r="R745" s="2">
        <v>953.83</v>
      </c>
      <c r="T745" s="3">
        <v>39919</v>
      </c>
      <c r="U745">
        <v>88.63</v>
      </c>
      <c r="BG745" s="3">
        <v>39896</v>
      </c>
      <c r="BH745">
        <v>87.8</v>
      </c>
      <c r="BJ745" s="3">
        <v>39918</v>
      </c>
      <c r="BK745">
        <v>365.16090000000003</v>
      </c>
      <c r="BL745">
        <v>365.16090000000003</v>
      </c>
      <c r="BM745">
        <v>365.16090000000003</v>
      </c>
      <c r="BN745">
        <v>365.16090000000003</v>
      </c>
      <c r="BS745" s="3">
        <v>39898</v>
      </c>
      <c r="BT745">
        <v>28.29</v>
      </c>
      <c r="BY745" s="3">
        <v>39902</v>
      </c>
      <c r="BZ745">
        <v>20.27</v>
      </c>
    </row>
    <row r="746" spans="2:78" x14ac:dyDescent="0.25">
      <c r="B746" s="3">
        <v>39918</v>
      </c>
      <c r="C746" s="2">
        <v>4527.66</v>
      </c>
      <c r="D746" s="2">
        <v>4488.26</v>
      </c>
      <c r="E746" s="2">
        <v>4559.28</v>
      </c>
      <c r="F746" s="2">
        <v>4549.79</v>
      </c>
      <c r="H746" s="3">
        <v>40229</v>
      </c>
      <c r="I746">
        <v>1.3604000000000001</v>
      </c>
      <c r="J746">
        <v>1.3568</v>
      </c>
      <c r="K746">
        <v>1.3617999999999999</v>
      </c>
      <c r="L746">
        <v>1.3593</v>
      </c>
      <c r="N746" s="3">
        <v>39971</v>
      </c>
      <c r="O746" s="2">
        <v>955.3</v>
      </c>
      <c r="P746" s="2">
        <v>951.5</v>
      </c>
      <c r="Q746" s="2">
        <v>959.7</v>
      </c>
      <c r="R746" s="2">
        <v>956.44</v>
      </c>
      <c r="T746" s="3">
        <v>39918</v>
      </c>
      <c r="U746">
        <v>88.17</v>
      </c>
      <c r="BG746" s="3">
        <v>39895</v>
      </c>
      <c r="BH746">
        <v>89.07</v>
      </c>
      <c r="BJ746" s="3">
        <v>39917</v>
      </c>
      <c r="BK746">
        <v>364.67009999999999</v>
      </c>
      <c r="BL746">
        <v>364.67009999999999</v>
      </c>
      <c r="BM746">
        <v>364.67009999999999</v>
      </c>
      <c r="BN746">
        <v>364.67009999999999</v>
      </c>
      <c r="BS746" s="3">
        <v>39897</v>
      </c>
      <c r="BT746">
        <v>28.24</v>
      </c>
      <c r="BY746" s="3">
        <v>39899</v>
      </c>
      <c r="BZ746">
        <v>21.34</v>
      </c>
    </row>
    <row r="747" spans="2:78" x14ac:dyDescent="0.25">
      <c r="B747" s="3">
        <v>39917</v>
      </c>
      <c r="C747" s="2">
        <v>4489.0200000000004</v>
      </c>
      <c r="D747" s="2">
        <v>4461.4799999999996</v>
      </c>
      <c r="E747" s="2">
        <v>4583.91</v>
      </c>
      <c r="F747" s="2">
        <v>4557.01</v>
      </c>
      <c r="H747" s="3">
        <v>40228</v>
      </c>
      <c r="I747">
        <v>1.347</v>
      </c>
      <c r="J747">
        <v>1.3455999999999999</v>
      </c>
      <c r="K747">
        <v>1.3615999999999999</v>
      </c>
      <c r="L747">
        <v>1.3604000000000001</v>
      </c>
      <c r="N747" s="3">
        <v>39970</v>
      </c>
      <c r="O747" s="2">
        <v>955.3</v>
      </c>
      <c r="P747" s="2">
        <v>955.3</v>
      </c>
      <c r="Q747" s="2">
        <v>955.3</v>
      </c>
      <c r="R747" s="2">
        <v>955.3</v>
      </c>
      <c r="T747" s="3">
        <v>39917</v>
      </c>
      <c r="U747">
        <v>87.81</v>
      </c>
      <c r="BG747" s="3">
        <v>39892</v>
      </c>
      <c r="BH747">
        <v>86.12</v>
      </c>
      <c r="BJ747" s="3">
        <v>39912</v>
      </c>
      <c r="BK747">
        <v>363.27870000000001</v>
      </c>
      <c r="BL747">
        <v>363.27870000000001</v>
      </c>
      <c r="BM747">
        <v>363.27870000000001</v>
      </c>
      <c r="BN747">
        <v>363.27870000000001</v>
      </c>
      <c r="BS747" s="3">
        <v>39896</v>
      </c>
      <c r="BT747">
        <v>28.14</v>
      </c>
      <c r="BY747" s="3">
        <v>39898</v>
      </c>
      <c r="BZ747">
        <v>21.64</v>
      </c>
    </row>
    <row r="748" spans="2:78" x14ac:dyDescent="0.25">
      <c r="B748" s="3">
        <v>39912</v>
      </c>
      <c r="C748" s="2">
        <v>4397.0600000000004</v>
      </c>
      <c r="D748" s="2">
        <v>4377.9799999999996</v>
      </c>
      <c r="E748" s="2">
        <v>4510.74</v>
      </c>
      <c r="F748" s="2">
        <v>4491.12</v>
      </c>
      <c r="H748" s="3">
        <v>40227</v>
      </c>
      <c r="I748">
        <v>1.3608</v>
      </c>
      <c r="J748">
        <v>1.3451</v>
      </c>
      <c r="K748">
        <v>1.3653</v>
      </c>
      <c r="L748">
        <v>1.3465</v>
      </c>
      <c r="N748" s="3">
        <v>39969</v>
      </c>
      <c r="O748" s="2">
        <v>978.12</v>
      </c>
      <c r="P748" s="2">
        <v>952.44</v>
      </c>
      <c r="Q748" s="2">
        <v>983.82</v>
      </c>
      <c r="R748" s="2">
        <v>955.3</v>
      </c>
      <c r="T748" s="3">
        <v>39912</v>
      </c>
      <c r="U748">
        <v>87.45</v>
      </c>
      <c r="BG748" s="3">
        <v>39891</v>
      </c>
      <c r="BH748">
        <v>86.84</v>
      </c>
      <c r="BJ748" s="3">
        <v>39911</v>
      </c>
      <c r="BK748">
        <v>364.47739999999999</v>
      </c>
      <c r="BL748">
        <v>364.47739999999999</v>
      </c>
      <c r="BM748">
        <v>364.47739999999999</v>
      </c>
      <c r="BN748">
        <v>364.47739999999999</v>
      </c>
      <c r="BS748" s="3">
        <v>39895</v>
      </c>
      <c r="BT748">
        <v>28.06</v>
      </c>
      <c r="BY748" s="3">
        <v>39897</v>
      </c>
      <c r="BZ748">
        <v>21.2</v>
      </c>
    </row>
    <row r="749" spans="2:78" x14ac:dyDescent="0.25">
      <c r="B749" s="3">
        <v>39911</v>
      </c>
      <c r="C749" s="2">
        <v>4286.47</v>
      </c>
      <c r="D749" s="2">
        <v>4228.8900000000003</v>
      </c>
      <c r="E749" s="2">
        <v>4377.3500000000004</v>
      </c>
      <c r="F749" s="2">
        <v>4357.92</v>
      </c>
      <c r="H749" s="3">
        <v>40226</v>
      </c>
      <c r="I749">
        <v>1.3762000000000001</v>
      </c>
      <c r="J749">
        <v>1.3589</v>
      </c>
      <c r="K749">
        <v>1.3788</v>
      </c>
      <c r="L749">
        <v>1.3606</v>
      </c>
      <c r="N749" s="3">
        <v>39968</v>
      </c>
      <c r="O749" s="2">
        <v>964.64</v>
      </c>
      <c r="P749" s="2">
        <v>960.3</v>
      </c>
      <c r="Q749" s="2">
        <v>982.8</v>
      </c>
      <c r="R749" s="2">
        <v>978.1</v>
      </c>
      <c r="T749" s="3">
        <v>39911</v>
      </c>
      <c r="U749">
        <v>87.01</v>
      </c>
      <c r="BG749" s="3">
        <v>39890</v>
      </c>
      <c r="BH749">
        <v>86.62</v>
      </c>
      <c r="BJ749" s="3">
        <v>39910</v>
      </c>
      <c r="BK749">
        <v>364.41309999999999</v>
      </c>
      <c r="BL749">
        <v>364.41309999999999</v>
      </c>
      <c r="BM749">
        <v>364.41309999999999</v>
      </c>
      <c r="BN749">
        <v>364.41309999999999</v>
      </c>
      <c r="BS749" s="3">
        <v>39892</v>
      </c>
      <c r="BT749">
        <v>27.25</v>
      </c>
      <c r="BY749" s="3">
        <v>39896</v>
      </c>
      <c r="BZ749">
        <v>20.98</v>
      </c>
    </row>
    <row r="750" spans="2:78" x14ac:dyDescent="0.25">
      <c r="B750" s="3">
        <v>39910</v>
      </c>
      <c r="C750" s="2">
        <v>4359.21</v>
      </c>
      <c r="D750" s="2">
        <v>4276.29</v>
      </c>
      <c r="E750" s="2">
        <v>4379.33</v>
      </c>
      <c r="F750" s="2">
        <v>4322.5</v>
      </c>
      <c r="H750" s="3">
        <v>40225</v>
      </c>
      <c r="I750">
        <v>1.3595999999999999</v>
      </c>
      <c r="J750">
        <v>1.3591</v>
      </c>
      <c r="K750">
        <v>1.3777999999999999</v>
      </c>
      <c r="L750">
        <v>1.3761000000000001</v>
      </c>
      <c r="N750" s="3">
        <v>39967</v>
      </c>
      <c r="O750" s="2">
        <v>982.82</v>
      </c>
      <c r="P750" s="2">
        <v>960.2</v>
      </c>
      <c r="Q750" s="2">
        <v>989.95</v>
      </c>
      <c r="R750" s="2">
        <v>964.5</v>
      </c>
      <c r="T750" s="3">
        <v>39910</v>
      </c>
      <c r="U750">
        <v>86.5</v>
      </c>
      <c r="BG750" s="3">
        <v>39889</v>
      </c>
      <c r="BH750">
        <v>86.37</v>
      </c>
      <c r="BJ750" s="3">
        <v>39909</v>
      </c>
      <c r="BK750">
        <v>364.11380000000003</v>
      </c>
      <c r="BL750">
        <v>364.11380000000003</v>
      </c>
      <c r="BM750">
        <v>364.11380000000003</v>
      </c>
      <c r="BN750">
        <v>364.11380000000003</v>
      </c>
      <c r="BS750" s="3">
        <v>39891</v>
      </c>
      <c r="BT750">
        <v>27.14</v>
      </c>
      <c r="BY750" s="3">
        <v>39895</v>
      </c>
      <c r="BZ750">
        <v>20.9</v>
      </c>
    </row>
    <row r="751" spans="2:78" x14ac:dyDescent="0.25">
      <c r="B751" s="3">
        <v>39909</v>
      </c>
      <c r="C751" s="2">
        <v>4421.71</v>
      </c>
      <c r="D751" s="2">
        <v>4306.4799999999996</v>
      </c>
      <c r="E751" s="2">
        <v>4457.1899999999996</v>
      </c>
      <c r="F751" s="2">
        <v>4349.8100000000004</v>
      </c>
      <c r="H751" s="3">
        <v>40224</v>
      </c>
      <c r="I751">
        <v>1.3624000000000001</v>
      </c>
      <c r="J751">
        <v>1.3577999999999999</v>
      </c>
      <c r="K751">
        <v>1.3629</v>
      </c>
      <c r="L751">
        <v>1.3596999999999999</v>
      </c>
      <c r="N751" s="3">
        <v>39966</v>
      </c>
      <c r="O751" s="2">
        <v>975.7</v>
      </c>
      <c r="P751" s="2">
        <v>968.2</v>
      </c>
      <c r="Q751" s="2">
        <v>986.42</v>
      </c>
      <c r="R751" s="2">
        <v>982.6</v>
      </c>
      <c r="T751" s="3">
        <v>39909</v>
      </c>
      <c r="U751">
        <v>86.69</v>
      </c>
      <c r="BG751" s="3">
        <v>39888</v>
      </c>
      <c r="BH751">
        <v>85.6</v>
      </c>
      <c r="BJ751" s="3">
        <v>39906</v>
      </c>
      <c r="BK751">
        <v>364.88510000000002</v>
      </c>
      <c r="BL751">
        <v>364.88510000000002</v>
      </c>
      <c r="BM751">
        <v>364.88510000000002</v>
      </c>
      <c r="BN751">
        <v>364.88510000000002</v>
      </c>
      <c r="BS751" s="3">
        <v>39890</v>
      </c>
      <c r="BT751">
        <v>26.96</v>
      </c>
      <c r="BY751" s="3">
        <v>39892</v>
      </c>
      <c r="BZ751">
        <v>19.95</v>
      </c>
    </row>
    <row r="752" spans="2:78" x14ac:dyDescent="0.25">
      <c r="B752" s="3">
        <v>39906</v>
      </c>
      <c r="C752" s="2">
        <v>4353.46</v>
      </c>
      <c r="D752" s="2">
        <v>4335.09</v>
      </c>
      <c r="E752" s="2">
        <v>4456.3</v>
      </c>
      <c r="F752" s="2">
        <v>4384.99</v>
      </c>
      <c r="H752" s="3">
        <v>40223</v>
      </c>
      <c r="I752">
        <v>1.3625</v>
      </c>
      <c r="J752">
        <v>1.3603000000000001</v>
      </c>
      <c r="K752">
        <v>1.363</v>
      </c>
      <c r="L752">
        <v>1.3622000000000001</v>
      </c>
      <c r="N752" s="3">
        <v>39965</v>
      </c>
      <c r="O752" s="2">
        <v>976.3</v>
      </c>
      <c r="P752" s="2">
        <v>971.85</v>
      </c>
      <c r="Q752" s="2">
        <v>988.7</v>
      </c>
      <c r="R752" s="2">
        <v>975.55</v>
      </c>
      <c r="T752" s="3">
        <v>39906</v>
      </c>
      <c r="U752">
        <v>86.33</v>
      </c>
      <c r="BG752" s="3">
        <v>39885</v>
      </c>
      <c r="BH752">
        <v>84.79</v>
      </c>
      <c r="BJ752" s="3">
        <v>39905</v>
      </c>
      <c r="BK752">
        <v>367.31099999999998</v>
      </c>
      <c r="BL752">
        <v>367.31099999999998</v>
      </c>
      <c r="BM752">
        <v>367.31099999999998</v>
      </c>
      <c r="BN752">
        <v>367.31099999999998</v>
      </c>
      <c r="BS752" s="3">
        <v>39889</v>
      </c>
      <c r="BT752">
        <v>27.15</v>
      </c>
      <c r="BY752" s="3">
        <v>39891</v>
      </c>
      <c r="BZ752">
        <v>20.11</v>
      </c>
    </row>
    <row r="753" spans="2:78" x14ac:dyDescent="0.25">
      <c r="B753" s="3">
        <v>39905</v>
      </c>
      <c r="C753" s="2">
        <v>4173.62</v>
      </c>
      <c r="D753" s="2">
        <v>4173.09</v>
      </c>
      <c r="E753" s="2">
        <v>4404.62</v>
      </c>
      <c r="F753" s="2">
        <v>4381.92</v>
      </c>
      <c r="H753" s="3">
        <v>40222</v>
      </c>
      <c r="I753">
        <v>1.3633</v>
      </c>
      <c r="J753">
        <v>1.3613</v>
      </c>
      <c r="K753">
        <v>1.3633</v>
      </c>
      <c r="L753">
        <v>1.3625</v>
      </c>
      <c r="N753" s="3">
        <v>39964</v>
      </c>
      <c r="O753" s="2">
        <v>979</v>
      </c>
      <c r="P753" s="2">
        <v>974.95</v>
      </c>
      <c r="Q753" s="2">
        <v>979.85</v>
      </c>
      <c r="R753" s="2">
        <v>976.35</v>
      </c>
      <c r="T753" s="3">
        <v>39905</v>
      </c>
      <c r="U753">
        <v>85.43</v>
      </c>
      <c r="BG753" s="3">
        <v>39884</v>
      </c>
      <c r="BH753">
        <v>85.29</v>
      </c>
      <c r="BJ753" s="3">
        <v>39904</v>
      </c>
      <c r="BK753">
        <v>366.94970000000001</v>
      </c>
      <c r="BL753">
        <v>366.94970000000001</v>
      </c>
      <c r="BM753">
        <v>366.94970000000001</v>
      </c>
      <c r="BN753">
        <v>366.94970000000001</v>
      </c>
      <c r="BS753" s="3">
        <v>39888</v>
      </c>
      <c r="BT753">
        <v>27.33</v>
      </c>
      <c r="BY753" s="3">
        <v>39890</v>
      </c>
      <c r="BZ753">
        <v>19.62</v>
      </c>
    </row>
    <row r="754" spans="2:78" x14ac:dyDescent="0.25">
      <c r="B754" s="3">
        <v>39904</v>
      </c>
      <c r="C754" s="2">
        <v>4074.79</v>
      </c>
      <c r="D754" s="2">
        <v>3997.46</v>
      </c>
      <c r="E754" s="2">
        <v>4148.66</v>
      </c>
      <c r="F754" s="2">
        <v>4131.07</v>
      </c>
      <c r="H754" s="3">
        <v>40221</v>
      </c>
      <c r="I754">
        <v>1.3688</v>
      </c>
      <c r="J754">
        <v>1.3532</v>
      </c>
      <c r="K754">
        <v>1.3688</v>
      </c>
      <c r="L754">
        <v>1.3633</v>
      </c>
      <c r="N754" s="3">
        <v>39963</v>
      </c>
      <c r="O754" s="2">
        <v>979</v>
      </c>
      <c r="P754" s="2">
        <v>979</v>
      </c>
      <c r="Q754" s="2">
        <v>979</v>
      </c>
      <c r="R754" s="2">
        <v>979</v>
      </c>
      <c r="T754" s="3">
        <v>39904</v>
      </c>
      <c r="U754">
        <v>84.64</v>
      </c>
      <c r="BG754" s="3">
        <v>39883</v>
      </c>
      <c r="BH754">
        <v>83.72</v>
      </c>
      <c r="BJ754" s="3">
        <v>39903</v>
      </c>
      <c r="BK754">
        <v>366.09879999999998</v>
      </c>
      <c r="BL754">
        <v>366.09879999999998</v>
      </c>
      <c r="BM754">
        <v>366.09879999999998</v>
      </c>
      <c r="BN754">
        <v>366.09879999999998</v>
      </c>
      <c r="BS754" s="3">
        <v>39885</v>
      </c>
      <c r="BT754">
        <v>26.59</v>
      </c>
      <c r="BY754" s="3">
        <v>39889</v>
      </c>
      <c r="BZ754">
        <v>19.55</v>
      </c>
    </row>
    <row r="755" spans="2:78" x14ac:dyDescent="0.25">
      <c r="B755" s="3">
        <v>39903</v>
      </c>
      <c r="C755" s="2">
        <v>4007.66</v>
      </c>
      <c r="D755" s="2">
        <v>4007.22</v>
      </c>
      <c r="E755" s="2">
        <v>4091.66</v>
      </c>
      <c r="F755" s="2">
        <v>4084.76</v>
      </c>
      <c r="H755" s="3">
        <v>40220</v>
      </c>
      <c r="I755">
        <v>1.375</v>
      </c>
      <c r="J755">
        <v>1.3595999999999999</v>
      </c>
      <c r="K755">
        <v>1.3796999999999999</v>
      </c>
      <c r="L755">
        <v>1.3677999999999999</v>
      </c>
      <c r="N755" s="3">
        <v>39962</v>
      </c>
      <c r="O755" s="2">
        <v>960.12</v>
      </c>
      <c r="P755" s="2">
        <v>958.35</v>
      </c>
      <c r="Q755" s="2">
        <v>980.17</v>
      </c>
      <c r="R755" s="2">
        <v>979</v>
      </c>
      <c r="T755" s="3">
        <v>39903</v>
      </c>
      <c r="U755">
        <v>84.26</v>
      </c>
      <c r="BG755" s="3">
        <v>39882</v>
      </c>
      <c r="BH755">
        <v>83.84</v>
      </c>
      <c r="BJ755" s="3">
        <v>39902</v>
      </c>
      <c r="BK755">
        <v>365.72390000000001</v>
      </c>
      <c r="BL755">
        <v>365.72390000000001</v>
      </c>
      <c r="BM755">
        <v>365.72390000000001</v>
      </c>
      <c r="BN755">
        <v>365.72390000000001</v>
      </c>
      <c r="BS755" s="3">
        <v>39884</v>
      </c>
      <c r="BT755">
        <v>26.4</v>
      </c>
      <c r="BY755" s="3">
        <v>39888</v>
      </c>
      <c r="BZ755">
        <v>19.47</v>
      </c>
    </row>
    <row r="756" spans="2:78" x14ac:dyDescent="0.25">
      <c r="B756" s="3">
        <v>39902</v>
      </c>
      <c r="C756" s="2">
        <v>4175.41</v>
      </c>
      <c r="D756" s="2">
        <v>3987.39</v>
      </c>
      <c r="E756" s="2">
        <v>4175.45</v>
      </c>
      <c r="F756" s="2">
        <v>3989.23</v>
      </c>
      <c r="H756" s="3">
        <v>40219</v>
      </c>
      <c r="I756">
        <v>1.3776999999999999</v>
      </c>
      <c r="J756">
        <v>1.3677999999999999</v>
      </c>
      <c r="K756">
        <v>1.3809</v>
      </c>
      <c r="L756">
        <v>1.3744000000000001</v>
      </c>
      <c r="N756" s="3">
        <v>39961</v>
      </c>
      <c r="O756" s="2">
        <v>946.5</v>
      </c>
      <c r="P756" s="2">
        <v>944</v>
      </c>
      <c r="Q756" s="2">
        <v>964.95</v>
      </c>
      <c r="R756" s="2">
        <v>959.8</v>
      </c>
      <c r="T756" s="3">
        <v>39902</v>
      </c>
      <c r="U756">
        <v>83.79</v>
      </c>
      <c r="BG756" s="3">
        <v>39881</v>
      </c>
      <c r="BH756">
        <v>83.91</v>
      </c>
      <c r="BJ756" s="3">
        <v>39899</v>
      </c>
      <c r="BK756">
        <v>364.25639999999999</v>
      </c>
      <c r="BL756">
        <v>364.25639999999999</v>
      </c>
      <c r="BM756">
        <v>364.25639999999999</v>
      </c>
      <c r="BN756">
        <v>364.25639999999999</v>
      </c>
      <c r="BS756" s="3">
        <v>39883</v>
      </c>
      <c r="BT756">
        <v>26.22</v>
      </c>
      <c r="BY756" s="3">
        <v>39885</v>
      </c>
      <c r="BZ756">
        <v>19.05</v>
      </c>
    </row>
    <row r="757" spans="2:78" x14ac:dyDescent="0.25">
      <c r="B757" s="3">
        <v>39899</v>
      </c>
      <c r="C757" s="2">
        <v>4251.8599999999997</v>
      </c>
      <c r="D757" s="2">
        <v>4155.54</v>
      </c>
      <c r="E757" s="2">
        <v>4272.12</v>
      </c>
      <c r="F757" s="2">
        <v>4203.55</v>
      </c>
      <c r="H757" s="3">
        <v>40218</v>
      </c>
      <c r="I757">
        <v>1.3652</v>
      </c>
      <c r="J757">
        <v>1.3649</v>
      </c>
      <c r="K757">
        <v>1.3835999999999999</v>
      </c>
      <c r="L757">
        <v>1.3776999999999999</v>
      </c>
      <c r="N757" s="3">
        <v>39960</v>
      </c>
      <c r="O757" s="2">
        <v>952.2</v>
      </c>
      <c r="P757" s="2">
        <v>943.55</v>
      </c>
      <c r="Q757" s="2">
        <v>959.45</v>
      </c>
      <c r="R757" s="2">
        <v>946.15</v>
      </c>
      <c r="T757" s="3">
        <v>39899</v>
      </c>
      <c r="U757">
        <v>84.47</v>
      </c>
      <c r="BG757" s="3">
        <v>39878</v>
      </c>
      <c r="BH757">
        <v>83.98</v>
      </c>
      <c r="BJ757" s="3">
        <v>39898</v>
      </c>
      <c r="BK757">
        <v>362.12970000000001</v>
      </c>
      <c r="BL757">
        <v>362.12970000000001</v>
      </c>
      <c r="BM757">
        <v>362.12970000000001</v>
      </c>
      <c r="BN757">
        <v>362.12970000000001</v>
      </c>
      <c r="BS757" s="3">
        <v>39882</v>
      </c>
      <c r="BT757">
        <v>26.16</v>
      </c>
      <c r="BY757" s="3">
        <v>39884</v>
      </c>
      <c r="BZ757">
        <v>18.61</v>
      </c>
    </row>
    <row r="758" spans="2:78" x14ac:dyDescent="0.25">
      <c r="B758" s="3">
        <v>39898</v>
      </c>
      <c r="C758" s="2">
        <v>4226.97</v>
      </c>
      <c r="D758" s="2">
        <v>4210.9799999999996</v>
      </c>
      <c r="E758" s="2">
        <v>4262.96</v>
      </c>
      <c r="F758" s="2">
        <v>4259.37</v>
      </c>
      <c r="H758" s="3">
        <v>40217</v>
      </c>
      <c r="I758">
        <v>1.3642000000000001</v>
      </c>
      <c r="J758">
        <v>1.3623000000000001</v>
      </c>
      <c r="K758">
        <v>1.3712</v>
      </c>
      <c r="L758">
        <v>1.3652</v>
      </c>
      <c r="N758" s="3">
        <v>39959</v>
      </c>
      <c r="O758" s="2">
        <v>956.2</v>
      </c>
      <c r="P758" s="2">
        <v>940.6</v>
      </c>
      <c r="Q758" s="2">
        <v>957.6</v>
      </c>
      <c r="R758" s="2">
        <v>952.35</v>
      </c>
      <c r="T758" s="3">
        <v>39898</v>
      </c>
      <c r="U758">
        <v>84.56</v>
      </c>
      <c r="BG758" s="3">
        <v>39877</v>
      </c>
      <c r="BH758">
        <v>84.94</v>
      </c>
      <c r="BJ758" s="3">
        <v>39897</v>
      </c>
      <c r="BK758">
        <v>362.97</v>
      </c>
      <c r="BL758">
        <v>362.97</v>
      </c>
      <c r="BM758">
        <v>362.97</v>
      </c>
      <c r="BN758">
        <v>362.97</v>
      </c>
      <c r="BS758" s="3">
        <v>39881</v>
      </c>
      <c r="BT758">
        <v>24.9</v>
      </c>
      <c r="BY758" s="3">
        <v>39883</v>
      </c>
      <c r="BZ758">
        <v>18.489999999999998</v>
      </c>
    </row>
    <row r="759" spans="2:78" x14ac:dyDescent="0.25">
      <c r="B759" s="3">
        <v>39897</v>
      </c>
      <c r="C759" s="2">
        <v>4175.33</v>
      </c>
      <c r="D759" s="2">
        <v>4139.59</v>
      </c>
      <c r="E759" s="2">
        <v>4262.2299999999996</v>
      </c>
      <c r="F759" s="2">
        <v>4223.29</v>
      </c>
      <c r="H759" s="3">
        <v>40216</v>
      </c>
      <c r="I759">
        <v>1.3628</v>
      </c>
      <c r="J759">
        <v>1.3628</v>
      </c>
      <c r="K759">
        <v>1.3714999999999999</v>
      </c>
      <c r="L759">
        <v>1.3641000000000001</v>
      </c>
      <c r="N759" s="3">
        <v>39958</v>
      </c>
      <c r="O759" s="2">
        <v>956.9</v>
      </c>
      <c r="P759" s="2">
        <v>951.6</v>
      </c>
      <c r="Q759" s="2">
        <v>959.8</v>
      </c>
      <c r="R759" s="2">
        <v>956.05</v>
      </c>
      <c r="T759" s="3">
        <v>39897</v>
      </c>
      <c r="U759">
        <v>84.09</v>
      </c>
      <c r="BG759" s="3">
        <v>39876</v>
      </c>
      <c r="BH759">
        <v>83.45</v>
      </c>
      <c r="BJ759" s="3">
        <v>39896</v>
      </c>
      <c r="BK759">
        <v>362.79309999999998</v>
      </c>
      <c r="BL759">
        <v>362.79309999999998</v>
      </c>
      <c r="BM759">
        <v>362.79309999999998</v>
      </c>
      <c r="BN759">
        <v>362.79309999999998</v>
      </c>
      <c r="BS759" s="3">
        <v>39878</v>
      </c>
      <c r="BT759">
        <v>25.15</v>
      </c>
      <c r="BY759" s="3">
        <v>39882</v>
      </c>
      <c r="BZ759">
        <v>18.13</v>
      </c>
    </row>
    <row r="760" spans="2:78" x14ac:dyDescent="0.25">
      <c r="B760" s="3">
        <v>39896</v>
      </c>
      <c r="C760" s="2">
        <v>4201.49</v>
      </c>
      <c r="D760" s="2">
        <v>4150.97</v>
      </c>
      <c r="E760" s="2">
        <v>4239.74</v>
      </c>
      <c r="F760" s="2">
        <v>4187.3599999999997</v>
      </c>
      <c r="H760" s="3">
        <v>40215</v>
      </c>
      <c r="I760">
        <v>1.3667</v>
      </c>
      <c r="J760">
        <v>1.3628</v>
      </c>
      <c r="K760">
        <v>1.3668</v>
      </c>
      <c r="L760">
        <v>1.3628</v>
      </c>
      <c r="N760" s="3">
        <v>39957</v>
      </c>
      <c r="O760" s="2">
        <v>956.35</v>
      </c>
      <c r="P760" s="2">
        <v>954.8</v>
      </c>
      <c r="Q760" s="2">
        <v>957.9</v>
      </c>
      <c r="R760" s="2">
        <v>956.67</v>
      </c>
      <c r="T760" s="3">
        <v>39896</v>
      </c>
      <c r="U760">
        <v>84.88</v>
      </c>
      <c r="BG760" s="3">
        <v>39875</v>
      </c>
      <c r="BH760">
        <v>84.05</v>
      </c>
      <c r="BJ760" s="3">
        <v>39895</v>
      </c>
      <c r="BK760">
        <v>363.85039999999998</v>
      </c>
      <c r="BL760">
        <v>363.85039999999998</v>
      </c>
      <c r="BM760">
        <v>363.85039999999998</v>
      </c>
      <c r="BN760">
        <v>363.85039999999998</v>
      </c>
      <c r="BS760" s="3">
        <v>39877</v>
      </c>
      <c r="BT760">
        <v>25.47</v>
      </c>
      <c r="BY760" s="3">
        <v>39881</v>
      </c>
      <c r="BZ760">
        <v>17.5</v>
      </c>
    </row>
    <row r="761" spans="2:78" x14ac:dyDescent="0.25">
      <c r="B761" s="3">
        <v>39895</v>
      </c>
      <c r="C761" s="2">
        <v>4109.28</v>
      </c>
      <c r="D761" s="2">
        <v>4102.34</v>
      </c>
      <c r="E761" s="2">
        <v>4184.7700000000004</v>
      </c>
      <c r="F761" s="2">
        <v>4176.37</v>
      </c>
      <c r="H761" s="3">
        <v>40214</v>
      </c>
      <c r="I761">
        <v>1.3743000000000001</v>
      </c>
      <c r="J761">
        <v>1.3586</v>
      </c>
      <c r="K761">
        <v>1.3745000000000001</v>
      </c>
      <c r="L761">
        <v>1.3667</v>
      </c>
      <c r="N761" s="3">
        <v>39956</v>
      </c>
      <c r="O761" s="2">
        <v>956.35</v>
      </c>
      <c r="P761" s="2">
        <v>956.35</v>
      </c>
      <c r="Q761" s="2">
        <v>956.35</v>
      </c>
      <c r="R761" s="2">
        <v>956.35</v>
      </c>
      <c r="T761" s="3">
        <v>39895</v>
      </c>
      <c r="U761">
        <v>84.72</v>
      </c>
      <c r="BG761" s="3">
        <v>39874</v>
      </c>
      <c r="BH761">
        <v>86.43</v>
      </c>
      <c r="BJ761" s="3">
        <v>39892</v>
      </c>
      <c r="BK761">
        <v>364.24939999999998</v>
      </c>
      <c r="BL761">
        <v>364.24939999999998</v>
      </c>
      <c r="BM761">
        <v>364.24939999999998</v>
      </c>
      <c r="BN761">
        <v>364.24939999999998</v>
      </c>
      <c r="BS761" s="3">
        <v>39876</v>
      </c>
      <c r="BT761">
        <v>26.42</v>
      </c>
      <c r="BY761" s="3">
        <v>39878</v>
      </c>
      <c r="BZ761">
        <v>17.600000000000001</v>
      </c>
    </row>
    <row r="762" spans="2:78" x14ac:dyDescent="0.25">
      <c r="B762" s="3">
        <v>39892</v>
      </c>
      <c r="C762" s="2">
        <v>4006.47</v>
      </c>
      <c r="D762" s="2">
        <v>3995.09</v>
      </c>
      <c r="E762" s="2">
        <v>4081.73</v>
      </c>
      <c r="F762" s="2">
        <v>4068.74</v>
      </c>
      <c r="H762" s="3">
        <v>40213</v>
      </c>
      <c r="I762">
        <v>1.3897999999999999</v>
      </c>
      <c r="J762">
        <v>1.3716999999999999</v>
      </c>
      <c r="K762">
        <v>1.3900999999999999</v>
      </c>
      <c r="L762">
        <v>1.3743000000000001</v>
      </c>
      <c r="N762" s="3">
        <v>39955</v>
      </c>
      <c r="O762" s="2">
        <v>952.5</v>
      </c>
      <c r="P762" s="2">
        <v>949.2</v>
      </c>
      <c r="Q762" s="2">
        <v>961.5</v>
      </c>
      <c r="R762" s="2">
        <v>956.35</v>
      </c>
      <c r="T762" s="3">
        <v>39892</v>
      </c>
      <c r="U762">
        <v>84.26</v>
      </c>
      <c r="BG762" s="3">
        <v>39871</v>
      </c>
      <c r="BH762">
        <v>86.61</v>
      </c>
      <c r="BJ762" s="3">
        <v>39891</v>
      </c>
      <c r="BK762">
        <v>364.29700000000003</v>
      </c>
      <c r="BL762">
        <v>364.29700000000003</v>
      </c>
      <c r="BM762">
        <v>364.29700000000003</v>
      </c>
      <c r="BN762">
        <v>364.29700000000003</v>
      </c>
      <c r="BS762" s="3">
        <v>39875</v>
      </c>
      <c r="BT762">
        <v>25.43</v>
      </c>
      <c r="BY762" s="3">
        <v>39877</v>
      </c>
      <c r="BZ762">
        <v>17.600000000000001</v>
      </c>
    </row>
    <row r="763" spans="2:78" x14ac:dyDescent="0.25">
      <c r="B763" s="3">
        <v>39891</v>
      </c>
      <c r="C763" s="2">
        <v>4013.69</v>
      </c>
      <c r="D763" s="2">
        <v>4002.33</v>
      </c>
      <c r="E763" s="2">
        <v>4137.8</v>
      </c>
      <c r="F763" s="2">
        <v>4043.46</v>
      </c>
      <c r="H763" s="3">
        <v>40212</v>
      </c>
      <c r="I763">
        <v>1.3975</v>
      </c>
      <c r="J763">
        <v>1.3884000000000001</v>
      </c>
      <c r="K763">
        <v>1.4023000000000001</v>
      </c>
      <c r="L763">
        <v>1.3897999999999999</v>
      </c>
      <c r="N763" s="3">
        <v>39954</v>
      </c>
      <c r="O763" s="2">
        <v>937.15</v>
      </c>
      <c r="P763" s="2">
        <v>935.25</v>
      </c>
      <c r="Q763" s="2">
        <v>956.02</v>
      </c>
      <c r="R763" s="2">
        <v>952.55</v>
      </c>
      <c r="T763" s="3">
        <v>39891</v>
      </c>
      <c r="U763">
        <v>84.44</v>
      </c>
      <c r="BG763" s="3">
        <v>39870</v>
      </c>
      <c r="BH763">
        <v>85.7</v>
      </c>
      <c r="BJ763" s="3">
        <v>39890</v>
      </c>
      <c r="BK763">
        <v>362.1225</v>
      </c>
      <c r="BL763">
        <v>362.1225</v>
      </c>
      <c r="BM763">
        <v>362.1225</v>
      </c>
      <c r="BN763">
        <v>362.1225</v>
      </c>
      <c r="BS763" s="3">
        <v>39874</v>
      </c>
      <c r="BT763">
        <v>25.89</v>
      </c>
      <c r="BY763" s="3">
        <v>39876</v>
      </c>
      <c r="BZ763">
        <v>17.79</v>
      </c>
    </row>
    <row r="764" spans="2:78" x14ac:dyDescent="0.25">
      <c r="B764" s="3">
        <v>39890</v>
      </c>
      <c r="C764" s="2">
        <v>4024.18</v>
      </c>
      <c r="D764" s="2">
        <v>3948.59</v>
      </c>
      <c r="E764" s="2">
        <v>4066.69</v>
      </c>
      <c r="F764" s="2">
        <v>3996.32</v>
      </c>
      <c r="H764" s="3">
        <v>40211</v>
      </c>
      <c r="I764">
        <v>1.3919999999999999</v>
      </c>
      <c r="J764">
        <v>1.3886000000000001</v>
      </c>
      <c r="K764">
        <v>1.3975</v>
      </c>
      <c r="L764">
        <v>1.3973</v>
      </c>
      <c r="N764" s="3">
        <v>39953</v>
      </c>
      <c r="O764" s="2">
        <v>925.72</v>
      </c>
      <c r="P764" s="2">
        <v>924.6</v>
      </c>
      <c r="Q764" s="2">
        <v>940.61</v>
      </c>
      <c r="R764" s="2">
        <v>937.15</v>
      </c>
      <c r="T764" s="3">
        <v>39890</v>
      </c>
      <c r="U764">
        <v>83.55</v>
      </c>
      <c r="BG764" s="3">
        <v>39869</v>
      </c>
      <c r="BH764">
        <v>84.85</v>
      </c>
      <c r="BJ764" s="3">
        <v>39889</v>
      </c>
      <c r="BK764">
        <v>363.85840000000002</v>
      </c>
      <c r="BL764">
        <v>363.85840000000002</v>
      </c>
      <c r="BM764">
        <v>363.85840000000002</v>
      </c>
      <c r="BN764">
        <v>363.85840000000002</v>
      </c>
      <c r="BS764" s="3">
        <v>39871</v>
      </c>
      <c r="BT764">
        <v>27.25</v>
      </c>
      <c r="BY764" s="3">
        <v>39875</v>
      </c>
      <c r="BZ764">
        <v>17.16</v>
      </c>
    </row>
    <row r="765" spans="2:78" x14ac:dyDescent="0.25">
      <c r="B765" s="3">
        <v>39889</v>
      </c>
      <c r="C765" s="2">
        <v>4040.83</v>
      </c>
      <c r="D765" s="2">
        <v>3947.28</v>
      </c>
      <c r="E765" s="2">
        <v>4046.42</v>
      </c>
      <c r="F765" s="2">
        <v>3987.77</v>
      </c>
      <c r="H765" s="3">
        <v>40210</v>
      </c>
      <c r="I765">
        <v>1.3875</v>
      </c>
      <c r="J765">
        <v>1.3854</v>
      </c>
      <c r="K765">
        <v>1.3937999999999999</v>
      </c>
      <c r="L765">
        <v>1.3924000000000001</v>
      </c>
      <c r="N765" s="3">
        <v>39952</v>
      </c>
      <c r="O765" s="2">
        <v>918.45</v>
      </c>
      <c r="P765" s="2">
        <v>917.3</v>
      </c>
      <c r="Q765" s="2">
        <v>929.15</v>
      </c>
      <c r="R765" s="2">
        <v>925.75</v>
      </c>
      <c r="T765" s="3">
        <v>39889</v>
      </c>
      <c r="U765" s="2">
        <v>82.87</v>
      </c>
      <c r="BG765" s="3">
        <v>39868</v>
      </c>
      <c r="BH765">
        <v>85.95</v>
      </c>
      <c r="BJ765" s="3">
        <v>39888</v>
      </c>
      <c r="BK765">
        <v>363.42910000000001</v>
      </c>
      <c r="BL765">
        <v>363.42910000000001</v>
      </c>
      <c r="BM765">
        <v>363.42910000000001</v>
      </c>
      <c r="BN765">
        <v>363.42910000000001</v>
      </c>
      <c r="BS765" s="3">
        <v>39870</v>
      </c>
      <c r="BT765">
        <v>27.74</v>
      </c>
      <c r="BY765" s="3">
        <v>39874</v>
      </c>
      <c r="BZ765">
        <v>17.12</v>
      </c>
    </row>
    <row r="766" spans="2:78" x14ac:dyDescent="0.25">
      <c r="B766" s="3">
        <v>39888</v>
      </c>
      <c r="C766" s="2">
        <v>3990.83</v>
      </c>
      <c r="D766" s="2">
        <v>3983.4</v>
      </c>
      <c r="E766" s="2">
        <v>4063.02</v>
      </c>
      <c r="F766" s="2">
        <v>4044.54</v>
      </c>
      <c r="H766" s="3">
        <v>40209</v>
      </c>
      <c r="I766">
        <v>1.3863000000000001</v>
      </c>
      <c r="J766">
        <v>1.3852</v>
      </c>
      <c r="K766">
        <v>1.3879999999999999</v>
      </c>
      <c r="L766">
        <v>1.3874</v>
      </c>
      <c r="N766" s="3">
        <v>39951</v>
      </c>
      <c r="O766" s="2">
        <v>931.34</v>
      </c>
      <c r="P766" s="2">
        <v>914.93</v>
      </c>
      <c r="Q766" s="2">
        <v>933.6</v>
      </c>
      <c r="R766" s="2">
        <v>918.85</v>
      </c>
      <c r="T766" s="3">
        <v>39888</v>
      </c>
      <c r="U766" s="2">
        <v>82.96</v>
      </c>
      <c r="BG766" s="3">
        <v>39867</v>
      </c>
      <c r="BH766">
        <v>87.21</v>
      </c>
      <c r="BJ766" s="3">
        <v>39885</v>
      </c>
      <c r="BK766">
        <v>361.82889999999998</v>
      </c>
      <c r="BL766">
        <v>361.82889999999998</v>
      </c>
      <c r="BM766">
        <v>361.82889999999998</v>
      </c>
      <c r="BN766">
        <v>361.82889999999998</v>
      </c>
      <c r="BS766" s="3">
        <v>39869</v>
      </c>
      <c r="BT766">
        <v>27.14</v>
      </c>
      <c r="BY766" s="3">
        <v>39871</v>
      </c>
      <c r="BZ766">
        <v>17.989999999999998</v>
      </c>
    </row>
    <row r="767" spans="2:78" x14ac:dyDescent="0.25">
      <c r="B767" s="3">
        <v>39885</v>
      </c>
      <c r="C767" s="2">
        <v>3988.05</v>
      </c>
      <c r="D767" s="2">
        <v>3936.81</v>
      </c>
      <c r="E767" s="2">
        <v>4053.84</v>
      </c>
      <c r="F767" s="2">
        <v>3953.6</v>
      </c>
      <c r="H767" s="3">
        <v>40208</v>
      </c>
      <c r="I767">
        <v>1.3862000000000001</v>
      </c>
      <c r="J767">
        <v>1.3859999999999999</v>
      </c>
      <c r="K767">
        <v>1.3863000000000001</v>
      </c>
      <c r="L767">
        <v>1.3863000000000001</v>
      </c>
      <c r="N767" s="3">
        <v>39950</v>
      </c>
      <c r="O767" s="2">
        <v>930.7</v>
      </c>
      <c r="P767" s="2">
        <v>928.75</v>
      </c>
      <c r="Q767" s="2">
        <v>932.1</v>
      </c>
      <c r="R767" s="2">
        <v>931.39</v>
      </c>
      <c r="BG767" s="3">
        <v>39864</v>
      </c>
      <c r="BH767">
        <v>88.09</v>
      </c>
      <c r="BJ767" s="3">
        <v>39884</v>
      </c>
      <c r="BK767">
        <v>362.87779999999998</v>
      </c>
      <c r="BL767">
        <v>362.87779999999998</v>
      </c>
      <c r="BM767">
        <v>362.87779999999998</v>
      </c>
      <c r="BN767">
        <v>362.87779999999998</v>
      </c>
      <c r="BS767" s="3">
        <v>39868</v>
      </c>
      <c r="BT767">
        <v>27.21</v>
      </c>
      <c r="BY767" s="3">
        <v>39870</v>
      </c>
      <c r="BZ767">
        <v>18.23</v>
      </c>
    </row>
    <row r="768" spans="2:78" x14ac:dyDescent="0.25">
      <c r="B768" s="3">
        <v>39884</v>
      </c>
      <c r="C768" s="2">
        <v>3890.23</v>
      </c>
      <c r="D768" s="2">
        <v>3802.2</v>
      </c>
      <c r="E768" s="2">
        <v>3971.25</v>
      </c>
      <c r="F768" s="2">
        <v>3956.22</v>
      </c>
      <c r="H768" s="3">
        <v>40207</v>
      </c>
      <c r="I768">
        <v>1.3964000000000001</v>
      </c>
      <c r="J768">
        <v>1.3851</v>
      </c>
      <c r="K768">
        <v>1.3983000000000001</v>
      </c>
      <c r="L768">
        <v>1.3862000000000001</v>
      </c>
      <c r="N768" s="3">
        <v>39949</v>
      </c>
      <c r="O768" s="2">
        <v>930.7</v>
      </c>
      <c r="P768" s="2">
        <v>929.4</v>
      </c>
      <c r="Q768" s="2">
        <v>930.7</v>
      </c>
      <c r="R768" s="2">
        <v>930.7</v>
      </c>
      <c r="BG768" s="3">
        <v>39863</v>
      </c>
      <c r="BH768">
        <v>89.53</v>
      </c>
      <c r="BJ768" s="3">
        <v>39883</v>
      </c>
      <c r="BK768">
        <v>361.42520000000002</v>
      </c>
      <c r="BL768">
        <v>361.42520000000002</v>
      </c>
      <c r="BM768">
        <v>361.42520000000002</v>
      </c>
      <c r="BN768">
        <v>361.42520000000002</v>
      </c>
      <c r="BS768" s="3">
        <v>39867</v>
      </c>
      <c r="BT768">
        <v>27.6</v>
      </c>
      <c r="BY768" s="3">
        <v>39869</v>
      </c>
      <c r="BZ768">
        <v>18.21</v>
      </c>
    </row>
    <row r="769" spans="2:78" x14ac:dyDescent="0.25">
      <c r="B769" s="3">
        <v>39883</v>
      </c>
      <c r="C769" s="2">
        <v>3866.74</v>
      </c>
      <c r="D769" s="2">
        <v>3829.13</v>
      </c>
      <c r="E769" s="2">
        <v>3994.77</v>
      </c>
      <c r="F769" s="2">
        <v>3914.1</v>
      </c>
      <c r="H769" s="3">
        <v>40206</v>
      </c>
      <c r="I769">
        <v>1.4026000000000001</v>
      </c>
      <c r="J769">
        <v>1.3947000000000001</v>
      </c>
      <c r="K769">
        <v>1.4049</v>
      </c>
      <c r="L769">
        <v>1.3962000000000001</v>
      </c>
      <c r="N769" s="3">
        <v>39948</v>
      </c>
      <c r="O769" s="2">
        <v>925.72</v>
      </c>
      <c r="P769" s="2">
        <v>922.8</v>
      </c>
      <c r="Q769" s="2">
        <v>934.05</v>
      </c>
      <c r="R769" s="2">
        <v>930.7</v>
      </c>
      <c r="BG769" s="3">
        <v>39862</v>
      </c>
      <c r="BH769">
        <v>90.84</v>
      </c>
      <c r="BJ769" s="3">
        <v>39882</v>
      </c>
      <c r="BK769">
        <v>362.38040000000001</v>
      </c>
      <c r="BL769">
        <v>362.38040000000001</v>
      </c>
      <c r="BM769">
        <v>362.38040000000001</v>
      </c>
      <c r="BN769">
        <v>362.38040000000001</v>
      </c>
      <c r="BS769" s="3">
        <v>39864</v>
      </c>
      <c r="BT769">
        <v>27.85</v>
      </c>
      <c r="BY769" s="3">
        <v>39868</v>
      </c>
      <c r="BZ769">
        <v>18.12</v>
      </c>
    </row>
    <row r="770" spans="2:78" x14ac:dyDescent="0.25">
      <c r="B770" s="3">
        <v>39882</v>
      </c>
      <c r="C770" s="2">
        <v>3716.29</v>
      </c>
      <c r="D770" s="2">
        <v>3681.33</v>
      </c>
      <c r="E770" s="2">
        <v>3908.14</v>
      </c>
      <c r="F770" s="2">
        <v>3886.98</v>
      </c>
      <c r="H770" s="3">
        <v>40205</v>
      </c>
      <c r="I770">
        <v>1.4076</v>
      </c>
      <c r="J770">
        <v>1.3998999999999999</v>
      </c>
      <c r="K770">
        <v>1.4096</v>
      </c>
      <c r="L770">
        <v>1.4028</v>
      </c>
      <c r="N770" s="3">
        <v>39947</v>
      </c>
      <c r="O770" s="2">
        <v>924.52</v>
      </c>
      <c r="P770" s="2">
        <v>919.5</v>
      </c>
      <c r="Q770" s="2">
        <v>928.6</v>
      </c>
      <c r="R770" s="2">
        <v>925.6</v>
      </c>
      <c r="BG770" s="3">
        <v>39861</v>
      </c>
      <c r="BH770">
        <v>92.85</v>
      </c>
      <c r="BJ770" s="3">
        <v>39881</v>
      </c>
      <c r="BK770">
        <v>363.02379999999999</v>
      </c>
      <c r="BL770">
        <v>363.02379999999999</v>
      </c>
      <c r="BM770">
        <v>363.02379999999999</v>
      </c>
      <c r="BN770">
        <v>363.02379999999999</v>
      </c>
      <c r="BS770" s="3">
        <v>39863</v>
      </c>
      <c r="BT770">
        <v>28.87</v>
      </c>
      <c r="BY770" s="3">
        <v>39867</v>
      </c>
      <c r="BZ770">
        <v>18.38</v>
      </c>
    </row>
    <row r="771" spans="2:78" x14ac:dyDescent="0.25">
      <c r="B771" s="3">
        <v>39881</v>
      </c>
      <c r="C771" s="2">
        <v>3677.07</v>
      </c>
      <c r="D771" s="2">
        <v>3588.89</v>
      </c>
      <c r="E771" s="2">
        <v>3706.32</v>
      </c>
      <c r="F771" s="2">
        <v>3692.03</v>
      </c>
      <c r="H771" s="3">
        <v>40204</v>
      </c>
      <c r="I771">
        <v>1.4147000000000001</v>
      </c>
      <c r="J771">
        <v>1.4045000000000001</v>
      </c>
      <c r="K771">
        <v>1.4177</v>
      </c>
      <c r="L771">
        <v>1.4079999999999999</v>
      </c>
      <c r="N771" s="3">
        <v>39946</v>
      </c>
      <c r="O771" s="2">
        <v>925.84</v>
      </c>
      <c r="P771" s="2">
        <v>916.7</v>
      </c>
      <c r="Q771" s="2">
        <v>930.6</v>
      </c>
      <c r="R771" s="2">
        <v>924.57</v>
      </c>
      <c r="BG771" s="3">
        <v>39860</v>
      </c>
      <c r="BH771">
        <v>93.06</v>
      </c>
      <c r="BJ771" s="3">
        <v>39878</v>
      </c>
      <c r="BK771">
        <v>364.04719999999998</v>
      </c>
      <c r="BL771">
        <v>364.04719999999998</v>
      </c>
      <c r="BM771">
        <v>364.04719999999998</v>
      </c>
      <c r="BN771">
        <v>364.04719999999998</v>
      </c>
      <c r="BS771" s="3">
        <v>39862</v>
      </c>
      <c r="BT771">
        <v>28.86</v>
      </c>
      <c r="BY771" s="3">
        <v>39864</v>
      </c>
      <c r="BZ771">
        <v>18.11</v>
      </c>
    </row>
    <row r="772" spans="2:78" x14ac:dyDescent="0.25">
      <c r="B772" s="3">
        <v>39878</v>
      </c>
      <c r="C772" s="2">
        <v>3699.33</v>
      </c>
      <c r="D772" s="2">
        <v>3638</v>
      </c>
      <c r="E772" s="2">
        <v>3769.13</v>
      </c>
      <c r="F772" s="2">
        <v>3666.41</v>
      </c>
      <c r="H772" s="3">
        <v>40203</v>
      </c>
      <c r="I772">
        <v>1.4153</v>
      </c>
      <c r="J772">
        <v>1.413</v>
      </c>
      <c r="K772">
        <v>1.4193</v>
      </c>
      <c r="L772">
        <v>1.4146000000000001</v>
      </c>
      <c r="N772" s="3">
        <v>39945</v>
      </c>
      <c r="O772" s="2">
        <v>912.97</v>
      </c>
      <c r="P772" s="2">
        <v>911.25</v>
      </c>
      <c r="Q772" s="2">
        <v>927.7</v>
      </c>
      <c r="R772" s="2">
        <v>925.8</v>
      </c>
      <c r="BG772" s="3">
        <v>39857</v>
      </c>
      <c r="BH772">
        <v>93.52</v>
      </c>
      <c r="BJ772" s="3">
        <v>39877</v>
      </c>
      <c r="BK772">
        <v>362.976</v>
      </c>
      <c r="BL772">
        <v>362.976</v>
      </c>
      <c r="BM772">
        <v>362.976</v>
      </c>
      <c r="BN772">
        <v>362.976</v>
      </c>
      <c r="BS772" s="3">
        <v>39861</v>
      </c>
      <c r="BT772">
        <v>28.94</v>
      </c>
      <c r="BY772" s="3">
        <v>39863</v>
      </c>
      <c r="BZ772">
        <v>18.79</v>
      </c>
    </row>
    <row r="773" spans="2:78" x14ac:dyDescent="0.25">
      <c r="B773" s="3">
        <v>39877</v>
      </c>
      <c r="C773" s="2">
        <v>3864.18</v>
      </c>
      <c r="D773" s="2">
        <v>3695.49</v>
      </c>
      <c r="E773" s="2">
        <v>3864.18</v>
      </c>
      <c r="F773" s="2">
        <v>3695.49</v>
      </c>
      <c r="H773" s="3">
        <v>40202</v>
      </c>
      <c r="I773">
        <v>1.4134</v>
      </c>
      <c r="J773">
        <v>1.411</v>
      </c>
      <c r="K773">
        <v>1.4171</v>
      </c>
      <c r="L773">
        <v>1.4152</v>
      </c>
      <c r="N773" s="3">
        <v>39944</v>
      </c>
      <c r="O773" s="2">
        <v>917.5</v>
      </c>
      <c r="P773" s="2">
        <v>907.9</v>
      </c>
      <c r="Q773" s="2">
        <v>917.7</v>
      </c>
      <c r="R773" s="2">
        <v>913</v>
      </c>
      <c r="BG773" s="3">
        <v>39856</v>
      </c>
      <c r="BH773">
        <v>94.08</v>
      </c>
      <c r="BJ773" s="3">
        <v>39876</v>
      </c>
      <c r="BK773">
        <v>363.447</v>
      </c>
      <c r="BL773">
        <v>363.447</v>
      </c>
      <c r="BM773">
        <v>363.447</v>
      </c>
      <c r="BN773">
        <v>363.447</v>
      </c>
      <c r="BS773" s="3">
        <v>39860</v>
      </c>
      <c r="BT773">
        <v>29.67</v>
      </c>
      <c r="BY773" s="3">
        <v>39862</v>
      </c>
      <c r="BZ773">
        <v>18.61</v>
      </c>
    </row>
    <row r="774" spans="2:78" x14ac:dyDescent="0.25">
      <c r="B774" s="3">
        <v>39876</v>
      </c>
      <c r="C774" s="2">
        <v>3724.74</v>
      </c>
      <c r="D774" s="2">
        <v>3721.91</v>
      </c>
      <c r="E774" s="2">
        <v>3891.71</v>
      </c>
      <c r="F774" s="2">
        <v>3890.94</v>
      </c>
      <c r="H774" s="3">
        <v>40201</v>
      </c>
      <c r="I774">
        <v>1.4129</v>
      </c>
      <c r="J774">
        <v>1.4129</v>
      </c>
      <c r="K774">
        <v>1.4151</v>
      </c>
      <c r="L774">
        <v>1.4134</v>
      </c>
      <c r="N774" s="3">
        <v>39943</v>
      </c>
      <c r="O774" s="2">
        <v>916.05</v>
      </c>
      <c r="P774" s="2">
        <v>913.6</v>
      </c>
      <c r="Q774" s="2">
        <v>917.55</v>
      </c>
      <c r="R774" s="2">
        <v>917.52</v>
      </c>
      <c r="BG774" s="3">
        <v>39855</v>
      </c>
      <c r="BH774">
        <v>94.91</v>
      </c>
      <c r="BJ774" s="3">
        <v>39875</v>
      </c>
      <c r="BK774">
        <v>362.72789999999998</v>
      </c>
      <c r="BL774">
        <v>362.72789999999998</v>
      </c>
      <c r="BM774">
        <v>362.72789999999998</v>
      </c>
      <c r="BN774">
        <v>362.72789999999998</v>
      </c>
      <c r="BS774" s="3">
        <v>39857</v>
      </c>
      <c r="BT774">
        <v>30.08</v>
      </c>
      <c r="BY774" s="3">
        <v>39861</v>
      </c>
      <c r="BZ774">
        <v>18.77</v>
      </c>
    </row>
    <row r="775" spans="2:78" x14ac:dyDescent="0.25">
      <c r="B775" s="3">
        <v>39875</v>
      </c>
      <c r="C775" s="2">
        <v>3724.53</v>
      </c>
      <c r="D775" s="2">
        <v>3667.86</v>
      </c>
      <c r="E775" s="2">
        <v>3755.88</v>
      </c>
      <c r="F775" s="2">
        <v>3690.72</v>
      </c>
      <c r="H775" s="3">
        <v>40200</v>
      </c>
      <c r="I775">
        <v>1.4093</v>
      </c>
      <c r="J775">
        <v>1.4086000000000001</v>
      </c>
      <c r="K775">
        <v>1.4178999999999999</v>
      </c>
      <c r="L775">
        <v>1.4129</v>
      </c>
      <c r="N775" s="3">
        <v>39942</v>
      </c>
      <c r="O775" s="2">
        <v>916.05</v>
      </c>
      <c r="P775" s="2">
        <v>916.05</v>
      </c>
      <c r="Q775" s="2">
        <v>916.15</v>
      </c>
      <c r="R775" s="2">
        <v>916.05</v>
      </c>
      <c r="BG775" s="3">
        <v>39854</v>
      </c>
      <c r="BH775">
        <v>94.85</v>
      </c>
      <c r="BJ775" s="3">
        <v>39874</v>
      </c>
      <c r="BK775">
        <v>362.45960000000002</v>
      </c>
      <c r="BL775">
        <v>362.45960000000002</v>
      </c>
      <c r="BM775">
        <v>362.45960000000002</v>
      </c>
      <c r="BN775">
        <v>362.45960000000002</v>
      </c>
      <c r="BS775" s="3">
        <v>39856</v>
      </c>
      <c r="BT775">
        <v>29.98</v>
      </c>
      <c r="BY775" s="3">
        <v>39860</v>
      </c>
      <c r="BZ775">
        <v>19.73</v>
      </c>
    </row>
    <row r="776" spans="2:78" x14ac:dyDescent="0.25">
      <c r="B776" s="3">
        <v>39874</v>
      </c>
      <c r="C776" s="2">
        <v>3817.51</v>
      </c>
      <c r="D776" s="2">
        <v>3692.78</v>
      </c>
      <c r="E776" s="2">
        <v>3821.97</v>
      </c>
      <c r="F776" s="2">
        <v>3710.07</v>
      </c>
      <c r="H776" s="3">
        <v>40199</v>
      </c>
      <c r="I776">
        <v>1.4111</v>
      </c>
      <c r="J776">
        <v>1.4029</v>
      </c>
      <c r="K776">
        <v>1.4139999999999999</v>
      </c>
      <c r="L776">
        <v>1.4096</v>
      </c>
      <c r="N776" s="3">
        <v>39941</v>
      </c>
      <c r="O776" s="2">
        <v>913.37</v>
      </c>
      <c r="P776" s="2">
        <v>904.65</v>
      </c>
      <c r="Q776" s="2">
        <v>920.05</v>
      </c>
      <c r="R776" s="2">
        <v>916.05</v>
      </c>
      <c r="BG776" s="3">
        <v>39853</v>
      </c>
      <c r="BH776">
        <v>95.19</v>
      </c>
      <c r="BJ776" s="3">
        <v>39871</v>
      </c>
      <c r="BK776">
        <v>361.55599999999998</v>
      </c>
      <c r="BL776">
        <v>361.55599999999998</v>
      </c>
      <c r="BM776">
        <v>361.55599999999998</v>
      </c>
      <c r="BN776">
        <v>361.55599999999998</v>
      </c>
      <c r="BS776" s="3">
        <v>39855</v>
      </c>
      <c r="BT776">
        <v>30.38</v>
      </c>
      <c r="BY776" s="3">
        <v>39857</v>
      </c>
      <c r="BZ776">
        <v>19.98</v>
      </c>
    </row>
    <row r="777" spans="2:78" x14ac:dyDescent="0.25">
      <c r="B777" s="3">
        <v>39871</v>
      </c>
      <c r="C777" s="2">
        <v>3907.85</v>
      </c>
      <c r="D777" s="2">
        <v>3764.69</v>
      </c>
      <c r="E777" s="2">
        <v>3907.85</v>
      </c>
      <c r="F777" s="2">
        <v>3843.74</v>
      </c>
      <c r="H777" s="3">
        <v>40198</v>
      </c>
      <c r="I777">
        <v>1.4281999999999999</v>
      </c>
      <c r="J777">
        <v>1.4085000000000001</v>
      </c>
      <c r="K777">
        <v>1.4287000000000001</v>
      </c>
      <c r="L777">
        <v>1.411</v>
      </c>
      <c r="N777" s="3">
        <v>39940</v>
      </c>
      <c r="O777" s="2">
        <v>910.05</v>
      </c>
      <c r="P777" s="2">
        <v>907.95</v>
      </c>
      <c r="Q777" s="2">
        <v>925.5</v>
      </c>
      <c r="R777" s="2">
        <v>913.03</v>
      </c>
      <c r="BG777" s="3">
        <v>39850</v>
      </c>
      <c r="BH777">
        <v>93.62</v>
      </c>
      <c r="BJ777" s="3">
        <v>39870</v>
      </c>
      <c r="BK777">
        <v>361.67610000000002</v>
      </c>
      <c r="BL777">
        <v>361.67610000000002</v>
      </c>
      <c r="BM777">
        <v>361.67610000000002</v>
      </c>
      <c r="BN777">
        <v>361.67610000000002</v>
      </c>
      <c r="BS777" s="3">
        <v>39854</v>
      </c>
      <c r="BT777">
        <v>30.47</v>
      </c>
      <c r="BY777" s="3">
        <v>39856</v>
      </c>
      <c r="BZ777">
        <v>19.559999999999999</v>
      </c>
    </row>
    <row r="778" spans="2:78" x14ac:dyDescent="0.25">
      <c r="B778" s="3">
        <v>39870</v>
      </c>
      <c r="C778" s="2">
        <v>3882.88</v>
      </c>
      <c r="D778" s="2">
        <v>3849.76</v>
      </c>
      <c r="E778" s="2">
        <v>3989.63</v>
      </c>
      <c r="F778" s="2">
        <v>3942.62</v>
      </c>
      <c r="H778" s="3">
        <v>40197</v>
      </c>
      <c r="I778">
        <v>1.4399</v>
      </c>
      <c r="J778">
        <v>1.4254</v>
      </c>
      <c r="K778">
        <v>1.4410000000000001</v>
      </c>
      <c r="L778">
        <v>1.4281999999999999</v>
      </c>
      <c r="N778" s="3">
        <v>39939</v>
      </c>
      <c r="O778" s="2">
        <v>896.85</v>
      </c>
      <c r="P778" s="2">
        <v>895.3</v>
      </c>
      <c r="Q778" s="2">
        <v>912.5</v>
      </c>
      <c r="R778" s="2">
        <v>910.4</v>
      </c>
      <c r="BG778" s="3">
        <v>39849</v>
      </c>
      <c r="BH778">
        <v>93.68</v>
      </c>
      <c r="BJ778" s="3">
        <v>39869</v>
      </c>
      <c r="BK778">
        <v>361.93310000000002</v>
      </c>
      <c r="BL778">
        <v>361.93310000000002</v>
      </c>
      <c r="BM778">
        <v>361.93310000000002</v>
      </c>
      <c r="BN778">
        <v>361.93310000000002</v>
      </c>
      <c r="BS778" s="3">
        <v>39853</v>
      </c>
      <c r="BT778">
        <v>31.34</v>
      </c>
      <c r="BY778" s="3">
        <v>39855</v>
      </c>
      <c r="BZ778">
        <v>19.95</v>
      </c>
    </row>
    <row r="779" spans="2:78" x14ac:dyDescent="0.25">
      <c r="B779" s="3">
        <v>39869</v>
      </c>
      <c r="C779" s="2">
        <v>3937.93</v>
      </c>
      <c r="D779" s="2">
        <v>3790.79</v>
      </c>
      <c r="E779" s="2">
        <v>3977.77</v>
      </c>
      <c r="F779" s="2">
        <v>3846.21</v>
      </c>
      <c r="H779" s="3">
        <v>40196</v>
      </c>
      <c r="I779">
        <v>1.4370000000000001</v>
      </c>
      <c r="J779">
        <v>1.4334</v>
      </c>
      <c r="K779">
        <v>1.4406000000000001</v>
      </c>
      <c r="L779">
        <v>1.4403999999999999</v>
      </c>
      <c r="N779" s="3">
        <v>39938</v>
      </c>
      <c r="O779" s="2">
        <v>903</v>
      </c>
      <c r="P779" s="2">
        <v>894.55</v>
      </c>
      <c r="Q779" s="2">
        <v>915.75</v>
      </c>
      <c r="R779" s="2">
        <v>897.55</v>
      </c>
      <c r="BG779" s="3">
        <v>39848</v>
      </c>
      <c r="BH779">
        <v>91.86</v>
      </c>
      <c r="BJ779" s="3">
        <v>39868</v>
      </c>
      <c r="BK779">
        <v>361.88040000000001</v>
      </c>
      <c r="BL779">
        <v>361.88040000000001</v>
      </c>
      <c r="BM779">
        <v>361.88040000000001</v>
      </c>
      <c r="BN779">
        <v>361.88040000000001</v>
      </c>
      <c r="BS779" s="3">
        <v>39850</v>
      </c>
      <c r="BT779">
        <v>31.21</v>
      </c>
      <c r="BY779" s="3">
        <v>39854</v>
      </c>
      <c r="BZ779">
        <v>20.23</v>
      </c>
    </row>
    <row r="780" spans="2:78" x14ac:dyDescent="0.25">
      <c r="B780" s="3">
        <v>39868</v>
      </c>
      <c r="C780" s="2">
        <v>3922.02</v>
      </c>
      <c r="D780" s="2">
        <v>3816.88</v>
      </c>
      <c r="E780" s="2">
        <v>3932.59</v>
      </c>
      <c r="F780" s="2">
        <v>3895.75</v>
      </c>
      <c r="H780" s="3">
        <v>40195</v>
      </c>
      <c r="I780">
        <v>1.4387000000000001</v>
      </c>
      <c r="J780">
        <v>1.4336</v>
      </c>
      <c r="K780">
        <v>1.4387000000000001</v>
      </c>
      <c r="L780">
        <v>1.4367000000000001</v>
      </c>
      <c r="N780" s="3">
        <v>39937</v>
      </c>
      <c r="O780" s="2">
        <v>886.35</v>
      </c>
      <c r="P780" s="2">
        <v>884.9</v>
      </c>
      <c r="Q780" s="2">
        <v>907.3</v>
      </c>
      <c r="R780" s="2">
        <v>902.73</v>
      </c>
      <c r="BG780" s="3">
        <v>39847</v>
      </c>
      <c r="BH780">
        <v>92.6</v>
      </c>
      <c r="BJ780" s="3">
        <v>39867</v>
      </c>
      <c r="BK780">
        <v>359.54390000000001</v>
      </c>
      <c r="BL780">
        <v>359.54390000000001</v>
      </c>
      <c r="BM780">
        <v>359.54390000000001</v>
      </c>
      <c r="BN780">
        <v>359.54390000000001</v>
      </c>
      <c r="BS780" s="3">
        <v>39849</v>
      </c>
      <c r="BT780">
        <v>30.58</v>
      </c>
      <c r="BY780" s="3">
        <v>39853</v>
      </c>
      <c r="BZ780">
        <v>20.36</v>
      </c>
    </row>
    <row r="781" spans="2:78" x14ac:dyDescent="0.25">
      <c r="B781" s="3">
        <v>39867</v>
      </c>
      <c r="C781" s="2">
        <v>4057.25</v>
      </c>
      <c r="D781" s="2">
        <v>3912.71</v>
      </c>
      <c r="E781" s="2">
        <v>4111.5200000000004</v>
      </c>
      <c r="F781" s="2">
        <v>3936.45</v>
      </c>
      <c r="H781" s="3">
        <v>40194</v>
      </c>
      <c r="I781">
        <v>1.4384999999999999</v>
      </c>
      <c r="J781">
        <v>1.4377</v>
      </c>
      <c r="K781">
        <v>1.4387000000000001</v>
      </c>
      <c r="L781">
        <v>1.4387000000000001</v>
      </c>
      <c r="N781" s="3">
        <v>39936</v>
      </c>
      <c r="O781" s="2">
        <v>885.8</v>
      </c>
      <c r="P781" s="2">
        <v>884.05</v>
      </c>
      <c r="Q781" s="2">
        <v>889</v>
      </c>
      <c r="R781" s="2">
        <v>886.9</v>
      </c>
      <c r="BG781" s="3">
        <v>39846</v>
      </c>
      <c r="BH781">
        <v>93.42</v>
      </c>
      <c r="BJ781" s="3">
        <v>39864</v>
      </c>
      <c r="BK781">
        <v>360.6121</v>
      </c>
      <c r="BL781">
        <v>360.6121</v>
      </c>
      <c r="BM781">
        <v>360.6121</v>
      </c>
      <c r="BN781">
        <v>360.6121</v>
      </c>
      <c r="BS781" s="3">
        <v>39848</v>
      </c>
      <c r="BT781">
        <v>30.61</v>
      </c>
      <c r="BY781" s="3">
        <v>39850</v>
      </c>
      <c r="BZ781">
        <v>20.09</v>
      </c>
    </row>
    <row r="782" spans="2:78" x14ac:dyDescent="0.25">
      <c r="B782" s="3">
        <v>39864</v>
      </c>
      <c r="C782" s="2">
        <v>4164.51</v>
      </c>
      <c r="D782" s="2">
        <v>4014.66</v>
      </c>
      <c r="E782" s="2">
        <v>4167.05</v>
      </c>
      <c r="F782" s="2">
        <v>4014.66</v>
      </c>
      <c r="H782" s="3">
        <v>40193</v>
      </c>
      <c r="I782">
        <v>1.4497</v>
      </c>
      <c r="J782">
        <v>1.4339999999999999</v>
      </c>
      <c r="K782">
        <v>1.4502999999999999</v>
      </c>
      <c r="L782">
        <v>1.4384999999999999</v>
      </c>
      <c r="N782" s="3">
        <v>39935</v>
      </c>
      <c r="O782" s="2">
        <v>885.8</v>
      </c>
      <c r="P782" s="2">
        <v>885.8</v>
      </c>
      <c r="Q782" s="2">
        <v>885.8</v>
      </c>
      <c r="R782" s="2">
        <v>885.8</v>
      </c>
      <c r="BG782" s="3">
        <v>39843</v>
      </c>
      <c r="BH782">
        <v>93.03</v>
      </c>
      <c r="BJ782" s="3">
        <v>39863</v>
      </c>
      <c r="BK782">
        <v>359.91180000000003</v>
      </c>
      <c r="BL782">
        <v>359.91180000000003</v>
      </c>
      <c r="BM782">
        <v>359.91180000000003</v>
      </c>
      <c r="BN782">
        <v>359.91180000000003</v>
      </c>
      <c r="BS782" s="3">
        <v>39847</v>
      </c>
      <c r="BT782">
        <v>29.82</v>
      </c>
      <c r="BY782" s="3">
        <v>39849</v>
      </c>
      <c r="BZ782">
        <v>19.34</v>
      </c>
    </row>
    <row r="783" spans="2:78" x14ac:dyDescent="0.25">
      <c r="B783" s="3">
        <v>39863</v>
      </c>
      <c r="C783" s="2">
        <v>4212.71</v>
      </c>
      <c r="D783" s="2">
        <v>4189.16</v>
      </c>
      <c r="E783" s="2">
        <v>4275.09</v>
      </c>
      <c r="F783" s="2">
        <v>4215.21</v>
      </c>
      <c r="H783" s="3">
        <v>40192</v>
      </c>
      <c r="I783">
        <v>1.4519</v>
      </c>
      <c r="J783">
        <v>1.4447000000000001</v>
      </c>
      <c r="K783">
        <v>1.4554</v>
      </c>
      <c r="L783">
        <v>1.4498</v>
      </c>
      <c r="N783" s="3">
        <v>39934</v>
      </c>
      <c r="O783" s="2">
        <v>886.55</v>
      </c>
      <c r="P783" s="2">
        <v>879.55</v>
      </c>
      <c r="Q783" s="2">
        <v>889.8</v>
      </c>
      <c r="R783" s="2">
        <v>885.8</v>
      </c>
      <c r="BG783" s="3">
        <v>39842</v>
      </c>
      <c r="BH783">
        <v>92.8</v>
      </c>
      <c r="BJ783" s="3">
        <v>39862</v>
      </c>
      <c r="BK783">
        <v>360.76350000000002</v>
      </c>
      <c r="BL783">
        <v>360.76350000000002</v>
      </c>
      <c r="BM783">
        <v>360.76350000000002</v>
      </c>
      <c r="BN783">
        <v>360.76350000000002</v>
      </c>
      <c r="BS783" s="3">
        <v>39846</v>
      </c>
      <c r="BT783">
        <v>29.28</v>
      </c>
      <c r="BY783" s="3">
        <v>39848</v>
      </c>
      <c r="BZ783">
        <v>19.32</v>
      </c>
    </row>
    <row r="784" spans="2:78" x14ac:dyDescent="0.25">
      <c r="B784" s="3">
        <v>39862</v>
      </c>
      <c r="C784" s="2">
        <v>4229.53</v>
      </c>
      <c r="D784" s="2">
        <v>4124.1099999999997</v>
      </c>
      <c r="E784" s="2">
        <v>4255.3900000000003</v>
      </c>
      <c r="F784" s="2">
        <v>4204.96</v>
      </c>
      <c r="H784" s="3">
        <v>40191</v>
      </c>
      <c r="I784">
        <v>1.4474</v>
      </c>
      <c r="J784">
        <v>1.4457</v>
      </c>
      <c r="K784">
        <v>1.4576</v>
      </c>
      <c r="L784">
        <v>1.4521999999999999</v>
      </c>
      <c r="N784" s="3">
        <v>39933</v>
      </c>
      <c r="O784" s="2">
        <v>894.3</v>
      </c>
      <c r="P784" s="2">
        <v>880</v>
      </c>
      <c r="Q784" s="2">
        <v>899.97</v>
      </c>
      <c r="R784" s="2">
        <v>886.22</v>
      </c>
      <c r="BG784" s="3">
        <v>39841</v>
      </c>
      <c r="BH784">
        <v>90.91</v>
      </c>
      <c r="BJ784" s="3">
        <v>39861</v>
      </c>
      <c r="BK784">
        <v>360.47469999999998</v>
      </c>
      <c r="BL784">
        <v>360.47469999999998</v>
      </c>
      <c r="BM784">
        <v>360.47469999999998</v>
      </c>
      <c r="BN784">
        <v>360.47469999999998</v>
      </c>
      <c r="BS784" s="3">
        <v>39843</v>
      </c>
      <c r="BT784">
        <v>30.04</v>
      </c>
      <c r="BY784" s="3">
        <v>39847</v>
      </c>
      <c r="BZ784">
        <v>18.93</v>
      </c>
    </row>
    <row r="785" spans="2:78" x14ac:dyDescent="0.25">
      <c r="B785" s="3">
        <v>39861</v>
      </c>
      <c r="C785" s="2">
        <v>4329.3500000000004</v>
      </c>
      <c r="D785" s="2">
        <v>4195.22</v>
      </c>
      <c r="E785" s="2">
        <v>4329.7</v>
      </c>
      <c r="F785" s="2">
        <v>4216.6000000000004</v>
      </c>
      <c r="H785" s="3">
        <v>40190</v>
      </c>
      <c r="I785">
        <v>1.4507000000000001</v>
      </c>
      <c r="J785">
        <v>1.4454</v>
      </c>
      <c r="K785">
        <v>1.4542999999999999</v>
      </c>
      <c r="L785">
        <v>1.4474</v>
      </c>
      <c r="N785" s="3">
        <v>39932</v>
      </c>
      <c r="O785" s="2">
        <v>890.6</v>
      </c>
      <c r="P785" s="2">
        <v>887.1</v>
      </c>
      <c r="Q785" s="2">
        <v>903</v>
      </c>
      <c r="R785" s="2">
        <v>894.31</v>
      </c>
      <c r="BG785" s="3">
        <v>39840</v>
      </c>
      <c r="BH785">
        <v>91.24</v>
      </c>
      <c r="BJ785" s="3">
        <v>39860</v>
      </c>
      <c r="BK785">
        <v>359.88470000000001</v>
      </c>
      <c r="BL785">
        <v>359.88470000000001</v>
      </c>
      <c r="BM785">
        <v>359.88470000000001</v>
      </c>
      <c r="BN785">
        <v>359.88470000000001</v>
      </c>
      <c r="BS785" s="3">
        <v>39842</v>
      </c>
      <c r="BT785">
        <v>29.97</v>
      </c>
      <c r="BY785" s="3">
        <v>39846</v>
      </c>
      <c r="BZ785">
        <v>18.64</v>
      </c>
    </row>
    <row r="786" spans="2:78" x14ac:dyDescent="0.25">
      <c r="B786" s="3">
        <v>39860</v>
      </c>
      <c r="C786" s="2">
        <v>4386.46</v>
      </c>
      <c r="D786" s="2">
        <v>4359.29</v>
      </c>
      <c r="E786" s="2">
        <v>4421.78</v>
      </c>
      <c r="F786" s="2">
        <v>4366.6400000000003</v>
      </c>
      <c r="H786" s="3">
        <v>40189</v>
      </c>
      <c r="I786">
        <v>1.4461999999999999</v>
      </c>
      <c r="J786">
        <v>1.4461999999999999</v>
      </c>
      <c r="K786">
        <v>1.4551000000000001</v>
      </c>
      <c r="L786">
        <v>1.4508000000000001</v>
      </c>
      <c r="N786" s="3">
        <v>39931</v>
      </c>
      <c r="O786" s="2">
        <v>905.55</v>
      </c>
      <c r="P786" s="2">
        <v>883.55</v>
      </c>
      <c r="Q786" s="2">
        <v>906</v>
      </c>
      <c r="R786" s="2">
        <v>890.7</v>
      </c>
      <c r="BG786" s="3">
        <v>39839</v>
      </c>
      <c r="BH786">
        <v>91.33</v>
      </c>
      <c r="BJ786" s="3">
        <v>39857</v>
      </c>
      <c r="BK786">
        <v>359.28210000000001</v>
      </c>
      <c r="BL786">
        <v>359.28210000000001</v>
      </c>
      <c r="BM786">
        <v>359.28210000000001</v>
      </c>
      <c r="BN786">
        <v>359.28210000000001</v>
      </c>
      <c r="BY786" s="3">
        <v>39843</v>
      </c>
      <c r="BZ786">
        <v>19.079999999999998</v>
      </c>
    </row>
    <row r="787" spans="2:78" x14ac:dyDescent="0.25">
      <c r="B787" s="3">
        <v>39857</v>
      </c>
      <c r="C787" s="2">
        <v>4458.74</v>
      </c>
      <c r="D787" s="2">
        <v>4397.6000000000004</v>
      </c>
      <c r="E787" s="2">
        <v>4508.72</v>
      </c>
      <c r="F787" s="2">
        <v>4413.3900000000003</v>
      </c>
      <c r="H787" s="3">
        <v>40188</v>
      </c>
      <c r="I787">
        <v>1.4389000000000001</v>
      </c>
      <c r="J787">
        <v>1.4389000000000001</v>
      </c>
      <c r="K787">
        <v>1.4477</v>
      </c>
      <c r="L787">
        <v>1.4463999999999999</v>
      </c>
      <c r="N787" s="3">
        <v>39930</v>
      </c>
      <c r="O787" s="2">
        <v>917.45</v>
      </c>
      <c r="P787" s="2">
        <v>904.35</v>
      </c>
      <c r="Q787" s="2">
        <v>918.5</v>
      </c>
      <c r="R787" s="2">
        <v>905.57</v>
      </c>
      <c r="BG787" s="3">
        <v>39836</v>
      </c>
      <c r="BH787">
        <v>91.79</v>
      </c>
      <c r="BJ787" s="3">
        <v>39856</v>
      </c>
      <c r="BK787">
        <v>358.70370000000003</v>
      </c>
      <c r="BL787">
        <v>358.70370000000003</v>
      </c>
      <c r="BM787">
        <v>358.70370000000003</v>
      </c>
      <c r="BN787">
        <v>358.70370000000003</v>
      </c>
      <c r="BY787" s="3">
        <v>39842</v>
      </c>
      <c r="BZ787">
        <v>19.18</v>
      </c>
    </row>
    <row r="788" spans="2:78" x14ac:dyDescent="0.25">
      <c r="B788" s="3">
        <v>39856</v>
      </c>
      <c r="C788" s="2">
        <v>4518.68</v>
      </c>
      <c r="D788" s="2">
        <v>4371.47</v>
      </c>
      <c r="E788" s="2">
        <v>4518.68</v>
      </c>
      <c r="F788" s="2">
        <v>4407.5600000000004</v>
      </c>
      <c r="H788" s="3">
        <v>40187</v>
      </c>
      <c r="I788">
        <v>1.4408000000000001</v>
      </c>
      <c r="J788">
        <v>1.4389000000000001</v>
      </c>
      <c r="K788">
        <v>1.4417</v>
      </c>
      <c r="L788">
        <v>1.4389000000000001</v>
      </c>
      <c r="N788" s="3">
        <v>39929</v>
      </c>
      <c r="O788" s="2">
        <v>912.1</v>
      </c>
      <c r="P788" s="2">
        <v>911.1</v>
      </c>
      <c r="Q788" s="2">
        <v>917.6</v>
      </c>
      <c r="R788" s="2">
        <v>917.35</v>
      </c>
      <c r="BG788" s="3">
        <v>39835</v>
      </c>
      <c r="BH788">
        <v>91.97</v>
      </c>
      <c r="BJ788" s="3">
        <v>39855</v>
      </c>
      <c r="BK788">
        <v>355.88709999999998</v>
      </c>
      <c r="BL788">
        <v>355.88709999999998</v>
      </c>
      <c r="BM788">
        <v>355.88709999999998</v>
      </c>
      <c r="BN788">
        <v>355.88709999999998</v>
      </c>
      <c r="BY788" s="3">
        <v>39841</v>
      </c>
      <c r="BZ788">
        <v>19.21</v>
      </c>
    </row>
    <row r="789" spans="2:78" x14ac:dyDescent="0.25">
      <c r="B789" s="3">
        <v>39855</v>
      </c>
      <c r="C789" s="2">
        <v>4491.72</v>
      </c>
      <c r="D789" s="2">
        <v>4466.0600000000004</v>
      </c>
      <c r="E789" s="2">
        <v>4539.22</v>
      </c>
      <c r="F789" s="2">
        <v>4530.09</v>
      </c>
      <c r="H789" s="3">
        <v>40186</v>
      </c>
      <c r="I789">
        <v>1.4316</v>
      </c>
      <c r="J789">
        <v>1.4266000000000001</v>
      </c>
      <c r="K789">
        <v>1.4437</v>
      </c>
      <c r="L789">
        <v>1.4408000000000001</v>
      </c>
      <c r="N789" s="3">
        <v>39928</v>
      </c>
      <c r="O789" s="2">
        <v>912.8</v>
      </c>
      <c r="P789" s="2">
        <v>912.1</v>
      </c>
      <c r="Q789" s="2">
        <v>912.8</v>
      </c>
      <c r="R789" s="2">
        <v>912.3</v>
      </c>
      <c r="BG789" s="3">
        <v>39834</v>
      </c>
      <c r="BH789">
        <v>93.76</v>
      </c>
      <c r="BJ789" s="3">
        <v>39854</v>
      </c>
      <c r="BK789">
        <v>356.60879999999997</v>
      </c>
      <c r="BL789">
        <v>356.60879999999997</v>
      </c>
      <c r="BM789">
        <v>356.60879999999997</v>
      </c>
      <c r="BN789">
        <v>356.60879999999997</v>
      </c>
      <c r="BY789" s="3">
        <v>39840</v>
      </c>
      <c r="BZ789">
        <v>18.690000000000001</v>
      </c>
    </row>
    <row r="790" spans="2:78" x14ac:dyDescent="0.25">
      <c r="B790" s="3">
        <v>39854</v>
      </c>
      <c r="C790" s="2">
        <v>4636.6400000000003</v>
      </c>
      <c r="D790" s="2">
        <v>4505.54</v>
      </c>
      <c r="E790" s="2">
        <v>4649.2299999999996</v>
      </c>
      <c r="F790" s="2">
        <v>4505.54</v>
      </c>
      <c r="H790" s="3">
        <v>40185</v>
      </c>
      <c r="I790">
        <v>1.4400999999999999</v>
      </c>
      <c r="J790">
        <v>1.4298999999999999</v>
      </c>
      <c r="K790">
        <v>1.4443999999999999</v>
      </c>
      <c r="L790">
        <v>1.4317</v>
      </c>
      <c r="N790" s="3">
        <v>39927</v>
      </c>
      <c r="O790" s="2">
        <v>905.35</v>
      </c>
      <c r="P790" s="2">
        <v>903.75</v>
      </c>
      <c r="Q790" s="2">
        <v>913.9</v>
      </c>
      <c r="R790" s="2">
        <v>912.3</v>
      </c>
      <c r="BG790" s="3">
        <v>39833</v>
      </c>
      <c r="BH790">
        <v>95.3</v>
      </c>
      <c r="BJ790" s="3">
        <v>39853</v>
      </c>
      <c r="BK790">
        <v>356.39699999999999</v>
      </c>
      <c r="BL790">
        <v>356.39699999999999</v>
      </c>
      <c r="BM790">
        <v>356.39699999999999</v>
      </c>
      <c r="BN790">
        <v>356.39699999999999</v>
      </c>
      <c r="BY790" s="3">
        <v>39839</v>
      </c>
      <c r="BZ790">
        <v>18.579999999999998</v>
      </c>
    </row>
    <row r="791" spans="2:78" x14ac:dyDescent="0.25">
      <c r="B791" s="3">
        <v>39853</v>
      </c>
      <c r="C791" s="2">
        <v>4627.83</v>
      </c>
      <c r="D791" s="2">
        <v>4596.74</v>
      </c>
      <c r="E791" s="2">
        <v>4688.59</v>
      </c>
      <c r="F791" s="2">
        <v>4666.82</v>
      </c>
      <c r="H791" s="3">
        <v>40184</v>
      </c>
      <c r="I791">
        <v>1.4365000000000001</v>
      </c>
      <c r="J791">
        <v>1.4283999999999999</v>
      </c>
      <c r="K791">
        <v>1.4433</v>
      </c>
      <c r="L791">
        <v>1.4400999999999999</v>
      </c>
      <c r="N791" s="3">
        <v>39926</v>
      </c>
      <c r="O791" s="2">
        <v>891.97</v>
      </c>
      <c r="P791" s="2">
        <v>889.35</v>
      </c>
      <c r="Q791" s="2">
        <v>909.15</v>
      </c>
      <c r="R791" s="2">
        <v>904.88</v>
      </c>
      <c r="BG791" s="3">
        <v>39832</v>
      </c>
      <c r="BH791">
        <v>94.97</v>
      </c>
      <c r="BJ791" s="3">
        <v>39850</v>
      </c>
      <c r="BK791">
        <v>358.14100000000002</v>
      </c>
      <c r="BL791">
        <v>358.14100000000002</v>
      </c>
      <c r="BM791">
        <v>358.14100000000002</v>
      </c>
      <c r="BN791">
        <v>358.14100000000002</v>
      </c>
      <c r="BY791" s="3">
        <v>39836</v>
      </c>
      <c r="BZ791">
        <v>18.27</v>
      </c>
    </row>
    <row r="792" spans="2:78" x14ac:dyDescent="0.25">
      <c r="B792" s="3">
        <v>39850</v>
      </c>
      <c r="C792" s="2">
        <v>4524.8</v>
      </c>
      <c r="D792" s="2">
        <v>4506.45</v>
      </c>
      <c r="E792" s="2">
        <v>4657.0600000000004</v>
      </c>
      <c r="F792" s="2">
        <v>4644.63</v>
      </c>
      <c r="H792" s="3">
        <v>40183</v>
      </c>
      <c r="I792">
        <v>1.4423999999999999</v>
      </c>
      <c r="J792">
        <v>1.4348000000000001</v>
      </c>
      <c r="K792">
        <v>1.4480999999999999</v>
      </c>
      <c r="L792">
        <v>1.4361999999999999</v>
      </c>
      <c r="N792" s="3">
        <v>39925</v>
      </c>
      <c r="O792" s="2">
        <v>881.97</v>
      </c>
      <c r="P792" s="2">
        <v>881.25</v>
      </c>
      <c r="Q792" s="2">
        <v>893.5</v>
      </c>
      <c r="R792" s="2">
        <v>891.95</v>
      </c>
      <c r="BG792" s="3">
        <v>39829</v>
      </c>
      <c r="BH792">
        <v>94.46</v>
      </c>
      <c r="BJ792" s="3">
        <v>39849</v>
      </c>
      <c r="BK792">
        <v>357.72320000000002</v>
      </c>
      <c r="BL792">
        <v>357.72320000000002</v>
      </c>
      <c r="BM792">
        <v>357.72320000000002</v>
      </c>
      <c r="BN792">
        <v>357.72320000000002</v>
      </c>
      <c r="BY792" s="3">
        <v>39835</v>
      </c>
      <c r="BZ792">
        <v>18.52</v>
      </c>
    </row>
    <row r="793" spans="2:78" x14ac:dyDescent="0.25">
      <c r="B793" s="3">
        <v>39849</v>
      </c>
      <c r="C793" s="2">
        <v>4443.95</v>
      </c>
      <c r="D793" s="2">
        <v>4387.78</v>
      </c>
      <c r="E793" s="2">
        <v>4519.4399999999996</v>
      </c>
      <c r="F793" s="2">
        <v>4510.49</v>
      </c>
      <c r="H793" s="3">
        <v>40182</v>
      </c>
      <c r="I793">
        <v>1.431</v>
      </c>
      <c r="J793">
        <v>1.4259999999999999</v>
      </c>
      <c r="K793">
        <v>1.4455</v>
      </c>
      <c r="L793">
        <v>1.4424999999999999</v>
      </c>
      <c r="N793" s="3">
        <v>39924</v>
      </c>
      <c r="O793" s="2">
        <v>882.5</v>
      </c>
      <c r="P793" s="2">
        <v>878.55</v>
      </c>
      <c r="Q793" s="2">
        <v>895.2</v>
      </c>
      <c r="R793" s="2">
        <v>881.6</v>
      </c>
      <c r="BG793" s="3">
        <v>39828</v>
      </c>
      <c r="BH793">
        <v>96.03</v>
      </c>
      <c r="BJ793" s="3">
        <v>39848</v>
      </c>
      <c r="BK793">
        <v>357.48140000000001</v>
      </c>
      <c r="BL793">
        <v>357.48140000000001</v>
      </c>
      <c r="BM793">
        <v>357.48140000000001</v>
      </c>
      <c r="BN793">
        <v>357.48140000000001</v>
      </c>
      <c r="BY793" s="3">
        <v>39834</v>
      </c>
      <c r="BZ793">
        <v>18.55</v>
      </c>
    </row>
    <row r="794" spans="2:78" x14ac:dyDescent="0.25">
      <c r="B794" s="3">
        <v>39848</v>
      </c>
      <c r="C794" s="2">
        <v>4388.26</v>
      </c>
      <c r="D794" s="2">
        <v>4372.01</v>
      </c>
      <c r="E794" s="2">
        <v>4545.5200000000004</v>
      </c>
      <c r="F794" s="2">
        <v>4492.79</v>
      </c>
      <c r="H794" s="3">
        <v>40181</v>
      </c>
      <c r="I794">
        <v>1.4321999999999999</v>
      </c>
      <c r="J794">
        <v>1.4296</v>
      </c>
      <c r="K794">
        <v>1.4335</v>
      </c>
      <c r="L794">
        <v>1.4316</v>
      </c>
      <c r="N794" s="3">
        <v>39923</v>
      </c>
      <c r="O794" s="2">
        <v>869.42</v>
      </c>
      <c r="P794" s="2">
        <v>864.25</v>
      </c>
      <c r="Q794" s="2">
        <v>888.45</v>
      </c>
      <c r="R794" s="2">
        <v>883.05</v>
      </c>
      <c r="BG794" s="3">
        <v>39827</v>
      </c>
      <c r="BH794">
        <v>97.04</v>
      </c>
      <c r="BJ794" s="3">
        <v>39847</v>
      </c>
      <c r="BK794">
        <v>357.93349999999998</v>
      </c>
      <c r="BL794">
        <v>357.93349999999998</v>
      </c>
      <c r="BM794">
        <v>357.93349999999998</v>
      </c>
      <c r="BN794">
        <v>357.93349999999998</v>
      </c>
      <c r="BY794" s="3">
        <v>39833</v>
      </c>
      <c r="BZ794">
        <v>18.64</v>
      </c>
    </row>
    <row r="795" spans="2:78" x14ac:dyDescent="0.25">
      <c r="B795" s="3">
        <v>39847</v>
      </c>
      <c r="C795" s="2">
        <v>4302.5200000000004</v>
      </c>
      <c r="D795" s="2">
        <v>4224.53</v>
      </c>
      <c r="E795" s="2">
        <v>4385.4399999999996</v>
      </c>
      <c r="F795" s="2">
        <v>4374.96</v>
      </c>
      <c r="H795" s="3">
        <v>40180</v>
      </c>
      <c r="I795">
        <v>1.4321999999999999</v>
      </c>
      <c r="J795">
        <v>1.4321999999999999</v>
      </c>
      <c r="K795">
        <v>1.4327000000000001</v>
      </c>
      <c r="L795">
        <v>1.4321999999999999</v>
      </c>
      <c r="N795" s="3">
        <v>39922</v>
      </c>
      <c r="O795" s="2">
        <v>868.8</v>
      </c>
      <c r="P795" s="2">
        <v>866.45</v>
      </c>
      <c r="Q795" s="2">
        <v>869.9</v>
      </c>
      <c r="R795" s="2">
        <v>869.35</v>
      </c>
      <c r="BG795" s="3">
        <v>39826</v>
      </c>
      <c r="BH795">
        <v>97.23</v>
      </c>
      <c r="BJ795" s="3">
        <v>39846</v>
      </c>
      <c r="BK795">
        <v>357.387</v>
      </c>
      <c r="BL795">
        <v>357.387</v>
      </c>
      <c r="BM795">
        <v>357.387</v>
      </c>
      <c r="BN795">
        <v>357.387</v>
      </c>
      <c r="BY795" s="3">
        <v>39832</v>
      </c>
      <c r="BZ795">
        <v>19.23</v>
      </c>
    </row>
    <row r="796" spans="2:78" x14ac:dyDescent="0.25">
      <c r="B796" s="3">
        <v>39846</v>
      </c>
      <c r="C796" s="2">
        <v>4309.17</v>
      </c>
      <c r="D796" s="2">
        <v>4198.1499999999996</v>
      </c>
      <c r="E796" s="2">
        <v>4309.1899999999996</v>
      </c>
      <c r="F796" s="2">
        <v>4271.04</v>
      </c>
      <c r="H796" s="3">
        <v>40179</v>
      </c>
      <c r="I796">
        <v>1.4329000000000001</v>
      </c>
      <c r="J796">
        <v>1.4319</v>
      </c>
      <c r="K796">
        <v>1.4348000000000001</v>
      </c>
      <c r="L796">
        <v>1.4329000000000001</v>
      </c>
      <c r="N796" s="3">
        <v>39921</v>
      </c>
      <c r="O796" s="2">
        <v>868.8</v>
      </c>
      <c r="P796" s="2">
        <v>867.1</v>
      </c>
      <c r="Q796" s="2">
        <v>868.8</v>
      </c>
      <c r="R796" s="2">
        <v>867.1</v>
      </c>
      <c r="BG796" s="3">
        <v>39825</v>
      </c>
      <c r="BH796">
        <v>98.2</v>
      </c>
      <c r="BJ796" s="3">
        <v>39843</v>
      </c>
      <c r="BK796">
        <v>356.29230000000001</v>
      </c>
      <c r="BL796">
        <v>356.29230000000001</v>
      </c>
      <c r="BM796">
        <v>356.29230000000001</v>
      </c>
      <c r="BN796">
        <v>356.29230000000001</v>
      </c>
      <c r="BY796" s="3">
        <v>39829</v>
      </c>
      <c r="BZ796">
        <v>19.37</v>
      </c>
    </row>
    <row r="797" spans="2:78" x14ac:dyDescent="0.25">
      <c r="B797" s="3">
        <v>39843</v>
      </c>
      <c r="C797" s="2">
        <v>4420.33</v>
      </c>
      <c r="D797" s="2">
        <v>4312.17</v>
      </c>
      <c r="E797" s="2">
        <v>4454.3900000000003</v>
      </c>
      <c r="F797" s="2">
        <v>4338.3500000000004</v>
      </c>
      <c r="H797" s="3">
        <v>40178</v>
      </c>
      <c r="I797">
        <v>1.4341999999999999</v>
      </c>
      <c r="J797">
        <v>1.4308000000000001</v>
      </c>
      <c r="K797">
        <v>1.4438</v>
      </c>
      <c r="L797">
        <v>1.4329000000000001</v>
      </c>
      <c r="N797" s="3">
        <v>39920</v>
      </c>
      <c r="O797" s="2">
        <v>876.1</v>
      </c>
      <c r="P797" s="2">
        <v>864.1</v>
      </c>
      <c r="Q797" s="2">
        <v>876.5</v>
      </c>
      <c r="R797" s="2">
        <v>867.1</v>
      </c>
      <c r="BG797" s="3">
        <v>39822</v>
      </c>
      <c r="BH797">
        <v>97.39</v>
      </c>
      <c r="BJ797" s="3">
        <v>39842</v>
      </c>
      <c r="BK797">
        <v>356.64870000000002</v>
      </c>
      <c r="BL797">
        <v>356.64870000000002</v>
      </c>
      <c r="BM797">
        <v>356.64870000000002</v>
      </c>
      <c r="BN797">
        <v>356.64870000000002</v>
      </c>
      <c r="BY797" s="3">
        <v>39828</v>
      </c>
      <c r="BZ797">
        <v>18.96</v>
      </c>
    </row>
    <row r="798" spans="2:78" x14ac:dyDescent="0.25">
      <c r="B798" s="3">
        <v>39842</v>
      </c>
      <c r="C798" s="2">
        <v>4495.74</v>
      </c>
      <c r="D798" s="2">
        <v>4393.9799999999996</v>
      </c>
      <c r="E798" s="2">
        <v>4501.4399999999996</v>
      </c>
      <c r="F798" s="2">
        <v>4428.1099999999997</v>
      </c>
      <c r="H798" s="3">
        <v>40177</v>
      </c>
      <c r="I798">
        <v>1.4338</v>
      </c>
      <c r="J798">
        <v>1.4274</v>
      </c>
      <c r="K798">
        <v>1.4359999999999999</v>
      </c>
      <c r="L798">
        <v>1.4339999999999999</v>
      </c>
      <c r="N798" s="3">
        <v>39919</v>
      </c>
      <c r="O798" s="2">
        <v>891.15</v>
      </c>
      <c r="P798" s="2">
        <v>871.5</v>
      </c>
      <c r="Q798" s="2">
        <v>893.75</v>
      </c>
      <c r="R798" s="2">
        <v>876.1</v>
      </c>
      <c r="BG798" s="3">
        <v>39821</v>
      </c>
      <c r="BH798">
        <v>99.87</v>
      </c>
      <c r="BJ798" s="3">
        <v>39841</v>
      </c>
      <c r="BK798">
        <v>357.59949999999998</v>
      </c>
      <c r="BL798">
        <v>357.59949999999998</v>
      </c>
      <c r="BM798">
        <v>357.59949999999998</v>
      </c>
      <c r="BN798">
        <v>357.59949999999998</v>
      </c>
      <c r="BY798" s="3">
        <v>39827</v>
      </c>
      <c r="BZ798">
        <v>19.55</v>
      </c>
    </row>
    <row r="799" spans="2:78" x14ac:dyDescent="0.25">
      <c r="B799" s="3">
        <v>39841</v>
      </c>
      <c r="C799" s="2">
        <v>4347.78</v>
      </c>
      <c r="D799" s="2">
        <v>4347.78</v>
      </c>
      <c r="E799" s="2">
        <v>4533.7</v>
      </c>
      <c r="F799" s="2">
        <v>4518.72</v>
      </c>
      <c r="H799" s="3">
        <v>40176</v>
      </c>
      <c r="I799">
        <v>1.4373</v>
      </c>
      <c r="J799">
        <v>1.4336</v>
      </c>
      <c r="K799">
        <v>1.4457</v>
      </c>
      <c r="L799">
        <v>1.4339</v>
      </c>
      <c r="N799" s="3">
        <v>39918</v>
      </c>
      <c r="O799" s="2">
        <v>888.65</v>
      </c>
      <c r="P799" s="2">
        <v>884.7</v>
      </c>
      <c r="Q799" s="2">
        <v>899.45</v>
      </c>
      <c r="R799" s="2">
        <v>890.95</v>
      </c>
      <c r="BG799" s="3">
        <v>39820</v>
      </c>
      <c r="BH799">
        <v>100.69</v>
      </c>
      <c r="BJ799" s="3">
        <v>39840</v>
      </c>
      <c r="BK799">
        <v>356.30009999999999</v>
      </c>
      <c r="BL799">
        <v>356.30009999999999</v>
      </c>
      <c r="BM799">
        <v>356.30009999999999</v>
      </c>
      <c r="BN799">
        <v>356.30009999999999</v>
      </c>
      <c r="BY799" s="3">
        <v>39826</v>
      </c>
      <c r="BZ799">
        <v>19.84</v>
      </c>
    </row>
    <row r="800" spans="2:78" x14ac:dyDescent="0.25">
      <c r="B800" s="3">
        <v>39840</v>
      </c>
      <c r="C800" s="2">
        <v>4322.99</v>
      </c>
      <c r="D800" s="2">
        <v>4264.97</v>
      </c>
      <c r="E800" s="2">
        <v>4360.79</v>
      </c>
      <c r="F800" s="2">
        <v>4323.42</v>
      </c>
      <c r="H800" s="3">
        <v>40175</v>
      </c>
      <c r="I800">
        <v>1.4372</v>
      </c>
      <c r="J800">
        <v>1.4355</v>
      </c>
      <c r="K800">
        <v>1.4412</v>
      </c>
      <c r="L800">
        <v>1.4372</v>
      </c>
      <c r="N800" s="3">
        <v>39917</v>
      </c>
      <c r="O800" s="2">
        <v>894.73</v>
      </c>
      <c r="P800" s="2">
        <v>885.6</v>
      </c>
      <c r="Q800" s="2">
        <v>899</v>
      </c>
      <c r="R800" s="2">
        <v>889.3</v>
      </c>
      <c r="BG800" s="3">
        <v>39819</v>
      </c>
      <c r="BH800">
        <v>99.03</v>
      </c>
      <c r="BJ800" s="3">
        <v>39839</v>
      </c>
      <c r="BK800">
        <v>358.17689999999999</v>
      </c>
      <c r="BL800">
        <v>358.17689999999999</v>
      </c>
      <c r="BM800">
        <v>358.17689999999999</v>
      </c>
      <c r="BN800">
        <v>358.17689999999999</v>
      </c>
      <c r="BY800" s="3">
        <v>39825</v>
      </c>
      <c r="BZ800">
        <v>19.920000000000002</v>
      </c>
    </row>
    <row r="801" spans="2:78" x14ac:dyDescent="0.25">
      <c r="B801" s="3">
        <v>39839</v>
      </c>
      <c r="C801" s="2">
        <v>4165.71</v>
      </c>
      <c r="D801" s="2">
        <v>4145.12</v>
      </c>
      <c r="E801" s="2">
        <v>4371.5200000000004</v>
      </c>
      <c r="F801" s="2">
        <v>4326.87</v>
      </c>
      <c r="H801" s="3">
        <v>40174</v>
      </c>
      <c r="I801">
        <v>1.4393</v>
      </c>
      <c r="J801">
        <v>1.4351</v>
      </c>
      <c r="K801">
        <v>1.4398</v>
      </c>
      <c r="L801">
        <v>1.4375</v>
      </c>
      <c r="N801" s="3">
        <v>39916</v>
      </c>
      <c r="O801" s="2">
        <v>883.65</v>
      </c>
      <c r="P801" s="2">
        <v>882.15</v>
      </c>
      <c r="Q801" s="2">
        <v>900</v>
      </c>
      <c r="R801" s="2">
        <v>894.8</v>
      </c>
      <c r="BG801" s="3">
        <v>39818</v>
      </c>
      <c r="BH801">
        <v>99.06</v>
      </c>
      <c r="BJ801" s="3">
        <v>39836</v>
      </c>
      <c r="BK801">
        <v>362.10919999999999</v>
      </c>
      <c r="BL801">
        <v>362.10919999999999</v>
      </c>
      <c r="BM801">
        <v>362.10919999999999</v>
      </c>
      <c r="BN801">
        <v>362.10919999999999</v>
      </c>
      <c r="BY801" s="3">
        <v>39822</v>
      </c>
      <c r="BZ801">
        <v>20.57</v>
      </c>
    </row>
    <row r="802" spans="2:78" x14ac:dyDescent="0.25">
      <c r="B802" s="3">
        <v>39836</v>
      </c>
      <c r="C802" s="2">
        <v>4204</v>
      </c>
      <c r="D802" s="2">
        <v>4067.43</v>
      </c>
      <c r="E802" s="2">
        <v>4222.01</v>
      </c>
      <c r="F802" s="2">
        <v>4178.9399999999996</v>
      </c>
      <c r="H802" s="3">
        <v>40173</v>
      </c>
      <c r="I802">
        <v>1.4378</v>
      </c>
      <c r="J802">
        <v>1.4351</v>
      </c>
      <c r="K802">
        <v>1.4396</v>
      </c>
      <c r="L802">
        <v>1.4393</v>
      </c>
      <c r="N802" s="3">
        <v>39915</v>
      </c>
      <c r="O802" s="2">
        <v>880.65</v>
      </c>
      <c r="P802" s="2">
        <v>880.65</v>
      </c>
      <c r="Q802" s="2">
        <v>885.35</v>
      </c>
      <c r="R802" s="2">
        <v>883.67</v>
      </c>
      <c r="BG802" s="3">
        <v>39815</v>
      </c>
      <c r="BH802">
        <v>96.46</v>
      </c>
      <c r="BJ802" s="3">
        <v>39835</v>
      </c>
      <c r="BK802">
        <v>361.14080000000001</v>
      </c>
      <c r="BL802">
        <v>361.14080000000001</v>
      </c>
      <c r="BM802">
        <v>361.14080000000001</v>
      </c>
      <c r="BN802">
        <v>361.14080000000001</v>
      </c>
      <c r="BY802" s="3">
        <v>39821</v>
      </c>
      <c r="BZ802">
        <v>20.82</v>
      </c>
    </row>
    <row r="803" spans="2:78" x14ac:dyDescent="0.25">
      <c r="B803" s="3">
        <v>39835</v>
      </c>
      <c r="C803" s="2">
        <v>4313.3599999999997</v>
      </c>
      <c r="D803" s="2">
        <v>4197.0200000000004</v>
      </c>
      <c r="E803" s="2">
        <v>4368.47</v>
      </c>
      <c r="F803" s="2">
        <v>4219.42</v>
      </c>
      <c r="H803" s="3">
        <v>40172</v>
      </c>
      <c r="I803">
        <v>1.4375</v>
      </c>
      <c r="J803">
        <v>1.4357</v>
      </c>
      <c r="K803">
        <v>1.4436</v>
      </c>
      <c r="L803">
        <v>1.4378</v>
      </c>
      <c r="N803" s="3">
        <v>39914</v>
      </c>
      <c r="O803" s="2">
        <v>880.65</v>
      </c>
      <c r="P803" s="2">
        <v>880.65</v>
      </c>
      <c r="Q803" s="2">
        <v>880.85</v>
      </c>
      <c r="R803" s="2">
        <v>880.65</v>
      </c>
      <c r="BG803" s="3">
        <v>39812</v>
      </c>
      <c r="BH803">
        <v>94.17</v>
      </c>
      <c r="BJ803" s="3">
        <v>39834</v>
      </c>
      <c r="BK803">
        <v>361.2799</v>
      </c>
      <c r="BL803">
        <v>361.2799</v>
      </c>
      <c r="BM803">
        <v>361.2799</v>
      </c>
      <c r="BN803">
        <v>361.2799</v>
      </c>
      <c r="BY803" s="3">
        <v>39820</v>
      </c>
      <c r="BZ803">
        <v>21.43</v>
      </c>
    </row>
    <row r="804" spans="2:78" x14ac:dyDescent="0.25">
      <c r="B804" s="3">
        <v>39834</v>
      </c>
      <c r="C804" s="2">
        <v>4208.1899999999996</v>
      </c>
      <c r="D804" s="2">
        <v>4140.26</v>
      </c>
      <c r="E804" s="2">
        <v>4313.6899999999996</v>
      </c>
      <c r="F804" s="2">
        <v>4261.1499999999996</v>
      </c>
      <c r="H804" s="3">
        <v>40171</v>
      </c>
      <c r="I804">
        <v>1.4335</v>
      </c>
      <c r="J804">
        <v>1.4329000000000001</v>
      </c>
      <c r="K804">
        <v>1.4417</v>
      </c>
      <c r="L804">
        <v>1.4378</v>
      </c>
      <c r="N804" s="3">
        <v>39913</v>
      </c>
      <c r="O804" s="2">
        <v>877</v>
      </c>
      <c r="P804" s="2">
        <v>877</v>
      </c>
      <c r="Q804" s="2">
        <v>885.45</v>
      </c>
      <c r="R804" s="2">
        <v>880.65</v>
      </c>
      <c r="BG804" s="3">
        <v>39811</v>
      </c>
      <c r="BH804">
        <v>93.74</v>
      </c>
      <c r="BJ804" s="3">
        <v>39833</v>
      </c>
      <c r="BK804">
        <v>360.6465</v>
      </c>
      <c r="BL804">
        <v>360.6465</v>
      </c>
      <c r="BM804">
        <v>360.6465</v>
      </c>
      <c r="BN804">
        <v>360.6465</v>
      </c>
      <c r="BY804" s="3">
        <v>39819</v>
      </c>
      <c r="BZ804">
        <v>21.87</v>
      </c>
    </row>
    <row r="805" spans="2:78" x14ac:dyDescent="0.25">
      <c r="B805" s="3">
        <v>39833</v>
      </c>
      <c r="C805" s="2">
        <v>4297.42</v>
      </c>
      <c r="D805" s="2">
        <v>4222.76</v>
      </c>
      <c r="E805" s="2">
        <v>4382.1099999999997</v>
      </c>
      <c r="F805" s="2">
        <v>4239.8500000000004</v>
      </c>
      <c r="H805" s="3">
        <v>40170</v>
      </c>
      <c r="I805">
        <v>1.4254</v>
      </c>
      <c r="J805">
        <v>1.4237</v>
      </c>
      <c r="K805">
        <v>1.4363999999999999</v>
      </c>
      <c r="L805">
        <v>1.4335</v>
      </c>
      <c r="N805" s="3">
        <v>39912</v>
      </c>
      <c r="O805" s="2">
        <v>880.5</v>
      </c>
      <c r="P805" s="2">
        <v>874.1</v>
      </c>
      <c r="Q805" s="2">
        <v>886.42</v>
      </c>
      <c r="R805" s="2">
        <v>877.8</v>
      </c>
      <c r="BG805" s="3">
        <v>39805</v>
      </c>
      <c r="BH805">
        <v>94.53</v>
      </c>
      <c r="BJ805" s="3">
        <v>39832</v>
      </c>
      <c r="BK805">
        <v>360.02330000000001</v>
      </c>
      <c r="BL805">
        <v>360.02330000000001</v>
      </c>
      <c r="BM805">
        <v>360.02330000000001</v>
      </c>
      <c r="BN805">
        <v>360.02330000000001</v>
      </c>
      <c r="BY805" s="3">
        <v>39818</v>
      </c>
      <c r="BZ805">
        <v>21.56</v>
      </c>
    </row>
    <row r="806" spans="2:78" x14ac:dyDescent="0.25">
      <c r="B806" s="3">
        <v>39832</v>
      </c>
      <c r="C806" s="2">
        <v>4409.88</v>
      </c>
      <c r="D806" s="2">
        <v>4249.91</v>
      </c>
      <c r="E806" s="2">
        <v>4452.57</v>
      </c>
      <c r="F806" s="2">
        <v>4316.1400000000003</v>
      </c>
      <c r="H806" s="3">
        <v>40169</v>
      </c>
      <c r="I806">
        <v>1.4283999999999999</v>
      </c>
      <c r="J806">
        <v>1.4218999999999999</v>
      </c>
      <c r="K806">
        <v>1.4331</v>
      </c>
      <c r="L806">
        <v>1.425</v>
      </c>
      <c r="N806" s="3">
        <v>39911</v>
      </c>
      <c r="O806" s="2">
        <v>882.75</v>
      </c>
      <c r="P806" s="2">
        <v>877.6</v>
      </c>
      <c r="Q806" s="2">
        <v>890.1</v>
      </c>
      <c r="R806" s="2">
        <v>880.5</v>
      </c>
      <c r="BG806" s="3">
        <v>39804</v>
      </c>
      <c r="BH806">
        <v>94.9</v>
      </c>
      <c r="BJ806" s="3">
        <v>39829</v>
      </c>
      <c r="BK806">
        <v>360.28649999999999</v>
      </c>
      <c r="BL806">
        <v>360.28649999999999</v>
      </c>
      <c r="BM806">
        <v>360.28649999999999</v>
      </c>
      <c r="BN806">
        <v>360.28649999999999</v>
      </c>
      <c r="BY806" s="3">
        <v>39815</v>
      </c>
      <c r="BZ806">
        <v>20.91</v>
      </c>
    </row>
    <row r="807" spans="2:78" x14ac:dyDescent="0.25">
      <c r="B807" s="3">
        <v>39829</v>
      </c>
      <c r="C807" s="2">
        <v>4395.79</v>
      </c>
      <c r="D807" s="2">
        <v>4357.82</v>
      </c>
      <c r="E807" s="2">
        <v>4474.8599999999997</v>
      </c>
      <c r="F807" s="2">
        <v>4366.28</v>
      </c>
      <c r="H807" s="3">
        <v>40168</v>
      </c>
      <c r="I807">
        <v>1.4330000000000001</v>
      </c>
      <c r="J807">
        <v>1.4265000000000001</v>
      </c>
      <c r="K807">
        <v>1.4371</v>
      </c>
      <c r="L807">
        <v>1.4285000000000001</v>
      </c>
      <c r="N807" s="3">
        <v>39910</v>
      </c>
      <c r="O807" s="2">
        <v>872.55</v>
      </c>
      <c r="P807" s="2">
        <v>871.05</v>
      </c>
      <c r="Q807" s="2">
        <v>885.1</v>
      </c>
      <c r="R807" s="2">
        <v>882.35</v>
      </c>
      <c r="BG807" s="3">
        <v>39801</v>
      </c>
      <c r="BH807">
        <v>95</v>
      </c>
      <c r="BJ807" s="3">
        <v>39828</v>
      </c>
      <c r="BK807">
        <v>359.4006</v>
      </c>
      <c r="BL807">
        <v>359.4006</v>
      </c>
      <c r="BM807">
        <v>359.4006</v>
      </c>
      <c r="BN807">
        <v>359.4006</v>
      </c>
      <c r="BY807" s="3">
        <v>39813</v>
      </c>
      <c r="BZ807">
        <v>20.41</v>
      </c>
    </row>
    <row r="808" spans="2:78" x14ac:dyDescent="0.25">
      <c r="B808" s="3">
        <v>39828</v>
      </c>
      <c r="C808" s="2">
        <v>4434.22</v>
      </c>
      <c r="D808" s="2">
        <v>4295.76</v>
      </c>
      <c r="E808" s="2">
        <v>4451.32</v>
      </c>
      <c r="F808" s="2">
        <v>4336.7299999999996</v>
      </c>
      <c r="H808" s="3">
        <v>40167</v>
      </c>
      <c r="I808">
        <v>1.4328000000000001</v>
      </c>
      <c r="J808">
        <v>1.4280999999999999</v>
      </c>
      <c r="K808">
        <v>1.4342999999999999</v>
      </c>
      <c r="L808">
        <v>1.4330000000000001</v>
      </c>
      <c r="N808" s="3">
        <v>39909</v>
      </c>
      <c r="O808" s="2">
        <v>892.6</v>
      </c>
      <c r="P808" s="2">
        <v>864.8</v>
      </c>
      <c r="Q808" s="2">
        <v>894.27</v>
      </c>
      <c r="R808" s="2">
        <v>871.55</v>
      </c>
      <c r="BG808" s="3">
        <v>39800</v>
      </c>
      <c r="BH808">
        <v>94.22</v>
      </c>
      <c r="BJ808" s="3">
        <v>39827</v>
      </c>
      <c r="BK808">
        <v>359.33609999999999</v>
      </c>
      <c r="BL808">
        <v>359.33609999999999</v>
      </c>
      <c r="BM808">
        <v>359.33609999999999</v>
      </c>
      <c r="BN808">
        <v>359.33609999999999</v>
      </c>
      <c r="BY808" s="3">
        <v>39812</v>
      </c>
      <c r="BZ808">
        <v>20.37</v>
      </c>
    </row>
    <row r="809" spans="2:78" x14ac:dyDescent="0.25">
      <c r="B809" s="3">
        <v>39827</v>
      </c>
      <c r="C809" s="2">
        <v>4661.84</v>
      </c>
      <c r="D809" s="2">
        <v>4379.88</v>
      </c>
      <c r="E809" s="2">
        <v>4670.84</v>
      </c>
      <c r="F809" s="2">
        <v>4422.3500000000004</v>
      </c>
      <c r="H809" s="3">
        <v>40166</v>
      </c>
      <c r="I809">
        <v>1.4329000000000001</v>
      </c>
      <c r="J809">
        <v>1.4328000000000001</v>
      </c>
      <c r="K809">
        <v>1.4341999999999999</v>
      </c>
      <c r="L809">
        <v>1.4328000000000001</v>
      </c>
      <c r="N809" s="3">
        <v>39908</v>
      </c>
      <c r="O809" s="2">
        <v>891.9</v>
      </c>
      <c r="P809" s="2">
        <v>889.1</v>
      </c>
      <c r="Q809" s="2">
        <v>896.97</v>
      </c>
      <c r="R809" s="2">
        <v>891.35</v>
      </c>
      <c r="BG809" s="3">
        <v>39799</v>
      </c>
      <c r="BH809">
        <v>94.45</v>
      </c>
      <c r="BJ809" s="3">
        <v>39826</v>
      </c>
      <c r="BK809">
        <v>359.5247</v>
      </c>
      <c r="BL809">
        <v>359.5247</v>
      </c>
      <c r="BM809">
        <v>359.5247</v>
      </c>
      <c r="BN809">
        <v>359.5247</v>
      </c>
      <c r="BY809" s="3">
        <v>39811</v>
      </c>
      <c r="BZ809">
        <v>20.07</v>
      </c>
    </row>
    <row r="810" spans="2:78" x14ac:dyDescent="0.25">
      <c r="B810" s="3">
        <v>39826</v>
      </c>
      <c r="C810" s="2">
        <v>4704.51</v>
      </c>
      <c r="D810" s="2">
        <v>4596.49</v>
      </c>
      <c r="E810" s="2">
        <v>4704.51</v>
      </c>
      <c r="F810" s="2">
        <v>4636.9399999999996</v>
      </c>
      <c r="H810" s="3">
        <v>40165</v>
      </c>
      <c r="I810">
        <v>1.4343999999999999</v>
      </c>
      <c r="J810">
        <v>1.4261999999999999</v>
      </c>
      <c r="K810">
        <v>1.4410000000000001</v>
      </c>
      <c r="L810">
        <v>1.4329000000000001</v>
      </c>
      <c r="N810" s="3">
        <v>39907</v>
      </c>
      <c r="O810" s="2">
        <v>891.9</v>
      </c>
      <c r="P810" s="2">
        <v>891.9</v>
      </c>
      <c r="Q810" s="2">
        <v>892</v>
      </c>
      <c r="R810" s="2">
        <v>891.9</v>
      </c>
      <c r="BG810" s="3">
        <v>39798</v>
      </c>
      <c r="BH810">
        <v>95.22</v>
      </c>
      <c r="BJ810" s="3">
        <v>39825</v>
      </c>
      <c r="BK810">
        <v>359.20569999999998</v>
      </c>
      <c r="BL810">
        <v>359.20569999999998</v>
      </c>
      <c r="BM810">
        <v>359.20569999999998</v>
      </c>
      <c r="BN810">
        <v>359.20569999999998</v>
      </c>
      <c r="BY810" s="3">
        <v>39805</v>
      </c>
      <c r="BZ810">
        <v>19.989999999999998</v>
      </c>
    </row>
    <row r="811" spans="2:78" x14ac:dyDescent="0.25">
      <c r="B811" s="3">
        <v>39825</v>
      </c>
      <c r="C811" s="2">
        <v>4765.38</v>
      </c>
      <c r="D811" s="2">
        <v>4708.5</v>
      </c>
      <c r="E811" s="2">
        <v>4791.96</v>
      </c>
      <c r="F811" s="2">
        <v>4719.62</v>
      </c>
      <c r="H811" s="3">
        <v>40164</v>
      </c>
      <c r="I811">
        <v>1.4520999999999999</v>
      </c>
      <c r="J811">
        <v>1.4303999999999999</v>
      </c>
      <c r="K811">
        <v>1.4530000000000001</v>
      </c>
      <c r="L811">
        <v>1.4345000000000001</v>
      </c>
      <c r="N811" s="3">
        <v>39906</v>
      </c>
      <c r="O811" s="2">
        <v>907.75</v>
      </c>
      <c r="P811" s="2">
        <v>890</v>
      </c>
      <c r="Q811" s="2">
        <v>909.85</v>
      </c>
      <c r="R811" s="2">
        <v>891.9</v>
      </c>
      <c r="BG811" s="3">
        <v>39797</v>
      </c>
      <c r="BH811">
        <v>94.87</v>
      </c>
      <c r="BJ811" s="3">
        <v>39822</v>
      </c>
      <c r="BK811">
        <v>359.56349999999998</v>
      </c>
      <c r="BL811">
        <v>359.56349999999998</v>
      </c>
      <c r="BM811">
        <v>359.56349999999998</v>
      </c>
      <c r="BN811">
        <v>359.56349999999998</v>
      </c>
      <c r="BY811" s="3">
        <v>39804</v>
      </c>
      <c r="BZ811">
        <v>20.41</v>
      </c>
    </row>
    <row r="812" spans="2:78" x14ac:dyDescent="0.25">
      <c r="B812" s="3">
        <v>39822</v>
      </c>
      <c r="C812" s="2">
        <v>4891.58</v>
      </c>
      <c r="D812" s="2">
        <v>4743.97</v>
      </c>
      <c r="E812" s="2">
        <v>4932.66</v>
      </c>
      <c r="F812" s="2">
        <v>4783.8900000000003</v>
      </c>
      <c r="H812" s="3">
        <v>40163</v>
      </c>
      <c r="I812">
        <v>1.4539</v>
      </c>
      <c r="J812">
        <v>1.4504999999999999</v>
      </c>
      <c r="K812">
        <v>1.4587000000000001</v>
      </c>
      <c r="L812">
        <v>1.4522999999999999</v>
      </c>
      <c r="N812" s="3">
        <v>39905</v>
      </c>
      <c r="O812" s="2">
        <v>926.02</v>
      </c>
      <c r="P812" s="2">
        <v>894.05</v>
      </c>
      <c r="Q812" s="2">
        <v>929.12</v>
      </c>
      <c r="R812" s="2">
        <v>907.43</v>
      </c>
      <c r="BG812" s="3">
        <v>39794</v>
      </c>
      <c r="BH812">
        <v>94.4</v>
      </c>
      <c r="BJ812" s="3">
        <v>39821</v>
      </c>
      <c r="BK812">
        <v>358.31790000000001</v>
      </c>
      <c r="BL812">
        <v>358.31790000000001</v>
      </c>
      <c r="BM812">
        <v>358.31790000000001</v>
      </c>
      <c r="BN812">
        <v>358.31790000000001</v>
      </c>
      <c r="BY812" s="3">
        <v>39801</v>
      </c>
      <c r="BZ812">
        <v>20.94</v>
      </c>
    </row>
    <row r="813" spans="2:78" x14ac:dyDescent="0.25">
      <c r="B813" s="3">
        <v>39821</v>
      </c>
      <c r="C813" s="2">
        <v>4897.16</v>
      </c>
      <c r="D813" s="2">
        <v>4820.08</v>
      </c>
      <c r="E813" s="2">
        <v>4917.62</v>
      </c>
      <c r="F813" s="2">
        <v>4879.91</v>
      </c>
      <c r="H813" s="3">
        <v>40162</v>
      </c>
      <c r="I813">
        <v>1.4654</v>
      </c>
      <c r="J813">
        <v>1.4502999999999999</v>
      </c>
      <c r="K813">
        <v>1.4657</v>
      </c>
      <c r="L813">
        <v>1.454</v>
      </c>
      <c r="N813" s="3">
        <v>39904</v>
      </c>
      <c r="O813" s="2">
        <v>918.37</v>
      </c>
      <c r="P813" s="2">
        <v>916.1</v>
      </c>
      <c r="Q813" s="2">
        <v>933.2</v>
      </c>
      <c r="R813" s="2">
        <v>925.65</v>
      </c>
      <c r="BG813" s="3">
        <v>39793</v>
      </c>
      <c r="BH813">
        <v>96.82</v>
      </c>
      <c r="BJ813" s="3">
        <v>39820</v>
      </c>
      <c r="BK813">
        <v>357.41140000000001</v>
      </c>
      <c r="BL813">
        <v>357.41140000000001</v>
      </c>
      <c r="BM813">
        <v>357.41140000000001</v>
      </c>
      <c r="BN813">
        <v>357.41140000000001</v>
      </c>
      <c r="BY813" s="3">
        <v>39800</v>
      </c>
      <c r="BZ813">
        <v>21.23</v>
      </c>
    </row>
    <row r="814" spans="2:78" x14ac:dyDescent="0.25">
      <c r="B814" s="3">
        <v>39820</v>
      </c>
      <c r="C814" s="2">
        <v>5008.62</v>
      </c>
      <c r="D814" s="2">
        <v>4914.22</v>
      </c>
      <c r="E814" s="2">
        <v>5010.97</v>
      </c>
      <c r="F814" s="2">
        <v>4937.47</v>
      </c>
      <c r="H814" s="3">
        <v>40161</v>
      </c>
      <c r="I814">
        <v>1.4622999999999999</v>
      </c>
      <c r="J814">
        <v>1.4608000000000001</v>
      </c>
      <c r="K814">
        <v>1.4684999999999999</v>
      </c>
      <c r="L814">
        <v>1.4655</v>
      </c>
      <c r="N814" s="3">
        <v>39903</v>
      </c>
      <c r="O814" s="2">
        <v>919.17</v>
      </c>
      <c r="P814" s="2">
        <v>911.1</v>
      </c>
      <c r="Q814" s="2">
        <v>924.7</v>
      </c>
      <c r="R814" s="2">
        <v>918.6</v>
      </c>
      <c r="BG814" s="3">
        <v>39792</v>
      </c>
      <c r="BH814">
        <v>96.53</v>
      </c>
      <c r="BJ814" s="3">
        <v>39819</v>
      </c>
      <c r="BK814">
        <v>357.83159999999998</v>
      </c>
      <c r="BL814">
        <v>357.83159999999998</v>
      </c>
      <c r="BM814">
        <v>357.83159999999998</v>
      </c>
      <c r="BN814">
        <v>357.83159999999998</v>
      </c>
      <c r="BY814" s="3">
        <v>39799</v>
      </c>
      <c r="BZ814">
        <v>21.08</v>
      </c>
    </row>
    <row r="815" spans="2:78" x14ac:dyDescent="0.25">
      <c r="B815" s="3">
        <v>39819</v>
      </c>
      <c r="C815" s="2">
        <v>4992.67</v>
      </c>
      <c r="D815" s="2">
        <v>4960.21</v>
      </c>
      <c r="E815" s="2">
        <v>5111.0200000000004</v>
      </c>
      <c r="F815" s="2">
        <v>5026.3100000000004</v>
      </c>
      <c r="H815" s="3">
        <v>40160</v>
      </c>
      <c r="I815">
        <v>1.462</v>
      </c>
      <c r="J815">
        <v>1.4601999999999999</v>
      </c>
      <c r="K815">
        <v>1.4637</v>
      </c>
      <c r="L815">
        <v>1.4621</v>
      </c>
      <c r="N815" s="3">
        <v>39902</v>
      </c>
      <c r="O815" s="2">
        <v>922.65</v>
      </c>
      <c r="P815" s="2">
        <v>908</v>
      </c>
      <c r="Q815" s="2">
        <v>932.2</v>
      </c>
      <c r="R815" s="2">
        <v>918.45</v>
      </c>
      <c r="BG815" s="3">
        <v>39791</v>
      </c>
      <c r="BH815">
        <v>95.43</v>
      </c>
      <c r="BJ815" s="3">
        <v>39818</v>
      </c>
      <c r="BK815">
        <v>357.75220000000002</v>
      </c>
      <c r="BL815">
        <v>357.75220000000002</v>
      </c>
      <c r="BM815">
        <v>357.75220000000002</v>
      </c>
      <c r="BN815">
        <v>357.75220000000002</v>
      </c>
      <c r="BY815" s="3">
        <v>39798</v>
      </c>
      <c r="BZ815">
        <v>20.57</v>
      </c>
    </row>
    <row r="816" spans="2:78" x14ac:dyDescent="0.25">
      <c r="B816" s="3">
        <v>39818</v>
      </c>
      <c r="C816" s="2">
        <v>5010.18</v>
      </c>
      <c r="D816" s="2">
        <v>4949.3599999999997</v>
      </c>
      <c r="E816" s="2">
        <v>5034.8500000000004</v>
      </c>
      <c r="F816" s="2">
        <v>4983.99</v>
      </c>
      <c r="H816" s="3">
        <v>40159</v>
      </c>
      <c r="I816">
        <v>1.4615</v>
      </c>
      <c r="J816">
        <v>1.4615</v>
      </c>
      <c r="K816">
        <v>1.4621</v>
      </c>
      <c r="L816">
        <v>1.462</v>
      </c>
      <c r="N816" s="3">
        <v>39901</v>
      </c>
      <c r="O816" s="2">
        <v>921.05</v>
      </c>
      <c r="P816" s="2">
        <v>919.5</v>
      </c>
      <c r="Q816" s="2">
        <v>925.02</v>
      </c>
      <c r="R816" s="2">
        <v>922.1</v>
      </c>
      <c r="BG816" s="3">
        <v>39790</v>
      </c>
      <c r="BH816">
        <v>94.55</v>
      </c>
      <c r="BJ816" s="3">
        <v>39815</v>
      </c>
      <c r="BK816">
        <v>359.31799999999998</v>
      </c>
      <c r="BL816">
        <v>359.31799999999998</v>
      </c>
      <c r="BM816">
        <v>359.31799999999998</v>
      </c>
      <c r="BN816">
        <v>359.31799999999998</v>
      </c>
      <c r="BY816" s="3">
        <v>39797</v>
      </c>
      <c r="BZ816">
        <v>20.239999999999998</v>
      </c>
    </row>
    <row r="817" spans="2:78" x14ac:dyDescent="0.25">
      <c r="B817" s="3">
        <v>39815</v>
      </c>
      <c r="C817" s="2">
        <v>4856.8500000000004</v>
      </c>
      <c r="D817" s="2">
        <v>4838.49</v>
      </c>
      <c r="E817" s="2">
        <v>4974.7299999999996</v>
      </c>
      <c r="F817" s="2">
        <v>4973.07</v>
      </c>
      <c r="H817" s="3">
        <v>40158</v>
      </c>
      <c r="I817">
        <v>1.4730000000000001</v>
      </c>
      <c r="J817">
        <v>1.4588000000000001</v>
      </c>
      <c r="K817">
        <v>1.4774</v>
      </c>
      <c r="L817">
        <v>1.4615</v>
      </c>
      <c r="N817" s="3">
        <v>39900</v>
      </c>
      <c r="O817" s="2">
        <v>923.8</v>
      </c>
      <c r="P817" s="2">
        <v>921.05</v>
      </c>
      <c r="Q817" s="2">
        <v>923.8</v>
      </c>
      <c r="R817" s="2">
        <v>921.05</v>
      </c>
      <c r="BG817" s="3">
        <v>39787</v>
      </c>
      <c r="BH817">
        <v>95.63</v>
      </c>
      <c r="BJ817" s="3">
        <v>39812</v>
      </c>
      <c r="BK817">
        <v>357.9896</v>
      </c>
      <c r="BL817">
        <v>357.9896</v>
      </c>
      <c r="BM817">
        <v>357.9896</v>
      </c>
      <c r="BN817">
        <v>357.9896</v>
      </c>
      <c r="BY817" s="3">
        <v>39794</v>
      </c>
      <c r="BZ817">
        <v>19.84</v>
      </c>
    </row>
    <row r="818" spans="2:78" x14ac:dyDescent="0.25">
      <c r="B818" s="3">
        <v>39812</v>
      </c>
      <c r="C818" s="2">
        <v>4754.22</v>
      </c>
      <c r="D818" s="2">
        <v>4754.22</v>
      </c>
      <c r="E818" s="2">
        <v>4810.41</v>
      </c>
      <c r="F818" s="2">
        <v>4810.2</v>
      </c>
      <c r="H818" s="3">
        <v>40157</v>
      </c>
      <c r="I818">
        <v>1.4736</v>
      </c>
      <c r="J818">
        <v>1.4685999999999999</v>
      </c>
      <c r="K818">
        <v>1.4759</v>
      </c>
      <c r="L818">
        <v>1.4726999999999999</v>
      </c>
      <c r="N818" s="3">
        <v>39899</v>
      </c>
      <c r="O818" s="2">
        <v>934.67</v>
      </c>
      <c r="P818" s="2">
        <v>918.1</v>
      </c>
      <c r="Q818" s="2">
        <v>936.15</v>
      </c>
      <c r="R818" s="2">
        <v>923.8</v>
      </c>
      <c r="BG818" s="3">
        <v>39786</v>
      </c>
      <c r="BH818">
        <v>93.79</v>
      </c>
      <c r="BJ818" s="3">
        <v>39811</v>
      </c>
      <c r="BK818">
        <v>360.65539999999999</v>
      </c>
      <c r="BL818">
        <v>360.65539999999999</v>
      </c>
      <c r="BM818">
        <v>360.65539999999999</v>
      </c>
      <c r="BN818">
        <v>360.65539999999999</v>
      </c>
      <c r="BY818" s="3">
        <v>39793</v>
      </c>
      <c r="BZ818">
        <v>20.46</v>
      </c>
    </row>
    <row r="819" spans="2:78" x14ac:dyDescent="0.25">
      <c r="B819" s="3">
        <v>39811</v>
      </c>
      <c r="C819" s="2">
        <v>4660.17</v>
      </c>
      <c r="D819" s="2">
        <v>4655.91</v>
      </c>
      <c r="E819" s="2">
        <v>4732.8500000000004</v>
      </c>
      <c r="F819" s="2">
        <v>4704.8599999999997</v>
      </c>
      <c r="H819" s="3">
        <v>40156</v>
      </c>
      <c r="I819">
        <v>1.4692000000000001</v>
      </c>
      <c r="J819">
        <v>1.4674</v>
      </c>
      <c r="K819">
        <v>1.478</v>
      </c>
      <c r="L819">
        <v>1.4735</v>
      </c>
      <c r="N819" s="3">
        <v>39898</v>
      </c>
      <c r="O819" s="2">
        <v>935.42</v>
      </c>
      <c r="P819" s="2">
        <v>931.03</v>
      </c>
      <c r="Q819" s="2">
        <v>945.6</v>
      </c>
      <c r="R819" s="2">
        <v>934.37</v>
      </c>
      <c r="BG819" s="3">
        <v>39785</v>
      </c>
      <c r="BH819">
        <v>95.13</v>
      </c>
      <c r="BJ819" s="3">
        <v>39805</v>
      </c>
      <c r="BK819">
        <v>359.71550000000002</v>
      </c>
      <c r="BL819">
        <v>359.71550000000002</v>
      </c>
      <c r="BM819">
        <v>359.71550000000002</v>
      </c>
      <c r="BN819">
        <v>359.71550000000002</v>
      </c>
      <c r="BY819" s="3">
        <v>39792</v>
      </c>
      <c r="BZ819">
        <v>20.23</v>
      </c>
    </row>
    <row r="820" spans="2:78" x14ac:dyDescent="0.25">
      <c r="B820" s="3">
        <v>39805</v>
      </c>
      <c r="C820" s="2">
        <v>4633.47</v>
      </c>
      <c r="D820" s="2">
        <v>4622.97</v>
      </c>
      <c r="E820" s="2">
        <v>4718.6000000000004</v>
      </c>
      <c r="F820" s="2">
        <v>4629.38</v>
      </c>
      <c r="H820" s="3">
        <v>40155</v>
      </c>
      <c r="I820">
        <v>1.4834000000000001</v>
      </c>
      <c r="J820">
        <v>1.4672000000000001</v>
      </c>
      <c r="K820">
        <v>1.4865999999999999</v>
      </c>
      <c r="L820">
        <v>1.4686999999999999</v>
      </c>
      <c r="N820" s="3">
        <v>39897</v>
      </c>
      <c r="O820" s="2">
        <v>929.25</v>
      </c>
      <c r="P820" s="2">
        <v>915.3</v>
      </c>
      <c r="Q820" s="2">
        <v>940.8</v>
      </c>
      <c r="R820" s="2">
        <v>935.55</v>
      </c>
      <c r="BG820" s="3">
        <v>39784</v>
      </c>
      <c r="BH820">
        <v>95.16</v>
      </c>
      <c r="BJ820" s="3">
        <v>39804</v>
      </c>
      <c r="BK820">
        <v>359.29300000000001</v>
      </c>
      <c r="BL820">
        <v>359.29300000000001</v>
      </c>
      <c r="BM820">
        <v>359.29300000000001</v>
      </c>
      <c r="BN820">
        <v>359.29300000000001</v>
      </c>
      <c r="BY820" s="3">
        <v>39791</v>
      </c>
      <c r="BZ820">
        <v>19.329999999999998</v>
      </c>
    </row>
    <row r="821" spans="2:78" x14ac:dyDescent="0.25">
      <c r="B821" s="3">
        <v>39804</v>
      </c>
      <c r="C821" s="2">
        <v>4693.66</v>
      </c>
      <c r="D821" s="2">
        <v>4575.5200000000004</v>
      </c>
      <c r="E821" s="2">
        <v>4701.1099999999997</v>
      </c>
      <c r="F821" s="2">
        <v>4639.0200000000004</v>
      </c>
      <c r="H821" s="3">
        <v>40154</v>
      </c>
      <c r="I821">
        <v>1.4872000000000001</v>
      </c>
      <c r="J821">
        <v>1.4757</v>
      </c>
      <c r="K821">
        <v>1.4902</v>
      </c>
      <c r="L821">
        <v>1.4838</v>
      </c>
      <c r="N821" s="3">
        <v>39896</v>
      </c>
      <c r="O821" s="2">
        <v>941.77</v>
      </c>
      <c r="P821" s="2">
        <v>916.65</v>
      </c>
      <c r="Q821" s="2">
        <v>944.2</v>
      </c>
      <c r="R821" s="2">
        <v>929.29</v>
      </c>
      <c r="BG821" s="3">
        <v>39783</v>
      </c>
      <c r="BH821">
        <v>97.67</v>
      </c>
      <c r="BJ821" s="3">
        <v>39801</v>
      </c>
      <c r="BK821">
        <v>359.49099999999999</v>
      </c>
      <c r="BL821">
        <v>359.49099999999999</v>
      </c>
      <c r="BM821">
        <v>359.49099999999999</v>
      </c>
      <c r="BN821">
        <v>359.49099999999999</v>
      </c>
      <c r="BY821" s="3">
        <v>39790</v>
      </c>
      <c r="BZ821">
        <v>19.309999999999999</v>
      </c>
    </row>
    <row r="822" spans="2:78" x14ac:dyDescent="0.25">
      <c r="B822" s="3">
        <v>39801</v>
      </c>
      <c r="C822" s="2">
        <v>4720.88</v>
      </c>
      <c r="D822" s="2">
        <v>4647.13</v>
      </c>
      <c r="E822" s="2">
        <v>4785.32</v>
      </c>
      <c r="F822" s="2">
        <v>4696.7</v>
      </c>
      <c r="H822" s="3">
        <v>40153</v>
      </c>
      <c r="I822">
        <v>1.4844999999999999</v>
      </c>
      <c r="J822">
        <v>1.4843999999999999</v>
      </c>
      <c r="K822">
        <v>1.4882</v>
      </c>
      <c r="L822">
        <v>1.4864999999999999</v>
      </c>
      <c r="N822" s="3">
        <v>39895</v>
      </c>
      <c r="O822" s="2">
        <v>951.94</v>
      </c>
      <c r="P822" s="2">
        <v>934.55</v>
      </c>
      <c r="Q822" s="2">
        <v>957.5</v>
      </c>
      <c r="R822" s="2">
        <v>941.8</v>
      </c>
      <c r="BG822" s="3">
        <v>39780</v>
      </c>
      <c r="BH822">
        <v>96.27</v>
      </c>
      <c r="BJ822" s="3">
        <v>39800</v>
      </c>
      <c r="BK822">
        <v>359.97089999999997</v>
      </c>
      <c r="BL822">
        <v>359.97089999999997</v>
      </c>
      <c r="BM822">
        <v>359.97089999999997</v>
      </c>
      <c r="BN822">
        <v>359.97089999999997</v>
      </c>
      <c r="BY822" s="3">
        <v>39787</v>
      </c>
      <c r="BZ822">
        <v>17.88</v>
      </c>
    </row>
    <row r="823" spans="2:78" x14ac:dyDescent="0.25">
      <c r="B823" s="3">
        <v>39800</v>
      </c>
      <c r="C823" s="2">
        <v>4730.1000000000004</v>
      </c>
      <c r="D823" s="2">
        <v>4715.82</v>
      </c>
      <c r="E823" s="2">
        <v>4784.72</v>
      </c>
      <c r="F823" s="2">
        <v>4756.3999999999996</v>
      </c>
      <c r="H823" s="3">
        <v>40152</v>
      </c>
      <c r="I823">
        <v>1.4855</v>
      </c>
      <c r="J823">
        <v>1.4844999999999999</v>
      </c>
      <c r="K823">
        <v>1.4885999999999999</v>
      </c>
      <c r="L823">
        <v>1.4844999999999999</v>
      </c>
      <c r="N823" s="3">
        <v>39894</v>
      </c>
      <c r="O823" s="2">
        <v>950.85</v>
      </c>
      <c r="P823" s="2">
        <v>949.55</v>
      </c>
      <c r="Q823" s="2">
        <v>955.35</v>
      </c>
      <c r="R823" s="2">
        <v>951.85</v>
      </c>
      <c r="BG823" s="3">
        <v>39779</v>
      </c>
      <c r="BH823">
        <v>95.98</v>
      </c>
      <c r="BJ823" s="3">
        <v>39799</v>
      </c>
      <c r="BK823">
        <v>356.60860000000002</v>
      </c>
      <c r="BL823">
        <v>356.60860000000002</v>
      </c>
      <c r="BM823">
        <v>356.60860000000002</v>
      </c>
      <c r="BN823">
        <v>356.60860000000002</v>
      </c>
      <c r="BY823" s="3">
        <v>39786</v>
      </c>
      <c r="BZ823">
        <v>18.03</v>
      </c>
    </row>
    <row r="824" spans="2:78" x14ac:dyDescent="0.25">
      <c r="B824" s="3">
        <v>39799</v>
      </c>
      <c r="C824" s="2">
        <v>4768.71</v>
      </c>
      <c r="D824" s="2">
        <v>4639.17</v>
      </c>
      <c r="E824" s="2">
        <v>4784.41</v>
      </c>
      <c r="F824" s="2">
        <v>4708.38</v>
      </c>
      <c r="H824" s="3">
        <v>40151</v>
      </c>
      <c r="I824">
        <v>1.5063</v>
      </c>
      <c r="J824">
        <v>1.4822</v>
      </c>
      <c r="K824">
        <v>1.5089999999999999</v>
      </c>
      <c r="L824">
        <v>1.4855</v>
      </c>
      <c r="N824" s="3">
        <v>39893</v>
      </c>
      <c r="O824" s="2">
        <v>950.85</v>
      </c>
      <c r="P824" s="2">
        <v>950.85</v>
      </c>
      <c r="Q824" s="2">
        <v>951.95</v>
      </c>
      <c r="R824" s="2">
        <v>950.85</v>
      </c>
      <c r="BG824" s="3">
        <v>39778</v>
      </c>
      <c r="BH824">
        <v>93.31</v>
      </c>
      <c r="BJ824" s="3">
        <v>39798</v>
      </c>
      <c r="BK824">
        <v>352.4153</v>
      </c>
      <c r="BL824">
        <v>352.4153</v>
      </c>
      <c r="BM824">
        <v>352.4153</v>
      </c>
      <c r="BN824">
        <v>352.4153</v>
      </c>
      <c r="BY824" s="3">
        <v>39785</v>
      </c>
      <c r="BZ824">
        <v>18.09</v>
      </c>
    </row>
    <row r="825" spans="2:78" x14ac:dyDescent="0.25">
      <c r="B825" s="3">
        <v>39798</v>
      </c>
      <c r="C825" s="2">
        <v>4663.3599999999997</v>
      </c>
      <c r="D825" s="2">
        <v>4655.87</v>
      </c>
      <c r="E825" s="2">
        <v>4758.2700000000004</v>
      </c>
      <c r="F825" s="2">
        <v>4729.91</v>
      </c>
      <c r="H825" s="3">
        <v>40150</v>
      </c>
      <c r="I825">
        <v>1.5063</v>
      </c>
      <c r="J825">
        <v>1.5036</v>
      </c>
      <c r="K825">
        <v>1.5135000000000001</v>
      </c>
      <c r="L825">
        <v>1.5063</v>
      </c>
      <c r="N825" s="3">
        <v>39892</v>
      </c>
      <c r="O825" s="2">
        <v>953</v>
      </c>
      <c r="P825" s="2">
        <v>945.85</v>
      </c>
      <c r="Q825" s="2">
        <v>967</v>
      </c>
      <c r="R825" s="2">
        <v>950.85</v>
      </c>
      <c r="BG825" s="3">
        <v>39777</v>
      </c>
      <c r="BH825">
        <v>93.95</v>
      </c>
      <c r="BJ825" s="3">
        <v>39797</v>
      </c>
      <c r="BK825">
        <v>353.5095</v>
      </c>
      <c r="BL825">
        <v>353.5095</v>
      </c>
      <c r="BM825">
        <v>353.5095</v>
      </c>
      <c r="BN825">
        <v>353.5095</v>
      </c>
      <c r="BY825" s="3">
        <v>39784</v>
      </c>
      <c r="BZ825">
        <v>18.010000000000002</v>
      </c>
    </row>
    <row r="826" spans="2:78" x14ac:dyDescent="0.25">
      <c r="B826" s="3">
        <v>39797</v>
      </c>
      <c r="C826" s="2">
        <v>4718.3900000000003</v>
      </c>
      <c r="D826" s="2">
        <v>4627.46</v>
      </c>
      <c r="E826" s="2">
        <v>4773.32</v>
      </c>
      <c r="F826" s="2">
        <v>4654.82</v>
      </c>
      <c r="H826" s="3">
        <v>40149</v>
      </c>
      <c r="I826">
        <v>1.5088999999999999</v>
      </c>
      <c r="J826">
        <v>1.5032000000000001</v>
      </c>
      <c r="K826">
        <v>1.5107999999999999</v>
      </c>
      <c r="L826">
        <v>1.5064</v>
      </c>
      <c r="N826" s="3">
        <v>39891</v>
      </c>
      <c r="O826" s="2">
        <v>935.65</v>
      </c>
      <c r="P826" s="2">
        <v>925.35</v>
      </c>
      <c r="Q826" s="2">
        <v>962.5</v>
      </c>
      <c r="R826" s="2">
        <v>952.89</v>
      </c>
      <c r="BG826" s="3">
        <v>39776</v>
      </c>
      <c r="BH826">
        <v>90.44</v>
      </c>
      <c r="BJ826" s="3">
        <v>39794</v>
      </c>
      <c r="BK826">
        <v>351.54450000000003</v>
      </c>
      <c r="BL826">
        <v>351.54450000000003</v>
      </c>
      <c r="BM826">
        <v>351.54450000000003</v>
      </c>
      <c r="BN826">
        <v>351.54450000000003</v>
      </c>
      <c r="BY826" s="3">
        <v>39783</v>
      </c>
      <c r="BZ826">
        <v>18.45</v>
      </c>
    </row>
    <row r="827" spans="2:78" x14ac:dyDescent="0.25">
      <c r="B827" s="3">
        <v>39794</v>
      </c>
      <c r="C827" s="2">
        <v>4660.05</v>
      </c>
      <c r="D827" s="2">
        <v>4521.5200000000004</v>
      </c>
      <c r="E827" s="2">
        <v>4699.0600000000004</v>
      </c>
      <c r="F827" s="2">
        <v>4663.37</v>
      </c>
      <c r="H827" s="3">
        <v>40148</v>
      </c>
      <c r="I827">
        <v>1.5035000000000001</v>
      </c>
      <c r="J827">
        <v>1.4973000000000001</v>
      </c>
      <c r="K827">
        <v>1.5115000000000001</v>
      </c>
      <c r="L827">
        <v>1.5087999999999999</v>
      </c>
      <c r="N827" s="3">
        <v>39890</v>
      </c>
      <c r="O827" s="2">
        <v>914.52</v>
      </c>
      <c r="P827" s="2">
        <v>882.9</v>
      </c>
      <c r="Q827" s="2">
        <v>948.8</v>
      </c>
      <c r="R827" s="2">
        <v>935.5</v>
      </c>
      <c r="BG827" s="3">
        <v>39773</v>
      </c>
      <c r="BH827">
        <v>91.27</v>
      </c>
      <c r="BJ827" s="3">
        <v>39793</v>
      </c>
      <c r="BK827">
        <v>352.89449999999999</v>
      </c>
      <c r="BL827">
        <v>352.89449999999999</v>
      </c>
      <c r="BM827">
        <v>352.89449999999999</v>
      </c>
      <c r="BN827">
        <v>352.89449999999999</v>
      </c>
      <c r="BY827" s="3">
        <v>39780</v>
      </c>
      <c r="BZ827">
        <v>18.940000000000001</v>
      </c>
    </row>
    <row r="828" spans="2:78" x14ac:dyDescent="0.25">
      <c r="B828" s="3">
        <v>39793</v>
      </c>
      <c r="C828" s="2">
        <v>4791.5600000000004</v>
      </c>
      <c r="D828" s="2">
        <v>4710.04</v>
      </c>
      <c r="E828" s="2">
        <v>4822.21</v>
      </c>
      <c r="F828" s="2">
        <v>4767.2</v>
      </c>
      <c r="H828" s="3">
        <v>40147</v>
      </c>
      <c r="I828">
        <v>1.4998</v>
      </c>
      <c r="J828">
        <v>1.4975000000000001</v>
      </c>
      <c r="K828">
        <v>1.5083</v>
      </c>
      <c r="L828">
        <v>1.5036</v>
      </c>
      <c r="N828" s="3">
        <v>39889</v>
      </c>
      <c r="O828" s="2">
        <v>922.4</v>
      </c>
      <c r="P828" s="2">
        <v>911.65</v>
      </c>
      <c r="Q828" s="2">
        <v>924.1</v>
      </c>
      <c r="R828" s="2">
        <v>913.85</v>
      </c>
      <c r="BG828" s="3">
        <v>39772</v>
      </c>
      <c r="BH828">
        <v>92.26</v>
      </c>
      <c r="BJ828" s="3">
        <v>39792</v>
      </c>
      <c r="BK828">
        <v>351.15499999999997</v>
      </c>
      <c r="BL828">
        <v>351.15499999999997</v>
      </c>
      <c r="BM828">
        <v>351.15499999999997</v>
      </c>
      <c r="BN828">
        <v>351.15499999999997</v>
      </c>
      <c r="BY828" s="3">
        <v>39779</v>
      </c>
      <c r="BZ828">
        <v>18.899999999999999</v>
      </c>
    </row>
    <row r="829" spans="2:78" x14ac:dyDescent="0.25">
      <c r="B829" s="3">
        <v>39792</v>
      </c>
      <c r="C829" s="2">
        <v>4810.4799999999996</v>
      </c>
      <c r="D829" s="2">
        <v>4742.8999999999996</v>
      </c>
      <c r="E829" s="2">
        <v>4839.1400000000003</v>
      </c>
      <c r="F829" s="2">
        <v>4804.88</v>
      </c>
      <c r="H829" s="3">
        <v>40146</v>
      </c>
      <c r="I829">
        <v>1.4965999999999999</v>
      </c>
      <c r="J829">
        <v>1.496</v>
      </c>
      <c r="K829">
        <v>1.5033000000000001</v>
      </c>
      <c r="L829">
        <v>1.4997</v>
      </c>
      <c r="N829" s="3">
        <v>39888</v>
      </c>
      <c r="O829" s="2">
        <v>924.95</v>
      </c>
      <c r="P829" s="2">
        <v>915.25</v>
      </c>
      <c r="Q829" s="2">
        <v>929.7</v>
      </c>
      <c r="R829" s="2">
        <v>923.1</v>
      </c>
      <c r="BG829" s="3">
        <v>39771</v>
      </c>
      <c r="BH829">
        <v>95.09</v>
      </c>
      <c r="BJ829" s="3">
        <v>39791</v>
      </c>
      <c r="BK829">
        <v>351.27330000000001</v>
      </c>
      <c r="BL829">
        <v>351.27330000000001</v>
      </c>
      <c r="BM829">
        <v>351.27330000000001</v>
      </c>
      <c r="BN829">
        <v>351.27330000000001</v>
      </c>
      <c r="BY829" s="3">
        <v>39778</v>
      </c>
      <c r="BZ829">
        <v>18.45</v>
      </c>
    </row>
    <row r="830" spans="2:78" x14ac:dyDescent="0.25">
      <c r="B830" s="3">
        <v>39791</v>
      </c>
      <c r="C830" s="2">
        <v>4673.5200000000004</v>
      </c>
      <c r="D830" s="2">
        <v>4622.24</v>
      </c>
      <c r="E830" s="2">
        <v>4850.3900000000003</v>
      </c>
      <c r="F830" s="2">
        <v>4779.1099999999997</v>
      </c>
      <c r="H830" s="3">
        <v>40145</v>
      </c>
      <c r="I830">
        <v>1.4987999999999999</v>
      </c>
      <c r="J830">
        <v>1.4957</v>
      </c>
      <c r="K830">
        <v>1.4987999999999999</v>
      </c>
      <c r="L830">
        <v>1.4965999999999999</v>
      </c>
      <c r="N830" s="3">
        <v>39887</v>
      </c>
      <c r="O830" s="2">
        <v>927.2</v>
      </c>
      <c r="P830" s="2">
        <v>923.2</v>
      </c>
      <c r="Q830" s="2">
        <v>929.25</v>
      </c>
      <c r="R830" s="2">
        <v>925.52</v>
      </c>
      <c r="BG830" s="3">
        <v>39770</v>
      </c>
      <c r="BH830">
        <v>94.5</v>
      </c>
      <c r="BJ830" s="3">
        <v>39790</v>
      </c>
      <c r="BK830">
        <v>354.81939999999997</v>
      </c>
      <c r="BL830">
        <v>354.81939999999997</v>
      </c>
      <c r="BM830">
        <v>354.81939999999997</v>
      </c>
      <c r="BN830">
        <v>354.81939999999997</v>
      </c>
      <c r="BY830" s="3">
        <v>39777</v>
      </c>
      <c r="BZ830">
        <v>17.98</v>
      </c>
    </row>
    <row r="831" spans="2:78" x14ac:dyDescent="0.25">
      <c r="B831" s="3">
        <v>39790</v>
      </c>
      <c r="C831" s="2">
        <v>4548.87</v>
      </c>
      <c r="D831" s="2">
        <v>4548.87</v>
      </c>
      <c r="E831" s="2">
        <v>4775.71</v>
      </c>
      <c r="F831" s="2">
        <v>4715.88</v>
      </c>
      <c r="H831" s="3">
        <v>40144</v>
      </c>
      <c r="I831">
        <v>1.4968999999999999</v>
      </c>
      <c r="J831">
        <v>1.4829000000000001</v>
      </c>
      <c r="K831">
        <v>1.4997</v>
      </c>
      <c r="L831">
        <v>1.4987999999999999</v>
      </c>
      <c r="N831" s="3">
        <v>39886</v>
      </c>
      <c r="O831" s="2">
        <v>927.2</v>
      </c>
      <c r="P831" s="2">
        <v>927.2</v>
      </c>
      <c r="Q831" s="2">
        <v>928.8</v>
      </c>
      <c r="R831" s="2">
        <v>927.2</v>
      </c>
      <c r="BG831" s="3">
        <v>39769</v>
      </c>
      <c r="BH831">
        <v>94.84</v>
      </c>
      <c r="BJ831" s="3">
        <v>39787</v>
      </c>
      <c r="BK831">
        <v>357.66699999999997</v>
      </c>
      <c r="BL831">
        <v>357.66699999999997</v>
      </c>
      <c r="BM831">
        <v>357.66699999999997</v>
      </c>
      <c r="BN831">
        <v>357.66699999999997</v>
      </c>
      <c r="BY831" s="3">
        <v>39776</v>
      </c>
      <c r="BZ831">
        <v>17.440000000000001</v>
      </c>
    </row>
    <row r="832" spans="2:78" x14ac:dyDescent="0.25">
      <c r="B832" s="3">
        <v>39787</v>
      </c>
      <c r="C832" s="2">
        <v>4529.2</v>
      </c>
      <c r="D832" s="2">
        <v>4321.6400000000003</v>
      </c>
      <c r="E832" s="2">
        <v>4530.7</v>
      </c>
      <c r="F832" s="2">
        <v>4381.47</v>
      </c>
      <c r="H832" s="3">
        <v>40143</v>
      </c>
      <c r="I832">
        <v>1.5124</v>
      </c>
      <c r="J832">
        <v>1.4946999999999999</v>
      </c>
      <c r="K832">
        <v>1.5135000000000001</v>
      </c>
      <c r="L832">
        <v>1.4973000000000001</v>
      </c>
      <c r="N832" s="3">
        <v>39885</v>
      </c>
      <c r="O832" s="2">
        <v>924.8</v>
      </c>
      <c r="P832" s="2">
        <v>918.95</v>
      </c>
      <c r="Q832" s="2">
        <v>938.5</v>
      </c>
      <c r="R832" s="2">
        <v>929.25</v>
      </c>
      <c r="BG832" s="3">
        <v>39766</v>
      </c>
      <c r="BH832">
        <v>95.7</v>
      </c>
      <c r="BJ832" s="3">
        <v>39786</v>
      </c>
      <c r="BK832">
        <v>359.6026</v>
      </c>
      <c r="BL832">
        <v>359.6026</v>
      </c>
      <c r="BM832">
        <v>359.6026</v>
      </c>
      <c r="BN832">
        <v>359.6026</v>
      </c>
      <c r="BY832" s="3">
        <v>39773</v>
      </c>
      <c r="BZ832">
        <v>16.8</v>
      </c>
    </row>
    <row r="833" spans="2:78" x14ac:dyDescent="0.25">
      <c r="B833" s="3">
        <v>39786</v>
      </c>
      <c r="C833" s="2">
        <v>4559.9799999999996</v>
      </c>
      <c r="D833" s="2">
        <v>4491.8599999999997</v>
      </c>
      <c r="E833" s="2">
        <v>4732.93</v>
      </c>
      <c r="F833" s="2">
        <v>4564.2299999999996</v>
      </c>
      <c r="H833" s="3">
        <v>40142</v>
      </c>
      <c r="I833">
        <v>1.4965999999999999</v>
      </c>
      <c r="J833">
        <v>1.4961</v>
      </c>
      <c r="K833">
        <v>1.5144</v>
      </c>
      <c r="L833">
        <v>1.5125999999999999</v>
      </c>
      <c r="N833" s="3">
        <v>39884</v>
      </c>
      <c r="O833" s="2">
        <v>908.2</v>
      </c>
      <c r="P833" s="2">
        <v>906.55</v>
      </c>
      <c r="Q833" s="2">
        <v>931</v>
      </c>
      <c r="R833" s="2">
        <v>924.1</v>
      </c>
      <c r="BG833" s="3">
        <v>39765</v>
      </c>
      <c r="BH833">
        <v>94.8</v>
      </c>
      <c r="BJ833" s="3">
        <v>39785</v>
      </c>
      <c r="BK833">
        <v>358.25510000000003</v>
      </c>
      <c r="BL833">
        <v>358.25510000000003</v>
      </c>
      <c r="BM833">
        <v>358.25510000000003</v>
      </c>
      <c r="BN833">
        <v>358.25510000000003</v>
      </c>
      <c r="BY833" s="3">
        <v>39772</v>
      </c>
      <c r="BZ833">
        <v>16.68</v>
      </c>
    </row>
    <row r="834" spans="2:78" x14ac:dyDescent="0.25">
      <c r="B834" s="3">
        <v>39785</v>
      </c>
      <c r="C834" s="2">
        <v>4508.88</v>
      </c>
      <c r="D834" s="2">
        <v>4377.63</v>
      </c>
      <c r="E834" s="2">
        <v>4602.88</v>
      </c>
      <c r="F834" s="2">
        <v>4567.24</v>
      </c>
      <c r="H834" s="3">
        <v>40141</v>
      </c>
      <c r="I834">
        <v>1.4957</v>
      </c>
      <c r="J834">
        <v>1.4888999999999999</v>
      </c>
      <c r="K834">
        <v>1.4985999999999999</v>
      </c>
      <c r="L834">
        <v>1.4965999999999999</v>
      </c>
      <c r="N834" s="3">
        <v>39883</v>
      </c>
      <c r="O834" s="2">
        <v>896.47</v>
      </c>
      <c r="P834" s="2">
        <v>891.55</v>
      </c>
      <c r="Q834" s="2">
        <v>913.3</v>
      </c>
      <c r="R834" s="2">
        <v>908.2</v>
      </c>
      <c r="BG834" s="3">
        <v>39764</v>
      </c>
      <c r="BH834">
        <v>97.47</v>
      </c>
      <c r="BJ834" s="3">
        <v>39784</v>
      </c>
      <c r="BK834">
        <v>357.04860000000002</v>
      </c>
      <c r="BL834">
        <v>357.04860000000002</v>
      </c>
      <c r="BM834">
        <v>357.04860000000002</v>
      </c>
      <c r="BN834">
        <v>357.04860000000002</v>
      </c>
      <c r="BY834" s="3">
        <v>39771</v>
      </c>
      <c r="BZ834">
        <v>17.59</v>
      </c>
    </row>
    <row r="835" spans="2:78" x14ac:dyDescent="0.25">
      <c r="B835" s="3">
        <v>39784</v>
      </c>
      <c r="C835" s="2">
        <v>4349.13</v>
      </c>
      <c r="D835" s="2">
        <v>4304.03</v>
      </c>
      <c r="E835" s="2">
        <v>4572.18</v>
      </c>
      <c r="F835" s="2">
        <v>4531.79</v>
      </c>
      <c r="H835" s="3">
        <v>40140</v>
      </c>
      <c r="I835">
        <v>1.4867999999999999</v>
      </c>
      <c r="J835">
        <v>1.4866999999999999</v>
      </c>
      <c r="K835">
        <v>1.4996</v>
      </c>
      <c r="L835">
        <v>1.4957</v>
      </c>
      <c r="N835" s="3">
        <v>39882</v>
      </c>
      <c r="O835" s="2">
        <v>920.9</v>
      </c>
      <c r="P835" s="2">
        <v>890.85</v>
      </c>
      <c r="Q835" s="2">
        <v>922</v>
      </c>
      <c r="R835" s="2">
        <v>896.6</v>
      </c>
      <c r="BG835" s="3">
        <v>39763</v>
      </c>
      <c r="BH835">
        <v>99.43</v>
      </c>
      <c r="BJ835" s="3">
        <v>39783</v>
      </c>
      <c r="BK835">
        <v>356.524</v>
      </c>
      <c r="BL835">
        <v>356.524</v>
      </c>
      <c r="BM835">
        <v>356.524</v>
      </c>
      <c r="BN835">
        <v>356.524</v>
      </c>
      <c r="BY835" s="3">
        <v>39770</v>
      </c>
      <c r="BZ835">
        <v>17.98</v>
      </c>
    </row>
    <row r="836" spans="2:78" x14ac:dyDescent="0.25">
      <c r="B836" s="3">
        <v>39783</v>
      </c>
      <c r="C836" s="2">
        <v>4653.12</v>
      </c>
      <c r="D836" s="2">
        <v>4367.92</v>
      </c>
      <c r="E836" s="2">
        <v>4667.91</v>
      </c>
      <c r="F836" s="2">
        <v>4394.79</v>
      </c>
      <c r="H836" s="3">
        <v>40139</v>
      </c>
      <c r="I836">
        <v>1.486</v>
      </c>
      <c r="J836">
        <v>1.4834000000000001</v>
      </c>
      <c r="K836">
        <v>1.4871000000000001</v>
      </c>
      <c r="L836">
        <v>1.4867999999999999</v>
      </c>
      <c r="N836" s="3">
        <v>39881</v>
      </c>
      <c r="O836" s="2">
        <v>938.7</v>
      </c>
      <c r="P836" s="2">
        <v>910.1</v>
      </c>
      <c r="Q836" s="2">
        <v>942.1</v>
      </c>
      <c r="R836" s="2">
        <v>920.9</v>
      </c>
      <c r="BG836" s="3">
        <v>39762</v>
      </c>
      <c r="BH836">
        <v>98.99</v>
      </c>
      <c r="BJ836" s="3">
        <v>39780</v>
      </c>
      <c r="BK836">
        <v>354.63010000000003</v>
      </c>
      <c r="BL836">
        <v>354.63010000000003</v>
      </c>
      <c r="BM836">
        <v>354.63010000000003</v>
      </c>
      <c r="BN836">
        <v>354.63010000000003</v>
      </c>
      <c r="BY836" s="3">
        <v>39769</v>
      </c>
      <c r="BZ836">
        <v>18.690000000000001</v>
      </c>
    </row>
    <row r="837" spans="2:78" x14ac:dyDescent="0.25">
      <c r="B837" s="3">
        <v>39780</v>
      </c>
      <c r="C837" s="2">
        <v>4666.41</v>
      </c>
      <c r="D837" s="2">
        <v>4566.84</v>
      </c>
      <c r="E837" s="2">
        <v>4703.67</v>
      </c>
      <c r="F837" s="2">
        <v>4669.4399999999996</v>
      </c>
      <c r="H837" s="3">
        <v>40138</v>
      </c>
      <c r="I837">
        <v>1.486</v>
      </c>
      <c r="J837">
        <v>1.4847999999999999</v>
      </c>
      <c r="K837">
        <v>1.4861</v>
      </c>
      <c r="L837">
        <v>1.486</v>
      </c>
      <c r="N837" s="3">
        <v>39880</v>
      </c>
      <c r="O837" s="2">
        <v>938.33</v>
      </c>
      <c r="P837" s="2">
        <v>933.85</v>
      </c>
      <c r="Q837" s="2">
        <v>940.7</v>
      </c>
      <c r="R837" s="2">
        <v>938.9</v>
      </c>
      <c r="BG837" s="3">
        <v>39759</v>
      </c>
      <c r="BH837">
        <v>99.81</v>
      </c>
      <c r="BJ837" s="3">
        <v>39779</v>
      </c>
      <c r="BK837">
        <v>354.68579999999997</v>
      </c>
      <c r="BL837">
        <v>354.68579999999997</v>
      </c>
      <c r="BM837">
        <v>354.68579999999997</v>
      </c>
      <c r="BN837">
        <v>354.68579999999997</v>
      </c>
      <c r="BY837" s="3">
        <v>39766</v>
      </c>
      <c r="BZ837">
        <v>19.05</v>
      </c>
    </row>
    <row r="838" spans="2:78" x14ac:dyDescent="0.25">
      <c r="B838" s="3">
        <v>39779</v>
      </c>
      <c r="C838" s="2">
        <v>4596.3999999999996</v>
      </c>
      <c r="D838" s="2">
        <v>4589.16</v>
      </c>
      <c r="E838" s="2">
        <v>4682.91</v>
      </c>
      <c r="F838" s="2">
        <v>4665.2700000000004</v>
      </c>
      <c r="H838" s="3">
        <v>40137</v>
      </c>
      <c r="I838">
        <v>1.4913000000000001</v>
      </c>
      <c r="J838">
        <v>1.4802</v>
      </c>
      <c r="K838">
        <v>1.4934000000000001</v>
      </c>
      <c r="L838">
        <v>1.486</v>
      </c>
      <c r="N838" s="3">
        <v>39879</v>
      </c>
      <c r="O838" s="2">
        <v>937.8</v>
      </c>
      <c r="P838" s="2">
        <v>937.8</v>
      </c>
      <c r="Q838" s="2">
        <v>938.33</v>
      </c>
      <c r="R838" s="2">
        <v>938.33</v>
      </c>
      <c r="BG838" s="3">
        <v>39758</v>
      </c>
      <c r="BH838">
        <v>102.57</v>
      </c>
      <c r="BJ838" s="3">
        <v>39778</v>
      </c>
      <c r="BK838">
        <v>353.71570000000003</v>
      </c>
      <c r="BL838">
        <v>353.71570000000003</v>
      </c>
      <c r="BM838">
        <v>353.71570000000003</v>
      </c>
      <c r="BN838">
        <v>353.71570000000003</v>
      </c>
      <c r="BY838" s="3">
        <v>39765</v>
      </c>
      <c r="BZ838">
        <v>18.829999999999998</v>
      </c>
    </row>
    <row r="839" spans="2:78" x14ac:dyDescent="0.25">
      <c r="B839" s="3">
        <v>39778</v>
      </c>
      <c r="C839" s="2">
        <v>4528.55</v>
      </c>
      <c r="D839" s="2">
        <v>4423.67</v>
      </c>
      <c r="E839" s="2">
        <v>4612.22</v>
      </c>
      <c r="F839" s="2">
        <v>4560.5</v>
      </c>
      <c r="H839" s="3">
        <v>40136</v>
      </c>
      <c r="I839">
        <v>1.4952000000000001</v>
      </c>
      <c r="J839">
        <v>1.4843999999999999</v>
      </c>
      <c r="K839">
        <v>1.4954000000000001</v>
      </c>
      <c r="L839">
        <v>1.4913000000000001</v>
      </c>
      <c r="N839" s="3">
        <v>39878</v>
      </c>
      <c r="O839" s="2">
        <v>930.14</v>
      </c>
      <c r="P839" s="2">
        <v>929.6</v>
      </c>
      <c r="Q839" s="2">
        <v>944.95</v>
      </c>
      <c r="R839" s="2">
        <v>939.2</v>
      </c>
      <c r="BG839" s="3">
        <v>39757</v>
      </c>
      <c r="BH839">
        <v>101.19</v>
      </c>
      <c r="BJ839" s="3">
        <v>39777</v>
      </c>
      <c r="BK839">
        <v>353.75670000000002</v>
      </c>
      <c r="BL839">
        <v>353.75670000000002</v>
      </c>
      <c r="BM839">
        <v>353.75670000000002</v>
      </c>
      <c r="BN839">
        <v>353.75670000000002</v>
      </c>
      <c r="BY839" s="3">
        <v>39764</v>
      </c>
      <c r="BZ839">
        <v>19.170000000000002</v>
      </c>
    </row>
    <row r="840" spans="2:78" x14ac:dyDescent="0.25">
      <c r="B840" s="3">
        <v>39777</v>
      </c>
      <c r="C840" s="2">
        <v>4521.8500000000004</v>
      </c>
      <c r="D840" s="2">
        <v>4455.3</v>
      </c>
      <c r="E840" s="2">
        <v>4693.1000000000004</v>
      </c>
      <c r="F840" s="2">
        <v>4560.42</v>
      </c>
      <c r="H840" s="3">
        <v>40135</v>
      </c>
      <c r="I840">
        <v>1.4876</v>
      </c>
      <c r="J840">
        <v>1.4869000000000001</v>
      </c>
      <c r="K840">
        <v>1.4988999999999999</v>
      </c>
      <c r="L840">
        <v>1.4952000000000001</v>
      </c>
      <c r="N840" s="3">
        <v>39877</v>
      </c>
      <c r="O840" s="2">
        <v>908.82</v>
      </c>
      <c r="P840" s="2">
        <v>906.78</v>
      </c>
      <c r="Q840" s="2">
        <v>936.75</v>
      </c>
      <c r="R840" s="2">
        <v>930.17</v>
      </c>
      <c r="BG840" s="3">
        <v>39756</v>
      </c>
      <c r="BH840">
        <v>102.74</v>
      </c>
      <c r="BJ840" s="3">
        <v>39776</v>
      </c>
      <c r="BK840">
        <v>353.81869999999998</v>
      </c>
      <c r="BL840">
        <v>353.81869999999998</v>
      </c>
      <c r="BM840">
        <v>353.81869999999998</v>
      </c>
      <c r="BN840">
        <v>353.81869999999998</v>
      </c>
      <c r="BY840" s="3">
        <v>39763</v>
      </c>
      <c r="BZ840">
        <v>19.96</v>
      </c>
    </row>
    <row r="841" spans="2:78" x14ac:dyDescent="0.25">
      <c r="B841" s="3">
        <v>39776</v>
      </c>
      <c r="C841" s="2">
        <v>4167.71</v>
      </c>
      <c r="D841" s="2">
        <v>4154.55</v>
      </c>
      <c r="E841" s="2">
        <v>4579.07</v>
      </c>
      <c r="F841" s="2">
        <v>4554.33</v>
      </c>
      <c r="H841" s="3">
        <v>40134</v>
      </c>
      <c r="I841">
        <v>1.4982</v>
      </c>
      <c r="J841">
        <v>1.4812000000000001</v>
      </c>
      <c r="K841">
        <v>1.4998</v>
      </c>
      <c r="L841">
        <v>1.4871000000000001</v>
      </c>
      <c r="N841" s="3">
        <v>39876</v>
      </c>
      <c r="O841" s="2">
        <v>913.5</v>
      </c>
      <c r="P841" s="2">
        <v>899.45</v>
      </c>
      <c r="Q841" s="2">
        <v>922.77</v>
      </c>
      <c r="R841" s="2">
        <v>908.8</v>
      </c>
      <c r="BG841" s="3">
        <v>39755</v>
      </c>
      <c r="BH841">
        <v>100.12</v>
      </c>
      <c r="BJ841" s="3">
        <v>39773</v>
      </c>
      <c r="BK841">
        <v>352.11930000000001</v>
      </c>
      <c r="BL841">
        <v>352.11930000000001</v>
      </c>
      <c r="BM841">
        <v>352.11930000000001</v>
      </c>
      <c r="BN841">
        <v>352.11930000000001</v>
      </c>
      <c r="BY841" s="3">
        <v>39762</v>
      </c>
      <c r="BZ841">
        <v>20.95</v>
      </c>
    </row>
    <row r="842" spans="2:78" x14ac:dyDescent="0.25">
      <c r="B842" s="3">
        <v>39773</v>
      </c>
      <c r="C842" s="2">
        <v>4228.3100000000004</v>
      </c>
      <c r="D842" s="2">
        <v>4034.96</v>
      </c>
      <c r="E842" s="2">
        <v>4296.8599999999997</v>
      </c>
      <c r="F842" s="2">
        <v>4127.41</v>
      </c>
      <c r="H842" s="3">
        <v>40133</v>
      </c>
      <c r="I842">
        <v>1.4964999999999999</v>
      </c>
      <c r="J842">
        <v>1.4888999999999999</v>
      </c>
      <c r="K842">
        <v>1.5014000000000001</v>
      </c>
      <c r="L842">
        <v>1.4981</v>
      </c>
      <c r="N842" s="3">
        <v>39875</v>
      </c>
      <c r="O842" s="2">
        <v>927.27</v>
      </c>
      <c r="P842" s="2">
        <v>904.5</v>
      </c>
      <c r="Q842" s="2">
        <v>932.75</v>
      </c>
      <c r="R842" s="2">
        <v>913.45</v>
      </c>
      <c r="BG842" s="3">
        <v>39752</v>
      </c>
      <c r="BH842">
        <v>99.16</v>
      </c>
      <c r="BJ842" s="3">
        <v>39772</v>
      </c>
      <c r="BK842">
        <v>353.19819999999999</v>
      </c>
      <c r="BL842">
        <v>353.19819999999999</v>
      </c>
      <c r="BM842">
        <v>353.19819999999999</v>
      </c>
      <c r="BN842">
        <v>353.19819999999999</v>
      </c>
      <c r="BY842" s="3">
        <v>39759</v>
      </c>
      <c r="BZ842">
        <v>20.29</v>
      </c>
    </row>
    <row r="843" spans="2:78" x14ac:dyDescent="0.25">
      <c r="B843" s="3">
        <v>39772</v>
      </c>
      <c r="C843" s="2">
        <v>4274.9799999999996</v>
      </c>
      <c r="D843" s="2">
        <v>4113.49</v>
      </c>
      <c r="E843" s="2">
        <v>4313.16</v>
      </c>
      <c r="F843" s="2">
        <v>4220.2</v>
      </c>
      <c r="H843" s="3">
        <v>40132</v>
      </c>
      <c r="I843">
        <v>1.492</v>
      </c>
      <c r="J843">
        <v>1.49</v>
      </c>
      <c r="K843">
        <v>1.4951000000000001</v>
      </c>
      <c r="L843">
        <v>1.4951000000000001</v>
      </c>
      <c r="N843" s="3">
        <v>39874</v>
      </c>
      <c r="O843" s="2">
        <v>948.42</v>
      </c>
      <c r="P843" s="2">
        <v>921.5</v>
      </c>
      <c r="Q843" s="2">
        <v>958.2</v>
      </c>
      <c r="R843" s="2">
        <v>926.9</v>
      </c>
      <c r="BG843" s="3">
        <v>39751</v>
      </c>
      <c r="BH843">
        <v>97.68</v>
      </c>
      <c r="BJ843" s="3">
        <v>39771</v>
      </c>
      <c r="BK843">
        <v>353.09210000000002</v>
      </c>
      <c r="BL843">
        <v>353.09210000000002</v>
      </c>
      <c r="BM843">
        <v>353.09210000000002</v>
      </c>
      <c r="BN843">
        <v>353.09210000000002</v>
      </c>
      <c r="BY843" s="3">
        <v>39758</v>
      </c>
      <c r="BZ843">
        <v>20.04</v>
      </c>
    </row>
    <row r="844" spans="2:78" x14ac:dyDescent="0.25">
      <c r="B844" s="3">
        <v>39771</v>
      </c>
      <c r="C844" s="2">
        <v>4586.33</v>
      </c>
      <c r="D844" s="2">
        <v>4337.92</v>
      </c>
      <c r="E844" s="2">
        <v>4586.6899999999996</v>
      </c>
      <c r="F844" s="2">
        <v>4354.09</v>
      </c>
      <c r="H844" s="3">
        <v>40131</v>
      </c>
      <c r="I844">
        <v>1.4902</v>
      </c>
      <c r="J844">
        <v>1.4902</v>
      </c>
      <c r="K844">
        <v>1.4923999999999999</v>
      </c>
      <c r="L844">
        <v>1.492</v>
      </c>
      <c r="N844" s="3">
        <v>39873</v>
      </c>
      <c r="O844" s="2">
        <v>940</v>
      </c>
      <c r="P844" s="2">
        <v>937.97</v>
      </c>
      <c r="Q844" s="2">
        <v>949.35</v>
      </c>
      <c r="R844" s="2">
        <v>948.4</v>
      </c>
      <c r="BG844" s="3">
        <v>39750</v>
      </c>
      <c r="BH844">
        <v>96.27</v>
      </c>
      <c r="BJ844" s="3">
        <v>39770</v>
      </c>
      <c r="BK844">
        <v>353.00630000000001</v>
      </c>
      <c r="BL844">
        <v>353.00630000000001</v>
      </c>
      <c r="BM844">
        <v>353.00630000000001</v>
      </c>
      <c r="BN844">
        <v>353.00630000000001</v>
      </c>
      <c r="BY844" s="3">
        <v>39757</v>
      </c>
      <c r="BZ844">
        <v>21.56</v>
      </c>
    </row>
    <row r="845" spans="2:78" x14ac:dyDescent="0.25">
      <c r="B845" s="3">
        <v>39770</v>
      </c>
      <c r="C845" s="2">
        <v>4556.4799999999996</v>
      </c>
      <c r="D845" s="2">
        <v>4445.88</v>
      </c>
      <c r="E845" s="2">
        <v>4607.54</v>
      </c>
      <c r="F845" s="2">
        <v>4579.47</v>
      </c>
      <c r="H845" s="3">
        <v>40130</v>
      </c>
      <c r="I845">
        <v>1.4856</v>
      </c>
      <c r="J845">
        <v>1.4825999999999999</v>
      </c>
      <c r="K845">
        <v>1.4935</v>
      </c>
      <c r="L845">
        <v>1.4902</v>
      </c>
      <c r="N845" s="3">
        <v>39872</v>
      </c>
      <c r="O845" s="2">
        <v>942.5</v>
      </c>
      <c r="P845" s="2">
        <v>939</v>
      </c>
      <c r="Q845" s="2">
        <v>944</v>
      </c>
      <c r="R845" s="2">
        <v>944</v>
      </c>
      <c r="BG845" s="3">
        <v>39749</v>
      </c>
      <c r="BH845">
        <v>93.04</v>
      </c>
      <c r="BJ845" s="3">
        <v>39769</v>
      </c>
      <c r="BK845">
        <v>352.65010000000001</v>
      </c>
      <c r="BL845">
        <v>352.65010000000001</v>
      </c>
      <c r="BM845">
        <v>352.65010000000001</v>
      </c>
      <c r="BN845">
        <v>352.65010000000001</v>
      </c>
      <c r="BY845" s="3">
        <v>39756</v>
      </c>
      <c r="BZ845">
        <v>21.67</v>
      </c>
    </row>
    <row r="846" spans="2:78" x14ac:dyDescent="0.25">
      <c r="B846" s="3">
        <v>39769</v>
      </c>
      <c r="C846" s="2">
        <v>4700.5</v>
      </c>
      <c r="D846" s="2">
        <v>4512.21</v>
      </c>
      <c r="E846" s="2">
        <v>4733.79</v>
      </c>
      <c r="F846" s="2">
        <v>4557.2700000000004</v>
      </c>
      <c r="H846" s="3">
        <v>40129</v>
      </c>
      <c r="I846">
        <v>1.498</v>
      </c>
      <c r="J846">
        <v>1.4823999999999999</v>
      </c>
      <c r="K846">
        <v>1.5015000000000001</v>
      </c>
      <c r="L846">
        <v>1.4855</v>
      </c>
      <c r="N846" s="3">
        <v>39871</v>
      </c>
      <c r="O846" s="2">
        <v>944.25</v>
      </c>
      <c r="P846" s="2">
        <v>925.85</v>
      </c>
      <c r="Q846" s="2">
        <v>962.85</v>
      </c>
      <c r="R846" s="2">
        <v>940</v>
      </c>
      <c r="BG846" s="3">
        <v>39748</v>
      </c>
      <c r="BH846">
        <v>93.34</v>
      </c>
      <c r="BJ846" s="3">
        <v>39766</v>
      </c>
      <c r="BK846">
        <v>352.34039999999999</v>
      </c>
      <c r="BL846">
        <v>352.34039999999999</v>
      </c>
      <c r="BM846">
        <v>352.34039999999999</v>
      </c>
      <c r="BN846">
        <v>352.34039999999999</v>
      </c>
      <c r="BY846" s="3">
        <v>39755</v>
      </c>
      <c r="BZ846">
        <v>20.99</v>
      </c>
    </row>
    <row r="847" spans="2:78" x14ac:dyDescent="0.25">
      <c r="B847" s="3">
        <v>39766</v>
      </c>
      <c r="C847" s="2">
        <v>4723.29</v>
      </c>
      <c r="D847" s="2">
        <v>4695.79</v>
      </c>
      <c r="E847" s="2">
        <v>4874.16</v>
      </c>
      <c r="F847" s="2">
        <v>4710.24</v>
      </c>
      <c r="H847" s="3">
        <v>40128</v>
      </c>
      <c r="I847">
        <v>1.4997</v>
      </c>
      <c r="J847">
        <v>1.4952000000000001</v>
      </c>
      <c r="K847">
        <v>1.5045999999999999</v>
      </c>
      <c r="L847">
        <v>1.4983</v>
      </c>
      <c r="N847" s="3">
        <v>39870</v>
      </c>
      <c r="O847" s="2">
        <v>952.7</v>
      </c>
      <c r="P847" s="2">
        <v>931.1</v>
      </c>
      <c r="Q847" s="2">
        <v>956.65</v>
      </c>
      <c r="R847" s="2">
        <v>944.17</v>
      </c>
      <c r="BG847" s="3">
        <v>39745</v>
      </c>
      <c r="BH847">
        <v>91.92</v>
      </c>
      <c r="BJ847" s="3">
        <v>39765</v>
      </c>
      <c r="BK847">
        <v>351.93200000000002</v>
      </c>
      <c r="BL847">
        <v>351.93200000000002</v>
      </c>
      <c r="BM847">
        <v>351.93200000000002</v>
      </c>
      <c r="BN847">
        <v>351.93200000000002</v>
      </c>
      <c r="BY847" s="3">
        <v>39752</v>
      </c>
      <c r="BZ847">
        <v>20.49</v>
      </c>
    </row>
    <row r="848" spans="2:78" x14ac:dyDescent="0.25">
      <c r="B848" s="3">
        <v>39765</v>
      </c>
      <c r="C848" s="2">
        <v>4599.6400000000003</v>
      </c>
      <c r="D848" s="2">
        <v>4524.8900000000003</v>
      </c>
      <c r="E848" s="2">
        <v>4713.78</v>
      </c>
      <c r="F848" s="2">
        <v>4649.5200000000004</v>
      </c>
      <c r="H848" s="3">
        <v>40127</v>
      </c>
      <c r="I848">
        <v>1.5001</v>
      </c>
      <c r="J848">
        <v>1.494</v>
      </c>
      <c r="K848">
        <v>1.5017</v>
      </c>
      <c r="L848">
        <v>1.4991000000000001</v>
      </c>
      <c r="N848" s="3">
        <v>39869</v>
      </c>
      <c r="O848" s="2">
        <v>960.6</v>
      </c>
      <c r="P848" s="2">
        <v>943.55</v>
      </c>
      <c r="Q848" s="2">
        <v>978.3</v>
      </c>
      <c r="R848" s="2">
        <v>952.5</v>
      </c>
      <c r="BG848" s="3">
        <v>39744</v>
      </c>
      <c r="BH848">
        <v>93.16</v>
      </c>
      <c r="BJ848" s="3">
        <v>39764</v>
      </c>
      <c r="BK848">
        <v>350.13979999999998</v>
      </c>
      <c r="BL848">
        <v>350.13979999999998</v>
      </c>
      <c r="BM848">
        <v>350.13979999999998</v>
      </c>
      <c r="BN848">
        <v>350.13979999999998</v>
      </c>
      <c r="BY848" s="3">
        <v>39751</v>
      </c>
      <c r="BZ848">
        <v>20.16</v>
      </c>
    </row>
    <row r="849" spans="2:78" x14ac:dyDescent="0.25">
      <c r="B849" s="3">
        <v>39764</v>
      </c>
      <c r="C849" s="2">
        <v>4801.8999999999996</v>
      </c>
      <c r="D849" s="2">
        <v>4555.4399999999996</v>
      </c>
      <c r="E849" s="2">
        <v>4875.66</v>
      </c>
      <c r="F849" s="2">
        <v>4620.8</v>
      </c>
      <c r="H849" s="3">
        <v>40126</v>
      </c>
      <c r="I849">
        <v>1.4863999999999999</v>
      </c>
      <c r="J849">
        <v>1.4850000000000001</v>
      </c>
      <c r="K849">
        <v>1.5016</v>
      </c>
      <c r="L849">
        <v>1.5004</v>
      </c>
      <c r="N849" s="3">
        <v>39868</v>
      </c>
      <c r="O849" s="2">
        <v>987.94</v>
      </c>
      <c r="P849" s="2">
        <v>958.75</v>
      </c>
      <c r="Q849" s="2">
        <v>995.65</v>
      </c>
      <c r="R849" s="2">
        <v>961.12</v>
      </c>
      <c r="BG849" s="3">
        <v>39743</v>
      </c>
      <c r="BH849">
        <v>99.32</v>
      </c>
      <c r="BJ849" s="3">
        <v>39763</v>
      </c>
      <c r="BK849">
        <v>350.71769999999998</v>
      </c>
      <c r="BL849">
        <v>350.71769999999998</v>
      </c>
      <c r="BM849">
        <v>350.71769999999998</v>
      </c>
      <c r="BN849">
        <v>350.71769999999998</v>
      </c>
      <c r="BY849" s="3">
        <v>39750</v>
      </c>
      <c r="BZ849">
        <v>18.22</v>
      </c>
    </row>
    <row r="850" spans="2:78" x14ac:dyDescent="0.25">
      <c r="B850" s="3">
        <v>39763</v>
      </c>
      <c r="C850" s="2">
        <v>4984.32</v>
      </c>
      <c r="D850" s="2">
        <v>4742.4799999999996</v>
      </c>
      <c r="E850" s="2">
        <v>4984.32</v>
      </c>
      <c r="F850" s="2">
        <v>4761.58</v>
      </c>
      <c r="H850" s="3">
        <v>40125</v>
      </c>
      <c r="I850">
        <v>1.4846999999999999</v>
      </c>
      <c r="J850">
        <v>1.4836</v>
      </c>
      <c r="K850">
        <v>1.4895</v>
      </c>
      <c r="L850">
        <v>1.4863999999999999</v>
      </c>
      <c r="N850" s="3">
        <v>39867</v>
      </c>
      <c r="O850" s="2">
        <v>995.47</v>
      </c>
      <c r="P850" s="2">
        <v>975.05</v>
      </c>
      <c r="Q850" s="2">
        <v>998.2</v>
      </c>
      <c r="R850" s="2">
        <v>988.45</v>
      </c>
      <c r="BG850" s="3">
        <v>39742</v>
      </c>
      <c r="BH850">
        <v>100</v>
      </c>
      <c r="BJ850" s="3">
        <v>39762</v>
      </c>
      <c r="BK850">
        <v>348.62040000000002</v>
      </c>
      <c r="BL850">
        <v>348.62040000000002</v>
      </c>
      <c r="BM850">
        <v>348.62040000000002</v>
      </c>
      <c r="BN850">
        <v>348.62040000000002</v>
      </c>
      <c r="BY850" s="3">
        <v>39749</v>
      </c>
      <c r="BZ850">
        <v>17.399999999999999</v>
      </c>
    </row>
    <row r="851" spans="2:78" x14ac:dyDescent="0.25">
      <c r="B851" s="3">
        <v>39762</v>
      </c>
      <c r="C851" s="2">
        <v>5024.43</v>
      </c>
      <c r="D851" s="2">
        <v>4998.04</v>
      </c>
      <c r="E851" s="2">
        <v>5135.1499999999996</v>
      </c>
      <c r="F851" s="2">
        <v>5025.53</v>
      </c>
      <c r="H851" s="3">
        <v>40124</v>
      </c>
      <c r="I851">
        <v>1.484</v>
      </c>
      <c r="J851">
        <v>1.4839</v>
      </c>
      <c r="K851">
        <v>1.4846999999999999</v>
      </c>
      <c r="L851">
        <v>1.4846999999999999</v>
      </c>
      <c r="N851" s="3">
        <v>39866</v>
      </c>
      <c r="O851" s="2">
        <v>992.65</v>
      </c>
      <c r="P851" s="2">
        <v>991.6</v>
      </c>
      <c r="Q851" s="2">
        <v>997.3</v>
      </c>
      <c r="R851" s="2">
        <v>994.9</v>
      </c>
      <c r="BJ851" s="3">
        <v>39759</v>
      </c>
      <c r="BK851">
        <v>349.0421</v>
      </c>
      <c r="BL851">
        <v>349.0421</v>
      </c>
      <c r="BM851">
        <v>349.0421</v>
      </c>
      <c r="BN851">
        <v>349.0421</v>
      </c>
      <c r="BY851" s="3">
        <v>39748</v>
      </c>
      <c r="BZ851">
        <v>16.3</v>
      </c>
    </row>
    <row r="852" spans="2:78" x14ac:dyDescent="0.25">
      <c r="B852" s="3">
        <v>39759</v>
      </c>
      <c r="C852" s="2">
        <v>4827.5600000000004</v>
      </c>
      <c r="D852" s="2">
        <v>4751.24</v>
      </c>
      <c r="E852" s="2">
        <v>5018.41</v>
      </c>
      <c r="F852" s="2">
        <v>4938.46</v>
      </c>
      <c r="H852" s="3">
        <v>40123</v>
      </c>
      <c r="I852">
        <v>1.4875</v>
      </c>
      <c r="J852">
        <v>1.4818</v>
      </c>
      <c r="K852">
        <v>1.4910000000000001</v>
      </c>
      <c r="L852">
        <v>1.4843</v>
      </c>
      <c r="N852" s="3">
        <v>39865</v>
      </c>
      <c r="O852" s="2">
        <v>992.65</v>
      </c>
      <c r="P852" s="2">
        <v>992.23</v>
      </c>
      <c r="Q852" s="2">
        <v>992.65</v>
      </c>
      <c r="R852" s="2">
        <v>992.65</v>
      </c>
      <c r="BJ852" s="3">
        <v>39758</v>
      </c>
      <c r="BK852">
        <v>348.2937</v>
      </c>
      <c r="BL852">
        <v>348.2937</v>
      </c>
      <c r="BM852">
        <v>348.2937</v>
      </c>
      <c r="BN852">
        <v>348.2937</v>
      </c>
      <c r="BY852" s="3">
        <v>39745</v>
      </c>
      <c r="BZ852">
        <v>17.010000000000002</v>
      </c>
    </row>
    <row r="853" spans="2:78" x14ac:dyDescent="0.25">
      <c r="B853" s="3">
        <v>39758</v>
      </c>
      <c r="C853" s="2">
        <v>5101.9799999999996</v>
      </c>
      <c r="D853" s="2">
        <v>4781.51</v>
      </c>
      <c r="E853" s="2">
        <v>5101.9799999999996</v>
      </c>
      <c r="F853" s="2">
        <v>4813.57</v>
      </c>
      <c r="H853" s="3">
        <v>40122</v>
      </c>
      <c r="I853">
        <v>1.4862</v>
      </c>
      <c r="J853">
        <v>1.4813000000000001</v>
      </c>
      <c r="K853">
        <v>1.4915</v>
      </c>
      <c r="L853">
        <v>1.4875</v>
      </c>
      <c r="N853" s="3">
        <v>39864</v>
      </c>
      <c r="O853" s="2">
        <v>976.3</v>
      </c>
      <c r="P853" s="2">
        <v>969.55</v>
      </c>
      <c r="Q853" s="2">
        <v>1006.25</v>
      </c>
      <c r="R853" s="2">
        <v>992.65</v>
      </c>
      <c r="BJ853" s="3">
        <v>39757</v>
      </c>
      <c r="BK853">
        <v>347.13029999999998</v>
      </c>
      <c r="BL853">
        <v>347.13029999999998</v>
      </c>
      <c r="BM853">
        <v>347.13029999999998</v>
      </c>
      <c r="BN853">
        <v>347.13029999999998</v>
      </c>
      <c r="BY853" s="3">
        <v>39744</v>
      </c>
      <c r="BZ853">
        <v>18.46</v>
      </c>
    </row>
    <row r="854" spans="2:78" x14ac:dyDescent="0.25">
      <c r="B854" s="3">
        <v>39757</v>
      </c>
      <c r="C854" s="2">
        <v>5268.8</v>
      </c>
      <c r="D854" s="2">
        <v>5142.8500000000004</v>
      </c>
      <c r="E854" s="2">
        <v>5271.91</v>
      </c>
      <c r="F854" s="2">
        <v>5166.87</v>
      </c>
      <c r="H854" s="3">
        <v>40121</v>
      </c>
      <c r="I854">
        <v>1.4725999999999999</v>
      </c>
      <c r="J854">
        <v>1.4702999999999999</v>
      </c>
      <c r="K854">
        <v>1.4899</v>
      </c>
      <c r="L854">
        <v>1.4864999999999999</v>
      </c>
      <c r="N854" s="3">
        <v>39863</v>
      </c>
      <c r="O854" s="2">
        <v>982</v>
      </c>
      <c r="P854" s="2">
        <v>967.9</v>
      </c>
      <c r="Q854" s="2">
        <v>986.27</v>
      </c>
      <c r="R854" s="2">
        <v>976.29</v>
      </c>
      <c r="BJ854" s="3">
        <v>39756</v>
      </c>
      <c r="BK854">
        <v>346.80680000000001</v>
      </c>
      <c r="BL854">
        <v>346.80680000000001</v>
      </c>
      <c r="BM854">
        <v>346.80680000000001</v>
      </c>
      <c r="BN854">
        <v>346.80680000000001</v>
      </c>
      <c r="BY854" s="3">
        <v>39743</v>
      </c>
      <c r="BZ854">
        <v>19.2</v>
      </c>
    </row>
    <row r="855" spans="2:78" x14ac:dyDescent="0.25">
      <c r="B855" s="3">
        <v>39756</v>
      </c>
      <c r="C855" s="2">
        <v>5018.83</v>
      </c>
      <c r="D855" s="2">
        <v>4993.1000000000004</v>
      </c>
      <c r="E855" s="2">
        <v>5302.57</v>
      </c>
      <c r="F855" s="2">
        <v>5278.04</v>
      </c>
      <c r="H855" s="3">
        <v>40120</v>
      </c>
      <c r="I855">
        <v>1.4772000000000001</v>
      </c>
      <c r="J855">
        <v>1.4626999999999999</v>
      </c>
      <c r="K855">
        <v>1.4806999999999999</v>
      </c>
      <c r="L855">
        <v>1.4729000000000001</v>
      </c>
      <c r="N855" s="3">
        <v>39862</v>
      </c>
      <c r="O855" s="2">
        <v>968.37</v>
      </c>
      <c r="P855" s="2">
        <v>960.3</v>
      </c>
      <c r="Q855" s="2">
        <v>987.28</v>
      </c>
      <c r="R855" s="2">
        <v>981.82</v>
      </c>
      <c r="BJ855" s="3">
        <v>39755</v>
      </c>
      <c r="BK855">
        <v>346.38119999999998</v>
      </c>
      <c r="BL855">
        <v>346.38119999999998</v>
      </c>
      <c r="BM855">
        <v>346.38119999999998</v>
      </c>
      <c r="BN855">
        <v>346.38119999999998</v>
      </c>
      <c r="BY855" s="3">
        <v>39742</v>
      </c>
      <c r="BZ855">
        <v>20.84</v>
      </c>
    </row>
    <row r="856" spans="2:78" x14ac:dyDescent="0.25">
      <c r="B856" s="3">
        <v>39755</v>
      </c>
      <c r="C856" s="2">
        <v>5053.9399999999996</v>
      </c>
      <c r="D856" s="2">
        <v>4967.9399999999996</v>
      </c>
      <c r="E856" s="2">
        <v>5089.54</v>
      </c>
      <c r="F856" s="2">
        <v>5026.84</v>
      </c>
      <c r="H856" s="3">
        <v>40119</v>
      </c>
      <c r="I856">
        <v>1.4705999999999999</v>
      </c>
      <c r="J856">
        <v>1.4705999999999999</v>
      </c>
      <c r="K856">
        <v>1.484</v>
      </c>
      <c r="L856">
        <v>1.4772000000000001</v>
      </c>
      <c r="N856" s="3">
        <v>39861</v>
      </c>
      <c r="O856" s="2">
        <v>941.5</v>
      </c>
      <c r="P856" s="2">
        <v>939.7</v>
      </c>
      <c r="Q856" s="2">
        <v>974.22</v>
      </c>
      <c r="R856" s="2">
        <v>967.65</v>
      </c>
      <c r="BJ856" s="3">
        <v>39752</v>
      </c>
      <c r="BK856">
        <v>346.774</v>
      </c>
      <c r="BL856">
        <v>346.774</v>
      </c>
      <c r="BM856">
        <v>346.774</v>
      </c>
      <c r="BN856">
        <v>346.774</v>
      </c>
      <c r="BY856" s="3">
        <v>39741</v>
      </c>
      <c r="BZ856">
        <v>21.22</v>
      </c>
    </row>
    <row r="857" spans="2:78" x14ac:dyDescent="0.25">
      <c r="B857" s="3">
        <v>39752</v>
      </c>
      <c r="C857" s="2">
        <v>4856.0200000000004</v>
      </c>
      <c r="D857" s="2">
        <v>4785.1099999999997</v>
      </c>
      <c r="E857" s="2">
        <v>5066.8100000000004</v>
      </c>
      <c r="F857" s="2">
        <v>4987.97</v>
      </c>
      <c r="H857" s="3">
        <v>40118</v>
      </c>
      <c r="I857">
        <v>1.4718</v>
      </c>
      <c r="J857">
        <v>1.4682999999999999</v>
      </c>
      <c r="K857">
        <v>1.4742</v>
      </c>
      <c r="L857">
        <v>1.4706999999999999</v>
      </c>
      <c r="N857" s="3">
        <v>39860</v>
      </c>
      <c r="O857" s="2">
        <v>941.3</v>
      </c>
      <c r="P857" s="2">
        <v>935.45</v>
      </c>
      <c r="Q857" s="2">
        <v>944.2</v>
      </c>
      <c r="R857" s="2">
        <v>941.52</v>
      </c>
      <c r="BJ857" s="3">
        <v>39751</v>
      </c>
      <c r="BK857">
        <v>346.13760000000002</v>
      </c>
      <c r="BL857">
        <v>346.13760000000002</v>
      </c>
      <c r="BM857">
        <v>346.13760000000002</v>
      </c>
      <c r="BN857">
        <v>346.13760000000002</v>
      </c>
      <c r="BY857" s="3">
        <v>39738</v>
      </c>
      <c r="BZ857">
        <v>20.399999999999999</v>
      </c>
    </row>
    <row r="858" spans="2:78" x14ac:dyDescent="0.25">
      <c r="B858" s="3">
        <v>39751</v>
      </c>
      <c r="C858" s="2">
        <v>4894.1400000000003</v>
      </c>
      <c r="D858" s="2">
        <v>4827.2700000000004</v>
      </c>
      <c r="E858" s="2">
        <v>5042.49</v>
      </c>
      <c r="F858" s="2">
        <v>4869.3</v>
      </c>
      <c r="H858" s="3">
        <v>40117</v>
      </c>
      <c r="I858">
        <v>1.4718</v>
      </c>
      <c r="J858">
        <v>1.4718</v>
      </c>
      <c r="K858">
        <v>1.4733000000000001</v>
      </c>
      <c r="L858">
        <v>1.4718</v>
      </c>
      <c r="N858" s="3">
        <v>39859</v>
      </c>
      <c r="O858" s="2">
        <v>940.85</v>
      </c>
      <c r="P858" s="2">
        <v>936.7</v>
      </c>
      <c r="Q858" s="2">
        <v>942.32</v>
      </c>
      <c r="R858" s="2">
        <v>941.27</v>
      </c>
      <c r="BJ858" s="3">
        <v>39750</v>
      </c>
      <c r="BK858">
        <v>348.80099999999999</v>
      </c>
      <c r="BL858">
        <v>348.80099999999999</v>
      </c>
      <c r="BM858">
        <v>348.80099999999999</v>
      </c>
      <c r="BN858">
        <v>348.80099999999999</v>
      </c>
      <c r="BY858" s="3">
        <v>39737</v>
      </c>
      <c r="BZ858">
        <v>20.69</v>
      </c>
    </row>
    <row r="859" spans="2:78" x14ac:dyDescent="0.25">
      <c r="B859" s="3">
        <v>39750</v>
      </c>
      <c r="C859" s="2">
        <v>4460.26</v>
      </c>
      <c r="D859" s="2">
        <v>4460.26</v>
      </c>
      <c r="E859" s="2">
        <v>4885.8500000000004</v>
      </c>
      <c r="F859" s="2">
        <v>4808.6899999999996</v>
      </c>
      <c r="H859" s="3">
        <v>40116</v>
      </c>
      <c r="I859">
        <v>1.4838</v>
      </c>
      <c r="J859">
        <v>1.4702999999999999</v>
      </c>
      <c r="K859">
        <v>1.4857</v>
      </c>
      <c r="L859">
        <v>1.4718</v>
      </c>
      <c r="N859" s="3">
        <v>39858</v>
      </c>
      <c r="O859" s="2">
        <v>941.65</v>
      </c>
      <c r="P859" s="2">
        <v>940.85</v>
      </c>
      <c r="Q859" s="2">
        <v>941.65</v>
      </c>
      <c r="R859" s="2">
        <v>940.85</v>
      </c>
      <c r="BJ859" s="3">
        <v>39749</v>
      </c>
      <c r="BK859">
        <v>346.39109999999999</v>
      </c>
      <c r="BL859">
        <v>346.39109999999999</v>
      </c>
      <c r="BM859">
        <v>346.39109999999999</v>
      </c>
      <c r="BN859">
        <v>346.39109999999999</v>
      </c>
      <c r="BY859" s="3">
        <v>39736</v>
      </c>
      <c r="BZ859">
        <v>22.38</v>
      </c>
    </row>
    <row r="860" spans="2:78" x14ac:dyDescent="0.25">
      <c r="B860" s="3">
        <v>39749</v>
      </c>
      <c r="C860" s="2">
        <v>4314.91</v>
      </c>
      <c r="D860" s="2">
        <v>4314.91</v>
      </c>
      <c r="E860" s="2">
        <v>4823.45</v>
      </c>
      <c r="F860" s="2">
        <v>4823.45</v>
      </c>
      <c r="H860" s="3">
        <v>40115</v>
      </c>
      <c r="I860">
        <v>1.4715</v>
      </c>
      <c r="J860">
        <v>1.4684999999999999</v>
      </c>
      <c r="K860">
        <v>1.4857</v>
      </c>
      <c r="L860">
        <v>1.4836</v>
      </c>
      <c r="N860" s="3">
        <v>39857</v>
      </c>
      <c r="O860" s="2">
        <v>943.3</v>
      </c>
      <c r="P860" s="2">
        <v>931.85</v>
      </c>
      <c r="Q860" s="2">
        <v>944.02</v>
      </c>
      <c r="R860" s="2">
        <v>940.85</v>
      </c>
      <c r="BJ860" s="3">
        <v>39748</v>
      </c>
      <c r="BK860">
        <v>348.13339999999999</v>
      </c>
      <c r="BL860">
        <v>348.13339999999999</v>
      </c>
      <c r="BM860">
        <v>348.13339999999999</v>
      </c>
      <c r="BN860">
        <v>348.13339999999999</v>
      </c>
      <c r="BY860" s="3">
        <v>39735</v>
      </c>
      <c r="BZ860">
        <v>24.2</v>
      </c>
    </row>
    <row r="861" spans="2:78" x14ac:dyDescent="0.25">
      <c r="B861" s="3">
        <v>39748</v>
      </c>
      <c r="C861" s="2">
        <v>4143.45</v>
      </c>
      <c r="D861" s="2">
        <v>4062.77</v>
      </c>
      <c r="E861" s="2">
        <v>4486.13</v>
      </c>
      <c r="F861" s="2">
        <v>4334.6400000000003</v>
      </c>
      <c r="H861" s="3">
        <v>40114</v>
      </c>
      <c r="I861">
        <v>1.4821</v>
      </c>
      <c r="J861">
        <v>1.4693000000000001</v>
      </c>
      <c r="K861">
        <v>1.4838</v>
      </c>
      <c r="L861">
        <v>1.4716</v>
      </c>
      <c r="N861" s="3">
        <v>39856</v>
      </c>
      <c r="O861" s="2">
        <v>937.92</v>
      </c>
      <c r="P861" s="2">
        <v>934.2</v>
      </c>
      <c r="Q861" s="2">
        <v>953</v>
      </c>
      <c r="R861" s="2">
        <v>943.24</v>
      </c>
      <c r="BJ861" s="3">
        <v>39745</v>
      </c>
      <c r="BK861">
        <v>349.39449999999999</v>
      </c>
      <c r="BL861">
        <v>349.39449999999999</v>
      </c>
      <c r="BM861">
        <v>349.39449999999999</v>
      </c>
      <c r="BN861">
        <v>349.39449999999999</v>
      </c>
      <c r="BY861" s="3">
        <v>39734</v>
      </c>
      <c r="BZ861">
        <v>22.83</v>
      </c>
    </row>
    <row r="862" spans="2:78" x14ac:dyDescent="0.25">
      <c r="B862" s="3">
        <v>39745</v>
      </c>
      <c r="C862" s="2">
        <v>4362.79</v>
      </c>
      <c r="D862" s="2">
        <v>4014.6</v>
      </c>
      <c r="E862" s="2">
        <v>4362.93</v>
      </c>
      <c r="F862" s="2">
        <v>4295.67</v>
      </c>
      <c r="H862" s="3">
        <v>40113</v>
      </c>
      <c r="I862">
        <v>1.4857</v>
      </c>
      <c r="J862">
        <v>1.4772000000000001</v>
      </c>
      <c r="K862">
        <v>1.4924999999999999</v>
      </c>
      <c r="L862">
        <v>1.4817</v>
      </c>
      <c r="N862" s="3">
        <v>39855</v>
      </c>
      <c r="O862" s="2">
        <v>915.4</v>
      </c>
      <c r="P862" s="2">
        <v>910</v>
      </c>
      <c r="Q862" s="2">
        <v>947.42</v>
      </c>
      <c r="R862" s="2">
        <v>937.1</v>
      </c>
      <c r="BJ862" s="3">
        <v>39744</v>
      </c>
      <c r="BK862">
        <v>346.95569999999998</v>
      </c>
      <c r="BL862">
        <v>346.95569999999998</v>
      </c>
      <c r="BM862">
        <v>346.95569999999998</v>
      </c>
      <c r="BN862">
        <v>346.95569999999998</v>
      </c>
      <c r="BY862" s="3">
        <v>39731</v>
      </c>
      <c r="BZ862">
        <v>21.25</v>
      </c>
    </row>
    <row r="863" spans="2:78" x14ac:dyDescent="0.25">
      <c r="B863" s="3">
        <v>39744</v>
      </c>
      <c r="C863" s="2">
        <v>4559.71</v>
      </c>
      <c r="D863" s="2">
        <v>4364.2</v>
      </c>
      <c r="E863" s="2">
        <v>4576.87</v>
      </c>
      <c r="F863" s="2">
        <v>4519.7</v>
      </c>
      <c r="H863" s="3">
        <v>40112</v>
      </c>
      <c r="I863">
        <v>1.4993000000000001</v>
      </c>
      <c r="J863">
        <v>1.4844999999999999</v>
      </c>
      <c r="K863">
        <v>1.506</v>
      </c>
      <c r="L863">
        <v>1.4857</v>
      </c>
      <c r="N863" s="3">
        <v>39854</v>
      </c>
      <c r="O863" s="2">
        <v>894.15</v>
      </c>
      <c r="P863" s="2">
        <v>890.4</v>
      </c>
      <c r="Q863" s="2">
        <v>918.2</v>
      </c>
      <c r="R863" s="2">
        <v>915.62</v>
      </c>
      <c r="BJ863" s="3">
        <v>39743</v>
      </c>
      <c r="BK863">
        <v>346.01690000000002</v>
      </c>
      <c r="BL863">
        <v>346.01690000000002</v>
      </c>
      <c r="BM863">
        <v>346.01690000000002</v>
      </c>
      <c r="BN863">
        <v>346.01690000000002</v>
      </c>
      <c r="BY863" s="3">
        <v>39730</v>
      </c>
      <c r="BZ863">
        <v>22.22</v>
      </c>
    </row>
    <row r="864" spans="2:78" x14ac:dyDescent="0.25">
      <c r="B864" s="3">
        <v>39743</v>
      </c>
      <c r="C864" s="2">
        <v>4739.74</v>
      </c>
      <c r="D864" s="2">
        <v>4535.6400000000003</v>
      </c>
      <c r="E864" s="2">
        <v>4740.3100000000004</v>
      </c>
      <c r="F864" s="2">
        <v>4571.07</v>
      </c>
      <c r="H864" s="3">
        <v>40111</v>
      </c>
      <c r="I864">
        <v>1.5005999999999999</v>
      </c>
      <c r="J864">
        <v>1.4978</v>
      </c>
      <c r="K864">
        <v>1.5032000000000001</v>
      </c>
      <c r="L864">
        <v>1.4988999999999999</v>
      </c>
      <c r="N864" s="3">
        <v>39853</v>
      </c>
      <c r="O864" s="2">
        <v>906.6</v>
      </c>
      <c r="P864" s="2">
        <v>890.15</v>
      </c>
      <c r="Q864" s="2">
        <v>908.1</v>
      </c>
      <c r="R864" s="2">
        <v>893.87</v>
      </c>
      <c r="BJ864" s="3">
        <v>39742</v>
      </c>
      <c r="BK864">
        <v>345.17829999999998</v>
      </c>
      <c r="BL864">
        <v>345.17829999999998</v>
      </c>
      <c r="BM864">
        <v>345.17829999999998</v>
      </c>
      <c r="BN864">
        <v>345.17829999999998</v>
      </c>
      <c r="BY864" s="3">
        <v>39729</v>
      </c>
      <c r="BZ864">
        <v>21.75</v>
      </c>
    </row>
    <row r="865" spans="2:78" x14ac:dyDescent="0.25">
      <c r="B865" s="3">
        <v>39742</v>
      </c>
      <c r="C865" s="2">
        <v>4882.8</v>
      </c>
      <c r="D865" s="2">
        <v>4736.22</v>
      </c>
      <c r="E865" s="2">
        <v>4909.6400000000003</v>
      </c>
      <c r="F865" s="2">
        <v>4784.41</v>
      </c>
      <c r="H865" s="3">
        <v>40110</v>
      </c>
      <c r="I865">
        <v>1.5006999999999999</v>
      </c>
      <c r="J865">
        <v>1.5001</v>
      </c>
      <c r="K865">
        <v>1.5006999999999999</v>
      </c>
      <c r="L865">
        <v>1.5005999999999999</v>
      </c>
      <c r="N865" s="3">
        <v>39852</v>
      </c>
      <c r="O865" s="2">
        <v>910.65</v>
      </c>
      <c r="P865" s="2">
        <v>904</v>
      </c>
      <c r="Q865" s="2">
        <v>912.65</v>
      </c>
      <c r="R865" s="2">
        <v>906.55</v>
      </c>
      <c r="BJ865" s="3">
        <v>39741</v>
      </c>
      <c r="BK865">
        <v>343.39389999999997</v>
      </c>
      <c r="BL865">
        <v>343.39389999999997</v>
      </c>
      <c r="BM865">
        <v>343.39389999999997</v>
      </c>
      <c r="BN865">
        <v>343.39389999999997</v>
      </c>
      <c r="BY865" s="3">
        <v>39728</v>
      </c>
      <c r="BZ865">
        <v>23.67</v>
      </c>
    </row>
    <row r="866" spans="2:78" x14ac:dyDescent="0.25">
      <c r="B866" s="3">
        <v>39741</v>
      </c>
      <c r="C866" s="2">
        <v>4891.76</v>
      </c>
      <c r="D866" s="2">
        <v>4754.2700000000004</v>
      </c>
      <c r="E866" s="2">
        <v>4941.1899999999996</v>
      </c>
      <c r="F866" s="2">
        <v>4835.01</v>
      </c>
      <c r="H866" s="3">
        <v>40109</v>
      </c>
      <c r="I866">
        <v>1.5039</v>
      </c>
      <c r="J866">
        <v>1.4986999999999999</v>
      </c>
      <c r="K866">
        <v>1.5059</v>
      </c>
      <c r="L866">
        <v>1.5006999999999999</v>
      </c>
      <c r="N866" s="3">
        <v>39851</v>
      </c>
      <c r="O866" s="2">
        <v>910.9</v>
      </c>
      <c r="P866" s="2">
        <v>909.5</v>
      </c>
      <c r="Q866" s="2">
        <v>910.9</v>
      </c>
      <c r="R866" s="2">
        <v>910.65</v>
      </c>
      <c r="BJ866" s="3">
        <v>39738</v>
      </c>
      <c r="BK866">
        <v>343.65809999999999</v>
      </c>
      <c r="BL866">
        <v>343.65809999999999</v>
      </c>
      <c r="BM866">
        <v>343.65809999999999</v>
      </c>
      <c r="BN866">
        <v>343.65809999999999</v>
      </c>
      <c r="BY866" s="3">
        <v>39727</v>
      </c>
      <c r="BZ866">
        <v>24.1</v>
      </c>
    </row>
    <row r="867" spans="2:78" x14ac:dyDescent="0.25">
      <c r="B867" s="3">
        <v>39738</v>
      </c>
      <c r="C867" s="2">
        <v>4757.9799999999996</v>
      </c>
      <c r="D867" s="2">
        <v>4576.58</v>
      </c>
      <c r="E867" s="2">
        <v>4835.8999999999996</v>
      </c>
      <c r="F867" s="2">
        <v>4781.33</v>
      </c>
      <c r="H867" s="3">
        <v>40108</v>
      </c>
      <c r="I867">
        <v>1.5012000000000001</v>
      </c>
      <c r="J867">
        <v>1.4944</v>
      </c>
      <c r="K867">
        <v>1.5042</v>
      </c>
      <c r="L867">
        <v>1.5035000000000001</v>
      </c>
      <c r="N867" s="3">
        <v>39850</v>
      </c>
      <c r="O867" s="2">
        <v>909.55</v>
      </c>
      <c r="P867" s="2">
        <v>903.4</v>
      </c>
      <c r="Q867" s="2">
        <v>920.1</v>
      </c>
      <c r="R867" s="2">
        <v>910.65</v>
      </c>
      <c r="BJ867" s="3">
        <v>39737</v>
      </c>
      <c r="BK867">
        <v>342.30939999999998</v>
      </c>
      <c r="BL867">
        <v>342.30939999999998</v>
      </c>
      <c r="BM867">
        <v>342.30939999999998</v>
      </c>
      <c r="BN867">
        <v>342.30939999999998</v>
      </c>
      <c r="BY867" s="3">
        <v>39724</v>
      </c>
      <c r="BZ867">
        <v>26.64</v>
      </c>
    </row>
    <row r="868" spans="2:78" x14ac:dyDescent="0.25">
      <c r="B868" s="3">
        <v>39737</v>
      </c>
      <c r="C868" s="2">
        <v>4675.8999999999996</v>
      </c>
      <c r="D868" s="2">
        <v>4521.91</v>
      </c>
      <c r="E868" s="2">
        <v>4890.78</v>
      </c>
      <c r="F868" s="2">
        <v>4622.8100000000004</v>
      </c>
      <c r="H868" s="3">
        <v>40107</v>
      </c>
      <c r="I868">
        <v>1.4928999999999999</v>
      </c>
      <c r="J868">
        <v>1.4888999999999999</v>
      </c>
      <c r="K868">
        <v>1.5043</v>
      </c>
      <c r="L868">
        <v>1.5008999999999999</v>
      </c>
      <c r="N868" s="3">
        <v>39849</v>
      </c>
      <c r="O868" s="2">
        <v>904.6</v>
      </c>
      <c r="P868" s="2">
        <v>901.5</v>
      </c>
      <c r="Q868" s="2">
        <v>924.5</v>
      </c>
      <c r="R868" s="2">
        <v>909.82</v>
      </c>
      <c r="BJ868" s="3">
        <v>39736</v>
      </c>
      <c r="BK868">
        <v>342.02749999999997</v>
      </c>
      <c r="BL868">
        <v>342.02749999999997</v>
      </c>
      <c r="BM868">
        <v>342.02749999999997</v>
      </c>
      <c r="BN868">
        <v>342.02749999999997</v>
      </c>
      <c r="BY868" s="3">
        <v>39723</v>
      </c>
      <c r="BZ868">
        <v>27.28</v>
      </c>
    </row>
    <row r="869" spans="2:78" x14ac:dyDescent="0.25">
      <c r="B869" s="3">
        <v>39736</v>
      </c>
      <c r="C869" s="2">
        <v>5187.3900000000003</v>
      </c>
      <c r="D869" s="2">
        <v>4790.68</v>
      </c>
      <c r="E869" s="2">
        <v>5192.13</v>
      </c>
      <c r="F869" s="2">
        <v>4861.63</v>
      </c>
      <c r="H869" s="3">
        <v>40106</v>
      </c>
      <c r="I869">
        <v>1.4964999999999999</v>
      </c>
      <c r="J869">
        <v>1.4883</v>
      </c>
      <c r="K869">
        <v>1.4993000000000001</v>
      </c>
      <c r="L869">
        <v>1.4928999999999999</v>
      </c>
      <c r="N869" s="3">
        <v>39848</v>
      </c>
      <c r="O869" s="2">
        <v>898.5</v>
      </c>
      <c r="P869" s="2">
        <v>894.75</v>
      </c>
      <c r="Q869" s="2">
        <v>909.5</v>
      </c>
      <c r="R869" s="2">
        <v>905.35</v>
      </c>
      <c r="BJ869" s="3">
        <v>39735</v>
      </c>
      <c r="BK869">
        <v>341.49520000000001</v>
      </c>
      <c r="BL869">
        <v>341.49520000000001</v>
      </c>
      <c r="BM869">
        <v>341.49520000000001</v>
      </c>
      <c r="BN869">
        <v>341.49520000000001</v>
      </c>
      <c r="BY869" s="3">
        <v>39722</v>
      </c>
      <c r="BZ869">
        <v>28.24</v>
      </c>
    </row>
    <row r="870" spans="2:78" x14ac:dyDescent="0.25">
      <c r="B870" s="3">
        <v>39735</v>
      </c>
      <c r="C870" s="2">
        <v>5135.1400000000003</v>
      </c>
      <c r="D870" s="2">
        <v>5095.12</v>
      </c>
      <c r="E870" s="2">
        <v>5383.79</v>
      </c>
      <c r="F870" s="2">
        <v>5199.1899999999996</v>
      </c>
      <c r="H870" s="3">
        <v>40105</v>
      </c>
      <c r="I870">
        <v>1.4893000000000001</v>
      </c>
      <c r="J870">
        <v>1.4832000000000001</v>
      </c>
      <c r="K870">
        <v>1.4978</v>
      </c>
      <c r="L870">
        <v>1.4966999999999999</v>
      </c>
      <c r="N870" s="3">
        <v>39847</v>
      </c>
      <c r="O870" s="2">
        <v>901.22</v>
      </c>
      <c r="P870" s="2">
        <v>888.6</v>
      </c>
      <c r="Q870" s="2">
        <v>912.9</v>
      </c>
      <c r="R870" s="2">
        <v>897.85</v>
      </c>
      <c r="BJ870" s="3">
        <v>39734</v>
      </c>
      <c r="BK870">
        <v>345.35199999999998</v>
      </c>
      <c r="BL870">
        <v>345.35199999999998</v>
      </c>
      <c r="BM870">
        <v>345.35199999999998</v>
      </c>
      <c r="BN870">
        <v>345.35199999999998</v>
      </c>
      <c r="BY870" s="3">
        <v>39721</v>
      </c>
      <c r="BZ870">
        <v>28.27</v>
      </c>
    </row>
    <row r="871" spans="2:78" x14ac:dyDescent="0.25">
      <c r="B871" s="3">
        <v>39734</v>
      </c>
      <c r="C871" s="2">
        <v>4642.0200000000004</v>
      </c>
      <c r="D871" s="2">
        <v>4641.38</v>
      </c>
      <c r="E871" s="2">
        <v>5062.45</v>
      </c>
      <c r="F871" s="2">
        <v>5062.45</v>
      </c>
      <c r="H871" s="3">
        <v>40104</v>
      </c>
      <c r="I871">
        <v>1.4902</v>
      </c>
      <c r="J871">
        <v>1.4877</v>
      </c>
      <c r="K871">
        <v>1.4918</v>
      </c>
      <c r="L871">
        <v>1.4892000000000001</v>
      </c>
      <c r="N871" s="3">
        <v>39846</v>
      </c>
      <c r="O871" s="2">
        <v>925.2</v>
      </c>
      <c r="P871" s="2">
        <v>895.6</v>
      </c>
      <c r="Q871" s="2">
        <v>925.8</v>
      </c>
      <c r="R871" s="2">
        <v>900.15</v>
      </c>
      <c r="BJ871" s="3">
        <v>39731</v>
      </c>
      <c r="BK871">
        <v>351.95569999999998</v>
      </c>
      <c r="BL871">
        <v>351.95569999999998</v>
      </c>
      <c r="BM871">
        <v>351.95569999999998</v>
      </c>
      <c r="BN871">
        <v>351.95569999999998</v>
      </c>
      <c r="BY871" s="3">
        <v>39720</v>
      </c>
      <c r="BZ871">
        <v>27.84</v>
      </c>
    </row>
    <row r="872" spans="2:78" x14ac:dyDescent="0.25">
      <c r="B872" s="3">
        <v>39731</v>
      </c>
      <c r="C872" s="2">
        <v>4594.53</v>
      </c>
      <c r="D872" s="2">
        <v>4308</v>
      </c>
      <c r="E872" s="2">
        <v>4653.9799999999996</v>
      </c>
      <c r="F872" s="2">
        <v>4544.3100000000004</v>
      </c>
      <c r="H872" s="3">
        <v>40103</v>
      </c>
      <c r="I872">
        <v>1.4903999999999999</v>
      </c>
      <c r="J872">
        <v>1.4895</v>
      </c>
      <c r="K872">
        <v>1.4903999999999999</v>
      </c>
      <c r="L872">
        <v>1.4902</v>
      </c>
      <c r="N872" s="3">
        <v>39845</v>
      </c>
      <c r="O872" s="2">
        <v>926.5</v>
      </c>
      <c r="P872" s="2">
        <v>920.5</v>
      </c>
      <c r="Q872" s="2">
        <v>927.5</v>
      </c>
      <c r="R872" s="2">
        <v>925.2</v>
      </c>
      <c r="BJ872" s="3">
        <v>39730</v>
      </c>
      <c r="BK872">
        <v>349.87299999999999</v>
      </c>
      <c r="BL872">
        <v>349.87299999999999</v>
      </c>
      <c r="BM872">
        <v>349.87299999999999</v>
      </c>
      <c r="BN872">
        <v>349.87299999999999</v>
      </c>
      <c r="BY872" s="3">
        <v>39717</v>
      </c>
      <c r="BZ872">
        <v>29.59</v>
      </c>
    </row>
    <row r="873" spans="2:78" x14ac:dyDescent="0.25">
      <c r="B873" s="3">
        <v>39730</v>
      </c>
      <c r="C873" s="2">
        <v>5054.8999999999996</v>
      </c>
      <c r="D873" s="2">
        <v>4803.62</v>
      </c>
      <c r="E873" s="2">
        <v>5153.53</v>
      </c>
      <c r="F873" s="2">
        <v>4887</v>
      </c>
      <c r="H873" s="3">
        <v>40102</v>
      </c>
      <c r="I873">
        <v>1.4956</v>
      </c>
      <c r="J873">
        <v>1.4852000000000001</v>
      </c>
      <c r="K873">
        <v>1.4964999999999999</v>
      </c>
      <c r="L873">
        <v>1.4903999999999999</v>
      </c>
      <c r="N873" s="3">
        <v>39844</v>
      </c>
      <c r="O873" s="2">
        <v>926.5</v>
      </c>
      <c r="P873" s="2">
        <v>926.5</v>
      </c>
      <c r="Q873" s="2">
        <v>927.5</v>
      </c>
      <c r="R873" s="2">
        <v>926.5</v>
      </c>
      <c r="BJ873" s="3">
        <v>39729</v>
      </c>
      <c r="BK873">
        <v>350.58550000000002</v>
      </c>
      <c r="BL873">
        <v>350.58550000000002</v>
      </c>
      <c r="BM873">
        <v>350.58550000000002</v>
      </c>
      <c r="BN873">
        <v>350.58550000000002</v>
      </c>
      <c r="BY873" s="3">
        <v>39716</v>
      </c>
      <c r="BZ873">
        <v>30.11</v>
      </c>
    </row>
    <row r="874" spans="2:78" x14ac:dyDescent="0.25">
      <c r="B874" s="3">
        <v>39729</v>
      </c>
      <c r="C874" s="2">
        <v>5237.1099999999997</v>
      </c>
      <c r="D874" s="2">
        <v>4870.2</v>
      </c>
      <c r="E874" s="2">
        <v>5319.15</v>
      </c>
      <c r="F874" s="2">
        <v>5013.62</v>
      </c>
      <c r="H874" s="3">
        <v>40101</v>
      </c>
      <c r="I874">
        <v>1.4930000000000001</v>
      </c>
      <c r="J874">
        <v>1.4846999999999999</v>
      </c>
      <c r="K874">
        <v>1.4965999999999999</v>
      </c>
      <c r="L874">
        <v>1.4954000000000001</v>
      </c>
      <c r="N874" s="3">
        <v>39843</v>
      </c>
      <c r="O874" s="2">
        <v>905.57</v>
      </c>
      <c r="P874" s="2">
        <v>900.8</v>
      </c>
      <c r="Q874" s="2">
        <v>929.5</v>
      </c>
      <c r="R874" s="2">
        <v>926.72</v>
      </c>
      <c r="BJ874" s="3">
        <v>39728</v>
      </c>
      <c r="BK874">
        <v>347.03480000000002</v>
      </c>
      <c r="BL874">
        <v>347.03480000000002</v>
      </c>
      <c r="BM874">
        <v>347.03480000000002</v>
      </c>
      <c r="BN874">
        <v>347.03480000000002</v>
      </c>
      <c r="BY874" s="3">
        <v>39715</v>
      </c>
      <c r="BZ874">
        <v>29.86</v>
      </c>
    </row>
    <row r="875" spans="2:78" x14ac:dyDescent="0.25">
      <c r="B875" s="3">
        <v>39728</v>
      </c>
      <c r="C875" s="2">
        <v>5450.38</v>
      </c>
      <c r="D875" s="2">
        <v>5300.3</v>
      </c>
      <c r="E875" s="2">
        <v>5502.33</v>
      </c>
      <c r="F875" s="2">
        <v>5326.63</v>
      </c>
      <c r="H875" s="3">
        <v>40100</v>
      </c>
      <c r="I875">
        <v>1.4849000000000001</v>
      </c>
      <c r="J875">
        <v>1.4838</v>
      </c>
      <c r="K875">
        <v>1.494</v>
      </c>
      <c r="L875">
        <v>1.4927999999999999</v>
      </c>
      <c r="N875" s="3">
        <v>39842</v>
      </c>
      <c r="O875" s="2">
        <v>885.17</v>
      </c>
      <c r="P875" s="2">
        <v>873.95</v>
      </c>
      <c r="Q875" s="2">
        <v>909.8</v>
      </c>
      <c r="R875" s="2">
        <v>905.47</v>
      </c>
      <c r="BJ875" s="3">
        <v>39727</v>
      </c>
      <c r="BK875">
        <v>350.69299999999998</v>
      </c>
      <c r="BL875">
        <v>350.69299999999998</v>
      </c>
      <c r="BM875">
        <v>350.69299999999998</v>
      </c>
      <c r="BN875">
        <v>350.69299999999998</v>
      </c>
      <c r="BY875" s="3">
        <v>39714</v>
      </c>
      <c r="BZ875">
        <v>29.83</v>
      </c>
    </row>
    <row r="876" spans="2:78" x14ac:dyDescent="0.25">
      <c r="B876" s="3">
        <v>39727</v>
      </c>
      <c r="C876" s="2">
        <v>5606.07</v>
      </c>
      <c r="D876" s="2">
        <v>5292.84</v>
      </c>
      <c r="E876" s="2">
        <v>5606.07</v>
      </c>
      <c r="F876" s="2">
        <v>5387.01</v>
      </c>
      <c r="H876" s="3">
        <v>40099</v>
      </c>
      <c r="I876">
        <v>1.4787999999999999</v>
      </c>
      <c r="J876">
        <v>1.476</v>
      </c>
      <c r="K876">
        <v>1.4874000000000001</v>
      </c>
      <c r="L876">
        <v>1.4844999999999999</v>
      </c>
      <c r="N876" s="3">
        <v>39841</v>
      </c>
      <c r="O876" s="2">
        <v>899.82</v>
      </c>
      <c r="P876" s="2">
        <v>881.7</v>
      </c>
      <c r="Q876" s="2">
        <v>903.5</v>
      </c>
      <c r="R876" s="2">
        <v>885.15</v>
      </c>
      <c r="BJ876" s="3">
        <v>39724</v>
      </c>
      <c r="BK876">
        <v>348.49610000000001</v>
      </c>
      <c r="BL876">
        <v>348.49610000000001</v>
      </c>
      <c r="BM876">
        <v>348.49610000000001</v>
      </c>
      <c r="BN876">
        <v>348.49610000000001</v>
      </c>
      <c r="BY876" s="3">
        <v>39713</v>
      </c>
      <c r="BZ876">
        <v>30.7</v>
      </c>
    </row>
    <row r="877" spans="2:78" x14ac:dyDescent="0.25">
      <c r="B877" s="3">
        <v>39724</v>
      </c>
      <c r="C877" s="2">
        <v>5682.33</v>
      </c>
      <c r="D877" s="2">
        <v>5617.81</v>
      </c>
      <c r="E877" s="2">
        <v>5831.97</v>
      </c>
      <c r="F877" s="2">
        <v>5797.03</v>
      </c>
      <c r="H877" s="3">
        <v>40098</v>
      </c>
      <c r="I877">
        <v>1.472</v>
      </c>
      <c r="J877">
        <v>1.4679</v>
      </c>
      <c r="K877">
        <v>1.4811000000000001</v>
      </c>
      <c r="L877">
        <v>1.4791000000000001</v>
      </c>
      <c r="N877" s="3">
        <v>39840</v>
      </c>
      <c r="O877" s="2">
        <v>903.85</v>
      </c>
      <c r="P877" s="2">
        <v>891.95</v>
      </c>
      <c r="Q877" s="2">
        <v>907.6</v>
      </c>
      <c r="R877" s="2">
        <v>899.84</v>
      </c>
      <c r="BJ877" s="3">
        <v>39723</v>
      </c>
      <c r="BK877">
        <v>341.81659999999999</v>
      </c>
      <c r="BL877">
        <v>341.81659999999999</v>
      </c>
      <c r="BM877">
        <v>341.81659999999999</v>
      </c>
      <c r="BN877">
        <v>341.81659999999999</v>
      </c>
      <c r="BY877" s="3">
        <v>39710</v>
      </c>
      <c r="BZ877">
        <v>30.37</v>
      </c>
    </row>
    <row r="878" spans="2:78" x14ac:dyDescent="0.25">
      <c r="B878" s="3">
        <v>39723</v>
      </c>
      <c r="C878" s="2">
        <v>5794.1</v>
      </c>
      <c r="D878" s="2">
        <v>5630.46</v>
      </c>
      <c r="E878" s="2">
        <v>5876.93</v>
      </c>
      <c r="F878" s="2">
        <v>5660.63</v>
      </c>
      <c r="H878" s="3">
        <v>40097</v>
      </c>
      <c r="I878">
        <v>1.4726999999999999</v>
      </c>
      <c r="J878">
        <v>1.4706999999999999</v>
      </c>
      <c r="K878">
        <v>1.4741</v>
      </c>
      <c r="L878">
        <v>1.4721</v>
      </c>
      <c r="N878" s="3">
        <v>39839</v>
      </c>
      <c r="O878" s="2">
        <v>896.18</v>
      </c>
      <c r="P878" s="2">
        <v>888.4</v>
      </c>
      <c r="Q878" s="2">
        <v>916.2</v>
      </c>
      <c r="R878" s="2">
        <v>904.29</v>
      </c>
      <c r="BJ878" s="3">
        <v>39722</v>
      </c>
      <c r="BK878">
        <v>342.86849999999998</v>
      </c>
      <c r="BL878">
        <v>342.86849999999998</v>
      </c>
      <c r="BM878">
        <v>342.86849999999998</v>
      </c>
      <c r="BN878">
        <v>342.86849999999998</v>
      </c>
      <c r="BY878" s="3">
        <v>39709</v>
      </c>
      <c r="BZ878">
        <v>27.57</v>
      </c>
    </row>
    <row r="879" spans="2:78" x14ac:dyDescent="0.25">
      <c r="B879" s="3">
        <v>39722</v>
      </c>
      <c r="C879" s="2">
        <v>5865.08</v>
      </c>
      <c r="D879" s="2">
        <v>5746.82</v>
      </c>
      <c r="E879" s="2">
        <v>5866.4</v>
      </c>
      <c r="F879" s="2">
        <v>5806.33</v>
      </c>
      <c r="H879" s="3">
        <v>40096</v>
      </c>
      <c r="I879">
        <v>1.4729000000000001</v>
      </c>
      <c r="J879">
        <v>1.4719</v>
      </c>
      <c r="K879">
        <v>1.4729000000000001</v>
      </c>
      <c r="L879">
        <v>1.4726999999999999</v>
      </c>
      <c r="N879" s="3">
        <v>39838</v>
      </c>
      <c r="O879" s="2">
        <v>898.1</v>
      </c>
      <c r="P879" s="2">
        <v>891.5</v>
      </c>
      <c r="Q879" s="2">
        <v>900.29</v>
      </c>
      <c r="R879" s="2">
        <v>896.6</v>
      </c>
      <c r="BJ879" s="3">
        <v>39721</v>
      </c>
      <c r="BK879">
        <v>340.63639999999998</v>
      </c>
      <c r="BL879">
        <v>340.63639999999998</v>
      </c>
      <c r="BM879">
        <v>340.63639999999998</v>
      </c>
      <c r="BN879">
        <v>340.63639999999998</v>
      </c>
      <c r="BY879" s="3">
        <v>39708</v>
      </c>
      <c r="BZ879">
        <v>27.61</v>
      </c>
    </row>
    <row r="880" spans="2:78" x14ac:dyDescent="0.25">
      <c r="B880" s="3">
        <v>39721</v>
      </c>
      <c r="C880" s="2">
        <v>5728.3</v>
      </c>
      <c r="D880" s="2">
        <v>5658.2</v>
      </c>
      <c r="E880" s="2">
        <v>5836.77</v>
      </c>
      <c r="F880" s="2">
        <v>5831.02</v>
      </c>
      <c r="H880" s="3">
        <v>40095</v>
      </c>
      <c r="I880">
        <v>1.4767999999999999</v>
      </c>
      <c r="J880">
        <v>1.4675</v>
      </c>
      <c r="K880">
        <v>1.4774</v>
      </c>
      <c r="L880">
        <v>1.4729000000000001</v>
      </c>
      <c r="N880" s="3">
        <v>39837</v>
      </c>
      <c r="O880" s="2">
        <v>899.6</v>
      </c>
      <c r="P880" s="2">
        <v>897.2</v>
      </c>
      <c r="Q880" s="2">
        <v>899.6</v>
      </c>
      <c r="R880" s="2">
        <v>898.1</v>
      </c>
      <c r="BJ880" s="3">
        <v>39720</v>
      </c>
      <c r="BK880">
        <v>343.79230000000001</v>
      </c>
      <c r="BL880">
        <v>343.79230000000001</v>
      </c>
      <c r="BM880">
        <v>343.79230000000001</v>
      </c>
      <c r="BN880">
        <v>343.79230000000001</v>
      </c>
      <c r="BY880" s="3">
        <v>39707</v>
      </c>
      <c r="BZ880">
        <v>28.17</v>
      </c>
    </row>
    <row r="881" spans="2:78" x14ac:dyDescent="0.25">
      <c r="B881" s="3">
        <v>39720</v>
      </c>
      <c r="C881" s="2">
        <v>6010.1</v>
      </c>
      <c r="D881" s="2">
        <v>5802.51</v>
      </c>
      <c r="E881" s="2">
        <v>6015.59</v>
      </c>
      <c r="F881" s="2">
        <v>5807.08</v>
      </c>
      <c r="H881" s="3">
        <v>40094</v>
      </c>
      <c r="I881">
        <v>1.4714</v>
      </c>
      <c r="J881">
        <v>1.4703999999999999</v>
      </c>
      <c r="K881">
        <v>1.4815</v>
      </c>
      <c r="L881">
        <v>1.4774</v>
      </c>
      <c r="N881" s="3">
        <v>39836</v>
      </c>
      <c r="O881" s="2">
        <v>855.34</v>
      </c>
      <c r="P881" s="2">
        <v>851.9</v>
      </c>
      <c r="Q881" s="2">
        <v>903.6</v>
      </c>
      <c r="R881" s="2">
        <v>899.4</v>
      </c>
      <c r="BJ881" s="3">
        <v>39717</v>
      </c>
      <c r="BK881">
        <v>339.70519999999999</v>
      </c>
      <c r="BL881">
        <v>339.70519999999999</v>
      </c>
      <c r="BM881">
        <v>339.70519999999999</v>
      </c>
      <c r="BN881">
        <v>339.70519999999999</v>
      </c>
      <c r="BY881" s="3">
        <v>39706</v>
      </c>
      <c r="BZ881">
        <v>29.64</v>
      </c>
    </row>
    <row r="882" spans="2:78" x14ac:dyDescent="0.25">
      <c r="B882" s="3">
        <v>39717</v>
      </c>
      <c r="C882" s="2">
        <v>6118.13</v>
      </c>
      <c r="D882" s="2">
        <v>6001.01</v>
      </c>
      <c r="E882" s="2">
        <v>6118.13</v>
      </c>
      <c r="F882" s="2">
        <v>6063.5</v>
      </c>
      <c r="H882" s="3">
        <v>40093</v>
      </c>
      <c r="I882">
        <v>1.4716</v>
      </c>
      <c r="J882">
        <v>1.4650000000000001</v>
      </c>
      <c r="K882">
        <v>1.4735</v>
      </c>
      <c r="L882">
        <v>1.4715</v>
      </c>
      <c r="N882" s="3">
        <v>39835</v>
      </c>
      <c r="O882" s="2">
        <v>852.37</v>
      </c>
      <c r="P882" s="2">
        <v>843.25</v>
      </c>
      <c r="Q882" s="2">
        <v>863</v>
      </c>
      <c r="R882" s="2">
        <v>855.7</v>
      </c>
      <c r="BJ882" s="3">
        <v>39716</v>
      </c>
      <c r="BK882">
        <v>339.41230000000002</v>
      </c>
      <c r="BL882">
        <v>339.41230000000002</v>
      </c>
      <c r="BM882">
        <v>339.41230000000002</v>
      </c>
      <c r="BN882">
        <v>339.41230000000002</v>
      </c>
      <c r="BY882" s="3">
        <v>39703</v>
      </c>
      <c r="BZ882">
        <v>30.7</v>
      </c>
    </row>
    <row r="883" spans="2:78" x14ac:dyDescent="0.25">
      <c r="B883" s="3">
        <v>39716</v>
      </c>
      <c r="C883" s="2">
        <v>6057.61</v>
      </c>
      <c r="D883" s="2">
        <v>6049.85</v>
      </c>
      <c r="E883" s="2">
        <v>6188.43</v>
      </c>
      <c r="F883" s="2">
        <v>6173.03</v>
      </c>
      <c r="H883" s="3">
        <v>40092</v>
      </c>
      <c r="I883">
        <v>1.4656</v>
      </c>
      <c r="J883">
        <v>1.4656</v>
      </c>
      <c r="K883">
        <v>1.4757</v>
      </c>
      <c r="L883">
        <v>1.4718</v>
      </c>
      <c r="N883" s="3">
        <v>39834</v>
      </c>
      <c r="O883" s="2">
        <v>854.12</v>
      </c>
      <c r="P883" s="2">
        <v>843</v>
      </c>
      <c r="Q883" s="2">
        <v>864.5</v>
      </c>
      <c r="R883" s="2">
        <v>852.19</v>
      </c>
      <c r="BJ883" s="3">
        <v>39715</v>
      </c>
      <c r="BK883">
        <v>339.95800000000003</v>
      </c>
      <c r="BL883">
        <v>339.95800000000003</v>
      </c>
      <c r="BM883">
        <v>339.95800000000003</v>
      </c>
      <c r="BN883">
        <v>339.95800000000003</v>
      </c>
      <c r="BY883" s="3">
        <v>39702</v>
      </c>
      <c r="BZ883">
        <v>30.13</v>
      </c>
    </row>
    <row r="884" spans="2:78" x14ac:dyDescent="0.25">
      <c r="B884" s="3">
        <v>39715</v>
      </c>
      <c r="C884" s="2">
        <v>6071.32</v>
      </c>
      <c r="D884" s="2">
        <v>6013.71</v>
      </c>
      <c r="E884" s="2">
        <v>6109.1</v>
      </c>
      <c r="F884" s="2">
        <v>6052.87</v>
      </c>
      <c r="H884" s="3">
        <v>40091</v>
      </c>
      <c r="I884">
        <v>1.4596</v>
      </c>
      <c r="J884">
        <v>1.4593</v>
      </c>
      <c r="K884">
        <v>1.4668000000000001</v>
      </c>
      <c r="L884">
        <v>1.4657</v>
      </c>
      <c r="N884" s="3">
        <v>39833</v>
      </c>
      <c r="O884" s="2">
        <v>833.75</v>
      </c>
      <c r="P884" s="2">
        <v>823.27</v>
      </c>
      <c r="Q884" s="2">
        <v>866.5</v>
      </c>
      <c r="R884" s="2">
        <v>853.97</v>
      </c>
      <c r="BJ884" s="3">
        <v>39714</v>
      </c>
      <c r="BK884">
        <v>339.2937</v>
      </c>
      <c r="BL884">
        <v>339.2937</v>
      </c>
      <c r="BM884">
        <v>339.2937</v>
      </c>
      <c r="BN884">
        <v>339.2937</v>
      </c>
      <c r="BY884" s="3">
        <v>39701</v>
      </c>
      <c r="BZ884">
        <v>30.81</v>
      </c>
    </row>
    <row r="885" spans="2:78" x14ac:dyDescent="0.25">
      <c r="B885" s="3">
        <v>39714</v>
      </c>
      <c r="C885" s="2">
        <v>6091.85</v>
      </c>
      <c r="D885" s="2">
        <v>6033.75</v>
      </c>
      <c r="E885" s="2">
        <v>6123.48</v>
      </c>
      <c r="F885" s="2">
        <v>6068.53</v>
      </c>
      <c r="H885" s="3">
        <v>40090</v>
      </c>
      <c r="I885">
        <v>1.4575</v>
      </c>
      <c r="J885">
        <v>1.4569000000000001</v>
      </c>
      <c r="K885">
        <v>1.4624999999999999</v>
      </c>
      <c r="L885">
        <v>1.4596</v>
      </c>
      <c r="N885" s="3">
        <v>39832</v>
      </c>
      <c r="O885" s="2">
        <v>841.97</v>
      </c>
      <c r="P885" s="2">
        <v>831.2</v>
      </c>
      <c r="Q885" s="2">
        <v>843.5</v>
      </c>
      <c r="R885" s="2">
        <v>833.57</v>
      </c>
      <c r="BJ885" s="3">
        <v>39713</v>
      </c>
      <c r="BK885">
        <v>336.56959999999998</v>
      </c>
      <c r="BL885">
        <v>336.56959999999998</v>
      </c>
      <c r="BM885">
        <v>336.56959999999998</v>
      </c>
      <c r="BN885">
        <v>336.56959999999998</v>
      </c>
      <c r="BY885" s="3">
        <v>39700</v>
      </c>
      <c r="BZ885">
        <v>31.16</v>
      </c>
    </row>
    <row r="886" spans="2:78" x14ac:dyDescent="0.25">
      <c r="B886" s="3">
        <v>39713</v>
      </c>
      <c r="C886" s="2">
        <v>6188.58</v>
      </c>
      <c r="D886" s="2">
        <v>6106.11</v>
      </c>
      <c r="E886" s="2">
        <v>6235.13</v>
      </c>
      <c r="F886" s="2">
        <v>6107.75</v>
      </c>
      <c r="H886" s="3">
        <v>40089</v>
      </c>
      <c r="I886">
        <v>1.4575</v>
      </c>
      <c r="J886">
        <v>1.4574</v>
      </c>
      <c r="K886">
        <v>1.4576</v>
      </c>
      <c r="L886">
        <v>1.4575</v>
      </c>
      <c r="N886" s="3">
        <v>39831</v>
      </c>
      <c r="O886" s="2">
        <v>841.05</v>
      </c>
      <c r="P886" s="2">
        <v>840.34</v>
      </c>
      <c r="Q886" s="2">
        <v>846</v>
      </c>
      <c r="R886" s="2">
        <v>841.9</v>
      </c>
      <c r="BJ886" s="3">
        <v>39710</v>
      </c>
      <c r="BK886">
        <v>339.30799999999999</v>
      </c>
      <c r="BL886">
        <v>339.30799999999999</v>
      </c>
      <c r="BM886">
        <v>339.30799999999999</v>
      </c>
      <c r="BN886">
        <v>339.30799999999999</v>
      </c>
      <c r="BY886" s="3">
        <v>39699</v>
      </c>
      <c r="BZ886">
        <v>32.369999999999997</v>
      </c>
    </row>
    <row r="887" spans="2:78" x14ac:dyDescent="0.25">
      <c r="B887" s="3">
        <v>39710</v>
      </c>
      <c r="C887" s="2">
        <v>5986.94</v>
      </c>
      <c r="D887" s="2">
        <v>5982.3</v>
      </c>
      <c r="E887" s="2">
        <v>6220.29</v>
      </c>
      <c r="F887" s="2">
        <v>6189.53</v>
      </c>
      <c r="H887" s="3">
        <v>40088</v>
      </c>
      <c r="I887">
        <v>1.4515</v>
      </c>
      <c r="J887">
        <v>1.4484999999999999</v>
      </c>
      <c r="K887">
        <v>1.4644999999999999</v>
      </c>
      <c r="L887">
        <v>1.4575</v>
      </c>
      <c r="N887" s="3">
        <v>39830</v>
      </c>
      <c r="O887" s="2">
        <v>842.9</v>
      </c>
      <c r="P887" s="2">
        <v>841.05</v>
      </c>
      <c r="Q887" s="2">
        <v>842.9</v>
      </c>
      <c r="R887" s="2">
        <v>841.05</v>
      </c>
      <c r="BJ887" s="3">
        <v>39709</v>
      </c>
      <c r="BK887">
        <v>341.98680000000002</v>
      </c>
      <c r="BL887">
        <v>341.98680000000002</v>
      </c>
      <c r="BM887">
        <v>341.98680000000002</v>
      </c>
      <c r="BN887">
        <v>341.98680000000002</v>
      </c>
      <c r="BY887" s="3">
        <v>39696</v>
      </c>
      <c r="BZ887">
        <v>31.33</v>
      </c>
    </row>
    <row r="888" spans="2:78" x14ac:dyDescent="0.25">
      <c r="B888" s="3">
        <v>39709</v>
      </c>
      <c r="C888" s="2">
        <v>5875.05</v>
      </c>
      <c r="D888" s="2">
        <v>5812.77</v>
      </c>
      <c r="E888" s="2">
        <v>5967.29</v>
      </c>
      <c r="F888" s="2">
        <v>5863.42</v>
      </c>
      <c r="H888" s="3">
        <v>40087</v>
      </c>
      <c r="I888">
        <v>1.4651000000000001</v>
      </c>
      <c r="J888">
        <v>1.4510000000000001</v>
      </c>
      <c r="K888">
        <v>1.4666999999999999</v>
      </c>
      <c r="L888">
        <v>1.4519</v>
      </c>
      <c r="N888" s="3">
        <v>39829</v>
      </c>
      <c r="O888" s="2">
        <v>817.14</v>
      </c>
      <c r="P888" s="2">
        <v>815.35</v>
      </c>
      <c r="Q888" s="2">
        <v>843.3</v>
      </c>
      <c r="R888" s="2">
        <v>841.05</v>
      </c>
      <c r="BJ888" s="3">
        <v>39708</v>
      </c>
      <c r="BK888">
        <v>340.6377</v>
      </c>
      <c r="BL888">
        <v>340.6377</v>
      </c>
      <c r="BM888">
        <v>340.6377</v>
      </c>
      <c r="BN888">
        <v>340.6377</v>
      </c>
      <c r="BY888" s="3">
        <v>39695</v>
      </c>
      <c r="BZ888">
        <v>32.04</v>
      </c>
    </row>
    <row r="889" spans="2:78" x14ac:dyDescent="0.25">
      <c r="B889" s="3">
        <v>39708</v>
      </c>
      <c r="C889" s="2">
        <v>5977.68</v>
      </c>
      <c r="D889" s="2">
        <v>5825.24</v>
      </c>
      <c r="E889" s="2">
        <v>6035.51</v>
      </c>
      <c r="F889" s="2">
        <v>5860.98</v>
      </c>
      <c r="H889" s="3">
        <v>40086</v>
      </c>
      <c r="I889">
        <v>1.4591000000000001</v>
      </c>
      <c r="J889">
        <v>1.4577</v>
      </c>
      <c r="K889">
        <v>1.4673</v>
      </c>
      <c r="L889">
        <v>1.4652000000000001</v>
      </c>
      <c r="N889" s="3">
        <v>39828</v>
      </c>
      <c r="O889" s="2">
        <v>812.55</v>
      </c>
      <c r="P889" s="2">
        <v>801.62</v>
      </c>
      <c r="Q889" s="2">
        <v>821.4</v>
      </c>
      <c r="R889" s="2">
        <v>817.65</v>
      </c>
      <c r="BJ889" s="3">
        <v>39707</v>
      </c>
      <c r="BK889">
        <v>341.72230000000002</v>
      </c>
      <c r="BL889">
        <v>341.72230000000002</v>
      </c>
      <c r="BM889">
        <v>341.72230000000002</v>
      </c>
      <c r="BN889">
        <v>341.72230000000002</v>
      </c>
      <c r="BY889" s="3">
        <v>39694</v>
      </c>
      <c r="BZ889">
        <v>32.71</v>
      </c>
    </row>
    <row r="890" spans="2:78" x14ac:dyDescent="0.25">
      <c r="B890" s="3">
        <v>39707</v>
      </c>
      <c r="C890" s="2">
        <v>6017.47</v>
      </c>
      <c r="D890" s="2">
        <v>5858.57</v>
      </c>
      <c r="E890" s="2">
        <v>6024.05</v>
      </c>
      <c r="F890" s="2">
        <v>5965.17</v>
      </c>
      <c r="H890" s="3">
        <v>40085</v>
      </c>
      <c r="I890">
        <v>1.4623999999999999</v>
      </c>
      <c r="J890">
        <v>1.4528000000000001</v>
      </c>
      <c r="K890">
        <v>1.4644999999999999</v>
      </c>
      <c r="L890">
        <v>1.4590000000000001</v>
      </c>
      <c r="N890" s="3">
        <v>39827</v>
      </c>
      <c r="O890" s="2">
        <v>821.32</v>
      </c>
      <c r="P890" s="2">
        <v>806.4</v>
      </c>
      <c r="Q890" s="2">
        <v>829.3</v>
      </c>
      <c r="R890" s="2">
        <v>813.28</v>
      </c>
      <c r="BJ890" s="3">
        <v>39706</v>
      </c>
      <c r="BK890">
        <v>341.21129999999999</v>
      </c>
      <c r="BL890">
        <v>341.21129999999999</v>
      </c>
      <c r="BM890">
        <v>341.21129999999999</v>
      </c>
      <c r="BN890">
        <v>341.21129999999999</v>
      </c>
      <c r="BY890" s="3">
        <v>39692</v>
      </c>
      <c r="BZ890">
        <v>33.520000000000003</v>
      </c>
    </row>
    <row r="891" spans="2:78" x14ac:dyDescent="0.25">
      <c r="B891" s="3">
        <v>39706</v>
      </c>
      <c r="C891" s="2">
        <v>6138.42</v>
      </c>
      <c r="D891" s="2">
        <v>5942.14</v>
      </c>
      <c r="E891" s="2">
        <v>6138.42</v>
      </c>
      <c r="F891" s="2">
        <v>6064.16</v>
      </c>
      <c r="H891" s="3">
        <v>40084</v>
      </c>
      <c r="I891">
        <v>1.4704999999999999</v>
      </c>
      <c r="J891">
        <v>1.4564999999999999</v>
      </c>
      <c r="K891">
        <v>1.4710000000000001</v>
      </c>
      <c r="L891">
        <v>1.462</v>
      </c>
      <c r="N891" s="3">
        <v>39826</v>
      </c>
      <c r="O891" s="2">
        <v>822.82</v>
      </c>
      <c r="P891" s="2">
        <v>813.1</v>
      </c>
      <c r="Q891" s="2">
        <v>831.2</v>
      </c>
      <c r="R891" s="2">
        <v>821.3</v>
      </c>
      <c r="BJ891" s="3">
        <v>39703</v>
      </c>
      <c r="BK891">
        <v>339.67669999999998</v>
      </c>
      <c r="BL891">
        <v>339.67669999999998</v>
      </c>
      <c r="BM891">
        <v>339.67669999999998</v>
      </c>
      <c r="BN891">
        <v>339.67669999999998</v>
      </c>
      <c r="BY891" s="3">
        <v>39689</v>
      </c>
      <c r="BZ891">
        <v>34.29</v>
      </c>
    </row>
    <row r="892" spans="2:78" x14ac:dyDescent="0.25">
      <c r="B892" s="3">
        <v>39703</v>
      </c>
      <c r="C892" s="2">
        <v>6206.97</v>
      </c>
      <c r="D892" s="2">
        <v>6159.51</v>
      </c>
      <c r="E892" s="2">
        <v>6256.25</v>
      </c>
      <c r="F892" s="2">
        <v>6234.89</v>
      </c>
      <c r="H892" s="3">
        <v>40083</v>
      </c>
      <c r="I892">
        <v>1.4688000000000001</v>
      </c>
      <c r="J892">
        <v>1.4677</v>
      </c>
      <c r="K892">
        <v>1.4718</v>
      </c>
      <c r="L892">
        <v>1.4708000000000001</v>
      </c>
      <c r="N892" s="3">
        <v>39825</v>
      </c>
      <c r="O892" s="2">
        <v>851.74</v>
      </c>
      <c r="P892" s="2">
        <v>814.65</v>
      </c>
      <c r="Q892" s="2">
        <v>854.3</v>
      </c>
      <c r="R892" s="2">
        <v>822.9</v>
      </c>
      <c r="BJ892" s="3">
        <v>39702</v>
      </c>
      <c r="BK892">
        <v>340.99</v>
      </c>
      <c r="BL892">
        <v>340.99</v>
      </c>
      <c r="BM892">
        <v>340.99</v>
      </c>
      <c r="BN892">
        <v>340.99</v>
      </c>
      <c r="BY892" s="3">
        <v>39688</v>
      </c>
      <c r="BZ892">
        <v>34.32</v>
      </c>
    </row>
    <row r="893" spans="2:78" x14ac:dyDescent="0.25">
      <c r="B893" s="3">
        <v>39702</v>
      </c>
      <c r="C893" s="2">
        <v>6192.61</v>
      </c>
      <c r="D893" s="2">
        <v>6086.3</v>
      </c>
      <c r="E893" s="2">
        <v>6202.17</v>
      </c>
      <c r="F893" s="2">
        <v>6178.9</v>
      </c>
      <c r="H893" s="3">
        <v>40082</v>
      </c>
      <c r="I893">
        <v>1.4688000000000001</v>
      </c>
      <c r="J893">
        <v>1.4677</v>
      </c>
      <c r="K893">
        <v>1.4688000000000001</v>
      </c>
      <c r="L893">
        <v>1.4677</v>
      </c>
      <c r="N893" s="3">
        <v>39824</v>
      </c>
      <c r="O893" s="2">
        <v>851.95</v>
      </c>
      <c r="P893" s="2">
        <v>850.5</v>
      </c>
      <c r="Q893" s="2">
        <v>856.65</v>
      </c>
      <c r="R893" s="2">
        <v>851.4</v>
      </c>
      <c r="BJ893" s="3">
        <v>39701</v>
      </c>
      <c r="BK893">
        <v>340.48090000000002</v>
      </c>
      <c r="BL893">
        <v>340.48090000000002</v>
      </c>
      <c r="BM893">
        <v>340.48090000000002</v>
      </c>
      <c r="BN893">
        <v>340.48090000000002</v>
      </c>
      <c r="BY893" s="3">
        <v>39687</v>
      </c>
      <c r="BZ893">
        <v>34.200000000000003</v>
      </c>
    </row>
    <row r="894" spans="2:78" x14ac:dyDescent="0.25">
      <c r="B894" s="3">
        <v>39701</v>
      </c>
      <c r="C894" s="2">
        <v>6225.3</v>
      </c>
      <c r="D894" s="2">
        <v>6160.55</v>
      </c>
      <c r="E894" s="2">
        <v>6254.4</v>
      </c>
      <c r="F894" s="2">
        <v>6210.32</v>
      </c>
      <c r="H894" s="3">
        <v>40081</v>
      </c>
      <c r="I894">
        <v>1.4654</v>
      </c>
      <c r="J894">
        <v>1.4615</v>
      </c>
      <c r="K894">
        <v>1.4719</v>
      </c>
      <c r="L894">
        <v>1.4688000000000001</v>
      </c>
      <c r="N894" s="3">
        <v>39823</v>
      </c>
      <c r="O894" s="2">
        <v>853.6</v>
      </c>
      <c r="P894" s="2">
        <v>851.95</v>
      </c>
      <c r="Q894" s="2">
        <v>853.6</v>
      </c>
      <c r="R894" s="2">
        <v>851.95</v>
      </c>
      <c r="BJ894" s="3">
        <v>39700</v>
      </c>
      <c r="BK894">
        <v>340.1103</v>
      </c>
      <c r="BL894">
        <v>340.1103</v>
      </c>
      <c r="BM894">
        <v>340.1103</v>
      </c>
      <c r="BN894">
        <v>340.1103</v>
      </c>
      <c r="BY894" s="3">
        <v>39686</v>
      </c>
      <c r="BZ894">
        <v>33.64</v>
      </c>
    </row>
    <row r="895" spans="2:78" x14ac:dyDescent="0.25">
      <c r="B895" s="3">
        <v>39700</v>
      </c>
      <c r="C895" s="2">
        <v>6258.26</v>
      </c>
      <c r="D895" s="2">
        <v>6199.11</v>
      </c>
      <c r="E895" s="2">
        <v>6327.18</v>
      </c>
      <c r="F895" s="2">
        <v>6233.41</v>
      </c>
      <c r="H895" s="3">
        <v>40080</v>
      </c>
      <c r="I895">
        <v>1.4732000000000001</v>
      </c>
      <c r="J895">
        <v>1.4622999999999999</v>
      </c>
      <c r="K895">
        <v>1.4798</v>
      </c>
      <c r="L895">
        <v>1.4649000000000001</v>
      </c>
      <c r="N895" s="3">
        <v>39822</v>
      </c>
      <c r="O895" s="2">
        <v>856.07</v>
      </c>
      <c r="P895" s="2">
        <v>844</v>
      </c>
      <c r="Q895" s="2">
        <v>869</v>
      </c>
      <c r="R895" s="2">
        <v>851.95</v>
      </c>
      <c r="BJ895" s="3">
        <v>39699</v>
      </c>
      <c r="BK895">
        <v>339.08589999999998</v>
      </c>
      <c r="BL895">
        <v>339.08589999999998</v>
      </c>
      <c r="BM895">
        <v>339.08589999999998</v>
      </c>
      <c r="BN895">
        <v>339.08589999999998</v>
      </c>
      <c r="BY895" s="3">
        <v>39685</v>
      </c>
      <c r="BZ895">
        <v>34.07</v>
      </c>
    </row>
    <row r="896" spans="2:78" x14ac:dyDescent="0.25">
      <c r="B896" s="3">
        <v>39699</v>
      </c>
      <c r="C896" s="2">
        <v>6262.34</v>
      </c>
      <c r="D896" s="2">
        <v>6241.26</v>
      </c>
      <c r="E896" s="2">
        <v>6356.8</v>
      </c>
      <c r="F896" s="2">
        <v>6263.74</v>
      </c>
      <c r="H896" s="3">
        <v>40079</v>
      </c>
      <c r="I896">
        <v>1.4805999999999999</v>
      </c>
      <c r="J896">
        <v>1.4686999999999999</v>
      </c>
      <c r="K896">
        <v>1.4839</v>
      </c>
      <c r="L896">
        <v>1.4726999999999999</v>
      </c>
      <c r="N896" s="3">
        <v>39821</v>
      </c>
      <c r="O896" s="2">
        <v>838.45</v>
      </c>
      <c r="P896" s="2">
        <v>836.1</v>
      </c>
      <c r="Q896" s="2">
        <v>864.6</v>
      </c>
      <c r="R896" s="2">
        <v>855.95</v>
      </c>
      <c r="BJ896" s="3">
        <v>39696</v>
      </c>
      <c r="BK896">
        <v>342.32799999999997</v>
      </c>
      <c r="BL896">
        <v>342.32799999999997</v>
      </c>
      <c r="BM896">
        <v>342.32799999999997</v>
      </c>
      <c r="BN896">
        <v>342.32799999999997</v>
      </c>
      <c r="BY896" s="3">
        <v>39681</v>
      </c>
      <c r="BZ896">
        <v>34.31</v>
      </c>
    </row>
    <row r="897" spans="2:78" x14ac:dyDescent="0.25">
      <c r="B897" s="3">
        <v>39696</v>
      </c>
      <c r="C897" s="2">
        <v>6247.64</v>
      </c>
      <c r="D897" s="2">
        <v>6095.56</v>
      </c>
      <c r="E897" s="2">
        <v>6253.4</v>
      </c>
      <c r="F897" s="2">
        <v>6127.44</v>
      </c>
      <c r="H897" s="3">
        <v>40078</v>
      </c>
      <c r="I897">
        <v>1.4682999999999999</v>
      </c>
      <c r="J897">
        <v>1.4682999999999999</v>
      </c>
      <c r="K897">
        <v>1.4837</v>
      </c>
      <c r="L897">
        <v>1.4809000000000001</v>
      </c>
      <c r="N897" s="3">
        <v>39820</v>
      </c>
      <c r="O897" s="2">
        <v>860.75</v>
      </c>
      <c r="P897" s="2">
        <v>835.2</v>
      </c>
      <c r="Q897" s="2">
        <v>867</v>
      </c>
      <c r="R897" s="2">
        <v>838.62</v>
      </c>
      <c r="BJ897" s="3">
        <v>39695</v>
      </c>
      <c r="BK897">
        <v>338.56169999999997</v>
      </c>
      <c r="BL897">
        <v>338.56169999999997</v>
      </c>
      <c r="BM897">
        <v>338.56169999999997</v>
      </c>
      <c r="BN897">
        <v>338.56169999999997</v>
      </c>
      <c r="BY897" s="3">
        <v>39680</v>
      </c>
      <c r="BZ897">
        <v>34.46</v>
      </c>
    </row>
    <row r="898" spans="2:78" x14ac:dyDescent="0.25">
      <c r="B898" s="3">
        <v>39695</v>
      </c>
      <c r="C898" s="2">
        <v>6477.2</v>
      </c>
      <c r="D898" s="2">
        <v>6263.08</v>
      </c>
      <c r="E898" s="2">
        <v>6482.16</v>
      </c>
      <c r="F898" s="2">
        <v>6279.57</v>
      </c>
      <c r="H898" s="3">
        <v>40077</v>
      </c>
      <c r="I898">
        <v>1.4703999999999999</v>
      </c>
      <c r="J898">
        <v>1.4611000000000001</v>
      </c>
      <c r="K898">
        <v>1.4711000000000001</v>
      </c>
      <c r="L898">
        <v>1.4681999999999999</v>
      </c>
      <c r="N898" s="3">
        <v>39819</v>
      </c>
      <c r="O898" s="2">
        <v>856.2</v>
      </c>
      <c r="P898" s="2">
        <v>838.55</v>
      </c>
      <c r="Q898" s="2">
        <v>870.5</v>
      </c>
      <c r="R898" s="2">
        <v>860.35</v>
      </c>
      <c r="BJ898" s="3">
        <v>39694</v>
      </c>
      <c r="BK898">
        <v>339.04669999999999</v>
      </c>
      <c r="BL898">
        <v>339.04669999999999</v>
      </c>
      <c r="BM898">
        <v>339.04669999999999</v>
      </c>
      <c r="BN898">
        <v>339.04669999999999</v>
      </c>
      <c r="BY898" s="3">
        <v>39679</v>
      </c>
      <c r="BZ898">
        <v>33.79</v>
      </c>
    </row>
    <row r="899" spans="2:78" x14ac:dyDescent="0.25">
      <c r="B899" s="3">
        <v>39694</v>
      </c>
      <c r="C899" s="2">
        <v>6488.12</v>
      </c>
      <c r="D899" s="2">
        <v>6439.91</v>
      </c>
      <c r="E899" s="2">
        <v>6519.21</v>
      </c>
      <c r="F899" s="2">
        <v>6467.49</v>
      </c>
      <c r="H899" s="3">
        <v>40076</v>
      </c>
      <c r="I899">
        <v>1.4711000000000001</v>
      </c>
      <c r="J899">
        <v>1.4682999999999999</v>
      </c>
      <c r="K899">
        <v>1.4722999999999999</v>
      </c>
      <c r="L899">
        <v>1.4703999999999999</v>
      </c>
      <c r="N899" s="3">
        <v>39818</v>
      </c>
      <c r="O899" s="2">
        <v>884.07</v>
      </c>
      <c r="P899" s="2">
        <v>842.85</v>
      </c>
      <c r="Q899" s="2">
        <v>884.67</v>
      </c>
      <c r="R899" s="2">
        <v>856.42</v>
      </c>
      <c r="BJ899" s="3">
        <v>39693</v>
      </c>
      <c r="BK899">
        <v>337.81360000000001</v>
      </c>
      <c r="BL899">
        <v>337.81360000000001</v>
      </c>
      <c r="BM899">
        <v>337.81360000000001</v>
      </c>
      <c r="BN899">
        <v>337.81360000000001</v>
      </c>
      <c r="BY899" s="3">
        <v>39678</v>
      </c>
      <c r="BZ899">
        <v>34.409999999999997</v>
      </c>
    </row>
    <row r="900" spans="2:78" x14ac:dyDescent="0.25">
      <c r="B900" s="3">
        <v>39693</v>
      </c>
      <c r="C900" s="2">
        <v>6416.85</v>
      </c>
      <c r="D900" s="2">
        <v>6379.03</v>
      </c>
      <c r="E900" s="2">
        <v>6553.9</v>
      </c>
      <c r="F900" s="2">
        <v>6518.47</v>
      </c>
      <c r="H900" s="3">
        <v>40075</v>
      </c>
      <c r="I900">
        <v>1.4711000000000001</v>
      </c>
      <c r="J900">
        <v>1.4691000000000001</v>
      </c>
      <c r="K900">
        <v>1.472</v>
      </c>
      <c r="L900">
        <v>1.4711000000000001</v>
      </c>
      <c r="N900" s="3">
        <v>39817</v>
      </c>
      <c r="O900" s="2">
        <v>874.3</v>
      </c>
      <c r="P900" s="2">
        <v>873.2</v>
      </c>
      <c r="Q900" s="2">
        <v>885.17</v>
      </c>
      <c r="R900" s="2">
        <v>884.17</v>
      </c>
      <c r="BJ900" s="3">
        <v>39692</v>
      </c>
      <c r="BK900">
        <v>338.8252</v>
      </c>
      <c r="BL900">
        <v>338.8252</v>
      </c>
      <c r="BM900">
        <v>338.8252</v>
      </c>
      <c r="BN900">
        <v>338.8252</v>
      </c>
      <c r="BY900" s="3">
        <v>39674</v>
      </c>
      <c r="BZ900">
        <v>35.24</v>
      </c>
    </row>
    <row r="901" spans="2:78" x14ac:dyDescent="0.25">
      <c r="B901" s="3">
        <v>39692</v>
      </c>
      <c r="C901" s="2">
        <v>6400.85</v>
      </c>
      <c r="D901" s="2">
        <v>6341.1</v>
      </c>
      <c r="E901" s="2">
        <v>6448.98</v>
      </c>
      <c r="F901" s="2">
        <v>6421.8</v>
      </c>
      <c r="H901" s="3">
        <v>40074</v>
      </c>
      <c r="I901">
        <v>1.4731000000000001</v>
      </c>
      <c r="J901">
        <v>1.4649000000000001</v>
      </c>
      <c r="K901">
        <v>1.4737</v>
      </c>
      <c r="L901">
        <v>1.4710000000000001</v>
      </c>
      <c r="N901" s="3">
        <v>39816</v>
      </c>
      <c r="O901" s="2">
        <v>875.3</v>
      </c>
      <c r="P901" s="2">
        <v>874.3</v>
      </c>
      <c r="Q901" s="2">
        <v>875.53</v>
      </c>
      <c r="R901" s="2">
        <v>874.3</v>
      </c>
      <c r="BJ901" s="3">
        <v>39689</v>
      </c>
      <c r="BK901">
        <v>338.04430000000002</v>
      </c>
      <c r="BL901">
        <v>338.04430000000002</v>
      </c>
      <c r="BM901">
        <v>338.04430000000002</v>
      </c>
      <c r="BN901">
        <v>338.04430000000002</v>
      </c>
      <c r="BY901" s="3">
        <v>39673</v>
      </c>
      <c r="BZ901">
        <v>34.880000000000003</v>
      </c>
    </row>
    <row r="902" spans="2:78" x14ac:dyDescent="0.25">
      <c r="B902" s="3">
        <v>39689</v>
      </c>
      <c r="C902" s="2">
        <v>6427.86</v>
      </c>
      <c r="D902" s="2">
        <v>6401.22</v>
      </c>
      <c r="E902" s="2">
        <v>6457.93</v>
      </c>
      <c r="F902" s="2">
        <v>6422.3</v>
      </c>
      <c r="H902" s="3">
        <v>40073</v>
      </c>
      <c r="I902">
        <v>1.4706999999999999</v>
      </c>
      <c r="J902">
        <v>1.4689000000000001</v>
      </c>
      <c r="K902">
        <v>1.4764999999999999</v>
      </c>
      <c r="L902">
        <v>1.4728000000000001</v>
      </c>
      <c r="N902" s="3">
        <v>39815</v>
      </c>
      <c r="O902" s="2">
        <v>886.9</v>
      </c>
      <c r="P902" s="2">
        <v>866.75</v>
      </c>
      <c r="Q902" s="2">
        <v>886.9</v>
      </c>
      <c r="R902" s="2">
        <v>874.3</v>
      </c>
      <c r="BJ902" s="3">
        <v>39688</v>
      </c>
      <c r="BK902">
        <v>338.77550000000002</v>
      </c>
      <c r="BL902">
        <v>338.77550000000002</v>
      </c>
      <c r="BM902">
        <v>338.77550000000002</v>
      </c>
      <c r="BN902">
        <v>338.77550000000002</v>
      </c>
      <c r="BY902" s="3">
        <v>39672</v>
      </c>
      <c r="BZ902">
        <v>35.18</v>
      </c>
    </row>
    <row r="903" spans="2:78" x14ac:dyDescent="0.25">
      <c r="B903" s="3">
        <v>39688</v>
      </c>
      <c r="C903" s="2">
        <v>6313.91</v>
      </c>
      <c r="D903" s="2">
        <v>6265.43</v>
      </c>
      <c r="E903" s="2">
        <v>6456.18</v>
      </c>
      <c r="F903" s="2">
        <v>6420.54</v>
      </c>
      <c r="H903" s="3">
        <v>40072</v>
      </c>
      <c r="I903">
        <v>1.4668000000000001</v>
      </c>
      <c r="J903">
        <v>1.4650000000000001</v>
      </c>
      <c r="K903">
        <v>1.4734</v>
      </c>
      <c r="L903">
        <v>1.4710000000000001</v>
      </c>
      <c r="N903" s="3">
        <v>39814</v>
      </c>
      <c r="O903" s="2">
        <v>880.15</v>
      </c>
      <c r="P903" s="2">
        <v>878.98</v>
      </c>
      <c r="Q903" s="2">
        <v>888.1</v>
      </c>
      <c r="R903" s="2">
        <v>885.7</v>
      </c>
      <c r="BJ903" s="3">
        <v>39687</v>
      </c>
      <c r="BK903">
        <v>339.5027</v>
      </c>
      <c r="BL903">
        <v>339.5027</v>
      </c>
      <c r="BM903">
        <v>339.5027</v>
      </c>
      <c r="BN903">
        <v>339.5027</v>
      </c>
      <c r="BY903" s="3">
        <v>39671</v>
      </c>
      <c r="BZ903">
        <v>35.47</v>
      </c>
    </row>
    <row r="904" spans="2:78" x14ac:dyDescent="0.25">
      <c r="B904" s="3">
        <v>39687</v>
      </c>
      <c r="C904" s="2">
        <v>6336.35</v>
      </c>
      <c r="D904" s="2">
        <v>6252.13</v>
      </c>
      <c r="E904" s="2">
        <v>6346.53</v>
      </c>
      <c r="F904" s="2">
        <v>6321.03</v>
      </c>
      <c r="H904" s="3">
        <v>40071</v>
      </c>
      <c r="I904">
        <v>1.4636</v>
      </c>
      <c r="J904">
        <v>1.4563999999999999</v>
      </c>
      <c r="K904">
        <v>1.4681999999999999</v>
      </c>
      <c r="L904">
        <v>1.4670000000000001</v>
      </c>
      <c r="N904" s="3">
        <v>39813</v>
      </c>
      <c r="O904" s="2">
        <v>873.73</v>
      </c>
      <c r="P904" s="2">
        <v>855.25</v>
      </c>
      <c r="Q904" s="2">
        <v>884.65</v>
      </c>
      <c r="R904" s="2">
        <v>880.15</v>
      </c>
      <c r="BJ904" s="3">
        <v>39686</v>
      </c>
      <c r="BK904">
        <v>339.8322</v>
      </c>
      <c r="BL904">
        <v>339.8322</v>
      </c>
      <c r="BM904">
        <v>339.8322</v>
      </c>
      <c r="BN904">
        <v>339.8322</v>
      </c>
      <c r="BY904" s="3">
        <v>39668</v>
      </c>
      <c r="BZ904">
        <v>35.450000000000003</v>
      </c>
    </row>
    <row r="905" spans="2:78" x14ac:dyDescent="0.25">
      <c r="B905" s="3">
        <v>39686</v>
      </c>
      <c r="C905" s="2">
        <v>6287.81</v>
      </c>
      <c r="D905" s="2">
        <v>6238.07</v>
      </c>
      <c r="E905" s="2">
        <v>6370.53</v>
      </c>
      <c r="F905" s="2">
        <v>6340.52</v>
      </c>
      <c r="H905" s="3">
        <v>40070</v>
      </c>
      <c r="I905">
        <v>1.4574</v>
      </c>
      <c r="J905">
        <v>1.4516</v>
      </c>
      <c r="K905">
        <v>1.4651000000000001</v>
      </c>
      <c r="L905">
        <v>1.4641</v>
      </c>
      <c r="N905" s="3">
        <v>39812</v>
      </c>
      <c r="O905" s="2">
        <v>879.95</v>
      </c>
      <c r="P905" s="2">
        <v>863.5</v>
      </c>
      <c r="Q905" s="2">
        <v>881.52</v>
      </c>
      <c r="R905" s="2">
        <v>873.15</v>
      </c>
      <c r="BJ905" s="3">
        <v>39685</v>
      </c>
      <c r="BK905">
        <v>338.3732</v>
      </c>
      <c r="BL905">
        <v>338.3732</v>
      </c>
      <c r="BM905">
        <v>338.3732</v>
      </c>
      <c r="BN905">
        <v>338.3732</v>
      </c>
      <c r="BY905" s="3">
        <v>39667</v>
      </c>
      <c r="BZ905">
        <v>36.090000000000003</v>
      </c>
    </row>
    <row r="906" spans="2:78" x14ac:dyDescent="0.25">
      <c r="B906" s="3">
        <v>39685</v>
      </c>
      <c r="C906" s="2">
        <v>6332.94</v>
      </c>
      <c r="D906" s="2">
        <v>6289.11</v>
      </c>
      <c r="E906" s="2">
        <v>6361.55</v>
      </c>
      <c r="F906" s="2">
        <v>6296.95</v>
      </c>
      <c r="H906" s="3">
        <v>40069</v>
      </c>
      <c r="I906">
        <v>1.4570000000000001</v>
      </c>
      <c r="J906">
        <v>1.4564999999999999</v>
      </c>
      <c r="K906">
        <v>1.4605999999999999</v>
      </c>
      <c r="L906">
        <v>1.4575</v>
      </c>
      <c r="N906" s="3">
        <v>39811</v>
      </c>
      <c r="O906" s="2">
        <v>877.9</v>
      </c>
      <c r="P906" s="2">
        <v>872.55</v>
      </c>
      <c r="Q906" s="2">
        <v>890.8</v>
      </c>
      <c r="R906" s="2">
        <v>879.75</v>
      </c>
      <c r="BJ906" s="3">
        <v>39682</v>
      </c>
      <c r="BK906">
        <v>337.47609999999997</v>
      </c>
      <c r="BL906">
        <v>337.47609999999997</v>
      </c>
      <c r="BM906">
        <v>337.47609999999997</v>
      </c>
      <c r="BN906">
        <v>337.47609999999997</v>
      </c>
      <c r="BY906" s="3">
        <v>39666</v>
      </c>
      <c r="BZ906">
        <v>36.24</v>
      </c>
    </row>
    <row r="907" spans="2:78" x14ac:dyDescent="0.25">
      <c r="B907" s="3">
        <v>39682</v>
      </c>
      <c r="C907" s="2">
        <v>6243.53</v>
      </c>
      <c r="D907" s="2">
        <v>6229.19</v>
      </c>
      <c r="E907" s="2">
        <v>6355.96</v>
      </c>
      <c r="F907" s="2">
        <v>6342.42</v>
      </c>
      <c r="H907" s="3">
        <v>40068</v>
      </c>
      <c r="I907">
        <v>1.4570000000000001</v>
      </c>
      <c r="J907">
        <v>1.4570000000000001</v>
      </c>
      <c r="K907">
        <v>1.4579</v>
      </c>
      <c r="L907">
        <v>1.4570000000000001</v>
      </c>
      <c r="N907" s="3">
        <v>39810</v>
      </c>
      <c r="O907" s="2">
        <v>866.4</v>
      </c>
      <c r="P907" s="2">
        <v>866</v>
      </c>
      <c r="Q907" s="2">
        <v>880.8</v>
      </c>
      <c r="R907" s="2">
        <v>877.73</v>
      </c>
      <c r="BJ907" s="3">
        <v>39681</v>
      </c>
      <c r="BK907">
        <v>337.55399999999997</v>
      </c>
      <c r="BL907">
        <v>337.55399999999997</v>
      </c>
      <c r="BM907">
        <v>337.55399999999997</v>
      </c>
      <c r="BN907">
        <v>337.55399999999997</v>
      </c>
      <c r="BY907" s="3">
        <v>39665</v>
      </c>
      <c r="BZ907">
        <v>35.78</v>
      </c>
    </row>
    <row r="908" spans="2:78" x14ac:dyDescent="0.25">
      <c r="B908" s="3">
        <v>39681</v>
      </c>
      <c r="C908" s="2">
        <v>6290.32</v>
      </c>
      <c r="D908" s="2">
        <v>6219.1</v>
      </c>
      <c r="E908" s="2">
        <v>6293.48</v>
      </c>
      <c r="F908" s="2">
        <v>6236.96</v>
      </c>
      <c r="H908" s="3">
        <v>40067</v>
      </c>
      <c r="I908">
        <v>1.4578</v>
      </c>
      <c r="J908">
        <v>1.4558</v>
      </c>
      <c r="K908">
        <v>1.4624999999999999</v>
      </c>
      <c r="L908">
        <v>1.4570000000000001</v>
      </c>
      <c r="N908" s="3">
        <v>39809</v>
      </c>
      <c r="O908" s="2">
        <v>865</v>
      </c>
      <c r="P908" s="2">
        <v>865</v>
      </c>
      <c r="Q908" s="2">
        <v>866.4</v>
      </c>
      <c r="R908" s="2">
        <v>866.4</v>
      </c>
      <c r="BJ908" s="3">
        <v>39680</v>
      </c>
      <c r="BK908">
        <v>337.63440000000003</v>
      </c>
      <c r="BL908">
        <v>337.63440000000003</v>
      </c>
      <c r="BM908">
        <v>337.63440000000003</v>
      </c>
      <c r="BN908">
        <v>337.63440000000003</v>
      </c>
      <c r="BY908" s="3">
        <v>39664</v>
      </c>
      <c r="BZ908">
        <v>36.090000000000003</v>
      </c>
    </row>
    <row r="909" spans="2:78" x14ac:dyDescent="0.25">
      <c r="B909" s="3">
        <v>39680</v>
      </c>
      <c r="C909" s="2">
        <v>6297.83</v>
      </c>
      <c r="D909" s="2">
        <v>6262.49</v>
      </c>
      <c r="E909" s="2">
        <v>6336.79</v>
      </c>
      <c r="F909" s="2">
        <v>6317.8</v>
      </c>
      <c r="H909" s="3">
        <v>40066</v>
      </c>
      <c r="I909">
        <v>1.4550000000000001</v>
      </c>
      <c r="J909">
        <v>1.4503999999999999</v>
      </c>
      <c r="K909">
        <v>1.4609000000000001</v>
      </c>
      <c r="L909">
        <v>1.4579</v>
      </c>
      <c r="N909" s="3">
        <v>39808</v>
      </c>
      <c r="O909" s="2">
        <v>843.95</v>
      </c>
      <c r="P909" s="2">
        <v>842.1</v>
      </c>
      <c r="Q909" s="2">
        <v>872.9</v>
      </c>
      <c r="R909" s="2">
        <v>869.2</v>
      </c>
      <c r="BJ909" s="3">
        <v>39679</v>
      </c>
      <c r="BK909">
        <v>338.46499999999997</v>
      </c>
      <c r="BL909">
        <v>338.46499999999997</v>
      </c>
      <c r="BM909">
        <v>338.46499999999997</v>
      </c>
      <c r="BN909">
        <v>338.46499999999997</v>
      </c>
      <c r="BY909" s="3">
        <v>39661</v>
      </c>
      <c r="BZ909">
        <v>36.86</v>
      </c>
    </row>
    <row r="910" spans="2:78" x14ac:dyDescent="0.25">
      <c r="B910" s="3">
        <v>39679</v>
      </c>
      <c r="C910" s="2">
        <v>6398.83</v>
      </c>
      <c r="D910" s="2">
        <v>6268.73</v>
      </c>
      <c r="E910" s="2">
        <v>6401.21</v>
      </c>
      <c r="F910" s="2">
        <v>6282.43</v>
      </c>
      <c r="H910" s="3">
        <v>40065</v>
      </c>
      <c r="I910">
        <v>1.4498</v>
      </c>
      <c r="J910">
        <v>1.4467000000000001</v>
      </c>
      <c r="K910">
        <v>1.4594</v>
      </c>
      <c r="L910">
        <v>1.4545999999999999</v>
      </c>
      <c r="N910" s="3">
        <v>39807</v>
      </c>
      <c r="O910" s="2">
        <v>846</v>
      </c>
      <c r="P910" s="2">
        <v>838</v>
      </c>
      <c r="Q910" s="2">
        <v>847.5</v>
      </c>
      <c r="R910" s="2">
        <v>844</v>
      </c>
      <c r="BJ910" s="3">
        <v>39678</v>
      </c>
      <c r="BK910">
        <v>337.7978</v>
      </c>
      <c r="BL910">
        <v>337.7978</v>
      </c>
      <c r="BM910">
        <v>337.7978</v>
      </c>
      <c r="BN910">
        <v>337.7978</v>
      </c>
      <c r="BY910" s="3">
        <v>39660</v>
      </c>
      <c r="BZ910">
        <v>37.29</v>
      </c>
    </row>
    <row r="911" spans="2:78" x14ac:dyDescent="0.25">
      <c r="B911" s="3">
        <v>39678</v>
      </c>
      <c r="C911" s="2">
        <v>6436.14</v>
      </c>
      <c r="D911" s="2">
        <v>6374.95</v>
      </c>
      <c r="E911" s="2">
        <v>6485.91</v>
      </c>
      <c r="F911" s="2">
        <v>6432.88</v>
      </c>
      <c r="H911" s="3">
        <v>40064</v>
      </c>
      <c r="I911">
        <v>1.4333</v>
      </c>
      <c r="J911">
        <v>1.4329000000000001</v>
      </c>
      <c r="K911">
        <v>1.4529000000000001</v>
      </c>
      <c r="L911">
        <v>1.4500999999999999</v>
      </c>
      <c r="N911" s="3">
        <v>39806</v>
      </c>
      <c r="O911" s="2">
        <v>837.52</v>
      </c>
      <c r="P911" s="2">
        <v>834.2</v>
      </c>
      <c r="Q911" s="2">
        <v>848.8</v>
      </c>
      <c r="R911" s="2">
        <v>846</v>
      </c>
      <c r="BJ911" s="3">
        <v>39675</v>
      </c>
      <c r="BK911">
        <v>336.64350000000002</v>
      </c>
      <c r="BL911">
        <v>336.64350000000002</v>
      </c>
      <c r="BM911">
        <v>336.64350000000002</v>
      </c>
      <c r="BN911">
        <v>336.64350000000002</v>
      </c>
      <c r="BY911" s="3">
        <v>39659</v>
      </c>
      <c r="BZ911">
        <v>37.18</v>
      </c>
    </row>
    <row r="912" spans="2:78" x14ac:dyDescent="0.25">
      <c r="B912" s="3">
        <v>39675</v>
      </c>
      <c r="C912" s="2">
        <v>6460.22</v>
      </c>
      <c r="D912" s="2">
        <v>6394.39</v>
      </c>
      <c r="E912" s="2">
        <v>6513.92</v>
      </c>
      <c r="F912" s="2">
        <v>6446.02</v>
      </c>
      <c r="H912" s="3">
        <v>40063</v>
      </c>
      <c r="I912">
        <v>1.4321999999999999</v>
      </c>
      <c r="J912">
        <v>1.4316</v>
      </c>
      <c r="K912">
        <v>1.4356</v>
      </c>
      <c r="L912">
        <v>1.4331</v>
      </c>
      <c r="N912" s="3">
        <v>39805</v>
      </c>
      <c r="O912" s="2">
        <v>845.72</v>
      </c>
      <c r="P912" s="2">
        <v>828.7</v>
      </c>
      <c r="Q912" s="2">
        <v>847.76</v>
      </c>
      <c r="R912" s="2">
        <v>837.35</v>
      </c>
      <c r="BJ912" s="3">
        <v>39674</v>
      </c>
      <c r="BK912">
        <v>336.49380000000002</v>
      </c>
      <c r="BL912">
        <v>336.49380000000002</v>
      </c>
      <c r="BM912">
        <v>336.49380000000002</v>
      </c>
      <c r="BN912">
        <v>336.49380000000002</v>
      </c>
      <c r="BY912" s="3">
        <v>39658</v>
      </c>
      <c r="BZ912">
        <v>36.35</v>
      </c>
    </row>
    <row r="913" spans="2:78" x14ac:dyDescent="0.25">
      <c r="B913" s="3">
        <v>39674</v>
      </c>
      <c r="C913" s="2">
        <v>6450.73</v>
      </c>
      <c r="D913" s="2">
        <v>6369.58</v>
      </c>
      <c r="E913" s="2">
        <v>6481.28</v>
      </c>
      <c r="F913" s="2">
        <v>6442.21</v>
      </c>
      <c r="H913" s="3">
        <v>40062</v>
      </c>
      <c r="I913">
        <v>1.4297</v>
      </c>
      <c r="J913">
        <v>1.4279999999999999</v>
      </c>
      <c r="K913">
        <v>1.4320999999999999</v>
      </c>
      <c r="L913">
        <v>1.4318</v>
      </c>
      <c r="N913" s="3">
        <v>39804</v>
      </c>
      <c r="O913" s="2">
        <v>840.22</v>
      </c>
      <c r="P913" s="2">
        <v>838.75</v>
      </c>
      <c r="Q913" s="2">
        <v>851.8</v>
      </c>
      <c r="R913" s="2">
        <v>845.44</v>
      </c>
      <c r="BJ913" s="3">
        <v>39673</v>
      </c>
      <c r="BK913">
        <v>335.80399999999997</v>
      </c>
      <c r="BL913">
        <v>335.80399999999997</v>
      </c>
      <c r="BM913">
        <v>335.80399999999997</v>
      </c>
      <c r="BN913">
        <v>335.80399999999997</v>
      </c>
      <c r="BY913" s="3">
        <v>39657</v>
      </c>
      <c r="BZ913">
        <v>36.65</v>
      </c>
    </row>
    <row r="914" spans="2:78" x14ac:dyDescent="0.25">
      <c r="B914" s="3">
        <v>39673</v>
      </c>
      <c r="C914" s="2">
        <v>6562.97</v>
      </c>
      <c r="D914" s="2">
        <v>6417.33</v>
      </c>
      <c r="E914" s="2">
        <v>6566.62</v>
      </c>
      <c r="F914" s="2">
        <v>6422.19</v>
      </c>
      <c r="H914" s="3">
        <v>40061</v>
      </c>
      <c r="I914">
        <v>1.4293</v>
      </c>
      <c r="J914">
        <v>1.4293</v>
      </c>
      <c r="K914">
        <v>1.4297</v>
      </c>
      <c r="L914">
        <v>1.4297</v>
      </c>
      <c r="N914" s="3">
        <v>39803</v>
      </c>
      <c r="O914" s="2">
        <v>837.7</v>
      </c>
      <c r="P914" s="2">
        <v>836.05</v>
      </c>
      <c r="Q914" s="2">
        <v>840.4</v>
      </c>
      <c r="R914" s="2">
        <v>840.04</v>
      </c>
      <c r="BJ914" s="3">
        <v>39672</v>
      </c>
      <c r="BK914">
        <v>335.44589999999999</v>
      </c>
      <c r="BL914">
        <v>335.44589999999999</v>
      </c>
      <c r="BM914">
        <v>335.44589999999999</v>
      </c>
      <c r="BN914">
        <v>335.44589999999999</v>
      </c>
      <c r="BY914" s="3">
        <v>39654</v>
      </c>
      <c r="BZ914">
        <v>36.659999999999997</v>
      </c>
    </row>
    <row r="915" spans="2:78" x14ac:dyDescent="0.25">
      <c r="B915" s="3">
        <v>39672</v>
      </c>
      <c r="C915" s="2">
        <v>6601.7</v>
      </c>
      <c r="D915" s="2">
        <v>6545.24</v>
      </c>
      <c r="E915" s="2">
        <v>6626.7</v>
      </c>
      <c r="F915" s="2">
        <v>6585.87</v>
      </c>
      <c r="H915" s="3">
        <v>40060</v>
      </c>
      <c r="I915">
        <v>1.4255</v>
      </c>
      <c r="J915">
        <v>1.4193</v>
      </c>
      <c r="K915">
        <v>1.4322999999999999</v>
      </c>
      <c r="L915">
        <v>1.4293</v>
      </c>
      <c r="N915" s="3">
        <v>39802</v>
      </c>
      <c r="O915" s="2">
        <v>837.7</v>
      </c>
      <c r="P915" s="2">
        <v>836.48</v>
      </c>
      <c r="Q915" s="2">
        <v>839.4</v>
      </c>
      <c r="R915" s="2">
        <v>839.4</v>
      </c>
      <c r="BJ915" s="3">
        <v>39671</v>
      </c>
      <c r="BK915">
        <v>335.37880000000001</v>
      </c>
      <c r="BL915">
        <v>335.37880000000001</v>
      </c>
      <c r="BM915">
        <v>335.37880000000001</v>
      </c>
      <c r="BN915">
        <v>335.37880000000001</v>
      </c>
      <c r="BY915" s="3">
        <v>39653</v>
      </c>
      <c r="BZ915">
        <v>37.31</v>
      </c>
    </row>
    <row r="916" spans="2:78" x14ac:dyDescent="0.25">
      <c r="B916" s="3">
        <v>39671</v>
      </c>
      <c r="C916" s="2">
        <v>6570.52</v>
      </c>
      <c r="D916" s="2">
        <v>6555.28</v>
      </c>
      <c r="E916" s="2">
        <v>6612.86</v>
      </c>
      <c r="F916" s="2">
        <v>6609.63</v>
      </c>
      <c r="H916" s="3">
        <v>40059</v>
      </c>
      <c r="I916">
        <v>1.4271</v>
      </c>
      <c r="J916">
        <v>1.4237</v>
      </c>
      <c r="K916">
        <v>1.4343999999999999</v>
      </c>
      <c r="L916">
        <v>1.4256</v>
      </c>
      <c r="N916" s="3">
        <v>39801</v>
      </c>
      <c r="O916" s="2">
        <v>850.7</v>
      </c>
      <c r="P916" s="2">
        <v>829.1</v>
      </c>
      <c r="Q916" s="2">
        <v>853.8</v>
      </c>
      <c r="R916" s="2">
        <v>836.85</v>
      </c>
      <c r="BJ916" s="3">
        <v>39668</v>
      </c>
      <c r="BK916">
        <v>334.74779999999998</v>
      </c>
      <c r="BL916">
        <v>334.74779999999998</v>
      </c>
      <c r="BM916">
        <v>334.74779999999998</v>
      </c>
      <c r="BN916">
        <v>334.74779999999998</v>
      </c>
      <c r="BY916" s="3">
        <v>39652</v>
      </c>
      <c r="BZ916">
        <v>37.549999999999997</v>
      </c>
    </row>
    <row r="917" spans="2:78" x14ac:dyDescent="0.25">
      <c r="B917" s="3">
        <v>39668</v>
      </c>
      <c r="C917" s="2">
        <v>6537.54</v>
      </c>
      <c r="D917" s="2">
        <v>6442.85</v>
      </c>
      <c r="E917" s="2">
        <v>6586.1</v>
      </c>
      <c r="F917" s="2">
        <v>6561.65</v>
      </c>
      <c r="H917" s="3">
        <v>40058</v>
      </c>
      <c r="I917">
        <v>1.4211</v>
      </c>
      <c r="J917">
        <v>1.419</v>
      </c>
      <c r="K917">
        <v>1.4292</v>
      </c>
      <c r="L917">
        <v>1.4271</v>
      </c>
      <c r="N917" s="3">
        <v>39800</v>
      </c>
      <c r="O917" s="2">
        <v>864.7</v>
      </c>
      <c r="P917" s="2">
        <v>847.7</v>
      </c>
      <c r="Q917" s="2">
        <v>878.47</v>
      </c>
      <c r="R917" s="2">
        <v>850.37</v>
      </c>
      <c r="BJ917" s="3">
        <v>39667</v>
      </c>
      <c r="BK917">
        <v>332.94130000000001</v>
      </c>
      <c r="BL917">
        <v>332.94130000000001</v>
      </c>
      <c r="BM917">
        <v>332.94130000000001</v>
      </c>
      <c r="BN917">
        <v>332.94130000000001</v>
      </c>
      <c r="BY917" s="3">
        <v>39651</v>
      </c>
      <c r="BZ917">
        <v>37.04</v>
      </c>
    </row>
    <row r="918" spans="2:78" x14ac:dyDescent="0.25">
      <c r="B918" s="3">
        <v>39667</v>
      </c>
      <c r="C918" s="2">
        <v>6542.96</v>
      </c>
      <c r="D918" s="2">
        <v>6520.79</v>
      </c>
      <c r="E918" s="2">
        <v>6620.77</v>
      </c>
      <c r="F918" s="2">
        <v>6543.49</v>
      </c>
      <c r="H918" s="3">
        <v>40057</v>
      </c>
      <c r="I918">
        <v>1.4333</v>
      </c>
      <c r="J918">
        <v>1.4177999999999999</v>
      </c>
      <c r="K918">
        <v>1.4377</v>
      </c>
      <c r="L918">
        <v>1.4208000000000001</v>
      </c>
      <c r="N918" s="3">
        <v>39799</v>
      </c>
      <c r="O918" s="2">
        <v>853.52</v>
      </c>
      <c r="P918" s="2">
        <v>845.85</v>
      </c>
      <c r="Q918" s="2">
        <v>882.5</v>
      </c>
      <c r="R918" s="2">
        <v>864.7</v>
      </c>
      <c r="BJ918" s="3">
        <v>39666</v>
      </c>
      <c r="BK918">
        <v>333.54109999999997</v>
      </c>
      <c r="BL918">
        <v>333.54109999999997</v>
      </c>
      <c r="BM918">
        <v>333.54109999999997</v>
      </c>
      <c r="BN918">
        <v>333.54109999999997</v>
      </c>
      <c r="BY918" s="3">
        <v>39650</v>
      </c>
      <c r="BZ918">
        <v>37.24</v>
      </c>
    </row>
    <row r="919" spans="2:78" x14ac:dyDescent="0.25">
      <c r="B919" s="3">
        <v>39666</v>
      </c>
      <c r="C919" s="2">
        <v>6531.55</v>
      </c>
      <c r="D919" s="2">
        <v>6496.17</v>
      </c>
      <c r="E919" s="2">
        <v>6568.79</v>
      </c>
      <c r="F919" s="2">
        <v>6561.39</v>
      </c>
      <c r="H919" s="3">
        <v>40056</v>
      </c>
      <c r="I919">
        <v>1.4300999999999999</v>
      </c>
      <c r="J919">
        <v>1.4256</v>
      </c>
      <c r="K919">
        <v>1.4363999999999999</v>
      </c>
      <c r="L919">
        <v>1.4337</v>
      </c>
      <c r="N919" s="3">
        <v>39798</v>
      </c>
      <c r="O919" s="2">
        <v>836.6</v>
      </c>
      <c r="P919" s="2">
        <v>829.4</v>
      </c>
      <c r="Q919" s="2">
        <v>859.42</v>
      </c>
      <c r="R919" s="2">
        <v>853.4</v>
      </c>
      <c r="BJ919" s="3">
        <v>39665</v>
      </c>
      <c r="BK919">
        <v>333.78640000000001</v>
      </c>
      <c r="BL919">
        <v>333.78640000000001</v>
      </c>
      <c r="BM919">
        <v>333.78640000000001</v>
      </c>
      <c r="BN919">
        <v>333.78640000000001</v>
      </c>
      <c r="BY919" s="3">
        <v>39647</v>
      </c>
      <c r="BZ919">
        <v>36.54</v>
      </c>
    </row>
    <row r="920" spans="2:78" x14ac:dyDescent="0.25">
      <c r="B920" s="3">
        <v>39665</v>
      </c>
      <c r="C920" s="2">
        <v>6356.4</v>
      </c>
      <c r="D920" s="2">
        <v>6342.93</v>
      </c>
      <c r="E920" s="2">
        <v>6532.09</v>
      </c>
      <c r="F920" s="2">
        <v>6518.7</v>
      </c>
      <c r="H920" s="3">
        <v>40055</v>
      </c>
      <c r="I920">
        <v>1.4302999999999999</v>
      </c>
      <c r="J920">
        <v>1.4280999999999999</v>
      </c>
      <c r="K920">
        <v>1.4318</v>
      </c>
      <c r="L920">
        <v>1.43</v>
      </c>
      <c r="N920" s="3">
        <v>39797</v>
      </c>
      <c r="O920" s="2">
        <v>823.2</v>
      </c>
      <c r="P920" s="2">
        <v>820.9</v>
      </c>
      <c r="Q920" s="2">
        <v>843</v>
      </c>
      <c r="R920" s="2">
        <v>835.8</v>
      </c>
      <c r="BJ920" s="3">
        <v>39664</v>
      </c>
      <c r="BK920">
        <v>333.18419999999998</v>
      </c>
      <c r="BL920">
        <v>333.18419999999998</v>
      </c>
      <c r="BM920">
        <v>333.18419999999998</v>
      </c>
      <c r="BN920">
        <v>333.18419999999998</v>
      </c>
      <c r="BY920" s="3">
        <v>39646</v>
      </c>
      <c r="BZ920">
        <v>36.869999999999997</v>
      </c>
    </row>
    <row r="921" spans="2:78" x14ac:dyDescent="0.25">
      <c r="B921" s="3">
        <v>39664</v>
      </c>
      <c r="C921" s="2">
        <v>6403.3</v>
      </c>
      <c r="D921" s="2">
        <v>6322.01</v>
      </c>
      <c r="E921" s="2">
        <v>6403.53</v>
      </c>
      <c r="F921" s="2">
        <v>6349.81</v>
      </c>
      <c r="H921" s="3">
        <v>40054</v>
      </c>
      <c r="I921">
        <v>1.4311</v>
      </c>
      <c r="J921">
        <v>1.4301999999999999</v>
      </c>
      <c r="K921">
        <v>1.4311</v>
      </c>
      <c r="L921">
        <v>1.4302999999999999</v>
      </c>
      <c r="N921" s="3">
        <v>39796</v>
      </c>
      <c r="O921" s="2">
        <v>819.85</v>
      </c>
      <c r="P921" s="2">
        <v>819.85</v>
      </c>
      <c r="Q921" s="2">
        <v>828.55</v>
      </c>
      <c r="R921" s="2">
        <v>826.35</v>
      </c>
      <c r="BJ921" s="3">
        <v>39661</v>
      </c>
      <c r="BK921">
        <v>332.64389999999997</v>
      </c>
      <c r="BL921">
        <v>332.64389999999997</v>
      </c>
      <c r="BM921">
        <v>332.64389999999997</v>
      </c>
      <c r="BN921">
        <v>332.64389999999997</v>
      </c>
      <c r="BY921" s="3">
        <v>39645</v>
      </c>
      <c r="BZ921">
        <v>36.31</v>
      </c>
    </row>
    <row r="922" spans="2:78" x14ac:dyDescent="0.25">
      <c r="B922" s="3">
        <v>39661</v>
      </c>
      <c r="C922" s="2">
        <v>6461.01</v>
      </c>
      <c r="D922" s="2">
        <v>6378.55</v>
      </c>
      <c r="E922" s="2">
        <v>6489.69</v>
      </c>
      <c r="F922" s="2">
        <v>6396.46</v>
      </c>
      <c r="H922" s="3">
        <v>40053</v>
      </c>
      <c r="I922">
        <v>1.4373</v>
      </c>
      <c r="J922">
        <v>1.4281999999999999</v>
      </c>
      <c r="K922">
        <v>1.4384999999999999</v>
      </c>
      <c r="L922">
        <v>1.4311</v>
      </c>
      <c r="N922" s="3">
        <v>39795</v>
      </c>
      <c r="O922" s="2">
        <v>819.85</v>
      </c>
      <c r="P922" s="2">
        <v>819.85</v>
      </c>
      <c r="Q922" s="2">
        <v>821.33</v>
      </c>
      <c r="R922" s="2">
        <v>819.85</v>
      </c>
      <c r="BJ922" s="3">
        <v>39660</v>
      </c>
      <c r="BK922">
        <v>330.8963</v>
      </c>
      <c r="BL922">
        <v>330.8963</v>
      </c>
      <c r="BM922">
        <v>330.8963</v>
      </c>
      <c r="BN922">
        <v>330.8963</v>
      </c>
      <c r="BY922" s="3">
        <v>39644</v>
      </c>
      <c r="BZ922">
        <v>36.29</v>
      </c>
    </row>
    <row r="923" spans="2:78" x14ac:dyDescent="0.25">
      <c r="B923" s="3">
        <v>39660</v>
      </c>
      <c r="C923" s="2">
        <v>6467.86</v>
      </c>
      <c r="D923" s="2">
        <v>6428.49</v>
      </c>
      <c r="E923" s="2">
        <v>6540.45</v>
      </c>
      <c r="F923" s="2">
        <v>6479.56</v>
      </c>
      <c r="H923" s="3">
        <v>40052</v>
      </c>
      <c r="I923">
        <v>1.4238</v>
      </c>
      <c r="J923">
        <v>1.4219999999999999</v>
      </c>
      <c r="K923">
        <v>1.4401999999999999</v>
      </c>
      <c r="L923">
        <v>1.4369000000000001</v>
      </c>
      <c r="N923" s="3">
        <v>39794</v>
      </c>
      <c r="O923" s="2">
        <v>820.5</v>
      </c>
      <c r="P923" s="2">
        <v>807.05</v>
      </c>
      <c r="Q923" s="2">
        <v>829.2</v>
      </c>
      <c r="R923" s="2">
        <v>821.75</v>
      </c>
      <c r="BJ923" s="3">
        <v>39659</v>
      </c>
      <c r="BK923">
        <v>332.04419999999999</v>
      </c>
      <c r="BL923">
        <v>332.04419999999999</v>
      </c>
      <c r="BM923">
        <v>332.04419999999999</v>
      </c>
      <c r="BN923">
        <v>332.04419999999999</v>
      </c>
      <c r="BY923" s="3">
        <v>39643</v>
      </c>
      <c r="BZ923">
        <v>37.25</v>
      </c>
    </row>
    <row r="924" spans="2:78" x14ac:dyDescent="0.25">
      <c r="B924" s="3">
        <v>39659</v>
      </c>
      <c r="C924" s="2">
        <v>6406.03</v>
      </c>
      <c r="D924" s="2">
        <v>6396.14</v>
      </c>
      <c r="E924" s="2">
        <v>6505.05</v>
      </c>
      <c r="F924" s="2">
        <v>6460.12</v>
      </c>
      <c r="H924" s="3">
        <v>40051</v>
      </c>
      <c r="I924">
        <v>1.4281999999999999</v>
      </c>
      <c r="J924">
        <v>1.4209000000000001</v>
      </c>
      <c r="K924">
        <v>1.4341999999999999</v>
      </c>
      <c r="L924">
        <v>1.4234</v>
      </c>
      <c r="N924" s="3">
        <v>39793</v>
      </c>
      <c r="O924" s="2">
        <v>804.54</v>
      </c>
      <c r="P924" s="2">
        <v>801.6</v>
      </c>
      <c r="Q924" s="2">
        <v>834.8</v>
      </c>
      <c r="R924" s="2">
        <v>820.7</v>
      </c>
      <c r="BJ924" s="3">
        <v>39658</v>
      </c>
      <c r="BK924">
        <v>330.3107</v>
      </c>
      <c r="BL924">
        <v>330.3107</v>
      </c>
      <c r="BM924">
        <v>330.3107</v>
      </c>
      <c r="BN924">
        <v>330.3107</v>
      </c>
      <c r="BY924" s="3">
        <v>39640</v>
      </c>
      <c r="BZ924">
        <v>37.24</v>
      </c>
    </row>
    <row r="925" spans="2:78" x14ac:dyDescent="0.25">
      <c r="B925" s="3">
        <v>39658</v>
      </c>
      <c r="C925" s="2">
        <v>6302.88</v>
      </c>
      <c r="D925" s="2">
        <v>6264.74</v>
      </c>
      <c r="E925" s="2">
        <v>6425.45</v>
      </c>
      <c r="F925" s="2">
        <v>6398.8</v>
      </c>
      <c r="H925" s="3">
        <v>40050</v>
      </c>
      <c r="I925">
        <v>1.4291</v>
      </c>
      <c r="J925">
        <v>1.4255</v>
      </c>
      <c r="K925">
        <v>1.4356</v>
      </c>
      <c r="L925">
        <v>1.4281999999999999</v>
      </c>
      <c r="N925" s="3">
        <v>39792</v>
      </c>
      <c r="O925" s="2">
        <v>774.94</v>
      </c>
      <c r="P925" s="2">
        <v>774.55</v>
      </c>
      <c r="Q925" s="2">
        <v>814.25</v>
      </c>
      <c r="R925" s="2">
        <v>805</v>
      </c>
      <c r="BJ925" s="3">
        <v>39657</v>
      </c>
      <c r="BK925">
        <v>330.26100000000002</v>
      </c>
      <c r="BL925">
        <v>330.26100000000002</v>
      </c>
      <c r="BM925">
        <v>330.26100000000002</v>
      </c>
      <c r="BN925">
        <v>330.26100000000002</v>
      </c>
      <c r="BY925" s="3">
        <v>39639</v>
      </c>
      <c r="BZ925">
        <v>37.01</v>
      </c>
    </row>
    <row r="926" spans="2:78" x14ac:dyDescent="0.25">
      <c r="B926" s="3">
        <v>39657</v>
      </c>
      <c r="C926" s="2">
        <v>6428.36</v>
      </c>
      <c r="D926" s="2">
        <v>6342.32</v>
      </c>
      <c r="E926" s="2">
        <v>6428.36</v>
      </c>
      <c r="F926" s="2">
        <v>6351.15</v>
      </c>
      <c r="H926" s="3">
        <v>40049</v>
      </c>
      <c r="I926">
        <v>1.4337</v>
      </c>
      <c r="J926">
        <v>1.4279999999999999</v>
      </c>
      <c r="K926">
        <v>1.4357</v>
      </c>
      <c r="L926">
        <v>1.4282999999999999</v>
      </c>
      <c r="N926" s="3">
        <v>39791</v>
      </c>
      <c r="O926" s="2">
        <v>772.45</v>
      </c>
      <c r="P926" s="2">
        <v>761.95</v>
      </c>
      <c r="Q926" s="2">
        <v>780.45</v>
      </c>
      <c r="R926" s="2">
        <v>775.4</v>
      </c>
      <c r="BJ926" s="3">
        <v>39654</v>
      </c>
      <c r="BK926">
        <v>331.4984</v>
      </c>
      <c r="BL926">
        <v>331.4984</v>
      </c>
      <c r="BM926">
        <v>331.4984</v>
      </c>
      <c r="BN926">
        <v>331.4984</v>
      </c>
      <c r="BY926" s="3">
        <v>39638</v>
      </c>
      <c r="BZ926">
        <v>37.020000000000003</v>
      </c>
    </row>
    <row r="927" spans="2:78" x14ac:dyDescent="0.25">
      <c r="B927" s="3">
        <v>39654</v>
      </c>
      <c r="C927" s="2">
        <v>6411.71</v>
      </c>
      <c r="D927" s="2">
        <v>6331.27</v>
      </c>
      <c r="E927" s="2">
        <v>6479.96</v>
      </c>
      <c r="F927" s="2">
        <v>6436.71</v>
      </c>
      <c r="H927" s="3">
        <v>40048</v>
      </c>
      <c r="I927">
        <v>1.4326000000000001</v>
      </c>
      <c r="J927">
        <v>1.4317</v>
      </c>
      <c r="K927">
        <v>1.4347000000000001</v>
      </c>
      <c r="L927">
        <v>1.4339</v>
      </c>
      <c r="N927" s="3">
        <v>39790</v>
      </c>
      <c r="O927" s="2">
        <v>758.1</v>
      </c>
      <c r="P927" s="2">
        <v>757.9</v>
      </c>
      <c r="Q927" s="2">
        <v>782.5</v>
      </c>
      <c r="R927" s="2">
        <v>773.02</v>
      </c>
      <c r="BJ927" s="3">
        <v>39653</v>
      </c>
      <c r="BK927">
        <v>329.12700000000001</v>
      </c>
      <c r="BL927">
        <v>329.12700000000001</v>
      </c>
      <c r="BM927">
        <v>329.12700000000001</v>
      </c>
      <c r="BN927">
        <v>329.12700000000001</v>
      </c>
      <c r="BY927" s="3">
        <v>39637</v>
      </c>
      <c r="BZ927">
        <v>36.5</v>
      </c>
    </row>
    <row r="928" spans="2:78" x14ac:dyDescent="0.25">
      <c r="B928" s="3">
        <v>39653</v>
      </c>
      <c r="C928" s="2">
        <v>6546.17</v>
      </c>
      <c r="D928" s="2">
        <v>6415.31</v>
      </c>
      <c r="E928" s="2">
        <v>6577.1</v>
      </c>
      <c r="F928" s="2">
        <v>6440.7</v>
      </c>
      <c r="H928" s="3">
        <v>40047</v>
      </c>
      <c r="I928">
        <v>1.4326000000000001</v>
      </c>
      <c r="J928">
        <v>1.4326000000000001</v>
      </c>
      <c r="K928">
        <v>1.4333</v>
      </c>
      <c r="L928">
        <v>1.4326000000000001</v>
      </c>
      <c r="N928" s="3">
        <v>39789</v>
      </c>
      <c r="O928" s="2">
        <v>754.2</v>
      </c>
      <c r="P928" s="2">
        <v>752.65</v>
      </c>
      <c r="Q928" s="2">
        <v>759.85</v>
      </c>
      <c r="R928" s="2">
        <v>759.1</v>
      </c>
      <c r="BJ928" s="3">
        <v>39652</v>
      </c>
      <c r="BK928">
        <v>327.5994</v>
      </c>
      <c r="BL928">
        <v>327.5994</v>
      </c>
      <c r="BM928">
        <v>327.5994</v>
      </c>
      <c r="BN928">
        <v>327.5994</v>
      </c>
      <c r="BY928" s="3">
        <v>39636</v>
      </c>
      <c r="BZ928">
        <v>37.049999999999997</v>
      </c>
    </row>
    <row r="929" spans="2:78" x14ac:dyDescent="0.25">
      <c r="B929" s="3">
        <v>39652</v>
      </c>
      <c r="C929" s="2">
        <v>6486.05</v>
      </c>
      <c r="D929" s="2">
        <v>6485.05</v>
      </c>
      <c r="E929" s="2">
        <v>6562.26</v>
      </c>
      <c r="F929" s="2">
        <v>6536.09</v>
      </c>
      <c r="H929" s="3">
        <v>40046</v>
      </c>
      <c r="I929">
        <v>1.4255</v>
      </c>
      <c r="J929">
        <v>1.4209000000000001</v>
      </c>
      <c r="K929">
        <v>1.4374</v>
      </c>
      <c r="L929">
        <v>1.4326000000000001</v>
      </c>
      <c r="N929" s="3">
        <v>39788</v>
      </c>
      <c r="O929" s="2">
        <v>756.07</v>
      </c>
      <c r="P929" s="2">
        <v>754.2</v>
      </c>
      <c r="Q929" s="2">
        <v>756.07</v>
      </c>
      <c r="R929" s="2">
        <v>754.2</v>
      </c>
      <c r="BJ929" s="3">
        <v>39651</v>
      </c>
      <c r="BK929">
        <v>327.94909999999999</v>
      </c>
      <c r="BL929">
        <v>327.94909999999999</v>
      </c>
      <c r="BM929">
        <v>327.94909999999999</v>
      </c>
      <c r="BN929">
        <v>327.94909999999999</v>
      </c>
      <c r="BY929" s="3">
        <v>39633</v>
      </c>
      <c r="BZ929">
        <v>36.76</v>
      </c>
    </row>
    <row r="930" spans="2:78" x14ac:dyDescent="0.25">
      <c r="B930" s="3">
        <v>39651</v>
      </c>
      <c r="C930" s="2">
        <v>6395.06</v>
      </c>
      <c r="D930" s="2">
        <v>6322.03</v>
      </c>
      <c r="E930" s="2">
        <v>6449.88</v>
      </c>
      <c r="F930" s="2">
        <v>6442.79</v>
      </c>
      <c r="H930" s="3">
        <v>40045</v>
      </c>
      <c r="I930">
        <v>1.4248000000000001</v>
      </c>
      <c r="J930">
        <v>1.4201999999999999</v>
      </c>
      <c r="K930">
        <v>1.4273</v>
      </c>
      <c r="L930">
        <v>1.4258</v>
      </c>
      <c r="N930" s="3">
        <v>39787</v>
      </c>
      <c r="O930" s="2">
        <v>767.55</v>
      </c>
      <c r="P930" s="2">
        <v>740.6</v>
      </c>
      <c r="Q930" s="2">
        <v>772.95</v>
      </c>
      <c r="R930" s="2">
        <v>754.2</v>
      </c>
      <c r="BJ930" s="3">
        <v>39650</v>
      </c>
      <c r="BK930">
        <v>327.88</v>
      </c>
      <c r="BL930">
        <v>327.88</v>
      </c>
      <c r="BM930">
        <v>327.88</v>
      </c>
      <c r="BN930">
        <v>327.88</v>
      </c>
      <c r="BY930" s="3">
        <v>39632</v>
      </c>
      <c r="BZ930">
        <v>36.880000000000003</v>
      </c>
    </row>
    <row r="931" spans="2:78" x14ac:dyDescent="0.25">
      <c r="B931" s="3">
        <v>39650</v>
      </c>
      <c r="C931" s="2">
        <v>6381.44</v>
      </c>
      <c r="D931" s="2">
        <v>6342.82</v>
      </c>
      <c r="E931" s="2">
        <v>6484.29</v>
      </c>
      <c r="F931" s="2">
        <v>6424.84</v>
      </c>
      <c r="H931" s="3">
        <v>40044</v>
      </c>
      <c r="I931">
        <v>1.4165000000000001</v>
      </c>
      <c r="J931">
        <v>1.4085000000000001</v>
      </c>
      <c r="K931">
        <v>1.4263999999999999</v>
      </c>
      <c r="L931">
        <v>1.4251</v>
      </c>
      <c r="N931" s="3">
        <v>39786</v>
      </c>
      <c r="O931" s="2">
        <v>775.52</v>
      </c>
      <c r="P931" s="2">
        <v>761.8</v>
      </c>
      <c r="Q931" s="2">
        <v>787.72</v>
      </c>
      <c r="R931" s="2">
        <v>767.57</v>
      </c>
      <c r="BJ931" s="3">
        <v>39647</v>
      </c>
      <c r="BK931">
        <v>330.93450000000001</v>
      </c>
      <c r="BL931">
        <v>330.93450000000001</v>
      </c>
      <c r="BM931">
        <v>330.93450000000001</v>
      </c>
      <c r="BN931">
        <v>330.93450000000001</v>
      </c>
      <c r="BY931" s="3">
        <v>39631</v>
      </c>
      <c r="BZ931">
        <v>37.72</v>
      </c>
    </row>
    <row r="932" spans="2:78" x14ac:dyDescent="0.25">
      <c r="B932" s="3">
        <v>39647</v>
      </c>
      <c r="C932" s="2">
        <v>6261.48</v>
      </c>
      <c r="D932" s="2">
        <v>6236.94</v>
      </c>
      <c r="E932" s="2">
        <v>6396.3</v>
      </c>
      <c r="F932" s="2">
        <v>6382.65</v>
      </c>
      <c r="H932" s="3">
        <v>40043</v>
      </c>
      <c r="I932">
        <v>1.4105000000000001</v>
      </c>
      <c r="J932">
        <v>1.4072</v>
      </c>
      <c r="K932">
        <v>1.4168000000000001</v>
      </c>
      <c r="L932">
        <v>1.4168000000000001</v>
      </c>
      <c r="N932" s="3">
        <v>39785</v>
      </c>
      <c r="O932" s="2">
        <v>777.37</v>
      </c>
      <c r="P932" s="2">
        <v>763.25</v>
      </c>
      <c r="Q932" s="2">
        <v>783.2</v>
      </c>
      <c r="R932" s="2">
        <v>775.2</v>
      </c>
      <c r="BJ932" s="3">
        <v>39646</v>
      </c>
      <c r="BK932">
        <v>330.58080000000001</v>
      </c>
      <c r="BL932">
        <v>330.58080000000001</v>
      </c>
      <c r="BM932">
        <v>330.58080000000001</v>
      </c>
      <c r="BN932">
        <v>330.58080000000001</v>
      </c>
      <c r="BY932" s="3">
        <v>39630</v>
      </c>
      <c r="BZ932">
        <v>38.119999999999997</v>
      </c>
    </row>
    <row r="933" spans="2:78" x14ac:dyDescent="0.25">
      <c r="B933" s="3">
        <v>39646</v>
      </c>
      <c r="C933" s="2">
        <v>6177.07</v>
      </c>
      <c r="D933" s="2">
        <v>6177.07</v>
      </c>
      <c r="E933" s="2">
        <v>6318.34</v>
      </c>
      <c r="F933" s="2">
        <v>6271.27</v>
      </c>
      <c r="H933" s="3">
        <v>40042</v>
      </c>
      <c r="I933">
        <v>1.4165000000000001</v>
      </c>
      <c r="J933">
        <v>1.4049</v>
      </c>
      <c r="K933">
        <v>1.4169</v>
      </c>
      <c r="L933">
        <v>1.4101999999999999</v>
      </c>
      <c r="N933" s="3">
        <v>39784</v>
      </c>
      <c r="O933" s="2">
        <v>771</v>
      </c>
      <c r="P933" s="2">
        <v>761.45</v>
      </c>
      <c r="Q933" s="2">
        <v>787.15</v>
      </c>
      <c r="R933" s="2">
        <v>777.37</v>
      </c>
      <c r="BJ933" s="3">
        <v>39645</v>
      </c>
      <c r="BK933">
        <v>331.70710000000003</v>
      </c>
      <c r="BL933">
        <v>331.70710000000003</v>
      </c>
      <c r="BM933">
        <v>331.70710000000003</v>
      </c>
      <c r="BN933">
        <v>331.70710000000003</v>
      </c>
      <c r="BY933" s="3">
        <v>39629</v>
      </c>
      <c r="BZ933">
        <v>38.770000000000003</v>
      </c>
    </row>
    <row r="934" spans="2:78" x14ac:dyDescent="0.25">
      <c r="B934" s="3">
        <v>39645</v>
      </c>
      <c r="C934" s="2">
        <v>6100.62</v>
      </c>
      <c r="D934" s="2">
        <v>5999.32</v>
      </c>
      <c r="E934" s="2">
        <v>6177.03</v>
      </c>
      <c r="F934" s="2">
        <v>6155.37</v>
      </c>
      <c r="H934" s="3">
        <v>40041</v>
      </c>
      <c r="I934">
        <v>1.42</v>
      </c>
      <c r="J934">
        <v>1.4167000000000001</v>
      </c>
      <c r="K934">
        <v>1.4201999999999999</v>
      </c>
      <c r="L934">
        <v>1.4167000000000001</v>
      </c>
      <c r="N934" s="3">
        <v>39783</v>
      </c>
      <c r="O934" s="2">
        <v>815.99</v>
      </c>
      <c r="P934" s="2">
        <v>762.25</v>
      </c>
      <c r="Q934" s="2">
        <v>816.3</v>
      </c>
      <c r="R934" s="2">
        <v>771</v>
      </c>
      <c r="BJ934" s="3">
        <v>39644</v>
      </c>
      <c r="BK934">
        <v>331.13630000000001</v>
      </c>
      <c r="BL934">
        <v>331.13630000000001</v>
      </c>
      <c r="BM934">
        <v>331.13630000000001</v>
      </c>
      <c r="BN934">
        <v>331.13630000000001</v>
      </c>
      <c r="BY934" s="3">
        <v>39626</v>
      </c>
      <c r="BZ934">
        <v>38.69</v>
      </c>
    </row>
    <row r="935" spans="2:78" x14ac:dyDescent="0.25">
      <c r="B935" s="3">
        <v>39644</v>
      </c>
      <c r="C935" s="2">
        <v>6154.89</v>
      </c>
      <c r="D935" s="2">
        <v>6006.58</v>
      </c>
      <c r="E935" s="2">
        <v>6164.73</v>
      </c>
      <c r="F935" s="2">
        <v>6081.7</v>
      </c>
      <c r="H935" s="3">
        <v>40040</v>
      </c>
      <c r="I935">
        <v>1.4200999999999999</v>
      </c>
      <c r="J935">
        <v>1.4198999999999999</v>
      </c>
      <c r="K935">
        <v>1.4200999999999999</v>
      </c>
      <c r="L935">
        <v>1.42</v>
      </c>
      <c r="N935" s="3">
        <v>39782</v>
      </c>
      <c r="O935" s="2">
        <v>815.85</v>
      </c>
      <c r="P935" s="2">
        <v>813</v>
      </c>
      <c r="Q935" s="2">
        <v>819</v>
      </c>
      <c r="R935" s="2">
        <v>816</v>
      </c>
      <c r="BJ935" s="3">
        <v>39643</v>
      </c>
      <c r="BK935">
        <v>328.84</v>
      </c>
      <c r="BL935">
        <v>328.84</v>
      </c>
      <c r="BM935">
        <v>328.84</v>
      </c>
      <c r="BN935">
        <v>328.84</v>
      </c>
      <c r="BY935" s="3">
        <v>39625</v>
      </c>
      <c r="BZ935">
        <v>39.22</v>
      </c>
    </row>
    <row r="936" spans="2:78" x14ac:dyDescent="0.25">
      <c r="B936" s="3">
        <v>39643</v>
      </c>
      <c r="C936" s="2">
        <v>6184.65</v>
      </c>
      <c r="D936" s="2">
        <v>6184.54</v>
      </c>
      <c r="E936" s="2">
        <v>6254.15</v>
      </c>
      <c r="F936" s="2">
        <v>6200.25</v>
      </c>
      <c r="H936" s="3">
        <v>40039</v>
      </c>
      <c r="I936">
        <v>1.4272</v>
      </c>
      <c r="J936">
        <v>1.4157999999999999</v>
      </c>
      <c r="K936">
        <v>1.4305000000000001</v>
      </c>
      <c r="L936">
        <v>1.4200999999999999</v>
      </c>
      <c r="N936" s="3">
        <v>39781</v>
      </c>
      <c r="O936" s="2">
        <v>815.95</v>
      </c>
      <c r="P936" s="2">
        <v>815.85</v>
      </c>
      <c r="Q936" s="2">
        <v>818.05</v>
      </c>
      <c r="R936" s="2">
        <v>815.85</v>
      </c>
      <c r="BJ936" s="3">
        <v>39640</v>
      </c>
      <c r="BK936">
        <v>329.87079999999997</v>
      </c>
      <c r="BL936">
        <v>329.87079999999997</v>
      </c>
      <c r="BM936">
        <v>329.87079999999997</v>
      </c>
      <c r="BN936">
        <v>329.87079999999997</v>
      </c>
      <c r="BY936" s="3">
        <v>39624</v>
      </c>
      <c r="BZ936">
        <v>39.450000000000003</v>
      </c>
    </row>
    <row r="937" spans="2:78" x14ac:dyDescent="0.25">
      <c r="B937" s="3">
        <v>39640</v>
      </c>
      <c r="C937" s="2">
        <v>6310.17</v>
      </c>
      <c r="D937" s="2">
        <v>6139.74</v>
      </c>
      <c r="E937" s="2">
        <v>6332.11</v>
      </c>
      <c r="F937" s="2">
        <v>6153.3</v>
      </c>
      <c r="H937" s="3">
        <v>40038</v>
      </c>
      <c r="I937">
        <v>1.4215</v>
      </c>
      <c r="J937">
        <v>1.4209000000000001</v>
      </c>
      <c r="K937">
        <v>1.4322999999999999</v>
      </c>
      <c r="L937">
        <v>1.4275</v>
      </c>
      <c r="N937" s="3">
        <v>39780</v>
      </c>
      <c r="O937" s="2">
        <v>814.6</v>
      </c>
      <c r="P937" s="2">
        <v>809</v>
      </c>
      <c r="Q937" s="2">
        <v>820.72</v>
      </c>
      <c r="R937" s="2">
        <v>815.85</v>
      </c>
      <c r="BJ937" s="3">
        <v>39639</v>
      </c>
      <c r="BK937">
        <v>330.01159999999999</v>
      </c>
      <c r="BL937">
        <v>330.01159999999999</v>
      </c>
      <c r="BM937">
        <v>330.01159999999999</v>
      </c>
      <c r="BN937">
        <v>330.01159999999999</v>
      </c>
      <c r="BY937" s="3">
        <v>39623</v>
      </c>
      <c r="BZ937">
        <v>38.92</v>
      </c>
    </row>
    <row r="938" spans="2:78" x14ac:dyDescent="0.25">
      <c r="B938" s="3">
        <v>39639</v>
      </c>
      <c r="C938" s="2">
        <v>6338.63</v>
      </c>
      <c r="D938" s="2">
        <v>6254.31</v>
      </c>
      <c r="E938" s="2">
        <v>6384.64</v>
      </c>
      <c r="F938" s="2">
        <v>6305</v>
      </c>
      <c r="H938" s="3">
        <v>40037</v>
      </c>
      <c r="I938">
        <v>1.4154</v>
      </c>
      <c r="J938">
        <v>1.4083000000000001</v>
      </c>
      <c r="K938">
        <v>1.4242999999999999</v>
      </c>
      <c r="L938">
        <v>1.4216</v>
      </c>
      <c r="N938" s="3">
        <v>39779</v>
      </c>
      <c r="O938" s="2">
        <v>811.3</v>
      </c>
      <c r="P938" s="2">
        <v>810.5</v>
      </c>
      <c r="Q938" s="2">
        <v>817.6</v>
      </c>
      <c r="R938" s="2">
        <v>814.7</v>
      </c>
      <c r="BJ938" s="3">
        <v>39638</v>
      </c>
      <c r="BK938">
        <v>329.32510000000002</v>
      </c>
      <c r="BL938">
        <v>329.32510000000002</v>
      </c>
      <c r="BM938">
        <v>329.32510000000002</v>
      </c>
      <c r="BN938">
        <v>329.32510000000002</v>
      </c>
      <c r="BY938" s="3">
        <v>39619</v>
      </c>
      <c r="BZ938">
        <v>39.590000000000003</v>
      </c>
    </row>
    <row r="939" spans="2:78" x14ac:dyDescent="0.25">
      <c r="B939" s="3">
        <v>39638</v>
      </c>
      <c r="C939" s="2">
        <v>6330.69</v>
      </c>
      <c r="D939" s="2">
        <v>6330.69</v>
      </c>
      <c r="E939" s="2">
        <v>6397.82</v>
      </c>
      <c r="F939" s="2">
        <v>6386.46</v>
      </c>
      <c r="H939" s="3">
        <v>40036</v>
      </c>
      <c r="I939">
        <v>1.4129</v>
      </c>
      <c r="J939">
        <v>1.4111</v>
      </c>
      <c r="K939">
        <v>1.4184000000000001</v>
      </c>
      <c r="L939">
        <v>1.4147000000000001</v>
      </c>
      <c r="N939" s="3">
        <v>39778</v>
      </c>
      <c r="O939" s="2">
        <v>817.47</v>
      </c>
      <c r="P939" s="2">
        <v>807.95</v>
      </c>
      <c r="Q939" s="2">
        <v>823.23</v>
      </c>
      <c r="R939" s="2">
        <v>810.97</v>
      </c>
      <c r="BJ939" s="3">
        <v>39637</v>
      </c>
      <c r="BK939">
        <v>330.36680000000001</v>
      </c>
      <c r="BL939">
        <v>330.36680000000001</v>
      </c>
      <c r="BM939">
        <v>330.36680000000001</v>
      </c>
      <c r="BN939">
        <v>330.36680000000001</v>
      </c>
      <c r="BY939" s="3">
        <v>39618</v>
      </c>
      <c r="BZ939">
        <v>40.18</v>
      </c>
    </row>
    <row r="940" spans="2:78" x14ac:dyDescent="0.25">
      <c r="B940" s="3">
        <v>39637</v>
      </c>
      <c r="C940" s="2">
        <v>6314.17</v>
      </c>
      <c r="D940" s="2">
        <v>6226.74</v>
      </c>
      <c r="E940" s="2">
        <v>6332.01</v>
      </c>
      <c r="F940" s="2">
        <v>6304.41</v>
      </c>
      <c r="H940" s="3">
        <v>40035</v>
      </c>
      <c r="I940">
        <v>1.4195</v>
      </c>
      <c r="J940">
        <v>1.4104000000000001</v>
      </c>
      <c r="K940">
        <v>1.4216</v>
      </c>
      <c r="L940">
        <v>1.4129</v>
      </c>
      <c r="N940" s="3">
        <v>39777</v>
      </c>
      <c r="O940" s="2">
        <v>817</v>
      </c>
      <c r="P940" s="2">
        <v>802</v>
      </c>
      <c r="Q940" s="2">
        <v>832.6</v>
      </c>
      <c r="R940" s="2">
        <v>817.45</v>
      </c>
      <c r="BJ940" s="3">
        <v>39636</v>
      </c>
      <c r="BK940">
        <v>329.48390000000001</v>
      </c>
      <c r="BL940">
        <v>329.48390000000001</v>
      </c>
      <c r="BM940">
        <v>329.48390000000001</v>
      </c>
      <c r="BN940">
        <v>329.48390000000001</v>
      </c>
      <c r="BY940" s="3">
        <v>39617</v>
      </c>
      <c r="BZ940">
        <v>40.6</v>
      </c>
    </row>
    <row r="941" spans="2:78" x14ac:dyDescent="0.25">
      <c r="B941" s="3">
        <v>39636</v>
      </c>
      <c r="C941" s="2">
        <v>6312.32</v>
      </c>
      <c r="D941" s="2">
        <v>6286.67</v>
      </c>
      <c r="E941" s="2">
        <v>6416.24</v>
      </c>
      <c r="F941" s="2">
        <v>6395.75</v>
      </c>
      <c r="H941" s="3">
        <v>40034</v>
      </c>
      <c r="I941">
        <v>1.4181999999999999</v>
      </c>
      <c r="J941">
        <v>1.4167000000000001</v>
      </c>
      <c r="K941">
        <v>1.4197</v>
      </c>
      <c r="L941">
        <v>1.4189000000000001</v>
      </c>
      <c r="N941" s="3">
        <v>39776</v>
      </c>
      <c r="O941" s="2">
        <v>801.92</v>
      </c>
      <c r="P941" s="2">
        <v>785.45</v>
      </c>
      <c r="Q941" s="2">
        <v>829.8</v>
      </c>
      <c r="R941" s="2">
        <v>816.75</v>
      </c>
      <c r="BJ941" s="3">
        <v>39633</v>
      </c>
      <c r="BK941">
        <v>328.62240000000003</v>
      </c>
      <c r="BL941">
        <v>328.62240000000003</v>
      </c>
      <c r="BM941">
        <v>328.62240000000003</v>
      </c>
      <c r="BN941">
        <v>328.62240000000003</v>
      </c>
      <c r="BY941" s="3">
        <v>39616</v>
      </c>
      <c r="BZ941">
        <v>40.78</v>
      </c>
    </row>
    <row r="942" spans="2:78" x14ac:dyDescent="0.25">
      <c r="B942" s="3">
        <v>39633</v>
      </c>
      <c r="C942" s="2">
        <v>6360.7</v>
      </c>
      <c r="D942" s="2">
        <v>6255.16</v>
      </c>
      <c r="E942" s="2">
        <v>6374.84</v>
      </c>
      <c r="F942" s="2">
        <v>6272.21</v>
      </c>
      <c r="H942" s="3">
        <v>40033</v>
      </c>
      <c r="I942">
        <v>1.4182999999999999</v>
      </c>
      <c r="J942">
        <v>1.4168000000000001</v>
      </c>
      <c r="K942">
        <v>1.4186000000000001</v>
      </c>
      <c r="L942">
        <v>1.4181999999999999</v>
      </c>
      <c r="N942" s="3">
        <v>39775</v>
      </c>
      <c r="O942" s="2">
        <v>799.25</v>
      </c>
      <c r="P942" s="2">
        <v>797.5</v>
      </c>
      <c r="Q942" s="2">
        <v>806.6</v>
      </c>
      <c r="R942" s="2">
        <v>802.6</v>
      </c>
      <c r="BJ942" s="3">
        <v>39632</v>
      </c>
      <c r="BK942">
        <v>325.70269999999999</v>
      </c>
      <c r="BL942">
        <v>325.70269999999999</v>
      </c>
      <c r="BM942">
        <v>325.70269999999999</v>
      </c>
      <c r="BN942">
        <v>325.70269999999999</v>
      </c>
      <c r="BY942" s="3">
        <v>39615</v>
      </c>
      <c r="BZ942">
        <v>40.380000000000003</v>
      </c>
    </row>
    <row r="943" spans="2:78" x14ac:dyDescent="0.25">
      <c r="B943" s="3">
        <v>39632</v>
      </c>
      <c r="C943" s="2">
        <v>6262.98</v>
      </c>
      <c r="D943" s="2">
        <v>6200.56</v>
      </c>
      <c r="E943" s="2">
        <v>6392.08</v>
      </c>
      <c r="F943" s="2">
        <v>6353.74</v>
      </c>
      <c r="H943" s="3">
        <v>40032</v>
      </c>
      <c r="I943">
        <v>1.4372</v>
      </c>
      <c r="J943">
        <v>1.4156</v>
      </c>
      <c r="K943">
        <v>1.4407000000000001</v>
      </c>
      <c r="L943">
        <v>1.4182999999999999</v>
      </c>
      <c r="N943" s="3">
        <v>39774</v>
      </c>
      <c r="O943" s="2">
        <v>800.37</v>
      </c>
      <c r="P943" s="2">
        <v>799.25</v>
      </c>
      <c r="Q943" s="2">
        <v>800.37</v>
      </c>
      <c r="R943" s="2">
        <v>799.25</v>
      </c>
      <c r="BJ943" s="3">
        <v>39631</v>
      </c>
      <c r="BK943">
        <v>327.56380000000001</v>
      </c>
      <c r="BL943">
        <v>327.56380000000001</v>
      </c>
      <c r="BM943">
        <v>327.56380000000001</v>
      </c>
      <c r="BN943">
        <v>327.56380000000001</v>
      </c>
      <c r="BY943" s="3">
        <v>39612</v>
      </c>
      <c r="BZ943">
        <v>39.92</v>
      </c>
    </row>
    <row r="944" spans="2:78" x14ac:dyDescent="0.25">
      <c r="B944" s="3">
        <v>39631</v>
      </c>
      <c r="C944" s="2">
        <v>6319.6</v>
      </c>
      <c r="D944" s="2">
        <v>6295.45</v>
      </c>
      <c r="E944" s="2">
        <v>6395.97</v>
      </c>
      <c r="F944" s="2">
        <v>6305.42</v>
      </c>
      <c r="H944" s="3">
        <v>40031</v>
      </c>
      <c r="I944">
        <v>1.4409000000000001</v>
      </c>
      <c r="J944">
        <v>1.4328000000000001</v>
      </c>
      <c r="K944">
        <v>1.4427000000000001</v>
      </c>
      <c r="L944">
        <v>1.4369000000000001</v>
      </c>
      <c r="N944" s="3">
        <v>39773</v>
      </c>
      <c r="O944" s="2">
        <v>744.27</v>
      </c>
      <c r="P944" s="2">
        <v>742.4</v>
      </c>
      <c r="Q944" s="2">
        <v>802.3</v>
      </c>
      <c r="R944" s="2">
        <v>799.25</v>
      </c>
      <c r="BJ944" s="3">
        <v>39630</v>
      </c>
      <c r="BK944">
        <v>328.56259999999997</v>
      </c>
      <c r="BL944">
        <v>328.56259999999997</v>
      </c>
      <c r="BM944">
        <v>328.56259999999997</v>
      </c>
      <c r="BN944">
        <v>328.56259999999997</v>
      </c>
      <c r="BY944" s="3">
        <v>39611</v>
      </c>
      <c r="BZ944">
        <v>40.020000000000003</v>
      </c>
    </row>
    <row r="945" spans="2:78" x14ac:dyDescent="0.25">
      <c r="B945" s="3">
        <v>39630</v>
      </c>
      <c r="C945" s="2">
        <v>6394.08</v>
      </c>
      <c r="D945" s="2">
        <v>6260.33</v>
      </c>
      <c r="E945" s="2">
        <v>6405.43</v>
      </c>
      <c r="F945" s="2">
        <v>6315.94</v>
      </c>
      <c r="H945" s="3">
        <v>40030</v>
      </c>
      <c r="I945">
        <v>1.4413</v>
      </c>
      <c r="J945">
        <v>1.4356</v>
      </c>
      <c r="K945">
        <v>1.4446000000000001</v>
      </c>
      <c r="L945">
        <v>1.4409000000000001</v>
      </c>
      <c r="N945" s="3">
        <v>39772</v>
      </c>
      <c r="O945" s="2">
        <v>736.4</v>
      </c>
      <c r="P945" s="2">
        <v>733.8</v>
      </c>
      <c r="Q945" s="2">
        <v>753.1</v>
      </c>
      <c r="R945" s="2">
        <v>744.3</v>
      </c>
      <c r="BJ945" s="3">
        <v>39629</v>
      </c>
      <c r="BK945">
        <v>328.65960000000001</v>
      </c>
      <c r="BL945">
        <v>328.65960000000001</v>
      </c>
      <c r="BM945">
        <v>328.65960000000001</v>
      </c>
      <c r="BN945">
        <v>328.65960000000001</v>
      </c>
      <c r="BY945" s="3">
        <v>39610</v>
      </c>
      <c r="BZ945">
        <v>40.32</v>
      </c>
    </row>
    <row r="946" spans="2:78" x14ac:dyDescent="0.25">
      <c r="B946" s="3">
        <v>39629</v>
      </c>
      <c r="C946" s="2">
        <v>6423.37</v>
      </c>
      <c r="D946" s="2">
        <v>6308.24</v>
      </c>
      <c r="E946" s="2">
        <v>6446.54</v>
      </c>
      <c r="F946" s="2">
        <v>6418.32</v>
      </c>
      <c r="H946" s="3">
        <v>40029</v>
      </c>
      <c r="I946">
        <v>1.4409000000000001</v>
      </c>
      <c r="J946">
        <v>1.4368000000000001</v>
      </c>
      <c r="K946">
        <v>1.4428000000000001</v>
      </c>
      <c r="L946">
        <v>1.4417</v>
      </c>
      <c r="N946" s="3">
        <v>39771</v>
      </c>
      <c r="O946" s="2">
        <v>738.8</v>
      </c>
      <c r="P946" s="2">
        <v>731.35</v>
      </c>
      <c r="Q946" s="2">
        <v>764.25</v>
      </c>
      <c r="R946" s="2">
        <v>736.4</v>
      </c>
      <c r="BJ946" s="3">
        <v>39626</v>
      </c>
      <c r="BK946">
        <v>329.76179999999999</v>
      </c>
      <c r="BL946">
        <v>329.76179999999999</v>
      </c>
      <c r="BM946">
        <v>329.76179999999999</v>
      </c>
      <c r="BN946">
        <v>329.76179999999999</v>
      </c>
      <c r="BY946" s="3">
        <v>39609</v>
      </c>
      <c r="BZ946">
        <v>40.56</v>
      </c>
    </row>
    <row r="947" spans="2:78" x14ac:dyDescent="0.25">
      <c r="B947" s="3">
        <v>39626</v>
      </c>
      <c r="C947" s="2">
        <v>6449.04</v>
      </c>
      <c r="D947" s="2">
        <v>6348.03</v>
      </c>
      <c r="E947" s="2">
        <v>6464.9</v>
      </c>
      <c r="F947" s="2">
        <v>6421.91</v>
      </c>
      <c r="H947" s="3">
        <v>40028</v>
      </c>
      <c r="I947">
        <v>1.4286000000000001</v>
      </c>
      <c r="J947">
        <v>1.4206000000000001</v>
      </c>
      <c r="K947">
        <v>1.4442999999999999</v>
      </c>
      <c r="L947">
        <v>1.4409000000000001</v>
      </c>
      <c r="N947" s="3">
        <v>39770</v>
      </c>
      <c r="O947" s="2">
        <v>738.12</v>
      </c>
      <c r="P947" s="2">
        <v>730.65</v>
      </c>
      <c r="Q947" s="2">
        <v>746.5</v>
      </c>
      <c r="R947" s="2">
        <v>738.8</v>
      </c>
      <c r="BJ947" s="3">
        <v>39625</v>
      </c>
      <c r="BK947">
        <v>327.91050000000001</v>
      </c>
      <c r="BL947">
        <v>327.91050000000001</v>
      </c>
      <c r="BM947">
        <v>327.91050000000001</v>
      </c>
      <c r="BN947">
        <v>327.91050000000001</v>
      </c>
      <c r="BY947" s="3">
        <v>39608</v>
      </c>
      <c r="BZ947">
        <v>41.6</v>
      </c>
    </row>
    <row r="948" spans="2:78" x14ac:dyDescent="0.25">
      <c r="B948" s="3">
        <v>39625</v>
      </c>
      <c r="C948" s="2">
        <v>6571.55</v>
      </c>
      <c r="D948" s="2">
        <v>6448.12</v>
      </c>
      <c r="E948" s="2">
        <v>6578.45</v>
      </c>
      <c r="F948" s="2">
        <v>6459.6</v>
      </c>
      <c r="H948" s="3">
        <v>40027</v>
      </c>
      <c r="I948">
        <v>1.4255</v>
      </c>
      <c r="J948">
        <v>1.4241999999999999</v>
      </c>
      <c r="K948">
        <v>1.4307000000000001</v>
      </c>
      <c r="L948">
        <v>1.4291</v>
      </c>
      <c r="N948" s="3">
        <v>39769</v>
      </c>
      <c r="O948" s="2">
        <v>739.89</v>
      </c>
      <c r="P948" s="2">
        <v>730.2</v>
      </c>
      <c r="Q948" s="2">
        <v>749.5</v>
      </c>
      <c r="R948" s="2">
        <v>737.1</v>
      </c>
      <c r="BJ948" s="3">
        <v>39624</v>
      </c>
      <c r="BK948">
        <v>328.08109999999999</v>
      </c>
      <c r="BL948">
        <v>328.08109999999999</v>
      </c>
      <c r="BM948">
        <v>328.08109999999999</v>
      </c>
      <c r="BN948">
        <v>328.08109999999999</v>
      </c>
      <c r="BY948" s="3">
        <v>39605</v>
      </c>
      <c r="BZ948">
        <v>42.14</v>
      </c>
    </row>
    <row r="949" spans="2:78" x14ac:dyDescent="0.25">
      <c r="B949" s="3">
        <v>39624</v>
      </c>
      <c r="C949" s="2">
        <v>6551.66</v>
      </c>
      <c r="D949" s="2">
        <v>6547.71</v>
      </c>
      <c r="E949" s="2">
        <v>6628.62</v>
      </c>
      <c r="F949" s="2">
        <v>6617.84</v>
      </c>
      <c r="H949" s="3">
        <v>40026</v>
      </c>
      <c r="I949">
        <v>1.4256</v>
      </c>
      <c r="J949">
        <v>1.4255</v>
      </c>
      <c r="K949">
        <v>1.4256</v>
      </c>
      <c r="L949">
        <v>1.4255</v>
      </c>
      <c r="N949" s="3">
        <v>39768</v>
      </c>
      <c r="O949" s="2">
        <v>741.53</v>
      </c>
      <c r="P949" s="2">
        <v>737.45</v>
      </c>
      <c r="Q949" s="2">
        <v>748</v>
      </c>
      <c r="R949" s="2">
        <v>739.82</v>
      </c>
      <c r="BJ949" s="3">
        <v>39623</v>
      </c>
      <c r="BK949">
        <v>327.73289999999997</v>
      </c>
      <c r="BL949">
        <v>327.73289999999997</v>
      </c>
      <c r="BM949">
        <v>327.73289999999997</v>
      </c>
      <c r="BN949">
        <v>327.73289999999997</v>
      </c>
      <c r="BY949" s="3">
        <v>39604</v>
      </c>
      <c r="BZ949">
        <v>42.2</v>
      </c>
    </row>
    <row r="950" spans="2:78" x14ac:dyDescent="0.25">
      <c r="B950" s="3">
        <v>39623</v>
      </c>
      <c r="C950" s="2">
        <v>6588.06</v>
      </c>
      <c r="D950" s="2">
        <v>6444.3</v>
      </c>
      <c r="E950" s="2">
        <v>6617.16</v>
      </c>
      <c r="F950" s="2">
        <v>6536.06</v>
      </c>
      <c r="H950" s="3">
        <v>40025</v>
      </c>
      <c r="I950">
        <v>1.4081999999999999</v>
      </c>
      <c r="J950">
        <v>1.4076</v>
      </c>
      <c r="K950">
        <v>1.4278</v>
      </c>
      <c r="L950">
        <v>1.4256</v>
      </c>
      <c r="N950" s="3">
        <v>39767</v>
      </c>
      <c r="O950" s="2">
        <v>741.67</v>
      </c>
      <c r="P950" s="2">
        <v>741.53</v>
      </c>
      <c r="Q950" s="2">
        <v>741.67</v>
      </c>
      <c r="R950" s="2">
        <v>741.53</v>
      </c>
      <c r="BJ950" s="3">
        <v>39622</v>
      </c>
      <c r="BK950">
        <v>328.26310000000001</v>
      </c>
      <c r="BL950">
        <v>328.26310000000001</v>
      </c>
      <c r="BM950">
        <v>328.26310000000001</v>
      </c>
      <c r="BN950">
        <v>328.26310000000001</v>
      </c>
      <c r="BY950" s="3">
        <v>39603</v>
      </c>
      <c r="BZ950">
        <v>41.81</v>
      </c>
    </row>
    <row r="951" spans="2:78" x14ac:dyDescent="0.25">
      <c r="B951" s="3">
        <v>39622</v>
      </c>
      <c r="C951" s="2">
        <v>6586.83</v>
      </c>
      <c r="D951" s="2">
        <v>6572.51</v>
      </c>
      <c r="E951" s="2">
        <v>6628.72</v>
      </c>
      <c r="F951" s="2">
        <v>6589.46</v>
      </c>
      <c r="H951" s="3">
        <v>40024</v>
      </c>
      <c r="I951">
        <v>1.4017999999999999</v>
      </c>
      <c r="J951">
        <v>1.4007000000000001</v>
      </c>
      <c r="K951">
        <v>1.4091</v>
      </c>
      <c r="L951">
        <v>1.4083000000000001</v>
      </c>
      <c r="N951" s="3">
        <v>39766</v>
      </c>
      <c r="O951" s="2">
        <v>732.8</v>
      </c>
      <c r="P951" s="2">
        <v>724.6</v>
      </c>
      <c r="Q951" s="2">
        <v>754.15</v>
      </c>
      <c r="R951" s="2">
        <v>743.1</v>
      </c>
      <c r="BJ951" s="3">
        <v>39619</v>
      </c>
      <c r="BK951">
        <v>326.31720000000001</v>
      </c>
      <c r="BL951">
        <v>326.31720000000001</v>
      </c>
      <c r="BM951">
        <v>326.31720000000001</v>
      </c>
      <c r="BN951">
        <v>326.31720000000001</v>
      </c>
      <c r="BY951" s="3">
        <v>39602</v>
      </c>
      <c r="BZ951">
        <v>42.41</v>
      </c>
    </row>
    <row r="952" spans="2:78" x14ac:dyDescent="0.25">
      <c r="B952" s="3">
        <v>39619</v>
      </c>
      <c r="C952" s="2">
        <v>6730.52</v>
      </c>
      <c r="D952" s="2">
        <v>6547.4</v>
      </c>
      <c r="E952" s="2">
        <v>6765.8</v>
      </c>
      <c r="F952" s="2">
        <v>6578.44</v>
      </c>
      <c r="H952" s="3">
        <v>40023</v>
      </c>
      <c r="I952">
        <v>1.4144000000000001</v>
      </c>
      <c r="J952">
        <v>1.4007000000000001</v>
      </c>
      <c r="K952">
        <v>1.4194</v>
      </c>
      <c r="L952">
        <v>1.4014</v>
      </c>
      <c r="N952" s="3">
        <v>39765</v>
      </c>
      <c r="O952" s="2">
        <v>711.8</v>
      </c>
      <c r="P952" s="2">
        <v>699</v>
      </c>
      <c r="Q952" s="2">
        <v>739.7</v>
      </c>
      <c r="R952" s="2">
        <v>732.85</v>
      </c>
      <c r="BJ952" s="3">
        <v>39618</v>
      </c>
      <c r="BK952">
        <v>326.20299999999997</v>
      </c>
      <c r="BL952">
        <v>326.20299999999997</v>
      </c>
      <c r="BM952">
        <v>326.20299999999997</v>
      </c>
      <c r="BN952">
        <v>326.20299999999997</v>
      </c>
      <c r="BY952" s="3">
        <v>39601</v>
      </c>
      <c r="BZ952">
        <v>43.02</v>
      </c>
    </row>
    <row r="953" spans="2:78" x14ac:dyDescent="0.25">
      <c r="B953" s="3">
        <v>39618</v>
      </c>
      <c r="C953" s="2">
        <v>6704.22</v>
      </c>
      <c r="D953" s="2">
        <v>6662.46</v>
      </c>
      <c r="E953" s="2">
        <v>6765.1</v>
      </c>
      <c r="F953" s="2">
        <v>6721.17</v>
      </c>
      <c r="H953" s="3">
        <v>40022</v>
      </c>
      <c r="I953">
        <v>1.4245000000000001</v>
      </c>
      <c r="J953">
        <v>1.413</v>
      </c>
      <c r="K953">
        <v>1.4298999999999999</v>
      </c>
      <c r="L953">
        <v>1.4145000000000001</v>
      </c>
      <c r="N953" s="3">
        <v>39764</v>
      </c>
      <c r="O953" s="2">
        <v>731.8</v>
      </c>
      <c r="P953" s="2">
        <v>707.9</v>
      </c>
      <c r="Q953" s="2">
        <v>739</v>
      </c>
      <c r="R953" s="2">
        <v>711.72</v>
      </c>
      <c r="BJ953" s="3">
        <v>39617</v>
      </c>
      <c r="BK953">
        <v>325.91719999999998</v>
      </c>
      <c r="BL953">
        <v>325.91719999999998</v>
      </c>
      <c r="BM953">
        <v>325.91719999999998</v>
      </c>
      <c r="BN953">
        <v>325.91719999999998</v>
      </c>
      <c r="BY953" s="3">
        <v>39598</v>
      </c>
      <c r="BZ953">
        <v>43.09</v>
      </c>
    </row>
    <row r="954" spans="2:78" x14ac:dyDescent="0.25">
      <c r="B954" s="3">
        <v>39617</v>
      </c>
      <c r="C954" s="2">
        <v>6795.18</v>
      </c>
      <c r="D954" s="2">
        <v>6705.75</v>
      </c>
      <c r="E954" s="2">
        <v>6796.77</v>
      </c>
      <c r="F954" s="2">
        <v>6728.91</v>
      </c>
      <c r="H954" s="3">
        <v>40021</v>
      </c>
      <c r="I954">
        <v>1.4192</v>
      </c>
      <c r="J954">
        <v>1.4171</v>
      </c>
      <c r="K954">
        <v>1.4294</v>
      </c>
      <c r="L954">
        <v>1.4244000000000001</v>
      </c>
      <c r="N954" s="3">
        <v>39763</v>
      </c>
      <c r="O954" s="2">
        <v>748.05</v>
      </c>
      <c r="P954" s="2">
        <v>726.1</v>
      </c>
      <c r="Q954" s="2">
        <v>750.53</v>
      </c>
      <c r="R954" s="2">
        <v>731.9</v>
      </c>
      <c r="BJ954" s="3">
        <v>39616</v>
      </c>
      <c r="BK954">
        <v>327.11649999999997</v>
      </c>
      <c r="BL954">
        <v>327.11649999999997</v>
      </c>
      <c r="BM954">
        <v>327.11649999999997</v>
      </c>
      <c r="BN954">
        <v>327.11649999999997</v>
      </c>
      <c r="BY954" s="3">
        <v>39597</v>
      </c>
      <c r="BZ954">
        <v>42.8</v>
      </c>
    </row>
    <row r="955" spans="2:78" x14ac:dyDescent="0.25">
      <c r="B955" s="3">
        <v>39616</v>
      </c>
      <c r="C955" s="2">
        <v>6743.5</v>
      </c>
      <c r="D955" s="2">
        <v>6743.48</v>
      </c>
      <c r="E955" s="2">
        <v>6855.84</v>
      </c>
      <c r="F955" s="2">
        <v>6796.16</v>
      </c>
      <c r="H955" s="3">
        <v>40020</v>
      </c>
      <c r="I955">
        <v>1.4204000000000001</v>
      </c>
      <c r="J955">
        <v>1.4188000000000001</v>
      </c>
      <c r="K955">
        <v>1.423</v>
      </c>
      <c r="L955">
        <v>1.4192</v>
      </c>
      <c r="N955" s="3">
        <v>39762</v>
      </c>
      <c r="O955" s="2">
        <v>749.2</v>
      </c>
      <c r="P955" s="2">
        <v>740.6</v>
      </c>
      <c r="Q955" s="2">
        <v>768.85</v>
      </c>
      <c r="R955" s="2">
        <v>748</v>
      </c>
      <c r="BJ955" s="3">
        <v>39615</v>
      </c>
      <c r="BK955">
        <v>327.69619999999998</v>
      </c>
      <c r="BL955">
        <v>327.69619999999998</v>
      </c>
      <c r="BM955">
        <v>327.69619999999998</v>
      </c>
      <c r="BN955">
        <v>327.69619999999998</v>
      </c>
      <c r="BY955" s="3">
        <v>39596</v>
      </c>
      <c r="BZ955">
        <v>42.57</v>
      </c>
    </row>
    <row r="956" spans="2:78" x14ac:dyDescent="0.25">
      <c r="B956" s="3">
        <v>39615</v>
      </c>
      <c r="C956" s="2">
        <v>6773.43</v>
      </c>
      <c r="D956" s="2">
        <v>6671.8</v>
      </c>
      <c r="E956" s="2">
        <v>6812.66</v>
      </c>
      <c r="F956" s="2">
        <v>6729.88</v>
      </c>
      <c r="H956" s="3">
        <v>40019</v>
      </c>
      <c r="I956">
        <v>1.4198999999999999</v>
      </c>
      <c r="J956">
        <v>1.4198</v>
      </c>
      <c r="K956">
        <v>1.4219999999999999</v>
      </c>
      <c r="L956">
        <v>1.4204000000000001</v>
      </c>
      <c r="N956" s="3">
        <v>39761</v>
      </c>
      <c r="O956" s="2">
        <v>734.8</v>
      </c>
      <c r="P956" s="2">
        <v>734.8</v>
      </c>
      <c r="Q956" s="2">
        <v>750</v>
      </c>
      <c r="R956" s="2">
        <v>749.35</v>
      </c>
      <c r="BJ956" s="3">
        <v>39612</v>
      </c>
      <c r="BK956">
        <v>326.93389999999999</v>
      </c>
      <c r="BL956">
        <v>326.93389999999999</v>
      </c>
      <c r="BM956">
        <v>326.93389999999999</v>
      </c>
      <c r="BN956">
        <v>326.93389999999999</v>
      </c>
      <c r="BY956" s="3">
        <v>39595</v>
      </c>
      <c r="BZ956">
        <v>42.45</v>
      </c>
    </row>
    <row r="957" spans="2:78" x14ac:dyDescent="0.25">
      <c r="B957" s="3">
        <v>39612</v>
      </c>
      <c r="C957" s="2">
        <v>6701.5</v>
      </c>
      <c r="D957" s="2">
        <v>6649.62</v>
      </c>
      <c r="E957" s="2">
        <v>6777.87</v>
      </c>
      <c r="F957" s="2">
        <v>6765.32</v>
      </c>
      <c r="H957" s="3">
        <v>40018</v>
      </c>
      <c r="I957">
        <v>1.4160999999999999</v>
      </c>
      <c r="J957">
        <v>1.4134</v>
      </c>
      <c r="K957">
        <v>1.4251</v>
      </c>
      <c r="L957">
        <v>1.4198999999999999</v>
      </c>
      <c r="N957" s="3">
        <v>39760</v>
      </c>
      <c r="O957" s="2">
        <v>735.85</v>
      </c>
      <c r="P957" s="2">
        <v>735.73</v>
      </c>
      <c r="Q957" s="2">
        <v>736.02</v>
      </c>
      <c r="R957" s="2">
        <v>735.85</v>
      </c>
      <c r="BJ957" s="3">
        <v>39611</v>
      </c>
      <c r="BK957">
        <v>328.22489999999999</v>
      </c>
      <c r="BL957">
        <v>328.22489999999999</v>
      </c>
      <c r="BM957">
        <v>328.22489999999999</v>
      </c>
      <c r="BN957">
        <v>328.22489999999999</v>
      </c>
      <c r="BY957" s="3">
        <v>39594</v>
      </c>
      <c r="BZ957">
        <v>42.49</v>
      </c>
    </row>
    <row r="958" spans="2:78" x14ac:dyDescent="0.25">
      <c r="B958" s="3">
        <v>39611</v>
      </c>
      <c r="C958" s="2">
        <v>6647.6</v>
      </c>
      <c r="D958" s="2">
        <v>6647.6</v>
      </c>
      <c r="E958" s="2">
        <v>6733.12</v>
      </c>
      <c r="F958" s="2">
        <v>6714.52</v>
      </c>
      <c r="H958" s="3">
        <v>40017</v>
      </c>
      <c r="I958">
        <v>1.4202999999999999</v>
      </c>
      <c r="J958">
        <v>1.4132</v>
      </c>
      <c r="K958">
        <v>1.4288000000000001</v>
      </c>
      <c r="L958">
        <v>1.4160999999999999</v>
      </c>
      <c r="N958" s="3">
        <v>39759</v>
      </c>
      <c r="O958" s="2">
        <v>732.07</v>
      </c>
      <c r="P958" s="2">
        <v>724.75</v>
      </c>
      <c r="Q958" s="2">
        <v>744.9</v>
      </c>
      <c r="R958" s="2">
        <v>735.85</v>
      </c>
      <c r="BJ958" s="3">
        <v>39610</v>
      </c>
      <c r="BK958">
        <v>329.0299</v>
      </c>
      <c r="BL958">
        <v>329.0299</v>
      </c>
      <c r="BM958">
        <v>329.0299</v>
      </c>
      <c r="BN958">
        <v>329.0299</v>
      </c>
      <c r="BY958" s="3">
        <v>39591</v>
      </c>
      <c r="BZ958">
        <v>43.01</v>
      </c>
    </row>
    <row r="959" spans="2:78" x14ac:dyDescent="0.25">
      <c r="B959" s="3">
        <v>39610</v>
      </c>
      <c r="C959" s="2">
        <v>6781.88</v>
      </c>
      <c r="D959" s="2">
        <v>6637.75</v>
      </c>
      <c r="E959" s="2">
        <v>6812.88</v>
      </c>
      <c r="F959" s="2">
        <v>6650.26</v>
      </c>
      <c r="H959" s="3">
        <v>40016</v>
      </c>
      <c r="I959">
        <v>1.4195</v>
      </c>
      <c r="J959">
        <v>1.4156</v>
      </c>
      <c r="K959">
        <v>1.4253</v>
      </c>
      <c r="L959">
        <v>1.4201999999999999</v>
      </c>
      <c r="N959" s="3">
        <v>39758</v>
      </c>
      <c r="O959" s="2">
        <v>742.6</v>
      </c>
      <c r="P959" s="2">
        <v>727.9</v>
      </c>
      <c r="Q959" s="2">
        <v>760.9</v>
      </c>
      <c r="R959" s="2">
        <v>732</v>
      </c>
      <c r="BJ959" s="3">
        <v>39609</v>
      </c>
      <c r="BK959">
        <v>328.92849999999999</v>
      </c>
      <c r="BL959">
        <v>328.92849999999999</v>
      </c>
      <c r="BM959">
        <v>328.92849999999999</v>
      </c>
      <c r="BN959">
        <v>328.92849999999999</v>
      </c>
      <c r="BY959" s="3">
        <v>39590</v>
      </c>
      <c r="BZ959">
        <v>43.51</v>
      </c>
    </row>
    <row r="960" spans="2:78" x14ac:dyDescent="0.25">
      <c r="B960" s="3">
        <v>39609</v>
      </c>
      <c r="C960" s="2">
        <v>6789.28</v>
      </c>
      <c r="D960" s="2">
        <v>6715.98</v>
      </c>
      <c r="E960" s="2">
        <v>6798.58</v>
      </c>
      <c r="F960" s="2">
        <v>6771.1</v>
      </c>
      <c r="H960" s="3">
        <v>40015</v>
      </c>
      <c r="I960">
        <v>1.4208000000000001</v>
      </c>
      <c r="J960">
        <v>1.4164000000000001</v>
      </c>
      <c r="K960">
        <v>1.4276</v>
      </c>
      <c r="L960">
        <v>1.4198</v>
      </c>
      <c r="N960" s="3">
        <v>39757</v>
      </c>
      <c r="O960" s="2">
        <v>764.75</v>
      </c>
      <c r="P960" s="2">
        <v>735.45</v>
      </c>
      <c r="Q960" s="2">
        <v>765.55</v>
      </c>
      <c r="R960" s="2">
        <v>743.35</v>
      </c>
      <c r="BJ960" s="3">
        <v>39608</v>
      </c>
      <c r="BK960">
        <v>330.35419999999999</v>
      </c>
      <c r="BL960">
        <v>330.35419999999999</v>
      </c>
      <c r="BM960">
        <v>330.35419999999999</v>
      </c>
      <c r="BN960">
        <v>330.35419999999999</v>
      </c>
      <c r="BY960" s="3">
        <v>39589</v>
      </c>
      <c r="BZ960">
        <v>43.9</v>
      </c>
    </row>
    <row r="961" spans="2:78" x14ac:dyDescent="0.25">
      <c r="B961" s="3">
        <v>39608</v>
      </c>
      <c r="C961" s="2">
        <v>6790.18</v>
      </c>
      <c r="D961" s="2">
        <v>6762.73</v>
      </c>
      <c r="E961" s="2">
        <v>6839.32</v>
      </c>
      <c r="F961" s="2">
        <v>6815.63</v>
      </c>
      <c r="H961" s="3">
        <v>40014</v>
      </c>
      <c r="I961">
        <v>1.4134</v>
      </c>
      <c r="J961">
        <v>1.4127000000000001</v>
      </c>
      <c r="K961">
        <v>1.4245000000000001</v>
      </c>
      <c r="L961">
        <v>1.4209000000000001</v>
      </c>
      <c r="N961" s="3">
        <v>39756</v>
      </c>
      <c r="O961" s="2">
        <v>727</v>
      </c>
      <c r="P961" s="2">
        <v>721.1</v>
      </c>
      <c r="Q961" s="2">
        <v>769.4</v>
      </c>
      <c r="R961" s="2">
        <v>764.75</v>
      </c>
      <c r="BJ961" s="3">
        <v>39605</v>
      </c>
      <c r="BK961">
        <v>330.55900000000003</v>
      </c>
      <c r="BL961">
        <v>330.55900000000003</v>
      </c>
      <c r="BM961">
        <v>330.55900000000003</v>
      </c>
      <c r="BN961">
        <v>330.55900000000003</v>
      </c>
      <c r="BY961" s="3">
        <v>39588</v>
      </c>
      <c r="BZ961">
        <v>43.92</v>
      </c>
    </row>
    <row r="962" spans="2:78" x14ac:dyDescent="0.25">
      <c r="B962" s="3">
        <v>39605</v>
      </c>
      <c r="C962" s="2">
        <v>6966.09</v>
      </c>
      <c r="D962" s="2">
        <v>6796.28</v>
      </c>
      <c r="E962" s="2">
        <v>7002.85</v>
      </c>
      <c r="F962" s="2">
        <v>6803.81</v>
      </c>
      <c r="H962" s="3">
        <v>40013</v>
      </c>
      <c r="I962">
        <v>1.41</v>
      </c>
      <c r="J962">
        <v>1.4092</v>
      </c>
      <c r="K962">
        <v>1.4137</v>
      </c>
      <c r="L962">
        <v>1.4137</v>
      </c>
      <c r="N962" s="3">
        <v>39755</v>
      </c>
      <c r="O962" s="2">
        <v>729.15</v>
      </c>
      <c r="P962" s="2">
        <v>720.85</v>
      </c>
      <c r="Q962" s="2">
        <v>739.5</v>
      </c>
      <c r="R962" s="2">
        <v>727.4</v>
      </c>
      <c r="BJ962" s="3">
        <v>39604</v>
      </c>
      <c r="BK962">
        <v>332.33539999999999</v>
      </c>
      <c r="BL962">
        <v>332.33539999999999</v>
      </c>
      <c r="BM962">
        <v>332.33539999999999</v>
      </c>
      <c r="BN962">
        <v>332.33539999999999</v>
      </c>
      <c r="BY962" s="3">
        <v>39587</v>
      </c>
      <c r="BZ962">
        <v>44.47</v>
      </c>
    </row>
    <row r="963" spans="2:78" x14ac:dyDescent="0.25">
      <c r="B963" s="3">
        <v>39604</v>
      </c>
      <c r="C963" s="2">
        <v>6964.71</v>
      </c>
      <c r="D963" s="2">
        <v>6905.01</v>
      </c>
      <c r="E963" s="2">
        <v>7008.93</v>
      </c>
      <c r="F963" s="2">
        <v>6941.83</v>
      </c>
      <c r="H963" s="3">
        <v>40012</v>
      </c>
      <c r="I963">
        <v>1.4098999999999999</v>
      </c>
      <c r="J963">
        <v>1.4098999999999999</v>
      </c>
      <c r="K963">
        <v>1.4100999999999999</v>
      </c>
      <c r="L963">
        <v>1.41</v>
      </c>
      <c r="N963" s="3">
        <v>39754</v>
      </c>
      <c r="O963" s="2">
        <v>723.05</v>
      </c>
      <c r="P963" s="2">
        <v>721.15</v>
      </c>
      <c r="Q963" s="2">
        <v>729.5</v>
      </c>
      <c r="R963" s="2">
        <v>729.4</v>
      </c>
      <c r="BJ963" s="3">
        <v>39603</v>
      </c>
      <c r="BK963">
        <v>332.55959999999999</v>
      </c>
      <c r="BL963">
        <v>332.55959999999999</v>
      </c>
      <c r="BM963">
        <v>332.55959999999999</v>
      </c>
      <c r="BN963">
        <v>332.55959999999999</v>
      </c>
      <c r="BY963" s="3">
        <v>39584</v>
      </c>
      <c r="BZ963">
        <v>44.13</v>
      </c>
    </row>
    <row r="964" spans="2:78" x14ac:dyDescent="0.25">
      <c r="B964" s="3">
        <v>39603</v>
      </c>
      <c r="C964" s="2">
        <v>6993.69</v>
      </c>
      <c r="D964" s="2">
        <v>6898.01</v>
      </c>
      <c r="E964" s="2">
        <v>6994.2</v>
      </c>
      <c r="F964" s="2">
        <v>6965.43</v>
      </c>
      <c r="H964" s="3">
        <v>40011</v>
      </c>
      <c r="I964">
        <v>1.4126000000000001</v>
      </c>
      <c r="J964">
        <v>1.4061999999999999</v>
      </c>
      <c r="K964">
        <v>1.4146000000000001</v>
      </c>
      <c r="L964">
        <v>1.4098999999999999</v>
      </c>
      <c r="N964" s="3">
        <v>39753</v>
      </c>
      <c r="O964" s="2">
        <v>725.3</v>
      </c>
      <c r="P964" s="2">
        <v>723.05</v>
      </c>
      <c r="Q964" s="2">
        <v>725.3</v>
      </c>
      <c r="R964" s="2">
        <v>723.05</v>
      </c>
      <c r="BJ964" s="3">
        <v>39602</v>
      </c>
      <c r="BK964">
        <v>333.32909999999998</v>
      </c>
      <c r="BL964">
        <v>333.32909999999998</v>
      </c>
      <c r="BM964">
        <v>333.32909999999998</v>
      </c>
      <c r="BN964">
        <v>333.32909999999998</v>
      </c>
      <c r="BY964" s="3">
        <v>39583</v>
      </c>
      <c r="BZ964">
        <v>43.45</v>
      </c>
    </row>
    <row r="965" spans="2:78" x14ac:dyDescent="0.25">
      <c r="B965" s="3">
        <v>39602</v>
      </c>
      <c r="C965" s="2">
        <v>6986.92</v>
      </c>
      <c r="D965" s="2">
        <v>6962.38</v>
      </c>
      <c r="E965" s="2">
        <v>7023.18</v>
      </c>
      <c r="F965" s="2">
        <v>7019.13</v>
      </c>
      <c r="H965" s="3">
        <v>40010</v>
      </c>
      <c r="I965">
        <v>1.409</v>
      </c>
      <c r="J965">
        <v>1.4056</v>
      </c>
      <c r="K965">
        <v>1.4162999999999999</v>
      </c>
      <c r="L965">
        <v>1.413</v>
      </c>
      <c r="N965" s="3">
        <v>39752</v>
      </c>
      <c r="O965" s="2">
        <v>738</v>
      </c>
      <c r="P965" s="2">
        <v>715.95</v>
      </c>
      <c r="Q965" s="2">
        <v>741.4</v>
      </c>
      <c r="R965" s="2">
        <v>725.3</v>
      </c>
      <c r="BJ965" s="3">
        <v>39601</v>
      </c>
      <c r="BK965">
        <v>332.78129999999999</v>
      </c>
      <c r="BL965">
        <v>332.78129999999999</v>
      </c>
      <c r="BM965">
        <v>332.78129999999999</v>
      </c>
      <c r="BN965">
        <v>332.78129999999999</v>
      </c>
      <c r="BY965" s="3">
        <v>39582</v>
      </c>
      <c r="BZ965">
        <v>42.96</v>
      </c>
    </row>
    <row r="966" spans="2:78" x14ac:dyDescent="0.25">
      <c r="B966" s="3">
        <v>39601</v>
      </c>
      <c r="C966" s="2">
        <v>7098.7</v>
      </c>
      <c r="D966" s="2">
        <v>6995.41</v>
      </c>
      <c r="E966" s="2">
        <v>7102.05</v>
      </c>
      <c r="F966" s="2">
        <v>7008.77</v>
      </c>
      <c r="H966" s="3">
        <v>40009</v>
      </c>
      <c r="I966">
        <v>1.3976999999999999</v>
      </c>
      <c r="J966">
        <v>1.3969</v>
      </c>
      <c r="K966">
        <v>1.4133</v>
      </c>
      <c r="L966">
        <v>1.4091</v>
      </c>
      <c r="N966" s="3">
        <v>39751</v>
      </c>
      <c r="O966" s="2">
        <v>768.27</v>
      </c>
      <c r="P966" s="2">
        <v>731.65</v>
      </c>
      <c r="Q966" s="2">
        <v>777.27</v>
      </c>
      <c r="R966" s="2">
        <v>738.3</v>
      </c>
      <c r="BJ966" s="3">
        <v>39598</v>
      </c>
      <c r="BK966">
        <v>331.47930000000002</v>
      </c>
      <c r="BL966">
        <v>331.47930000000002</v>
      </c>
      <c r="BM966">
        <v>331.47930000000002</v>
      </c>
      <c r="BN966">
        <v>331.47930000000002</v>
      </c>
      <c r="BY966" s="3">
        <v>39581</v>
      </c>
      <c r="BZ966">
        <v>42.88</v>
      </c>
    </row>
    <row r="967" spans="2:78" x14ac:dyDescent="0.25">
      <c r="B967" s="3">
        <v>39598</v>
      </c>
      <c r="C967" s="2">
        <v>7065.79</v>
      </c>
      <c r="D967" s="2">
        <v>7063.8</v>
      </c>
      <c r="E967" s="2">
        <v>7124.61</v>
      </c>
      <c r="F967" s="2">
        <v>7096.79</v>
      </c>
      <c r="H967" s="3">
        <v>40008</v>
      </c>
      <c r="I967">
        <v>1.4004000000000001</v>
      </c>
      <c r="J967">
        <v>1.3912</v>
      </c>
      <c r="K967">
        <v>1.4014</v>
      </c>
      <c r="L967">
        <v>1.3978999999999999</v>
      </c>
      <c r="N967" s="3">
        <v>39750</v>
      </c>
      <c r="O967" s="2">
        <v>754.65</v>
      </c>
      <c r="P967" s="2">
        <v>736.75</v>
      </c>
      <c r="Q967" s="2">
        <v>774.7</v>
      </c>
      <c r="R967" s="2">
        <v>759.97</v>
      </c>
      <c r="BJ967" s="3">
        <v>39597</v>
      </c>
      <c r="BK967">
        <v>331.48469999999998</v>
      </c>
      <c r="BL967">
        <v>331.48469999999998</v>
      </c>
      <c r="BM967">
        <v>331.48469999999998</v>
      </c>
      <c r="BN967">
        <v>331.48469999999998</v>
      </c>
      <c r="BY967" s="3">
        <v>39577</v>
      </c>
      <c r="BZ967">
        <v>42.26</v>
      </c>
    </row>
    <row r="968" spans="2:78" x14ac:dyDescent="0.25">
      <c r="B968" s="3">
        <v>39597</v>
      </c>
      <c r="C968" s="2">
        <v>7055.72</v>
      </c>
      <c r="D968" s="2">
        <v>7004.7</v>
      </c>
      <c r="E968" s="2">
        <v>7085.13</v>
      </c>
      <c r="F968" s="2">
        <v>7055.03</v>
      </c>
      <c r="H968" s="3">
        <v>40007</v>
      </c>
      <c r="I968">
        <v>1.3973</v>
      </c>
      <c r="J968">
        <v>1.3897999999999999</v>
      </c>
      <c r="K968">
        <v>1.4004000000000001</v>
      </c>
      <c r="L968">
        <v>1.3995</v>
      </c>
      <c r="N968" s="3">
        <v>39749</v>
      </c>
      <c r="O968" s="2">
        <v>734.8</v>
      </c>
      <c r="P968" s="2">
        <v>723</v>
      </c>
      <c r="Q968" s="2">
        <v>756.8</v>
      </c>
      <c r="R968" s="2">
        <v>756.5</v>
      </c>
      <c r="BJ968" s="3">
        <v>39596</v>
      </c>
      <c r="BK968">
        <v>332.2747</v>
      </c>
      <c r="BL968">
        <v>332.2747</v>
      </c>
      <c r="BM968">
        <v>332.2747</v>
      </c>
      <c r="BN968">
        <v>332.2747</v>
      </c>
      <c r="BY968" s="3">
        <v>39576</v>
      </c>
      <c r="BZ968">
        <v>42.54</v>
      </c>
    </row>
    <row r="969" spans="2:78" x14ac:dyDescent="0.25">
      <c r="B969" s="3">
        <v>39596</v>
      </c>
      <c r="C969" s="2">
        <v>6980.69</v>
      </c>
      <c r="D969" s="2">
        <v>6955.14</v>
      </c>
      <c r="E969" s="2">
        <v>7082.26</v>
      </c>
      <c r="F969" s="2">
        <v>7033.84</v>
      </c>
      <c r="H969" s="3">
        <v>40006</v>
      </c>
      <c r="I969">
        <v>1.3935999999999999</v>
      </c>
      <c r="J969">
        <v>1.393</v>
      </c>
      <c r="K969">
        <v>1.3975</v>
      </c>
      <c r="L969">
        <v>1.3973</v>
      </c>
      <c r="N969" s="3">
        <v>39748</v>
      </c>
      <c r="O969" s="2">
        <v>738.2</v>
      </c>
      <c r="P969" s="2">
        <v>706.25</v>
      </c>
      <c r="Q969" s="2">
        <v>747</v>
      </c>
      <c r="R969" s="2">
        <v>734.8</v>
      </c>
      <c r="BJ969" s="3">
        <v>39595</v>
      </c>
      <c r="BK969">
        <v>332.50599999999997</v>
      </c>
      <c r="BL969">
        <v>332.50599999999997</v>
      </c>
      <c r="BM969">
        <v>332.50599999999997</v>
      </c>
      <c r="BN969">
        <v>332.50599999999997</v>
      </c>
      <c r="BY969" s="3">
        <v>39575</v>
      </c>
      <c r="BZ969">
        <v>42.88</v>
      </c>
    </row>
    <row r="970" spans="2:78" x14ac:dyDescent="0.25">
      <c r="B970" s="3">
        <v>39595</v>
      </c>
      <c r="C970" s="2">
        <v>6966.05</v>
      </c>
      <c r="D970" s="2">
        <v>6905.86</v>
      </c>
      <c r="E970" s="2">
        <v>7006.28</v>
      </c>
      <c r="F970" s="2">
        <v>6958.66</v>
      </c>
      <c r="H970" s="3">
        <v>40005</v>
      </c>
      <c r="I970">
        <v>1.3935999999999999</v>
      </c>
      <c r="J970">
        <v>1.3934</v>
      </c>
      <c r="K970">
        <v>1.3935999999999999</v>
      </c>
      <c r="L970">
        <v>1.3935999999999999</v>
      </c>
      <c r="N970" s="3">
        <v>39747</v>
      </c>
      <c r="O970" s="2">
        <v>733.3</v>
      </c>
      <c r="P970" s="2">
        <v>729.9</v>
      </c>
      <c r="Q970" s="2">
        <v>739.9</v>
      </c>
      <c r="R970" s="2">
        <v>738.2</v>
      </c>
      <c r="BJ970" s="3">
        <v>39594</v>
      </c>
      <c r="BK970">
        <v>332.59989999999999</v>
      </c>
      <c r="BL970">
        <v>332.59989999999999</v>
      </c>
      <c r="BM970">
        <v>332.59989999999999</v>
      </c>
      <c r="BN970">
        <v>332.59989999999999</v>
      </c>
      <c r="BY970" s="3">
        <v>39574</v>
      </c>
      <c r="BZ970">
        <v>43.21</v>
      </c>
    </row>
    <row r="971" spans="2:78" x14ac:dyDescent="0.25">
      <c r="B971" s="3">
        <v>39594</v>
      </c>
      <c r="C971" s="2">
        <v>6923.94</v>
      </c>
      <c r="D971" s="2">
        <v>6917.61</v>
      </c>
      <c r="E971" s="2">
        <v>6965.19</v>
      </c>
      <c r="F971" s="2">
        <v>6953.84</v>
      </c>
      <c r="H971" s="3">
        <v>40004</v>
      </c>
      <c r="I971">
        <v>1.4009</v>
      </c>
      <c r="J971">
        <v>1.3878999999999999</v>
      </c>
      <c r="K971">
        <v>1.4011</v>
      </c>
      <c r="L971">
        <v>1.3935999999999999</v>
      </c>
      <c r="N971" s="3">
        <v>39746</v>
      </c>
      <c r="O971" s="2">
        <v>733.3</v>
      </c>
      <c r="P971" s="2">
        <v>733.3</v>
      </c>
      <c r="Q971" s="2">
        <v>733.88</v>
      </c>
      <c r="R971" s="2">
        <v>733.3</v>
      </c>
      <c r="BJ971" s="3">
        <v>39591</v>
      </c>
      <c r="BK971">
        <v>333.0702</v>
      </c>
      <c r="BL971">
        <v>333.0702</v>
      </c>
      <c r="BM971">
        <v>333.0702</v>
      </c>
      <c r="BN971">
        <v>333.0702</v>
      </c>
      <c r="BY971" s="3">
        <v>39573</v>
      </c>
      <c r="BZ971">
        <v>43</v>
      </c>
    </row>
    <row r="972" spans="2:78" x14ac:dyDescent="0.25">
      <c r="B972" s="3">
        <v>39591</v>
      </c>
      <c r="C972" s="2">
        <v>7057.52</v>
      </c>
      <c r="D972" s="2">
        <v>6934.54</v>
      </c>
      <c r="E972" s="2">
        <v>7065.9</v>
      </c>
      <c r="F972" s="2">
        <v>6944.05</v>
      </c>
      <c r="H972" s="3">
        <v>40003</v>
      </c>
      <c r="I972">
        <v>1.3862000000000001</v>
      </c>
      <c r="J972">
        <v>1.3859999999999999</v>
      </c>
      <c r="K972">
        <v>1.4071</v>
      </c>
      <c r="L972">
        <v>1.401</v>
      </c>
      <c r="N972" s="3">
        <v>39745</v>
      </c>
      <c r="O972" s="2">
        <v>724.75</v>
      </c>
      <c r="P972" s="2">
        <v>680.5</v>
      </c>
      <c r="Q972" s="2">
        <v>749.2</v>
      </c>
      <c r="R972" s="2">
        <v>733.3</v>
      </c>
      <c r="BJ972" s="3">
        <v>39590</v>
      </c>
      <c r="BK972">
        <v>333.59710000000001</v>
      </c>
      <c r="BL972">
        <v>333.59710000000001</v>
      </c>
      <c r="BM972">
        <v>333.59710000000001</v>
      </c>
      <c r="BN972">
        <v>333.59710000000001</v>
      </c>
      <c r="BY972" s="3">
        <v>39570</v>
      </c>
      <c r="BZ972">
        <v>42.91</v>
      </c>
    </row>
    <row r="973" spans="2:78" x14ac:dyDescent="0.25">
      <c r="B973" s="3">
        <v>39590</v>
      </c>
      <c r="C973" s="2">
        <v>7016.21</v>
      </c>
      <c r="D973" s="2">
        <v>6980.54</v>
      </c>
      <c r="E973" s="2">
        <v>7090.23</v>
      </c>
      <c r="F973" s="2">
        <v>7070.33</v>
      </c>
      <c r="H973" s="3">
        <v>40002</v>
      </c>
      <c r="I973">
        <v>1.3895999999999999</v>
      </c>
      <c r="J973">
        <v>1.383</v>
      </c>
      <c r="K973">
        <v>1.3934</v>
      </c>
      <c r="L973">
        <v>1.3864000000000001</v>
      </c>
      <c r="N973" s="3">
        <v>39744</v>
      </c>
      <c r="O973" s="2">
        <v>722.7</v>
      </c>
      <c r="P973" s="2">
        <v>696.8</v>
      </c>
      <c r="Q973" s="2">
        <v>735.3</v>
      </c>
      <c r="R973" s="2">
        <v>724.85</v>
      </c>
      <c r="BJ973" s="3">
        <v>39589</v>
      </c>
      <c r="BK973">
        <v>333.92360000000002</v>
      </c>
      <c r="BL973">
        <v>333.92360000000002</v>
      </c>
      <c r="BM973">
        <v>333.92360000000002</v>
      </c>
      <c r="BN973">
        <v>333.92360000000002</v>
      </c>
      <c r="BY973" s="3">
        <v>39568</v>
      </c>
      <c r="BZ973">
        <v>42.33</v>
      </c>
    </row>
    <row r="974" spans="2:78" x14ac:dyDescent="0.25">
      <c r="B974" s="3">
        <v>39589</v>
      </c>
      <c r="C974" s="2">
        <v>7129.07</v>
      </c>
      <c r="D974" s="2">
        <v>7013.13</v>
      </c>
      <c r="E974" s="2">
        <v>7151.38</v>
      </c>
      <c r="F974" s="2">
        <v>7040.83</v>
      </c>
      <c r="H974" s="3">
        <v>40001</v>
      </c>
      <c r="I974">
        <v>1.3992</v>
      </c>
      <c r="J974">
        <v>1.3888</v>
      </c>
      <c r="K974">
        <v>1.4047000000000001</v>
      </c>
      <c r="L974">
        <v>1.3895</v>
      </c>
      <c r="N974" s="3">
        <v>39743</v>
      </c>
      <c r="O974" s="2">
        <v>771.7</v>
      </c>
      <c r="P974" s="2">
        <v>718.35</v>
      </c>
      <c r="Q974" s="2">
        <v>775.5</v>
      </c>
      <c r="R974" s="2">
        <v>722.7</v>
      </c>
      <c r="BJ974" s="3">
        <v>39588</v>
      </c>
      <c r="BK974">
        <v>335.77350000000001</v>
      </c>
      <c r="BL974">
        <v>335.77350000000001</v>
      </c>
      <c r="BM974">
        <v>335.77350000000001</v>
      </c>
      <c r="BN974">
        <v>335.77350000000001</v>
      </c>
      <c r="BY974" s="3">
        <v>39567</v>
      </c>
      <c r="BZ974">
        <v>41.92</v>
      </c>
    </row>
    <row r="975" spans="2:78" x14ac:dyDescent="0.25">
      <c r="B975" s="3">
        <v>39588</v>
      </c>
      <c r="C975" s="2">
        <v>7188.07</v>
      </c>
      <c r="D975" s="2">
        <v>7108.25</v>
      </c>
      <c r="E975" s="2">
        <v>7188.98</v>
      </c>
      <c r="F975" s="2">
        <v>7118.5</v>
      </c>
      <c r="H975" s="3">
        <v>40000</v>
      </c>
      <c r="I975">
        <v>1.3960999999999999</v>
      </c>
      <c r="J975">
        <v>1.3876999999999999</v>
      </c>
      <c r="K975">
        <v>1.3995</v>
      </c>
      <c r="L975">
        <v>1.399</v>
      </c>
      <c r="N975" s="3">
        <v>39742</v>
      </c>
      <c r="O975" s="2">
        <v>796.57</v>
      </c>
      <c r="P975" s="2">
        <v>764.5</v>
      </c>
      <c r="Q975" s="2">
        <v>803.3</v>
      </c>
      <c r="R975" s="2">
        <v>772.67</v>
      </c>
      <c r="BJ975" s="3">
        <v>39587</v>
      </c>
      <c r="BK975">
        <v>335.904</v>
      </c>
      <c r="BL975">
        <v>335.904</v>
      </c>
      <c r="BM975">
        <v>335.904</v>
      </c>
      <c r="BN975">
        <v>335.904</v>
      </c>
      <c r="BY975" s="3">
        <v>39566</v>
      </c>
      <c r="BZ975">
        <v>42.42</v>
      </c>
    </row>
    <row r="976" spans="2:78" x14ac:dyDescent="0.25">
      <c r="B976" s="3">
        <v>39587</v>
      </c>
      <c r="C976" s="2">
        <v>7177.02</v>
      </c>
      <c r="D976" s="2">
        <v>7165.44</v>
      </c>
      <c r="E976" s="2">
        <v>7231.86</v>
      </c>
      <c r="F976" s="2">
        <v>7225.94</v>
      </c>
      <c r="H976" s="3">
        <v>39999</v>
      </c>
      <c r="I976">
        <v>1.4004000000000001</v>
      </c>
      <c r="J976">
        <v>1.3951</v>
      </c>
      <c r="K976">
        <v>1.4004000000000001</v>
      </c>
      <c r="L976">
        <v>1.3958999999999999</v>
      </c>
      <c r="N976" s="3">
        <v>39741</v>
      </c>
      <c r="O976" s="2">
        <v>788.18</v>
      </c>
      <c r="P976" s="2">
        <v>784</v>
      </c>
      <c r="Q976" s="2">
        <v>810.2</v>
      </c>
      <c r="R976" s="2">
        <v>796.5</v>
      </c>
      <c r="BJ976" s="3">
        <v>39584</v>
      </c>
      <c r="BK976">
        <v>335.65710000000001</v>
      </c>
      <c r="BL976">
        <v>335.65710000000001</v>
      </c>
      <c r="BM976">
        <v>335.65710000000001</v>
      </c>
      <c r="BN976">
        <v>335.65710000000001</v>
      </c>
      <c r="BY976" s="3">
        <v>39563</v>
      </c>
      <c r="BZ976">
        <v>42.23</v>
      </c>
    </row>
    <row r="977" spans="2:78" x14ac:dyDescent="0.25">
      <c r="B977" s="3">
        <v>39584</v>
      </c>
      <c r="C977" s="2">
        <v>7103.84</v>
      </c>
      <c r="D977" s="2">
        <v>7103.84</v>
      </c>
      <c r="E977" s="2">
        <v>7205.96</v>
      </c>
      <c r="F977" s="2">
        <v>7156.55</v>
      </c>
      <c r="H977" s="3">
        <v>39998</v>
      </c>
      <c r="I977">
        <v>1.3976999999999999</v>
      </c>
      <c r="J977">
        <v>1.3969</v>
      </c>
      <c r="K977">
        <v>1.4004000000000001</v>
      </c>
      <c r="L977">
        <v>1.4004000000000001</v>
      </c>
      <c r="N977" s="3">
        <v>39740</v>
      </c>
      <c r="O977" s="2">
        <v>781.7</v>
      </c>
      <c r="P977" s="2">
        <v>780.3</v>
      </c>
      <c r="Q977" s="2">
        <v>789.63</v>
      </c>
      <c r="R977" s="2">
        <v>788.3</v>
      </c>
      <c r="BJ977" s="3">
        <v>39583</v>
      </c>
      <c r="BK977">
        <v>334.84879999999998</v>
      </c>
      <c r="BL977">
        <v>334.84879999999998</v>
      </c>
      <c r="BM977">
        <v>334.84879999999998</v>
      </c>
      <c r="BN977">
        <v>334.84879999999998</v>
      </c>
      <c r="BY977" s="3">
        <v>39562</v>
      </c>
      <c r="BZ977">
        <v>42.16</v>
      </c>
    </row>
    <row r="978" spans="2:78" x14ac:dyDescent="0.25">
      <c r="B978" s="3">
        <v>39583</v>
      </c>
      <c r="C978" s="2">
        <v>7072.12</v>
      </c>
      <c r="D978" s="2">
        <v>7037.09</v>
      </c>
      <c r="E978" s="2">
        <v>7088.67</v>
      </c>
      <c r="F978" s="2">
        <v>7081.05</v>
      </c>
      <c r="H978" s="3">
        <v>39997</v>
      </c>
      <c r="I978">
        <v>1.3962000000000001</v>
      </c>
      <c r="J978">
        <v>1.3951</v>
      </c>
      <c r="K978">
        <v>1.4027000000000001</v>
      </c>
      <c r="L978">
        <v>1.3976999999999999</v>
      </c>
      <c r="N978" s="3">
        <v>39739</v>
      </c>
      <c r="O978" s="2">
        <v>781.7</v>
      </c>
      <c r="P978" s="2">
        <v>781.7</v>
      </c>
      <c r="Q978" s="2">
        <v>784.34</v>
      </c>
      <c r="R978" s="2">
        <v>781.7</v>
      </c>
      <c r="BJ978" s="3">
        <v>39582</v>
      </c>
      <c r="BK978">
        <v>337.1071</v>
      </c>
      <c r="BL978">
        <v>337.1071</v>
      </c>
      <c r="BM978">
        <v>337.1071</v>
      </c>
      <c r="BN978">
        <v>337.1071</v>
      </c>
      <c r="BY978" s="3">
        <v>39561</v>
      </c>
      <c r="BZ978">
        <v>42.33</v>
      </c>
    </row>
    <row r="979" spans="2:78" x14ac:dyDescent="0.25">
      <c r="B979" s="3">
        <v>39582</v>
      </c>
      <c r="C979" s="2">
        <v>7081.72</v>
      </c>
      <c r="D979" s="2">
        <v>7001.33</v>
      </c>
      <c r="E979" s="2">
        <v>7101.49</v>
      </c>
      <c r="F979" s="2">
        <v>7083.24</v>
      </c>
      <c r="H979" s="3">
        <v>39996</v>
      </c>
      <c r="I979">
        <v>1.4144000000000001</v>
      </c>
      <c r="J979">
        <v>1.3932</v>
      </c>
      <c r="K979">
        <v>1.4146000000000001</v>
      </c>
      <c r="L979">
        <v>1.3959999999999999</v>
      </c>
      <c r="N979" s="3">
        <v>39738</v>
      </c>
      <c r="O979" s="2">
        <v>803.1</v>
      </c>
      <c r="P979" s="2">
        <v>770.95</v>
      </c>
      <c r="Q979" s="2">
        <v>815.1</v>
      </c>
      <c r="R979" s="2">
        <v>782.55</v>
      </c>
      <c r="BJ979" s="3">
        <v>39581</v>
      </c>
      <c r="BK979">
        <v>339.27339999999998</v>
      </c>
      <c r="BL979">
        <v>339.27339999999998</v>
      </c>
      <c r="BM979">
        <v>339.27339999999998</v>
      </c>
      <c r="BN979">
        <v>339.27339999999998</v>
      </c>
      <c r="BY979" s="3">
        <v>39560</v>
      </c>
      <c r="BZ979">
        <v>42.25</v>
      </c>
    </row>
    <row r="980" spans="2:78" x14ac:dyDescent="0.25">
      <c r="B980" s="3">
        <v>39581</v>
      </c>
      <c r="C980" s="2">
        <v>7062.6</v>
      </c>
      <c r="D980" s="2">
        <v>7002.37</v>
      </c>
      <c r="E980" s="2">
        <v>7080.86</v>
      </c>
      <c r="F980" s="2">
        <v>7060.19</v>
      </c>
      <c r="H980" s="3">
        <v>39995</v>
      </c>
      <c r="I980">
        <v>1.4038999999999999</v>
      </c>
      <c r="J980">
        <v>1.4001999999999999</v>
      </c>
      <c r="K980">
        <v>1.42</v>
      </c>
      <c r="L980">
        <v>1.4145000000000001</v>
      </c>
      <c r="N980" s="3">
        <v>39737</v>
      </c>
      <c r="O980" s="2">
        <v>848.05</v>
      </c>
      <c r="P980" s="2">
        <v>783.4</v>
      </c>
      <c r="Q980" s="2">
        <v>848.5</v>
      </c>
      <c r="R980" s="2">
        <v>800.95</v>
      </c>
      <c r="BJ980" s="3">
        <v>39580</v>
      </c>
      <c r="BK980">
        <v>339.17849999999999</v>
      </c>
      <c r="BL980">
        <v>339.17849999999999</v>
      </c>
      <c r="BM980">
        <v>339.17849999999999</v>
      </c>
      <c r="BN980">
        <v>339.17849999999999</v>
      </c>
      <c r="BY980" s="3">
        <v>39559</v>
      </c>
      <c r="BZ980">
        <v>42.14</v>
      </c>
    </row>
    <row r="981" spans="2:78" x14ac:dyDescent="0.25">
      <c r="B981" s="3">
        <v>39580</v>
      </c>
      <c r="C981" s="2">
        <v>7021.29</v>
      </c>
      <c r="D981" s="2">
        <v>7006.42</v>
      </c>
      <c r="E981" s="2">
        <v>7064.6</v>
      </c>
      <c r="F981" s="2">
        <v>7035.95</v>
      </c>
      <c r="H981" s="3">
        <v>39994</v>
      </c>
      <c r="I981">
        <v>1.4097999999999999</v>
      </c>
      <c r="J981">
        <v>1.4001999999999999</v>
      </c>
      <c r="K981">
        <v>1.4148000000000001</v>
      </c>
      <c r="L981">
        <v>1.4036999999999999</v>
      </c>
      <c r="N981" s="3">
        <v>39736</v>
      </c>
      <c r="O981" s="2">
        <v>841.95</v>
      </c>
      <c r="P981" s="2">
        <v>830.1</v>
      </c>
      <c r="Q981" s="2">
        <v>856.2</v>
      </c>
      <c r="R981" s="2">
        <v>848.27</v>
      </c>
      <c r="BJ981" s="3">
        <v>39577</v>
      </c>
      <c r="BK981">
        <v>338.94420000000002</v>
      </c>
      <c r="BL981">
        <v>338.94420000000002</v>
      </c>
      <c r="BM981">
        <v>338.94420000000002</v>
      </c>
      <c r="BN981">
        <v>338.94420000000002</v>
      </c>
      <c r="BY981" s="3">
        <v>39556</v>
      </c>
      <c r="BZ981">
        <v>41.74</v>
      </c>
    </row>
    <row r="982" spans="2:78" x14ac:dyDescent="0.25">
      <c r="B982" s="3">
        <v>39577</v>
      </c>
      <c r="C982" s="2">
        <v>7040.79</v>
      </c>
      <c r="D982" s="2">
        <v>6961.63</v>
      </c>
      <c r="E982" s="2">
        <v>7040.79</v>
      </c>
      <c r="F982" s="2">
        <v>7003.17</v>
      </c>
      <c r="H982" s="3">
        <v>39993</v>
      </c>
      <c r="I982">
        <v>1.4068000000000001</v>
      </c>
      <c r="J982">
        <v>1.3984000000000001</v>
      </c>
      <c r="K982">
        <v>1.4112</v>
      </c>
      <c r="L982">
        <v>1.4095</v>
      </c>
      <c r="N982" s="3">
        <v>39735</v>
      </c>
      <c r="O982" s="2">
        <v>840.7</v>
      </c>
      <c r="P982" s="2">
        <v>830.75</v>
      </c>
      <c r="Q982" s="2">
        <v>854</v>
      </c>
      <c r="R982" s="2">
        <v>842.05</v>
      </c>
      <c r="BJ982" s="3">
        <v>39576</v>
      </c>
      <c r="BK982">
        <v>337.1311</v>
      </c>
      <c r="BL982">
        <v>337.1311</v>
      </c>
      <c r="BM982">
        <v>337.1311</v>
      </c>
      <c r="BN982">
        <v>337.1311</v>
      </c>
      <c r="BY982" s="3">
        <v>39555</v>
      </c>
      <c r="BZ982">
        <v>41.69</v>
      </c>
    </row>
    <row r="983" spans="2:78" x14ac:dyDescent="0.25">
      <c r="B983" s="3">
        <v>39576</v>
      </c>
      <c r="C983" s="2">
        <v>7037.63</v>
      </c>
      <c r="D983" s="2">
        <v>7013.06</v>
      </c>
      <c r="E983" s="2">
        <v>7073.45</v>
      </c>
      <c r="F983" s="2">
        <v>7071.9</v>
      </c>
      <c r="H983" s="3">
        <v>39992</v>
      </c>
      <c r="I983">
        <v>1.4052</v>
      </c>
      <c r="J983">
        <v>1.4044000000000001</v>
      </c>
      <c r="K983">
        <v>1.4079999999999999</v>
      </c>
      <c r="L983">
        <v>1.4068000000000001</v>
      </c>
      <c r="N983" s="3">
        <v>39734</v>
      </c>
      <c r="O983" s="2">
        <v>854.75</v>
      </c>
      <c r="P983" s="2">
        <v>820.5</v>
      </c>
      <c r="Q983" s="2">
        <v>871.98</v>
      </c>
      <c r="R983" s="2">
        <v>841.5</v>
      </c>
      <c r="BJ983" s="3">
        <v>39575</v>
      </c>
      <c r="BK983">
        <v>335.86</v>
      </c>
      <c r="BL983">
        <v>335.86</v>
      </c>
      <c r="BM983">
        <v>335.86</v>
      </c>
      <c r="BN983">
        <v>335.86</v>
      </c>
      <c r="BY983" s="3">
        <v>39554</v>
      </c>
      <c r="BZ983">
        <v>41.36</v>
      </c>
    </row>
    <row r="984" spans="2:78" x14ac:dyDescent="0.25">
      <c r="B984" s="3">
        <v>39575</v>
      </c>
      <c r="C984" s="2">
        <v>7040.84</v>
      </c>
      <c r="D984" s="2">
        <v>7037.01</v>
      </c>
      <c r="E984" s="2">
        <v>7107.53</v>
      </c>
      <c r="F984" s="2">
        <v>7076.25</v>
      </c>
      <c r="H984" s="3">
        <v>39991</v>
      </c>
      <c r="I984">
        <v>1.4055</v>
      </c>
      <c r="J984">
        <v>1.4051</v>
      </c>
      <c r="K984">
        <v>1.407</v>
      </c>
      <c r="L984">
        <v>1.4052</v>
      </c>
      <c r="N984" s="3">
        <v>39733</v>
      </c>
      <c r="O984" s="2">
        <v>847.4</v>
      </c>
      <c r="P984" s="2">
        <v>837.65</v>
      </c>
      <c r="Q984" s="2">
        <v>862.9</v>
      </c>
      <c r="R984" s="2">
        <v>854.75</v>
      </c>
      <c r="BJ984" s="3">
        <v>39574</v>
      </c>
      <c r="BK984">
        <v>336.32799999999997</v>
      </c>
      <c r="BL984">
        <v>336.32799999999997</v>
      </c>
      <c r="BM984">
        <v>336.32799999999997</v>
      </c>
      <c r="BN984">
        <v>336.32799999999997</v>
      </c>
      <c r="BY984" s="3">
        <v>39553</v>
      </c>
      <c r="BZ984">
        <v>40.85</v>
      </c>
    </row>
    <row r="985" spans="2:78" x14ac:dyDescent="0.25">
      <c r="B985" s="3">
        <v>39574</v>
      </c>
      <c r="C985" s="2">
        <v>7043.65</v>
      </c>
      <c r="D985" s="2">
        <v>6969.16</v>
      </c>
      <c r="E985" s="2">
        <v>7062.37</v>
      </c>
      <c r="F985" s="2">
        <v>7017.1</v>
      </c>
      <c r="H985" s="3">
        <v>39990</v>
      </c>
      <c r="I985">
        <v>1.401</v>
      </c>
      <c r="J985">
        <v>1.4008</v>
      </c>
      <c r="K985">
        <v>1.4115</v>
      </c>
      <c r="L985">
        <v>1.4055</v>
      </c>
      <c r="N985" s="3">
        <v>39732</v>
      </c>
      <c r="O985" s="2">
        <v>847.4</v>
      </c>
      <c r="P985" s="2">
        <v>847.4</v>
      </c>
      <c r="Q985" s="2">
        <v>847.4</v>
      </c>
      <c r="R985" s="2">
        <v>847.4</v>
      </c>
      <c r="BJ985" s="3">
        <v>39573</v>
      </c>
      <c r="BK985">
        <v>336.56</v>
      </c>
      <c r="BL985">
        <v>336.56</v>
      </c>
      <c r="BM985">
        <v>336.56</v>
      </c>
      <c r="BN985">
        <v>336.56</v>
      </c>
      <c r="BY985" s="3">
        <v>39552</v>
      </c>
      <c r="BZ985">
        <v>40.65</v>
      </c>
    </row>
    <row r="986" spans="2:78" x14ac:dyDescent="0.25">
      <c r="B986" s="3">
        <v>39573</v>
      </c>
      <c r="C986" s="2">
        <v>7036.99</v>
      </c>
      <c r="D986" s="2">
        <v>7021.73</v>
      </c>
      <c r="E986" s="2">
        <v>7059.92</v>
      </c>
      <c r="F986" s="2">
        <v>7052.08</v>
      </c>
      <c r="H986" s="3">
        <v>39989</v>
      </c>
      <c r="I986">
        <v>1.3942000000000001</v>
      </c>
      <c r="J986">
        <v>1.3892</v>
      </c>
      <c r="K986">
        <v>1.4012</v>
      </c>
      <c r="L986">
        <v>1.401</v>
      </c>
      <c r="N986" s="3">
        <v>39731</v>
      </c>
      <c r="O986" s="2">
        <v>916.95</v>
      </c>
      <c r="P986" s="2">
        <v>823.5</v>
      </c>
      <c r="Q986" s="2">
        <v>931.5</v>
      </c>
      <c r="R986" s="2">
        <v>847.4</v>
      </c>
      <c r="BJ986" s="3">
        <v>39570</v>
      </c>
      <c r="BK986">
        <v>336.97230000000002</v>
      </c>
      <c r="BL986">
        <v>336.97230000000002</v>
      </c>
      <c r="BM986">
        <v>336.97230000000002</v>
      </c>
      <c r="BN986">
        <v>336.97230000000002</v>
      </c>
      <c r="BY986" s="3">
        <v>39549</v>
      </c>
      <c r="BZ986">
        <v>41.18</v>
      </c>
    </row>
    <row r="987" spans="2:78" x14ac:dyDescent="0.25">
      <c r="B987" s="3">
        <v>39570</v>
      </c>
      <c r="C987" s="2">
        <v>6982.06</v>
      </c>
      <c r="D987" s="2">
        <v>6971.93</v>
      </c>
      <c r="E987" s="2">
        <v>7092.82</v>
      </c>
      <c r="F987" s="2">
        <v>7043.23</v>
      </c>
      <c r="H987" s="3">
        <v>39988</v>
      </c>
      <c r="I987">
        <v>1.4067000000000001</v>
      </c>
      <c r="J987">
        <v>1.3892</v>
      </c>
      <c r="K987">
        <v>1.4136</v>
      </c>
      <c r="L987">
        <v>1.3942000000000001</v>
      </c>
      <c r="N987" s="3">
        <v>39730</v>
      </c>
      <c r="O987" s="2">
        <v>909.55</v>
      </c>
      <c r="P987" s="2">
        <v>879.05</v>
      </c>
      <c r="Q987" s="2">
        <v>924.7</v>
      </c>
      <c r="R987" s="2">
        <v>918.5</v>
      </c>
      <c r="BJ987" s="3">
        <v>39568</v>
      </c>
      <c r="BK987">
        <v>336.83929999999998</v>
      </c>
      <c r="BL987">
        <v>336.83929999999998</v>
      </c>
      <c r="BM987">
        <v>336.83929999999998</v>
      </c>
      <c r="BN987">
        <v>336.83929999999998</v>
      </c>
      <c r="BY987" s="3">
        <v>39548</v>
      </c>
      <c r="BZ987">
        <v>41.12</v>
      </c>
    </row>
    <row r="988" spans="2:78" x14ac:dyDescent="0.25">
      <c r="B988" s="3">
        <v>39568</v>
      </c>
      <c r="C988" s="2">
        <v>6888.21</v>
      </c>
      <c r="D988" s="2">
        <v>6851.52</v>
      </c>
      <c r="E988" s="2">
        <v>6962.6</v>
      </c>
      <c r="F988" s="2">
        <v>6948.82</v>
      </c>
      <c r="H988" s="3">
        <v>39987</v>
      </c>
      <c r="I988">
        <v>1.3848</v>
      </c>
      <c r="J988">
        <v>1.383</v>
      </c>
      <c r="K988">
        <v>1.4106000000000001</v>
      </c>
      <c r="L988">
        <v>1.4067000000000001</v>
      </c>
      <c r="N988" s="3">
        <v>39729</v>
      </c>
      <c r="O988" s="2">
        <v>888.65</v>
      </c>
      <c r="P988" s="2">
        <v>877.2</v>
      </c>
      <c r="Q988" s="2">
        <v>922</v>
      </c>
      <c r="R988" s="2">
        <v>907.7</v>
      </c>
      <c r="BJ988" s="3">
        <v>39567</v>
      </c>
      <c r="BK988">
        <v>335.85</v>
      </c>
      <c r="BL988">
        <v>335.85</v>
      </c>
      <c r="BM988">
        <v>335.85</v>
      </c>
      <c r="BN988">
        <v>335.85</v>
      </c>
      <c r="BY988" s="3">
        <v>39547</v>
      </c>
      <c r="BZ988">
        <v>40.81</v>
      </c>
    </row>
    <row r="989" spans="2:78" x14ac:dyDescent="0.25">
      <c r="B989" s="3">
        <v>39567</v>
      </c>
      <c r="C989" s="2">
        <v>6905.42</v>
      </c>
      <c r="D989" s="2">
        <v>6855.11</v>
      </c>
      <c r="E989" s="2">
        <v>6909.99</v>
      </c>
      <c r="F989" s="2">
        <v>6885.34</v>
      </c>
      <c r="H989" s="3">
        <v>39986</v>
      </c>
      <c r="I989">
        <v>1.3934</v>
      </c>
      <c r="J989">
        <v>1.3828</v>
      </c>
      <c r="K989">
        <v>1.3934</v>
      </c>
      <c r="L989">
        <v>1.3848</v>
      </c>
      <c r="N989" s="3">
        <v>39728</v>
      </c>
      <c r="O989" s="2">
        <v>861.8</v>
      </c>
      <c r="P989" s="2">
        <v>858.4</v>
      </c>
      <c r="Q989" s="2">
        <v>891.5</v>
      </c>
      <c r="R989" s="2">
        <v>888.52</v>
      </c>
      <c r="BJ989" s="3">
        <v>39566</v>
      </c>
      <c r="BK989">
        <v>335.46690000000001</v>
      </c>
      <c r="BL989">
        <v>335.46690000000001</v>
      </c>
      <c r="BM989">
        <v>335.46690000000001</v>
      </c>
      <c r="BN989">
        <v>335.46690000000001</v>
      </c>
      <c r="BY989" s="3">
        <v>39546</v>
      </c>
      <c r="BZ989">
        <v>40.92</v>
      </c>
    </row>
    <row r="990" spans="2:78" x14ac:dyDescent="0.25">
      <c r="B990" s="3">
        <v>39566</v>
      </c>
      <c r="C990" s="2">
        <v>6914.4</v>
      </c>
      <c r="D990" s="2">
        <v>6819.51</v>
      </c>
      <c r="E990" s="2">
        <v>6966.47</v>
      </c>
      <c r="F990" s="2">
        <v>6925.33</v>
      </c>
      <c r="H990" s="3">
        <v>39985</v>
      </c>
      <c r="I990">
        <v>1.3935999999999999</v>
      </c>
      <c r="J990">
        <v>1.3924000000000001</v>
      </c>
      <c r="K990">
        <v>1.3963000000000001</v>
      </c>
      <c r="L990">
        <v>1.3934</v>
      </c>
      <c r="N990" s="3">
        <v>39727</v>
      </c>
      <c r="O990" s="2">
        <v>826.05</v>
      </c>
      <c r="P990" s="2">
        <v>825.55</v>
      </c>
      <c r="Q990" s="2">
        <v>876.2</v>
      </c>
      <c r="R990" s="2">
        <v>861.7</v>
      </c>
      <c r="BJ990" s="3">
        <v>39563</v>
      </c>
      <c r="BK990">
        <v>335.089</v>
      </c>
      <c r="BL990">
        <v>335.089</v>
      </c>
      <c r="BM990">
        <v>335.089</v>
      </c>
      <c r="BN990">
        <v>335.089</v>
      </c>
      <c r="BY990" s="3">
        <v>39545</v>
      </c>
      <c r="BZ990">
        <v>41.17</v>
      </c>
    </row>
    <row r="991" spans="2:78" x14ac:dyDescent="0.25">
      <c r="B991" s="3">
        <v>39563</v>
      </c>
      <c r="C991" s="2">
        <v>6855.67</v>
      </c>
      <c r="D991" s="2">
        <v>6848.9</v>
      </c>
      <c r="E991" s="2">
        <v>6945.25</v>
      </c>
      <c r="F991" s="2">
        <v>6896.58</v>
      </c>
      <c r="H991" s="3">
        <v>39984</v>
      </c>
      <c r="I991">
        <v>1.3934</v>
      </c>
      <c r="J991">
        <v>1.3934</v>
      </c>
      <c r="K991">
        <v>1.3938999999999999</v>
      </c>
      <c r="L991">
        <v>1.3935999999999999</v>
      </c>
      <c r="N991" s="3">
        <v>39726</v>
      </c>
      <c r="O991" s="2">
        <v>834.8</v>
      </c>
      <c r="P991" s="2">
        <v>824.25</v>
      </c>
      <c r="Q991" s="2">
        <v>836.7</v>
      </c>
      <c r="R991" s="2">
        <v>826.85</v>
      </c>
      <c r="BJ991" s="3">
        <v>39562</v>
      </c>
      <c r="BK991">
        <v>337.65769999999998</v>
      </c>
      <c r="BL991">
        <v>337.65769999999998</v>
      </c>
      <c r="BM991">
        <v>337.65769999999998</v>
      </c>
      <c r="BN991">
        <v>337.65769999999998</v>
      </c>
      <c r="BY991" s="3">
        <v>39542</v>
      </c>
      <c r="BZ991">
        <v>40.61</v>
      </c>
    </row>
    <row r="992" spans="2:78" x14ac:dyDescent="0.25">
      <c r="B992" s="3">
        <v>39562</v>
      </c>
      <c r="C992" s="2">
        <v>6776.93</v>
      </c>
      <c r="D992" s="2">
        <v>6720.91</v>
      </c>
      <c r="E992" s="2">
        <v>6827.9</v>
      </c>
      <c r="F992" s="2">
        <v>6821.32</v>
      </c>
      <c r="H992" s="3">
        <v>39983</v>
      </c>
      <c r="I992">
        <v>1.3907</v>
      </c>
      <c r="J992">
        <v>1.3884000000000001</v>
      </c>
      <c r="K992">
        <v>1.4008</v>
      </c>
      <c r="L992">
        <v>1.3934</v>
      </c>
      <c r="N992" s="3">
        <v>39725</v>
      </c>
      <c r="O992" s="2">
        <v>834.8</v>
      </c>
      <c r="P992" s="2">
        <v>834.8</v>
      </c>
      <c r="Q992" s="2">
        <v>834.9</v>
      </c>
      <c r="R992" s="2">
        <v>834.8</v>
      </c>
      <c r="BJ992" s="3">
        <v>39561</v>
      </c>
      <c r="BK992">
        <v>335.5874</v>
      </c>
      <c r="BL992">
        <v>335.5874</v>
      </c>
      <c r="BM992">
        <v>335.5874</v>
      </c>
      <c r="BN992">
        <v>335.5874</v>
      </c>
      <c r="BY992" s="3">
        <v>39541</v>
      </c>
      <c r="BZ992">
        <v>40.53</v>
      </c>
    </row>
    <row r="993" spans="2:78" x14ac:dyDescent="0.25">
      <c r="B993" s="3">
        <v>39561</v>
      </c>
      <c r="C993" s="2">
        <v>6739.65</v>
      </c>
      <c r="D993" s="2">
        <v>6656.86</v>
      </c>
      <c r="E993" s="2">
        <v>6813.67</v>
      </c>
      <c r="F993" s="2">
        <v>6795.03</v>
      </c>
      <c r="H993" s="3">
        <v>39982</v>
      </c>
      <c r="I993">
        <v>1.3965000000000001</v>
      </c>
      <c r="J993">
        <v>1.3872</v>
      </c>
      <c r="K993">
        <v>1.3997999999999999</v>
      </c>
      <c r="L993">
        <v>1.3909</v>
      </c>
      <c r="N993" s="3">
        <v>39724</v>
      </c>
      <c r="O993" s="2">
        <v>833.38</v>
      </c>
      <c r="P993" s="2">
        <v>817.65</v>
      </c>
      <c r="Q993" s="2">
        <v>848.5</v>
      </c>
      <c r="R993" s="2">
        <v>834.8</v>
      </c>
      <c r="BJ993" s="3">
        <v>39560</v>
      </c>
      <c r="BK993">
        <v>335.59809999999999</v>
      </c>
      <c r="BL993">
        <v>335.59809999999999</v>
      </c>
      <c r="BM993">
        <v>335.59809999999999</v>
      </c>
      <c r="BN993">
        <v>335.59809999999999</v>
      </c>
      <c r="BY993" s="3">
        <v>39540</v>
      </c>
      <c r="BZ993">
        <v>40.340000000000003</v>
      </c>
    </row>
    <row r="994" spans="2:78" x14ac:dyDescent="0.25">
      <c r="B994" s="3">
        <v>39560</v>
      </c>
      <c r="C994" s="2">
        <v>6762.44</v>
      </c>
      <c r="D994" s="2">
        <v>6702.98</v>
      </c>
      <c r="E994" s="2">
        <v>6818.62</v>
      </c>
      <c r="F994" s="2">
        <v>6728.3</v>
      </c>
      <c r="H994" s="3">
        <v>39981</v>
      </c>
      <c r="I994">
        <v>1.3812</v>
      </c>
      <c r="J994">
        <v>1.3811</v>
      </c>
      <c r="K994">
        <v>1.3980999999999999</v>
      </c>
      <c r="L994">
        <v>1.3969</v>
      </c>
      <c r="N994" s="3">
        <v>39723</v>
      </c>
      <c r="O994" s="2">
        <v>866.35</v>
      </c>
      <c r="P994" s="2">
        <v>828.25</v>
      </c>
      <c r="Q994" s="2">
        <v>876.6</v>
      </c>
      <c r="R994" s="2">
        <v>833.4</v>
      </c>
      <c r="BJ994" s="3">
        <v>39559</v>
      </c>
      <c r="BK994">
        <v>337.8347</v>
      </c>
      <c r="BL994">
        <v>337.8347</v>
      </c>
      <c r="BM994">
        <v>337.8347</v>
      </c>
      <c r="BN994">
        <v>337.8347</v>
      </c>
      <c r="BY994" s="3">
        <v>39539</v>
      </c>
      <c r="BZ994">
        <v>39.49</v>
      </c>
    </row>
    <row r="995" spans="2:78" x14ac:dyDescent="0.25">
      <c r="B995" s="3">
        <v>39559</v>
      </c>
      <c r="C995" s="2">
        <v>6840.68</v>
      </c>
      <c r="D995" s="2">
        <v>6749.72</v>
      </c>
      <c r="E995" s="2">
        <v>6848.65</v>
      </c>
      <c r="F995" s="2">
        <v>6786.55</v>
      </c>
      <c r="H995" s="3">
        <v>39980</v>
      </c>
      <c r="I995">
        <v>1.3776999999999999</v>
      </c>
      <c r="J995">
        <v>1.3747</v>
      </c>
      <c r="K995">
        <v>1.3924000000000001</v>
      </c>
      <c r="L995">
        <v>1.3814</v>
      </c>
      <c r="N995" s="3">
        <v>39722</v>
      </c>
      <c r="O995" s="2">
        <v>870.55</v>
      </c>
      <c r="P995" s="2">
        <v>863.5</v>
      </c>
      <c r="Q995" s="2">
        <v>893.7</v>
      </c>
      <c r="R995" s="2">
        <v>867.42</v>
      </c>
      <c r="BJ995" s="3">
        <v>39556</v>
      </c>
      <c r="BK995">
        <v>337.89370000000002</v>
      </c>
      <c r="BL995">
        <v>337.89370000000002</v>
      </c>
      <c r="BM995">
        <v>337.89370000000002</v>
      </c>
      <c r="BN995">
        <v>337.89370000000002</v>
      </c>
      <c r="BY995" s="3">
        <v>39538</v>
      </c>
      <c r="BZ995">
        <v>39.159999999999997</v>
      </c>
    </row>
    <row r="996" spans="2:78" x14ac:dyDescent="0.25">
      <c r="B996" s="3">
        <v>39556</v>
      </c>
      <c r="C996" s="2">
        <v>6703.02</v>
      </c>
      <c r="D996" s="2">
        <v>6703.02</v>
      </c>
      <c r="E996" s="2">
        <v>6860.38</v>
      </c>
      <c r="F996" s="2">
        <v>6843.08</v>
      </c>
      <c r="H996" s="3">
        <v>39979</v>
      </c>
      <c r="I996">
        <v>1.3976999999999999</v>
      </c>
      <c r="J996">
        <v>1.3755999999999999</v>
      </c>
      <c r="K996">
        <v>1.3984000000000001</v>
      </c>
      <c r="L996">
        <v>1.3774</v>
      </c>
      <c r="N996" s="3">
        <v>39721</v>
      </c>
      <c r="O996" s="2">
        <v>906.25</v>
      </c>
      <c r="P996" s="2">
        <v>855.1</v>
      </c>
      <c r="Q996" s="2">
        <v>907.8</v>
      </c>
      <c r="R996" s="2">
        <v>871.18</v>
      </c>
      <c r="BJ996" s="3">
        <v>39555</v>
      </c>
      <c r="BK996">
        <v>339.39789999999999</v>
      </c>
      <c r="BL996">
        <v>339.39789999999999</v>
      </c>
      <c r="BM996">
        <v>339.39789999999999</v>
      </c>
      <c r="BN996">
        <v>339.39789999999999</v>
      </c>
      <c r="BY996" s="3">
        <v>39535</v>
      </c>
      <c r="BZ996">
        <v>39.450000000000003</v>
      </c>
    </row>
    <row r="997" spans="2:78" x14ac:dyDescent="0.25">
      <c r="B997" s="3">
        <v>39555</v>
      </c>
      <c r="C997" s="2">
        <v>6717.28</v>
      </c>
      <c r="D997" s="2">
        <v>6665.01</v>
      </c>
      <c r="E997" s="2">
        <v>6743.14</v>
      </c>
      <c r="F997" s="2">
        <v>6681.81</v>
      </c>
      <c r="H997" s="3">
        <v>39978</v>
      </c>
      <c r="I997">
        <v>1.4015</v>
      </c>
      <c r="J997">
        <v>1.3967000000000001</v>
      </c>
      <c r="K997">
        <v>1.4031</v>
      </c>
      <c r="L997">
        <v>1.3976</v>
      </c>
      <c r="N997" s="3">
        <v>39720</v>
      </c>
      <c r="O997" s="2">
        <v>875.87</v>
      </c>
      <c r="P997" s="2">
        <v>866.25</v>
      </c>
      <c r="Q997" s="2">
        <v>926.05</v>
      </c>
      <c r="R997" s="2">
        <v>906.25</v>
      </c>
      <c r="BJ997" s="3">
        <v>39554</v>
      </c>
      <c r="BK997">
        <v>340.39440000000002</v>
      </c>
      <c r="BL997">
        <v>340.39440000000002</v>
      </c>
      <c r="BM997">
        <v>340.39440000000002</v>
      </c>
      <c r="BN997">
        <v>340.39440000000002</v>
      </c>
      <c r="BY997" s="3">
        <v>39534</v>
      </c>
      <c r="BZ997">
        <v>39.229999999999997</v>
      </c>
    </row>
    <row r="998" spans="2:78" x14ac:dyDescent="0.25">
      <c r="B998" s="3">
        <v>39554</v>
      </c>
      <c r="C998" s="2">
        <v>6624.61</v>
      </c>
      <c r="D998" s="2">
        <v>6600.68</v>
      </c>
      <c r="E998" s="2">
        <v>6710.86</v>
      </c>
      <c r="F998" s="2">
        <v>6702.84</v>
      </c>
      <c r="H998" s="3">
        <v>39977</v>
      </c>
      <c r="I998">
        <v>1.4015</v>
      </c>
      <c r="J998">
        <v>1.3998999999999999</v>
      </c>
      <c r="K998">
        <v>1.4015</v>
      </c>
      <c r="L998">
        <v>1.4015</v>
      </c>
      <c r="N998" s="3">
        <v>39719</v>
      </c>
      <c r="O998" s="2">
        <v>878.05</v>
      </c>
      <c r="P998" s="2">
        <v>869.8</v>
      </c>
      <c r="Q998" s="2">
        <v>883.25</v>
      </c>
      <c r="R998" s="2">
        <v>874.75</v>
      </c>
      <c r="BJ998" s="3">
        <v>39553</v>
      </c>
      <c r="BK998">
        <v>341.55200000000002</v>
      </c>
      <c r="BL998">
        <v>341.55200000000002</v>
      </c>
      <c r="BM998">
        <v>341.55200000000002</v>
      </c>
      <c r="BN998">
        <v>341.55200000000002</v>
      </c>
      <c r="BY998" s="3">
        <v>39533</v>
      </c>
      <c r="BZ998">
        <v>39.26</v>
      </c>
    </row>
    <row r="999" spans="2:78" x14ac:dyDescent="0.25">
      <c r="B999" s="3">
        <v>39553</v>
      </c>
      <c r="C999" s="2">
        <v>6581.12</v>
      </c>
      <c r="D999" s="2">
        <v>6524.9</v>
      </c>
      <c r="E999" s="2">
        <v>6626.88</v>
      </c>
      <c r="F999" s="2">
        <v>6585.05</v>
      </c>
      <c r="H999" s="3">
        <v>39976</v>
      </c>
      <c r="I999">
        <v>1.4126000000000001</v>
      </c>
      <c r="J999">
        <v>1.3940999999999999</v>
      </c>
      <c r="K999">
        <v>1.4126000000000001</v>
      </c>
      <c r="L999">
        <v>1.4015</v>
      </c>
      <c r="N999" s="3">
        <v>39718</v>
      </c>
      <c r="O999" s="2">
        <v>878.4</v>
      </c>
      <c r="P999" s="2">
        <v>877.25</v>
      </c>
      <c r="Q999" s="2">
        <v>878.4</v>
      </c>
      <c r="R999" s="2">
        <v>877.25</v>
      </c>
      <c r="BJ999" s="3">
        <v>39552</v>
      </c>
      <c r="BK999">
        <v>342.1028</v>
      </c>
      <c r="BL999">
        <v>342.1028</v>
      </c>
      <c r="BM999">
        <v>342.1028</v>
      </c>
      <c r="BN999">
        <v>342.1028</v>
      </c>
      <c r="BY999" s="3">
        <v>39532</v>
      </c>
      <c r="BZ999">
        <v>39.15</v>
      </c>
    </row>
    <row r="1000" spans="2:78" x14ac:dyDescent="0.25">
      <c r="B1000" s="3">
        <v>39552</v>
      </c>
      <c r="C1000" s="2">
        <v>6561.9</v>
      </c>
      <c r="D1000" s="2">
        <v>6516.51</v>
      </c>
      <c r="E1000" s="2">
        <v>6573.25</v>
      </c>
      <c r="F1000" s="2">
        <v>6554.49</v>
      </c>
      <c r="H1000" s="3">
        <v>39975</v>
      </c>
      <c r="I1000">
        <v>1.3991</v>
      </c>
      <c r="J1000">
        <v>1.3956999999999999</v>
      </c>
      <c r="K1000">
        <v>1.4166000000000001</v>
      </c>
      <c r="L1000">
        <v>1.4118999999999999</v>
      </c>
      <c r="N1000" s="3">
        <v>39717</v>
      </c>
      <c r="O1000" s="2">
        <v>880.7</v>
      </c>
      <c r="P1000" s="2">
        <v>865.2</v>
      </c>
      <c r="Q1000" s="2">
        <v>912.3</v>
      </c>
      <c r="R1000" s="2">
        <v>877.05</v>
      </c>
      <c r="BJ1000" s="3">
        <v>39549</v>
      </c>
      <c r="BK1000">
        <v>340.24099999999999</v>
      </c>
      <c r="BL1000">
        <v>340.24099999999999</v>
      </c>
      <c r="BM1000">
        <v>340.24099999999999</v>
      </c>
      <c r="BN1000">
        <v>340.24099999999999</v>
      </c>
      <c r="BY1000" s="3">
        <v>39527</v>
      </c>
      <c r="BZ1000">
        <v>37.08</v>
      </c>
    </row>
    <row r="1001" spans="2:78" x14ac:dyDescent="0.25">
      <c r="B1001" s="3">
        <v>39549</v>
      </c>
      <c r="C1001" s="2">
        <v>6739.18</v>
      </c>
      <c r="D1001" s="2">
        <v>6570.74</v>
      </c>
      <c r="E1001" s="2">
        <v>6768.12</v>
      </c>
      <c r="F1001" s="2">
        <v>6603.57</v>
      </c>
      <c r="H1001" s="3">
        <v>39974</v>
      </c>
      <c r="I1001">
        <v>1.4061999999999999</v>
      </c>
      <c r="J1001">
        <v>1.3916999999999999</v>
      </c>
      <c r="K1001">
        <v>1.4141999999999999</v>
      </c>
      <c r="L1001">
        <v>1.3985000000000001</v>
      </c>
      <c r="N1001" s="3">
        <v>39716</v>
      </c>
      <c r="O1001" s="2">
        <v>883.1</v>
      </c>
      <c r="P1001" s="2">
        <v>862.62</v>
      </c>
      <c r="Q1001" s="2">
        <v>896.65</v>
      </c>
      <c r="R1001" s="2">
        <v>881.7</v>
      </c>
      <c r="BJ1001" s="3">
        <v>39548</v>
      </c>
      <c r="BK1001">
        <v>339.3766</v>
      </c>
      <c r="BL1001">
        <v>339.3766</v>
      </c>
      <c r="BM1001">
        <v>339.3766</v>
      </c>
      <c r="BN1001">
        <v>339.3766</v>
      </c>
      <c r="BY1001" s="3">
        <v>39526</v>
      </c>
      <c r="BZ1001">
        <v>37.78</v>
      </c>
    </row>
    <row r="1002" spans="2:78" x14ac:dyDescent="0.25">
      <c r="B1002" s="3">
        <v>39548</v>
      </c>
      <c r="C1002" s="2">
        <v>6716.69</v>
      </c>
      <c r="D1002" s="2">
        <v>6608.78</v>
      </c>
      <c r="E1002" s="2">
        <v>6719.07</v>
      </c>
      <c r="F1002" s="2">
        <v>6704.32</v>
      </c>
      <c r="H1002" s="3">
        <v>39973</v>
      </c>
      <c r="I1002">
        <v>1.3929</v>
      </c>
      <c r="J1002">
        <v>1.3852</v>
      </c>
      <c r="K1002">
        <v>1.4096</v>
      </c>
      <c r="L1002">
        <v>1.4060999999999999</v>
      </c>
      <c r="N1002" s="3">
        <v>39715</v>
      </c>
      <c r="O1002" s="2">
        <v>883.9</v>
      </c>
      <c r="P1002" s="2">
        <v>874.6</v>
      </c>
      <c r="Q1002" s="2">
        <v>901.9</v>
      </c>
      <c r="R1002" s="2">
        <v>882.5</v>
      </c>
      <c r="BJ1002" s="3">
        <v>39547</v>
      </c>
      <c r="BK1002">
        <v>339.78320000000002</v>
      </c>
      <c r="BL1002">
        <v>339.78320000000002</v>
      </c>
      <c r="BM1002">
        <v>339.78320000000002</v>
      </c>
      <c r="BN1002">
        <v>339.78320000000002</v>
      </c>
      <c r="BY1002" s="3">
        <v>39525</v>
      </c>
      <c r="BZ1002">
        <v>37.75</v>
      </c>
    </row>
    <row r="1003" spans="2:78" x14ac:dyDescent="0.25">
      <c r="B1003" s="3">
        <v>39547</v>
      </c>
      <c r="C1003" s="2">
        <v>6751.48</v>
      </c>
      <c r="D1003" s="2">
        <v>6705.06</v>
      </c>
      <c r="E1003" s="2">
        <v>6785.06</v>
      </c>
      <c r="F1003" s="2">
        <v>6721.36</v>
      </c>
      <c r="H1003" s="3">
        <v>39972</v>
      </c>
      <c r="I1003">
        <v>1.3975</v>
      </c>
      <c r="J1003">
        <v>1.3805000000000001</v>
      </c>
      <c r="K1003">
        <v>1.3998999999999999</v>
      </c>
      <c r="L1003">
        <v>1.3929</v>
      </c>
      <c r="N1003" s="3">
        <v>39714</v>
      </c>
      <c r="O1003" s="2">
        <v>903.94</v>
      </c>
      <c r="P1003" s="2">
        <v>876.8</v>
      </c>
      <c r="Q1003" s="2">
        <v>909.8</v>
      </c>
      <c r="R1003" s="2">
        <v>883.15</v>
      </c>
      <c r="BJ1003" s="3">
        <v>39546</v>
      </c>
      <c r="BK1003">
        <v>339.01240000000001</v>
      </c>
      <c r="BL1003">
        <v>339.01240000000001</v>
      </c>
      <c r="BM1003">
        <v>339.01240000000001</v>
      </c>
      <c r="BN1003">
        <v>339.01240000000001</v>
      </c>
      <c r="BY1003" s="3">
        <v>39524</v>
      </c>
      <c r="BZ1003">
        <v>37.020000000000003</v>
      </c>
    </row>
    <row r="1004" spans="2:78" x14ac:dyDescent="0.25">
      <c r="B1004" s="3">
        <v>39546</v>
      </c>
      <c r="C1004" s="2">
        <v>6795.05</v>
      </c>
      <c r="D1004" s="2">
        <v>6723.84</v>
      </c>
      <c r="E1004" s="2">
        <v>6795.34</v>
      </c>
      <c r="F1004" s="2">
        <v>6771.98</v>
      </c>
      <c r="H1004" s="3">
        <v>39971</v>
      </c>
      <c r="I1004">
        <v>1.3967000000000001</v>
      </c>
      <c r="J1004">
        <v>1.3926000000000001</v>
      </c>
      <c r="K1004">
        <v>1.3976</v>
      </c>
      <c r="L1004">
        <v>1.3976</v>
      </c>
      <c r="N1004" s="3">
        <v>39713</v>
      </c>
      <c r="O1004" s="2">
        <v>873.85</v>
      </c>
      <c r="P1004" s="2">
        <v>861.55</v>
      </c>
      <c r="Q1004" s="2">
        <v>908.77</v>
      </c>
      <c r="R1004" s="2">
        <v>903.35</v>
      </c>
      <c r="BJ1004" s="3">
        <v>39545</v>
      </c>
      <c r="BK1004">
        <v>338.92689999999999</v>
      </c>
      <c r="BL1004">
        <v>338.92689999999999</v>
      </c>
      <c r="BM1004">
        <v>338.92689999999999</v>
      </c>
      <c r="BN1004">
        <v>338.92689999999999</v>
      </c>
      <c r="BY1004" s="3">
        <v>39521</v>
      </c>
      <c r="BZ1004">
        <v>38.72</v>
      </c>
    </row>
    <row r="1005" spans="2:78" x14ac:dyDescent="0.25">
      <c r="B1005" s="3">
        <v>39545</v>
      </c>
      <c r="C1005" s="2">
        <v>6802.55</v>
      </c>
      <c r="D1005" s="2">
        <v>6795.06</v>
      </c>
      <c r="E1005" s="2">
        <v>6843.25</v>
      </c>
      <c r="F1005" s="2">
        <v>6821.03</v>
      </c>
      <c r="H1005" s="3">
        <v>39970</v>
      </c>
      <c r="I1005">
        <v>1.3965000000000001</v>
      </c>
      <c r="J1005">
        <v>1.3965000000000001</v>
      </c>
      <c r="K1005">
        <v>1.3967000000000001</v>
      </c>
      <c r="L1005">
        <v>1.3967000000000001</v>
      </c>
      <c r="N1005" s="3">
        <v>39712</v>
      </c>
      <c r="O1005" s="2">
        <v>871.15</v>
      </c>
      <c r="P1005" s="2">
        <v>869.35</v>
      </c>
      <c r="Q1005" s="2">
        <v>881.85</v>
      </c>
      <c r="R1005" s="2">
        <v>874.05</v>
      </c>
      <c r="BJ1005" s="3">
        <v>39542</v>
      </c>
      <c r="BK1005">
        <v>338.93259999999998</v>
      </c>
      <c r="BL1005">
        <v>338.93259999999998</v>
      </c>
      <c r="BM1005">
        <v>338.93259999999998</v>
      </c>
      <c r="BN1005">
        <v>338.93259999999998</v>
      </c>
      <c r="BY1005" s="3">
        <v>39520</v>
      </c>
      <c r="BZ1005">
        <v>38.97</v>
      </c>
    </row>
    <row r="1006" spans="2:78" x14ac:dyDescent="0.25">
      <c r="B1006" s="3">
        <v>39542</v>
      </c>
      <c r="C1006" s="2">
        <v>6753.87</v>
      </c>
      <c r="D1006" s="2">
        <v>6691.28</v>
      </c>
      <c r="E1006" s="2">
        <v>6797.23</v>
      </c>
      <c r="F1006" s="2">
        <v>6763.39</v>
      </c>
      <c r="H1006" s="3">
        <v>39969</v>
      </c>
      <c r="I1006">
        <v>1.4165000000000001</v>
      </c>
      <c r="J1006">
        <v>1.3934</v>
      </c>
      <c r="K1006">
        <v>1.4255</v>
      </c>
      <c r="L1006">
        <v>1.3965000000000001</v>
      </c>
      <c r="N1006" s="3">
        <v>39711</v>
      </c>
      <c r="O1006" s="2">
        <v>871.15</v>
      </c>
      <c r="P1006" s="2">
        <v>871.03</v>
      </c>
      <c r="Q1006" s="2">
        <v>871.15</v>
      </c>
      <c r="R1006" s="2">
        <v>871.15</v>
      </c>
      <c r="BJ1006" s="3">
        <v>39541</v>
      </c>
      <c r="BK1006">
        <v>339.93540000000002</v>
      </c>
      <c r="BL1006">
        <v>339.93540000000002</v>
      </c>
      <c r="BM1006">
        <v>339.93540000000002</v>
      </c>
      <c r="BN1006">
        <v>339.93540000000002</v>
      </c>
      <c r="BY1006" s="3">
        <v>39519</v>
      </c>
      <c r="BZ1006">
        <v>40.08</v>
      </c>
    </row>
    <row r="1007" spans="2:78" x14ac:dyDescent="0.25">
      <c r="B1007" s="3">
        <v>39541</v>
      </c>
      <c r="C1007" s="2">
        <v>6788.4</v>
      </c>
      <c r="D1007" s="2">
        <v>6695.83</v>
      </c>
      <c r="E1007" s="2">
        <v>6802.62</v>
      </c>
      <c r="F1007" s="2">
        <v>6741.72</v>
      </c>
      <c r="H1007" s="3">
        <v>39968</v>
      </c>
      <c r="I1007">
        <v>1.4142999999999999</v>
      </c>
      <c r="J1007">
        <v>1.4071</v>
      </c>
      <c r="K1007">
        <v>1.4235</v>
      </c>
      <c r="L1007">
        <v>1.4165000000000001</v>
      </c>
      <c r="N1007" s="3">
        <v>39710</v>
      </c>
      <c r="O1007" s="2">
        <v>860.7</v>
      </c>
      <c r="P1007" s="2">
        <v>823.25</v>
      </c>
      <c r="Q1007" s="2">
        <v>876.67</v>
      </c>
      <c r="R1007" s="2">
        <v>871.15</v>
      </c>
      <c r="BJ1007" s="3">
        <v>39540</v>
      </c>
      <c r="BK1007">
        <v>339.47219999999999</v>
      </c>
      <c r="BL1007">
        <v>339.47219999999999</v>
      </c>
      <c r="BM1007">
        <v>339.47219999999999</v>
      </c>
      <c r="BN1007">
        <v>339.47219999999999</v>
      </c>
      <c r="BY1007" s="3">
        <v>39518</v>
      </c>
      <c r="BZ1007">
        <v>39.630000000000003</v>
      </c>
    </row>
    <row r="1008" spans="2:78" x14ac:dyDescent="0.25">
      <c r="B1008" s="3">
        <v>39540</v>
      </c>
      <c r="C1008" s="2">
        <v>6749.24</v>
      </c>
      <c r="D1008" s="2">
        <v>6726.43</v>
      </c>
      <c r="E1008" s="2">
        <v>6806.66</v>
      </c>
      <c r="F1008" s="2">
        <v>6777.44</v>
      </c>
      <c r="H1008" s="3">
        <v>39967</v>
      </c>
      <c r="I1008">
        <v>1.4286000000000001</v>
      </c>
      <c r="J1008">
        <v>1.4111</v>
      </c>
      <c r="K1008">
        <v>1.4335</v>
      </c>
      <c r="L1008">
        <v>1.4140999999999999</v>
      </c>
      <c r="N1008" s="3">
        <v>39709</v>
      </c>
      <c r="O1008" s="2">
        <v>868</v>
      </c>
      <c r="P1008" s="2">
        <v>834.65</v>
      </c>
      <c r="Q1008" s="2">
        <v>916.9</v>
      </c>
      <c r="R1008" s="2">
        <v>860.8</v>
      </c>
      <c r="BJ1008" s="3">
        <v>39539</v>
      </c>
      <c r="BK1008">
        <v>338.96699999999998</v>
      </c>
      <c r="BL1008">
        <v>338.96699999999998</v>
      </c>
      <c r="BM1008">
        <v>338.96699999999998</v>
      </c>
      <c r="BN1008">
        <v>338.96699999999998</v>
      </c>
      <c r="BY1008" s="3">
        <v>39517</v>
      </c>
      <c r="BZ1008">
        <v>38.76</v>
      </c>
    </row>
    <row r="1009" spans="2:78" x14ac:dyDescent="0.25">
      <c r="B1009" s="3">
        <v>39539</v>
      </c>
      <c r="C1009" s="2">
        <v>6519.02</v>
      </c>
      <c r="D1009" s="2">
        <v>6496.94</v>
      </c>
      <c r="E1009" s="2">
        <v>6734.5</v>
      </c>
      <c r="F1009" s="2">
        <v>6720.33</v>
      </c>
      <c r="H1009" s="3">
        <v>39966</v>
      </c>
      <c r="I1009">
        <v>1.4177999999999999</v>
      </c>
      <c r="J1009">
        <v>1.4101999999999999</v>
      </c>
      <c r="K1009">
        <v>1.4332</v>
      </c>
      <c r="L1009">
        <v>1.4283999999999999</v>
      </c>
      <c r="N1009" s="3">
        <v>39708</v>
      </c>
      <c r="O1009" s="2">
        <v>783.3</v>
      </c>
      <c r="P1009" s="2">
        <v>777</v>
      </c>
      <c r="Q1009" s="2">
        <v>869.7</v>
      </c>
      <c r="R1009" s="2">
        <v>868.9</v>
      </c>
      <c r="BJ1009" s="3">
        <v>39538</v>
      </c>
      <c r="BK1009">
        <v>339.39100000000002</v>
      </c>
      <c r="BL1009">
        <v>339.39100000000002</v>
      </c>
      <c r="BM1009">
        <v>339.39100000000002</v>
      </c>
      <c r="BN1009">
        <v>339.39100000000002</v>
      </c>
      <c r="BY1009" s="3">
        <v>39514</v>
      </c>
      <c r="BZ1009">
        <v>39.590000000000003</v>
      </c>
    </row>
    <row r="1010" spans="2:78" x14ac:dyDescent="0.25">
      <c r="B1010" s="3">
        <v>39538</v>
      </c>
      <c r="C1010" s="2">
        <v>6530.11</v>
      </c>
      <c r="D1010" s="2">
        <v>6429.62</v>
      </c>
      <c r="E1010" s="2">
        <v>6541.12</v>
      </c>
      <c r="F1010" s="2">
        <v>6534.97</v>
      </c>
      <c r="H1010" s="3">
        <v>39965</v>
      </c>
      <c r="I1010">
        <v>1.4106000000000001</v>
      </c>
      <c r="J1010">
        <v>1.4098999999999999</v>
      </c>
      <c r="K1010">
        <v>1.4242999999999999</v>
      </c>
      <c r="L1010">
        <v>1.4174</v>
      </c>
      <c r="N1010" s="3">
        <v>39707</v>
      </c>
      <c r="O1010" s="2">
        <v>781.09</v>
      </c>
      <c r="P1010" s="2">
        <v>771.55</v>
      </c>
      <c r="Q1010" s="2">
        <v>790.1</v>
      </c>
      <c r="R1010" s="2">
        <v>782.45</v>
      </c>
      <c r="BJ1010" s="3">
        <v>39535</v>
      </c>
      <c r="BK1010">
        <v>338.46559999999999</v>
      </c>
      <c r="BL1010">
        <v>338.46559999999999</v>
      </c>
      <c r="BM1010">
        <v>338.46559999999999</v>
      </c>
      <c r="BN1010">
        <v>338.46559999999999</v>
      </c>
      <c r="BY1010" s="3">
        <v>39513</v>
      </c>
      <c r="BZ1010">
        <v>40.54</v>
      </c>
    </row>
    <row r="1011" spans="2:78" x14ac:dyDescent="0.25">
      <c r="B1011" s="3">
        <v>39535</v>
      </c>
      <c r="C1011" s="2">
        <v>6587.21</v>
      </c>
      <c r="D1011" s="2">
        <v>6535.07</v>
      </c>
      <c r="E1011" s="2">
        <v>6616.45</v>
      </c>
      <c r="F1011" s="2">
        <v>6559.9</v>
      </c>
      <c r="H1011" s="3">
        <v>39964</v>
      </c>
      <c r="I1011">
        <v>1.4157</v>
      </c>
      <c r="J1011">
        <v>1.4100999999999999</v>
      </c>
      <c r="K1011">
        <v>1.4157</v>
      </c>
      <c r="L1011">
        <v>1.4103000000000001</v>
      </c>
      <c r="N1011" s="3">
        <v>39706</v>
      </c>
      <c r="O1011" s="2">
        <v>778.25</v>
      </c>
      <c r="P1011" s="2">
        <v>763.65</v>
      </c>
      <c r="Q1011" s="2">
        <v>787.85</v>
      </c>
      <c r="R1011" s="2">
        <v>780.94</v>
      </c>
      <c r="BJ1011" s="3">
        <v>39534</v>
      </c>
      <c r="BK1011">
        <v>339.74540000000002</v>
      </c>
      <c r="BL1011">
        <v>339.74540000000002</v>
      </c>
      <c r="BM1011">
        <v>339.74540000000002</v>
      </c>
      <c r="BN1011">
        <v>339.74540000000002</v>
      </c>
      <c r="BY1011" s="3">
        <v>39512</v>
      </c>
      <c r="BZ1011">
        <v>40.47</v>
      </c>
    </row>
    <row r="1012" spans="2:78" x14ac:dyDescent="0.25">
      <c r="B1012" s="3">
        <v>39534</v>
      </c>
      <c r="C1012" s="2">
        <v>6486.02</v>
      </c>
      <c r="D1012" s="2">
        <v>6478.81</v>
      </c>
      <c r="E1012" s="2">
        <v>6610.16</v>
      </c>
      <c r="F1012" s="2">
        <v>6578.06</v>
      </c>
      <c r="H1012" s="3">
        <v>39963</v>
      </c>
      <c r="I1012">
        <v>1.4156</v>
      </c>
      <c r="J1012">
        <v>1.4156</v>
      </c>
      <c r="K1012">
        <v>1.4157</v>
      </c>
      <c r="L1012">
        <v>1.4157</v>
      </c>
      <c r="N1012" s="3">
        <v>39705</v>
      </c>
      <c r="O1012" s="2">
        <v>763.45</v>
      </c>
      <c r="P1012" s="2">
        <v>763.45</v>
      </c>
      <c r="Q1012" s="2">
        <v>780.5</v>
      </c>
      <c r="R1012" s="2">
        <v>778.05</v>
      </c>
      <c r="BJ1012" s="3">
        <v>39533</v>
      </c>
      <c r="BK1012">
        <v>338.2518</v>
      </c>
      <c r="BL1012">
        <v>338.2518</v>
      </c>
      <c r="BM1012">
        <v>338.2518</v>
      </c>
      <c r="BN1012">
        <v>338.2518</v>
      </c>
      <c r="BY1012" s="3">
        <v>39511</v>
      </c>
      <c r="BZ1012">
        <v>40.25</v>
      </c>
    </row>
    <row r="1013" spans="2:78" x14ac:dyDescent="0.25">
      <c r="B1013" s="3">
        <v>39533</v>
      </c>
      <c r="C1013" s="2">
        <v>6508.43</v>
      </c>
      <c r="D1013" s="2">
        <v>6469</v>
      </c>
      <c r="E1013" s="2">
        <v>6538.28</v>
      </c>
      <c r="F1013" s="2">
        <v>6489.26</v>
      </c>
      <c r="H1013" s="3">
        <v>39962</v>
      </c>
      <c r="I1013">
        <v>1.3948</v>
      </c>
      <c r="J1013">
        <v>1.3944000000000001</v>
      </c>
      <c r="K1013">
        <v>1.4165000000000001</v>
      </c>
      <c r="L1013">
        <v>1.4156</v>
      </c>
      <c r="N1013" s="3">
        <v>39704</v>
      </c>
      <c r="O1013" s="2">
        <v>763.45</v>
      </c>
      <c r="P1013" s="2">
        <v>763.45</v>
      </c>
      <c r="Q1013" s="2">
        <v>765.05</v>
      </c>
      <c r="R1013" s="2">
        <v>763.45</v>
      </c>
      <c r="BJ1013" s="3">
        <v>39532</v>
      </c>
      <c r="BK1013">
        <v>339.28890000000001</v>
      </c>
      <c r="BL1013">
        <v>339.28890000000001</v>
      </c>
      <c r="BM1013">
        <v>339.28890000000001</v>
      </c>
      <c r="BN1013">
        <v>339.28890000000001</v>
      </c>
      <c r="BY1013" s="3">
        <v>39510</v>
      </c>
      <c r="BZ1013">
        <v>40.56</v>
      </c>
    </row>
    <row r="1014" spans="2:78" x14ac:dyDescent="0.25">
      <c r="B1014" s="3">
        <v>39532</v>
      </c>
      <c r="C1014" s="2">
        <v>6443.45</v>
      </c>
      <c r="D1014" s="2">
        <v>6443.36</v>
      </c>
      <c r="E1014" s="2">
        <v>6540.48</v>
      </c>
      <c r="F1014" s="2">
        <v>6524.71</v>
      </c>
      <c r="H1014" s="3">
        <v>39961</v>
      </c>
      <c r="I1014">
        <v>1.3833</v>
      </c>
      <c r="J1014">
        <v>1.3794</v>
      </c>
      <c r="K1014">
        <v>1.3976999999999999</v>
      </c>
      <c r="L1014">
        <v>1.3947000000000001</v>
      </c>
      <c r="N1014" s="3">
        <v>39703</v>
      </c>
      <c r="O1014" s="2">
        <v>751.73</v>
      </c>
      <c r="P1014" s="2">
        <v>745.55</v>
      </c>
      <c r="Q1014" s="2">
        <v>766.9</v>
      </c>
      <c r="R1014" s="2">
        <v>763.45</v>
      </c>
      <c r="BJ1014" s="3">
        <v>39527</v>
      </c>
      <c r="BK1014">
        <v>342.65519999999998</v>
      </c>
      <c r="BL1014">
        <v>342.65519999999998</v>
      </c>
      <c r="BM1014">
        <v>342.65519999999998</v>
      </c>
      <c r="BN1014">
        <v>342.65519999999998</v>
      </c>
      <c r="BY1014" s="3">
        <v>39507</v>
      </c>
      <c r="BZ1014">
        <v>41.37</v>
      </c>
    </row>
    <row r="1015" spans="2:78" x14ac:dyDescent="0.25">
      <c r="B1015" s="3">
        <v>39527</v>
      </c>
      <c r="C1015" s="2">
        <v>6331.06</v>
      </c>
      <c r="D1015" s="2">
        <v>6270.98</v>
      </c>
      <c r="E1015" s="2">
        <v>6376.24</v>
      </c>
      <c r="F1015" s="2">
        <v>6319.99</v>
      </c>
      <c r="H1015" s="3">
        <v>39960</v>
      </c>
      <c r="I1015">
        <v>1.3992</v>
      </c>
      <c r="J1015">
        <v>1.3822000000000001</v>
      </c>
      <c r="K1015">
        <v>1.3995</v>
      </c>
      <c r="L1015">
        <v>1.3831</v>
      </c>
      <c r="N1015" s="3">
        <v>39702</v>
      </c>
      <c r="O1015" s="2">
        <v>749.3</v>
      </c>
      <c r="P1015" s="2">
        <v>735.9</v>
      </c>
      <c r="Q1015" s="2">
        <v>758.2</v>
      </c>
      <c r="R1015" s="2">
        <v>751.15</v>
      </c>
      <c r="BJ1015" s="3">
        <v>39526</v>
      </c>
      <c r="BK1015">
        <v>344.40210000000002</v>
      </c>
      <c r="BL1015">
        <v>344.40210000000002</v>
      </c>
      <c r="BM1015">
        <v>344.40210000000002</v>
      </c>
      <c r="BN1015">
        <v>344.40210000000002</v>
      </c>
      <c r="BY1015" s="3">
        <v>39506</v>
      </c>
      <c r="BZ1015">
        <v>42.23</v>
      </c>
    </row>
    <row r="1016" spans="2:78" x14ac:dyDescent="0.25">
      <c r="B1016" s="3">
        <v>39526</v>
      </c>
      <c r="C1016" s="2">
        <v>6429.24</v>
      </c>
      <c r="D1016" s="2">
        <v>6310.6</v>
      </c>
      <c r="E1016" s="2">
        <v>6469.99</v>
      </c>
      <c r="F1016" s="2">
        <v>6361.22</v>
      </c>
      <c r="H1016" s="3">
        <v>39959</v>
      </c>
      <c r="I1016">
        <v>1.4008</v>
      </c>
      <c r="J1016">
        <v>1.3861000000000001</v>
      </c>
      <c r="K1016">
        <v>1.4020999999999999</v>
      </c>
      <c r="L1016">
        <v>1.3991</v>
      </c>
      <c r="N1016" s="3">
        <v>39701</v>
      </c>
      <c r="O1016" s="2">
        <v>768.67</v>
      </c>
      <c r="P1016" s="2">
        <v>748.4</v>
      </c>
      <c r="Q1016" s="2">
        <v>783.85</v>
      </c>
      <c r="R1016" s="2">
        <v>748.75</v>
      </c>
      <c r="BJ1016" s="3">
        <v>39525</v>
      </c>
      <c r="BK1016">
        <v>344.52109999999999</v>
      </c>
      <c r="BL1016">
        <v>344.52109999999999</v>
      </c>
      <c r="BM1016">
        <v>344.52109999999999</v>
      </c>
      <c r="BN1016">
        <v>344.52109999999999</v>
      </c>
      <c r="BY1016" s="3">
        <v>39505</v>
      </c>
      <c r="BZ1016">
        <v>42.19</v>
      </c>
    </row>
    <row r="1017" spans="2:78" x14ac:dyDescent="0.25">
      <c r="B1017" s="3">
        <v>39525</v>
      </c>
      <c r="C1017" s="2">
        <v>6237.63</v>
      </c>
      <c r="D1017" s="2">
        <v>6237.63</v>
      </c>
      <c r="E1017" s="2">
        <v>6417.95</v>
      </c>
      <c r="F1017" s="2">
        <v>6393.39</v>
      </c>
      <c r="H1017" s="3">
        <v>39958</v>
      </c>
      <c r="I1017">
        <v>1.4025000000000001</v>
      </c>
      <c r="J1017">
        <v>1.3958999999999999</v>
      </c>
      <c r="K1017">
        <v>1.4025000000000001</v>
      </c>
      <c r="L1017">
        <v>1.4008</v>
      </c>
      <c r="N1017" s="3">
        <v>39700</v>
      </c>
      <c r="O1017" s="2">
        <v>801.75</v>
      </c>
      <c r="P1017" s="2">
        <v>766.45</v>
      </c>
      <c r="Q1017" s="2">
        <v>805.05</v>
      </c>
      <c r="R1017" s="2">
        <v>768.72</v>
      </c>
      <c r="BJ1017" s="3">
        <v>39524</v>
      </c>
      <c r="BK1017">
        <v>344.66789999999997</v>
      </c>
      <c r="BL1017">
        <v>344.66789999999997</v>
      </c>
      <c r="BM1017">
        <v>344.66789999999997</v>
      </c>
      <c r="BN1017">
        <v>344.66789999999997</v>
      </c>
      <c r="BY1017" s="3">
        <v>39504</v>
      </c>
      <c r="BZ1017">
        <v>41.53</v>
      </c>
    </row>
    <row r="1018" spans="2:78" x14ac:dyDescent="0.25">
      <c r="B1018" s="3">
        <v>39524</v>
      </c>
      <c r="C1018" s="2">
        <v>6360.92</v>
      </c>
      <c r="D1018" s="2">
        <v>6167.82</v>
      </c>
      <c r="E1018" s="2">
        <v>6362.02</v>
      </c>
      <c r="F1018" s="2">
        <v>6182.3</v>
      </c>
      <c r="H1018" s="3">
        <v>39957</v>
      </c>
      <c r="I1018">
        <v>1.3996999999999999</v>
      </c>
      <c r="J1018">
        <v>1.3986000000000001</v>
      </c>
      <c r="K1018">
        <v>1.4045000000000001</v>
      </c>
      <c r="L1018">
        <v>1.4025000000000001</v>
      </c>
      <c r="N1018" s="3">
        <v>39699</v>
      </c>
      <c r="O1018" s="2">
        <v>812.22</v>
      </c>
      <c r="P1018" s="2">
        <v>796.4</v>
      </c>
      <c r="Q1018" s="2">
        <v>818.45</v>
      </c>
      <c r="R1018" s="2">
        <v>801.72</v>
      </c>
      <c r="BJ1018" s="3">
        <v>39521</v>
      </c>
      <c r="BK1018">
        <v>341.65460000000002</v>
      </c>
      <c r="BL1018">
        <v>341.65460000000002</v>
      </c>
      <c r="BM1018">
        <v>341.65460000000002</v>
      </c>
      <c r="BN1018">
        <v>341.65460000000002</v>
      </c>
      <c r="BY1018" s="3">
        <v>39503</v>
      </c>
      <c r="BZ1018">
        <v>41.15</v>
      </c>
    </row>
    <row r="1019" spans="2:78" x14ac:dyDescent="0.25">
      <c r="B1019" s="3">
        <v>39521</v>
      </c>
      <c r="C1019" s="2">
        <v>6500.17</v>
      </c>
      <c r="D1019" s="2">
        <v>6391.56</v>
      </c>
      <c r="E1019" s="2">
        <v>6623.42</v>
      </c>
      <c r="F1019" s="2">
        <v>6451.9</v>
      </c>
      <c r="H1019" s="3">
        <v>39956</v>
      </c>
      <c r="I1019">
        <v>1.3996</v>
      </c>
      <c r="J1019">
        <v>1.3995</v>
      </c>
      <c r="K1019">
        <v>1.3996999999999999</v>
      </c>
      <c r="L1019">
        <v>1.3996999999999999</v>
      </c>
      <c r="N1019" s="3">
        <v>39698</v>
      </c>
      <c r="O1019" s="2">
        <v>802.8</v>
      </c>
      <c r="P1019" s="2">
        <v>801.5</v>
      </c>
      <c r="Q1019" s="2">
        <v>814.4</v>
      </c>
      <c r="R1019" s="2">
        <v>811.5</v>
      </c>
      <c r="BJ1019" s="3">
        <v>39520</v>
      </c>
      <c r="BK1019">
        <v>341.19470000000001</v>
      </c>
      <c r="BL1019">
        <v>341.19470000000001</v>
      </c>
      <c r="BM1019">
        <v>341.19470000000001</v>
      </c>
      <c r="BN1019">
        <v>341.19470000000001</v>
      </c>
      <c r="BY1019" s="3">
        <v>39500</v>
      </c>
      <c r="BZ1019">
        <v>40.75</v>
      </c>
    </row>
    <row r="1020" spans="2:78" x14ac:dyDescent="0.25">
      <c r="B1020" s="3">
        <v>39520</v>
      </c>
      <c r="C1020" s="2">
        <v>6529.62</v>
      </c>
      <c r="D1020" s="2">
        <v>6399.04</v>
      </c>
      <c r="E1020" s="2">
        <v>6529.62</v>
      </c>
      <c r="F1020" s="2">
        <v>6500.56</v>
      </c>
      <c r="H1020" s="3">
        <v>39955</v>
      </c>
      <c r="I1020">
        <v>1.3938999999999999</v>
      </c>
      <c r="J1020">
        <v>1.3905000000000001</v>
      </c>
      <c r="K1020">
        <v>1.405</v>
      </c>
      <c r="L1020">
        <v>1.3996</v>
      </c>
      <c r="N1020" s="3">
        <v>39697</v>
      </c>
      <c r="O1020" s="2">
        <v>802.8</v>
      </c>
      <c r="P1020" s="2">
        <v>801.5</v>
      </c>
      <c r="Q1020" s="2">
        <v>803.3</v>
      </c>
      <c r="R1020" s="2">
        <v>802.8</v>
      </c>
      <c r="BJ1020" s="3">
        <v>39519</v>
      </c>
      <c r="BK1020">
        <v>339.255</v>
      </c>
      <c r="BL1020">
        <v>339.255</v>
      </c>
      <c r="BM1020">
        <v>339.255</v>
      </c>
      <c r="BN1020">
        <v>339.255</v>
      </c>
      <c r="BY1020" s="3">
        <v>39499</v>
      </c>
      <c r="BZ1020">
        <v>40.89</v>
      </c>
    </row>
    <row r="1021" spans="2:78" x14ac:dyDescent="0.25">
      <c r="B1021" s="3">
        <v>39519</v>
      </c>
      <c r="C1021" s="2">
        <v>6574.52</v>
      </c>
      <c r="D1021" s="2">
        <v>6569.36</v>
      </c>
      <c r="E1021" s="2">
        <v>6666.58</v>
      </c>
      <c r="F1021" s="2">
        <v>6599.37</v>
      </c>
      <c r="H1021" s="3">
        <v>39954</v>
      </c>
      <c r="I1021">
        <v>1.3783000000000001</v>
      </c>
      <c r="J1021">
        <v>1.3732</v>
      </c>
      <c r="K1021">
        <v>1.3935</v>
      </c>
      <c r="L1021">
        <v>1.3935</v>
      </c>
      <c r="N1021" s="3">
        <v>39696</v>
      </c>
      <c r="O1021" s="2">
        <v>791.12</v>
      </c>
      <c r="P1021" s="2">
        <v>789.65</v>
      </c>
      <c r="Q1021" s="2">
        <v>819.65</v>
      </c>
      <c r="R1021" s="2">
        <v>802.8</v>
      </c>
      <c r="BJ1021" s="3">
        <v>39518</v>
      </c>
      <c r="BK1021">
        <v>340.89839999999998</v>
      </c>
      <c r="BL1021">
        <v>340.89839999999998</v>
      </c>
      <c r="BM1021">
        <v>340.89839999999998</v>
      </c>
      <c r="BN1021">
        <v>340.89839999999998</v>
      </c>
      <c r="BY1021" s="3">
        <v>39498</v>
      </c>
      <c r="BZ1021">
        <v>40.36</v>
      </c>
    </row>
    <row r="1022" spans="2:78" x14ac:dyDescent="0.25">
      <c r="B1022" s="3">
        <v>39518</v>
      </c>
      <c r="C1022" s="2">
        <v>6462.53</v>
      </c>
      <c r="D1022" s="2">
        <v>6431.74</v>
      </c>
      <c r="E1022" s="2">
        <v>6604</v>
      </c>
      <c r="F1022" s="2">
        <v>6524.57</v>
      </c>
      <c r="H1022" s="3">
        <v>39953</v>
      </c>
      <c r="I1022">
        <v>1.3642000000000001</v>
      </c>
      <c r="J1022">
        <v>1.3584000000000001</v>
      </c>
      <c r="K1022">
        <v>1.3827</v>
      </c>
      <c r="L1022">
        <v>1.3785000000000001</v>
      </c>
      <c r="N1022" s="3">
        <v>39695</v>
      </c>
      <c r="O1022" s="2">
        <v>802.8</v>
      </c>
      <c r="P1022" s="2">
        <v>789.75</v>
      </c>
      <c r="Q1022" s="2">
        <v>815.1</v>
      </c>
      <c r="R1022" s="2">
        <v>791.3</v>
      </c>
      <c r="BJ1022" s="3">
        <v>39517</v>
      </c>
      <c r="BK1022">
        <v>341.76620000000003</v>
      </c>
      <c r="BL1022">
        <v>341.76620000000003</v>
      </c>
      <c r="BM1022">
        <v>341.76620000000003</v>
      </c>
      <c r="BN1022">
        <v>341.76620000000003</v>
      </c>
      <c r="BY1022" s="3">
        <v>39497</v>
      </c>
      <c r="BZ1022">
        <v>40.86</v>
      </c>
    </row>
    <row r="1023" spans="2:78" x14ac:dyDescent="0.25">
      <c r="B1023" s="3">
        <v>39517</v>
      </c>
      <c r="C1023" s="2">
        <v>6487.11</v>
      </c>
      <c r="D1023" s="2">
        <v>6414.52</v>
      </c>
      <c r="E1023" s="2">
        <v>6537.39</v>
      </c>
      <c r="F1023" s="2">
        <v>6448.08</v>
      </c>
      <c r="H1023" s="3">
        <v>39952</v>
      </c>
      <c r="I1023">
        <v>1.3551</v>
      </c>
      <c r="J1023">
        <v>1.3532</v>
      </c>
      <c r="K1023">
        <v>1.3665</v>
      </c>
      <c r="L1023">
        <v>1.3642000000000001</v>
      </c>
      <c r="N1023" s="3">
        <v>39694</v>
      </c>
      <c r="O1023" s="2">
        <v>803.25</v>
      </c>
      <c r="P1023" s="2">
        <v>788.95</v>
      </c>
      <c r="Q1023" s="2">
        <v>808.9</v>
      </c>
      <c r="R1023" s="2">
        <v>803.55</v>
      </c>
      <c r="BJ1023" s="3">
        <v>39514</v>
      </c>
      <c r="BK1023">
        <v>341.81560000000002</v>
      </c>
      <c r="BL1023">
        <v>341.81560000000002</v>
      </c>
      <c r="BM1023">
        <v>341.81560000000002</v>
      </c>
      <c r="BN1023">
        <v>341.81560000000002</v>
      </c>
      <c r="BY1023" s="3">
        <v>39496</v>
      </c>
      <c r="BZ1023">
        <v>40.44</v>
      </c>
    </row>
    <row r="1024" spans="2:78" x14ac:dyDescent="0.25">
      <c r="B1024" s="3">
        <v>39514</v>
      </c>
      <c r="C1024" s="2">
        <v>6550.55</v>
      </c>
      <c r="D1024" s="2">
        <v>6450.88</v>
      </c>
      <c r="E1024" s="2">
        <v>6562.4</v>
      </c>
      <c r="F1024" s="2">
        <v>6513.99</v>
      </c>
      <c r="H1024" s="3">
        <v>39951</v>
      </c>
      <c r="I1024">
        <v>1.3452999999999999</v>
      </c>
      <c r="J1024">
        <v>1.3424</v>
      </c>
      <c r="K1024">
        <v>1.3563000000000001</v>
      </c>
      <c r="L1024">
        <v>1.3549</v>
      </c>
      <c r="N1024" s="3">
        <v>39693</v>
      </c>
      <c r="O1024" s="2">
        <v>817.8</v>
      </c>
      <c r="P1024" s="2">
        <v>790.2</v>
      </c>
      <c r="Q1024" s="2">
        <v>817.85</v>
      </c>
      <c r="R1024" s="2">
        <v>803.6</v>
      </c>
      <c r="BJ1024" s="3">
        <v>39513</v>
      </c>
      <c r="BK1024">
        <v>341.28179999999998</v>
      </c>
      <c r="BL1024">
        <v>341.28179999999998</v>
      </c>
      <c r="BM1024">
        <v>341.28179999999998</v>
      </c>
      <c r="BN1024">
        <v>341.28179999999998</v>
      </c>
      <c r="BY1024" s="3">
        <v>39493</v>
      </c>
      <c r="BZ1024">
        <v>40.15</v>
      </c>
    </row>
    <row r="1025" spans="2:78" x14ac:dyDescent="0.25">
      <c r="B1025" s="3">
        <v>39513</v>
      </c>
      <c r="C1025" s="2">
        <v>6674.74</v>
      </c>
      <c r="D1025" s="2">
        <v>6569.6</v>
      </c>
      <c r="E1025" s="2">
        <v>6683.16</v>
      </c>
      <c r="F1025" s="2">
        <v>6591.31</v>
      </c>
      <c r="H1025" s="3">
        <v>39950</v>
      </c>
      <c r="I1025">
        <v>1.3493999999999999</v>
      </c>
      <c r="J1025">
        <v>1.3444</v>
      </c>
      <c r="K1025">
        <v>1.3495999999999999</v>
      </c>
      <c r="L1025">
        <v>1.3455999999999999</v>
      </c>
      <c r="N1025" s="3">
        <v>39692</v>
      </c>
      <c r="O1025" s="2">
        <v>833.52</v>
      </c>
      <c r="P1025" s="2">
        <v>814.1</v>
      </c>
      <c r="Q1025" s="2">
        <v>835.6</v>
      </c>
      <c r="R1025" s="2">
        <v>817.5</v>
      </c>
      <c r="BJ1025" s="3">
        <v>39512</v>
      </c>
      <c r="BK1025">
        <v>338.85939999999999</v>
      </c>
      <c r="BL1025">
        <v>338.85939999999999</v>
      </c>
      <c r="BM1025">
        <v>338.85939999999999</v>
      </c>
      <c r="BN1025">
        <v>338.85939999999999</v>
      </c>
      <c r="BY1025" s="3">
        <v>39492</v>
      </c>
      <c r="BZ1025">
        <v>40.22</v>
      </c>
    </row>
    <row r="1026" spans="2:78" x14ac:dyDescent="0.25">
      <c r="B1026" s="3">
        <v>39512</v>
      </c>
      <c r="C1026" s="2">
        <v>6583.3</v>
      </c>
      <c r="D1026" s="2">
        <v>6578.82</v>
      </c>
      <c r="E1026" s="2">
        <v>6699.3</v>
      </c>
      <c r="F1026" s="2">
        <v>6683.71</v>
      </c>
      <c r="H1026" s="3">
        <v>39949</v>
      </c>
      <c r="I1026">
        <v>1.3493999999999999</v>
      </c>
      <c r="J1026">
        <v>1.3491</v>
      </c>
      <c r="K1026">
        <v>1.3493999999999999</v>
      </c>
      <c r="L1026">
        <v>1.3493999999999999</v>
      </c>
      <c r="N1026" s="3">
        <v>39691</v>
      </c>
      <c r="O1026" s="2">
        <v>829.8</v>
      </c>
      <c r="P1026" s="2">
        <v>829.8</v>
      </c>
      <c r="Q1026" s="2">
        <v>836.4</v>
      </c>
      <c r="R1026" s="2">
        <v>833.5</v>
      </c>
      <c r="BJ1026" s="3">
        <v>39511</v>
      </c>
      <c r="BK1026">
        <v>339.35969999999998</v>
      </c>
      <c r="BL1026">
        <v>339.35969999999998</v>
      </c>
      <c r="BM1026">
        <v>339.35969999999998</v>
      </c>
      <c r="BN1026">
        <v>339.35969999999998</v>
      </c>
      <c r="BY1026" s="3">
        <v>39491</v>
      </c>
      <c r="BZ1026">
        <v>39.36</v>
      </c>
    </row>
    <row r="1027" spans="2:78" x14ac:dyDescent="0.25">
      <c r="B1027" s="3">
        <v>39511</v>
      </c>
      <c r="C1027" s="2">
        <v>6692.73</v>
      </c>
      <c r="D1027" s="2">
        <v>6516.83</v>
      </c>
      <c r="E1027" s="2">
        <v>6720.16</v>
      </c>
      <c r="F1027" s="2">
        <v>6545.04</v>
      </c>
      <c r="H1027" s="3">
        <v>39948</v>
      </c>
      <c r="I1027">
        <v>1.3631</v>
      </c>
      <c r="J1027">
        <v>1.3463000000000001</v>
      </c>
      <c r="K1027">
        <v>1.3648</v>
      </c>
      <c r="L1027">
        <v>1.3493999999999999</v>
      </c>
      <c r="N1027" s="3">
        <v>39690</v>
      </c>
      <c r="O1027" s="2">
        <v>829.8</v>
      </c>
      <c r="P1027" s="2">
        <v>829.8</v>
      </c>
      <c r="Q1027" s="2">
        <v>830.05</v>
      </c>
      <c r="R1027" s="2">
        <v>829.8</v>
      </c>
      <c r="BJ1027" s="3">
        <v>39510</v>
      </c>
      <c r="BK1027">
        <v>338.529</v>
      </c>
      <c r="BL1027">
        <v>338.529</v>
      </c>
      <c r="BM1027">
        <v>338.529</v>
      </c>
      <c r="BN1027">
        <v>338.529</v>
      </c>
      <c r="BY1027" s="3">
        <v>39490</v>
      </c>
      <c r="BZ1027">
        <v>39</v>
      </c>
    </row>
    <row r="1028" spans="2:78" x14ac:dyDescent="0.25">
      <c r="B1028" s="3">
        <v>39510</v>
      </c>
      <c r="C1028" s="2">
        <v>6692.98</v>
      </c>
      <c r="D1028" s="2">
        <v>6608.61</v>
      </c>
      <c r="E1028" s="2">
        <v>6701.53</v>
      </c>
      <c r="F1028" s="2">
        <v>6689.95</v>
      </c>
      <c r="H1028" s="3">
        <v>39947</v>
      </c>
      <c r="I1028">
        <v>1.3540000000000001</v>
      </c>
      <c r="J1028">
        <v>1.3529</v>
      </c>
      <c r="K1028">
        <v>1.3664000000000001</v>
      </c>
      <c r="L1028">
        <v>1.3632</v>
      </c>
      <c r="N1028" s="3">
        <v>39689</v>
      </c>
      <c r="O1028" s="2">
        <v>832.85</v>
      </c>
      <c r="P1028" s="2">
        <v>828.7</v>
      </c>
      <c r="Q1028" s="2">
        <v>838.7</v>
      </c>
      <c r="R1028" s="2">
        <v>829.8</v>
      </c>
      <c r="BJ1028" s="3">
        <v>39507</v>
      </c>
      <c r="BK1028">
        <v>337.40710000000001</v>
      </c>
      <c r="BL1028">
        <v>337.40710000000001</v>
      </c>
      <c r="BM1028">
        <v>337.40710000000001</v>
      </c>
      <c r="BN1028">
        <v>337.40710000000001</v>
      </c>
      <c r="BY1028" s="3">
        <v>39489</v>
      </c>
      <c r="BZ1028">
        <v>38.39</v>
      </c>
    </row>
    <row r="1029" spans="2:78" x14ac:dyDescent="0.25">
      <c r="B1029" s="3">
        <v>39507</v>
      </c>
      <c r="C1029" s="2">
        <v>6847.9</v>
      </c>
      <c r="D1029" s="2">
        <v>6698.55</v>
      </c>
      <c r="E1029" s="2">
        <v>6864.69</v>
      </c>
      <c r="F1029" s="2">
        <v>6748.13</v>
      </c>
      <c r="H1029" s="3">
        <v>39946</v>
      </c>
      <c r="I1029">
        <v>1.3676999999999999</v>
      </c>
      <c r="J1029">
        <v>1.3536999999999999</v>
      </c>
      <c r="K1029">
        <v>1.3720000000000001</v>
      </c>
      <c r="L1029">
        <v>1.3544</v>
      </c>
      <c r="N1029" s="3">
        <v>39688</v>
      </c>
      <c r="O1029" s="2">
        <v>829.1</v>
      </c>
      <c r="P1029" s="2">
        <v>824.95</v>
      </c>
      <c r="Q1029" s="2">
        <v>844.2</v>
      </c>
      <c r="R1029" s="2">
        <v>833.1</v>
      </c>
      <c r="BJ1029" s="3">
        <v>39506</v>
      </c>
      <c r="BK1029">
        <v>334.63940000000002</v>
      </c>
      <c r="BL1029">
        <v>334.63940000000002</v>
      </c>
      <c r="BM1029">
        <v>334.63940000000002</v>
      </c>
      <c r="BN1029">
        <v>334.63940000000002</v>
      </c>
      <c r="BY1029" s="3">
        <v>39486</v>
      </c>
      <c r="BZ1029">
        <v>38.79</v>
      </c>
    </row>
    <row r="1030" spans="2:78" x14ac:dyDescent="0.25">
      <c r="B1030" s="3">
        <v>39506</v>
      </c>
      <c r="C1030" s="2">
        <v>6985.42</v>
      </c>
      <c r="D1030" s="2">
        <v>6849.59</v>
      </c>
      <c r="E1030" s="2">
        <v>6995.39</v>
      </c>
      <c r="F1030" s="2">
        <v>6862.52</v>
      </c>
      <c r="H1030" s="3">
        <v>39945</v>
      </c>
      <c r="I1030">
        <v>1.3582000000000001</v>
      </c>
      <c r="J1030">
        <v>1.3563000000000001</v>
      </c>
      <c r="K1030">
        <v>1.3705000000000001</v>
      </c>
      <c r="L1030">
        <v>1.3674999999999999</v>
      </c>
      <c r="N1030" s="3">
        <v>39687</v>
      </c>
      <c r="O1030" s="2">
        <v>824.52</v>
      </c>
      <c r="P1030" s="2">
        <v>822.4</v>
      </c>
      <c r="Q1030" s="2">
        <v>835.55</v>
      </c>
      <c r="R1030" s="2">
        <v>828.3</v>
      </c>
      <c r="BJ1030" s="3">
        <v>39505</v>
      </c>
      <c r="BK1030">
        <v>335.11590000000001</v>
      </c>
      <c r="BL1030">
        <v>335.11590000000001</v>
      </c>
      <c r="BM1030">
        <v>335.11590000000001</v>
      </c>
      <c r="BN1030">
        <v>335.11590000000001</v>
      </c>
      <c r="BY1030" s="3">
        <v>39485</v>
      </c>
      <c r="BZ1030">
        <v>38.79</v>
      </c>
    </row>
    <row r="1031" spans="2:78" x14ac:dyDescent="0.25">
      <c r="B1031" s="3">
        <v>39505</v>
      </c>
      <c r="C1031" s="2">
        <v>7007.69</v>
      </c>
      <c r="D1031" s="2">
        <v>6881.23</v>
      </c>
      <c r="E1031" s="2">
        <v>7017.7</v>
      </c>
      <c r="F1031" s="2">
        <v>6997.85</v>
      </c>
      <c r="H1031" s="3">
        <v>39944</v>
      </c>
      <c r="I1031">
        <v>1.3632</v>
      </c>
      <c r="J1031">
        <v>1.3556999999999999</v>
      </c>
      <c r="K1031">
        <v>1.3667</v>
      </c>
      <c r="L1031">
        <v>1.3586</v>
      </c>
      <c r="N1031" s="3">
        <v>39686</v>
      </c>
      <c r="O1031" s="2">
        <v>820.17</v>
      </c>
      <c r="P1031" s="2">
        <v>806.6</v>
      </c>
      <c r="Q1031" s="2">
        <v>830.6</v>
      </c>
      <c r="R1031" s="2">
        <v>824.25</v>
      </c>
      <c r="BJ1031" s="3">
        <v>39504</v>
      </c>
      <c r="BK1031">
        <v>334.47460000000001</v>
      </c>
      <c r="BL1031">
        <v>334.47460000000001</v>
      </c>
      <c r="BM1031">
        <v>334.47460000000001</v>
      </c>
      <c r="BN1031">
        <v>334.47460000000001</v>
      </c>
      <c r="BY1031" s="3">
        <v>39484</v>
      </c>
      <c r="BZ1031">
        <v>39.119999999999997</v>
      </c>
    </row>
    <row r="1032" spans="2:78" x14ac:dyDescent="0.25">
      <c r="B1032" s="3">
        <v>39504</v>
      </c>
      <c r="C1032" s="2">
        <v>6906.43</v>
      </c>
      <c r="D1032" s="2">
        <v>6906.43</v>
      </c>
      <c r="E1032" s="2">
        <v>7007.44</v>
      </c>
      <c r="F1032" s="2">
        <v>6985.97</v>
      </c>
      <c r="H1032" s="3">
        <v>39943</v>
      </c>
      <c r="I1032">
        <v>1.3402000000000001</v>
      </c>
      <c r="J1032">
        <v>1.3402000000000001</v>
      </c>
      <c r="K1032">
        <v>1.3664000000000001</v>
      </c>
      <c r="L1032">
        <v>1.3632</v>
      </c>
      <c r="N1032" s="3">
        <v>39685</v>
      </c>
      <c r="O1032" s="2">
        <v>822.2</v>
      </c>
      <c r="P1032" s="2">
        <v>815.65</v>
      </c>
      <c r="Q1032" s="2">
        <v>826.1</v>
      </c>
      <c r="R1032" s="2">
        <v>820.37</v>
      </c>
      <c r="BJ1032" s="3">
        <v>39503</v>
      </c>
      <c r="BK1032">
        <v>334.40019999999998</v>
      </c>
      <c r="BL1032">
        <v>334.40019999999998</v>
      </c>
      <c r="BM1032">
        <v>334.40019999999998</v>
      </c>
      <c r="BN1032">
        <v>334.40019999999998</v>
      </c>
      <c r="BY1032" s="3">
        <v>39483</v>
      </c>
      <c r="BZ1032">
        <v>39.93</v>
      </c>
    </row>
    <row r="1033" spans="2:78" x14ac:dyDescent="0.25">
      <c r="B1033" s="3">
        <v>39503</v>
      </c>
      <c r="C1033" s="2">
        <v>6850.92</v>
      </c>
      <c r="D1033" s="2">
        <v>6825.12</v>
      </c>
      <c r="E1033" s="2">
        <v>6922.61</v>
      </c>
      <c r="F1033" s="2">
        <v>6882.56</v>
      </c>
      <c r="H1033" s="3">
        <v>39942</v>
      </c>
      <c r="I1033">
        <v>1.3632</v>
      </c>
      <c r="J1033">
        <v>1.3402000000000001</v>
      </c>
      <c r="K1033">
        <v>1.3638999999999999</v>
      </c>
      <c r="L1033">
        <v>1.3402000000000001</v>
      </c>
      <c r="N1033" s="3">
        <v>39684</v>
      </c>
      <c r="O1033" s="2">
        <v>822.1</v>
      </c>
      <c r="P1033" s="2">
        <v>820.3</v>
      </c>
      <c r="Q1033" s="2">
        <v>825.07</v>
      </c>
      <c r="R1033" s="2">
        <v>822.15</v>
      </c>
      <c r="BJ1033" s="3">
        <v>39500</v>
      </c>
      <c r="BK1033">
        <v>334.77249999999998</v>
      </c>
      <c r="BL1033">
        <v>334.77249999999998</v>
      </c>
      <c r="BM1033">
        <v>334.77249999999998</v>
      </c>
      <c r="BN1033">
        <v>334.77249999999998</v>
      </c>
      <c r="BY1033" s="3">
        <v>39482</v>
      </c>
      <c r="BZ1033">
        <v>40.450000000000003</v>
      </c>
    </row>
    <row r="1034" spans="2:78" x14ac:dyDescent="0.25">
      <c r="B1034" s="3">
        <v>39500</v>
      </c>
      <c r="C1034" s="2">
        <v>6889.49</v>
      </c>
      <c r="D1034" s="2">
        <v>6762.77</v>
      </c>
      <c r="E1034" s="2">
        <v>6889.49</v>
      </c>
      <c r="F1034" s="2">
        <v>6806.29</v>
      </c>
      <c r="H1034" s="3">
        <v>39941</v>
      </c>
      <c r="I1034">
        <v>1.3385</v>
      </c>
      <c r="J1034">
        <v>1.3341000000000001</v>
      </c>
      <c r="K1034">
        <v>1.3653</v>
      </c>
      <c r="L1034">
        <v>1.3632</v>
      </c>
      <c r="N1034" s="3">
        <v>39683</v>
      </c>
      <c r="O1034" s="2">
        <v>822.1</v>
      </c>
      <c r="P1034" s="2">
        <v>821.9</v>
      </c>
      <c r="Q1034" s="2">
        <v>822.1</v>
      </c>
      <c r="R1034" s="2">
        <v>822.1</v>
      </c>
      <c r="BJ1034" s="3">
        <v>39499</v>
      </c>
      <c r="BK1034">
        <v>334.67290000000003</v>
      </c>
      <c r="BL1034">
        <v>334.67290000000003</v>
      </c>
      <c r="BM1034">
        <v>334.67290000000003</v>
      </c>
      <c r="BN1034">
        <v>334.67290000000003</v>
      </c>
      <c r="BY1034" s="3">
        <v>39479</v>
      </c>
      <c r="BZ1034">
        <v>39.64</v>
      </c>
    </row>
    <row r="1035" spans="2:78" x14ac:dyDescent="0.25">
      <c r="B1035" s="3">
        <v>39499</v>
      </c>
      <c r="C1035" s="2">
        <v>6928.34</v>
      </c>
      <c r="D1035" s="2">
        <v>6881.29</v>
      </c>
      <c r="E1035" s="2">
        <v>7017.86</v>
      </c>
      <c r="F1035" s="2">
        <v>6904.85</v>
      </c>
      <c r="H1035" s="3">
        <v>39940</v>
      </c>
      <c r="I1035">
        <v>1.3301000000000001</v>
      </c>
      <c r="J1035">
        <v>1.3251999999999999</v>
      </c>
      <c r="K1035">
        <v>1.3464</v>
      </c>
      <c r="L1035">
        <v>1.3387</v>
      </c>
      <c r="N1035" s="3">
        <v>39682</v>
      </c>
      <c r="O1035" s="2">
        <v>834.05</v>
      </c>
      <c r="P1035" s="2">
        <v>820.55</v>
      </c>
      <c r="Q1035" s="2">
        <v>837.93</v>
      </c>
      <c r="R1035" s="2">
        <v>822.95</v>
      </c>
      <c r="BJ1035" s="3">
        <v>39498</v>
      </c>
      <c r="BK1035">
        <v>334.48039999999997</v>
      </c>
      <c r="BL1035">
        <v>334.48039999999997</v>
      </c>
      <c r="BM1035">
        <v>334.48039999999997</v>
      </c>
      <c r="BN1035">
        <v>334.48039999999997</v>
      </c>
      <c r="BY1035" s="3">
        <v>39478</v>
      </c>
      <c r="BZ1035">
        <v>38.53</v>
      </c>
    </row>
    <row r="1036" spans="2:78" x14ac:dyDescent="0.25">
      <c r="B1036" s="3">
        <v>39498</v>
      </c>
      <c r="C1036" s="2">
        <v>6933.02</v>
      </c>
      <c r="D1036" s="2">
        <v>6852.58</v>
      </c>
      <c r="E1036" s="2">
        <v>6964.93</v>
      </c>
      <c r="F1036" s="2">
        <v>6899.68</v>
      </c>
      <c r="H1036" s="3">
        <v>39939</v>
      </c>
      <c r="I1036">
        <v>1.3303</v>
      </c>
      <c r="J1036">
        <v>1.3245</v>
      </c>
      <c r="K1036">
        <v>1.3371999999999999</v>
      </c>
      <c r="L1036">
        <v>1.33</v>
      </c>
      <c r="N1036" s="3">
        <v>39681</v>
      </c>
      <c r="O1036" s="2">
        <v>812.35</v>
      </c>
      <c r="P1036" s="2">
        <v>811.5</v>
      </c>
      <c r="Q1036" s="2">
        <v>839.5</v>
      </c>
      <c r="R1036" s="2">
        <v>834.05</v>
      </c>
      <c r="BJ1036" s="3">
        <v>39497</v>
      </c>
      <c r="BK1036">
        <v>335.39859999999999</v>
      </c>
      <c r="BL1036">
        <v>335.39859999999999</v>
      </c>
      <c r="BM1036">
        <v>335.39859999999999</v>
      </c>
      <c r="BN1036">
        <v>335.39859999999999</v>
      </c>
      <c r="BY1036" s="3">
        <v>39477</v>
      </c>
      <c r="BZ1036">
        <v>38.630000000000003</v>
      </c>
    </row>
    <row r="1037" spans="2:78" x14ac:dyDescent="0.25">
      <c r="B1037" s="3">
        <v>39497</v>
      </c>
      <c r="C1037" s="2">
        <v>6947.68</v>
      </c>
      <c r="D1037" s="2">
        <v>6890.93</v>
      </c>
      <c r="E1037" s="2">
        <v>7079.74</v>
      </c>
      <c r="F1037" s="2">
        <v>7002.29</v>
      </c>
      <c r="H1037" s="3">
        <v>39938</v>
      </c>
      <c r="I1037">
        <v>1.3414999999999999</v>
      </c>
      <c r="J1037">
        <v>1.3284</v>
      </c>
      <c r="K1037">
        <v>1.3432999999999999</v>
      </c>
      <c r="L1037">
        <v>1.3303</v>
      </c>
      <c r="N1037" s="3">
        <v>39680</v>
      </c>
      <c r="O1037" s="2">
        <v>816.92</v>
      </c>
      <c r="P1037" s="2">
        <v>799.65</v>
      </c>
      <c r="Q1037" s="2">
        <v>818.1</v>
      </c>
      <c r="R1037" s="2">
        <v>812.3</v>
      </c>
      <c r="BJ1037" s="3">
        <v>39496</v>
      </c>
      <c r="BK1037">
        <v>334.9117</v>
      </c>
      <c r="BL1037">
        <v>334.9117</v>
      </c>
      <c r="BM1037">
        <v>334.9117</v>
      </c>
      <c r="BN1037">
        <v>334.9117</v>
      </c>
      <c r="BY1037" s="3">
        <v>39476</v>
      </c>
      <c r="BZ1037">
        <v>39.04</v>
      </c>
    </row>
    <row r="1038" spans="2:78" x14ac:dyDescent="0.25">
      <c r="B1038" s="3">
        <v>39496</v>
      </c>
      <c r="C1038" s="2">
        <v>6865.57</v>
      </c>
      <c r="D1038" s="2">
        <v>6865.57</v>
      </c>
      <c r="E1038" s="2">
        <v>6997.77</v>
      </c>
      <c r="F1038" s="2">
        <v>6967.55</v>
      </c>
      <c r="H1038" s="3">
        <v>39937</v>
      </c>
      <c r="I1038">
        <v>1.3286</v>
      </c>
      <c r="J1038">
        <v>1.3212999999999999</v>
      </c>
      <c r="K1038">
        <v>1.3434999999999999</v>
      </c>
      <c r="L1038">
        <v>1.3415999999999999</v>
      </c>
      <c r="N1038" s="3">
        <v>39679</v>
      </c>
      <c r="O1038" s="2">
        <v>795.77</v>
      </c>
      <c r="P1038" s="2">
        <v>782.05</v>
      </c>
      <c r="Q1038" s="2">
        <v>818.55</v>
      </c>
      <c r="R1038" s="2">
        <v>816.85</v>
      </c>
      <c r="BJ1038" s="3">
        <v>39493</v>
      </c>
      <c r="BK1038">
        <v>334.36989999999997</v>
      </c>
      <c r="BL1038">
        <v>334.36989999999997</v>
      </c>
      <c r="BM1038">
        <v>334.36989999999997</v>
      </c>
      <c r="BN1038">
        <v>334.36989999999997</v>
      </c>
      <c r="BY1038" s="3">
        <v>39475</v>
      </c>
      <c r="BZ1038">
        <v>38.5</v>
      </c>
    </row>
    <row r="1039" spans="2:78" x14ac:dyDescent="0.25">
      <c r="B1039" s="3">
        <v>39493</v>
      </c>
      <c r="C1039" s="2">
        <v>6966.75</v>
      </c>
      <c r="D1039" s="2">
        <v>6797.76</v>
      </c>
      <c r="E1039" s="2">
        <v>7012.63</v>
      </c>
      <c r="F1039" s="2">
        <v>6832.43</v>
      </c>
      <c r="H1039" s="3">
        <v>39936</v>
      </c>
      <c r="I1039">
        <v>1.3271999999999999</v>
      </c>
      <c r="J1039">
        <v>1.325</v>
      </c>
      <c r="K1039">
        <v>1.3290999999999999</v>
      </c>
      <c r="L1039">
        <v>1.329</v>
      </c>
      <c r="N1039" s="3">
        <v>39678</v>
      </c>
      <c r="O1039" s="2">
        <v>790.87</v>
      </c>
      <c r="P1039" s="2">
        <v>789.55</v>
      </c>
      <c r="Q1039" s="2">
        <v>804.2</v>
      </c>
      <c r="R1039" s="2">
        <v>795.85</v>
      </c>
      <c r="BJ1039" s="3">
        <v>39492</v>
      </c>
      <c r="BK1039">
        <v>335.03210000000001</v>
      </c>
      <c r="BL1039">
        <v>335.03210000000001</v>
      </c>
      <c r="BM1039">
        <v>335.03210000000001</v>
      </c>
      <c r="BN1039">
        <v>335.03210000000001</v>
      </c>
      <c r="BY1039" s="3">
        <v>39472</v>
      </c>
      <c r="BZ1039">
        <v>39.31</v>
      </c>
    </row>
    <row r="1040" spans="2:78" x14ac:dyDescent="0.25">
      <c r="B1040" s="3">
        <v>39492</v>
      </c>
      <c r="C1040" s="2">
        <v>7024.57</v>
      </c>
      <c r="D1040" s="2">
        <v>6935.31</v>
      </c>
      <c r="E1040" s="2">
        <v>7062.08</v>
      </c>
      <c r="F1040" s="2">
        <v>6962.28</v>
      </c>
      <c r="H1040" s="3">
        <v>39935</v>
      </c>
      <c r="I1040">
        <v>1.3271999999999999</v>
      </c>
      <c r="J1040">
        <v>1.3271999999999999</v>
      </c>
      <c r="K1040">
        <v>1.3271999999999999</v>
      </c>
      <c r="L1040">
        <v>1.3271999999999999</v>
      </c>
      <c r="N1040" s="3">
        <v>39677</v>
      </c>
      <c r="O1040" s="2">
        <v>786.6</v>
      </c>
      <c r="P1040" s="2">
        <v>785.5</v>
      </c>
      <c r="Q1040" s="2">
        <v>795.05</v>
      </c>
      <c r="R1040" s="2">
        <v>790.55</v>
      </c>
      <c r="BJ1040" s="3">
        <v>39491</v>
      </c>
      <c r="BK1040">
        <v>335.13350000000003</v>
      </c>
      <c r="BL1040">
        <v>335.13350000000003</v>
      </c>
      <c r="BM1040">
        <v>335.13350000000003</v>
      </c>
      <c r="BN1040">
        <v>335.13350000000003</v>
      </c>
      <c r="BY1040" s="3">
        <v>39471</v>
      </c>
      <c r="BZ1040">
        <v>38.32</v>
      </c>
    </row>
    <row r="1041" spans="2:78" x14ac:dyDescent="0.25">
      <c r="B1041" s="3">
        <v>39491</v>
      </c>
      <c r="C1041" s="2">
        <v>6914.21</v>
      </c>
      <c r="D1041" s="2">
        <v>6869.94</v>
      </c>
      <c r="E1041" s="2">
        <v>7007.05</v>
      </c>
      <c r="F1041" s="2">
        <v>6973.67</v>
      </c>
      <c r="H1041" s="3">
        <v>39934</v>
      </c>
      <c r="I1041">
        <v>1.3244</v>
      </c>
      <c r="J1041">
        <v>1.3228</v>
      </c>
      <c r="K1041">
        <v>1.3326</v>
      </c>
      <c r="L1041">
        <v>1.3271999999999999</v>
      </c>
      <c r="N1041" s="3">
        <v>39676</v>
      </c>
      <c r="O1041" s="2">
        <v>785.5</v>
      </c>
      <c r="P1041" s="2">
        <v>785.5</v>
      </c>
      <c r="Q1041" s="2">
        <v>786.6</v>
      </c>
      <c r="R1041" s="2">
        <v>785.5</v>
      </c>
      <c r="BJ1041" s="3">
        <v>39490</v>
      </c>
      <c r="BK1041">
        <v>336.5933</v>
      </c>
      <c r="BL1041">
        <v>336.5933</v>
      </c>
      <c r="BM1041">
        <v>336.5933</v>
      </c>
      <c r="BN1041">
        <v>336.5933</v>
      </c>
      <c r="BY1041" s="3">
        <v>39470</v>
      </c>
      <c r="BZ1041">
        <v>37.32</v>
      </c>
    </row>
    <row r="1042" spans="2:78" x14ac:dyDescent="0.25">
      <c r="B1042" s="3">
        <v>39490</v>
      </c>
      <c r="C1042" s="2">
        <v>6793.47</v>
      </c>
      <c r="D1042" s="2">
        <v>6746.2</v>
      </c>
      <c r="E1042" s="2">
        <v>6979.23</v>
      </c>
      <c r="F1042" s="2">
        <v>6967.84</v>
      </c>
      <c r="H1042" s="3">
        <v>39933</v>
      </c>
      <c r="I1042">
        <v>1.3265</v>
      </c>
      <c r="J1042">
        <v>1.3192999999999999</v>
      </c>
      <c r="K1042">
        <v>1.3381000000000001</v>
      </c>
      <c r="L1042">
        <v>1.3241000000000001</v>
      </c>
      <c r="N1042" s="3">
        <v>39675</v>
      </c>
      <c r="O1042" s="2">
        <v>795.3</v>
      </c>
      <c r="P1042" s="2">
        <v>772.45</v>
      </c>
      <c r="Q1042" s="2">
        <v>799.8</v>
      </c>
      <c r="R1042" s="2">
        <v>785.5</v>
      </c>
      <c r="BJ1042" s="3">
        <v>39489</v>
      </c>
      <c r="BK1042">
        <v>336.31540000000001</v>
      </c>
      <c r="BL1042">
        <v>336.31540000000001</v>
      </c>
      <c r="BM1042">
        <v>336.31540000000001</v>
      </c>
      <c r="BN1042">
        <v>336.31540000000001</v>
      </c>
      <c r="BY1042" s="3">
        <v>39469</v>
      </c>
      <c r="BZ1042">
        <v>36.82</v>
      </c>
    </row>
    <row r="1043" spans="2:78" x14ac:dyDescent="0.25">
      <c r="B1043" s="3">
        <v>39489</v>
      </c>
      <c r="C1043" s="2">
        <v>6723.97</v>
      </c>
      <c r="D1043" s="2">
        <v>6690.77</v>
      </c>
      <c r="E1043" s="2">
        <v>6812.21</v>
      </c>
      <c r="F1043" s="2">
        <v>6743.54</v>
      </c>
      <c r="H1043" s="3">
        <v>39932</v>
      </c>
      <c r="I1043">
        <v>1.3129999999999999</v>
      </c>
      <c r="J1043">
        <v>1.3121</v>
      </c>
      <c r="K1043">
        <v>1.3338000000000001</v>
      </c>
      <c r="L1043">
        <v>1.3267</v>
      </c>
      <c r="N1043" s="3">
        <v>39674</v>
      </c>
      <c r="O1043" s="2">
        <v>828.05</v>
      </c>
      <c r="P1043" s="2">
        <v>794.1</v>
      </c>
      <c r="Q1043" s="2">
        <v>836.7</v>
      </c>
      <c r="R1043" s="2">
        <v>794.75</v>
      </c>
      <c r="BJ1043" s="3">
        <v>39486</v>
      </c>
      <c r="BK1043">
        <v>334.82479999999998</v>
      </c>
      <c r="BL1043">
        <v>334.82479999999998</v>
      </c>
      <c r="BM1043">
        <v>334.82479999999998</v>
      </c>
      <c r="BN1043">
        <v>334.82479999999998</v>
      </c>
      <c r="BY1043" s="3">
        <v>39468</v>
      </c>
      <c r="BZ1043">
        <v>37.840000000000003</v>
      </c>
    </row>
    <row r="1044" spans="2:78" x14ac:dyDescent="0.25">
      <c r="B1044" s="3">
        <v>39486</v>
      </c>
      <c r="C1044" s="2">
        <v>6777.54</v>
      </c>
      <c r="D1044" s="2">
        <v>6706.18</v>
      </c>
      <c r="E1044" s="2">
        <v>6851.78</v>
      </c>
      <c r="F1044" s="2">
        <v>6767.28</v>
      </c>
      <c r="H1044" s="3">
        <v>39931</v>
      </c>
      <c r="I1044">
        <v>1.3022</v>
      </c>
      <c r="J1044">
        <v>1.2968999999999999</v>
      </c>
      <c r="K1044">
        <v>1.3165</v>
      </c>
      <c r="L1044">
        <v>1.3132999999999999</v>
      </c>
      <c r="N1044" s="3">
        <v>39673</v>
      </c>
      <c r="O1044" s="2">
        <v>811.4</v>
      </c>
      <c r="P1044" s="2">
        <v>804.9</v>
      </c>
      <c r="Q1044" s="2">
        <v>830</v>
      </c>
      <c r="R1044" s="2">
        <v>828.2</v>
      </c>
      <c r="BJ1044" s="3">
        <v>39485</v>
      </c>
      <c r="BK1044">
        <v>334.79360000000003</v>
      </c>
      <c r="BL1044">
        <v>334.79360000000003</v>
      </c>
      <c r="BM1044">
        <v>334.79360000000003</v>
      </c>
      <c r="BN1044">
        <v>334.79360000000003</v>
      </c>
      <c r="BY1044" s="3">
        <v>39465</v>
      </c>
      <c r="BZ1044">
        <v>40.19</v>
      </c>
    </row>
    <row r="1045" spans="2:78" x14ac:dyDescent="0.25">
      <c r="B1045" s="3">
        <v>39485</v>
      </c>
      <c r="C1045" s="2">
        <v>6829.07</v>
      </c>
      <c r="D1045" s="2">
        <v>6655.65</v>
      </c>
      <c r="E1045" s="2">
        <v>6839.16</v>
      </c>
      <c r="F1045" s="2">
        <v>6733.72</v>
      </c>
      <c r="H1045" s="3">
        <v>39930</v>
      </c>
      <c r="I1045">
        <v>1.3217000000000001</v>
      </c>
      <c r="J1045">
        <v>1.3002</v>
      </c>
      <c r="K1045">
        <v>1.3217000000000001</v>
      </c>
      <c r="L1045">
        <v>1.3024</v>
      </c>
      <c r="N1045" s="3">
        <v>39672</v>
      </c>
      <c r="O1045" s="2">
        <v>821.35</v>
      </c>
      <c r="P1045" s="2">
        <v>801.65</v>
      </c>
      <c r="Q1045" s="2">
        <v>827</v>
      </c>
      <c r="R1045" s="2">
        <v>811.37</v>
      </c>
      <c r="BJ1045" s="3">
        <v>39484</v>
      </c>
      <c r="BK1045">
        <v>335.95589999999999</v>
      </c>
      <c r="BL1045">
        <v>335.95589999999999</v>
      </c>
      <c r="BM1045">
        <v>335.95589999999999</v>
      </c>
      <c r="BN1045">
        <v>335.95589999999999</v>
      </c>
      <c r="BY1045" s="3">
        <v>39464</v>
      </c>
      <c r="BZ1045">
        <v>40.35</v>
      </c>
    </row>
    <row r="1046" spans="2:78" x14ac:dyDescent="0.25">
      <c r="B1046" s="3">
        <v>39484</v>
      </c>
      <c r="C1046" s="2">
        <v>6726.54</v>
      </c>
      <c r="D1046" s="2">
        <v>6696.94</v>
      </c>
      <c r="E1046" s="2">
        <v>6861.94</v>
      </c>
      <c r="F1046" s="2">
        <v>6847.51</v>
      </c>
      <c r="H1046" s="3">
        <v>39929</v>
      </c>
      <c r="I1046">
        <v>1.3151999999999999</v>
      </c>
      <c r="J1046">
        <v>1.3151999999999999</v>
      </c>
      <c r="K1046">
        <v>1.3252999999999999</v>
      </c>
      <c r="L1046">
        <v>1.3220000000000001</v>
      </c>
      <c r="N1046" s="3">
        <v>39671</v>
      </c>
      <c r="O1046" s="2">
        <v>858.62</v>
      </c>
      <c r="P1046" s="2">
        <v>817.75</v>
      </c>
      <c r="Q1046" s="2">
        <v>865.8</v>
      </c>
      <c r="R1046" s="2">
        <v>821.12</v>
      </c>
      <c r="BJ1046" s="3">
        <v>39483</v>
      </c>
      <c r="BK1046">
        <v>334.47590000000002</v>
      </c>
      <c r="BL1046">
        <v>334.47590000000002</v>
      </c>
      <c r="BM1046">
        <v>334.47590000000002</v>
      </c>
      <c r="BN1046">
        <v>334.47590000000002</v>
      </c>
      <c r="BY1046" s="3">
        <v>39463</v>
      </c>
      <c r="BZ1046">
        <v>40.590000000000003</v>
      </c>
    </row>
    <row r="1047" spans="2:78" x14ac:dyDescent="0.25">
      <c r="B1047" s="3">
        <v>39483</v>
      </c>
      <c r="C1047" s="2">
        <v>6998.74</v>
      </c>
      <c r="D1047" s="2">
        <v>6744.17</v>
      </c>
      <c r="E1047" s="2">
        <v>7000.05</v>
      </c>
      <c r="F1047" s="2">
        <v>6765.25</v>
      </c>
      <c r="H1047" s="3">
        <v>39928</v>
      </c>
      <c r="I1047">
        <v>1.3242</v>
      </c>
      <c r="J1047">
        <v>1.3151999999999999</v>
      </c>
      <c r="K1047">
        <v>1.3245</v>
      </c>
      <c r="L1047">
        <v>1.3151999999999999</v>
      </c>
      <c r="N1047" s="3">
        <v>39670</v>
      </c>
      <c r="O1047" s="2">
        <v>855.35</v>
      </c>
      <c r="P1047" s="2">
        <v>854.75</v>
      </c>
      <c r="Q1047" s="2">
        <v>862.5</v>
      </c>
      <c r="R1047" s="2">
        <v>857.85</v>
      </c>
      <c r="BJ1047" s="3">
        <v>39482</v>
      </c>
      <c r="BK1047">
        <v>334.1986</v>
      </c>
      <c r="BL1047">
        <v>334.1986</v>
      </c>
      <c r="BM1047">
        <v>334.1986</v>
      </c>
      <c r="BN1047">
        <v>334.1986</v>
      </c>
      <c r="BY1047" s="3">
        <v>39462</v>
      </c>
      <c r="BZ1047">
        <v>42.31</v>
      </c>
    </row>
    <row r="1048" spans="2:78" x14ac:dyDescent="0.25">
      <c r="B1048" s="3">
        <v>39482</v>
      </c>
      <c r="C1048" s="2">
        <v>7018.64</v>
      </c>
      <c r="D1048" s="2">
        <v>6975.93</v>
      </c>
      <c r="E1048" s="2">
        <v>7059.19</v>
      </c>
      <c r="F1048" s="2">
        <v>7000.49</v>
      </c>
      <c r="H1048" s="3">
        <v>39927</v>
      </c>
      <c r="I1048">
        <v>1.3123</v>
      </c>
      <c r="J1048">
        <v>1.3112999999999999</v>
      </c>
      <c r="K1048">
        <v>1.3299000000000001</v>
      </c>
      <c r="L1048">
        <v>1.3245</v>
      </c>
      <c r="N1048" s="3">
        <v>39669</v>
      </c>
      <c r="O1048" s="2">
        <v>855.35</v>
      </c>
      <c r="P1048" s="2">
        <v>855.35</v>
      </c>
      <c r="Q1048" s="2">
        <v>855.75</v>
      </c>
      <c r="R1048" s="2">
        <v>855.35</v>
      </c>
      <c r="BJ1048" s="3">
        <v>39479</v>
      </c>
      <c r="BK1048">
        <v>333.9058</v>
      </c>
      <c r="BL1048">
        <v>333.9058</v>
      </c>
      <c r="BM1048">
        <v>333.9058</v>
      </c>
      <c r="BN1048">
        <v>333.9058</v>
      </c>
      <c r="BY1048" s="3">
        <v>39461</v>
      </c>
      <c r="BZ1048">
        <v>43.08</v>
      </c>
    </row>
    <row r="1049" spans="2:78" x14ac:dyDescent="0.25">
      <c r="B1049" s="3">
        <v>39479</v>
      </c>
      <c r="C1049" s="2">
        <v>6896.19</v>
      </c>
      <c r="D1049" s="2">
        <v>6896.19</v>
      </c>
      <c r="E1049" s="2">
        <v>7037.16</v>
      </c>
      <c r="F1049" s="2">
        <v>6968.67</v>
      </c>
      <c r="H1049" s="3">
        <v>39926</v>
      </c>
      <c r="I1049">
        <v>1.3007</v>
      </c>
      <c r="J1049">
        <v>1.2981</v>
      </c>
      <c r="K1049">
        <v>1.3160000000000001</v>
      </c>
      <c r="L1049">
        <v>1.3125</v>
      </c>
      <c r="N1049" s="3">
        <v>39668</v>
      </c>
      <c r="O1049" s="2">
        <v>873.3</v>
      </c>
      <c r="P1049" s="2">
        <v>850.35</v>
      </c>
      <c r="Q1049" s="2">
        <v>873.4</v>
      </c>
      <c r="R1049" s="2">
        <v>856.35</v>
      </c>
      <c r="BJ1049" s="3">
        <v>39478</v>
      </c>
      <c r="BK1049">
        <v>333.53590000000003</v>
      </c>
      <c r="BL1049">
        <v>333.53590000000003</v>
      </c>
      <c r="BM1049">
        <v>333.53590000000003</v>
      </c>
      <c r="BN1049">
        <v>333.53590000000003</v>
      </c>
      <c r="BY1049" s="3">
        <v>39458</v>
      </c>
      <c r="BZ1049">
        <v>42.92</v>
      </c>
    </row>
    <row r="1050" spans="2:78" x14ac:dyDescent="0.25">
      <c r="B1050" s="3">
        <v>39478</v>
      </c>
      <c r="C1050" s="2">
        <v>6856.88</v>
      </c>
      <c r="D1050" s="2">
        <v>6691.25</v>
      </c>
      <c r="E1050" s="2">
        <v>6887.75</v>
      </c>
      <c r="F1050" s="2">
        <v>6851.75</v>
      </c>
      <c r="H1050" s="3">
        <v>39925</v>
      </c>
      <c r="I1050">
        <v>1.2935000000000001</v>
      </c>
      <c r="J1050">
        <v>1.2886</v>
      </c>
      <c r="K1050">
        <v>1.3033999999999999</v>
      </c>
      <c r="L1050">
        <v>1.3002</v>
      </c>
      <c r="N1050" s="3">
        <v>39667</v>
      </c>
      <c r="O1050" s="2">
        <v>881.5</v>
      </c>
      <c r="P1050" s="2">
        <v>867.4</v>
      </c>
      <c r="Q1050" s="2">
        <v>885</v>
      </c>
      <c r="R1050" s="2">
        <v>873.1</v>
      </c>
      <c r="BJ1050" s="3">
        <v>39477</v>
      </c>
      <c r="BK1050">
        <v>333.3725</v>
      </c>
      <c r="BL1050">
        <v>333.3725</v>
      </c>
      <c r="BM1050">
        <v>333.3725</v>
      </c>
      <c r="BN1050">
        <v>333.3725</v>
      </c>
      <c r="BY1050" s="3">
        <v>39457</v>
      </c>
      <c r="BZ1050">
        <v>43.19</v>
      </c>
    </row>
    <row r="1051" spans="2:78" x14ac:dyDescent="0.25">
      <c r="B1051" s="3">
        <v>39477</v>
      </c>
      <c r="C1051" s="2">
        <v>6886.92</v>
      </c>
      <c r="D1051" s="2">
        <v>6822.44</v>
      </c>
      <c r="E1051" s="2">
        <v>6920.77</v>
      </c>
      <c r="F1051" s="2">
        <v>6875.35</v>
      </c>
      <c r="H1051" s="3">
        <v>39924</v>
      </c>
      <c r="I1051">
        <v>1.2905</v>
      </c>
      <c r="J1051">
        <v>1.2896000000000001</v>
      </c>
      <c r="K1051">
        <v>1.2992999999999999</v>
      </c>
      <c r="L1051">
        <v>1.2935000000000001</v>
      </c>
      <c r="N1051" s="3">
        <v>39666</v>
      </c>
      <c r="O1051" s="2">
        <v>875.5</v>
      </c>
      <c r="P1051" s="2">
        <v>872.45</v>
      </c>
      <c r="Q1051" s="2">
        <v>886.55</v>
      </c>
      <c r="R1051" s="2">
        <v>881.47</v>
      </c>
      <c r="BJ1051" s="3">
        <v>39476</v>
      </c>
      <c r="BK1051">
        <v>332.95249999999999</v>
      </c>
      <c r="BL1051">
        <v>332.95249999999999</v>
      </c>
      <c r="BM1051">
        <v>332.95249999999999</v>
      </c>
      <c r="BN1051">
        <v>332.95249999999999</v>
      </c>
      <c r="BY1051" s="3">
        <v>39456</v>
      </c>
      <c r="BZ1051">
        <v>43.39</v>
      </c>
    </row>
    <row r="1052" spans="2:78" x14ac:dyDescent="0.25">
      <c r="B1052" s="3">
        <v>39476</v>
      </c>
      <c r="C1052" s="2">
        <v>6834.6</v>
      </c>
      <c r="D1052" s="2">
        <v>6823.68</v>
      </c>
      <c r="E1052" s="2">
        <v>6929.88</v>
      </c>
      <c r="F1052" s="2">
        <v>6892.96</v>
      </c>
      <c r="H1052" s="3">
        <v>39923</v>
      </c>
      <c r="I1052">
        <v>1.3005</v>
      </c>
      <c r="J1052">
        <v>1.2895000000000001</v>
      </c>
      <c r="K1052">
        <v>1.3017000000000001</v>
      </c>
      <c r="L1052">
        <v>1.2898000000000001</v>
      </c>
      <c r="N1052" s="3">
        <v>39665</v>
      </c>
      <c r="O1052" s="2">
        <v>894.1</v>
      </c>
      <c r="P1052" s="2">
        <v>872.2</v>
      </c>
      <c r="Q1052" s="2">
        <v>894.55</v>
      </c>
      <c r="R1052" s="2">
        <v>875.62</v>
      </c>
      <c r="BJ1052" s="3">
        <v>39475</v>
      </c>
      <c r="BK1052">
        <v>333.47019999999998</v>
      </c>
      <c r="BL1052">
        <v>333.47019999999998</v>
      </c>
      <c r="BM1052">
        <v>333.47019999999998</v>
      </c>
      <c r="BN1052">
        <v>333.47019999999998</v>
      </c>
      <c r="BY1052" s="3">
        <v>39455</v>
      </c>
      <c r="BZ1052">
        <v>43.15</v>
      </c>
    </row>
    <row r="1053" spans="2:78" x14ac:dyDescent="0.25">
      <c r="B1053" s="3">
        <v>39475</v>
      </c>
      <c r="C1053" s="2">
        <v>6749.29</v>
      </c>
      <c r="D1053" s="2">
        <v>6680.3</v>
      </c>
      <c r="E1053" s="2">
        <v>6827.37</v>
      </c>
      <c r="F1053" s="2">
        <v>6818.85</v>
      </c>
      <c r="H1053" s="3">
        <v>39922</v>
      </c>
      <c r="I1053">
        <v>1.3044</v>
      </c>
      <c r="J1053">
        <v>1.3006</v>
      </c>
      <c r="K1053">
        <v>1.3068</v>
      </c>
      <c r="L1053">
        <v>1.3006</v>
      </c>
      <c r="N1053" s="3">
        <v>39664</v>
      </c>
      <c r="O1053" s="2">
        <v>910.1</v>
      </c>
      <c r="P1053" s="2">
        <v>893.2</v>
      </c>
      <c r="Q1053" s="2">
        <v>915.4</v>
      </c>
      <c r="R1053" s="2">
        <v>894.15</v>
      </c>
      <c r="BJ1053" s="3">
        <v>39472</v>
      </c>
      <c r="BK1053">
        <v>332.74250000000001</v>
      </c>
      <c r="BL1053">
        <v>332.74250000000001</v>
      </c>
      <c r="BM1053">
        <v>332.74250000000001</v>
      </c>
      <c r="BN1053">
        <v>332.74250000000001</v>
      </c>
      <c r="BY1053" s="3">
        <v>39454</v>
      </c>
      <c r="BZ1053">
        <v>42.7</v>
      </c>
    </row>
    <row r="1054" spans="2:78" x14ac:dyDescent="0.25">
      <c r="B1054" s="3">
        <v>39472</v>
      </c>
      <c r="C1054" s="2">
        <v>6884.16</v>
      </c>
      <c r="D1054" s="2">
        <v>6782.41</v>
      </c>
      <c r="E1054" s="2">
        <v>7002.19</v>
      </c>
      <c r="F1054" s="2">
        <v>6816.74</v>
      </c>
      <c r="H1054" s="3">
        <v>39921</v>
      </c>
      <c r="I1054">
        <v>1.3043</v>
      </c>
      <c r="J1054">
        <v>1.3038000000000001</v>
      </c>
      <c r="K1054">
        <v>1.3046</v>
      </c>
      <c r="L1054">
        <v>1.3044</v>
      </c>
      <c r="N1054" s="3">
        <v>39663</v>
      </c>
      <c r="O1054" s="2">
        <v>909.55</v>
      </c>
      <c r="P1054" s="2">
        <v>908.75</v>
      </c>
      <c r="Q1054" s="2">
        <v>914.15</v>
      </c>
      <c r="R1054" s="2">
        <v>909.25</v>
      </c>
      <c r="BJ1054" s="3">
        <v>39471</v>
      </c>
      <c r="BK1054">
        <v>334.23180000000002</v>
      </c>
      <c r="BL1054">
        <v>334.23180000000002</v>
      </c>
      <c r="BM1054">
        <v>334.23180000000002</v>
      </c>
      <c r="BN1054">
        <v>334.23180000000002</v>
      </c>
      <c r="BY1054" s="3">
        <v>39451</v>
      </c>
      <c r="BZ1054">
        <v>43.32</v>
      </c>
    </row>
    <row r="1055" spans="2:78" x14ac:dyDescent="0.25">
      <c r="B1055" s="3">
        <v>39471</v>
      </c>
      <c r="C1055" s="2">
        <v>6550.11</v>
      </c>
      <c r="D1055" s="2">
        <v>6550.11</v>
      </c>
      <c r="E1055" s="2">
        <v>6854.98</v>
      </c>
      <c r="F1055" s="2">
        <v>6821.07</v>
      </c>
      <c r="H1055" s="3">
        <v>39920</v>
      </c>
      <c r="I1055">
        <v>1.3183</v>
      </c>
      <c r="J1055">
        <v>1.3018000000000001</v>
      </c>
      <c r="K1055">
        <v>1.3190999999999999</v>
      </c>
      <c r="L1055">
        <v>1.3043</v>
      </c>
      <c r="N1055" s="3">
        <v>39662</v>
      </c>
      <c r="O1055" s="2">
        <v>909.55</v>
      </c>
      <c r="P1055" s="2">
        <v>908.8</v>
      </c>
      <c r="Q1055" s="2">
        <v>910.5</v>
      </c>
      <c r="R1055" s="2">
        <v>909.55</v>
      </c>
      <c r="BJ1055" s="3">
        <v>39470</v>
      </c>
      <c r="BK1055">
        <v>333.26029999999997</v>
      </c>
      <c r="BL1055">
        <v>333.26029999999997</v>
      </c>
      <c r="BM1055">
        <v>333.26029999999997</v>
      </c>
      <c r="BN1055">
        <v>333.26029999999997</v>
      </c>
      <c r="BY1055" s="3">
        <v>39450</v>
      </c>
      <c r="BZ1055">
        <v>43.41</v>
      </c>
    </row>
    <row r="1056" spans="2:78" x14ac:dyDescent="0.25">
      <c r="B1056" s="3">
        <v>39470</v>
      </c>
      <c r="C1056" s="2">
        <v>6811.81</v>
      </c>
      <c r="D1056" s="2">
        <v>6384.4</v>
      </c>
      <c r="E1056" s="2">
        <v>6884.87</v>
      </c>
      <c r="F1056" s="2">
        <v>6439.21</v>
      </c>
      <c r="H1056" s="3">
        <v>39919</v>
      </c>
      <c r="I1056">
        <v>1.3222</v>
      </c>
      <c r="J1056">
        <v>1.3130999999999999</v>
      </c>
      <c r="K1056">
        <v>1.3267</v>
      </c>
      <c r="L1056">
        <v>1.3188</v>
      </c>
      <c r="N1056" s="3">
        <v>39661</v>
      </c>
      <c r="O1056" s="2">
        <v>912.6</v>
      </c>
      <c r="P1056" s="2">
        <v>900.95</v>
      </c>
      <c r="Q1056" s="2">
        <v>917.15</v>
      </c>
      <c r="R1056" s="2">
        <v>909.55</v>
      </c>
      <c r="BJ1056" s="3">
        <v>39469</v>
      </c>
      <c r="BK1056">
        <v>334.77629999999999</v>
      </c>
      <c r="BL1056">
        <v>334.77629999999999</v>
      </c>
      <c r="BM1056">
        <v>334.77629999999999</v>
      </c>
      <c r="BN1056">
        <v>334.77629999999999</v>
      </c>
      <c r="BY1056" s="3">
        <v>39449</v>
      </c>
      <c r="BZ1056">
        <v>43.68</v>
      </c>
    </row>
    <row r="1057" spans="2:78" x14ac:dyDescent="0.25">
      <c r="B1057" s="3">
        <v>39469</v>
      </c>
      <c r="C1057" s="2">
        <v>6591.39</v>
      </c>
      <c r="D1057" s="2">
        <v>6420.71</v>
      </c>
      <c r="E1057" s="2">
        <v>6877.62</v>
      </c>
      <c r="F1057" s="2">
        <v>6769.47</v>
      </c>
      <c r="H1057" s="3">
        <v>39918</v>
      </c>
      <c r="I1057">
        <v>1.3265</v>
      </c>
      <c r="J1057">
        <v>1.3149</v>
      </c>
      <c r="K1057">
        <v>1.329</v>
      </c>
      <c r="L1057">
        <v>1.3218000000000001</v>
      </c>
      <c r="N1057" s="3">
        <v>39660</v>
      </c>
      <c r="O1057" s="2">
        <v>908.1</v>
      </c>
      <c r="P1057" s="2">
        <v>907.05</v>
      </c>
      <c r="Q1057" s="2">
        <v>925.6</v>
      </c>
      <c r="R1057" s="2">
        <v>912.62</v>
      </c>
      <c r="BJ1057" s="3">
        <v>39468</v>
      </c>
      <c r="BK1057">
        <v>332.7518</v>
      </c>
      <c r="BL1057">
        <v>332.7518</v>
      </c>
      <c r="BM1057">
        <v>332.7518</v>
      </c>
      <c r="BN1057">
        <v>332.7518</v>
      </c>
      <c r="BY1057" s="3">
        <v>39447</v>
      </c>
      <c r="BZ1057">
        <v>44.04</v>
      </c>
    </row>
    <row r="1058" spans="2:78" x14ac:dyDescent="0.25">
      <c r="B1058" s="3">
        <v>39468</v>
      </c>
      <c r="C1058" s="2">
        <v>7292.68</v>
      </c>
      <c r="D1058" s="2">
        <v>6762.77</v>
      </c>
      <c r="E1058" s="2">
        <v>7292.68</v>
      </c>
      <c r="F1058" s="2">
        <v>6790.19</v>
      </c>
      <c r="H1058" s="3">
        <v>39917</v>
      </c>
      <c r="I1058">
        <v>1.3372999999999999</v>
      </c>
      <c r="J1058">
        <v>1.323</v>
      </c>
      <c r="K1058">
        <v>1.3372999999999999</v>
      </c>
      <c r="L1058">
        <v>1.3266</v>
      </c>
      <c r="N1058" s="3">
        <v>39659</v>
      </c>
      <c r="O1058" s="2">
        <v>918.9</v>
      </c>
      <c r="P1058" s="2">
        <v>893.5</v>
      </c>
      <c r="Q1058" s="2">
        <v>919.1</v>
      </c>
      <c r="R1058" s="2">
        <v>908.45</v>
      </c>
      <c r="BJ1058" s="3">
        <v>39465</v>
      </c>
      <c r="BK1058">
        <v>332.65499999999997</v>
      </c>
      <c r="BL1058">
        <v>332.65499999999997</v>
      </c>
      <c r="BM1058">
        <v>332.65499999999997</v>
      </c>
      <c r="BN1058">
        <v>332.65499999999997</v>
      </c>
      <c r="BY1058" s="3">
        <v>39446</v>
      </c>
      <c r="BZ1058">
        <v>44.04</v>
      </c>
    </row>
    <row r="1059" spans="2:78" x14ac:dyDescent="0.25">
      <c r="B1059" s="3">
        <v>39465</v>
      </c>
      <c r="C1059" s="2">
        <v>7417.55</v>
      </c>
      <c r="D1059" s="2">
        <v>7287.29</v>
      </c>
      <c r="E1059" s="2">
        <v>7501.04</v>
      </c>
      <c r="F1059" s="2">
        <v>7314.17</v>
      </c>
      <c r="H1059" s="3">
        <v>39916</v>
      </c>
      <c r="I1059">
        <v>1.3151999999999999</v>
      </c>
      <c r="J1059">
        <v>1.3126</v>
      </c>
      <c r="K1059">
        <v>1.339</v>
      </c>
      <c r="L1059">
        <v>1.3375999999999999</v>
      </c>
      <c r="N1059" s="3">
        <v>39658</v>
      </c>
      <c r="O1059" s="2">
        <v>931.1</v>
      </c>
      <c r="P1059" s="2">
        <v>913.75</v>
      </c>
      <c r="Q1059" s="2">
        <v>933.3</v>
      </c>
      <c r="R1059" s="2">
        <v>918.87</v>
      </c>
      <c r="BJ1059" s="3">
        <v>39464</v>
      </c>
      <c r="BK1059">
        <v>331.30470000000003</v>
      </c>
      <c r="BL1059">
        <v>331.30470000000003</v>
      </c>
      <c r="BM1059">
        <v>331.30470000000003</v>
      </c>
      <c r="BN1059">
        <v>331.30470000000003</v>
      </c>
      <c r="BY1059" s="3">
        <v>39444</v>
      </c>
      <c r="BZ1059">
        <v>44.08</v>
      </c>
    </row>
    <row r="1060" spans="2:78" x14ac:dyDescent="0.25">
      <c r="B1060" s="3">
        <v>39464</v>
      </c>
      <c r="C1060" s="2">
        <v>7504.85</v>
      </c>
      <c r="D1060" s="2">
        <v>7400.08</v>
      </c>
      <c r="E1060" s="2">
        <v>7547.47</v>
      </c>
      <c r="F1060" s="2">
        <v>7413.53</v>
      </c>
      <c r="H1060" s="3">
        <v>39915</v>
      </c>
      <c r="I1060">
        <v>1.3186</v>
      </c>
      <c r="J1060">
        <v>1.3153999999999999</v>
      </c>
      <c r="K1060">
        <v>1.3198000000000001</v>
      </c>
      <c r="L1060">
        <v>1.3153999999999999</v>
      </c>
      <c r="N1060" s="3">
        <v>39657</v>
      </c>
      <c r="O1060" s="2">
        <v>928.65</v>
      </c>
      <c r="P1060" s="2">
        <v>922.3</v>
      </c>
      <c r="Q1060" s="2">
        <v>933</v>
      </c>
      <c r="R1060" s="2">
        <v>932.1</v>
      </c>
      <c r="BJ1060" s="3">
        <v>39463</v>
      </c>
      <c r="BK1060">
        <v>331.1748</v>
      </c>
      <c r="BL1060">
        <v>331.1748</v>
      </c>
      <c r="BM1060">
        <v>331.1748</v>
      </c>
      <c r="BN1060">
        <v>331.1748</v>
      </c>
      <c r="BY1060" s="3">
        <v>39443</v>
      </c>
      <c r="BZ1060">
        <v>44.13</v>
      </c>
    </row>
    <row r="1061" spans="2:78" x14ac:dyDescent="0.25">
      <c r="B1061" s="3">
        <v>39463</v>
      </c>
      <c r="C1061" s="2">
        <v>7536.48</v>
      </c>
      <c r="D1061" s="2">
        <v>7450.38</v>
      </c>
      <c r="E1061" s="2">
        <v>7555.56</v>
      </c>
      <c r="F1061" s="2">
        <v>7471.57</v>
      </c>
      <c r="H1061" s="3">
        <v>39914</v>
      </c>
      <c r="I1061">
        <v>1.3186</v>
      </c>
      <c r="J1061">
        <v>1.3157000000000001</v>
      </c>
      <c r="K1061">
        <v>1.3187</v>
      </c>
      <c r="L1061">
        <v>1.3186</v>
      </c>
      <c r="N1061" s="3">
        <v>39656</v>
      </c>
      <c r="O1061" s="2">
        <v>929.3</v>
      </c>
      <c r="P1061" s="2">
        <v>926.7</v>
      </c>
      <c r="Q1061" s="2">
        <v>930.3</v>
      </c>
      <c r="R1061" s="2">
        <v>928.4</v>
      </c>
      <c r="BJ1061" s="3">
        <v>39462</v>
      </c>
      <c r="BK1061">
        <v>330.41300000000001</v>
      </c>
      <c r="BL1061">
        <v>330.41300000000001</v>
      </c>
      <c r="BM1061">
        <v>330.41300000000001</v>
      </c>
      <c r="BN1061">
        <v>330.41300000000001</v>
      </c>
      <c r="BY1061" s="3">
        <v>39437</v>
      </c>
      <c r="BZ1061">
        <v>42.98</v>
      </c>
    </row>
    <row r="1062" spans="2:78" x14ac:dyDescent="0.25">
      <c r="B1062" s="3">
        <v>39462</v>
      </c>
      <c r="C1062" s="2">
        <v>7714.6</v>
      </c>
      <c r="D1062" s="2">
        <v>7563.9</v>
      </c>
      <c r="E1062" s="2">
        <v>7724.26</v>
      </c>
      <c r="F1062" s="2">
        <v>7566.38</v>
      </c>
      <c r="H1062" s="3">
        <v>39913</v>
      </c>
      <c r="I1062">
        <v>1.3120000000000001</v>
      </c>
      <c r="J1062">
        <v>1.3093999999999999</v>
      </c>
      <c r="K1062">
        <v>1.3192999999999999</v>
      </c>
      <c r="L1062">
        <v>1.3186</v>
      </c>
      <c r="N1062" s="3">
        <v>39655</v>
      </c>
      <c r="O1062" s="2">
        <v>928.7</v>
      </c>
      <c r="P1062" s="2">
        <v>928.7</v>
      </c>
      <c r="Q1062" s="2">
        <v>929.3</v>
      </c>
      <c r="R1062" s="2">
        <v>928.7</v>
      </c>
      <c r="BJ1062" s="3">
        <v>39461</v>
      </c>
      <c r="BK1062">
        <v>330.45620000000002</v>
      </c>
      <c r="BL1062">
        <v>330.45620000000002</v>
      </c>
      <c r="BM1062">
        <v>330.45620000000002</v>
      </c>
      <c r="BN1062">
        <v>330.45620000000002</v>
      </c>
      <c r="BY1062" s="3">
        <v>39436</v>
      </c>
      <c r="BZ1062">
        <v>42.27</v>
      </c>
    </row>
    <row r="1063" spans="2:78" x14ac:dyDescent="0.25">
      <c r="B1063" s="3">
        <v>39461</v>
      </c>
      <c r="C1063" s="2">
        <v>7692.54</v>
      </c>
      <c r="D1063" s="2">
        <v>7683.54</v>
      </c>
      <c r="E1063" s="2">
        <v>7759.17</v>
      </c>
      <c r="F1063" s="2">
        <v>7732.02</v>
      </c>
      <c r="H1063" s="3">
        <v>39912</v>
      </c>
      <c r="I1063">
        <v>1.325</v>
      </c>
      <c r="J1063">
        <v>1.3090999999999999</v>
      </c>
      <c r="K1063">
        <v>1.3332999999999999</v>
      </c>
      <c r="L1063">
        <v>1.3122</v>
      </c>
      <c r="N1063" s="3">
        <v>39654</v>
      </c>
      <c r="O1063" s="2">
        <v>927.7</v>
      </c>
      <c r="P1063" s="2">
        <v>918.3</v>
      </c>
      <c r="Q1063" s="2">
        <v>935.2</v>
      </c>
      <c r="R1063" s="2">
        <v>928.7</v>
      </c>
      <c r="BJ1063" s="3">
        <v>39458</v>
      </c>
      <c r="BK1063">
        <v>329.00760000000002</v>
      </c>
      <c r="BL1063">
        <v>329.00760000000002</v>
      </c>
      <c r="BM1063">
        <v>329.00760000000002</v>
      </c>
      <c r="BN1063">
        <v>329.00760000000002</v>
      </c>
      <c r="BY1063" s="3">
        <v>39435</v>
      </c>
      <c r="BZ1063">
        <v>42.31</v>
      </c>
    </row>
    <row r="1064" spans="2:78" x14ac:dyDescent="0.25">
      <c r="B1064" s="3">
        <v>39458</v>
      </c>
      <c r="C1064" s="2">
        <v>7717.45</v>
      </c>
      <c r="D1064" s="2">
        <v>7675.45</v>
      </c>
      <c r="E1064" s="2">
        <v>7746.47</v>
      </c>
      <c r="F1064" s="2">
        <v>7717.95</v>
      </c>
      <c r="H1064" s="3">
        <v>39911</v>
      </c>
      <c r="I1064">
        <v>1.3267</v>
      </c>
      <c r="J1064">
        <v>1.3152999999999999</v>
      </c>
      <c r="K1064">
        <v>1.3306</v>
      </c>
      <c r="L1064">
        <v>1.3241000000000001</v>
      </c>
      <c r="N1064" s="3">
        <v>39653</v>
      </c>
      <c r="O1064" s="2">
        <v>922.5</v>
      </c>
      <c r="P1064" s="2">
        <v>915.8</v>
      </c>
      <c r="Q1064" s="2">
        <v>931.3</v>
      </c>
      <c r="R1064" s="2">
        <v>927.67</v>
      </c>
      <c r="BJ1064" s="3">
        <v>39457</v>
      </c>
      <c r="BK1064">
        <v>329.70569999999998</v>
      </c>
      <c r="BL1064">
        <v>329.70569999999998</v>
      </c>
      <c r="BM1064">
        <v>329.70569999999998</v>
      </c>
      <c r="BN1064">
        <v>329.70569999999998</v>
      </c>
      <c r="BY1064" s="3">
        <v>39434</v>
      </c>
      <c r="BZ1064">
        <v>42.04</v>
      </c>
    </row>
    <row r="1065" spans="2:78" x14ac:dyDescent="0.25">
      <c r="B1065" s="3">
        <v>39457</v>
      </c>
      <c r="C1065" s="2">
        <v>7799.11</v>
      </c>
      <c r="D1065" s="2">
        <v>7700.85</v>
      </c>
      <c r="E1065" s="2">
        <v>7830.95</v>
      </c>
      <c r="F1065" s="2">
        <v>7713.09</v>
      </c>
      <c r="H1065" s="3">
        <v>39910</v>
      </c>
      <c r="I1065">
        <v>1.3324</v>
      </c>
      <c r="J1065">
        <v>1.3229</v>
      </c>
      <c r="K1065">
        <v>1.3391</v>
      </c>
      <c r="L1065">
        <v>1.3266</v>
      </c>
      <c r="N1065" s="3">
        <v>39652</v>
      </c>
      <c r="O1065" s="2">
        <v>947.15</v>
      </c>
      <c r="P1065" s="2">
        <v>916.95</v>
      </c>
      <c r="Q1065" s="2">
        <v>949.1</v>
      </c>
      <c r="R1065" s="2">
        <v>921.7</v>
      </c>
      <c r="BJ1065" s="3">
        <v>39456</v>
      </c>
      <c r="BK1065">
        <v>329.62990000000002</v>
      </c>
      <c r="BL1065">
        <v>329.62990000000002</v>
      </c>
      <c r="BM1065">
        <v>329.62990000000002</v>
      </c>
      <c r="BN1065">
        <v>329.62990000000002</v>
      </c>
      <c r="BY1065" s="3">
        <v>39433</v>
      </c>
      <c r="BZ1065">
        <v>41.84</v>
      </c>
    </row>
    <row r="1066" spans="2:78" x14ac:dyDescent="0.25">
      <c r="B1066" s="3">
        <v>39456</v>
      </c>
      <c r="C1066" s="2">
        <v>7839.23</v>
      </c>
      <c r="D1066" s="2">
        <v>7770.42</v>
      </c>
      <c r="E1066" s="2">
        <v>7841.62</v>
      </c>
      <c r="F1066" s="2">
        <v>7782.71</v>
      </c>
      <c r="H1066" s="3">
        <v>39909</v>
      </c>
      <c r="I1066">
        <v>1.3533999999999999</v>
      </c>
      <c r="J1066">
        <v>1.3331999999999999</v>
      </c>
      <c r="K1066">
        <v>1.3577999999999999</v>
      </c>
      <c r="L1066">
        <v>1.3340000000000001</v>
      </c>
      <c r="N1066" s="3">
        <v>39651</v>
      </c>
      <c r="O1066" s="2">
        <v>966.67</v>
      </c>
      <c r="P1066" s="2">
        <v>942.8</v>
      </c>
      <c r="Q1066" s="2">
        <v>976.3</v>
      </c>
      <c r="R1066" s="2">
        <v>947.15</v>
      </c>
      <c r="BJ1066" s="3">
        <v>39455</v>
      </c>
      <c r="BK1066">
        <v>329.04469999999998</v>
      </c>
      <c r="BL1066">
        <v>329.04469999999998</v>
      </c>
      <c r="BM1066">
        <v>329.04469999999998</v>
      </c>
      <c r="BN1066">
        <v>329.04469999999998</v>
      </c>
      <c r="BY1066" s="3">
        <v>39430</v>
      </c>
      <c r="BZ1066">
        <v>43.28</v>
      </c>
    </row>
    <row r="1067" spans="2:78" x14ac:dyDescent="0.25">
      <c r="B1067" s="3">
        <v>39455</v>
      </c>
      <c r="C1067" s="2">
        <v>7844.5</v>
      </c>
      <c r="D1067" s="2">
        <v>7831.51</v>
      </c>
      <c r="E1067" s="2">
        <v>7923.44</v>
      </c>
      <c r="F1067" s="2">
        <v>7849.99</v>
      </c>
      <c r="H1067" s="3">
        <v>39908</v>
      </c>
      <c r="I1067">
        <v>1.3482000000000001</v>
      </c>
      <c r="J1067">
        <v>1.3480000000000001</v>
      </c>
      <c r="K1067">
        <v>1.355</v>
      </c>
      <c r="L1067">
        <v>1.3541000000000001</v>
      </c>
      <c r="N1067" s="3">
        <v>39650</v>
      </c>
      <c r="O1067" s="2">
        <v>958.4</v>
      </c>
      <c r="P1067" s="2">
        <v>957.05</v>
      </c>
      <c r="Q1067" s="2">
        <v>968.5</v>
      </c>
      <c r="R1067" s="2">
        <v>966.65</v>
      </c>
      <c r="BJ1067" s="3">
        <v>39454</v>
      </c>
      <c r="BK1067">
        <v>329.15320000000003</v>
      </c>
      <c r="BL1067">
        <v>329.15320000000003</v>
      </c>
      <c r="BM1067">
        <v>329.15320000000003</v>
      </c>
      <c r="BN1067">
        <v>329.15320000000003</v>
      </c>
      <c r="BY1067" s="3">
        <v>39429</v>
      </c>
      <c r="BZ1067">
        <v>43.9</v>
      </c>
    </row>
    <row r="1068" spans="2:78" x14ac:dyDescent="0.25">
      <c r="B1068" s="3">
        <v>39454</v>
      </c>
      <c r="C1068" s="2">
        <v>7810.82</v>
      </c>
      <c r="D1068" s="2">
        <v>7781.68</v>
      </c>
      <c r="E1068" s="2">
        <v>7858.64</v>
      </c>
      <c r="F1068" s="2">
        <v>7817.17</v>
      </c>
      <c r="H1068" s="3">
        <v>39907</v>
      </c>
      <c r="I1068">
        <v>1.3483000000000001</v>
      </c>
      <c r="J1068">
        <v>1.3482000000000001</v>
      </c>
      <c r="K1068">
        <v>1.3483000000000001</v>
      </c>
      <c r="L1068">
        <v>1.3482000000000001</v>
      </c>
      <c r="N1068" s="3">
        <v>39649</v>
      </c>
      <c r="O1068" s="2">
        <v>956.7</v>
      </c>
      <c r="P1068" s="2">
        <v>954.3</v>
      </c>
      <c r="Q1068" s="2">
        <v>959</v>
      </c>
      <c r="R1068" s="2">
        <v>958.12</v>
      </c>
      <c r="BJ1068" s="3">
        <v>39451</v>
      </c>
      <c r="BK1068">
        <v>328.50540000000001</v>
      </c>
      <c r="BL1068">
        <v>328.50540000000001</v>
      </c>
      <c r="BM1068">
        <v>328.50540000000001</v>
      </c>
      <c r="BN1068">
        <v>328.50540000000001</v>
      </c>
      <c r="BY1068" s="3">
        <v>39428</v>
      </c>
      <c r="BZ1068">
        <v>44.95</v>
      </c>
    </row>
    <row r="1069" spans="2:78" x14ac:dyDescent="0.25">
      <c r="B1069" s="3">
        <v>39451</v>
      </c>
      <c r="C1069" s="2">
        <v>7913.53</v>
      </c>
      <c r="D1069" s="2">
        <v>7780.27</v>
      </c>
      <c r="E1069" s="2">
        <v>7914.7</v>
      </c>
      <c r="F1069" s="2">
        <v>7808.69</v>
      </c>
      <c r="H1069" s="3">
        <v>39906</v>
      </c>
      <c r="I1069">
        <v>1.3471</v>
      </c>
      <c r="J1069">
        <v>1.3367</v>
      </c>
      <c r="K1069">
        <v>1.3491</v>
      </c>
      <c r="L1069">
        <v>1.3483000000000001</v>
      </c>
      <c r="N1069" s="3">
        <v>39648</v>
      </c>
      <c r="O1069" s="2">
        <v>956.7</v>
      </c>
      <c r="P1069" s="2">
        <v>954.3</v>
      </c>
      <c r="Q1069" s="2">
        <v>956.7</v>
      </c>
      <c r="R1069" s="2">
        <v>956.7</v>
      </c>
      <c r="BJ1069" s="3">
        <v>39450</v>
      </c>
      <c r="BK1069">
        <v>327.33150000000001</v>
      </c>
      <c r="BL1069">
        <v>327.33150000000001</v>
      </c>
      <c r="BM1069">
        <v>327.33150000000001</v>
      </c>
      <c r="BN1069">
        <v>327.33150000000001</v>
      </c>
      <c r="BY1069" s="3">
        <v>39427</v>
      </c>
      <c r="BZ1069">
        <v>45.2</v>
      </c>
    </row>
    <row r="1070" spans="2:78" x14ac:dyDescent="0.25">
      <c r="B1070" s="3">
        <v>39450</v>
      </c>
      <c r="C1070" s="2">
        <v>7941.52</v>
      </c>
      <c r="D1070" s="2">
        <v>7858.39</v>
      </c>
      <c r="E1070" s="2">
        <v>7969.9</v>
      </c>
      <c r="F1070" s="2">
        <v>7908.41</v>
      </c>
      <c r="H1070" s="3">
        <v>39905</v>
      </c>
      <c r="I1070">
        <v>1.3241000000000001</v>
      </c>
      <c r="J1070">
        <v>1.3241000000000001</v>
      </c>
      <c r="K1070">
        <v>1.351</v>
      </c>
      <c r="L1070">
        <v>1.3472999999999999</v>
      </c>
      <c r="N1070" s="3">
        <v>39647</v>
      </c>
      <c r="O1070" s="2">
        <v>958.5</v>
      </c>
      <c r="P1070" s="2">
        <v>949.55</v>
      </c>
      <c r="Q1070" s="2">
        <v>964.5</v>
      </c>
      <c r="R1070" s="2">
        <v>956.7</v>
      </c>
      <c r="BJ1070" s="3">
        <v>39449</v>
      </c>
      <c r="BK1070">
        <v>325.06729999999999</v>
      </c>
      <c r="BL1070">
        <v>325.06729999999999</v>
      </c>
      <c r="BM1070">
        <v>325.06729999999999</v>
      </c>
      <c r="BN1070">
        <v>325.06729999999999</v>
      </c>
      <c r="BY1070" s="3">
        <v>39426</v>
      </c>
      <c r="BZ1070">
        <v>45.12</v>
      </c>
    </row>
    <row r="1071" spans="2:78" x14ac:dyDescent="0.25">
      <c r="B1071" s="3">
        <v>39449</v>
      </c>
      <c r="C1071" s="2">
        <v>8045.97</v>
      </c>
      <c r="D1071" s="2">
        <v>7925.11</v>
      </c>
      <c r="E1071" s="2">
        <v>8100.64</v>
      </c>
      <c r="F1071" s="2">
        <v>7949.11</v>
      </c>
      <c r="H1071" s="3">
        <v>39904</v>
      </c>
      <c r="I1071">
        <v>1.3255999999999999</v>
      </c>
      <c r="J1071">
        <v>1.3168</v>
      </c>
      <c r="K1071">
        <v>1.3281000000000001</v>
      </c>
      <c r="L1071">
        <v>1.3242</v>
      </c>
      <c r="N1071" s="3">
        <v>39646</v>
      </c>
      <c r="O1071" s="2">
        <v>961.32</v>
      </c>
      <c r="P1071" s="2">
        <v>952.3</v>
      </c>
      <c r="Q1071" s="2">
        <v>979.05</v>
      </c>
      <c r="R1071" s="2">
        <v>958.42</v>
      </c>
      <c r="BJ1071" s="3">
        <v>39444</v>
      </c>
      <c r="BK1071">
        <v>325.01549999999997</v>
      </c>
      <c r="BL1071">
        <v>325.01549999999997</v>
      </c>
      <c r="BM1071">
        <v>325.01549999999997</v>
      </c>
      <c r="BN1071">
        <v>325.01549999999997</v>
      </c>
      <c r="BY1071" s="3">
        <v>39423</v>
      </c>
      <c r="BZ1071">
        <v>45.33</v>
      </c>
    </row>
    <row r="1072" spans="2:78" x14ac:dyDescent="0.25">
      <c r="B1072" s="3">
        <v>39444</v>
      </c>
      <c r="C1072" s="2">
        <v>8010.89</v>
      </c>
      <c r="D1072" s="2">
        <v>7991.81</v>
      </c>
      <c r="E1072" s="2">
        <v>8068.95</v>
      </c>
      <c r="F1072" s="2">
        <v>8067.32</v>
      </c>
      <c r="H1072" s="3">
        <v>39903</v>
      </c>
      <c r="I1072">
        <v>1.3187</v>
      </c>
      <c r="J1072">
        <v>1.3174999999999999</v>
      </c>
      <c r="K1072">
        <v>1.3339000000000001</v>
      </c>
      <c r="L1072">
        <v>1.3257000000000001</v>
      </c>
      <c r="N1072" s="3">
        <v>39645</v>
      </c>
      <c r="O1072" s="2">
        <v>974.15</v>
      </c>
      <c r="P1072" s="2">
        <v>957.3</v>
      </c>
      <c r="Q1072" s="2">
        <v>981.5</v>
      </c>
      <c r="R1072" s="2">
        <v>961.2</v>
      </c>
      <c r="BJ1072" s="3">
        <v>39443</v>
      </c>
      <c r="BK1072">
        <v>325.6574</v>
      </c>
      <c r="BL1072">
        <v>325.6574</v>
      </c>
      <c r="BM1072">
        <v>325.6574</v>
      </c>
      <c r="BN1072">
        <v>325.6574</v>
      </c>
      <c r="BY1072" s="3">
        <v>39422</v>
      </c>
      <c r="BZ1072">
        <v>45.25</v>
      </c>
    </row>
    <row r="1073" spans="2:78" x14ac:dyDescent="0.25">
      <c r="B1073" s="3">
        <v>39443</v>
      </c>
      <c r="C1073" s="2">
        <v>8038.73</v>
      </c>
      <c r="D1073" s="2">
        <v>8024.77</v>
      </c>
      <c r="E1073" s="2">
        <v>8073.99</v>
      </c>
      <c r="F1073" s="2">
        <v>8038.6</v>
      </c>
      <c r="H1073" s="3">
        <v>39902</v>
      </c>
      <c r="I1073">
        <v>1.3266</v>
      </c>
      <c r="J1073">
        <v>1.3118000000000001</v>
      </c>
      <c r="K1073">
        <v>1.3279000000000001</v>
      </c>
      <c r="L1073">
        <v>1.3186</v>
      </c>
      <c r="N1073" s="3">
        <v>39644</v>
      </c>
      <c r="O1073" s="2">
        <v>971.37</v>
      </c>
      <c r="P1073" s="2">
        <v>967.4</v>
      </c>
      <c r="Q1073" s="2">
        <v>988.4</v>
      </c>
      <c r="R1073" s="2">
        <v>974.65</v>
      </c>
      <c r="BJ1073" s="3">
        <v>39437</v>
      </c>
      <c r="BK1073">
        <v>326.459</v>
      </c>
      <c r="BL1073">
        <v>326.459</v>
      </c>
      <c r="BM1073">
        <v>326.459</v>
      </c>
      <c r="BN1073">
        <v>326.459</v>
      </c>
      <c r="BY1073" s="3">
        <v>39421</v>
      </c>
      <c r="BZ1073">
        <v>44.86</v>
      </c>
    </row>
    <row r="1074" spans="2:78" x14ac:dyDescent="0.25">
      <c r="B1074" s="3">
        <v>39437</v>
      </c>
      <c r="C1074" s="2">
        <v>7913.38</v>
      </c>
      <c r="D1074" s="2">
        <v>7913.38</v>
      </c>
      <c r="E1074" s="2">
        <v>8015.42</v>
      </c>
      <c r="F1074" s="2">
        <v>8002.67</v>
      </c>
      <c r="H1074" s="3">
        <v>39901</v>
      </c>
      <c r="I1074">
        <v>1.3285</v>
      </c>
      <c r="J1074">
        <v>1.3209</v>
      </c>
      <c r="K1074">
        <v>1.3295999999999999</v>
      </c>
      <c r="L1074">
        <v>1.3269</v>
      </c>
      <c r="N1074" s="3">
        <v>39643</v>
      </c>
      <c r="O1074" s="2">
        <v>966.25</v>
      </c>
      <c r="P1074" s="2">
        <v>953.3</v>
      </c>
      <c r="Q1074" s="2">
        <v>975.3</v>
      </c>
      <c r="R1074" s="2">
        <v>971.4</v>
      </c>
      <c r="BJ1074" s="3">
        <v>39436</v>
      </c>
      <c r="BK1074">
        <v>326.16140000000001</v>
      </c>
      <c r="BL1074">
        <v>326.16140000000001</v>
      </c>
      <c r="BM1074">
        <v>326.16140000000001</v>
      </c>
      <c r="BN1074">
        <v>326.16140000000001</v>
      </c>
      <c r="BY1074" s="3">
        <v>39420</v>
      </c>
      <c r="BZ1074">
        <v>44.06</v>
      </c>
    </row>
    <row r="1075" spans="2:78" x14ac:dyDescent="0.25">
      <c r="B1075" s="3">
        <v>39436</v>
      </c>
      <c r="C1075" s="2">
        <v>7842.26</v>
      </c>
      <c r="D1075" s="2">
        <v>7842.17</v>
      </c>
      <c r="E1075" s="2">
        <v>7919.05</v>
      </c>
      <c r="F1075" s="2">
        <v>7869.19</v>
      </c>
      <c r="H1075" s="3">
        <v>39900</v>
      </c>
      <c r="I1075">
        <v>1.3287</v>
      </c>
      <c r="J1075">
        <v>1.3285</v>
      </c>
      <c r="K1075">
        <v>1.3298000000000001</v>
      </c>
      <c r="L1075">
        <v>1.3285</v>
      </c>
      <c r="N1075" s="3">
        <v>39642</v>
      </c>
      <c r="O1075" s="2">
        <v>963.7</v>
      </c>
      <c r="P1075" s="2">
        <v>961.1</v>
      </c>
      <c r="Q1075" s="2">
        <v>966.9</v>
      </c>
      <c r="R1075" s="2">
        <v>965.87</v>
      </c>
      <c r="BJ1075" s="3">
        <v>39435</v>
      </c>
      <c r="BK1075">
        <v>325.76119999999997</v>
      </c>
      <c r="BL1075">
        <v>325.76119999999997</v>
      </c>
      <c r="BM1075">
        <v>325.76119999999997</v>
      </c>
      <c r="BN1075">
        <v>325.76119999999997</v>
      </c>
      <c r="BY1075" s="3">
        <v>39419</v>
      </c>
      <c r="BZ1075">
        <v>43.93</v>
      </c>
    </row>
    <row r="1076" spans="2:78" x14ac:dyDescent="0.25">
      <c r="B1076" s="3">
        <v>39435</v>
      </c>
      <c r="C1076" s="2">
        <v>7865.33</v>
      </c>
      <c r="D1076" s="2">
        <v>7777.4</v>
      </c>
      <c r="E1076" s="2">
        <v>7876.59</v>
      </c>
      <c r="F1076" s="2">
        <v>7837.32</v>
      </c>
      <c r="H1076" s="3">
        <v>39899</v>
      </c>
      <c r="I1076">
        <v>1.3527</v>
      </c>
      <c r="J1076">
        <v>1.3264</v>
      </c>
      <c r="K1076">
        <v>1.3589</v>
      </c>
      <c r="L1076">
        <v>1.3287</v>
      </c>
      <c r="N1076" s="3">
        <v>39641</v>
      </c>
      <c r="O1076" s="2">
        <v>963.8</v>
      </c>
      <c r="P1076" s="2">
        <v>961.9</v>
      </c>
      <c r="Q1076" s="2">
        <v>963.8</v>
      </c>
      <c r="R1076" s="2">
        <v>963.7</v>
      </c>
      <c r="BJ1076" s="3">
        <v>39434</v>
      </c>
      <c r="BK1076">
        <v>326.39640000000003</v>
      </c>
      <c r="BL1076">
        <v>326.39640000000003</v>
      </c>
      <c r="BM1076">
        <v>326.39640000000003</v>
      </c>
      <c r="BN1076">
        <v>326.39640000000003</v>
      </c>
      <c r="BY1076" s="3">
        <v>39416</v>
      </c>
      <c r="BZ1076">
        <v>43.89</v>
      </c>
    </row>
    <row r="1077" spans="2:78" x14ac:dyDescent="0.25">
      <c r="B1077" s="3">
        <v>39434</v>
      </c>
      <c r="C1077" s="2">
        <v>7811.08</v>
      </c>
      <c r="D1077" s="2">
        <v>7796.1</v>
      </c>
      <c r="E1077" s="2">
        <v>7942.76</v>
      </c>
      <c r="F1077" s="2">
        <v>7850.74</v>
      </c>
      <c r="H1077" s="3">
        <v>39898</v>
      </c>
      <c r="I1077">
        <v>1.3574999999999999</v>
      </c>
      <c r="J1077">
        <v>1.3494999999999999</v>
      </c>
      <c r="K1077">
        <v>1.3633999999999999</v>
      </c>
      <c r="L1077">
        <v>1.3528</v>
      </c>
      <c r="N1077" s="3">
        <v>39640</v>
      </c>
      <c r="O1077" s="2">
        <v>943.85</v>
      </c>
      <c r="P1077" s="2">
        <v>941.32</v>
      </c>
      <c r="Q1077" s="2">
        <v>967.85</v>
      </c>
      <c r="R1077" s="2">
        <v>961.9</v>
      </c>
      <c r="BJ1077" s="3">
        <v>39433</v>
      </c>
      <c r="BK1077">
        <v>326.50220000000002</v>
      </c>
      <c r="BL1077">
        <v>326.50220000000002</v>
      </c>
      <c r="BM1077">
        <v>326.50220000000002</v>
      </c>
      <c r="BN1077">
        <v>326.50220000000002</v>
      </c>
      <c r="BY1077" s="3">
        <v>39415</v>
      </c>
      <c r="BZ1077">
        <v>43.34</v>
      </c>
    </row>
    <row r="1078" spans="2:78" x14ac:dyDescent="0.25">
      <c r="B1078" s="3">
        <v>39433</v>
      </c>
      <c r="C1078" s="2">
        <v>7884.17</v>
      </c>
      <c r="D1078" s="2">
        <v>7812.02</v>
      </c>
      <c r="E1078" s="2">
        <v>7884.19</v>
      </c>
      <c r="F1078" s="2">
        <v>7825.44</v>
      </c>
      <c r="H1078" s="3">
        <v>39897</v>
      </c>
      <c r="I1078">
        <v>1.3481000000000001</v>
      </c>
      <c r="J1078">
        <v>1.3421000000000001</v>
      </c>
      <c r="K1078">
        <v>1.3642000000000001</v>
      </c>
      <c r="L1078">
        <v>1.3575999999999999</v>
      </c>
      <c r="N1078" s="3">
        <v>39639</v>
      </c>
      <c r="O1078" s="2">
        <v>928.32</v>
      </c>
      <c r="P1078" s="2">
        <v>925.15</v>
      </c>
      <c r="Q1078" s="2">
        <v>947.8</v>
      </c>
      <c r="R1078" s="2">
        <v>943.8</v>
      </c>
      <c r="BJ1078" s="3">
        <v>39430</v>
      </c>
      <c r="BK1078">
        <v>326.72109999999998</v>
      </c>
      <c r="BL1078">
        <v>326.72109999999998</v>
      </c>
      <c r="BM1078">
        <v>326.72109999999998</v>
      </c>
      <c r="BN1078">
        <v>326.72109999999998</v>
      </c>
      <c r="BY1078" s="3">
        <v>39414</v>
      </c>
      <c r="BZ1078">
        <v>42.53</v>
      </c>
    </row>
    <row r="1079" spans="2:78" x14ac:dyDescent="0.25">
      <c r="B1079" s="3">
        <v>39430</v>
      </c>
      <c r="C1079" s="2">
        <v>7949</v>
      </c>
      <c r="D1079" s="2">
        <v>7873.27</v>
      </c>
      <c r="E1079" s="2">
        <v>7987.29</v>
      </c>
      <c r="F1079" s="2">
        <v>7948.36</v>
      </c>
      <c r="H1079" s="3">
        <v>39896</v>
      </c>
      <c r="I1079">
        <v>1.3613</v>
      </c>
      <c r="J1079">
        <v>1.3433999999999999</v>
      </c>
      <c r="K1079">
        <v>1.3675999999999999</v>
      </c>
      <c r="L1079">
        <v>1.3476999999999999</v>
      </c>
      <c r="N1079" s="3">
        <v>39638</v>
      </c>
      <c r="O1079" s="2">
        <v>916.9</v>
      </c>
      <c r="P1079" s="2">
        <v>915.6</v>
      </c>
      <c r="Q1079" s="2">
        <v>928.9</v>
      </c>
      <c r="R1079" s="2">
        <v>928.35</v>
      </c>
      <c r="BJ1079" s="3">
        <v>39429</v>
      </c>
      <c r="BK1079">
        <v>327.21730000000002</v>
      </c>
      <c r="BL1079">
        <v>327.21730000000002</v>
      </c>
      <c r="BM1079">
        <v>327.21730000000002</v>
      </c>
      <c r="BN1079">
        <v>327.21730000000002</v>
      </c>
      <c r="BY1079" s="3">
        <v>39413</v>
      </c>
      <c r="BZ1079">
        <v>41.97</v>
      </c>
    </row>
    <row r="1080" spans="2:78" x14ac:dyDescent="0.25">
      <c r="B1080" s="3">
        <v>39429</v>
      </c>
      <c r="C1080" s="2">
        <v>8014.47</v>
      </c>
      <c r="D1080" s="2">
        <v>7922.98</v>
      </c>
      <c r="E1080" s="2">
        <v>8034.32</v>
      </c>
      <c r="F1080" s="2">
        <v>7928.31</v>
      </c>
      <c r="H1080" s="3">
        <v>39895</v>
      </c>
      <c r="I1080">
        <v>1.3626</v>
      </c>
      <c r="J1080">
        <v>1.349</v>
      </c>
      <c r="K1080">
        <v>1.3732</v>
      </c>
      <c r="L1080">
        <v>1.3613999999999999</v>
      </c>
      <c r="N1080" s="3">
        <v>39637</v>
      </c>
      <c r="O1080" s="2">
        <v>923.5</v>
      </c>
      <c r="P1080" s="2">
        <v>912.05</v>
      </c>
      <c r="Q1080" s="2">
        <v>933.6</v>
      </c>
      <c r="R1080" s="2">
        <v>917</v>
      </c>
      <c r="BJ1080" s="3">
        <v>39428</v>
      </c>
      <c r="BK1080">
        <v>328.28030000000001</v>
      </c>
      <c r="BL1080">
        <v>328.28030000000001</v>
      </c>
      <c r="BM1080">
        <v>328.28030000000001</v>
      </c>
      <c r="BN1080">
        <v>328.28030000000001</v>
      </c>
      <c r="BY1080" s="3">
        <v>39412</v>
      </c>
      <c r="BZ1080">
        <v>42.43</v>
      </c>
    </row>
    <row r="1081" spans="2:78" x14ac:dyDescent="0.25">
      <c r="B1081" s="3">
        <v>39428</v>
      </c>
      <c r="C1081" s="2">
        <v>7968.93</v>
      </c>
      <c r="D1081" s="2">
        <v>7928.12</v>
      </c>
      <c r="E1081" s="2">
        <v>8117.79</v>
      </c>
      <c r="F1081" s="2">
        <v>8076.12</v>
      </c>
      <c r="H1081" s="3">
        <v>39894</v>
      </c>
      <c r="I1081">
        <v>1.3579000000000001</v>
      </c>
      <c r="J1081">
        <v>1.3560000000000001</v>
      </c>
      <c r="K1081">
        <v>1.3669</v>
      </c>
      <c r="L1081">
        <v>1.3629</v>
      </c>
      <c r="N1081" s="3">
        <v>39636</v>
      </c>
      <c r="O1081" s="2">
        <v>931.57</v>
      </c>
      <c r="P1081" s="2">
        <v>914.5</v>
      </c>
      <c r="Q1081" s="2">
        <v>932</v>
      </c>
      <c r="R1081" s="2">
        <v>924.05</v>
      </c>
      <c r="BJ1081" s="3">
        <v>39427</v>
      </c>
      <c r="BK1081">
        <v>329.00560000000002</v>
      </c>
      <c r="BL1081">
        <v>329.00560000000002</v>
      </c>
      <c r="BM1081">
        <v>329.00560000000002</v>
      </c>
      <c r="BN1081">
        <v>329.00560000000002</v>
      </c>
      <c r="BY1081" s="3">
        <v>39409</v>
      </c>
      <c r="BZ1081">
        <v>41.91</v>
      </c>
    </row>
    <row r="1082" spans="2:78" x14ac:dyDescent="0.25">
      <c r="B1082" s="3">
        <v>39427</v>
      </c>
      <c r="C1082" s="2">
        <v>8050.37</v>
      </c>
      <c r="D1082" s="2">
        <v>7983.41</v>
      </c>
      <c r="E1082" s="2">
        <v>8067.04</v>
      </c>
      <c r="F1082" s="2">
        <v>8009.42</v>
      </c>
      <c r="H1082" s="3">
        <v>39893</v>
      </c>
      <c r="I1082">
        <v>1.3579000000000001</v>
      </c>
      <c r="J1082">
        <v>1.3575999999999999</v>
      </c>
      <c r="K1082">
        <v>1.3584000000000001</v>
      </c>
      <c r="L1082">
        <v>1.3579000000000001</v>
      </c>
      <c r="N1082" s="3">
        <v>39635</v>
      </c>
      <c r="O1082" s="2">
        <v>932.3</v>
      </c>
      <c r="P1082" s="2">
        <v>930.25</v>
      </c>
      <c r="Q1082" s="2">
        <v>933.45</v>
      </c>
      <c r="R1082" s="2">
        <v>931.6</v>
      </c>
      <c r="BJ1082" s="3">
        <v>39426</v>
      </c>
      <c r="BK1082">
        <v>329.29829999999998</v>
      </c>
      <c r="BL1082">
        <v>329.29829999999998</v>
      </c>
      <c r="BM1082">
        <v>329.29829999999998</v>
      </c>
      <c r="BN1082">
        <v>329.29829999999998</v>
      </c>
      <c r="BY1082" s="3">
        <v>39408</v>
      </c>
      <c r="BZ1082">
        <v>41.88</v>
      </c>
    </row>
    <row r="1083" spans="2:78" x14ac:dyDescent="0.25">
      <c r="B1083" s="3">
        <v>39426</v>
      </c>
      <c r="C1083" s="2">
        <v>7972.7</v>
      </c>
      <c r="D1083" s="2">
        <v>7955.19</v>
      </c>
      <c r="E1083" s="2">
        <v>8057.69</v>
      </c>
      <c r="F1083" s="2">
        <v>8033.36</v>
      </c>
      <c r="H1083" s="3">
        <v>39892</v>
      </c>
      <c r="I1083">
        <v>1.3660000000000001</v>
      </c>
      <c r="J1083">
        <v>1.3519000000000001</v>
      </c>
      <c r="K1083">
        <v>1.3723000000000001</v>
      </c>
      <c r="L1083">
        <v>1.3579000000000001</v>
      </c>
      <c r="N1083" s="3">
        <v>39634</v>
      </c>
      <c r="O1083" s="2">
        <v>932.2</v>
      </c>
      <c r="P1083" s="2">
        <v>932</v>
      </c>
      <c r="Q1083" s="2">
        <v>933.45</v>
      </c>
      <c r="R1083" s="2">
        <v>932.3</v>
      </c>
      <c r="BJ1083" s="3">
        <v>39423</v>
      </c>
      <c r="BK1083">
        <v>330.52409999999998</v>
      </c>
      <c r="BL1083">
        <v>330.52409999999998</v>
      </c>
      <c r="BM1083">
        <v>330.52409999999998</v>
      </c>
      <c r="BN1083">
        <v>330.52409999999998</v>
      </c>
      <c r="BY1083" s="3">
        <v>39407</v>
      </c>
      <c r="BZ1083">
        <v>41.99</v>
      </c>
    </row>
    <row r="1084" spans="2:78" x14ac:dyDescent="0.25">
      <c r="B1084" s="3">
        <v>39423</v>
      </c>
      <c r="C1084" s="2">
        <v>7963.25</v>
      </c>
      <c r="D1084" s="2">
        <v>7957.55</v>
      </c>
      <c r="E1084" s="2">
        <v>8009.76</v>
      </c>
      <c r="F1084" s="2">
        <v>7994.07</v>
      </c>
      <c r="H1084" s="3">
        <v>39891</v>
      </c>
      <c r="I1084">
        <v>1.3487</v>
      </c>
      <c r="J1084">
        <v>1.3418000000000001</v>
      </c>
      <c r="K1084">
        <v>1.3733</v>
      </c>
      <c r="L1084">
        <v>1.3661000000000001</v>
      </c>
      <c r="N1084" s="3">
        <v>39633</v>
      </c>
      <c r="O1084" s="2">
        <v>930.55</v>
      </c>
      <c r="P1084" s="2">
        <v>928.82</v>
      </c>
      <c r="Q1084" s="2">
        <v>936.3</v>
      </c>
      <c r="R1084" s="2">
        <v>932</v>
      </c>
      <c r="BJ1084" s="3">
        <v>39422</v>
      </c>
      <c r="BK1084">
        <v>331.3861</v>
      </c>
      <c r="BL1084">
        <v>331.3861</v>
      </c>
      <c r="BM1084">
        <v>331.3861</v>
      </c>
      <c r="BN1084">
        <v>331.3861</v>
      </c>
      <c r="BY1084" s="3">
        <v>39406</v>
      </c>
      <c r="BZ1084">
        <v>43.4</v>
      </c>
    </row>
    <row r="1085" spans="2:78" x14ac:dyDescent="0.25">
      <c r="B1085" s="3">
        <v>39422</v>
      </c>
      <c r="C1085" s="2">
        <v>7958.18</v>
      </c>
      <c r="D1085" s="2">
        <v>7911.48</v>
      </c>
      <c r="E1085" s="2">
        <v>7998.04</v>
      </c>
      <c r="F1085" s="2">
        <v>7940.58</v>
      </c>
      <c r="H1085" s="3">
        <v>39890</v>
      </c>
      <c r="I1085">
        <v>1.3029999999999999</v>
      </c>
      <c r="J1085">
        <v>1.2988</v>
      </c>
      <c r="K1085">
        <v>1.3529</v>
      </c>
      <c r="L1085">
        <v>1.3483000000000001</v>
      </c>
      <c r="N1085" s="3">
        <v>39632</v>
      </c>
      <c r="O1085" s="2">
        <v>943.07</v>
      </c>
      <c r="P1085" s="2">
        <v>926.05</v>
      </c>
      <c r="Q1085" s="2">
        <v>946.55</v>
      </c>
      <c r="R1085" s="2">
        <v>931.35</v>
      </c>
      <c r="BJ1085" s="3">
        <v>39421</v>
      </c>
      <c r="BK1085">
        <v>331.43869999999998</v>
      </c>
      <c r="BL1085">
        <v>331.43869999999998</v>
      </c>
      <c r="BM1085">
        <v>331.43869999999998</v>
      </c>
      <c r="BN1085">
        <v>331.43869999999998</v>
      </c>
      <c r="BY1085" s="3">
        <v>39405</v>
      </c>
      <c r="BZ1085">
        <v>43.35</v>
      </c>
    </row>
    <row r="1086" spans="2:78" x14ac:dyDescent="0.25">
      <c r="B1086" s="3">
        <v>39421</v>
      </c>
      <c r="C1086" s="2">
        <v>7850.94</v>
      </c>
      <c r="D1086" s="2">
        <v>7842.62</v>
      </c>
      <c r="E1086" s="2">
        <v>7953.94</v>
      </c>
      <c r="F1086" s="2">
        <v>7944.77</v>
      </c>
      <c r="H1086" s="3">
        <v>39889</v>
      </c>
      <c r="I1086">
        <v>1.2969999999999999</v>
      </c>
      <c r="J1086">
        <v>1.2931999999999999</v>
      </c>
      <c r="K1086">
        <v>1.304</v>
      </c>
      <c r="L1086">
        <v>1.3032999999999999</v>
      </c>
      <c r="N1086" s="3">
        <v>39631</v>
      </c>
      <c r="O1086" s="2">
        <v>938.05</v>
      </c>
      <c r="P1086" s="2">
        <v>931.3</v>
      </c>
      <c r="Q1086" s="2">
        <v>945.95</v>
      </c>
      <c r="R1086" s="2">
        <v>942.55</v>
      </c>
      <c r="BJ1086" s="3">
        <v>39420</v>
      </c>
      <c r="BK1086">
        <v>330.14600000000002</v>
      </c>
      <c r="BL1086">
        <v>330.14600000000002</v>
      </c>
      <c r="BM1086">
        <v>330.14600000000002</v>
      </c>
      <c r="BN1086">
        <v>330.14600000000002</v>
      </c>
      <c r="BY1086" s="3">
        <v>39402</v>
      </c>
      <c r="BZ1086">
        <v>44.01</v>
      </c>
    </row>
    <row r="1087" spans="2:78" x14ac:dyDescent="0.25">
      <c r="B1087" s="3">
        <v>39420</v>
      </c>
      <c r="C1087" s="2">
        <v>7841.87</v>
      </c>
      <c r="D1087" s="2">
        <v>7785.12</v>
      </c>
      <c r="E1087" s="2">
        <v>7849.94</v>
      </c>
      <c r="F1087" s="2">
        <v>7808.94</v>
      </c>
      <c r="H1087" s="3">
        <v>39888</v>
      </c>
      <c r="I1087">
        <v>1.2881</v>
      </c>
      <c r="J1087">
        <v>1.2868999999999999</v>
      </c>
      <c r="K1087">
        <v>1.3069999999999999</v>
      </c>
      <c r="L1087">
        <v>1.2974000000000001</v>
      </c>
      <c r="N1087" s="3">
        <v>39630</v>
      </c>
      <c r="O1087" s="2">
        <v>925.9</v>
      </c>
      <c r="P1087" s="2">
        <v>921.6</v>
      </c>
      <c r="Q1087" s="2">
        <v>946.4</v>
      </c>
      <c r="R1087" s="2">
        <v>938.67</v>
      </c>
      <c r="BJ1087" s="3">
        <v>39419</v>
      </c>
      <c r="BK1087">
        <v>329.1558</v>
      </c>
      <c r="BL1087">
        <v>329.1558</v>
      </c>
      <c r="BM1087">
        <v>329.1558</v>
      </c>
      <c r="BN1087">
        <v>329.1558</v>
      </c>
      <c r="BY1087" s="3">
        <v>39401</v>
      </c>
      <c r="BZ1087">
        <v>44.68</v>
      </c>
    </row>
    <row r="1088" spans="2:78" x14ac:dyDescent="0.25">
      <c r="B1088" s="3">
        <v>39419</v>
      </c>
      <c r="C1088" s="2">
        <v>7859.39</v>
      </c>
      <c r="D1088" s="2">
        <v>7825.66</v>
      </c>
      <c r="E1088" s="2">
        <v>7889.59</v>
      </c>
      <c r="F1088" s="2">
        <v>7837.26</v>
      </c>
      <c r="H1088" s="3">
        <v>39887</v>
      </c>
      <c r="I1088">
        <v>1.2927</v>
      </c>
      <c r="J1088">
        <v>1.2839</v>
      </c>
      <c r="K1088">
        <v>1.2928999999999999</v>
      </c>
      <c r="L1088">
        <v>1.288</v>
      </c>
      <c r="N1088" s="3">
        <v>39629</v>
      </c>
      <c r="O1088" s="2">
        <v>929.12</v>
      </c>
      <c r="P1088" s="2">
        <v>917.9</v>
      </c>
      <c r="Q1088" s="2">
        <v>935.3</v>
      </c>
      <c r="R1088" s="2">
        <v>926.07</v>
      </c>
      <c r="BJ1088" s="3">
        <v>39416</v>
      </c>
      <c r="BK1088">
        <v>329.57470000000001</v>
      </c>
      <c r="BL1088">
        <v>329.57470000000001</v>
      </c>
      <c r="BM1088">
        <v>329.57470000000001</v>
      </c>
      <c r="BN1088">
        <v>329.57470000000001</v>
      </c>
      <c r="BY1088" s="3">
        <v>39400</v>
      </c>
      <c r="BZ1088">
        <v>45.21</v>
      </c>
    </row>
    <row r="1089" spans="2:78" x14ac:dyDescent="0.25">
      <c r="B1089" s="3">
        <v>39416</v>
      </c>
      <c r="C1089" s="2">
        <v>7772.44</v>
      </c>
      <c r="D1089" s="2">
        <v>7771.77</v>
      </c>
      <c r="E1089" s="2">
        <v>7894.47</v>
      </c>
      <c r="F1089" s="2">
        <v>7870.52</v>
      </c>
      <c r="H1089" s="3">
        <v>39886</v>
      </c>
      <c r="I1089">
        <v>1.2927</v>
      </c>
      <c r="J1089">
        <v>1.2927</v>
      </c>
      <c r="K1089">
        <v>1.2929999999999999</v>
      </c>
      <c r="L1089">
        <v>1.2927</v>
      </c>
      <c r="N1089" s="3">
        <v>39628</v>
      </c>
      <c r="O1089" s="2">
        <v>927</v>
      </c>
      <c r="P1089" s="2">
        <v>925.57</v>
      </c>
      <c r="Q1089" s="2">
        <v>929.75</v>
      </c>
      <c r="R1089" s="2">
        <v>929.45</v>
      </c>
      <c r="BJ1089" s="3">
        <v>39415</v>
      </c>
      <c r="BK1089">
        <v>329.49529999999999</v>
      </c>
      <c r="BL1089">
        <v>329.49529999999999</v>
      </c>
      <c r="BM1089">
        <v>329.49529999999999</v>
      </c>
      <c r="BN1089">
        <v>329.49529999999999</v>
      </c>
      <c r="BY1089" s="3">
        <v>39399</v>
      </c>
      <c r="BZ1089">
        <v>43.81</v>
      </c>
    </row>
    <row r="1090" spans="2:78" x14ac:dyDescent="0.25">
      <c r="B1090" s="3">
        <v>39415</v>
      </c>
      <c r="C1090" s="2">
        <v>7755.3</v>
      </c>
      <c r="D1090" s="2">
        <v>7729.44</v>
      </c>
      <c r="E1090" s="2">
        <v>7780.48</v>
      </c>
      <c r="F1090" s="2">
        <v>7765.19</v>
      </c>
      <c r="H1090" s="3">
        <v>39885</v>
      </c>
      <c r="I1090">
        <v>1.2896000000000001</v>
      </c>
      <c r="J1090">
        <v>1.2867999999999999</v>
      </c>
      <c r="K1090">
        <v>1.2951999999999999</v>
      </c>
      <c r="L1090">
        <v>1.2927</v>
      </c>
      <c r="N1090" s="3">
        <v>39627</v>
      </c>
      <c r="O1090" s="2">
        <v>927</v>
      </c>
      <c r="P1090" s="2">
        <v>926.7</v>
      </c>
      <c r="Q1090" s="2">
        <v>928.6</v>
      </c>
      <c r="R1090" s="2">
        <v>928.6</v>
      </c>
      <c r="BJ1090" s="3">
        <v>39414</v>
      </c>
      <c r="BK1090">
        <v>329.61090000000002</v>
      </c>
      <c r="BL1090">
        <v>329.61090000000002</v>
      </c>
      <c r="BM1090">
        <v>329.61090000000002</v>
      </c>
      <c r="BN1090">
        <v>329.61090000000002</v>
      </c>
      <c r="BY1090" s="3">
        <v>39398</v>
      </c>
      <c r="BZ1090">
        <v>43.52</v>
      </c>
    </row>
    <row r="1091" spans="2:78" x14ac:dyDescent="0.25">
      <c r="B1091" s="3">
        <v>39414</v>
      </c>
      <c r="C1091" s="2">
        <v>7552.26</v>
      </c>
      <c r="D1091" s="2">
        <v>7536.54</v>
      </c>
      <c r="E1091" s="2">
        <v>7729</v>
      </c>
      <c r="F1091" s="2">
        <v>7723.66</v>
      </c>
      <c r="H1091" s="3">
        <v>39884</v>
      </c>
      <c r="I1091">
        <v>1.2805</v>
      </c>
      <c r="J1091">
        <v>1.2732000000000001</v>
      </c>
      <c r="K1091">
        <v>1.2941</v>
      </c>
      <c r="L1091">
        <v>1.29</v>
      </c>
      <c r="N1091" s="3">
        <v>39626</v>
      </c>
      <c r="O1091" s="2">
        <v>913.95</v>
      </c>
      <c r="P1091" s="2">
        <v>910.05</v>
      </c>
      <c r="Q1091" s="2">
        <v>930.8</v>
      </c>
      <c r="R1091" s="2">
        <v>928.6</v>
      </c>
      <c r="BJ1091" s="3">
        <v>39413</v>
      </c>
      <c r="BK1091">
        <v>330.67610000000002</v>
      </c>
      <c r="BL1091">
        <v>330.67610000000002</v>
      </c>
      <c r="BM1091">
        <v>330.67610000000002</v>
      </c>
      <c r="BN1091">
        <v>330.67610000000002</v>
      </c>
      <c r="BY1091" s="3">
        <v>39395</v>
      </c>
      <c r="BZ1091">
        <v>45.14</v>
      </c>
    </row>
    <row r="1092" spans="2:78" x14ac:dyDescent="0.25">
      <c r="B1092" s="3">
        <v>39413</v>
      </c>
      <c r="C1092" s="2">
        <v>7537.55</v>
      </c>
      <c r="D1092" s="2">
        <v>7444.62</v>
      </c>
      <c r="E1092" s="2">
        <v>7546.41</v>
      </c>
      <c r="F1092" s="2">
        <v>7531.35</v>
      </c>
      <c r="H1092" s="3">
        <v>39883</v>
      </c>
      <c r="I1092">
        <v>1.2714000000000001</v>
      </c>
      <c r="J1092">
        <v>1.2617</v>
      </c>
      <c r="K1092">
        <v>1.2861</v>
      </c>
      <c r="L1092">
        <v>1.2804</v>
      </c>
      <c r="N1092" s="3">
        <v>39625</v>
      </c>
      <c r="O1092" s="2">
        <v>884.55</v>
      </c>
      <c r="P1092" s="2">
        <v>884.4</v>
      </c>
      <c r="Q1092" s="2">
        <v>918</v>
      </c>
      <c r="R1092" s="2">
        <v>913.92</v>
      </c>
      <c r="BJ1092" s="3">
        <v>39412</v>
      </c>
      <c r="BK1092">
        <v>329.89499999999998</v>
      </c>
      <c r="BL1092">
        <v>329.89499999999998</v>
      </c>
      <c r="BM1092">
        <v>329.89499999999998</v>
      </c>
      <c r="BN1092">
        <v>329.89499999999998</v>
      </c>
      <c r="BY1092" s="3">
        <v>39394</v>
      </c>
      <c r="BZ1092">
        <v>45.28</v>
      </c>
    </row>
    <row r="1093" spans="2:78" x14ac:dyDescent="0.25">
      <c r="B1093" s="3">
        <v>39412</v>
      </c>
      <c r="C1093" s="2">
        <v>7642.1</v>
      </c>
      <c r="D1093" s="2">
        <v>7559.7</v>
      </c>
      <c r="E1093" s="2">
        <v>7674.66</v>
      </c>
      <c r="F1093" s="2">
        <v>7567.36</v>
      </c>
      <c r="H1093" s="3">
        <v>39882</v>
      </c>
      <c r="I1093">
        <v>1.2621</v>
      </c>
      <c r="J1093">
        <v>1.2611000000000001</v>
      </c>
      <c r="K1093">
        <v>1.2818000000000001</v>
      </c>
      <c r="L1093">
        <v>1.2716000000000001</v>
      </c>
      <c r="N1093" s="3">
        <v>39624</v>
      </c>
      <c r="O1093" s="2">
        <v>888.25</v>
      </c>
      <c r="P1093" s="2">
        <v>873.25</v>
      </c>
      <c r="Q1093" s="2">
        <v>890.7</v>
      </c>
      <c r="R1093" s="2">
        <v>885.15</v>
      </c>
      <c r="BJ1093" s="3">
        <v>39409</v>
      </c>
      <c r="BK1093">
        <v>331.0283</v>
      </c>
      <c r="BL1093">
        <v>331.0283</v>
      </c>
      <c r="BM1093">
        <v>331.0283</v>
      </c>
      <c r="BN1093">
        <v>331.0283</v>
      </c>
      <c r="BY1093" s="3">
        <v>39393</v>
      </c>
      <c r="BZ1093">
        <v>46.03</v>
      </c>
    </row>
    <row r="1094" spans="2:78" x14ac:dyDescent="0.25">
      <c r="B1094" s="3">
        <v>39409</v>
      </c>
      <c r="C1094" s="2">
        <v>7565.01</v>
      </c>
      <c r="D1094" s="2">
        <v>7549.15</v>
      </c>
      <c r="E1094" s="2">
        <v>7620.29</v>
      </c>
      <c r="F1094" s="2">
        <v>7608.96</v>
      </c>
      <c r="H1094" s="3">
        <v>39881</v>
      </c>
      <c r="I1094">
        <v>1.2713000000000001</v>
      </c>
      <c r="J1094">
        <v>1.2556</v>
      </c>
      <c r="K1094">
        <v>1.2725</v>
      </c>
      <c r="L1094">
        <v>1.2617</v>
      </c>
      <c r="N1094" s="3">
        <v>39623</v>
      </c>
      <c r="O1094" s="2">
        <v>886.25</v>
      </c>
      <c r="P1094" s="2">
        <v>882.35</v>
      </c>
      <c r="Q1094" s="2">
        <v>894.15</v>
      </c>
      <c r="R1094" s="2">
        <v>888.3</v>
      </c>
      <c r="BJ1094" s="3">
        <v>39408</v>
      </c>
      <c r="BK1094">
        <v>330.02839999999998</v>
      </c>
      <c r="BL1094">
        <v>330.02839999999998</v>
      </c>
      <c r="BM1094">
        <v>330.02839999999998</v>
      </c>
      <c r="BN1094">
        <v>330.02839999999998</v>
      </c>
      <c r="BY1094" s="3">
        <v>39392</v>
      </c>
      <c r="BZ1094">
        <v>46.08</v>
      </c>
    </row>
    <row r="1095" spans="2:78" x14ac:dyDescent="0.25">
      <c r="B1095" s="3">
        <v>39408</v>
      </c>
      <c r="C1095" s="2">
        <v>7538.8</v>
      </c>
      <c r="D1095" s="2">
        <v>7488.09</v>
      </c>
      <c r="E1095" s="2">
        <v>7581.13</v>
      </c>
      <c r="F1095" s="2">
        <v>7562.1</v>
      </c>
      <c r="H1095" s="3">
        <v>39880</v>
      </c>
      <c r="I1095">
        <v>1.266</v>
      </c>
      <c r="J1095">
        <v>1.2635000000000001</v>
      </c>
      <c r="K1095">
        <v>1.2716000000000001</v>
      </c>
      <c r="L1095">
        <v>1.2714000000000001</v>
      </c>
      <c r="N1095" s="3">
        <v>39622</v>
      </c>
      <c r="O1095" s="2">
        <v>904.6</v>
      </c>
      <c r="P1095" s="2">
        <v>875.35</v>
      </c>
      <c r="Q1095" s="2">
        <v>907.5</v>
      </c>
      <c r="R1095" s="2">
        <v>886.27</v>
      </c>
      <c r="BJ1095" s="3">
        <v>39407</v>
      </c>
      <c r="BK1095">
        <v>330.35070000000002</v>
      </c>
      <c r="BL1095">
        <v>330.35070000000002</v>
      </c>
      <c r="BM1095">
        <v>330.35070000000002</v>
      </c>
      <c r="BN1095">
        <v>330.35070000000002</v>
      </c>
      <c r="BY1095" s="3">
        <v>39391</v>
      </c>
      <c r="BZ1095">
        <v>45.42</v>
      </c>
    </row>
    <row r="1096" spans="2:78" x14ac:dyDescent="0.25">
      <c r="B1096" s="3">
        <v>39407</v>
      </c>
      <c r="C1096" s="2">
        <v>7569.86</v>
      </c>
      <c r="D1096" s="2">
        <v>7474.51</v>
      </c>
      <c r="E1096" s="2">
        <v>7569.86</v>
      </c>
      <c r="F1096" s="2">
        <v>7518.42</v>
      </c>
      <c r="H1096" s="3">
        <v>39879</v>
      </c>
      <c r="I1096">
        <v>1.2653000000000001</v>
      </c>
      <c r="J1096">
        <v>1.2653000000000001</v>
      </c>
      <c r="K1096">
        <v>1.266</v>
      </c>
      <c r="L1096">
        <v>1.266</v>
      </c>
      <c r="N1096" s="3">
        <v>39621</v>
      </c>
      <c r="O1096" s="2">
        <v>900.85</v>
      </c>
      <c r="P1096" s="2">
        <v>900.85</v>
      </c>
      <c r="Q1096" s="2">
        <v>905.2</v>
      </c>
      <c r="R1096" s="2">
        <v>903.95</v>
      </c>
      <c r="BJ1096" s="3">
        <v>39406</v>
      </c>
      <c r="BK1096">
        <v>329.49329999999998</v>
      </c>
      <c r="BL1096">
        <v>329.49329999999998</v>
      </c>
      <c r="BM1096">
        <v>329.49329999999998</v>
      </c>
      <c r="BN1096">
        <v>329.49329999999998</v>
      </c>
      <c r="BY1096" s="3">
        <v>39388</v>
      </c>
      <c r="BZ1096">
        <v>46.27</v>
      </c>
    </row>
    <row r="1097" spans="2:78" x14ac:dyDescent="0.25">
      <c r="B1097" s="3">
        <v>39406</v>
      </c>
      <c r="C1097" s="2">
        <v>7550.35</v>
      </c>
      <c r="D1097" s="2">
        <v>7523.67</v>
      </c>
      <c r="E1097" s="2">
        <v>7634.46</v>
      </c>
      <c r="F1097" s="2">
        <v>7630.31</v>
      </c>
      <c r="H1097" s="3">
        <v>39878</v>
      </c>
      <c r="I1097">
        <v>1.2544</v>
      </c>
      <c r="J1097">
        <v>1.2539</v>
      </c>
      <c r="K1097">
        <v>1.2748999999999999</v>
      </c>
      <c r="L1097">
        <v>1.266</v>
      </c>
      <c r="N1097" s="3">
        <v>39620</v>
      </c>
      <c r="O1097" s="2">
        <v>901.2</v>
      </c>
      <c r="P1097" s="2">
        <v>900.85</v>
      </c>
      <c r="Q1097" s="2">
        <v>901.7</v>
      </c>
      <c r="R1097" s="2">
        <v>900.85</v>
      </c>
      <c r="BJ1097" s="3">
        <v>39405</v>
      </c>
      <c r="BK1097">
        <v>328.00510000000003</v>
      </c>
      <c r="BL1097">
        <v>328.00510000000003</v>
      </c>
      <c r="BM1097">
        <v>328.00510000000003</v>
      </c>
      <c r="BN1097">
        <v>328.00510000000003</v>
      </c>
      <c r="BY1097" s="3">
        <v>39386</v>
      </c>
      <c r="BZ1097">
        <v>47.24</v>
      </c>
    </row>
    <row r="1098" spans="2:78" x14ac:dyDescent="0.25">
      <c r="B1098" s="3">
        <v>39405</v>
      </c>
      <c r="C1098" s="2">
        <v>7608.2</v>
      </c>
      <c r="D1098" s="2">
        <v>7498.9</v>
      </c>
      <c r="E1098" s="2">
        <v>7623.1</v>
      </c>
      <c r="F1098" s="2">
        <v>7511.97</v>
      </c>
      <c r="H1098" s="3">
        <v>39877</v>
      </c>
      <c r="I1098">
        <v>1.2629999999999999</v>
      </c>
      <c r="J1098">
        <v>1.2481</v>
      </c>
      <c r="K1098">
        <v>1.2639</v>
      </c>
      <c r="L1098">
        <v>1.2543</v>
      </c>
      <c r="N1098" s="3">
        <v>39619</v>
      </c>
      <c r="O1098" s="2">
        <v>896.65</v>
      </c>
      <c r="P1098" s="2">
        <v>895.75</v>
      </c>
      <c r="Q1098" s="2">
        <v>907.9</v>
      </c>
      <c r="R1098" s="2">
        <v>901.7</v>
      </c>
      <c r="BJ1098" s="3">
        <v>39402</v>
      </c>
      <c r="BK1098">
        <v>327.51240000000001</v>
      </c>
      <c r="BL1098">
        <v>327.51240000000001</v>
      </c>
      <c r="BM1098">
        <v>327.51240000000001</v>
      </c>
      <c r="BN1098">
        <v>327.51240000000001</v>
      </c>
      <c r="BY1098" s="3">
        <v>39385</v>
      </c>
      <c r="BZ1098">
        <v>47.02</v>
      </c>
    </row>
    <row r="1099" spans="2:78" x14ac:dyDescent="0.25">
      <c r="B1099" s="3">
        <v>39402</v>
      </c>
      <c r="C1099" s="2">
        <v>7635.65</v>
      </c>
      <c r="D1099" s="2">
        <v>7564.66</v>
      </c>
      <c r="E1099" s="2">
        <v>7655.96</v>
      </c>
      <c r="F1099" s="2">
        <v>7612.26</v>
      </c>
      <c r="H1099" s="3">
        <v>39876</v>
      </c>
      <c r="I1099">
        <v>1.2527999999999999</v>
      </c>
      <c r="J1099">
        <v>1.2462</v>
      </c>
      <c r="K1099">
        <v>1.2662</v>
      </c>
      <c r="L1099">
        <v>1.2633000000000001</v>
      </c>
      <c r="N1099" s="3">
        <v>39618</v>
      </c>
      <c r="O1099" s="2">
        <v>892.5</v>
      </c>
      <c r="P1099" s="2">
        <v>886.45</v>
      </c>
      <c r="Q1099" s="2">
        <v>908.65</v>
      </c>
      <c r="R1099" s="2">
        <v>896.62</v>
      </c>
      <c r="BJ1099" s="3">
        <v>39401</v>
      </c>
      <c r="BK1099">
        <v>326.88150000000002</v>
      </c>
      <c r="BL1099">
        <v>326.88150000000002</v>
      </c>
      <c r="BM1099">
        <v>326.88150000000002</v>
      </c>
      <c r="BN1099">
        <v>326.88150000000002</v>
      </c>
      <c r="BY1099" s="3">
        <v>39384</v>
      </c>
      <c r="BZ1099">
        <v>47.25</v>
      </c>
    </row>
    <row r="1100" spans="2:78" x14ac:dyDescent="0.25">
      <c r="B1100" s="3">
        <v>39401</v>
      </c>
      <c r="C1100" s="2">
        <v>7781.81</v>
      </c>
      <c r="D1100" s="2">
        <v>7635.69</v>
      </c>
      <c r="E1100" s="2">
        <v>7803.87</v>
      </c>
      <c r="F1100" s="2">
        <v>7667.03</v>
      </c>
      <c r="H1100" s="3">
        <v>39875</v>
      </c>
      <c r="I1100">
        <v>1.2561</v>
      </c>
      <c r="J1100">
        <v>1.2522</v>
      </c>
      <c r="K1100">
        <v>1.2673000000000001</v>
      </c>
      <c r="L1100">
        <v>1.2526999999999999</v>
      </c>
      <c r="N1100" s="3">
        <v>39617</v>
      </c>
      <c r="O1100" s="2">
        <v>882.02</v>
      </c>
      <c r="P1100" s="2">
        <v>880.8</v>
      </c>
      <c r="Q1100" s="2">
        <v>895.8</v>
      </c>
      <c r="R1100" s="2">
        <v>892.22</v>
      </c>
      <c r="BJ1100" s="3">
        <v>39400</v>
      </c>
      <c r="BK1100">
        <v>325.71660000000003</v>
      </c>
      <c r="BL1100">
        <v>325.71660000000003</v>
      </c>
      <c r="BM1100">
        <v>325.71660000000003</v>
      </c>
      <c r="BN1100">
        <v>325.71660000000003</v>
      </c>
      <c r="BY1100" s="3">
        <v>39381</v>
      </c>
      <c r="BZ1100">
        <v>46.29</v>
      </c>
    </row>
    <row r="1101" spans="2:78" x14ac:dyDescent="0.25">
      <c r="B1101" s="3">
        <v>39400</v>
      </c>
      <c r="C1101" s="2">
        <v>7821.42</v>
      </c>
      <c r="D1101" s="2">
        <v>7765.51</v>
      </c>
      <c r="E1101" s="2">
        <v>7866.01</v>
      </c>
      <c r="F1101" s="2">
        <v>7783.11</v>
      </c>
      <c r="H1101" s="3">
        <v>39874</v>
      </c>
      <c r="I1101">
        <v>1.2593000000000001</v>
      </c>
      <c r="J1101">
        <v>1.2539</v>
      </c>
      <c r="K1101">
        <v>1.2627999999999999</v>
      </c>
      <c r="L1101">
        <v>1.2561</v>
      </c>
      <c r="N1101" s="3">
        <v>39616</v>
      </c>
      <c r="O1101" s="2">
        <v>881.45</v>
      </c>
      <c r="P1101" s="2">
        <v>873.65</v>
      </c>
      <c r="Q1101" s="2">
        <v>888.6</v>
      </c>
      <c r="R1101" s="2">
        <v>882.22</v>
      </c>
      <c r="BJ1101" s="3">
        <v>39399</v>
      </c>
      <c r="BK1101">
        <v>327.2432</v>
      </c>
      <c r="BL1101">
        <v>327.2432</v>
      </c>
      <c r="BM1101">
        <v>327.2432</v>
      </c>
      <c r="BN1101">
        <v>327.2432</v>
      </c>
      <c r="BY1101" s="3">
        <v>39380</v>
      </c>
      <c r="BZ1101">
        <v>45.32</v>
      </c>
    </row>
    <row r="1102" spans="2:78" x14ac:dyDescent="0.25">
      <c r="B1102" s="3">
        <v>39399</v>
      </c>
      <c r="C1102" s="2">
        <v>7781.42</v>
      </c>
      <c r="D1102" s="2">
        <v>7752.24</v>
      </c>
      <c r="E1102" s="2">
        <v>7791.5</v>
      </c>
      <c r="F1102" s="2">
        <v>7777.56</v>
      </c>
      <c r="H1102" s="3">
        <v>39873</v>
      </c>
      <c r="I1102">
        <v>1.2676000000000001</v>
      </c>
      <c r="J1102">
        <v>1.2585999999999999</v>
      </c>
      <c r="K1102">
        <v>1.2676000000000001</v>
      </c>
      <c r="L1102">
        <v>1.2594000000000001</v>
      </c>
      <c r="N1102" s="3">
        <v>39615</v>
      </c>
      <c r="O1102" s="2">
        <v>871.5</v>
      </c>
      <c r="P1102" s="2">
        <v>866.25</v>
      </c>
      <c r="Q1102" s="2">
        <v>894.9</v>
      </c>
      <c r="R1102" s="2">
        <v>881.27</v>
      </c>
      <c r="BJ1102" s="3">
        <v>39398</v>
      </c>
      <c r="BK1102">
        <v>326.87799999999999</v>
      </c>
      <c r="BL1102">
        <v>326.87799999999999</v>
      </c>
      <c r="BM1102">
        <v>326.87799999999999</v>
      </c>
      <c r="BN1102">
        <v>326.87799999999999</v>
      </c>
      <c r="BY1102" s="3">
        <v>39379</v>
      </c>
      <c r="BZ1102">
        <v>44.66</v>
      </c>
    </row>
    <row r="1103" spans="2:78" x14ac:dyDescent="0.25">
      <c r="B1103" s="3">
        <v>39398</v>
      </c>
      <c r="C1103" s="2">
        <v>7780.49</v>
      </c>
      <c r="D1103" s="2">
        <v>7766.07</v>
      </c>
      <c r="E1103" s="2">
        <v>7810.6</v>
      </c>
      <c r="F1103" s="2">
        <v>7806.84</v>
      </c>
      <c r="H1103" s="3">
        <v>39872</v>
      </c>
      <c r="I1103">
        <v>1.2676000000000001</v>
      </c>
      <c r="J1103">
        <v>1.2669999999999999</v>
      </c>
      <c r="K1103">
        <v>1.2676000000000001</v>
      </c>
      <c r="L1103">
        <v>1.2676000000000001</v>
      </c>
      <c r="N1103" s="3">
        <v>39614</v>
      </c>
      <c r="O1103" s="2">
        <v>869.9</v>
      </c>
      <c r="P1103" s="2">
        <v>868.85</v>
      </c>
      <c r="Q1103" s="2">
        <v>872.45</v>
      </c>
      <c r="R1103" s="2">
        <v>871.35</v>
      </c>
      <c r="BJ1103" s="3">
        <v>39395</v>
      </c>
      <c r="BK1103">
        <v>326.70639999999997</v>
      </c>
      <c r="BL1103">
        <v>326.70639999999997</v>
      </c>
      <c r="BM1103">
        <v>326.70639999999997</v>
      </c>
      <c r="BN1103">
        <v>326.70639999999997</v>
      </c>
      <c r="BY1103" s="3">
        <v>39378</v>
      </c>
      <c r="BZ1103">
        <v>44.78</v>
      </c>
    </row>
    <row r="1104" spans="2:78" x14ac:dyDescent="0.25">
      <c r="B1104" s="3">
        <v>39395</v>
      </c>
      <c r="C1104" s="2">
        <v>7830.12</v>
      </c>
      <c r="D1104" s="2">
        <v>7792.82</v>
      </c>
      <c r="E1104" s="2">
        <v>7918.92</v>
      </c>
      <c r="F1104" s="2">
        <v>7812.4</v>
      </c>
      <c r="H1104" s="3">
        <v>39871</v>
      </c>
      <c r="I1104">
        <v>1.2718</v>
      </c>
      <c r="J1104">
        <v>1.2604</v>
      </c>
      <c r="K1104">
        <v>1.2746999999999999</v>
      </c>
      <c r="L1104">
        <v>1.2676000000000001</v>
      </c>
      <c r="N1104" s="3">
        <v>39613</v>
      </c>
      <c r="O1104" s="2">
        <v>869.9</v>
      </c>
      <c r="P1104" s="2">
        <v>869.9</v>
      </c>
      <c r="Q1104" s="2">
        <v>871.05</v>
      </c>
      <c r="R1104" s="2">
        <v>870.2</v>
      </c>
      <c r="BJ1104" s="3">
        <v>39394</v>
      </c>
      <c r="BK1104">
        <v>326.51740000000001</v>
      </c>
      <c r="BL1104">
        <v>326.51740000000001</v>
      </c>
      <c r="BM1104">
        <v>326.51740000000001</v>
      </c>
      <c r="BN1104">
        <v>326.51740000000001</v>
      </c>
      <c r="BY1104" s="3">
        <v>39377</v>
      </c>
      <c r="BZ1104">
        <v>43.57</v>
      </c>
    </row>
    <row r="1105" spans="2:78" x14ac:dyDescent="0.25">
      <c r="B1105" s="3">
        <v>39394</v>
      </c>
      <c r="C1105" s="2">
        <v>7771.56</v>
      </c>
      <c r="D1105" s="2">
        <v>7701.87</v>
      </c>
      <c r="E1105" s="2">
        <v>7844.4</v>
      </c>
      <c r="F1105" s="2">
        <v>7819.47</v>
      </c>
      <c r="H1105" s="3">
        <v>39870</v>
      </c>
      <c r="I1105">
        <v>1.2715000000000001</v>
      </c>
      <c r="J1105">
        <v>1.2681</v>
      </c>
      <c r="K1105">
        <v>1.2807999999999999</v>
      </c>
      <c r="L1105">
        <v>1.2715000000000001</v>
      </c>
      <c r="N1105" s="3">
        <v>39612</v>
      </c>
      <c r="O1105" s="2">
        <v>869.27</v>
      </c>
      <c r="P1105" s="2">
        <v>859</v>
      </c>
      <c r="Q1105" s="2">
        <v>874.3</v>
      </c>
      <c r="R1105" s="2">
        <v>870.4</v>
      </c>
      <c r="BJ1105" s="3">
        <v>39393</v>
      </c>
      <c r="BK1105">
        <v>325.93020000000001</v>
      </c>
      <c r="BL1105">
        <v>325.93020000000001</v>
      </c>
      <c r="BM1105">
        <v>325.93020000000001</v>
      </c>
      <c r="BN1105">
        <v>325.93020000000001</v>
      </c>
      <c r="BY1105" s="3">
        <v>39374</v>
      </c>
      <c r="BZ1105">
        <v>44.59</v>
      </c>
    </row>
    <row r="1106" spans="2:78" x14ac:dyDescent="0.25">
      <c r="B1106" s="3">
        <v>39393</v>
      </c>
      <c r="C1106" s="2">
        <v>7839.06</v>
      </c>
      <c r="D1106" s="2">
        <v>7739.92</v>
      </c>
      <c r="E1106" s="2">
        <v>7854.16</v>
      </c>
      <c r="F1106" s="2">
        <v>7799.62</v>
      </c>
      <c r="H1106" s="3">
        <v>39869</v>
      </c>
      <c r="I1106">
        <v>1.2867</v>
      </c>
      <c r="J1106">
        <v>1.2694000000000001</v>
      </c>
      <c r="K1106">
        <v>1.2897000000000001</v>
      </c>
      <c r="L1106">
        <v>1.2722</v>
      </c>
      <c r="N1106" s="3">
        <v>39611</v>
      </c>
      <c r="O1106" s="2">
        <v>881.2</v>
      </c>
      <c r="P1106" s="2">
        <v>857</v>
      </c>
      <c r="Q1106" s="2">
        <v>882.2</v>
      </c>
      <c r="R1106" s="2">
        <v>869.5</v>
      </c>
      <c r="BJ1106" s="3">
        <v>39392</v>
      </c>
      <c r="BK1106">
        <v>325.197</v>
      </c>
      <c r="BL1106">
        <v>325.197</v>
      </c>
      <c r="BM1106">
        <v>325.197</v>
      </c>
      <c r="BN1106">
        <v>325.197</v>
      </c>
      <c r="BY1106" s="3">
        <v>39373</v>
      </c>
      <c r="BZ1106">
        <v>45.15</v>
      </c>
    </row>
    <row r="1107" spans="2:78" x14ac:dyDescent="0.25">
      <c r="B1107" s="3">
        <v>39392</v>
      </c>
      <c r="C1107" s="2">
        <v>7823.22</v>
      </c>
      <c r="D1107" s="2">
        <v>7821.78</v>
      </c>
      <c r="E1107" s="2">
        <v>7859.95</v>
      </c>
      <c r="F1107" s="2">
        <v>7827.19</v>
      </c>
      <c r="H1107" s="3">
        <v>39868</v>
      </c>
      <c r="I1107">
        <v>1.2672000000000001</v>
      </c>
      <c r="J1107">
        <v>1.2664</v>
      </c>
      <c r="K1107">
        <v>1.2876000000000001</v>
      </c>
      <c r="L1107">
        <v>1.2869999999999999</v>
      </c>
      <c r="N1107" s="3">
        <v>39610</v>
      </c>
      <c r="O1107" s="2">
        <v>869.1</v>
      </c>
      <c r="P1107" s="2">
        <v>866.9</v>
      </c>
      <c r="Q1107" s="2">
        <v>883.05</v>
      </c>
      <c r="R1107" s="2">
        <v>881.25</v>
      </c>
      <c r="BJ1107" s="3">
        <v>39391</v>
      </c>
      <c r="BK1107">
        <v>325.08049999999997</v>
      </c>
      <c r="BL1107">
        <v>325.08049999999997</v>
      </c>
      <c r="BM1107">
        <v>325.08049999999997</v>
      </c>
      <c r="BN1107">
        <v>325.08049999999997</v>
      </c>
      <c r="BY1107" s="3">
        <v>39372</v>
      </c>
      <c r="BZ1107">
        <v>45.17</v>
      </c>
    </row>
    <row r="1108" spans="2:78" x14ac:dyDescent="0.25">
      <c r="B1108" s="3">
        <v>39391</v>
      </c>
      <c r="C1108" s="2">
        <v>7790.89</v>
      </c>
      <c r="D1108" s="2">
        <v>7779.97</v>
      </c>
      <c r="E1108" s="2">
        <v>7830.92</v>
      </c>
      <c r="F1108" s="2">
        <v>7807.55</v>
      </c>
      <c r="H1108" s="3">
        <v>39867</v>
      </c>
      <c r="I1108">
        <v>1.2787999999999999</v>
      </c>
      <c r="J1108">
        <v>1.2665</v>
      </c>
      <c r="K1108">
        <v>1.2985</v>
      </c>
      <c r="L1108">
        <v>1.2665</v>
      </c>
      <c r="N1108" s="3">
        <v>39609</v>
      </c>
      <c r="O1108" s="2">
        <v>893.3</v>
      </c>
      <c r="P1108" s="2">
        <v>863.5</v>
      </c>
      <c r="Q1108" s="2">
        <v>894.9</v>
      </c>
      <c r="R1108" s="2">
        <v>868.95</v>
      </c>
      <c r="BJ1108" s="3">
        <v>39388</v>
      </c>
      <c r="BK1108">
        <v>324.8143</v>
      </c>
      <c r="BL1108">
        <v>324.8143</v>
      </c>
      <c r="BM1108">
        <v>324.8143</v>
      </c>
      <c r="BN1108">
        <v>324.8143</v>
      </c>
      <c r="BY1108" s="3">
        <v>39371</v>
      </c>
      <c r="BZ1108">
        <v>44.99</v>
      </c>
    </row>
    <row r="1109" spans="2:78" x14ac:dyDescent="0.25">
      <c r="B1109" s="3">
        <v>39388</v>
      </c>
      <c r="C1109" s="2">
        <v>7846.91</v>
      </c>
      <c r="D1109" s="2">
        <v>7792.37</v>
      </c>
      <c r="E1109" s="2">
        <v>7864.48</v>
      </c>
      <c r="F1109" s="2">
        <v>7849.49</v>
      </c>
      <c r="H1109" s="3">
        <v>39866</v>
      </c>
      <c r="I1109">
        <v>1.2833000000000001</v>
      </c>
      <c r="J1109">
        <v>1.2763</v>
      </c>
      <c r="K1109">
        <v>1.2836000000000001</v>
      </c>
      <c r="L1109">
        <v>1.2789999999999999</v>
      </c>
      <c r="N1109" s="3">
        <v>39608</v>
      </c>
      <c r="O1109" s="2">
        <v>903.9</v>
      </c>
      <c r="P1109" s="2">
        <v>890.25</v>
      </c>
      <c r="Q1109" s="2">
        <v>909.2</v>
      </c>
      <c r="R1109" s="2">
        <v>893.1</v>
      </c>
      <c r="BJ1109" s="3">
        <v>39387</v>
      </c>
      <c r="BK1109">
        <v>323.39710000000002</v>
      </c>
      <c r="BL1109">
        <v>323.39710000000002</v>
      </c>
      <c r="BM1109">
        <v>323.39710000000002</v>
      </c>
      <c r="BN1109">
        <v>323.39710000000002</v>
      </c>
      <c r="BY1109" s="3">
        <v>39370</v>
      </c>
      <c r="BZ1109">
        <v>45.55</v>
      </c>
    </row>
    <row r="1110" spans="2:78" x14ac:dyDescent="0.25">
      <c r="B1110" s="3">
        <v>39387</v>
      </c>
      <c r="C1110" s="2">
        <v>8024.41</v>
      </c>
      <c r="D1110" s="2">
        <v>7853.76</v>
      </c>
      <c r="E1110" s="2">
        <v>8038.41</v>
      </c>
      <c r="F1110" s="2">
        <v>7880.85</v>
      </c>
      <c r="H1110" s="3">
        <v>39865</v>
      </c>
      <c r="I1110">
        <v>1.2837000000000001</v>
      </c>
      <c r="J1110">
        <v>1.2822</v>
      </c>
      <c r="K1110">
        <v>1.2837000000000001</v>
      </c>
      <c r="L1110">
        <v>1.2833000000000001</v>
      </c>
      <c r="N1110" s="3">
        <v>39607</v>
      </c>
      <c r="O1110" s="2">
        <v>901.7</v>
      </c>
      <c r="P1110" s="2">
        <v>900</v>
      </c>
      <c r="Q1110" s="2">
        <v>904.85</v>
      </c>
      <c r="R1110" s="2">
        <v>903.55</v>
      </c>
      <c r="BJ1110" s="3">
        <v>39386</v>
      </c>
      <c r="BK1110">
        <v>325.06760000000003</v>
      </c>
      <c r="BL1110">
        <v>325.06760000000003</v>
      </c>
      <c r="BM1110">
        <v>325.06760000000003</v>
      </c>
      <c r="BN1110">
        <v>325.06760000000003</v>
      </c>
      <c r="BY1110" s="3">
        <v>39367</v>
      </c>
      <c r="BZ1110">
        <v>45.05</v>
      </c>
    </row>
    <row r="1111" spans="2:78" x14ac:dyDescent="0.25">
      <c r="B1111" s="3">
        <v>39386</v>
      </c>
      <c r="C1111" s="2">
        <v>7975.02</v>
      </c>
      <c r="D1111" s="2">
        <v>7960.48</v>
      </c>
      <c r="E1111" s="2">
        <v>8027.49</v>
      </c>
      <c r="F1111" s="2">
        <v>8019.22</v>
      </c>
      <c r="H1111" s="3">
        <v>39864</v>
      </c>
      <c r="I1111">
        <v>1.2655000000000001</v>
      </c>
      <c r="J1111">
        <v>1.2558</v>
      </c>
      <c r="K1111">
        <v>1.2875000000000001</v>
      </c>
      <c r="L1111">
        <v>1.2837000000000001</v>
      </c>
      <c r="N1111" s="3">
        <v>39606</v>
      </c>
      <c r="O1111" s="2">
        <v>901.7</v>
      </c>
      <c r="P1111" s="2">
        <v>901.35</v>
      </c>
      <c r="Q1111" s="2">
        <v>902</v>
      </c>
      <c r="R1111" s="2">
        <v>901.35</v>
      </c>
      <c r="BJ1111" s="3">
        <v>39385</v>
      </c>
      <c r="BK1111">
        <v>324.98430000000002</v>
      </c>
      <c r="BL1111">
        <v>324.98430000000002</v>
      </c>
      <c r="BM1111">
        <v>324.98430000000002</v>
      </c>
      <c r="BN1111">
        <v>324.98430000000002</v>
      </c>
      <c r="BY1111" s="3">
        <v>39366</v>
      </c>
      <c r="BZ1111">
        <v>45.51</v>
      </c>
    </row>
    <row r="1112" spans="2:78" x14ac:dyDescent="0.25">
      <c r="B1112" s="3">
        <v>39385</v>
      </c>
      <c r="C1112" s="2">
        <v>8004.59</v>
      </c>
      <c r="D1112" s="2">
        <v>7966.24</v>
      </c>
      <c r="E1112" s="2">
        <v>8004.59</v>
      </c>
      <c r="F1112" s="2">
        <v>7977.94</v>
      </c>
      <c r="H1112" s="3">
        <v>39863</v>
      </c>
      <c r="I1112">
        <v>1.2565999999999999</v>
      </c>
      <c r="J1112">
        <v>1.2557</v>
      </c>
      <c r="K1112">
        <v>1.2754000000000001</v>
      </c>
      <c r="L1112">
        <v>1.2655000000000001</v>
      </c>
      <c r="N1112" s="3">
        <v>39605</v>
      </c>
      <c r="O1112" s="2">
        <v>879.3</v>
      </c>
      <c r="P1112" s="2">
        <v>877.25</v>
      </c>
      <c r="Q1112" s="2">
        <v>902.25</v>
      </c>
      <c r="R1112" s="2">
        <v>901.7</v>
      </c>
      <c r="BJ1112" s="3">
        <v>39384</v>
      </c>
      <c r="BK1112">
        <v>324.64330000000001</v>
      </c>
      <c r="BL1112">
        <v>324.64330000000001</v>
      </c>
      <c r="BM1112">
        <v>324.64330000000001</v>
      </c>
      <c r="BN1112">
        <v>324.64330000000001</v>
      </c>
      <c r="BY1112" s="3">
        <v>39365</v>
      </c>
      <c r="BZ1112">
        <v>44.87</v>
      </c>
    </row>
    <row r="1113" spans="2:78" x14ac:dyDescent="0.25">
      <c r="B1113" s="3">
        <v>39384</v>
      </c>
      <c r="C1113" s="2">
        <v>7989.4</v>
      </c>
      <c r="D1113" s="2">
        <v>7986.71</v>
      </c>
      <c r="E1113" s="2">
        <v>8016.47</v>
      </c>
      <c r="F1113" s="2">
        <v>8009.67</v>
      </c>
      <c r="H1113" s="3">
        <v>39862</v>
      </c>
      <c r="I1113">
        <v>1.2585</v>
      </c>
      <c r="J1113">
        <v>1.2513000000000001</v>
      </c>
      <c r="K1113">
        <v>1.2638</v>
      </c>
      <c r="L1113">
        <v>1.2565999999999999</v>
      </c>
      <c r="N1113" s="3">
        <v>39604</v>
      </c>
      <c r="O1113" s="2">
        <v>877.77</v>
      </c>
      <c r="P1113" s="2">
        <v>864.5</v>
      </c>
      <c r="Q1113" s="2">
        <v>880.1</v>
      </c>
      <c r="R1113" s="2">
        <v>879.4</v>
      </c>
      <c r="BJ1113" s="3">
        <v>39381</v>
      </c>
      <c r="BK1113">
        <v>325.0831</v>
      </c>
      <c r="BL1113">
        <v>325.0831</v>
      </c>
      <c r="BM1113">
        <v>325.0831</v>
      </c>
      <c r="BN1113">
        <v>325.0831</v>
      </c>
      <c r="BY1113" s="3">
        <v>39364</v>
      </c>
      <c r="BZ1113">
        <v>44.49</v>
      </c>
    </row>
    <row r="1114" spans="2:78" x14ac:dyDescent="0.25">
      <c r="B1114" s="3">
        <v>39381</v>
      </c>
      <c r="C1114" s="2">
        <v>7944.34</v>
      </c>
      <c r="D1114" s="2">
        <v>7919.2</v>
      </c>
      <c r="E1114" s="2">
        <v>7970.36</v>
      </c>
      <c r="F1114" s="2">
        <v>7949.17</v>
      </c>
      <c r="H1114" s="3">
        <v>39861</v>
      </c>
      <c r="I1114">
        <v>1.2798</v>
      </c>
      <c r="J1114">
        <v>1.2558</v>
      </c>
      <c r="K1114">
        <v>1.2798</v>
      </c>
      <c r="L1114">
        <v>1.258</v>
      </c>
      <c r="N1114" s="3">
        <v>39603</v>
      </c>
      <c r="O1114" s="2">
        <v>880.9</v>
      </c>
      <c r="P1114" s="2">
        <v>875.7</v>
      </c>
      <c r="Q1114" s="2">
        <v>886.95</v>
      </c>
      <c r="R1114" s="2">
        <v>877.25</v>
      </c>
      <c r="BJ1114" s="3">
        <v>39380</v>
      </c>
      <c r="BK1114">
        <v>324.82049999999998</v>
      </c>
      <c r="BL1114">
        <v>324.82049999999998</v>
      </c>
      <c r="BM1114">
        <v>324.82049999999998</v>
      </c>
      <c r="BN1114">
        <v>324.82049999999998</v>
      </c>
      <c r="BY1114" s="3">
        <v>39363</v>
      </c>
      <c r="BZ1114">
        <v>44.12</v>
      </c>
    </row>
    <row r="1115" spans="2:78" x14ac:dyDescent="0.25">
      <c r="B1115" s="3">
        <v>39380</v>
      </c>
      <c r="C1115" s="2">
        <v>7862.61</v>
      </c>
      <c r="D1115" s="2">
        <v>7861.39</v>
      </c>
      <c r="E1115" s="2">
        <v>7970.57</v>
      </c>
      <c r="F1115" s="2">
        <v>7932.44</v>
      </c>
      <c r="H1115" s="3">
        <v>39860</v>
      </c>
      <c r="I1115">
        <v>1.2791999999999999</v>
      </c>
      <c r="J1115">
        <v>1.2726</v>
      </c>
      <c r="K1115">
        <v>1.2822</v>
      </c>
      <c r="L1115">
        <v>1.2798</v>
      </c>
      <c r="N1115" s="3">
        <v>39602</v>
      </c>
      <c r="O1115" s="2">
        <v>893.1</v>
      </c>
      <c r="P1115" s="2">
        <v>874.7</v>
      </c>
      <c r="Q1115" s="2">
        <v>897.2</v>
      </c>
      <c r="R1115" s="2">
        <v>880.5</v>
      </c>
      <c r="BJ1115" s="3">
        <v>39379</v>
      </c>
      <c r="BK1115">
        <v>324.2842</v>
      </c>
      <c r="BL1115">
        <v>324.2842</v>
      </c>
      <c r="BM1115">
        <v>324.2842</v>
      </c>
      <c r="BN1115">
        <v>324.2842</v>
      </c>
      <c r="BY1115" s="3">
        <v>39360</v>
      </c>
      <c r="BZ1115">
        <v>43.96</v>
      </c>
    </row>
    <row r="1116" spans="2:78" x14ac:dyDescent="0.25">
      <c r="B1116" s="3">
        <v>39379</v>
      </c>
      <c r="C1116" s="2">
        <v>7842.13</v>
      </c>
      <c r="D1116" s="2">
        <v>7807.99</v>
      </c>
      <c r="E1116" s="2">
        <v>7861.27</v>
      </c>
      <c r="F1116" s="2">
        <v>7828.96</v>
      </c>
      <c r="H1116" s="3">
        <v>39859</v>
      </c>
      <c r="I1116">
        <v>1.2887</v>
      </c>
      <c r="J1116">
        <v>1.2758</v>
      </c>
      <c r="K1116">
        <v>1.2890999999999999</v>
      </c>
      <c r="L1116">
        <v>1.2789999999999999</v>
      </c>
      <c r="N1116" s="3">
        <v>39601</v>
      </c>
      <c r="O1116" s="2">
        <v>887.55</v>
      </c>
      <c r="P1116" s="2">
        <v>880.8</v>
      </c>
      <c r="Q1116" s="2">
        <v>897.8</v>
      </c>
      <c r="R1116" s="2">
        <v>892.7</v>
      </c>
      <c r="BJ1116" s="3">
        <v>39378</v>
      </c>
      <c r="BK1116">
        <v>323.86559999999997</v>
      </c>
      <c r="BL1116">
        <v>323.86559999999997</v>
      </c>
      <c r="BM1116">
        <v>323.86559999999997</v>
      </c>
      <c r="BN1116">
        <v>323.86559999999997</v>
      </c>
      <c r="BY1116" s="3">
        <v>39359</v>
      </c>
      <c r="BZ1116">
        <v>43.26</v>
      </c>
    </row>
    <row r="1117" spans="2:78" x14ac:dyDescent="0.25">
      <c r="B1117" s="3">
        <v>39378</v>
      </c>
      <c r="C1117" s="2">
        <v>7822.89</v>
      </c>
      <c r="D1117" s="2">
        <v>7822.89</v>
      </c>
      <c r="E1117" s="2">
        <v>7876.62</v>
      </c>
      <c r="F1117" s="2">
        <v>7842.79</v>
      </c>
      <c r="H1117" s="3">
        <v>39858</v>
      </c>
      <c r="I1117">
        <v>1.2861</v>
      </c>
      <c r="J1117">
        <v>1.2861</v>
      </c>
      <c r="K1117">
        <v>1.2887</v>
      </c>
      <c r="L1117">
        <v>1.2887</v>
      </c>
      <c r="N1117" s="3">
        <v>39600</v>
      </c>
      <c r="O1117" s="2">
        <v>886.9</v>
      </c>
      <c r="P1117" s="2">
        <v>885.9</v>
      </c>
      <c r="Q1117" s="2">
        <v>889</v>
      </c>
      <c r="R1117" s="2">
        <v>886.5</v>
      </c>
      <c r="BJ1117" s="3">
        <v>39377</v>
      </c>
      <c r="BK1117">
        <v>323.94380000000001</v>
      </c>
      <c r="BL1117">
        <v>323.94380000000001</v>
      </c>
      <c r="BM1117">
        <v>323.94380000000001</v>
      </c>
      <c r="BN1117">
        <v>323.94380000000001</v>
      </c>
      <c r="BY1117" s="3">
        <v>39358</v>
      </c>
      <c r="BZ1117">
        <v>43.51</v>
      </c>
    </row>
    <row r="1118" spans="2:78" x14ac:dyDescent="0.25">
      <c r="B1118" s="3">
        <v>39377</v>
      </c>
      <c r="C1118" s="2">
        <v>7819.28</v>
      </c>
      <c r="D1118" s="2">
        <v>7763.64</v>
      </c>
      <c r="E1118" s="2">
        <v>7819.28</v>
      </c>
      <c r="F1118" s="2">
        <v>7794.94</v>
      </c>
      <c r="H1118" s="3">
        <v>39857</v>
      </c>
      <c r="I1118">
        <v>1.2884</v>
      </c>
      <c r="J1118">
        <v>1.2821</v>
      </c>
      <c r="K1118">
        <v>1.294</v>
      </c>
      <c r="L1118">
        <v>1.2861</v>
      </c>
      <c r="N1118" s="3">
        <v>39599</v>
      </c>
      <c r="O1118" s="2">
        <v>886.25</v>
      </c>
      <c r="P1118" s="2">
        <v>885.9</v>
      </c>
      <c r="Q1118" s="2">
        <v>888.25</v>
      </c>
      <c r="R1118" s="2">
        <v>885.9</v>
      </c>
      <c r="BJ1118" s="3">
        <v>39374</v>
      </c>
      <c r="BK1118">
        <v>322.47789999999998</v>
      </c>
      <c r="BL1118">
        <v>322.47789999999998</v>
      </c>
      <c r="BM1118">
        <v>322.47789999999998</v>
      </c>
      <c r="BN1118">
        <v>322.47789999999998</v>
      </c>
      <c r="BY1118" s="3">
        <v>39357</v>
      </c>
      <c r="BZ1118">
        <v>43.9</v>
      </c>
    </row>
    <row r="1119" spans="2:78" x14ac:dyDescent="0.25">
      <c r="B1119" s="3">
        <v>39374</v>
      </c>
      <c r="C1119" s="2">
        <v>7895.53</v>
      </c>
      <c r="D1119" s="2">
        <v>7870.73</v>
      </c>
      <c r="E1119" s="2">
        <v>7940.29</v>
      </c>
      <c r="F1119" s="2">
        <v>7884.12</v>
      </c>
      <c r="H1119" s="3">
        <v>39856</v>
      </c>
      <c r="I1119">
        <v>1.2858000000000001</v>
      </c>
      <c r="J1119">
        <v>1.2726999999999999</v>
      </c>
      <c r="K1119">
        <v>1.294</v>
      </c>
      <c r="L1119">
        <v>1.2888999999999999</v>
      </c>
      <c r="N1119" s="3">
        <v>39598</v>
      </c>
      <c r="O1119" s="2">
        <v>878.65</v>
      </c>
      <c r="P1119" s="2">
        <v>869.9</v>
      </c>
      <c r="Q1119" s="2">
        <v>889.5</v>
      </c>
      <c r="R1119" s="2">
        <v>888</v>
      </c>
      <c r="BJ1119" s="3">
        <v>39373</v>
      </c>
      <c r="BK1119">
        <v>321.48090000000002</v>
      </c>
      <c r="BL1119">
        <v>321.48090000000002</v>
      </c>
      <c r="BM1119">
        <v>321.48090000000002</v>
      </c>
      <c r="BN1119">
        <v>321.48090000000002</v>
      </c>
      <c r="BY1119" s="3">
        <v>39356</v>
      </c>
      <c r="BZ1119">
        <v>42.97</v>
      </c>
    </row>
    <row r="1120" spans="2:78" x14ac:dyDescent="0.25">
      <c r="B1120" s="3">
        <v>39373</v>
      </c>
      <c r="C1120" s="2">
        <v>7997.73</v>
      </c>
      <c r="D1120" s="2">
        <v>7906.79</v>
      </c>
      <c r="E1120" s="2">
        <v>8014.56</v>
      </c>
      <c r="F1120" s="2">
        <v>7921.4</v>
      </c>
      <c r="H1120" s="3">
        <v>39855</v>
      </c>
      <c r="I1120">
        <v>1.2911999999999999</v>
      </c>
      <c r="J1120">
        <v>1.2835000000000001</v>
      </c>
      <c r="K1120">
        <v>1.2994000000000001</v>
      </c>
      <c r="L1120">
        <v>1.2867</v>
      </c>
      <c r="N1120" s="3">
        <v>39597</v>
      </c>
      <c r="O1120" s="2">
        <v>902.8</v>
      </c>
      <c r="P1120" s="2">
        <v>872.7</v>
      </c>
      <c r="Q1120" s="2">
        <v>903.45</v>
      </c>
      <c r="R1120" s="2">
        <v>878.5</v>
      </c>
      <c r="BJ1120" s="3">
        <v>39372</v>
      </c>
      <c r="BK1120">
        <v>321.0034</v>
      </c>
      <c r="BL1120">
        <v>321.0034</v>
      </c>
      <c r="BM1120">
        <v>321.0034</v>
      </c>
      <c r="BN1120">
        <v>321.0034</v>
      </c>
      <c r="BY1120" s="3">
        <v>39353</v>
      </c>
      <c r="BZ1120">
        <v>42.51</v>
      </c>
    </row>
    <row r="1121" spans="2:78" x14ac:dyDescent="0.25">
      <c r="B1121" s="3">
        <v>39372</v>
      </c>
      <c r="C1121" s="2">
        <v>7944.53</v>
      </c>
      <c r="D1121" s="2">
        <v>7941.51</v>
      </c>
      <c r="E1121" s="2">
        <v>8017.04</v>
      </c>
      <c r="F1121" s="2">
        <v>7985.41</v>
      </c>
      <c r="H1121" s="3">
        <v>39854</v>
      </c>
      <c r="I1121">
        <v>1.2964</v>
      </c>
      <c r="J1121">
        <v>1.2809999999999999</v>
      </c>
      <c r="K1121">
        <v>1.3066</v>
      </c>
      <c r="L1121">
        <v>1.2909999999999999</v>
      </c>
      <c r="N1121" s="3">
        <v>39596</v>
      </c>
      <c r="O1121" s="2">
        <v>905.7</v>
      </c>
      <c r="P1121" s="2">
        <v>888.6</v>
      </c>
      <c r="Q1121" s="2">
        <v>910.05</v>
      </c>
      <c r="R1121" s="2">
        <v>902.7</v>
      </c>
      <c r="BJ1121" s="3">
        <v>39371</v>
      </c>
      <c r="BK1121">
        <v>320.47829999999999</v>
      </c>
      <c r="BL1121">
        <v>320.47829999999999</v>
      </c>
      <c r="BM1121">
        <v>320.47829999999999</v>
      </c>
      <c r="BN1121">
        <v>320.47829999999999</v>
      </c>
      <c r="BY1121" s="3">
        <v>39352</v>
      </c>
      <c r="BZ1121">
        <v>42.44</v>
      </c>
    </row>
    <row r="1122" spans="2:78" x14ac:dyDescent="0.25">
      <c r="B1122" s="3">
        <v>39371</v>
      </c>
      <c r="C1122" s="2">
        <v>7946.12</v>
      </c>
      <c r="D1122" s="2">
        <v>7927.78</v>
      </c>
      <c r="E1122" s="2">
        <v>7964.6</v>
      </c>
      <c r="F1122" s="2">
        <v>7962.64</v>
      </c>
      <c r="H1122" s="3">
        <v>39853</v>
      </c>
      <c r="I1122">
        <v>1.2956000000000001</v>
      </c>
      <c r="J1122">
        <v>1.2879</v>
      </c>
      <c r="K1122">
        <v>1.3089</v>
      </c>
      <c r="L1122">
        <v>1.296</v>
      </c>
      <c r="N1122" s="3">
        <v>39595</v>
      </c>
      <c r="O1122" s="2">
        <v>928.77</v>
      </c>
      <c r="P1122" s="2">
        <v>903.65</v>
      </c>
      <c r="Q1122" s="2">
        <v>931.05</v>
      </c>
      <c r="R1122" s="2">
        <v>904.75</v>
      </c>
      <c r="BJ1122" s="3">
        <v>39370</v>
      </c>
      <c r="BK1122">
        <v>320.56599999999997</v>
      </c>
      <c r="BL1122">
        <v>320.56599999999997</v>
      </c>
      <c r="BM1122">
        <v>320.56599999999997</v>
      </c>
      <c r="BN1122">
        <v>320.56599999999997</v>
      </c>
      <c r="BY1122" s="3">
        <v>39351</v>
      </c>
      <c r="BZ1122">
        <v>41.68</v>
      </c>
    </row>
    <row r="1123" spans="2:78" x14ac:dyDescent="0.25">
      <c r="B1123" s="3">
        <v>39370</v>
      </c>
      <c r="C1123" s="2">
        <v>8039.8</v>
      </c>
      <c r="D1123" s="2">
        <v>7951.26</v>
      </c>
      <c r="E1123" s="2">
        <v>8039.8</v>
      </c>
      <c r="F1123" s="2">
        <v>7969.47</v>
      </c>
      <c r="H1123" s="3">
        <v>39852</v>
      </c>
      <c r="I1123">
        <v>1.2922</v>
      </c>
      <c r="J1123">
        <v>1.2922</v>
      </c>
      <c r="K1123">
        <v>1.2984</v>
      </c>
      <c r="L1123">
        <v>1.2959000000000001</v>
      </c>
      <c r="N1123" s="3">
        <v>39594</v>
      </c>
      <c r="O1123" s="2">
        <v>926.1</v>
      </c>
      <c r="P1123" s="2">
        <v>923.15</v>
      </c>
      <c r="Q1123" s="2">
        <v>929.35</v>
      </c>
      <c r="R1123" s="2">
        <v>928.55</v>
      </c>
      <c r="BJ1123" s="3">
        <v>39367</v>
      </c>
      <c r="BK1123">
        <v>320.75850000000003</v>
      </c>
      <c r="BL1123">
        <v>320.75850000000003</v>
      </c>
      <c r="BM1123">
        <v>320.75850000000003</v>
      </c>
      <c r="BN1123">
        <v>320.75850000000003</v>
      </c>
      <c r="BY1123" s="3">
        <v>39350</v>
      </c>
      <c r="BZ1123">
        <v>41.27</v>
      </c>
    </row>
    <row r="1124" spans="2:78" x14ac:dyDescent="0.25">
      <c r="B1124" s="3">
        <v>39367</v>
      </c>
      <c r="C1124" s="2">
        <v>7995.59</v>
      </c>
      <c r="D1124" s="2">
        <v>7974.87</v>
      </c>
      <c r="E1124" s="2">
        <v>8041.26</v>
      </c>
      <c r="F1124" s="2">
        <v>8041.26</v>
      </c>
      <c r="H1124" s="3">
        <v>39851</v>
      </c>
      <c r="I1124">
        <v>1.2922</v>
      </c>
      <c r="J1124">
        <v>1.2922</v>
      </c>
      <c r="K1124">
        <v>1.2941</v>
      </c>
      <c r="L1124">
        <v>1.2922</v>
      </c>
      <c r="N1124" s="3">
        <v>39593</v>
      </c>
      <c r="O1124" s="2">
        <v>925.2</v>
      </c>
      <c r="P1124" s="2">
        <v>922.95</v>
      </c>
      <c r="Q1124" s="2">
        <v>926.75</v>
      </c>
      <c r="R1124" s="2">
        <v>926.2</v>
      </c>
      <c r="BJ1124" s="3">
        <v>39366</v>
      </c>
      <c r="BK1124">
        <v>321.11540000000002</v>
      </c>
      <c r="BL1124">
        <v>321.11540000000002</v>
      </c>
      <c r="BM1124">
        <v>321.11540000000002</v>
      </c>
      <c r="BN1124">
        <v>321.11540000000002</v>
      </c>
      <c r="BY1124" s="3">
        <v>39349</v>
      </c>
      <c r="BZ1124">
        <v>41.43</v>
      </c>
    </row>
    <row r="1125" spans="2:78" x14ac:dyDescent="0.25">
      <c r="B1125" s="3">
        <v>39366</v>
      </c>
      <c r="C1125" s="2">
        <v>7985.68</v>
      </c>
      <c r="D1125" s="2">
        <v>7981.53</v>
      </c>
      <c r="E1125" s="2">
        <v>8063.83</v>
      </c>
      <c r="F1125" s="2">
        <v>8033.69</v>
      </c>
      <c r="H1125" s="3">
        <v>39850</v>
      </c>
      <c r="I1125">
        <v>1.2784</v>
      </c>
      <c r="J1125">
        <v>1.2750999999999999</v>
      </c>
      <c r="K1125">
        <v>1.2989999999999999</v>
      </c>
      <c r="L1125">
        <v>1.2922</v>
      </c>
      <c r="N1125" s="3">
        <v>39592</v>
      </c>
      <c r="O1125" s="2">
        <v>924.35</v>
      </c>
      <c r="P1125" s="2">
        <v>924.1</v>
      </c>
      <c r="Q1125" s="2">
        <v>926.25</v>
      </c>
      <c r="R1125" s="2">
        <v>924.2</v>
      </c>
      <c r="BJ1125" s="3">
        <v>39365</v>
      </c>
      <c r="BK1125">
        <v>321.74</v>
      </c>
      <c r="BL1125">
        <v>321.74</v>
      </c>
      <c r="BM1125">
        <v>321.74</v>
      </c>
      <c r="BN1125">
        <v>321.74</v>
      </c>
      <c r="BY1125" s="3">
        <v>39346</v>
      </c>
      <c r="BZ1125">
        <v>40.950000000000003</v>
      </c>
    </row>
    <row r="1126" spans="2:78" x14ac:dyDescent="0.25">
      <c r="B1126" s="3">
        <v>39365</v>
      </c>
      <c r="C1126" s="2">
        <v>7985.98</v>
      </c>
      <c r="D1126" s="2">
        <v>7955.93</v>
      </c>
      <c r="E1126" s="2">
        <v>8009.34</v>
      </c>
      <c r="F1126" s="2">
        <v>7986.57</v>
      </c>
      <c r="H1126" s="3">
        <v>39849</v>
      </c>
      <c r="I1126">
        <v>1.2849999999999999</v>
      </c>
      <c r="J1126">
        <v>1.2762</v>
      </c>
      <c r="K1126">
        <v>1.2903</v>
      </c>
      <c r="L1126">
        <v>1.2787999999999999</v>
      </c>
      <c r="N1126" s="3">
        <v>39591</v>
      </c>
      <c r="O1126" s="2">
        <v>919.85</v>
      </c>
      <c r="P1126" s="2">
        <v>914.5</v>
      </c>
      <c r="Q1126" s="2">
        <v>929.8</v>
      </c>
      <c r="R1126" s="2">
        <v>924.2</v>
      </c>
      <c r="BJ1126" s="3">
        <v>39364</v>
      </c>
      <c r="BK1126">
        <v>321.37419999999997</v>
      </c>
      <c r="BL1126">
        <v>321.37419999999997</v>
      </c>
      <c r="BM1126">
        <v>321.37419999999997</v>
      </c>
      <c r="BN1126">
        <v>321.37419999999997</v>
      </c>
      <c r="BY1126" s="3">
        <v>39345</v>
      </c>
      <c r="BZ1126">
        <v>40.69</v>
      </c>
    </row>
    <row r="1127" spans="2:78" x14ac:dyDescent="0.25">
      <c r="B1127" s="3">
        <v>39364</v>
      </c>
      <c r="C1127" s="2">
        <v>7974.87</v>
      </c>
      <c r="D1127" s="2">
        <v>7955.04</v>
      </c>
      <c r="E1127" s="2">
        <v>8012.87</v>
      </c>
      <c r="F1127" s="2">
        <v>7980.44</v>
      </c>
      <c r="H1127" s="3">
        <v>39848</v>
      </c>
      <c r="I1127">
        <v>1.3010999999999999</v>
      </c>
      <c r="J1127">
        <v>1.2810999999999999</v>
      </c>
      <c r="K1127">
        <v>1.3069</v>
      </c>
      <c r="L1127">
        <v>1.2850999999999999</v>
      </c>
      <c r="N1127" s="3">
        <v>39590</v>
      </c>
      <c r="O1127" s="2">
        <v>933.02</v>
      </c>
      <c r="P1127" s="2">
        <v>917</v>
      </c>
      <c r="Q1127" s="2">
        <v>935.75</v>
      </c>
      <c r="R1127" s="2">
        <v>919.7</v>
      </c>
      <c r="BJ1127" s="3">
        <v>39363</v>
      </c>
      <c r="BK1127">
        <v>321.4948</v>
      </c>
      <c r="BL1127">
        <v>321.4948</v>
      </c>
      <c r="BM1127">
        <v>321.4948</v>
      </c>
      <c r="BN1127">
        <v>321.4948</v>
      </c>
      <c r="BY1127" s="3">
        <v>39344</v>
      </c>
      <c r="BZ1127">
        <v>40.409999999999997</v>
      </c>
    </row>
    <row r="1128" spans="2:78" x14ac:dyDescent="0.25">
      <c r="B1128" s="3">
        <v>39363</v>
      </c>
      <c r="C1128" s="2">
        <v>8008.76</v>
      </c>
      <c r="D1128" s="2">
        <v>7968.25</v>
      </c>
      <c r="E1128" s="2">
        <v>8017.77</v>
      </c>
      <c r="F1128" s="2">
        <v>7974.37</v>
      </c>
      <c r="H1128" s="3">
        <v>39847</v>
      </c>
      <c r="I1128">
        <v>1.2808999999999999</v>
      </c>
      <c r="J1128">
        <v>1.28</v>
      </c>
      <c r="K1128">
        <v>1.3048999999999999</v>
      </c>
      <c r="L1128">
        <v>1.3010999999999999</v>
      </c>
      <c r="N1128" s="3">
        <v>39589</v>
      </c>
      <c r="O1128" s="2">
        <v>919.35</v>
      </c>
      <c r="P1128" s="2">
        <v>916.05</v>
      </c>
      <c r="Q1128" s="2">
        <v>934.95</v>
      </c>
      <c r="R1128" s="2">
        <v>932.55</v>
      </c>
      <c r="BJ1128" s="3">
        <v>39360</v>
      </c>
      <c r="BK1128">
        <v>322.27890000000002</v>
      </c>
      <c r="BL1128">
        <v>322.27890000000002</v>
      </c>
      <c r="BM1128">
        <v>322.27890000000002</v>
      </c>
      <c r="BN1128">
        <v>322.27890000000002</v>
      </c>
      <c r="BY1128" s="3">
        <v>39343</v>
      </c>
      <c r="BZ1128">
        <v>39.08</v>
      </c>
    </row>
    <row r="1129" spans="2:78" x14ac:dyDescent="0.25">
      <c r="B1129" s="3">
        <v>39360</v>
      </c>
      <c r="C1129" s="2">
        <v>7954.25</v>
      </c>
      <c r="D1129" s="2">
        <v>7946.34</v>
      </c>
      <c r="E1129" s="2">
        <v>8014.16</v>
      </c>
      <c r="F1129" s="2">
        <v>8002.18</v>
      </c>
      <c r="H1129" s="3">
        <v>39846</v>
      </c>
      <c r="I1129">
        <v>1.2751999999999999</v>
      </c>
      <c r="J1129">
        <v>1.2706999999999999</v>
      </c>
      <c r="K1129">
        <v>1.2892999999999999</v>
      </c>
      <c r="L1129">
        <v>1.2811999999999999</v>
      </c>
      <c r="N1129" s="3">
        <v>39588</v>
      </c>
      <c r="O1129" s="2">
        <v>903.9</v>
      </c>
      <c r="P1129" s="2">
        <v>902.45</v>
      </c>
      <c r="Q1129" s="2">
        <v>923.85</v>
      </c>
      <c r="R1129" s="2">
        <v>918.25</v>
      </c>
      <c r="BJ1129" s="3">
        <v>39359</v>
      </c>
      <c r="BK1129">
        <v>321.63979999999998</v>
      </c>
      <c r="BL1129">
        <v>321.63979999999998</v>
      </c>
      <c r="BM1129">
        <v>321.63979999999998</v>
      </c>
      <c r="BN1129">
        <v>321.63979999999998</v>
      </c>
      <c r="BY1129" s="3">
        <v>39342</v>
      </c>
      <c r="BZ1129">
        <v>38.75</v>
      </c>
    </row>
    <row r="1130" spans="2:78" x14ac:dyDescent="0.25">
      <c r="B1130" s="3">
        <v>39359</v>
      </c>
      <c r="C1130" s="2">
        <v>7940.65</v>
      </c>
      <c r="D1130" s="2">
        <v>7911.86</v>
      </c>
      <c r="E1130" s="2">
        <v>7966.81</v>
      </c>
      <c r="F1130" s="2">
        <v>7944.99</v>
      </c>
      <c r="H1130" s="3">
        <v>39845</v>
      </c>
      <c r="I1130">
        <v>1.2803</v>
      </c>
      <c r="J1130">
        <v>1.2745</v>
      </c>
      <c r="K1130">
        <v>1.2822</v>
      </c>
      <c r="L1130">
        <v>1.2748999999999999</v>
      </c>
      <c r="N1130" s="3">
        <v>39587</v>
      </c>
      <c r="O1130" s="2">
        <v>906</v>
      </c>
      <c r="P1130" s="2">
        <v>900.2</v>
      </c>
      <c r="Q1130" s="2">
        <v>914.05</v>
      </c>
      <c r="R1130" s="2">
        <v>903.5</v>
      </c>
      <c r="BJ1130" s="3">
        <v>39358</v>
      </c>
      <c r="BK1130">
        <v>321.97969999999998</v>
      </c>
      <c r="BL1130">
        <v>321.97969999999998</v>
      </c>
      <c r="BM1130">
        <v>321.97969999999998</v>
      </c>
      <c r="BN1130">
        <v>321.97969999999998</v>
      </c>
      <c r="BY1130" s="3">
        <v>39339</v>
      </c>
      <c r="BZ1130">
        <v>39.06</v>
      </c>
    </row>
    <row r="1131" spans="2:78" x14ac:dyDescent="0.25">
      <c r="B1131" s="3">
        <v>39358</v>
      </c>
      <c r="C1131" s="2">
        <v>7952.38</v>
      </c>
      <c r="D1131" s="2">
        <v>7928.56</v>
      </c>
      <c r="E1131" s="2">
        <v>7964.4</v>
      </c>
      <c r="F1131" s="2">
        <v>7955.3</v>
      </c>
      <c r="H1131" s="3">
        <v>39844</v>
      </c>
      <c r="I1131">
        <v>1.2823</v>
      </c>
      <c r="J1131">
        <v>1.2803</v>
      </c>
      <c r="K1131">
        <v>1.2823</v>
      </c>
      <c r="L1131">
        <v>1.2803</v>
      </c>
      <c r="N1131" s="3">
        <v>39586</v>
      </c>
      <c r="O1131" s="2">
        <v>901.65</v>
      </c>
      <c r="P1131" s="2">
        <v>899.6</v>
      </c>
      <c r="Q1131" s="2">
        <v>906.1</v>
      </c>
      <c r="R1131" s="2">
        <v>904.85</v>
      </c>
      <c r="BJ1131" s="3">
        <v>39357</v>
      </c>
      <c r="BK1131">
        <v>321.10820000000001</v>
      </c>
      <c r="BL1131">
        <v>321.10820000000001</v>
      </c>
      <c r="BM1131">
        <v>321.10820000000001</v>
      </c>
      <c r="BN1131">
        <v>321.10820000000001</v>
      </c>
      <c r="BY1131" s="3">
        <v>39338</v>
      </c>
      <c r="BZ1131">
        <v>38.840000000000003</v>
      </c>
    </row>
    <row r="1132" spans="2:78" x14ac:dyDescent="0.25">
      <c r="B1132" s="3">
        <v>39357</v>
      </c>
      <c r="C1132" s="2">
        <v>7937.22</v>
      </c>
      <c r="D1132" s="2">
        <v>7924.14</v>
      </c>
      <c r="E1132" s="2">
        <v>7971.13</v>
      </c>
      <c r="F1132" s="2">
        <v>7946.79</v>
      </c>
      <c r="H1132" s="3">
        <v>39843</v>
      </c>
      <c r="I1132">
        <v>1.2937000000000001</v>
      </c>
      <c r="J1132">
        <v>1.2764</v>
      </c>
      <c r="K1132">
        <v>1.2939000000000001</v>
      </c>
      <c r="L1132">
        <v>1.2823</v>
      </c>
      <c r="N1132" s="3">
        <v>39585</v>
      </c>
      <c r="O1132" s="2">
        <v>901.65</v>
      </c>
      <c r="P1132" s="2">
        <v>899.6</v>
      </c>
      <c r="Q1132" s="2">
        <v>902.3</v>
      </c>
      <c r="R1132" s="2">
        <v>899.6</v>
      </c>
      <c r="BJ1132" s="3">
        <v>39356</v>
      </c>
      <c r="BK1132">
        <v>321.22800000000001</v>
      </c>
      <c r="BL1132">
        <v>321.22800000000001</v>
      </c>
      <c r="BM1132">
        <v>321.22800000000001</v>
      </c>
      <c r="BN1132">
        <v>321.22800000000001</v>
      </c>
      <c r="BY1132" s="3">
        <v>39337</v>
      </c>
      <c r="BZ1132">
        <v>38.43</v>
      </c>
    </row>
    <row r="1133" spans="2:78" x14ac:dyDescent="0.25">
      <c r="B1133" s="3">
        <v>39356</v>
      </c>
      <c r="C1133" s="2">
        <v>7851.29</v>
      </c>
      <c r="D1133" s="2">
        <v>7831.4</v>
      </c>
      <c r="E1133" s="2">
        <v>7922.42</v>
      </c>
      <c r="F1133" s="2">
        <v>7922.42</v>
      </c>
      <c r="H1133" s="3">
        <v>39842</v>
      </c>
      <c r="I1133">
        <v>1.3147</v>
      </c>
      <c r="J1133">
        <v>1.2917000000000001</v>
      </c>
      <c r="K1133">
        <v>1.3174999999999999</v>
      </c>
      <c r="L1133">
        <v>1.2936000000000001</v>
      </c>
      <c r="N1133" s="3">
        <v>39584</v>
      </c>
      <c r="O1133" s="2">
        <v>882.75</v>
      </c>
      <c r="P1133" s="2">
        <v>879.5</v>
      </c>
      <c r="Q1133" s="2">
        <v>905.45</v>
      </c>
      <c r="R1133" s="2">
        <v>899.6</v>
      </c>
      <c r="BJ1133" s="3">
        <v>39353</v>
      </c>
      <c r="BK1133">
        <v>321.23610000000002</v>
      </c>
      <c r="BL1133">
        <v>321.23610000000002</v>
      </c>
      <c r="BM1133">
        <v>321.23610000000002</v>
      </c>
      <c r="BN1133">
        <v>321.23610000000002</v>
      </c>
      <c r="BY1133" s="3">
        <v>39336</v>
      </c>
      <c r="BZ1133">
        <v>38.36</v>
      </c>
    </row>
    <row r="1134" spans="2:78" x14ac:dyDescent="0.25">
      <c r="B1134" s="3">
        <v>39353</v>
      </c>
      <c r="C1134" s="2">
        <v>7850.94</v>
      </c>
      <c r="D1134" s="2">
        <v>7790.23</v>
      </c>
      <c r="E1134" s="2">
        <v>7880.42</v>
      </c>
      <c r="F1134" s="2">
        <v>7861.51</v>
      </c>
      <c r="H1134" s="3">
        <v>39841</v>
      </c>
      <c r="I1134">
        <v>1.3213999999999999</v>
      </c>
      <c r="J1134">
        <v>1.3105</v>
      </c>
      <c r="K1134">
        <v>1.3323</v>
      </c>
      <c r="L1134">
        <v>1.3150999999999999</v>
      </c>
      <c r="N1134" s="3">
        <v>39583</v>
      </c>
      <c r="O1134" s="2">
        <v>865.6</v>
      </c>
      <c r="P1134" s="2">
        <v>861.75</v>
      </c>
      <c r="Q1134" s="2">
        <v>888.25</v>
      </c>
      <c r="R1134" s="2">
        <v>881.65</v>
      </c>
      <c r="BJ1134" s="3">
        <v>39352</v>
      </c>
      <c r="BK1134">
        <v>320.91910000000001</v>
      </c>
      <c r="BL1134">
        <v>320.91910000000001</v>
      </c>
      <c r="BM1134">
        <v>320.91910000000001</v>
      </c>
      <c r="BN1134">
        <v>320.91910000000001</v>
      </c>
      <c r="BY1134" s="3">
        <v>39335</v>
      </c>
      <c r="BZ1134">
        <v>37.92</v>
      </c>
    </row>
    <row r="1135" spans="2:78" x14ac:dyDescent="0.25">
      <c r="B1135" s="3">
        <v>39352</v>
      </c>
      <c r="C1135" s="2">
        <v>7844.42</v>
      </c>
      <c r="D1135" s="2">
        <v>7837.34</v>
      </c>
      <c r="E1135" s="2">
        <v>7882.18</v>
      </c>
      <c r="F1135" s="2">
        <v>7853.79</v>
      </c>
      <c r="H1135" s="3">
        <v>39840</v>
      </c>
      <c r="I1135">
        <v>1.3186</v>
      </c>
      <c r="J1135">
        <v>1.3124</v>
      </c>
      <c r="K1135">
        <v>1.3321000000000001</v>
      </c>
      <c r="L1135">
        <v>1.3211999999999999</v>
      </c>
      <c r="N1135" s="3">
        <v>39582</v>
      </c>
      <c r="O1135" s="2">
        <v>866.5</v>
      </c>
      <c r="P1135" s="2">
        <v>859</v>
      </c>
      <c r="Q1135" s="2">
        <v>871.35</v>
      </c>
      <c r="R1135" s="2">
        <v>865.2</v>
      </c>
      <c r="BJ1135" s="3">
        <v>39351</v>
      </c>
      <c r="BK1135">
        <v>321.35750000000002</v>
      </c>
      <c r="BL1135">
        <v>321.35750000000002</v>
      </c>
      <c r="BM1135">
        <v>321.35750000000002</v>
      </c>
      <c r="BN1135">
        <v>321.35750000000002</v>
      </c>
      <c r="BY1135" s="3">
        <v>39332</v>
      </c>
      <c r="BZ1135">
        <v>38.369999999999997</v>
      </c>
    </row>
    <row r="1136" spans="2:78" x14ac:dyDescent="0.25">
      <c r="B1136" s="3">
        <v>39351</v>
      </c>
      <c r="C1136" s="2">
        <v>7797.34</v>
      </c>
      <c r="D1136" s="2">
        <v>7788.44</v>
      </c>
      <c r="E1136" s="2">
        <v>7815.49</v>
      </c>
      <c r="F1136" s="2">
        <v>7804.15</v>
      </c>
      <c r="H1136" s="3">
        <v>39839</v>
      </c>
      <c r="I1136">
        <v>1.2892999999999999</v>
      </c>
      <c r="J1136">
        <v>1.2858000000000001</v>
      </c>
      <c r="K1136">
        <v>1.3233999999999999</v>
      </c>
      <c r="L1136">
        <v>1.3189</v>
      </c>
      <c r="N1136" s="3">
        <v>39581</v>
      </c>
      <c r="O1136" s="2">
        <v>885.15</v>
      </c>
      <c r="P1136" s="2">
        <v>860.65</v>
      </c>
      <c r="Q1136" s="2">
        <v>885.75</v>
      </c>
      <c r="R1136" s="2">
        <v>866.3</v>
      </c>
      <c r="BJ1136" s="3">
        <v>39350</v>
      </c>
      <c r="BK1136">
        <v>321.87709999999998</v>
      </c>
      <c r="BL1136">
        <v>321.87709999999998</v>
      </c>
      <c r="BM1136">
        <v>321.87709999999998</v>
      </c>
      <c r="BN1136">
        <v>321.87709999999998</v>
      </c>
      <c r="BY1136" s="3">
        <v>39331</v>
      </c>
      <c r="BZ1136">
        <v>38.56</v>
      </c>
    </row>
    <row r="1137" spans="2:78" x14ac:dyDescent="0.25">
      <c r="B1137" s="3">
        <v>39350</v>
      </c>
      <c r="C1137" s="2">
        <v>7755.17</v>
      </c>
      <c r="D1137" s="2">
        <v>7717.44</v>
      </c>
      <c r="E1137" s="2">
        <v>7786.93</v>
      </c>
      <c r="F1137" s="2">
        <v>7769.44</v>
      </c>
      <c r="H1137" s="3">
        <v>39838</v>
      </c>
      <c r="I1137">
        <v>1.2983</v>
      </c>
      <c r="J1137">
        <v>1.2876000000000001</v>
      </c>
      <c r="K1137">
        <v>1.2992999999999999</v>
      </c>
      <c r="L1137">
        <v>1.2894000000000001</v>
      </c>
      <c r="N1137" s="3">
        <v>39580</v>
      </c>
      <c r="O1137" s="2">
        <v>888.8</v>
      </c>
      <c r="P1137" s="2">
        <v>877.35</v>
      </c>
      <c r="Q1137" s="2">
        <v>890.05</v>
      </c>
      <c r="R1137" s="2">
        <v>885</v>
      </c>
      <c r="BJ1137" s="3">
        <v>39349</v>
      </c>
      <c r="BK1137">
        <v>320.66590000000002</v>
      </c>
      <c r="BL1137">
        <v>320.66590000000002</v>
      </c>
      <c r="BM1137">
        <v>320.66590000000002</v>
      </c>
      <c r="BN1137">
        <v>320.66590000000002</v>
      </c>
      <c r="BY1137" s="3">
        <v>39330</v>
      </c>
      <c r="BZ1137">
        <v>38.25</v>
      </c>
    </row>
    <row r="1138" spans="2:78" x14ac:dyDescent="0.25">
      <c r="B1138" s="3">
        <v>39349</v>
      </c>
      <c r="C1138" s="2">
        <v>7777.2</v>
      </c>
      <c r="D1138" s="2">
        <v>7762.05</v>
      </c>
      <c r="E1138" s="2">
        <v>7797.62</v>
      </c>
      <c r="F1138" s="2">
        <v>7787.92</v>
      </c>
      <c r="H1138" s="3">
        <v>39837</v>
      </c>
      <c r="I1138">
        <v>1.2983</v>
      </c>
      <c r="J1138">
        <v>1.2982</v>
      </c>
      <c r="K1138">
        <v>1.2985</v>
      </c>
      <c r="L1138">
        <v>1.2983</v>
      </c>
      <c r="N1138" s="3">
        <v>39579</v>
      </c>
      <c r="O1138" s="2">
        <v>884.9</v>
      </c>
      <c r="P1138" s="2">
        <v>881.2</v>
      </c>
      <c r="Q1138" s="2">
        <v>889.05</v>
      </c>
      <c r="R1138" s="2">
        <v>888.3</v>
      </c>
      <c r="BJ1138" s="3">
        <v>39346</v>
      </c>
      <c r="BK1138">
        <v>321.17869999999999</v>
      </c>
      <c r="BL1138">
        <v>321.17869999999999</v>
      </c>
      <c r="BM1138">
        <v>321.17869999999999</v>
      </c>
      <c r="BN1138">
        <v>321.17869999999999</v>
      </c>
      <c r="BY1138" s="3">
        <v>39329</v>
      </c>
      <c r="BZ1138">
        <v>38.450000000000003</v>
      </c>
    </row>
    <row r="1139" spans="2:78" x14ac:dyDescent="0.25">
      <c r="B1139" s="3">
        <v>39346</v>
      </c>
      <c r="C1139" s="2">
        <v>7722.97</v>
      </c>
      <c r="D1139" s="2">
        <v>7714.81</v>
      </c>
      <c r="E1139" s="2">
        <v>7809.24</v>
      </c>
      <c r="F1139" s="2">
        <v>7794.43</v>
      </c>
      <c r="H1139" s="3">
        <v>39836</v>
      </c>
      <c r="I1139">
        <v>1.3003</v>
      </c>
      <c r="J1139">
        <v>1.2767999999999999</v>
      </c>
      <c r="K1139">
        <v>1.3032999999999999</v>
      </c>
      <c r="L1139">
        <v>1.2983</v>
      </c>
      <c r="N1139" s="3">
        <v>39578</v>
      </c>
      <c r="O1139" s="2">
        <v>884.35</v>
      </c>
      <c r="P1139" s="2">
        <v>883.9</v>
      </c>
      <c r="Q1139" s="2">
        <v>885.05</v>
      </c>
      <c r="R1139" s="2">
        <v>884.8</v>
      </c>
      <c r="BJ1139" s="3">
        <v>39345</v>
      </c>
      <c r="BK1139">
        <v>321.72570000000002</v>
      </c>
      <c r="BL1139">
        <v>321.72570000000002</v>
      </c>
      <c r="BM1139">
        <v>321.72570000000002</v>
      </c>
      <c r="BN1139">
        <v>321.72570000000002</v>
      </c>
      <c r="BY1139" s="3">
        <v>39328</v>
      </c>
      <c r="BZ1139">
        <v>38.520000000000003</v>
      </c>
    </row>
    <row r="1140" spans="2:78" x14ac:dyDescent="0.25">
      <c r="B1140" s="3">
        <v>39345</v>
      </c>
      <c r="C1140" s="2">
        <v>7728.78</v>
      </c>
      <c r="D1140" s="2">
        <v>7696.94</v>
      </c>
      <c r="E1140" s="2">
        <v>7745.25</v>
      </c>
      <c r="F1140" s="2">
        <v>7735.09</v>
      </c>
      <c r="H1140" s="3">
        <v>39835</v>
      </c>
      <c r="I1140">
        <v>1.2987</v>
      </c>
      <c r="J1140">
        <v>1.2912999999999999</v>
      </c>
      <c r="K1140">
        <v>1.3071999999999999</v>
      </c>
      <c r="L1140">
        <v>1.3003</v>
      </c>
      <c r="N1140" s="3">
        <v>39577</v>
      </c>
      <c r="O1140" s="2">
        <v>883.65</v>
      </c>
      <c r="P1140" s="2">
        <v>869.8</v>
      </c>
      <c r="Q1140" s="2">
        <v>890.05</v>
      </c>
      <c r="R1140" s="2">
        <v>884.8</v>
      </c>
      <c r="BJ1140" s="3">
        <v>39344</v>
      </c>
      <c r="BK1140">
        <v>321.8646</v>
      </c>
      <c r="BL1140">
        <v>321.8646</v>
      </c>
      <c r="BM1140">
        <v>321.8646</v>
      </c>
      <c r="BN1140">
        <v>321.8646</v>
      </c>
      <c r="BY1140" s="3">
        <v>39325</v>
      </c>
      <c r="BZ1140">
        <v>38.29</v>
      </c>
    </row>
    <row r="1141" spans="2:78" x14ac:dyDescent="0.25">
      <c r="B1141" s="3">
        <v>39344</v>
      </c>
      <c r="C1141" s="2">
        <v>7629.11</v>
      </c>
      <c r="D1141" s="2">
        <v>7627.75</v>
      </c>
      <c r="E1141" s="2">
        <v>7771.02</v>
      </c>
      <c r="F1141" s="2">
        <v>7750.84</v>
      </c>
      <c r="H1141" s="3">
        <v>39834</v>
      </c>
      <c r="I1141">
        <v>1.2884</v>
      </c>
      <c r="J1141">
        <v>1.2829999999999999</v>
      </c>
      <c r="K1141">
        <v>1.3079000000000001</v>
      </c>
      <c r="L1141">
        <v>1.3002</v>
      </c>
      <c r="N1141" s="3">
        <v>39576</v>
      </c>
      <c r="O1141" s="2">
        <v>866.5</v>
      </c>
      <c r="P1141" s="2">
        <v>865</v>
      </c>
      <c r="Q1141" s="2">
        <v>886.05</v>
      </c>
      <c r="R1141" s="2">
        <v>883.2</v>
      </c>
      <c r="BJ1141" s="3">
        <v>39343</v>
      </c>
      <c r="BK1141">
        <v>323.03109999999998</v>
      </c>
      <c r="BL1141">
        <v>323.03109999999998</v>
      </c>
      <c r="BM1141">
        <v>323.03109999999998</v>
      </c>
      <c r="BN1141">
        <v>323.03109999999998</v>
      </c>
      <c r="BY1141" s="3">
        <v>39324</v>
      </c>
      <c r="BZ1141">
        <v>37.4</v>
      </c>
    </row>
    <row r="1142" spans="2:78" x14ac:dyDescent="0.25">
      <c r="B1142" s="3">
        <v>39343</v>
      </c>
      <c r="C1142" s="2">
        <v>7460.04</v>
      </c>
      <c r="D1142" s="2">
        <v>7452</v>
      </c>
      <c r="E1142" s="2">
        <v>7588.42</v>
      </c>
      <c r="F1142" s="2">
        <v>7575.21</v>
      </c>
      <c r="H1142" s="3">
        <v>39833</v>
      </c>
      <c r="I1142">
        <v>1.3090999999999999</v>
      </c>
      <c r="J1142">
        <v>1.2847</v>
      </c>
      <c r="K1142">
        <v>1.3098000000000001</v>
      </c>
      <c r="L1142">
        <v>1.2883</v>
      </c>
      <c r="N1142" s="3">
        <v>39575</v>
      </c>
      <c r="O1142" s="2">
        <v>879.1</v>
      </c>
      <c r="P1142" s="2">
        <v>863.05</v>
      </c>
      <c r="Q1142" s="2">
        <v>881.65</v>
      </c>
      <c r="R1142" s="2">
        <v>866.2</v>
      </c>
      <c r="BJ1142" s="3">
        <v>39342</v>
      </c>
      <c r="BK1142">
        <v>322.97770000000003</v>
      </c>
      <c r="BL1142">
        <v>322.97770000000003</v>
      </c>
      <c r="BM1142">
        <v>322.97770000000003</v>
      </c>
      <c r="BN1142">
        <v>322.97770000000003</v>
      </c>
      <c r="BY1142" s="3">
        <v>39323</v>
      </c>
      <c r="BZ1142">
        <v>36.92</v>
      </c>
    </row>
    <row r="1143" spans="2:78" x14ac:dyDescent="0.25">
      <c r="B1143" s="3">
        <v>39342</v>
      </c>
      <c r="C1143" s="2">
        <v>7497.09</v>
      </c>
      <c r="D1143" s="2">
        <v>7433.23</v>
      </c>
      <c r="E1143" s="2">
        <v>7530.81</v>
      </c>
      <c r="F1143" s="2">
        <v>7479.85</v>
      </c>
      <c r="H1143" s="3">
        <v>39832</v>
      </c>
      <c r="I1143">
        <v>1.3357000000000001</v>
      </c>
      <c r="J1143">
        <v>1.3057000000000001</v>
      </c>
      <c r="K1143">
        <v>1.3376999999999999</v>
      </c>
      <c r="L1143">
        <v>1.3092999999999999</v>
      </c>
      <c r="N1143" s="3">
        <v>39574</v>
      </c>
      <c r="O1143" s="2">
        <v>872.4</v>
      </c>
      <c r="P1143" s="2">
        <v>871.5</v>
      </c>
      <c r="Q1143" s="2">
        <v>883.35</v>
      </c>
      <c r="R1143" s="2">
        <v>878.2</v>
      </c>
      <c r="BJ1143" s="3">
        <v>39339</v>
      </c>
      <c r="BK1143">
        <v>323.28899999999999</v>
      </c>
      <c r="BL1143">
        <v>323.28899999999999</v>
      </c>
      <c r="BM1143">
        <v>323.28899999999999</v>
      </c>
      <c r="BN1143">
        <v>323.28899999999999</v>
      </c>
      <c r="BY1143" s="3">
        <v>39322</v>
      </c>
      <c r="BZ1143">
        <v>37.01</v>
      </c>
    </row>
    <row r="1144" spans="2:78" x14ac:dyDescent="0.25">
      <c r="B1144" s="3">
        <v>39339</v>
      </c>
      <c r="C1144" s="2">
        <v>7514.62</v>
      </c>
      <c r="D1144" s="2">
        <v>7445.41</v>
      </c>
      <c r="E1144" s="2">
        <v>7522.12</v>
      </c>
      <c r="F1144" s="2">
        <v>7497.74</v>
      </c>
      <c r="H1144" s="3">
        <v>39831</v>
      </c>
      <c r="I1144">
        <v>1.3288</v>
      </c>
      <c r="J1144">
        <v>1.3261000000000001</v>
      </c>
      <c r="K1144">
        <v>1.3384</v>
      </c>
      <c r="L1144">
        <v>1.3355999999999999</v>
      </c>
      <c r="N1144" s="3">
        <v>39573</v>
      </c>
      <c r="O1144" s="2">
        <v>862.27</v>
      </c>
      <c r="P1144" s="2">
        <v>860.15</v>
      </c>
      <c r="Q1144" s="2">
        <v>875.2</v>
      </c>
      <c r="R1144" s="2">
        <v>871.6</v>
      </c>
      <c r="BJ1144" s="3">
        <v>39338</v>
      </c>
      <c r="BK1144">
        <v>324.37509999999997</v>
      </c>
      <c r="BL1144">
        <v>324.37509999999997</v>
      </c>
      <c r="BM1144">
        <v>324.37509999999997</v>
      </c>
      <c r="BN1144">
        <v>324.37509999999997</v>
      </c>
      <c r="BY1144" s="3">
        <v>39321</v>
      </c>
      <c r="BZ1144">
        <v>37.32</v>
      </c>
    </row>
    <row r="1145" spans="2:78" x14ac:dyDescent="0.25">
      <c r="B1145" s="3">
        <v>39338</v>
      </c>
      <c r="C1145" s="2">
        <v>7459.43</v>
      </c>
      <c r="D1145" s="2">
        <v>7430.64</v>
      </c>
      <c r="E1145" s="2">
        <v>7545.23</v>
      </c>
      <c r="F1145" s="2">
        <v>7535.97</v>
      </c>
      <c r="H1145" s="3">
        <v>39830</v>
      </c>
      <c r="I1145">
        <v>1.3265</v>
      </c>
      <c r="J1145">
        <v>1.3264</v>
      </c>
      <c r="K1145">
        <v>1.3288</v>
      </c>
      <c r="L1145">
        <v>1.3288</v>
      </c>
      <c r="N1145" s="3">
        <v>39572</v>
      </c>
      <c r="O1145" s="2">
        <v>855.65</v>
      </c>
      <c r="P1145" s="2">
        <v>855.4</v>
      </c>
      <c r="Q1145" s="2">
        <v>862.52</v>
      </c>
      <c r="R1145" s="2">
        <v>860.85</v>
      </c>
      <c r="BJ1145" s="3">
        <v>39337</v>
      </c>
      <c r="BK1145">
        <v>323.88630000000001</v>
      </c>
      <c r="BL1145">
        <v>323.88630000000001</v>
      </c>
      <c r="BM1145">
        <v>323.88630000000001</v>
      </c>
      <c r="BN1145">
        <v>323.88630000000001</v>
      </c>
      <c r="BY1145" s="3">
        <v>39318</v>
      </c>
      <c r="BZ1145">
        <v>36.630000000000003</v>
      </c>
    </row>
    <row r="1146" spans="2:78" x14ac:dyDescent="0.25">
      <c r="B1146" s="3">
        <v>39337</v>
      </c>
      <c r="C1146" s="2">
        <v>7458.68</v>
      </c>
      <c r="D1146" s="2">
        <v>7420.66</v>
      </c>
      <c r="E1146" s="2">
        <v>7477.99</v>
      </c>
      <c r="F1146" s="2">
        <v>7472.99</v>
      </c>
      <c r="H1146" s="3">
        <v>39829</v>
      </c>
      <c r="I1146">
        <v>1.3164</v>
      </c>
      <c r="J1146">
        <v>1.3145</v>
      </c>
      <c r="K1146">
        <v>1.3337000000000001</v>
      </c>
      <c r="L1146">
        <v>1.3265</v>
      </c>
      <c r="N1146" s="3">
        <v>39571</v>
      </c>
      <c r="O1146" s="2">
        <v>855.65</v>
      </c>
      <c r="P1146" s="2">
        <v>855.4</v>
      </c>
      <c r="Q1146" s="2">
        <v>857.12</v>
      </c>
      <c r="R1146" s="2">
        <v>856.4</v>
      </c>
      <c r="BJ1146" s="3">
        <v>39336</v>
      </c>
      <c r="BK1146">
        <v>324.49869999999999</v>
      </c>
      <c r="BL1146">
        <v>324.49869999999999</v>
      </c>
      <c r="BM1146">
        <v>324.49869999999999</v>
      </c>
      <c r="BN1146">
        <v>324.49869999999999</v>
      </c>
      <c r="BY1146" s="3">
        <v>39317</v>
      </c>
      <c r="BZ1146">
        <v>36.47</v>
      </c>
    </row>
    <row r="1147" spans="2:78" x14ac:dyDescent="0.25">
      <c r="B1147" s="3">
        <v>39336</v>
      </c>
      <c r="C1147" s="2">
        <v>7409.25</v>
      </c>
      <c r="D1147" s="2">
        <v>7409.25</v>
      </c>
      <c r="E1147" s="2">
        <v>7481.98</v>
      </c>
      <c r="F1147" s="2">
        <v>7457.9</v>
      </c>
      <c r="H1147" s="3">
        <v>39828</v>
      </c>
      <c r="I1147">
        <v>1.3207</v>
      </c>
      <c r="J1147">
        <v>1.3036000000000001</v>
      </c>
      <c r="K1147">
        <v>1.3230999999999999</v>
      </c>
      <c r="L1147">
        <v>1.3157000000000001</v>
      </c>
      <c r="N1147" s="3">
        <v>39570</v>
      </c>
      <c r="O1147" s="2">
        <v>854.995</v>
      </c>
      <c r="P1147" s="2">
        <v>844.9</v>
      </c>
      <c r="Q1147" s="2">
        <v>859.85</v>
      </c>
      <c r="R1147" s="2">
        <v>856.4</v>
      </c>
      <c r="BJ1147" s="3">
        <v>39335</v>
      </c>
      <c r="BK1147">
        <v>323.88150000000002</v>
      </c>
      <c r="BL1147">
        <v>323.88150000000002</v>
      </c>
      <c r="BM1147">
        <v>323.88150000000002</v>
      </c>
      <c r="BN1147">
        <v>323.88150000000002</v>
      </c>
      <c r="BY1147" s="3">
        <v>39316</v>
      </c>
      <c r="BZ1147">
        <v>35.840000000000003</v>
      </c>
    </row>
    <row r="1148" spans="2:78" x14ac:dyDescent="0.25">
      <c r="B1148" s="3">
        <v>39335</v>
      </c>
      <c r="C1148" s="2">
        <v>7437.69</v>
      </c>
      <c r="D1148" s="2">
        <v>7369.7</v>
      </c>
      <c r="E1148" s="2">
        <v>7467.45</v>
      </c>
      <c r="F1148" s="2">
        <v>7375.44</v>
      </c>
      <c r="H1148" s="3">
        <v>39827</v>
      </c>
      <c r="I1148">
        <v>1.3207</v>
      </c>
      <c r="J1148">
        <v>1.3098000000000001</v>
      </c>
      <c r="K1148">
        <v>1.3328</v>
      </c>
      <c r="L1148">
        <v>1.3212999999999999</v>
      </c>
      <c r="N1148" s="3">
        <v>39569</v>
      </c>
      <c r="O1148" s="2">
        <v>875.64499999999998</v>
      </c>
      <c r="P1148" s="2">
        <v>846.6</v>
      </c>
      <c r="Q1148" s="2">
        <v>881.95</v>
      </c>
      <c r="R1148" s="2">
        <v>853.95</v>
      </c>
      <c r="BJ1148" s="3">
        <v>39332</v>
      </c>
      <c r="BK1148">
        <v>322.28699999999998</v>
      </c>
      <c r="BL1148">
        <v>322.28699999999998</v>
      </c>
      <c r="BM1148">
        <v>322.28699999999998</v>
      </c>
      <c r="BN1148">
        <v>322.28699999999998</v>
      </c>
      <c r="BY1148" s="3">
        <v>39315</v>
      </c>
      <c r="BZ1148">
        <v>34.94</v>
      </c>
    </row>
    <row r="1149" spans="2:78" x14ac:dyDescent="0.25">
      <c r="B1149" s="3">
        <v>39332</v>
      </c>
      <c r="C1149" s="2">
        <v>7612.92</v>
      </c>
      <c r="D1149" s="2">
        <v>7420.83</v>
      </c>
      <c r="E1149" s="2">
        <v>7629.86</v>
      </c>
      <c r="F1149" s="2">
        <v>7436.63</v>
      </c>
      <c r="H1149" s="3">
        <v>39826</v>
      </c>
      <c r="I1149">
        <v>1.3355999999999999</v>
      </c>
      <c r="J1149">
        <v>1.3144</v>
      </c>
      <c r="K1149">
        <v>1.3357000000000001</v>
      </c>
      <c r="L1149">
        <v>1.3197000000000001</v>
      </c>
      <c r="N1149" s="3">
        <v>39568</v>
      </c>
      <c r="O1149" s="2">
        <v>873.35</v>
      </c>
      <c r="P1149" s="2">
        <v>861.95</v>
      </c>
      <c r="Q1149" s="2">
        <v>879.05</v>
      </c>
      <c r="R1149" s="2">
        <v>874.6</v>
      </c>
      <c r="BJ1149" s="3">
        <v>39331</v>
      </c>
      <c r="BK1149">
        <v>322.55590000000001</v>
      </c>
      <c r="BL1149">
        <v>322.55590000000001</v>
      </c>
      <c r="BM1149">
        <v>322.55590000000001</v>
      </c>
      <c r="BN1149">
        <v>322.55590000000001</v>
      </c>
      <c r="BY1149" s="3">
        <v>39314</v>
      </c>
      <c r="BZ1149">
        <v>35</v>
      </c>
    </row>
    <row r="1150" spans="2:78" x14ac:dyDescent="0.25">
      <c r="B1150" s="3">
        <v>39331</v>
      </c>
      <c r="C1150" s="2">
        <v>7618.34</v>
      </c>
      <c r="D1150" s="2">
        <v>7510.77</v>
      </c>
      <c r="E1150" s="2">
        <v>7644.43</v>
      </c>
      <c r="F1150" s="2">
        <v>7621.72</v>
      </c>
      <c r="H1150" s="3">
        <v>39825</v>
      </c>
      <c r="I1150">
        <v>1.3418000000000001</v>
      </c>
      <c r="J1150">
        <v>1.3297000000000001</v>
      </c>
      <c r="K1150">
        <v>1.3444</v>
      </c>
      <c r="L1150">
        <v>1.3358000000000001</v>
      </c>
      <c r="N1150" s="3">
        <v>39567</v>
      </c>
      <c r="O1150" s="2">
        <v>892.6</v>
      </c>
      <c r="P1150" s="2">
        <v>868.05</v>
      </c>
      <c r="Q1150" s="2">
        <v>893.05</v>
      </c>
      <c r="R1150" s="2">
        <v>872.97</v>
      </c>
      <c r="BJ1150" s="3">
        <v>39330</v>
      </c>
      <c r="BK1150">
        <v>321.87180000000001</v>
      </c>
      <c r="BL1150">
        <v>321.87180000000001</v>
      </c>
      <c r="BM1150">
        <v>321.87180000000001</v>
      </c>
      <c r="BN1150">
        <v>321.87180000000001</v>
      </c>
      <c r="BY1150" s="3">
        <v>39311</v>
      </c>
      <c r="BZ1150">
        <v>33.729999999999997</v>
      </c>
    </row>
    <row r="1151" spans="2:78" x14ac:dyDescent="0.25">
      <c r="B1151" s="3">
        <v>39330</v>
      </c>
      <c r="C1151" s="2">
        <v>7700.76</v>
      </c>
      <c r="D1151" s="2">
        <v>7588.03</v>
      </c>
      <c r="E1151" s="2">
        <v>7717.16</v>
      </c>
      <c r="F1151" s="2">
        <v>7588.03</v>
      </c>
      <c r="H1151" s="3">
        <v>39824</v>
      </c>
      <c r="I1151">
        <v>1.3428</v>
      </c>
      <c r="J1151">
        <v>1.3409</v>
      </c>
      <c r="K1151">
        <v>1.3483000000000001</v>
      </c>
      <c r="L1151">
        <v>1.3413999999999999</v>
      </c>
      <c r="N1151" s="3">
        <v>39566</v>
      </c>
      <c r="O1151" s="2">
        <v>889.4</v>
      </c>
      <c r="P1151" s="2">
        <v>886.95</v>
      </c>
      <c r="Q1151" s="2">
        <v>896.15</v>
      </c>
      <c r="R1151" s="2">
        <v>891.55</v>
      </c>
      <c r="BJ1151" s="3">
        <v>39329</v>
      </c>
      <c r="BK1151">
        <v>321.77339999999998</v>
      </c>
      <c r="BL1151">
        <v>321.77339999999998</v>
      </c>
      <c r="BM1151">
        <v>321.77339999999998</v>
      </c>
      <c r="BN1151">
        <v>321.77339999999998</v>
      </c>
      <c r="BY1151" s="3">
        <v>39310</v>
      </c>
      <c r="BZ1151">
        <v>33.69</v>
      </c>
    </row>
    <row r="1152" spans="2:78" x14ac:dyDescent="0.25">
      <c r="B1152" s="3">
        <v>39329</v>
      </c>
      <c r="C1152" s="2">
        <v>7635.41</v>
      </c>
      <c r="D1152" s="2">
        <v>7595.45</v>
      </c>
      <c r="E1152" s="2">
        <v>7725.34</v>
      </c>
      <c r="F1152" s="2">
        <v>7721.77</v>
      </c>
      <c r="H1152" s="3">
        <v>39823</v>
      </c>
      <c r="I1152">
        <v>1.345</v>
      </c>
      <c r="J1152">
        <v>1.3427</v>
      </c>
      <c r="K1152">
        <v>1.3454999999999999</v>
      </c>
      <c r="L1152">
        <v>1.3428</v>
      </c>
      <c r="N1152" s="3">
        <v>39565</v>
      </c>
      <c r="O1152" s="2">
        <v>887.55</v>
      </c>
      <c r="P1152" s="2">
        <v>885.15</v>
      </c>
      <c r="Q1152" s="2">
        <v>891.3</v>
      </c>
      <c r="R1152" s="2">
        <v>888.95</v>
      </c>
      <c r="BJ1152" s="3">
        <v>39328</v>
      </c>
      <c r="BK1152">
        <v>321.55160000000001</v>
      </c>
      <c r="BL1152">
        <v>321.55160000000001</v>
      </c>
      <c r="BM1152">
        <v>321.55160000000001</v>
      </c>
      <c r="BN1152">
        <v>321.55160000000001</v>
      </c>
      <c r="BY1152" s="3">
        <v>39308</v>
      </c>
      <c r="BZ1152">
        <v>36.58</v>
      </c>
    </row>
    <row r="1153" spans="2:78" x14ac:dyDescent="0.25">
      <c r="B1153" s="3">
        <v>39328</v>
      </c>
      <c r="C1153" s="2">
        <v>7643.64</v>
      </c>
      <c r="D1153" s="2">
        <v>7630.85</v>
      </c>
      <c r="E1153" s="2">
        <v>7677.67</v>
      </c>
      <c r="F1153" s="2">
        <v>7648.58</v>
      </c>
      <c r="H1153" s="3">
        <v>39822</v>
      </c>
      <c r="I1153">
        <v>1.3694</v>
      </c>
      <c r="J1153">
        <v>1.3418000000000001</v>
      </c>
      <c r="K1153">
        <v>1.3746</v>
      </c>
      <c r="L1153">
        <v>1.345</v>
      </c>
      <c r="N1153" s="3">
        <v>39564</v>
      </c>
      <c r="O1153" s="2">
        <v>887.55</v>
      </c>
      <c r="P1153" s="2">
        <v>885.15</v>
      </c>
      <c r="Q1153" s="2">
        <v>887.55</v>
      </c>
      <c r="R1153" s="2">
        <v>885.15</v>
      </c>
      <c r="BJ1153" s="3">
        <v>39325</v>
      </c>
      <c r="BK1153">
        <v>321.37700000000001</v>
      </c>
      <c r="BL1153">
        <v>321.37700000000001</v>
      </c>
      <c r="BM1153">
        <v>321.37700000000001</v>
      </c>
      <c r="BN1153">
        <v>321.37700000000001</v>
      </c>
      <c r="BY1153" s="3">
        <v>39307</v>
      </c>
      <c r="BZ1153">
        <v>37.1</v>
      </c>
    </row>
    <row r="1154" spans="2:78" x14ac:dyDescent="0.25">
      <c r="B1154" s="3">
        <v>39325</v>
      </c>
      <c r="C1154" s="2">
        <v>7554.6</v>
      </c>
      <c r="D1154" s="2">
        <v>7536.78</v>
      </c>
      <c r="E1154" s="2">
        <v>7659.72</v>
      </c>
      <c r="F1154" s="2">
        <v>7638.17</v>
      </c>
      <c r="H1154" s="3">
        <v>39821</v>
      </c>
      <c r="I1154">
        <v>1.3609</v>
      </c>
      <c r="J1154">
        <v>1.3537999999999999</v>
      </c>
      <c r="K1154">
        <v>1.379</v>
      </c>
      <c r="L1154">
        <v>1.3694999999999999</v>
      </c>
      <c r="N1154" s="3">
        <v>39563</v>
      </c>
      <c r="O1154" s="2">
        <v>886.4</v>
      </c>
      <c r="P1154" s="2">
        <v>877.5</v>
      </c>
      <c r="Q1154" s="2">
        <v>897.05</v>
      </c>
      <c r="R1154" s="2">
        <v>887.3</v>
      </c>
      <c r="BJ1154" s="3">
        <v>39324</v>
      </c>
      <c r="BK1154">
        <v>321.50880000000001</v>
      </c>
      <c r="BL1154">
        <v>321.50880000000001</v>
      </c>
      <c r="BM1154">
        <v>321.50880000000001</v>
      </c>
      <c r="BN1154">
        <v>321.50880000000001</v>
      </c>
      <c r="BY1154" s="3">
        <v>39304</v>
      </c>
      <c r="BZ1154">
        <v>36.729999999999997</v>
      </c>
    </row>
    <row r="1155" spans="2:78" x14ac:dyDescent="0.25">
      <c r="B1155" s="3">
        <v>39324</v>
      </c>
      <c r="C1155" s="2">
        <v>7469.45</v>
      </c>
      <c r="D1155" s="2">
        <v>7416.66</v>
      </c>
      <c r="E1155" s="2">
        <v>7529.75</v>
      </c>
      <c r="F1155" s="2">
        <v>7519.94</v>
      </c>
      <c r="H1155" s="3">
        <v>39820</v>
      </c>
      <c r="I1155">
        <v>1.3495999999999999</v>
      </c>
      <c r="J1155">
        <v>1.3435999999999999</v>
      </c>
      <c r="K1155">
        <v>1.3744000000000001</v>
      </c>
      <c r="L1155">
        <v>1.3613</v>
      </c>
      <c r="N1155" s="3">
        <v>39562</v>
      </c>
      <c r="O1155" s="2">
        <v>902.14499999999998</v>
      </c>
      <c r="P1155" s="2">
        <v>882.7</v>
      </c>
      <c r="Q1155" s="2">
        <v>907.25</v>
      </c>
      <c r="R1155" s="2">
        <v>886.02</v>
      </c>
      <c r="BJ1155" s="3">
        <v>39323</v>
      </c>
      <c r="BK1155">
        <v>322.35930000000002</v>
      </c>
      <c r="BL1155">
        <v>322.35930000000002</v>
      </c>
      <c r="BM1155">
        <v>322.35930000000002</v>
      </c>
      <c r="BN1155">
        <v>322.35930000000002</v>
      </c>
      <c r="BY1155" s="3">
        <v>39303</v>
      </c>
      <c r="BZ1155">
        <v>37.99</v>
      </c>
    </row>
    <row r="1156" spans="2:78" x14ac:dyDescent="0.25">
      <c r="B1156" s="3">
        <v>39323</v>
      </c>
      <c r="C1156" s="2">
        <v>7383.09</v>
      </c>
      <c r="D1156" s="2">
        <v>7353.82</v>
      </c>
      <c r="E1156" s="2">
        <v>7451.97</v>
      </c>
      <c r="F1156" s="2">
        <v>7439.18</v>
      </c>
      <c r="H1156" s="3">
        <v>39819</v>
      </c>
      <c r="I1156">
        <v>1.3633</v>
      </c>
      <c r="J1156">
        <v>1.3311999999999999</v>
      </c>
      <c r="K1156">
        <v>1.3633</v>
      </c>
      <c r="L1156">
        <v>1.3506</v>
      </c>
      <c r="N1156" s="3">
        <v>39561</v>
      </c>
      <c r="O1156" s="2">
        <v>917.95</v>
      </c>
      <c r="P1156" s="2">
        <v>896.5</v>
      </c>
      <c r="Q1156" s="2">
        <v>923.17499999999995</v>
      </c>
      <c r="R1156" s="2">
        <v>902.3</v>
      </c>
      <c r="BJ1156" s="3">
        <v>39322</v>
      </c>
      <c r="BK1156">
        <v>321.4769</v>
      </c>
      <c r="BL1156">
        <v>321.4769</v>
      </c>
      <c r="BM1156">
        <v>321.4769</v>
      </c>
      <c r="BN1156">
        <v>321.4769</v>
      </c>
      <c r="BY1156" s="3">
        <v>39302</v>
      </c>
      <c r="BZ1156">
        <v>38.479999999999997</v>
      </c>
    </row>
    <row r="1157" spans="2:78" x14ac:dyDescent="0.25">
      <c r="B1157" s="3">
        <v>39322</v>
      </c>
      <c r="C1157" s="2">
        <v>7476.99</v>
      </c>
      <c r="D1157" s="2">
        <v>7419.68</v>
      </c>
      <c r="E1157" s="2">
        <v>7477.27</v>
      </c>
      <c r="F1157" s="2">
        <v>7430.24</v>
      </c>
      <c r="H1157" s="3">
        <v>39818</v>
      </c>
      <c r="I1157">
        <v>1.3955</v>
      </c>
      <c r="J1157">
        <v>1.3552999999999999</v>
      </c>
      <c r="K1157">
        <v>1.3958999999999999</v>
      </c>
      <c r="L1157">
        <v>1.3642000000000001</v>
      </c>
      <c r="N1157" s="3">
        <v>39560</v>
      </c>
      <c r="O1157" s="2">
        <v>916.14499999999998</v>
      </c>
      <c r="P1157" s="2">
        <v>911.35</v>
      </c>
      <c r="Q1157" s="2">
        <v>925.85</v>
      </c>
      <c r="R1157" s="2">
        <v>917.42</v>
      </c>
      <c r="BJ1157" s="3">
        <v>39321</v>
      </c>
      <c r="BK1157">
        <v>320.3458</v>
      </c>
      <c r="BL1157">
        <v>320.3458</v>
      </c>
      <c r="BM1157">
        <v>320.3458</v>
      </c>
      <c r="BN1157">
        <v>320.3458</v>
      </c>
      <c r="BY1157" s="3">
        <v>39301</v>
      </c>
      <c r="BZ1157">
        <v>37.43</v>
      </c>
    </row>
    <row r="1158" spans="2:78" x14ac:dyDescent="0.25">
      <c r="B1158" s="3">
        <v>39321</v>
      </c>
      <c r="C1158" s="2">
        <v>7525.59</v>
      </c>
      <c r="D1158" s="2">
        <v>7475.95</v>
      </c>
      <c r="E1158" s="2">
        <v>7541.87</v>
      </c>
      <c r="F1158" s="2">
        <v>7485.99</v>
      </c>
      <c r="H1158" s="3">
        <v>39817</v>
      </c>
      <c r="I1158">
        <v>1.3852</v>
      </c>
      <c r="J1158">
        <v>1.3851</v>
      </c>
      <c r="K1158">
        <v>1.3952</v>
      </c>
      <c r="L1158">
        <v>1.3952</v>
      </c>
      <c r="N1158" s="3">
        <v>39559</v>
      </c>
      <c r="O1158" s="2">
        <v>919.55</v>
      </c>
      <c r="P1158" s="2">
        <v>910.8</v>
      </c>
      <c r="Q1158" s="2">
        <v>929.15</v>
      </c>
      <c r="R1158" s="2">
        <v>915.7</v>
      </c>
      <c r="BJ1158" s="3">
        <v>39318</v>
      </c>
      <c r="BK1158">
        <v>321.55349999999999</v>
      </c>
      <c r="BL1158">
        <v>321.55349999999999</v>
      </c>
      <c r="BM1158">
        <v>321.55349999999999</v>
      </c>
      <c r="BN1158">
        <v>321.55349999999999</v>
      </c>
      <c r="BY1158" s="3">
        <v>39300</v>
      </c>
      <c r="BZ1158">
        <v>37.26</v>
      </c>
    </row>
    <row r="1159" spans="2:78" x14ac:dyDescent="0.25">
      <c r="B1159" s="3">
        <v>39318</v>
      </c>
      <c r="C1159" s="2">
        <v>7490.82</v>
      </c>
      <c r="D1159" s="2">
        <v>7459.95</v>
      </c>
      <c r="E1159" s="2">
        <v>7526.14</v>
      </c>
      <c r="F1159" s="2">
        <v>7507.27</v>
      </c>
      <c r="H1159" s="3">
        <v>39816</v>
      </c>
      <c r="I1159">
        <v>1.3917999999999999</v>
      </c>
      <c r="J1159">
        <v>1.3851</v>
      </c>
      <c r="K1159">
        <v>1.3918999999999999</v>
      </c>
      <c r="L1159">
        <v>1.3852</v>
      </c>
      <c r="N1159" s="3">
        <v>39558</v>
      </c>
      <c r="O1159" s="2">
        <v>915.75</v>
      </c>
      <c r="P1159" s="2">
        <v>912.3</v>
      </c>
      <c r="Q1159" s="2">
        <v>920.82</v>
      </c>
      <c r="R1159" s="2">
        <v>919.15</v>
      </c>
      <c r="BJ1159" s="3">
        <v>39317</v>
      </c>
      <c r="BK1159">
        <v>319.70490000000001</v>
      </c>
      <c r="BL1159">
        <v>319.70490000000001</v>
      </c>
      <c r="BM1159">
        <v>319.70490000000001</v>
      </c>
      <c r="BN1159">
        <v>319.70490000000001</v>
      </c>
      <c r="BY1159" s="3">
        <v>39297</v>
      </c>
      <c r="BZ1159">
        <v>38.020000000000003</v>
      </c>
    </row>
    <row r="1160" spans="2:78" x14ac:dyDescent="0.25">
      <c r="B1160" s="3">
        <v>39317</v>
      </c>
      <c r="C1160" s="2">
        <v>7560.91</v>
      </c>
      <c r="D1160" s="2">
        <v>7511.91</v>
      </c>
      <c r="E1160" s="2">
        <v>7591.52</v>
      </c>
      <c r="F1160" s="2">
        <v>7511.96</v>
      </c>
      <c r="H1160" s="3">
        <v>39815</v>
      </c>
      <c r="I1160">
        <v>1.3996999999999999</v>
      </c>
      <c r="J1160">
        <v>1.3837999999999999</v>
      </c>
      <c r="K1160">
        <v>1.4025000000000001</v>
      </c>
      <c r="L1160">
        <v>1.3917999999999999</v>
      </c>
      <c r="N1160" s="3">
        <v>39557</v>
      </c>
      <c r="O1160" s="2">
        <v>915.75</v>
      </c>
      <c r="P1160" s="2">
        <v>915.5</v>
      </c>
      <c r="Q1160" s="2">
        <v>916.65</v>
      </c>
      <c r="R1160" s="2">
        <v>916</v>
      </c>
      <c r="BJ1160" s="3">
        <v>39316</v>
      </c>
      <c r="BK1160">
        <v>320.41919999999999</v>
      </c>
      <c r="BL1160">
        <v>320.41919999999999</v>
      </c>
      <c r="BM1160">
        <v>320.41919999999999</v>
      </c>
      <c r="BN1160">
        <v>320.41919999999999</v>
      </c>
      <c r="BY1160" s="3">
        <v>39296</v>
      </c>
      <c r="BZ1160">
        <v>38.04</v>
      </c>
    </row>
    <row r="1161" spans="2:78" x14ac:dyDescent="0.25">
      <c r="B1161" s="3">
        <v>39316</v>
      </c>
      <c r="C1161" s="2">
        <v>7429.01</v>
      </c>
      <c r="D1161" s="2">
        <v>7424.12</v>
      </c>
      <c r="E1161" s="2">
        <v>7525.71</v>
      </c>
      <c r="F1161" s="2">
        <v>7500.48</v>
      </c>
      <c r="H1161" s="3">
        <v>39814</v>
      </c>
      <c r="I1161">
        <v>1.3974</v>
      </c>
      <c r="J1161">
        <v>1.3956</v>
      </c>
      <c r="K1161">
        <v>1.4069</v>
      </c>
      <c r="L1161">
        <v>1.3995</v>
      </c>
      <c r="N1161" s="3">
        <v>39556</v>
      </c>
      <c r="O1161" s="2">
        <v>941.89499999999998</v>
      </c>
      <c r="P1161" s="2">
        <v>904.37</v>
      </c>
      <c r="Q1161" s="2">
        <v>946.9</v>
      </c>
      <c r="R1161" s="2">
        <v>915.5</v>
      </c>
      <c r="BJ1161" s="3">
        <v>39315</v>
      </c>
      <c r="BK1161">
        <v>321.4726</v>
      </c>
      <c r="BL1161">
        <v>321.4726</v>
      </c>
      <c r="BM1161">
        <v>321.4726</v>
      </c>
      <c r="BN1161">
        <v>321.4726</v>
      </c>
      <c r="BY1161" s="3">
        <v>39295</v>
      </c>
      <c r="BZ1161">
        <v>37.81</v>
      </c>
    </row>
    <row r="1162" spans="2:78" x14ac:dyDescent="0.25">
      <c r="B1162" s="3">
        <v>39315</v>
      </c>
      <c r="C1162" s="2">
        <v>7427.52</v>
      </c>
      <c r="D1162" s="2">
        <v>7345.13</v>
      </c>
      <c r="E1162" s="2">
        <v>7469.86</v>
      </c>
      <c r="F1162" s="2">
        <v>7424.75</v>
      </c>
      <c r="H1162" s="3">
        <v>39813</v>
      </c>
      <c r="I1162">
        <v>1.4137</v>
      </c>
      <c r="J1162">
        <v>1.3852</v>
      </c>
      <c r="K1162">
        <v>1.4144000000000001</v>
      </c>
      <c r="L1162">
        <v>1.3974</v>
      </c>
      <c r="N1162" s="3">
        <v>39555</v>
      </c>
      <c r="O1162" s="2">
        <v>943.5</v>
      </c>
      <c r="P1162" s="2">
        <v>937.05</v>
      </c>
      <c r="Q1162" s="2">
        <v>953.2</v>
      </c>
      <c r="R1162" s="2">
        <v>941.5</v>
      </c>
      <c r="BJ1162" s="3">
        <v>39314</v>
      </c>
      <c r="BK1162">
        <v>319.91329999999999</v>
      </c>
      <c r="BL1162">
        <v>319.91329999999999</v>
      </c>
      <c r="BM1162">
        <v>319.91329999999999</v>
      </c>
      <c r="BN1162">
        <v>319.91329999999999</v>
      </c>
      <c r="BY1162" s="3">
        <v>39294</v>
      </c>
      <c r="BZ1162">
        <v>39.15</v>
      </c>
    </row>
    <row r="1163" spans="2:78" x14ac:dyDescent="0.25">
      <c r="B1163" s="3">
        <v>39314</v>
      </c>
      <c r="C1163" s="2">
        <v>7400.45</v>
      </c>
      <c r="D1163" s="2">
        <v>7386.55</v>
      </c>
      <c r="E1163" s="2">
        <v>7450.39</v>
      </c>
      <c r="F1163" s="2">
        <v>7407.53</v>
      </c>
      <c r="H1163" s="3">
        <v>39812</v>
      </c>
      <c r="I1163">
        <v>1.4032</v>
      </c>
      <c r="J1163">
        <v>1.3994</v>
      </c>
      <c r="K1163">
        <v>1.4219999999999999</v>
      </c>
      <c r="L1163">
        <v>1.4138999999999999</v>
      </c>
      <c r="N1163" s="3">
        <v>39554</v>
      </c>
      <c r="O1163" s="2">
        <v>928.84500000000003</v>
      </c>
      <c r="P1163" s="2">
        <v>924</v>
      </c>
      <c r="Q1163" s="2">
        <v>949.65</v>
      </c>
      <c r="R1163" s="2">
        <v>943.1</v>
      </c>
      <c r="BJ1163" s="3">
        <v>39311</v>
      </c>
      <c r="BK1163">
        <v>320.59859999999998</v>
      </c>
      <c r="BL1163">
        <v>320.59859999999998</v>
      </c>
      <c r="BM1163">
        <v>320.59859999999998</v>
      </c>
      <c r="BN1163">
        <v>320.59859999999998</v>
      </c>
      <c r="BY1163" s="3">
        <v>39293</v>
      </c>
      <c r="BZ1163">
        <v>38.51</v>
      </c>
    </row>
    <row r="1164" spans="2:78" x14ac:dyDescent="0.25">
      <c r="B1164" s="3">
        <v>39311</v>
      </c>
      <c r="C1164" s="2">
        <v>7241.62</v>
      </c>
      <c r="D1164" s="2">
        <v>7190.36</v>
      </c>
      <c r="E1164" s="2">
        <v>7497.65</v>
      </c>
      <c r="F1164" s="2">
        <v>7378.29</v>
      </c>
      <c r="H1164" s="3">
        <v>39811</v>
      </c>
      <c r="I1164">
        <v>1.4105000000000001</v>
      </c>
      <c r="J1164">
        <v>1.3915</v>
      </c>
      <c r="K1164">
        <v>1.4359</v>
      </c>
      <c r="L1164">
        <v>1.4032</v>
      </c>
      <c r="N1164" s="3">
        <v>39553</v>
      </c>
      <c r="O1164" s="2">
        <v>925.7</v>
      </c>
      <c r="P1164" s="2">
        <v>924.55</v>
      </c>
      <c r="Q1164" s="2">
        <v>936.75</v>
      </c>
      <c r="R1164" s="2">
        <v>928.2</v>
      </c>
      <c r="BJ1164" s="3">
        <v>39310</v>
      </c>
      <c r="BK1164">
        <v>319.93950000000001</v>
      </c>
      <c r="BL1164">
        <v>319.93950000000001</v>
      </c>
      <c r="BM1164">
        <v>319.93950000000001</v>
      </c>
      <c r="BN1164">
        <v>319.93950000000001</v>
      </c>
      <c r="BY1164" s="3">
        <v>39290</v>
      </c>
      <c r="BZ1164">
        <v>38.18</v>
      </c>
    </row>
    <row r="1165" spans="2:78" x14ac:dyDescent="0.25">
      <c r="B1165" s="3">
        <v>39310</v>
      </c>
      <c r="C1165" s="2">
        <v>7360.28</v>
      </c>
      <c r="D1165" s="2">
        <v>7240.78</v>
      </c>
      <c r="E1165" s="2">
        <v>7360.28</v>
      </c>
      <c r="F1165" s="2">
        <v>7270.07</v>
      </c>
      <c r="H1165" s="3">
        <v>39810</v>
      </c>
      <c r="I1165">
        <v>1.4056999999999999</v>
      </c>
      <c r="J1165">
        <v>1.4033</v>
      </c>
      <c r="K1165">
        <v>1.4112</v>
      </c>
      <c r="L1165">
        <v>1.4103000000000001</v>
      </c>
      <c r="N1165" s="3">
        <v>39552</v>
      </c>
      <c r="O1165" s="2">
        <v>915.6</v>
      </c>
      <c r="P1165" s="2">
        <v>914</v>
      </c>
      <c r="Q1165" s="2">
        <v>932.19500000000005</v>
      </c>
      <c r="R1165" s="2">
        <v>925.3</v>
      </c>
      <c r="BJ1165" s="3">
        <v>39309</v>
      </c>
      <c r="BK1165">
        <v>319.37849999999997</v>
      </c>
      <c r="BL1165">
        <v>319.37849999999997</v>
      </c>
      <c r="BM1165">
        <v>319.37849999999997</v>
      </c>
      <c r="BN1165">
        <v>319.37849999999997</v>
      </c>
      <c r="BY1165" s="3">
        <v>39289</v>
      </c>
      <c r="BZ1165">
        <v>39.44</v>
      </c>
    </row>
    <row r="1166" spans="2:78" x14ac:dyDescent="0.25">
      <c r="B1166" s="3">
        <v>39309</v>
      </c>
      <c r="C1166" s="2">
        <v>7391.48</v>
      </c>
      <c r="D1166" s="2">
        <v>7343.25</v>
      </c>
      <c r="E1166" s="2">
        <v>7470.94</v>
      </c>
      <c r="F1166" s="2">
        <v>7445.9</v>
      </c>
      <c r="H1166" s="3">
        <v>39809</v>
      </c>
      <c r="I1166">
        <v>1.4021999999999999</v>
      </c>
      <c r="J1166">
        <v>1.4021999999999999</v>
      </c>
      <c r="K1166">
        <v>1.4057999999999999</v>
      </c>
      <c r="L1166">
        <v>1.4056999999999999</v>
      </c>
      <c r="N1166" s="3">
        <v>39551</v>
      </c>
      <c r="O1166" s="2">
        <v>925.3</v>
      </c>
      <c r="P1166" s="2">
        <v>914.6</v>
      </c>
      <c r="Q1166" s="2">
        <v>925.45</v>
      </c>
      <c r="R1166" s="2">
        <v>915.22</v>
      </c>
      <c r="BJ1166" s="3">
        <v>39308</v>
      </c>
      <c r="BK1166">
        <v>318.70190000000002</v>
      </c>
      <c r="BL1166">
        <v>318.70190000000002</v>
      </c>
      <c r="BM1166">
        <v>318.70190000000002</v>
      </c>
      <c r="BN1166">
        <v>318.70190000000002</v>
      </c>
      <c r="BY1166" s="3">
        <v>39288</v>
      </c>
      <c r="BZ1166">
        <v>40.35</v>
      </c>
    </row>
    <row r="1167" spans="2:78" x14ac:dyDescent="0.25">
      <c r="B1167" s="3">
        <v>39308</v>
      </c>
      <c r="C1167" s="2">
        <v>7441.5</v>
      </c>
      <c r="D1167" s="2">
        <v>7383.32</v>
      </c>
      <c r="E1167" s="2">
        <v>7492.76</v>
      </c>
      <c r="F1167" s="2">
        <v>7425.07</v>
      </c>
      <c r="H1167" s="3">
        <v>39808</v>
      </c>
      <c r="I1167">
        <v>1.4011</v>
      </c>
      <c r="J1167">
        <v>1.3988</v>
      </c>
      <c r="K1167">
        <v>1.4112</v>
      </c>
      <c r="L1167">
        <v>1.4021999999999999</v>
      </c>
      <c r="N1167" s="3">
        <v>39550</v>
      </c>
      <c r="O1167" s="2">
        <v>924.85</v>
      </c>
      <c r="P1167" s="2">
        <v>924</v>
      </c>
      <c r="Q1167" s="2">
        <v>925.3</v>
      </c>
      <c r="R1167" s="2">
        <v>924.9</v>
      </c>
      <c r="BJ1167" s="3">
        <v>39307</v>
      </c>
      <c r="BK1167">
        <v>318.58260000000001</v>
      </c>
      <c r="BL1167">
        <v>318.58260000000001</v>
      </c>
      <c r="BM1167">
        <v>318.58260000000001</v>
      </c>
      <c r="BN1167">
        <v>318.58260000000001</v>
      </c>
      <c r="BY1167" s="3">
        <v>39287</v>
      </c>
      <c r="BZ1167">
        <v>40.67</v>
      </c>
    </row>
    <row r="1168" spans="2:78" x14ac:dyDescent="0.25">
      <c r="B1168" s="3">
        <v>39307</v>
      </c>
      <c r="C1168" s="2">
        <v>7380.18</v>
      </c>
      <c r="D1168" s="2">
        <v>7380.18</v>
      </c>
      <c r="E1168" s="2">
        <v>7476.7</v>
      </c>
      <c r="F1168" s="2">
        <v>7474.33</v>
      </c>
      <c r="H1168" s="3">
        <v>39807</v>
      </c>
      <c r="I1168">
        <v>1.4001999999999999</v>
      </c>
      <c r="J1168">
        <v>1.3976999999999999</v>
      </c>
      <c r="K1168">
        <v>1.4046000000000001</v>
      </c>
      <c r="L1168">
        <v>1.4012</v>
      </c>
      <c r="N1168" s="3">
        <v>39549</v>
      </c>
      <c r="O1168" s="2">
        <v>928.75</v>
      </c>
      <c r="P1168" s="2">
        <v>917.15</v>
      </c>
      <c r="Q1168" s="2">
        <v>932.65</v>
      </c>
      <c r="R1168" s="2">
        <v>924.1</v>
      </c>
      <c r="BJ1168" s="3">
        <v>39304</v>
      </c>
      <c r="BK1168">
        <v>318.55950000000001</v>
      </c>
      <c r="BL1168">
        <v>318.55950000000001</v>
      </c>
      <c r="BM1168">
        <v>318.55950000000001</v>
      </c>
      <c r="BN1168">
        <v>318.55950000000001</v>
      </c>
      <c r="BY1168" s="3">
        <v>39286</v>
      </c>
      <c r="BZ1168">
        <v>40.89</v>
      </c>
    </row>
    <row r="1169" spans="2:78" x14ac:dyDescent="0.25">
      <c r="B1169" s="3">
        <v>39304</v>
      </c>
      <c r="C1169" s="2">
        <v>7373.91</v>
      </c>
      <c r="D1169" s="2">
        <v>7293.52</v>
      </c>
      <c r="E1169" s="2">
        <v>7386.41</v>
      </c>
      <c r="F1169" s="2">
        <v>7343.26</v>
      </c>
      <c r="H1169" s="3">
        <v>39806</v>
      </c>
      <c r="I1169">
        <v>1.3935999999999999</v>
      </c>
      <c r="J1169">
        <v>1.3935999999999999</v>
      </c>
      <c r="K1169">
        <v>1.4018999999999999</v>
      </c>
      <c r="L1169">
        <v>1.4</v>
      </c>
      <c r="N1169" s="3">
        <v>39548</v>
      </c>
      <c r="O1169" s="2">
        <v>932.5</v>
      </c>
      <c r="P1169" s="2">
        <v>921.3</v>
      </c>
      <c r="Q1169" s="2">
        <v>940.05</v>
      </c>
      <c r="R1169" s="2">
        <v>928.8</v>
      </c>
      <c r="BJ1169" s="3">
        <v>39303</v>
      </c>
      <c r="BK1169">
        <v>318.18720000000002</v>
      </c>
      <c r="BL1169">
        <v>318.18720000000002</v>
      </c>
      <c r="BM1169">
        <v>318.18720000000002</v>
      </c>
      <c r="BN1169">
        <v>318.18720000000002</v>
      </c>
      <c r="BY1169" s="3">
        <v>39283</v>
      </c>
      <c r="BZ1169">
        <v>40.46</v>
      </c>
    </row>
    <row r="1170" spans="2:78" x14ac:dyDescent="0.25">
      <c r="B1170" s="3">
        <v>39303</v>
      </c>
      <c r="C1170" s="2">
        <v>7578.12</v>
      </c>
      <c r="D1170" s="2">
        <v>7426.05</v>
      </c>
      <c r="E1170" s="2">
        <v>7581.79</v>
      </c>
      <c r="F1170" s="2">
        <v>7453.59</v>
      </c>
      <c r="H1170" s="3">
        <v>39805</v>
      </c>
      <c r="I1170">
        <v>1.3955</v>
      </c>
      <c r="J1170">
        <v>1.3913</v>
      </c>
      <c r="K1170">
        <v>1.4018999999999999</v>
      </c>
      <c r="L1170">
        <v>1.3934</v>
      </c>
      <c r="N1170" s="3">
        <v>39547</v>
      </c>
      <c r="O1170" s="2">
        <v>916.05</v>
      </c>
      <c r="P1170" s="2">
        <v>902.62</v>
      </c>
      <c r="Q1170" s="2">
        <v>935.9</v>
      </c>
      <c r="R1170" s="2">
        <v>932</v>
      </c>
      <c r="BJ1170" s="3">
        <v>39302</v>
      </c>
      <c r="BK1170">
        <v>317.06509999999997</v>
      </c>
      <c r="BL1170">
        <v>317.06509999999997</v>
      </c>
      <c r="BM1170">
        <v>317.06509999999997</v>
      </c>
      <c r="BN1170">
        <v>317.06509999999997</v>
      </c>
    </row>
    <row r="1171" spans="2:78" x14ac:dyDescent="0.25">
      <c r="B1171" s="3">
        <v>39302</v>
      </c>
      <c r="C1171" s="2">
        <v>7538.97</v>
      </c>
      <c r="D1171" s="2">
        <v>7531.71</v>
      </c>
      <c r="E1171" s="2">
        <v>7614.24</v>
      </c>
      <c r="F1171" s="2">
        <v>7605.94</v>
      </c>
      <c r="H1171" s="3">
        <v>39804</v>
      </c>
      <c r="I1171">
        <v>1.3976</v>
      </c>
      <c r="J1171">
        <v>1.3905000000000001</v>
      </c>
      <c r="K1171">
        <v>1.4117999999999999</v>
      </c>
      <c r="L1171">
        <v>1.3955</v>
      </c>
      <c r="N1171" s="3">
        <v>39546</v>
      </c>
      <c r="O1171" s="2">
        <v>921.44500000000005</v>
      </c>
      <c r="P1171" s="2">
        <v>907.47</v>
      </c>
      <c r="Q1171" s="2">
        <v>925.94500000000005</v>
      </c>
      <c r="R1171" s="2">
        <v>915.9</v>
      </c>
      <c r="BJ1171" s="3">
        <v>39301</v>
      </c>
      <c r="BK1171">
        <v>318.19720000000001</v>
      </c>
      <c r="BL1171">
        <v>318.19720000000001</v>
      </c>
      <c r="BM1171">
        <v>318.19720000000001</v>
      </c>
      <c r="BN1171">
        <v>318.19720000000001</v>
      </c>
    </row>
    <row r="1172" spans="2:78" x14ac:dyDescent="0.25">
      <c r="B1172" s="3">
        <v>39301</v>
      </c>
      <c r="C1172" s="2">
        <v>7481.35</v>
      </c>
      <c r="D1172" s="2">
        <v>7459.09</v>
      </c>
      <c r="E1172" s="2">
        <v>7534.93</v>
      </c>
      <c r="F1172" s="2">
        <v>7513.66</v>
      </c>
      <c r="H1172" s="3">
        <v>39803</v>
      </c>
      <c r="I1172">
        <v>1.3909</v>
      </c>
      <c r="J1172">
        <v>1.3905000000000001</v>
      </c>
      <c r="K1172">
        <v>1.397</v>
      </c>
      <c r="L1172">
        <v>1.397</v>
      </c>
      <c r="N1172" s="3">
        <v>39545</v>
      </c>
      <c r="O1172" s="2">
        <v>916.97</v>
      </c>
      <c r="P1172" s="2">
        <v>910.37</v>
      </c>
      <c r="Q1172" s="2">
        <v>929.75</v>
      </c>
      <c r="R1172" s="2">
        <v>921.4</v>
      </c>
      <c r="BJ1172" s="3">
        <v>39300</v>
      </c>
      <c r="BK1172">
        <v>318.77460000000002</v>
      </c>
      <c r="BL1172">
        <v>318.77460000000002</v>
      </c>
      <c r="BM1172">
        <v>318.77460000000002</v>
      </c>
      <c r="BN1172">
        <v>318.77460000000002</v>
      </c>
    </row>
    <row r="1173" spans="2:78" x14ac:dyDescent="0.25">
      <c r="B1173" s="3">
        <v>39300</v>
      </c>
      <c r="C1173" s="2">
        <v>7390.88</v>
      </c>
      <c r="D1173" s="2">
        <v>7382.96</v>
      </c>
      <c r="E1173" s="2">
        <v>7471.75</v>
      </c>
      <c r="F1173" s="2">
        <v>7444.45</v>
      </c>
      <c r="H1173" s="3">
        <v>39802</v>
      </c>
      <c r="I1173">
        <v>1.3909</v>
      </c>
      <c r="J1173">
        <v>1.3909</v>
      </c>
      <c r="K1173">
        <v>1.3920999999999999</v>
      </c>
      <c r="L1173">
        <v>1.3909</v>
      </c>
      <c r="N1173" s="3">
        <v>39544</v>
      </c>
      <c r="O1173" s="2">
        <v>912.55</v>
      </c>
      <c r="P1173" s="2">
        <v>912.3</v>
      </c>
      <c r="Q1173" s="2">
        <v>917.4</v>
      </c>
      <c r="R1173" s="2">
        <v>916.5</v>
      </c>
      <c r="BJ1173" s="3">
        <v>39297</v>
      </c>
      <c r="BK1173">
        <v>317.63659999999999</v>
      </c>
      <c r="BL1173">
        <v>317.63659999999999</v>
      </c>
      <c r="BM1173">
        <v>317.63659999999999</v>
      </c>
      <c r="BN1173">
        <v>317.63659999999999</v>
      </c>
    </row>
    <row r="1174" spans="2:78" x14ac:dyDescent="0.25">
      <c r="B1174" s="3">
        <v>39297</v>
      </c>
      <c r="C1174" s="2">
        <v>7549.82</v>
      </c>
      <c r="D1174" s="2">
        <v>7419.84</v>
      </c>
      <c r="E1174" s="2">
        <v>7566.64</v>
      </c>
      <c r="F1174" s="2">
        <v>7435.67</v>
      </c>
      <c r="H1174" s="3">
        <v>39801</v>
      </c>
      <c r="I1174">
        <v>1.4288000000000001</v>
      </c>
      <c r="J1174">
        <v>1.3825000000000001</v>
      </c>
      <c r="K1174">
        <v>1.4305000000000001</v>
      </c>
      <c r="L1174">
        <v>1.3915</v>
      </c>
      <c r="N1174" s="3">
        <v>39543</v>
      </c>
      <c r="O1174" s="2">
        <v>912.55</v>
      </c>
      <c r="P1174" s="2">
        <v>912.3</v>
      </c>
      <c r="Q1174" s="2">
        <v>913.95</v>
      </c>
      <c r="R1174" s="2">
        <v>912.3</v>
      </c>
      <c r="BJ1174" s="3">
        <v>39296</v>
      </c>
      <c r="BK1174">
        <v>318.90870000000001</v>
      </c>
      <c r="BL1174">
        <v>318.90870000000001</v>
      </c>
      <c r="BM1174">
        <v>318.90870000000001</v>
      </c>
      <c r="BN1174">
        <v>318.90870000000001</v>
      </c>
    </row>
    <row r="1175" spans="2:78" x14ac:dyDescent="0.25">
      <c r="B1175" s="3">
        <v>39296</v>
      </c>
      <c r="C1175" s="2">
        <v>7518.91</v>
      </c>
      <c r="D1175" s="2">
        <v>7502.72</v>
      </c>
      <c r="E1175" s="2">
        <v>7568.2</v>
      </c>
      <c r="F1175" s="2">
        <v>7534.13</v>
      </c>
      <c r="H1175" s="3">
        <v>39800</v>
      </c>
      <c r="I1175">
        <v>1.4404999999999999</v>
      </c>
      <c r="J1175">
        <v>1.4192</v>
      </c>
      <c r="K1175">
        <v>1.4694</v>
      </c>
      <c r="L1175">
        <v>1.4291</v>
      </c>
      <c r="N1175" s="3">
        <v>39542</v>
      </c>
      <c r="O1175" s="2">
        <v>905.35</v>
      </c>
      <c r="P1175" s="2">
        <v>898.97</v>
      </c>
      <c r="Q1175" s="2">
        <v>914.95</v>
      </c>
      <c r="R1175" s="2">
        <v>912.3</v>
      </c>
      <c r="BJ1175" s="3">
        <v>39295</v>
      </c>
      <c r="BK1175">
        <v>318.61320000000001</v>
      </c>
      <c r="BL1175">
        <v>318.61320000000001</v>
      </c>
      <c r="BM1175">
        <v>318.61320000000001</v>
      </c>
      <c r="BN1175">
        <v>318.61320000000001</v>
      </c>
    </row>
    <row r="1176" spans="2:78" x14ac:dyDescent="0.25">
      <c r="B1176" s="3">
        <v>39295</v>
      </c>
      <c r="C1176" s="2">
        <v>7472.36</v>
      </c>
      <c r="D1176" s="2">
        <v>7396.36</v>
      </c>
      <c r="E1176" s="2">
        <v>7544.7</v>
      </c>
      <c r="F1176" s="2">
        <v>7473.93</v>
      </c>
      <c r="H1176" s="3">
        <v>39799</v>
      </c>
      <c r="I1176">
        <v>1.4061999999999999</v>
      </c>
      <c r="J1176">
        <v>1.4009</v>
      </c>
      <c r="K1176">
        <v>1.4435</v>
      </c>
      <c r="L1176">
        <v>1.4406000000000001</v>
      </c>
      <c r="N1176" s="3">
        <v>39541</v>
      </c>
      <c r="O1176" s="2">
        <v>903.9</v>
      </c>
      <c r="P1176" s="2">
        <v>887.7</v>
      </c>
      <c r="Q1176" s="2">
        <v>909.15</v>
      </c>
      <c r="R1176" s="2">
        <v>904.9</v>
      </c>
      <c r="BJ1176" s="3">
        <v>39294</v>
      </c>
      <c r="BK1176">
        <v>318.17020000000002</v>
      </c>
      <c r="BL1176">
        <v>318.17020000000002</v>
      </c>
      <c r="BM1176">
        <v>318.17020000000002</v>
      </c>
      <c r="BN1176">
        <v>318.17020000000002</v>
      </c>
    </row>
    <row r="1177" spans="2:78" x14ac:dyDescent="0.25">
      <c r="B1177" s="3">
        <v>39294</v>
      </c>
      <c r="C1177" s="2">
        <v>7507.96</v>
      </c>
      <c r="D1177" s="2">
        <v>7501.53</v>
      </c>
      <c r="E1177" s="2">
        <v>7632.83</v>
      </c>
      <c r="F1177" s="2">
        <v>7584.14</v>
      </c>
      <c r="H1177" s="3">
        <v>39798</v>
      </c>
      <c r="I1177">
        <v>1.3692</v>
      </c>
      <c r="J1177">
        <v>1.3634999999999999</v>
      </c>
      <c r="K1177">
        <v>1.4135</v>
      </c>
      <c r="L1177">
        <v>1.4058999999999999</v>
      </c>
      <c r="N1177" s="3">
        <v>39540</v>
      </c>
      <c r="O1177" s="2">
        <v>886.2</v>
      </c>
      <c r="P1177" s="2">
        <v>880.82</v>
      </c>
      <c r="Q1177" s="2">
        <v>906.45</v>
      </c>
      <c r="R1177" s="2">
        <v>903.3</v>
      </c>
      <c r="BJ1177" s="3">
        <v>39293</v>
      </c>
      <c r="BK1177">
        <v>318.3612</v>
      </c>
      <c r="BL1177">
        <v>318.3612</v>
      </c>
      <c r="BM1177">
        <v>318.3612</v>
      </c>
      <c r="BN1177">
        <v>318.3612</v>
      </c>
    </row>
    <row r="1178" spans="2:78" x14ac:dyDescent="0.25">
      <c r="B1178" s="3">
        <v>39293</v>
      </c>
      <c r="C1178" s="2">
        <v>7460.71</v>
      </c>
      <c r="D1178" s="2">
        <v>7386.6</v>
      </c>
      <c r="E1178" s="2">
        <v>7503.17</v>
      </c>
      <c r="F1178" s="2">
        <v>7456.31</v>
      </c>
      <c r="H1178" s="3">
        <v>39797</v>
      </c>
      <c r="I1178">
        <v>1.3438000000000001</v>
      </c>
      <c r="J1178">
        <v>1.343</v>
      </c>
      <c r="K1178">
        <v>1.3723000000000001</v>
      </c>
      <c r="L1178">
        <v>1.3692</v>
      </c>
      <c r="N1178" s="3">
        <v>39539</v>
      </c>
      <c r="O1178" s="2">
        <v>919.09500000000003</v>
      </c>
      <c r="P1178" s="2">
        <v>871.9</v>
      </c>
      <c r="Q1178" s="2">
        <v>921.15</v>
      </c>
      <c r="R1178" s="2">
        <v>886.1</v>
      </c>
      <c r="BJ1178" s="3">
        <v>39290</v>
      </c>
      <c r="BK1178">
        <v>317.50279999999998</v>
      </c>
      <c r="BL1178">
        <v>317.50279999999998</v>
      </c>
      <c r="BM1178">
        <v>317.50279999999998</v>
      </c>
      <c r="BN1178">
        <v>317.50279999999998</v>
      </c>
    </row>
    <row r="1179" spans="2:78" x14ac:dyDescent="0.25">
      <c r="B1179" s="3">
        <v>39290</v>
      </c>
      <c r="C1179" s="2">
        <v>7437.11</v>
      </c>
      <c r="D1179" s="2">
        <v>7372.89</v>
      </c>
      <c r="E1179" s="2">
        <v>7535.37</v>
      </c>
      <c r="F1179" s="2">
        <v>7451.68</v>
      </c>
      <c r="H1179" s="3">
        <v>39796</v>
      </c>
      <c r="I1179">
        <v>1.3388</v>
      </c>
      <c r="J1179">
        <v>1.335</v>
      </c>
      <c r="K1179">
        <v>1.345</v>
      </c>
      <c r="L1179">
        <v>1.3435999999999999</v>
      </c>
      <c r="N1179" s="3">
        <v>39538</v>
      </c>
      <c r="O1179" s="2">
        <v>927.7</v>
      </c>
      <c r="P1179" s="2">
        <v>912.1</v>
      </c>
      <c r="Q1179" s="2">
        <v>941.05</v>
      </c>
      <c r="R1179" s="2">
        <v>918.6</v>
      </c>
      <c r="BJ1179" s="3">
        <v>39289</v>
      </c>
      <c r="BK1179">
        <v>316.67970000000003</v>
      </c>
      <c r="BL1179">
        <v>316.67970000000003</v>
      </c>
      <c r="BM1179">
        <v>316.67970000000003</v>
      </c>
      <c r="BN1179">
        <v>316.67970000000003</v>
      </c>
    </row>
    <row r="1180" spans="2:78" x14ac:dyDescent="0.25">
      <c r="B1180" s="3">
        <v>39289</v>
      </c>
      <c r="C1180" s="2">
        <v>7708.32</v>
      </c>
      <c r="D1180" s="2">
        <v>7506.04</v>
      </c>
      <c r="E1180" s="2">
        <v>7731.17</v>
      </c>
      <c r="F1180" s="2">
        <v>7508.96</v>
      </c>
      <c r="H1180" s="3">
        <v>39795</v>
      </c>
      <c r="I1180">
        <v>1.3358000000000001</v>
      </c>
      <c r="J1180">
        <v>1.3349</v>
      </c>
      <c r="K1180">
        <v>1.3388</v>
      </c>
      <c r="L1180">
        <v>1.3388</v>
      </c>
      <c r="N1180" s="3">
        <v>39537</v>
      </c>
      <c r="O1180" s="2">
        <v>930.4</v>
      </c>
      <c r="P1180" s="2">
        <v>926.55</v>
      </c>
      <c r="Q1180" s="2">
        <v>932.05</v>
      </c>
      <c r="R1180" s="2">
        <v>927.3</v>
      </c>
      <c r="BJ1180" s="3">
        <v>39288</v>
      </c>
      <c r="BK1180">
        <v>316.62720000000002</v>
      </c>
      <c r="BL1180">
        <v>316.62720000000002</v>
      </c>
      <c r="BM1180">
        <v>316.62720000000002</v>
      </c>
      <c r="BN1180">
        <v>316.62720000000002</v>
      </c>
    </row>
    <row r="1181" spans="2:78" x14ac:dyDescent="0.25">
      <c r="B1181" s="3">
        <v>39288</v>
      </c>
      <c r="C1181" s="2">
        <v>7747.93</v>
      </c>
      <c r="D1181" s="2">
        <v>7659.61</v>
      </c>
      <c r="E1181" s="2">
        <v>7790.2</v>
      </c>
      <c r="F1181" s="2">
        <v>7692.55</v>
      </c>
      <c r="H1181" s="3">
        <v>39794</v>
      </c>
      <c r="I1181">
        <v>1.3327</v>
      </c>
      <c r="J1181">
        <v>1.3250999999999999</v>
      </c>
      <c r="K1181">
        <v>1.3411</v>
      </c>
      <c r="L1181">
        <v>1.3358000000000001</v>
      </c>
      <c r="N1181" s="3">
        <v>39536</v>
      </c>
      <c r="O1181" s="2">
        <v>931.05</v>
      </c>
      <c r="P1181" s="2">
        <v>930</v>
      </c>
      <c r="Q1181" s="2">
        <v>931.85</v>
      </c>
      <c r="R1181" s="2">
        <v>930</v>
      </c>
      <c r="BJ1181" s="3">
        <v>39287</v>
      </c>
      <c r="BK1181">
        <v>316.14260000000002</v>
      </c>
      <c r="BL1181">
        <v>316.14260000000002</v>
      </c>
      <c r="BM1181">
        <v>316.14260000000002</v>
      </c>
      <c r="BN1181">
        <v>316.14260000000002</v>
      </c>
    </row>
    <row r="1182" spans="2:78" x14ac:dyDescent="0.25">
      <c r="B1182" s="3">
        <v>39287</v>
      </c>
      <c r="C1182" s="2">
        <v>7916.36</v>
      </c>
      <c r="D1182" s="2">
        <v>7806.23</v>
      </c>
      <c r="E1182" s="2">
        <v>7933.58</v>
      </c>
      <c r="F1182" s="2">
        <v>7806.79</v>
      </c>
      <c r="H1182" s="3">
        <v>39793</v>
      </c>
      <c r="I1182">
        <v>1.3012999999999999</v>
      </c>
      <c r="J1182">
        <v>1.3004</v>
      </c>
      <c r="K1182">
        <v>1.3394999999999999</v>
      </c>
      <c r="L1182">
        <v>1.3327</v>
      </c>
      <c r="N1182" s="3">
        <v>39535</v>
      </c>
      <c r="O1182" s="2">
        <v>950.89499999999998</v>
      </c>
      <c r="P1182" s="2">
        <v>922.65</v>
      </c>
      <c r="Q1182" s="2">
        <v>951.25</v>
      </c>
      <c r="R1182" s="2">
        <v>931.6</v>
      </c>
      <c r="BJ1182" s="3">
        <v>39286</v>
      </c>
      <c r="BK1182">
        <v>316.17599999999999</v>
      </c>
      <c r="BL1182">
        <v>316.17599999999999</v>
      </c>
      <c r="BM1182">
        <v>316.17599999999999</v>
      </c>
      <c r="BN1182">
        <v>316.17599999999999</v>
      </c>
    </row>
    <row r="1183" spans="2:78" x14ac:dyDescent="0.25">
      <c r="B1183" s="3">
        <v>39286</v>
      </c>
      <c r="C1183" s="2">
        <v>7880.29</v>
      </c>
      <c r="D1183" s="2">
        <v>7836.42</v>
      </c>
      <c r="E1183" s="2">
        <v>7944.21</v>
      </c>
      <c r="F1183" s="2">
        <v>7944.21</v>
      </c>
      <c r="H1183" s="3">
        <v>39792</v>
      </c>
      <c r="I1183">
        <v>1.2925</v>
      </c>
      <c r="J1183">
        <v>1.2901</v>
      </c>
      <c r="K1183">
        <v>1.3069</v>
      </c>
      <c r="L1183">
        <v>1.3011999999999999</v>
      </c>
      <c r="N1183" s="3">
        <v>39534</v>
      </c>
      <c r="O1183" s="2">
        <v>952.6</v>
      </c>
      <c r="P1183" s="2">
        <v>939.95</v>
      </c>
      <c r="Q1183" s="2">
        <v>955</v>
      </c>
      <c r="R1183" s="2">
        <v>950.65</v>
      </c>
      <c r="BJ1183" s="3">
        <v>39283</v>
      </c>
      <c r="BK1183">
        <v>315.35419999999999</v>
      </c>
      <c r="BL1183">
        <v>315.35419999999999</v>
      </c>
      <c r="BM1183">
        <v>315.35419999999999</v>
      </c>
      <c r="BN1183">
        <v>315.35419999999999</v>
      </c>
    </row>
    <row r="1184" spans="2:78" x14ac:dyDescent="0.25">
      <c r="B1184" s="3">
        <v>39283</v>
      </c>
      <c r="C1184" s="2">
        <v>7986.85</v>
      </c>
      <c r="D1184" s="2">
        <v>7864.18</v>
      </c>
      <c r="E1184" s="2">
        <v>8006.23</v>
      </c>
      <c r="F1184" s="2">
        <v>7874.85</v>
      </c>
      <c r="H1184" s="3">
        <v>39791</v>
      </c>
      <c r="I1184">
        <v>1.2909999999999999</v>
      </c>
      <c r="J1184">
        <v>1.2802</v>
      </c>
      <c r="K1184">
        <v>1.2995000000000001</v>
      </c>
      <c r="L1184">
        <v>1.2924</v>
      </c>
      <c r="N1184" s="3">
        <v>39533</v>
      </c>
      <c r="O1184" s="2">
        <v>937.82</v>
      </c>
      <c r="P1184" s="2">
        <v>934.2</v>
      </c>
      <c r="Q1184" s="2">
        <v>955.1</v>
      </c>
      <c r="R1184" s="2">
        <v>951.9</v>
      </c>
      <c r="BJ1184" s="3">
        <v>39282</v>
      </c>
      <c r="BK1184">
        <v>314.55200000000002</v>
      </c>
      <c r="BL1184">
        <v>314.55200000000002</v>
      </c>
      <c r="BM1184">
        <v>314.55200000000002</v>
      </c>
      <c r="BN1184">
        <v>314.55200000000002</v>
      </c>
    </row>
    <row r="1185" spans="2:66" x14ac:dyDescent="0.25">
      <c r="B1185" s="3">
        <v>39282</v>
      </c>
      <c r="C1185" s="2">
        <v>7934.02</v>
      </c>
      <c r="D1185" s="2">
        <v>7933.19</v>
      </c>
      <c r="E1185" s="2">
        <v>8010.75</v>
      </c>
      <c r="F1185" s="2">
        <v>7991.21</v>
      </c>
      <c r="H1185" s="3">
        <v>39790</v>
      </c>
      <c r="I1185">
        <v>1.2730999999999999</v>
      </c>
      <c r="J1185">
        <v>1.2726999999999999</v>
      </c>
      <c r="K1185">
        <v>1.2964</v>
      </c>
      <c r="L1185">
        <v>1.2912999999999999</v>
      </c>
      <c r="N1185" s="3">
        <v>39532</v>
      </c>
      <c r="O1185" s="2">
        <v>917.82</v>
      </c>
      <c r="P1185" s="2">
        <v>915.97</v>
      </c>
      <c r="Q1185" s="2">
        <v>941.3</v>
      </c>
      <c r="R1185" s="2">
        <v>938</v>
      </c>
      <c r="BJ1185" s="3">
        <v>39281</v>
      </c>
      <c r="BK1185">
        <v>314.5745</v>
      </c>
      <c r="BL1185">
        <v>314.5745</v>
      </c>
      <c r="BM1185">
        <v>314.5745</v>
      </c>
      <c r="BN1185">
        <v>314.5745</v>
      </c>
    </row>
    <row r="1186" spans="2:66" x14ac:dyDescent="0.25">
      <c r="B1186" s="3">
        <v>39281</v>
      </c>
      <c r="C1186" s="2">
        <v>7987.52</v>
      </c>
      <c r="D1186" s="2">
        <v>7879.14</v>
      </c>
      <c r="E1186" s="2">
        <v>7990.36</v>
      </c>
      <c r="F1186" s="2">
        <v>7893.61</v>
      </c>
      <c r="H1186" s="3">
        <v>39789</v>
      </c>
      <c r="I1186">
        <v>1.2677</v>
      </c>
      <c r="J1186">
        <v>1.2677</v>
      </c>
      <c r="K1186">
        <v>1.2734000000000001</v>
      </c>
      <c r="L1186">
        <v>1.2726999999999999</v>
      </c>
      <c r="N1186" s="3">
        <v>39531</v>
      </c>
      <c r="O1186" s="2">
        <v>913.39499999999998</v>
      </c>
      <c r="P1186" s="2">
        <v>906.02</v>
      </c>
      <c r="Q1186" s="2">
        <v>927.45</v>
      </c>
      <c r="R1186" s="2">
        <v>917.3</v>
      </c>
      <c r="BJ1186" s="3">
        <v>39280</v>
      </c>
      <c r="BK1186">
        <v>314.60930000000002</v>
      </c>
      <c r="BL1186">
        <v>314.60930000000002</v>
      </c>
      <c r="BM1186">
        <v>314.60930000000002</v>
      </c>
      <c r="BN1186">
        <v>314.60930000000002</v>
      </c>
    </row>
    <row r="1187" spans="2:66" x14ac:dyDescent="0.25">
      <c r="B1187" s="3">
        <v>39280</v>
      </c>
      <c r="C1187" s="2">
        <v>8090.01</v>
      </c>
      <c r="D1187" s="2">
        <v>7995.44</v>
      </c>
      <c r="E1187" s="2">
        <v>8090.01</v>
      </c>
      <c r="F1187" s="2">
        <v>8038.21</v>
      </c>
      <c r="H1187" s="3">
        <v>39788</v>
      </c>
      <c r="I1187">
        <v>1.2717000000000001</v>
      </c>
      <c r="J1187">
        <v>1.2677</v>
      </c>
      <c r="K1187">
        <v>1.2718</v>
      </c>
      <c r="L1187">
        <v>1.2677</v>
      </c>
      <c r="N1187" s="3">
        <v>39530</v>
      </c>
      <c r="O1187" s="2">
        <v>919.5</v>
      </c>
      <c r="P1187" s="2">
        <v>910.95</v>
      </c>
      <c r="Q1187" s="2">
        <v>920.75</v>
      </c>
      <c r="R1187" s="2">
        <v>912.97</v>
      </c>
      <c r="BJ1187" s="3">
        <v>39279</v>
      </c>
      <c r="BK1187">
        <v>314.02010000000001</v>
      </c>
      <c r="BL1187">
        <v>314.02010000000001</v>
      </c>
      <c r="BM1187">
        <v>314.02010000000001</v>
      </c>
      <c r="BN1187">
        <v>314.02010000000001</v>
      </c>
    </row>
    <row r="1188" spans="2:66" x14ac:dyDescent="0.25">
      <c r="B1188" s="3">
        <v>39279</v>
      </c>
      <c r="C1188" s="2">
        <v>8101.53</v>
      </c>
      <c r="D1188" s="2">
        <v>8074.97</v>
      </c>
      <c r="E1188" s="2">
        <v>8130.72</v>
      </c>
      <c r="F1188" s="2">
        <v>8105.69</v>
      </c>
      <c r="H1188" s="3">
        <v>39787</v>
      </c>
      <c r="I1188">
        <v>1.2774000000000001</v>
      </c>
      <c r="J1188">
        <v>1.2625999999999999</v>
      </c>
      <c r="K1188">
        <v>1.2798</v>
      </c>
      <c r="L1188">
        <v>1.2717000000000001</v>
      </c>
      <c r="N1188" s="3">
        <v>39529</v>
      </c>
      <c r="O1188" s="2">
        <v>919.5</v>
      </c>
      <c r="P1188" s="2">
        <v>919.1</v>
      </c>
      <c r="Q1188" s="2">
        <v>919.85</v>
      </c>
      <c r="R1188" s="2">
        <v>919.1</v>
      </c>
      <c r="BJ1188" s="3">
        <v>39276</v>
      </c>
      <c r="BK1188">
        <v>313.40649999999999</v>
      </c>
      <c r="BL1188">
        <v>313.40649999999999</v>
      </c>
      <c r="BM1188">
        <v>313.40649999999999</v>
      </c>
      <c r="BN1188">
        <v>313.40649999999999</v>
      </c>
    </row>
    <row r="1189" spans="2:66" x14ac:dyDescent="0.25">
      <c r="B1189" s="3">
        <v>39276</v>
      </c>
      <c r="C1189" s="2">
        <v>8089.56</v>
      </c>
      <c r="D1189" s="2">
        <v>8065.11</v>
      </c>
      <c r="E1189" s="2">
        <v>8151.57</v>
      </c>
      <c r="F1189" s="2">
        <v>8092.77</v>
      </c>
      <c r="H1189" s="3">
        <v>39786</v>
      </c>
      <c r="I1189">
        <v>1.2701</v>
      </c>
      <c r="J1189">
        <v>1.2556</v>
      </c>
      <c r="K1189">
        <v>1.2842</v>
      </c>
      <c r="L1189">
        <v>1.2768999999999999</v>
      </c>
      <c r="N1189" s="3">
        <v>39528</v>
      </c>
      <c r="O1189" s="2">
        <v>912</v>
      </c>
      <c r="P1189" s="2">
        <v>909.45</v>
      </c>
      <c r="Q1189" s="2">
        <v>920.3</v>
      </c>
      <c r="R1189" s="2">
        <v>919.1</v>
      </c>
      <c r="BJ1189" s="3">
        <v>39275</v>
      </c>
      <c r="BK1189">
        <v>314.1583</v>
      </c>
      <c r="BL1189">
        <v>314.1583</v>
      </c>
      <c r="BM1189">
        <v>314.1583</v>
      </c>
      <c r="BN1189">
        <v>314.1583</v>
      </c>
    </row>
    <row r="1190" spans="2:66" x14ac:dyDescent="0.25">
      <c r="B1190" s="3">
        <v>39275</v>
      </c>
      <c r="C1190" s="2">
        <v>7921.76</v>
      </c>
      <c r="D1190" s="2">
        <v>7880.92</v>
      </c>
      <c r="E1190" s="2">
        <v>8053.62</v>
      </c>
      <c r="F1190" s="2">
        <v>8053.43</v>
      </c>
      <c r="H1190" s="3">
        <v>39785</v>
      </c>
      <c r="I1190">
        <v>1.2706999999999999</v>
      </c>
      <c r="J1190">
        <v>1.2606999999999999</v>
      </c>
      <c r="K1190">
        <v>1.2739</v>
      </c>
      <c r="L1190">
        <v>1.2702</v>
      </c>
      <c r="N1190" s="3">
        <v>39527</v>
      </c>
      <c r="O1190" s="2">
        <v>939.05</v>
      </c>
      <c r="P1190" s="2">
        <v>904.25</v>
      </c>
      <c r="Q1190" s="2">
        <v>940</v>
      </c>
      <c r="R1190" s="2">
        <v>912.77</v>
      </c>
      <c r="BJ1190" s="3">
        <v>39274</v>
      </c>
      <c r="BK1190">
        <v>314.53219999999999</v>
      </c>
      <c r="BL1190">
        <v>314.53219999999999</v>
      </c>
      <c r="BM1190">
        <v>314.53219999999999</v>
      </c>
      <c r="BN1190">
        <v>314.53219999999999</v>
      </c>
    </row>
    <row r="1191" spans="2:66" x14ac:dyDescent="0.25">
      <c r="B1191" s="3">
        <v>39274</v>
      </c>
      <c r="C1191" s="2">
        <v>7922.23</v>
      </c>
      <c r="D1191" s="2">
        <v>7799.93</v>
      </c>
      <c r="E1191" s="2">
        <v>7922.23</v>
      </c>
      <c r="F1191" s="2">
        <v>7898.54</v>
      </c>
      <c r="H1191" s="3">
        <v>39784</v>
      </c>
      <c r="I1191">
        <v>1.2596000000000001</v>
      </c>
      <c r="J1191">
        <v>1.2567999999999999</v>
      </c>
      <c r="K1191">
        <v>1.2762</v>
      </c>
      <c r="L1191">
        <v>1.2704</v>
      </c>
      <c r="N1191" s="3">
        <v>39526</v>
      </c>
      <c r="O1191" s="2">
        <v>986.05</v>
      </c>
      <c r="P1191" s="2">
        <v>936.95</v>
      </c>
      <c r="Q1191" s="2">
        <v>997.6</v>
      </c>
      <c r="R1191" s="2">
        <v>938.75</v>
      </c>
      <c r="BJ1191" s="3">
        <v>39273</v>
      </c>
      <c r="BK1191">
        <v>313.41140000000001</v>
      </c>
      <c r="BL1191">
        <v>313.41140000000001</v>
      </c>
      <c r="BM1191">
        <v>313.41140000000001</v>
      </c>
      <c r="BN1191">
        <v>313.41140000000001</v>
      </c>
    </row>
    <row r="1192" spans="2:66" x14ac:dyDescent="0.25">
      <c r="B1192" s="3">
        <v>39273</v>
      </c>
      <c r="C1192" s="2">
        <v>8081.73</v>
      </c>
      <c r="D1192" s="2">
        <v>7934.85</v>
      </c>
      <c r="E1192" s="2">
        <v>8109.71</v>
      </c>
      <c r="F1192" s="2">
        <v>7964.76</v>
      </c>
      <c r="H1192" s="3">
        <v>39783</v>
      </c>
      <c r="I1192">
        <v>1.2672000000000001</v>
      </c>
      <c r="J1192">
        <v>1.2578</v>
      </c>
      <c r="K1192">
        <v>1.27</v>
      </c>
      <c r="L1192">
        <v>1.2595000000000001</v>
      </c>
      <c r="N1192" s="3">
        <v>39525</v>
      </c>
      <c r="O1192" s="2">
        <v>1003.25</v>
      </c>
      <c r="P1192" s="2">
        <v>976.27</v>
      </c>
      <c r="Q1192" s="2">
        <v>1012.825</v>
      </c>
      <c r="R1192" s="2">
        <v>985.6</v>
      </c>
      <c r="BJ1192" s="3">
        <v>39272</v>
      </c>
      <c r="BK1192">
        <v>313.0686</v>
      </c>
      <c r="BL1192">
        <v>313.0686</v>
      </c>
      <c r="BM1192">
        <v>313.0686</v>
      </c>
      <c r="BN1192">
        <v>313.0686</v>
      </c>
    </row>
    <row r="1193" spans="2:66" x14ac:dyDescent="0.25">
      <c r="B1193" s="3">
        <v>39272</v>
      </c>
      <c r="C1193" s="2">
        <v>8077.18</v>
      </c>
      <c r="D1193" s="2">
        <v>8058.77</v>
      </c>
      <c r="E1193" s="2">
        <v>8119.8</v>
      </c>
      <c r="F1193" s="2">
        <v>8077.39</v>
      </c>
      <c r="H1193" s="3">
        <v>39782</v>
      </c>
      <c r="I1193">
        <v>1.2692000000000001</v>
      </c>
      <c r="J1193">
        <v>1.2672000000000001</v>
      </c>
      <c r="K1193">
        <v>1.2716000000000001</v>
      </c>
      <c r="L1193">
        <v>1.2672000000000001</v>
      </c>
      <c r="N1193" s="3">
        <v>39524</v>
      </c>
      <c r="O1193" s="2">
        <v>1015.1</v>
      </c>
      <c r="P1193" s="2">
        <v>993.7</v>
      </c>
      <c r="Q1193" s="2">
        <v>1032.8499999999999</v>
      </c>
      <c r="R1193" s="2">
        <v>1003.2</v>
      </c>
      <c r="BJ1193" s="3">
        <v>39269</v>
      </c>
      <c r="BK1193">
        <v>313.4067</v>
      </c>
      <c r="BL1193">
        <v>313.4067</v>
      </c>
      <c r="BM1193">
        <v>313.4067</v>
      </c>
      <c r="BN1193">
        <v>313.4067</v>
      </c>
    </row>
    <row r="1194" spans="2:66" x14ac:dyDescent="0.25">
      <c r="B1194" s="3">
        <v>39269</v>
      </c>
      <c r="C1194" s="2">
        <v>7987.12</v>
      </c>
      <c r="D1194" s="2">
        <v>7947.07</v>
      </c>
      <c r="E1194" s="2">
        <v>8048.44</v>
      </c>
      <c r="F1194" s="2">
        <v>8048.32</v>
      </c>
      <c r="H1194" s="3">
        <v>39781</v>
      </c>
      <c r="I1194">
        <v>1.2692000000000001</v>
      </c>
      <c r="J1194">
        <v>1.2682</v>
      </c>
      <c r="K1194">
        <v>1.2692000000000001</v>
      </c>
      <c r="L1194">
        <v>1.2692000000000001</v>
      </c>
      <c r="N1194" s="3">
        <v>39523</v>
      </c>
      <c r="O1194" s="2">
        <v>1003</v>
      </c>
      <c r="P1194" s="2">
        <v>1000.15</v>
      </c>
      <c r="Q1194" s="2">
        <v>1015.6</v>
      </c>
      <c r="R1194" s="2">
        <v>1014.4</v>
      </c>
      <c r="BJ1194" s="3">
        <v>39268</v>
      </c>
      <c r="BK1194">
        <v>313.78160000000003</v>
      </c>
      <c r="BL1194">
        <v>313.78160000000003</v>
      </c>
      <c r="BM1194">
        <v>313.78160000000003</v>
      </c>
      <c r="BN1194">
        <v>313.78160000000003</v>
      </c>
    </row>
    <row r="1195" spans="2:66" x14ac:dyDescent="0.25">
      <c r="B1195" s="3">
        <v>39268</v>
      </c>
      <c r="C1195" s="2">
        <v>8101.89</v>
      </c>
      <c r="D1195" s="2">
        <v>7968.79</v>
      </c>
      <c r="E1195" s="2">
        <v>8115.06</v>
      </c>
      <c r="F1195" s="2">
        <v>7987.13</v>
      </c>
      <c r="H1195" s="3">
        <v>39780</v>
      </c>
      <c r="I1195">
        <v>1.2891999999999999</v>
      </c>
      <c r="J1195">
        <v>1.2647999999999999</v>
      </c>
      <c r="K1195">
        <v>1.2952999999999999</v>
      </c>
      <c r="L1195">
        <v>1.2692000000000001</v>
      </c>
      <c r="N1195" s="3">
        <v>39522</v>
      </c>
      <c r="O1195" s="2">
        <v>1003</v>
      </c>
      <c r="P1195" s="2">
        <v>1002.4</v>
      </c>
      <c r="Q1195" s="2">
        <v>1003</v>
      </c>
      <c r="R1195" s="2">
        <v>1002.4</v>
      </c>
      <c r="BJ1195" s="3">
        <v>39267</v>
      </c>
      <c r="BK1195">
        <v>313.88080000000002</v>
      </c>
      <c r="BL1195">
        <v>313.88080000000002</v>
      </c>
      <c r="BM1195">
        <v>313.88080000000002</v>
      </c>
      <c r="BN1195">
        <v>313.88080000000002</v>
      </c>
    </row>
    <row r="1196" spans="2:66" x14ac:dyDescent="0.25">
      <c r="B1196" s="3">
        <v>39267</v>
      </c>
      <c r="C1196" s="2">
        <v>8057.68</v>
      </c>
      <c r="D1196" s="2">
        <v>8055.25</v>
      </c>
      <c r="E1196" s="2">
        <v>8090.22</v>
      </c>
      <c r="F1196" s="2">
        <v>8075.26</v>
      </c>
      <c r="H1196" s="3">
        <v>39779</v>
      </c>
      <c r="I1196">
        <v>1.2894000000000001</v>
      </c>
      <c r="J1196">
        <v>1.286</v>
      </c>
      <c r="K1196">
        <v>1.2963</v>
      </c>
      <c r="L1196">
        <v>1.2891999999999999</v>
      </c>
      <c r="N1196" s="3">
        <v>39521</v>
      </c>
      <c r="O1196" s="2">
        <v>995.5</v>
      </c>
      <c r="P1196" s="2">
        <v>990.27</v>
      </c>
      <c r="Q1196" s="2">
        <v>1007.75</v>
      </c>
      <c r="R1196" s="2">
        <v>1002.55</v>
      </c>
      <c r="BJ1196" s="3">
        <v>39266</v>
      </c>
      <c r="BK1196">
        <v>314.90640000000002</v>
      </c>
      <c r="BL1196">
        <v>314.90640000000002</v>
      </c>
      <c r="BM1196">
        <v>314.90640000000002</v>
      </c>
      <c r="BN1196">
        <v>314.90640000000002</v>
      </c>
    </row>
    <row r="1197" spans="2:66" x14ac:dyDescent="0.25">
      <c r="B1197" s="3">
        <v>39266</v>
      </c>
      <c r="C1197" s="2">
        <v>7985.26</v>
      </c>
      <c r="D1197" s="2">
        <v>7985.26</v>
      </c>
      <c r="E1197" s="2">
        <v>8066.83</v>
      </c>
      <c r="F1197" s="2">
        <v>8050.68</v>
      </c>
      <c r="H1197" s="3">
        <v>39778</v>
      </c>
      <c r="I1197">
        <v>1.3028</v>
      </c>
      <c r="J1197">
        <v>1.2823</v>
      </c>
      <c r="K1197">
        <v>1.3028</v>
      </c>
      <c r="L1197">
        <v>1.2896000000000001</v>
      </c>
      <c r="N1197" s="3">
        <v>39520</v>
      </c>
      <c r="O1197" s="2">
        <v>983</v>
      </c>
      <c r="P1197" s="2">
        <v>981.07</v>
      </c>
      <c r="Q1197" s="2">
        <v>1000.35</v>
      </c>
      <c r="R1197" s="2">
        <v>995.1</v>
      </c>
      <c r="BJ1197" s="3">
        <v>39265</v>
      </c>
      <c r="BK1197">
        <v>315.09039999999999</v>
      </c>
      <c r="BL1197">
        <v>315.09039999999999</v>
      </c>
      <c r="BM1197">
        <v>315.09039999999999</v>
      </c>
      <c r="BN1197">
        <v>315.09039999999999</v>
      </c>
    </row>
    <row r="1198" spans="2:66" x14ac:dyDescent="0.25">
      <c r="B1198" s="3">
        <v>39265</v>
      </c>
      <c r="C1198" s="2">
        <v>7969.27</v>
      </c>
      <c r="D1198" s="2">
        <v>7916.47</v>
      </c>
      <c r="E1198" s="2">
        <v>7981.36</v>
      </c>
      <c r="F1198" s="2">
        <v>7958.24</v>
      </c>
      <c r="H1198" s="3">
        <v>39777</v>
      </c>
      <c r="I1198">
        <v>1.2914000000000001</v>
      </c>
      <c r="J1198">
        <v>1.2803</v>
      </c>
      <c r="K1198">
        <v>1.3077000000000001</v>
      </c>
      <c r="L1198">
        <v>1.3030999999999999</v>
      </c>
      <c r="N1198" s="3">
        <v>39519</v>
      </c>
      <c r="O1198" s="2">
        <v>972.55</v>
      </c>
      <c r="P1198" s="2">
        <v>967.9</v>
      </c>
      <c r="Q1198" s="2">
        <v>984.45</v>
      </c>
      <c r="R1198" s="2">
        <v>982.8</v>
      </c>
      <c r="BJ1198" s="3">
        <v>39262</v>
      </c>
      <c r="BK1198">
        <v>314.74880000000002</v>
      </c>
      <c r="BL1198">
        <v>314.74880000000002</v>
      </c>
      <c r="BM1198">
        <v>314.74880000000002</v>
      </c>
      <c r="BN1198">
        <v>314.74880000000002</v>
      </c>
    </row>
    <row r="1199" spans="2:66" x14ac:dyDescent="0.25">
      <c r="B1199" s="3">
        <v>39262</v>
      </c>
      <c r="C1199" s="2">
        <v>7947.16</v>
      </c>
      <c r="D1199" s="2">
        <v>7901.6</v>
      </c>
      <c r="E1199" s="2">
        <v>8007.74</v>
      </c>
      <c r="F1199" s="2">
        <v>8007.32</v>
      </c>
      <c r="H1199" s="3">
        <v>39776</v>
      </c>
      <c r="I1199">
        <v>1.2635000000000001</v>
      </c>
      <c r="J1199">
        <v>1.2571000000000001</v>
      </c>
      <c r="K1199">
        <v>1.2957000000000001</v>
      </c>
      <c r="L1199">
        <v>1.2915000000000001</v>
      </c>
      <c r="N1199" s="3">
        <v>39518</v>
      </c>
      <c r="O1199" s="2">
        <v>974.15</v>
      </c>
      <c r="P1199" s="2">
        <v>964.5</v>
      </c>
      <c r="Q1199" s="2">
        <v>986.27499999999998</v>
      </c>
      <c r="R1199" s="2">
        <v>972</v>
      </c>
      <c r="BJ1199" s="3">
        <v>39261</v>
      </c>
      <c r="BK1199">
        <v>314.0899</v>
      </c>
      <c r="BL1199">
        <v>314.0899</v>
      </c>
      <c r="BM1199">
        <v>314.0899</v>
      </c>
      <c r="BN1199">
        <v>314.0899</v>
      </c>
    </row>
    <row r="1200" spans="2:66" x14ac:dyDescent="0.25">
      <c r="B1200" s="3">
        <v>39261</v>
      </c>
      <c r="C1200" s="2">
        <v>7847.44</v>
      </c>
      <c r="D1200" s="2">
        <v>7847.44</v>
      </c>
      <c r="E1200" s="2">
        <v>7923.59</v>
      </c>
      <c r="F1200" s="2">
        <v>7921.36</v>
      </c>
      <c r="H1200" s="3">
        <v>39775</v>
      </c>
      <c r="I1200">
        <v>1.2584</v>
      </c>
      <c r="J1200">
        <v>1.2574000000000001</v>
      </c>
      <c r="K1200">
        <v>1.2648999999999999</v>
      </c>
      <c r="L1200">
        <v>1.2644</v>
      </c>
      <c r="N1200" s="3">
        <v>39517</v>
      </c>
      <c r="O1200" s="2">
        <v>975.95</v>
      </c>
      <c r="P1200" s="2">
        <v>960.77</v>
      </c>
      <c r="Q1200" s="2">
        <v>981.125</v>
      </c>
      <c r="R1200" s="2">
        <v>973.9</v>
      </c>
      <c r="BJ1200" s="3">
        <v>39260</v>
      </c>
      <c r="BK1200">
        <v>314.43150000000003</v>
      </c>
      <c r="BL1200">
        <v>314.43150000000003</v>
      </c>
      <c r="BM1200">
        <v>314.43150000000003</v>
      </c>
      <c r="BN1200">
        <v>314.43150000000003</v>
      </c>
    </row>
    <row r="1201" spans="2:66" x14ac:dyDescent="0.25">
      <c r="B1201" s="3">
        <v>39260</v>
      </c>
      <c r="C1201" s="2">
        <v>7820.35</v>
      </c>
      <c r="D1201" s="2">
        <v>7750.62</v>
      </c>
      <c r="E1201" s="2">
        <v>7822.35</v>
      </c>
      <c r="F1201" s="2">
        <v>7801.23</v>
      </c>
      <c r="H1201" s="3">
        <v>39774</v>
      </c>
      <c r="I1201">
        <v>1.2593000000000001</v>
      </c>
      <c r="J1201">
        <v>1.2584</v>
      </c>
      <c r="K1201">
        <v>1.2593000000000001</v>
      </c>
      <c r="L1201">
        <v>1.2584</v>
      </c>
      <c r="N1201" s="3">
        <v>39516</v>
      </c>
      <c r="O1201" s="2">
        <v>972.9</v>
      </c>
      <c r="P1201" s="2">
        <v>970.9</v>
      </c>
      <c r="Q1201" s="2">
        <v>977.25</v>
      </c>
      <c r="R1201" s="2">
        <v>975.6</v>
      </c>
      <c r="BJ1201" s="3">
        <v>39259</v>
      </c>
      <c r="BK1201">
        <v>313.8424</v>
      </c>
      <c r="BL1201">
        <v>313.8424</v>
      </c>
      <c r="BM1201">
        <v>313.8424</v>
      </c>
      <c r="BN1201">
        <v>313.8424</v>
      </c>
    </row>
    <row r="1202" spans="2:66" x14ac:dyDescent="0.25">
      <c r="B1202" s="3">
        <v>39259</v>
      </c>
      <c r="C1202" s="2">
        <v>7882.39</v>
      </c>
      <c r="D1202" s="2">
        <v>7817.39</v>
      </c>
      <c r="E1202" s="2">
        <v>7904.53</v>
      </c>
      <c r="F1202" s="2">
        <v>7860.52</v>
      </c>
      <c r="H1202" s="3">
        <v>39773</v>
      </c>
      <c r="I1202">
        <v>1.2437</v>
      </c>
      <c r="J1202">
        <v>1.2432000000000001</v>
      </c>
      <c r="K1202">
        <v>1.2636000000000001</v>
      </c>
      <c r="L1202">
        <v>1.2593000000000001</v>
      </c>
      <c r="N1202" s="3">
        <v>39515</v>
      </c>
      <c r="O1202" s="2">
        <v>972.45</v>
      </c>
      <c r="P1202" s="2">
        <v>971.8</v>
      </c>
      <c r="Q1202" s="2">
        <v>973</v>
      </c>
      <c r="R1202" s="2">
        <v>972.5</v>
      </c>
      <c r="BJ1202" s="3">
        <v>39258</v>
      </c>
      <c r="BK1202">
        <v>313.52319999999997</v>
      </c>
      <c r="BL1202">
        <v>313.52319999999997</v>
      </c>
      <c r="BM1202">
        <v>313.52319999999997</v>
      </c>
      <c r="BN1202">
        <v>313.52319999999997</v>
      </c>
    </row>
    <row r="1203" spans="2:66" x14ac:dyDescent="0.25">
      <c r="B1203" s="3">
        <v>39258</v>
      </c>
      <c r="C1203" s="2">
        <v>7896.91</v>
      </c>
      <c r="D1203" s="2">
        <v>7829.78</v>
      </c>
      <c r="E1203" s="2">
        <v>7942.94</v>
      </c>
      <c r="F1203" s="2">
        <v>7930.61</v>
      </c>
      <c r="H1203" s="3">
        <v>39772</v>
      </c>
      <c r="I1203">
        <v>1.2502</v>
      </c>
      <c r="J1203">
        <v>1.2421</v>
      </c>
      <c r="K1203">
        <v>1.2587999999999999</v>
      </c>
      <c r="L1203">
        <v>1.2437</v>
      </c>
      <c r="N1203" s="3">
        <v>39514</v>
      </c>
      <c r="O1203" s="2">
        <v>977.8</v>
      </c>
      <c r="P1203" s="2">
        <v>969.35</v>
      </c>
      <c r="Q1203" s="2">
        <v>988.97500000000002</v>
      </c>
      <c r="R1203" s="2">
        <v>971.8</v>
      </c>
      <c r="BJ1203" s="3">
        <v>39255</v>
      </c>
      <c r="BK1203">
        <v>313.27359999999999</v>
      </c>
      <c r="BL1203">
        <v>313.27359999999999</v>
      </c>
      <c r="BM1203">
        <v>313.27359999999999</v>
      </c>
      <c r="BN1203">
        <v>313.27359999999999</v>
      </c>
    </row>
    <row r="1204" spans="2:66" x14ac:dyDescent="0.25">
      <c r="B1204" s="3">
        <v>39255</v>
      </c>
      <c r="C1204" s="2">
        <v>7977.26</v>
      </c>
      <c r="D1204" s="2">
        <v>7925.13</v>
      </c>
      <c r="E1204" s="2">
        <v>8013.6</v>
      </c>
      <c r="F1204" s="2">
        <v>7949.63</v>
      </c>
      <c r="H1204" s="3">
        <v>39771</v>
      </c>
      <c r="I1204">
        <v>1.2634000000000001</v>
      </c>
      <c r="J1204">
        <v>1.2472000000000001</v>
      </c>
      <c r="K1204">
        <v>1.2811999999999999</v>
      </c>
      <c r="L1204">
        <v>1.2498</v>
      </c>
      <c r="N1204" s="3">
        <v>39513</v>
      </c>
      <c r="O1204" s="2">
        <v>986.95</v>
      </c>
      <c r="P1204" s="2">
        <v>964.55</v>
      </c>
      <c r="Q1204" s="2">
        <v>992.55</v>
      </c>
      <c r="R1204" s="2">
        <v>977.4</v>
      </c>
      <c r="BJ1204" s="3">
        <v>39254</v>
      </c>
      <c r="BK1204">
        <v>313.00150000000002</v>
      </c>
      <c r="BL1204">
        <v>313.00150000000002</v>
      </c>
      <c r="BM1204">
        <v>313.00150000000002</v>
      </c>
      <c r="BN1204">
        <v>313.00150000000002</v>
      </c>
    </row>
    <row r="1205" spans="2:66" x14ac:dyDescent="0.25">
      <c r="B1205" s="3">
        <v>39254</v>
      </c>
      <c r="C1205" s="2">
        <v>8050.65</v>
      </c>
      <c r="D1205" s="2">
        <v>7905.18</v>
      </c>
      <c r="E1205" s="2">
        <v>8060.64</v>
      </c>
      <c r="F1205" s="2">
        <v>7964.71</v>
      </c>
      <c r="H1205" s="3">
        <v>39770</v>
      </c>
      <c r="I1205">
        <v>1.2639</v>
      </c>
      <c r="J1205">
        <v>1.2568999999999999</v>
      </c>
      <c r="K1205">
        <v>1.2696000000000001</v>
      </c>
      <c r="L1205">
        <v>1.2634000000000001</v>
      </c>
      <c r="N1205" s="3">
        <v>39512</v>
      </c>
      <c r="O1205" s="2">
        <v>967.02</v>
      </c>
      <c r="P1205" s="2">
        <v>958.9</v>
      </c>
      <c r="Q1205" s="2">
        <v>993.25</v>
      </c>
      <c r="R1205" s="2">
        <v>986.85</v>
      </c>
      <c r="BJ1205" s="3">
        <v>39253</v>
      </c>
      <c r="BK1205">
        <v>314.1712</v>
      </c>
      <c r="BL1205">
        <v>314.1712</v>
      </c>
      <c r="BM1205">
        <v>314.1712</v>
      </c>
      <c r="BN1205">
        <v>314.1712</v>
      </c>
    </row>
    <row r="1206" spans="2:66" x14ac:dyDescent="0.25">
      <c r="B1206" s="3">
        <v>39253</v>
      </c>
      <c r="C1206" s="2">
        <v>8066.18</v>
      </c>
      <c r="D1206" s="2">
        <v>8046.64</v>
      </c>
      <c r="E1206" s="2">
        <v>8131.73</v>
      </c>
      <c r="F1206" s="2">
        <v>8090.49</v>
      </c>
      <c r="H1206" s="3">
        <v>39769</v>
      </c>
      <c r="I1206">
        <v>1.2522</v>
      </c>
      <c r="J1206">
        <v>1.2515000000000001</v>
      </c>
      <c r="K1206">
        <v>1.2739</v>
      </c>
      <c r="L1206">
        <v>1.264</v>
      </c>
      <c r="N1206" s="3">
        <v>39511</v>
      </c>
      <c r="O1206" s="2">
        <v>986.6</v>
      </c>
      <c r="P1206" s="2">
        <v>956</v>
      </c>
      <c r="Q1206" s="2">
        <v>988.35</v>
      </c>
      <c r="R1206" s="2">
        <v>966.65</v>
      </c>
      <c r="BJ1206" s="3">
        <v>39252</v>
      </c>
      <c r="BK1206">
        <v>313.58760000000001</v>
      </c>
      <c r="BL1206">
        <v>313.58760000000001</v>
      </c>
      <c r="BM1206">
        <v>313.58760000000001</v>
      </c>
      <c r="BN1206">
        <v>313.58760000000001</v>
      </c>
    </row>
    <row r="1207" spans="2:66" x14ac:dyDescent="0.25">
      <c r="B1207" s="3">
        <v>39252</v>
      </c>
      <c r="C1207" s="2">
        <v>8044.59</v>
      </c>
      <c r="D1207" s="2">
        <v>8011.29</v>
      </c>
      <c r="E1207" s="2">
        <v>8074.11</v>
      </c>
      <c r="F1207" s="2">
        <v>8033.52</v>
      </c>
      <c r="H1207" s="3">
        <v>39768</v>
      </c>
      <c r="I1207">
        <v>1.2596000000000001</v>
      </c>
      <c r="J1207">
        <v>1.2515000000000001</v>
      </c>
      <c r="K1207">
        <v>1.2604</v>
      </c>
      <c r="L1207">
        <v>1.2517</v>
      </c>
      <c r="N1207" s="3">
        <v>39510</v>
      </c>
      <c r="O1207" s="2">
        <v>976.3</v>
      </c>
      <c r="P1207" s="2">
        <v>975.25</v>
      </c>
      <c r="Q1207" s="2">
        <v>989.75</v>
      </c>
      <c r="R1207" s="2">
        <v>986.25</v>
      </c>
      <c r="BJ1207" s="3">
        <v>39251</v>
      </c>
      <c r="BK1207">
        <v>313.43970000000002</v>
      </c>
      <c r="BL1207">
        <v>313.43970000000002</v>
      </c>
      <c r="BM1207">
        <v>313.43970000000002</v>
      </c>
      <c r="BN1207">
        <v>313.43970000000002</v>
      </c>
    </row>
    <row r="1208" spans="2:66" x14ac:dyDescent="0.25">
      <c r="B1208" s="3">
        <v>39251</v>
      </c>
      <c r="C1208" s="2">
        <v>8044.73</v>
      </c>
      <c r="D1208" s="2">
        <v>8013.58</v>
      </c>
      <c r="E1208" s="2">
        <v>8095.76</v>
      </c>
      <c r="F1208" s="2">
        <v>8036.12</v>
      </c>
      <c r="H1208" s="3">
        <v>39767</v>
      </c>
      <c r="I1208">
        <v>1.2596000000000001</v>
      </c>
      <c r="J1208">
        <v>1.2596000000000001</v>
      </c>
      <c r="K1208">
        <v>1.2602</v>
      </c>
      <c r="L1208">
        <v>1.2596000000000001</v>
      </c>
      <c r="N1208" s="3">
        <v>39509</v>
      </c>
      <c r="O1208" s="2">
        <v>974.375</v>
      </c>
      <c r="P1208" s="2">
        <v>971.5</v>
      </c>
      <c r="Q1208" s="2">
        <v>977.85</v>
      </c>
      <c r="R1208" s="2">
        <v>976.2</v>
      </c>
      <c r="BJ1208" s="3">
        <v>39248</v>
      </c>
      <c r="BK1208">
        <v>312.90989999999999</v>
      </c>
      <c r="BL1208">
        <v>312.90989999999999</v>
      </c>
      <c r="BM1208">
        <v>312.90989999999999</v>
      </c>
      <c r="BN1208">
        <v>312.90989999999999</v>
      </c>
    </row>
    <row r="1209" spans="2:66" x14ac:dyDescent="0.25">
      <c r="B1209" s="3">
        <v>39248</v>
      </c>
      <c r="C1209" s="2">
        <v>7861.22</v>
      </c>
      <c r="D1209" s="2">
        <v>7860.33</v>
      </c>
      <c r="E1209" s="2">
        <v>8032.97</v>
      </c>
      <c r="F1209" s="2">
        <v>8030.64</v>
      </c>
      <c r="H1209" s="3">
        <v>39766</v>
      </c>
      <c r="I1209">
        <v>1.2782</v>
      </c>
      <c r="J1209">
        <v>1.2584</v>
      </c>
      <c r="K1209">
        <v>1.2798</v>
      </c>
      <c r="L1209">
        <v>1.2596000000000001</v>
      </c>
      <c r="N1209" s="3">
        <v>39508</v>
      </c>
      <c r="O1209" s="2">
        <v>974.1</v>
      </c>
      <c r="P1209" s="2">
        <v>971.5</v>
      </c>
      <c r="Q1209" s="2">
        <v>974.375</v>
      </c>
      <c r="R1209" s="2">
        <v>974</v>
      </c>
      <c r="BJ1209" s="3">
        <v>39247</v>
      </c>
      <c r="BK1209">
        <v>312.98149999999998</v>
      </c>
      <c r="BL1209">
        <v>312.98149999999998</v>
      </c>
      <c r="BM1209">
        <v>312.98149999999998</v>
      </c>
      <c r="BN1209">
        <v>312.98149999999998</v>
      </c>
    </row>
    <row r="1210" spans="2:66" x14ac:dyDescent="0.25">
      <c r="B1210" s="3">
        <v>39247</v>
      </c>
      <c r="C1210" s="2">
        <v>7753.18</v>
      </c>
      <c r="D1210" s="2">
        <v>7752.04</v>
      </c>
      <c r="E1210" s="2">
        <v>7850.73</v>
      </c>
      <c r="F1210" s="2">
        <v>7849.16</v>
      </c>
      <c r="H1210" s="3">
        <v>39765</v>
      </c>
      <c r="I1210">
        <v>1.2459</v>
      </c>
      <c r="J1210">
        <v>1.2393000000000001</v>
      </c>
      <c r="K1210">
        <v>1.2851999999999999</v>
      </c>
      <c r="L1210">
        <v>1.2785</v>
      </c>
      <c r="N1210" s="3">
        <v>39507</v>
      </c>
      <c r="O1210" s="2">
        <v>969.35</v>
      </c>
      <c r="P1210" s="2">
        <v>964.15</v>
      </c>
      <c r="Q1210" s="2">
        <v>976.43</v>
      </c>
      <c r="R1210" s="2">
        <v>973.55</v>
      </c>
      <c r="BJ1210" s="3">
        <v>39246</v>
      </c>
      <c r="BK1210">
        <v>312.91539999999998</v>
      </c>
      <c r="BL1210">
        <v>312.91539999999998</v>
      </c>
      <c r="BM1210">
        <v>312.91539999999998</v>
      </c>
      <c r="BN1210">
        <v>312.91539999999998</v>
      </c>
    </row>
    <row r="1211" spans="2:66" x14ac:dyDescent="0.25">
      <c r="B1211" s="3">
        <v>39246</v>
      </c>
      <c r="C1211" s="2">
        <v>7652.59</v>
      </c>
      <c r="D1211" s="2">
        <v>7595.69</v>
      </c>
      <c r="E1211" s="2">
        <v>7701.01</v>
      </c>
      <c r="F1211" s="2">
        <v>7680.76</v>
      </c>
      <c r="H1211" s="3">
        <v>39764</v>
      </c>
      <c r="I1211">
        <v>1.2515000000000001</v>
      </c>
      <c r="J1211">
        <v>1.2437</v>
      </c>
      <c r="K1211">
        <v>1.2627999999999999</v>
      </c>
      <c r="L1211">
        <v>1.2462</v>
      </c>
      <c r="N1211" s="3">
        <v>39506</v>
      </c>
      <c r="O1211" s="2">
        <v>958.02</v>
      </c>
      <c r="P1211" s="2">
        <v>952.92</v>
      </c>
      <c r="Q1211" s="2">
        <v>972.7</v>
      </c>
      <c r="R1211" s="2">
        <v>969.12</v>
      </c>
      <c r="BJ1211" s="3">
        <v>39245</v>
      </c>
      <c r="BK1211">
        <v>314.0412</v>
      </c>
      <c r="BL1211">
        <v>314.0412</v>
      </c>
      <c r="BM1211">
        <v>314.0412</v>
      </c>
      <c r="BN1211">
        <v>314.0412</v>
      </c>
    </row>
    <row r="1212" spans="2:66" x14ac:dyDescent="0.25">
      <c r="B1212" s="3">
        <v>39245</v>
      </c>
      <c r="C1212" s="2">
        <v>7693.6</v>
      </c>
      <c r="D1212" s="2">
        <v>7629.46</v>
      </c>
      <c r="E1212" s="2">
        <v>7740.02</v>
      </c>
      <c r="F1212" s="2">
        <v>7678.26</v>
      </c>
      <c r="H1212" s="3">
        <v>39763</v>
      </c>
      <c r="I1212">
        <v>1.2745</v>
      </c>
      <c r="J1212">
        <v>1.2481</v>
      </c>
      <c r="K1212">
        <v>1.2797000000000001</v>
      </c>
      <c r="L1212">
        <v>1.2511000000000001</v>
      </c>
      <c r="N1212" s="3">
        <v>39505</v>
      </c>
      <c r="O1212" s="2">
        <v>950.75</v>
      </c>
      <c r="P1212" s="2">
        <v>948.4</v>
      </c>
      <c r="Q1212" s="2">
        <v>965.25</v>
      </c>
      <c r="R1212" s="2">
        <v>957.6</v>
      </c>
      <c r="BJ1212" s="3">
        <v>39244</v>
      </c>
      <c r="BK1212">
        <v>314.22719999999998</v>
      </c>
      <c r="BL1212">
        <v>314.22719999999998</v>
      </c>
      <c r="BM1212">
        <v>314.22719999999998</v>
      </c>
      <c r="BN1212">
        <v>314.22719999999998</v>
      </c>
    </row>
    <row r="1213" spans="2:66" x14ac:dyDescent="0.25">
      <c r="B1213" s="3">
        <v>39244</v>
      </c>
      <c r="C1213" s="2">
        <v>7623.33</v>
      </c>
      <c r="D1213" s="2">
        <v>7623.33</v>
      </c>
      <c r="E1213" s="2">
        <v>7706.1</v>
      </c>
      <c r="F1213" s="2">
        <v>7706.1</v>
      </c>
      <c r="H1213" s="3">
        <v>39762</v>
      </c>
      <c r="I1213">
        <v>1.2822</v>
      </c>
      <c r="J1213">
        <v>1.2718</v>
      </c>
      <c r="K1213">
        <v>1.2925</v>
      </c>
      <c r="L1213">
        <v>1.2744</v>
      </c>
      <c r="N1213" s="3">
        <v>39504</v>
      </c>
      <c r="O1213" s="2">
        <v>938.55</v>
      </c>
      <c r="P1213" s="2">
        <v>926.15</v>
      </c>
      <c r="Q1213" s="2">
        <v>952</v>
      </c>
      <c r="R1213" s="2">
        <v>950.4</v>
      </c>
      <c r="BJ1213" s="3">
        <v>39241</v>
      </c>
      <c r="BK1213">
        <v>314.10739999999998</v>
      </c>
      <c r="BL1213">
        <v>314.10739999999998</v>
      </c>
      <c r="BM1213">
        <v>314.10739999999998</v>
      </c>
      <c r="BN1213">
        <v>314.10739999999998</v>
      </c>
    </row>
    <row r="1214" spans="2:66" x14ac:dyDescent="0.25">
      <c r="B1214" s="3">
        <v>39241</v>
      </c>
      <c r="C1214" s="2">
        <v>7576.01</v>
      </c>
      <c r="D1214" s="2">
        <v>7499.43</v>
      </c>
      <c r="E1214" s="2">
        <v>7644.96</v>
      </c>
      <c r="F1214" s="2">
        <v>7590.5</v>
      </c>
      <c r="H1214" s="3">
        <v>39761</v>
      </c>
      <c r="I1214">
        <v>1.2762</v>
      </c>
      <c r="J1214">
        <v>1.2762</v>
      </c>
      <c r="K1214">
        <v>1.2825</v>
      </c>
      <c r="L1214">
        <v>1.2818000000000001</v>
      </c>
      <c r="N1214" s="3">
        <v>39503</v>
      </c>
      <c r="O1214" s="2">
        <v>947.77</v>
      </c>
      <c r="P1214" s="2">
        <v>932.6</v>
      </c>
      <c r="Q1214" s="2">
        <v>952.35</v>
      </c>
      <c r="R1214" s="2">
        <v>938</v>
      </c>
      <c r="BJ1214" s="3">
        <v>39240</v>
      </c>
      <c r="BK1214">
        <v>314.87619999999998</v>
      </c>
      <c r="BL1214">
        <v>314.87619999999998</v>
      </c>
      <c r="BM1214">
        <v>314.87619999999998</v>
      </c>
      <c r="BN1214">
        <v>314.87619999999998</v>
      </c>
    </row>
    <row r="1215" spans="2:66" x14ac:dyDescent="0.25">
      <c r="B1215" s="3">
        <v>39240</v>
      </c>
      <c r="C1215" s="2">
        <v>7750.38</v>
      </c>
      <c r="D1215" s="2">
        <v>7590.17</v>
      </c>
      <c r="E1215" s="2">
        <v>7786.94</v>
      </c>
      <c r="F1215" s="2">
        <v>7618.61</v>
      </c>
      <c r="H1215" s="3">
        <v>39760</v>
      </c>
      <c r="I1215">
        <v>1.2715000000000001</v>
      </c>
      <c r="J1215">
        <v>1.2715000000000001</v>
      </c>
      <c r="K1215">
        <v>1.2762</v>
      </c>
      <c r="L1215">
        <v>1.2762</v>
      </c>
      <c r="N1215" s="3">
        <v>39502</v>
      </c>
      <c r="O1215" s="2">
        <v>944.6</v>
      </c>
      <c r="P1215" s="2">
        <v>944.2</v>
      </c>
      <c r="Q1215" s="2">
        <v>948.05</v>
      </c>
      <c r="R1215" s="2">
        <v>947.4</v>
      </c>
      <c r="BJ1215" s="3">
        <v>39239</v>
      </c>
      <c r="BK1215">
        <v>314.89859999999999</v>
      </c>
      <c r="BL1215">
        <v>314.89859999999999</v>
      </c>
      <c r="BM1215">
        <v>314.89859999999999</v>
      </c>
      <c r="BN1215">
        <v>314.89859999999999</v>
      </c>
    </row>
    <row r="1216" spans="2:66" x14ac:dyDescent="0.25">
      <c r="B1216" s="3">
        <v>39239</v>
      </c>
      <c r="C1216" s="2">
        <v>7916.71</v>
      </c>
      <c r="D1216" s="2">
        <v>7723.55</v>
      </c>
      <c r="E1216" s="2">
        <v>7925.84</v>
      </c>
      <c r="F1216" s="2">
        <v>7730.05</v>
      </c>
      <c r="H1216" s="3">
        <v>39759</v>
      </c>
      <c r="I1216">
        <v>1.2688999999999999</v>
      </c>
      <c r="J1216">
        <v>1.2652000000000001</v>
      </c>
      <c r="K1216">
        <v>1.2848999999999999</v>
      </c>
      <c r="L1216">
        <v>1.2715000000000001</v>
      </c>
      <c r="N1216" s="3">
        <v>39501</v>
      </c>
      <c r="O1216" s="2">
        <v>944.7</v>
      </c>
      <c r="P1216" s="2">
        <v>943.9</v>
      </c>
      <c r="Q1216" s="2">
        <v>945.2</v>
      </c>
      <c r="R1216" s="2">
        <v>944.2</v>
      </c>
      <c r="BJ1216" s="3">
        <v>39238</v>
      </c>
      <c r="BK1216">
        <v>315.1841</v>
      </c>
      <c r="BL1216">
        <v>315.1841</v>
      </c>
      <c r="BM1216">
        <v>315.1841</v>
      </c>
      <c r="BN1216">
        <v>315.1841</v>
      </c>
    </row>
    <row r="1217" spans="2:66" x14ac:dyDescent="0.25">
      <c r="B1217" s="3">
        <v>39238</v>
      </c>
      <c r="C1217" s="2">
        <v>7987.11</v>
      </c>
      <c r="D1217" s="2">
        <v>7880.35</v>
      </c>
      <c r="E1217" s="2">
        <v>7996.61</v>
      </c>
      <c r="F1217" s="2">
        <v>7919.83</v>
      </c>
      <c r="H1217" s="3">
        <v>39758</v>
      </c>
      <c r="I1217">
        <v>1.2911999999999999</v>
      </c>
      <c r="J1217">
        <v>1.2672000000000001</v>
      </c>
      <c r="K1217">
        <v>1.2929999999999999</v>
      </c>
      <c r="L1217">
        <v>1.2689999999999999</v>
      </c>
      <c r="N1217" s="3">
        <v>39500</v>
      </c>
      <c r="O1217" s="2">
        <v>944.4</v>
      </c>
      <c r="P1217" s="2">
        <v>935.3</v>
      </c>
      <c r="Q1217" s="2">
        <v>950.25</v>
      </c>
      <c r="R1217" s="2">
        <v>945</v>
      </c>
      <c r="BJ1217" s="3">
        <v>39237</v>
      </c>
      <c r="BK1217">
        <v>315.47739999999999</v>
      </c>
      <c r="BL1217">
        <v>315.47739999999999</v>
      </c>
      <c r="BM1217">
        <v>315.47739999999999</v>
      </c>
      <c r="BN1217">
        <v>315.47739999999999</v>
      </c>
    </row>
    <row r="1218" spans="2:66" x14ac:dyDescent="0.25">
      <c r="B1218" s="3">
        <v>39237</v>
      </c>
      <c r="C1218" s="2">
        <v>7973.68</v>
      </c>
      <c r="D1218" s="2">
        <v>7936.18</v>
      </c>
      <c r="E1218" s="2">
        <v>8010.39</v>
      </c>
      <c r="F1218" s="2">
        <v>7976.79</v>
      </c>
      <c r="H1218" s="3">
        <v>39757</v>
      </c>
      <c r="I1218">
        <v>1.2982</v>
      </c>
      <c r="J1218">
        <v>1.2796000000000001</v>
      </c>
      <c r="K1218">
        <v>1.3109</v>
      </c>
      <c r="L1218">
        <v>1.2911999999999999</v>
      </c>
      <c r="N1218" s="3">
        <v>39499</v>
      </c>
      <c r="O1218" s="2">
        <v>941.8</v>
      </c>
      <c r="P1218" s="2">
        <v>937.62</v>
      </c>
      <c r="Q1218" s="2">
        <v>954.97500000000002</v>
      </c>
      <c r="R1218" s="2">
        <v>944.3</v>
      </c>
      <c r="BJ1218" s="3">
        <v>39234</v>
      </c>
      <c r="BK1218">
        <v>315.5471</v>
      </c>
      <c r="BL1218">
        <v>315.5471</v>
      </c>
      <c r="BM1218">
        <v>315.5471</v>
      </c>
      <c r="BN1218">
        <v>315.5471</v>
      </c>
    </row>
    <row r="1219" spans="2:66" x14ac:dyDescent="0.25">
      <c r="B1219" s="3">
        <v>39234</v>
      </c>
      <c r="C1219" s="2">
        <v>7891.2</v>
      </c>
      <c r="D1219" s="2">
        <v>7889.74</v>
      </c>
      <c r="E1219" s="2">
        <v>8001.63</v>
      </c>
      <c r="F1219" s="2">
        <v>7987.85</v>
      </c>
      <c r="H1219" s="3">
        <v>39756</v>
      </c>
      <c r="I1219">
        <v>1.2615000000000001</v>
      </c>
      <c r="J1219">
        <v>1.2527999999999999</v>
      </c>
      <c r="K1219">
        <v>1.3045</v>
      </c>
      <c r="L1219">
        <v>1.2985</v>
      </c>
      <c r="N1219" s="3">
        <v>39498</v>
      </c>
      <c r="O1219" s="2">
        <v>929.15</v>
      </c>
      <c r="P1219" s="2">
        <v>913</v>
      </c>
      <c r="Q1219" s="2">
        <v>946.05</v>
      </c>
      <c r="R1219" s="2">
        <v>941.45</v>
      </c>
      <c r="BJ1219" s="3">
        <v>39233</v>
      </c>
      <c r="BK1219">
        <v>315.92899999999997</v>
      </c>
      <c r="BL1219">
        <v>315.92899999999997</v>
      </c>
      <c r="BM1219">
        <v>315.92899999999997</v>
      </c>
      <c r="BN1219">
        <v>315.92899999999997</v>
      </c>
    </row>
    <row r="1220" spans="2:66" x14ac:dyDescent="0.25">
      <c r="B1220" s="3">
        <v>39233</v>
      </c>
      <c r="C1220" s="2">
        <v>7790.93</v>
      </c>
      <c r="D1220" s="2">
        <v>7790.93</v>
      </c>
      <c r="E1220" s="2">
        <v>7895.71</v>
      </c>
      <c r="F1220" s="2">
        <v>7883.04</v>
      </c>
      <c r="H1220" s="3">
        <v>39755</v>
      </c>
      <c r="I1220">
        <v>1.2771999999999999</v>
      </c>
      <c r="J1220">
        <v>1.2579</v>
      </c>
      <c r="K1220">
        <v>1.2895000000000001</v>
      </c>
      <c r="L1220">
        <v>1.2609999999999999</v>
      </c>
      <c r="N1220" s="3">
        <v>39497</v>
      </c>
      <c r="O1220" s="2">
        <v>906.5</v>
      </c>
      <c r="P1220" s="2">
        <v>904.75</v>
      </c>
      <c r="Q1220" s="2">
        <v>931.25</v>
      </c>
      <c r="R1220" s="2">
        <v>928.8</v>
      </c>
      <c r="BJ1220" s="3">
        <v>39232</v>
      </c>
      <c r="BK1220">
        <v>315.85930000000002</v>
      </c>
      <c r="BL1220">
        <v>315.85930000000002</v>
      </c>
      <c r="BM1220">
        <v>315.85930000000002</v>
      </c>
      <c r="BN1220">
        <v>315.85930000000002</v>
      </c>
    </row>
    <row r="1221" spans="2:66" x14ac:dyDescent="0.25">
      <c r="B1221" s="3">
        <v>39232</v>
      </c>
      <c r="C1221" s="2">
        <v>7741.95</v>
      </c>
      <c r="D1221" s="2">
        <v>7675.89</v>
      </c>
      <c r="E1221" s="2">
        <v>7768.75</v>
      </c>
      <c r="F1221" s="2">
        <v>7764.97</v>
      </c>
      <c r="H1221" s="3">
        <v>39754</v>
      </c>
      <c r="I1221">
        <v>1.2726</v>
      </c>
      <c r="J1221">
        <v>1.2725</v>
      </c>
      <c r="K1221">
        <v>1.2786999999999999</v>
      </c>
      <c r="L1221">
        <v>1.2769999999999999</v>
      </c>
      <c r="N1221" s="3">
        <v>39496</v>
      </c>
      <c r="O1221" s="2">
        <v>903.8</v>
      </c>
      <c r="P1221" s="2">
        <v>899.95</v>
      </c>
      <c r="Q1221" s="2">
        <v>907.95</v>
      </c>
      <c r="R1221" s="2">
        <v>906.1</v>
      </c>
      <c r="BJ1221" s="3">
        <v>39231</v>
      </c>
      <c r="BK1221">
        <v>315.94650000000001</v>
      </c>
      <c r="BL1221">
        <v>315.94650000000001</v>
      </c>
      <c r="BM1221">
        <v>315.94650000000001</v>
      </c>
      <c r="BN1221">
        <v>315.94650000000001</v>
      </c>
    </row>
    <row r="1222" spans="2:66" x14ac:dyDescent="0.25">
      <c r="B1222" s="3">
        <v>39231</v>
      </c>
      <c r="C1222" s="2">
        <v>7758.86</v>
      </c>
      <c r="D1222" s="2">
        <v>7735.8</v>
      </c>
      <c r="E1222" s="2">
        <v>7787.55</v>
      </c>
      <c r="F1222" s="2">
        <v>7781.04</v>
      </c>
      <c r="H1222" s="3">
        <v>39753</v>
      </c>
      <c r="I1222">
        <v>1.2730999999999999</v>
      </c>
      <c r="J1222">
        <v>1.2726</v>
      </c>
      <c r="K1222">
        <v>1.2730999999999999</v>
      </c>
      <c r="L1222">
        <v>1.2726</v>
      </c>
      <c r="N1222" s="3">
        <v>39495</v>
      </c>
      <c r="O1222" s="2">
        <v>902.9</v>
      </c>
      <c r="P1222" s="2">
        <v>901.2</v>
      </c>
      <c r="Q1222" s="2">
        <v>903.9</v>
      </c>
      <c r="R1222" s="2">
        <v>903.2</v>
      </c>
      <c r="BJ1222" s="3">
        <v>39227</v>
      </c>
      <c r="BK1222">
        <v>315.90609999999998</v>
      </c>
      <c r="BL1222">
        <v>315.90609999999998</v>
      </c>
      <c r="BM1222">
        <v>315.90609999999998</v>
      </c>
      <c r="BN1222">
        <v>315.90609999999998</v>
      </c>
    </row>
    <row r="1223" spans="2:66" x14ac:dyDescent="0.25">
      <c r="B1223" s="3">
        <v>39227</v>
      </c>
      <c r="C1223" s="2">
        <v>7672.95</v>
      </c>
      <c r="D1223" s="2">
        <v>7658.27</v>
      </c>
      <c r="E1223" s="2">
        <v>7746.92</v>
      </c>
      <c r="F1223" s="2">
        <v>7739.2</v>
      </c>
      <c r="H1223" s="3">
        <v>39752</v>
      </c>
      <c r="I1223">
        <v>1.2874000000000001</v>
      </c>
      <c r="J1223">
        <v>1.2669999999999999</v>
      </c>
      <c r="K1223">
        <v>1.2882</v>
      </c>
      <c r="L1223">
        <v>1.2730999999999999</v>
      </c>
      <c r="N1223" s="3">
        <v>39494</v>
      </c>
      <c r="O1223" s="2">
        <v>902.15</v>
      </c>
      <c r="P1223" s="2">
        <v>901.9</v>
      </c>
      <c r="Q1223" s="2">
        <v>903.15</v>
      </c>
      <c r="R1223" s="2">
        <v>902.5</v>
      </c>
      <c r="BJ1223" s="3">
        <v>39226</v>
      </c>
      <c r="BK1223">
        <v>315.90129999999999</v>
      </c>
      <c r="BL1223">
        <v>315.90129999999999</v>
      </c>
      <c r="BM1223">
        <v>315.90129999999999</v>
      </c>
      <c r="BN1223">
        <v>315.90129999999999</v>
      </c>
    </row>
    <row r="1224" spans="2:66" x14ac:dyDescent="0.25">
      <c r="B1224" s="3">
        <v>39226</v>
      </c>
      <c r="C1224" s="2">
        <v>7716.18</v>
      </c>
      <c r="D1224" s="2">
        <v>7669.05</v>
      </c>
      <c r="E1224" s="2">
        <v>7774.36</v>
      </c>
      <c r="F1224" s="2">
        <v>7697.38</v>
      </c>
      <c r="H1224" s="3">
        <v>39751</v>
      </c>
      <c r="I1224">
        <v>1.2956000000000001</v>
      </c>
      <c r="J1224">
        <v>1.2805</v>
      </c>
      <c r="K1224">
        <v>1.3252999999999999</v>
      </c>
      <c r="L1224">
        <v>1.2866</v>
      </c>
      <c r="N1224" s="3">
        <v>39493</v>
      </c>
      <c r="O1224" s="2">
        <v>908.85</v>
      </c>
      <c r="P1224" s="2">
        <v>897.1</v>
      </c>
      <c r="Q1224" s="2">
        <v>915.95</v>
      </c>
      <c r="R1224" s="2">
        <v>902.1</v>
      </c>
      <c r="BJ1224" s="3">
        <v>39225</v>
      </c>
      <c r="BK1224">
        <v>315.8177</v>
      </c>
      <c r="BL1224">
        <v>315.8177</v>
      </c>
      <c r="BM1224">
        <v>315.8177</v>
      </c>
      <c r="BN1224">
        <v>315.8177</v>
      </c>
    </row>
    <row r="1225" spans="2:66" x14ac:dyDescent="0.25">
      <c r="B1225" s="3">
        <v>39225</v>
      </c>
      <c r="C1225" s="2">
        <v>7665.05</v>
      </c>
      <c r="D1225" s="2">
        <v>7659.8</v>
      </c>
      <c r="E1225" s="2">
        <v>7739.06</v>
      </c>
      <c r="F1225" s="2">
        <v>7735.88</v>
      </c>
      <c r="H1225" s="3">
        <v>39750</v>
      </c>
      <c r="I1225">
        <v>1.2811999999999999</v>
      </c>
      <c r="J1225">
        <v>1.2628999999999999</v>
      </c>
      <c r="K1225">
        <v>1.2987</v>
      </c>
      <c r="L1225">
        <v>1.2955000000000001</v>
      </c>
      <c r="N1225" s="3">
        <v>39492</v>
      </c>
      <c r="O1225" s="2">
        <v>907.5</v>
      </c>
      <c r="P1225" s="2">
        <v>901.47</v>
      </c>
      <c r="Q1225" s="2">
        <v>914.15</v>
      </c>
      <c r="R1225" s="2">
        <v>908.4</v>
      </c>
      <c r="BJ1225" s="3">
        <v>39224</v>
      </c>
      <c r="BK1225">
        <v>316.23219999999998</v>
      </c>
      <c r="BL1225">
        <v>316.23219999999998</v>
      </c>
      <c r="BM1225">
        <v>316.23219999999998</v>
      </c>
      <c r="BN1225">
        <v>316.23219999999998</v>
      </c>
    </row>
    <row r="1226" spans="2:66" x14ac:dyDescent="0.25">
      <c r="B1226" s="3">
        <v>39224</v>
      </c>
      <c r="C1226" s="2">
        <v>7623.64</v>
      </c>
      <c r="D1226" s="2">
        <v>7608.76</v>
      </c>
      <c r="E1226" s="2">
        <v>7676.87</v>
      </c>
      <c r="F1226" s="2">
        <v>7659.39</v>
      </c>
      <c r="H1226" s="3">
        <v>39749</v>
      </c>
      <c r="I1226">
        <v>1.2464</v>
      </c>
      <c r="J1226">
        <v>1.2337</v>
      </c>
      <c r="K1226">
        <v>1.2836000000000001</v>
      </c>
      <c r="L1226">
        <v>1.2806999999999999</v>
      </c>
      <c r="N1226" s="3">
        <v>39491</v>
      </c>
      <c r="O1226" s="2">
        <v>907.27</v>
      </c>
      <c r="P1226" s="2">
        <v>895.95</v>
      </c>
      <c r="Q1226" s="2">
        <v>911.15</v>
      </c>
      <c r="R1226" s="2">
        <v>907.25</v>
      </c>
      <c r="BJ1226" s="3">
        <v>39223</v>
      </c>
      <c r="BK1226">
        <v>316.24709999999999</v>
      </c>
      <c r="BL1226">
        <v>316.24709999999999</v>
      </c>
      <c r="BM1226">
        <v>316.24709999999999</v>
      </c>
      <c r="BN1226">
        <v>316.24709999999999</v>
      </c>
    </row>
    <row r="1227" spans="2:66" x14ac:dyDescent="0.25">
      <c r="B1227" s="3">
        <v>39223</v>
      </c>
      <c r="C1227" s="2">
        <v>7614.04</v>
      </c>
      <c r="D1227" s="2">
        <v>7599.49</v>
      </c>
      <c r="E1227" s="2">
        <v>7644.44</v>
      </c>
      <c r="F1227" s="2">
        <v>7619.31</v>
      </c>
      <c r="H1227" s="3">
        <v>39748</v>
      </c>
      <c r="I1227">
        <v>1.2628999999999999</v>
      </c>
      <c r="J1227">
        <v>1.2342</v>
      </c>
      <c r="K1227">
        <v>1.2678</v>
      </c>
      <c r="L1227">
        <v>1.246</v>
      </c>
      <c r="N1227" s="3">
        <v>39490</v>
      </c>
      <c r="O1227" s="2">
        <v>921.77</v>
      </c>
      <c r="P1227" s="2">
        <v>902.3</v>
      </c>
      <c r="Q1227" s="2">
        <v>925.05</v>
      </c>
      <c r="R1227" s="2">
        <v>906.95</v>
      </c>
      <c r="BJ1227" s="3">
        <v>39220</v>
      </c>
      <c r="BK1227">
        <v>316.25560000000002</v>
      </c>
      <c r="BL1227">
        <v>316.25560000000002</v>
      </c>
      <c r="BM1227">
        <v>316.25560000000002</v>
      </c>
      <c r="BN1227">
        <v>316.25560000000002</v>
      </c>
    </row>
    <row r="1228" spans="2:66" x14ac:dyDescent="0.25">
      <c r="B1228" s="3">
        <v>39220</v>
      </c>
      <c r="C1228" s="2">
        <v>7498.57</v>
      </c>
      <c r="D1228" s="2">
        <v>7490.51</v>
      </c>
      <c r="E1228" s="2">
        <v>7613.62</v>
      </c>
      <c r="F1228" s="2">
        <v>7607.54</v>
      </c>
      <c r="H1228" s="3">
        <v>39747</v>
      </c>
      <c r="I1228">
        <v>1.2622</v>
      </c>
      <c r="J1228">
        <v>1.2531000000000001</v>
      </c>
      <c r="K1228">
        <v>1.2622</v>
      </c>
      <c r="L1228">
        <v>1.2612000000000001</v>
      </c>
      <c r="N1228" s="3">
        <v>39489</v>
      </c>
      <c r="O1228" s="2">
        <v>922.8</v>
      </c>
      <c r="P1228" s="2">
        <v>915.65</v>
      </c>
      <c r="Q1228" s="2">
        <v>927.45</v>
      </c>
      <c r="R1228" s="2">
        <v>921.7</v>
      </c>
      <c r="BJ1228" s="3">
        <v>39219</v>
      </c>
      <c r="BK1228">
        <v>316.40800000000002</v>
      </c>
      <c r="BL1228">
        <v>316.40800000000002</v>
      </c>
      <c r="BM1228">
        <v>316.40800000000002</v>
      </c>
      <c r="BN1228">
        <v>316.40800000000002</v>
      </c>
    </row>
    <row r="1229" spans="2:66" x14ac:dyDescent="0.25">
      <c r="B1229" s="3">
        <v>39219</v>
      </c>
      <c r="C1229" s="2">
        <v>7502.12</v>
      </c>
      <c r="D1229" s="2">
        <v>7483.66</v>
      </c>
      <c r="E1229" s="2">
        <v>7528.62</v>
      </c>
      <c r="F1229" s="2">
        <v>7499.5</v>
      </c>
      <c r="H1229" s="3">
        <v>39746</v>
      </c>
      <c r="I1229">
        <v>1.2622</v>
      </c>
      <c r="J1229">
        <v>1.2616000000000001</v>
      </c>
      <c r="K1229">
        <v>1.2622</v>
      </c>
      <c r="L1229">
        <v>1.2622</v>
      </c>
      <c r="N1229" s="3">
        <v>39488</v>
      </c>
      <c r="O1229" s="2">
        <v>922.6</v>
      </c>
      <c r="P1229" s="2">
        <v>919</v>
      </c>
      <c r="Q1229" s="2">
        <v>923.85</v>
      </c>
      <c r="R1229" s="2">
        <v>922.3</v>
      </c>
      <c r="BJ1229" s="3">
        <v>39218</v>
      </c>
      <c r="BK1229">
        <v>316.2792</v>
      </c>
      <c r="BL1229">
        <v>316.2792</v>
      </c>
      <c r="BM1229">
        <v>316.2792</v>
      </c>
      <c r="BN1229">
        <v>316.2792</v>
      </c>
    </row>
    <row r="1230" spans="2:66" x14ac:dyDescent="0.25">
      <c r="B1230" s="3">
        <v>39218</v>
      </c>
      <c r="C1230" s="2">
        <v>7483.43</v>
      </c>
      <c r="D1230" s="2">
        <v>7460.29</v>
      </c>
      <c r="E1230" s="2">
        <v>7523</v>
      </c>
      <c r="F1230" s="2">
        <v>7481.25</v>
      </c>
      <c r="H1230" s="3">
        <v>39745</v>
      </c>
      <c r="I1230">
        <v>1.29</v>
      </c>
      <c r="J1230">
        <v>1.2498</v>
      </c>
      <c r="K1230">
        <v>1.29</v>
      </c>
      <c r="L1230">
        <v>1.2622</v>
      </c>
      <c r="N1230" s="3">
        <v>39487</v>
      </c>
      <c r="O1230" s="2">
        <v>922.95</v>
      </c>
      <c r="P1230" s="2">
        <v>922.3</v>
      </c>
      <c r="Q1230" s="2">
        <v>922.95</v>
      </c>
      <c r="R1230" s="2">
        <v>922.6</v>
      </c>
      <c r="BJ1230" s="3">
        <v>39217</v>
      </c>
      <c r="BK1230">
        <v>316.26369999999997</v>
      </c>
      <c r="BL1230">
        <v>316.26369999999997</v>
      </c>
      <c r="BM1230">
        <v>316.26369999999997</v>
      </c>
      <c r="BN1230">
        <v>316.26369999999997</v>
      </c>
    </row>
    <row r="1231" spans="2:66" x14ac:dyDescent="0.25">
      <c r="B1231" s="3">
        <v>39217</v>
      </c>
      <c r="C1231" s="2">
        <v>7432.66</v>
      </c>
      <c r="D1231" s="2">
        <v>7418.26</v>
      </c>
      <c r="E1231" s="2">
        <v>7520.53</v>
      </c>
      <c r="F1231" s="2">
        <v>7505.35</v>
      </c>
      <c r="H1231" s="3">
        <v>39744</v>
      </c>
      <c r="I1231">
        <v>1.2766999999999999</v>
      </c>
      <c r="J1231">
        <v>1.2736000000000001</v>
      </c>
      <c r="K1231">
        <v>1.3001</v>
      </c>
      <c r="L1231">
        <v>1.2894000000000001</v>
      </c>
      <c r="N1231" s="3">
        <v>39486</v>
      </c>
      <c r="O1231" s="2">
        <v>909.8</v>
      </c>
      <c r="P1231" s="2">
        <v>907.15</v>
      </c>
      <c r="Q1231" s="2">
        <v>923.85</v>
      </c>
      <c r="R1231" s="2">
        <v>922.7</v>
      </c>
      <c r="BJ1231" s="3">
        <v>39216</v>
      </c>
      <c r="BK1231">
        <v>316.93290000000002</v>
      </c>
      <c r="BL1231">
        <v>316.93290000000002</v>
      </c>
      <c r="BM1231">
        <v>316.93290000000002</v>
      </c>
      <c r="BN1231">
        <v>316.93290000000002</v>
      </c>
    </row>
    <row r="1232" spans="2:66" x14ac:dyDescent="0.25">
      <c r="B1232" s="3">
        <v>39216</v>
      </c>
      <c r="C1232" s="2">
        <v>7505</v>
      </c>
      <c r="D1232" s="2">
        <v>7446.11</v>
      </c>
      <c r="E1232" s="2">
        <v>7527.96</v>
      </c>
      <c r="F1232" s="2">
        <v>7459.61</v>
      </c>
      <c r="H1232" s="3">
        <v>39743</v>
      </c>
      <c r="I1232">
        <v>1.3003</v>
      </c>
      <c r="J1232">
        <v>1.2726999999999999</v>
      </c>
      <c r="K1232">
        <v>1.3033999999999999</v>
      </c>
      <c r="L1232">
        <v>1.2771999999999999</v>
      </c>
      <c r="N1232" s="3">
        <v>39485</v>
      </c>
      <c r="O1232" s="2">
        <v>909.4</v>
      </c>
      <c r="P1232" s="2">
        <v>909.4</v>
      </c>
      <c r="Q1232" s="2">
        <v>912.3</v>
      </c>
      <c r="R1232" s="2">
        <v>909.4</v>
      </c>
      <c r="BJ1232" s="3">
        <v>39213</v>
      </c>
      <c r="BK1232">
        <v>318.27569999999997</v>
      </c>
      <c r="BL1232">
        <v>318.27569999999997</v>
      </c>
      <c r="BM1232">
        <v>318.27569999999997</v>
      </c>
      <c r="BN1232">
        <v>318.27569999999997</v>
      </c>
    </row>
    <row r="1233" spans="2:66" x14ac:dyDescent="0.25">
      <c r="B1233" s="3">
        <v>39213</v>
      </c>
      <c r="C1233" s="2">
        <v>7386.8</v>
      </c>
      <c r="D1233" s="2">
        <v>7304.61</v>
      </c>
      <c r="E1233" s="2">
        <v>7482.36</v>
      </c>
      <c r="F1233" s="2">
        <v>7479.34</v>
      </c>
      <c r="H1233" s="3">
        <v>39742</v>
      </c>
      <c r="I1233">
        <v>1.3341000000000001</v>
      </c>
      <c r="J1233">
        <v>1.3001</v>
      </c>
      <c r="K1233">
        <v>1.3351</v>
      </c>
      <c r="L1233">
        <v>1.3006</v>
      </c>
      <c r="N1233" s="3">
        <v>39484</v>
      </c>
      <c r="O1233" s="2">
        <v>887</v>
      </c>
      <c r="P1233" s="2">
        <v>887</v>
      </c>
      <c r="Q1233" s="2">
        <v>907.875</v>
      </c>
      <c r="R1233" s="2">
        <v>898.9</v>
      </c>
      <c r="BJ1233" s="3">
        <v>39212</v>
      </c>
      <c r="BK1233">
        <v>317.43090000000001</v>
      </c>
      <c r="BL1233">
        <v>317.43090000000001</v>
      </c>
      <c r="BM1233">
        <v>317.43090000000001</v>
      </c>
      <c r="BN1233">
        <v>317.43090000000001</v>
      </c>
    </row>
    <row r="1234" spans="2:66" x14ac:dyDescent="0.25">
      <c r="B1234" s="3">
        <v>39212</v>
      </c>
      <c r="C1234" s="2">
        <v>7477.44</v>
      </c>
      <c r="D1234" s="2">
        <v>7400.42</v>
      </c>
      <c r="E1234" s="2">
        <v>7494.18</v>
      </c>
      <c r="F1234" s="2">
        <v>7415.33</v>
      </c>
      <c r="H1234" s="3">
        <v>39741</v>
      </c>
      <c r="I1234">
        <v>1.3444</v>
      </c>
      <c r="J1234">
        <v>1.3289</v>
      </c>
      <c r="K1234">
        <v>1.3527</v>
      </c>
      <c r="L1234">
        <v>1.3338000000000001</v>
      </c>
      <c r="N1234" s="3">
        <v>39483</v>
      </c>
      <c r="O1234" s="2">
        <v>905.15</v>
      </c>
      <c r="P1234" s="2">
        <v>884.05</v>
      </c>
      <c r="Q1234" s="2">
        <v>907.17</v>
      </c>
      <c r="R1234" s="2">
        <v>886.75</v>
      </c>
      <c r="BJ1234" s="3">
        <v>39211</v>
      </c>
      <c r="BK1234">
        <v>317.38159999999999</v>
      </c>
      <c r="BL1234">
        <v>317.38159999999999</v>
      </c>
      <c r="BM1234">
        <v>317.38159999999999</v>
      </c>
      <c r="BN1234">
        <v>317.38159999999999</v>
      </c>
    </row>
    <row r="1235" spans="2:66" x14ac:dyDescent="0.25">
      <c r="B1235" s="3">
        <v>39211</v>
      </c>
      <c r="C1235" s="2">
        <v>7471.95</v>
      </c>
      <c r="D1235" s="2">
        <v>7427.25</v>
      </c>
      <c r="E1235" s="2">
        <v>7489.86</v>
      </c>
      <c r="F1235" s="2">
        <v>7475.99</v>
      </c>
      <c r="H1235" s="3">
        <v>39740</v>
      </c>
      <c r="I1235">
        <v>1.3407</v>
      </c>
      <c r="J1235">
        <v>1.3396999999999999</v>
      </c>
      <c r="K1235">
        <v>1.3445</v>
      </c>
      <c r="L1235">
        <v>1.3445</v>
      </c>
      <c r="N1235" s="3">
        <v>39482</v>
      </c>
      <c r="O1235" s="2">
        <v>909.3</v>
      </c>
      <c r="P1235" s="2">
        <v>891.6</v>
      </c>
      <c r="Q1235" s="2">
        <v>913.05</v>
      </c>
      <c r="R1235" s="2">
        <v>904.8</v>
      </c>
      <c r="BJ1235" s="3">
        <v>39210</v>
      </c>
      <c r="BK1235">
        <v>317.4076</v>
      </c>
      <c r="BL1235">
        <v>317.4076</v>
      </c>
      <c r="BM1235">
        <v>317.4076</v>
      </c>
      <c r="BN1235">
        <v>317.4076</v>
      </c>
    </row>
    <row r="1236" spans="2:66" x14ac:dyDescent="0.25">
      <c r="B1236" s="3">
        <v>39210</v>
      </c>
      <c r="C1236" s="2">
        <v>7515.01</v>
      </c>
      <c r="D1236" s="2">
        <v>7413.01</v>
      </c>
      <c r="E1236" s="2">
        <v>7515.47</v>
      </c>
      <c r="F1236" s="2">
        <v>7442.2</v>
      </c>
      <c r="H1236" s="3">
        <v>39739</v>
      </c>
      <c r="I1236">
        <v>1.3407</v>
      </c>
      <c r="J1236">
        <v>1.3403</v>
      </c>
      <c r="K1236">
        <v>1.3411999999999999</v>
      </c>
      <c r="L1236">
        <v>1.3407</v>
      </c>
      <c r="N1236" s="3">
        <v>39481</v>
      </c>
      <c r="O1236" s="2">
        <v>910.375</v>
      </c>
      <c r="P1236" s="2">
        <v>903.95</v>
      </c>
      <c r="Q1236" s="2">
        <v>910.375</v>
      </c>
      <c r="R1236" s="2">
        <v>908.9</v>
      </c>
      <c r="BJ1236" s="3">
        <v>39209</v>
      </c>
      <c r="BK1236">
        <v>317.0994</v>
      </c>
      <c r="BL1236">
        <v>317.0994</v>
      </c>
      <c r="BM1236">
        <v>317.0994</v>
      </c>
      <c r="BN1236">
        <v>317.0994</v>
      </c>
    </row>
    <row r="1237" spans="2:66" x14ac:dyDescent="0.25">
      <c r="B1237" s="3">
        <v>39209</v>
      </c>
      <c r="C1237" s="2">
        <v>7523.95</v>
      </c>
      <c r="D1237" s="2">
        <v>7508.1</v>
      </c>
      <c r="E1237" s="2">
        <v>7538.59</v>
      </c>
      <c r="F1237" s="2">
        <v>7525.69</v>
      </c>
      <c r="H1237" s="3">
        <v>39738</v>
      </c>
      <c r="I1237">
        <v>1.3484</v>
      </c>
      <c r="J1237">
        <v>1.3391999999999999</v>
      </c>
      <c r="K1237">
        <v>1.3513999999999999</v>
      </c>
      <c r="L1237">
        <v>1.3407</v>
      </c>
      <c r="N1237" s="3">
        <v>39480</v>
      </c>
      <c r="O1237" s="2">
        <v>904.55</v>
      </c>
      <c r="P1237" s="2">
        <v>904.3</v>
      </c>
      <c r="Q1237" s="2">
        <v>910.375</v>
      </c>
      <c r="R1237" s="2">
        <v>910</v>
      </c>
      <c r="BJ1237" s="3">
        <v>39206</v>
      </c>
      <c r="BK1237">
        <v>317.0625</v>
      </c>
      <c r="BL1237">
        <v>317.0625</v>
      </c>
      <c r="BM1237">
        <v>317.0625</v>
      </c>
      <c r="BN1237">
        <v>317.0625</v>
      </c>
    </row>
    <row r="1238" spans="2:66" x14ac:dyDescent="0.25">
      <c r="B1238" s="3">
        <v>39206</v>
      </c>
      <c r="C1238" s="2">
        <v>7476.68</v>
      </c>
      <c r="D1238" s="2">
        <v>7460.02</v>
      </c>
      <c r="E1238" s="2">
        <v>7526.51</v>
      </c>
      <c r="F1238" s="2">
        <v>7516.76</v>
      </c>
      <c r="H1238" s="3">
        <v>39737</v>
      </c>
      <c r="I1238">
        <v>1.3432999999999999</v>
      </c>
      <c r="J1238">
        <v>1.3345</v>
      </c>
      <c r="K1238">
        <v>1.3536999999999999</v>
      </c>
      <c r="L1238">
        <v>1.3489</v>
      </c>
      <c r="N1238" s="3">
        <v>39479</v>
      </c>
      <c r="O1238" s="2">
        <v>924.42</v>
      </c>
      <c r="P1238" s="2">
        <v>903.15</v>
      </c>
      <c r="Q1238" s="2">
        <v>924.42</v>
      </c>
      <c r="R1238" s="2">
        <v>905.1</v>
      </c>
      <c r="BJ1238" s="3">
        <v>39205</v>
      </c>
      <c r="BK1238">
        <v>317.12729999999999</v>
      </c>
      <c r="BL1238">
        <v>317.12729999999999</v>
      </c>
      <c r="BM1238">
        <v>317.12729999999999</v>
      </c>
      <c r="BN1238">
        <v>317.12729999999999</v>
      </c>
    </row>
    <row r="1239" spans="2:66" x14ac:dyDescent="0.25">
      <c r="B1239" s="3">
        <v>39205</v>
      </c>
      <c r="C1239" s="2">
        <v>7472.14</v>
      </c>
      <c r="D1239" s="2">
        <v>7420.35</v>
      </c>
      <c r="E1239" s="2">
        <v>7483.22</v>
      </c>
      <c r="F1239" s="2">
        <v>7476.69</v>
      </c>
      <c r="H1239" s="3">
        <v>39736</v>
      </c>
      <c r="I1239">
        <v>1.3563000000000001</v>
      </c>
      <c r="J1239">
        <v>1.3424</v>
      </c>
      <c r="K1239">
        <v>1.3685</v>
      </c>
      <c r="L1239">
        <v>1.3435999999999999</v>
      </c>
      <c r="N1239" s="3">
        <v>39478</v>
      </c>
      <c r="O1239" s="2">
        <v>926.4</v>
      </c>
      <c r="P1239" s="2">
        <v>918.17</v>
      </c>
      <c r="Q1239" s="2">
        <v>928.75</v>
      </c>
      <c r="R1239" s="2">
        <v>924.15</v>
      </c>
      <c r="BJ1239" s="3">
        <v>39204</v>
      </c>
      <c r="BK1239">
        <v>317.25299999999999</v>
      </c>
      <c r="BL1239">
        <v>317.25299999999999</v>
      </c>
      <c r="BM1239">
        <v>317.25299999999999</v>
      </c>
      <c r="BN1239">
        <v>317.25299999999999</v>
      </c>
    </row>
    <row r="1240" spans="2:66" x14ac:dyDescent="0.25">
      <c r="B1240" s="3">
        <v>39204</v>
      </c>
      <c r="C1240" s="2">
        <v>7429.93</v>
      </c>
      <c r="D1240" s="2">
        <v>7422.81</v>
      </c>
      <c r="E1240" s="2">
        <v>7462.72</v>
      </c>
      <c r="F1240" s="2">
        <v>7455.93</v>
      </c>
      <c r="H1240" s="3">
        <v>39735</v>
      </c>
      <c r="I1240">
        <v>1.3655999999999999</v>
      </c>
      <c r="J1240">
        <v>1.3563000000000001</v>
      </c>
      <c r="K1240">
        <v>1.3762000000000001</v>
      </c>
      <c r="L1240">
        <v>1.3571</v>
      </c>
      <c r="N1240" s="3">
        <v>39477</v>
      </c>
      <c r="O1240" s="2">
        <v>924.12</v>
      </c>
      <c r="P1240" s="2">
        <v>915.67</v>
      </c>
      <c r="Q1240" s="2">
        <v>937.2</v>
      </c>
      <c r="R1240" s="2">
        <v>925.85</v>
      </c>
      <c r="BJ1240" s="3">
        <v>39202</v>
      </c>
      <c r="BK1240">
        <v>317.1748</v>
      </c>
      <c r="BL1240">
        <v>317.1748</v>
      </c>
      <c r="BM1240">
        <v>317.1748</v>
      </c>
      <c r="BN1240">
        <v>317.1748</v>
      </c>
    </row>
    <row r="1241" spans="2:66" x14ac:dyDescent="0.25">
      <c r="B1241" s="3">
        <v>39202</v>
      </c>
      <c r="C1241" s="2">
        <v>7369.24</v>
      </c>
      <c r="D1241" s="2">
        <v>7361.36</v>
      </c>
      <c r="E1241" s="2">
        <v>7436.3</v>
      </c>
      <c r="F1241" s="2">
        <v>7408.87</v>
      </c>
      <c r="H1241" s="3">
        <v>39734</v>
      </c>
      <c r="I1241">
        <v>1.3599000000000001</v>
      </c>
      <c r="J1241">
        <v>1.3455999999999999</v>
      </c>
      <c r="K1241">
        <v>1.3680000000000001</v>
      </c>
      <c r="L1241">
        <v>1.3651</v>
      </c>
      <c r="N1241" s="3">
        <v>39476</v>
      </c>
      <c r="O1241" s="2">
        <v>927.25</v>
      </c>
      <c r="P1241" s="2">
        <v>918.9</v>
      </c>
      <c r="Q1241" s="2">
        <v>933.55</v>
      </c>
      <c r="R1241" s="2">
        <v>923.72</v>
      </c>
      <c r="BJ1241" s="3">
        <v>39199</v>
      </c>
      <c r="BK1241">
        <v>317.12689999999998</v>
      </c>
      <c r="BL1241">
        <v>317.12689999999998</v>
      </c>
      <c r="BM1241">
        <v>317.12689999999998</v>
      </c>
      <c r="BN1241">
        <v>317.12689999999998</v>
      </c>
    </row>
    <row r="1242" spans="2:66" x14ac:dyDescent="0.25">
      <c r="B1242" s="3">
        <v>39199</v>
      </c>
      <c r="C1242" s="2">
        <v>7384.02</v>
      </c>
      <c r="D1242" s="2">
        <v>7333.69</v>
      </c>
      <c r="E1242" s="2">
        <v>7395.36</v>
      </c>
      <c r="F1242" s="2">
        <v>7378.12</v>
      </c>
      <c r="H1242" s="3">
        <v>39733</v>
      </c>
      <c r="I1242">
        <v>1.3407</v>
      </c>
      <c r="J1242">
        <v>1.3401000000000001</v>
      </c>
      <c r="K1242">
        <v>1.3619000000000001</v>
      </c>
      <c r="L1242">
        <v>1.36</v>
      </c>
      <c r="N1242" s="3">
        <v>39475</v>
      </c>
      <c r="O1242" s="2">
        <v>915.8</v>
      </c>
      <c r="P1242" s="2">
        <v>914.27</v>
      </c>
      <c r="Q1242" s="2">
        <v>929.98</v>
      </c>
      <c r="R1242" s="2">
        <v>927.1</v>
      </c>
      <c r="BJ1242" s="3">
        <v>39198</v>
      </c>
      <c r="BK1242">
        <v>317.12520000000001</v>
      </c>
      <c r="BL1242">
        <v>317.12520000000001</v>
      </c>
      <c r="BM1242">
        <v>317.12520000000001</v>
      </c>
      <c r="BN1242">
        <v>317.12520000000001</v>
      </c>
    </row>
    <row r="1243" spans="2:66" x14ac:dyDescent="0.25">
      <c r="B1243" s="3">
        <v>39198</v>
      </c>
      <c r="C1243" s="2">
        <v>7368.54</v>
      </c>
      <c r="D1243" s="2">
        <v>7356.84</v>
      </c>
      <c r="E1243" s="2">
        <v>7412.53</v>
      </c>
      <c r="F1243" s="2">
        <v>7387.02</v>
      </c>
      <c r="H1243" s="3">
        <v>39732</v>
      </c>
      <c r="I1243">
        <v>1.3407</v>
      </c>
      <c r="J1243">
        <v>1.3407</v>
      </c>
      <c r="K1243">
        <v>1.3407</v>
      </c>
      <c r="L1243">
        <v>1.3407</v>
      </c>
      <c r="N1243" s="3">
        <v>39474</v>
      </c>
      <c r="O1243" s="2">
        <v>913.5</v>
      </c>
      <c r="P1243" s="2">
        <v>910.65</v>
      </c>
      <c r="Q1243" s="2">
        <v>915.8</v>
      </c>
      <c r="R1243" s="2">
        <v>915.3</v>
      </c>
      <c r="BJ1243" s="3">
        <v>39197</v>
      </c>
      <c r="BK1243">
        <v>317.41239999999999</v>
      </c>
      <c r="BL1243">
        <v>317.41239999999999</v>
      </c>
      <c r="BM1243">
        <v>317.41239999999999</v>
      </c>
      <c r="BN1243">
        <v>317.41239999999999</v>
      </c>
    </row>
    <row r="1244" spans="2:66" x14ac:dyDescent="0.25">
      <c r="B1244" s="3">
        <v>39197</v>
      </c>
      <c r="C1244" s="2">
        <v>7291.77</v>
      </c>
      <c r="D1244" s="2">
        <v>7287.8</v>
      </c>
      <c r="E1244" s="2">
        <v>7363.37</v>
      </c>
      <c r="F1244" s="2">
        <v>7343.08</v>
      </c>
      <c r="H1244" s="3">
        <v>39731</v>
      </c>
      <c r="I1244">
        <v>1.3564000000000001</v>
      </c>
      <c r="J1244">
        <v>1.3265</v>
      </c>
      <c r="K1244">
        <v>1.3638999999999999</v>
      </c>
      <c r="L1244">
        <v>1.3407</v>
      </c>
      <c r="N1244" s="3">
        <v>39473</v>
      </c>
      <c r="O1244" s="2">
        <v>913.5</v>
      </c>
      <c r="P1244" s="2">
        <v>912.8</v>
      </c>
      <c r="Q1244" s="2">
        <v>913.95</v>
      </c>
      <c r="R1244" s="2">
        <v>913</v>
      </c>
      <c r="BJ1244" s="3">
        <v>39196</v>
      </c>
      <c r="BK1244">
        <v>317.67239999999998</v>
      </c>
      <c r="BL1244">
        <v>317.67239999999998</v>
      </c>
      <c r="BM1244">
        <v>317.67239999999998</v>
      </c>
      <c r="BN1244">
        <v>317.67239999999998</v>
      </c>
    </row>
    <row r="1245" spans="2:66" x14ac:dyDescent="0.25">
      <c r="B1245" s="3">
        <v>39196</v>
      </c>
      <c r="C1245" s="2">
        <v>7342.08</v>
      </c>
      <c r="D1245" s="2">
        <v>7218.72</v>
      </c>
      <c r="E1245" s="2">
        <v>7342.08</v>
      </c>
      <c r="F1245" s="2">
        <v>7270.32</v>
      </c>
      <c r="H1245" s="3">
        <v>39730</v>
      </c>
      <c r="I1245">
        <v>1.361</v>
      </c>
      <c r="J1245">
        <v>1.3553999999999999</v>
      </c>
      <c r="K1245">
        <v>1.3783000000000001</v>
      </c>
      <c r="L1245">
        <v>1.3560000000000001</v>
      </c>
      <c r="N1245" s="3">
        <v>39472</v>
      </c>
      <c r="O1245" s="2">
        <v>913.85</v>
      </c>
      <c r="P1245" s="2">
        <v>905.67</v>
      </c>
      <c r="Q1245" s="2">
        <v>923.95</v>
      </c>
      <c r="R1245" s="2">
        <v>913</v>
      </c>
      <c r="BJ1245" s="3">
        <v>39195</v>
      </c>
      <c r="BK1245">
        <v>317.47669999999999</v>
      </c>
      <c r="BL1245">
        <v>317.47669999999999</v>
      </c>
      <c r="BM1245">
        <v>317.47669999999999</v>
      </c>
      <c r="BN1245">
        <v>317.47669999999999</v>
      </c>
    </row>
    <row r="1246" spans="2:66" x14ac:dyDescent="0.25">
      <c r="B1246" s="3">
        <v>39195</v>
      </c>
      <c r="C1246" s="2">
        <v>7348.01</v>
      </c>
      <c r="D1246" s="2">
        <v>7302.43</v>
      </c>
      <c r="E1246" s="2">
        <v>7358.27</v>
      </c>
      <c r="F1246" s="2">
        <v>7335.62</v>
      </c>
      <c r="H1246" s="3">
        <v>39729</v>
      </c>
      <c r="I1246">
        <v>1.3571</v>
      </c>
      <c r="J1246">
        <v>1.3545</v>
      </c>
      <c r="K1246">
        <v>1.3752</v>
      </c>
      <c r="L1246">
        <v>1.3611</v>
      </c>
      <c r="N1246" s="3">
        <v>39471</v>
      </c>
      <c r="O1246" s="2">
        <v>892.8</v>
      </c>
      <c r="P1246" s="2">
        <v>888.77</v>
      </c>
      <c r="Q1246" s="2">
        <v>914.55</v>
      </c>
      <c r="R1246" s="2">
        <v>913.55</v>
      </c>
      <c r="BJ1246" s="3">
        <v>39192</v>
      </c>
      <c r="BK1246">
        <v>317.15449999999998</v>
      </c>
      <c r="BL1246">
        <v>317.15449999999998</v>
      </c>
      <c r="BM1246">
        <v>317.15449999999998</v>
      </c>
      <c r="BN1246">
        <v>317.15449999999998</v>
      </c>
    </row>
    <row r="1247" spans="2:66" x14ac:dyDescent="0.25">
      <c r="B1247" s="3">
        <v>39192</v>
      </c>
      <c r="C1247" s="2">
        <v>7257.34</v>
      </c>
      <c r="D1247" s="2">
        <v>7253.03</v>
      </c>
      <c r="E1247" s="2">
        <v>7366.59</v>
      </c>
      <c r="F1247" s="2">
        <v>7342.54</v>
      </c>
      <c r="H1247" s="3">
        <v>39728</v>
      </c>
      <c r="I1247">
        <v>1.3516999999999999</v>
      </c>
      <c r="J1247">
        <v>1.3484</v>
      </c>
      <c r="K1247">
        <v>1.3733</v>
      </c>
      <c r="L1247">
        <v>1.3572</v>
      </c>
      <c r="N1247" s="3">
        <v>39470</v>
      </c>
      <c r="O1247" s="2">
        <v>889.15</v>
      </c>
      <c r="P1247" s="2">
        <v>876</v>
      </c>
      <c r="Q1247" s="2">
        <v>896.15</v>
      </c>
      <c r="R1247" s="2">
        <v>892.6</v>
      </c>
      <c r="BJ1247" s="3">
        <v>39191</v>
      </c>
      <c r="BK1247">
        <v>317.89240000000001</v>
      </c>
      <c r="BL1247">
        <v>317.89240000000001</v>
      </c>
      <c r="BM1247">
        <v>317.89240000000001</v>
      </c>
      <c r="BN1247">
        <v>317.89240000000001</v>
      </c>
    </row>
    <row r="1248" spans="2:66" x14ac:dyDescent="0.25">
      <c r="B1248" s="3">
        <v>39191</v>
      </c>
      <c r="C1248" s="2">
        <v>7205.53</v>
      </c>
      <c r="D1248" s="2">
        <v>7155.05</v>
      </c>
      <c r="E1248" s="2">
        <v>7248.18</v>
      </c>
      <c r="F1248" s="2">
        <v>7242.73</v>
      </c>
      <c r="H1248" s="3">
        <v>39727</v>
      </c>
      <c r="I1248">
        <v>1.3646</v>
      </c>
      <c r="J1248">
        <v>1.3445</v>
      </c>
      <c r="K1248">
        <v>1.3662000000000001</v>
      </c>
      <c r="L1248">
        <v>1.3514999999999999</v>
      </c>
      <c r="N1248" s="3">
        <v>39469</v>
      </c>
      <c r="O1248" s="2">
        <v>861.95</v>
      </c>
      <c r="P1248" s="2">
        <v>849.1</v>
      </c>
      <c r="Q1248" s="2">
        <v>895</v>
      </c>
      <c r="R1248" s="2">
        <v>889.3</v>
      </c>
      <c r="BJ1248" s="3">
        <v>39190</v>
      </c>
      <c r="BK1248">
        <v>317.4923</v>
      </c>
      <c r="BL1248">
        <v>317.4923</v>
      </c>
      <c r="BM1248">
        <v>317.4923</v>
      </c>
      <c r="BN1248">
        <v>317.4923</v>
      </c>
    </row>
    <row r="1249" spans="2:66" x14ac:dyDescent="0.25">
      <c r="B1249" s="3">
        <v>39190</v>
      </c>
      <c r="C1249" s="2">
        <v>7341.25</v>
      </c>
      <c r="D1249" s="2">
        <v>7243.42</v>
      </c>
      <c r="E1249" s="2">
        <v>7341.25</v>
      </c>
      <c r="F1249" s="2">
        <v>7282.34</v>
      </c>
      <c r="H1249" s="3">
        <v>39726</v>
      </c>
      <c r="I1249">
        <v>1.3806</v>
      </c>
      <c r="J1249">
        <v>1.3613999999999999</v>
      </c>
      <c r="K1249">
        <v>1.3806</v>
      </c>
      <c r="L1249">
        <v>1.3651</v>
      </c>
      <c r="N1249" s="3">
        <v>39468</v>
      </c>
      <c r="O1249" s="2">
        <v>881.6</v>
      </c>
      <c r="P1249" s="2">
        <v>859.4</v>
      </c>
      <c r="Q1249" s="2">
        <v>883.25</v>
      </c>
      <c r="R1249" s="2">
        <v>861.6</v>
      </c>
      <c r="BJ1249" s="3">
        <v>39189</v>
      </c>
      <c r="BK1249">
        <v>316.45690000000002</v>
      </c>
      <c r="BL1249">
        <v>316.45690000000002</v>
      </c>
      <c r="BM1249">
        <v>316.45690000000002</v>
      </c>
      <c r="BN1249">
        <v>316.45690000000002</v>
      </c>
    </row>
    <row r="1250" spans="2:66" x14ac:dyDescent="0.25">
      <c r="B1250" s="3">
        <v>39189</v>
      </c>
      <c r="C1250" s="2">
        <v>7327.5</v>
      </c>
      <c r="D1250" s="2">
        <v>7292.3</v>
      </c>
      <c r="E1250" s="2">
        <v>7365.51</v>
      </c>
      <c r="F1250" s="2">
        <v>7348.83</v>
      </c>
      <c r="H1250" s="3">
        <v>39725</v>
      </c>
      <c r="I1250">
        <v>1.3774999999999999</v>
      </c>
      <c r="J1250">
        <v>1.377</v>
      </c>
      <c r="K1250">
        <v>1.3806</v>
      </c>
      <c r="L1250">
        <v>1.3806</v>
      </c>
      <c r="N1250" s="3">
        <v>39467</v>
      </c>
      <c r="O1250" s="2">
        <v>883.25</v>
      </c>
      <c r="P1250" s="2">
        <v>880.6</v>
      </c>
      <c r="Q1250" s="2">
        <v>884.75</v>
      </c>
      <c r="R1250" s="2">
        <v>881.17</v>
      </c>
      <c r="BJ1250" s="3">
        <v>39188</v>
      </c>
      <c r="BK1250">
        <v>316.69889999999998</v>
      </c>
      <c r="BL1250">
        <v>316.69889999999998</v>
      </c>
      <c r="BM1250">
        <v>316.69889999999998</v>
      </c>
      <c r="BN1250">
        <v>316.69889999999998</v>
      </c>
    </row>
    <row r="1251" spans="2:66" x14ac:dyDescent="0.25">
      <c r="B1251" s="3">
        <v>39188</v>
      </c>
      <c r="C1251" s="2">
        <v>7229.06</v>
      </c>
      <c r="D1251" s="2">
        <v>7229.06</v>
      </c>
      <c r="E1251" s="2">
        <v>7340.25</v>
      </c>
      <c r="F1251" s="2">
        <v>7338.06</v>
      </c>
      <c r="H1251" s="3">
        <v>39724</v>
      </c>
      <c r="I1251">
        <v>1.3787</v>
      </c>
      <c r="J1251">
        <v>1.3707</v>
      </c>
      <c r="K1251">
        <v>1.3903000000000001</v>
      </c>
      <c r="L1251">
        <v>1.3774999999999999</v>
      </c>
      <c r="N1251" s="3">
        <v>39466</v>
      </c>
      <c r="O1251" s="2">
        <v>883.35</v>
      </c>
      <c r="P1251" s="2">
        <v>882.58</v>
      </c>
      <c r="Q1251" s="2">
        <v>884.5</v>
      </c>
      <c r="R1251" s="2">
        <v>882.58</v>
      </c>
      <c r="BJ1251" s="3">
        <v>39185</v>
      </c>
      <c r="BK1251">
        <v>316.92680000000001</v>
      </c>
      <c r="BL1251">
        <v>316.92680000000001</v>
      </c>
      <c r="BM1251">
        <v>316.92680000000001</v>
      </c>
      <c r="BN1251">
        <v>316.92680000000001</v>
      </c>
    </row>
    <row r="1252" spans="2:66" x14ac:dyDescent="0.25">
      <c r="B1252" s="3">
        <v>39185</v>
      </c>
      <c r="C1252" s="2">
        <v>7153.89</v>
      </c>
      <c r="D1252" s="2">
        <v>7150.7</v>
      </c>
      <c r="E1252" s="2">
        <v>7213.2</v>
      </c>
      <c r="F1252" s="2">
        <v>7212.07</v>
      </c>
      <c r="H1252" s="3">
        <v>39723</v>
      </c>
      <c r="I1252">
        <v>1.3986000000000001</v>
      </c>
      <c r="J1252">
        <v>1.3747</v>
      </c>
      <c r="K1252">
        <v>1.4013</v>
      </c>
      <c r="L1252">
        <v>1.3786</v>
      </c>
      <c r="N1252" s="3">
        <v>39465</v>
      </c>
      <c r="O1252" s="2">
        <v>879.95</v>
      </c>
      <c r="P1252" s="2">
        <v>869.8</v>
      </c>
      <c r="Q1252" s="2">
        <v>888.75</v>
      </c>
      <c r="R1252" s="2">
        <v>882.5</v>
      </c>
      <c r="BJ1252" s="3">
        <v>39184</v>
      </c>
      <c r="BK1252">
        <v>317.59320000000002</v>
      </c>
      <c r="BL1252">
        <v>317.59320000000002</v>
      </c>
      <c r="BM1252">
        <v>317.59320000000002</v>
      </c>
      <c r="BN1252">
        <v>317.59320000000002</v>
      </c>
    </row>
    <row r="1253" spans="2:66" x14ac:dyDescent="0.25">
      <c r="B1253" s="3">
        <v>39184</v>
      </c>
      <c r="C1253" s="2">
        <v>7150.83</v>
      </c>
      <c r="D1253" s="2">
        <v>7087.29</v>
      </c>
      <c r="E1253" s="2">
        <v>7152.38</v>
      </c>
      <c r="F1253" s="2">
        <v>7142.95</v>
      </c>
      <c r="H1253" s="3">
        <v>39722</v>
      </c>
      <c r="I1253">
        <v>1.4119999999999999</v>
      </c>
      <c r="J1253">
        <v>1.3976999999999999</v>
      </c>
      <c r="K1253">
        <v>1.4169</v>
      </c>
      <c r="L1253">
        <v>1.3986000000000001</v>
      </c>
      <c r="N1253" s="3">
        <v>39464</v>
      </c>
      <c r="O1253" s="2">
        <v>877.17</v>
      </c>
      <c r="P1253" s="2">
        <v>875.55</v>
      </c>
      <c r="Q1253" s="2">
        <v>890.7</v>
      </c>
      <c r="R1253" s="2">
        <v>879.4</v>
      </c>
      <c r="BJ1253" s="3">
        <v>39183</v>
      </c>
      <c r="BK1253">
        <v>317.7765</v>
      </c>
      <c r="BL1253">
        <v>317.7765</v>
      </c>
      <c r="BM1253">
        <v>317.7765</v>
      </c>
      <c r="BN1253">
        <v>317.7765</v>
      </c>
    </row>
    <row r="1254" spans="2:66" x14ac:dyDescent="0.25">
      <c r="B1254" s="3">
        <v>39183</v>
      </c>
      <c r="C1254" s="2">
        <v>7168.1</v>
      </c>
      <c r="D1254" s="2">
        <v>7139.34</v>
      </c>
      <c r="E1254" s="2">
        <v>7201.93</v>
      </c>
      <c r="F1254" s="2">
        <v>7152.83</v>
      </c>
      <c r="H1254" s="3">
        <v>39721</v>
      </c>
      <c r="I1254">
        <v>1.4367000000000001</v>
      </c>
      <c r="J1254">
        <v>1.4009</v>
      </c>
      <c r="K1254">
        <v>1.4422999999999999</v>
      </c>
      <c r="L1254">
        <v>1.4117999999999999</v>
      </c>
      <c r="N1254" s="3">
        <v>39463</v>
      </c>
      <c r="O1254" s="2">
        <v>892.45</v>
      </c>
      <c r="P1254" s="2">
        <v>874.15</v>
      </c>
      <c r="Q1254" s="2">
        <v>899.95</v>
      </c>
      <c r="R1254" s="2">
        <v>876.8</v>
      </c>
      <c r="BJ1254" s="3">
        <v>39182</v>
      </c>
      <c r="BK1254">
        <v>317.70600000000002</v>
      </c>
      <c r="BL1254">
        <v>317.70600000000002</v>
      </c>
      <c r="BM1254">
        <v>317.70600000000002</v>
      </c>
      <c r="BN1254">
        <v>317.70600000000002</v>
      </c>
    </row>
    <row r="1255" spans="2:66" x14ac:dyDescent="0.25">
      <c r="B1255" s="3">
        <v>39182</v>
      </c>
      <c r="C1255" s="2">
        <v>7102.47</v>
      </c>
      <c r="D1255" s="2">
        <v>7090.69</v>
      </c>
      <c r="E1255" s="2">
        <v>7172.08</v>
      </c>
      <c r="F1255" s="2">
        <v>7166.67</v>
      </c>
      <c r="H1255" s="3">
        <v>39720</v>
      </c>
      <c r="I1255">
        <v>1.454</v>
      </c>
      <c r="J1255">
        <v>1.4308000000000001</v>
      </c>
      <c r="K1255">
        <v>1.4551000000000001</v>
      </c>
      <c r="L1255">
        <v>1.4368000000000001</v>
      </c>
      <c r="N1255" s="3">
        <v>39462</v>
      </c>
      <c r="O1255" s="2">
        <v>905.45</v>
      </c>
      <c r="P1255" s="2">
        <v>887.05</v>
      </c>
      <c r="Q1255" s="2">
        <v>914.7</v>
      </c>
      <c r="R1255" s="2">
        <v>892.2</v>
      </c>
      <c r="BJ1255" s="3">
        <v>39177</v>
      </c>
      <c r="BK1255">
        <v>318.57350000000002</v>
      </c>
      <c r="BL1255">
        <v>318.57350000000002</v>
      </c>
      <c r="BM1255">
        <v>318.57350000000002</v>
      </c>
      <c r="BN1255">
        <v>318.57350000000002</v>
      </c>
    </row>
    <row r="1256" spans="2:66" x14ac:dyDescent="0.25">
      <c r="B1256" s="3">
        <v>39177</v>
      </c>
      <c r="C1256" s="2">
        <v>7074.59</v>
      </c>
      <c r="D1256" s="2">
        <v>7068.09</v>
      </c>
      <c r="E1256" s="2">
        <v>7103.73</v>
      </c>
      <c r="F1256" s="2">
        <v>7099.91</v>
      </c>
      <c r="H1256" s="3">
        <v>39719</v>
      </c>
      <c r="I1256">
        <v>1.4608000000000001</v>
      </c>
      <c r="J1256">
        <v>1.4512</v>
      </c>
      <c r="K1256">
        <v>1.4635</v>
      </c>
      <c r="L1256">
        <v>1.4537</v>
      </c>
      <c r="N1256" s="3">
        <v>39461</v>
      </c>
      <c r="O1256" s="2">
        <v>897.55</v>
      </c>
      <c r="P1256" s="2">
        <v>891.1</v>
      </c>
      <c r="Q1256" s="2">
        <v>914.55</v>
      </c>
      <c r="R1256" s="2">
        <v>905</v>
      </c>
      <c r="BJ1256" s="3">
        <v>39176</v>
      </c>
      <c r="BK1256">
        <v>318.31130000000002</v>
      </c>
      <c r="BL1256">
        <v>318.31130000000002</v>
      </c>
      <c r="BM1256">
        <v>318.31130000000002</v>
      </c>
      <c r="BN1256">
        <v>318.31130000000002</v>
      </c>
    </row>
    <row r="1257" spans="2:66" x14ac:dyDescent="0.25">
      <c r="B1257" s="3">
        <v>39176</v>
      </c>
      <c r="C1257" s="2">
        <v>7072.51</v>
      </c>
      <c r="D1257" s="2">
        <v>7038.49</v>
      </c>
      <c r="E1257" s="2">
        <v>7076.21</v>
      </c>
      <c r="F1257" s="2">
        <v>7073.91</v>
      </c>
      <c r="H1257" s="3">
        <v>39718</v>
      </c>
      <c r="I1257">
        <v>1.4614</v>
      </c>
      <c r="J1257">
        <v>1.4603999999999999</v>
      </c>
      <c r="K1257">
        <v>1.4614</v>
      </c>
      <c r="L1257">
        <v>1.4608000000000001</v>
      </c>
      <c r="N1257" s="3">
        <v>39460</v>
      </c>
      <c r="O1257" s="2">
        <v>895.6</v>
      </c>
      <c r="P1257" s="2">
        <v>894.2</v>
      </c>
      <c r="Q1257" s="2">
        <v>899</v>
      </c>
      <c r="R1257" s="2">
        <v>897.2</v>
      </c>
      <c r="BJ1257" s="3">
        <v>39175</v>
      </c>
      <c r="BK1257">
        <v>318.33710000000002</v>
      </c>
      <c r="BL1257">
        <v>318.33710000000002</v>
      </c>
      <c r="BM1257">
        <v>318.33710000000002</v>
      </c>
      <c r="BN1257">
        <v>318.33710000000002</v>
      </c>
    </row>
    <row r="1258" spans="2:66" x14ac:dyDescent="0.25">
      <c r="B1258" s="3">
        <v>39175</v>
      </c>
      <c r="C1258" s="2">
        <v>6945.36</v>
      </c>
      <c r="D1258" s="2">
        <v>6945.27</v>
      </c>
      <c r="E1258" s="2">
        <v>7053.12</v>
      </c>
      <c r="F1258" s="2">
        <v>7045.56</v>
      </c>
      <c r="H1258" s="3">
        <v>39717</v>
      </c>
      <c r="I1258">
        <v>1.4661999999999999</v>
      </c>
      <c r="J1258">
        <v>1.4558</v>
      </c>
      <c r="K1258">
        <v>1.4677</v>
      </c>
      <c r="L1258">
        <v>1.4614</v>
      </c>
      <c r="N1258" s="3">
        <v>39459</v>
      </c>
      <c r="O1258" s="2">
        <v>895.6</v>
      </c>
      <c r="P1258" s="2">
        <v>895.05</v>
      </c>
      <c r="Q1258" s="2">
        <v>895.6</v>
      </c>
      <c r="R1258" s="2">
        <v>895.2</v>
      </c>
      <c r="BJ1258" s="3">
        <v>39174</v>
      </c>
      <c r="BK1258">
        <v>318.68040000000002</v>
      </c>
      <c r="BL1258">
        <v>318.68040000000002</v>
      </c>
      <c r="BM1258">
        <v>318.68040000000002</v>
      </c>
      <c r="BN1258">
        <v>318.68040000000002</v>
      </c>
    </row>
    <row r="1259" spans="2:66" x14ac:dyDescent="0.25">
      <c r="B1259" s="3">
        <v>39174</v>
      </c>
      <c r="C1259" s="2">
        <v>6911.13</v>
      </c>
      <c r="D1259" s="2">
        <v>6891.8</v>
      </c>
      <c r="E1259" s="2">
        <v>6945.36</v>
      </c>
      <c r="F1259" s="2">
        <v>6937.17</v>
      </c>
      <c r="H1259" s="3">
        <v>39716</v>
      </c>
      <c r="I1259">
        <v>1.4652000000000001</v>
      </c>
      <c r="J1259">
        <v>1.4567000000000001</v>
      </c>
      <c r="K1259">
        <v>1.4766999999999999</v>
      </c>
      <c r="L1259">
        <v>1.4661999999999999</v>
      </c>
      <c r="N1259" s="3">
        <v>39458</v>
      </c>
      <c r="O1259" s="2">
        <v>896.22</v>
      </c>
      <c r="P1259" s="2">
        <v>887</v>
      </c>
      <c r="Q1259" s="2">
        <v>898.35</v>
      </c>
      <c r="R1259" s="2">
        <v>895.2</v>
      </c>
      <c r="BJ1259" s="3">
        <v>39171</v>
      </c>
      <c r="BK1259">
        <v>318.65109999999999</v>
      </c>
      <c r="BL1259">
        <v>318.65109999999999</v>
      </c>
      <c r="BM1259">
        <v>318.65109999999999</v>
      </c>
      <c r="BN1259">
        <v>318.65109999999999</v>
      </c>
    </row>
    <row r="1260" spans="2:66" x14ac:dyDescent="0.25">
      <c r="B1260" s="3">
        <v>39171</v>
      </c>
      <c r="C1260" s="2">
        <v>6903.88</v>
      </c>
      <c r="D1260" s="2">
        <v>6885.58</v>
      </c>
      <c r="E1260" s="2">
        <v>6965.84</v>
      </c>
      <c r="F1260" s="2">
        <v>6917.03</v>
      </c>
      <c r="H1260" s="3">
        <v>39715</v>
      </c>
      <c r="I1260">
        <v>1.4684999999999999</v>
      </c>
      <c r="J1260">
        <v>1.4604999999999999</v>
      </c>
      <c r="K1260">
        <v>1.4742</v>
      </c>
      <c r="L1260">
        <v>1.4650000000000001</v>
      </c>
      <c r="N1260" s="3">
        <v>39457</v>
      </c>
      <c r="O1260" s="2">
        <v>879.8</v>
      </c>
      <c r="P1260" s="2">
        <v>865.9</v>
      </c>
      <c r="Q1260" s="2">
        <v>898.25</v>
      </c>
      <c r="R1260" s="2">
        <v>895.8</v>
      </c>
      <c r="BJ1260" s="3">
        <v>39170</v>
      </c>
      <c r="BK1260">
        <v>318.7355</v>
      </c>
      <c r="BL1260">
        <v>318.7355</v>
      </c>
      <c r="BM1260">
        <v>318.7355</v>
      </c>
      <c r="BN1260">
        <v>318.7355</v>
      </c>
    </row>
    <row r="1261" spans="2:66" x14ac:dyDescent="0.25">
      <c r="B1261" s="3">
        <v>39170</v>
      </c>
      <c r="C1261" s="2">
        <v>6834.09</v>
      </c>
      <c r="D1261" s="2">
        <v>6834.09</v>
      </c>
      <c r="E1261" s="2">
        <v>6903.48</v>
      </c>
      <c r="F1261" s="2">
        <v>6897.08</v>
      </c>
      <c r="H1261" s="3">
        <v>39714</v>
      </c>
      <c r="I1261">
        <v>1.4801</v>
      </c>
      <c r="J1261">
        <v>1.4624999999999999</v>
      </c>
      <c r="K1261">
        <v>1.4824999999999999</v>
      </c>
      <c r="L1261">
        <v>1.4682999999999999</v>
      </c>
      <c r="N1261" s="3">
        <v>39456</v>
      </c>
      <c r="O1261" s="2">
        <v>882.95</v>
      </c>
      <c r="P1261" s="2">
        <v>871.5</v>
      </c>
      <c r="Q1261" s="2">
        <v>891.75</v>
      </c>
      <c r="R1261" s="2">
        <v>879.2</v>
      </c>
      <c r="BJ1261" s="3">
        <v>39169</v>
      </c>
      <c r="BK1261">
        <v>319.10180000000003</v>
      </c>
      <c r="BL1261">
        <v>319.10180000000003</v>
      </c>
      <c r="BM1261">
        <v>319.10180000000003</v>
      </c>
      <c r="BN1261">
        <v>319.10180000000003</v>
      </c>
    </row>
    <row r="1262" spans="2:66" x14ac:dyDescent="0.25">
      <c r="B1262" s="3">
        <v>39169</v>
      </c>
      <c r="C1262" s="2">
        <v>6830.73</v>
      </c>
      <c r="D1262" s="2">
        <v>6788.33</v>
      </c>
      <c r="E1262" s="2">
        <v>6843.37</v>
      </c>
      <c r="F1262" s="2">
        <v>6816.89</v>
      </c>
      <c r="H1262" s="3">
        <v>39713</v>
      </c>
      <c r="I1262">
        <v>1.4492</v>
      </c>
      <c r="J1262">
        <v>1.4453</v>
      </c>
      <c r="K1262">
        <v>1.4864999999999999</v>
      </c>
      <c r="L1262">
        <v>1.4801</v>
      </c>
      <c r="N1262" s="3">
        <v>39455</v>
      </c>
      <c r="O1262" s="2">
        <v>857.45</v>
      </c>
      <c r="P1262" s="2">
        <v>856.5</v>
      </c>
      <c r="Q1262" s="2">
        <v>883.95</v>
      </c>
      <c r="R1262" s="2">
        <v>882.55</v>
      </c>
      <c r="BJ1262" s="3">
        <v>39168</v>
      </c>
      <c r="BK1262">
        <v>319.1019</v>
      </c>
      <c r="BL1262">
        <v>319.1019</v>
      </c>
      <c r="BM1262">
        <v>319.1019</v>
      </c>
      <c r="BN1262">
        <v>319.1019</v>
      </c>
    </row>
    <row r="1263" spans="2:66" x14ac:dyDescent="0.25">
      <c r="B1263" s="3">
        <v>39168</v>
      </c>
      <c r="C1263" s="2">
        <v>6838.32</v>
      </c>
      <c r="D1263" s="2">
        <v>6838.32</v>
      </c>
      <c r="E1263" s="2">
        <v>6885.34</v>
      </c>
      <c r="F1263" s="2">
        <v>6858.34</v>
      </c>
      <c r="H1263" s="3">
        <v>39712</v>
      </c>
      <c r="I1263">
        <v>1.4466000000000001</v>
      </c>
      <c r="J1263">
        <v>1.4436</v>
      </c>
      <c r="K1263">
        <v>1.4500999999999999</v>
      </c>
      <c r="L1263">
        <v>1.4488000000000001</v>
      </c>
      <c r="N1263" s="3">
        <v>39454</v>
      </c>
      <c r="O1263" s="2">
        <v>862.25</v>
      </c>
      <c r="P1263" s="2">
        <v>855.08</v>
      </c>
      <c r="Q1263" s="2">
        <v>865.35</v>
      </c>
      <c r="R1263" s="2">
        <v>857.3</v>
      </c>
      <c r="BJ1263" s="3">
        <v>39167</v>
      </c>
      <c r="BK1263">
        <v>319.1626</v>
      </c>
      <c r="BL1263">
        <v>319.1626</v>
      </c>
      <c r="BM1263">
        <v>319.1626</v>
      </c>
      <c r="BN1263">
        <v>319.1626</v>
      </c>
    </row>
    <row r="1264" spans="2:66" x14ac:dyDescent="0.25">
      <c r="B1264" s="3">
        <v>39167</v>
      </c>
      <c r="C1264" s="2">
        <v>6899.33</v>
      </c>
      <c r="D1264" s="2">
        <v>6799.37</v>
      </c>
      <c r="E1264" s="2">
        <v>6903.82</v>
      </c>
      <c r="F1264" s="2">
        <v>6828.82</v>
      </c>
      <c r="H1264" s="3">
        <v>39711</v>
      </c>
      <c r="I1264">
        <v>1.4463999999999999</v>
      </c>
      <c r="J1264">
        <v>1.4463999999999999</v>
      </c>
      <c r="K1264">
        <v>1.4469000000000001</v>
      </c>
      <c r="L1264">
        <v>1.4466000000000001</v>
      </c>
      <c r="N1264" s="3">
        <v>39453</v>
      </c>
      <c r="O1264" s="2">
        <v>859.7</v>
      </c>
      <c r="P1264" s="2">
        <v>859.3</v>
      </c>
      <c r="Q1264" s="2">
        <v>862.8</v>
      </c>
      <c r="R1264" s="2">
        <v>861.9</v>
      </c>
      <c r="BJ1264" s="3">
        <v>39164</v>
      </c>
      <c r="BK1264">
        <v>319.81610000000001</v>
      </c>
      <c r="BL1264">
        <v>319.81610000000001</v>
      </c>
      <c r="BM1264">
        <v>319.81610000000001</v>
      </c>
      <c r="BN1264">
        <v>319.81610000000001</v>
      </c>
    </row>
    <row r="1265" spans="2:66" x14ac:dyDescent="0.25">
      <c r="B1265" s="3">
        <v>39164</v>
      </c>
      <c r="C1265" s="2">
        <v>6859</v>
      </c>
      <c r="D1265" s="2">
        <v>6828.22</v>
      </c>
      <c r="E1265" s="2">
        <v>6902.62</v>
      </c>
      <c r="F1265" s="2">
        <v>6899.06</v>
      </c>
      <c r="H1265" s="3">
        <v>39710</v>
      </c>
      <c r="I1265">
        <v>1.4300999999999999</v>
      </c>
      <c r="J1265">
        <v>1.4153</v>
      </c>
      <c r="K1265">
        <v>1.4495</v>
      </c>
      <c r="L1265">
        <v>1.4463999999999999</v>
      </c>
      <c r="N1265" s="3">
        <v>39452</v>
      </c>
      <c r="O1265" s="2">
        <v>859.7</v>
      </c>
      <c r="P1265" s="2">
        <v>859.3</v>
      </c>
      <c r="Q1265" s="2">
        <v>860</v>
      </c>
      <c r="R1265" s="2">
        <v>859.3</v>
      </c>
      <c r="BJ1265" s="3">
        <v>39163</v>
      </c>
      <c r="BK1265">
        <v>320.38339999999999</v>
      </c>
      <c r="BL1265">
        <v>320.38339999999999</v>
      </c>
      <c r="BM1265">
        <v>320.38339999999999</v>
      </c>
      <c r="BN1265">
        <v>320.38339999999999</v>
      </c>
    </row>
    <row r="1266" spans="2:66" x14ac:dyDescent="0.25">
      <c r="B1266" s="3">
        <v>39163</v>
      </c>
      <c r="C1266" s="2">
        <v>6742.78</v>
      </c>
      <c r="D1266" s="2">
        <v>6742.78</v>
      </c>
      <c r="E1266" s="2">
        <v>6872.63</v>
      </c>
      <c r="F1266" s="2">
        <v>6856.96</v>
      </c>
      <c r="H1266" s="3">
        <v>39709</v>
      </c>
      <c r="I1266">
        <v>1.4307000000000001</v>
      </c>
      <c r="J1266">
        <v>1.4278</v>
      </c>
      <c r="K1266">
        <v>1.4531000000000001</v>
      </c>
      <c r="L1266">
        <v>1.4300999999999999</v>
      </c>
      <c r="N1266" s="3">
        <v>39451</v>
      </c>
      <c r="O1266" s="2">
        <v>864.9</v>
      </c>
      <c r="P1266" s="2">
        <v>854</v>
      </c>
      <c r="Q1266" s="2">
        <v>869.1</v>
      </c>
      <c r="R1266" s="2">
        <v>860.7</v>
      </c>
      <c r="BJ1266" s="3">
        <v>39162</v>
      </c>
      <c r="BK1266">
        <v>320.11520000000002</v>
      </c>
      <c r="BL1266">
        <v>320.11520000000002</v>
      </c>
      <c r="BM1266">
        <v>320.11520000000002</v>
      </c>
      <c r="BN1266">
        <v>320.11520000000002</v>
      </c>
    </row>
    <row r="1267" spans="2:66" x14ac:dyDescent="0.25">
      <c r="B1267" s="3">
        <v>39162</v>
      </c>
      <c r="C1267" s="2">
        <v>6696.25</v>
      </c>
      <c r="D1267" s="2">
        <v>6688.34</v>
      </c>
      <c r="E1267" s="2">
        <v>6729.65</v>
      </c>
      <c r="F1267" s="2">
        <v>6712.06</v>
      </c>
      <c r="H1267" s="3">
        <v>39708</v>
      </c>
      <c r="I1267">
        <v>1.4169</v>
      </c>
      <c r="J1267">
        <v>1.41</v>
      </c>
      <c r="K1267">
        <v>1.4380999999999999</v>
      </c>
      <c r="L1267">
        <v>1.4314</v>
      </c>
      <c r="N1267" s="3">
        <v>39450</v>
      </c>
      <c r="O1267" s="2">
        <v>857.4</v>
      </c>
      <c r="P1267" s="2">
        <v>852.9</v>
      </c>
      <c r="Q1267" s="2">
        <v>869.8</v>
      </c>
      <c r="R1267" s="2">
        <v>864.5</v>
      </c>
      <c r="BJ1267" s="3">
        <v>39161</v>
      </c>
      <c r="BK1267">
        <v>319.69549999999998</v>
      </c>
      <c r="BL1267">
        <v>319.69549999999998</v>
      </c>
      <c r="BM1267">
        <v>319.69549999999998</v>
      </c>
      <c r="BN1267">
        <v>319.69549999999998</v>
      </c>
    </row>
    <row r="1268" spans="2:66" x14ac:dyDescent="0.25">
      <c r="B1268" s="3">
        <v>39161</v>
      </c>
      <c r="C1268" s="2">
        <v>6673.68</v>
      </c>
      <c r="D1268" s="2">
        <v>6633.81</v>
      </c>
      <c r="E1268" s="2">
        <v>6703.4</v>
      </c>
      <c r="F1268" s="2">
        <v>6700.29</v>
      </c>
      <c r="H1268" s="3">
        <v>39707</v>
      </c>
      <c r="I1268">
        <v>1.4241999999999999</v>
      </c>
      <c r="J1268">
        <v>1.4076</v>
      </c>
      <c r="K1268">
        <v>1.4278999999999999</v>
      </c>
      <c r="L1268">
        <v>1.4157999999999999</v>
      </c>
      <c r="N1268" s="3">
        <v>39449</v>
      </c>
      <c r="O1268" s="2">
        <v>833.7</v>
      </c>
      <c r="P1268" s="2">
        <v>833.2</v>
      </c>
      <c r="Q1268" s="2">
        <v>861.55</v>
      </c>
      <c r="R1268" s="2">
        <v>856.7</v>
      </c>
      <c r="BJ1268" s="3">
        <v>39160</v>
      </c>
      <c r="BK1268">
        <v>319.65789999999998</v>
      </c>
      <c r="BL1268">
        <v>319.65789999999998</v>
      </c>
      <c r="BM1268">
        <v>319.65789999999998</v>
      </c>
      <c r="BN1268">
        <v>319.65789999999998</v>
      </c>
    </row>
    <row r="1269" spans="2:66" x14ac:dyDescent="0.25">
      <c r="B1269" s="3">
        <v>39160</v>
      </c>
      <c r="C1269" s="2">
        <v>6622.76</v>
      </c>
      <c r="D1269" s="2">
        <v>6614.14</v>
      </c>
      <c r="E1269" s="2">
        <v>6677.34</v>
      </c>
      <c r="F1269" s="2">
        <v>6671.41</v>
      </c>
      <c r="H1269" s="3">
        <v>39706</v>
      </c>
      <c r="I1269">
        <v>1.4318</v>
      </c>
      <c r="J1269">
        <v>1.4088000000000001</v>
      </c>
      <c r="K1269">
        <v>1.4479</v>
      </c>
      <c r="L1269">
        <v>1.4242999999999999</v>
      </c>
      <c r="N1269" s="3">
        <v>39448</v>
      </c>
      <c r="O1269" s="2">
        <v>833.7</v>
      </c>
      <c r="P1269" s="2">
        <v>832.25</v>
      </c>
      <c r="Q1269" s="2">
        <v>834.85</v>
      </c>
      <c r="R1269" s="2">
        <v>833.5</v>
      </c>
      <c r="BJ1269" s="3">
        <v>39157</v>
      </c>
      <c r="BK1269">
        <v>320.28980000000001</v>
      </c>
      <c r="BL1269">
        <v>320.28980000000001</v>
      </c>
      <c r="BM1269">
        <v>320.28980000000001</v>
      </c>
      <c r="BN1269">
        <v>320.28980000000001</v>
      </c>
    </row>
    <row r="1270" spans="2:66" x14ac:dyDescent="0.25">
      <c r="B1270" s="3">
        <v>39157</v>
      </c>
      <c r="C1270" s="2">
        <v>6564.79</v>
      </c>
      <c r="D1270" s="2">
        <v>6528.3</v>
      </c>
      <c r="E1270" s="2">
        <v>6614.06</v>
      </c>
      <c r="F1270" s="2">
        <v>6579.87</v>
      </c>
      <c r="H1270" s="3">
        <v>39705</v>
      </c>
      <c r="I1270">
        <v>1.4220999999999999</v>
      </c>
      <c r="J1270">
        <v>1.4220999999999999</v>
      </c>
      <c r="K1270">
        <v>1.4326000000000001</v>
      </c>
      <c r="L1270">
        <v>1.4318</v>
      </c>
      <c r="N1270" s="3">
        <v>39447</v>
      </c>
      <c r="O1270" s="2">
        <v>842.4</v>
      </c>
      <c r="P1270" s="2">
        <v>829.27</v>
      </c>
      <c r="Q1270" s="2">
        <v>843.75</v>
      </c>
      <c r="R1270" s="2">
        <v>833.3</v>
      </c>
      <c r="BJ1270" s="3">
        <v>39156</v>
      </c>
      <c r="BK1270">
        <v>319.9529</v>
      </c>
      <c r="BL1270">
        <v>319.9529</v>
      </c>
      <c r="BM1270">
        <v>319.9529</v>
      </c>
      <c r="BN1270">
        <v>319.9529</v>
      </c>
    </row>
    <row r="1271" spans="2:66" x14ac:dyDescent="0.25">
      <c r="B1271" s="3">
        <v>39156</v>
      </c>
      <c r="C1271" s="2">
        <v>6495.85</v>
      </c>
      <c r="D1271" s="2">
        <v>6495.84</v>
      </c>
      <c r="E1271" s="2">
        <v>6594.33</v>
      </c>
      <c r="F1271" s="2">
        <v>6585.47</v>
      </c>
      <c r="H1271" s="3">
        <v>39704</v>
      </c>
      <c r="I1271">
        <v>1.4220999999999999</v>
      </c>
      <c r="J1271">
        <v>1.4218</v>
      </c>
      <c r="K1271">
        <v>1.4220999999999999</v>
      </c>
      <c r="L1271">
        <v>1.4220999999999999</v>
      </c>
      <c r="N1271" s="3">
        <v>39446</v>
      </c>
      <c r="O1271" s="2">
        <v>840.7</v>
      </c>
      <c r="P1271" s="2">
        <v>838.9</v>
      </c>
      <c r="Q1271" s="2">
        <v>843.35</v>
      </c>
      <c r="R1271" s="2">
        <v>842.2</v>
      </c>
      <c r="BJ1271" s="3">
        <v>39155</v>
      </c>
      <c r="BK1271">
        <v>320.27010000000001</v>
      </c>
      <c r="BL1271">
        <v>320.27010000000001</v>
      </c>
      <c r="BM1271">
        <v>320.27010000000001</v>
      </c>
      <c r="BN1271">
        <v>320.27010000000001</v>
      </c>
    </row>
    <row r="1272" spans="2:66" x14ac:dyDescent="0.25">
      <c r="B1272" s="3">
        <v>39155</v>
      </c>
      <c r="C1272" s="2">
        <v>6567.24</v>
      </c>
      <c r="D1272" s="2">
        <v>6444.7</v>
      </c>
      <c r="E1272" s="2">
        <v>6567.24</v>
      </c>
      <c r="F1272" s="2">
        <v>6447.7</v>
      </c>
      <c r="H1272" s="3">
        <v>39703</v>
      </c>
      <c r="I1272">
        <v>1.4009</v>
      </c>
      <c r="J1272">
        <v>1.3975</v>
      </c>
      <c r="K1272">
        <v>1.4239999999999999</v>
      </c>
      <c r="L1272">
        <v>1.4220999999999999</v>
      </c>
      <c r="N1272" s="3">
        <v>39445</v>
      </c>
      <c r="O1272" s="2">
        <v>840.75</v>
      </c>
      <c r="P1272" s="2">
        <v>838.8</v>
      </c>
      <c r="Q1272" s="2">
        <v>840.75</v>
      </c>
      <c r="R1272" s="2">
        <v>840.3</v>
      </c>
      <c r="BJ1272" s="3">
        <v>39154</v>
      </c>
      <c r="BK1272">
        <v>319.54610000000002</v>
      </c>
      <c r="BL1272">
        <v>319.54610000000002</v>
      </c>
      <c r="BM1272">
        <v>319.54610000000002</v>
      </c>
      <c r="BN1272">
        <v>319.54610000000002</v>
      </c>
    </row>
    <row r="1273" spans="2:66" x14ac:dyDescent="0.25">
      <c r="B1273" s="3">
        <v>39154</v>
      </c>
      <c r="C1273" s="2">
        <v>6716.35</v>
      </c>
      <c r="D1273" s="2">
        <v>6623.99</v>
      </c>
      <c r="E1273" s="2">
        <v>6722.83</v>
      </c>
      <c r="F1273" s="2">
        <v>6623.99</v>
      </c>
      <c r="H1273" s="3">
        <v>39702</v>
      </c>
      <c r="I1273">
        <v>1.3931</v>
      </c>
      <c r="J1273">
        <v>1.3886000000000001</v>
      </c>
      <c r="K1273">
        <v>1.4036999999999999</v>
      </c>
      <c r="L1273">
        <v>1.4007000000000001</v>
      </c>
      <c r="N1273" s="3">
        <v>39444</v>
      </c>
      <c r="O1273" s="2">
        <v>825.67499999999995</v>
      </c>
      <c r="P1273" s="2">
        <v>824.37</v>
      </c>
      <c r="Q1273" s="2">
        <v>841</v>
      </c>
      <c r="R1273" s="2">
        <v>840.3</v>
      </c>
      <c r="BJ1273" s="3">
        <v>39153</v>
      </c>
      <c r="BK1273">
        <v>319.21319999999997</v>
      </c>
      <c r="BL1273">
        <v>319.21319999999997</v>
      </c>
      <c r="BM1273">
        <v>319.21319999999997</v>
      </c>
      <c r="BN1273">
        <v>319.21319999999997</v>
      </c>
    </row>
    <row r="1274" spans="2:66" x14ac:dyDescent="0.25">
      <c r="B1274" s="3">
        <v>39153</v>
      </c>
      <c r="C1274" s="2">
        <v>6727.57</v>
      </c>
      <c r="D1274" s="2">
        <v>6674.99</v>
      </c>
      <c r="E1274" s="2">
        <v>6752.18</v>
      </c>
      <c r="F1274" s="2">
        <v>6715.49</v>
      </c>
      <c r="H1274" s="3">
        <v>39701</v>
      </c>
      <c r="I1274">
        <v>1.4094</v>
      </c>
      <c r="J1274">
        <v>1.3935</v>
      </c>
      <c r="K1274">
        <v>1.4177</v>
      </c>
      <c r="L1274">
        <v>1.3938999999999999</v>
      </c>
      <c r="N1274" s="3">
        <v>39443</v>
      </c>
      <c r="O1274" s="2">
        <v>824</v>
      </c>
      <c r="P1274" s="2">
        <v>821.15</v>
      </c>
      <c r="Q1274" s="2">
        <v>831.55</v>
      </c>
      <c r="R1274" s="2">
        <v>825</v>
      </c>
      <c r="BJ1274" s="3">
        <v>39150</v>
      </c>
      <c r="BK1274">
        <v>319.65440000000001</v>
      </c>
      <c r="BL1274">
        <v>319.65440000000001</v>
      </c>
      <c r="BM1274">
        <v>319.65440000000001</v>
      </c>
      <c r="BN1274">
        <v>319.65440000000001</v>
      </c>
    </row>
    <row r="1275" spans="2:66" x14ac:dyDescent="0.25">
      <c r="B1275" s="3">
        <v>39150</v>
      </c>
      <c r="C1275" s="2">
        <v>6706.45</v>
      </c>
      <c r="D1275" s="2">
        <v>6665.73</v>
      </c>
      <c r="E1275" s="2">
        <v>6745.06</v>
      </c>
      <c r="F1275" s="2">
        <v>6716.52</v>
      </c>
      <c r="H1275" s="3">
        <v>39700</v>
      </c>
      <c r="I1275">
        <v>1.4137999999999999</v>
      </c>
      <c r="J1275">
        <v>1.4049</v>
      </c>
      <c r="K1275">
        <v>1.4225000000000001</v>
      </c>
      <c r="L1275">
        <v>1.4097</v>
      </c>
      <c r="N1275" s="3">
        <v>39442</v>
      </c>
      <c r="O1275" s="2">
        <v>810.6</v>
      </c>
      <c r="P1275" s="2">
        <v>807.6</v>
      </c>
      <c r="Q1275" s="2">
        <v>826.45</v>
      </c>
      <c r="R1275" s="2">
        <v>823.6</v>
      </c>
      <c r="BJ1275" s="3">
        <v>39149</v>
      </c>
      <c r="BK1275">
        <v>319.42739999999998</v>
      </c>
      <c r="BL1275">
        <v>319.42739999999998</v>
      </c>
      <c r="BM1275">
        <v>319.42739999999998</v>
      </c>
      <c r="BN1275">
        <v>319.42739999999998</v>
      </c>
    </row>
    <row r="1276" spans="2:66" x14ac:dyDescent="0.25">
      <c r="B1276" s="3">
        <v>39149</v>
      </c>
      <c r="C1276" s="2">
        <v>6643.82</v>
      </c>
      <c r="D1276" s="2">
        <v>6639.89</v>
      </c>
      <c r="E1276" s="2">
        <v>6713.54</v>
      </c>
      <c r="F1276" s="2">
        <v>6713.23</v>
      </c>
      <c r="H1276" s="3">
        <v>39699</v>
      </c>
      <c r="I1276">
        <v>1.4354</v>
      </c>
      <c r="J1276">
        <v>1.4056999999999999</v>
      </c>
      <c r="K1276">
        <v>1.4427000000000001</v>
      </c>
      <c r="L1276">
        <v>1.4133</v>
      </c>
      <c r="N1276" s="3">
        <v>39441</v>
      </c>
      <c r="O1276" s="2">
        <v>812.95</v>
      </c>
      <c r="P1276" s="2">
        <v>804.8</v>
      </c>
      <c r="Q1276" s="2">
        <v>812.95</v>
      </c>
      <c r="R1276" s="2">
        <v>810.2</v>
      </c>
      <c r="BJ1276" s="3">
        <v>39148</v>
      </c>
      <c r="BK1276">
        <v>319.36</v>
      </c>
      <c r="BL1276">
        <v>319.36</v>
      </c>
      <c r="BM1276">
        <v>319.36</v>
      </c>
      <c r="BN1276">
        <v>319.36</v>
      </c>
    </row>
    <row r="1277" spans="2:66" x14ac:dyDescent="0.25">
      <c r="B1277" s="3">
        <v>39148</v>
      </c>
      <c r="C1277" s="2">
        <v>6605.9</v>
      </c>
      <c r="D1277" s="2">
        <v>6584.47</v>
      </c>
      <c r="E1277" s="2">
        <v>6633.87</v>
      </c>
      <c r="F1277" s="2">
        <v>6617.75</v>
      </c>
      <c r="H1277" s="3">
        <v>39698</v>
      </c>
      <c r="I1277">
        <v>1.4265000000000001</v>
      </c>
      <c r="J1277">
        <v>1.4249000000000001</v>
      </c>
      <c r="K1277">
        <v>1.4398</v>
      </c>
      <c r="L1277">
        <v>1.4359999999999999</v>
      </c>
      <c r="N1277" s="3">
        <v>39440</v>
      </c>
      <c r="O1277" s="2">
        <v>810.4</v>
      </c>
      <c r="P1277" s="2">
        <v>807.85</v>
      </c>
      <c r="Q1277" s="2">
        <v>815.85</v>
      </c>
      <c r="R1277" s="2">
        <v>811.8</v>
      </c>
      <c r="BJ1277" s="3">
        <v>39147</v>
      </c>
      <c r="BK1277">
        <v>319.52730000000003</v>
      </c>
      <c r="BL1277">
        <v>319.52730000000003</v>
      </c>
      <c r="BM1277">
        <v>319.52730000000003</v>
      </c>
      <c r="BN1277">
        <v>319.52730000000003</v>
      </c>
    </row>
    <row r="1278" spans="2:66" x14ac:dyDescent="0.25">
      <c r="B1278" s="3">
        <v>39147</v>
      </c>
      <c r="C1278" s="2">
        <v>6558.89</v>
      </c>
      <c r="D1278" s="2">
        <v>6545.63</v>
      </c>
      <c r="E1278" s="2">
        <v>6607.99</v>
      </c>
      <c r="F1278" s="2">
        <v>6595</v>
      </c>
      <c r="H1278" s="3">
        <v>39697</v>
      </c>
      <c r="I1278">
        <v>1.4259999999999999</v>
      </c>
      <c r="J1278">
        <v>1.4259999999999999</v>
      </c>
      <c r="K1278">
        <v>1.4267000000000001</v>
      </c>
      <c r="L1278">
        <v>1.4265000000000001</v>
      </c>
      <c r="N1278" s="3">
        <v>39439</v>
      </c>
      <c r="O1278" s="2">
        <v>811.2</v>
      </c>
      <c r="P1278" s="2">
        <v>809.6</v>
      </c>
      <c r="Q1278" s="2">
        <v>811.95</v>
      </c>
      <c r="R1278" s="2">
        <v>810</v>
      </c>
      <c r="BJ1278" s="3">
        <v>39146</v>
      </c>
      <c r="BK1278">
        <v>320.06650000000002</v>
      </c>
      <c r="BL1278">
        <v>320.06650000000002</v>
      </c>
      <c r="BM1278">
        <v>320.06650000000002</v>
      </c>
      <c r="BN1278">
        <v>320.06650000000002</v>
      </c>
    </row>
    <row r="1279" spans="2:66" x14ac:dyDescent="0.25">
      <c r="B1279" s="3">
        <v>39146</v>
      </c>
      <c r="C1279" s="2">
        <v>6510.95</v>
      </c>
      <c r="D1279" s="2">
        <v>6437.25</v>
      </c>
      <c r="E1279" s="2">
        <v>6563.45</v>
      </c>
      <c r="F1279" s="2">
        <v>6534.57</v>
      </c>
      <c r="H1279" s="3">
        <v>39696</v>
      </c>
      <c r="I1279">
        <v>1.4259999999999999</v>
      </c>
      <c r="J1279">
        <v>1.42</v>
      </c>
      <c r="K1279">
        <v>1.4339999999999999</v>
      </c>
      <c r="L1279">
        <v>1.4259999999999999</v>
      </c>
      <c r="N1279" s="3">
        <v>39438</v>
      </c>
      <c r="O1279" s="2">
        <v>811.2</v>
      </c>
      <c r="P1279" s="2">
        <v>809.65</v>
      </c>
      <c r="Q1279" s="2">
        <v>811.85</v>
      </c>
      <c r="R1279" s="2">
        <v>810.8</v>
      </c>
      <c r="BJ1279" s="3">
        <v>39143</v>
      </c>
      <c r="BK1279">
        <v>319.4855</v>
      </c>
      <c r="BL1279">
        <v>319.4855</v>
      </c>
      <c r="BM1279">
        <v>319.4855</v>
      </c>
      <c r="BN1279">
        <v>319.4855</v>
      </c>
    </row>
    <row r="1280" spans="2:66" x14ac:dyDescent="0.25">
      <c r="B1280" s="3">
        <v>39143</v>
      </c>
      <c r="C1280" s="2">
        <v>6663.6</v>
      </c>
      <c r="D1280" s="2">
        <v>6554.05</v>
      </c>
      <c r="E1280" s="2">
        <v>6703.04</v>
      </c>
      <c r="F1280" s="2">
        <v>6603.32</v>
      </c>
      <c r="H1280" s="3">
        <v>39695</v>
      </c>
      <c r="I1280">
        <v>1.4517</v>
      </c>
      <c r="J1280">
        <v>1.4221999999999999</v>
      </c>
      <c r="K1280">
        <v>1.4542999999999999</v>
      </c>
      <c r="L1280">
        <v>1.4259999999999999</v>
      </c>
      <c r="N1280" s="3">
        <v>39437</v>
      </c>
      <c r="O1280" s="2">
        <v>797.05</v>
      </c>
      <c r="P1280" s="2">
        <v>796.45</v>
      </c>
      <c r="Q1280" s="2">
        <v>812.7</v>
      </c>
      <c r="R1280" s="2">
        <v>810.8</v>
      </c>
      <c r="BJ1280" s="3">
        <v>39142</v>
      </c>
      <c r="BK1280">
        <v>318.78769999999997</v>
      </c>
      <c r="BL1280">
        <v>318.78769999999997</v>
      </c>
      <c r="BM1280">
        <v>318.78769999999997</v>
      </c>
      <c r="BN1280">
        <v>318.78769999999997</v>
      </c>
    </row>
    <row r="1281" spans="2:66" x14ac:dyDescent="0.25">
      <c r="B1281" s="3">
        <v>39142</v>
      </c>
      <c r="C1281" s="2">
        <v>6714.25</v>
      </c>
      <c r="D1281" s="2">
        <v>6544.28</v>
      </c>
      <c r="E1281" s="2">
        <v>6756.25</v>
      </c>
      <c r="F1281" s="2">
        <v>6640.24</v>
      </c>
      <c r="H1281" s="3">
        <v>39694</v>
      </c>
      <c r="I1281">
        <v>1.4486000000000001</v>
      </c>
      <c r="J1281">
        <v>1.4384999999999999</v>
      </c>
      <c r="K1281">
        <v>1.452</v>
      </c>
      <c r="L1281">
        <v>1.4515</v>
      </c>
      <c r="N1281" s="3">
        <v>39436</v>
      </c>
      <c r="O1281" s="2">
        <v>802.12</v>
      </c>
      <c r="P1281" s="2">
        <v>792.8</v>
      </c>
      <c r="Q1281" s="2">
        <v>803.5</v>
      </c>
      <c r="R1281" s="2">
        <v>796.7</v>
      </c>
      <c r="BJ1281" s="3">
        <v>39141</v>
      </c>
      <c r="BK1281">
        <v>319.06060000000002</v>
      </c>
      <c r="BL1281">
        <v>319.06060000000002</v>
      </c>
      <c r="BM1281">
        <v>319.06060000000002</v>
      </c>
      <c r="BN1281">
        <v>319.06060000000002</v>
      </c>
    </row>
    <row r="1282" spans="2:66" x14ac:dyDescent="0.25">
      <c r="B1282" s="3">
        <v>39141</v>
      </c>
      <c r="C1282" s="2">
        <v>6728.4</v>
      </c>
      <c r="D1282" s="2">
        <v>6640.99</v>
      </c>
      <c r="E1282" s="2">
        <v>6775.52</v>
      </c>
      <c r="F1282" s="2">
        <v>6715.44</v>
      </c>
      <c r="H1282" s="3">
        <v>39693</v>
      </c>
      <c r="I1282">
        <v>1.4579</v>
      </c>
      <c r="J1282">
        <v>1.4468000000000001</v>
      </c>
      <c r="K1282">
        <v>1.4597</v>
      </c>
      <c r="L1282">
        <v>1.4500999999999999</v>
      </c>
      <c r="N1282" s="3">
        <v>39435</v>
      </c>
      <c r="O1282" s="2">
        <v>800.87</v>
      </c>
      <c r="P1282" s="2">
        <v>797.15</v>
      </c>
      <c r="Q1282" s="2">
        <v>804.95</v>
      </c>
      <c r="R1282" s="2">
        <v>801.7</v>
      </c>
      <c r="BJ1282" s="3">
        <v>39140</v>
      </c>
      <c r="BK1282">
        <v>318.58539999999999</v>
      </c>
      <c r="BL1282">
        <v>318.58539999999999</v>
      </c>
      <c r="BM1282">
        <v>318.58539999999999</v>
      </c>
      <c r="BN1282">
        <v>318.58539999999999</v>
      </c>
    </row>
    <row r="1283" spans="2:66" x14ac:dyDescent="0.25">
      <c r="B1283" s="3">
        <v>39140</v>
      </c>
      <c r="C1283" s="2">
        <v>6988.34</v>
      </c>
      <c r="D1283" s="2">
        <v>6814.57</v>
      </c>
      <c r="E1283" s="2">
        <v>6988.34</v>
      </c>
      <c r="F1283" s="2">
        <v>6819.65</v>
      </c>
      <c r="H1283" s="3">
        <v>39692</v>
      </c>
      <c r="I1283">
        <v>1.4698</v>
      </c>
      <c r="J1283">
        <v>1.4557</v>
      </c>
      <c r="K1283">
        <v>1.4702</v>
      </c>
      <c r="L1283">
        <v>1.4583999999999999</v>
      </c>
      <c r="N1283" s="3">
        <v>39434</v>
      </c>
      <c r="O1283" s="2">
        <v>796.1</v>
      </c>
      <c r="P1283" s="2">
        <v>789.97</v>
      </c>
      <c r="Q1283" s="2">
        <v>806.75</v>
      </c>
      <c r="R1283" s="2">
        <v>800.3</v>
      </c>
      <c r="BJ1283" s="3">
        <v>39139</v>
      </c>
      <c r="BK1283">
        <v>318.11610000000002</v>
      </c>
      <c r="BL1283">
        <v>318.11610000000002</v>
      </c>
      <c r="BM1283">
        <v>318.11610000000002</v>
      </c>
      <c r="BN1283">
        <v>318.11610000000002</v>
      </c>
    </row>
    <row r="1284" spans="2:66" x14ac:dyDescent="0.25">
      <c r="B1284" s="3">
        <v>39139</v>
      </c>
      <c r="C1284" s="2">
        <v>6992.12</v>
      </c>
      <c r="D1284" s="2">
        <v>6980.25</v>
      </c>
      <c r="E1284" s="2">
        <v>7040.2</v>
      </c>
      <c r="F1284" s="2">
        <v>7027.59</v>
      </c>
      <c r="H1284" s="3">
        <v>39691</v>
      </c>
      <c r="I1284">
        <v>1.4702999999999999</v>
      </c>
      <c r="J1284">
        <v>1.4669000000000001</v>
      </c>
      <c r="K1284">
        <v>1.4722</v>
      </c>
      <c r="L1284">
        <v>1.4698</v>
      </c>
      <c r="N1284" s="3">
        <v>39433</v>
      </c>
      <c r="O1284" s="2">
        <v>795.2</v>
      </c>
      <c r="P1284" s="2">
        <v>784.6</v>
      </c>
      <c r="Q1284" s="2">
        <v>799.05</v>
      </c>
      <c r="R1284" s="2">
        <v>796</v>
      </c>
      <c r="BJ1284" s="3">
        <v>39136</v>
      </c>
      <c r="BK1284">
        <v>317.38869999999997</v>
      </c>
      <c r="BL1284">
        <v>317.38869999999997</v>
      </c>
      <c r="BM1284">
        <v>317.38869999999997</v>
      </c>
      <c r="BN1284">
        <v>317.38869999999997</v>
      </c>
    </row>
    <row r="1285" spans="2:66" x14ac:dyDescent="0.25">
      <c r="B1285" s="3">
        <v>39136</v>
      </c>
      <c r="C1285" s="2">
        <v>6986.07</v>
      </c>
      <c r="D1285" s="2">
        <v>6964.5</v>
      </c>
      <c r="E1285" s="2">
        <v>6998.27</v>
      </c>
      <c r="F1285" s="2">
        <v>6992.58</v>
      </c>
      <c r="H1285" s="3">
        <v>39690</v>
      </c>
      <c r="I1285">
        <v>1.4669000000000001</v>
      </c>
      <c r="J1285">
        <v>1.4669000000000001</v>
      </c>
      <c r="K1285">
        <v>1.4702999999999999</v>
      </c>
      <c r="L1285">
        <v>1.4702999999999999</v>
      </c>
      <c r="N1285" s="3">
        <v>39432</v>
      </c>
      <c r="O1285" s="2">
        <v>794.05</v>
      </c>
      <c r="P1285" s="2">
        <v>792.7</v>
      </c>
      <c r="Q1285" s="2">
        <v>796.15</v>
      </c>
      <c r="R1285" s="2">
        <v>794.9</v>
      </c>
      <c r="BJ1285" s="3">
        <v>39135</v>
      </c>
      <c r="BK1285">
        <v>317.31330000000003</v>
      </c>
      <c r="BL1285">
        <v>317.31330000000003</v>
      </c>
      <c r="BM1285">
        <v>317.31330000000003</v>
      </c>
      <c r="BN1285">
        <v>317.31330000000003</v>
      </c>
    </row>
    <row r="1286" spans="2:66" x14ac:dyDescent="0.25">
      <c r="B1286" s="3">
        <v>39135</v>
      </c>
      <c r="C1286" s="2">
        <v>6959.37</v>
      </c>
      <c r="D1286" s="2">
        <v>6955.57</v>
      </c>
      <c r="E1286" s="2">
        <v>7012.34</v>
      </c>
      <c r="F1286" s="2">
        <v>6973.73</v>
      </c>
      <c r="H1286" s="3">
        <v>39689</v>
      </c>
      <c r="I1286">
        <v>1.4702</v>
      </c>
      <c r="J1286">
        <v>1.464</v>
      </c>
      <c r="K1286">
        <v>1.4764999999999999</v>
      </c>
      <c r="L1286">
        <v>1.4669000000000001</v>
      </c>
      <c r="N1286" s="3">
        <v>39431</v>
      </c>
      <c r="O1286" s="2">
        <v>794.05</v>
      </c>
      <c r="P1286" s="2">
        <v>793.7</v>
      </c>
      <c r="Q1286" s="2">
        <v>794.75</v>
      </c>
      <c r="R1286" s="2">
        <v>793.7</v>
      </c>
      <c r="BJ1286" s="3">
        <v>39134</v>
      </c>
      <c r="BK1286">
        <v>317.64260000000002</v>
      </c>
      <c r="BL1286">
        <v>317.64260000000002</v>
      </c>
      <c r="BM1286">
        <v>317.64260000000002</v>
      </c>
      <c r="BN1286">
        <v>317.64260000000002</v>
      </c>
    </row>
    <row r="1287" spans="2:66" x14ac:dyDescent="0.25">
      <c r="B1287" s="3">
        <v>39134</v>
      </c>
      <c r="C1287" s="2">
        <v>6999.18</v>
      </c>
      <c r="D1287" s="2">
        <v>6922.36</v>
      </c>
      <c r="E1287" s="2">
        <v>7005.34</v>
      </c>
      <c r="F1287" s="2">
        <v>6941.66</v>
      </c>
      <c r="H1287" s="3">
        <v>39688</v>
      </c>
      <c r="I1287">
        <v>1.4745999999999999</v>
      </c>
      <c r="J1287">
        <v>1.4671000000000001</v>
      </c>
      <c r="K1287">
        <v>1.4804999999999999</v>
      </c>
      <c r="L1287">
        <v>1.4703999999999999</v>
      </c>
      <c r="N1287" s="3">
        <v>39430</v>
      </c>
      <c r="O1287" s="2">
        <v>799.4</v>
      </c>
      <c r="P1287" s="2">
        <v>787.2</v>
      </c>
      <c r="Q1287" s="2">
        <v>803.75</v>
      </c>
      <c r="R1287" s="2">
        <v>794.57</v>
      </c>
      <c r="BJ1287" s="3">
        <v>39133</v>
      </c>
      <c r="BK1287">
        <v>316.87630000000001</v>
      </c>
      <c r="BL1287">
        <v>316.87630000000001</v>
      </c>
      <c r="BM1287">
        <v>316.87630000000001</v>
      </c>
      <c r="BN1287">
        <v>316.87630000000001</v>
      </c>
    </row>
    <row r="1288" spans="2:66" x14ac:dyDescent="0.25">
      <c r="B1288" s="3">
        <v>39133</v>
      </c>
      <c r="C1288" s="2">
        <v>6978.52</v>
      </c>
      <c r="D1288" s="2">
        <v>6936.08</v>
      </c>
      <c r="E1288" s="2">
        <v>6987.67</v>
      </c>
      <c r="F1288" s="2">
        <v>6982.91</v>
      </c>
      <c r="H1288" s="3">
        <v>39687</v>
      </c>
      <c r="I1288">
        <v>1.4645999999999999</v>
      </c>
      <c r="J1288">
        <v>1.4643999999999999</v>
      </c>
      <c r="K1288">
        <v>1.4773000000000001</v>
      </c>
      <c r="L1288">
        <v>1.4743999999999999</v>
      </c>
      <c r="N1288" s="3">
        <v>39429</v>
      </c>
      <c r="O1288" s="2">
        <v>811.35</v>
      </c>
      <c r="P1288" s="2">
        <v>791.23</v>
      </c>
      <c r="Q1288" s="2">
        <v>812.75</v>
      </c>
      <c r="R1288" s="2">
        <v>799.1</v>
      </c>
      <c r="BJ1288" s="3">
        <v>39132</v>
      </c>
      <c r="BK1288">
        <v>317.39080000000001</v>
      </c>
      <c r="BL1288">
        <v>317.39080000000001</v>
      </c>
      <c r="BM1288">
        <v>317.39080000000001</v>
      </c>
      <c r="BN1288">
        <v>317.39080000000001</v>
      </c>
    </row>
    <row r="1289" spans="2:66" x14ac:dyDescent="0.25">
      <c r="B1289" s="3">
        <v>39132</v>
      </c>
      <c r="C1289" s="2">
        <v>6967.53</v>
      </c>
      <c r="D1289" s="2">
        <v>6965.91</v>
      </c>
      <c r="E1289" s="2">
        <v>6996.01</v>
      </c>
      <c r="F1289" s="2">
        <v>6987.08</v>
      </c>
      <c r="H1289" s="3">
        <v>39686</v>
      </c>
      <c r="I1289">
        <v>1.4726999999999999</v>
      </c>
      <c r="J1289">
        <v>1.4572000000000001</v>
      </c>
      <c r="K1289">
        <v>1.4726999999999999</v>
      </c>
      <c r="L1289">
        <v>1.4644999999999999</v>
      </c>
      <c r="N1289" s="3">
        <v>39428</v>
      </c>
      <c r="O1289" s="2">
        <v>800.95</v>
      </c>
      <c r="P1289" s="2">
        <v>800.5</v>
      </c>
      <c r="Q1289" s="2">
        <v>817.4</v>
      </c>
      <c r="R1289" s="2">
        <v>811</v>
      </c>
      <c r="BJ1289" s="3">
        <v>39129</v>
      </c>
      <c r="BK1289">
        <v>317.62830000000002</v>
      </c>
      <c r="BL1289">
        <v>317.62830000000002</v>
      </c>
      <c r="BM1289">
        <v>317.62830000000002</v>
      </c>
      <c r="BN1289">
        <v>317.62830000000002</v>
      </c>
    </row>
    <row r="1290" spans="2:66" x14ac:dyDescent="0.25">
      <c r="B1290" s="3">
        <v>39129</v>
      </c>
      <c r="C1290" s="2">
        <v>6955.71</v>
      </c>
      <c r="D1290" s="2">
        <v>6941.03</v>
      </c>
      <c r="E1290" s="2">
        <v>6979.02</v>
      </c>
      <c r="F1290" s="2">
        <v>6957.07</v>
      </c>
      <c r="H1290" s="3">
        <v>39685</v>
      </c>
      <c r="I1290">
        <v>1.4782999999999999</v>
      </c>
      <c r="J1290">
        <v>1.4697</v>
      </c>
      <c r="K1290">
        <v>1.4803999999999999</v>
      </c>
      <c r="L1290">
        <v>1.4726999999999999</v>
      </c>
      <c r="N1290" s="3">
        <v>39427</v>
      </c>
      <c r="O1290" s="2">
        <v>807.9</v>
      </c>
      <c r="P1290" s="2">
        <v>795.62</v>
      </c>
      <c r="Q1290" s="2">
        <v>813.75</v>
      </c>
      <c r="R1290" s="2">
        <v>801</v>
      </c>
      <c r="BJ1290" s="3">
        <v>39128</v>
      </c>
      <c r="BK1290">
        <v>317.35930000000002</v>
      </c>
      <c r="BL1290">
        <v>317.35930000000002</v>
      </c>
      <c r="BM1290">
        <v>317.35930000000002</v>
      </c>
      <c r="BN1290">
        <v>317.35930000000002</v>
      </c>
    </row>
    <row r="1291" spans="2:66" x14ac:dyDescent="0.25">
      <c r="B1291" s="3">
        <v>39128</v>
      </c>
      <c r="C1291" s="2">
        <v>6958.14</v>
      </c>
      <c r="D1291" s="2">
        <v>6942.25</v>
      </c>
      <c r="E1291" s="2">
        <v>6972.44</v>
      </c>
      <c r="F1291" s="2">
        <v>6958.62</v>
      </c>
      <c r="H1291" s="3">
        <v>39684</v>
      </c>
      <c r="I1291">
        <v>1.4792000000000001</v>
      </c>
      <c r="J1291">
        <v>1.4772000000000001</v>
      </c>
      <c r="K1291">
        <v>1.48</v>
      </c>
      <c r="L1291">
        <v>1.4779</v>
      </c>
      <c r="N1291" s="3">
        <v>39426</v>
      </c>
      <c r="O1291" s="2">
        <v>795.75</v>
      </c>
      <c r="P1291" s="2">
        <v>793.65</v>
      </c>
      <c r="Q1291" s="2">
        <v>812.65</v>
      </c>
      <c r="R1291" s="2">
        <v>807.6</v>
      </c>
      <c r="BJ1291" s="3">
        <v>39127</v>
      </c>
      <c r="BK1291">
        <v>316.40230000000003</v>
      </c>
      <c r="BL1291">
        <v>316.40230000000003</v>
      </c>
      <c r="BM1291">
        <v>316.40230000000003</v>
      </c>
      <c r="BN1291">
        <v>316.40230000000003</v>
      </c>
    </row>
    <row r="1292" spans="2:66" x14ac:dyDescent="0.25">
      <c r="B1292" s="3">
        <v>39127</v>
      </c>
      <c r="C1292" s="2">
        <v>6912.56</v>
      </c>
      <c r="D1292" s="2">
        <v>6907.91</v>
      </c>
      <c r="E1292" s="2">
        <v>6965.39</v>
      </c>
      <c r="F1292" s="2">
        <v>6961.18</v>
      </c>
      <c r="H1292" s="3">
        <v>39683</v>
      </c>
      <c r="I1292">
        <v>1.4792000000000001</v>
      </c>
      <c r="J1292">
        <v>1.4773000000000001</v>
      </c>
      <c r="K1292">
        <v>1.48</v>
      </c>
      <c r="L1292">
        <v>1.4792000000000001</v>
      </c>
      <c r="N1292" s="3">
        <v>39425</v>
      </c>
      <c r="O1292" s="2">
        <v>795.5</v>
      </c>
      <c r="P1292" s="2">
        <v>794.3</v>
      </c>
      <c r="Q1292" s="2">
        <v>796.5</v>
      </c>
      <c r="R1292" s="2">
        <v>795.5</v>
      </c>
      <c r="BJ1292" s="3">
        <v>39126</v>
      </c>
      <c r="BK1292">
        <v>316.07350000000002</v>
      </c>
      <c r="BL1292">
        <v>316.07350000000002</v>
      </c>
      <c r="BM1292">
        <v>316.07350000000002</v>
      </c>
      <c r="BN1292">
        <v>316.07350000000002</v>
      </c>
    </row>
    <row r="1293" spans="2:66" x14ac:dyDescent="0.25">
      <c r="B1293" s="3">
        <v>39126</v>
      </c>
      <c r="C1293" s="2">
        <v>6868.68</v>
      </c>
      <c r="D1293" s="2">
        <v>6866.07</v>
      </c>
      <c r="E1293" s="2">
        <v>6895.52</v>
      </c>
      <c r="F1293" s="2">
        <v>6895.34</v>
      </c>
      <c r="H1293" s="3">
        <v>39682</v>
      </c>
      <c r="I1293">
        <v>1.4886999999999999</v>
      </c>
      <c r="J1293">
        <v>1.4762999999999999</v>
      </c>
      <c r="K1293">
        <v>1.4893000000000001</v>
      </c>
      <c r="L1293">
        <v>1.4792000000000001</v>
      </c>
      <c r="N1293" s="3">
        <v>39424</v>
      </c>
      <c r="O1293" s="2">
        <v>795.2</v>
      </c>
      <c r="P1293" s="2">
        <v>794</v>
      </c>
      <c r="Q1293" s="2">
        <v>796.1</v>
      </c>
      <c r="R1293" s="2">
        <v>795.1</v>
      </c>
      <c r="BJ1293" s="3">
        <v>39125</v>
      </c>
      <c r="BK1293">
        <v>316.0367</v>
      </c>
      <c r="BL1293">
        <v>316.0367</v>
      </c>
      <c r="BM1293">
        <v>316.0367</v>
      </c>
      <c r="BN1293">
        <v>316.0367</v>
      </c>
    </row>
    <row r="1294" spans="2:66" x14ac:dyDescent="0.25">
      <c r="B1294" s="3">
        <v>39125</v>
      </c>
      <c r="C1294" s="2">
        <v>6892.03</v>
      </c>
      <c r="D1294" s="2">
        <v>6844.39</v>
      </c>
      <c r="E1294" s="2">
        <v>6892.03</v>
      </c>
      <c r="F1294" s="2">
        <v>6859.45</v>
      </c>
      <c r="H1294" s="3">
        <v>39681</v>
      </c>
      <c r="I1294">
        <v>1.4751000000000001</v>
      </c>
      <c r="J1294">
        <v>1.4744999999999999</v>
      </c>
      <c r="K1294">
        <v>1.4907999999999999</v>
      </c>
      <c r="L1294">
        <v>1.4888999999999999</v>
      </c>
      <c r="N1294" s="3">
        <v>39423</v>
      </c>
      <c r="O1294" s="2">
        <v>803.15</v>
      </c>
      <c r="P1294" s="2">
        <v>790.6</v>
      </c>
      <c r="Q1294" s="2">
        <v>805.55</v>
      </c>
      <c r="R1294" s="2">
        <v>794.5</v>
      </c>
      <c r="BJ1294" s="3">
        <v>39122</v>
      </c>
      <c r="BK1294">
        <v>316.50740000000002</v>
      </c>
      <c r="BL1294">
        <v>316.50740000000002</v>
      </c>
      <c r="BM1294">
        <v>316.50740000000002</v>
      </c>
      <c r="BN1294">
        <v>316.50740000000002</v>
      </c>
    </row>
    <row r="1295" spans="2:66" x14ac:dyDescent="0.25">
      <c r="B1295" s="3">
        <v>39122</v>
      </c>
      <c r="C1295" s="2">
        <v>6890.65</v>
      </c>
      <c r="D1295" s="2">
        <v>6890.64</v>
      </c>
      <c r="E1295" s="2">
        <v>6928.98</v>
      </c>
      <c r="F1295" s="2">
        <v>6911.11</v>
      </c>
      <c r="H1295" s="3">
        <v>39680</v>
      </c>
      <c r="I1295">
        <v>1.4792000000000001</v>
      </c>
      <c r="J1295">
        <v>1.4670000000000001</v>
      </c>
      <c r="K1295">
        <v>1.4799</v>
      </c>
      <c r="L1295">
        <v>1.4749000000000001</v>
      </c>
      <c r="N1295" s="3">
        <v>39422</v>
      </c>
      <c r="O1295" s="2">
        <v>793.95</v>
      </c>
      <c r="P1295" s="2">
        <v>784.6</v>
      </c>
      <c r="Q1295" s="2">
        <v>805.85</v>
      </c>
      <c r="R1295" s="2">
        <v>802.7</v>
      </c>
      <c r="BJ1295" s="3">
        <v>39121</v>
      </c>
      <c r="BK1295">
        <v>317.01400000000001</v>
      </c>
      <c r="BL1295">
        <v>317.01400000000001</v>
      </c>
      <c r="BM1295">
        <v>317.01400000000001</v>
      </c>
      <c r="BN1295">
        <v>317.01400000000001</v>
      </c>
    </row>
    <row r="1296" spans="2:66" x14ac:dyDescent="0.25">
      <c r="B1296" s="3">
        <v>39121</v>
      </c>
      <c r="C1296" s="2">
        <v>6911.24</v>
      </c>
      <c r="D1296" s="2">
        <v>6849.85</v>
      </c>
      <c r="E1296" s="2">
        <v>6918.04</v>
      </c>
      <c r="F1296" s="2">
        <v>6876.73</v>
      </c>
      <c r="H1296" s="3">
        <v>39679</v>
      </c>
      <c r="I1296">
        <v>1.4696</v>
      </c>
      <c r="J1296">
        <v>1.4632000000000001</v>
      </c>
      <c r="K1296">
        <v>1.4804999999999999</v>
      </c>
      <c r="L1296">
        <v>1.4793000000000001</v>
      </c>
      <c r="N1296" s="3">
        <v>39421</v>
      </c>
      <c r="O1296" s="2">
        <v>802.35</v>
      </c>
      <c r="P1296" s="2">
        <v>790.8</v>
      </c>
      <c r="Q1296" s="2">
        <v>807.05</v>
      </c>
      <c r="R1296" s="2">
        <v>793.65</v>
      </c>
      <c r="BJ1296" s="3">
        <v>39120</v>
      </c>
      <c r="BK1296">
        <v>316.89060000000001</v>
      </c>
      <c r="BL1296">
        <v>316.89060000000001</v>
      </c>
      <c r="BM1296">
        <v>316.89060000000001</v>
      </c>
      <c r="BN1296">
        <v>316.89060000000001</v>
      </c>
    </row>
    <row r="1297" spans="2:66" x14ac:dyDescent="0.25">
      <c r="B1297" s="3">
        <v>39120</v>
      </c>
      <c r="C1297" s="2">
        <v>6886.01</v>
      </c>
      <c r="D1297" s="2">
        <v>6885.08</v>
      </c>
      <c r="E1297" s="2">
        <v>6924.46</v>
      </c>
      <c r="F1297" s="2">
        <v>6915.56</v>
      </c>
      <c r="H1297" s="3">
        <v>39678</v>
      </c>
      <c r="I1297">
        <v>1.4686999999999999</v>
      </c>
      <c r="J1297">
        <v>1.4671000000000001</v>
      </c>
      <c r="K1297">
        <v>1.4765999999999999</v>
      </c>
      <c r="L1297">
        <v>1.4696</v>
      </c>
      <c r="N1297" s="3">
        <v>39420</v>
      </c>
      <c r="O1297" s="2">
        <v>792.85</v>
      </c>
      <c r="P1297" s="2">
        <v>786.2</v>
      </c>
      <c r="Q1297" s="2">
        <v>805.75</v>
      </c>
      <c r="R1297" s="2">
        <v>802.1</v>
      </c>
      <c r="BJ1297" s="3">
        <v>39119</v>
      </c>
      <c r="BK1297">
        <v>316.96969999999999</v>
      </c>
      <c r="BL1297">
        <v>316.96969999999999</v>
      </c>
      <c r="BM1297">
        <v>316.96969999999999</v>
      </c>
      <c r="BN1297">
        <v>316.96969999999999</v>
      </c>
    </row>
    <row r="1298" spans="2:66" x14ac:dyDescent="0.25">
      <c r="B1298" s="3">
        <v>39119</v>
      </c>
      <c r="C1298" s="2">
        <v>6881.9</v>
      </c>
      <c r="D1298" s="2">
        <v>6862.19</v>
      </c>
      <c r="E1298" s="2">
        <v>6906.68</v>
      </c>
      <c r="F1298" s="2">
        <v>6875.7</v>
      </c>
      <c r="H1298" s="3">
        <v>39677</v>
      </c>
      <c r="I1298">
        <v>1.4685999999999999</v>
      </c>
      <c r="J1298">
        <v>1.4646999999999999</v>
      </c>
      <c r="K1298">
        <v>1.4701</v>
      </c>
      <c r="L1298">
        <v>1.4689000000000001</v>
      </c>
      <c r="N1298" s="3">
        <v>39419</v>
      </c>
      <c r="O1298" s="2">
        <v>786.3</v>
      </c>
      <c r="P1298" s="2">
        <v>776.65</v>
      </c>
      <c r="Q1298" s="2">
        <v>794.95</v>
      </c>
      <c r="R1298" s="2">
        <v>792.4</v>
      </c>
      <c r="BJ1298" s="3">
        <v>39118</v>
      </c>
      <c r="BK1298">
        <v>316.69400000000002</v>
      </c>
      <c r="BL1298">
        <v>316.69400000000002</v>
      </c>
      <c r="BM1298">
        <v>316.69400000000002</v>
      </c>
      <c r="BN1298">
        <v>316.69400000000002</v>
      </c>
    </row>
    <row r="1299" spans="2:66" x14ac:dyDescent="0.25">
      <c r="B1299" s="3">
        <v>39118</v>
      </c>
      <c r="C1299" s="2">
        <v>6878.67</v>
      </c>
      <c r="D1299" s="2">
        <v>6864.19</v>
      </c>
      <c r="E1299" s="2">
        <v>6891.13</v>
      </c>
      <c r="F1299" s="2">
        <v>6874.06</v>
      </c>
      <c r="H1299" s="3">
        <v>39676</v>
      </c>
      <c r="I1299">
        <v>1.4686999999999999</v>
      </c>
      <c r="J1299">
        <v>1.4685999999999999</v>
      </c>
      <c r="K1299">
        <v>1.4694</v>
      </c>
      <c r="L1299">
        <v>1.4685999999999999</v>
      </c>
      <c r="N1299" s="3">
        <v>39418</v>
      </c>
      <c r="O1299" s="2">
        <v>782.35</v>
      </c>
      <c r="P1299" s="2">
        <v>781.9</v>
      </c>
      <c r="Q1299" s="2">
        <v>786.9</v>
      </c>
      <c r="R1299" s="2">
        <v>785.75</v>
      </c>
      <c r="BJ1299" s="3">
        <v>39115</v>
      </c>
      <c r="BK1299">
        <v>315.80630000000002</v>
      </c>
      <c r="BL1299">
        <v>315.80630000000002</v>
      </c>
      <c r="BM1299">
        <v>315.80630000000002</v>
      </c>
      <c r="BN1299">
        <v>315.80630000000002</v>
      </c>
    </row>
    <row r="1300" spans="2:66" x14ac:dyDescent="0.25">
      <c r="B1300" s="3">
        <v>39115</v>
      </c>
      <c r="C1300" s="2">
        <v>6853.77</v>
      </c>
      <c r="D1300" s="2">
        <v>6848.17</v>
      </c>
      <c r="E1300" s="2">
        <v>6904.88</v>
      </c>
      <c r="F1300" s="2">
        <v>6885.76</v>
      </c>
      <c r="H1300" s="3">
        <v>39675</v>
      </c>
      <c r="I1300">
        <v>1.4775</v>
      </c>
      <c r="J1300">
        <v>1.4659</v>
      </c>
      <c r="K1300">
        <v>1.4792000000000001</v>
      </c>
      <c r="L1300">
        <v>1.4686999999999999</v>
      </c>
      <c r="N1300" s="3">
        <v>39417</v>
      </c>
      <c r="O1300" s="2">
        <v>781.75</v>
      </c>
      <c r="P1300" s="2">
        <v>781.4</v>
      </c>
      <c r="Q1300" s="2">
        <v>783.35</v>
      </c>
      <c r="R1300" s="2">
        <v>781.4</v>
      </c>
      <c r="BJ1300" s="3">
        <v>39114</v>
      </c>
      <c r="BK1300">
        <v>316.24220000000003</v>
      </c>
      <c r="BL1300">
        <v>316.24220000000003</v>
      </c>
      <c r="BM1300">
        <v>316.24220000000003</v>
      </c>
      <c r="BN1300">
        <v>316.24220000000003</v>
      </c>
    </row>
    <row r="1301" spans="2:66" x14ac:dyDescent="0.25">
      <c r="B1301" s="3">
        <v>39114</v>
      </c>
      <c r="C1301" s="2">
        <v>6821.31</v>
      </c>
      <c r="D1301" s="2">
        <v>6820.58</v>
      </c>
      <c r="E1301" s="2">
        <v>6874.77</v>
      </c>
      <c r="F1301" s="2">
        <v>6851.28</v>
      </c>
      <c r="H1301" s="3">
        <v>39674</v>
      </c>
      <c r="I1301">
        <v>1.4897</v>
      </c>
      <c r="J1301">
        <v>1.4759</v>
      </c>
      <c r="K1301">
        <v>1.4944999999999999</v>
      </c>
      <c r="L1301">
        <v>1.4774</v>
      </c>
      <c r="N1301" s="3">
        <v>39416</v>
      </c>
      <c r="O1301" s="2">
        <v>795.1</v>
      </c>
      <c r="P1301" s="2">
        <v>778.4</v>
      </c>
      <c r="Q1301" s="2">
        <v>799.8</v>
      </c>
      <c r="R1301" s="2">
        <v>781.4</v>
      </c>
      <c r="BJ1301" s="3">
        <v>39113</v>
      </c>
      <c r="BK1301">
        <v>315.80470000000003</v>
      </c>
      <c r="BL1301">
        <v>315.80470000000003</v>
      </c>
      <c r="BM1301">
        <v>315.80470000000003</v>
      </c>
      <c r="BN1301">
        <v>315.80470000000003</v>
      </c>
    </row>
    <row r="1302" spans="2:66" x14ac:dyDescent="0.25">
      <c r="B1302" s="3">
        <v>39113</v>
      </c>
      <c r="C1302" s="2">
        <v>6772.83</v>
      </c>
      <c r="D1302" s="2">
        <v>6758.85</v>
      </c>
      <c r="E1302" s="2">
        <v>6805.09</v>
      </c>
      <c r="F1302" s="2">
        <v>6789.11</v>
      </c>
      <c r="H1302" s="3">
        <v>39673</v>
      </c>
      <c r="I1302">
        <v>1.4893000000000001</v>
      </c>
      <c r="J1302">
        <v>1.4843</v>
      </c>
      <c r="K1302">
        <v>1.4976</v>
      </c>
      <c r="L1302">
        <v>1.4896</v>
      </c>
      <c r="N1302" s="3">
        <v>39415</v>
      </c>
      <c r="O1302" s="2">
        <v>804.65</v>
      </c>
      <c r="P1302" s="2">
        <v>791.35</v>
      </c>
      <c r="Q1302" s="2">
        <v>808.25</v>
      </c>
      <c r="R1302" s="2">
        <v>794.65</v>
      </c>
      <c r="BJ1302" s="3">
        <v>39112</v>
      </c>
      <c r="BK1302">
        <v>315.8981</v>
      </c>
      <c r="BL1302">
        <v>315.8981</v>
      </c>
      <c r="BM1302">
        <v>315.8981</v>
      </c>
      <c r="BN1302">
        <v>315.8981</v>
      </c>
    </row>
    <row r="1303" spans="2:66" x14ac:dyDescent="0.25">
      <c r="B1303" s="3">
        <v>39112</v>
      </c>
      <c r="C1303" s="2">
        <v>6719.97</v>
      </c>
      <c r="D1303" s="2">
        <v>6711.05</v>
      </c>
      <c r="E1303" s="2">
        <v>6801.27</v>
      </c>
      <c r="F1303" s="2">
        <v>6788.23</v>
      </c>
      <c r="H1303" s="3">
        <v>39672</v>
      </c>
      <c r="I1303">
        <v>1.4916</v>
      </c>
      <c r="J1303">
        <v>1.4819</v>
      </c>
      <c r="K1303">
        <v>1.4961</v>
      </c>
      <c r="L1303">
        <v>1.4890000000000001</v>
      </c>
      <c r="N1303" s="3">
        <v>39414</v>
      </c>
      <c r="O1303" s="2">
        <v>815.32</v>
      </c>
      <c r="P1303" s="2">
        <v>791</v>
      </c>
      <c r="Q1303" s="2">
        <v>815.8</v>
      </c>
      <c r="R1303" s="2">
        <v>804.1</v>
      </c>
      <c r="BJ1303" s="3">
        <v>39111</v>
      </c>
      <c r="BK1303">
        <v>315.63600000000002</v>
      </c>
      <c r="BL1303">
        <v>315.63600000000002</v>
      </c>
      <c r="BM1303">
        <v>315.63600000000002</v>
      </c>
      <c r="BN1303">
        <v>315.63600000000002</v>
      </c>
    </row>
    <row r="1304" spans="2:66" x14ac:dyDescent="0.25">
      <c r="B1304" s="3">
        <v>39111</v>
      </c>
      <c r="C1304" s="2">
        <v>6702.45</v>
      </c>
      <c r="D1304" s="2">
        <v>6683.38</v>
      </c>
      <c r="E1304" s="2">
        <v>6739.5</v>
      </c>
      <c r="F1304" s="2">
        <v>6726.01</v>
      </c>
      <c r="H1304" s="3">
        <v>39671</v>
      </c>
      <c r="I1304">
        <v>1.4936</v>
      </c>
      <c r="J1304">
        <v>1.4885999999999999</v>
      </c>
      <c r="K1304">
        <v>1.508</v>
      </c>
      <c r="L1304">
        <v>1.4912000000000001</v>
      </c>
      <c r="N1304" s="3">
        <v>39413</v>
      </c>
      <c r="O1304" s="2">
        <v>823.85</v>
      </c>
      <c r="P1304" s="2">
        <v>807.3</v>
      </c>
      <c r="Q1304" s="2">
        <v>829.5</v>
      </c>
      <c r="R1304" s="2">
        <v>815.1</v>
      </c>
      <c r="BJ1304" s="3">
        <v>39108</v>
      </c>
      <c r="BK1304">
        <v>315.69170000000003</v>
      </c>
      <c r="BL1304">
        <v>315.69170000000003</v>
      </c>
      <c r="BM1304">
        <v>315.69170000000003</v>
      </c>
      <c r="BN1304">
        <v>315.69170000000003</v>
      </c>
    </row>
    <row r="1305" spans="2:66" x14ac:dyDescent="0.25">
      <c r="B1305" s="3">
        <v>39108</v>
      </c>
      <c r="C1305" s="2">
        <v>6690.29</v>
      </c>
      <c r="D1305" s="2">
        <v>6659.45</v>
      </c>
      <c r="E1305" s="2">
        <v>6731.36</v>
      </c>
      <c r="F1305" s="2">
        <v>6690.34</v>
      </c>
      <c r="H1305" s="3">
        <v>39670</v>
      </c>
      <c r="I1305">
        <v>1.5038</v>
      </c>
      <c r="J1305">
        <v>1.4908999999999999</v>
      </c>
      <c r="K1305">
        <v>1.5038</v>
      </c>
      <c r="L1305">
        <v>1.4935</v>
      </c>
      <c r="N1305" s="3">
        <v>39412</v>
      </c>
      <c r="O1305" s="2">
        <v>825.6</v>
      </c>
      <c r="P1305" s="2">
        <v>820.7</v>
      </c>
      <c r="Q1305" s="2">
        <v>837.1</v>
      </c>
      <c r="R1305" s="2">
        <v>823.5</v>
      </c>
      <c r="BJ1305" s="3">
        <v>39107</v>
      </c>
      <c r="BK1305">
        <v>316.22120000000001</v>
      </c>
      <c r="BL1305">
        <v>316.22120000000001</v>
      </c>
      <c r="BM1305">
        <v>316.22120000000001</v>
      </c>
      <c r="BN1305">
        <v>316.22120000000001</v>
      </c>
    </row>
    <row r="1306" spans="2:66" x14ac:dyDescent="0.25">
      <c r="B1306" s="3">
        <v>39107</v>
      </c>
      <c r="C1306" s="2">
        <v>6743.43</v>
      </c>
      <c r="D1306" s="2">
        <v>6703.9</v>
      </c>
      <c r="E1306" s="2">
        <v>6771.42</v>
      </c>
      <c r="F1306" s="2">
        <v>6719.58</v>
      </c>
      <c r="H1306" s="3">
        <v>39669</v>
      </c>
      <c r="I1306">
        <v>1.5004999999999999</v>
      </c>
      <c r="J1306">
        <v>1.5004</v>
      </c>
      <c r="K1306">
        <v>1.5038</v>
      </c>
      <c r="L1306">
        <v>1.5038</v>
      </c>
      <c r="N1306" s="3">
        <v>39411</v>
      </c>
      <c r="O1306" s="2">
        <v>823.9</v>
      </c>
      <c r="P1306" s="2">
        <v>785</v>
      </c>
      <c r="Q1306" s="2">
        <v>828</v>
      </c>
      <c r="R1306" s="2">
        <v>825.2</v>
      </c>
      <c r="BJ1306" s="3">
        <v>39106</v>
      </c>
      <c r="BK1306">
        <v>316.01819999999998</v>
      </c>
      <c r="BL1306">
        <v>316.01819999999998</v>
      </c>
      <c r="BM1306">
        <v>316.01819999999998</v>
      </c>
      <c r="BN1306">
        <v>316.01819999999998</v>
      </c>
    </row>
    <row r="1307" spans="2:66" x14ac:dyDescent="0.25">
      <c r="B1307" s="3">
        <v>39106</v>
      </c>
      <c r="C1307" s="2">
        <v>6692.65</v>
      </c>
      <c r="D1307" s="2">
        <v>6681.66</v>
      </c>
      <c r="E1307" s="2">
        <v>6759.95</v>
      </c>
      <c r="F1307" s="2">
        <v>6748.37</v>
      </c>
      <c r="H1307" s="3">
        <v>39668</v>
      </c>
      <c r="I1307">
        <v>1.5313000000000001</v>
      </c>
      <c r="J1307">
        <v>1.4999</v>
      </c>
      <c r="K1307">
        <v>1.5313000000000001</v>
      </c>
      <c r="L1307">
        <v>1.5004999999999999</v>
      </c>
      <c r="N1307" s="3">
        <v>39410</v>
      </c>
      <c r="O1307" s="2">
        <v>823.8</v>
      </c>
      <c r="P1307" s="2">
        <v>822</v>
      </c>
      <c r="Q1307" s="2">
        <v>823.9</v>
      </c>
      <c r="R1307" s="2">
        <v>823.5</v>
      </c>
      <c r="BJ1307" s="3">
        <v>39105</v>
      </c>
      <c r="BK1307">
        <v>316.33199999999999</v>
      </c>
      <c r="BL1307">
        <v>316.33199999999999</v>
      </c>
      <c r="BM1307">
        <v>316.33199999999999</v>
      </c>
      <c r="BN1307">
        <v>316.33199999999999</v>
      </c>
    </row>
    <row r="1308" spans="2:66" x14ac:dyDescent="0.25">
      <c r="B1308" s="3">
        <v>39105</v>
      </c>
      <c r="C1308" s="2">
        <v>6692.83</v>
      </c>
      <c r="D1308" s="2">
        <v>6627.96</v>
      </c>
      <c r="E1308" s="2">
        <v>6704.36</v>
      </c>
      <c r="F1308" s="2">
        <v>6678.93</v>
      </c>
      <c r="H1308" s="3">
        <v>39667</v>
      </c>
      <c r="I1308">
        <v>1.5423</v>
      </c>
      <c r="J1308">
        <v>1.5308999999999999</v>
      </c>
      <c r="K1308">
        <v>1.5497000000000001</v>
      </c>
      <c r="L1308">
        <v>1.5313000000000001</v>
      </c>
      <c r="N1308" s="3">
        <v>39409</v>
      </c>
      <c r="O1308" s="2">
        <v>803.55</v>
      </c>
      <c r="P1308" s="2">
        <v>802.5</v>
      </c>
      <c r="Q1308" s="2">
        <v>826.05</v>
      </c>
      <c r="R1308" s="2">
        <v>822</v>
      </c>
      <c r="BJ1308" s="3">
        <v>39104</v>
      </c>
      <c r="BK1308">
        <v>316.46980000000002</v>
      </c>
      <c r="BL1308">
        <v>316.46980000000002</v>
      </c>
      <c r="BM1308">
        <v>316.46980000000002</v>
      </c>
      <c r="BN1308">
        <v>316.46980000000002</v>
      </c>
    </row>
    <row r="1309" spans="2:66" x14ac:dyDescent="0.25">
      <c r="B1309" s="3">
        <v>39104</v>
      </c>
      <c r="C1309" s="2">
        <v>6753.73</v>
      </c>
      <c r="D1309" s="2">
        <v>6682.49</v>
      </c>
      <c r="E1309" s="2">
        <v>6766.57</v>
      </c>
      <c r="F1309" s="2">
        <v>6687.31</v>
      </c>
      <c r="H1309" s="3">
        <v>39666</v>
      </c>
      <c r="I1309">
        <v>1.5462</v>
      </c>
      <c r="J1309">
        <v>1.5399</v>
      </c>
      <c r="K1309">
        <v>1.5513999999999999</v>
      </c>
      <c r="L1309">
        <v>1.5422</v>
      </c>
      <c r="N1309" s="3">
        <v>39408</v>
      </c>
      <c r="O1309" s="2">
        <v>800</v>
      </c>
      <c r="P1309" s="2">
        <v>799.1</v>
      </c>
      <c r="Q1309" s="2">
        <v>805.8</v>
      </c>
      <c r="R1309" s="2">
        <v>803.02</v>
      </c>
      <c r="BJ1309" s="3">
        <v>39101</v>
      </c>
      <c r="BK1309">
        <v>316.3295</v>
      </c>
      <c r="BL1309">
        <v>316.3295</v>
      </c>
      <c r="BM1309">
        <v>316.3295</v>
      </c>
      <c r="BN1309">
        <v>316.3295</v>
      </c>
    </row>
    <row r="1310" spans="2:66" x14ac:dyDescent="0.25">
      <c r="B1310" s="3">
        <v>39101</v>
      </c>
      <c r="C1310" s="2">
        <v>6678.81</v>
      </c>
      <c r="D1310" s="2">
        <v>6651.68</v>
      </c>
      <c r="E1310" s="2">
        <v>6754.55</v>
      </c>
      <c r="F1310" s="2">
        <v>6747.17</v>
      </c>
      <c r="H1310" s="3">
        <v>39665</v>
      </c>
      <c r="I1310">
        <v>1.5566</v>
      </c>
      <c r="J1310">
        <v>1.5447</v>
      </c>
      <c r="K1310">
        <v>1.5566</v>
      </c>
      <c r="L1310">
        <v>1.5463</v>
      </c>
      <c r="N1310" s="3">
        <v>39407</v>
      </c>
      <c r="O1310" s="2">
        <v>801.9</v>
      </c>
      <c r="P1310" s="2">
        <v>794.15</v>
      </c>
      <c r="Q1310" s="2">
        <v>807.55</v>
      </c>
      <c r="R1310" s="2">
        <v>799.75</v>
      </c>
      <c r="BJ1310" s="3">
        <v>39100</v>
      </c>
      <c r="BK1310">
        <v>315.90179999999998</v>
      </c>
      <c r="BL1310">
        <v>315.90179999999998</v>
      </c>
      <c r="BM1310">
        <v>315.90179999999998</v>
      </c>
      <c r="BN1310">
        <v>315.90179999999998</v>
      </c>
    </row>
    <row r="1311" spans="2:66" x14ac:dyDescent="0.25">
      <c r="B1311" s="3">
        <v>39100</v>
      </c>
      <c r="C1311" s="2">
        <v>6721.09</v>
      </c>
      <c r="D1311" s="2">
        <v>6661.05</v>
      </c>
      <c r="E1311" s="2">
        <v>6737.98</v>
      </c>
      <c r="F1311" s="2">
        <v>6689.62</v>
      </c>
      <c r="H1311" s="3">
        <v>39664</v>
      </c>
      <c r="I1311">
        <v>1.5568</v>
      </c>
      <c r="J1311">
        <v>1.5555000000000001</v>
      </c>
      <c r="K1311">
        <v>1.5629</v>
      </c>
      <c r="L1311">
        <v>1.5565</v>
      </c>
      <c r="N1311" s="3">
        <v>39406</v>
      </c>
      <c r="O1311" s="2">
        <v>779.7</v>
      </c>
      <c r="P1311" s="2">
        <v>772.47</v>
      </c>
      <c r="Q1311" s="2">
        <v>806.27</v>
      </c>
      <c r="R1311" s="2">
        <v>801.5</v>
      </c>
      <c r="BJ1311" s="3">
        <v>39099</v>
      </c>
      <c r="BK1311">
        <v>316.40809999999999</v>
      </c>
      <c r="BL1311">
        <v>316.40809999999999</v>
      </c>
      <c r="BM1311">
        <v>316.40809999999999</v>
      </c>
      <c r="BN1311">
        <v>316.40809999999999</v>
      </c>
    </row>
    <row r="1312" spans="2:66" x14ac:dyDescent="0.25">
      <c r="B1312" s="3">
        <v>39099</v>
      </c>
      <c r="C1312" s="2">
        <v>6716.67</v>
      </c>
      <c r="D1312" s="2">
        <v>6672.76</v>
      </c>
      <c r="E1312" s="2">
        <v>6732.31</v>
      </c>
      <c r="F1312" s="2">
        <v>6701.7</v>
      </c>
      <c r="H1312" s="3">
        <v>39663</v>
      </c>
      <c r="I1312">
        <v>1.5559000000000001</v>
      </c>
      <c r="J1312">
        <v>1.5549999999999999</v>
      </c>
      <c r="K1312">
        <v>1.5577000000000001</v>
      </c>
      <c r="L1312">
        <v>1.5569</v>
      </c>
      <c r="N1312" s="3">
        <v>39405</v>
      </c>
      <c r="O1312" s="2">
        <v>789.87</v>
      </c>
      <c r="P1312" s="2">
        <v>774.5</v>
      </c>
      <c r="Q1312" s="2">
        <v>794.4</v>
      </c>
      <c r="R1312" s="2">
        <v>779.25</v>
      </c>
      <c r="BJ1312" s="3">
        <v>39098</v>
      </c>
      <c r="BK1312">
        <v>316.29570000000001</v>
      </c>
      <c r="BL1312">
        <v>316.29570000000001</v>
      </c>
      <c r="BM1312">
        <v>316.29570000000001</v>
      </c>
      <c r="BN1312">
        <v>316.29570000000001</v>
      </c>
    </row>
    <row r="1313" spans="2:66" x14ac:dyDescent="0.25">
      <c r="B1313" s="3">
        <v>39098</v>
      </c>
      <c r="C1313" s="2">
        <v>6735.83</v>
      </c>
      <c r="D1313" s="2">
        <v>6705.21</v>
      </c>
      <c r="E1313" s="2">
        <v>6746.63</v>
      </c>
      <c r="F1313" s="2">
        <v>6716.82</v>
      </c>
      <c r="H1313" s="3">
        <v>39662</v>
      </c>
      <c r="I1313">
        <v>1.5561</v>
      </c>
      <c r="J1313">
        <v>1.5559000000000001</v>
      </c>
      <c r="K1313">
        <v>1.5563</v>
      </c>
      <c r="L1313">
        <v>1.5559000000000001</v>
      </c>
      <c r="N1313" s="3">
        <v>39404</v>
      </c>
      <c r="O1313" s="2">
        <v>786.4</v>
      </c>
      <c r="P1313" s="2">
        <v>785.5</v>
      </c>
      <c r="Q1313" s="2">
        <v>791.9</v>
      </c>
      <c r="R1313" s="2">
        <v>789.7</v>
      </c>
      <c r="BJ1313" s="3">
        <v>39097</v>
      </c>
      <c r="BK1313">
        <v>315.91800000000001</v>
      </c>
      <c r="BL1313">
        <v>315.91800000000001</v>
      </c>
      <c r="BM1313">
        <v>315.91800000000001</v>
      </c>
      <c r="BN1313">
        <v>315.91800000000001</v>
      </c>
    </row>
    <row r="1314" spans="2:66" x14ac:dyDescent="0.25">
      <c r="B1314" s="3">
        <v>39097</v>
      </c>
      <c r="C1314" s="2">
        <v>6719.53</v>
      </c>
      <c r="D1314" s="2">
        <v>6719.53</v>
      </c>
      <c r="E1314" s="2">
        <v>6746.3</v>
      </c>
      <c r="F1314" s="2">
        <v>6731.74</v>
      </c>
      <c r="H1314" s="3">
        <v>39661</v>
      </c>
      <c r="I1314">
        <v>1.5577000000000001</v>
      </c>
      <c r="J1314">
        <v>1.5525</v>
      </c>
      <c r="K1314">
        <v>1.5584</v>
      </c>
      <c r="L1314">
        <v>1.5561</v>
      </c>
      <c r="N1314" s="3">
        <v>39403</v>
      </c>
      <c r="O1314" s="2">
        <v>786.4</v>
      </c>
      <c r="P1314" s="2">
        <v>786</v>
      </c>
      <c r="Q1314" s="2">
        <v>787.05</v>
      </c>
      <c r="R1314" s="2">
        <v>786</v>
      </c>
      <c r="BJ1314" s="3">
        <v>39094</v>
      </c>
      <c r="BK1314">
        <v>316.19490000000002</v>
      </c>
      <c r="BL1314">
        <v>316.19490000000002</v>
      </c>
      <c r="BM1314">
        <v>316.19490000000002</v>
      </c>
      <c r="BN1314">
        <v>316.19490000000002</v>
      </c>
    </row>
    <row r="1315" spans="2:66" x14ac:dyDescent="0.25">
      <c r="B1315" s="3">
        <v>39094</v>
      </c>
      <c r="C1315" s="2">
        <v>6690.43</v>
      </c>
      <c r="D1315" s="2">
        <v>6659.95</v>
      </c>
      <c r="E1315" s="2">
        <v>6705.17</v>
      </c>
      <c r="F1315" s="2">
        <v>6705.17</v>
      </c>
      <c r="H1315" s="3">
        <v>39660</v>
      </c>
      <c r="I1315">
        <v>1.5581</v>
      </c>
      <c r="J1315">
        <v>1.5568</v>
      </c>
      <c r="K1315">
        <v>1.5698000000000001</v>
      </c>
      <c r="L1315">
        <v>1.5581</v>
      </c>
      <c r="N1315" s="3">
        <v>39402</v>
      </c>
      <c r="O1315" s="2">
        <v>786.3</v>
      </c>
      <c r="P1315" s="2">
        <v>783.25</v>
      </c>
      <c r="Q1315" s="2">
        <v>797.8</v>
      </c>
      <c r="R1315" s="2">
        <v>786</v>
      </c>
      <c r="BJ1315" s="3">
        <v>39093</v>
      </c>
      <c r="BK1315">
        <v>316.18349999999998</v>
      </c>
      <c r="BL1315">
        <v>316.18349999999998</v>
      </c>
      <c r="BM1315">
        <v>316.18349999999998</v>
      </c>
      <c r="BN1315">
        <v>316.18349999999998</v>
      </c>
    </row>
    <row r="1316" spans="2:66" x14ac:dyDescent="0.25">
      <c r="B1316" s="3">
        <v>39093</v>
      </c>
      <c r="C1316" s="2">
        <v>6590.74</v>
      </c>
      <c r="D1316" s="2">
        <v>6571.59</v>
      </c>
      <c r="E1316" s="2">
        <v>6695.74</v>
      </c>
      <c r="F1316" s="2">
        <v>6687.3</v>
      </c>
      <c r="H1316" s="3">
        <v>39659</v>
      </c>
      <c r="I1316">
        <v>1.5588</v>
      </c>
      <c r="J1316">
        <v>1.5523</v>
      </c>
      <c r="K1316">
        <v>1.5613999999999999</v>
      </c>
      <c r="L1316">
        <v>1.5583</v>
      </c>
      <c r="N1316" s="3">
        <v>39401</v>
      </c>
      <c r="O1316" s="2">
        <v>812.35</v>
      </c>
      <c r="P1316" s="2">
        <v>781.95</v>
      </c>
      <c r="Q1316" s="2">
        <v>818.45</v>
      </c>
      <c r="R1316" s="2">
        <v>785.9</v>
      </c>
      <c r="BJ1316" s="3">
        <v>39092</v>
      </c>
      <c r="BK1316">
        <v>316.34710000000001</v>
      </c>
      <c r="BL1316">
        <v>316.34710000000001</v>
      </c>
      <c r="BM1316">
        <v>316.34710000000001</v>
      </c>
      <c r="BN1316">
        <v>316.34710000000001</v>
      </c>
    </row>
    <row r="1317" spans="2:66" x14ac:dyDescent="0.25">
      <c r="B1317" s="3">
        <v>39092</v>
      </c>
      <c r="C1317" s="2">
        <v>6578.76</v>
      </c>
      <c r="D1317" s="2">
        <v>6531.25</v>
      </c>
      <c r="E1317" s="2">
        <v>6592.97</v>
      </c>
      <c r="F1317" s="2">
        <v>6566.56</v>
      </c>
      <c r="H1317" s="3">
        <v>39658</v>
      </c>
      <c r="I1317">
        <v>1.5740000000000001</v>
      </c>
      <c r="J1317">
        <v>1.5550999999999999</v>
      </c>
      <c r="K1317">
        <v>1.5758000000000001</v>
      </c>
      <c r="L1317">
        <v>1.5590999999999999</v>
      </c>
      <c r="N1317" s="3">
        <v>39400</v>
      </c>
      <c r="O1317" s="2">
        <v>802.65</v>
      </c>
      <c r="P1317" s="2">
        <v>800.4</v>
      </c>
      <c r="Q1317" s="2">
        <v>816.3</v>
      </c>
      <c r="R1317" s="2">
        <v>812.2</v>
      </c>
      <c r="BJ1317" s="3">
        <v>39091</v>
      </c>
      <c r="BK1317">
        <v>316.54660000000001</v>
      </c>
      <c r="BL1317">
        <v>316.54660000000001</v>
      </c>
      <c r="BM1317">
        <v>316.54660000000001</v>
      </c>
      <c r="BN1317">
        <v>316.54660000000001</v>
      </c>
    </row>
    <row r="1318" spans="2:66" x14ac:dyDescent="0.25">
      <c r="B1318" s="3">
        <v>39091</v>
      </c>
      <c r="C1318" s="2">
        <v>6625.28</v>
      </c>
      <c r="D1318" s="2">
        <v>6606.87</v>
      </c>
      <c r="E1318" s="2">
        <v>6665.91</v>
      </c>
      <c r="F1318" s="2">
        <v>6614.37</v>
      </c>
      <c r="H1318" s="3">
        <v>39657</v>
      </c>
      <c r="I1318">
        <v>1.5693999999999999</v>
      </c>
      <c r="J1318">
        <v>1.5683</v>
      </c>
      <c r="K1318">
        <v>1.5765</v>
      </c>
      <c r="L1318">
        <v>1.5745</v>
      </c>
      <c r="N1318" s="3">
        <v>39399</v>
      </c>
      <c r="O1318" s="2">
        <v>791.15</v>
      </c>
      <c r="P1318" s="2">
        <v>790.05</v>
      </c>
      <c r="Q1318" s="2">
        <v>809.3</v>
      </c>
      <c r="R1318" s="2">
        <v>802.6</v>
      </c>
      <c r="BJ1318" s="3">
        <v>39090</v>
      </c>
      <c r="BK1318">
        <v>316.69979999999998</v>
      </c>
      <c r="BL1318">
        <v>316.69979999999998</v>
      </c>
      <c r="BM1318">
        <v>316.69979999999998</v>
      </c>
      <c r="BN1318">
        <v>316.69979999999998</v>
      </c>
    </row>
    <row r="1319" spans="2:66" x14ac:dyDescent="0.25">
      <c r="B1319" s="3">
        <v>39090</v>
      </c>
      <c r="C1319" s="2">
        <v>6603.55</v>
      </c>
      <c r="D1319" s="2">
        <v>6579.9</v>
      </c>
      <c r="E1319" s="2">
        <v>6628.36</v>
      </c>
      <c r="F1319" s="2">
        <v>6607.59</v>
      </c>
      <c r="H1319" s="3">
        <v>39656</v>
      </c>
      <c r="I1319">
        <v>1.5693999999999999</v>
      </c>
      <c r="J1319">
        <v>1.5670999999999999</v>
      </c>
      <c r="K1319">
        <v>1.5714999999999999</v>
      </c>
      <c r="L1319">
        <v>1.5692999999999999</v>
      </c>
      <c r="N1319" s="3">
        <v>39398</v>
      </c>
      <c r="O1319" s="2">
        <v>829.27499999999998</v>
      </c>
      <c r="P1319" s="2">
        <v>789.9</v>
      </c>
      <c r="Q1319" s="2">
        <v>831.85</v>
      </c>
      <c r="R1319" s="2">
        <v>790.9</v>
      </c>
      <c r="BJ1319" s="3">
        <v>39087</v>
      </c>
      <c r="BK1319">
        <v>317.4348</v>
      </c>
      <c r="BL1319">
        <v>317.4348</v>
      </c>
      <c r="BM1319">
        <v>317.4348</v>
      </c>
      <c r="BN1319">
        <v>317.4348</v>
      </c>
    </row>
    <row r="1320" spans="2:66" x14ac:dyDescent="0.25">
      <c r="B1320" s="3">
        <v>39087</v>
      </c>
      <c r="C1320" s="2">
        <v>6661.9</v>
      </c>
      <c r="D1320" s="2">
        <v>6588.03</v>
      </c>
      <c r="E1320" s="2">
        <v>6665.51</v>
      </c>
      <c r="F1320" s="2">
        <v>6593.09</v>
      </c>
      <c r="H1320" s="3">
        <v>39655</v>
      </c>
      <c r="I1320">
        <v>1.5698000000000001</v>
      </c>
      <c r="J1320">
        <v>1.5693999999999999</v>
      </c>
      <c r="K1320">
        <v>1.5698000000000001</v>
      </c>
      <c r="L1320">
        <v>1.5693999999999999</v>
      </c>
      <c r="N1320" s="3">
        <v>39397</v>
      </c>
      <c r="O1320" s="2">
        <v>832</v>
      </c>
      <c r="P1320" s="2">
        <v>826.77</v>
      </c>
      <c r="Q1320" s="2">
        <v>832.2</v>
      </c>
      <c r="R1320" s="2">
        <v>828.8</v>
      </c>
      <c r="BJ1320" s="3">
        <v>39086</v>
      </c>
      <c r="BK1320">
        <v>317.16730000000001</v>
      </c>
      <c r="BL1320">
        <v>317.16730000000001</v>
      </c>
      <c r="BM1320">
        <v>317.16730000000001</v>
      </c>
      <c r="BN1320">
        <v>317.16730000000001</v>
      </c>
    </row>
    <row r="1321" spans="2:66" x14ac:dyDescent="0.25">
      <c r="B1321" s="3">
        <v>39086</v>
      </c>
      <c r="C1321" s="2">
        <v>6662.24</v>
      </c>
      <c r="D1321" s="2">
        <v>6634.74</v>
      </c>
      <c r="E1321" s="2">
        <v>6684.11</v>
      </c>
      <c r="F1321" s="2">
        <v>6674.4</v>
      </c>
      <c r="H1321" s="3">
        <v>39654</v>
      </c>
      <c r="I1321">
        <v>1.5687</v>
      </c>
      <c r="J1321">
        <v>1.5663</v>
      </c>
      <c r="K1321">
        <v>1.5750999999999999</v>
      </c>
      <c r="L1321">
        <v>1.5698000000000001</v>
      </c>
      <c r="N1321" s="3">
        <v>39396</v>
      </c>
      <c r="O1321" s="2">
        <v>832</v>
      </c>
      <c r="P1321" s="2">
        <v>831.55</v>
      </c>
      <c r="Q1321" s="2">
        <v>832</v>
      </c>
      <c r="R1321" s="2">
        <v>831.6</v>
      </c>
      <c r="BJ1321" s="3">
        <v>39085</v>
      </c>
      <c r="BK1321">
        <v>317.26900000000001</v>
      </c>
      <c r="BL1321">
        <v>317.26900000000001</v>
      </c>
      <c r="BM1321">
        <v>317.26900000000001</v>
      </c>
      <c r="BN1321">
        <v>317.26900000000001</v>
      </c>
    </row>
    <row r="1322" spans="2:66" x14ac:dyDescent="0.25">
      <c r="B1322" s="3">
        <v>39085</v>
      </c>
      <c r="C1322" s="2">
        <v>6681.23</v>
      </c>
      <c r="D1322" s="2">
        <v>6667.58</v>
      </c>
      <c r="E1322" s="2">
        <v>6704.04</v>
      </c>
      <c r="F1322" s="2">
        <v>6691.32</v>
      </c>
      <c r="H1322" s="3">
        <v>39653</v>
      </c>
      <c r="I1322">
        <v>1.5682</v>
      </c>
      <c r="J1322">
        <v>1.5629999999999999</v>
      </c>
      <c r="K1322">
        <v>1.5713999999999999</v>
      </c>
      <c r="L1322">
        <v>1.5684</v>
      </c>
      <c r="N1322" s="3">
        <v>39395</v>
      </c>
      <c r="O1322" s="2">
        <v>835.65</v>
      </c>
      <c r="P1322" s="2">
        <v>826.47</v>
      </c>
      <c r="Q1322" s="2">
        <v>839.3</v>
      </c>
      <c r="R1322" s="2">
        <v>831.7</v>
      </c>
      <c r="BJ1322" s="3">
        <v>39084</v>
      </c>
      <c r="BK1322">
        <v>317.10890000000001</v>
      </c>
      <c r="BL1322">
        <v>317.10890000000001</v>
      </c>
      <c r="BM1322">
        <v>317.10890000000001</v>
      </c>
      <c r="BN1322">
        <v>317.10890000000001</v>
      </c>
    </row>
    <row r="1323" spans="2:66" x14ac:dyDescent="0.25">
      <c r="B1323" s="3">
        <v>39084</v>
      </c>
      <c r="C1323" s="2">
        <v>6614.73</v>
      </c>
      <c r="D1323" s="2">
        <v>6614.73</v>
      </c>
      <c r="E1323" s="2">
        <v>6682.81</v>
      </c>
      <c r="F1323" s="2">
        <v>6681.13</v>
      </c>
      <c r="H1323" s="3">
        <v>39652</v>
      </c>
      <c r="I1323">
        <v>1.5777000000000001</v>
      </c>
      <c r="J1323">
        <v>1.5671999999999999</v>
      </c>
      <c r="K1323">
        <v>1.5797000000000001</v>
      </c>
      <c r="L1323">
        <v>1.5682</v>
      </c>
      <c r="N1323" s="3">
        <v>39394</v>
      </c>
      <c r="O1323" s="2">
        <v>826.2</v>
      </c>
      <c r="P1323" s="2">
        <v>823.4</v>
      </c>
      <c r="Q1323" s="2">
        <v>846.1</v>
      </c>
      <c r="R1323" s="2">
        <v>835.2</v>
      </c>
      <c r="BJ1323" s="3">
        <v>39080</v>
      </c>
      <c r="BK1323">
        <v>317.04520000000002</v>
      </c>
      <c r="BL1323">
        <v>317.04520000000002</v>
      </c>
      <c r="BM1323">
        <v>317.04520000000002</v>
      </c>
      <c r="BN1323">
        <v>317.04520000000002</v>
      </c>
    </row>
    <row r="1324" spans="2:66" x14ac:dyDescent="0.25">
      <c r="B1324" s="3">
        <v>39080</v>
      </c>
      <c r="C1324" s="2">
        <v>6617.85</v>
      </c>
      <c r="D1324" s="2">
        <v>6596.6</v>
      </c>
      <c r="E1324" s="2">
        <v>6627.36</v>
      </c>
      <c r="F1324" s="2">
        <v>6596.92</v>
      </c>
      <c r="H1324" s="3">
        <v>39651</v>
      </c>
      <c r="I1324">
        <v>1.5913999999999999</v>
      </c>
      <c r="J1324">
        <v>1.5759000000000001</v>
      </c>
      <c r="K1324">
        <v>1.5940000000000001</v>
      </c>
      <c r="L1324">
        <v>1.5779000000000001</v>
      </c>
      <c r="N1324" s="3">
        <v>39393</v>
      </c>
      <c r="O1324" s="2">
        <v>824.65</v>
      </c>
      <c r="P1324" s="2">
        <v>822</v>
      </c>
      <c r="Q1324" s="2">
        <v>846</v>
      </c>
      <c r="R1324" s="2">
        <v>825</v>
      </c>
      <c r="BJ1324" s="3">
        <v>39079</v>
      </c>
      <c r="BK1324">
        <v>317.2124</v>
      </c>
      <c r="BL1324">
        <v>317.2124</v>
      </c>
      <c r="BM1324">
        <v>317.2124</v>
      </c>
      <c r="BN1324">
        <v>317.2124</v>
      </c>
    </row>
    <row r="1325" spans="2:66" x14ac:dyDescent="0.25">
      <c r="B1325" s="3">
        <v>39079</v>
      </c>
      <c r="C1325" s="2">
        <v>6615.81</v>
      </c>
      <c r="D1325" s="2">
        <v>6600.89</v>
      </c>
      <c r="E1325" s="2">
        <v>6629.33</v>
      </c>
      <c r="F1325" s="2">
        <v>6611.81</v>
      </c>
      <c r="H1325" s="3">
        <v>39650</v>
      </c>
      <c r="I1325">
        <v>1.5842000000000001</v>
      </c>
      <c r="J1325">
        <v>1.5833999999999999</v>
      </c>
      <c r="K1325">
        <v>1.5931</v>
      </c>
      <c r="L1325">
        <v>1.5911999999999999</v>
      </c>
      <c r="N1325" s="3">
        <v>39392</v>
      </c>
      <c r="O1325" s="2">
        <v>807.4</v>
      </c>
      <c r="P1325" s="2">
        <v>805.85</v>
      </c>
      <c r="Q1325" s="2">
        <v>825.3</v>
      </c>
      <c r="R1325" s="2">
        <v>824.1</v>
      </c>
      <c r="BJ1325" s="3">
        <v>39078</v>
      </c>
      <c r="BK1325">
        <v>317.75450000000001</v>
      </c>
      <c r="BL1325">
        <v>317.75450000000001</v>
      </c>
      <c r="BM1325">
        <v>317.75450000000001</v>
      </c>
      <c r="BN1325">
        <v>317.75450000000001</v>
      </c>
    </row>
    <row r="1326" spans="2:66" x14ac:dyDescent="0.25">
      <c r="B1326" s="3">
        <v>39078</v>
      </c>
      <c r="C1326" s="2">
        <v>6525.99</v>
      </c>
      <c r="D1326" s="2">
        <v>6525.76</v>
      </c>
      <c r="E1326" s="2">
        <v>6611.7</v>
      </c>
      <c r="F1326" s="2">
        <v>6608.86</v>
      </c>
      <c r="H1326" s="3">
        <v>39649</v>
      </c>
      <c r="I1326">
        <v>1.5851999999999999</v>
      </c>
      <c r="J1326">
        <v>1.5828</v>
      </c>
      <c r="K1326">
        <v>1.5851999999999999</v>
      </c>
      <c r="L1326">
        <v>1.5842000000000001</v>
      </c>
      <c r="N1326" s="3">
        <v>39391</v>
      </c>
      <c r="O1326" s="2">
        <v>804.6</v>
      </c>
      <c r="P1326" s="2">
        <v>800.1</v>
      </c>
      <c r="Q1326" s="2">
        <v>811.85</v>
      </c>
      <c r="R1326" s="2">
        <v>807.1</v>
      </c>
      <c r="BJ1326" s="3">
        <v>39073</v>
      </c>
      <c r="BK1326">
        <v>318.00729999999999</v>
      </c>
      <c r="BL1326">
        <v>318.00729999999999</v>
      </c>
      <c r="BM1326">
        <v>318.00729999999999</v>
      </c>
      <c r="BN1326">
        <v>318.00729999999999</v>
      </c>
    </row>
    <row r="1327" spans="2:66" x14ac:dyDescent="0.25">
      <c r="B1327" s="3">
        <v>39073</v>
      </c>
      <c r="C1327" s="2">
        <v>6571.98</v>
      </c>
      <c r="D1327" s="2">
        <v>6493.99</v>
      </c>
      <c r="E1327" s="2">
        <v>6577.01</v>
      </c>
      <c r="F1327" s="2">
        <v>6503.13</v>
      </c>
      <c r="H1327" s="3">
        <v>39648</v>
      </c>
      <c r="I1327">
        <v>1.5846</v>
      </c>
      <c r="J1327">
        <v>1.5841000000000001</v>
      </c>
      <c r="K1327">
        <v>1.5853999999999999</v>
      </c>
      <c r="L1327">
        <v>1.5851999999999999</v>
      </c>
      <c r="N1327" s="3">
        <v>39390</v>
      </c>
      <c r="O1327" s="2">
        <v>807.5</v>
      </c>
      <c r="P1327" s="2">
        <v>804.15</v>
      </c>
      <c r="Q1327" s="2">
        <v>808.2</v>
      </c>
      <c r="R1327" s="2">
        <v>804.6</v>
      </c>
      <c r="BJ1327" s="3">
        <v>39072</v>
      </c>
      <c r="BK1327">
        <v>317.80509999999998</v>
      </c>
      <c r="BL1327">
        <v>317.80509999999998</v>
      </c>
      <c r="BM1327">
        <v>317.80509999999998</v>
      </c>
      <c r="BN1327">
        <v>317.80509999999998</v>
      </c>
    </row>
    <row r="1328" spans="2:66" x14ac:dyDescent="0.25">
      <c r="B1328" s="3">
        <v>39072</v>
      </c>
      <c r="C1328" s="2">
        <v>6573.37</v>
      </c>
      <c r="D1328" s="2">
        <v>6563.5</v>
      </c>
      <c r="E1328" s="2">
        <v>6595.43</v>
      </c>
      <c r="F1328" s="2">
        <v>6573.96</v>
      </c>
      <c r="H1328" s="3">
        <v>39647</v>
      </c>
      <c r="I1328">
        <v>1.5849</v>
      </c>
      <c r="J1328">
        <v>1.5808</v>
      </c>
      <c r="K1328">
        <v>1.5881000000000001</v>
      </c>
      <c r="L1328">
        <v>1.5846</v>
      </c>
      <c r="N1328" s="3">
        <v>39389</v>
      </c>
      <c r="O1328" s="2">
        <v>807.5</v>
      </c>
      <c r="P1328" s="2">
        <v>806.5</v>
      </c>
      <c r="Q1328" s="2">
        <v>807.5</v>
      </c>
      <c r="R1328" s="2">
        <v>807.1</v>
      </c>
      <c r="BJ1328" s="3">
        <v>39071</v>
      </c>
      <c r="BK1328">
        <v>317.83249999999998</v>
      </c>
      <c r="BL1328">
        <v>317.83249999999998</v>
      </c>
      <c r="BM1328">
        <v>317.83249999999998</v>
      </c>
      <c r="BN1328">
        <v>317.83249999999998</v>
      </c>
    </row>
    <row r="1329" spans="2:66" x14ac:dyDescent="0.25">
      <c r="B1329" s="3">
        <v>39071</v>
      </c>
      <c r="C1329" s="2">
        <v>6578.97</v>
      </c>
      <c r="D1329" s="2">
        <v>6578.97</v>
      </c>
      <c r="E1329" s="2">
        <v>6606.47</v>
      </c>
      <c r="F1329" s="2">
        <v>6586.91</v>
      </c>
      <c r="H1329" s="3">
        <v>39646</v>
      </c>
      <c r="I1329">
        <v>1.5826</v>
      </c>
      <c r="J1329">
        <v>1.5786</v>
      </c>
      <c r="K1329">
        <v>1.5891</v>
      </c>
      <c r="L1329">
        <v>1.5852999999999999</v>
      </c>
      <c r="N1329" s="3">
        <v>39388</v>
      </c>
      <c r="O1329" s="2">
        <v>790.62</v>
      </c>
      <c r="P1329" s="2">
        <v>787.75</v>
      </c>
      <c r="Q1329" s="2">
        <v>808.45</v>
      </c>
      <c r="R1329" s="2">
        <v>807.1</v>
      </c>
      <c r="BJ1329" s="3">
        <v>39070</v>
      </c>
      <c r="BK1329">
        <v>318.10199999999998</v>
      </c>
      <c r="BL1329">
        <v>318.10199999999998</v>
      </c>
      <c r="BM1329">
        <v>318.10199999999998</v>
      </c>
      <c r="BN1329">
        <v>318.10199999999998</v>
      </c>
    </row>
    <row r="1330" spans="2:66" x14ac:dyDescent="0.25">
      <c r="B1330" s="3">
        <v>39070</v>
      </c>
      <c r="C1330" s="2">
        <v>6572.97</v>
      </c>
      <c r="D1330" s="2">
        <v>6524.53</v>
      </c>
      <c r="E1330" s="2">
        <v>6577.35</v>
      </c>
      <c r="F1330" s="2">
        <v>6553.51</v>
      </c>
      <c r="H1330" s="3">
        <v>39645</v>
      </c>
      <c r="I1330">
        <v>1.5915999999999999</v>
      </c>
      <c r="J1330">
        <v>1.5802</v>
      </c>
      <c r="K1330">
        <v>1.5946</v>
      </c>
      <c r="L1330">
        <v>1.5825</v>
      </c>
      <c r="N1330" s="3">
        <v>39387</v>
      </c>
      <c r="O1330" s="2">
        <v>798.05</v>
      </c>
      <c r="P1330" s="2">
        <v>783.65</v>
      </c>
      <c r="Q1330" s="2">
        <v>799.6</v>
      </c>
      <c r="R1330" s="2">
        <v>790.2</v>
      </c>
      <c r="BJ1330" s="3">
        <v>39069</v>
      </c>
      <c r="BK1330">
        <v>318.33499999999998</v>
      </c>
      <c r="BL1330">
        <v>318.33499999999998</v>
      </c>
      <c r="BM1330">
        <v>318.33499999999998</v>
      </c>
      <c r="BN1330">
        <v>318.33499999999998</v>
      </c>
    </row>
    <row r="1331" spans="2:66" x14ac:dyDescent="0.25">
      <c r="B1331" s="3">
        <v>39069</v>
      </c>
      <c r="C1331" s="2">
        <v>6588.25</v>
      </c>
      <c r="D1331" s="2">
        <v>6585.79</v>
      </c>
      <c r="E1331" s="2">
        <v>6615.68</v>
      </c>
      <c r="F1331" s="2">
        <v>6597.25</v>
      </c>
      <c r="H1331" s="3">
        <v>39644</v>
      </c>
      <c r="I1331">
        <v>1.5887</v>
      </c>
      <c r="J1331">
        <v>1.5869</v>
      </c>
      <c r="K1331">
        <v>1.6032</v>
      </c>
      <c r="L1331">
        <v>1.5911999999999999</v>
      </c>
      <c r="N1331" s="3">
        <v>39386</v>
      </c>
      <c r="O1331" s="2">
        <v>778.05</v>
      </c>
      <c r="P1331" s="2">
        <v>776.6</v>
      </c>
      <c r="Q1331" s="2">
        <v>798.9</v>
      </c>
      <c r="R1331" s="2">
        <v>797.4</v>
      </c>
      <c r="BJ1331" s="3">
        <v>39066</v>
      </c>
      <c r="BK1331">
        <v>318.61500000000001</v>
      </c>
      <c r="BL1331">
        <v>318.61500000000001</v>
      </c>
      <c r="BM1331">
        <v>318.61500000000001</v>
      </c>
      <c r="BN1331">
        <v>318.61500000000001</v>
      </c>
    </row>
    <row r="1332" spans="2:66" x14ac:dyDescent="0.25">
      <c r="B1332" s="3">
        <v>39066</v>
      </c>
      <c r="C1332" s="2">
        <v>6572.75</v>
      </c>
      <c r="D1332" s="2">
        <v>6556.73</v>
      </c>
      <c r="E1332" s="2">
        <v>6605.15</v>
      </c>
      <c r="F1332" s="2">
        <v>6588.83</v>
      </c>
      <c r="H1332" s="3">
        <v>39643</v>
      </c>
      <c r="I1332">
        <v>1.5903</v>
      </c>
      <c r="J1332">
        <v>1.5843</v>
      </c>
      <c r="K1332">
        <v>1.5932999999999999</v>
      </c>
      <c r="L1332">
        <v>1.589</v>
      </c>
      <c r="N1332" s="3">
        <v>39385</v>
      </c>
      <c r="O1332" s="2">
        <v>791.1</v>
      </c>
      <c r="P1332" s="2">
        <v>777.55</v>
      </c>
      <c r="Q1332" s="2">
        <v>791.3</v>
      </c>
      <c r="R1332" s="2">
        <v>778</v>
      </c>
      <c r="BJ1332" s="3">
        <v>39065</v>
      </c>
      <c r="BK1332">
        <v>318.87830000000002</v>
      </c>
      <c r="BL1332">
        <v>318.87830000000002</v>
      </c>
      <c r="BM1332">
        <v>318.87830000000002</v>
      </c>
      <c r="BN1332">
        <v>318.87830000000002</v>
      </c>
    </row>
    <row r="1333" spans="2:66" x14ac:dyDescent="0.25">
      <c r="B1333" s="3">
        <v>39065</v>
      </c>
      <c r="C1333" s="2">
        <v>6530.81</v>
      </c>
      <c r="D1333" s="2">
        <v>6523.47</v>
      </c>
      <c r="E1333" s="2">
        <v>6559.38</v>
      </c>
      <c r="F1333" s="2">
        <v>6552.58</v>
      </c>
      <c r="H1333" s="3">
        <v>39642</v>
      </c>
      <c r="I1333">
        <v>1.5909</v>
      </c>
      <c r="J1333">
        <v>1.5902000000000001</v>
      </c>
      <c r="K1333">
        <v>1.5969</v>
      </c>
      <c r="L1333">
        <v>1.5902000000000001</v>
      </c>
      <c r="N1333" s="3">
        <v>39384</v>
      </c>
      <c r="O1333" s="2">
        <v>789.6</v>
      </c>
      <c r="P1333" s="2">
        <v>785</v>
      </c>
      <c r="Q1333" s="2">
        <v>794.8</v>
      </c>
      <c r="R1333" s="2">
        <v>790.7</v>
      </c>
      <c r="BJ1333" s="3">
        <v>39064</v>
      </c>
      <c r="BK1333">
        <v>319.6302</v>
      </c>
      <c r="BL1333">
        <v>319.6302</v>
      </c>
      <c r="BM1333">
        <v>319.6302</v>
      </c>
      <c r="BN1333">
        <v>319.6302</v>
      </c>
    </row>
    <row r="1334" spans="2:66" x14ac:dyDescent="0.25">
      <c r="B1334" s="3">
        <v>39064</v>
      </c>
      <c r="C1334" s="2">
        <v>6479.04</v>
      </c>
      <c r="D1334" s="2">
        <v>6470.86</v>
      </c>
      <c r="E1334" s="2">
        <v>6521.02</v>
      </c>
      <c r="F1334" s="2">
        <v>6520.77</v>
      </c>
      <c r="H1334" s="3">
        <v>39641</v>
      </c>
      <c r="I1334">
        <v>1.5936999999999999</v>
      </c>
      <c r="J1334">
        <v>1.5909</v>
      </c>
      <c r="K1334">
        <v>1.5936999999999999</v>
      </c>
      <c r="L1334">
        <v>1.5909</v>
      </c>
      <c r="N1334" s="3">
        <v>39383</v>
      </c>
      <c r="O1334" s="2">
        <v>785.4</v>
      </c>
      <c r="P1334" s="2">
        <v>783.9</v>
      </c>
      <c r="Q1334" s="2">
        <v>790.25</v>
      </c>
      <c r="R1334" s="2">
        <v>789.2</v>
      </c>
      <c r="BJ1334" s="3">
        <v>39063</v>
      </c>
      <c r="BK1334">
        <v>319.2287</v>
      </c>
      <c r="BL1334">
        <v>319.2287</v>
      </c>
      <c r="BM1334">
        <v>319.2287</v>
      </c>
      <c r="BN1334">
        <v>319.2287</v>
      </c>
    </row>
    <row r="1335" spans="2:66" x14ac:dyDescent="0.25">
      <c r="B1335" s="3">
        <v>39063</v>
      </c>
      <c r="C1335" s="2">
        <v>6466.58</v>
      </c>
      <c r="D1335" s="2">
        <v>6457.37</v>
      </c>
      <c r="E1335" s="2">
        <v>6484.1</v>
      </c>
      <c r="F1335" s="2">
        <v>6476.17</v>
      </c>
      <c r="H1335" s="3">
        <v>39640</v>
      </c>
      <c r="I1335">
        <v>1.5786</v>
      </c>
      <c r="J1335">
        <v>1.5763</v>
      </c>
      <c r="K1335">
        <v>1.5945</v>
      </c>
      <c r="L1335">
        <v>1.5936999999999999</v>
      </c>
      <c r="N1335" s="3">
        <v>39382</v>
      </c>
      <c r="O1335" s="2">
        <v>785.4</v>
      </c>
      <c r="P1335" s="2">
        <v>783.9</v>
      </c>
      <c r="Q1335" s="2">
        <v>785.4</v>
      </c>
      <c r="R1335" s="2">
        <v>785</v>
      </c>
      <c r="BJ1335" s="3">
        <v>39062</v>
      </c>
      <c r="BK1335">
        <v>319.5127</v>
      </c>
      <c r="BL1335">
        <v>319.5127</v>
      </c>
      <c r="BM1335">
        <v>319.5127</v>
      </c>
      <c r="BN1335">
        <v>319.5127</v>
      </c>
    </row>
    <row r="1336" spans="2:66" x14ac:dyDescent="0.25">
      <c r="B1336" s="3">
        <v>39062</v>
      </c>
      <c r="C1336" s="2">
        <v>6449.76</v>
      </c>
      <c r="D1336" s="2">
        <v>6447.94</v>
      </c>
      <c r="E1336" s="2">
        <v>6476.34</v>
      </c>
      <c r="F1336" s="2">
        <v>6469.42</v>
      </c>
      <c r="H1336" s="3">
        <v>39639</v>
      </c>
      <c r="I1336">
        <v>1.5730999999999999</v>
      </c>
      <c r="J1336">
        <v>1.5691999999999999</v>
      </c>
      <c r="K1336">
        <v>1.5801000000000001</v>
      </c>
      <c r="L1336">
        <v>1.5786</v>
      </c>
      <c r="N1336" s="3">
        <v>39381</v>
      </c>
      <c r="O1336" s="2">
        <v>770</v>
      </c>
      <c r="P1336" s="2">
        <v>769.3</v>
      </c>
      <c r="Q1336" s="2">
        <v>786.1</v>
      </c>
      <c r="R1336" s="2">
        <v>785</v>
      </c>
      <c r="BJ1336" s="3">
        <v>39059</v>
      </c>
      <c r="BK1336">
        <v>319.9196</v>
      </c>
      <c r="BL1336">
        <v>319.9196</v>
      </c>
      <c r="BM1336">
        <v>319.9196</v>
      </c>
      <c r="BN1336">
        <v>319.9196</v>
      </c>
    </row>
    <row r="1337" spans="2:66" x14ac:dyDescent="0.25">
      <c r="B1337" s="3">
        <v>39059</v>
      </c>
      <c r="C1337" s="2">
        <v>6396.09</v>
      </c>
      <c r="D1337" s="2">
        <v>6352.35</v>
      </c>
      <c r="E1337" s="2">
        <v>6435.38</v>
      </c>
      <c r="F1337" s="2">
        <v>6427.41</v>
      </c>
      <c r="H1337" s="3">
        <v>39638</v>
      </c>
      <c r="I1337">
        <v>1.5664</v>
      </c>
      <c r="J1337">
        <v>1.5649</v>
      </c>
      <c r="K1337">
        <v>1.5749</v>
      </c>
      <c r="L1337">
        <v>1.5729</v>
      </c>
      <c r="N1337" s="3">
        <v>39380</v>
      </c>
      <c r="O1337" s="2">
        <v>763.15</v>
      </c>
      <c r="P1337" s="2">
        <v>761.5</v>
      </c>
      <c r="Q1337" s="2">
        <v>770</v>
      </c>
      <c r="R1337" s="2">
        <v>769.55</v>
      </c>
      <c r="BJ1337" s="3">
        <v>39058</v>
      </c>
      <c r="BK1337">
        <v>320.3263</v>
      </c>
      <c r="BL1337">
        <v>320.3263</v>
      </c>
      <c r="BM1337">
        <v>320.3263</v>
      </c>
      <c r="BN1337">
        <v>320.3263</v>
      </c>
    </row>
    <row r="1338" spans="2:66" x14ac:dyDescent="0.25">
      <c r="B1338" s="3">
        <v>39058</v>
      </c>
      <c r="C1338" s="2">
        <v>6357.82</v>
      </c>
      <c r="D1338" s="2">
        <v>6356.38</v>
      </c>
      <c r="E1338" s="2">
        <v>6440.56</v>
      </c>
      <c r="F1338" s="2">
        <v>6413.03</v>
      </c>
      <c r="H1338" s="3">
        <v>39637</v>
      </c>
      <c r="I1338">
        <v>1.5725</v>
      </c>
      <c r="J1338">
        <v>1.5638000000000001</v>
      </c>
      <c r="K1338">
        <v>1.5737000000000001</v>
      </c>
      <c r="L1338">
        <v>1.5666</v>
      </c>
      <c r="N1338" s="3">
        <v>39379</v>
      </c>
      <c r="O1338" s="2">
        <v>758.75</v>
      </c>
      <c r="P1338" s="2">
        <v>753.65</v>
      </c>
      <c r="Q1338" s="2">
        <v>764.7</v>
      </c>
      <c r="R1338" s="2">
        <v>762.75</v>
      </c>
      <c r="BJ1338" s="3">
        <v>39057</v>
      </c>
      <c r="BK1338">
        <v>320.42110000000002</v>
      </c>
      <c r="BL1338">
        <v>320.42110000000002</v>
      </c>
      <c r="BM1338">
        <v>320.42110000000002</v>
      </c>
      <c r="BN1338">
        <v>320.42110000000002</v>
      </c>
    </row>
    <row r="1339" spans="2:66" x14ac:dyDescent="0.25">
      <c r="B1339" s="3">
        <v>39057</v>
      </c>
      <c r="C1339" s="2">
        <v>6368.3</v>
      </c>
      <c r="D1339" s="2">
        <v>6341.72</v>
      </c>
      <c r="E1339" s="2">
        <v>6385.44</v>
      </c>
      <c r="F1339" s="2">
        <v>6369.51</v>
      </c>
      <c r="H1339" s="3">
        <v>39636</v>
      </c>
      <c r="I1339">
        <v>1.569</v>
      </c>
      <c r="J1339">
        <v>1.5611999999999999</v>
      </c>
      <c r="K1339">
        <v>1.5750999999999999</v>
      </c>
      <c r="L1339">
        <v>1.5723</v>
      </c>
      <c r="N1339" s="3">
        <v>39378</v>
      </c>
      <c r="O1339" s="2">
        <v>754.12</v>
      </c>
      <c r="P1339" s="2">
        <v>753</v>
      </c>
      <c r="Q1339" s="2">
        <v>761.45</v>
      </c>
      <c r="R1339" s="2">
        <v>758.3</v>
      </c>
      <c r="BJ1339" s="3">
        <v>39056</v>
      </c>
      <c r="BK1339">
        <v>320.66140000000001</v>
      </c>
      <c r="BL1339">
        <v>320.66140000000001</v>
      </c>
      <c r="BM1339">
        <v>320.66140000000001</v>
      </c>
      <c r="BN1339">
        <v>320.66140000000001</v>
      </c>
    </row>
    <row r="1340" spans="2:66" x14ac:dyDescent="0.25">
      <c r="B1340" s="3">
        <v>39056</v>
      </c>
      <c r="C1340" s="2">
        <v>6300.46</v>
      </c>
      <c r="D1340" s="2">
        <v>6286.92</v>
      </c>
      <c r="E1340" s="2">
        <v>6381.37</v>
      </c>
      <c r="F1340" s="2">
        <v>6372.8</v>
      </c>
      <c r="H1340" s="3">
        <v>39635</v>
      </c>
      <c r="I1340">
        <v>1.5694999999999999</v>
      </c>
      <c r="J1340">
        <v>1.5688</v>
      </c>
      <c r="K1340">
        <v>1.5708</v>
      </c>
      <c r="L1340">
        <v>1.5692999999999999</v>
      </c>
      <c r="N1340" s="3">
        <v>39377</v>
      </c>
      <c r="O1340" s="2">
        <v>768</v>
      </c>
      <c r="P1340" s="2">
        <v>744.95</v>
      </c>
      <c r="Q1340" s="2">
        <v>768.4</v>
      </c>
      <c r="R1340" s="2">
        <v>753.4</v>
      </c>
      <c r="BJ1340" s="3">
        <v>39055</v>
      </c>
      <c r="BK1340">
        <v>320.66699999999997</v>
      </c>
      <c r="BL1340">
        <v>320.66699999999997</v>
      </c>
      <c r="BM1340">
        <v>320.66699999999997</v>
      </c>
      <c r="BN1340">
        <v>320.66699999999997</v>
      </c>
    </row>
    <row r="1341" spans="2:66" x14ac:dyDescent="0.25">
      <c r="B1341" s="3">
        <v>39055</v>
      </c>
      <c r="C1341" s="2">
        <v>6258.91</v>
      </c>
      <c r="D1341" s="2">
        <v>6230.3</v>
      </c>
      <c r="E1341" s="2">
        <v>6301.43</v>
      </c>
      <c r="F1341" s="2">
        <v>6295.23</v>
      </c>
      <c r="H1341" s="3">
        <v>39634</v>
      </c>
      <c r="I1341">
        <v>1.5706</v>
      </c>
      <c r="J1341">
        <v>1.5694999999999999</v>
      </c>
      <c r="K1341">
        <v>1.5708</v>
      </c>
      <c r="L1341">
        <v>1.5694999999999999</v>
      </c>
      <c r="N1341" s="3">
        <v>39376</v>
      </c>
      <c r="O1341" s="2">
        <v>765.2</v>
      </c>
      <c r="P1341" s="2">
        <v>764.6</v>
      </c>
      <c r="Q1341" s="2">
        <v>768.75</v>
      </c>
      <c r="R1341" s="2">
        <v>767.55</v>
      </c>
      <c r="BJ1341" s="3">
        <v>39052</v>
      </c>
      <c r="BK1341">
        <v>320.17829999999998</v>
      </c>
      <c r="BL1341">
        <v>320.17829999999998</v>
      </c>
      <c r="BM1341">
        <v>320.17829999999998</v>
      </c>
      <c r="BN1341">
        <v>320.17829999999998</v>
      </c>
    </row>
    <row r="1342" spans="2:66" x14ac:dyDescent="0.25">
      <c r="B1342" s="3">
        <v>39052</v>
      </c>
      <c r="C1342" s="2">
        <v>6322.18</v>
      </c>
      <c r="D1342" s="2">
        <v>6195.81</v>
      </c>
      <c r="E1342" s="2">
        <v>6360.67</v>
      </c>
      <c r="F1342" s="2">
        <v>6241.13</v>
      </c>
      <c r="H1342" s="3">
        <v>39633</v>
      </c>
      <c r="I1342">
        <v>1.5685</v>
      </c>
      <c r="J1342">
        <v>1.5657000000000001</v>
      </c>
      <c r="K1342">
        <v>1.5723</v>
      </c>
      <c r="L1342">
        <v>1.5706</v>
      </c>
      <c r="N1342" s="3">
        <v>39375</v>
      </c>
      <c r="O1342" s="2">
        <v>765.35</v>
      </c>
      <c r="P1342" s="2">
        <v>764</v>
      </c>
      <c r="Q1342" s="2">
        <v>765.35</v>
      </c>
      <c r="R1342" s="2">
        <v>764.8</v>
      </c>
      <c r="BJ1342" s="3">
        <v>39051</v>
      </c>
      <c r="BK1342">
        <v>319.85770000000002</v>
      </c>
      <c r="BL1342">
        <v>319.85770000000002</v>
      </c>
      <c r="BM1342">
        <v>319.85770000000002</v>
      </c>
      <c r="BN1342">
        <v>319.85770000000002</v>
      </c>
    </row>
    <row r="1343" spans="2:66" x14ac:dyDescent="0.25">
      <c r="B1343" s="3">
        <v>39051</v>
      </c>
      <c r="C1343" s="2">
        <v>6365.73</v>
      </c>
      <c r="D1343" s="2">
        <v>6304.62</v>
      </c>
      <c r="E1343" s="2">
        <v>6402.71</v>
      </c>
      <c r="F1343" s="2">
        <v>6309.19</v>
      </c>
      <c r="H1343" s="3">
        <v>39632</v>
      </c>
      <c r="I1343">
        <v>1.5878000000000001</v>
      </c>
      <c r="J1343">
        <v>1.5674999999999999</v>
      </c>
      <c r="K1343">
        <v>1.5905</v>
      </c>
      <c r="L1343">
        <v>1.5686</v>
      </c>
      <c r="N1343" s="3">
        <v>39374</v>
      </c>
      <c r="O1343" s="2">
        <v>769.8</v>
      </c>
      <c r="P1343" s="2">
        <v>757.97</v>
      </c>
      <c r="Q1343" s="2">
        <v>770.9</v>
      </c>
      <c r="R1343" s="2">
        <v>765.2</v>
      </c>
      <c r="BJ1343" s="3">
        <v>39050</v>
      </c>
      <c r="BK1343">
        <v>319.89659999999998</v>
      </c>
      <c r="BL1343">
        <v>319.89659999999998</v>
      </c>
      <c r="BM1343">
        <v>319.89659999999998</v>
      </c>
      <c r="BN1343">
        <v>319.89659999999998</v>
      </c>
    </row>
    <row r="1344" spans="2:66" x14ac:dyDescent="0.25">
      <c r="B1344" s="3">
        <v>39050</v>
      </c>
      <c r="C1344" s="2">
        <v>6300.41</v>
      </c>
      <c r="D1344" s="2">
        <v>6297.35</v>
      </c>
      <c r="E1344" s="2">
        <v>6365.83</v>
      </c>
      <c r="F1344" s="2">
        <v>6363.8</v>
      </c>
      <c r="H1344" s="3">
        <v>39631</v>
      </c>
      <c r="I1344">
        <v>1.5790999999999999</v>
      </c>
      <c r="J1344">
        <v>1.5777000000000001</v>
      </c>
      <c r="K1344">
        <v>1.5891</v>
      </c>
      <c r="L1344">
        <v>1.5875999999999999</v>
      </c>
      <c r="N1344" s="3">
        <v>39373</v>
      </c>
      <c r="O1344" s="2">
        <v>756.45</v>
      </c>
      <c r="P1344" s="2">
        <v>755.6</v>
      </c>
      <c r="Q1344" s="2">
        <v>771.67499999999995</v>
      </c>
      <c r="R1344" s="2">
        <v>769.4</v>
      </c>
      <c r="BJ1344" s="3">
        <v>39049</v>
      </c>
      <c r="BK1344">
        <v>319.80270000000002</v>
      </c>
      <c r="BL1344">
        <v>319.80270000000002</v>
      </c>
      <c r="BM1344">
        <v>319.80270000000002</v>
      </c>
      <c r="BN1344">
        <v>319.80270000000002</v>
      </c>
    </row>
    <row r="1345" spans="2:66" x14ac:dyDescent="0.25">
      <c r="B1345" s="3">
        <v>39049</v>
      </c>
      <c r="C1345" s="2">
        <v>6289.71</v>
      </c>
      <c r="D1345" s="2">
        <v>6247.99</v>
      </c>
      <c r="E1345" s="2">
        <v>6305.65</v>
      </c>
      <c r="F1345" s="2">
        <v>6281.68</v>
      </c>
      <c r="H1345" s="3">
        <v>39630</v>
      </c>
      <c r="I1345">
        <v>1.5762</v>
      </c>
      <c r="J1345">
        <v>1.5724</v>
      </c>
      <c r="K1345">
        <v>1.5820000000000001</v>
      </c>
      <c r="L1345">
        <v>1.5787</v>
      </c>
      <c r="N1345" s="3">
        <v>39372</v>
      </c>
      <c r="O1345" s="2">
        <v>761.75</v>
      </c>
      <c r="P1345" s="2">
        <v>751.4</v>
      </c>
      <c r="Q1345" s="2">
        <v>765.15</v>
      </c>
      <c r="R1345" s="2">
        <v>755.9</v>
      </c>
      <c r="BJ1345" s="3">
        <v>39048</v>
      </c>
      <c r="BK1345">
        <v>319.81079999999997</v>
      </c>
      <c r="BL1345">
        <v>319.81079999999997</v>
      </c>
      <c r="BM1345">
        <v>319.81079999999997</v>
      </c>
      <c r="BN1345">
        <v>319.81079999999997</v>
      </c>
    </row>
    <row r="1346" spans="2:66" x14ac:dyDescent="0.25">
      <c r="B1346" s="3">
        <v>39048</v>
      </c>
      <c r="C1346" s="2">
        <v>6400.49</v>
      </c>
      <c r="D1346" s="2">
        <v>6297.61</v>
      </c>
      <c r="E1346" s="2">
        <v>6419.97</v>
      </c>
      <c r="F1346" s="2">
        <v>6298.17</v>
      </c>
      <c r="H1346" s="3">
        <v>39629</v>
      </c>
      <c r="I1346">
        <v>1.5791999999999999</v>
      </c>
      <c r="J1346">
        <v>1.5731999999999999</v>
      </c>
      <c r="K1346">
        <v>1.5833999999999999</v>
      </c>
      <c r="L1346">
        <v>1.5761000000000001</v>
      </c>
      <c r="N1346" s="3">
        <v>39371</v>
      </c>
      <c r="O1346" s="2">
        <v>757.95</v>
      </c>
      <c r="P1346" s="2">
        <v>753.35</v>
      </c>
      <c r="Q1346" s="2">
        <v>767.35</v>
      </c>
      <c r="R1346" s="2">
        <v>761.45</v>
      </c>
      <c r="BJ1346" s="3">
        <v>39045</v>
      </c>
      <c r="BK1346">
        <v>319.79390000000001</v>
      </c>
      <c r="BL1346">
        <v>319.79390000000001</v>
      </c>
      <c r="BM1346">
        <v>319.79390000000001</v>
      </c>
      <c r="BN1346">
        <v>319.79390000000001</v>
      </c>
    </row>
    <row r="1347" spans="2:66" x14ac:dyDescent="0.25">
      <c r="B1347" s="3">
        <v>39045</v>
      </c>
      <c r="C1347" s="2">
        <v>6464.85</v>
      </c>
      <c r="D1347" s="2">
        <v>6367.2</v>
      </c>
      <c r="E1347" s="2">
        <v>6469.25</v>
      </c>
      <c r="F1347" s="2">
        <v>6411.96</v>
      </c>
      <c r="H1347" s="3">
        <v>39628</v>
      </c>
      <c r="I1347">
        <v>1.5749</v>
      </c>
      <c r="J1347">
        <v>1.5749</v>
      </c>
      <c r="K1347">
        <v>1.5797000000000001</v>
      </c>
      <c r="L1347">
        <v>1.5791999999999999</v>
      </c>
      <c r="N1347" s="3">
        <v>39370</v>
      </c>
      <c r="O1347" s="2">
        <v>748.5</v>
      </c>
      <c r="P1347" s="2">
        <v>747.95</v>
      </c>
      <c r="Q1347" s="2">
        <v>760.65</v>
      </c>
      <c r="R1347" s="2">
        <v>758.25</v>
      </c>
      <c r="BJ1347" s="3">
        <v>39044</v>
      </c>
      <c r="BK1347">
        <v>319.11790000000002</v>
      </c>
      <c r="BL1347">
        <v>319.11790000000002</v>
      </c>
      <c r="BM1347">
        <v>319.11790000000002</v>
      </c>
      <c r="BN1347">
        <v>319.11790000000002</v>
      </c>
    </row>
    <row r="1348" spans="2:66" x14ac:dyDescent="0.25">
      <c r="B1348" s="3">
        <v>39044</v>
      </c>
      <c r="C1348" s="2">
        <v>6483.58</v>
      </c>
      <c r="D1348" s="2">
        <v>6461.58</v>
      </c>
      <c r="E1348" s="2">
        <v>6494.7</v>
      </c>
      <c r="F1348" s="2">
        <v>6475.25</v>
      </c>
      <c r="H1348" s="3">
        <v>39627</v>
      </c>
      <c r="I1348">
        <v>1.5792999999999999</v>
      </c>
      <c r="J1348">
        <v>1.5749</v>
      </c>
      <c r="K1348">
        <v>1.5792999999999999</v>
      </c>
      <c r="L1348">
        <v>1.5749</v>
      </c>
      <c r="N1348" s="3">
        <v>39369</v>
      </c>
      <c r="O1348" s="2">
        <v>749.6</v>
      </c>
      <c r="P1348" s="2">
        <v>747.3</v>
      </c>
      <c r="Q1348" s="2">
        <v>750.35</v>
      </c>
      <c r="R1348" s="2">
        <v>748</v>
      </c>
      <c r="BJ1348" s="3">
        <v>39043</v>
      </c>
      <c r="BK1348">
        <v>319.61360000000002</v>
      </c>
      <c r="BL1348">
        <v>319.61360000000002</v>
      </c>
      <c r="BM1348">
        <v>319.61360000000002</v>
      </c>
      <c r="BN1348">
        <v>319.61360000000002</v>
      </c>
    </row>
    <row r="1349" spans="2:66" x14ac:dyDescent="0.25">
      <c r="B1349" s="3">
        <v>39043</v>
      </c>
      <c r="C1349" s="2">
        <v>6475.3</v>
      </c>
      <c r="D1349" s="2">
        <v>6453.49</v>
      </c>
      <c r="E1349" s="2">
        <v>6497.06</v>
      </c>
      <c r="F1349" s="2">
        <v>6476.13</v>
      </c>
      <c r="H1349" s="3">
        <v>39626</v>
      </c>
      <c r="I1349">
        <v>1.5758000000000001</v>
      </c>
      <c r="J1349">
        <v>1.5720000000000001</v>
      </c>
      <c r="K1349">
        <v>1.5799000000000001</v>
      </c>
      <c r="L1349">
        <v>1.5790999999999999</v>
      </c>
      <c r="N1349" s="3">
        <v>39368</v>
      </c>
      <c r="O1349" s="2">
        <v>750.35</v>
      </c>
      <c r="P1349" s="2">
        <v>748.4</v>
      </c>
      <c r="Q1349" s="2">
        <v>750.35</v>
      </c>
      <c r="R1349" s="2">
        <v>749.2</v>
      </c>
      <c r="BJ1349" s="3">
        <v>39042</v>
      </c>
      <c r="BK1349">
        <v>319.70699999999999</v>
      </c>
      <c r="BL1349">
        <v>319.70699999999999</v>
      </c>
      <c r="BM1349">
        <v>319.70699999999999</v>
      </c>
      <c r="BN1349">
        <v>319.70699999999999</v>
      </c>
    </row>
    <row r="1350" spans="2:66" x14ac:dyDescent="0.25">
      <c r="B1350" s="3">
        <v>39042</v>
      </c>
      <c r="C1350" s="2">
        <v>6450.56</v>
      </c>
      <c r="D1350" s="2">
        <v>6447.53</v>
      </c>
      <c r="E1350" s="2">
        <v>6476.71</v>
      </c>
      <c r="F1350" s="2">
        <v>6460.39</v>
      </c>
      <c r="H1350" s="3">
        <v>39625</v>
      </c>
      <c r="I1350">
        <v>1.5665</v>
      </c>
      <c r="J1350">
        <v>1.5633999999999999</v>
      </c>
      <c r="K1350">
        <v>1.5766</v>
      </c>
      <c r="L1350">
        <v>1.5761000000000001</v>
      </c>
      <c r="N1350" s="3">
        <v>39367</v>
      </c>
      <c r="O1350" s="2">
        <v>749.1</v>
      </c>
      <c r="P1350" s="2">
        <v>744.6</v>
      </c>
      <c r="Q1350" s="2">
        <v>752.75</v>
      </c>
      <c r="R1350" s="2">
        <v>749.2</v>
      </c>
      <c r="BJ1350" s="3">
        <v>39041</v>
      </c>
      <c r="BK1350">
        <v>319.78649999999999</v>
      </c>
      <c r="BL1350">
        <v>319.78649999999999</v>
      </c>
      <c r="BM1350">
        <v>319.78649999999999</v>
      </c>
      <c r="BN1350">
        <v>319.78649999999999</v>
      </c>
    </row>
    <row r="1351" spans="2:66" x14ac:dyDescent="0.25">
      <c r="B1351" s="3">
        <v>39041</v>
      </c>
      <c r="C1351" s="2">
        <v>6394.08</v>
      </c>
      <c r="D1351" s="2">
        <v>6368.07</v>
      </c>
      <c r="E1351" s="2">
        <v>6459.53</v>
      </c>
      <c r="F1351" s="2">
        <v>6452.33</v>
      </c>
      <c r="H1351" s="3">
        <v>39624</v>
      </c>
      <c r="I1351">
        <v>1.5573999999999999</v>
      </c>
      <c r="J1351">
        <v>1.5536000000000001</v>
      </c>
      <c r="K1351">
        <v>1.5687</v>
      </c>
      <c r="L1351">
        <v>1.5662</v>
      </c>
      <c r="N1351" s="3">
        <v>39366</v>
      </c>
      <c r="O1351" s="2">
        <v>741.55</v>
      </c>
      <c r="P1351" s="2">
        <v>740.9</v>
      </c>
      <c r="Q1351" s="2">
        <v>754.15</v>
      </c>
      <c r="R1351" s="2">
        <v>748.6</v>
      </c>
      <c r="BJ1351" s="3">
        <v>39038</v>
      </c>
      <c r="BK1351">
        <v>318.16030000000001</v>
      </c>
      <c r="BL1351">
        <v>318.16030000000001</v>
      </c>
      <c r="BM1351">
        <v>318.16030000000001</v>
      </c>
      <c r="BN1351">
        <v>318.16030000000001</v>
      </c>
    </row>
    <row r="1352" spans="2:66" x14ac:dyDescent="0.25">
      <c r="B1352" s="3">
        <v>39038</v>
      </c>
      <c r="C1352" s="2">
        <v>6438.18</v>
      </c>
      <c r="D1352" s="2">
        <v>6398.52</v>
      </c>
      <c r="E1352" s="2">
        <v>6451.69</v>
      </c>
      <c r="F1352" s="2">
        <v>6412.36</v>
      </c>
      <c r="H1352" s="3">
        <v>39623</v>
      </c>
      <c r="I1352">
        <v>1.5522</v>
      </c>
      <c r="J1352">
        <v>1.5494000000000001</v>
      </c>
      <c r="K1352">
        <v>1.5619000000000001</v>
      </c>
      <c r="L1352">
        <v>1.5573999999999999</v>
      </c>
      <c r="N1352" s="3">
        <v>39365</v>
      </c>
      <c r="O1352" s="2">
        <v>737.85</v>
      </c>
      <c r="P1352" s="2">
        <v>737.05</v>
      </c>
      <c r="Q1352" s="2">
        <v>746.3</v>
      </c>
      <c r="R1352" s="2">
        <v>741.1</v>
      </c>
      <c r="BJ1352" s="3">
        <v>39037</v>
      </c>
      <c r="BK1352">
        <v>318.6875</v>
      </c>
      <c r="BL1352">
        <v>318.6875</v>
      </c>
      <c r="BM1352">
        <v>318.6875</v>
      </c>
      <c r="BN1352">
        <v>318.6875</v>
      </c>
    </row>
    <row r="1353" spans="2:66" x14ac:dyDescent="0.25">
      <c r="B1353" s="3">
        <v>39037</v>
      </c>
      <c r="C1353" s="2">
        <v>6429.5</v>
      </c>
      <c r="D1353" s="2">
        <v>6415.43</v>
      </c>
      <c r="E1353" s="2">
        <v>6452.13</v>
      </c>
      <c r="F1353" s="2">
        <v>6443.02</v>
      </c>
      <c r="H1353" s="3">
        <v>39622</v>
      </c>
      <c r="I1353">
        <v>1.5604</v>
      </c>
      <c r="J1353">
        <v>1.5468999999999999</v>
      </c>
      <c r="K1353">
        <v>1.5625</v>
      </c>
      <c r="L1353">
        <v>1.5519000000000001</v>
      </c>
      <c r="N1353" s="3">
        <v>39364</v>
      </c>
      <c r="O1353" s="2">
        <v>732.15</v>
      </c>
      <c r="P1353" s="2">
        <v>726.3</v>
      </c>
      <c r="Q1353" s="2">
        <v>741.25</v>
      </c>
      <c r="R1353" s="2">
        <v>737.75</v>
      </c>
      <c r="BJ1353" s="3">
        <v>39036</v>
      </c>
      <c r="BK1353">
        <v>319.0428</v>
      </c>
      <c r="BL1353">
        <v>319.0428</v>
      </c>
      <c r="BM1353">
        <v>319.0428</v>
      </c>
      <c r="BN1353">
        <v>319.0428</v>
      </c>
    </row>
    <row r="1354" spans="2:66" x14ac:dyDescent="0.25">
      <c r="B1354" s="3">
        <v>39036</v>
      </c>
      <c r="C1354" s="2">
        <v>6404.16</v>
      </c>
      <c r="D1354" s="2">
        <v>6404.16</v>
      </c>
      <c r="E1354" s="2">
        <v>6434</v>
      </c>
      <c r="F1354" s="2">
        <v>6430.89</v>
      </c>
      <c r="H1354" s="3">
        <v>39621</v>
      </c>
      <c r="I1354">
        <v>1.5626</v>
      </c>
      <c r="J1354">
        <v>1.5590999999999999</v>
      </c>
      <c r="K1354">
        <v>1.5636000000000001</v>
      </c>
      <c r="L1354">
        <v>1.5597000000000001</v>
      </c>
      <c r="N1354" s="3">
        <v>39363</v>
      </c>
      <c r="O1354" s="2">
        <v>742.15</v>
      </c>
      <c r="P1354" s="2">
        <v>730.75</v>
      </c>
      <c r="Q1354" s="2">
        <v>742.65</v>
      </c>
      <c r="R1354" s="2">
        <v>731.7</v>
      </c>
      <c r="BJ1354" s="3">
        <v>39035</v>
      </c>
      <c r="BK1354">
        <v>318.67970000000003</v>
      </c>
      <c r="BL1354">
        <v>318.67970000000003</v>
      </c>
      <c r="BM1354">
        <v>318.67970000000003</v>
      </c>
      <c r="BN1354">
        <v>318.67970000000003</v>
      </c>
    </row>
    <row r="1355" spans="2:66" x14ac:dyDescent="0.25">
      <c r="B1355" s="3">
        <v>39035</v>
      </c>
      <c r="C1355" s="2">
        <v>6394.27</v>
      </c>
      <c r="D1355" s="2">
        <v>6365.43</v>
      </c>
      <c r="E1355" s="2">
        <v>6411.24</v>
      </c>
      <c r="F1355" s="2">
        <v>6387.38</v>
      </c>
      <c r="H1355" s="3">
        <v>39620</v>
      </c>
      <c r="I1355">
        <v>1.5604</v>
      </c>
      <c r="J1355">
        <v>1.5604</v>
      </c>
      <c r="K1355">
        <v>1.5626</v>
      </c>
      <c r="L1355">
        <v>1.5626</v>
      </c>
      <c r="N1355" s="3">
        <v>39362</v>
      </c>
      <c r="O1355" s="2">
        <v>742.85</v>
      </c>
      <c r="P1355" s="2">
        <v>740.25</v>
      </c>
      <c r="Q1355" s="2">
        <v>742.85</v>
      </c>
      <c r="R1355" s="2">
        <v>741.9</v>
      </c>
      <c r="BJ1355" s="3">
        <v>39034</v>
      </c>
      <c r="BK1355">
        <v>318.96319999999997</v>
      </c>
      <c r="BL1355">
        <v>318.96319999999997</v>
      </c>
      <c r="BM1355">
        <v>318.96319999999997</v>
      </c>
      <c r="BN1355">
        <v>318.96319999999997</v>
      </c>
    </row>
    <row r="1356" spans="2:66" x14ac:dyDescent="0.25">
      <c r="B1356" s="3">
        <v>39034</v>
      </c>
      <c r="C1356" s="2">
        <v>6350.65</v>
      </c>
      <c r="D1356" s="2">
        <v>6344.1</v>
      </c>
      <c r="E1356" s="2">
        <v>6403.72</v>
      </c>
      <c r="F1356" s="2">
        <v>6393.73</v>
      </c>
      <c r="H1356" s="3">
        <v>39619</v>
      </c>
      <c r="I1356">
        <v>1.5496000000000001</v>
      </c>
      <c r="J1356">
        <v>1.5490999999999999</v>
      </c>
      <c r="K1356">
        <v>1.5650999999999999</v>
      </c>
      <c r="L1356">
        <v>1.5604</v>
      </c>
      <c r="N1356" s="3">
        <v>39361</v>
      </c>
      <c r="O1356" s="2">
        <v>742.7</v>
      </c>
      <c r="P1356" s="2">
        <v>741.1</v>
      </c>
      <c r="Q1356" s="2">
        <v>742.85</v>
      </c>
      <c r="R1356" s="2">
        <v>742.3</v>
      </c>
      <c r="BJ1356" s="3">
        <v>39031</v>
      </c>
      <c r="BK1356">
        <v>318.57409999999999</v>
      </c>
      <c r="BL1356">
        <v>318.57409999999999</v>
      </c>
      <c r="BM1356">
        <v>318.57409999999999</v>
      </c>
      <c r="BN1356">
        <v>318.57409999999999</v>
      </c>
    </row>
    <row r="1357" spans="2:66" x14ac:dyDescent="0.25">
      <c r="B1357" s="3">
        <v>39031</v>
      </c>
      <c r="C1357" s="2">
        <v>6349.7</v>
      </c>
      <c r="D1357" s="2">
        <v>6311.53</v>
      </c>
      <c r="E1357" s="2">
        <v>6366.46</v>
      </c>
      <c r="F1357" s="2">
        <v>6357.77</v>
      </c>
      <c r="H1357" s="3">
        <v>39618</v>
      </c>
      <c r="I1357">
        <v>1.5545</v>
      </c>
      <c r="J1357">
        <v>1.5467</v>
      </c>
      <c r="K1357">
        <v>1.5585</v>
      </c>
      <c r="L1357">
        <v>1.5497000000000001</v>
      </c>
      <c r="N1357" s="3">
        <v>39360</v>
      </c>
      <c r="O1357" s="2">
        <v>735.85</v>
      </c>
      <c r="P1357" s="2">
        <v>726.67</v>
      </c>
      <c r="Q1357" s="2">
        <v>744.75</v>
      </c>
      <c r="R1357" s="2">
        <v>742.3</v>
      </c>
      <c r="BJ1357" s="3">
        <v>39030</v>
      </c>
      <c r="BK1357">
        <v>318.08870000000002</v>
      </c>
      <c r="BL1357">
        <v>318.08870000000002</v>
      </c>
      <c r="BM1357">
        <v>318.08870000000002</v>
      </c>
      <c r="BN1357">
        <v>318.08870000000002</v>
      </c>
    </row>
    <row r="1358" spans="2:66" x14ac:dyDescent="0.25">
      <c r="B1358" s="3">
        <v>39030</v>
      </c>
      <c r="C1358" s="2">
        <v>6360.93</v>
      </c>
      <c r="D1358" s="2">
        <v>6333.5</v>
      </c>
      <c r="E1358" s="2">
        <v>6366.65</v>
      </c>
      <c r="F1358" s="2">
        <v>6358.68</v>
      </c>
      <c r="H1358" s="3">
        <v>39617</v>
      </c>
      <c r="I1358">
        <v>1.5518000000000001</v>
      </c>
      <c r="J1358">
        <v>1.5466</v>
      </c>
      <c r="K1358">
        <v>1.5550999999999999</v>
      </c>
      <c r="L1358">
        <v>1.5543</v>
      </c>
      <c r="N1358" s="3">
        <v>39359</v>
      </c>
      <c r="O1358" s="2">
        <v>728.4</v>
      </c>
      <c r="P1358" s="2">
        <v>720.2</v>
      </c>
      <c r="Q1358" s="2">
        <v>739.75</v>
      </c>
      <c r="R1358" s="2">
        <v>735.5</v>
      </c>
      <c r="BJ1358" s="3">
        <v>39029</v>
      </c>
      <c r="BK1358">
        <v>318.39299999999997</v>
      </c>
      <c r="BL1358">
        <v>318.39299999999997</v>
      </c>
      <c r="BM1358">
        <v>318.39299999999997</v>
      </c>
      <c r="BN1358">
        <v>318.39299999999997</v>
      </c>
    </row>
    <row r="1359" spans="2:66" x14ac:dyDescent="0.25">
      <c r="B1359" s="3">
        <v>39029</v>
      </c>
      <c r="C1359" s="2">
        <v>6340.91</v>
      </c>
      <c r="D1359" s="2">
        <v>6317.87</v>
      </c>
      <c r="E1359" s="2">
        <v>6356.41</v>
      </c>
      <c r="F1359" s="2">
        <v>6349.26</v>
      </c>
      <c r="H1359" s="3">
        <v>39616</v>
      </c>
      <c r="I1359">
        <v>1.5466</v>
      </c>
      <c r="J1359">
        <v>1.5461</v>
      </c>
      <c r="K1359">
        <v>1.5549999999999999</v>
      </c>
      <c r="L1359">
        <v>1.5517000000000001</v>
      </c>
      <c r="N1359" s="3">
        <v>39358</v>
      </c>
      <c r="O1359" s="2">
        <v>732.9</v>
      </c>
      <c r="P1359" s="2">
        <v>725.7</v>
      </c>
      <c r="Q1359" s="2">
        <v>736.35</v>
      </c>
      <c r="R1359" s="2">
        <v>728</v>
      </c>
      <c r="BJ1359" s="3">
        <v>39028</v>
      </c>
      <c r="BK1359">
        <v>317.81330000000003</v>
      </c>
      <c r="BL1359">
        <v>317.81330000000003</v>
      </c>
      <c r="BM1359">
        <v>317.81330000000003</v>
      </c>
      <c r="BN1359">
        <v>317.81330000000003</v>
      </c>
    </row>
    <row r="1360" spans="2:66" x14ac:dyDescent="0.25">
      <c r="B1360" s="3">
        <v>39028</v>
      </c>
      <c r="C1360" s="2">
        <v>6334.19</v>
      </c>
      <c r="D1360" s="2">
        <v>6326.24</v>
      </c>
      <c r="E1360" s="2">
        <v>6363.15</v>
      </c>
      <c r="F1360" s="2">
        <v>6361.96</v>
      </c>
      <c r="H1360" s="3">
        <v>39615</v>
      </c>
      <c r="I1360">
        <v>1.5383</v>
      </c>
      <c r="J1360">
        <v>1.5348999999999999</v>
      </c>
      <c r="K1360">
        <v>1.5517000000000001</v>
      </c>
      <c r="L1360">
        <v>1.5464</v>
      </c>
      <c r="N1360" s="3">
        <v>39357</v>
      </c>
      <c r="O1360" s="2">
        <v>747</v>
      </c>
      <c r="P1360" s="2">
        <v>724.25</v>
      </c>
      <c r="Q1360" s="2">
        <v>747.3</v>
      </c>
      <c r="R1360" s="2">
        <v>732.42</v>
      </c>
      <c r="BJ1360" s="3">
        <v>39027</v>
      </c>
      <c r="BK1360">
        <v>317.61239999999998</v>
      </c>
      <c r="BL1360">
        <v>317.61239999999998</v>
      </c>
      <c r="BM1360">
        <v>317.61239999999998</v>
      </c>
      <c r="BN1360">
        <v>317.61239999999998</v>
      </c>
    </row>
    <row r="1361" spans="2:66" x14ac:dyDescent="0.25">
      <c r="B1361" s="3">
        <v>39027</v>
      </c>
      <c r="C1361" s="2">
        <v>6249.92</v>
      </c>
      <c r="D1361" s="2">
        <v>6249.92</v>
      </c>
      <c r="E1361" s="2">
        <v>6331.19</v>
      </c>
      <c r="F1361" s="2">
        <v>6330.65</v>
      </c>
      <c r="H1361" s="3">
        <v>39614</v>
      </c>
      <c r="I1361">
        <v>1.5342</v>
      </c>
      <c r="J1361">
        <v>1.5342</v>
      </c>
      <c r="K1361">
        <v>1.5431999999999999</v>
      </c>
      <c r="L1361">
        <v>1.5384</v>
      </c>
      <c r="N1361" s="3">
        <v>39356</v>
      </c>
      <c r="O1361" s="2">
        <v>743.45</v>
      </c>
      <c r="P1361" s="2">
        <v>740.55</v>
      </c>
      <c r="Q1361" s="2">
        <v>748.05</v>
      </c>
      <c r="R1361" s="2">
        <v>747.1</v>
      </c>
      <c r="BJ1361" s="3">
        <v>39024</v>
      </c>
      <c r="BK1361">
        <v>318.55279999999999</v>
      </c>
      <c r="BL1361">
        <v>318.55279999999999</v>
      </c>
      <c r="BM1361">
        <v>318.55279999999999</v>
      </c>
      <c r="BN1361">
        <v>318.55279999999999</v>
      </c>
    </row>
    <row r="1362" spans="2:66" x14ac:dyDescent="0.25">
      <c r="B1362" s="3">
        <v>39024</v>
      </c>
      <c r="C1362" s="2">
        <v>6233.17</v>
      </c>
      <c r="D1362" s="2">
        <v>6220.11</v>
      </c>
      <c r="E1362" s="2">
        <v>6279.46</v>
      </c>
      <c r="F1362" s="2">
        <v>6241.15</v>
      </c>
      <c r="H1362" s="3">
        <v>39613</v>
      </c>
      <c r="I1362">
        <v>1.5379</v>
      </c>
      <c r="J1362">
        <v>1.5342</v>
      </c>
      <c r="K1362">
        <v>1.538</v>
      </c>
      <c r="L1362">
        <v>1.5342</v>
      </c>
      <c r="N1362" s="3">
        <v>39355</v>
      </c>
      <c r="O1362" s="2">
        <v>744.1</v>
      </c>
      <c r="P1362" s="2">
        <v>742.5</v>
      </c>
      <c r="Q1362" s="2">
        <v>745</v>
      </c>
      <c r="R1362" s="2">
        <v>742.9</v>
      </c>
      <c r="BJ1362" s="3">
        <v>39023</v>
      </c>
      <c r="BK1362">
        <v>318.57960000000003</v>
      </c>
      <c r="BL1362">
        <v>318.57960000000003</v>
      </c>
      <c r="BM1362">
        <v>318.57960000000003</v>
      </c>
      <c r="BN1362">
        <v>318.57960000000003</v>
      </c>
    </row>
    <row r="1363" spans="2:66" x14ac:dyDescent="0.25">
      <c r="B1363" s="3">
        <v>39023</v>
      </c>
      <c r="C1363" s="2">
        <v>6272.97</v>
      </c>
      <c r="D1363" s="2">
        <v>6201</v>
      </c>
      <c r="E1363" s="2">
        <v>6295.67</v>
      </c>
      <c r="F1363" s="2">
        <v>6223.33</v>
      </c>
      <c r="H1363" s="3">
        <v>39612</v>
      </c>
      <c r="I1363">
        <v>1.5446</v>
      </c>
      <c r="J1363">
        <v>1.5306999999999999</v>
      </c>
      <c r="K1363">
        <v>1.5461</v>
      </c>
      <c r="L1363">
        <v>1.5379</v>
      </c>
      <c r="N1363" s="3">
        <v>39354</v>
      </c>
      <c r="O1363" s="2">
        <v>744.05</v>
      </c>
      <c r="P1363" s="2">
        <v>743</v>
      </c>
      <c r="Q1363" s="2">
        <v>744.1</v>
      </c>
      <c r="R1363" s="2">
        <v>743</v>
      </c>
      <c r="BJ1363" s="3">
        <v>39022</v>
      </c>
      <c r="BK1363">
        <v>318.1345</v>
      </c>
      <c r="BL1363">
        <v>318.1345</v>
      </c>
      <c r="BM1363">
        <v>318.1345</v>
      </c>
      <c r="BN1363">
        <v>318.1345</v>
      </c>
    </row>
    <row r="1364" spans="2:66" x14ac:dyDescent="0.25">
      <c r="B1364" s="3">
        <v>39022</v>
      </c>
      <c r="C1364" s="2">
        <v>6262.71</v>
      </c>
      <c r="D1364" s="2">
        <v>6262.59</v>
      </c>
      <c r="E1364" s="2">
        <v>6311.93</v>
      </c>
      <c r="F1364" s="2">
        <v>6291.9</v>
      </c>
      <c r="H1364" s="3">
        <v>39611</v>
      </c>
      <c r="I1364">
        <v>1.5558000000000001</v>
      </c>
      <c r="J1364">
        <v>1.5384</v>
      </c>
      <c r="K1364">
        <v>1.5562</v>
      </c>
      <c r="L1364">
        <v>1.5447</v>
      </c>
      <c r="N1364" s="3">
        <v>39353</v>
      </c>
      <c r="O1364" s="2">
        <v>734.75</v>
      </c>
      <c r="P1364" s="2">
        <v>733.8</v>
      </c>
      <c r="Q1364" s="2">
        <v>746.15</v>
      </c>
      <c r="R1364" s="2">
        <v>743</v>
      </c>
      <c r="BJ1364" s="3">
        <v>39021</v>
      </c>
      <c r="BK1364">
        <v>317.26519999999999</v>
      </c>
      <c r="BL1364">
        <v>317.26519999999999</v>
      </c>
      <c r="BM1364">
        <v>317.26519999999999</v>
      </c>
      <c r="BN1364">
        <v>317.26519999999999</v>
      </c>
    </row>
    <row r="1365" spans="2:66" x14ac:dyDescent="0.25">
      <c r="B1365" s="3">
        <v>39021</v>
      </c>
      <c r="C1365" s="2">
        <v>6243.63</v>
      </c>
      <c r="D1365" s="2">
        <v>6237.55</v>
      </c>
      <c r="E1365" s="2">
        <v>6286.7</v>
      </c>
      <c r="F1365" s="2">
        <v>6268.92</v>
      </c>
      <c r="H1365" s="3">
        <v>39610</v>
      </c>
      <c r="I1365">
        <v>1.5461</v>
      </c>
      <c r="J1365">
        <v>1.5452999999999999</v>
      </c>
      <c r="K1365">
        <v>1.5583</v>
      </c>
      <c r="L1365">
        <v>1.556</v>
      </c>
      <c r="N1365" s="3">
        <v>39352</v>
      </c>
      <c r="O1365" s="2">
        <v>728.15</v>
      </c>
      <c r="P1365" s="2">
        <v>726.9</v>
      </c>
      <c r="Q1365" s="2">
        <v>736.25</v>
      </c>
      <c r="R1365" s="2">
        <v>734.2</v>
      </c>
      <c r="BJ1365" s="3">
        <v>39020</v>
      </c>
      <c r="BK1365">
        <v>317.28539999999998</v>
      </c>
      <c r="BL1365">
        <v>317.28539999999998</v>
      </c>
      <c r="BM1365">
        <v>317.28539999999998</v>
      </c>
      <c r="BN1365">
        <v>317.28539999999998</v>
      </c>
    </row>
    <row r="1366" spans="2:66" x14ac:dyDescent="0.25">
      <c r="B1366" s="3">
        <v>39020</v>
      </c>
      <c r="C1366" s="2">
        <v>6230.86</v>
      </c>
      <c r="D1366" s="2">
        <v>6205.75</v>
      </c>
      <c r="E1366" s="2">
        <v>6263.35</v>
      </c>
      <c r="F1366" s="2">
        <v>6258.19</v>
      </c>
      <c r="H1366" s="3">
        <v>39609</v>
      </c>
      <c r="I1366">
        <v>1.5643</v>
      </c>
      <c r="J1366">
        <v>1.544</v>
      </c>
      <c r="K1366">
        <v>1.5646</v>
      </c>
      <c r="L1366">
        <v>1.546</v>
      </c>
      <c r="N1366" s="3">
        <v>39351</v>
      </c>
      <c r="O1366" s="2">
        <v>731.55</v>
      </c>
      <c r="P1366" s="2">
        <v>726</v>
      </c>
      <c r="Q1366" s="2">
        <v>737.25</v>
      </c>
      <c r="R1366" s="2">
        <v>727.9</v>
      </c>
      <c r="BJ1366" s="3">
        <v>39017</v>
      </c>
      <c r="BK1366">
        <v>316.8159</v>
      </c>
      <c r="BL1366">
        <v>316.8159</v>
      </c>
      <c r="BM1366">
        <v>316.8159</v>
      </c>
      <c r="BN1366">
        <v>316.8159</v>
      </c>
    </row>
    <row r="1367" spans="2:66" x14ac:dyDescent="0.25">
      <c r="B1367" s="3">
        <v>39017</v>
      </c>
      <c r="C1367" s="2">
        <v>6288.56</v>
      </c>
      <c r="D1367" s="2">
        <v>6231.33</v>
      </c>
      <c r="E1367" s="2">
        <v>6300.37</v>
      </c>
      <c r="F1367" s="2">
        <v>6262.54</v>
      </c>
      <c r="H1367" s="3">
        <v>39608</v>
      </c>
      <c r="I1367">
        <v>1.5779000000000001</v>
      </c>
      <c r="J1367">
        <v>1.5619000000000001</v>
      </c>
      <c r="K1367">
        <v>1.5839000000000001</v>
      </c>
      <c r="L1367">
        <v>1.5648</v>
      </c>
      <c r="N1367" s="3">
        <v>39350</v>
      </c>
      <c r="O1367" s="2">
        <v>730.5</v>
      </c>
      <c r="P1367" s="2">
        <v>721.8</v>
      </c>
      <c r="Q1367" s="2">
        <v>734.2</v>
      </c>
      <c r="R1367" s="2">
        <v>731</v>
      </c>
      <c r="BJ1367" s="3">
        <v>39016</v>
      </c>
      <c r="BK1367">
        <v>316.30540000000002</v>
      </c>
      <c r="BL1367">
        <v>316.30540000000002</v>
      </c>
      <c r="BM1367">
        <v>316.30540000000002</v>
      </c>
      <c r="BN1367">
        <v>316.30540000000002</v>
      </c>
    </row>
    <row r="1368" spans="2:66" x14ac:dyDescent="0.25">
      <c r="B1368" s="3">
        <v>39016</v>
      </c>
      <c r="C1368" s="2">
        <v>6279.37</v>
      </c>
      <c r="D1368" s="2">
        <v>6270.22</v>
      </c>
      <c r="E1368" s="2">
        <v>6304.78</v>
      </c>
      <c r="F1368" s="2">
        <v>6284.19</v>
      </c>
      <c r="H1368" s="3">
        <v>39607</v>
      </c>
      <c r="I1368">
        <v>1.5732999999999999</v>
      </c>
      <c r="J1368">
        <v>1.5732999999999999</v>
      </c>
      <c r="K1368">
        <v>1.5798000000000001</v>
      </c>
      <c r="L1368">
        <v>1.5779000000000001</v>
      </c>
      <c r="N1368" s="3">
        <v>39349</v>
      </c>
      <c r="O1368" s="2">
        <v>731.4</v>
      </c>
      <c r="P1368" s="2">
        <v>725.77</v>
      </c>
      <c r="Q1368" s="2">
        <v>737.15</v>
      </c>
      <c r="R1368" s="2">
        <v>730.3</v>
      </c>
      <c r="BJ1368" s="3">
        <v>39015</v>
      </c>
      <c r="BK1368">
        <v>316.053</v>
      </c>
      <c r="BL1368">
        <v>316.053</v>
      </c>
      <c r="BM1368">
        <v>316.053</v>
      </c>
      <c r="BN1368">
        <v>316.053</v>
      </c>
    </row>
    <row r="1369" spans="2:66" x14ac:dyDescent="0.25">
      <c r="B1369" s="3">
        <v>39015</v>
      </c>
      <c r="C1369" s="2">
        <v>6243.47</v>
      </c>
      <c r="D1369" s="2">
        <v>6234.06</v>
      </c>
      <c r="E1369" s="2">
        <v>6276.74</v>
      </c>
      <c r="F1369" s="2">
        <v>6264.92</v>
      </c>
      <c r="H1369" s="3">
        <v>39606</v>
      </c>
      <c r="I1369">
        <v>1.577</v>
      </c>
      <c r="J1369">
        <v>1.5732999999999999</v>
      </c>
      <c r="K1369">
        <v>1.5777000000000001</v>
      </c>
      <c r="L1369">
        <v>1.5732999999999999</v>
      </c>
      <c r="N1369" s="3">
        <v>39348</v>
      </c>
      <c r="O1369" s="2">
        <v>731.2</v>
      </c>
      <c r="P1369" s="2">
        <v>728.9</v>
      </c>
      <c r="Q1369" s="2">
        <v>731.8</v>
      </c>
      <c r="R1369" s="2">
        <v>730.95</v>
      </c>
      <c r="BJ1369" s="3">
        <v>39014</v>
      </c>
      <c r="BK1369">
        <v>316.3614</v>
      </c>
      <c r="BL1369">
        <v>316.3614</v>
      </c>
      <c r="BM1369">
        <v>316.3614</v>
      </c>
      <c r="BN1369">
        <v>316.3614</v>
      </c>
    </row>
    <row r="1370" spans="2:66" x14ac:dyDescent="0.25">
      <c r="B1370" s="3">
        <v>39014</v>
      </c>
      <c r="C1370" s="2">
        <v>6236.95</v>
      </c>
      <c r="D1370" s="2">
        <v>6226.93</v>
      </c>
      <c r="E1370" s="2">
        <v>6251.95</v>
      </c>
      <c r="F1370" s="2">
        <v>6247.52</v>
      </c>
      <c r="H1370" s="3">
        <v>39605</v>
      </c>
      <c r="I1370">
        <v>1.5595000000000001</v>
      </c>
      <c r="J1370">
        <v>1.5571999999999999</v>
      </c>
      <c r="K1370">
        <v>1.5783</v>
      </c>
      <c r="L1370">
        <v>1.577</v>
      </c>
      <c r="N1370" s="3">
        <v>39347</v>
      </c>
      <c r="O1370" s="2">
        <v>731.2</v>
      </c>
      <c r="P1370" s="2">
        <v>730.8</v>
      </c>
      <c r="Q1370" s="2">
        <v>731.5</v>
      </c>
      <c r="R1370" s="2">
        <v>730.8</v>
      </c>
      <c r="BJ1370" s="3">
        <v>39013</v>
      </c>
      <c r="BK1370">
        <v>316.35059999999999</v>
      </c>
      <c r="BL1370">
        <v>316.35059999999999</v>
      </c>
      <c r="BM1370">
        <v>316.35059999999999</v>
      </c>
      <c r="BN1370">
        <v>316.35059999999999</v>
      </c>
    </row>
    <row r="1371" spans="2:66" x14ac:dyDescent="0.25">
      <c r="B1371" s="3">
        <v>39013</v>
      </c>
      <c r="C1371" s="2">
        <v>6216.46</v>
      </c>
      <c r="D1371" s="2">
        <v>6185.51</v>
      </c>
      <c r="E1371" s="2">
        <v>6248.8</v>
      </c>
      <c r="F1371" s="2">
        <v>6242.91</v>
      </c>
      <c r="H1371" s="3">
        <v>39604</v>
      </c>
      <c r="I1371">
        <v>1.5436000000000001</v>
      </c>
      <c r="J1371">
        <v>1.5365</v>
      </c>
      <c r="K1371">
        <v>1.5601</v>
      </c>
      <c r="L1371">
        <v>1.5599000000000001</v>
      </c>
      <c r="N1371" s="3">
        <v>39346</v>
      </c>
      <c r="O1371" s="2">
        <v>734.05</v>
      </c>
      <c r="P1371" s="2">
        <v>726.52</v>
      </c>
      <c r="Q1371" s="2">
        <v>739.8</v>
      </c>
      <c r="R1371" s="2">
        <v>730.8</v>
      </c>
      <c r="BJ1371" s="3">
        <v>39010</v>
      </c>
      <c r="BK1371">
        <v>317.10250000000002</v>
      </c>
      <c r="BL1371">
        <v>317.10250000000002</v>
      </c>
      <c r="BM1371">
        <v>317.10250000000002</v>
      </c>
      <c r="BN1371">
        <v>317.10250000000002</v>
      </c>
    </row>
    <row r="1372" spans="2:66" x14ac:dyDescent="0.25">
      <c r="B1372" s="3">
        <v>39010</v>
      </c>
      <c r="C1372" s="2">
        <v>6189.7</v>
      </c>
      <c r="D1372" s="2">
        <v>6176.9</v>
      </c>
      <c r="E1372" s="2">
        <v>6218.57</v>
      </c>
      <c r="F1372" s="2">
        <v>6202.82</v>
      </c>
      <c r="H1372" s="3">
        <v>39603</v>
      </c>
      <c r="I1372">
        <v>1.5448999999999999</v>
      </c>
      <c r="J1372">
        <v>1.542</v>
      </c>
      <c r="K1372">
        <v>1.5481</v>
      </c>
      <c r="L1372">
        <v>1.5430999999999999</v>
      </c>
      <c r="N1372" s="3">
        <v>39345</v>
      </c>
      <c r="O1372" s="2">
        <v>722.05</v>
      </c>
      <c r="P1372" s="2">
        <v>721.13</v>
      </c>
      <c r="Q1372" s="2">
        <v>738.85</v>
      </c>
      <c r="R1372" s="2">
        <v>733.6</v>
      </c>
      <c r="BJ1372" s="3">
        <v>39009</v>
      </c>
      <c r="BK1372">
        <v>317.07810000000001</v>
      </c>
      <c r="BL1372">
        <v>317.07810000000001</v>
      </c>
      <c r="BM1372">
        <v>317.07810000000001</v>
      </c>
      <c r="BN1372">
        <v>317.07810000000001</v>
      </c>
    </row>
    <row r="1373" spans="2:66" x14ac:dyDescent="0.25">
      <c r="B1373" s="3">
        <v>39009</v>
      </c>
      <c r="C1373" s="2">
        <v>6168</v>
      </c>
      <c r="D1373" s="2">
        <v>6148.31</v>
      </c>
      <c r="E1373" s="2">
        <v>6203.9</v>
      </c>
      <c r="F1373" s="2">
        <v>6177.42</v>
      </c>
      <c r="H1373" s="3">
        <v>39602</v>
      </c>
      <c r="I1373">
        <v>1.5539000000000001</v>
      </c>
      <c r="J1373">
        <v>1.5414000000000001</v>
      </c>
      <c r="K1373">
        <v>1.5625</v>
      </c>
      <c r="L1373">
        <v>1.5448999999999999</v>
      </c>
      <c r="N1373" s="3">
        <v>39344</v>
      </c>
      <c r="O1373" s="2">
        <v>723.7</v>
      </c>
      <c r="P1373" s="2">
        <v>719.42</v>
      </c>
      <c r="Q1373" s="2">
        <v>726.13</v>
      </c>
      <c r="R1373" s="2">
        <v>721.2</v>
      </c>
      <c r="BJ1373" s="3">
        <v>39008</v>
      </c>
      <c r="BK1373">
        <v>317.1542</v>
      </c>
      <c r="BL1373">
        <v>317.1542</v>
      </c>
      <c r="BM1373">
        <v>317.1542</v>
      </c>
      <c r="BN1373">
        <v>317.1542</v>
      </c>
    </row>
    <row r="1374" spans="2:66" x14ac:dyDescent="0.25">
      <c r="B1374" s="3">
        <v>39008</v>
      </c>
      <c r="C1374" s="2">
        <v>6133.78</v>
      </c>
      <c r="D1374" s="2">
        <v>6133.78</v>
      </c>
      <c r="E1374" s="2">
        <v>6210.35</v>
      </c>
      <c r="F1374" s="2">
        <v>6182.78</v>
      </c>
      <c r="H1374" s="3">
        <v>39601</v>
      </c>
      <c r="I1374">
        <v>1.556</v>
      </c>
      <c r="J1374">
        <v>1.5487</v>
      </c>
      <c r="K1374">
        <v>1.5586</v>
      </c>
      <c r="L1374">
        <v>1.554</v>
      </c>
      <c r="N1374" s="3">
        <v>39343</v>
      </c>
      <c r="O1374" s="2">
        <v>715.9</v>
      </c>
      <c r="P1374" s="2">
        <v>711.25</v>
      </c>
      <c r="Q1374" s="2">
        <v>727.35</v>
      </c>
      <c r="R1374" s="2">
        <v>723.5</v>
      </c>
      <c r="BJ1374" s="3">
        <v>39007</v>
      </c>
      <c r="BK1374">
        <v>317.0471</v>
      </c>
      <c r="BL1374">
        <v>317.0471</v>
      </c>
      <c r="BM1374">
        <v>317.0471</v>
      </c>
      <c r="BN1374">
        <v>317.0471</v>
      </c>
    </row>
    <row r="1375" spans="2:66" x14ac:dyDescent="0.25">
      <c r="B1375" s="3">
        <v>39007</v>
      </c>
      <c r="C1375" s="2">
        <v>6170.02</v>
      </c>
      <c r="D1375" s="2">
        <v>6106.19</v>
      </c>
      <c r="E1375" s="2">
        <v>6170.02</v>
      </c>
      <c r="F1375" s="2">
        <v>6115.1</v>
      </c>
      <c r="H1375" s="3">
        <v>39600</v>
      </c>
      <c r="I1375">
        <v>1.5553999999999999</v>
      </c>
      <c r="J1375">
        <v>1.5539000000000001</v>
      </c>
      <c r="K1375">
        <v>1.5578000000000001</v>
      </c>
      <c r="L1375">
        <v>1.5558000000000001</v>
      </c>
      <c r="N1375" s="3">
        <v>39342</v>
      </c>
      <c r="O1375" s="2">
        <v>708.8</v>
      </c>
      <c r="P1375" s="2">
        <v>707.55</v>
      </c>
      <c r="Q1375" s="2">
        <v>720.45</v>
      </c>
      <c r="R1375" s="2">
        <v>715.6</v>
      </c>
      <c r="BJ1375" s="3">
        <v>39006</v>
      </c>
      <c r="BK1375">
        <v>316.75869999999998</v>
      </c>
      <c r="BL1375">
        <v>316.75869999999998</v>
      </c>
      <c r="BM1375">
        <v>316.75869999999998</v>
      </c>
      <c r="BN1375">
        <v>316.75869999999998</v>
      </c>
    </row>
    <row r="1376" spans="2:66" x14ac:dyDescent="0.25">
      <c r="B1376" s="3">
        <v>39006</v>
      </c>
      <c r="C1376" s="2">
        <v>6178.36</v>
      </c>
      <c r="D1376" s="2">
        <v>6162.77</v>
      </c>
      <c r="E1376" s="2">
        <v>6189.82</v>
      </c>
      <c r="F1376" s="2">
        <v>6186.54</v>
      </c>
      <c r="H1376" s="3">
        <v>39599</v>
      </c>
      <c r="I1376">
        <v>1.5552999999999999</v>
      </c>
      <c r="J1376">
        <v>1.5539000000000001</v>
      </c>
      <c r="K1376">
        <v>1.5553999999999999</v>
      </c>
      <c r="L1376">
        <v>1.5553999999999999</v>
      </c>
      <c r="N1376" s="3">
        <v>39341</v>
      </c>
      <c r="O1376" s="2">
        <v>707.1</v>
      </c>
      <c r="P1376" s="2">
        <v>705.95</v>
      </c>
      <c r="Q1376" s="2">
        <v>708.85</v>
      </c>
      <c r="R1376" s="2">
        <v>708.5</v>
      </c>
      <c r="BJ1376" s="3">
        <v>39003</v>
      </c>
      <c r="BK1376">
        <v>317.00299999999999</v>
      </c>
      <c r="BL1376">
        <v>317.00299999999999</v>
      </c>
      <c r="BM1376">
        <v>317.00299999999999</v>
      </c>
      <c r="BN1376">
        <v>317.00299999999999</v>
      </c>
    </row>
    <row r="1377" spans="2:66" x14ac:dyDescent="0.25">
      <c r="B1377" s="3">
        <v>39003</v>
      </c>
      <c r="C1377" s="2">
        <v>6169.81</v>
      </c>
      <c r="D1377" s="2">
        <v>6152.36</v>
      </c>
      <c r="E1377" s="2">
        <v>6188.69</v>
      </c>
      <c r="F1377" s="2">
        <v>6173.68</v>
      </c>
      <c r="H1377" s="3">
        <v>39598</v>
      </c>
      <c r="I1377">
        <v>1.5516000000000001</v>
      </c>
      <c r="J1377">
        <v>1.5462</v>
      </c>
      <c r="K1377">
        <v>1.5568</v>
      </c>
      <c r="L1377">
        <v>1.5552999999999999</v>
      </c>
      <c r="N1377" s="3">
        <v>39340</v>
      </c>
      <c r="O1377" s="2">
        <v>707.1</v>
      </c>
      <c r="P1377" s="2">
        <v>706.7</v>
      </c>
      <c r="Q1377" s="2">
        <v>708.85</v>
      </c>
      <c r="R1377" s="2">
        <v>706.7</v>
      </c>
      <c r="BJ1377" s="3">
        <v>39002</v>
      </c>
      <c r="BK1377">
        <v>316.89080000000001</v>
      </c>
      <c r="BL1377">
        <v>316.89080000000001</v>
      </c>
      <c r="BM1377">
        <v>316.89080000000001</v>
      </c>
      <c r="BN1377">
        <v>316.89080000000001</v>
      </c>
    </row>
    <row r="1378" spans="2:66" x14ac:dyDescent="0.25">
      <c r="B1378" s="3">
        <v>39002</v>
      </c>
      <c r="C1378" s="2">
        <v>6112.51</v>
      </c>
      <c r="D1378" s="2">
        <v>6112.51</v>
      </c>
      <c r="E1378" s="2">
        <v>6164.41</v>
      </c>
      <c r="F1378" s="2">
        <v>6160.28</v>
      </c>
      <c r="H1378" s="3">
        <v>39597</v>
      </c>
      <c r="I1378">
        <v>1.5651999999999999</v>
      </c>
      <c r="J1378">
        <v>1.5483</v>
      </c>
      <c r="K1378">
        <v>1.5661</v>
      </c>
      <c r="L1378">
        <v>1.5513999999999999</v>
      </c>
      <c r="N1378" s="3">
        <v>39339</v>
      </c>
      <c r="O1378" s="2">
        <v>706.55</v>
      </c>
      <c r="P1378" s="2">
        <v>703.45</v>
      </c>
      <c r="Q1378" s="2">
        <v>717.65</v>
      </c>
      <c r="R1378" s="2">
        <v>707</v>
      </c>
      <c r="BJ1378" s="3">
        <v>39001</v>
      </c>
      <c r="BK1378">
        <v>317.02199999999999</v>
      </c>
      <c r="BL1378">
        <v>317.02199999999999</v>
      </c>
      <c r="BM1378">
        <v>317.02199999999999</v>
      </c>
      <c r="BN1378">
        <v>317.02199999999999</v>
      </c>
    </row>
    <row r="1379" spans="2:66" x14ac:dyDescent="0.25">
      <c r="B1379" s="3">
        <v>39001</v>
      </c>
      <c r="C1379" s="2">
        <v>6111.02</v>
      </c>
      <c r="D1379" s="2">
        <v>6080.14</v>
      </c>
      <c r="E1379" s="2">
        <v>6128.2</v>
      </c>
      <c r="F1379" s="2">
        <v>6119.45</v>
      </c>
      <c r="H1379" s="3">
        <v>39596</v>
      </c>
      <c r="I1379">
        <v>1.5688</v>
      </c>
      <c r="J1379">
        <v>1.5611999999999999</v>
      </c>
      <c r="K1379">
        <v>1.5757000000000001</v>
      </c>
      <c r="L1379">
        <v>1.5656000000000001</v>
      </c>
      <c r="N1379" s="3">
        <v>39338</v>
      </c>
      <c r="O1379" s="2">
        <v>711.55</v>
      </c>
      <c r="P1379" s="2">
        <v>703.05</v>
      </c>
      <c r="Q1379" s="2">
        <v>712.55</v>
      </c>
      <c r="R1379" s="2">
        <v>706.3</v>
      </c>
      <c r="BJ1379" s="3">
        <v>39000</v>
      </c>
      <c r="BK1379">
        <v>317.18920000000003</v>
      </c>
      <c r="BL1379">
        <v>317.18920000000003</v>
      </c>
      <c r="BM1379">
        <v>317.18920000000003</v>
      </c>
      <c r="BN1379">
        <v>317.18920000000003</v>
      </c>
    </row>
    <row r="1380" spans="2:66" x14ac:dyDescent="0.25">
      <c r="B1380" s="3">
        <v>39000</v>
      </c>
      <c r="C1380" s="2">
        <v>6094.2</v>
      </c>
      <c r="D1380" s="2">
        <v>6088.05</v>
      </c>
      <c r="E1380" s="2">
        <v>6127.28</v>
      </c>
      <c r="F1380" s="2">
        <v>6117.71</v>
      </c>
      <c r="H1380" s="3">
        <v>39595</v>
      </c>
      <c r="I1380">
        <v>1.5779000000000001</v>
      </c>
      <c r="J1380">
        <v>1.5672999999999999</v>
      </c>
      <c r="K1380">
        <v>1.5817000000000001</v>
      </c>
      <c r="L1380">
        <v>1.5688</v>
      </c>
      <c r="N1380" s="3">
        <v>39337</v>
      </c>
      <c r="O1380" s="2">
        <v>711</v>
      </c>
      <c r="P1380" s="2">
        <v>704.95</v>
      </c>
      <c r="Q1380" s="2">
        <v>714.45</v>
      </c>
      <c r="R1380" s="2">
        <v>711.2</v>
      </c>
      <c r="BJ1380" s="3">
        <v>38999</v>
      </c>
      <c r="BK1380">
        <v>317.78620000000001</v>
      </c>
      <c r="BL1380">
        <v>317.78620000000001</v>
      </c>
      <c r="BM1380">
        <v>317.78620000000001</v>
      </c>
      <c r="BN1380">
        <v>317.78620000000001</v>
      </c>
    </row>
    <row r="1381" spans="2:66" x14ac:dyDescent="0.25">
      <c r="B1381" s="3">
        <v>38999</v>
      </c>
      <c r="C1381" s="2">
        <v>6064.88</v>
      </c>
      <c r="D1381" s="2">
        <v>6054.67</v>
      </c>
      <c r="E1381" s="2">
        <v>6084.55</v>
      </c>
      <c r="F1381" s="2">
        <v>6084.4</v>
      </c>
      <c r="H1381" s="3">
        <v>39594</v>
      </c>
      <c r="I1381">
        <v>1.5778000000000001</v>
      </c>
      <c r="J1381">
        <v>1.5740000000000001</v>
      </c>
      <c r="K1381">
        <v>1.579</v>
      </c>
      <c r="L1381">
        <v>1.5778000000000001</v>
      </c>
      <c r="N1381" s="3">
        <v>39336</v>
      </c>
      <c r="O1381" s="2">
        <v>703.1</v>
      </c>
      <c r="P1381" s="2">
        <v>701.88</v>
      </c>
      <c r="Q1381" s="2">
        <v>714.55</v>
      </c>
      <c r="R1381" s="2">
        <v>710.55</v>
      </c>
      <c r="BJ1381" s="3">
        <v>38996</v>
      </c>
      <c r="BK1381">
        <v>318.6841</v>
      </c>
      <c r="BL1381">
        <v>318.6841</v>
      </c>
      <c r="BM1381">
        <v>318.6841</v>
      </c>
      <c r="BN1381">
        <v>318.6841</v>
      </c>
    </row>
    <row r="1382" spans="2:66" x14ac:dyDescent="0.25">
      <c r="B1382" s="3">
        <v>38996</v>
      </c>
      <c r="C1382" s="2">
        <v>6066.69</v>
      </c>
      <c r="D1382" s="2">
        <v>6052.99</v>
      </c>
      <c r="E1382" s="2">
        <v>6088.44</v>
      </c>
      <c r="F1382" s="2">
        <v>6085.82</v>
      </c>
      <c r="H1382" s="3">
        <v>39593</v>
      </c>
      <c r="I1382">
        <v>1.5772999999999999</v>
      </c>
      <c r="J1382">
        <v>1.5748</v>
      </c>
      <c r="K1382">
        <v>1.5783</v>
      </c>
      <c r="L1382">
        <v>1.5780000000000001</v>
      </c>
      <c r="N1382" s="3">
        <v>39335</v>
      </c>
      <c r="O1382" s="2">
        <v>700.8</v>
      </c>
      <c r="P1382" s="2">
        <v>698.75</v>
      </c>
      <c r="Q1382" s="2">
        <v>707.07</v>
      </c>
      <c r="R1382" s="2">
        <v>703.2</v>
      </c>
      <c r="BJ1382" s="3">
        <v>38995</v>
      </c>
      <c r="BK1382">
        <v>318.25319999999999</v>
      </c>
      <c r="BL1382">
        <v>318.25319999999999</v>
      </c>
      <c r="BM1382">
        <v>318.25319999999999</v>
      </c>
      <c r="BN1382">
        <v>318.25319999999999</v>
      </c>
    </row>
    <row r="1383" spans="2:66" x14ac:dyDescent="0.25">
      <c r="B1383" s="3">
        <v>38995</v>
      </c>
      <c r="C1383" s="2">
        <v>6065.46</v>
      </c>
      <c r="D1383" s="2">
        <v>6065.46</v>
      </c>
      <c r="E1383" s="2">
        <v>6097.87</v>
      </c>
      <c r="F1383" s="2">
        <v>6075.28</v>
      </c>
      <c r="H1383" s="3">
        <v>39592</v>
      </c>
      <c r="I1383">
        <v>1.5761000000000001</v>
      </c>
      <c r="J1383">
        <v>1.5760000000000001</v>
      </c>
      <c r="K1383">
        <v>1.5773999999999999</v>
      </c>
      <c r="L1383">
        <v>1.5772999999999999</v>
      </c>
      <c r="N1383" s="3">
        <v>39334</v>
      </c>
      <c r="O1383" s="2">
        <v>700.35</v>
      </c>
      <c r="P1383" s="2">
        <v>698.95</v>
      </c>
      <c r="Q1383" s="2">
        <v>701.65</v>
      </c>
      <c r="R1383" s="2">
        <v>700.65</v>
      </c>
      <c r="BJ1383" s="3">
        <v>38994</v>
      </c>
      <c r="BK1383">
        <v>317.80529999999999</v>
      </c>
      <c r="BL1383">
        <v>317.80529999999999</v>
      </c>
      <c r="BM1383">
        <v>317.80529999999999</v>
      </c>
      <c r="BN1383">
        <v>317.80529999999999</v>
      </c>
    </row>
    <row r="1384" spans="2:66" x14ac:dyDescent="0.25">
      <c r="B1384" s="3">
        <v>38994</v>
      </c>
      <c r="C1384" s="2">
        <v>5996.24</v>
      </c>
      <c r="D1384" s="2">
        <v>5995.41</v>
      </c>
      <c r="E1384" s="2">
        <v>6050.28</v>
      </c>
      <c r="F1384" s="2">
        <v>6046.37</v>
      </c>
      <c r="H1384" s="3">
        <v>39591</v>
      </c>
      <c r="I1384">
        <v>1.5729</v>
      </c>
      <c r="J1384">
        <v>1.5701000000000001</v>
      </c>
      <c r="K1384">
        <v>1.5791999999999999</v>
      </c>
      <c r="L1384">
        <v>1.5761000000000001</v>
      </c>
      <c r="N1384" s="3">
        <v>39333</v>
      </c>
      <c r="O1384" s="2">
        <v>700.8</v>
      </c>
      <c r="P1384" s="2">
        <v>699.9</v>
      </c>
      <c r="Q1384" s="2">
        <v>701.15</v>
      </c>
      <c r="R1384" s="2">
        <v>699.9</v>
      </c>
      <c r="BJ1384" s="3">
        <v>38993</v>
      </c>
      <c r="BK1384">
        <v>318.36450000000002</v>
      </c>
      <c r="BL1384">
        <v>318.36450000000002</v>
      </c>
      <c r="BM1384">
        <v>318.36450000000002</v>
      </c>
      <c r="BN1384">
        <v>318.36450000000002</v>
      </c>
    </row>
    <row r="1385" spans="2:66" x14ac:dyDescent="0.25">
      <c r="B1385" s="3">
        <v>38993</v>
      </c>
      <c r="C1385" s="2">
        <v>5986.74</v>
      </c>
      <c r="D1385" s="2">
        <v>5944.57</v>
      </c>
      <c r="E1385" s="2">
        <v>5992.22</v>
      </c>
      <c r="F1385" s="2">
        <v>5992.22</v>
      </c>
      <c r="H1385" s="3">
        <v>39590</v>
      </c>
      <c r="I1385">
        <v>1.5783</v>
      </c>
      <c r="J1385">
        <v>1.5692999999999999</v>
      </c>
      <c r="K1385">
        <v>1.5802</v>
      </c>
      <c r="L1385">
        <v>1.5730999999999999</v>
      </c>
      <c r="N1385" s="3">
        <v>39332</v>
      </c>
      <c r="O1385" s="2">
        <v>694.85</v>
      </c>
      <c r="P1385" s="2">
        <v>691.55</v>
      </c>
      <c r="Q1385" s="2">
        <v>707.4</v>
      </c>
      <c r="R1385" s="2">
        <v>700.65</v>
      </c>
      <c r="BJ1385" s="3">
        <v>38992</v>
      </c>
      <c r="BK1385">
        <v>317.70359999999999</v>
      </c>
      <c r="BL1385">
        <v>317.70359999999999</v>
      </c>
      <c r="BM1385">
        <v>317.70359999999999</v>
      </c>
      <c r="BN1385">
        <v>317.70359999999999</v>
      </c>
    </row>
    <row r="1386" spans="2:66" x14ac:dyDescent="0.25">
      <c r="B1386" s="3">
        <v>38992</v>
      </c>
      <c r="C1386" s="2">
        <v>6019.34</v>
      </c>
      <c r="D1386" s="2">
        <v>5964.74</v>
      </c>
      <c r="E1386" s="2">
        <v>6031.86</v>
      </c>
      <c r="F1386" s="2">
        <v>5999.46</v>
      </c>
      <c r="H1386" s="3">
        <v>39589</v>
      </c>
      <c r="I1386">
        <v>1.5648</v>
      </c>
      <c r="J1386">
        <v>1.5632999999999999</v>
      </c>
      <c r="K1386">
        <v>1.5795999999999999</v>
      </c>
      <c r="L1386">
        <v>1.5779000000000001</v>
      </c>
      <c r="N1386" s="3">
        <v>39331</v>
      </c>
      <c r="O1386" s="2">
        <v>682.3</v>
      </c>
      <c r="P1386" s="2">
        <v>680.72</v>
      </c>
      <c r="Q1386" s="2">
        <v>698.25</v>
      </c>
      <c r="R1386" s="2">
        <v>694.3</v>
      </c>
      <c r="BJ1386" s="3">
        <v>38989</v>
      </c>
      <c r="BK1386">
        <v>318.44970000000001</v>
      </c>
      <c r="BL1386">
        <v>318.44970000000001</v>
      </c>
      <c r="BM1386">
        <v>318.44970000000001</v>
      </c>
      <c r="BN1386">
        <v>318.44970000000001</v>
      </c>
    </row>
    <row r="1387" spans="2:66" x14ac:dyDescent="0.25">
      <c r="B1387" s="3">
        <v>38989</v>
      </c>
      <c r="C1387" s="2">
        <v>5998.4</v>
      </c>
      <c r="D1387" s="2">
        <v>5992.42</v>
      </c>
      <c r="E1387" s="2">
        <v>6031.55</v>
      </c>
      <c r="F1387" s="2">
        <v>6004.33</v>
      </c>
      <c r="H1387" s="3">
        <v>39588</v>
      </c>
      <c r="I1387">
        <v>1.5526</v>
      </c>
      <c r="J1387">
        <v>1.5504</v>
      </c>
      <c r="K1387">
        <v>1.5678000000000001</v>
      </c>
      <c r="L1387">
        <v>1.5648</v>
      </c>
      <c r="N1387" s="3">
        <v>39330</v>
      </c>
      <c r="O1387" s="2">
        <v>681.15</v>
      </c>
      <c r="P1387" s="2">
        <v>677.85</v>
      </c>
      <c r="Q1387" s="2">
        <v>683.65</v>
      </c>
      <c r="R1387" s="2">
        <v>681.6</v>
      </c>
      <c r="BJ1387" s="3">
        <v>38988</v>
      </c>
      <c r="BK1387">
        <v>318.39749999999998</v>
      </c>
      <c r="BL1387">
        <v>318.39749999999998</v>
      </c>
      <c r="BM1387">
        <v>318.39749999999998</v>
      </c>
      <c r="BN1387">
        <v>318.39749999999998</v>
      </c>
    </row>
    <row r="1388" spans="2:66" x14ac:dyDescent="0.25">
      <c r="B1388" s="3">
        <v>38988</v>
      </c>
      <c r="C1388" s="2">
        <v>5984.62</v>
      </c>
      <c r="D1388" s="2">
        <v>5973.5</v>
      </c>
      <c r="E1388" s="2">
        <v>6002.94</v>
      </c>
      <c r="F1388" s="2">
        <v>5989.16</v>
      </c>
      <c r="H1388" s="3">
        <v>39587</v>
      </c>
      <c r="I1388">
        <v>1.5583</v>
      </c>
      <c r="J1388">
        <v>1.5486</v>
      </c>
      <c r="K1388">
        <v>1.5629</v>
      </c>
      <c r="L1388">
        <v>1.5527</v>
      </c>
      <c r="N1388" s="3">
        <v>39329</v>
      </c>
      <c r="O1388" s="2">
        <v>672</v>
      </c>
      <c r="P1388" s="2">
        <v>671.1</v>
      </c>
      <c r="Q1388" s="2">
        <v>683.55</v>
      </c>
      <c r="R1388" s="2">
        <v>681</v>
      </c>
      <c r="BJ1388" s="3">
        <v>38987</v>
      </c>
      <c r="BK1388">
        <v>318.16899999999998</v>
      </c>
      <c r="BL1388">
        <v>318.16899999999998</v>
      </c>
      <c r="BM1388">
        <v>318.16899999999998</v>
      </c>
      <c r="BN1388">
        <v>318.16899999999998</v>
      </c>
    </row>
    <row r="1389" spans="2:66" x14ac:dyDescent="0.25">
      <c r="B1389" s="3">
        <v>38987</v>
      </c>
      <c r="C1389" s="2">
        <v>5981.19</v>
      </c>
      <c r="D1389" s="2">
        <v>5956.03</v>
      </c>
      <c r="E1389" s="2">
        <v>6003.51</v>
      </c>
      <c r="F1389" s="2">
        <v>5989.71</v>
      </c>
      <c r="H1389" s="3">
        <v>39586</v>
      </c>
      <c r="I1389">
        <v>1.5577000000000001</v>
      </c>
      <c r="J1389">
        <v>1.5571999999999999</v>
      </c>
      <c r="K1389">
        <v>1.5598000000000001</v>
      </c>
      <c r="L1389">
        <v>1.5583</v>
      </c>
      <c r="N1389" s="3">
        <v>39328</v>
      </c>
      <c r="O1389" s="2">
        <v>672.8</v>
      </c>
      <c r="P1389" s="2">
        <v>670.85</v>
      </c>
      <c r="Q1389" s="2">
        <v>673.95</v>
      </c>
      <c r="R1389" s="2">
        <v>671.8</v>
      </c>
      <c r="BJ1389" s="3">
        <v>38986</v>
      </c>
      <c r="BK1389">
        <v>318.39449999999999</v>
      </c>
      <c r="BL1389">
        <v>318.39449999999999</v>
      </c>
      <c r="BM1389">
        <v>318.39449999999999</v>
      </c>
      <c r="BN1389">
        <v>318.39449999999999</v>
      </c>
    </row>
    <row r="1390" spans="2:66" x14ac:dyDescent="0.25">
      <c r="B1390" s="3">
        <v>38986</v>
      </c>
      <c r="C1390" s="2">
        <v>5936.45</v>
      </c>
      <c r="D1390" s="2">
        <v>5926.55</v>
      </c>
      <c r="E1390" s="2">
        <v>5977.92</v>
      </c>
      <c r="F1390" s="2">
        <v>5960.63</v>
      </c>
      <c r="H1390" s="3">
        <v>39585</v>
      </c>
      <c r="I1390">
        <v>1.5575000000000001</v>
      </c>
      <c r="J1390">
        <v>1.5575000000000001</v>
      </c>
      <c r="K1390">
        <v>1.5577000000000001</v>
      </c>
      <c r="L1390">
        <v>1.5577000000000001</v>
      </c>
      <c r="N1390" s="3">
        <v>39327</v>
      </c>
      <c r="O1390" s="2">
        <v>673</v>
      </c>
      <c r="P1390" s="2">
        <v>671.9</v>
      </c>
      <c r="Q1390" s="2">
        <v>673.65</v>
      </c>
      <c r="R1390" s="2">
        <v>672.4</v>
      </c>
      <c r="BJ1390" s="3">
        <v>38985</v>
      </c>
      <c r="BK1390">
        <v>318.72160000000002</v>
      </c>
      <c r="BL1390">
        <v>318.72160000000002</v>
      </c>
      <c r="BM1390">
        <v>318.72160000000002</v>
      </c>
      <c r="BN1390">
        <v>318.72160000000002</v>
      </c>
    </row>
    <row r="1391" spans="2:66" x14ac:dyDescent="0.25">
      <c r="B1391" s="3">
        <v>38985</v>
      </c>
      <c r="C1391" s="2">
        <v>5898.9</v>
      </c>
      <c r="D1391" s="2">
        <v>5864.99</v>
      </c>
      <c r="E1391" s="2">
        <v>5935.02</v>
      </c>
      <c r="F1391" s="2">
        <v>5901.66</v>
      </c>
      <c r="H1391" s="3">
        <v>39584</v>
      </c>
      <c r="I1391">
        <v>1.5459000000000001</v>
      </c>
      <c r="J1391">
        <v>1.5448</v>
      </c>
      <c r="K1391">
        <v>1.5599000000000001</v>
      </c>
      <c r="L1391">
        <v>1.5575000000000001</v>
      </c>
      <c r="N1391" s="3">
        <v>39326</v>
      </c>
      <c r="O1391" s="2">
        <v>673</v>
      </c>
      <c r="P1391" s="2">
        <v>672.6</v>
      </c>
      <c r="Q1391" s="2">
        <v>673.6</v>
      </c>
      <c r="R1391" s="2">
        <v>672.6</v>
      </c>
      <c r="BJ1391" s="3">
        <v>38982</v>
      </c>
      <c r="BK1391">
        <v>317.9203</v>
      </c>
      <c r="BL1391">
        <v>317.9203</v>
      </c>
      <c r="BM1391">
        <v>317.9203</v>
      </c>
      <c r="BN1391">
        <v>317.9203</v>
      </c>
    </row>
    <row r="1392" spans="2:66" x14ac:dyDescent="0.25">
      <c r="B1392" s="3">
        <v>38982</v>
      </c>
      <c r="C1392" s="2">
        <v>5930.11</v>
      </c>
      <c r="D1392" s="2">
        <v>5857.89</v>
      </c>
      <c r="E1392" s="2">
        <v>5930.3</v>
      </c>
      <c r="F1392" s="2">
        <v>5883.32</v>
      </c>
      <c r="H1392" s="3">
        <v>39583</v>
      </c>
      <c r="I1392">
        <v>1.5462</v>
      </c>
      <c r="J1392">
        <v>1.542</v>
      </c>
      <c r="K1392">
        <v>1.5545</v>
      </c>
      <c r="L1392">
        <v>1.5458000000000001</v>
      </c>
      <c r="N1392" s="3">
        <v>39325</v>
      </c>
      <c r="O1392" s="2">
        <v>665.9</v>
      </c>
      <c r="P1392" s="2">
        <v>664.25</v>
      </c>
      <c r="Q1392" s="2">
        <v>675.15</v>
      </c>
      <c r="R1392" s="2">
        <v>673.05</v>
      </c>
      <c r="BJ1392" s="3">
        <v>38981</v>
      </c>
      <c r="BK1392">
        <v>316.60550000000001</v>
      </c>
      <c r="BL1392">
        <v>316.60550000000001</v>
      </c>
      <c r="BM1392">
        <v>316.60550000000001</v>
      </c>
      <c r="BN1392">
        <v>316.60550000000001</v>
      </c>
    </row>
    <row r="1393" spans="2:66" x14ac:dyDescent="0.25">
      <c r="B1393" s="3">
        <v>38981</v>
      </c>
      <c r="C1393" s="2">
        <v>5949.06</v>
      </c>
      <c r="D1393" s="2">
        <v>5936</v>
      </c>
      <c r="E1393" s="2">
        <v>5979.87</v>
      </c>
      <c r="F1393" s="2">
        <v>5962.03</v>
      </c>
      <c r="H1393" s="3">
        <v>39582</v>
      </c>
      <c r="I1393">
        <v>1.5472999999999999</v>
      </c>
      <c r="J1393">
        <v>1.5396000000000001</v>
      </c>
      <c r="K1393">
        <v>1.5484</v>
      </c>
      <c r="L1393">
        <v>1.5464</v>
      </c>
      <c r="N1393" s="3">
        <v>39324</v>
      </c>
      <c r="O1393" s="2">
        <v>666.7</v>
      </c>
      <c r="P1393" s="2">
        <v>662.75</v>
      </c>
      <c r="Q1393" s="2">
        <v>668.23</v>
      </c>
      <c r="R1393" s="2">
        <v>665.4</v>
      </c>
      <c r="BJ1393" s="3">
        <v>38980</v>
      </c>
      <c r="BK1393">
        <v>316.74619999999999</v>
      </c>
      <c r="BL1393">
        <v>316.74619999999999</v>
      </c>
      <c r="BM1393">
        <v>316.74619999999999</v>
      </c>
      <c r="BN1393">
        <v>316.74619999999999</v>
      </c>
    </row>
    <row r="1394" spans="2:66" x14ac:dyDescent="0.25">
      <c r="B1394" s="3">
        <v>38980</v>
      </c>
      <c r="C1394" s="2">
        <v>5877.08</v>
      </c>
      <c r="D1394" s="2">
        <v>5872.31</v>
      </c>
      <c r="E1394" s="2">
        <v>5962.14</v>
      </c>
      <c r="F1394" s="2">
        <v>5954.38</v>
      </c>
      <c r="H1394" s="3">
        <v>39581</v>
      </c>
      <c r="I1394">
        <v>1.5532999999999999</v>
      </c>
      <c r="J1394">
        <v>1.5430999999999999</v>
      </c>
      <c r="K1394">
        <v>1.5565</v>
      </c>
      <c r="L1394">
        <v>1.5469999999999999</v>
      </c>
      <c r="N1394" s="3">
        <v>39323</v>
      </c>
      <c r="O1394" s="2">
        <v>662.52</v>
      </c>
      <c r="P1394" s="2">
        <v>660.9</v>
      </c>
      <c r="Q1394" s="2">
        <v>669.25</v>
      </c>
      <c r="R1394" s="2">
        <v>666.5</v>
      </c>
      <c r="BJ1394" s="3">
        <v>38979</v>
      </c>
      <c r="BK1394">
        <v>315.3098</v>
      </c>
      <c r="BL1394">
        <v>315.3098</v>
      </c>
      <c r="BM1394">
        <v>315.3098</v>
      </c>
      <c r="BN1394">
        <v>315.3098</v>
      </c>
    </row>
    <row r="1395" spans="2:66" x14ac:dyDescent="0.25">
      <c r="B1395" s="3">
        <v>38979</v>
      </c>
      <c r="C1395" s="2">
        <v>5918.97</v>
      </c>
      <c r="D1395" s="2">
        <v>5869.57</v>
      </c>
      <c r="E1395" s="2">
        <v>5930.14</v>
      </c>
      <c r="F1395" s="2">
        <v>5873.46</v>
      </c>
      <c r="H1395" s="3">
        <v>39580</v>
      </c>
      <c r="I1395">
        <v>1.5467</v>
      </c>
      <c r="J1395">
        <v>1.5368999999999999</v>
      </c>
      <c r="K1395">
        <v>1.5568</v>
      </c>
      <c r="L1395">
        <v>1.5532999999999999</v>
      </c>
      <c r="N1395" s="3">
        <v>39322</v>
      </c>
      <c r="O1395" s="2">
        <v>666.35</v>
      </c>
      <c r="P1395" s="2">
        <v>661.47</v>
      </c>
      <c r="Q1395" s="2">
        <v>668.55</v>
      </c>
      <c r="R1395" s="2">
        <v>662.2</v>
      </c>
      <c r="BJ1395" s="3">
        <v>38978</v>
      </c>
      <c r="BK1395">
        <v>315.08890000000002</v>
      </c>
      <c r="BL1395">
        <v>315.08890000000002</v>
      </c>
      <c r="BM1395">
        <v>315.08890000000002</v>
      </c>
      <c r="BN1395">
        <v>315.08890000000002</v>
      </c>
    </row>
    <row r="1396" spans="2:66" x14ac:dyDescent="0.25">
      <c r="B1396" s="3">
        <v>38978</v>
      </c>
      <c r="C1396" s="2">
        <v>5932.51</v>
      </c>
      <c r="D1396" s="2">
        <v>5896.65</v>
      </c>
      <c r="E1396" s="2">
        <v>5950.36</v>
      </c>
      <c r="F1396" s="2">
        <v>5926.33</v>
      </c>
      <c r="H1396" s="3">
        <v>39579</v>
      </c>
      <c r="I1396">
        <v>1.5431999999999999</v>
      </c>
      <c r="J1396">
        <v>1.5431999999999999</v>
      </c>
      <c r="K1396">
        <v>1.5482</v>
      </c>
      <c r="L1396">
        <v>1.5465</v>
      </c>
      <c r="N1396" s="3">
        <v>39321</v>
      </c>
      <c r="O1396" s="2">
        <v>667.65</v>
      </c>
      <c r="P1396" s="2">
        <v>665.22</v>
      </c>
      <c r="Q1396" s="2">
        <v>668.65</v>
      </c>
      <c r="R1396" s="2">
        <v>665.95</v>
      </c>
      <c r="BJ1396" s="3">
        <v>38975</v>
      </c>
      <c r="BK1396">
        <v>315.33479999999997</v>
      </c>
      <c r="BL1396">
        <v>315.33479999999997</v>
      </c>
      <c r="BM1396">
        <v>315.33479999999997</v>
      </c>
      <c r="BN1396">
        <v>315.33479999999997</v>
      </c>
    </row>
    <row r="1397" spans="2:66" x14ac:dyDescent="0.25">
      <c r="B1397" s="3">
        <v>38975</v>
      </c>
      <c r="C1397" s="2">
        <v>5911.89</v>
      </c>
      <c r="D1397" s="2">
        <v>5907.46</v>
      </c>
      <c r="E1397" s="2">
        <v>5953.72</v>
      </c>
      <c r="F1397" s="2">
        <v>5937.87</v>
      </c>
      <c r="H1397" s="3">
        <v>39578</v>
      </c>
      <c r="I1397">
        <v>1.548</v>
      </c>
      <c r="J1397">
        <v>1.5431999999999999</v>
      </c>
      <c r="K1397">
        <v>1.548</v>
      </c>
      <c r="L1397">
        <v>1.5431999999999999</v>
      </c>
      <c r="N1397" s="3">
        <v>39320</v>
      </c>
      <c r="O1397" s="2">
        <v>668.3</v>
      </c>
      <c r="P1397" s="2">
        <v>666.85</v>
      </c>
      <c r="Q1397" s="2">
        <v>668.85</v>
      </c>
      <c r="R1397" s="2">
        <v>667.3</v>
      </c>
      <c r="BJ1397" s="3">
        <v>38974</v>
      </c>
      <c r="BK1397">
        <v>315.58640000000003</v>
      </c>
      <c r="BL1397">
        <v>315.58640000000003</v>
      </c>
      <c r="BM1397">
        <v>315.58640000000003</v>
      </c>
      <c r="BN1397">
        <v>315.58640000000003</v>
      </c>
    </row>
    <row r="1398" spans="2:66" x14ac:dyDescent="0.25">
      <c r="B1398" s="3">
        <v>38974</v>
      </c>
      <c r="C1398" s="2">
        <v>5913.47</v>
      </c>
      <c r="D1398" s="2">
        <v>5888.74</v>
      </c>
      <c r="E1398" s="2">
        <v>5935.04</v>
      </c>
      <c r="F1398" s="2">
        <v>5907.37</v>
      </c>
      <c r="H1398" s="3">
        <v>39577</v>
      </c>
      <c r="I1398">
        <v>1.5402</v>
      </c>
      <c r="J1398">
        <v>1.5391999999999999</v>
      </c>
      <c r="K1398">
        <v>1.5489999999999999</v>
      </c>
      <c r="L1398">
        <v>1.548</v>
      </c>
      <c r="N1398" s="3">
        <v>39319</v>
      </c>
      <c r="O1398" s="2">
        <v>668.3</v>
      </c>
      <c r="P1398" s="2">
        <v>667.75</v>
      </c>
      <c r="Q1398" s="2">
        <v>668.3</v>
      </c>
      <c r="R1398" s="2">
        <v>667.9</v>
      </c>
      <c r="BJ1398" s="3">
        <v>38973</v>
      </c>
      <c r="BK1398">
        <v>315.34339999999997</v>
      </c>
      <c r="BL1398">
        <v>315.34339999999997</v>
      </c>
      <c r="BM1398">
        <v>315.34339999999997</v>
      </c>
      <c r="BN1398">
        <v>315.34339999999997</v>
      </c>
    </row>
    <row r="1399" spans="2:66" x14ac:dyDescent="0.25">
      <c r="B1399" s="3">
        <v>38973</v>
      </c>
      <c r="C1399" s="2">
        <v>5888.47</v>
      </c>
      <c r="D1399" s="2">
        <v>5874.45</v>
      </c>
      <c r="E1399" s="2">
        <v>5906.98</v>
      </c>
      <c r="F1399" s="2">
        <v>5906.12</v>
      </c>
      <c r="H1399" s="3">
        <v>39576</v>
      </c>
      <c r="I1399">
        <v>1.5345</v>
      </c>
      <c r="J1399">
        <v>1.5288999999999999</v>
      </c>
      <c r="K1399">
        <v>1.5437000000000001</v>
      </c>
      <c r="L1399">
        <v>1.5404</v>
      </c>
      <c r="N1399" s="3">
        <v>39318</v>
      </c>
      <c r="O1399" s="2">
        <v>659.7</v>
      </c>
      <c r="P1399" s="2">
        <v>657.02</v>
      </c>
      <c r="Q1399" s="2">
        <v>669.25</v>
      </c>
      <c r="R1399" s="2">
        <v>667.8</v>
      </c>
      <c r="BJ1399" s="3">
        <v>38972</v>
      </c>
      <c r="BK1399">
        <v>314.86919999999998</v>
      </c>
      <c r="BL1399">
        <v>314.86919999999998</v>
      </c>
      <c r="BM1399">
        <v>314.86919999999998</v>
      </c>
      <c r="BN1399">
        <v>314.86919999999998</v>
      </c>
    </row>
    <row r="1400" spans="2:66" x14ac:dyDescent="0.25">
      <c r="B1400" s="3">
        <v>38972</v>
      </c>
      <c r="C1400" s="2">
        <v>5803.8</v>
      </c>
      <c r="D1400" s="2">
        <v>5775.03</v>
      </c>
      <c r="E1400" s="2">
        <v>5878.83</v>
      </c>
      <c r="F1400" s="2">
        <v>5873.85</v>
      </c>
      <c r="H1400" s="3">
        <v>39575</v>
      </c>
      <c r="I1400">
        <v>1.5515000000000001</v>
      </c>
      <c r="J1400">
        <v>1.5337000000000001</v>
      </c>
      <c r="K1400">
        <v>1.5518000000000001</v>
      </c>
      <c r="L1400">
        <v>1.5341</v>
      </c>
      <c r="N1400" s="3">
        <v>39317</v>
      </c>
      <c r="O1400" s="2">
        <v>660.67</v>
      </c>
      <c r="P1400" s="2">
        <v>657.75</v>
      </c>
      <c r="Q1400" s="2">
        <v>665.25</v>
      </c>
      <c r="R1400" s="2">
        <v>659.55</v>
      </c>
      <c r="BJ1400" s="3">
        <v>38971</v>
      </c>
      <c r="BK1400">
        <v>315.26859999999999</v>
      </c>
      <c r="BL1400">
        <v>315.26859999999999</v>
      </c>
      <c r="BM1400">
        <v>315.26859999999999</v>
      </c>
      <c r="BN1400">
        <v>315.26859999999999</v>
      </c>
    </row>
    <row r="1401" spans="2:66" x14ac:dyDescent="0.25">
      <c r="B1401" s="3">
        <v>38971</v>
      </c>
      <c r="C1401" s="2">
        <v>5774.31</v>
      </c>
      <c r="D1401" s="2">
        <v>5737.2</v>
      </c>
      <c r="E1401" s="2">
        <v>5800.71</v>
      </c>
      <c r="F1401" s="2">
        <v>5798.46</v>
      </c>
      <c r="H1401" s="3">
        <v>39574</v>
      </c>
      <c r="I1401">
        <v>1.5505</v>
      </c>
      <c r="J1401">
        <v>1.5452999999999999</v>
      </c>
      <c r="K1401">
        <v>1.5590999999999999</v>
      </c>
      <c r="L1401">
        <v>1.5518000000000001</v>
      </c>
      <c r="N1401" s="3">
        <v>39316</v>
      </c>
      <c r="O1401" s="2">
        <v>657.75</v>
      </c>
      <c r="P1401" s="2">
        <v>654.38</v>
      </c>
      <c r="Q1401" s="2">
        <v>662.15</v>
      </c>
      <c r="R1401" s="2">
        <v>660.5</v>
      </c>
      <c r="BJ1401" s="3">
        <v>38968</v>
      </c>
      <c r="BK1401">
        <v>315.52179999999998</v>
      </c>
      <c r="BL1401">
        <v>315.52179999999998</v>
      </c>
      <c r="BM1401">
        <v>315.52179999999998</v>
      </c>
      <c r="BN1401">
        <v>315.52179999999998</v>
      </c>
    </row>
    <row r="1402" spans="2:66" x14ac:dyDescent="0.25">
      <c r="B1402" s="3">
        <v>38968</v>
      </c>
      <c r="C1402" s="2">
        <v>5782.63</v>
      </c>
      <c r="D1402" s="2">
        <v>5773.54</v>
      </c>
      <c r="E1402" s="2">
        <v>5811.59</v>
      </c>
      <c r="F1402" s="2">
        <v>5795.26</v>
      </c>
      <c r="H1402" s="3">
        <v>39573</v>
      </c>
      <c r="I1402">
        <v>1.5431999999999999</v>
      </c>
      <c r="J1402">
        <v>1.5425</v>
      </c>
      <c r="K1402">
        <v>1.5517000000000001</v>
      </c>
      <c r="L1402">
        <v>1.5502</v>
      </c>
      <c r="N1402" s="3">
        <v>39315</v>
      </c>
      <c r="O1402" s="2">
        <v>657.25</v>
      </c>
      <c r="P1402" s="2">
        <v>653.65</v>
      </c>
      <c r="Q1402" s="2">
        <v>660.15</v>
      </c>
      <c r="R1402" s="2">
        <v>657.2</v>
      </c>
      <c r="BJ1402" s="3">
        <v>38967</v>
      </c>
      <c r="BK1402">
        <v>315.0444</v>
      </c>
      <c r="BL1402">
        <v>315.0444</v>
      </c>
      <c r="BM1402">
        <v>315.0444</v>
      </c>
      <c r="BN1402">
        <v>315.0444</v>
      </c>
    </row>
    <row r="1403" spans="2:66" x14ac:dyDescent="0.25">
      <c r="B1403" s="3">
        <v>38967</v>
      </c>
      <c r="C1403" s="2">
        <v>5792.64</v>
      </c>
      <c r="D1403" s="2">
        <v>5753.67</v>
      </c>
      <c r="E1403" s="2">
        <v>5792.64</v>
      </c>
      <c r="F1403" s="2">
        <v>5773.72</v>
      </c>
      <c r="H1403" s="3">
        <v>39572</v>
      </c>
      <c r="I1403">
        <v>1.5418000000000001</v>
      </c>
      <c r="J1403">
        <v>1.5403</v>
      </c>
      <c r="K1403">
        <v>1.5439000000000001</v>
      </c>
      <c r="L1403">
        <v>1.5435000000000001</v>
      </c>
      <c r="N1403" s="3">
        <v>39314</v>
      </c>
      <c r="O1403" s="2">
        <v>654.15</v>
      </c>
      <c r="P1403" s="2">
        <v>652.82000000000005</v>
      </c>
      <c r="Q1403" s="2">
        <v>660.85</v>
      </c>
      <c r="R1403" s="2">
        <v>656.85</v>
      </c>
      <c r="BJ1403" s="3">
        <v>38966</v>
      </c>
      <c r="BK1403">
        <v>315.3374</v>
      </c>
      <c r="BL1403">
        <v>315.3374</v>
      </c>
      <c r="BM1403">
        <v>315.3374</v>
      </c>
      <c r="BN1403">
        <v>315.3374</v>
      </c>
    </row>
    <row r="1404" spans="2:66" x14ac:dyDescent="0.25">
      <c r="B1404" s="3">
        <v>38966</v>
      </c>
      <c r="C1404" s="2">
        <v>5883.44</v>
      </c>
      <c r="D1404" s="2">
        <v>5799.69</v>
      </c>
      <c r="E1404" s="2">
        <v>5883.89</v>
      </c>
      <c r="F1404" s="2">
        <v>5813.06</v>
      </c>
      <c r="H1404" s="3">
        <v>39571</v>
      </c>
      <c r="I1404">
        <v>1.542</v>
      </c>
      <c r="J1404">
        <v>1.5403</v>
      </c>
      <c r="K1404">
        <v>1.5423</v>
      </c>
      <c r="L1404">
        <v>1.5418000000000001</v>
      </c>
      <c r="N1404" s="3">
        <v>39313</v>
      </c>
      <c r="O1404" s="2">
        <v>657.65</v>
      </c>
      <c r="P1404" s="2">
        <v>653.35</v>
      </c>
      <c r="Q1404" s="2">
        <v>657.8</v>
      </c>
      <c r="R1404" s="2">
        <v>653.9</v>
      </c>
      <c r="BJ1404" s="3">
        <v>38965</v>
      </c>
      <c r="BK1404">
        <v>315.7722</v>
      </c>
      <c r="BL1404">
        <v>315.7722</v>
      </c>
      <c r="BM1404">
        <v>315.7722</v>
      </c>
      <c r="BN1404">
        <v>315.7722</v>
      </c>
    </row>
    <row r="1405" spans="2:66" x14ac:dyDescent="0.25">
      <c r="B1405" s="3">
        <v>38965</v>
      </c>
      <c r="C1405" s="2">
        <v>5904.42</v>
      </c>
      <c r="D1405" s="2">
        <v>5857.38</v>
      </c>
      <c r="E1405" s="2">
        <v>5907.49</v>
      </c>
      <c r="F1405" s="2">
        <v>5884.07</v>
      </c>
      <c r="H1405" s="3">
        <v>39570</v>
      </c>
      <c r="I1405">
        <v>1.548</v>
      </c>
      <c r="J1405">
        <v>1.5367</v>
      </c>
      <c r="K1405">
        <v>1.5497000000000001</v>
      </c>
      <c r="L1405">
        <v>1.542</v>
      </c>
      <c r="N1405" s="3">
        <v>39312</v>
      </c>
      <c r="O1405" s="2">
        <v>657.65</v>
      </c>
      <c r="P1405" s="2">
        <v>656.8</v>
      </c>
      <c r="Q1405" s="2">
        <v>657.8</v>
      </c>
      <c r="R1405" s="2">
        <v>656.8</v>
      </c>
      <c r="BJ1405" s="3">
        <v>38964</v>
      </c>
      <c r="BK1405">
        <v>315.80549999999999</v>
      </c>
      <c r="BL1405">
        <v>315.80549999999999</v>
      </c>
      <c r="BM1405">
        <v>315.80549999999999</v>
      </c>
      <c r="BN1405">
        <v>315.80549999999999</v>
      </c>
    </row>
    <row r="1406" spans="2:66" x14ac:dyDescent="0.25">
      <c r="B1406" s="3">
        <v>38964</v>
      </c>
      <c r="C1406" s="2">
        <v>5890.01</v>
      </c>
      <c r="D1406" s="2">
        <v>5890.01</v>
      </c>
      <c r="E1406" s="2">
        <v>5917.24</v>
      </c>
      <c r="F1406" s="2">
        <v>5909.72</v>
      </c>
      <c r="H1406" s="3">
        <v>39569</v>
      </c>
      <c r="I1406">
        <v>1.5624</v>
      </c>
      <c r="J1406">
        <v>1.5430999999999999</v>
      </c>
      <c r="K1406">
        <v>1.5643</v>
      </c>
      <c r="L1406">
        <v>1.5478000000000001</v>
      </c>
      <c r="N1406" s="3">
        <v>39311</v>
      </c>
      <c r="O1406" s="2">
        <v>649.1</v>
      </c>
      <c r="P1406" s="2">
        <v>645.32000000000005</v>
      </c>
      <c r="Q1406" s="2">
        <v>663.8</v>
      </c>
      <c r="R1406" s="2">
        <v>656.8</v>
      </c>
      <c r="BJ1406" s="3">
        <v>38961</v>
      </c>
      <c r="BK1406">
        <v>315.96179999999998</v>
      </c>
      <c r="BL1406">
        <v>315.96179999999998</v>
      </c>
      <c r="BM1406">
        <v>315.96179999999998</v>
      </c>
      <c r="BN1406">
        <v>315.96179999999998</v>
      </c>
    </row>
    <row r="1407" spans="2:66" x14ac:dyDescent="0.25">
      <c r="B1407" s="3">
        <v>38961</v>
      </c>
      <c r="C1407" s="2">
        <v>5861.25</v>
      </c>
      <c r="D1407" s="2">
        <v>5856.49</v>
      </c>
      <c r="E1407" s="2">
        <v>5907.16</v>
      </c>
      <c r="F1407" s="2">
        <v>5876.54</v>
      </c>
      <c r="H1407" s="3">
        <v>39568</v>
      </c>
      <c r="I1407">
        <v>1.5573999999999999</v>
      </c>
      <c r="J1407">
        <v>1.552</v>
      </c>
      <c r="K1407">
        <v>1.5642</v>
      </c>
      <c r="L1407">
        <v>1.5624</v>
      </c>
      <c r="N1407" s="3">
        <v>39310</v>
      </c>
      <c r="O1407" s="2">
        <v>668.05</v>
      </c>
      <c r="P1407" s="2">
        <v>641</v>
      </c>
      <c r="Q1407" s="2">
        <v>668.2</v>
      </c>
      <c r="R1407" s="2">
        <v>648.79999999999995</v>
      </c>
      <c r="BJ1407" s="3">
        <v>38960</v>
      </c>
      <c r="BK1407">
        <v>315.57799999999997</v>
      </c>
      <c r="BL1407">
        <v>315.57799999999997</v>
      </c>
      <c r="BM1407">
        <v>315.57799999999997</v>
      </c>
      <c r="BN1407">
        <v>315.57799999999997</v>
      </c>
    </row>
    <row r="1408" spans="2:66" x14ac:dyDescent="0.25">
      <c r="B1408" s="3">
        <v>38960</v>
      </c>
      <c r="C1408" s="2">
        <v>5880.58</v>
      </c>
      <c r="D1408" s="2">
        <v>5841</v>
      </c>
      <c r="E1408" s="2">
        <v>5886.78</v>
      </c>
      <c r="F1408" s="2">
        <v>5859.57</v>
      </c>
      <c r="H1408" s="3">
        <v>39567</v>
      </c>
      <c r="I1408">
        <v>1.5653999999999999</v>
      </c>
      <c r="J1408">
        <v>1.5545</v>
      </c>
      <c r="K1408">
        <v>1.5659000000000001</v>
      </c>
      <c r="L1408">
        <v>1.5576000000000001</v>
      </c>
      <c r="N1408" s="3">
        <v>39309</v>
      </c>
      <c r="O1408" s="2">
        <v>669.9</v>
      </c>
      <c r="P1408" s="2">
        <v>661.65</v>
      </c>
      <c r="Q1408" s="2">
        <v>671.2</v>
      </c>
      <c r="R1408" s="2">
        <v>667.7</v>
      </c>
      <c r="BJ1408" s="3">
        <v>38959</v>
      </c>
      <c r="BK1408">
        <v>315.28809999999999</v>
      </c>
      <c r="BL1408">
        <v>315.28809999999999</v>
      </c>
      <c r="BM1408">
        <v>315.28809999999999</v>
      </c>
      <c r="BN1408">
        <v>315.28809999999999</v>
      </c>
    </row>
    <row r="1409" spans="2:66" x14ac:dyDescent="0.25">
      <c r="B1409" s="3">
        <v>38959</v>
      </c>
      <c r="C1409" s="2">
        <v>5863.31</v>
      </c>
      <c r="D1409" s="2">
        <v>5852.19</v>
      </c>
      <c r="E1409" s="2">
        <v>5884.51</v>
      </c>
      <c r="F1409" s="2">
        <v>5867.53</v>
      </c>
      <c r="H1409" s="3">
        <v>39566</v>
      </c>
      <c r="I1409">
        <v>1.5617000000000001</v>
      </c>
      <c r="J1409">
        <v>1.5596000000000001</v>
      </c>
      <c r="K1409">
        <v>1.5687</v>
      </c>
      <c r="L1409">
        <v>1.5653999999999999</v>
      </c>
      <c r="N1409" s="3">
        <v>39308</v>
      </c>
      <c r="O1409" s="2">
        <v>669.1</v>
      </c>
      <c r="P1409" s="2">
        <v>665.25</v>
      </c>
      <c r="Q1409" s="2">
        <v>671.62</v>
      </c>
      <c r="R1409" s="2">
        <v>669.7</v>
      </c>
      <c r="BJ1409" s="3">
        <v>38958</v>
      </c>
      <c r="BK1409">
        <v>315.31360000000001</v>
      </c>
      <c r="BL1409">
        <v>315.31360000000001</v>
      </c>
      <c r="BM1409">
        <v>315.31360000000001</v>
      </c>
      <c r="BN1409">
        <v>315.31360000000001</v>
      </c>
    </row>
    <row r="1410" spans="2:66" x14ac:dyDescent="0.25">
      <c r="B1410" s="3">
        <v>38958</v>
      </c>
      <c r="C1410" s="2">
        <v>5854.5</v>
      </c>
      <c r="D1410" s="2">
        <v>5837.38</v>
      </c>
      <c r="E1410" s="2">
        <v>5880.48</v>
      </c>
      <c r="F1410" s="2">
        <v>5847.02</v>
      </c>
      <c r="H1410" s="3">
        <v>39565</v>
      </c>
      <c r="I1410">
        <v>1.5628</v>
      </c>
      <c r="J1410">
        <v>1.5591999999999999</v>
      </c>
      <c r="K1410">
        <v>1.5630999999999999</v>
      </c>
      <c r="L1410">
        <v>1.5618000000000001</v>
      </c>
      <c r="N1410" s="3">
        <v>39307</v>
      </c>
      <c r="O1410" s="2">
        <v>670.7</v>
      </c>
      <c r="P1410" s="2">
        <v>667.7</v>
      </c>
      <c r="Q1410" s="2">
        <v>672.35</v>
      </c>
      <c r="R1410" s="2">
        <v>668.9</v>
      </c>
      <c r="BJ1410" s="3">
        <v>38957</v>
      </c>
      <c r="BK1410">
        <v>315.3408</v>
      </c>
      <c r="BL1410">
        <v>315.3408</v>
      </c>
      <c r="BM1410">
        <v>315.3408</v>
      </c>
      <c r="BN1410">
        <v>315.3408</v>
      </c>
    </row>
    <row r="1411" spans="2:66" x14ac:dyDescent="0.25">
      <c r="B1411" s="3">
        <v>38957</v>
      </c>
      <c r="C1411" s="2">
        <v>5808.37</v>
      </c>
      <c r="D1411" s="2">
        <v>5767.83</v>
      </c>
      <c r="E1411" s="2">
        <v>5862.33</v>
      </c>
      <c r="F1411" s="2">
        <v>5854.99</v>
      </c>
      <c r="H1411" s="3">
        <v>39564</v>
      </c>
      <c r="I1411">
        <v>1.5630999999999999</v>
      </c>
      <c r="J1411">
        <v>1.5628</v>
      </c>
      <c r="K1411">
        <v>1.5632999999999999</v>
      </c>
      <c r="L1411">
        <v>1.5628</v>
      </c>
      <c r="N1411" s="3">
        <v>39306</v>
      </c>
      <c r="O1411" s="2">
        <v>672.75</v>
      </c>
      <c r="P1411" s="2">
        <v>670.15</v>
      </c>
      <c r="Q1411" s="2">
        <v>673.3</v>
      </c>
      <c r="R1411" s="2">
        <v>670.4</v>
      </c>
      <c r="BJ1411" s="3">
        <v>38954</v>
      </c>
      <c r="BK1411">
        <v>315.65280000000001</v>
      </c>
      <c r="BL1411">
        <v>315.65280000000001</v>
      </c>
      <c r="BM1411">
        <v>315.65280000000001</v>
      </c>
      <c r="BN1411">
        <v>315.65280000000001</v>
      </c>
    </row>
    <row r="1412" spans="2:66" x14ac:dyDescent="0.25">
      <c r="B1412" s="3">
        <v>38954</v>
      </c>
      <c r="C1412" s="2">
        <v>5814.34</v>
      </c>
      <c r="D1412" s="2">
        <v>5783.89</v>
      </c>
      <c r="E1412" s="2">
        <v>5834.07</v>
      </c>
      <c r="F1412" s="2">
        <v>5811.47</v>
      </c>
      <c r="H1412" s="3">
        <v>39563</v>
      </c>
      <c r="I1412">
        <v>1.5674999999999999</v>
      </c>
      <c r="J1412">
        <v>1.5555000000000001</v>
      </c>
      <c r="K1412">
        <v>1.5706</v>
      </c>
      <c r="L1412">
        <v>1.5630999999999999</v>
      </c>
      <c r="N1412" s="3">
        <v>39305</v>
      </c>
      <c r="O1412" s="2">
        <v>672.75</v>
      </c>
      <c r="P1412" s="2">
        <v>670.6</v>
      </c>
      <c r="Q1412" s="2">
        <v>672.8</v>
      </c>
      <c r="R1412" s="2">
        <v>670.6</v>
      </c>
      <c r="BJ1412" s="3">
        <v>38953</v>
      </c>
      <c r="BK1412">
        <v>315.08580000000001</v>
      </c>
      <c r="BL1412">
        <v>315.08580000000001</v>
      </c>
      <c r="BM1412">
        <v>315.08580000000001</v>
      </c>
      <c r="BN1412">
        <v>315.08580000000001</v>
      </c>
    </row>
    <row r="1413" spans="2:66" x14ac:dyDescent="0.25">
      <c r="B1413" s="3">
        <v>38953</v>
      </c>
      <c r="C1413" s="2">
        <v>5773.46</v>
      </c>
      <c r="D1413" s="2">
        <v>5744.11</v>
      </c>
      <c r="E1413" s="2">
        <v>5847.11</v>
      </c>
      <c r="F1413" s="2">
        <v>5814.08</v>
      </c>
      <c r="H1413" s="3">
        <v>39562</v>
      </c>
      <c r="I1413">
        <v>1.5880000000000001</v>
      </c>
      <c r="J1413">
        <v>1.5639000000000001</v>
      </c>
      <c r="K1413">
        <v>1.5884</v>
      </c>
      <c r="L1413">
        <v>1.5674999999999999</v>
      </c>
      <c r="N1413" s="3">
        <v>39304</v>
      </c>
      <c r="O1413" s="2">
        <v>662.1</v>
      </c>
      <c r="P1413" s="2">
        <v>657.7</v>
      </c>
      <c r="Q1413" s="2">
        <v>676.75</v>
      </c>
      <c r="R1413" s="2">
        <v>670.6</v>
      </c>
      <c r="BJ1413" s="3">
        <v>38952</v>
      </c>
      <c r="BK1413">
        <v>315.0795</v>
      </c>
      <c r="BL1413">
        <v>315.0795</v>
      </c>
      <c r="BM1413">
        <v>315.0795</v>
      </c>
      <c r="BN1413">
        <v>315.0795</v>
      </c>
    </row>
    <row r="1414" spans="2:66" x14ac:dyDescent="0.25">
      <c r="B1414" s="3">
        <v>38952</v>
      </c>
      <c r="C1414" s="2">
        <v>5819.29</v>
      </c>
      <c r="D1414" s="2">
        <v>5759.55</v>
      </c>
      <c r="E1414" s="2">
        <v>5819.29</v>
      </c>
      <c r="F1414" s="2">
        <v>5775.54</v>
      </c>
      <c r="H1414" s="3">
        <v>39561</v>
      </c>
      <c r="I1414">
        <v>1.5972999999999999</v>
      </c>
      <c r="J1414">
        <v>1.5863</v>
      </c>
      <c r="K1414">
        <v>1.5996999999999999</v>
      </c>
      <c r="L1414">
        <v>1.5880000000000001</v>
      </c>
      <c r="N1414" s="3">
        <v>39303</v>
      </c>
      <c r="O1414" s="2">
        <v>673.65</v>
      </c>
      <c r="P1414" s="2">
        <v>658.85</v>
      </c>
      <c r="Q1414" s="2">
        <v>674.85</v>
      </c>
      <c r="R1414" s="2">
        <v>661.7</v>
      </c>
      <c r="BJ1414" s="3">
        <v>38951</v>
      </c>
      <c r="BK1414">
        <v>315.08800000000002</v>
      </c>
      <c r="BL1414">
        <v>315.08800000000002</v>
      </c>
      <c r="BM1414">
        <v>315.08800000000002</v>
      </c>
      <c r="BN1414">
        <v>315.08800000000002</v>
      </c>
    </row>
    <row r="1415" spans="2:66" x14ac:dyDescent="0.25">
      <c r="B1415" s="3">
        <v>38951</v>
      </c>
      <c r="C1415" s="2">
        <v>5816.21</v>
      </c>
      <c r="D1415" s="2">
        <v>5755.89</v>
      </c>
      <c r="E1415" s="2">
        <v>5831.86</v>
      </c>
      <c r="F1415" s="2">
        <v>5818.41</v>
      </c>
      <c r="H1415" s="3">
        <v>39560</v>
      </c>
      <c r="I1415">
        <v>1.5912999999999999</v>
      </c>
      <c r="J1415">
        <v>1.5834999999999999</v>
      </c>
      <c r="K1415">
        <v>1.6014999999999999</v>
      </c>
      <c r="L1415">
        <v>1.5973999999999999</v>
      </c>
      <c r="N1415" s="3">
        <v>39302</v>
      </c>
      <c r="O1415" s="2">
        <v>671.75</v>
      </c>
      <c r="P1415" s="2">
        <v>669.15</v>
      </c>
      <c r="Q1415" s="2">
        <v>677.05</v>
      </c>
      <c r="R1415" s="2">
        <v>673.3</v>
      </c>
      <c r="BJ1415" s="3">
        <v>38950</v>
      </c>
      <c r="BK1415">
        <v>314.21640000000002</v>
      </c>
      <c r="BL1415">
        <v>314.21640000000002</v>
      </c>
      <c r="BM1415">
        <v>314.21640000000002</v>
      </c>
      <c r="BN1415">
        <v>314.21640000000002</v>
      </c>
    </row>
    <row r="1416" spans="2:66" x14ac:dyDescent="0.25">
      <c r="B1416" s="3">
        <v>38950</v>
      </c>
      <c r="C1416" s="2">
        <v>5804.66</v>
      </c>
      <c r="D1416" s="2">
        <v>5771.93</v>
      </c>
      <c r="E1416" s="2">
        <v>5817.09</v>
      </c>
      <c r="F1416" s="2">
        <v>5794.83</v>
      </c>
      <c r="H1416" s="3">
        <v>39559</v>
      </c>
      <c r="I1416">
        <v>1.5808</v>
      </c>
      <c r="J1416">
        <v>1.5794999999999999</v>
      </c>
      <c r="K1416">
        <v>1.5944</v>
      </c>
      <c r="L1416">
        <v>1.5913999999999999</v>
      </c>
      <c r="N1416" s="3">
        <v>39301</v>
      </c>
      <c r="O1416" s="2">
        <v>671.85</v>
      </c>
      <c r="P1416" s="2">
        <v>665.75</v>
      </c>
      <c r="Q1416" s="2">
        <v>672.75</v>
      </c>
      <c r="R1416" s="2">
        <v>671</v>
      </c>
      <c r="BJ1416" s="3">
        <v>38947</v>
      </c>
      <c r="BK1416">
        <v>313.5068</v>
      </c>
      <c r="BL1416">
        <v>313.5068</v>
      </c>
      <c r="BM1416">
        <v>313.5068</v>
      </c>
      <c r="BN1416">
        <v>313.5068</v>
      </c>
    </row>
    <row r="1417" spans="2:66" x14ac:dyDescent="0.25">
      <c r="B1417" s="3">
        <v>38947</v>
      </c>
      <c r="C1417" s="2">
        <v>5828.35</v>
      </c>
      <c r="D1417" s="2">
        <v>5804.24</v>
      </c>
      <c r="E1417" s="2">
        <v>5849.37</v>
      </c>
      <c r="F1417" s="2">
        <v>5817.02</v>
      </c>
      <c r="H1417" s="3">
        <v>39558</v>
      </c>
      <c r="I1417">
        <v>1.5731999999999999</v>
      </c>
      <c r="J1417">
        <v>1.5731999999999999</v>
      </c>
      <c r="K1417">
        <v>1.5822000000000001</v>
      </c>
      <c r="L1417">
        <v>1.5809</v>
      </c>
      <c r="N1417" s="3">
        <v>39300</v>
      </c>
      <c r="O1417" s="2">
        <v>672.9</v>
      </c>
      <c r="P1417" s="2">
        <v>668.45</v>
      </c>
      <c r="Q1417" s="2">
        <v>675.3</v>
      </c>
      <c r="R1417" s="2">
        <v>671.5</v>
      </c>
      <c r="BJ1417" s="3">
        <v>38946</v>
      </c>
      <c r="BK1417">
        <v>313.8186</v>
      </c>
      <c r="BL1417">
        <v>313.8186</v>
      </c>
      <c r="BM1417">
        <v>313.8186</v>
      </c>
      <c r="BN1417">
        <v>313.8186</v>
      </c>
    </row>
    <row r="1418" spans="2:66" x14ac:dyDescent="0.25">
      <c r="B1418" s="3">
        <v>38946</v>
      </c>
      <c r="C1418" s="2">
        <v>5819.51</v>
      </c>
      <c r="D1418" s="2">
        <v>5803.34</v>
      </c>
      <c r="E1418" s="2">
        <v>5835.35</v>
      </c>
      <c r="F1418" s="2">
        <v>5833.51</v>
      </c>
      <c r="H1418" s="3">
        <v>39557</v>
      </c>
      <c r="I1418">
        <v>1.5817000000000001</v>
      </c>
      <c r="J1418">
        <v>1.5731999999999999</v>
      </c>
      <c r="K1418">
        <v>1.5817000000000001</v>
      </c>
      <c r="L1418">
        <v>1.5731999999999999</v>
      </c>
      <c r="N1418" s="3">
        <v>39299</v>
      </c>
      <c r="O1418" s="2">
        <v>673.3</v>
      </c>
      <c r="P1418" s="2">
        <v>672.1</v>
      </c>
      <c r="Q1418" s="2">
        <v>675.65</v>
      </c>
      <c r="R1418" s="2">
        <v>672.6</v>
      </c>
      <c r="BJ1418" s="3">
        <v>38945</v>
      </c>
      <c r="BK1418">
        <v>312.97829999999999</v>
      </c>
      <c r="BL1418">
        <v>312.97829999999999</v>
      </c>
      <c r="BM1418">
        <v>312.97829999999999</v>
      </c>
      <c r="BN1418">
        <v>312.97829999999999</v>
      </c>
    </row>
    <row r="1419" spans="2:66" x14ac:dyDescent="0.25">
      <c r="B1419" s="3">
        <v>38945</v>
      </c>
      <c r="C1419" s="2">
        <v>5778.71</v>
      </c>
      <c r="D1419" s="2">
        <v>5764.8</v>
      </c>
      <c r="E1419" s="2">
        <v>5826.41</v>
      </c>
      <c r="F1419" s="2">
        <v>5812.94</v>
      </c>
      <c r="H1419" s="3">
        <v>39556</v>
      </c>
      <c r="I1419">
        <v>1.5906</v>
      </c>
      <c r="J1419">
        <v>1.5711999999999999</v>
      </c>
      <c r="K1419">
        <v>1.5953999999999999</v>
      </c>
      <c r="L1419">
        <v>1.5817000000000001</v>
      </c>
      <c r="N1419" s="3">
        <v>39298</v>
      </c>
      <c r="O1419" s="2">
        <v>672.75</v>
      </c>
      <c r="P1419" s="2">
        <v>672.5</v>
      </c>
      <c r="Q1419" s="2">
        <v>674.87</v>
      </c>
      <c r="R1419" s="2">
        <v>672.9</v>
      </c>
      <c r="BJ1419" s="3">
        <v>38944</v>
      </c>
      <c r="BK1419">
        <v>312.24290000000002</v>
      </c>
      <c r="BL1419">
        <v>312.24290000000002</v>
      </c>
      <c r="BM1419">
        <v>312.24290000000002</v>
      </c>
      <c r="BN1419">
        <v>312.24290000000002</v>
      </c>
    </row>
    <row r="1420" spans="2:66" x14ac:dyDescent="0.25">
      <c r="B1420" s="3">
        <v>38944</v>
      </c>
      <c r="C1420" s="2">
        <v>5677.37</v>
      </c>
      <c r="D1420" s="2">
        <v>5664.89</v>
      </c>
      <c r="E1420" s="2">
        <v>5793.05</v>
      </c>
      <c r="F1420" s="2">
        <v>5776.8</v>
      </c>
      <c r="H1420" s="3">
        <v>39555</v>
      </c>
      <c r="I1420">
        <v>1.5938000000000001</v>
      </c>
      <c r="J1420">
        <v>1.5851</v>
      </c>
      <c r="K1420">
        <v>1.5979000000000001</v>
      </c>
      <c r="L1420">
        <v>1.5907</v>
      </c>
      <c r="N1420" s="3">
        <v>39297</v>
      </c>
      <c r="O1420" s="2">
        <v>665.5</v>
      </c>
      <c r="P1420" s="2">
        <v>664.55</v>
      </c>
      <c r="Q1420" s="2">
        <v>675.65</v>
      </c>
      <c r="R1420" s="2">
        <v>672.6</v>
      </c>
      <c r="BJ1420" s="3">
        <v>38943</v>
      </c>
      <c r="BK1420">
        <v>312.28930000000003</v>
      </c>
      <c r="BL1420">
        <v>312.28930000000003</v>
      </c>
      <c r="BM1420">
        <v>312.28930000000003</v>
      </c>
      <c r="BN1420">
        <v>312.28930000000003</v>
      </c>
    </row>
    <row r="1421" spans="2:66" x14ac:dyDescent="0.25">
      <c r="B1421" s="3">
        <v>38943</v>
      </c>
      <c r="C1421" s="2">
        <v>5661.07</v>
      </c>
      <c r="D1421" s="2">
        <v>5659.71</v>
      </c>
      <c r="E1421" s="2">
        <v>5701.59</v>
      </c>
      <c r="F1421" s="2">
        <v>5692</v>
      </c>
      <c r="H1421" s="3">
        <v>39554</v>
      </c>
      <c r="I1421">
        <v>1.5785</v>
      </c>
      <c r="J1421">
        <v>1.5778000000000001</v>
      </c>
      <c r="K1421">
        <v>1.5978000000000001</v>
      </c>
      <c r="L1421">
        <v>1.5942000000000001</v>
      </c>
      <c r="N1421" s="3">
        <v>39296</v>
      </c>
      <c r="O1421" s="2">
        <v>665.6</v>
      </c>
      <c r="P1421" s="2">
        <v>662.1</v>
      </c>
      <c r="Q1421" s="2">
        <v>667.3</v>
      </c>
      <c r="R1421" s="2">
        <v>665.4</v>
      </c>
      <c r="BJ1421" s="3">
        <v>38940</v>
      </c>
      <c r="BK1421">
        <v>312.79599999999999</v>
      </c>
      <c r="BL1421">
        <v>312.79599999999999</v>
      </c>
      <c r="BM1421">
        <v>312.79599999999999</v>
      </c>
      <c r="BN1421">
        <v>312.79599999999999</v>
      </c>
    </row>
    <row r="1422" spans="2:66" x14ac:dyDescent="0.25">
      <c r="B1422" s="3">
        <v>38940</v>
      </c>
      <c r="C1422" s="2">
        <v>5648.83</v>
      </c>
      <c r="D1422" s="2">
        <v>5602.3</v>
      </c>
      <c r="E1422" s="2">
        <v>5673.2</v>
      </c>
      <c r="F1422" s="2">
        <v>5628.37</v>
      </c>
      <c r="H1422" s="3">
        <v>39553</v>
      </c>
      <c r="I1422">
        <v>1.5822000000000001</v>
      </c>
      <c r="J1422">
        <v>1.5757000000000001</v>
      </c>
      <c r="K1422">
        <v>1.5871999999999999</v>
      </c>
      <c r="L1422">
        <v>1.5783</v>
      </c>
      <c r="N1422" s="3">
        <v>39295</v>
      </c>
      <c r="O1422" s="2">
        <v>664.1</v>
      </c>
      <c r="P1422" s="2">
        <v>658.63</v>
      </c>
      <c r="Q1422" s="2">
        <v>667.75</v>
      </c>
      <c r="R1422" s="2">
        <v>665.3</v>
      </c>
      <c r="BJ1422" s="3">
        <v>38939</v>
      </c>
      <c r="BK1422">
        <v>313.40159999999997</v>
      </c>
      <c r="BL1422">
        <v>313.40159999999997</v>
      </c>
      <c r="BM1422">
        <v>313.40159999999997</v>
      </c>
      <c r="BN1422">
        <v>313.40159999999997</v>
      </c>
    </row>
    <row r="1423" spans="2:66" x14ac:dyDescent="0.25">
      <c r="B1423" s="3">
        <v>38939</v>
      </c>
      <c r="C1423" s="2">
        <v>5662.73</v>
      </c>
      <c r="D1423" s="2">
        <v>5557.59</v>
      </c>
      <c r="E1423" s="2">
        <v>5662.73</v>
      </c>
      <c r="F1423" s="2">
        <v>5630.96</v>
      </c>
      <c r="H1423" s="3">
        <v>39552</v>
      </c>
      <c r="I1423">
        <v>1.5710999999999999</v>
      </c>
      <c r="J1423">
        <v>1.5672999999999999</v>
      </c>
      <c r="K1423">
        <v>1.5883</v>
      </c>
      <c r="L1423">
        <v>1.5825</v>
      </c>
      <c r="N1423" s="3">
        <v>39294</v>
      </c>
      <c r="O1423" s="2">
        <v>665.25</v>
      </c>
      <c r="P1423" s="2">
        <v>662.85</v>
      </c>
      <c r="Q1423" s="2">
        <v>669.1</v>
      </c>
      <c r="R1423" s="2">
        <v>663.7</v>
      </c>
      <c r="BJ1423" s="3">
        <v>38938</v>
      </c>
      <c r="BK1423">
        <v>313.21510000000001</v>
      </c>
      <c r="BL1423">
        <v>313.21510000000001</v>
      </c>
      <c r="BM1423">
        <v>313.21510000000001</v>
      </c>
      <c r="BN1423">
        <v>313.21510000000001</v>
      </c>
    </row>
    <row r="1424" spans="2:66" x14ac:dyDescent="0.25">
      <c r="B1424" s="3">
        <v>38938</v>
      </c>
      <c r="C1424" s="2">
        <v>5663.69</v>
      </c>
      <c r="D1424" s="2">
        <v>5612.95</v>
      </c>
      <c r="E1424" s="2">
        <v>5709.1</v>
      </c>
      <c r="F1424" s="2">
        <v>5702.81</v>
      </c>
      <c r="H1424" s="3">
        <v>39551</v>
      </c>
      <c r="I1424">
        <v>1.5820000000000001</v>
      </c>
      <c r="J1424">
        <v>1.5616000000000001</v>
      </c>
      <c r="K1424">
        <v>1.5826</v>
      </c>
      <c r="L1424">
        <v>1.5710999999999999</v>
      </c>
      <c r="N1424" s="3">
        <v>39293</v>
      </c>
      <c r="O1424" s="2">
        <v>661.45</v>
      </c>
      <c r="P1424" s="2">
        <v>659.45</v>
      </c>
      <c r="Q1424" s="2">
        <v>665.95</v>
      </c>
      <c r="R1424" s="2">
        <v>665.2</v>
      </c>
      <c r="BJ1424" s="3">
        <v>38937</v>
      </c>
      <c r="BK1424">
        <v>313.3426</v>
      </c>
      <c r="BL1424">
        <v>313.3426</v>
      </c>
      <c r="BM1424">
        <v>313.3426</v>
      </c>
      <c r="BN1424">
        <v>313.3426</v>
      </c>
    </row>
    <row r="1425" spans="2:66" x14ac:dyDescent="0.25">
      <c r="B1425" s="3">
        <v>38937</v>
      </c>
      <c r="C1425" s="2">
        <v>5658.36</v>
      </c>
      <c r="D1425" s="2">
        <v>5630.06</v>
      </c>
      <c r="E1425" s="2">
        <v>5678.73</v>
      </c>
      <c r="F1425" s="2">
        <v>5651.92</v>
      </c>
      <c r="H1425" s="3">
        <v>39550</v>
      </c>
      <c r="I1425">
        <v>1.5807</v>
      </c>
      <c r="J1425">
        <v>1.5807</v>
      </c>
      <c r="K1425">
        <v>1.5821000000000001</v>
      </c>
      <c r="L1425">
        <v>1.5820000000000001</v>
      </c>
      <c r="N1425" s="3">
        <v>39292</v>
      </c>
      <c r="O1425" s="2">
        <v>661.05</v>
      </c>
      <c r="P1425" s="2">
        <v>659.7</v>
      </c>
      <c r="Q1425" s="2">
        <v>662.25</v>
      </c>
      <c r="R1425" s="2">
        <v>660.9</v>
      </c>
      <c r="BJ1425" s="3">
        <v>38936</v>
      </c>
      <c r="BK1425">
        <v>313.28440000000001</v>
      </c>
      <c r="BL1425">
        <v>313.28440000000001</v>
      </c>
      <c r="BM1425">
        <v>313.28440000000001</v>
      </c>
      <c r="BN1425">
        <v>313.28440000000001</v>
      </c>
    </row>
    <row r="1426" spans="2:66" x14ac:dyDescent="0.25">
      <c r="B1426" s="3">
        <v>38936</v>
      </c>
      <c r="C1426" s="2">
        <v>5685.46</v>
      </c>
      <c r="D1426" s="2">
        <v>5614.3</v>
      </c>
      <c r="E1426" s="2">
        <v>5687.8</v>
      </c>
      <c r="F1426" s="2">
        <v>5626.67</v>
      </c>
      <c r="H1426" s="3">
        <v>39549</v>
      </c>
      <c r="I1426">
        <v>1.5753999999999999</v>
      </c>
      <c r="J1426">
        <v>1.5751999999999999</v>
      </c>
      <c r="K1426">
        <v>1.5851</v>
      </c>
      <c r="L1426">
        <v>1.5807</v>
      </c>
      <c r="N1426" s="3">
        <v>39291</v>
      </c>
      <c r="O1426" s="2">
        <v>661.05</v>
      </c>
      <c r="P1426" s="2">
        <v>659.7</v>
      </c>
      <c r="Q1426" s="2">
        <v>661.05</v>
      </c>
      <c r="R1426" s="2">
        <v>660</v>
      </c>
      <c r="BJ1426" s="3">
        <v>38933</v>
      </c>
      <c r="BK1426">
        <v>312.33190000000002</v>
      </c>
      <c r="BL1426">
        <v>312.33190000000002</v>
      </c>
      <c r="BM1426">
        <v>312.33190000000002</v>
      </c>
      <c r="BN1426">
        <v>312.33190000000002</v>
      </c>
    </row>
    <row r="1427" spans="2:66" x14ac:dyDescent="0.25">
      <c r="B1427" s="3">
        <v>38933</v>
      </c>
      <c r="C1427" s="2">
        <v>5656.38</v>
      </c>
      <c r="D1427" s="2">
        <v>5654.32</v>
      </c>
      <c r="E1427" s="2">
        <v>5741.8</v>
      </c>
      <c r="F1427" s="2">
        <v>5723.03</v>
      </c>
      <c r="H1427" s="3">
        <v>39548</v>
      </c>
      <c r="I1427">
        <v>1.5814999999999999</v>
      </c>
      <c r="J1427">
        <v>1.5725</v>
      </c>
      <c r="K1427">
        <v>1.5903</v>
      </c>
      <c r="L1427">
        <v>1.5757000000000001</v>
      </c>
      <c r="N1427" s="3">
        <v>39290</v>
      </c>
      <c r="O1427" s="2">
        <v>663.38</v>
      </c>
      <c r="P1427" s="2">
        <v>656.4</v>
      </c>
      <c r="Q1427" s="2">
        <v>667.45</v>
      </c>
      <c r="R1427" s="2">
        <v>660</v>
      </c>
      <c r="BJ1427" s="3">
        <v>38932</v>
      </c>
      <c r="BK1427">
        <v>313.17779999999999</v>
      </c>
      <c r="BL1427">
        <v>313.17779999999999</v>
      </c>
      <c r="BM1427">
        <v>313.17779999999999</v>
      </c>
      <c r="BN1427">
        <v>313.17779999999999</v>
      </c>
    </row>
    <row r="1428" spans="2:66" x14ac:dyDescent="0.25">
      <c r="B1428" s="3">
        <v>38932</v>
      </c>
      <c r="C1428" s="2">
        <v>5688.29</v>
      </c>
      <c r="D1428" s="2">
        <v>5591.19</v>
      </c>
      <c r="E1428" s="2">
        <v>5696.7</v>
      </c>
      <c r="F1428" s="2">
        <v>5640.03</v>
      </c>
      <c r="H1428" s="3">
        <v>39547</v>
      </c>
      <c r="I1428">
        <v>1.5692999999999999</v>
      </c>
      <c r="J1428">
        <v>1.5687</v>
      </c>
      <c r="K1428">
        <v>1.5863</v>
      </c>
      <c r="L1428">
        <v>1.5812999999999999</v>
      </c>
      <c r="N1428" s="3">
        <v>39289</v>
      </c>
      <c r="O1428" s="2">
        <v>675.75</v>
      </c>
      <c r="P1428" s="2">
        <v>657.2</v>
      </c>
      <c r="Q1428" s="2">
        <v>677.15</v>
      </c>
      <c r="R1428" s="2">
        <v>662.7</v>
      </c>
      <c r="BJ1428" s="3">
        <v>38931</v>
      </c>
      <c r="BK1428">
        <v>313.36279999999999</v>
      </c>
      <c r="BL1428">
        <v>313.36279999999999</v>
      </c>
      <c r="BM1428">
        <v>313.36279999999999</v>
      </c>
      <c r="BN1428">
        <v>313.36279999999999</v>
      </c>
    </row>
    <row r="1429" spans="2:66" x14ac:dyDescent="0.25">
      <c r="B1429" s="3">
        <v>38931</v>
      </c>
      <c r="C1429" s="2">
        <v>5622.74</v>
      </c>
      <c r="D1429" s="2">
        <v>5620.79</v>
      </c>
      <c r="E1429" s="2">
        <v>5684.49</v>
      </c>
      <c r="F1429" s="2">
        <v>5680.82</v>
      </c>
      <c r="H1429" s="3">
        <v>39546</v>
      </c>
      <c r="I1429">
        <v>1.5707</v>
      </c>
      <c r="J1429">
        <v>1.5676000000000001</v>
      </c>
      <c r="K1429">
        <v>1.5798000000000001</v>
      </c>
      <c r="L1429">
        <v>1.5696000000000001</v>
      </c>
      <c r="N1429" s="3">
        <v>39288</v>
      </c>
      <c r="O1429" s="2">
        <v>681.45</v>
      </c>
      <c r="P1429" s="2">
        <v>670.05</v>
      </c>
      <c r="Q1429" s="2">
        <v>682.3</v>
      </c>
      <c r="R1429" s="2">
        <v>675.5</v>
      </c>
      <c r="BJ1429" s="3">
        <v>38930</v>
      </c>
      <c r="BK1429">
        <v>313.012</v>
      </c>
      <c r="BL1429">
        <v>313.012</v>
      </c>
      <c r="BM1429">
        <v>313.012</v>
      </c>
      <c r="BN1429">
        <v>313.012</v>
      </c>
    </row>
    <row r="1430" spans="2:66" x14ac:dyDescent="0.25">
      <c r="B1430" s="3">
        <v>38930</v>
      </c>
      <c r="C1430" s="2">
        <v>5678.01</v>
      </c>
      <c r="D1430" s="2">
        <v>5583.96</v>
      </c>
      <c r="E1430" s="2">
        <v>5693.49</v>
      </c>
      <c r="F1430" s="2">
        <v>5596.74</v>
      </c>
      <c r="H1430" s="3">
        <v>39545</v>
      </c>
      <c r="I1430">
        <v>1.5727</v>
      </c>
      <c r="J1430">
        <v>1.5629</v>
      </c>
      <c r="K1430">
        <v>1.5728</v>
      </c>
      <c r="L1430">
        <v>1.5704</v>
      </c>
      <c r="N1430" s="3">
        <v>39287</v>
      </c>
      <c r="O1430" s="2">
        <v>682.4</v>
      </c>
      <c r="P1430" s="2">
        <v>679.82</v>
      </c>
      <c r="Q1430" s="2">
        <v>688.05</v>
      </c>
      <c r="R1430" s="2">
        <v>681.2</v>
      </c>
      <c r="BJ1430" s="3">
        <v>38929</v>
      </c>
      <c r="BK1430">
        <v>313.29719999999998</v>
      </c>
      <c r="BL1430">
        <v>313.29719999999998</v>
      </c>
      <c r="BM1430">
        <v>313.29719999999998</v>
      </c>
      <c r="BN1430">
        <v>313.29719999999998</v>
      </c>
    </row>
    <row r="1431" spans="2:66" x14ac:dyDescent="0.25">
      <c r="B1431" s="3">
        <v>38929</v>
      </c>
      <c r="C1431" s="2">
        <v>5704.56</v>
      </c>
      <c r="D1431" s="2">
        <v>5672.77</v>
      </c>
      <c r="E1431" s="2">
        <v>5708.37</v>
      </c>
      <c r="F1431" s="2">
        <v>5681.97</v>
      </c>
      <c r="H1431" s="3">
        <v>39544</v>
      </c>
      <c r="I1431">
        <v>1.5726</v>
      </c>
      <c r="J1431">
        <v>1.5708</v>
      </c>
      <c r="K1431">
        <v>1.5741000000000001</v>
      </c>
      <c r="L1431">
        <v>1.5731999999999999</v>
      </c>
      <c r="N1431" s="3">
        <v>39286</v>
      </c>
      <c r="O1431" s="2">
        <v>683.05</v>
      </c>
      <c r="P1431" s="2">
        <v>679.75</v>
      </c>
      <c r="Q1431" s="2">
        <v>685.45</v>
      </c>
      <c r="R1431" s="2">
        <v>682</v>
      </c>
      <c r="BJ1431" s="3">
        <v>38926</v>
      </c>
      <c r="BK1431">
        <v>313.1542</v>
      </c>
      <c r="BL1431">
        <v>313.1542</v>
      </c>
      <c r="BM1431">
        <v>313.1542</v>
      </c>
      <c r="BN1431">
        <v>313.1542</v>
      </c>
    </row>
    <row r="1432" spans="2:66" x14ac:dyDescent="0.25">
      <c r="B1432" s="3">
        <v>38926</v>
      </c>
      <c r="C1432" s="2">
        <v>5640.92</v>
      </c>
      <c r="D1432" s="2">
        <v>5620.91</v>
      </c>
      <c r="E1432" s="2">
        <v>5708.33</v>
      </c>
      <c r="F1432" s="2">
        <v>5705.42</v>
      </c>
      <c r="H1432" s="3">
        <v>39543</v>
      </c>
      <c r="I1432">
        <v>1.5731999999999999</v>
      </c>
      <c r="J1432">
        <v>1.5726</v>
      </c>
      <c r="K1432">
        <v>1.5738000000000001</v>
      </c>
      <c r="L1432">
        <v>1.5726</v>
      </c>
      <c r="N1432" s="3">
        <v>39285</v>
      </c>
      <c r="O1432" s="2">
        <v>683.4</v>
      </c>
      <c r="P1432" s="2">
        <v>682.25</v>
      </c>
      <c r="Q1432" s="2">
        <v>685.1</v>
      </c>
      <c r="R1432" s="2">
        <v>682.7</v>
      </c>
      <c r="BJ1432" s="3">
        <v>38925</v>
      </c>
      <c r="BK1432">
        <v>313.2072</v>
      </c>
      <c r="BL1432">
        <v>313.2072</v>
      </c>
      <c r="BM1432">
        <v>313.2072</v>
      </c>
      <c r="BN1432">
        <v>313.2072</v>
      </c>
    </row>
    <row r="1433" spans="2:66" x14ac:dyDescent="0.25">
      <c r="B1433" s="3">
        <v>38925</v>
      </c>
      <c r="C1433" s="2">
        <v>5615.08</v>
      </c>
      <c r="D1433" s="2">
        <v>5597.35</v>
      </c>
      <c r="E1433" s="2">
        <v>5667.55</v>
      </c>
      <c r="F1433" s="2">
        <v>5659.07</v>
      </c>
      <c r="H1433" s="3">
        <v>39542</v>
      </c>
      <c r="I1433">
        <v>1.5656000000000001</v>
      </c>
      <c r="J1433">
        <v>1.5639000000000001</v>
      </c>
      <c r="K1433">
        <v>1.5769</v>
      </c>
      <c r="L1433">
        <v>1.5731999999999999</v>
      </c>
      <c r="N1433" s="3">
        <v>39283</v>
      </c>
      <c r="O1433" s="2">
        <v>676.9</v>
      </c>
      <c r="P1433" s="2">
        <v>674.8</v>
      </c>
      <c r="Q1433" s="2">
        <v>687.35</v>
      </c>
      <c r="R1433" s="2">
        <v>683.15</v>
      </c>
      <c r="BJ1433" s="3">
        <v>38924</v>
      </c>
      <c r="BK1433">
        <v>312.35860000000002</v>
      </c>
      <c r="BL1433">
        <v>312.35860000000002</v>
      </c>
      <c r="BM1433">
        <v>312.35860000000002</v>
      </c>
      <c r="BN1433">
        <v>312.35860000000002</v>
      </c>
    </row>
    <row r="1434" spans="2:66" x14ac:dyDescent="0.25">
      <c r="B1434" s="3">
        <v>38924</v>
      </c>
      <c r="C1434" s="2">
        <v>5573.62</v>
      </c>
      <c r="D1434" s="2">
        <v>5555.45</v>
      </c>
      <c r="E1434" s="2">
        <v>5596.19</v>
      </c>
      <c r="F1434" s="2">
        <v>5583.1</v>
      </c>
      <c r="H1434" s="3">
        <v>39541</v>
      </c>
      <c r="I1434">
        <v>1.5674999999999999</v>
      </c>
      <c r="J1434">
        <v>1.5510999999999999</v>
      </c>
      <c r="K1434">
        <v>1.5683</v>
      </c>
      <c r="L1434">
        <v>1.5659000000000001</v>
      </c>
      <c r="N1434" s="3">
        <v>39282</v>
      </c>
      <c r="O1434" s="2">
        <v>673.35</v>
      </c>
      <c r="P1434" s="2">
        <v>670.85</v>
      </c>
      <c r="Q1434" s="2">
        <v>678.05</v>
      </c>
      <c r="R1434" s="2">
        <v>676.5</v>
      </c>
      <c r="BJ1434" s="3">
        <v>38923</v>
      </c>
      <c r="BK1434">
        <v>313.24630000000002</v>
      </c>
      <c r="BL1434">
        <v>313.24630000000002</v>
      </c>
      <c r="BM1434">
        <v>313.24630000000002</v>
      </c>
      <c r="BN1434">
        <v>313.24630000000002</v>
      </c>
    </row>
    <row r="1435" spans="2:66" x14ac:dyDescent="0.25">
      <c r="B1435" s="3">
        <v>38923</v>
      </c>
      <c r="C1435" s="2">
        <v>5587.04</v>
      </c>
      <c r="D1435" s="2">
        <v>5542.38</v>
      </c>
      <c r="E1435" s="2">
        <v>5601.62</v>
      </c>
      <c r="F1435" s="2">
        <v>5565.76</v>
      </c>
      <c r="H1435" s="3">
        <v>39540</v>
      </c>
      <c r="I1435">
        <v>1.5618000000000001</v>
      </c>
      <c r="J1435">
        <v>1.5539000000000001</v>
      </c>
      <c r="K1435">
        <v>1.57</v>
      </c>
      <c r="L1435">
        <v>1.5671999999999999</v>
      </c>
      <c r="N1435" s="3">
        <v>39281</v>
      </c>
      <c r="O1435" s="2">
        <v>664.85</v>
      </c>
      <c r="P1435" s="2">
        <v>664.42</v>
      </c>
      <c r="Q1435" s="2">
        <v>674.65</v>
      </c>
      <c r="R1435" s="2">
        <v>673.1</v>
      </c>
      <c r="BJ1435" s="3">
        <v>38922</v>
      </c>
      <c r="BK1435">
        <v>312.61160000000001</v>
      </c>
      <c r="BL1435">
        <v>312.61160000000001</v>
      </c>
      <c r="BM1435">
        <v>312.61160000000001</v>
      </c>
      <c r="BN1435">
        <v>312.61160000000001</v>
      </c>
    </row>
    <row r="1436" spans="2:66" x14ac:dyDescent="0.25">
      <c r="B1436" s="3">
        <v>38922</v>
      </c>
      <c r="C1436" s="2">
        <v>5460.12</v>
      </c>
      <c r="D1436" s="2">
        <v>5460.12</v>
      </c>
      <c r="E1436" s="2">
        <v>5582.06</v>
      </c>
      <c r="F1436" s="2">
        <v>5578.05</v>
      </c>
      <c r="H1436" s="3">
        <v>39539</v>
      </c>
      <c r="I1436">
        <v>1.5760000000000001</v>
      </c>
      <c r="J1436">
        <v>1.5566</v>
      </c>
      <c r="K1436">
        <v>1.5786</v>
      </c>
      <c r="L1436">
        <v>1.5616000000000001</v>
      </c>
      <c r="N1436" s="3">
        <v>39280</v>
      </c>
      <c r="O1436" s="2">
        <v>665.77</v>
      </c>
      <c r="P1436" s="2">
        <v>662.15</v>
      </c>
      <c r="Q1436" s="2">
        <v>667.55</v>
      </c>
      <c r="R1436" s="2">
        <v>664.7</v>
      </c>
      <c r="BJ1436" s="3">
        <v>38919</v>
      </c>
      <c r="BK1436">
        <v>312.5872</v>
      </c>
      <c r="BL1436">
        <v>312.5872</v>
      </c>
      <c r="BM1436">
        <v>312.5872</v>
      </c>
      <c r="BN1436">
        <v>312.5872</v>
      </c>
    </row>
    <row r="1437" spans="2:66" x14ac:dyDescent="0.25">
      <c r="B1437" s="3">
        <v>38919</v>
      </c>
      <c r="C1437" s="2">
        <v>5537.16</v>
      </c>
      <c r="D1437" s="2">
        <v>5423.63</v>
      </c>
      <c r="E1437" s="2">
        <v>5539.72</v>
      </c>
      <c r="F1437" s="2">
        <v>5451.01</v>
      </c>
      <c r="H1437" s="3">
        <v>39538</v>
      </c>
      <c r="I1437">
        <v>1.5769</v>
      </c>
      <c r="J1437">
        <v>1.5748</v>
      </c>
      <c r="K1437">
        <v>1.5894999999999999</v>
      </c>
      <c r="L1437">
        <v>1.5757000000000001</v>
      </c>
      <c r="N1437" s="3">
        <v>39279</v>
      </c>
      <c r="O1437" s="2">
        <v>667.25</v>
      </c>
      <c r="P1437" s="2">
        <v>663.15</v>
      </c>
      <c r="Q1437" s="2">
        <v>669.05</v>
      </c>
      <c r="R1437" s="2">
        <v>665.3</v>
      </c>
      <c r="BJ1437" s="3">
        <v>38918</v>
      </c>
      <c r="BK1437">
        <v>312.18639999999999</v>
      </c>
      <c r="BL1437">
        <v>312.18639999999999</v>
      </c>
      <c r="BM1437">
        <v>312.18639999999999</v>
      </c>
      <c r="BN1437">
        <v>312.18639999999999</v>
      </c>
    </row>
    <row r="1438" spans="2:66" x14ac:dyDescent="0.25">
      <c r="B1438" s="3">
        <v>38918</v>
      </c>
      <c r="C1438" s="2">
        <v>5559.67</v>
      </c>
      <c r="D1438" s="2">
        <v>5535.06</v>
      </c>
      <c r="E1438" s="2">
        <v>5587.28</v>
      </c>
      <c r="F1438" s="2">
        <v>5545.82</v>
      </c>
      <c r="H1438" s="3">
        <v>39537</v>
      </c>
      <c r="I1438">
        <v>1.5795999999999999</v>
      </c>
      <c r="J1438">
        <v>1.5768</v>
      </c>
      <c r="K1438">
        <v>1.5813999999999999</v>
      </c>
      <c r="L1438">
        <v>1.5770999999999999</v>
      </c>
      <c r="N1438" s="3">
        <v>39278</v>
      </c>
      <c r="O1438" s="2">
        <v>666.9</v>
      </c>
      <c r="P1438" s="2">
        <v>666</v>
      </c>
      <c r="Q1438" s="2">
        <v>667.6</v>
      </c>
      <c r="R1438" s="2">
        <v>666.6</v>
      </c>
      <c r="BJ1438" s="3">
        <v>38917</v>
      </c>
      <c r="BK1438">
        <v>311.5838</v>
      </c>
      <c r="BL1438">
        <v>311.5838</v>
      </c>
      <c r="BM1438">
        <v>311.5838</v>
      </c>
      <c r="BN1438">
        <v>311.5838</v>
      </c>
    </row>
    <row r="1439" spans="2:66" x14ac:dyDescent="0.25">
      <c r="B1439" s="3">
        <v>38917</v>
      </c>
      <c r="C1439" s="2">
        <v>5415.05</v>
      </c>
      <c r="D1439" s="2">
        <v>5405.44</v>
      </c>
      <c r="E1439" s="2">
        <v>5543.38</v>
      </c>
      <c r="F1439" s="2">
        <v>5539.29</v>
      </c>
      <c r="H1439" s="3">
        <v>39536</v>
      </c>
      <c r="I1439">
        <v>1.5790999999999999</v>
      </c>
      <c r="J1439">
        <v>1.5790999999999999</v>
      </c>
      <c r="K1439">
        <v>1.5795999999999999</v>
      </c>
      <c r="L1439">
        <v>1.5795999999999999</v>
      </c>
      <c r="N1439" s="3">
        <v>39276</v>
      </c>
      <c r="O1439" s="2">
        <v>666.5</v>
      </c>
      <c r="P1439" s="2">
        <v>663</v>
      </c>
      <c r="Q1439" s="2">
        <v>668.8</v>
      </c>
      <c r="R1439" s="2">
        <v>666.65</v>
      </c>
      <c r="BJ1439" s="3">
        <v>38916</v>
      </c>
      <c r="BK1439">
        <v>312.14179999999999</v>
      </c>
      <c r="BL1439">
        <v>312.14179999999999</v>
      </c>
      <c r="BM1439">
        <v>312.14179999999999</v>
      </c>
      <c r="BN1439">
        <v>312.14179999999999</v>
      </c>
    </row>
    <row r="1440" spans="2:66" x14ac:dyDescent="0.25">
      <c r="B1440" s="3">
        <v>38916</v>
      </c>
      <c r="C1440" s="2">
        <v>5402.68</v>
      </c>
      <c r="D1440" s="2">
        <v>5373.44</v>
      </c>
      <c r="E1440" s="2">
        <v>5445.07</v>
      </c>
      <c r="F1440" s="2">
        <v>5396.85</v>
      </c>
      <c r="H1440" s="3">
        <v>39535</v>
      </c>
      <c r="I1440">
        <v>1.581</v>
      </c>
      <c r="J1440">
        <v>1.5744</v>
      </c>
      <c r="K1440">
        <v>1.5837000000000001</v>
      </c>
      <c r="L1440">
        <v>1.5790999999999999</v>
      </c>
      <c r="N1440" s="3">
        <v>39275</v>
      </c>
      <c r="O1440" s="2">
        <v>661.5</v>
      </c>
      <c r="P1440" s="2">
        <v>660.4</v>
      </c>
      <c r="Q1440" s="2">
        <v>669.65</v>
      </c>
      <c r="R1440" s="2">
        <v>666.35</v>
      </c>
      <c r="BJ1440" s="3">
        <v>38915</v>
      </c>
      <c r="BK1440">
        <v>312.04610000000002</v>
      </c>
      <c r="BL1440">
        <v>312.04610000000002</v>
      </c>
      <c r="BM1440">
        <v>312.04610000000002</v>
      </c>
      <c r="BN1440">
        <v>312.04610000000002</v>
      </c>
    </row>
    <row r="1441" spans="2:66" x14ac:dyDescent="0.25">
      <c r="B1441" s="3">
        <v>38915</v>
      </c>
      <c r="C1441" s="2">
        <v>5437.08</v>
      </c>
      <c r="D1441" s="2">
        <v>5365.06</v>
      </c>
      <c r="E1441" s="2">
        <v>5451.25</v>
      </c>
      <c r="F1441" s="2">
        <v>5416.96</v>
      </c>
      <c r="H1441" s="3">
        <v>39534</v>
      </c>
      <c r="I1441">
        <v>1.5817000000000001</v>
      </c>
      <c r="J1441">
        <v>1.5729</v>
      </c>
      <c r="K1441">
        <v>1.5844</v>
      </c>
      <c r="L1441">
        <v>1.581</v>
      </c>
      <c r="N1441" s="3">
        <v>39274</v>
      </c>
      <c r="O1441" s="2">
        <v>663.7</v>
      </c>
      <c r="P1441" s="2">
        <v>659.25</v>
      </c>
      <c r="Q1441" s="2">
        <v>666.2</v>
      </c>
      <c r="R1441" s="2">
        <v>661.2</v>
      </c>
      <c r="BJ1441" s="3">
        <v>38912</v>
      </c>
      <c r="BK1441">
        <v>311.81779999999998</v>
      </c>
      <c r="BL1441">
        <v>311.81779999999998</v>
      </c>
      <c r="BM1441">
        <v>311.81779999999998</v>
      </c>
      <c r="BN1441">
        <v>311.81779999999998</v>
      </c>
    </row>
    <row r="1442" spans="2:66" x14ac:dyDescent="0.25">
      <c r="B1442" s="3">
        <v>38912</v>
      </c>
      <c r="C1442" s="2">
        <v>5502.35</v>
      </c>
      <c r="D1442" s="2">
        <v>5422.22</v>
      </c>
      <c r="E1442" s="2">
        <v>5504.07</v>
      </c>
      <c r="F1442" s="2">
        <v>5422.22</v>
      </c>
      <c r="H1442" s="3">
        <v>39533</v>
      </c>
      <c r="I1442">
        <v>1.5609</v>
      </c>
      <c r="J1442">
        <v>1.5585</v>
      </c>
      <c r="K1442">
        <v>1.5858000000000001</v>
      </c>
      <c r="L1442">
        <v>1.5821000000000001</v>
      </c>
      <c r="N1442" s="3">
        <v>39273</v>
      </c>
      <c r="O1442" s="2">
        <v>660.05</v>
      </c>
      <c r="P1442" s="2">
        <v>658.3</v>
      </c>
      <c r="Q1442" s="2">
        <v>665.65</v>
      </c>
      <c r="R1442" s="2">
        <v>663.2</v>
      </c>
      <c r="BJ1442" s="3">
        <v>38911</v>
      </c>
      <c r="BK1442">
        <v>311.11739999999998</v>
      </c>
      <c r="BL1442">
        <v>311.11739999999998</v>
      </c>
      <c r="BM1442">
        <v>311.11739999999998</v>
      </c>
      <c r="BN1442">
        <v>311.11739999999998</v>
      </c>
    </row>
    <row r="1443" spans="2:66" x14ac:dyDescent="0.25">
      <c r="B1443" s="3">
        <v>38911</v>
      </c>
      <c r="C1443" s="2">
        <v>5609.13</v>
      </c>
      <c r="D1443" s="2">
        <v>5505.36</v>
      </c>
      <c r="E1443" s="2">
        <v>5609.13</v>
      </c>
      <c r="F1443" s="2">
        <v>5527.29</v>
      </c>
      <c r="H1443" s="3">
        <v>39532</v>
      </c>
      <c r="I1443">
        <v>1.5434000000000001</v>
      </c>
      <c r="J1443">
        <v>1.5411999999999999</v>
      </c>
      <c r="K1443">
        <v>1.5654999999999999</v>
      </c>
      <c r="L1443">
        <v>1.5609999999999999</v>
      </c>
      <c r="N1443" s="3">
        <v>39272</v>
      </c>
      <c r="O1443" s="2">
        <v>655.20000000000005</v>
      </c>
      <c r="P1443" s="2">
        <v>653.1</v>
      </c>
      <c r="Q1443" s="2">
        <v>663.35</v>
      </c>
      <c r="R1443" s="2">
        <v>659.9</v>
      </c>
      <c r="BJ1443" s="3">
        <v>38910</v>
      </c>
      <c r="BK1443">
        <v>310.33390000000003</v>
      </c>
      <c r="BL1443">
        <v>310.33390000000003</v>
      </c>
      <c r="BM1443">
        <v>310.33390000000003</v>
      </c>
      <c r="BN1443">
        <v>310.33390000000003</v>
      </c>
    </row>
    <row r="1444" spans="2:66" x14ac:dyDescent="0.25">
      <c r="B1444" s="3">
        <v>38910</v>
      </c>
      <c r="C1444" s="2">
        <v>5641.01</v>
      </c>
      <c r="D1444" s="2">
        <v>5620.49</v>
      </c>
      <c r="E1444" s="2">
        <v>5700.01</v>
      </c>
      <c r="F1444" s="2">
        <v>5637.82</v>
      </c>
      <c r="H1444" s="3">
        <v>39531</v>
      </c>
      <c r="I1444">
        <v>1.5405</v>
      </c>
      <c r="J1444">
        <v>1.534</v>
      </c>
      <c r="K1444">
        <v>1.5451999999999999</v>
      </c>
      <c r="L1444">
        <v>1.5431999999999999</v>
      </c>
      <c r="N1444" s="3">
        <v>39271</v>
      </c>
      <c r="O1444" s="2">
        <v>655.9</v>
      </c>
      <c r="P1444" s="2">
        <v>654.6</v>
      </c>
      <c r="Q1444" s="2">
        <v>656.65</v>
      </c>
      <c r="R1444" s="2">
        <v>655.04999999999995</v>
      </c>
      <c r="BJ1444" s="3">
        <v>38909</v>
      </c>
      <c r="BK1444">
        <v>310.48669999999998</v>
      </c>
      <c r="BL1444">
        <v>310.48669999999998</v>
      </c>
      <c r="BM1444">
        <v>310.48669999999998</v>
      </c>
      <c r="BN1444">
        <v>310.48669999999998</v>
      </c>
    </row>
    <row r="1445" spans="2:66" x14ac:dyDescent="0.25">
      <c r="B1445" s="3">
        <v>38909</v>
      </c>
      <c r="C1445" s="2">
        <v>5678.55</v>
      </c>
      <c r="D1445" s="2">
        <v>5593.8</v>
      </c>
      <c r="E1445" s="2">
        <v>5684.4</v>
      </c>
      <c r="F1445" s="2">
        <v>5616.04</v>
      </c>
      <c r="H1445" s="3">
        <v>39530</v>
      </c>
      <c r="I1445">
        <v>1.5449999999999999</v>
      </c>
      <c r="J1445">
        <v>1.5405</v>
      </c>
      <c r="K1445">
        <v>1.5451999999999999</v>
      </c>
      <c r="L1445">
        <v>1.5405</v>
      </c>
      <c r="N1445" s="3">
        <v>39269</v>
      </c>
      <c r="O1445" s="2">
        <v>649.45000000000005</v>
      </c>
      <c r="P1445" s="2">
        <v>644.79999999999995</v>
      </c>
      <c r="Q1445" s="2">
        <v>656.25</v>
      </c>
      <c r="R1445" s="2">
        <v>655.7</v>
      </c>
      <c r="BJ1445" s="3">
        <v>38908</v>
      </c>
      <c r="BK1445">
        <v>310.28289999999998</v>
      </c>
      <c r="BL1445">
        <v>310.28289999999998</v>
      </c>
      <c r="BM1445">
        <v>310.28289999999998</v>
      </c>
      <c r="BN1445">
        <v>310.28289999999998</v>
      </c>
    </row>
    <row r="1446" spans="2:66" x14ac:dyDescent="0.25">
      <c r="B1446" s="3">
        <v>38908</v>
      </c>
      <c r="C1446" s="2">
        <v>5678.11</v>
      </c>
      <c r="D1446" s="2">
        <v>5633.47</v>
      </c>
      <c r="E1446" s="2">
        <v>5711.04</v>
      </c>
      <c r="F1446" s="2">
        <v>5706.32</v>
      </c>
      <c r="H1446" s="3">
        <v>39529</v>
      </c>
      <c r="I1446">
        <v>1.5451999999999999</v>
      </c>
      <c r="J1446">
        <v>1.5449999999999999</v>
      </c>
      <c r="K1446">
        <v>1.5451999999999999</v>
      </c>
      <c r="L1446">
        <v>1.5449999999999999</v>
      </c>
      <c r="N1446" s="3">
        <v>39268</v>
      </c>
      <c r="O1446" s="2">
        <v>654.35</v>
      </c>
      <c r="P1446" s="2">
        <v>645.25</v>
      </c>
      <c r="Q1446" s="2">
        <v>656.95</v>
      </c>
      <c r="R1446" s="2">
        <v>649.15</v>
      </c>
      <c r="BJ1446" s="3">
        <v>38905</v>
      </c>
      <c r="BK1446">
        <v>309.95650000000001</v>
      </c>
      <c r="BL1446">
        <v>309.95650000000001</v>
      </c>
      <c r="BM1446">
        <v>309.95650000000001</v>
      </c>
      <c r="BN1446">
        <v>309.95650000000001</v>
      </c>
    </row>
    <row r="1447" spans="2:66" x14ac:dyDescent="0.25">
      <c r="B1447" s="3">
        <v>38905</v>
      </c>
      <c r="C1447" s="2">
        <v>5680.17</v>
      </c>
      <c r="D1447" s="2">
        <v>5628.19</v>
      </c>
      <c r="E1447" s="2">
        <v>5717.9</v>
      </c>
      <c r="F1447" s="2">
        <v>5681.85</v>
      </c>
      <c r="H1447" s="3">
        <v>39528</v>
      </c>
      <c r="I1447">
        <v>1.5435000000000001</v>
      </c>
      <c r="J1447">
        <v>1.5404</v>
      </c>
      <c r="K1447">
        <v>1.5471999999999999</v>
      </c>
      <c r="L1447">
        <v>1.5451999999999999</v>
      </c>
      <c r="N1447" s="3">
        <v>39267</v>
      </c>
      <c r="O1447" s="2">
        <v>653.85</v>
      </c>
      <c r="P1447" s="2">
        <v>652.63</v>
      </c>
      <c r="Q1447" s="2">
        <v>655.25</v>
      </c>
      <c r="R1447" s="2">
        <v>654</v>
      </c>
      <c r="BJ1447" s="3">
        <v>38904</v>
      </c>
      <c r="BK1447">
        <v>309.93540000000002</v>
      </c>
      <c r="BL1447">
        <v>309.93540000000002</v>
      </c>
      <c r="BM1447">
        <v>309.93540000000002</v>
      </c>
      <c r="BN1447">
        <v>309.93540000000002</v>
      </c>
    </row>
    <row r="1448" spans="2:66" x14ac:dyDescent="0.25">
      <c r="B1448" s="3">
        <v>38904</v>
      </c>
      <c r="C1448" s="2">
        <v>5635.27</v>
      </c>
      <c r="D1448" s="2">
        <v>5635.27</v>
      </c>
      <c r="E1448" s="2">
        <v>5702.65</v>
      </c>
      <c r="F1448" s="2">
        <v>5695.47</v>
      </c>
      <c r="H1448" s="3">
        <v>39527</v>
      </c>
      <c r="I1448">
        <v>1.5636000000000001</v>
      </c>
      <c r="J1448">
        <v>1.5398000000000001</v>
      </c>
      <c r="K1448">
        <v>1.5637000000000001</v>
      </c>
      <c r="L1448">
        <v>1.5439000000000001</v>
      </c>
      <c r="N1448" s="3">
        <v>39266</v>
      </c>
      <c r="O1448" s="2">
        <v>656.7</v>
      </c>
      <c r="P1448" s="2">
        <v>651.45000000000005</v>
      </c>
      <c r="Q1448" s="2">
        <v>658.35</v>
      </c>
      <c r="R1448" s="2">
        <v>653.25</v>
      </c>
      <c r="BJ1448" s="3">
        <v>38903</v>
      </c>
      <c r="BK1448">
        <v>309.81290000000001</v>
      </c>
      <c r="BL1448">
        <v>309.81290000000001</v>
      </c>
      <c r="BM1448">
        <v>309.81290000000001</v>
      </c>
      <c r="BN1448">
        <v>309.81290000000001</v>
      </c>
    </row>
    <row r="1449" spans="2:66" x14ac:dyDescent="0.25">
      <c r="B1449" s="3">
        <v>38903</v>
      </c>
      <c r="C1449" s="2">
        <v>5700.29</v>
      </c>
      <c r="D1449" s="2">
        <v>5608.95</v>
      </c>
      <c r="E1449" s="2">
        <v>5705.58</v>
      </c>
      <c r="F1449" s="2">
        <v>5625.63</v>
      </c>
      <c r="H1449" s="3">
        <v>39526</v>
      </c>
      <c r="I1449">
        <v>1.5654999999999999</v>
      </c>
      <c r="J1449">
        <v>1.5583</v>
      </c>
      <c r="K1449">
        <v>1.5782</v>
      </c>
      <c r="L1449">
        <v>1.5633999999999999</v>
      </c>
      <c r="N1449" s="3">
        <v>39265</v>
      </c>
      <c r="O1449" s="2">
        <v>650.62</v>
      </c>
      <c r="P1449" s="2">
        <v>648.1</v>
      </c>
      <c r="Q1449" s="2">
        <v>659.15</v>
      </c>
      <c r="R1449" s="2">
        <v>655.9</v>
      </c>
      <c r="BJ1449" s="3">
        <v>38902</v>
      </c>
      <c r="BK1449">
        <v>310.44810000000001</v>
      </c>
      <c r="BL1449">
        <v>310.44810000000001</v>
      </c>
      <c r="BM1449">
        <v>310.44810000000001</v>
      </c>
      <c r="BN1449">
        <v>310.44810000000001</v>
      </c>
    </row>
    <row r="1450" spans="2:66" x14ac:dyDescent="0.25">
      <c r="B1450" s="3">
        <v>38902</v>
      </c>
      <c r="C1450" s="2">
        <v>5714.6</v>
      </c>
      <c r="D1450" s="2">
        <v>5689.01</v>
      </c>
      <c r="E1450" s="2">
        <v>5729.59</v>
      </c>
      <c r="F1450" s="2">
        <v>5729.01</v>
      </c>
      <c r="H1450" s="3">
        <v>39525</v>
      </c>
      <c r="I1450">
        <v>1.5745</v>
      </c>
      <c r="J1450">
        <v>1.5613999999999999</v>
      </c>
      <c r="K1450">
        <v>1.583</v>
      </c>
      <c r="L1450">
        <v>1.5654999999999999</v>
      </c>
      <c r="N1450" s="3">
        <v>39264</v>
      </c>
      <c r="O1450" s="2">
        <v>649.65</v>
      </c>
      <c r="P1450" s="2">
        <v>648.9</v>
      </c>
      <c r="Q1450" s="2">
        <v>651.5</v>
      </c>
      <c r="R1450" s="2">
        <v>649.9</v>
      </c>
      <c r="BJ1450" s="3">
        <v>38901</v>
      </c>
      <c r="BK1450">
        <v>310.44099999999997</v>
      </c>
      <c r="BL1450">
        <v>310.44099999999997</v>
      </c>
      <c r="BM1450">
        <v>310.44099999999997</v>
      </c>
      <c r="BN1450">
        <v>310.44099999999997</v>
      </c>
    </row>
    <row r="1451" spans="2:66" x14ac:dyDescent="0.25">
      <c r="B1451" s="3">
        <v>38901</v>
      </c>
      <c r="C1451" s="2">
        <v>5688</v>
      </c>
      <c r="D1451" s="2">
        <v>5675.5</v>
      </c>
      <c r="E1451" s="2">
        <v>5712.69</v>
      </c>
      <c r="F1451" s="2">
        <v>5712.69</v>
      </c>
      <c r="H1451" s="3">
        <v>39524</v>
      </c>
      <c r="I1451">
        <v>1.5747</v>
      </c>
      <c r="J1451">
        <v>1.5693999999999999</v>
      </c>
      <c r="K1451">
        <v>1.5903</v>
      </c>
      <c r="L1451">
        <v>1.5743</v>
      </c>
      <c r="N1451" s="3">
        <v>39263</v>
      </c>
      <c r="O1451" s="2">
        <v>649.29999999999995</v>
      </c>
      <c r="P1451" s="2">
        <v>648.75</v>
      </c>
      <c r="Q1451" s="2">
        <v>649.65</v>
      </c>
      <c r="R1451" s="2">
        <v>648.75</v>
      </c>
      <c r="BJ1451" s="3">
        <v>38898</v>
      </c>
      <c r="BK1451">
        <v>310.13260000000002</v>
      </c>
      <c r="BL1451">
        <v>310.13260000000002</v>
      </c>
      <c r="BM1451">
        <v>310.13260000000002</v>
      </c>
      <c r="BN1451">
        <v>310.13260000000002</v>
      </c>
    </row>
    <row r="1452" spans="2:66" x14ac:dyDescent="0.25">
      <c r="B1452" s="3">
        <v>38898</v>
      </c>
      <c r="C1452" s="2">
        <v>5617.71</v>
      </c>
      <c r="D1452" s="2">
        <v>5617.71</v>
      </c>
      <c r="E1452" s="2">
        <v>5698.21</v>
      </c>
      <c r="F1452" s="2">
        <v>5683.31</v>
      </c>
      <c r="H1452" s="3">
        <v>39523</v>
      </c>
      <c r="I1452">
        <v>1.5670999999999999</v>
      </c>
      <c r="J1452">
        <v>1.5640000000000001</v>
      </c>
      <c r="K1452">
        <v>1.5765</v>
      </c>
      <c r="L1452">
        <v>1.5755999999999999</v>
      </c>
      <c r="N1452" s="3">
        <v>39262</v>
      </c>
      <c r="O1452" s="2">
        <v>648.54999999999995</v>
      </c>
      <c r="P1452" s="2">
        <v>645.95000000000005</v>
      </c>
      <c r="Q1452" s="2">
        <v>652.85</v>
      </c>
      <c r="R1452" s="2">
        <v>648.75</v>
      </c>
      <c r="BJ1452" s="3">
        <v>38897</v>
      </c>
      <c r="BK1452">
        <v>310.38049999999998</v>
      </c>
      <c r="BL1452">
        <v>310.38049999999998</v>
      </c>
      <c r="BM1452">
        <v>310.38049999999998</v>
      </c>
      <c r="BN1452">
        <v>310.38049999999998</v>
      </c>
    </row>
    <row r="1453" spans="2:66" x14ac:dyDescent="0.25">
      <c r="B1453" s="3">
        <v>38897</v>
      </c>
      <c r="C1453" s="2">
        <v>5480.37</v>
      </c>
      <c r="D1453" s="2">
        <v>5479.96</v>
      </c>
      <c r="E1453" s="2">
        <v>5592.53</v>
      </c>
      <c r="F1453" s="2">
        <v>5581.67</v>
      </c>
      <c r="H1453" s="3">
        <v>39522</v>
      </c>
      <c r="I1453">
        <v>1.5671999999999999</v>
      </c>
      <c r="J1453">
        <v>1.5670999999999999</v>
      </c>
      <c r="K1453">
        <v>1.5671999999999999</v>
      </c>
      <c r="L1453">
        <v>1.5670999999999999</v>
      </c>
      <c r="N1453" s="3">
        <v>39261</v>
      </c>
      <c r="O1453" s="2">
        <v>643.35</v>
      </c>
      <c r="P1453" s="2">
        <v>642.5</v>
      </c>
      <c r="Q1453" s="2">
        <v>650.25</v>
      </c>
      <c r="R1453" s="2">
        <v>648.29999999999995</v>
      </c>
      <c r="BJ1453" s="3">
        <v>38896</v>
      </c>
      <c r="BK1453">
        <v>310.40289999999999</v>
      </c>
      <c r="BL1453">
        <v>310.40289999999999</v>
      </c>
      <c r="BM1453">
        <v>310.40289999999999</v>
      </c>
      <c r="BN1453">
        <v>310.40289999999999</v>
      </c>
    </row>
    <row r="1454" spans="2:66" x14ac:dyDescent="0.25">
      <c r="B1454" s="3">
        <v>38896</v>
      </c>
      <c r="C1454" s="2">
        <v>5442.17</v>
      </c>
      <c r="D1454" s="2">
        <v>5420.08</v>
      </c>
      <c r="E1454" s="2">
        <v>5490.19</v>
      </c>
      <c r="F1454" s="2">
        <v>5456.87</v>
      </c>
      <c r="H1454" s="3">
        <v>39521</v>
      </c>
      <c r="I1454">
        <v>1.5621</v>
      </c>
      <c r="J1454">
        <v>1.5533999999999999</v>
      </c>
      <c r="K1454">
        <v>1.5683</v>
      </c>
      <c r="L1454">
        <v>1.5671999999999999</v>
      </c>
      <c r="N1454" s="3">
        <v>39260</v>
      </c>
      <c r="O1454" s="2">
        <v>642.15</v>
      </c>
      <c r="P1454" s="2">
        <v>639.35</v>
      </c>
      <c r="Q1454" s="2">
        <v>645.15</v>
      </c>
      <c r="R1454" s="2">
        <v>642.75</v>
      </c>
      <c r="BJ1454" s="3">
        <v>38895</v>
      </c>
      <c r="BK1454">
        <v>310.37369999999999</v>
      </c>
      <c r="BL1454">
        <v>310.37369999999999</v>
      </c>
      <c r="BM1454">
        <v>310.37369999999999</v>
      </c>
      <c r="BN1454">
        <v>310.37369999999999</v>
      </c>
    </row>
    <row r="1455" spans="2:66" x14ac:dyDescent="0.25">
      <c r="B1455" s="3">
        <v>38895</v>
      </c>
      <c r="C1455" s="2">
        <v>5537.77</v>
      </c>
      <c r="D1455" s="2">
        <v>5447.02</v>
      </c>
      <c r="E1455" s="2">
        <v>5552.95</v>
      </c>
      <c r="F1455" s="2">
        <v>5459.15</v>
      </c>
      <c r="H1455" s="3">
        <v>39520</v>
      </c>
      <c r="I1455">
        <v>1.5536000000000001</v>
      </c>
      <c r="J1455">
        <v>1.5521</v>
      </c>
      <c r="K1455">
        <v>1.5644</v>
      </c>
      <c r="L1455">
        <v>1.5616000000000001</v>
      </c>
      <c r="N1455" s="3">
        <v>39259</v>
      </c>
      <c r="O1455" s="2">
        <v>651.35</v>
      </c>
      <c r="P1455" s="2">
        <v>638.65</v>
      </c>
      <c r="Q1455" s="2">
        <v>652.1</v>
      </c>
      <c r="R1455" s="2">
        <v>641.9</v>
      </c>
      <c r="BJ1455" s="3">
        <v>38894</v>
      </c>
      <c r="BK1455">
        <v>310.726</v>
      </c>
      <c r="BL1455">
        <v>310.726</v>
      </c>
      <c r="BM1455">
        <v>310.726</v>
      </c>
      <c r="BN1455">
        <v>310.726</v>
      </c>
    </row>
    <row r="1456" spans="2:66" x14ac:dyDescent="0.25">
      <c r="B1456" s="3">
        <v>38894</v>
      </c>
      <c r="C1456" s="2">
        <v>5542.74</v>
      </c>
      <c r="D1456" s="2">
        <v>5500.94</v>
      </c>
      <c r="E1456" s="2">
        <v>5564.64</v>
      </c>
      <c r="F1456" s="2">
        <v>5514.63</v>
      </c>
      <c r="H1456" s="3">
        <v>39519</v>
      </c>
      <c r="I1456">
        <v>1.5367</v>
      </c>
      <c r="J1456">
        <v>1.5349999999999999</v>
      </c>
      <c r="K1456">
        <v>1.5569</v>
      </c>
      <c r="L1456">
        <v>1.5538000000000001</v>
      </c>
      <c r="N1456" s="3">
        <v>39258</v>
      </c>
      <c r="O1456" s="2">
        <v>652.4</v>
      </c>
      <c r="P1456" s="2">
        <v>648.25</v>
      </c>
      <c r="Q1456" s="2">
        <v>654.54999999999995</v>
      </c>
      <c r="R1456" s="2">
        <v>651</v>
      </c>
      <c r="BJ1456" s="3">
        <v>38891</v>
      </c>
      <c r="BK1456">
        <v>310.89479999999998</v>
      </c>
      <c r="BL1456">
        <v>310.89479999999998</v>
      </c>
      <c r="BM1456">
        <v>310.89479999999998</v>
      </c>
      <c r="BN1456">
        <v>310.89479999999998</v>
      </c>
    </row>
    <row r="1457" spans="2:66" x14ac:dyDescent="0.25">
      <c r="B1457" s="3">
        <v>38891</v>
      </c>
      <c r="C1457" s="2">
        <v>5536.43</v>
      </c>
      <c r="D1457" s="2">
        <v>5499.55</v>
      </c>
      <c r="E1457" s="2">
        <v>5559.87</v>
      </c>
      <c r="F1457" s="2">
        <v>5529.74</v>
      </c>
      <c r="H1457" s="3">
        <v>39518</v>
      </c>
      <c r="I1457">
        <v>1.5337000000000001</v>
      </c>
      <c r="J1457">
        <v>1.5283</v>
      </c>
      <c r="K1457">
        <v>1.5491999999999999</v>
      </c>
      <c r="L1457">
        <v>1.5330999999999999</v>
      </c>
      <c r="N1457" s="3">
        <v>39257</v>
      </c>
      <c r="O1457" s="2">
        <v>654.29999999999995</v>
      </c>
      <c r="P1457" s="2">
        <v>651.79999999999995</v>
      </c>
      <c r="Q1457" s="2">
        <v>654.75</v>
      </c>
      <c r="R1457" s="2">
        <v>652.29999999999995</v>
      </c>
      <c r="BJ1457" s="3">
        <v>38890</v>
      </c>
      <c r="BK1457">
        <v>311.17790000000002</v>
      </c>
      <c r="BL1457">
        <v>311.17790000000002</v>
      </c>
      <c r="BM1457">
        <v>311.17790000000002</v>
      </c>
      <c r="BN1457">
        <v>311.17790000000002</v>
      </c>
    </row>
    <row r="1458" spans="2:66" x14ac:dyDescent="0.25">
      <c r="B1458" s="3">
        <v>38890</v>
      </c>
      <c r="C1458" s="2">
        <v>5548.38</v>
      </c>
      <c r="D1458" s="2">
        <v>5499.36</v>
      </c>
      <c r="E1458" s="2">
        <v>5580.82</v>
      </c>
      <c r="F1458" s="2">
        <v>5533.42</v>
      </c>
      <c r="H1458" s="3">
        <v>39517</v>
      </c>
      <c r="I1458">
        <v>1.5389999999999999</v>
      </c>
      <c r="J1458">
        <v>1.5316000000000001</v>
      </c>
      <c r="K1458">
        <v>1.5399</v>
      </c>
      <c r="L1458">
        <v>1.5338000000000001</v>
      </c>
      <c r="N1458" s="3">
        <v>39255</v>
      </c>
      <c r="O1458" s="2">
        <v>651.5</v>
      </c>
      <c r="P1458" s="2">
        <v>650.20000000000005</v>
      </c>
      <c r="Q1458" s="2">
        <v>656.96</v>
      </c>
      <c r="R1458" s="2">
        <v>653.95000000000005</v>
      </c>
      <c r="BJ1458" s="3">
        <v>38889</v>
      </c>
      <c r="BK1458">
        <v>311.3116</v>
      </c>
      <c r="BL1458">
        <v>311.3116</v>
      </c>
      <c r="BM1458">
        <v>311.3116</v>
      </c>
      <c r="BN1458">
        <v>311.3116</v>
      </c>
    </row>
    <row r="1459" spans="2:66" x14ac:dyDescent="0.25">
      <c r="B1459" s="3">
        <v>38889</v>
      </c>
      <c r="C1459" s="2">
        <v>5499.05</v>
      </c>
      <c r="D1459" s="2">
        <v>5414.62</v>
      </c>
      <c r="E1459" s="2">
        <v>5510.15</v>
      </c>
      <c r="F1459" s="2">
        <v>5503.41</v>
      </c>
      <c r="H1459" s="3">
        <v>39516</v>
      </c>
      <c r="I1459">
        <v>1.5344</v>
      </c>
      <c r="J1459">
        <v>1.534</v>
      </c>
      <c r="K1459">
        <v>1.5403</v>
      </c>
      <c r="L1459">
        <v>1.5395000000000001</v>
      </c>
      <c r="N1459" s="3">
        <v>39254</v>
      </c>
      <c r="O1459" s="2">
        <v>654.54999999999995</v>
      </c>
      <c r="P1459" s="2">
        <v>647.15</v>
      </c>
      <c r="Q1459" s="2">
        <v>656.85</v>
      </c>
      <c r="R1459" s="2">
        <v>651.29999999999995</v>
      </c>
      <c r="BJ1459" s="3">
        <v>38888</v>
      </c>
      <c r="BK1459">
        <v>312.12060000000002</v>
      </c>
      <c r="BL1459">
        <v>312.12060000000002</v>
      </c>
      <c r="BM1459">
        <v>312.12060000000002</v>
      </c>
      <c r="BN1459">
        <v>312.12060000000002</v>
      </c>
    </row>
    <row r="1460" spans="2:66" x14ac:dyDescent="0.25">
      <c r="B1460" s="3">
        <v>38888</v>
      </c>
      <c r="C1460" s="2">
        <v>5408.25</v>
      </c>
      <c r="D1460" s="2">
        <v>5382.58</v>
      </c>
      <c r="E1460" s="2">
        <v>5493.61</v>
      </c>
      <c r="F1460" s="2">
        <v>5493.61</v>
      </c>
      <c r="H1460" s="3">
        <v>39515</v>
      </c>
      <c r="I1460">
        <v>1.5344</v>
      </c>
      <c r="J1460">
        <v>1.5344</v>
      </c>
      <c r="K1460">
        <v>1.5355000000000001</v>
      </c>
      <c r="L1460">
        <v>1.5344</v>
      </c>
      <c r="N1460" s="3">
        <v>39253</v>
      </c>
      <c r="O1460" s="2">
        <v>660.9</v>
      </c>
      <c r="P1460" s="2">
        <v>652.07000000000005</v>
      </c>
      <c r="Q1460" s="2">
        <v>661.8</v>
      </c>
      <c r="R1460" s="2">
        <v>654.29999999999995</v>
      </c>
      <c r="BJ1460" s="3">
        <v>38887</v>
      </c>
      <c r="BK1460">
        <v>311.8682</v>
      </c>
      <c r="BL1460">
        <v>311.8682</v>
      </c>
      <c r="BM1460">
        <v>311.8682</v>
      </c>
      <c r="BN1460">
        <v>311.8682</v>
      </c>
    </row>
    <row r="1461" spans="2:66" x14ac:dyDescent="0.25">
      <c r="B1461" s="3">
        <v>38887</v>
      </c>
      <c r="C1461" s="2">
        <v>5388.83</v>
      </c>
      <c r="D1461" s="2">
        <v>5388.83</v>
      </c>
      <c r="E1461" s="2">
        <v>5483.88</v>
      </c>
      <c r="F1461" s="2">
        <v>5439.23</v>
      </c>
      <c r="H1461" s="3">
        <v>39514</v>
      </c>
      <c r="I1461">
        <v>1.5384</v>
      </c>
      <c r="J1461">
        <v>1.5315000000000001</v>
      </c>
      <c r="K1461">
        <v>1.5448999999999999</v>
      </c>
      <c r="L1461">
        <v>1.5344</v>
      </c>
      <c r="N1461" s="3">
        <v>39252</v>
      </c>
      <c r="O1461" s="2">
        <v>657.05</v>
      </c>
      <c r="P1461" s="2">
        <v>653.20000000000005</v>
      </c>
      <c r="Q1461" s="2">
        <v>662.3</v>
      </c>
      <c r="R1461" s="2">
        <v>660.3</v>
      </c>
      <c r="BJ1461" s="3">
        <v>38884</v>
      </c>
      <c r="BK1461">
        <v>312.49560000000002</v>
      </c>
      <c r="BL1461">
        <v>312.49560000000002</v>
      </c>
      <c r="BM1461">
        <v>312.49560000000002</v>
      </c>
      <c r="BN1461">
        <v>312.49560000000002</v>
      </c>
    </row>
    <row r="1462" spans="2:66" x14ac:dyDescent="0.25">
      <c r="B1462" s="3">
        <v>38884</v>
      </c>
      <c r="C1462" s="2">
        <v>5454.34</v>
      </c>
      <c r="D1462" s="2">
        <v>5367.14</v>
      </c>
      <c r="E1462" s="2">
        <v>5507.6</v>
      </c>
      <c r="F1462" s="2">
        <v>5376.01</v>
      </c>
      <c r="H1462" s="3">
        <v>39513</v>
      </c>
      <c r="I1462">
        <v>1.5275000000000001</v>
      </c>
      <c r="J1462">
        <v>1.5268999999999999</v>
      </c>
      <c r="K1462">
        <v>1.5395000000000001</v>
      </c>
      <c r="L1462">
        <v>1.5385</v>
      </c>
      <c r="N1462" s="3">
        <v>39251</v>
      </c>
      <c r="O1462" s="2">
        <v>656.35</v>
      </c>
      <c r="P1462" s="2">
        <v>654.20000000000005</v>
      </c>
      <c r="Q1462" s="2">
        <v>659.45</v>
      </c>
      <c r="R1462" s="2">
        <v>656.4</v>
      </c>
      <c r="BJ1462" s="3">
        <v>38883</v>
      </c>
      <c r="BK1462">
        <v>312.48700000000002</v>
      </c>
      <c r="BL1462">
        <v>312.48700000000002</v>
      </c>
      <c r="BM1462">
        <v>312.48700000000002</v>
      </c>
      <c r="BN1462">
        <v>312.48700000000002</v>
      </c>
    </row>
    <row r="1463" spans="2:66" x14ac:dyDescent="0.25">
      <c r="B1463" s="3">
        <v>38883</v>
      </c>
      <c r="C1463" s="2">
        <v>5330.48</v>
      </c>
      <c r="D1463" s="2">
        <v>5330.48</v>
      </c>
      <c r="E1463" s="2">
        <v>5438.33</v>
      </c>
      <c r="F1463" s="2">
        <v>5422.22</v>
      </c>
      <c r="H1463" s="3">
        <v>39512</v>
      </c>
      <c r="I1463">
        <v>1.5205</v>
      </c>
      <c r="J1463">
        <v>1.5147999999999999</v>
      </c>
      <c r="K1463">
        <v>1.5297000000000001</v>
      </c>
      <c r="L1463">
        <v>1.5276000000000001</v>
      </c>
      <c r="N1463" s="3">
        <v>39250</v>
      </c>
      <c r="O1463" s="2">
        <v>655.35</v>
      </c>
      <c r="P1463" s="2">
        <v>654.45000000000005</v>
      </c>
      <c r="Q1463" s="2">
        <v>657.15</v>
      </c>
      <c r="R1463" s="2">
        <v>656.2</v>
      </c>
      <c r="BJ1463" s="3">
        <v>38882</v>
      </c>
      <c r="BK1463">
        <v>313.15390000000002</v>
      </c>
      <c r="BL1463">
        <v>313.15390000000002</v>
      </c>
      <c r="BM1463">
        <v>313.15390000000002</v>
      </c>
      <c r="BN1463">
        <v>313.15390000000002</v>
      </c>
    </row>
    <row r="1464" spans="2:66" x14ac:dyDescent="0.25">
      <c r="B1464" s="3">
        <v>38882</v>
      </c>
      <c r="C1464" s="2">
        <v>5298.62</v>
      </c>
      <c r="D1464" s="2">
        <v>5243.71</v>
      </c>
      <c r="E1464" s="2">
        <v>5332.08</v>
      </c>
      <c r="F1464" s="2">
        <v>5305.99</v>
      </c>
      <c r="H1464" s="3">
        <v>39511</v>
      </c>
      <c r="I1464">
        <v>1.5197000000000001</v>
      </c>
      <c r="J1464">
        <v>1.5178</v>
      </c>
      <c r="K1464">
        <v>1.5245</v>
      </c>
      <c r="L1464">
        <v>1.5207999999999999</v>
      </c>
      <c r="N1464" s="3">
        <v>39248</v>
      </c>
      <c r="O1464" s="2">
        <v>653.04999999999995</v>
      </c>
      <c r="P1464" s="2">
        <v>649.4</v>
      </c>
      <c r="Q1464" s="2">
        <v>656</v>
      </c>
      <c r="R1464" s="2">
        <v>655.1</v>
      </c>
      <c r="BJ1464" s="3">
        <v>38881</v>
      </c>
      <c r="BK1464">
        <v>313.59690000000001</v>
      </c>
      <c r="BL1464">
        <v>313.59690000000001</v>
      </c>
      <c r="BM1464">
        <v>313.59690000000001</v>
      </c>
      <c r="BN1464">
        <v>313.59690000000001</v>
      </c>
    </row>
    <row r="1465" spans="2:66" x14ac:dyDescent="0.25">
      <c r="B1465" s="3">
        <v>38881</v>
      </c>
      <c r="C1465" s="2">
        <v>5337.68</v>
      </c>
      <c r="D1465" s="2">
        <v>5262.21</v>
      </c>
      <c r="E1465" s="2">
        <v>5337.68</v>
      </c>
      <c r="F1465" s="2">
        <v>5292.14</v>
      </c>
      <c r="H1465" s="3">
        <v>39510</v>
      </c>
      <c r="I1465">
        <v>1.52</v>
      </c>
      <c r="J1465">
        <v>1.5161</v>
      </c>
      <c r="K1465">
        <v>1.5271999999999999</v>
      </c>
      <c r="L1465">
        <v>1.5196000000000001</v>
      </c>
      <c r="N1465" s="3">
        <v>39247</v>
      </c>
      <c r="O1465" s="2">
        <v>651.5</v>
      </c>
      <c r="P1465" s="2">
        <v>645.5</v>
      </c>
      <c r="Q1465" s="2">
        <v>654.65</v>
      </c>
      <c r="R1465" s="2">
        <v>652.9</v>
      </c>
      <c r="BJ1465" s="3">
        <v>38880</v>
      </c>
      <c r="BK1465">
        <v>312.6388</v>
      </c>
      <c r="BL1465">
        <v>312.6388</v>
      </c>
      <c r="BM1465">
        <v>312.6388</v>
      </c>
      <c r="BN1465">
        <v>312.6388</v>
      </c>
    </row>
    <row r="1466" spans="2:66" x14ac:dyDescent="0.25">
      <c r="B1466" s="3">
        <v>38880</v>
      </c>
      <c r="C1466" s="2">
        <v>5458.38</v>
      </c>
      <c r="D1466" s="2">
        <v>5375.99</v>
      </c>
      <c r="E1466" s="2">
        <v>5470.23</v>
      </c>
      <c r="F1466" s="2">
        <v>5395.55</v>
      </c>
      <c r="H1466" s="3">
        <v>39509</v>
      </c>
      <c r="I1466">
        <v>1.5181</v>
      </c>
      <c r="J1466">
        <v>1.5165999999999999</v>
      </c>
      <c r="K1466">
        <v>1.5221</v>
      </c>
      <c r="L1466">
        <v>1.52</v>
      </c>
      <c r="N1466" s="3">
        <v>39246</v>
      </c>
      <c r="O1466" s="2">
        <v>647.75</v>
      </c>
      <c r="P1466" s="2">
        <v>642.75</v>
      </c>
      <c r="Q1466" s="2">
        <v>652.95000000000005</v>
      </c>
      <c r="R1466" s="2">
        <v>651.04999999999995</v>
      </c>
      <c r="BJ1466" s="3">
        <v>38877</v>
      </c>
      <c r="BK1466">
        <v>312.51420000000002</v>
      </c>
      <c r="BL1466">
        <v>312.51420000000002</v>
      </c>
      <c r="BM1466">
        <v>312.51420000000002</v>
      </c>
      <c r="BN1466">
        <v>312.51420000000002</v>
      </c>
    </row>
    <row r="1467" spans="2:66" x14ac:dyDescent="0.25">
      <c r="B1467" s="3">
        <v>38877</v>
      </c>
      <c r="C1467" s="2">
        <v>5434.8</v>
      </c>
      <c r="D1467" s="2">
        <v>5434.8</v>
      </c>
      <c r="E1467" s="2">
        <v>5485.57</v>
      </c>
      <c r="F1467" s="2">
        <v>5464.08</v>
      </c>
      <c r="H1467" s="3">
        <v>39508</v>
      </c>
      <c r="I1467">
        <v>1.5178</v>
      </c>
      <c r="J1467">
        <v>1.5169999999999999</v>
      </c>
      <c r="K1467">
        <v>1.5182</v>
      </c>
      <c r="L1467">
        <v>1.5181</v>
      </c>
      <c r="N1467" s="3">
        <v>39245</v>
      </c>
      <c r="O1467" s="2">
        <v>653.29999999999995</v>
      </c>
      <c r="P1467" s="2">
        <v>645.20000000000005</v>
      </c>
      <c r="Q1467" s="2">
        <v>654.95000000000005</v>
      </c>
      <c r="R1467" s="2">
        <v>647.1</v>
      </c>
      <c r="BJ1467" s="3">
        <v>38876</v>
      </c>
      <c r="BK1467">
        <v>312.11840000000001</v>
      </c>
      <c r="BL1467">
        <v>312.11840000000001</v>
      </c>
      <c r="BM1467">
        <v>312.11840000000001</v>
      </c>
      <c r="BN1467">
        <v>312.11840000000001</v>
      </c>
    </row>
    <row r="1468" spans="2:66" x14ac:dyDescent="0.25">
      <c r="B1468" s="3">
        <v>38876</v>
      </c>
      <c r="C1468" s="2">
        <v>5478.71</v>
      </c>
      <c r="D1468" s="2">
        <v>5383.28</v>
      </c>
      <c r="E1468" s="2">
        <v>5478.71</v>
      </c>
      <c r="F1468" s="2">
        <v>5383.28</v>
      </c>
      <c r="H1468" s="3">
        <v>39507</v>
      </c>
      <c r="I1468">
        <v>1.5187999999999999</v>
      </c>
      <c r="J1468">
        <v>1.5146999999999999</v>
      </c>
      <c r="K1468">
        <v>1.5238</v>
      </c>
      <c r="L1468">
        <v>1.5178</v>
      </c>
      <c r="N1468" s="3">
        <v>39244</v>
      </c>
      <c r="O1468" s="2">
        <v>650.20000000000005</v>
      </c>
      <c r="P1468" s="2">
        <v>648.95000000000005</v>
      </c>
      <c r="Q1468" s="2">
        <v>655.20000000000005</v>
      </c>
      <c r="R1468" s="2">
        <v>652.70000000000005</v>
      </c>
      <c r="BJ1468" s="3">
        <v>38875</v>
      </c>
      <c r="BK1468">
        <v>311.27019999999999</v>
      </c>
      <c r="BL1468">
        <v>311.27019999999999</v>
      </c>
      <c r="BM1468">
        <v>311.27019999999999</v>
      </c>
      <c r="BN1468">
        <v>311.27019999999999</v>
      </c>
    </row>
    <row r="1469" spans="2:66" x14ac:dyDescent="0.25">
      <c r="B1469" s="3">
        <v>38875</v>
      </c>
      <c r="C1469" s="2">
        <v>5510.29</v>
      </c>
      <c r="D1469" s="2">
        <v>5471.76</v>
      </c>
      <c r="E1469" s="2">
        <v>5572.09</v>
      </c>
      <c r="F1469" s="2">
        <v>5543.93</v>
      </c>
      <c r="H1469" s="3">
        <v>39506</v>
      </c>
      <c r="I1469">
        <v>1.5117</v>
      </c>
      <c r="J1469">
        <v>1.5076000000000001</v>
      </c>
      <c r="K1469">
        <v>1.5228999999999999</v>
      </c>
      <c r="L1469">
        <v>1.5192000000000001</v>
      </c>
      <c r="N1469" s="3">
        <v>39243</v>
      </c>
      <c r="O1469" s="2">
        <v>648.75</v>
      </c>
      <c r="P1469" s="2">
        <v>648</v>
      </c>
      <c r="Q1469" s="2">
        <v>650.4</v>
      </c>
      <c r="R1469" s="2">
        <v>649.75</v>
      </c>
      <c r="BJ1469" s="3">
        <v>38874</v>
      </c>
      <c r="BK1469">
        <v>311.41460000000001</v>
      </c>
      <c r="BL1469">
        <v>311.41460000000001</v>
      </c>
      <c r="BM1469">
        <v>311.41460000000001</v>
      </c>
      <c r="BN1469">
        <v>311.41460000000001</v>
      </c>
    </row>
    <row r="1470" spans="2:66" x14ac:dyDescent="0.25">
      <c r="B1470" s="3">
        <v>38874</v>
      </c>
      <c r="C1470" s="2">
        <v>5563.13</v>
      </c>
      <c r="D1470" s="2">
        <v>5477.75</v>
      </c>
      <c r="E1470" s="2">
        <v>5590.83</v>
      </c>
      <c r="F1470" s="2">
        <v>5502.81</v>
      </c>
      <c r="H1470" s="3">
        <v>39505</v>
      </c>
      <c r="I1470">
        <v>1.4996</v>
      </c>
      <c r="J1470">
        <v>1.4981</v>
      </c>
      <c r="K1470">
        <v>1.5142</v>
      </c>
      <c r="L1470">
        <v>1.5116000000000001</v>
      </c>
      <c r="N1470" s="3">
        <v>39241</v>
      </c>
      <c r="O1470" s="2">
        <v>659.55</v>
      </c>
      <c r="P1470" s="2">
        <v>643.72</v>
      </c>
      <c r="Q1470" s="2">
        <v>661.75</v>
      </c>
      <c r="R1470" s="2">
        <v>648.5</v>
      </c>
      <c r="BJ1470" s="3">
        <v>38873</v>
      </c>
      <c r="BK1470">
        <v>312.2998</v>
      </c>
      <c r="BL1470">
        <v>312.2998</v>
      </c>
      <c r="BM1470">
        <v>312.2998</v>
      </c>
      <c r="BN1470">
        <v>312.2998</v>
      </c>
    </row>
    <row r="1471" spans="2:66" x14ac:dyDescent="0.25">
      <c r="B1471" s="3">
        <v>38873</v>
      </c>
      <c r="C1471" s="2">
        <v>5685.56</v>
      </c>
      <c r="D1471" s="2">
        <v>5590.22</v>
      </c>
      <c r="E1471" s="2">
        <v>5691.69</v>
      </c>
      <c r="F1471" s="2">
        <v>5621.19</v>
      </c>
      <c r="H1471" s="3">
        <v>39504</v>
      </c>
      <c r="I1471">
        <v>1.4833000000000001</v>
      </c>
      <c r="J1471">
        <v>1.478</v>
      </c>
      <c r="K1471">
        <v>1.5042</v>
      </c>
      <c r="L1471">
        <v>1.4996</v>
      </c>
      <c r="N1471" s="3">
        <v>39240</v>
      </c>
      <c r="O1471" s="2">
        <v>670.15</v>
      </c>
      <c r="P1471" s="2">
        <v>657.35</v>
      </c>
      <c r="Q1471" s="2">
        <v>673.2</v>
      </c>
      <c r="R1471" s="2">
        <v>658.9</v>
      </c>
      <c r="BJ1471" s="3">
        <v>38870</v>
      </c>
      <c r="BK1471">
        <v>311.30470000000003</v>
      </c>
      <c r="BL1471">
        <v>311.30470000000003</v>
      </c>
      <c r="BM1471">
        <v>311.30470000000003</v>
      </c>
      <c r="BN1471">
        <v>311.30470000000003</v>
      </c>
    </row>
    <row r="1472" spans="2:66" x14ac:dyDescent="0.25">
      <c r="B1472" s="3">
        <v>38870</v>
      </c>
      <c r="C1472" s="2">
        <v>5733.42</v>
      </c>
      <c r="D1472" s="2">
        <v>5676.04</v>
      </c>
      <c r="E1472" s="2">
        <v>5778.78</v>
      </c>
      <c r="F1472" s="2">
        <v>5687.04</v>
      </c>
      <c r="H1472" s="3">
        <v>39503</v>
      </c>
      <c r="I1472">
        <v>1.4829000000000001</v>
      </c>
      <c r="J1472">
        <v>1.4795</v>
      </c>
      <c r="K1472">
        <v>1.4842</v>
      </c>
      <c r="L1472">
        <v>1.4833000000000001</v>
      </c>
      <c r="N1472" s="3">
        <v>39239</v>
      </c>
      <c r="O1472" s="2">
        <v>670.9</v>
      </c>
      <c r="P1472" s="2">
        <v>664.5</v>
      </c>
      <c r="Q1472" s="2">
        <v>672.3</v>
      </c>
      <c r="R1472" s="2">
        <v>669.5</v>
      </c>
      <c r="BJ1472" s="3">
        <v>38869</v>
      </c>
      <c r="BK1472">
        <v>311.36559999999997</v>
      </c>
      <c r="BL1472">
        <v>311.36559999999997</v>
      </c>
      <c r="BM1472">
        <v>311.36559999999997</v>
      </c>
      <c r="BN1472">
        <v>311.36559999999997</v>
      </c>
    </row>
    <row r="1473" spans="2:66" x14ac:dyDescent="0.25">
      <c r="B1473" s="3">
        <v>38869</v>
      </c>
      <c r="C1473" s="2">
        <v>5677.53</v>
      </c>
      <c r="D1473" s="2">
        <v>5603.1</v>
      </c>
      <c r="E1473" s="2">
        <v>5713.53</v>
      </c>
      <c r="F1473" s="2">
        <v>5707.59</v>
      </c>
      <c r="H1473" s="3">
        <v>39502</v>
      </c>
      <c r="I1473">
        <v>1.4832000000000001</v>
      </c>
      <c r="J1473">
        <v>1.4822</v>
      </c>
      <c r="K1473">
        <v>1.4841</v>
      </c>
      <c r="L1473">
        <v>1.4832000000000001</v>
      </c>
      <c r="N1473" s="3">
        <v>39238</v>
      </c>
      <c r="O1473" s="2">
        <v>671.55</v>
      </c>
      <c r="P1473" s="2">
        <v>668.5</v>
      </c>
      <c r="Q1473" s="2">
        <v>673.68</v>
      </c>
      <c r="R1473" s="2">
        <v>670.2</v>
      </c>
      <c r="BJ1473" s="3">
        <v>38868</v>
      </c>
      <c r="BK1473">
        <v>311.81459999999998</v>
      </c>
      <c r="BL1473">
        <v>311.81459999999998</v>
      </c>
      <c r="BM1473">
        <v>311.81459999999998</v>
      </c>
      <c r="BN1473">
        <v>311.81459999999998</v>
      </c>
    </row>
    <row r="1474" spans="2:66" x14ac:dyDescent="0.25">
      <c r="B1474" s="3">
        <v>38868</v>
      </c>
      <c r="C1474" s="2">
        <v>5582.63</v>
      </c>
      <c r="D1474" s="2">
        <v>5533.12</v>
      </c>
      <c r="E1474" s="2">
        <v>5704.11</v>
      </c>
      <c r="F1474" s="2">
        <v>5692.86</v>
      </c>
      <c r="H1474" s="3">
        <v>39501</v>
      </c>
      <c r="I1474">
        <v>1.4823</v>
      </c>
      <c r="J1474">
        <v>1.482</v>
      </c>
      <c r="K1474">
        <v>1.4837</v>
      </c>
      <c r="L1474">
        <v>1.4832000000000001</v>
      </c>
      <c r="N1474" s="3">
        <v>39237</v>
      </c>
      <c r="O1474" s="2">
        <v>671.35</v>
      </c>
      <c r="P1474" s="2">
        <v>668</v>
      </c>
      <c r="Q1474" s="2">
        <v>674.25</v>
      </c>
      <c r="R1474" s="2">
        <v>671.4</v>
      </c>
      <c r="BJ1474" s="3">
        <v>38867</v>
      </c>
      <c r="BK1474">
        <v>312.67270000000002</v>
      </c>
      <c r="BL1474">
        <v>312.67270000000002</v>
      </c>
      <c r="BM1474">
        <v>312.67270000000002</v>
      </c>
      <c r="BN1474">
        <v>312.67270000000002</v>
      </c>
    </row>
    <row r="1475" spans="2:66" x14ac:dyDescent="0.25">
      <c r="B1475" s="3">
        <v>38867</v>
      </c>
      <c r="C1475" s="2">
        <v>5749.16</v>
      </c>
      <c r="D1475" s="2">
        <v>5593.89</v>
      </c>
      <c r="E1475" s="2">
        <v>5758.82</v>
      </c>
      <c r="F1475" s="2">
        <v>5622.43</v>
      </c>
      <c r="H1475" s="3">
        <v>39500</v>
      </c>
      <c r="I1475">
        <v>1.4810000000000001</v>
      </c>
      <c r="J1475">
        <v>1.4786999999999999</v>
      </c>
      <c r="K1475">
        <v>1.4861</v>
      </c>
      <c r="L1475">
        <v>1.4823</v>
      </c>
      <c r="N1475" s="3">
        <v>39236</v>
      </c>
      <c r="O1475" s="2">
        <v>671.75</v>
      </c>
      <c r="P1475" s="2">
        <v>670.3</v>
      </c>
      <c r="Q1475" s="2">
        <v>671.85</v>
      </c>
      <c r="R1475" s="2">
        <v>670.75</v>
      </c>
      <c r="BJ1475" s="3">
        <v>38866</v>
      </c>
      <c r="BK1475">
        <v>312.79579999999999</v>
      </c>
      <c r="BL1475">
        <v>312.79579999999999</v>
      </c>
      <c r="BM1475">
        <v>312.79579999999999</v>
      </c>
      <c r="BN1475">
        <v>312.79579999999999</v>
      </c>
    </row>
    <row r="1476" spans="2:66" x14ac:dyDescent="0.25">
      <c r="B1476" s="3">
        <v>38866</v>
      </c>
      <c r="C1476" s="2">
        <v>5782.49</v>
      </c>
      <c r="D1476" s="2">
        <v>5748.2</v>
      </c>
      <c r="E1476" s="2">
        <v>5784.29</v>
      </c>
      <c r="F1476" s="2">
        <v>5755.02</v>
      </c>
      <c r="H1476" s="3">
        <v>39499</v>
      </c>
      <c r="I1476">
        <v>1.4719</v>
      </c>
      <c r="J1476">
        <v>1.4702999999999999</v>
      </c>
      <c r="K1476">
        <v>1.4837</v>
      </c>
      <c r="L1476">
        <v>1.4813000000000001</v>
      </c>
      <c r="N1476" s="3">
        <v>39234</v>
      </c>
      <c r="O1476" s="2">
        <v>661.05</v>
      </c>
      <c r="P1476" s="2">
        <v>660.25</v>
      </c>
      <c r="Q1476" s="2">
        <v>672.2</v>
      </c>
      <c r="R1476" s="2">
        <v>670.7</v>
      </c>
      <c r="BJ1476" s="3">
        <v>38863</v>
      </c>
      <c r="BK1476">
        <v>313.00170000000003</v>
      </c>
      <c r="BL1476">
        <v>313.00170000000003</v>
      </c>
      <c r="BM1476">
        <v>313.00170000000003</v>
      </c>
      <c r="BN1476">
        <v>313.00170000000003</v>
      </c>
    </row>
    <row r="1477" spans="2:66" x14ac:dyDescent="0.25">
      <c r="B1477" s="3">
        <v>38863</v>
      </c>
      <c r="C1477" s="2">
        <v>5728.99</v>
      </c>
      <c r="D1477" s="2">
        <v>5720.5</v>
      </c>
      <c r="E1477" s="2">
        <v>5788.47</v>
      </c>
      <c r="F1477" s="2">
        <v>5788.36</v>
      </c>
      <c r="H1477" s="3">
        <v>39498</v>
      </c>
      <c r="I1477">
        <v>1.4728000000000001</v>
      </c>
      <c r="J1477">
        <v>1.4616</v>
      </c>
      <c r="K1477">
        <v>1.4734</v>
      </c>
      <c r="L1477">
        <v>1.4721</v>
      </c>
      <c r="N1477" s="3">
        <v>39233</v>
      </c>
      <c r="O1477" s="2">
        <v>654.75</v>
      </c>
      <c r="P1477" s="2">
        <v>654.15</v>
      </c>
      <c r="Q1477" s="2">
        <v>662.05</v>
      </c>
      <c r="R1477" s="2">
        <v>660.5</v>
      </c>
      <c r="BJ1477" s="3">
        <v>38862</v>
      </c>
      <c r="BK1477">
        <v>313.15320000000003</v>
      </c>
      <c r="BL1477">
        <v>313.15320000000003</v>
      </c>
      <c r="BM1477">
        <v>313.15320000000003</v>
      </c>
      <c r="BN1477">
        <v>313.15320000000003</v>
      </c>
    </row>
    <row r="1478" spans="2:66" x14ac:dyDescent="0.25">
      <c r="B1478" s="3">
        <v>38862</v>
      </c>
      <c r="C1478" s="2">
        <v>5601.32</v>
      </c>
      <c r="D1478" s="2">
        <v>5568.83</v>
      </c>
      <c r="E1478" s="2">
        <v>5706.06</v>
      </c>
      <c r="F1478" s="2">
        <v>5706.06</v>
      </c>
      <c r="H1478" s="3">
        <v>39497</v>
      </c>
      <c r="I1478">
        <v>1.4643999999999999</v>
      </c>
      <c r="J1478">
        <v>1.4639</v>
      </c>
      <c r="K1478">
        <v>1.4755</v>
      </c>
      <c r="L1478">
        <v>1.4723999999999999</v>
      </c>
      <c r="N1478" s="3">
        <v>39232</v>
      </c>
      <c r="O1478" s="2">
        <v>657.35</v>
      </c>
      <c r="P1478" s="2">
        <v>651.45000000000005</v>
      </c>
      <c r="Q1478" s="2">
        <v>658.95</v>
      </c>
      <c r="R1478" s="2">
        <v>654.25</v>
      </c>
      <c r="BJ1478" s="3">
        <v>38861</v>
      </c>
      <c r="BK1478">
        <v>312.7901</v>
      </c>
      <c r="BL1478">
        <v>312.7901</v>
      </c>
      <c r="BM1478">
        <v>312.7901</v>
      </c>
      <c r="BN1478">
        <v>312.7901</v>
      </c>
    </row>
    <row r="1479" spans="2:66" x14ac:dyDescent="0.25">
      <c r="B1479" s="3">
        <v>38861</v>
      </c>
      <c r="C1479" s="2">
        <v>5637.34</v>
      </c>
      <c r="D1479" s="2">
        <v>5552.02</v>
      </c>
      <c r="E1479" s="2">
        <v>5653.99</v>
      </c>
      <c r="F1479" s="2">
        <v>5587.23</v>
      </c>
      <c r="H1479" s="3">
        <v>39496</v>
      </c>
      <c r="I1479">
        <v>1.4670000000000001</v>
      </c>
      <c r="J1479">
        <v>1.4613</v>
      </c>
      <c r="K1479">
        <v>1.4689000000000001</v>
      </c>
      <c r="L1479">
        <v>1.4646999999999999</v>
      </c>
      <c r="N1479" s="3">
        <v>39231</v>
      </c>
      <c r="O1479" s="2">
        <v>655.75</v>
      </c>
      <c r="P1479" s="2">
        <v>654.04999999999995</v>
      </c>
      <c r="Q1479" s="2">
        <v>662.73</v>
      </c>
      <c r="R1479" s="2">
        <v>656.52</v>
      </c>
      <c r="BJ1479" s="3">
        <v>38860</v>
      </c>
      <c r="BK1479">
        <v>312.43439999999998</v>
      </c>
      <c r="BL1479">
        <v>312.43439999999998</v>
      </c>
      <c r="BM1479">
        <v>312.43439999999998</v>
      </c>
      <c r="BN1479">
        <v>312.43439999999998</v>
      </c>
    </row>
    <row r="1480" spans="2:66" x14ac:dyDescent="0.25">
      <c r="B1480" s="3">
        <v>38860</v>
      </c>
      <c r="C1480" s="2">
        <v>5556.82</v>
      </c>
      <c r="D1480" s="2">
        <v>5556.82</v>
      </c>
      <c r="E1480" s="2">
        <v>5703.34</v>
      </c>
      <c r="F1480" s="2">
        <v>5678.49</v>
      </c>
      <c r="H1480" s="3">
        <v>39495</v>
      </c>
      <c r="I1480">
        <v>1.4677</v>
      </c>
      <c r="J1480">
        <v>1.4663999999999999</v>
      </c>
      <c r="K1480">
        <v>1.4682999999999999</v>
      </c>
      <c r="L1480">
        <v>1.4672000000000001</v>
      </c>
      <c r="N1480" s="3">
        <v>39230</v>
      </c>
      <c r="O1480" s="2">
        <v>656.15</v>
      </c>
      <c r="P1480" s="2">
        <v>654.35</v>
      </c>
      <c r="Q1480" s="2">
        <v>656.88</v>
      </c>
      <c r="R1480" s="2">
        <v>655</v>
      </c>
      <c r="BJ1480" s="3">
        <v>38859</v>
      </c>
      <c r="BK1480">
        <v>312.09039999999999</v>
      </c>
      <c r="BL1480">
        <v>312.09039999999999</v>
      </c>
      <c r="BM1480">
        <v>312.09039999999999</v>
      </c>
      <c r="BN1480">
        <v>312.09039999999999</v>
      </c>
    </row>
    <row r="1481" spans="2:66" x14ac:dyDescent="0.25">
      <c r="B1481" s="3">
        <v>38859</v>
      </c>
      <c r="C1481" s="2">
        <v>5653.85</v>
      </c>
      <c r="D1481" s="2">
        <v>5513.43</v>
      </c>
      <c r="E1481" s="2">
        <v>5653.85</v>
      </c>
      <c r="F1481" s="2">
        <v>5546.24</v>
      </c>
      <c r="H1481" s="3">
        <v>39494</v>
      </c>
      <c r="I1481">
        <v>1.4681999999999999</v>
      </c>
      <c r="J1481">
        <v>1.4671000000000001</v>
      </c>
      <c r="K1481">
        <v>1.4681999999999999</v>
      </c>
      <c r="L1481">
        <v>1.4677</v>
      </c>
      <c r="N1481" s="3">
        <v>39229</v>
      </c>
      <c r="O1481" s="2">
        <v>656</v>
      </c>
      <c r="P1481" s="2">
        <v>655</v>
      </c>
      <c r="Q1481" s="2">
        <v>656.25</v>
      </c>
      <c r="R1481" s="2">
        <v>655.5</v>
      </c>
      <c r="BJ1481" s="3">
        <v>38856</v>
      </c>
      <c r="BK1481">
        <v>310.89780000000002</v>
      </c>
      <c r="BL1481">
        <v>310.89780000000002</v>
      </c>
      <c r="BM1481">
        <v>310.89780000000002</v>
      </c>
      <c r="BN1481">
        <v>310.89780000000002</v>
      </c>
    </row>
    <row r="1482" spans="2:66" x14ac:dyDescent="0.25">
      <c r="B1482" s="3">
        <v>38856</v>
      </c>
      <c r="C1482" s="2">
        <v>5656.41</v>
      </c>
      <c r="D1482" s="2">
        <v>5635.69</v>
      </c>
      <c r="E1482" s="2">
        <v>5706.19</v>
      </c>
      <c r="F1482" s="2">
        <v>5672.28</v>
      </c>
      <c r="H1482" s="3">
        <v>39493</v>
      </c>
      <c r="I1482">
        <v>1.464</v>
      </c>
      <c r="J1482">
        <v>1.4628000000000001</v>
      </c>
      <c r="K1482">
        <v>1.4705999999999999</v>
      </c>
      <c r="L1482">
        <v>1.4681999999999999</v>
      </c>
      <c r="N1482" s="3">
        <v>39227</v>
      </c>
      <c r="O1482" s="2">
        <v>654.20000000000005</v>
      </c>
      <c r="P1482" s="2">
        <v>652.9</v>
      </c>
      <c r="Q1482" s="2">
        <v>657.05</v>
      </c>
      <c r="R1482" s="2">
        <v>655.8</v>
      </c>
      <c r="BJ1482" s="3">
        <v>38855</v>
      </c>
      <c r="BK1482">
        <v>310.4239</v>
      </c>
      <c r="BL1482">
        <v>310.4239</v>
      </c>
      <c r="BM1482">
        <v>310.4239</v>
      </c>
      <c r="BN1482">
        <v>310.4239</v>
      </c>
    </row>
    <row r="1483" spans="2:66" x14ac:dyDescent="0.25">
      <c r="B1483" s="3">
        <v>38855</v>
      </c>
      <c r="C1483" s="2">
        <v>5672.36</v>
      </c>
      <c r="D1483" s="2">
        <v>5587.92</v>
      </c>
      <c r="E1483" s="2">
        <v>5714.63</v>
      </c>
      <c r="F1483" s="2">
        <v>5666.07</v>
      </c>
      <c r="H1483" s="3">
        <v>39492</v>
      </c>
      <c r="I1483">
        <v>1.4553</v>
      </c>
      <c r="J1483">
        <v>1.4548000000000001</v>
      </c>
      <c r="K1483">
        <v>1.4643999999999999</v>
      </c>
      <c r="L1483">
        <v>1.4641999999999999</v>
      </c>
      <c r="N1483" s="3">
        <v>39226</v>
      </c>
      <c r="O1483" s="2">
        <v>662.7</v>
      </c>
      <c r="P1483" s="2">
        <v>651.25</v>
      </c>
      <c r="Q1483" s="2">
        <v>662.95</v>
      </c>
      <c r="R1483" s="2">
        <v>654.20000000000005</v>
      </c>
      <c r="BJ1483" s="3">
        <v>38854</v>
      </c>
      <c r="BK1483">
        <v>310.85210000000001</v>
      </c>
      <c r="BL1483">
        <v>310.85210000000001</v>
      </c>
      <c r="BM1483">
        <v>310.85210000000001</v>
      </c>
      <c r="BN1483">
        <v>310.85210000000001</v>
      </c>
    </row>
    <row r="1484" spans="2:66" x14ac:dyDescent="0.25">
      <c r="B1484" s="3">
        <v>38854</v>
      </c>
      <c r="C1484" s="2">
        <v>5873.72</v>
      </c>
      <c r="D1484" s="2">
        <v>5652.72</v>
      </c>
      <c r="E1484" s="2">
        <v>5897.77</v>
      </c>
      <c r="F1484" s="2">
        <v>5652.72</v>
      </c>
      <c r="H1484" s="3">
        <v>39491</v>
      </c>
      <c r="I1484">
        <v>1.4578</v>
      </c>
      <c r="J1484">
        <v>1.4534</v>
      </c>
      <c r="K1484">
        <v>1.4595</v>
      </c>
      <c r="L1484">
        <v>1.4555</v>
      </c>
      <c r="N1484" s="3">
        <v>39225</v>
      </c>
      <c r="O1484" s="2">
        <v>659</v>
      </c>
      <c r="P1484" s="2">
        <v>656.75</v>
      </c>
      <c r="Q1484" s="2">
        <v>665.15</v>
      </c>
      <c r="R1484" s="2">
        <v>661.9</v>
      </c>
      <c r="BJ1484" s="3">
        <v>38853</v>
      </c>
      <c r="BK1484">
        <v>310.66090000000003</v>
      </c>
      <c r="BL1484">
        <v>310.66090000000003</v>
      </c>
      <c r="BM1484">
        <v>310.66090000000003</v>
      </c>
      <c r="BN1484">
        <v>310.66090000000003</v>
      </c>
    </row>
    <row r="1485" spans="2:66" x14ac:dyDescent="0.25">
      <c r="B1485" s="3">
        <v>38853</v>
      </c>
      <c r="C1485" s="2">
        <v>5860.6</v>
      </c>
      <c r="D1485" s="2">
        <v>5807.84</v>
      </c>
      <c r="E1485" s="2">
        <v>5898.33</v>
      </c>
      <c r="F1485" s="2">
        <v>5851.92</v>
      </c>
      <c r="H1485" s="3">
        <v>39490</v>
      </c>
      <c r="I1485">
        <v>1.45</v>
      </c>
      <c r="J1485">
        <v>1.4496</v>
      </c>
      <c r="K1485">
        <v>1.4613</v>
      </c>
      <c r="L1485">
        <v>1.4581</v>
      </c>
      <c r="N1485" s="3">
        <v>39224</v>
      </c>
      <c r="O1485" s="2">
        <v>663.15</v>
      </c>
      <c r="P1485" s="2">
        <v>657.6</v>
      </c>
      <c r="Q1485" s="2">
        <v>665.55</v>
      </c>
      <c r="R1485" s="2">
        <v>657.9</v>
      </c>
      <c r="BJ1485" s="3">
        <v>38852</v>
      </c>
      <c r="BK1485">
        <v>309.83940000000001</v>
      </c>
      <c r="BL1485">
        <v>309.83940000000001</v>
      </c>
      <c r="BM1485">
        <v>309.83940000000001</v>
      </c>
      <c r="BN1485">
        <v>309.83940000000001</v>
      </c>
    </row>
    <row r="1486" spans="2:66" x14ac:dyDescent="0.25">
      <c r="B1486" s="3">
        <v>38852</v>
      </c>
      <c r="C1486" s="2">
        <v>5893</v>
      </c>
      <c r="D1486" s="2">
        <v>5785.14</v>
      </c>
      <c r="E1486" s="2">
        <v>5902.44</v>
      </c>
      <c r="F1486" s="2">
        <v>5857.03</v>
      </c>
      <c r="H1486" s="3">
        <v>39489</v>
      </c>
      <c r="I1486">
        <v>1.4525999999999999</v>
      </c>
      <c r="J1486">
        <v>1.4481999999999999</v>
      </c>
      <c r="K1486">
        <v>1.4575</v>
      </c>
      <c r="L1486">
        <v>1.4500999999999999</v>
      </c>
      <c r="N1486" s="3">
        <v>39223</v>
      </c>
      <c r="O1486" s="2">
        <v>662.05</v>
      </c>
      <c r="P1486" s="2">
        <v>656.4</v>
      </c>
      <c r="Q1486" s="2">
        <v>664.25</v>
      </c>
      <c r="R1486" s="2">
        <v>662.8</v>
      </c>
      <c r="BJ1486" s="3">
        <v>38849</v>
      </c>
      <c r="BK1486">
        <v>308.7817</v>
      </c>
      <c r="BL1486">
        <v>308.7817</v>
      </c>
      <c r="BM1486">
        <v>308.7817</v>
      </c>
      <c r="BN1486">
        <v>308.7817</v>
      </c>
    </row>
    <row r="1487" spans="2:66" x14ac:dyDescent="0.25">
      <c r="B1487" s="3">
        <v>38849</v>
      </c>
      <c r="C1487" s="2">
        <v>6028.39</v>
      </c>
      <c r="D1487" s="2">
        <v>5915.74</v>
      </c>
      <c r="E1487" s="2">
        <v>6043.65</v>
      </c>
      <c r="F1487" s="2">
        <v>5916.28</v>
      </c>
      <c r="H1487" s="3">
        <v>39488</v>
      </c>
      <c r="I1487">
        <v>1.4511000000000001</v>
      </c>
      <c r="J1487">
        <v>1.4498</v>
      </c>
      <c r="K1487">
        <v>1.4527000000000001</v>
      </c>
      <c r="L1487">
        <v>1.4523999999999999</v>
      </c>
      <c r="N1487" s="3">
        <v>39222</v>
      </c>
      <c r="O1487" s="2">
        <v>661.75</v>
      </c>
      <c r="P1487" s="2">
        <v>661</v>
      </c>
      <c r="Q1487" s="2">
        <v>664.15</v>
      </c>
      <c r="R1487" s="2">
        <v>661.2</v>
      </c>
      <c r="BJ1487" s="3">
        <v>38848</v>
      </c>
      <c r="BK1487">
        <v>309.43180000000001</v>
      </c>
      <c r="BL1487">
        <v>309.43180000000001</v>
      </c>
      <c r="BM1487">
        <v>309.43180000000001</v>
      </c>
      <c r="BN1487">
        <v>309.43180000000001</v>
      </c>
    </row>
    <row r="1488" spans="2:66" x14ac:dyDescent="0.25">
      <c r="B1488" s="3">
        <v>38848</v>
      </c>
      <c r="C1488" s="2">
        <v>6122.01</v>
      </c>
      <c r="D1488" s="2">
        <v>6047.43</v>
      </c>
      <c r="E1488" s="2">
        <v>6162.37</v>
      </c>
      <c r="F1488" s="2">
        <v>6054.72</v>
      </c>
      <c r="H1488" s="3">
        <v>39487</v>
      </c>
      <c r="I1488">
        <v>1.4508000000000001</v>
      </c>
      <c r="J1488">
        <v>1.4498</v>
      </c>
      <c r="K1488">
        <v>1.4511000000000001</v>
      </c>
      <c r="L1488">
        <v>1.4511000000000001</v>
      </c>
      <c r="N1488" s="3">
        <v>39221</v>
      </c>
      <c r="O1488" s="2">
        <v>661.35</v>
      </c>
      <c r="P1488" s="2">
        <v>660.8</v>
      </c>
      <c r="Q1488" s="2">
        <v>661.35</v>
      </c>
      <c r="R1488" s="2">
        <v>660.8</v>
      </c>
      <c r="BJ1488" s="3">
        <v>38847</v>
      </c>
      <c r="BK1488">
        <v>309.4658</v>
      </c>
      <c r="BL1488">
        <v>309.4658</v>
      </c>
      <c r="BM1488">
        <v>309.4658</v>
      </c>
      <c r="BN1488">
        <v>309.4658</v>
      </c>
    </row>
    <row r="1489" spans="2:66" x14ac:dyDescent="0.25">
      <c r="B1489" s="3">
        <v>38847</v>
      </c>
      <c r="C1489" s="2">
        <v>6119.11</v>
      </c>
      <c r="D1489" s="2">
        <v>6110.45</v>
      </c>
      <c r="E1489" s="2">
        <v>6157.96</v>
      </c>
      <c r="F1489" s="2">
        <v>6118.38</v>
      </c>
      <c r="H1489" s="3">
        <v>39486</v>
      </c>
      <c r="I1489">
        <v>1.4473</v>
      </c>
      <c r="J1489">
        <v>1.4453</v>
      </c>
      <c r="K1489">
        <v>1.4542999999999999</v>
      </c>
      <c r="L1489">
        <v>1.4508000000000001</v>
      </c>
      <c r="N1489" s="3">
        <v>39220</v>
      </c>
      <c r="O1489" s="2">
        <v>657.45</v>
      </c>
      <c r="P1489" s="2">
        <v>655.4</v>
      </c>
      <c r="Q1489" s="2">
        <v>663.25</v>
      </c>
      <c r="R1489" s="2">
        <v>661.5</v>
      </c>
      <c r="BJ1489" s="3">
        <v>38846</v>
      </c>
      <c r="BK1489">
        <v>309.601</v>
      </c>
      <c r="BL1489">
        <v>309.601</v>
      </c>
      <c r="BM1489">
        <v>309.601</v>
      </c>
      <c r="BN1489">
        <v>309.601</v>
      </c>
    </row>
    <row r="1490" spans="2:66" x14ac:dyDescent="0.25">
      <c r="B1490" s="3">
        <v>38846</v>
      </c>
      <c r="C1490" s="2">
        <v>6128.01</v>
      </c>
      <c r="D1490" s="2">
        <v>6100.04</v>
      </c>
      <c r="E1490" s="2">
        <v>6142.02</v>
      </c>
      <c r="F1490" s="2">
        <v>6140.72</v>
      </c>
      <c r="H1490" s="3">
        <v>39485</v>
      </c>
      <c r="I1490">
        <v>1.4609000000000001</v>
      </c>
      <c r="J1490">
        <v>1.4440999999999999</v>
      </c>
      <c r="K1490">
        <v>1.4650000000000001</v>
      </c>
      <c r="L1490">
        <v>1.4473</v>
      </c>
      <c r="N1490" s="3">
        <v>39219</v>
      </c>
      <c r="O1490" s="2">
        <v>662.55</v>
      </c>
      <c r="P1490" s="2">
        <v>653.25</v>
      </c>
      <c r="Q1490" s="2">
        <v>664.8</v>
      </c>
      <c r="R1490" s="2">
        <v>657.7</v>
      </c>
      <c r="BJ1490" s="3">
        <v>38845</v>
      </c>
      <c r="BK1490">
        <v>310.19150000000002</v>
      </c>
      <c r="BL1490">
        <v>310.19150000000002</v>
      </c>
      <c r="BM1490">
        <v>310.19150000000002</v>
      </c>
      <c r="BN1490">
        <v>310.19150000000002</v>
      </c>
    </row>
    <row r="1491" spans="2:66" x14ac:dyDescent="0.25">
      <c r="B1491" s="3">
        <v>38845</v>
      </c>
      <c r="C1491" s="2">
        <v>6126.96</v>
      </c>
      <c r="D1491" s="2">
        <v>6118.98</v>
      </c>
      <c r="E1491" s="2">
        <v>6153.47</v>
      </c>
      <c r="F1491" s="2">
        <v>6127.98</v>
      </c>
      <c r="H1491" s="3">
        <v>39484</v>
      </c>
      <c r="I1491">
        <v>1.4635</v>
      </c>
      <c r="J1491">
        <v>1.4591000000000001</v>
      </c>
      <c r="K1491">
        <v>1.4668000000000001</v>
      </c>
      <c r="L1491">
        <v>1.4615</v>
      </c>
      <c r="N1491" s="3">
        <v>39218</v>
      </c>
      <c r="O1491" s="2">
        <v>672.45</v>
      </c>
      <c r="P1491" s="2">
        <v>658.9</v>
      </c>
      <c r="Q1491" s="2">
        <v>673.55</v>
      </c>
      <c r="R1491" s="2">
        <v>661.8</v>
      </c>
      <c r="BJ1491" s="3">
        <v>38842</v>
      </c>
      <c r="BK1491">
        <v>309.61399999999998</v>
      </c>
      <c r="BL1491">
        <v>309.61399999999998</v>
      </c>
      <c r="BM1491">
        <v>309.61399999999998</v>
      </c>
      <c r="BN1491">
        <v>309.61399999999998</v>
      </c>
    </row>
    <row r="1492" spans="2:66" x14ac:dyDescent="0.25">
      <c r="B1492" s="3">
        <v>38842</v>
      </c>
      <c r="C1492" s="2">
        <v>6049.25</v>
      </c>
      <c r="D1492" s="2">
        <v>6045.83</v>
      </c>
      <c r="E1492" s="2">
        <v>6113.29</v>
      </c>
      <c r="F1492" s="2">
        <v>6113.29</v>
      </c>
      <c r="H1492" s="3">
        <v>39483</v>
      </c>
      <c r="I1492">
        <v>1.4824999999999999</v>
      </c>
      <c r="J1492">
        <v>1.4621</v>
      </c>
      <c r="K1492">
        <v>1.4831000000000001</v>
      </c>
      <c r="L1492">
        <v>1.4636</v>
      </c>
      <c r="N1492" s="3">
        <v>39217</v>
      </c>
      <c r="O1492" s="2">
        <v>669.45</v>
      </c>
      <c r="P1492" s="2">
        <v>664.2</v>
      </c>
      <c r="Q1492" s="2">
        <v>674.05</v>
      </c>
      <c r="R1492" s="2">
        <v>672.1</v>
      </c>
      <c r="BJ1492" s="3">
        <v>38841</v>
      </c>
      <c r="BK1492">
        <v>309.77690000000001</v>
      </c>
      <c r="BL1492">
        <v>309.77690000000001</v>
      </c>
      <c r="BM1492">
        <v>309.77690000000001</v>
      </c>
      <c r="BN1492">
        <v>309.77690000000001</v>
      </c>
    </row>
    <row r="1493" spans="2:66" x14ac:dyDescent="0.25">
      <c r="B1493" s="3">
        <v>38841</v>
      </c>
      <c r="C1493" s="2">
        <v>5980.49</v>
      </c>
      <c r="D1493" s="2">
        <v>5968.68</v>
      </c>
      <c r="E1493" s="2">
        <v>6040.7</v>
      </c>
      <c r="F1493" s="2">
        <v>6039.32</v>
      </c>
      <c r="H1493" s="3">
        <v>39482</v>
      </c>
      <c r="I1493">
        <v>1.4798</v>
      </c>
      <c r="J1493">
        <v>1.4790000000000001</v>
      </c>
      <c r="K1493">
        <v>1.4843999999999999</v>
      </c>
      <c r="L1493">
        <v>1.4822</v>
      </c>
      <c r="N1493" s="3">
        <v>39216</v>
      </c>
      <c r="O1493" s="2">
        <v>672.25</v>
      </c>
      <c r="P1493" s="2">
        <v>665.65</v>
      </c>
      <c r="Q1493" s="2">
        <v>675.35</v>
      </c>
      <c r="R1493" s="2">
        <v>669</v>
      </c>
      <c r="BJ1493" s="3">
        <v>38840</v>
      </c>
      <c r="BK1493">
        <v>309.85219999999998</v>
      </c>
      <c r="BL1493">
        <v>309.85219999999998</v>
      </c>
      <c r="BM1493">
        <v>309.85219999999998</v>
      </c>
      <c r="BN1493">
        <v>309.85219999999998</v>
      </c>
    </row>
    <row r="1494" spans="2:66" x14ac:dyDescent="0.25">
      <c r="B1494" s="3">
        <v>38840</v>
      </c>
      <c r="C1494" s="2">
        <v>6054.64</v>
      </c>
      <c r="D1494" s="2">
        <v>5962.86</v>
      </c>
      <c r="E1494" s="2">
        <v>6079.8</v>
      </c>
      <c r="F1494" s="2">
        <v>5968.96</v>
      </c>
      <c r="H1494" s="3">
        <v>39481</v>
      </c>
      <c r="I1494">
        <v>1.4798</v>
      </c>
      <c r="J1494">
        <v>1.4793000000000001</v>
      </c>
      <c r="K1494">
        <v>1.4809000000000001</v>
      </c>
      <c r="L1494">
        <v>1.4802</v>
      </c>
      <c r="N1494" s="3">
        <v>39215</v>
      </c>
      <c r="O1494" s="2">
        <v>670.85</v>
      </c>
      <c r="P1494" s="2">
        <v>669.4</v>
      </c>
      <c r="Q1494" s="2">
        <v>672.45</v>
      </c>
      <c r="R1494" s="2">
        <v>671.75</v>
      </c>
      <c r="BJ1494" s="3">
        <v>38839</v>
      </c>
      <c r="BK1494">
        <v>309.79669999999999</v>
      </c>
      <c r="BL1494">
        <v>309.79669999999999</v>
      </c>
      <c r="BM1494">
        <v>309.79669999999999</v>
      </c>
      <c r="BN1494">
        <v>309.79669999999999</v>
      </c>
    </row>
    <row r="1495" spans="2:66" x14ac:dyDescent="0.25">
      <c r="B1495" s="3">
        <v>38839</v>
      </c>
      <c r="C1495" s="2">
        <v>6014.38</v>
      </c>
      <c r="D1495" s="2">
        <v>6006.87</v>
      </c>
      <c r="E1495" s="2">
        <v>6056.27</v>
      </c>
      <c r="F1495" s="2">
        <v>6051.29</v>
      </c>
      <c r="H1495" s="3">
        <v>39480</v>
      </c>
      <c r="I1495">
        <v>1.4798</v>
      </c>
      <c r="J1495">
        <v>1.4797</v>
      </c>
      <c r="K1495">
        <v>1.4801</v>
      </c>
      <c r="L1495">
        <v>1.4798</v>
      </c>
      <c r="N1495" s="3">
        <v>39213</v>
      </c>
      <c r="O1495" s="2">
        <v>664.45</v>
      </c>
      <c r="P1495" s="2">
        <v>663.9</v>
      </c>
      <c r="Q1495" s="2">
        <v>673</v>
      </c>
      <c r="R1495" s="2">
        <v>671.1</v>
      </c>
      <c r="BJ1495" s="3">
        <v>38835</v>
      </c>
      <c r="BK1495">
        <v>309.68689999999998</v>
      </c>
      <c r="BL1495">
        <v>309.68689999999998</v>
      </c>
      <c r="BM1495">
        <v>309.68689999999998</v>
      </c>
      <c r="BN1495">
        <v>309.68689999999998</v>
      </c>
    </row>
    <row r="1496" spans="2:66" x14ac:dyDescent="0.25">
      <c r="B1496" s="3">
        <v>38835</v>
      </c>
      <c r="C1496" s="2">
        <v>6061.5</v>
      </c>
      <c r="D1496" s="2">
        <v>6003.91</v>
      </c>
      <c r="E1496" s="2">
        <v>6061.5</v>
      </c>
      <c r="F1496" s="2">
        <v>6009.89</v>
      </c>
      <c r="H1496" s="3">
        <v>39479</v>
      </c>
      <c r="I1496">
        <v>1.4862</v>
      </c>
      <c r="J1496">
        <v>1.4792000000000001</v>
      </c>
      <c r="K1496">
        <v>1.4931000000000001</v>
      </c>
      <c r="L1496">
        <v>1.4801</v>
      </c>
      <c r="N1496" s="3">
        <v>39212</v>
      </c>
      <c r="O1496" s="2">
        <v>680.85</v>
      </c>
      <c r="P1496" s="2">
        <v>664</v>
      </c>
      <c r="Q1496" s="2">
        <v>681</v>
      </c>
      <c r="R1496" s="2">
        <v>664.6</v>
      </c>
      <c r="BJ1496" s="3">
        <v>38834</v>
      </c>
      <c r="BK1496">
        <v>308.99770000000001</v>
      </c>
      <c r="BL1496">
        <v>308.99770000000001</v>
      </c>
      <c r="BM1496">
        <v>308.99770000000001</v>
      </c>
      <c r="BN1496">
        <v>308.99770000000001</v>
      </c>
    </row>
    <row r="1497" spans="2:66" x14ac:dyDescent="0.25">
      <c r="B1497" s="3">
        <v>38834</v>
      </c>
      <c r="C1497" s="2">
        <v>6104.28</v>
      </c>
      <c r="D1497" s="2">
        <v>6021.27</v>
      </c>
      <c r="E1497" s="2">
        <v>6113.08</v>
      </c>
      <c r="F1497" s="2">
        <v>6067.74</v>
      </c>
      <c r="H1497" s="3">
        <v>39478</v>
      </c>
      <c r="I1497">
        <v>1.4826999999999999</v>
      </c>
      <c r="J1497">
        <v>1.4803999999999999</v>
      </c>
      <c r="K1497">
        <v>1.4913000000000001</v>
      </c>
      <c r="L1497">
        <v>1.4863</v>
      </c>
      <c r="N1497" s="3">
        <v>39211</v>
      </c>
      <c r="O1497" s="2">
        <v>685.7</v>
      </c>
      <c r="P1497" s="2">
        <v>675</v>
      </c>
      <c r="Q1497" s="2">
        <v>686.9</v>
      </c>
      <c r="R1497" s="2">
        <v>680.5</v>
      </c>
      <c r="BJ1497" s="3">
        <v>38833</v>
      </c>
      <c r="BK1497">
        <v>309.50920000000002</v>
      </c>
      <c r="BL1497">
        <v>309.50920000000002</v>
      </c>
      <c r="BM1497">
        <v>309.50920000000002</v>
      </c>
      <c r="BN1497">
        <v>309.50920000000002</v>
      </c>
    </row>
    <row r="1498" spans="2:66" x14ac:dyDescent="0.25">
      <c r="B1498" s="3">
        <v>38833</v>
      </c>
      <c r="C1498" s="2">
        <v>6089.82</v>
      </c>
      <c r="D1498" s="2">
        <v>6081.95</v>
      </c>
      <c r="E1498" s="2">
        <v>6121.95</v>
      </c>
      <c r="F1498" s="2">
        <v>6107.12</v>
      </c>
      <c r="H1498" s="3">
        <v>39477</v>
      </c>
      <c r="I1498">
        <v>1.4769000000000001</v>
      </c>
      <c r="J1498">
        <v>1.4754</v>
      </c>
      <c r="K1498">
        <v>1.4904999999999999</v>
      </c>
      <c r="L1498">
        <v>1.4826999999999999</v>
      </c>
      <c r="N1498" s="3">
        <v>39210</v>
      </c>
      <c r="O1498" s="2">
        <v>688.35</v>
      </c>
      <c r="P1498" s="2">
        <v>681.4</v>
      </c>
      <c r="Q1498" s="2">
        <v>689.05</v>
      </c>
      <c r="R1498" s="2">
        <v>685.2</v>
      </c>
      <c r="BJ1498" s="3">
        <v>38832</v>
      </c>
      <c r="BK1498">
        <v>309.85239999999999</v>
      </c>
      <c r="BL1498">
        <v>309.85239999999999</v>
      </c>
      <c r="BM1498">
        <v>309.85239999999999</v>
      </c>
      <c r="BN1498">
        <v>309.85239999999999</v>
      </c>
    </row>
    <row r="1499" spans="2:66" x14ac:dyDescent="0.25">
      <c r="B1499" s="3">
        <v>38832</v>
      </c>
      <c r="C1499" s="2">
        <v>6084.8</v>
      </c>
      <c r="D1499" s="2">
        <v>6051.61</v>
      </c>
      <c r="E1499" s="2">
        <v>6111.3</v>
      </c>
      <c r="F1499" s="2">
        <v>6078.8</v>
      </c>
      <c r="H1499" s="3">
        <v>39476</v>
      </c>
      <c r="I1499">
        <v>1.4783999999999999</v>
      </c>
      <c r="J1499">
        <v>1.4739</v>
      </c>
      <c r="K1499">
        <v>1.4786999999999999</v>
      </c>
      <c r="L1499">
        <v>1.4766999999999999</v>
      </c>
      <c r="N1499" s="3">
        <v>39209</v>
      </c>
      <c r="O1499" s="2">
        <v>688.25</v>
      </c>
      <c r="P1499" s="2">
        <v>686.2</v>
      </c>
      <c r="Q1499" s="2">
        <v>691.15</v>
      </c>
      <c r="R1499" s="2">
        <v>687.8</v>
      </c>
      <c r="BJ1499" s="3">
        <v>38831</v>
      </c>
      <c r="BK1499">
        <v>310.73039999999997</v>
      </c>
      <c r="BL1499">
        <v>310.73039999999997</v>
      </c>
      <c r="BM1499">
        <v>310.73039999999997</v>
      </c>
      <c r="BN1499">
        <v>310.73039999999997</v>
      </c>
    </row>
    <row r="1500" spans="2:66" x14ac:dyDescent="0.25">
      <c r="B1500" s="3">
        <v>38831</v>
      </c>
      <c r="C1500" s="2">
        <v>6058.75</v>
      </c>
      <c r="D1500" s="2">
        <v>6034.86</v>
      </c>
      <c r="E1500" s="2">
        <v>6094.83</v>
      </c>
      <c r="F1500" s="2">
        <v>6079.09</v>
      </c>
      <c r="H1500" s="3">
        <v>39475</v>
      </c>
      <c r="I1500">
        <v>1.4689000000000001</v>
      </c>
      <c r="J1500">
        <v>1.4661999999999999</v>
      </c>
      <c r="K1500">
        <v>1.4797</v>
      </c>
      <c r="L1500">
        <v>1.4784999999999999</v>
      </c>
      <c r="N1500" s="3">
        <v>39208</v>
      </c>
      <c r="O1500" s="2">
        <v>688.85</v>
      </c>
      <c r="P1500" s="2">
        <v>686.8</v>
      </c>
      <c r="Q1500" s="2">
        <v>689.05</v>
      </c>
      <c r="R1500" s="2">
        <v>687.6</v>
      </c>
      <c r="BJ1500" s="3">
        <v>38828</v>
      </c>
      <c r="BK1500">
        <v>310.834</v>
      </c>
      <c r="BL1500">
        <v>310.834</v>
      </c>
      <c r="BM1500">
        <v>310.834</v>
      </c>
      <c r="BN1500">
        <v>310.834</v>
      </c>
    </row>
    <row r="1501" spans="2:66" x14ac:dyDescent="0.25">
      <c r="B1501" s="3">
        <v>38828</v>
      </c>
      <c r="C1501" s="2">
        <v>6070.86</v>
      </c>
      <c r="D1501" s="2">
        <v>6069.38</v>
      </c>
      <c r="E1501" s="2">
        <v>6108.69</v>
      </c>
      <c r="F1501" s="2">
        <v>6094.75</v>
      </c>
      <c r="H1501" s="3">
        <v>39474</v>
      </c>
      <c r="I1501">
        <v>1.4670000000000001</v>
      </c>
      <c r="J1501">
        <v>1.4670000000000001</v>
      </c>
      <c r="K1501">
        <v>1.4709000000000001</v>
      </c>
      <c r="L1501">
        <v>1.4690000000000001</v>
      </c>
      <c r="N1501" s="3">
        <v>39206</v>
      </c>
      <c r="O1501" s="2">
        <v>682.15</v>
      </c>
      <c r="P1501" s="2">
        <v>679.65</v>
      </c>
      <c r="Q1501" s="2">
        <v>690.9</v>
      </c>
      <c r="R1501" s="2">
        <v>688.6</v>
      </c>
      <c r="BJ1501" s="3">
        <v>38827</v>
      </c>
      <c r="BK1501">
        <v>310.5027</v>
      </c>
      <c r="BL1501">
        <v>310.5027</v>
      </c>
      <c r="BM1501">
        <v>310.5027</v>
      </c>
      <c r="BN1501">
        <v>310.5027</v>
      </c>
    </row>
    <row r="1502" spans="2:66" x14ac:dyDescent="0.25">
      <c r="B1502" s="3">
        <v>38827</v>
      </c>
      <c r="C1502" s="2">
        <v>6000.32</v>
      </c>
      <c r="D1502" s="2">
        <v>5996.5</v>
      </c>
      <c r="E1502" s="2">
        <v>6089.3</v>
      </c>
      <c r="F1502" s="2">
        <v>6063.28</v>
      </c>
      <c r="H1502" s="3">
        <v>39473</v>
      </c>
      <c r="I1502">
        <v>1.4670000000000001</v>
      </c>
      <c r="J1502">
        <v>1.4666999999999999</v>
      </c>
      <c r="K1502">
        <v>1.4685999999999999</v>
      </c>
      <c r="L1502">
        <v>1.4670000000000001</v>
      </c>
      <c r="N1502" s="3">
        <v>39205</v>
      </c>
      <c r="O1502" s="2">
        <v>672.55</v>
      </c>
      <c r="P1502" s="2">
        <v>671.65</v>
      </c>
      <c r="Q1502" s="2">
        <v>682.95</v>
      </c>
      <c r="R1502" s="2">
        <v>681.9</v>
      </c>
      <c r="BJ1502" s="3">
        <v>38826</v>
      </c>
      <c r="BK1502">
        <v>310.94659999999999</v>
      </c>
      <c r="BL1502">
        <v>310.94659999999999</v>
      </c>
      <c r="BM1502">
        <v>310.94659999999999</v>
      </c>
      <c r="BN1502">
        <v>310.94659999999999</v>
      </c>
    </row>
    <row r="1503" spans="2:66" x14ac:dyDescent="0.25">
      <c r="B1503" s="3">
        <v>38826</v>
      </c>
      <c r="C1503" s="2">
        <v>5935.41</v>
      </c>
      <c r="D1503" s="2">
        <v>5935.41</v>
      </c>
      <c r="E1503" s="2">
        <v>5996.6</v>
      </c>
      <c r="F1503" s="2">
        <v>5993.76</v>
      </c>
      <c r="H1503" s="3">
        <v>39472</v>
      </c>
      <c r="I1503">
        <v>1.4770000000000001</v>
      </c>
      <c r="J1503">
        <v>1.466</v>
      </c>
      <c r="K1503">
        <v>1.4771000000000001</v>
      </c>
      <c r="L1503">
        <v>1.4670000000000001</v>
      </c>
      <c r="N1503" s="3">
        <v>39204</v>
      </c>
      <c r="O1503" s="2">
        <v>674.35</v>
      </c>
      <c r="P1503" s="2">
        <v>667</v>
      </c>
      <c r="Q1503" s="2">
        <v>675.35</v>
      </c>
      <c r="R1503" s="2">
        <v>672.65</v>
      </c>
      <c r="BJ1503" s="3">
        <v>38825</v>
      </c>
      <c r="BK1503">
        <v>310.36720000000003</v>
      </c>
      <c r="BL1503">
        <v>310.36720000000003</v>
      </c>
      <c r="BM1503">
        <v>310.36720000000003</v>
      </c>
      <c r="BN1503">
        <v>310.36720000000003</v>
      </c>
    </row>
    <row r="1504" spans="2:66" x14ac:dyDescent="0.25">
      <c r="B1504" s="3">
        <v>38825</v>
      </c>
      <c r="C1504" s="2">
        <v>5915.11</v>
      </c>
      <c r="D1504" s="2">
        <v>5866.85</v>
      </c>
      <c r="E1504" s="2">
        <v>5917.84</v>
      </c>
      <c r="F1504" s="2">
        <v>5902.58</v>
      </c>
      <c r="H1504" s="3">
        <v>39471</v>
      </c>
      <c r="I1504">
        <v>1.4625999999999999</v>
      </c>
      <c r="J1504">
        <v>1.4591000000000001</v>
      </c>
      <c r="K1504">
        <v>1.4778</v>
      </c>
      <c r="L1504">
        <v>1.4769000000000001</v>
      </c>
      <c r="N1504" s="3">
        <v>39203</v>
      </c>
      <c r="O1504" s="2">
        <v>678.9</v>
      </c>
      <c r="P1504" s="2">
        <v>671</v>
      </c>
      <c r="Q1504" s="2">
        <v>679.6</v>
      </c>
      <c r="R1504" s="2">
        <v>674.06</v>
      </c>
      <c r="BJ1504" s="3">
        <v>38820</v>
      </c>
      <c r="BK1504">
        <v>310.47710000000001</v>
      </c>
      <c r="BL1504">
        <v>310.47710000000001</v>
      </c>
      <c r="BM1504">
        <v>310.47710000000001</v>
      </c>
      <c r="BN1504">
        <v>310.47710000000001</v>
      </c>
    </row>
    <row r="1505" spans="2:66" x14ac:dyDescent="0.25">
      <c r="B1505" s="3">
        <v>38820</v>
      </c>
      <c r="C1505" s="2">
        <v>5909.82</v>
      </c>
      <c r="D1505" s="2">
        <v>5873.58</v>
      </c>
      <c r="E1505" s="2">
        <v>5925.4</v>
      </c>
      <c r="F1505" s="2">
        <v>5918.57</v>
      </c>
      <c r="H1505" s="3">
        <v>39470</v>
      </c>
      <c r="I1505">
        <v>1.4641999999999999</v>
      </c>
      <c r="J1505">
        <v>1.4515</v>
      </c>
      <c r="K1505">
        <v>1.4649000000000001</v>
      </c>
      <c r="L1505">
        <v>1.4629000000000001</v>
      </c>
      <c r="N1505" s="3">
        <v>39202</v>
      </c>
      <c r="O1505" s="2">
        <v>680.35</v>
      </c>
      <c r="P1505" s="2">
        <v>675.3</v>
      </c>
      <c r="Q1505" s="2">
        <v>681.35</v>
      </c>
      <c r="R1505" s="2">
        <v>678.8</v>
      </c>
      <c r="BJ1505" s="3">
        <v>38819</v>
      </c>
      <c r="BK1505">
        <v>311.24299999999999</v>
      </c>
      <c r="BL1505">
        <v>311.24299999999999</v>
      </c>
      <c r="BM1505">
        <v>311.24299999999999</v>
      </c>
      <c r="BN1505">
        <v>311.24299999999999</v>
      </c>
    </row>
    <row r="1506" spans="2:66" x14ac:dyDescent="0.25">
      <c r="B1506" s="3">
        <v>38819</v>
      </c>
      <c r="C1506" s="2">
        <v>5907.91</v>
      </c>
      <c r="D1506" s="2">
        <v>5860.5</v>
      </c>
      <c r="E1506" s="2">
        <v>5917.28</v>
      </c>
      <c r="F1506" s="2">
        <v>5901.25</v>
      </c>
      <c r="H1506" s="3">
        <v>39469</v>
      </c>
      <c r="I1506">
        <v>1.4417</v>
      </c>
      <c r="J1506">
        <v>1.4366000000000001</v>
      </c>
      <c r="K1506">
        <v>1.4683999999999999</v>
      </c>
      <c r="L1506">
        <v>1.4643999999999999</v>
      </c>
      <c r="N1506" s="3">
        <v>39201</v>
      </c>
      <c r="O1506" s="2">
        <v>681.55</v>
      </c>
      <c r="P1506" s="2">
        <v>679.1</v>
      </c>
      <c r="Q1506" s="2">
        <v>682.55</v>
      </c>
      <c r="R1506" s="2">
        <v>680.05</v>
      </c>
      <c r="BJ1506" s="3">
        <v>38818</v>
      </c>
      <c r="BK1506">
        <v>310.99560000000002</v>
      </c>
      <c r="BL1506">
        <v>310.99560000000002</v>
      </c>
      <c r="BM1506">
        <v>310.99560000000002</v>
      </c>
      <c r="BN1506">
        <v>310.99560000000002</v>
      </c>
    </row>
    <row r="1507" spans="2:66" x14ac:dyDescent="0.25">
      <c r="B1507" s="3">
        <v>38818</v>
      </c>
      <c r="C1507" s="2">
        <v>6000.11</v>
      </c>
      <c r="D1507" s="2">
        <v>5895.04</v>
      </c>
      <c r="E1507" s="2">
        <v>6000.76</v>
      </c>
      <c r="F1507" s="2">
        <v>5908.47</v>
      </c>
      <c r="H1507" s="3">
        <v>39468</v>
      </c>
      <c r="I1507">
        <v>1.4597</v>
      </c>
      <c r="J1507">
        <v>1.4412</v>
      </c>
      <c r="K1507">
        <v>1.4597</v>
      </c>
      <c r="L1507">
        <v>1.4419999999999999</v>
      </c>
      <c r="N1507" s="3">
        <v>39199</v>
      </c>
      <c r="O1507" s="2">
        <v>674.75</v>
      </c>
      <c r="P1507" s="2">
        <v>670.3</v>
      </c>
      <c r="Q1507" s="2">
        <v>681.95</v>
      </c>
      <c r="R1507" s="2">
        <v>681.25</v>
      </c>
      <c r="BJ1507" s="3">
        <v>38817</v>
      </c>
      <c r="BK1507">
        <v>310.62849999999997</v>
      </c>
      <c r="BL1507">
        <v>310.62849999999997</v>
      </c>
      <c r="BM1507">
        <v>310.62849999999997</v>
      </c>
      <c r="BN1507">
        <v>310.62849999999997</v>
      </c>
    </row>
    <row r="1508" spans="2:66" x14ac:dyDescent="0.25">
      <c r="B1508" s="3">
        <v>38817</v>
      </c>
      <c r="C1508" s="2">
        <v>5951.08</v>
      </c>
      <c r="D1508" s="2">
        <v>5943.12</v>
      </c>
      <c r="E1508" s="2">
        <v>6004.71</v>
      </c>
      <c r="F1508" s="2">
        <v>6003.4</v>
      </c>
      <c r="H1508" s="3">
        <v>39467</v>
      </c>
      <c r="I1508">
        <v>1.4621999999999999</v>
      </c>
      <c r="J1508">
        <v>1.4587000000000001</v>
      </c>
      <c r="K1508">
        <v>1.4621999999999999</v>
      </c>
      <c r="L1508">
        <v>1.4594</v>
      </c>
      <c r="N1508" s="3">
        <v>39198</v>
      </c>
      <c r="O1508" s="2">
        <v>683.95</v>
      </c>
      <c r="P1508" s="2">
        <v>670.8</v>
      </c>
      <c r="Q1508" s="2">
        <v>687.15</v>
      </c>
      <c r="R1508" s="2">
        <v>674.6</v>
      </c>
      <c r="BJ1508" s="3">
        <v>38814</v>
      </c>
      <c r="BK1508">
        <v>310.93169999999998</v>
      </c>
      <c r="BL1508">
        <v>310.93169999999998</v>
      </c>
      <c r="BM1508">
        <v>310.93169999999998</v>
      </c>
      <c r="BN1508">
        <v>310.93169999999998</v>
      </c>
    </row>
    <row r="1509" spans="2:66" x14ac:dyDescent="0.25">
      <c r="B1509" s="3">
        <v>38814</v>
      </c>
      <c r="C1509" s="2">
        <v>6028.33</v>
      </c>
      <c r="D1509" s="2">
        <v>5947.56</v>
      </c>
      <c r="E1509" s="2">
        <v>6045.25</v>
      </c>
      <c r="F1509" s="2">
        <v>5952.92</v>
      </c>
      <c r="H1509" s="3">
        <v>39466</v>
      </c>
      <c r="I1509">
        <v>1.4621999999999999</v>
      </c>
      <c r="J1509">
        <v>1.4612000000000001</v>
      </c>
      <c r="K1509">
        <v>1.4621999999999999</v>
      </c>
      <c r="L1509">
        <v>1.4621999999999999</v>
      </c>
      <c r="N1509" s="3">
        <v>39197</v>
      </c>
      <c r="O1509" s="2">
        <v>683.95</v>
      </c>
      <c r="P1509" s="2">
        <v>681.3</v>
      </c>
      <c r="Q1509" s="2">
        <v>686.95</v>
      </c>
      <c r="R1509" s="2">
        <v>684.9</v>
      </c>
      <c r="BJ1509" s="3">
        <v>38813</v>
      </c>
      <c r="BK1509">
        <v>310.52839999999998</v>
      </c>
      <c r="BL1509">
        <v>310.52839999999998</v>
      </c>
      <c r="BM1509">
        <v>310.52839999999998</v>
      </c>
      <c r="BN1509">
        <v>310.52839999999998</v>
      </c>
    </row>
    <row r="1510" spans="2:66" x14ac:dyDescent="0.25">
      <c r="B1510" s="3">
        <v>38813</v>
      </c>
      <c r="C1510" s="2">
        <v>6033.69</v>
      </c>
      <c r="D1510" s="2">
        <v>6008.56</v>
      </c>
      <c r="E1510" s="2">
        <v>6047.98</v>
      </c>
      <c r="F1510" s="2">
        <v>6031.39</v>
      </c>
      <c r="H1510" s="3">
        <v>39465</v>
      </c>
      <c r="I1510">
        <v>1.4635</v>
      </c>
      <c r="J1510">
        <v>1.4597</v>
      </c>
      <c r="K1510">
        <v>1.4692000000000001</v>
      </c>
      <c r="L1510">
        <v>1.4621999999999999</v>
      </c>
      <c r="N1510" s="3">
        <v>39196</v>
      </c>
      <c r="O1510" s="2">
        <v>690.05</v>
      </c>
      <c r="P1510" s="2">
        <v>680.4</v>
      </c>
      <c r="Q1510" s="2">
        <v>692.05</v>
      </c>
      <c r="R1510" s="2">
        <v>683.7</v>
      </c>
      <c r="BJ1510" s="3">
        <v>38812</v>
      </c>
      <c r="BK1510">
        <v>310.78649999999999</v>
      </c>
      <c r="BL1510">
        <v>310.78649999999999</v>
      </c>
      <c r="BM1510">
        <v>310.78649999999999</v>
      </c>
      <c r="BN1510">
        <v>310.78649999999999</v>
      </c>
    </row>
    <row r="1511" spans="2:66" x14ac:dyDescent="0.25">
      <c r="B1511" s="3">
        <v>38812</v>
      </c>
      <c r="C1511" s="2">
        <v>6013.89</v>
      </c>
      <c r="D1511" s="2">
        <v>5995.77</v>
      </c>
      <c r="E1511" s="2">
        <v>6035.67</v>
      </c>
      <c r="F1511" s="2">
        <v>6029.2</v>
      </c>
      <c r="H1511" s="3">
        <v>39464</v>
      </c>
      <c r="I1511">
        <v>1.4661999999999999</v>
      </c>
      <c r="J1511">
        <v>1.4590000000000001</v>
      </c>
      <c r="K1511">
        <v>1.4714</v>
      </c>
      <c r="L1511">
        <v>1.4638</v>
      </c>
      <c r="N1511" s="3">
        <v>39195</v>
      </c>
      <c r="O1511" s="2">
        <v>692.95</v>
      </c>
      <c r="P1511" s="2">
        <v>686.23</v>
      </c>
      <c r="Q1511" s="2">
        <v>693.85</v>
      </c>
      <c r="R1511" s="2">
        <v>689.8</v>
      </c>
      <c r="BJ1511" s="3">
        <v>38811</v>
      </c>
      <c r="BK1511">
        <v>310.64330000000001</v>
      </c>
      <c r="BL1511">
        <v>310.64330000000001</v>
      </c>
      <c r="BM1511">
        <v>310.64330000000001</v>
      </c>
      <c r="BN1511">
        <v>310.64330000000001</v>
      </c>
    </row>
    <row r="1512" spans="2:66" x14ac:dyDescent="0.25">
      <c r="B1512" s="3">
        <v>38811</v>
      </c>
      <c r="C1512" s="2">
        <v>6015.37</v>
      </c>
      <c r="D1512" s="2">
        <v>5992.89</v>
      </c>
      <c r="E1512" s="2">
        <v>6024.66</v>
      </c>
      <c r="F1512" s="2">
        <v>6013.85</v>
      </c>
      <c r="H1512" s="3">
        <v>39463</v>
      </c>
      <c r="I1512">
        <v>1.4798</v>
      </c>
      <c r="J1512">
        <v>1.4599</v>
      </c>
      <c r="K1512">
        <v>1.4857</v>
      </c>
      <c r="L1512">
        <v>1.4661</v>
      </c>
      <c r="N1512" s="3">
        <v>39194</v>
      </c>
      <c r="O1512" s="2">
        <v>691.95</v>
      </c>
      <c r="P1512" s="2">
        <v>691.25</v>
      </c>
      <c r="Q1512" s="2">
        <v>693.95</v>
      </c>
      <c r="R1512" s="2">
        <v>692.6</v>
      </c>
      <c r="BJ1512" s="3">
        <v>38810</v>
      </c>
      <c r="BK1512">
        <v>311.23180000000002</v>
      </c>
      <c r="BL1512">
        <v>311.23180000000002</v>
      </c>
      <c r="BM1512">
        <v>311.23180000000002</v>
      </c>
      <c r="BN1512">
        <v>311.23180000000002</v>
      </c>
    </row>
    <row r="1513" spans="2:66" x14ac:dyDescent="0.25">
      <c r="B1513" s="3">
        <v>38810</v>
      </c>
      <c r="C1513" s="2">
        <v>5989.08</v>
      </c>
      <c r="D1513" s="2">
        <v>5978.46</v>
      </c>
      <c r="E1513" s="2">
        <v>6028.14</v>
      </c>
      <c r="F1513" s="2">
        <v>6024.05</v>
      </c>
      <c r="H1513" s="3">
        <v>39462</v>
      </c>
      <c r="I1513">
        <v>1.4865999999999999</v>
      </c>
      <c r="J1513">
        <v>1.4775</v>
      </c>
      <c r="K1513">
        <v>1.492</v>
      </c>
      <c r="L1513">
        <v>1.48</v>
      </c>
      <c r="N1513" s="3">
        <v>39192</v>
      </c>
      <c r="O1513" s="2">
        <v>684.05</v>
      </c>
      <c r="P1513" s="2">
        <v>682.85</v>
      </c>
      <c r="Q1513" s="2">
        <v>694.15</v>
      </c>
      <c r="R1513" s="2">
        <v>691.4</v>
      </c>
      <c r="BJ1513" s="3">
        <v>38807</v>
      </c>
      <c r="BK1513">
        <v>311.49520000000001</v>
      </c>
      <c r="BL1513">
        <v>311.49520000000001</v>
      </c>
      <c r="BM1513">
        <v>311.49520000000001</v>
      </c>
      <c r="BN1513">
        <v>311.49520000000001</v>
      </c>
    </row>
    <row r="1514" spans="2:66" x14ac:dyDescent="0.25">
      <c r="B1514" s="3">
        <v>38807</v>
      </c>
      <c r="C1514" s="2">
        <v>5972.03</v>
      </c>
      <c r="D1514" s="2">
        <v>5942.88</v>
      </c>
      <c r="E1514" s="2">
        <v>5993.9</v>
      </c>
      <c r="F1514" s="2">
        <v>5970.08</v>
      </c>
      <c r="H1514" s="3">
        <v>39461</v>
      </c>
      <c r="I1514">
        <v>1.4802999999999999</v>
      </c>
      <c r="J1514">
        <v>1.4797</v>
      </c>
      <c r="K1514">
        <v>1.4910000000000001</v>
      </c>
      <c r="L1514">
        <v>1.4866999999999999</v>
      </c>
      <c r="N1514" s="3">
        <v>39191</v>
      </c>
      <c r="O1514" s="2">
        <v>689.9</v>
      </c>
      <c r="P1514" s="2">
        <v>678.2</v>
      </c>
      <c r="Q1514" s="2">
        <v>691.95</v>
      </c>
      <c r="R1514" s="2">
        <v>684.05</v>
      </c>
      <c r="BJ1514" s="3">
        <v>38806</v>
      </c>
      <c r="BK1514">
        <v>311.69409999999999</v>
      </c>
      <c r="BL1514">
        <v>311.69409999999999</v>
      </c>
      <c r="BM1514">
        <v>311.69409999999999</v>
      </c>
      <c r="BN1514">
        <v>311.69409999999999</v>
      </c>
    </row>
    <row r="1515" spans="2:66" x14ac:dyDescent="0.25">
      <c r="B1515" s="3">
        <v>38806</v>
      </c>
      <c r="C1515" s="2">
        <v>5943.47</v>
      </c>
      <c r="D1515" s="2">
        <v>5936.31</v>
      </c>
      <c r="E1515" s="2">
        <v>5993.45</v>
      </c>
      <c r="F1515" s="2">
        <v>5984.19</v>
      </c>
      <c r="H1515" s="3">
        <v>39460</v>
      </c>
      <c r="I1515">
        <v>1.4776</v>
      </c>
      <c r="J1515">
        <v>1.4772000000000001</v>
      </c>
      <c r="K1515">
        <v>1.4814000000000001</v>
      </c>
      <c r="L1515">
        <v>1.4804999999999999</v>
      </c>
      <c r="N1515" s="3">
        <v>39190</v>
      </c>
      <c r="O1515" s="2">
        <v>687.57500000000005</v>
      </c>
      <c r="P1515" s="2">
        <v>685.2</v>
      </c>
      <c r="Q1515" s="2">
        <v>691.15</v>
      </c>
      <c r="R1515" s="2">
        <v>689.7</v>
      </c>
      <c r="BJ1515" s="3">
        <v>38805</v>
      </c>
      <c r="BK1515">
        <v>311.58539999999999</v>
      </c>
      <c r="BL1515">
        <v>311.58539999999999</v>
      </c>
      <c r="BM1515">
        <v>311.58539999999999</v>
      </c>
      <c r="BN1515">
        <v>311.58539999999999</v>
      </c>
    </row>
    <row r="1516" spans="2:66" x14ac:dyDescent="0.25">
      <c r="B1516" s="3">
        <v>38805</v>
      </c>
      <c r="C1516" s="2">
        <v>5893.27</v>
      </c>
      <c r="D1516" s="2">
        <v>5868.21</v>
      </c>
      <c r="E1516" s="2">
        <v>5921.12</v>
      </c>
      <c r="F1516" s="2">
        <v>5914.78</v>
      </c>
      <c r="H1516" s="3">
        <v>39459</v>
      </c>
      <c r="I1516">
        <v>1.4777</v>
      </c>
      <c r="J1516">
        <v>1.4773000000000001</v>
      </c>
      <c r="K1516">
        <v>1.4787999999999999</v>
      </c>
      <c r="L1516">
        <v>1.4776</v>
      </c>
      <c r="N1516" s="3">
        <v>39189</v>
      </c>
      <c r="O1516" s="2">
        <v>690.55</v>
      </c>
      <c r="P1516" s="2">
        <v>685.4</v>
      </c>
      <c r="Q1516" s="2">
        <v>691.2</v>
      </c>
      <c r="R1516" s="2">
        <v>687.2</v>
      </c>
      <c r="BJ1516" s="3">
        <v>38804</v>
      </c>
      <c r="BK1516">
        <v>312.3766</v>
      </c>
      <c r="BL1516">
        <v>312.3766</v>
      </c>
      <c r="BM1516">
        <v>312.3766</v>
      </c>
      <c r="BN1516">
        <v>312.3766</v>
      </c>
    </row>
    <row r="1517" spans="2:66" x14ac:dyDescent="0.25">
      <c r="B1517" s="3">
        <v>38804</v>
      </c>
      <c r="C1517" s="2">
        <v>5914.65</v>
      </c>
      <c r="D1517" s="2">
        <v>5863.07</v>
      </c>
      <c r="E1517" s="2">
        <v>5940.59</v>
      </c>
      <c r="F1517" s="2">
        <v>5890.63</v>
      </c>
      <c r="H1517" s="3">
        <v>39458</v>
      </c>
      <c r="I1517">
        <v>1.4799</v>
      </c>
      <c r="J1517">
        <v>1.4763999999999999</v>
      </c>
      <c r="K1517">
        <v>1.4818</v>
      </c>
      <c r="L1517">
        <v>1.4777</v>
      </c>
      <c r="N1517" s="3">
        <v>39188</v>
      </c>
      <c r="O1517" s="2">
        <v>685.5</v>
      </c>
      <c r="P1517" s="2">
        <v>682.7</v>
      </c>
      <c r="Q1517" s="2">
        <v>691.35</v>
      </c>
      <c r="R1517" s="2">
        <v>690.4</v>
      </c>
      <c r="BJ1517" s="3">
        <v>38803</v>
      </c>
      <c r="BK1517">
        <v>313.61200000000002</v>
      </c>
      <c r="BL1517">
        <v>313.61200000000002</v>
      </c>
      <c r="BM1517">
        <v>313.61200000000002</v>
      </c>
      <c r="BN1517">
        <v>313.61200000000002</v>
      </c>
    </row>
    <row r="1518" spans="2:66" x14ac:dyDescent="0.25">
      <c r="B1518" s="3">
        <v>38803</v>
      </c>
      <c r="C1518" s="2">
        <v>5972.15</v>
      </c>
      <c r="D1518" s="2">
        <v>5910.89</v>
      </c>
      <c r="E1518" s="2">
        <v>5976.63</v>
      </c>
      <c r="F1518" s="2">
        <v>5912.26</v>
      </c>
      <c r="H1518" s="3">
        <v>39457</v>
      </c>
      <c r="I1518">
        <v>1.4661</v>
      </c>
      <c r="J1518">
        <v>1.4641999999999999</v>
      </c>
      <c r="K1518">
        <v>1.4812000000000001</v>
      </c>
      <c r="L1518">
        <v>1.4798</v>
      </c>
      <c r="N1518" s="3">
        <v>39187</v>
      </c>
      <c r="O1518" s="2">
        <v>684.6</v>
      </c>
      <c r="P1518" s="2">
        <v>684.05</v>
      </c>
      <c r="Q1518" s="2">
        <v>687.4</v>
      </c>
      <c r="R1518" s="2">
        <v>685</v>
      </c>
      <c r="BJ1518" s="3">
        <v>38800</v>
      </c>
      <c r="BK1518">
        <v>313.02839999999998</v>
      </c>
      <c r="BL1518">
        <v>313.02839999999998</v>
      </c>
      <c r="BM1518">
        <v>313.02839999999998</v>
      </c>
      <c r="BN1518">
        <v>313.02839999999998</v>
      </c>
    </row>
    <row r="1519" spans="2:66" x14ac:dyDescent="0.25">
      <c r="B1519" s="3">
        <v>38800</v>
      </c>
      <c r="C1519" s="2">
        <v>5956.35</v>
      </c>
      <c r="D1519" s="2">
        <v>5941.24</v>
      </c>
      <c r="E1519" s="2">
        <v>5977.06</v>
      </c>
      <c r="F1519" s="2">
        <v>5973.14</v>
      </c>
      <c r="H1519" s="3">
        <v>39456</v>
      </c>
      <c r="I1519">
        <v>1.4706999999999999</v>
      </c>
      <c r="J1519">
        <v>1.4639</v>
      </c>
      <c r="K1519">
        <v>1.4738</v>
      </c>
      <c r="L1519">
        <v>1.466</v>
      </c>
      <c r="N1519" s="3">
        <v>39185</v>
      </c>
      <c r="O1519" s="2">
        <v>677.3</v>
      </c>
      <c r="P1519" s="2">
        <v>675.9</v>
      </c>
      <c r="Q1519" s="2">
        <v>686.05</v>
      </c>
      <c r="R1519" s="2">
        <v>684.95</v>
      </c>
      <c r="BJ1519" s="3">
        <v>38799</v>
      </c>
      <c r="BK1519">
        <v>313.55970000000002</v>
      </c>
      <c r="BL1519">
        <v>313.55970000000002</v>
      </c>
      <c r="BM1519">
        <v>313.55970000000002</v>
      </c>
      <c r="BN1519">
        <v>313.55970000000002</v>
      </c>
    </row>
    <row r="1520" spans="2:66" x14ac:dyDescent="0.25">
      <c r="B1520" s="3">
        <v>38799</v>
      </c>
      <c r="C1520" s="2">
        <v>5941.78</v>
      </c>
      <c r="D1520" s="2">
        <v>5922.03</v>
      </c>
      <c r="E1520" s="2">
        <v>5960.02</v>
      </c>
      <c r="F1520" s="2">
        <v>5947.11</v>
      </c>
      <c r="H1520" s="3">
        <v>39455</v>
      </c>
      <c r="I1520">
        <v>1.468</v>
      </c>
      <c r="J1520">
        <v>1.4678</v>
      </c>
      <c r="K1520">
        <v>1.4736</v>
      </c>
      <c r="L1520">
        <v>1.4705999999999999</v>
      </c>
      <c r="N1520" s="3">
        <v>39184</v>
      </c>
      <c r="O1520" s="2">
        <v>677.9</v>
      </c>
      <c r="P1520" s="2">
        <v>670.9</v>
      </c>
      <c r="Q1520" s="2">
        <v>680.05</v>
      </c>
      <c r="R1520" s="2">
        <v>676.8</v>
      </c>
      <c r="BJ1520" s="3">
        <v>38798</v>
      </c>
      <c r="BK1520">
        <v>312.8827</v>
      </c>
      <c r="BL1520">
        <v>312.8827</v>
      </c>
      <c r="BM1520">
        <v>312.8827</v>
      </c>
      <c r="BN1520">
        <v>312.8827</v>
      </c>
    </row>
    <row r="1521" spans="2:66" x14ac:dyDescent="0.25">
      <c r="B1521" s="3">
        <v>38798</v>
      </c>
      <c r="C1521" s="2">
        <v>5883.09</v>
      </c>
      <c r="D1521" s="2">
        <v>5859.52</v>
      </c>
      <c r="E1521" s="2">
        <v>5949.15</v>
      </c>
      <c r="F1521" s="2">
        <v>5932.31</v>
      </c>
      <c r="H1521" s="3">
        <v>39454</v>
      </c>
      <c r="I1521">
        <v>1.4748000000000001</v>
      </c>
      <c r="J1521">
        <v>1.4657</v>
      </c>
      <c r="K1521">
        <v>1.4748000000000001</v>
      </c>
      <c r="L1521">
        <v>1.4681999999999999</v>
      </c>
      <c r="N1521" s="3">
        <v>39183</v>
      </c>
      <c r="O1521" s="2">
        <v>677.5</v>
      </c>
      <c r="P1521" s="2">
        <v>673.7</v>
      </c>
      <c r="Q1521" s="2">
        <v>681.05</v>
      </c>
      <c r="R1521" s="2">
        <v>677.3</v>
      </c>
      <c r="BJ1521" s="3">
        <v>38797</v>
      </c>
      <c r="BK1521">
        <v>312.64150000000001</v>
      </c>
      <c r="BL1521">
        <v>312.64150000000001</v>
      </c>
      <c r="BM1521">
        <v>312.64150000000001</v>
      </c>
      <c r="BN1521">
        <v>312.64150000000001</v>
      </c>
    </row>
    <row r="1522" spans="2:66" x14ac:dyDescent="0.25">
      <c r="B1522" s="3">
        <v>38797</v>
      </c>
      <c r="C1522" s="2">
        <v>5900.84</v>
      </c>
      <c r="D1522" s="2">
        <v>5847.9</v>
      </c>
      <c r="E1522" s="2">
        <v>5911.86</v>
      </c>
      <c r="F1522" s="2">
        <v>5911.86</v>
      </c>
      <c r="H1522" s="3">
        <v>39453</v>
      </c>
      <c r="I1522">
        <v>1.4751000000000001</v>
      </c>
      <c r="J1522">
        <v>1.474</v>
      </c>
      <c r="K1522">
        <v>1.4757</v>
      </c>
      <c r="L1522">
        <v>1.4746999999999999</v>
      </c>
      <c r="N1522" s="3">
        <v>39182</v>
      </c>
      <c r="O1522" s="2">
        <v>672.5</v>
      </c>
      <c r="P1522" s="2">
        <v>670.6</v>
      </c>
      <c r="Q1522" s="2">
        <v>681.95</v>
      </c>
      <c r="R1522" s="2">
        <v>677.35</v>
      </c>
      <c r="BJ1522" s="3">
        <v>38796</v>
      </c>
      <c r="BK1522">
        <v>312.72050000000002</v>
      </c>
      <c r="BL1522">
        <v>312.72050000000002</v>
      </c>
      <c r="BM1522">
        <v>312.72050000000002</v>
      </c>
      <c r="BN1522">
        <v>312.72050000000002</v>
      </c>
    </row>
    <row r="1523" spans="2:66" x14ac:dyDescent="0.25">
      <c r="B1523" s="3">
        <v>38796</v>
      </c>
      <c r="C1523" s="2">
        <v>5895.78</v>
      </c>
      <c r="D1523" s="2">
        <v>5884.33</v>
      </c>
      <c r="E1523" s="2">
        <v>5932.46</v>
      </c>
      <c r="F1523" s="2">
        <v>5902.79</v>
      </c>
      <c r="H1523" s="3">
        <v>39452</v>
      </c>
      <c r="I1523">
        <v>1.4752000000000001</v>
      </c>
      <c r="J1523">
        <v>1.4751000000000001</v>
      </c>
      <c r="K1523">
        <v>1.4752000000000001</v>
      </c>
      <c r="L1523">
        <v>1.4751000000000001</v>
      </c>
      <c r="N1523" s="3">
        <v>39181</v>
      </c>
      <c r="O1523" s="2">
        <v>672.9</v>
      </c>
      <c r="P1523" s="2">
        <v>669.25</v>
      </c>
      <c r="Q1523" s="2">
        <v>678.05</v>
      </c>
      <c r="R1523" s="2">
        <v>672.3</v>
      </c>
      <c r="BJ1523" s="3">
        <v>38793</v>
      </c>
      <c r="BK1523">
        <v>313.5093</v>
      </c>
      <c r="BL1523">
        <v>313.5093</v>
      </c>
      <c r="BM1523">
        <v>313.5093</v>
      </c>
      <c r="BN1523">
        <v>313.5093</v>
      </c>
    </row>
    <row r="1524" spans="2:66" x14ac:dyDescent="0.25">
      <c r="B1524" s="3">
        <v>38793</v>
      </c>
      <c r="C1524" s="2">
        <v>5906.36</v>
      </c>
      <c r="D1524" s="2">
        <v>5862.04</v>
      </c>
      <c r="E1524" s="2">
        <v>5947.43</v>
      </c>
      <c r="F1524" s="2">
        <v>5882.38</v>
      </c>
      <c r="H1524" s="3">
        <v>39451</v>
      </c>
      <c r="I1524">
        <v>1.4742</v>
      </c>
      <c r="J1524">
        <v>1.4696</v>
      </c>
      <c r="K1524">
        <v>1.4817</v>
      </c>
      <c r="L1524">
        <v>1.4752000000000001</v>
      </c>
      <c r="N1524" s="3">
        <v>39180</v>
      </c>
      <c r="O1524" s="2">
        <v>674.5</v>
      </c>
      <c r="P1524" s="2">
        <v>671.5</v>
      </c>
      <c r="Q1524" s="2">
        <v>674.5</v>
      </c>
      <c r="R1524" s="2">
        <v>672.65</v>
      </c>
      <c r="BJ1524" s="3">
        <v>38792</v>
      </c>
      <c r="BK1524">
        <v>312.11739999999998</v>
      </c>
      <c r="BL1524">
        <v>312.11739999999998</v>
      </c>
      <c r="BM1524">
        <v>312.11739999999998</v>
      </c>
      <c r="BN1524">
        <v>312.11739999999998</v>
      </c>
    </row>
    <row r="1525" spans="2:66" x14ac:dyDescent="0.25">
      <c r="B1525" s="3">
        <v>38792</v>
      </c>
      <c r="C1525" s="2">
        <v>5906.3</v>
      </c>
      <c r="D1525" s="2">
        <v>5867.37</v>
      </c>
      <c r="E1525" s="2">
        <v>5909.5</v>
      </c>
      <c r="F1525" s="2">
        <v>5897.79</v>
      </c>
      <c r="H1525" s="3">
        <v>39450</v>
      </c>
      <c r="I1525">
        <v>1.4715</v>
      </c>
      <c r="J1525">
        <v>1.4686999999999999</v>
      </c>
      <c r="K1525">
        <v>1.4779</v>
      </c>
      <c r="L1525">
        <v>1.4742999999999999</v>
      </c>
      <c r="N1525" s="3">
        <v>39178</v>
      </c>
      <c r="O1525" s="2">
        <v>674.75</v>
      </c>
      <c r="P1525" s="2">
        <v>672.5</v>
      </c>
      <c r="Q1525" s="2">
        <v>674.75</v>
      </c>
      <c r="R1525" s="2">
        <v>673.4</v>
      </c>
      <c r="BJ1525" s="3">
        <v>38791</v>
      </c>
      <c r="BK1525">
        <v>312.92450000000002</v>
      </c>
      <c r="BL1525">
        <v>312.92450000000002</v>
      </c>
      <c r="BM1525">
        <v>312.92450000000002</v>
      </c>
      <c r="BN1525">
        <v>312.92450000000002</v>
      </c>
    </row>
    <row r="1526" spans="2:66" x14ac:dyDescent="0.25">
      <c r="B1526" s="3">
        <v>38791</v>
      </c>
      <c r="C1526" s="2">
        <v>5885.5</v>
      </c>
      <c r="D1526" s="2">
        <v>5869.51</v>
      </c>
      <c r="E1526" s="2">
        <v>5905.83</v>
      </c>
      <c r="F1526" s="2">
        <v>5898.48</v>
      </c>
      <c r="H1526" s="3">
        <v>39449</v>
      </c>
      <c r="I1526">
        <v>1.4618</v>
      </c>
      <c r="J1526">
        <v>1.4595</v>
      </c>
      <c r="K1526">
        <v>1.4745999999999999</v>
      </c>
      <c r="L1526">
        <v>1.4715</v>
      </c>
      <c r="N1526" s="3">
        <v>39177</v>
      </c>
      <c r="O1526" s="2">
        <v>674.3</v>
      </c>
      <c r="P1526" s="2">
        <v>670.9</v>
      </c>
      <c r="Q1526" s="2">
        <v>676.05</v>
      </c>
      <c r="R1526" s="2">
        <v>674.5</v>
      </c>
      <c r="BJ1526" s="3">
        <v>38790</v>
      </c>
      <c r="BK1526">
        <v>312.7158</v>
      </c>
      <c r="BL1526">
        <v>312.7158</v>
      </c>
      <c r="BM1526">
        <v>312.7158</v>
      </c>
      <c r="BN1526">
        <v>312.7158</v>
      </c>
    </row>
    <row r="1527" spans="2:66" x14ac:dyDescent="0.25">
      <c r="B1527" s="3">
        <v>38790</v>
      </c>
      <c r="C1527" s="2">
        <v>5841.43</v>
      </c>
      <c r="D1527" s="2">
        <v>5823.63</v>
      </c>
      <c r="E1527" s="2">
        <v>5870.88</v>
      </c>
      <c r="F1527" s="2">
        <v>5870.88</v>
      </c>
      <c r="H1527" s="3">
        <v>39448</v>
      </c>
      <c r="I1527">
        <v>1.4584999999999999</v>
      </c>
      <c r="J1527">
        <v>1.4575</v>
      </c>
      <c r="K1527">
        <v>1.4628000000000001</v>
      </c>
      <c r="L1527">
        <v>1.4618</v>
      </c>
      <c r="N1527" s="3">
        <v>39176</v>
      </c>
      <c r="O1527" s="2">
        <v>663.9</v>
      </c>
      <c r="P1527" s="2">
        <v>663</v>
      </c>
      <c r="Q1527" s="2">
        <v>676.05</v>
      </c>
      <c r="R1527" s="2">
        <v>673.7</v>
      </c>
      <c r="BJ1527" s="3">
        <v>38789</v>
      </c>
      <c r="BK1527">
        <v>312.17860000000002</v>
      </c>
      <c r="BL1527">
        <v>312.17860000000002</v>
      </c>
      <c r="BM1527">
        <v>312.17860000000002</v>
      </c>
      <c r="BN1527">
        <v>312.17860000000002</v>
      </c>
    </row>
    <row r="1528" spans="2:66" x14ac:dyDescent="0.25">
      <c r="B1528" s="3">
        <v>38789</v>
      </c>
      <c r="C1528" s="2">
        <v>5820.74</v>
      </c>
      <c r="D1528" s="2">
        <v>5807.61</v>
      </c>
      <c r="E1528" s="2">
        <v>5859.92</v>
      </c>
      <c r="F1528" s="2">
        <v>5855.16</v>
      </c>
      <c r="H1528" s="3">
        <v>39447</v>
      </c>
      <c r="I1528">
        <v>1.4734</v>
      </c>
      <c r="J1528">
        <v>1.4568000000000001</v>
      </c>
      <c r="K1528">
        <v>1.4749000000000001</v>
      </c>
      <c r="L1528">
        <v>1.4584999999999999</v>
      </c>
      <c r="N1528" s="3">
        <v>39175</v>
      </c>
      <c r="O1528" s="2">
        <v>663.5</v>
      </c>
      <c r="P1528" s="2">
        <v>661.4</v>
      </c>
      <c r="Q1528" s="2">
        <v>667.95</v>
      </c>
      <c r="R1528" s="2">
        <v>663.4</v>
      </c>
      <c r="BJ1528" s="3">
        <v>38786</v>
      </c>
      <c r="BK1528">
        <v>312.82909999999998</v>
      </c>
      <c r="BL1528">
        <v>312.82909999999998</v>
      </c>
      <c r="BM1528">
        <v>312.82909999999998</v>
      </c>
      <c r="BN1528">
        <v>312.82909999999998</v>
      </c>
    </row>
    <row r="1529" spans="2:66" x14ac:dyDescent="0.25">
      <c r="B1529" s="3">
        <v>38786</v>
      </c>
      <c r="C1529" s="2">
        <v>5715.3</v>
      </c>
      <c r="D1529" s="2">
        <v>5708.79</v>
      </c>
      <c r="E1529" s="2">
        <v>5804.95</v>
      </c>
      <c r="F1529" s="2">
        <v>5804.92</v>
      </c>
      <c r="H1529" s="3">
        <v>39446</v>
      </c>
      <c r="I1529">
        <v>1.4713000000000001</v>
      </c>
      <c r="J1529">
        <v>1.4704999999999999</v>
      </c>
      <c r="K1529">
        <v>1.4742</v>
      </c>
      <c r="L1529">
        <v>1.4734</v>
      </c>
      <c r="N1529" s="3">
        <v>39174</v>
      </c>
      <c r="O1529" s="2">
        <v>666.05</v>
      </c>
      <c r="P1529" s="2">
        <v>656</v>
      </c>
      <c r="Q1529" s="2">
        <v>666.75</v>
      </c>
      <c r="R1529" s="2">
        <v>663.35</v>
      </c>
      <c r="BJ1529" s="3">
        <v>38785</v>
      </c>
      <c r="BK1529">
        <v>312.89420000000001</v>
      </c>
      <c r="BL1529">
        <v>312.89420000000001</v>
      </c>
      <c r="BM1529">
        <v>312.89420000000001</v>
      </c>
      <c r="BN1529">
        <v>312.89420000000001</v>
      </c>
    </row>
    <row r="1530" spans="2:66" x14ac:dyDescent="0.25">
      <c r="B1530" s="3">
        <v>38785</v>
      </c>
      <c r="C1530" s="2">
        <v>5711.02</v>
      </c>
      <c r="D1530" s="2">
        <v>5693.3</v>
      </c>
      <c r="E1530" s="2">
        <v>5741.83</v>
      </c>
      <c r="F1530" s="2">
        <v>5732.22</v>
      </c>
      <c r="H1530" s="3">
        <v>39445</v>
      </c>
      <c r="I1530">
        <v>1.4715</v>
      </c>
      <c r="J1530">
        <v>1.4712000000000001</v>
      </c>
      <c r="K1530">
        <v>1.4725999999999999</v>
      </c>
      <c r="L1530">
        <v>1.4713000000000001</v>
      </c>
      <c r="N1530" s="3">
        <v>39173</v>
      </c>
      <c r="O1530" s="2">
        <v>663.7</v>
      </c>
      <c r="P1530" s="2">
        <v>663.3</v>
      </c>
      <c r="Q1530" s="2">
        <v>666.2</v>
      </c>
      <c r="R1530" s="2">
        <v>665.4</v>
      </c>
      <c r="BJ1530" s="3">
        <v>38784</v>
      </c>
      <c r="BK1530">
        <v>313.29520000000002</v>
      </c>
      <c r="BL1530">
        <v>313.29520000000002</v>
      </c>
      <c r="BM1530">
        <v>313.29520000000002</v>
      </c>
      <c r="BN1530">
        <v>313.29520000000002</v>
      </c>
    </row>
    <row r="1531" spans="2:66" x14ac:dyDescent="0.25">
      <c r="B1531" s="3">
        <v>38784</v>
      </c>
      <c r="C1531" s="2">
        <v>5745.38</v>
      </c>
      <c r="D1531" s="2">
        <v>5664.19</v>
      </c>
      <c r="E1531" s="2">
        <v>5763.27</v>
      </c>
      <c r="F1531" s="2">
        <v>5673.36</v>
      </c>
      <c r="H1531" s="3">
        <v>39444</v>
      </c>
      <c r="I1531">
        <v>1.4607000000000001</v>
      </c>
      <c r="J1531">
        <v>1.4590000000000001</v>
      </c>
      <c r="K1531">
        <v>1.4725999999999999</v>
      </c>
      <c r="L1531">
        <v>1.4715</v>
      </c>
      <c r="N1531" s="3">
        <v>39171</v>
      </c>
      <c r="O1531" s="2">
        <v>661.45</v>
      </c>
      <c r="P1531" s="2">
        <v>660.1</v>
      </c>
      <c r="Q1531" s="2">
        <v>668.05</v>
      </c>
      <c r="R1531" s="2">
        <v>663.5</v>
      </c>
      <c r="BJ1531" s="3">
        <v>38783</v>
      </c>
      <c r="BK1531">
        <v>313.19970000000001</v>
      </c>
      <c r="BL1531">
        <v>313.19970000000001</v>
      </c>
      <c r="BM1531">
        <v>313.19970000000001</v>
      </c>
      <c r="BN1531">
        <v>313.19970000000001</v>
      </c>
    </row>
    <row r="1532" spans="2:66" x14ac:dyDescent="0.25">
      <c r="B1532" s="3">
        <v>38783</v>
      </c>
      <c r="C1532" s="2">
        <v>5732.54</v>
      </c>
      <c r="D1532" s="2">
        <v>5698.06</v>
      </c>
      <c r="E1532" s="2">
        <v>5750.85</v>
      </c>
      <c r="F1532" s="2">
        <v>5739.28</v>
      </c>
      <c r="H1532" s="3">
        <v>39443</v>
      </c>
      <c r="I1532">
        <v>1.4486000000000001</v>
      </c>
      <c r="J1532">
        <v>1.4467000000000001</v>
      </c>
      <c r="K1532">
        <v>1.4638</v>
      </c>
      <c r="L1532">
        <v>1.4610000000000001</v>
      </c>
      <c r="N1532" s="3">
        <v>39170</v>
      </c>
      <c r="O1532" s="2">
        <v>665.65</v>
      </c>
      <c r="P1532" s="2">
        <v>654.42999999999995</v>
      </c>
      <c r="Q1532" s="2">
        <v>666.55</v>
      </c>
      <c r="R1532" s="2">
        <v>661.3</v>
      </c>
      <c r="BJ1532" s="3">
        <v>38782</v>
      </c>
      <c r="BK1532">
        <v>313.58980000000003</v>
      </c>
      <c r="BL1532">
        <v>313.58980000000003</v>
      </c>
      <c r="BM1532">
        <v>313.58980000000003</v>
      </c>
      <c r="BN1532">
        <v>313.58980000000003</v>
      </c>
    </row>
    <row r="1533" spans="2:66" x14ac:dyDescent="0.25">
      <c r="B1533" s="3">
        <v>38782</v>
      </c>
      <c r="C1533" s="2">
        <v>5742.07</v>
      </c>
      <c r="D1533" s="2">
        <v>5726.59</v>
      </c>
      <c r="E1533" s="2">
        <v>5768.98</v>
      </c>
      <c r="F1533" s="2">
        <v>5754.06</v>
      </c>
      <c r="H1533" s="3">
        <v>39442</v>
      </c>
      <c r="I1533">
        <v>1.4395</v>
      </c>
      <c r="J1533">
        <v>1.4388000000000001</v>
      </c>
      <c r="K1533">
        <v>1.4504999999999999</v>
      </c>
      <c r="L1533">
        <v>1.4490000000000001</v>
      </c>
      <c r="N1533" s="3">
        <v>39169</v>
      </c>
      <c r="O1533" s="2">
        <v>666.15</v>
      </c>
      <c r="P1533" s="2">
        <v>662.8</v>
      </c>
      <c r="Q1533" s="2">
        <v>669.85</v>
      </c>
      <c r="R1533" s="2">
        <v>665.05</v>
      </c>
      <c r="BJ1533" s="3">
        <v>38779</v>
      </c>
      <c r="BK1533">
        <v>313.36369999999999</v>
      </c>
      <c r="BL1533">
        <v>313.36369999999999</v>
      </c>
      <c r="BM1533">
        <v>313.36369999999999</v>
      </c>
      <c r="BN1533">
        <v>313.36369999999999</v>
      </c>
    </row>
    <row r="1534" spans="2:66" x14ac:dyDescent="0.25">
      <c r="B1534" s="3">
        <v>38779</v>
      </c>
      <c r="C1534" s="2">
        <v>5771.33</v>
      </c>
      <c r="D1534" s="2">
        <v>5691.21</v>
      </c>
      <c r="E1534" s="2">
        <v>5811.48</v>
      </c>
      <c r="F1534" s="2">
        <v>5721.46</v>
      </c>
      <c r="H1534" s="3">
        <v>39441</v>
      </c>
      <c r="I1534">
        <v>1.4395</v>
      </c>
      <c r="J1534">
        <v>1.4380999999999999</v>
      </c>
      <c r="K1534">
        <v>1.4412</v>
      </c>
      <c r="L1534">
        <v>1.4394</v>
      </c>
      <c r="N1534" s="3">
        <v>39168</v>
      </c>
      <c r="O1534" s="2">
        <v>663.85</v>
      </c>
      <c r="P1534" s="2">
        <v>661.1</v>
      </c>
      <c r="Q1534" s="2">
        <v>669.2</v>
      </c>
      <c r="R1534" s="2">
        <v>665.7</v>
      </c>
      <c r="BJ1534" s="3">
        <v>38778</v>
      </c>
      <c r="BK1534">
        <v>314.65679999999998</v>
      </c>
      <c r="BL1534">
        <v>314.65679999999998</v>
      </c>
      <c r="BM1534">
        <v>314.65679999999998</v>
      </c>
      <c r="BN1534">
        <v>314.65679999999998</v>
      </c>
    </row>
    <row r="1535" spans="2:66" x14ac:dyDescent="0.25">
      <c r="B1535" s="3">
        <v>38778</v>
      </c>
      <c r="C1535" s="2">
        <v>5862.36</v>
      </c>
      <c r="D1535" s="2">
        <v>5749.06</v>
      </c>
      <c r="E1535" s="2">
        <v>5885.73</v>
      </c>
      <c r="F1535" s="2">
        <v>5783.49</v>
      </c>
      <c r="H1535" s="3">
        <v>39440</v>
      </c>
      <c r="I1535">
        <v>1.4376</v>
      </c>
      <c r="J1535">
        <v>1.4373</v>
      </c>
      <c r="K1535">
        <v>1.4413</v>
      </c>
      <c r="L1535">
        <v>1.4394</v>
      </c>
      <c r="N1535" s="3">
        <v>39167</v>
      </c>
      <c r="O1535" s="2">
        <v>658.25</v>
      </c>
      <c r="P1535" s="2">
        <v>657.5</v>
      </c>
      <c r="Q1535" s="2">
        <v>665.35</v>
      </c>
      <c r="R1535" s="2">
        <v>663.6</v>
      </c>
      <c r="BJ1535" s="3">
        <v>38777</v>
      </c>
      <c r="BK1535">
        <v>314.54809999999998</v>
      </c>
      <c r="BL1535">
        <v>314.54809999999998</v>
      </c>
      <c r="BM1535">
        <v>314.54809999999998</v>
      </c>
      <c r="BN1535">
        <v>314.54809999999998</v>
      </c>
    </row>
    <row r="1536" spans="2:66" x14ac:dyDescent="0.25">
      <c r="B1536" s="3">
        <v>38777</v>
      </c>
      <c r="C1536" s="2">
        <v>5806.96</v>
      </c>
      <c r="D1536" s="2">
        <v>5796.41</v>
      </c>
      <c r="E1536" s="2">
        <v>5867.59</v>
      </c>
      <c r="F1536" s="2">
        <v>5866.61</v>
      </c>
      <c r="H1536" s="3">
        <v>39439</v>
      </c>
      <c r="I1536">
        <v>1.4357</v>
      </c>
      <c r="J1536">
        <v>1.4352</v>
      </c>
      <c r="K1536">
        <v>1.4381999999999999</v>
      </c>
      <c r="L1536">
        <v>1.4378</v>
      </c>
      <c r="N1536" s="3">
        <v>39166</v>
      </c>
      <c r="O1536" s="2">
        <v>655.96</v>
      </c>
      <c r="P1536" s="2">
        <v>655.56</v>
      </c>
      <c r="Q1536" s="2">
        <v>658.4</v>
      </c>
      <c r="R1536" s="2">
        <v>657.8</v>
      </c>
      <c r="BJ1536" s="3">
        <v>38776</v>
      </c>
      <c r="BK1536">
        <v>314.7672</v>
      </c>
      <c r="BL1536">
        <v>314.7672</v>
      </c>
      <c r="BM1536">
        <v>314.7672</v>
      </c>
      <c r="BN1536">
        <v>314.7672</v>
      </c>
    </row>
    <row r="1537" spans="2:66" x14ac:dyDescent="0.25">
      <c r="B1537" s="3">
        <v>38776</v>
      </c>
      <c r="C1537" s="2">
        <v>5908.58</v>
      </c>
      <c r="D1537" s="2">
        <v>5791.9</v>
      </c>
      <c r="E1537" s="2">
        <v>5916.8</v>
      </c>
      <c r="F1537" s="2">
        <v>5796.04</v>
      </c>
      <c r="H1537" s="3">
        <v>39438</v>
      </c>
      <c r="I1537">
        <v>1.4356</v>
      </c>
      <c r="J1537">
        <v>1.4351</v>
      </c>
      <c r="K1537">
        <v>1.4358</v>
      </c>
      <c r="L1537">
        <v>1.4357</v>
      </c>
      <c r="N1537" s="3">
        <v>39164</v>
      </c>
      <c r="O1537" s="2">
        <v>663.7</v>
      </c>
      <c r="P1537" s="2">
        <v>654.54999999999995</v>
      </c>
      <c r="Q1537" s="2">
        <v>665</v>
      </c>
      <c r="R1537" s="2">
        <v>657.2</v>
      </c>
      <c r="BJ1537" s="3">
        <v>38775</v>
      </c>
      <c r="BK1537">
        <v>314.52210000000002</v>
      </c>
      <c r="BL1537">
        <v>314.52210000000002</v>
      </c>
      <c r="BM1537">
        <v>314.52210000000002</v>
      </c>
      <c r="BN1537">
        <v>314.52210000000002</v>
      </c>
    </row>
    <row r="1538" spans="2:66" x14ac:dyDescent="0.25">
      <c r="B1538" s="3">
        <v>38775</v>
      </c>
      <c r="C1538" s="2">
        <v>5888.81</v>
      </c>
      <c r="D1538" s="2">
        <v>5871.75</v>
      </c>
      <c r="E1538" s="2">
        <v>5915.93</v>
      </c>
      <c r="F1538" s="2">
        <v>5915.15</v>
      </c>
      <c r="H1538" s="3">
        <v>39437</v>
      </c>
      <c r="I1538">
        <v>1.4330000000000001</v>
      </c>
      <c r="J1538">
        <v>1.4326000000000001</v>
      </c>
      <c r="K1538">
        <v>1.4409000000000001</v>
      </c>
      <c r="L1538">
        <v>1.4356</v>
      </c>
      <c r="N1538" s="3">
        <v>39163</v>
      </c>
      <c r="O1538" s="2">
        <v>663.8</v>
      </c>
      <c r="P1538" s="2">
        <v>661.43</v>
      </c>
      <c r="Q1538" s="2">
        <v>667.35</v>
      </c>
      <c r="R1538" s="2">
        <v>663.5</v>
      </c>
      <c r="BJ1538" s="3">
        <v>38772</v>
      </c>
      <c r="BK1538">
        <v>315.08699999999999</v>
      </c>
      <c r="BL1538">
        <v>315.08699999999999</v>
      </c>
      <c r="BM1538">
        <v>315.08699999999999</v>
      </c>
      <c r="BN1538">
        <v>315.08699999999999</v>
      </c>
    </row>
    <row r="1539" spans="2:66" x14ac:dyDescent="0.25">
      <c r="B1539" s="3">
        <v>38772</v>
      </c>
      <c r="C1539" s="2">
        <v>5856.73</v>
      </c>
      <c r="D1539" s="2">
        <v>5840.6</v>
      </c>
      <c r="E1539" s="2">
        <v>5873.1</v>
      </c>
      <c r="F1539" s="2">
        <v>5870.79</v>
      </c>
      <c r="H1539" s="3">
        <v>39436</v>
      </c>
      <c r="I1539">
        <v>1.4382999999999999</v>
      </c>
      <c r="J1539">
        <v>1.4311</v>
      </c>
      <c r="K1539">
        <v>1.4392</v>
      </c>
      <c r="L1539">
        <v>1.4330000000000001</v>
      </c>
      <c r="N1539" s="3">
        <v>39162</v>
      </c>
      <c r="O1539" s="2">
        <v>658.9</v>
      </c>
      <c r="P1539" s="2">
        <v>656.3</v>
      </c>
      <c r="Q1539" s="2">
        <v>665.2</v>
      </c>
      <c r="R1539" s="2">
        <v>663.3</v>
      </c>
      <c r="BJ1539" s="3">
        <v>38771</v>
      </c>
      <c r="BK1539">
        <v>315.2269</v>
      </c>
      <c r="BL1539">
        <v>315.2269</v>
      </c>
      <c r="BM1539">
        <v>315.2269</v>
      </c>
      <c r="BN1539">
        <v>315.2269</v>
      </c>
    </row>
    <row r="1540" spans="2:66" x14ac:dyDescent="0.25">
      <c r="B1540" s="3">
        <v>38771</v>
      </c>
      <c r="C1540" s="2">
        <v>5868.12</v>
      </c>
      <c r="D1540" s="2">
        <v>5820.35</v>
      </c>
      <c r="E1540" s="2">
        <v>5884.22</v>
      </c>
      <c r="F1540" s="2">
        <v>5857.88</v>
      </c>
      <c r="H1540" s="3">
        <v>39435</v>
      </c>
      <c r="I1540">
        <v>1.4418</v>
      </c>
      <c r="J1540">
        <v>1.4328000000000001</v>
      </c>
      <c r="K1540">
        <v>1.4424999999999999</v>
      </c>
      <c r="L1540">
        <v>1.4381999999999999</v>
      </c>
      <c r="N1540" s="3">
        <v>39161</v>
      </c>
      <c r="O1540" s="2">
        <v>654.9</v>
      </c>
      <c r="P1540" s="2">
        <v>652.15</v>
      </c>
      <c r="Q1540" s="2">
        <v>661.375</v>
      </c>
      <c r="R1540" s="2">
        <v>658.65</v>
      </c>
      <c r="BJ1540" s="3">
        <v>38770</v>
      </c>
      <c r="BK1540">
        <v>315.5514</v>
      </c>
      <c r="BL1540">
        <v>315.5514</v>
      </c>
      <c r="BM1540">
        <v>315.5514</v>
      </c>
      <c r="BN1540">
        <v>315.5514</v>
      </c>
    </row>
    <row r="1541" spans="2:66" x14ac:dyDescent="0.25">
      <c r="B1541" s="3">
        <v>38770</v>
      </c>
      <c r="C1541" s="2">
        <v>5793.46</v>
      </c>
      <c r="D1541" s="2">
        <v>5783.35</v>
      </c>
      <c r="E1541" s="2">
        <v>5862.06</v>
      </c>
      <c r="F1541" s="2">
        <v>5862.06</v>
      </c>
      <c r="H1541" s="3">
        <v>39434</v>
      </c>
      <c r="I1541">
        <v>1.4409000000000001</v>
      </c>
      <c r="J1541">
        <v>1.4368000000000001</v>
      </c>
      <c r="K1541">
        <v>1.4435</v>
      </c>
      <c r="L1541">
        <v>1.4419999999999999</v>
      </c>
      <c r="N1541" s="3">
        <v>39160</v>
      </c>
      <c r="O1541" s="2">
        <v>654.35</v>
      </c>
      <c r="P1541" s="2">
        <v>651.6</v>
      </c>
      <c r="Q1541" s="2">
        <v>656.45</v>
      </c>
      <c r="R1541" s="2">
        <v>654.65</v>
      </c>
      <c r="BJ1541" s="3">
        <v>38769</v>
      </c>
      <c r="BK1541">
        <v>315.68979999999999</v>
      </c>
      <c r="BL1541">
        <v>315.68979999999999</v>
      </c>
      <c r="BM1541">
        <v>315.68979999999999</v>
      </c>
      <c r="BN1541">
        <v>315.68979999999999</v>
      </c>
    </row>
    <row r="1542" spans="2:66" x14ac:dyDescent="0.25">
      <c r="B1542" s="3">
        <v>38769</v>
      </c>
      <c r="C1542" s="2">
        <v>5798.89</v>
      </c>
      <c r="D1542" s="2">
        <v>5780.99</v>
      </c>
      <c r="E1542" s="2">
        <v>5850.47</v>
      </c>
      <c r="F1542" s="2">
        <v>5801.04</v>
      </c>
      <c r="H1542" s="3">
        <v>39433</v>
      </c>
      <c r="I1542">
        <v>1.4417</v>
      </c>
      <c r="J1542">
        <v>1.4333</v>
      </c>
      <c r="K1542">
        <v>1.4450000000000001</v>
      </c>
      <c r="L1542">
        <v>1.4410000000000001</v>
      </c>
      <c r="N1542" s="3">
        <v>39159</v>
      </c>
      <c r="O1542" s="2">
        <v>654.255</v>
      </c>
      <c r="P1542" s="2">
        <v>651.6</v>
      </c>
      <c r="Q1542" s="2">
        <v>655.29999999999995</v>
      </c>
      <c r="R1542" s="2">
        <v>653.9</v>
      </c>
      <c r="BJ1542" s="3">
        <v>38768</v>
      </c>
      <c r="BK1542">
        <v>315.86660000000001</v>
      </c>
      <c r="BL1542">
        <v>315.86660000000001</v>
      </c>
      <c r="BM1542">
        <v>315.86660000000001</v>
      </c>
      <c r="BN1542">
        <v>315.86660000000001</v>
      </c>
    </row>
    <row r="1543" spans="2:66" x14ac:dyDescent="0.25">
      <c r="B1543" s="3">
        <v>38768</v>
      </c>
      <c r="C1543" s="2">
        <v>5795.68</v>
      </c>
      <c r="D1543" s="2">
        <v>5766.99</v>
      </c>
      <c r="E1543" s="2">
        <v>5802.72</v>
      </c>
      <c r="F1543" s="2">
        <v>5793.95</v>
      </c>
      <c r="H1543" s="3">
        <v>39432</v>
      </c>
      <c r="I1543">
        <v>1.4421999999999999</v>
      </c>
      <c r="J1543">
        <v>1.4380999999999999</v>
      </c>
      <c r="K1543">
        <v>1.4430000000000001</v>
      </c>
      <c r="L1543">
        <v>1.4417</v>
      </c>
      <c r="N1543" s="3">
        <v>39157</v>
      </c>
      <c r="O1543" s="2">
        <v>648.65</v>
      </c>
      <c r="P1543" s="2">
        <v>645.45000000000005</v>
      </c>
      <c r="Q1543" s="2">
        <v>656.05</v>
      </c>
      <c r="R1543" s="2">
        <v>653.15</v>
      </c>
      <c r="BJ1543" s="3">
        <v>38765</v>
      </c>
      <c r="BK1543">
        <v>315.28730000000002</v>
      </c>
      <c r="BL1543">
        <v>315.28730000000002</v>
      </c>
      <c r="BM1543">
        <v>315.28730000000002</v>
      </c>
      <c r="BN1543">
        <v>315.28730000000002</v>
      </c>
    </row>
    <row r="1544" spans="2:66" x14ac:dyDescent="0.25">
      <c r="B1544" s="3">
        <v>38765</v>
      </c>
      <c r="C1544" s="2">
        <v>5784.64</v>
      </c>
      <c r="D1544" s="2">
        <v>5773.52</v>
      </c>
      <c r="E1544" s="2">
        <v>5812.69</v>
      </c>
      <c r="F1544" s="2">
        <v>5795.48</v>
      </c>
      <c r="H1544" s="3">
        <v>39431</v>
      </c>
      <c r="I1544">
        <v>1.4429000000000001</v>
      </c>
      <c r="J1544">
        <v>1.4421999999999999</v>
      </c>
      <c r="K1544">
        <v>1.4430000000000001</v>
      </c>
      <c r="L1544">
        <v>1.4421999999999999</v>
      </c>
      <c r="N1544" s="3">
        <v>39156</v>
      </c>
      <c r="O1544" s="2">
        <v>645.15</v>
      </c>
      <c r="P1544" s="2">
        <v>643.45000000000005</v>
      </c>
      <c r="Q1544" s="2">
        <v>650.6</v>
      </c>
      <c r="R1544" s="2">
        <v>647.95000000000005</v>
      </c>
      <c r="BJ1544" s="3">
        <v>38764</v>
      </c>
      <c r="BK1544">
        <v>314.67099999999999</v>
      </c>
      <c r="BL1544">
        <v>314.67099999999999</v>
      </c>
      <c r="BM1544">
        <v>314.67099999999999</v>
      </c>
      <c r="BN1544">
        <v>314.67099999999999</v>
      </c>
    </row>
    <row r="1545" spans="2:66" x14ac:dyDescent="0.25">
      <c r="B1545" s="3">
        <v>38764</v>
      </c>
      <c r="C1545" s="2">
        <v>5786.16</v>
      </c>
      <c r="D1545" s="2">
        <v>5757.25</v>
      </c>
      <c r="E1545" s="2">
        <v>5796.79</v>
      </c>
      <c r="F1545" s="2">
        <v>5789.25</v>
      </c>
      <c r="H1545" s="3">
        <v>39430</v>
      </c>
      <c r="I1545">
        <v>1.4624999999999999</v>
      </c>
      <c r="J1545">
        <v>1.4412</v>
      </c>
      <c r="K1545">
        <v>1.4654</v>
      </c>
      <c r="L1545">
        <v>1.4429000000000001</v>
      </c>
      <c r="N1545" s="3">
        <v>39155</v>
      </c>
      <c r="O1545" s="2">
        <v>643.04999999999995</v>
      </c>
      <c r="P1545" s="2">
        <v>636.13</v>
      </c>
      <c r="Q1545" s="2">
        <v>646.15</v>
      </c>
      <c r="R1545" s="2">
        <v>644.65</v>
      </c>
      <c r="BJ1545" s="3">
        <v>38763</v>
      </c>
      <c r="BK1545">
        <v>315.09100000000001</v>
      </c>
      <c r="BL1545">
        <v>315.09100000000001</v>
      </c>
      <c r="BM1545">
        <v>315.09100000000001</v>
      </c>
      <c r="BN1545">
        <v>315.09100000000001</v>
      </c>
    </row>
    <row r="1546" spans="2:66" x14ac:dyDescent="0.25">
      <c r="B1546" s="3">
        <v>38763</v>
      </c>
      <c r="C1546" s="2">
        <v>5766.6</v>
      </c>
      <c r="D1546" s="2">
        <v>5744.96</v>
      </c>
      <c r="E1546" s="2">
        <v>5790.27</v>
      </c>
      <c r="F1546" s="2">
        <v>5764.37</v>
      </c>
      <c r="H1546" s="3">
        <v>39429</v>
      </c>
      <c r="I1546">
        <v>1.4711000000000001</v>
      </c>
      <c r="J1546">
        <v>1.4581</v>
      </c>
      <c r="K1546">
        <v>1.4734</v>
      </c>
      <c r="L1546">
        <v>1.4623999999999999</v>
      </c>
      <c r="N1546" s="3">
        <v>39154</v>
      </c>
      <c r="O1546" s="2">
        <v>649.5</v>
      </c>
      <c r="P1546" s="2">
        <v>641.37</v>
      </c>
      <c r="Q1546" s="2">
        <v>652.54999999999995</v>
      </c>
      <c r="R1546" s="2">
        <v>643</v>
      </c>
      <c r="BJ1546" s="3">
        <v>38762</v>
      </c>
      <c r="BK1546">
        <v>314.67899999999997</v>
      </c>
      <c r="BL1546">
        <v>314.67899999999997</v>
      </c>
      <c r="BM1546">
        <v>314.67899999999997</v>
      </c>
      <c r="BN1546">
        <v>314.67899999999997</v>
      </c>
    </row>
    <row r="1547" spans="2:66" x14ac:dyDescent="0.25">
      <c r="B1547" s="3">
        <v>38762</v>
      </c>
      <c r="C1547" s="2">
        <v>5759.66</v>
      </c>
      <c r="D1547" s="2">
        <v>5717.44</v>
      </c>
      <c r="E1547" s="2">
        <v>5786.69</v>
      </c>
      <c r="F1547" s="2">
        <v>5763.4</v>
      </c>
      <c r="H1547" s="3">
        <v>39428</v>
      </c>
      <c r="I1547">
        <v>1.4661</v>
      </c>
      <c r="J1547">
        <v>1.4650000000000001</v>
      </c>
      <c r="K1547">
        <v>1.4742</v>
      </c>
      <c r="L1547">
        <v>1.4714</v>
      </c>
      <c r="N1547" s="3">
        <v>39153</v>
      </c>
      <c r="O1547" s="2">
        <v>649.85</v>
      </c>
      <c r="P1547" s="2">
        <v>645.15</v>
      </c>
      <c r="Q1547" s="2">
        <v>654.29999999999995</v>
      </c>
      <c r="R1547" s="2">
        <v>649</v>
      </c>
      <c r="BJ1547" s="3">
        <v>38761</v>
      </c>
      <c r="BK1547">
        <v>314.98579999999998</v>
      </c>
      <c r="BL1547">
        <v>314.98579999999998</v>
      </c>
      <c r="BM1547">
        <v>314.98579999999998</v>
      </c>
      <c r="BN1547">
        <v>314.98579999999998</v>
      </c>
    </row>
    <row r="1548" spans="2:66" x14ac:dyDescent="0.25">
      <c r="B1548" s="3">
        <v>38761</v>
      </c>
      <c r="C1548" s="2">
        <v>5699.44</v>
      </c>
      <c r="D1548" s="2">
        <v>5683.88</v>
      </c>
      <c r="E1548" s="2">
        <v>5756.33</v>
      </c>
      <c r="F1548" s="2">
        <v>5756.33</v>
      </c>
      <c r="H1548" s="3">
        <v>39427</v>
      </c>
      <c r="I1548">
        <v>1.4705999999999999</v>
      </c>
      <c r="J1548">
        <v>1.464</v>
      </c>
      <c r="K1548">
        <v>1.4749000000000001</v>
      </c>
      <c r="L1548">
        <v>1.4663999999999999</v>
      </c>
      <c r="N1548" s="3">
        <v>39152</v>
      </c>
      <c r="O1548" s="2">
        <v>648.29999999999995</v>
      </c>
      <c r="P1548" s="2">
        <v>647.75</v>
      </c>
      <c r="Q1548" s="2">
        <v>650.95000000000005</v>
      </c>
      <c r="R1548" s="2">
        <v>649.4</v>
      </c>
      <c r="BJ1548" s="3">
        <v>38758</v>
      </c>
      <c r="BK1548">
        <v>315.15910000000002</v>
      </c>
      <c r="BL1548">
        <v>315.15910000000002</v>
      </c>
      <c r="BM1548">
        <v>315.15910000000002</v>
      </c>
      <c r="BN1548">
        <v>315.15910000000002</v>
      </c>
    </row>
    <row r="1549" spans="2:66" x14ac:dyDescent="0.25">
      <c r="B1549" s="3">
        <v>38758</v>
      </c>
      <c r="C1549" s="2">
        <v>5730.09</v>
      </c>
      <c r="D1549" s="2">
        <v>5696.02</v>
      </c>
      <c r="E1549" s="2">
        <v>5745.49</v>
      </c>
      <c r="F1549" s="2">
        <v>5701.47</v>
      </c>
      <c r="H1549" s="3">
        <v>39426</v>
      </c>
      <c r="I1549">
        <v>1.4652000000000001</v>
      </c>
      <c r="J1549">
        <v>1.4638</v>
      </c>
      <c r="K1549">
        <v>1.4732000000000001</v>
      </c>
      <c r="L1549">
        <v>1.4708000000000001</v>
      </c>
      <c r="N1549" s="3">
        <v>39151</v>
      </c>
      <c r="O1549" s="2">
        <v>650.27499999999998</v>
      </c>
      <c r="P1549" s="2">
        <v>649.15</v>
      </c>
      <c r="Q1549" s="2">
        <v>650.27499999999998</v>
      </c>
      <c r="R1549" s="2">
        <v>649.15</v>
      </c>
      <c r="BJ1549" s="3">
        <v>38757</v>
      </c>
      <c r="BK1549">
        <v>314.41820000000001</v>
      </c>
      <c r="BL1549">
        <v>314.41820000000001</v>
      </c>
      <c r="BM1549">
        <v>314.41820000000001</v>
      </c>
      <c r="BN1549">
        <v>314.41820000000001</v>
      </c>
    </row>
    <row r="1550" spans="2:66" x14ac:dyDescent="0.25">
      <c r="B1550" s="3">
        <v>38757</v>
      </c>
      <c r="C1550" s="2">
        <v>5694.46</v>
      </c>
      <c r="D1550" s="2">
        <v>5694.46</v>
      </c>
      <c r="E1550" s="2">
        <v>5743.68</v>
      </c>
      <c r="F1550" s="2">
        <v>5743.68</v>
      </c>
      <c r="H1550" s="3">
        <v>39425</v>
      </c>
      <c r="I1550">
        <v>1.4651000000000001</v>
      </c>
      <c r="J1550">
        <v>1.4645999999999999</v>
      </c>
      <c r="K1550">
        <v>1.4661</v>
      </c>
      <c r="L1550">
        <v>1.4651000000000001</v>
      </c>
      <c r="N1550" s="3">
        <v>39150</v>
      </c>
      <c r="O1550" s="2">
        <v>652.6</v>
      </c>
      <c r="P1550" s="2">
        <v>647.29999999999995</v>
      </c>
      <c r="Q1550" s="2">
        <v>658.55</v>
      </c>
      <c r="R1550" s="2">
        <v>649.15</v>
      </c>
      <c r="BJ1550" s="3">
        <v>38756</v>
      </c>
      <c r="BK1550">
        <v>314.52539999999999</v>
      </c>
      <c r="BL1550">
        <v>314.52539999999999</v>
      </c>
      <c r="BM1550">
        <v>314.52539999999999</v>
      </c>
      <c r="BN1550">
        <v>314.52539999999999</v>
      </c>
    </row>
    <row r="1551" spans="2:66" x14ac:dyDescent="0.25">
      <c r="B1551" s="3">
        <v>38756</v>
      </c>
      <c r="C1551" s="2">
        <v>5627.75</v>
      </c>
      <c r="D1551" s="2">
        <v>5598.05</v>
      </c>
      <c r="E1551" s="2">
        <v>5675.56</v>
      </c>
      <c r="F1551" s="2">
        <v>5666.41</v>
      </c>
      <c r="H1551" s="3">
        <v>39424</v>
      </c>
      <c r="I1551">
        <v>1.4652000000000001</v>
      </c>
      <c r="J1551">
        <v>1.4650000000000001</v>
      </c>
      <c r="K1551">
        <v>1.4661</v>
      </c>
      <c r="L1551">
        <v>1.4651000000000001</v>
      </c>
      <c r="N1551" s="3">
        <v>39149</v>
      </c>
      <c r="O1551" s="2">
        <v>647.85</v>
      </c>
      <c r="P1551" s="2">
        <v>647.25</v>
      </c>
      <c r="Q1551" s="2">
        <v>656.25</v>
      </c>
      <c r="R1551" s="2">
        <v>652.15</v>
      </c>
      <c r="BJ1551" s="3">
        <v>38755</v>
      </c>
      <c r="BK1551">
        <v>314.89510000000001</v>
      </c>
      <c r="BL1551">
        <v>314.89510000000001</v>
      </c>
      <c r="BM1551">
        <v>314.89510000000001</v>
      </c>
      <c r="BN1551">
        <v>314.89510000000001</v>
      </c>
    </row>
    <row r="1552" spans="2:66" x14ac:dyDescent="0.25">
      <c r="B1552" s="3">
        <v>38755</v>
      </c>
      <c r="C1552" s="2">
        <v>5680.01</v>
      </c>
      <c r="D1552" s="2">
        <v>5630.11</v>
      </c>
      <c r="E1552" s="2">
        <v>5699.35</v>
      </c>
      <c r="F1552" s="2">
        <v>5672.92</v>
      </c>
      <c r="H1552" s="3">
        <v>39423</v>
      </c>
      <c r="I1552">
        <v>1.4653</v>
      </c>
      <c r="J1552">
        <v>1.46</v>
      </c>
      <c r="K1552">
        <v>1.4670000000000001</v>
      </c>
      <c r="L1552">
        <v>1.4652000000000001</v>
      </c>
      <c r="N1552" s="3">
        <v>39148</v>
      </c>
      <c r="O1552" s="2">
        <v>647.75</v>
      </c>
      <c r="P1552" s="2">
        <v>642.35</v>
      </c>
      <c r="Q1552" s="2">
        <v>652</v>
      </c>
      <c r="R1552" s="2">
        <v>647.6</v>
      </c>
      <c r="BJ1552" s="3">
        <v>38754</v>
      </c>
      <c r="BK1552">
        <v>314.74220000000003</v>
      </c>
      <c r="BL1552">
        <v>314.74220000000003</v>
      </c>
      <c r="BM1552">
        <v>314.74220000000003</v>
      </c>
      <c r="BN1552">
        <v>314.74220000000003</v>
      </c>
    </row>
    <row r="1553" spans="2:66" x14ac:dyDescent="0.25">
      <c r="B1553" s="3">
        <v>38754</v>
      </c>
      <c r="C1553" s="2">
        <v>5667.18</v>
      </c>
      <c r="D1553" s="2">
        <v>5649.28</v>
      </c>
      <c r="E1553" s="2">
        <v>5702.76</v>
      </c>
      <c r="F1553" s="2">
        <v>5666.78</v>
      </c>
      <c r="H1553" s="3">
        <v>39422</v>
      </c>
      <c r="I1553">
        <v>1.4594</v>
      </c>
      <c r="J1553">
        <v>1.4534</v>
      </c>
      <c r="K1553">
        <v>1.4657</v>
      </c>
      <c r="L1553">
        <v>1.4656</v>
      </c>
      <c r="N1553" s="3">
        <v>39147</v>
      </c>
      <c r="O1553" s="2">
        <v>633.04999999999995</v>
      </c>
      <c r="P1553" s="2">
        <v>632.6</v>
      </c>
      <c r="Q1553" s="2">
        <v>648.04999999999995</v>
      </c>
      <c r="R1553" s="2">
        <v>647.5</v>
      </c>
      <c r="BJ1553" s="3">
        <v>38751</v>
      </c>
      <c r="BK1553">
        <v>314.40050000000002</v>
      </c>
      <c r="BL1553">
        <v>314.40050000000002</v>
      </c>
      <c r="BM1553">
        <v>314.40050000000002</v>
      </c>
      <c r="BN1553">
        <v>314.40050000000002</v>
      </c>
    </row>
    <row r="1554" spans="2:66" x14ac:dyDescent="0.25">
      <c r="B1554" s="3">
        <v>38751</v>
      </c>
      <c r="C1554" s="2">
        <v>5662.69</v>
      </c>
      <c r="D1554" s="2">
        <v>5614.29</v>
      </c>
      <c r="E1554" s="2">
        <v>5686.44</v>
      </c>
      <c r="F1554" s="2">
        <v>5657.12</v>
      </c>
      <c r="H1554" s="3">
        <v>39421</v>
      </c>
      <c r="I1554">
        <v>1.4762</v>
      </c>
      <c r="J1554">
        <v>1.4594</v>
      </c>
      <c r="K1554">
        <v>1.4771000000000001</v>
      </c>
      <c r="L1554">
        <v>1.4597</v>
      </c>
      <c r="N1554" s="3">
        <v>39146</v>
      </c>
      <c r="O1554" s="2">
        <v>643.15</v>
      </c>
      <c r="P1554" s="2">
        <v>632.15</v>
      </c>
      <c r="Q1554" s="2">
        <v>645.15</v>
      </c>
      <c r="R1554" s="2">
        <v>633</v>
      </c>
      <c r="BJ1554" s="3">
        <v>38750</v>
      </c>
      <c r="BK1554">
        <v>314.32060000000001</v>
      </c>
      <c r="BL1554">
        <v>314.32060000000001</v>
      </c>
      <c r="BM1554">
        <v>314.32060000000001</v>
      </c>
      <c r="BN1554">
        <v>314.32060000000001</v>
      </c>
    </row>
    <row r="1555" spans="2:66" x14ac:dyDescent="0.25">
      <c r="B1555" s="3">
        <v>38750</v>
      </c>
      <c r="C1555" s="2">
        <v>5738.5</v>
      </c>
      <c r="D1555" s="2">
        <v>5644.11</v>
      </c>
      <c r="E1555" s="2">
        <v>5760.63</v>
      </c>
      <c r="F1555" s="2">
        <v>5649.6</v>
      </c>
      <c r="H1555" s="3">
        <v>39420</v>
      </c>
      <c r="I1555">
        <v>1.4669000000000001</v>
      </c>
      <c r="J1555">
        <v>1.4637</v>
      </c>
      <c r="K1555">
        <v>1.4770000000000001</v>
      </c>
      <c r="L1555">
        <v>1.4762</v>
      </c>
      <c r="N1555" s="3">
        <v>39145</v>
      </c>
      <c r="O1555" s="2">
        <v>642.04999999999995</v>
      </c>
      <c r="P1555" s="2">
        <v>641.62</v>
      </c>
      <c r="Q1555" s="2">
        <v>645</v>
      </c>
      <c r="R1555" s="2">
        <v>642.75</v>
      </c>
      <c r="BJ1555" s="3">
        <v>38749</v>
      </c>
      <c r="BK1555">
        <v>314.86970000000002</v>
      </c>
      <c r="BL1555">
        <v>314.86970000000002</v>
      </c>
      <c r="BM1555">
        <v>314.86970000000002</v>
      </c>
      <c r="BN1555">
        <v>314.86970000000002</v>
      </c>
    </row>
    <row r="1556" spans="2:66" x14ac:dyDescent="0.25">
      <c r="B1556" s="3">
        <v>38749</v>
      </c>
      <c r="C1556" s="2">
        <v>5662.05</v>
      </c>
      <c r="D1556" s="2">
        <v>5643.4</v>
      </c>
      <c r="E1556" s="2">
        <v>5733.56</v>
      </c>
      <c r="F1556" s="2">
        <v>5726.53</v>
      </c>
      <c r="H1556" s="3">
        <v>39419</v>
      </c>
      <c r="I1556">
        <v>1.4659</v>
      </c>
      <c r="J1556">
        <v>1.4623999999999999</v>
      </c>
      <c r="K1556">
        <v>1.4703999999999999</v>
      </c>
      <c r="L1556">
        <v>1.4665999999999999</v>
      </c>
      <c r="N1556" s="3">
        <v>39143</v>
      </c>
      <c r="O1556" s="2">
        <v>656</v>
      </c>
      <c r="P1556" s="2">
        <v>639.29999999999995</v>
      </c>
      <c r="Q1556" s="2">
        <v>664.39</v>
      </c>
      <c r="R1556" s="2">
        <v>642.25</v>
      </c>
      <c r="BJ1556" s="3">
        <v>38748</v>
      </c>
      <c r="BK1556">
        <v>314.6936</v>
      </c>
      <c r="BL1556">
        <v>314.6936</v>
      </c>
      <c r="BM1556">
        <v>314.6936</v>
      </c>
      <c r="BN1556">
        <v>314.6936</v>
      </c>
    </row>
    <row r="1557" spans="2:66" x14ac:dyDescent="0.25">
      <c r="B1557" s="3">
        <v>38748</v>
      </c>
      <c r="C1557" s="2">
        <v>5667.7</v>
      </c>
      <c r="D1557" s="2">
        <v>5635.81</v>
      </c>
      <c r="E1557" s="2">
        <v>5697.01</v>
      </c>
      <c r="F1557" s="2">
        <v>5674.15</v>
      </c>
      <c r="H1557" s="3">
        <v>39418</v>
      </c>
      <c r="I1557">
        <v>1.4628000000000001</v>
      </c>
      <c r="J1557">
        <v>1.4623999999999999</v>
      </c>
      <c r="K1557">
        <v>1.4661</v>
      </c>
      <c r="L1557">
        <v>1.4661</v>
      </c>
      <c r="N1557" s="3">
        <v>39142</v>
      </c>
      <c r="O1557" s="2">
        <v>674.05</v>
      </c>
      <c r="P1557" s="2">
        <v>660.83</v>
      </c>
      <c r="Q1557" s="2">
        <v>677.65</v>
      </c>
      <c r="R1557" s="2">
        <v>661.8</v>
      </c>
      <c r="BJ1557" s="3">
        <v>38747</v>
      </c>
      <c r="BK1557">
        <v>314.2482</v>
      </c>
      <c r="BL1557">
        <v>314.2482</v>
      </c>
      <c r="BM1557">
        <v>314.2482</v>
      </c>
      <c r="BN1557">
        <v>314.2482</v>
      </c>
    </row>
    <row r="1558" spans="2:66" x14ac:dyDescent="0.25">
      <c r="B1558" s="3">
        <v>38747</v>
      </c>
      <c r="C1558" s="2">
        <v>5636.24</v>
      </c>
      <c r="D1558" s="2">
        <v>5619.07</v>
      </c>
      <c r="E1558" s="2">
        <v>5670.39</v>
      </c>
      <c r="F1558" s="2">
        <v>5660.03</v>
      </c>
      <c r="H1558" s="3">
        <v>39417</v>
      </c>
      <c r="I1558">
        <v>1.4637</v>
      </c>
      <c r="J1558">
        <v>1.4628000000000001</v>
      </c>
      <c r="K1558">
        <v>1.464</v>
      </c>
      <c r="L1558">
        <v>1.4628000000000001</v>
      </c>
      <c r="N1558" s="3">
        <v>39141</v>
      </c>
      <c r="O1558" s="2">
        <v>665.45</v>
      </c>
      <c r="P1558" s="2">
        <v>661.03</v>
      </c>
      <c r="Q1558" s="2">
        <v>677.75</v>
      </c>
      <c r="R1558" s="2">
        <v>673.9</v>
      </c>
      <c r="BJ1558" s="3">
        <v>38744</v>
      </c>
      <c r="BK1558">
        <v>314.6189</v>
      </c>
      <c r="BL1558">
        <v>314.6189</v>
      </c>
      <c r="BM1558">
        <v>314.6189</v>
      </c>
      <c r="BN1558">
        <v>314.6189</v>
      </c>
    </row>
    <row r="1559" spans="2:66" x14ac:dyDescent="0.25">
      <c r="B1559" s="3">
        <v>38744</v>
      </c>
      <c r="C1559" s="2">
        <v>5586.48</v>
      </c>
      <c r="D1559" s="2">
        <v>5585.37</v>
      </c>
      <c r="E1559" s="2">
        <v>5650.95</v>
      </c>
      <c r="F1559" s="2">
        <v>5647.42</v>
      </c>
      <c r="H1559" s="3">
        <v>39416</v>
      </c>
      <c r="I1559">
        <v>1.4761</v>
      </c>
      <c r="J1559">
        <v>1.4624999999999999</v>
      </c>
      <c r="K1559">
        <v>1.4782999999999999</v>
      </c>
      <c r="L1559">
        <v>1.4637</v>
      </c>
      <c r="N1559" s="3">
        <v>39140</v>
      </c>
      <c r="O1559" s="2">
        <v>686.95</v>
      </c>
      <c r="P1559" s="2">
        <v>659</v>
      </c>
      <c r="Q1559" s="2">
        <v>689.375</v>
      </c>
      <c r="R1559" s="2">
        <v>665.4</v>
      </c>
      <c r="BJ1559" s="3">
        <v>38743</v>
      </c>
      <c r="BK1559">
        <v>315.05829999999997</v>
      </c>
      <c r="BL1559">
        <v>315.05829999999997</v>
      </c>
      <c r="BM1559">
        <v>315.05829999999997</v>
      </c>
      <c r="BN1559">
        <v>315.05829999999997</v>
      </c>
    </row>
    <row r="1560" spans="2:66" x14ac:dyDescent="0.25">
      <c r="B1560" s="3">
        <v>38743</v>
      </c>
      <c r="C1560" s="2">
        <v>5433.05</v>
      </c>
      <c r="D1560" s="2">
        <v>5422.26</v>
      </c>
      <c r="E1560" s="2">
        <v>5549.08</v>
      </c>
      <c r="F1560" s="2">
        <v>5548.91</v>
      </c>
      <c r="H1560" s="3">
        <v>39415</v>
      </c>
      <c r="I1560">
        <v>1.4836</v>
      </c>
      <c r="J1560">
        <v>1.4722</v>
      </c>
      <c r="K1560">
        <v>1.4841</v>
      </c>
      <c r="L1560">
        <v>1.4757</v>
      </c>
      <c r="N1560" s="3">
        <v>39139</v>
      </c>
      <c r="O1560" s="2">
        <v>683.45</v>
      </c>
      <c r="P1560" s="2">
        <v>681.9</v>
      </c>
      <c r="Q1560" s="2">
        <v>688.55</v>
      </c>
      <c r="R1560" s="2">
        <v>686.7</v>
      </c>
      <c r="BJ1560" s="3">
        <v>38742</v>
      </c>
      <c r="BK1560">
        <v>315.60430000000002</v>
      </c>
      <c r="BL1560">
        <v>315.60430000000002</v>
      </c>
      <c r="BM1560">
        <v>315.60430000000002</v>
      </c>
      <c r="BN1560">
        <v>315.60430000000002</v>
      </c>
    </row>
    <row r="1561" spans="2:66" x14ac:dyDescent="0.25">
      <c r="B1561" s="3">
        <v>38742</v>
      </c>
      <c r="C1561" s="2">
        <v>5346.36</v>
      </c>
      <c r="D1561" s="2">
        <v>5339.01</v>
      </c>
      <c r="E1561" s="2">
        <v>5430.09</v>
      </c>
      <c r="F1561" s="2">
        <v>5427.09</v>
      </c>
      <c r="H1561" s="3">
        <v>39414</v>
      </c>
      <c r="I1561">
        <v>1.4837</v>
      </c>
      <c r="J1561">
        <v>1.4711000000000001</v>
      </c>
      <c r="K1561">
        <v>1.4857</v>
      </c>
      <c r="L1561">
        <v>1.4838</v>
      </c>
      <c r="N1561" s="3">
        <v>39138</v>
      </c>
      <c r="O1561" s="2">
        <v>682.65</v>
      </c>
      <c r="P1561" s="2">
        <v>681.05</v>
      </c>
      <c r="Q1561" s="2">
        <v>684.25</v>
      </c>
      <c r="R1561" s="2">
        <v>683.2</v>
      </c>
      <c r="BJ1561" s="3">
        <v>38741</v>
      </c>
      <c r="BK1561">
        <v>315.65300000000002</v>
      </c>
      <c r="BL1561">
        <v>315.65300000000002</v>
      </c>
      <c r="BM1561">
        <v>315.65300000000002</v>
      </c>
      <c r="BN1561">
        <v>315.65300000000002</v>
      </c>
    </row>
    <row r="1562" spans="2:66" x14ac:dyDescent="0.25">
      <c r="B1562" s="3">
        <v>38741</v>
      </c>
      <c r="C1562" s="2">
        <v>5350.77</v>
      </c>
      <c r="D1562" s="2">
        <v>5321.27</v>
      </c>
      <c r="E1562" s="2">
        <v>5369.58</v>
      </c>
      <c r="F1562" s="2">
        <v>5334.3</v>
      </c>
      <c r="H1562" s="3">
        <v>39413</v>
      </c>
      <c r="I1562">
        <v>1.4872000000000001</v>
      </c>
      <c r="J1562">
        <v>1.4806999999999999</v>
      </c>
      <c r="K1562">
        <v>1.4872000000000001</v>
      </c>
      <c r="L1562">
        <v>1.4834000000000001</v>
      </c>
      <c r="N1562" s="3">
        <v>39137</v>
      </c>
      <c r="O1562" s="2">
        <v>682.65</v>
      </c>
      <c r="P1562" s="2">
        <v>681.8</v>
      </c>
      <c r="Q1562" s="2">
        <v>682.65</v>
      </c>
      <c r="R1562" s="2">
        <v>681.8</v>
      </c>
      <c r="BJ1562" s="3">
        <v>38740</v>
      </c>
      <c r="BK1562">
        <v>316.0711</v>
      </c>
      <c r="BL1562">
        <v>316.0711</v>
      </c>
      <c r="BM1562">
        <v>316.0711</v>
      </c>
      <c r="BN1562">
        <v>316.0711</v>
      </c>
    </row>
    <row r="1563" spans="2:66" x14ac:dyDescent="0.25">
      <c r="B1563" s="3">
        <v>38740</v>
      </c>
      <c r="C1563" s="2">
        <v>5311.9</v>
      </c>
      <c r="D1563" s="2">
        <v>5290.49</v>
      </c>
      <c r="E1563" s="2">
        <v>5350.24</v>
      </c>
      <c r="F1563" s="2">
        <v>5348.72</v>
      </c>
      <c r="H1563" s="3">
        <v>39412</v>
      </c>
      <c r="I1563">
        <v>1.4831000000000001</v>
      </c>
      <c r="J1563">
        <v>1.4804999999999999</v>
      </c>
      <c r="K1563">
        <v>1.4885999999999999</v>
      </c>
      <c r="L1563">
        <v>1.4874000000000001</v>
      </c>
      <c r="N1563" s="3">
        <v>39136</v>
      </c>
      <c r="O1563" s="2">
        <v>675.6</v>
      </c>
      <c r="P1563" s="2">
        <v>672.7</v>
      </c>
      <c r="Q1563" s="2">
        <v>688.65</v>
      </c>
      <c r="R1563" s="2">
        <v>682.2</v>
      </c>
      <c r="BJ1563" s="3">
        <v>38737</v>
      </c>
      <c r="BK1563">
        <v>316.53769999999997</v>
      </c>
      <c r="BL1563">
        <v>316.53769999999997</v>
      </c>
      <c r="BM1563">
        <v>316.53769999999997</v>
      </c>
      <c r="BN1563">
        <v>316.53769999999997</v>
      </c>
    </row>
    <row r="1564" spans="2:66" x14ac:dyDescent="0.25">
      <c r="B1564" s="3">
        <v>38737</v>
      </c>
      <c r="C1564" s="2">
        <v>5433.69</v>
      </c>
      <c r="D1564" s="2">
        <v>5344.52</v>
      </c>
      <c r="E1564" s="2">
        <v>5447.37</v>
      </c>
      <c r="F1564" s="2">
        <v>5349.02</v>
      </c>
      <c r="H1564" s="3">
        <v>39411</v>
      </c>
      <c r="I1564">
        <v>1.4836</v>
      </c>
      <c r="J1564">
        <v>1.4832000000000001</v>
      </c>
      <c r="K1564">
        <v>1.4838</v>
      </c>
      <c r="L1564">
        <v>1.4832000000000001</v>
      </c>
      <c r="N1564" s="3">
        <v>39135</v>
      </c>
      <c r="O1564" s="2">
        <v>678.25</v>
      </c>
      <c r="P1564" s="2">
        <v>674.95</v>
      </c>
      <c r="Q1564" s="2">
        <v>681.3</v>
      </c>
      <c r="R1564" s="2">
        <v>675.2</v>
      </c>
      <c r="BJ1564" s="3">
        <v>38736</v>
      </c>
      <c r="BK1564">
        <v>316.84769999999997</v>
      </c>
      <c r="BL1564">
        <v>316.84769999999997</v>
      </c>
      <c r="BM1564">
        <v>316.84769999999997</v>
      </c>
      <c r="BN1564">
        <v>316.84769999999997</v>
      </c>
    </row>
    <row r="1565" spans="2:66" x14ac:dyDescent="0.25">
      <c r="B1565" s="3">
        <v>38736</v>
      </c>
      <c r="C1565" s="2">
        <v>5411.34</v>
      </c>
      <c r="D1565" s="2">
        <v>5410.29</v>
      </c>
      <c r="E1565" s="2">
        <v>5438.91</v>
      </c>
      <c r="F1565" s="2">
        <v>5430.84</v>
      </c>
      <c r="H1565" s="3">
        <v>39410</v>
      </c>
      <c r="I1565">
        <v>1.4838</v>
      </c>
      <c r="J1565">
        <v>1.4829000000000001</v>
      </c>
      <c r="K1565">
        <v>1.4838</v>
      </c>
      <c r="L1565">
        <v>1.4836</v>
      </c>
      <c r="N1565" s="3">
        <v>39134</v>
      </c>
      <c r="O1565" s="2">
        <v>659.6</v>
      </c>
      <c r="P1565" s="2">
        <v>656.6</v>
      </c>
      <c r="Q1565" s="2">
        <v>682.69</v>
      </c>
      <c r="R1565" s="2">
        <v>678</v>
      </c>
      <c r="BJ1565" s="3">
        <v>38735</v>
      </c>
      <c r="BK1565">
        <v>318.09609999999998</v>
      </c>
      <c r="BL1565">
        <v>318.09609999999998</v>
      </c>
      <c r="BM1565">
        <v>318.09609999999998</v>
      </c>
      <c r="BN1565">
        <v>318.09609999999998</v>
      </c>
    </row>
    <row r="1566" spans="2:66" x14ac:dyDescent="0.25">
      <c r="B1566" s="3">
        <v>38735</v>
      </c>
      <c r="C1566" s="2">
        <v>5419.18</v>
      </c>
      <c r="D1566" s="2">
        <v>5363.64</v>
      </c>
      <c r="E1566" s="2">
        <v>5426.82</v>
      </c>
      <c r="F1566" s="2">
        <v>5395.61</v>
      </c>
      <c r="H1566" s="3">
        <v>39409</v>
      </c>
      <c r="I1566">
        <v>1.4850000000000001</v>
      </c>
      <c r="J1566">
        <v>1.4784999999999999</v>
      </c>
      <c r="K1566">
        <v>1.4964</v>
      </c>
      <c r="L1566">
        <v>1.4838</v>
      </c>
      <c r="N1566" s="3">
        <v>39133</v>
      </c>
      <c r="O1566" s="2">
        <v>671.45</v>
      </c>
      <c r="P1566" s="2">
        <v>655.29999999999995</v>
      </c>
      <c r="Q1566" s="2">
        <v>672.15</v>
      </c>
      <c r="R1566" s="2">
        <v>659.7</v>
      </c>
      <c r="BJ1566" s="3">
        <v>38734</v>
      </c>
      <c r="BK1566">
        <v>317.59429999999998</v>
      </c>
      <c r="BL1566">
        <v>317.59429999999998</v>
      </c>
      <c r="BM1566">
        <v>317.59429999999998</v>
      </c>
      <c r="BN1566">
        <v>317.59429999999998</v>
      </c>
    </row>
    <row r="1567" spans="2:66" x14ac:dyDescent="0.25">
      <c r="B1567" s="3">
        <v>38734</v>
      </c>
      <c r="C1567" s="2">
        <v>5481.86</v>
      </c>
      <c r="D1567" s="2">
        <v>5448.87</v>
      </c>
      <c r="E1567" s="2">
        <v>5481.86</v>
      </c>
      <c r="F1567" s="2">
        <v>5460.16</v>
      </c>
      <c r="H1567" s="3">
        <v>39408</v>
      </c>
      <c r="I1567">
        <v>1.4854000000000001</v>
      </c>
      <c r="J1567">
        <v>1.4822</v>
      </c>
      <c r="K1567">
        <v>1.4871000000000001</v>
      </c>
      <c r="L1567">
        <v>1.4853000000000001</v>
      </c>
      <c r="N1567" s="3">
        <v>39132</v>
      </c>
      <c r="O1567" s="2">
        <v>668.6</v>
      </c>
      <c r="P1567" s="2">
        <v>667.5</v>
      </c>
      <c r="Q1567" s="2">
        <v>673.55</v>
      </c>
      <c r="R1567" s="2">
        <v>671.2</v>
      </c>
      <c r="BJ1567" s="3">
        <v>38733</v>
      </c>
      <c r="BK1567">
        <v>317.22519999999997</v>
      </c>
      <c r="BL1567">
        <v>317.22519999999997</v>
      </c>
      <c r="BM1567">
        <v>317.22519999999997</v>
      </c>
      <c r="BN1567">
        <v>317.22519999999997</v>
      </c>
    </row>
    <row r="1568" spans="2:66" x14ac:dyDescent="0.25">
      <c r="B1568" s="3">
        <v>38733</v>
      </c>
      <c r="C1568" s="2">
        <v>5464.98</v>
      </c>
      <c r="D1568" s="2">
        <v>5462.54</v>
      </c>
      <c r="E1568" s="2">
        <v>5515.26</v>
      </c>
      <c r="F1568" s="2">
        <v>5514.64</v>
      </c>
      <c r="H1568" s="3">
        <v>39407</v>
      </c>
      <c r="I1568">
        <v>1.4829000000000001</v>
      </c>
      <c r="J1568">
        <v>1.4777</v>
      </c>
      <c r="K1568">
        <v>1.4866999999999999</v>
      </c>
      <c r="L1568">
        <v>1.4856</v>
      </c>
      <c r="N1568" s="3">
        <v>39131</v>
      </c>
      <c r="O1568" s="2">
        <v>668.9</v>
      </c>
      <c r="P1568" s="2">
        <v>668.1</v>
      </c>
      <c r="Q1568" s="2">
        <v>669.4</v>
      </c>
      <c r="R1568" s="2">
        <v>668.1</v>
      </c>
      <c r="BJ1568" s="3">
        <v>38730</v>
      </c>
      <c r="BK1568">
        <v>316.72340000000003</v>
      </c>
      <c r="BL1568">
        <v>316.72340000000003</v>
      </c>
      <c r="BM1568">
        <v>316.72340000000003</v>
      </c>
      <c r="BN1568">
        <v>316.72340000000003</v>
      </c>
    </row>
    <row r="1569" spans="2:66" x14ac:dyDescent="0.25">
      <c r="B1569" s="3">
        <v>38730</v>
      </c>
      <c r="C1569" s="2">
        <v>5531.73</v>
      </c>
      <c r="D1569" s="2">
        <v>5463.78</v>
      </c>
      <c r="E1569" s="2">
        <v>5531.73</v>
      </c>
      <c r="F1569" s="2">
        <v>5483.09</v>
      </c>
      <c r="H1569" s="3">
        <v>39406</v>
      </c>
      <c r="I1569">
        <v>1.4662999999999999</v>
      </c>
      <c r="J1569">
        <v>1.4631000000000001</v>
      </c>
      <c r="K1569">
        <v>1.4847999999999999</v>
      </c>
      <c r="L1569">
        <v>1.4830000000000001</v>
      </c>
      <c r="N1569" s="3">
        <v>39130</v>
      </c>
      <c r="O1569" s="2">
        <v>669.1</v>
      </c>
      <c r="P1569" s="2">
        <v>668.9</v>
      </c>
      <c r="Q1569" s="2">
        <v>669.1</v>
      </c>
      <c r="R1569" s="2">
        <v>668.9</v>
      </c>
      <c r="BJ1569" s="3">
        <v>38729</v>
      </c>
      <c r="BK1569">
        <v>316.58269999999999</v>
      </c>
      <c r="BL1569">
        <v>316.58269999999999</v>
      </c>
      <c r="BM1569">
        <v>316.58269999999999</v>
      </c>
      <c r="BN1569">
        <v>316.58269999999999</v>
      </c>
    </row>
    <row r="1570" spans="2:66" x14ac:dyDescent="0.25">
      <c r="B1570" s="3">
        <v>38729</v>
      </c>
      <c r="C1570" s="2">
        <v>5533.25</v>
      </c>
      <c r="D1570" s="2">
        <v>5516.24</v>
      </c>
      <c r="E1570" s="2">
        <v>5553.48</v>
      </c>
      <c r="F1570" s="2">
        <v>5542.13</v>
      </c>
      <c r="H1570" s="3">
        <v>39405</v>
      </c>
      <c r="I1570">
        <v>1.4668000000000001</v>
      </c>
      <c r="J1570">
        <v>1.4621</v>
      </c>
      <c r="K1570">
        <v>1.4686999999999999</v>
      </c>
      <c r="L1570">
        <v>1.4666999999999999</v>
      </c>
      <c r="N1570" s="3">
        <v>39129</v>
      </c>
      <c r="O1570" s="2">
        <v>668.3</v>
      </c>
      <c r="P1570" s="2">
        <v>662.18</v>
      </c>
      <c r="Q1570" s="2">
        <v>669.75</v>
      </c>
      <c r="R1570" s="2">
        <v>668.7</v>
      </c>
      <c r="BJ1570" s="3">
        <v>38728</v>
      </c>
      <c r="BK1570">
        <v>316.42869999999999</v>
      </c>
      <c r="BL1570">
        <v>316.42869999999999</v>
      </c>
      <c r="BM1570">
        <v>316.42869999999999</v>
      </c>
      <c r="BN1570">
        <v>316.42869999999999</v>
      </c>
    </row>
    <row r="1571" spans="2:66" x14ac:dyDescent="0.25">
      <c r="B1571" s="3">
        <v>38728</v>
      </c>
      <c r="C1571" s="2">
        <v>5524.2</v>
      </c>
      <c r="D1571" s="2">
        <v>5515.67</v>
      </c>
      <c r="E1571" s="2">
        <v>5537.48</v>
      </c>
      <c r="F1571" s="2">
        <v>5532.89</v>
      </c>
      <c r="H1571" s="3">
        <v>39404</v>
      </c>
      <c r="I1571">
        <v>1.4646999999999999</v>
      </c>
      <c r="J1571">
        <v>1.4646999999999999</v>
      </c>
      <c r="K1571">
        <v>1.4672000000000001</v>
      </c>
      <c r="L1571">
        <v>1.4670000000000001</v>
      </c>
      <c r="N1571" s="3">
        <v>39128</v>
      </c>
      <c r="O1571" s="2">
        <v>669.35</v>
      </c>
      <c r="P1571" s="2">
        <v>661.83</v>
      </c>
      <c r="Q1571" s="2">
        <v>670.88</v>
      </c>
      <c r="R1571" s="2">
        <v>668.3</v>
      </c>
      <c r="BJ1571" s="3">
        <v>38727</v>
      </c>
      <c r="BK1571">
        <v>316.6549</v>
      </c>
      <c r="BL1571">
        <v>316.6549</v>
      </c>
      <c r="BM1571">
        <v>316.6549</v>
      </c>
      <c r="BN1571">
        <v>316.6549</v>
      </c>
    </row>
    <row r="1572" spans="2:66" x14ac:dyDescent="0.25">
      <c r="B1572" s="3">
        <v>38727</v>
      </c>
      <c r="C1572" s="2">
        <v>5528.06</v>
      </c>
      <c r="D1572" s="2">
        <v>5482.18</v>
      </c>
      <c r="E1572" s="2">
        <v>5528.28</v>
      </c>
      <c r="F1572" s="2">
        <v>5494.71</v>
      </c>
      <c r="H1572" s="3">
        <v>39403</v>
      </c>
      <c r="I1572">
        <v>1.4665999999999999</v>
      </c>
      <c r="J1572">
        <v>1.4646999999999999</v>
      </c>
      <c r="K1572">
        <v>1.4665999999999999</v>
      </c>
      <c r="L1572">
        <v>1.4646999999999999</v>
      </c>
      <c r="N1572" s="3">
        <v>39127</v>
      </c>
      <c r="O1572" s="2">
        <v>664.1</v>
      </c>
      <c r="P1572" s="2">
        <v>663.75</v>
      </c>
      <c r="Q1572" s="2">
        <v>672.125</v>
      </c>
      <c r="R1572" s="2">
        <v>669.1</v>
      </c>
      <c r="BJ1572" s="3">
        <v>38726</v>
      </c>
      <c r="BK1572">
        <v>317.42009999999999</v>
      </c>
      <c r="BL1572">
        <v>317.42009999999999</v>
      </c>
      <c r="BM1572">
        <v>317.42009999999999</v>
      </c>
      <c r="BN1572">
        <v>317.42009999999999</v>
      </c>
    </row>
    <row r="1573" spans="2:66" x14ac:dyDescent="0.25">
      <c r="B1573" s="3">
        <v>38726</v>
      </c>
      <c r="C1573" s="2">
        <v>5543.34</v>
      </c>
      <c r="D1573" s="2">
        <v>5532.84</v>
      </c>
      <c r="E1573" s="2">
        <v>5553.55</v>
      </c>
      <c r="F1573" s="2">
        <v>5537.11</v>
      </c>
      <c r="H1573" s="3">
        <v>39402</v>
      </c>
      <c r="I1573">
        <v>1.4619</v>
      </c>
      <c r="J1573">
        <v>1.4584999999999999</v>
      </c>
      <c r="K1573">
        <v>1.4671000000000001</v>
      </c>
      <c r="L1573">
        <v>1.4665999999999999</v>
      </c>
      <c r="N1573" s="3">
        <v>39126</v>
      </c>
      <c r="O1573" s="2">
        <v>661.3</v>
      </c>
      <c r="P1573" s="2">
        <v>660.6</v>
      </c>
      <c r="Q1573" s="2">
        <v>669.4</v>
      </c>
      <c r="R1573" s="2">
        <v>663.6</v>
      </c>
      <c r="BJ1573" s="3">
        <v>38723</v>
      </c>
      <c r="BK1573">
        <v>317.30200000000002</v>
      </c>
      <c r="BL1573">
        <v>317.30200000000002</v>
      </c>
      <c r="BM1573">
        <v>317.30200000000002</v>
      </c>
      <c r="BN1573">
        <v>317.30200000000002</v>
      </c>
    </row>
    <row r="1574" spans="2:66" x14ac:dyDescent="0.25">
      <c r="B1574" s="3">
        <v>38723</v>
      </c>
      <c r="C1574" s="2">
        <v>5521.52</v>
      </c>
      <c r="D1574" s="2">
        <v>5507.92</v>
      </c>
      <c r="E1574" s="2">
        <v>5537.58</v>
      </c>
      <c r="F1574" s="2">
        <v>5536.32</v>
      </c>
      <c r="H1574" s="3">
        <v>39401</v>
      </c>
      <c r="I1574">
        <v>1.4650000000000001</v>
      </c>
      <c r="J1574">
        <v>1.4605999999999999</v>
      </c>
      <c r="K1574">
        <v>1.4702</v>
      </c>
      <c r="L1574">
        <v>1.4621</v>
      </c>
      <c r="N1574" s="3">
        <v>39125</v>
      </c>
      <c r="O1574" s="2">
        <v>667.35</v>
      </c>
      <c r="P1574" s="2">
        <v>659.28</v>
      </c>
      <c r="Q1574" s="2">
        <v>667.58</v>
      </c>
      <c r="R1574" s="2">
        <v>661</v>
      </c>
      <c r="BJ1574" s="3">
        <v>38722</v>
      </c>
      <c r="BK1574">
        <v>316.83359999999999</v>
      </c>
      <c r="BL1574">
        <v>316.83359999999999</v>
      </c>
      <c r="BM1574">
        <v>316.83359999999999</v>
      </c>
      <c r="BN1574">
        <v>316.83359999999999</v>
      </c>
    </row>
    <row r="1575" spans="2:66" x14ac:dyDescent="0.25">
      <c r="B1575" s="3">
        <v>38722</v>
      </c>
      <c r="C1575" s="2">
        <v>5521.86</v>
      </c>
      <c r="D1575" s="2">
        <v>5502.25</v>
      </c>
      <c r="E1575" s="2">
        <v>5526.41</v>
      </c>
      <c r="F1575" s="2">
        <v>5516.53</v>
      </c>
      <c r="H1575" s="3">
        <v>39400</v>
      </c>
      <c r="I1575">
        <v>1.4617</v>
      </c>
      <c r="J1575">
        <v>1.4614</v>
      </c>
      <c r="K1575">
        <v>1.4723999999999999</v>
      </c>
      <c r="L1575">
        <v>1.4646999999999999</v>
      </c>
      <c r="N1575" s="3">
        <v>39124</v>
      </c>
      <c r="O1575" s="2">
        <v>666.37</v>
      </c>
      <c r="P1575" s="2">
        <v>666.37</v>
      </c>
      <c r="Q1575" s="2">
        <v>668.7</v>
      </c>
      <c r="R1575" s="2">
        <v>667</v>
      </c>
      <c r="BJ1575" s="3">
        <v>38721</v>
      </c>
      <c r="BK1575">
        <v>316.303</v>
      </c>
      <c r="BL1575">
        <v>316.303</v>
      </c>
      <c r="BM1575">
        <v>316.303</v>
      </c>
      <c r="BN1575">
        <v>316.303</v>
      </c>
    </row>
    <row r="1576" spans="2:66" x14ac:dyDescent="0.25">
      <c r="B1576" s="3">
        <v>38721</v>
      </c>
      <c r="C1576" s="2">
        <v>5494.46</v>
      </c>
      <c r="D1576" s="2">
        <v>5477.6</v>
      </c>
      <c r="E1576" s="2">
        <v>5523.67</v>
      </c>
      <c r="F1576" s="2">
        <v>5523.62</v>
      </c>
      <c r="H1576" s="3">
        <v>39399</v>
      </c>
      <c r="I1576">
        <v>1.4522999999999999</v>
      </c>
      <c r="J1576">
        <v>1.4519</v>
      </c>
      <c r="K1576">
        <v>1.4632000000000001</v>
      </c>
      <c r="L1576">
        <v>1.4621</v>
      </c>
      <c r="N1576" s="3">
        <v>39123</v>
      </c>
      <c r="O1576" s="2">
        <v>666.05</v>
      </c>
      <c r="P1576" s="2">
        <v>665.55</v>
      </c>
      <c r="Q1576" s="2">
        <v>667.12</v>
      </c>
      <c r="R1576" s="2">
        <v>666.37</v>
      </c>
      <c r="BJ1576" s="3">
        <v>38720</v>
      </c>
      <c r="BK1576">
        <v>315.38339999999999</v>
      </c>
      <c r="BL1576">
        <v>315.38339999999999</v>
      </c>
      <c r="BM1576">
        <v>315.38339999999999</v>
      </c>
      <c r="BN1576">
        <v>315.38339999999999</v>
      </c>
    </row>
    <row r="1577" spans="2:66" x14ac:dyDescent="0.25">
      <c r="B1577" s="3">
        <v>38720</v>
      </c>
      <c r="C1577" s="2">
        <v>5451.34</v>
      </c>
      <c r="D1577" s="2">
        <v>5440.74</v>
      </c>
      <c r="E1577" s="2">
        <v>5496.46</v>
      </c>
      <c r="F1577" s="2">
        <v>5460.68</v>
      </c>
      <c r="H1577" s="3">
        <v>39398</v>
      </c>
      <c r="I1577">
        <v>1.4658</v>
      </c>
      <c r="J1577">
        <v>1.452</v>
      </c>
      <c r="K1577">
        <v>1.4661999999999999</v>
      </c>
      <c r="L1577">
        <v>1.4522999999999999</v>
      </c>
      <c r="N1577" s="3">
        <v>39122</v>
      </c>
      <c r="O1577" s="2">
        <v>660.85</v>
      </c>
      <c r="P1577" s="2">
        <v>656.4</v>
      </c>
      <c r="Q1577" s="2">
        <v>669.2</v>
      </c>
      <c r="R1577" s="2">
        <v>666.1</v>
      </c>
      <c r="BJ1577" s="3">
        <v>38719</v>
      </c>
      <c r="BK1577">
        <v>315.54109999999997</v>
      </c>
      <c r="BL1577">
        <v>315.54109999999997</v>
      </c>
      <c r="BM1577">
        <v>315.54109999999997</v>
      </c>
      <c r="BN1577">
        <v>315.54109999999997</v>
      </c>
    </row>
    <row r="1578" spans="2:66" x14ac:dyDescent="0.25">
      <c r="B1578" s="3">
        <v>38719</v>
      </c>
      <c r="C1578" s="2">
        <v>5410.24</v>
      </c>
      <c r="D1578" s="2">
        <v>5409.28</v>
      </c>
      <c r="E1578" s="2">
        <v>5451.57</v>
      </c>
      <c r="F1578" s="2">
        <v>5449.98</v>
      </c>
      <c r="H1578" s="3">
        <v>39397</v>
      </c>
      <c r="I1578">
        <v>1.4664999999999999</v>
      </c>
      <c r="J1578">
        <v>1.4605999999999999</v>
      </c>
      <c r="K1578">
        <v>1.4678</v>
      </c>
      <c r="L1578">
        <v>1.4653</v>
      </c>
      <c r="N1578" s="3">
        <v>39121</v>
      </c>
      <c r="O1578" s="2">
        <v>653.47500000000002</v>
      </c>
      <c r="P1578" s="2">
        <v>647.29999999999995</v>
      </c>
      <c r="Q1578" s="2">
        <v>661.65</v>
      </c>
      <c r="R1578" s="2">
        <v>660.6</v>
      </c>
      <c r="BJ1578" s="3">
        <v>38716</v>
      </c>
      <c r="BK1578">
        <v>316.2022</v>
      </c>
      <c r="BL1578">
        <v>316.2022</v>
      </c>
      <c r="BM1578">
        <v>316.2022</v>
      </c>
      <c r="BN1578">
        <v>316.2022</v>
      </c>
    </row>
    <row r="1579" spans="2:66" x14ac:dyDescent="0.25">
      <c r="B1579" s="3">
        <v>38716</v>
      </c>
      <c r="C1579" s="2">
        <v>5446.79</v>
      </c>
      <c r="D1579" s="2">
        <v>5385.07</v>
      </c>
      <c r="E1579" s="2">
        <v>5446.79</v>
      </c>
      <c r="F1579" s="2">
        <v>5408.26</v>
      </c>
      <c r="H1579" s="3">
        <v>39396</v>
      </c>
      <c r="I1579">
        <v>1.4673</v>
      </c>
      <c r="J1579">
        <v>1.4664999999999999</v>
      </c>
      <c r="K1579">
        <v>1.4677</v>
      </c>
      <c r="L1579">
        <v>1.4664999999999999</v>
      </c>
      <c r="N1579" s="3">
        <v>39120</v>
      </c>
      <c r="O1579" s="2">
        <v>653</v>
      </c>
      <c r="P1579" s="2">
        <v>649.9</v>
      </c>
      <c r="Q1579" s="2">
        <v>656.95</v>
      </c>
      <c r="R1579" s="2">
        <v>651.9</v>
      </c>
      <c r="BJ1579" s="3">
        <v>38715</v>
      </c>
      <c r="BK1579">
        <v>315.46230000000003</v>
      </c>
      <c r="BL1579">
        <v>315.46230000000003</v>
      </c>
      <c r="BM1579">
        <v>315.46230000000003</v>
      </c>
      <c r="BN1579">
        <v>315.46230000000003</v>
      </c>
    </row>
    <row r="1580" spans="2:66" x14ac:dyDescent="0.25">
      <c r="B1580" s="3">
        <v>38715</v>
      </c>
      <c r="C1580" s="2">
        <v>5464</v>
      </c>
      <c r="D1580" s="2">
        <v>5447.13</v>
      </c>
      <c r="E1580" s="2">
        <v>5469.96</v>
      </c>
      <c r="F1580" s="2">
        <v>5458.58</v>
      </c>
      <c r="H1580" s="3">
        <v>39395</v>
      </c>
      <c r="I1580">
        <v>1.4677</v>
      </c>
      <c r="J1580">
        <v>1.4633</v>
      </c>
      <c r="K1580">
        <v>1.4750000000000001</v>
      </c>
      <c r="L1580">
        <v>1.4673</v>
      </c>
      <c r="N1580" s="3">
        <v>39119</v>
      </c>
      <c r="O1580" s="2">
        <v>648.29999999999995</v>
      </c>
      <c r="P1580" s="2">
        <v>647.1</v>
      </c>
      <c r="Q1580" s="2">
        <v>658.77499999999998</v>
      </c>
      <c r="R1580" s="2">
        <v>653</v>
      </c>
      <c r="BJ1580" s="3">
        <v>38714</v>
      </c>
      <c r="BK1580">
        <v>315.76859999999999</v>
      </c>
      <c r="BL1580">
        <v>315.76859999999999</v>
      </c>
      <c r="BM1580">
        <v>315.76859999999999</v>
      </c>
      <c r="BN1580">
        <v>315.76859999999999</v>
      </c>
    </row>
    <row r="1581" spans="2:66" x14ac:dyDescent="0.25">
      <c r="B1581" s="3">
        <v>38714</v>
      </c>
      <c r="C1581" s="2">
        <v>5437.28</v>
      </c>
      <c r="D1581" s="2">
        <v>5432.3</v>
      </c>
      <c r="E1581" s="2">
        <v>5460.39</v>
      </c>
      <c r="F1581" s="2">
        <v>5447.15</v>
      </c>
      <c r="H1581" s="3">
        <v>39394</v>
      </c>
      <c r="I1581">
        <v>1.4621</v>
      </c>
      <c r="J1581">
        <v>1.4619</v>
      </c>
      <c r="K1581">
        <v>1.47</v>
      </c>
      <c r="L1581">
        <v>1.4678</v>
      </c>
      <c r="N1581" s="3">
        <v>39118</v>
      </c>
      <c r="O1581" s="2">
        <v>648.75</v>
      </c>
      <c r="P1581" s="2">
        <v>645.70000000000005</v>
      </c>
      <c r="Q1581" s="2">
        <v>652.45000000000005</v>
      </c>
      <c r="R1581" s="2">
        <v>648.20000000000005</v>
      </c>
      <c r="BJ1581" s="3">
        <v>38713</v>
      </c>
      <c r="BK1581">
        <v>315.51240000000001</v>
      </c>
      <c r="BL1581">
        <v>315.51240000000001</v>
      </c>
      <c r="BM1581">
        <v>315.51240000000001</v>
      </c>
      <c r="BN1581">
        <v>315.51240000000001</v>
      </c>
    </row>
    <row r="1582" spans="2:66" x14ac:dyDescent="0.25">
      <c r="B1582" s="3">
        <v>38713</v>
      </c>
      <c r="C1582" s="2">
        <v>5422.07</v>
      </c>
      <c r="D1582" s="2">
        <v>5419.55</v>
      </c>
      <c r="E1582" s="2">
        <v>5454.51</v>
      </c>
      <c r="F1582" s="2">
        <v>5444.84</v>
      </c>
      <c r="H1582" s="3">
        <v>39393</v>
      </c>
      <c r="I1582">
        <v>1.4563999999999999</v>
      </c>
      <c r="J1582">
        <v>1.4551000000000001</v>
      </c>
      <c r="K1582">
        <v>1.4723999999999999</v>
      </c>
      <c r="L1582">
        <v>1.462</v>
      </c>
      <c r="N1582" s="3">
        <v>39117</v>
      </c>
      <c r="O1582" s="2">
        <v>647.45000000000005</v>
      </c>
      <c r="P1582" s="2">
        <v>646.5</v>
      </c>
      <c r="Q1582" s="2">
        <v>648.995</v>
      </c>
      <c r="R1582" s="2">
        <v>648.4</v>
      </c>
      <c r="BJ1582" s="3">
        <v>38709</v>
      </c>
      <c r="BK1582">
        <v>315.18630000000002</v>
      </c>
      <c r="BL1582">
        <v>315.18630000000002</v>
      </c>
      <c r="BM1582">
        <v>315.18630000000002</v>
      </c>
      <c r="BN1582">
        <v>315.18630000000002</v>
      </c>
    </row>
    <row r="1583" spans="2:66" x14ac:dyDescent="0.25">
      <c r="B1583" s="3">
        <v>38709</v>
      </c>
      <c r="C1583" s="2">
        <v>5410.09</v>
      </c>
      <c r="D1583" s="2">
        <v>5405.92</v>
      </c>
      <c r="E1583" s="2">
        <v>5425.62</v>
      </c>
      <c r="F1583" s="2">
        <v>5419.05</v>
      </c>
      <c r="H1583" s="3">
        <v>39392</v>
      </c>
      <c r="I1583">
        <v>1.4473</v>
      </c>
      <c r="J1583">
        <v>1.4467000000000001</v>
      </c>
      <c r="K1583">
        <v>1.4568000000000001</v>
      </c>
      <c r="L1583">
        <v>1.4561999999999999</v>
      </c>
      <c r="N1583" s="3">
        <v>39116</v>
      </c>
      <c r="O1583" s="2">
        <v>647.85</v>
      </c>
      <c r="P1583" s="2">
        <v>647.45000000000005</v>
      </c>
      <c r="Q1583" s="2">
        <v>647.91</v>
      </c>
      <c r="R1583" s="2">
        <v>647.45000000000005</v>
      </c>
      <c r="BJ1583" s="3">
        <v>38708</v>
      </c>
      <c r="BK1583">
        <v>314.7466</v>
      </c>
      <c r="BL1583">
        <v>314.7466</v>
      </c>
      <c r="BM1583">
        <v>314.7466</v>
      </c>
      <c r="BN1583">
        <v>314.7466</v>
      </c>
    </row>
    <row r="1584" spans="2:66" x14ac:dyDescent="0.25">
      <c r="B1584" s="3">
        <v>38708</v>
      </c>
      <c r="C1584" s="2">
        <v>5390.01</v>
      </c>
      <c r="D1584" s="2">
        <v>5387.46</v>
      </c>
      <c r="E1584" s="2">
        <v>5403.13</v>
      </c>
      <c r="F1584" s="2">
        <v>5398.28</v>
      </c>
      <c r="H1584" s="3">
        <v>39391</v>
      </c>
      <c r="I1584">
        <v>1.4502999999999999</v>
      </c>
      <c r="J1584">
        <v>1.4443999999999999</v>
      </c>
      <c r="K1584">
        <v>1.4508000000000001</v>
      </c>
      <c r="L1584">
        <v>1.4476</v>
      </c>
      <c r="N1584" s="3">
        <v>39115</v>
      </c>
      <c r="O1584" s="2">
        <v>657.22500000000002</v>
      </c>
      <c r="P1584" s="2">
        <v>642.42999999999995</v>
      </c>
      <c r="Q1584" s="2">
        <v>660.1</v>
      </c>
      <c r="R1584" s="2">
        <v>647.70000000000005</v>
      </c>
      <c r="BJ1584" s="3">
        <v>38707</v>
      </c>
      <c r="BK1584">
        <v>315.00060000000002</v>
      </c>
      <c r="BL1584">
        <v>315.00060000000002</v>
      </c>
      <c r="BM1584">
        <v>315.00060000000002</v>
      </c>
      <c r="BN1584">
        <v>315.00060000000002</v>
      </c>
    </row>
    <row r="1585" spans="2:66" x14ac:dyDescent="0.25">
      <c r="B1585" s="3">
        <v>38707</v>
      </c>
      <c r="C1585" s="2">
        <v>5367.81</v>
      </c>
      <c r="D1585" s="2">
        <v>5367.68</v>
      </c>
      <c r="E1585" s="2">
        <v>5400.33</v>
      </c>
      <c r="F1585" s="2">
        <v>5397.23</v>
      </c>
      <c r="H1585" s="3">
        <v>39390</v>
      </c>
      <c r="I1585">
        <v>1.4486000000000001</v>
      </c>
      <c r="J1585">
        <v>1.4486000000000001</v>
      </c>
      <c r="K1585">
        <v>1.4520999999999999</v>
      </c>
      <c r="L1585">
        <v>1.4504999999999999</v>
      </c>
      <c r="N1585" s="3">
        <v>39114</v>
      </c>
      <c r="O1585" s="2">
        <v>652.45000000000005</v>
      </c>
      <c r="P1585" s="2">
        <v>651.45000000000005</v>
      </c>
      <c r="Q1585" s="2">
        <v>661.75</v>
      </c>
      <c r="R1585" s="2">
        <v>656.9</v>
      </c>
      <c r="BJ1585" s="3">
        <v>38706</v>
      </c>
      <c r="BK1585">
        <v>315.35539999999997</v>
      </c>
      <c r="BL1585">
        <v>315.35539999999997</v>
      </c>
      <c r="BM1585">
        <v>315.35539999999997</v>
      </c>
      <c r="BN1585">
        <v>315.35539999999997</v>
      </c>
    </row>
    <row r="1586" spans="2:66" x14ac:dyDescent="0.25">
      <c r="B1586" s="3">
        <v>38706</v>
      </c>
      <c r="C1586" s="2">
        <v>5331.82</v>
      </c>
      <c r="D1586" s="2">
        <v>5322.83</v>
      </c>
      <c r="E1586" s="2">
        <v>5365.6</v>
      </c>
      <c r="F1586" s="2">
        <v>5356.6</v>
      </c>
      <c r="H1586" s="3">
        <v>39389</v>
      </c>
      <c r="I1586">
        <v>1.4502999999999999</v>
      </c>
      <c r="J1586">
        <v>1.4486000000000001</v>
      </c>
      <c r="K1586">
        <v>1.4502999999999999</v>
      </c>
      <c r="L1586">
        <v>1.4486000000000001</v>
      </c>
      <c r="N1586" s="3">
        <v>39113</v>
      </c>
      <c r="O1586" s="2">
        <v>647.04999999999995</v>
      </c>
      <c r="P1586" s="2">
        <v>641.70000000000005</v>
      </c>
      <c r="Q1586" s="2">
        <v>655.1</v>
      </c>
      <c r="R1586" s="2">
        <v>652.35</v>
      </c>
      <c r="BJ1586" s="3">
        <v>38705</v>
      </c>
      <c r="BK1586">
        <v>315.70409999999998</v>
      </c>
      <c r="BL1586">
        <v>315.70409999999998</v>
      </c>
      <c r="BM1586">
        <v>315.70409999999998</v>
      </c>
      <c r="BN1586">
        <v>315.70409999999998</v>
      </c>
    </row>
    <row r="1587" spans="2:66" x14ac:dyDescent="0.25">
      <c r="B1587" s="3">
        <v>38705</v>
      </c>
      <c r="C1587" s="2">
        <v>5342.93</v>
      </c>
      <c r="D1587" s="2">
        <v>5336.27</v>
      </c>
      <c r="E1587" s="2">
        <v>5357.67</v>
      </c>
      <c r="F1587" s="2">
        <v>5350.18</v>
      </c>
      <c r="H1587" s="3">
        <v>39388</v>
      </c>
      <c r="I1587">
        <v>1.4423999999999999</v>
      </c>
      <c r="J1587">
        <v>1.4420999999999999</v>
      </c>
      <c r="K1587">
        <v>1.4525999999999999</v>
      </c>
      <c r="L1587">
        <v>1.4502999999999999</v>
      </c>
      <c r="N1587" s="3">
        <v>39112</v>
      </c>
      <c r="O1587" s="2">
        <v>642.5</v>
      </c>
      <c r="P1587" s="2">
        <v>640.65</v>
      </c>
      <c r="Q1587" s="2">
        <v>647.70000000000005</v>
      </c>
      <c r="R1587" s="2">
        <v>646.64</v>
      </c>
      <c r="BJ1587" s="3">
        <v>38702</v>
      </c>
      <c r="BK1587">
        <v>315.33030000000002</v>
      </c>
      <c r="BL1587">
        <v>315.33030000000002</v>
      </c>
      <c r="BM1587">
        <v>315.33030000000002</v>
      </c>
      <c r="BN1587">
        <v>315.33030000000002</v>
      </c>
    </row>
    <row r="1588" spans="2:66" x14ac:dyDescent="0.25">
      <c r="B1588" s="3">
        <v>38702</v>
      </c>
      <c r="C1588" s="2">
        <v>5303.32</v>
      </c>
      <c r="D1588" s="2">
        <v>5302.68</v>
      </c>
      <c r="E1588" s="2">
        <v>5356.67</v>
      </c>
      <c r="F1588" s="2">
        <v>5353.66</v>
      </c>
      <c r="H1588" s="3">
        <v>39387</v>
      </c>
      <c r="I1588">
        <v>1.4470000000000001</v>
      </c>
      <c r="J1588">
        <v>1.4401999999999999</v>
      </c>
      <c r="K1588">
        <v>1.4475</v>
      </c>
      <c r="L1588">
        <v>1.4422999999999999</v>
      </c>
      <c r="N1588" s="3">
        <v>39111</v>
      </c>
      <c r="O1588" s="2">
        <v>647.85</v>
      </c>
      <c r="P1588" s="2">
        <v>640.42999999999995</v>
      </c>
      <c r="Q1588" s="2">
        <v>648.4</v>
      </c>
      <c r="R1588" s="2">
        <v>642.5</v>
      </c>
      <c r="BJ1588" s="3">
        <v>38701</v>
      </c>
      <c r="BK1588">
        <v>315.23840000000001</v>
      </c>
      <c r="BL1588">
        <v>315.23840000000001</v>
      </c>
      <c r="BM1588">
        <v>315.23840000000001</v>
      </c>
      <c r="BN1588">
        <v>315.23840000000001</v>
      </c>
    </row>
    <row r="1589" spans="2:66" x14ac:dyDescent="0.25">
      <c r="B1589" s="3">
        <v>38701</v>
      </c>
      <c r="C1589" s="2">
        <v>5294.86</v>
      </c>
      <c r="D1589" s="2">
        <v>5279.33</v>
      </c>
      <c r="E1589" s="2">
        <v>5304.57</v>
      </c>
      <c r="F1589" s="2">
        <v>5295.82</v>
      </c>
      <c r="H1589" s="3">
        <v>39386</v>
      </c>
      <c r="I1589">
        <v>1.4438</v>
      </c>
      <c r="J1589">
        <v>1.4422999999999999</v>
      </c>
      <c r="K1589">
        <v>1.45</v>
      </c>
      <c r="L1589">
        <v>1.4469000000000001</v>
      </c>
      <c r="N1589" s="3">
        <v>39110</v>
      </c>
      <c r="O1589" s="2">
        <v>645.33000000000004</v>
      </c>
      <c r="P1589" s="2">
        <v>645.33000000000004</v>
      </c>
      <c r="Q1589" s="2">
        <v>648.20000000000005</v>
      </c>
      <c r="R1589" s="2">
        <v>647.5</v>
      </c>
      <c r="BJ1589" s="3">
        <v>38700</v>
      </c>
      <c r="BK1589">
        <v>315.28089999999997</v>
      </c>
      <c r="BL1589">
        <v>315.28089999999997</v>
      </c>
      <c r="BM1589">
        <v>315.28089999999997</v>
      </c>
      <c r="BN1589">
        <v>315.28089999999997</v>
      </c>
    </row>
    <row r="1590" spans="2:66" x14ac:dyDescent="0.25">
      <c r="B1590" s="3">
        <v>38700</v>
      </c>
      <c r="C1590" s="2">
        <v>5315.16</v>
      </c>
      <c r="D1590" s="2">
        <v>5274.97</v>
      </c>
      <c r="E1590" s="2">
        <v>5321.11</v>
      </c>
      <c r="F1590" s="2">
        <v>5286.76</v>
      </c>
      <c r="H1590" s="3">
        <v>39385</v>
      </c>
      <c r="I1590">
        <v>1.4414</v>
      </c>
      <c r="J1590">
        <v>1.4375</v>
      </c>
      <c r="K1590">
        <v>1.4442999999999999</v>
      </c>
      <c r="L1590">
        <v>1.4437</v>
      </c>
      <c r="N1590" s="3">
        <v>39109</v>
      </c>
      <c r="O1590" s="2">
        <v>644.9</v>
      </c>
      <c r="P1590" s="2">
        <v>644.4</v>
      </c>
      <c r="Q1590" s="2">
        <v>646.1</v>
      </c>
      <c r="R1590" s="2">
        <v>645.33000000000004</v>
      </c>
      <c r="BJ1590" s="3">
        <v>38699</v>
      </c>
      <c r="BK1590">
        <v>314.36669999999998</v>
      </c>
      <c r="BL1590">
        <v>314.36669999999998</v>
      </c>
      <c r="BM1590">
        <v>314.36669999999998</v>
      </c>
      <c r="BN1590">
        <v>314.36669999999998</v>
      </c>
    </row>
    <row r="1591" spans="2:66" x14ac:dyDescent="0.25">
      <c r="B1591" s="3">
        <v>38699</v>
      </c>
      <c r="C1591" s="2">
        <v>5305.66</v>
      </c>
      <c r="D1591" s="2">
        <v>5285.67</v>
      </c>
      <c r="E1591" s="2">
        <v>5313.2</v>
      </c>
      <c r="F1591" s="2">
        <v>5310.28</v>
      </c>
      <c r="H1591" s="3">
        <v>39384</v>
      </c>
      <c r="I1591">
        <v>1.4404999999999999</v>
      </c>
      <c r="J1591">
        <v>1.4376</v>
      </c>
      <c r="K1591">
        <v>1.4437</v>
      </c>
      <c r="L1591">
        <v>1.4414</v>
      </c>
      <c r="N1591" s="3">
        <v>39108</v>
      </c>
      <c r="O1591" s="2">
        <v>645.89499999999998</v>
      </c>
      <c r="P1591" s="2">
        <v>640.35</v>
      </c>
      <c r="Q1591" s="2">
        <v>648.35</v>
      </c>
      <c r="R1591" s="2">
        <v>645.6</v>
      </c>
      <c r="BJ1591" s="3">
        <v>38698</v>
      </c>
      <c r="BK1591">
        <v>314.39640000000003</v>
      </c>
      <c r="BL1591">
        <v>314.39640000000003</v>
      </c>
      <c r="BM1591">
        <v>314.39640000000003</v>
      </c>
      <c r="BN1591">
        <v>314.39640000000003</v>
      </c>
    </row>
    <row r="1592" spans="2:66" x14ac:dyDescent="0.25">
      <c r="B1592" s="3">
        <v>38698</v>
      </c>
      <c r="C1592" s="2">
        <v>5316.46</v>
      </c>
      <c r="D1592" s="2">
        <v>5290.91</v>
      </c>
      <c r="E1592" s="2">
        <v>5331.06</v>
      </c>
      <c r="F1592" s="2">
        <v>5301.21</v>
      </c>
      <c r="H1592" s="3">
        <v>39383</v>
      </c>
      <c r="I1592">
        <v>1.4391</v>
      </c>
      <c r="J1592">
        <v>1.4382999999999999</v>
      </c>
      <c r="K1592">
        <v>1.4424999999999999</v>
      </c>
      <c r="L1592">
        <v>1.4404999999999999</v>
      </c>
      <c r="N1592" s="3">
        <v>39107</v>
      </c>
      <c r="O1592" s="2">
        <v>647.65</v>
      </c>
      <c r="P1592" s="2">
        <v>644.9</v>
      </c>
      <c r="Q1592" s="2">
        <v>654.95000000000005</v>
      </c>
      <c r="R1592" s="2">
        <v>645.52</v>
      </c>
      <c r="BJ1592" s="3">
        <v>38695</v>
      </c>
      <c r="BK1592">
        <v>315.29399999999998</v>
      </c>
      <c r="BL1592">
        <v>315.29399999999998</v>
      </c>
      <c r="BM1592">
        <v>315.29399999999998</v>
      </c>
      <c r="BN1592">
        <v>315.29399999999998</v>
      </c>
    </row>
    <row r="1593" spans="2:66" x14ac:dyDescent="0.25">
      <c r="B1593" s="3">
        <v>38695</v>
      </c>
      <c r="C1593" s="2">
        <v>5268.28</v>
      </c>
      <c r="D1593" s="2">
        <v>5262.04</v>
      </c>
      <c r="E1593" s="2">
        <v>5294.38</v>
      </c>
      <c r="F1593" s="2">
        <v>5282.13</v>
      </c>
      <c r="H1593" s="3">
        <v>39382</v>
      </c>
      <c r="I1593">
        <v>1.4382999999999999</v>
      </c>
      <c r="J1593">
        <v>1.4382999999999999</v>
      </c>
      <c r="K1593">
        <v>1.4392</v>
      </c>
      <c r="L1593">
        <v>1.4391</v>
      </c>
      <c r="N1593" s="3">
        <v>39106</v>
      </c>
      <c r="O1593" s="2">
        <v>646.54999999999995</v>
      </c>
      <c r="P1593" s="2">
        <v>638.45000000000005</v>
      </c>
      <c r="Q1593" s="2">
        <v>649.1</v>
      </c>
      <c r="R1593" s="2">
        <v>647.20000000000005</v>
      </c>
      <c r="BJ1593" s="3">
        <v>38694</v>
      </c>
      <c r="BK1593">
        <v>315.60140000000001</v>
      </c>
      <c r="BL1593">
        <v>315.60140000000001</v>
      </c>
      <c r="BM1593">
        <v>315.60140000000001</v>
      </c>
      <c r="BN1593">
        <v>315.60140000000001</v>
      </c>
    </row>
    <row r="1594" spans="2:66" x14ac:dyDescent="0.25">
      <c r="B1594" s="3">
        <v>38694</v>
      </c>
      <c r="C1594" s="2">
        <v>5230.83</v>
      </c>
      <c r="D1594" s="2">
        <v>5222.24</v>
      </c>
      <c r="E1594" s="2">
        <v>5286.75</v>
      </c>
      <c r="F1594" s="2">
        <v>5286.75</v>
      </c>
      <c r="H1594" s="3">
        <v>39381</v>
      </c>
      <c r="I1594">
        <v>1.4319999999999999</v>
      </c>
      <c r="J1594">
        <v>1.4317</v>
      </c>
      <c r="K1594">
        <v>1.4397</v>
      </c>
      <c r="L1594">
        <v>1.4382999999999999</v>
      </c>
      <c r="N1594" s="3">
        <v>39105</v>
      </c>
      <c r="O1594" s="2">
        <v>634.35</v>
      </c>
      <c r="P1594" s="2">
        <v>633</v>
      </c>
      <c r="Q1594" s="2">
        <v>648.04999999999995</v>
      </c>
      <c r="R1594" s="2">
        <v>646.16999999999996</v>
      </c>
      <c r="BJ1594" s="3">
        <v>38693</v>
      </c>
      <c r="BK1594">
        <v>315.59530000000001</v>
      </c>
      <c r="BL1594">
        <v>315.59530000000001</v>
      </c>
      <c r="BM1594">
        <v>315.59530000000001</v>
      </c>
      <c r="BN1594">
        <v>315.59530000000001</v>
      </c>
    </row>
    <row r="1595" spans="2:66" x14ac:dyDescent="0.25">
      <c r="B1595" s="3">
        <v>38693</v>
      </c>
      <c r="C1595" s="2">
        <v>5292.5</v>
      </c>
      <c r="D1595" s="2">
        <v>5248.73</v>
      </c>
      <c r="E1595" s="2">
        <v>5308.79</v>
      </c>
      <c r="F1595" s="2">
        <v>5266.75</v>
      </c>
      <c r="H1595" s="3">
        <v>39380</v>
      </c>
      <c r="I1595">
        <v>1.4258</v>
      </c>
      <c r="J1595">
        <v>1.4246000000000001</v>
      </c>
      <c r="K1595">
        <v>1.4337</v>
      </c>
      <c r="L1595">
        <v>1.4319999999999999</v>
      </c>
      <c r="N1595" s="3">
        <v>39104</v>
      </c>
      <c r="O1595" s="2">
        <v>635.745</v>
      </c>
      <c r="P1595" s="2">
        <v>631.79999999999995</v>
      </c>
      <c r="Q1595" s="2">
        <v>640.1</v>
      </c>
      <c r="R1595" s="2">
        <v>633.79999999999995</v>
      </c>
      <c r="BJ1595" s="3">
        <v>38692</v>
      </c>
      <c r="BK1595">
        <v>314.62670000000003</v>
      </c>
      <c r="BL1595">
        <v>314.62670000000003</v>
      </c>
      <c r="BM1595">
        <v>314.62670000000003</v>
      </c>
      <c r="BN1595">
        <v>314.62670000000003</v>
      </c>
    </row>
    <row r="1596" spans="2:66" x14ac:dyDescent="0.25">
      <c r="B1596" s="3">
        <v>38692</v>
      </c>
      <c r="C1596" s="2">
        <v>5271.35</v>
      </c>
      <c r="D1596" s="2">
        <v>5267.71</v>
      </c>
      <c r="E1596" s="2">
        <v>5309.93</v>
      </c>
      <c r="F1596" s="2">
        <v>5300.85</v>
      </c>
      <c r="H1596" s="3">
        <v>39379</v>
      </c>
      <c r="I1596">
        <v>1.4255</v>
      </c>
      <c r="J1596">
        <v>1.419</v>
      </c>
      <c r="K1596">
        <v>1.4271</v>
      </c>
      <c r="L1596">
        <v>1.4258999999999999</v>
      </c>
      <c r="N1596" s="3">
        <v>39103</v>
      </c>
      <c r="O1596" s="2">
        <v>634.85</v>
      </c>
      <c r="P1596" s="2">
        <v>634.75</v>
      </c>
      <c r="Q1596" s="2">
        <v>636.04999999999995</v>
      </c>
      <c r="R1596" s="2">
        <v>635.20000000000005</v>
      </c>
      <c r="BJ1596" s="3">
        <v>38691</v>
      </c>
      <c r="BK1596">
        <v>314.25990000000002</v>
      </c>
      <c r="BL1596">
        <v>314.25990000000002</v>
      </c>
      <c r="BM1596">
        <v>314.25990000000002</v>
      </c>
      <c r="BN1596">
        <v>314.25990000000002</v>
      </c>
    </row>
    <row r="1597" spans="2:66" x14ac:dyDescent="0.25">
      <c r="B1597" s="3">
        <v>38691</v>
      </c>
      <c r="C1597" s="2">
        <v>5303.92</v>
      </c>
      <c r="D1597" s="2">
        <v>5251.86</v>
      </c>
      <c r="E1597" s="2">
        <v>5306.09</v>
      </c>
      <c r="F1597" s="2">
        <v>5266.86</v>
      </c>
      <c r="H1597" s="3">
        <v>39378</v>
      </c>
      <c r="I1597">
        <v>1.4176</v>
      </c>
      <c r="J1597">
        <v>1.4172</v>
      </c>
      <c r="K1597">
        <v>1.4278</v>
      </c>
      <c r="L1597">
        <v>1.4256</v>
      </c>
      <c r="N1597" s="3">
        <v>39102</v>
      </c>
      <c r="O1597" s="2">
        <v>635.6</v>
      </c>
      <c r="P1597" s="2">
        <v>634.85</v>
      </c>
      <c r="Q1597" s="2">
        <v>636.21</v>
      </c>
      <c r="R1597" s="2">
        <v>634.85</v>
      </c>
      <c r="BJ1597" s="3">
        <v>38688</v>
      </c>
      <c r="BK1597">
        <v>314.69200000000001</v>
      </c>
      <c r="BL1597">
        <v>314.69200000000001</v>
      </c>
      <c r="BM1597">
        <v>314.69200000000001</v>
      </c>
      <c r="BN1597">
        <v>314.69200000000001</v>
      </c>
    </row>
    <row r="1598" spans="2:66" x14ac:dyDescent="0.25">
      <c r="B1598" s="3">
        <v>38688</v>
      </c>
      <c r="C1598" s="2">
        <v>5292.2</v>
      </c>
      <c r="D1598" s="2">
        <v>5275.3</v>
      </c>
      <c r="E1598" s="2">
        <v>5307.99</v>
      </c>
      <c r="F1598" s="2">
        <v>5307.99</v>
      </c>
      <c r="H1598" s="3">
        <v>39377</v>
      </c>
      <c r="I1598">
        <v>1.4338</v>
      </c>
      <c r="J1598">
        <v>1.4124000000000001</v>
      </c>
      <c r="K1598">
        <v>1.4342999999999999</v>
      </c>
      <c r="L1598">
        <v>1.4172</v>
      </c>
      <c r="N1598" s="3">
        <v>39101</v>
      </c>
      <c r="O1598" s="2">
        <v>628.07500000000005</v>
      </c>
      <c r="P1598" s="2">
        <v>626.85</v>
      </c>
      <c r="Q1598" s="2">
        <v>636.70000000000005</v>
      </c>
      <c r="R1598" s="2">
        <v>635.20000000000005</v>
      </c>
      <c r="BJ1598" s="3">
        <v>38687</v>
      </c>
      <c r="BK1598">
        <v>314.66860000000003</v>
      </c>
      <c r="BL1598">
        <v>314.66860000000003</v>
      </c>
      <c r="BM1598">
        <v>314.66860000000003</v>
      </c>
      <c r="BN1598">
        <v>314.66860000000003</v>
      </c>
    </row>
    <row r="1599" spans="2:66" x14ac:dyDescent="0.25">
      <c r="B1599" s="3">
        <v>38687</v>
      </c>
      <c r="C1599" s="2">
        <v>5210.54</v>
      </c>
      <c r="D1599" s="2">
        <v>5208.49</v>
      </c>
      <c r="E1599" s="2">
        <v>5266.62</v>
      </c>
      <c r="F1599" s="2">
        <v>5266.55</v>
      </c>
      <c r="H1599" s="3">
        <v>39376</v>
      </c>
      <c r="I1599">
        <v>1.43</v>
      </c>
      <c r="J1599">
        <v>1.4294</v>
      </c>
      <c r="K1599">
        <v>1.4350000000000001</v>
      </c>
      <c r="L1599">
        <v>1.4336</v>
      </c>
      <c r="N1599" s="3">
        <v>39100</v>
      </c>
      <c r="O1599" s="2">
        <v>633.27499999999998</v>
      </c>
      <c r="P1599" s="2">
        <v>626.25</v>
      </c>
      <c r="Q1599" s="2">
        <v>636.95000000000005</v>
      </c>
      <c r="R1599" s="2">
        <v>628</v>
      </c>
      <c r="BJ1599" s="3">
        <v>38686</v>
      </c>
      <c r="BK1599">
        <v>314.30309999999997</v>
      </c>
      <c r="BL1599">
        <v>314.30309999999997</v>
      </c>
      <c r="BM1599">
        <v>314.30309999999997</v>
      </c>
      <c r="BN1599">
        <v>314.30309999999997</v>
      </c>
    </row>
    <row r="1600" spans="2:66" x14ac:dyDescent="0.25">
      <c r="B1600" s="3">
        <v>38686</v>
      </c>
      <c r="C1600" s="2">
        <v>5183.78</v>
      </c>
      <c r="D1600" s="2">
        <v>5166.3900000000003</v>
      </c>
      <c r="E1600" s="2">
        <v>5209.5600000000004</v>
      </c>
      <c r="F1600" s="2">
        <v>5193.3999999999996</v>
      </c>
      <c r="H1600" s="3">
        <v>39375</v>
      </c>
      <c r="I1600">
        <v>1.4300999999999999</v>
      </c>
      <c r="J1600">
        <v>1.4277</v>
      </c>
      <c r="K1600">
        <v>1.4300999999999999</v>
      </c>
      <c r="L1600">
        <v>1.43</v>
      </c>
      <c r="N1600" s="3">
        <v>39099</v>
      </c>
      <c r="O1600" s="2">
        <v>624.04999999999995</v>
      </c>
      <c r="P1600" s="2">
        <v>619.9</v>
      </c>
      <c r="Q1600" s="2">
        <v>634.25</v>
      </c>
      <c r="R1600" s="2">
        <v>632.95000000000005</v>
      </c>
      <c r="BJ1600" s="3">
        <v>38685</v>
      </c>
      <c r="BK1600">
        <v>314.964</v>
      </c>
      <c r="BL1600">
        <v>314.964</v>
      </c>
      <c r="BM1600">
        <v>314.964</v>
      </c>
      <c r="BN1600">
        <v>314.964</v>
      </c>
    </row>
    <row r="1601" spans="2:66" x14ac:dyDescent="0.25">
      <c r="B1601" s="3">
        <v>38685</v>
      </c>
      <c r="C1601" s="2">
        <v>5167.37</v>
      </c>
      <c r="D1601" s="2">
        <v>5155.34</v>
      </c>
      <c r="E1601" s="2">
        <v>5218.43</v>
      </c>
      <c r="F1601" s="2">
        <v>5199.4799999999996</v>
      </c>
      <c r="H1601" s="3">
        <v>39374</v>
      </c>
      <c r="I1601">
        <v>1.429</v>
      </c>
      <c r="J1601">
        <v>1.4244000000000001</v>
      </c>
      <c r="K1601">
        <v>1.4318</v>
      </c>
      <c r="L1601">
        <v>1.4300999999999999</v>
      </c>
      <c r="N1601" s="3">
        <v>39098</v>
      </c>
      <c r="O1601" s="2">
        <v>626.245</v>
      </c>
      <c r="P1601" s="2">
        <v>622.25</v>
      </c>
      <c r="Q1601" s="2">
        <v>628.35</v>
      </c>
      <c r="R1601" s="2">
        <v>623.5</v>
      </c>
      <c r="BJ1601" s="3">
        <v>38684</v>
      </c>
      <c r="BK1601">
        <v>313.91899999999998</v>
      </c>
      <c r="BL1601">
        <v>313.91899999999998</v>
      </c>
      <c r="BM1601">
        <v>313.91899999999998</v>
      </c>
      <c r="BN1601">
        <v>313.91899999999998</v>
      </c>
    </row>
    <row r="1602" spans="2:66" x14ac:dyDescent="0.25">
      <c r="B1602" s="3">
        <v>38684</v>
      </c>
      <c r="C1602" s="2">
        <v>5218.28</v>
      </c>
      <c r="D1602" s="2">
        <v>5167.91</v>
      </c>
      <c r="E1602" s="2">
        <v>5241</v>
      </c>
      <c r="F1602" s="2">
        <v>5176.59</v>
      </c>
      <c r="H1602" s="3">
        <v>39373</v>
      </c>
      <c r="I1602">
        <v>1.4205000000000001</v>
      </c>
      <c r="J1602">
        <v>1.4194</v>
      </c>
      <c r="K1602">
        <v>1.4306000000000001</v>
      </c>
      <c r="L1602">
        <v>1.4289000000000001</v>
      </c>
      <c r="N1602" s="3">
        <v>39097</v>
      </c>
      <c r="O1602" s="2">
        <v>626.45000000000005</v>
      </c>
      <c r="P1602" s="2">
        <v>623.6</v>
      </c>
      <c r="Q1602" s="2">
        <v>628.36</v>
      </c>
      <c r="R1602" s="2">
        <v>626.5</v>
      </c>
      <c r="BJ1602" s="3">
        <v>38681</v>
      </c>
      <c r="BK1602">
        <v>314.4443</v>
      </c>
      <c r="BL1602">
        <v>314.4443</v>
      </c>
      <c r="BM1602">
        <v>314.4443</v>
      </c>
      <c r="BN1602">
        <v>314.4443</v>
      </c>
    </row>
    <row r="1603" spans="2:66" x14ac:dyDescent="0.25">
      <c r="B1603" s="3">
        <v>38681</v>
      </c>
      <c r="C1603" s="2">
        <v>5186.91</v>
      </c>
      <c r="D1603" s="2">
        <v>5178.6499999999996</v>
      </c>
      <c r="E1603" s="2">
        <v>5194.3100000000004</v>
      </c>
      <c r="F1603" s="2">
        <v>5194.2700000000004</v>
      </c>
      <c r="H1603" s="3">
        <v>39372</v>
      </c>
      <c r="I1603">
        <v>1.4175</v>
      </c>
      <c r="J1603">
        <v>1.4158999999999999</v>
      </c>
      <c r="K1603">
        <v>1.4227000000000001</v>
      </c>
      <c r="L1603">
        <v>1.4208000000000001</v>
      </c>
      <c r="N1603" s="3">
        <v>39096</v>
      </c>
      <c r="O1603" s="2">
        <v>626.25</v>
      </c>
      <c r="P1603" s="2">
        <v>625.70000000000005</v>
      </c>
      <c r="Q1603" s="2">
        <v>627.9</v>
      </c>
      <c r="R1603" s="2">
        <v>625.9</v>
      </c>
      <c r="BJ1603" s="3">
        <v>38680</v>
      </c>
      <c r="BK1603">
        <v>314.12430000000001</v>
      </c>
      <c r="BL1603">
        <v>314.12430000000001</v>
      </c>
      <c r="BM1603">
        <v>314.12430000000001</v>
      </c>
      <c r="BN1603">
        <v>314.12430000000001</v>
      </c>
    </row>
    <row r="1604" spans="2:66" x14ac:dyDescent="0.25">
      <c r="B1604" s="3">
        <v>38680</v>
      </c>
      <c r="C1604" s="2">
        <v>5193.1499999999996</v>
      </c>
      <c r="D1604" s="2">
        <v>5171.5600000000004</v>
      </c>
      <c r="E1604" s="2">
        <v>5204.1400000000003</v>
      </c>
      <c r="F1604" s="2">
        <v>5187.9799999999996</v>
      </c>
      <c r="H1604" s="3">
        <v>39371</v>
      </c>
      <c r="I1604">
        <v>1.4198999999999999</v>
      </c>
      <c r="J1604">
        <v>1.4142999999999999</v>
      </c>
      <c r="K1604">
        <v>1.4226000000000001</v>
      </c>
      <c r="L1604">
        <v>1.4175</v>
      </c>
      <c r="N1604" s="3">
        <v>39095</v>
      </c>
      <c r="O1604" s="2">
        <v>626.29999999999995</v>
      </c>
      <c r="P1604" s="2">
        <v>625.79999999999995</v>
      </c>
      <c r="Q1604" s="2">
        <v>626.5</v>
      </c>
      <c r="R1604" s="2">
        <v>626.29999999999995</v>
      </c>
      <c r="BJ1604" s="3">
        <v>38679</v>
      </c>
      <c r="BK1604">
        <v>313.1823</v>
      </c>
      <c r="BL1604">
        <v>313.1823</v>
      </c>
      <c r="BM1604">
        <v>313.1823</v>
      </c>
      <c r="BN1604">
        <v>313.1823</v>
      </c>
    </row>
    <row r="1605" spans="2:66" x14ac:dyDescent="0.25">
      <c r="B1605" s="3">
        <v>38679</v>
      </c>
      <c r="C1605" s="2">
        <v>5194.55</v>
      </c>
      <c r="D1605" s="2">
        <v>5172.79</v>
      </c>
      <c r="E1605" s="2">
        <v>5203.38</v>
      </c>
      <c r="F1605" s="2">
        <v>5196.08</v>
      </c>
      <c r="H1605" s="3">
        <v>39370</v>
      </c>
      <c r="I1605">
        <v>1.4166000000000001</v>
      </c>
      <c r="J1605">
        <v>1.4157999999999999</v>
      </c>
      <c r="K1605">
        <v>1.4240999999999999</v>
      </c>
      <c r="L1605">
        <v>1.4198999999999999</v>
      </c>
      <c r="N1605" s="3">
        <v>39094</v>
      </c>
      <c r="O1605" s="2">
        <v>611.95000000000005</v>
      </c>
      <c r="P1605" s="2">
        <v>608.79999999999995</v>
      </c>
      <c r="Q1605" s="2">
        <v>627.95000000000005</v>
      </c>
      <c r="R1605" s="2">
        <v>626.29999999999995</v>
      </c>
      <c r="BJ1605" s="3">
        <v>38678</v>
      </c>
      <c r="BK1605">
        <v>312.99180000000001</v>
      </c>
      <c r="BL1605">
        <v>312.99180000000001</v>
      </c>
      <c r="BM1605">
        <v>312.99180000000001</v>
      </c>
      <c r="BN1605">
        <v>312.99180000000001</v>
      </c>
    </row>
    <row r="1606" spans="2:66" x14ac:dyDescent="0.25">
      <c r="B1606" s="3">
        <v>38678</v>
      </c>
      <c r="C1606" s="2">
        <v>5178.96</v>
      </c>
      <c r="D1606" s="2">
        <v>5161.3500000000004</v>
      </c>
      <c r="E1606" s="2">
        <v>5182.7299999999996</v>
      </c>
      <c r="F1606" s="2">
        <v>5174.72</v>
      </c>
      <c r="H1606" s="3">
        <v>39369</v>
      </c>
      <c r="I1606">
        <v>1.4175</v>
      </c>
      <c r="J1606">
        <v>1.4161999999999999</v>
      </c>
      <c r="K1606">
        <v>1.4249000000000001</v>
      </c>
      <c r="L1606">
        <v>1.4164000000000001</v>
      </c>
      <c r="N1606" s="3">
        <v>39093</v>
      </c>
      <c r="O1606" s="2">
        <v>611.75</v>
      </c>
      <c r="P1606" s="2">
        <v>608.45000000000005</v>
      </c>
      <c r="Q1606" s="2">
        <v>616.4</v>
      </c>
      <c r="R1606" s="2">
        <v>611.4</v>
      </c>
      <c r="BJ1606" s="3">
        <v>38677</v>
      </c>
      <c r="BK1606">
        <v>312.04930000000002</v>
      </c>
      <c r="BL1606">
        <v>312.04930000000002</v>
      </c>
      <c r="BM1606">
        <v>312.04930000000002</v>
      </c>
      <c r="BN1606">
        <v>312.04930000000002</v>
      </c>
    </row>
    <row r="1607" spans="2:66" x14ac:dyDescent="0.25">
      <c r="B1607" s="3">
        <v>38677</v>
      </c>
      <c r="C1607" s="2">
        <v>5140.3500000000004</v>
      </c>
      <c r="D1607" s="2">
        <v>5127.07</v>
      </c>
      <c r="E1607" s="2">
        <v>5179.55</v>
      </c>
      <c r="F1607" s="2">
        <v>5170.6099999999997</v>
      </c>
      <c r="H1607" s="3">
        <v>39368</v>
      </c>
      <c r="I1607">
        <v>1.4176</v>
      </c>
      <c r="J1607">
        <v>1.4171</v>
      </c>
      <c r="K1607">
        <v>1.4177999999999999</v>
      </c>
      <c r="L1607">
        <v>1.4175</v>
      </c>
      <c r="N1607" s="3">
        <v>39092</v>
      </c>
      <c r="O1607" s="2">
        <v>613.5</v>
      </c>
      <c r="P1607" s="2">
        <v>605</v>
      </c>
      <c r="Q1607" s="2">
        <v>613.6</v>
      </c>
      <c r="R1607" s="2">
        <v>611.75</v>
      </c>
      <c r="BJ1607" s="3">
        <v>38674</v>
      </c>
      <c r="BK1607">
        <v>313.149</v>
      </c>
      <c r="BL1607">
        <v>313.149</v>
      </c>
      <c r="BM1607">
        <v>313.149</v>
      </c>
      <c r="BN1607">
        <v>313.149</v>
      </c>
    </row>
    <row r="1608" spans="2:66" x14ac:dyDescent="0.25">
      <c r="B1608" s="3">
        <v>38674</v>
      </c>
      <c r="C1608" s="2">
        <v>5129.12</v>
      </c>
      <c r="D1608" s="2">
        <v>5108.93</v>
      </c>
      <c r="E1608" s="2">
        <v>5162.51</v>
      </c>
      <c r="F1608" s="2">
        <v>5123.5</v>
      </c>
      <c r="H1608" s="3">
        <v>39367</v>
      </c>
      <c r="I1608">
        <v>1.4198999999999999</v>
      </c>
      <c r="J1608">
        <v>1.4155</v>
      </c>
      <c r="K1608">
        <v>1.4211</v>
      </c>
      <c r="L1608">
        <v>1.4176</v>
      </c>
      <c r="N1608" s="3">
        <v>39091</v>
      </c>
      <c r="O1608" s="2">
        <v>610</v>
      </c>
      <c r="P1608" s="2">
        <v>605.58000000000004</v>
      </c>
      <c r="Q1608" s="2">
        <v>616.25</v>
      </c>
      <c r="R1608" s="2">
        <v>613.1</v>
      </c>
      <c r="BJ1608" s="3">
        <v>38673</v>
      </c>
      <c r="BK1608">
        <v>313.44220000000001</v>
      </c>
      <c r="BL1608">
        <v>313.44220000000001</v>
      </c>
      <c r="BM1608">
        <v>313.44220000000001</v>
      </c>
      <c r="BN1608">
        <v>313.44220000000001</v>
      </c>
    </row>
    <row r="1609" spans="2:66" x14ac:dyDescent="0.25">
      <c r="B1609" s="3">
        <v>38673</v>
      </c>
      <c r="C1609" s="2">
        <v>5097.67</v>
      </c>
      <c r="D1609" s="2">
        <v>5089.67</v>
      </c>
      <c r="E1609" s="2">
        <v>5130.21</v>
      </c>
      <c r="F1609" s="2">
        <v>5099.72</v>
      </c>
      <c r="H1609" s="3">
        <v>39366</v>
      </c>
      <c r="I1609">
        <v>1.4138999999999999</v>
      </c>
      <c r="J1609">
        <v>1.4133</v>
      </c>
      <c r="K1609">
        <v>1.4238999999999999</v>
      </c>
      <c r="L1609">
        <v>1.4198999999999999</v>
      </c>
      <c r="N1609" s="3">
        <v>39090</v>
      </c>
      <c r="O1609" s="2">
        <v>608.15</v>
      </c>
      <c r="P1609" s="2">
        <v>603.48</v>
      </c>
      <c r="Q1609" s="2">
        <v>610.9</v>
      </c>
      <c r="R1609" s="2">
        <v>609.70000000000005</v>
      </c>
      <c r="BJ1609" s="3">
        <v>38672</v>
      </c>
      <c r="BK1609">
        <v>312.70769999999999</v>
      </c>
      <c r="BL1609">
        <v>312.70769999999999</v>
      </c>
      <c r="BM1609">
        <v>312.70769999999999</v>
      </c>
      <c r="BN1609">
        <v>312.70769999999999</v>
      </c>
    </row>
    <row r="1610" spans="2:66" x14ac:dyDescent="0.25">
      <c r="B1610" s="3">
        <v>38672</v>
      </c>
      <c r="C1610" s="2">
        <v>5108.0600000000004</v>
      </c>
      <c r="D1610" s="2">
        <v>5063.8599999999997</v>
      </c>
      <c r="E1610" s="2">
        <v>5114.66</v>
      </c>
      <c r="F1610" s="2">
        <v>5081.46</v>
      </c>
      <c r="H1610" s="3">
        <v>39365</v>
      </c>
      <c r="I1610">
        <v>1.4108000000000001</v>
      </c>
      <c r="J1610">
        <v>1.4094</v>
      </c>
      <c r="K1610">
        <v>1.417</v>
      </c>
      <c r="L1610">
        <v>1.4137</v>
      </c>
      <c r="N1610" s="3">
        <v>39089</v>
      </c>
      <c r="O1610" s="2">
        <v>607.91999999999996</v>
      </c>
      <c r="P1610" s="2">
        <v>607.5</v>
      </c>
      <c r="Q1610" s="2">
        <v>609.54499999999996</v>
      </c>
      <c r="R1610" s="2">
        <v>608.15</v>
      </c>
      <c r="BJ1610" s="3">
        <v>38671</v>
      </c>
      <c r="BK1610">
        <v>312.17039999999997</v>
      </c>
      <c r="BL1610">
        <v>312.17039999999997</v>
      </c>
      <c r="BM1610">
        <v>312.17039999999997</v>
      </c>
      <c r="BN1610">
        <v>312.17039999999997</v>
      </c>
    </row>
    <row r="1611" spans="2:66" x14ac:dyDescent="0.25">
      <c r="B1611" s="3">
        <v>38671</v>
      </c>
      <c r="C1611" s="2">
        <v>5082.38</v>
      </c>
      <c r="D1611" s="2">
        <v>5074.4799999999996</v>
      </c>
      <c r="E1611" s="2">
        <v>5115.6499999999996</v>
      </c>
      <c r="F1611" s="2">
        <v>5110.6099999999997</v>
      </c>
      <c r="H1611" s="3">
        <v>39364</v>
      </c>
      <c r="I1611">
        <v>1.4044000000000001</v>
      </c>
      <c r="J1611">
        <v>1.4013</v>
      </c>
      <c r="K1611">
        <v>1.4116</v>
      </c>
      <c r="L1611">
        <v>1.4108000000000001</v>
      </c>
      <c r="N1611" s="3">
        <v>39088</v>
      </c>
      <c r="O1611" s="2">
        <v>607.45000000000005</v>
      </c>
      <c r="P1611" s="2">
        <v>606.9</v>
      </c>
      <c r="Q1611" s="2">
        <v>608.32000000000005</v>
      </c>
      <c r="R1611" s="2">
        <v>607.91999999999996</v>
      </c>
      <c r="BJ1611" s="3">
        <v>38670</v>
      </c>
      <c r="BK1611">
        <v>312.54919999999998</v>
      </c>
      <c r="BL1611">
        <v>312.54919999999998</v>
      </c>
      <c r="BM1611">
        <v>312.54919999999998</v>
      </c>
      <c r="BN1611">
        <v>312.54919999999998</v>
      </c>
    </row>
    <row r="1612" spans="2:66" x14ac:dyDescent="0.25">
      <c r="B1612" s="3">
        <v>38670</v>
      </c>
      <c r="C1612" s="2">
        <v>5083.2700000000004</v>
      </c>
      <c r="D1612" s="2">
        <v>5075.63</v>
      </c>
      <c r="E1612" s="2">
        <v>5106.9799999999996</v>
      </c>
      <c r="F1612" s="2">
        <v>5092.43</v>
      </c>
      <c r="H1612" s="3">
        <v>39363</v>
      </c>
      <c r="I1612">
        <v>1.4148000000000001</v>
      </c>
      <c r="J1612">
        <v>1.4035</v>
      </c>
      <c r="K1612">
        <v>1.4148000000000001</v>
      </c>
      <c r="L1612">
        <v>1.4046000000000001</v>
      </c>
      <c r="N1612" s="3">
        <v>39087</v>
      </c>
      <c r="O1612" s="2">
        <v>623.17999999999995</v>
      </c>
      <c r="P1612" s="2">
        <v>601.6</v>
      </c>
      <c r="Q1612" s="2">
        <v>626.5</v>
      </c>
      <c r="R1612" s="2">
        <v>607.45000000000005</v>
      </c>
      <c r="BJ1612" s="3">
        <v>38667</v>
      </c>
      <c r="BK1612">
        <v>312.60239999999999</v>
      </c>
      <c r="BL1612">
        <v>312.60239999999999</v>
      </c>
      <c r="BM1612">
        <v>312.60239999999999</v>
      </c>
      <c r="BN1612">
        <v>312.60239999999999</v>
      </c>
    </row>
    <row r="1613" spans="2:66" x14ac:dyDescent="0.25">
      <c r="B1613" s="3">
        <v>38667</v>
      </c>
      <c r="C1613" s="2">
        <v>5046.2299999999996</v>
      </c>
      <c r="D1613" s="2">
        <v>5046.2299999999996</v>
      </c>
      <c r="E1613" s="2">
        <v>5092.8</v>
      </c>
      <c r="F1613" s="2">
        <v>5090.75</v>
      </c>
      <c r="H1613" s="3">
        <v>39362</v>
      </c>
      <c r="I1613">
        <v>1.4134</v>
      </c>
      <c r="J1613">
        <v>1.4128000000000001</v>
      </c>
      <c r="K1613">
        <v>1.4151</v>
      </c>
      <c r="L1613">
        <v>1.4149</v>
      </c>
      <c r="N1613" s="3">
        <v>39086</v>
      </c>
      <c r="O1613" s="2">
        <v>627.79999999999995</v>
      </c>
      <c r="P1613" s="2">
        <v>620.54</v>
      </c>
      <c r="Q1613" s="2">
        <v>630.95000000000005</v>
      </c>
      <c r="R1613" s="2">
        <v>623.1</v>
      </c>
      <c r="BJ1613" s="3">
        <v>38666</v>
      </c>
      <c r="BK1613">
        <v>311.95119999999997</v>
      </c>
      <c r="BL1613">
        <v>311.95119999999997</v>
      </c>
      <c r="BM1613">
        <v>311.95119999999997</v>
      </c>
      <c r="BN1613">
        <v>311.95119999999997</v>
      </c>
    </row>
    <row r="1614" spans="2:66" x14ac:dyDescent="0.25">
      <c r="B1614" s="3">
        <v>38666</v>
      </c>
      <c r="C1614" s="2">
        <v>5024.0600000000004</v>
      </c>
      <c r="D1614" s="2">
        <v>5003.1099999999997</v>
      </c>
      <c r="E1614" s="2">
        <v>5047.84</v>
      </c>
      <c r="F1614" s="2">
        <v>5015.55</v>
      </c>
      <c r="H1614" s="3">
        <v>39361</v>
      </c>
      <c r="I1614">
        <v>1.4133</v>
      </c>
      <c r="J1614">
        <v>1.4109</v>
      </c>
      <c r="K1614">
        <v>1.4142999999999999</v>
      </c>
      <c r="L1614">
        <v>1.4134</v>
      </c>
      <c r="N1614" s="3">
        <v>39085</v>
      </c>
      <c r="O1614" s="2">
        <v>640.5</v>
      </c>
      <c r="P1614" s="2">
        <v>624.53</v>
      </c>
      <c r="Q1614" s="2">
        <v>645.4</v>
      </c>
      <c r="R1614" s="2">
        <v>627.20000000000005</v>
      </c>
      <c r="BJ1614" s="3">
        <v>38665</v>
      </c>
      <c r="BK1614">
        <v>312.76400000000001</v>
      </c>
      <c r="BL1614">
        <v>312.76400000000001</v>
      </c>
      <c r="BM1614">
        <v>312.76400000000001</v>
      </c>
      <c r="BN1614">
        <v>312.76400000000001</v>
      </c>
    </row>
    <row r="1615" spans="2:66" x14ac:dyDescent="0.25">
      <c r="B1615" s="3">
        <v>38665</v>
      </c>
      <c r="C1615" s="2">
        <v>5018.25</v>
      </c>
      <c r="D1615" s="2">
        <v>4999.12</v>
      </c>
      <c r="E1615" s="2">
        <v>5031.87</v>
      </c>
      <c r="F1615" s="2">
        <v>5011.38</v>
      </c>
      <c r="H1615" s="3">
        <v>39360</v>
      </c>
      <c r="I1615">
        <v>1.4134</v>
      </c>
      <c r="J1615">
        <v>1.4035</v>
      </c>
      <c r="K1615">
        <v>1.4155</v>
      </c>
      <c r="L1615">
        <v>1.4133</v>
      </c>
      <c r="N1615" s="3">
        <v>39084</v>
      </c>
      <c r="O1615" s="2">
        <v>636.79999999999995</v>
      </c>
      <c r="P1615" s="2">
        <v>635.95000000000005</v>
      </c>
      <c r="Q1615" s="2">
        <v>641.5</v>
      </c>
      <c r="R1615" s="2">
        <v>639.75</v>
      </c>
      <c r="BJ1615" s="3">
        <v>38664</v>
      </c>
      <c r="BK1615">
        <v>311.93689999999998</v>
      </c>
      <c r="BL1615">
        <v>311.93689999999998</v>
      </c>
      <c r="BM1615">
        <v>311.93689999999998</v>
      </c>
      <c r="BN1615">
        <v>311.93689999999998</v>
      </c>
    </row>
    <row r="1616" spans="2:66" x14ac:dyDescent="0.25">
      <c r="B1616" s="3">
        <v>38664</v>
      </c>
      <c r="C1616" s="2">
        <v>5033.43</v>
      </c>
      <c r="D1616" s="2">
        <v>4993.67</v>
      </c>
      <c r="E1616" s="2">
        <v>5047.51</v>
      </c>
      <c r="F1616" s="2">
        <v>5008.83</v>
      </c>
      <c r="H1616" s="3">
        <v>39359</v>
      </c>
      <c r="I1616">
        <v>1.4100999999999999</v>
      </c>
      <c r="J1616">
        <v>1.407</v>
      </c>
      <c r="K1616">
        <v>1.4149</v>
      </c>
      <c r="L1616">
        <v>1.4136</v>
      </c>
      <c r="N1616" s="3">
        <v>39083</v>
      </c>
      <c r="O1616" s="2">
        <v>636.79999999999995</v>
      </c>
      <c r="P1616" s="2">
        <v>635.29999999999995</v>
      </c>
      <c r="Q1616" s="2">
        <v>638.04999999999995</v>
      </c>
      <c r="R1616" s="2">
        <v>636.29999999999995</v>
      </c>
      <c r="BJ1616" s="3">
        <v>38663</v>
      </c>
      <c r="BK1616">
        <v>312.26080000000002</v>
      </c>
      <c r="BL1616">
        <v>312.26080000000002</v>
      </c>
      <c r="BM1616">
        <v>312.26080000000002</v>
      </c>
      <c r="BN1616">
        <v>312.26080000000002</v>
      </c>
    </row>
    <row r="1617" spans="2:66" x14ac:dyDescent="0.25">
      <c r="B1617" s="3">
        <v>38663</v>
      </c>
      <c r="C1617" s="2">
        <v>4994.54</v>
      </c>
      <c r="D1617" s="2">
        <v>4983.75</v>
      </c>
      <c r="E1617" s="2">
        <v>5033.99</v>
      </c>
      <c r="F1617" s="2">
        <v>5024.2</v>
      </c>
      <c r="H1617" s="3">
        <v>39358</v>
      </c>
      <c r="I1617">
        <v>1.4153</v>
      </c>
      <c r="J1617">
        <v>1.4080999999999999</v>
      </c>
      <c r="K1617">
        <v>1.4198999999999999</v>
      </c>
      <c r="L1617">
        <v>1.4097999999999999</v>
      </c>
      <c r="N1617" s="3">
        <v>39082</v>
      </c>
      <c r="O1617" s="2">
        <v>636.74</v>
      </c>
      <c r="P1617" s="2">
        <v>636.25</v>
      </c>
      <c r="Q1617" s="2">
        <v>636.74</v>
      </c>
      <c r="R1617" s="2">
        <v>636.25</v>
      </c>
      <c r="BJ1617" s="3">
        <v>38660</v>
      </c>
      <c r="BK1617">
        <v>312.46460000000002</v>
      </c>
      <c r="BL1617">
        <v>312.46460000000002</v>
      </c>
      <c r="BM1617">
        <v>312.46460000000002</v>
      </c>
      <c r="BN1617">
        <v>312.46460000000002</v>
      </c>
    </row>
    <row r="1618" spans="2:66" x14ac:dyDescent="0.25">
      <c r="B1618" s="3">
        <v>38660</v>
      </c>
      <c r="C1618" s="2">
        <v>5004.28</v>
      </c>
      <c r="D1618" s="2">
        <v>4976.29</v>
      </c>
      <c r="E1618" s="2">
        <v>5013.95</v>
      </c>
      <c r="F1618" s="2">
        <v>4995.24</v>
      </c>
      <c r="H1618" s="3">
        <v>39357</v>
      </c>
      <c r="I1618">
        <v>1.4235</v>
      </c>
      <c r="J1618">
        <v>1.4137999999999999</v>
      </c>
      <c r="K1618">
        <v>1.4239999999999999</v>
      </c>
      <c r="L1618">
        <v>1.4151</v>
      </c>
      <c r="N1618" s="3">
        <v>39081</v>
      </c>
      <c r="O1618" s="2">
        <v>636.45000000000005</v>
      </c>
      <c r="P1618" s="2">
        <v>636.25</v>
      </c>
      <c r="Q1618" s="2">
        <v>636.79999999999995</v>
      </c>
      <c r="R1618" s="2">
        <v>636.29999999999995</v>
      </c>
      <c r="BJ1618" s="3">
        <v>38659</v>
      </c>
      <c r="BK1618">
        <v>313.09449999999998</v>
      </c>
      <c r="BL1618">
        <v>313.09449999999998</v>
      </c>
      <c r="BM1618">
        <v>313.09449999999998</v>
      </c>
      <c r="BN1618">
        <v>313.09449999999998</v>
      </c>
    </row>
    <row r="1619" spans="2:66" x14ac:dyDescent="0.25">
      <c r="B1619" s="3">
        <v>38659</v>
      </c>
      <c r="C1619" s="2">
        <v>4973.04</v>
      </c>
      <c r="D1619" s="2">
        <v>4966.33</v>
      </c>
      <c r="E1619" s="2">
        <v>5013.75</v>
      </c>
      <c r="F1619" s="2">
        <v>5011</v>
      </c>
      <c r="H1619" s="3">
        <v>39356</v>
      </c>
      <c r="I1619">
        <v>1.4269000000000001</v>
      </c>
      <c r="J1619">
        <v>1.4211</v>
      </c>
      <c r="K1619">
        <v>1.4275</v>
      </c>
      <c r="L1619">
        <v>1.4233</v>
      </c>
      <c r="N1619" s="3">
        <v>39080</v>
      </c>
      <c r="O1619" s="2">
        <v>634.79999999999995</v>
      </c>
      <c r="P1619" s="2">
        <v>631.54999999999995</v>
      </c>
      <c r="Q1619" s="2">
        <v>636.85</v>
      </c>
      <c r="R1619" s="2">
        <v>636.29999999999995</v>
      </c>
      <c r="BJ1619" s="3">
        <v>38658</v>
      </c>
      <c r="BK1619">
        <v>313.42090000000002</v>
      </c>
      <c r="BL1619">
        <v>313.42090000000002</v>
      </c>
      <c r="BM1619">
        <v>313.42090000000002</v>
      </c>
      <c r="BN1619">
        <v>313.42090000000002</v>
      </c>
    </row>
    <row r="1620" spans="2:66" x14ac:dyDescent="0.25">
      <c r="B1620" s="3">
        <v>38658</v>
      </c>
      <c r="C1620" s="2">
        <v>4921.1099999999997</v>
      </c>
      <c r="D1620" s="2">
        <v>4891.62</v>
      </c>
      <c r="E1620" s="2">
        <v>4954.83</v>
      </c>
      <c r="F1620" s="2">
        <v>4954.83</v>
      </c>
      <c r="H1620" s="3">
        <v>39355</v>
      </c>
      <c r="I1620">
        <v>1.4266000000000001</v>
      </c>
      <c r="J1620">
        <v>1.4233</v>
      </c>
      <c r="K1620">
        <v>1.4280999999999999</v>
      </c>
      <c r="L1620">
        <v>1.4268000000000001</v>
      </c>
      <c r="N1620" s="3">
        <v>39079</v>
      </c>
      <c r="O1620" s="2">
        <v>627.20000000000005</v>
      </c>
      <c r="P1620" s="2">
        <v>626.5</v>
      </c>
      <c r="Q1620" s="2">
        <v>636.07000000000005</v>
      </c>
      <c r="R1620" s="2">
        <v>634.45000000000005</v>
      </c>
      <c r="BJ1620" s="3">
        <v>38657</v>
      </c>
      <c r="BK1620">
        <v>313.93439999999998</v>
      </c>
      <c r="BL1620">
        <v>313.93439999999998</v>
      </c>
      <c r="BM1620">
        <v>313.93439999999998</v>
      </c>
      <c r="BN1620">
        <v>313.93439999999998</v>
      </c>
    </row>
    <row r="1621" spans="2:66" x14ac:dyDescent="0.25">
      <c r="B1621" s="3">
        <v>38657</v>
      </c>
      <c r="C1621" s="2">
        <v>4922.91</v>
      </c>
      <c r="D1621" s="2">
        <v>4907.6899999999996</v>
      </c>
      <c r="E1621" s="2">
        <v>4938.3900000000003</v>
      </c>
      <c r="F1621" s="2">
        <v>4922.55</v>
      </c>
      <c r="H1621" s="3">
        <v>39354</v>
      </c>
      <c r="I1621">
        <v>1.4266000000000001</v>
      </c>
      <c r="J1621">
        <v>1.4245000000000001</v>
      </c>
      <c r="K1621">
        <v>1.4266000000000001</v>
      </c>
      <c r="L1621">
        <v>1.4266000000000001</v>
      </c>
      <c r="N1621" s="3">
        <v>39078</v>
      </c>
      <c r="O1621" s="2">
        <v>625.25</v>
      </c>
      <c r="P1621" s="2">
        <v>623.38</v>
      </c>
      <c r="Q1621" s="2">
        <v>629.65</v>
      </c>
      <c r="R1621" s="2">
        <v>626.79999999999995</v>
      </c>
      <c r="BJ1621" s="3">
        <v>38656</v>
      </c>
      <c r="BK1621">
        <v>313.9203</v>
      </c>
      <c r="BL1621">
        <v>313.9203</v>
      </c>
      <c r="BM1621">
        <v>313.9203</v>
      </c>
      <c r="BN1621">
        <v>313.9203</v>
      </c>
    </row>
    <row r="1622" spans="2:66" x14ac:dyDescent="0.25">
      <c r="B1622" s="3">
        <v>38656</v>
      </c>
      <c r="C1622" s="2">
        <v>4854.59</v>
      </c>
      <c r="D1622" s="2">
        <v>4854.59</v>
      </c>
      <c r="E1622" s="2">
        <v>4930.92</v>
      </c>
      <c r="F1622" s="2">
        <v>4929.07</v>
      </c>
      <c r="H1622" s="3">
        <v>39353</v>
      </c>
      <c r="I1622">
        <v>1.4155</v>
      </c>
      <c r="J1622">
        <v>1.4148000000000001</v>
      </c>
      <c r="K1622">
        <v>1.4273</v>
      </c>
      <c r="L1622">
        <v>1.4266000000000001</v>
      </c>
      <c r="N1622" s="3">
        <v>39077</v>
      </c>
      <c r="O1622" s="2">
        <v>623.5</v>
      </c>
      <c r="P1622" s="2">
        <v>621</v>
      </c>
      <c r="Q1622" s="2">
        <v>629.875</v>
      </c>
      <c r="R1622" s="2">
        <v>624.79</v>
      </c>
      <c r="BJ1622" s="3">
        <v>38653</v>
      </c>
      <c r="BK1622">
        <v>313.98439999999999</v>
      </c>
      <c r="BL1622">
        <v>313.98439999999999</v>
      </c>
      <c r="BM1622">
        <v>313.98439999999999</v>
      </c>
      <c r="BN1622">
        <v>313.98439999999999</v>
      </c>
    </row>
    <row r="1623" spans="2:66" x14ac:dyDescent="0.25">
      <c r="B1623" s="3">
        <v>38653</v>
      </c>
      <c r="C1623" s="2">
        <v>4802.66</v>
      </c>
      <c r="D1623" s="2">
        <v>4762.75</v>
      </c>
      <c r="E1623" s="2">
        <v>4835.49</v>
      </c>
      <c r="F1623" s="2">
        <v>4825.6400000000003</v>
      </c>
      <c r="H1623" s="3">
        <v>39352</v>
      </c>
      <c r="I1623">
        <v>1.4127000000000001</v>
      </c>
      <c r="J1623">
        <v>1.4121999999999999</v>
      </c>
      <c r="K1623">
        <v>1.4188000000000001</v>
      </c>
      <c r="L1623">
        <v>1.4155</v>
      </c>
      <c r="N1623" s="3">
        <v>39076</v>
      </c>
      <c r="O1623" s="2">
        <v>621.65</v>
      </c>
      <c r="P1623" s="2">
        <v>620</v>
      </c>
      <c r="Q1623" s="2">
        <v>623.5</v>
      </c>
      <c r="R1623" s="2">
        <v>622.9</v>
      </c>
      <c r="BJ1623" s="3">
        <v>38652</v>
      </c>
      <c r="BK1623">
        <v>314.6884</v>
      </c>
      <c r="BL1623">
        <v>314.6884</v>
      </c>
      <c r="BM1623">
        <v>314.6884</v>
      </c>
      <c r="BN1623">
        <v>314.6884</v>
      </c>
    </row>
    <row r="1624" spans="2:66" x14ac:dyDescent="0.25">
      <c r="B1624" s="3">
        <v>38652</v>
      </c>
      <c r="C1624" s="2">
        <v>4878.3500000000004</v>
      </c>
      <c r="D1624" s="2">
        <v>4793.1000000000004</v>
      </c>
      <c r="E1624" s="2">
        <v>4878.3500000000004</v>
      </c>
      <c r="F1624" s="2">
        <v>4806.05</v>
      </c>
      <c r="H1624" s="3">
        <v>39351</v>
      </c>
      <c r="I1624">
        <v>1.4144000000000001</v>
      </c>
      <c r="J1624">
        <v>1.4112</v>
      </c>
      <c r="K1624">
        <v>1.4154</v>
      </c>
      <c r="L1624">
        <v>1.413</v>
      </c>
      <c r="N1624" s="3">
        <v>39075</v>
      </c>
      <c r="O1624" s="2">
        <v>619.97</v>
      </c>
      <c r="P1624" s="2">
        <v>619.57000000000005</v>
      </c>
      <c r="Q1624" s="2">
        <v>621.20000000000005</v>
      </c>
      <c r="R1624" s="2">
        <v>621</v>
      </c>
      <c r="BJ1624" s="3">
        <v>38651</v>
      </c>
      <c r="BK1624">
        <v>314.80450000000002</v>
      </c>
      <c r="BL1624">
        <v>314.80450000000002</v>
      </c>
      <c r="BM1624">
        <v>314.80450000000002</v>
      </c>
      <c r="BN1624">
        <v>314.80450000000002</v>
      </c>
    </row>
    <row r="1625" spans="2:66" x14ac:dyDescent="0.25">
      <c r="B1625" s="3">
        <v>38651</v>
      </c>
      <c r="C1625" s="2">
        <v>4877.03</v>
      </c>
      <c r="D1625" s="2">
        <v>4866.57</v>
      </c>
      <c r="E1625" s="2">
        <v>4914.9399999999996</v>
      </c>
      <c r="F1625" s="2">
        <v>4900.79</v>
      </c>
      <c r="H1625" s="3">
        <v>39350</v>
      </c>
      <c r="I1625">
        <v>1.4074</v>
      </c>
      <c r="J1625">
        <v>1.4059999999999999</v>
      </c>
      <c r="K1625">
        <v>1.4161999999999999</v>
      </c>
      <c r="L1625">
        <v>1.4145000000000001</v>
      </c>
      <c r="N1625" s="3">
        <v>39074</v>
      </c>
      <c r="O1625" s="2">
        <v>621.20000000000005</v>
      </c>
      <c r="P1625" s="2">
        <v>620.4</v>
      </c>
      <c r="Q1625" s="2">
        <v>621.29999999999995</v>
      </c>
      <c r="R1625" s="2">
        <v>620.79999999999995</v>
      </c>
      <c r="BJ1625" s="3">
        <v>38650</v>
      </c>
      <c r="BK1625">
        <v>315.49189999999999</v>
      </c>
      <c r="BL1625">
        <v>315.49189999999999</v>
      </c>
      <c r="BM1625">
        <v>315.49189999999999</v>
      </c>
      <c r="BN1625">
        <v>315.49189999999999</v>
      </c>
    </row>
    <row r="1626" spans="2:66" x14ac:dyDescent="0.25">
      <c r="B1626" s="3">
        <v>38650</v>
      </c>
      <c r="C1626" s="2">
        <v>4918.04</v>
      </c>
      <c r="D1626" s="2">
        <v>4871.8900000000003</v>
      </c>
      <c r="E1626" s="2">
        <v>4930.8900000000003</v>
      </c>
      <c r="F1626" s="2">
        <v>4872.97</v>
      </c>
      <c r="H1626" s="3">
        <v>39349</v>
      </c>
      <c r="I1626">
        <v>1.409</v>
      </c>
      <c r="J1626">
        <v>1.4067000000000001</v>
      </c>
      <c r="K1626">
        <v>1.4128000000000001</v>
      </c>
      <c r="L1626">
        <v>1.407</v>
      </c>
      <c r="N1626" s="3">
        <v>39073</v>
      </c>
      <c r="O1626" s="2">
        <v>618.77499999999998</v>
      </c>
      <c r="P1626" s="2">
        <v>617.95000000000005</v>
      </c>
      <c r="Q1626" s="2">
        <v>622.20000000000005</v>
      </c>
      <c r="R1626" s="2">
        <v>620.6</v>
      </c>
      <c r="BJ1626" s="3">
        <v>38649</v>
      </c>
      <c r="BK1626">
        <v>316.48009999999999</v>
      </c>
      <c r="BL1626">
        <v>316.48009999999999</v>
      </c>
      <c r="BM1626">
        <v>316.48009999999999</v>
      </c>
      <c r="BN1626">
        <v>316.48009999999999</v>
      </c>
    </row>
    <row r="1627" spans="2:66" x14ac:dyDescent="0.25">
      <c r="B1627" s="3">
        <v>38649</v>
      </c>
      <c r="C1627" s="2">
        <v>4838.25</v>
      </c>
      <c r="D1627" s="2">
        <v>4836.41</v>
      </c>
      <c r="E1627" s="2">
        <v>4905.46</v>
      </c>
      <c r="F1627" s="2">
        <v>4901.79</v>
      </c>
      <c r="H1627" s="3">
        <v>39348</v>
      </c>
      <c r="I1627">
        <v>1.4077999999999999</v>
      </c>
      <c r="J1627">
        <v>1.407</v>
      </c>
      <c r="K1627">
        <v>1.4094</v>
      </c>
      <c r="L1627">
        <v>1.4088000000000001</v>
      </c>
      <c r="N1627" s="3">
        <v>39072</v>
      </c>
      <c r="O1627" s="2">
        <v>620.375</v>
      </c>
      <c r="P1627" s="2">
        <v>617.42999999999995</v>
      </c>
      <c r="Q1627" s="2">
        <v>622.65</v>
      </c>
      <c r="R1627" s="2">
        <v>618.6</v>
      </c>
      <c r="BJ1627" s="3">
        <v>38646</v>
      </c>
      <c r="BK1627">
        <v>316.1626</v>
      </c>
      <c r="BL1627">
        <v>316.1626</v>
      </c>
      <c r="BM1627">
        <v>316.1626</v>
      </c>
      <c r="BN1627">
        <v>316.1626</v>
      </c>
    </row>
    <row r="1628" spans="2:66" x14ac:dyDescent="0.25">
      <c r="B1628" s="3">
        <v>38646</v>
      </c>
      <c r="C1628" s="2">
        <v>4846.8</v>
      </c>
      <c r="D1628" s="2">
        <v>4831.75</v>
      </c>
      <c r="E1628" s="2">
        <v>4870.8100000000004</v>
      </c>
      <c r="F1628" s="2">
        <v>4838.3999999999996</v>
      </c>
      <c r="H1628" s="3">
        <v>39347</v>
      </c>
      <c r="I1628">
        <v>1.4086000000000001</v>
      </c>
      <c r="J1628">
        <v>1.4073</v>
      </c>
      <c r="K1628">
        <v>1.4091</v>
      </c>
      <c r="L1628">
        <v>1.4077999999999999</v>
      </c>
      <c r="N1628" s="3">
        <v>39071</v>
      </c>
      <c r="O1628" s="2">
        <v>622.77499999999998</v>
      </c>
      <c r="P1628" s="2">
        <v>618.6</v>
      </c>
      <c r="Q1628" s="2">
        <v>624.75</v>
      </c>
      <c r="R1628" s="2">
        <v>620.5</v>
      </c>
      <c r="BJ1628" s="3">
        <v>38645</v>
      </c>
      <c r="BK1628">
        <v>315.7115</v>
      </c>
      <c r="BL1628">
        <v>315.7115</v>
      </c>
      <c r="BM1628">
        <v>315.7115</v>
      </c>
      <c r="BN1628">
        <v>315.7115</v>
      </c>
    </row>
    <row r="1629" spans="2:66" x14ac:dyDescent="0.25">
      <c r="B1629" s="3">
        <v>38645</v>
      </c>
      <c r="C1629" s="2">
        <v>4903.9799999999996</v>
      </c>
      <c r="D1629" s="2">
        <v>4852.5600000000004</v>
      </c>
      <c r="E1629" s="2">
        <v>4931.95</v>
      </c>
      <c r="F1629" s="2">
        <v>4864.25</v>
      </c>
      <c r="H1629" s="3">
        <v>39346</v>
      </c>
      <c r="I1629">
        <v>1.4068000000000001</v>
      </c>
      <c r="J1629">
        <v>1.4043000000000001</v>
      </c>
      <c r="K1629">
        <v>1.4117999999999999</v>
      </c>
      <c r="L1629">
        <v>1.4086000000000001</v>
      </c>
      <c r="N1629" s="3">
        <v>39070</v>
      </c>
      <c r="O1629" s="2">
        <v>616.89499999999998</v>
      </c>
      <c r="P1629" s="2">
        <v>614.70000000000005</v>
      </c>
      <c r="Q1629" s="2">
        <v>623.35</v>
      </c>
      <c r="R1629" s="2">
        <v>622.1</v>
      </c>
      <c r="BJ1629" s="3">
        <v>38644</v>
      </c>
      <c r="BK1629">
        <v>316.37509999999997</v>
      </c>
      <c r="BL1629">
        <v>316.37509999999997</v>
      </c>
      <c r="BM1629">
        <v>316.37509999999997</v>
      </c>
      <c r="BN1629">
        <v>316.37509999999997</v>
      </c>
    </row>
    <row r="1630" spans="2:66" x14ac:dyDescent="0.25">
      <c r="B1630" s="3">
        <v>38644</v>
      </c>
      <c r="C1630" s="2">
        <v>4902.22</v>
      </c>
      <c r="D1630" s="2">
        <v>4825.96</v>
      </c>
      <c r="E1630" s="2">
        <v>4902.22</v>
      </c>
      <c r="F1630" s="2">
        <v>4845.9799999999996</v>
      </c>
      <c r="H1630" s="3">
        <v>39345</v>
      </c>
      <c r="I1630">
        <v>1.3972</v>
      </c>
      <c r="J1630">
        <v>1.3966000000000001</v>
      </c>
      <c r="K1630">
        <v>1.4097999999999999</v>
      </c>
      <c r="L1630">
        <v>1.4068000000000001</v>
      </c>
      <c r="N1630" s="3">
        <v>39069</v>
      </c>
      <c r="O1630" s="2">
        <v>615.995</v>
      </c>
      <c r="P1630" s="2">
        <v>611.29999999999995</v>
      </c>
      <c r="Q1630" s="2">
        <v>618.54999999999995</v>
      </c>
      <c r="R1630" s="2">
        <v>616.5</v>
      </c>
      <c r="BJ1630" s="3">
        <v>38643</v>
      </c>
      <c r="BK1630">
        <v>315.7405</v>
      </c>
      <c r="BL1630">
        <v>315.7405</v>
      </c>
      <c r="BM1630">
        <v>315.7405</v>
      </c>
      <c r="BN1630">
        <v>315.7405</v>
      </c>
    </row>
    <row r="1631" spans="2:66" x14ac:dyDescent="0.25">
      <c r="B1631" s="3">
        <v>38643</v>
      </c>
      <c r="C1631" s="2">
        <v>4982.3</v>
      </c>
      <c r="D1631" s="2">
        <v>4943.1899999999996</v>
      </c>
      <c r="E1631" s="2">
        <v>4993.1899999999996</v>
      </c>
      <c r="F1631" s="2">
        <v>4947.18</v>
      </c>
      <c r="H1631" s="3">
        <v>39344</v>
      </c>
      <c r="I1631">
        <v>1.3973</v>
      </c>
      <c r="J1631">
        <v>1.3935</v>
      </c>
      <c r="K1631">
        <v>1.3986000000000001</v>
      </c>
      <c r="L1631">
        <v>1.3972</v>
      </c>
      <c r="N1631" s="3">
        <v>39068</v>
      </c>
      <c r="O1631" s="2">
        <v>614.19000000000005</v>
      </c>
      <c r="P1631" s="2">
        <v>613.79</v>
      </c>
      <c r="Q1631" s="2">
        <v>616.45000000000005</v>
      </c>
      <c r="R1631" s="2">
        <v>615.75</v>
      </c>
      <c r="BJ1631" s="3">
        <v>38642</v>
      </c>
      <c r="BK1631">
        <v>315.90480000000002</v>
      </c>
      <c r="BL1631">
        <v>315.90480000000002</v>
      </c>
      <c r="BM1631">
        <v>315.90480000000002</v>
      </c>
      <c r="BN1631">
        <v>315.90480000000002</v>
      </c>
    </row>
    <row r="1632" spans="2:66" x14ac:dyDescent="0.25">
      <c r="B1632" s="3">
        <v>38642</v>
      </c>
      <c r="C1632" s="2">
        <v>4987.66</v>
      </c>
      <c r="D1632" s="2">
        <v>4965.63</v>
      </c>
      <c r="E1632" s="2">
        <v>4999</v>
      </c>
      <c r="F1632" s="2">
        <v>4978.83</v>
      </c>
      <c r="H1632" s="3">
        <v>39343</v>
      </c>
      <c r="I1632">
        <v>1.3866000000000001</v>
      </c>
      <c r="J1632">
        <v>1.3827</v>
      </c>
      <c r="K1632">
        <v>1.3987000000000001</v>
      </c>
      <c r="L1632">
        <v>1.3974</v>
      </c>
      <c r="N1632" s="3">
        <v>39067</v>
      </c>
      <c r="O1632" s="2">
        <v>615.35</v>
      </c>
      <c r="P1632" s="2">
        <v>614.6</v>
      </c>
      <c r="Q1632" s="2">
        <v>615.35</v>
      </c>
      <c r="R1632" s="2">
        <v>614.6</v>
      </c>
      <c r="BJ1632" s="3">
        <v>38639</v>
      </c>
      <c r="BK1632">
        <v>316.17349999999999</v>
      </c>
      <c r="BL1632">
        <v>316.17349999999999</v>
      </c>
      <c r="BM1632">
        <v>316.17349999999999</v>
      </c>
      <c r="BN1632">
        <v>316.17349999999999</v>
      </c>
    </row>
    <row r="1633" spans="2:66" x14ac:dyDescent="0.25">
      <c r="B1633" s="3">
        <v>38639</v>
      </c>
      <c r="C1633" s="2">
        <v>4954.37</v>
      </c>
      <c r="D1633" s="2">
        <v>4933.16</v>
      </c>
      <c r="E1633" s="2">
        <v>4988.5</v>
      </c>
      <c r="F1633" s="2">
        <v>4975.5600000000004</v>
      </c>
      <c r="H1633" s="3">
        <v>39342</v>
      </c>
      <c r="I1633">
        <v>1.3859999999999999</v>
      </c>
      <c r="J1633">
        <v>1.3848</v>
      </c>
      <c r="K1633">
        <v>1.3886000000000001</v>
      </c>
      <c r="L1633">
        <v>1.3863000000000001</v>
      </c>
      <c r="N1633" s="3">
        <v>39066</v>
      </c>
      <c r="O1633" s="2">
        <v>626.15</v>
      </c>
      <c r="P1633" s="2">
        <v>614.03</v>
      </c>
      <c r="Q1633" s="2">
        <v>629.35</v>
      </c>
      <c r="R1633" s="2">
        <v>615.1</v>
      </c>
      <c r="BJ1633" s="3">
        <v>38638</v>
      </c>
      <c r="BK1633">
        <v>316.27910000000003</v>
      </c>
      <c r="BL1633">
        <v>316.27910000000003</v>
      </c>
      <c r="BM1633">
        <v>316.27910000000003</v>
      </c>
      <c r="BN1633">
        <v>316.27910000000003</v>
      </c>
    </row>
    <row r="1634" spans="2:66" x14ac:dyDescent="0.25">
      <c r="B1634" s="3">
        <v>38638</v>
      </c>
      <c r="C1634" s="2">
        <v>4977.74</v>
      </c>
      <c r="D1634" s="2">
        <v>4929.1099999999997</v>
      </c>
      <c r="E1634" s="2">
        <v>4993.58</v>
      </c>
      <c r="F1634" s="2">
        <v>4950.07</v>
      </c>
      <c r="H1634" s="3">
        <v>39341</v>
      </c>
      <c r="I1634">
        <v>1.3873</v>
      </c>
      <c r="J1634">
        <v>1.3839999999999999</v>
      </c>
      <c r="K1634">
        <v>1.3882000000000001</v>
      </c>
      <c r="L1634">
        <v>1.3858999999999999</v>
      </c>
      <c r="N1634" s="3">
        <v>39065</v>
      </c>
      <c r="O1634" s="2">
        <v>629.04999999999995</v>
      </c>
      <c r="P1634" s="2">
        <v>624.6</v>
      </c>
      <c r="Q1634" s="2">
        <v>629.54999999999995</v>
      </c>
      <c r="R1634" s="2">
        <v>628.85</v>
      </c>
      <c r="BJ1634" s="3">
        <v>38637</v>
      </c>
      <c r="BK1634">
        <v>316.70080000000002</v>
      </c>
      <c r="BL1634">
        <v>316.70080000000002</v>
      </c>
      <c r="BM1634">
        <v>316.70080000000002</v>
      </c>
      <c r="BN1634">
        <v>316.70080000000002</v>
      </c>
    </row>
    <row r="1635" spans="2:66" x14ac:dyDescent="0.25">
      <c r="B1635" s="3">
        <v>38637</v>
      </c>
      <c r="C1635" s="2">
        <v>5005.25</v>
      </c>
      <c r="D1635" s="2">
        <v>4955.82</v>
      </c>
      <c r="E1635" s="2">
        <v>5017.87</v>
      </c>
      <c r="F1635" s="2">
        <v>4981.7700000000004</v>
      </c>
      <c r="H1635" s="3">
        <v>39340</v>
      </c>
      <c r="I1635">
        <v>1.3874</v>
      </c>
      <c r="J1635">
        <v>1.3864000000000001</v>
      </c>
      <c r="K1635">
        <v>1.3875</v>
      </c>
      <c r="L1635">
        <v>1.3873</v>
      </c>
      <c r="N1635" s="3">
        <v>39064</v>
      </c>
      <c r="O1635" s="2">
        <v>629.72500000000002</v>
      </c>
      <c r="P1635" s="2">
        <v>622.58000000000004</v>
      </c>
      <c r="Q1635" s="2">
        <v>630.65</v>
      </c>
      <c r="R1635" s="2">
        <v>627.70000000000005</v>
      </c>
      <c r="BJ1635" s="3">
        <v>38636</v>
      </c>
      <c r="BK1635">
        <v>317.37279999999998</v>
      </c>
      <c r="BL1635">
        <v>317.37279999999998</v>
      </c>
      <c r="BM1635">
        <v>317.37279999999998</v>
      </c>
      <c r="BN1635">
        <v>317.37279999999998</v>
      </c>
    </row>
    <row r="1636" spans="2:66" x14ac:dyDescent="0.25">
      <c r="B1636" s="3">
        <v>38636</v>
      </c>
      <c r="C1636" s="2">
        <v>5020.3</v>
      </c>
      <c r="D1636" s="2">
        <v>5020.3</v>
      </c>
      <c r="E1636" s="2">
        <v>5065.17</v>
      </c>
      <c r="F1636" s="2">
        <v>5032.46</v>
      </c>
      <c r="H1636" s="3">
        <v>39339</v>
      </c>
      <c r="I1636">
        <v>1.3873</v>
      </c>
      <c r="J1636">
        <v>1.3843000000000001</v>
      </c>
      <c r="K1636">
        <v>1.3894</v>
      </c>
      <c r="L1636">
        <v>1.3874</v>
      </c>
      <c r="N1636" s="3">
        <v>39063</v>
      </c>
      <c r="O1636" s="2">
        <v>629.875</v>
      </c>
      <c r="P1636" s="2">
        <v>626.29999999999995</v>
      </c>
      <c r="Q1636" s="2">
        <v>631.375</v>
      </c>
      <c r="R1636" s="2">
        <v>628.79999999999995</v>
      </c>
      <c r="BJ1636" s="3">
        <v>38635</v>
      </c>
      <c r="BK1636">
        <v>317.3664</v>
      </c>
      <c r="BL1636">
        <v>317.3664</v>
      </c>
      <c r="BM1636">
        <v>317.3664</v>
      </c>
      <c r="BN1636">
        <v>317.3664</v>
      </c>
    </row>
    <row r="1637" spans="2:66" x14ac:dyDescent="0.25">
      <c r="B1637" s="3">
        <v>38635</v>
      </c>
      <c r="C1637" s="2">
        <v>5027.28</v>
      </c>
      <c r="D1637" s="2">
        <v>5006.57</v>
      </c>
      <c r="E1637" s="2">
        <v>5057.13</v>
      </c>
      <c r="F1637" s="2">
        <v>5022.79</v>
      </c>
      <c r="H1637" s="3">
        <v>39338</v>
      </c>
      <c r="I1637">
        <v>1.3892</v>
      </c>
      <c r="J1637">
        <v>1.3859999999999999</v>
      </c>
      <c r="K1637">
        <v>1.3926000000000001</v>
      </c>
      <c r="L1637">
        <v>1.3871</v>
      </c>
      <c r="N1637" s="3">
        <v>39062</v>
      </c>
      <c r="O1637" s="2">
        <v>625.995</v>
      </c>
      <c r="P1637" s="2">
        <v>622.6</v>
      </c>
      <c r="Q1637" s="2">
        <v>631.35</v>
      </c>
      <c r="R1637" s="2">
        <v>630.15</v>
      </c>
      <c r="BJ1637" s="3">
        <v>38632</v>
      </c>
      <c r="BK1637">
        <v>316.75970000000001</v>
      </c>
      <c r="BL1637">
        <v>316.75970000000001</v>
      </c>
      <c r="BM1637">
        <v>316.75970000000001</v>
      </c>
      <c r="BN1637">
        <v>316.75970000000001</v>
      </c>
    </row>
    <row r="1638" spans="2:66" x14ac:dyDescent="0.25">
      <c r="B1638" s="3">
        <v>38632</v>
      </c>
      <c r="C1638" s="2">
        <v>5004.13</v>
      </c>
      <c r="D1638" s="2">
        <v>4984.45</v>
      </c>
      <c r="E1638" s="2">
        <v>5032.66</v>
      </c>
      <c r="F1638" s="2">
        <v>5007.7700000000004</v>
      </c>
      <c r="H1638" s="3">
        <v>39337</v>
      </c>
      <c r="I1638">
        <v>1.3835</v>
      </c>
      <c r="J1638">
        <v>1.3823000000000001</v>
      </c>
      <c r="K1638">
        <v>1.3912</v>
      </c>
      <c r="L1638">
        <v>1.3896999999999999</v>
      </c>
      <c r="N1638" s="3">
        <v>39061</v>
      </c>
      <c r="O1638" s="2">
        <v>623.40499999999997</v>
      </c>
      <c r="P1638" s="2">
        <v>622.95000000000005</v>
      </c>
      <c r="Q1638" s="2">
        <v>626.65</v>
      </c>
      <c r="R1638" s="2">
        <v>625.45000000000005</v>
      </c>
      <c r="BJ1638" s="3">
        <v>38631</v>
      </c>
      <c r="BK1638">
        <v>316.73329999999999</v>
      </c>
      <c r="BL1638">
        <v>316.73329999999999</v>
      </c>
      <c r="BM1638">
        <v>316.73329999999999</v>
      </c>
      <c r="BN1638">
        <v>316.73329999999999</v>
      </c>
    </row>
    <row r="1639" spans="2:66" x14ac:dyDescent="0.25">
      <c r="B1639" s="3">
        <v>38631</v>
      </c>
      <c r="C1639" s="2">
        <v>5037.5</v>
      </c>
      <c r="D1639" s="2">
        <v>4980.62</v>
      </c>
      <c r="E1639" s="2">
        <v>5037.5</v>
      </c>
      <c r="F1639" s="2">
        <v>5017.2700000000004</v>
      </c>
      <c r="H1639" s="3">
        <v>39336</v>
      </c>
      <c r="I1639">
        <v>1.3792</v>
      </c>
      <c r="J1639">
        <v>1.3777999999999999</v>
      </c>
      <c r="K1639">
        <v>1.3846000000000001</v>
      </c>
      <c r="L1639">
        <v>1.3837999999999999</v>
      </c>
      <c r="N1639" s="3">
        <v>39059</v>
      </c>
      <c r="O1639" s="2">
        <v>633.1</v>
      </c>
      <c r="P1639" s="2">
        <v>622.79</v>
      </c>
      <c r="Q1639" s="2">
        <v>638.25</v>
      </c>
      <c r="R1639" s="2">
        <v>624.95000000000005</v>
      </c>
      <c r="BJ1639" s="3">
        <v>38630</v>
      </c>
      <c r="BK1639">
        <v>317.4384</v>
      </c>
      <c r="BL1639">
        <v>317.4384</v>
      </c>
      <c r="BM1639">
        <v>317.4384</v>
      </c>
      <c r="BN1639">
        <v>317.4384</v>
      </c>
    </row>
    <row r="1640" spans="2:66" x14ac:dyDescent="0.25">
      <c r="B1640" s="3">
        <v>38630</v>
      </c>
      <c r="C1640" s="2">
        <v>5111.66</v>
      </c>
      <c r="D1640" s="2">
        <v>5067.21</v>
      </c>
      <c r="E1640" s="2">
        <v>5111.66</v>
      </c>
      <c r="F1640" s="2">
        <v>5069.42</v>
      </c>
      <c r="H1640" s="3">
        <v>39335</v>
      </c>
      <c r="I1640">
        <v>1.3778999999999999</v>
      </c>
      <c r="J1640">
        <v>1.3766</v>
      </c>
      <c r="K1640">
        <v>1.3814</v>
      </c>
      <c r="L1640">
        <v>1.379</v>
      </c>
      <c r="N1640" s="3">
        <v>39058</v>
      </c>
      <c r="O1640" s="2">
        <v>630.495</v>
      </c>
      <c r="P1640" s="2">
        <v>624.6</v>
      </c>
      <c r="Q1640" s="2">
        <v>634.25</v>
      </c>
      <c r="R1640" s="2">
        <v>632.29999999999995</v>
      </c>
      <c r="BJ1640" s="3">
        <v>38629</v>
      </c>
      <c r="BK1640">
        <v>316.84160000000003</v>
      </c>
      <c r="BL1640">
        <v>316.84160000000003</v>
      </c>
      <c r="BM1640">
        <v>316.84160000000003</v>
      </c>
      <c r="BN1640">
        <v>316.84160000000003</v>
      </c>
    </row>
    <row r="1641" spans="2:66" x14ac:dyDescent="0.25">
      <c r="B1641" s="3">
        <v>38629</v>
      </c>
      <c r="C1641" s="2">
        <v>5084.7</v>
      </c>
      <c r="D1641" s="2">
        <v>5064.8</v>
      </c>
      <c r="E1641" s="2">
        <v>5138.0200000000004</v>
      </c>
      <c r="F1641" s="2">
        <v>5138.0200000000004</v>
      </c>
      <c r="H1641" s="3">
        <v>39334</v>
      </c>
      <c r="I1641">
        <v>1.3765000000000001</v>
      </c>
      <c r="J1641">
        <v>1.3759999999999999</v>
      </c>
      <c r="K1641">
        <v>1.3784000000000001</v>
      </c>
      <c r="L1641">
        <v>1.3778999999999999</v>
      </c>
      <c r="N1641" s="3">
        <v>39057</v>
      </c>
      <c r="O1641" s="2">
        <v>641</v>
      </c>
      <c r="P1641" s="2">
        <v>627.4</v>
      </c>
      <c r="Q1641" s="2">
        <v>641.20000000000005</v>
      </c>
      <c r="R1641" s="2">
        <v>630</v>
      </c>
      <c r="BJ1641" s="3">
        <v>38628</v>
      </c>
      <c r="BK1641">
        <v>316.99990000000003</v>
      </c>
      <c r="BL1641">
        <v>316.99990000000003</v>
      </c>
      <c r="BM1641">
        <v>316.99990000000003</v>
      </c>
      <c r="BN1641">
        <v>316.99990000000003</v>
      </c>
    </row>
    <row r="1642" spans="2:66" x14ac:dyDescent="0.25">
      <c r="B1642" s="3">
        <v>38628</v>
      </c>
      <c r="C1642" s="2">
        <v>5060.99</v>
      </c>
      <c r="D1642" s="2">
        <v>5050.22</v>
      </c>
      <c r="E1642" s="2">
        <v>5083.5600000000004</v>
      </c>
      <c r="F1642" s="2">
        <v>5082.07</v>
      </c>
      <c r="H1642" s="3">
        <v>39333</v>
      </c>
      <c r="I1642">
        <v>1.3766</v>
      </c>
      <c r="J1642">
        <v>1.3765000000000001</v>
      </c>
      <c r="K1642">
        <v>1.3774999999999999</v>
      </c>
      <c r="L1642">
        <v>1.3765000000000001</v>
      </c>
      <c r="N1642" s="3">
        <v>39056</v>
      </c>
      <c r="O1642" s="2">
        <v>645.45000000000005</v>
      </c>
      <c r="P1642" s="2">
        <v>638.1</v>
      </c>
      <c r="Q1642" s="2">
        <v>649.04999999999995</v>
      </c>
      <c r="R1642" s="2">
        <v>639.6</v>
      </c>
      <c r="BJ1642" s="3">
        <v>38625</v>
      </c>
      <c r="BK1642">
        <v>317.6207</v>
      </c>
      <c r="BL1642">
        <v>317.6207</v>
      </c>
      <c r="BM1642">
        <v>317.6207</v>
      </c>
      <c r="BN1642">
        <v>317.6207</v>
      </c>
    </row>
    <row r="1643" spans="2:66" x14ac:dyDescent="0.25">
      <c r="B1643" s="3">
        <v>38625</v>
      </c>
      <c r="C1643" s="2">
        <v>5055.8599999999997</v>
      </c>
      <c r="D1643" s="2">
        <v>5021.1400000000003</v>
      </c>
      <c r="E1643" s="2">
        <v>5061.84</v>
      </c>
      <c r="F1643" s="2">
        <v>5044.12</v>
      </c>
      <c r="H1643" s="3">
        <v>39332</v>
      </c>
      <c r="I1643">
        <v>1.3692</v>
      </c>
      <c r="J1643">
        <v>1.3661000000000001</v>
      </c>
      <c r="K1643">
        <v>1.3796999999999999</v>
      </c>
      <c r="L1643">
        <v>1.3766</v>
      </c>
      <c r="N1643" s="3">
        <v>39055</v>
      </c>
      <c r="O1643" s="2">
        <v>647.29999999999995</v>
      </c>
      <c r="P1643" s="2">
        <v>640.29999999999995</v>
      </c>
      <c r="Q1643" s="2">
        <v>648.4</v>
      </c>
      <c r="R1643" s="2">
        <v>645.6</v>
      </c>
      <c r="BJ1643" s="3">
        <v>38624</v>
      </c>
      <c r="BK1643">
        <v>317.92700000000002</v>
      </c>
      <c r="BL1643">
        <v>317.92700000000002</v>
      </c>
      <c r="BM1643">
        <v>317.92700000000002</v>
      </c>
      <c r="BN1643">
        <v>317.92700000000002</v>
      </c>
    </row>
    <row r="1644" spans="2:66" x14ac:dyDescent="0.25">
      <c r="B1644" s="3">
        <v>38624</v>
      </c>
      <c r="C1644" s="2">
        <v>5050.87</v>
      </c>
      <c r="D1644" s="2">
        <v>5003.9799999999996</v>
      </c>
      <c r="E1644" s="2">
        <v>5059.8599999999997</v>
      </c>
      <c r="F1644" s="2">
        <v>5021.17</v>
      </c>
      <c r="H1644" s="3">
        <v>39331</v>
      </c>
      <c r="I1644">
        <v>1.3648</v>
      </c>
      <c r="J1644">
        <v>1.3633999999999999</v>
      </c>
      <c r="K1644">
        <v>1.3708</v>
      </c>
      <c r="L1644">
        <v>1.3691</v>
      </c>
      <c r="N1644" s="3">
        <v>39054</v>
      </c>
      <c r="O1644" s="2">
        <v>645.65</v>
      </c>
      <c r="P1644" s="2">
        <v>645.25</v>
      </c>
      <c r="Q1644" s="2">
        <v>647.6</v>
      </c>
      <c r="R1644" s="2">
        <v>647</v>
      </c>
      <c r="BJ1644" s="3">
        <v>38623</v>
      </c>
      <c r="BK1644">
        <v>317.56330000000003</v>
      </c>
      <c r="BL1644">
        <v>317.56330000000003</v>
      </c>
      <c r="BM1644">
        <v>317.56330000000003</v>
      </c>
      <c r="BN1644">
        <v>317.56330000000003</v>
      </c>
    </row>
    <row r="1645" spans="2:66" x14ac:dyDescent="0.25">
      <c r="B1645" s="3">
        <v>38623</v>
      </c>
      <c r="C1645" s="2">
        <v>4983.6400000000003</v>
      </c>
      <c r="D1645" s="2">
        <v>4983.6400000000003</v>
      </c>
      <c r="E1645" s="2">
        <v>5052.3500000000004</v>
      </c>
      <c r="F1645" s="2">
        <v>5048.74</v>
      </c>
      <c r="H1645" s="3">
        <v>39330</v>
      </c>
      <c r="I1645">
        <v>1.3623000000000001</v>
      </c>
      <c r="J1645">
        <v>1.3567</v>
      </c>
      <c r="K1645">
        <v>1.3671</v>
      </c>
      <c r="L1645">
        <v>1.365</v>
      </c>
      <c r="N1645" s="3">
        <v>39053</v>
      </c>
      <c r="O1645" s="2">
        <v>645.6</v>
      </c>
      <c r="P1645" s="2">
        <v>645.1</v>
      </c>
      <c r="Q1645" s="2">
        <v>645.70000000000005</v>
      </c>
      <c r="R1645" s="2">
        <v>645.20000000000005</v>
      </c>
      <c r="BJ1645" s="3">
        <v>38622</v>
      </c>
      <c r="BK1645">
        <v>317.66329999999999</v>
      </c>
      <c r="BL1645">
        <v>317.66329999999999</v>
      </c>
      <c r="BM1645">
        <v>317.66329999999999</v>
      </c>
      <c r="BN1645">
        <v>317.66329999999999</v>
      </c>
    </row>
    <row r="1646" spans="2:66" x14ac:dyDescent="0.25">
      <c r="B1646" s="3">
        <v>38622</v>
      </c>
      <c r="C1646" s="2">
        <v>4979.84</v>
      </c>
      <c r="D1646" s="2">
        <v>4957.29</v>
      </c>
      <c r="E1646" s="2">
        <v>4992.63</v>
      </c>
      <c r="F1646" s="2">
        <v>4965.88</v>
      </c>
      <c r="H1646" s="3">
        <v>39329</v>
      </c>
      <c r="I1646">
        <v>1.361</v>
      </c>
      <c r="J1646">
        <v>1.355</v>
      </c>
      <c r="K1646">
        <v>1.3625</v>
      </c>
      <c r="L1646">
        <v>1.3620000000000001</v>
      </c>
      <c r="N1646" s="3">
        <v>39052</v>
      </c>
      <c r="O1646" s="2">
        <v>647.1</v>
      </c>
      <c r="P1646" s="2">
        <v>643.15</v>
      </c>
      <c r="Q1646" s="2">
        <v>650.29999999999995</v>
      </c>
      <c r="R1646" s="2">
        <v>645.20000000000005</v>
      </c>
      <c r="BJ1646" s="3">
        <v>38621</v>
      </c>
      <c r="BK1646">
        <v>317.97879999999998</v>
      </c>
      <c r="BL1646">
        <v>317.97879999999998</v>
      </c>
      <c r="BM1646">
        <v>317.97879999999998</v>
      </c>
      <c r="BN1646">
        <v>317.97879999999998</v>
      </c>
    </row>
    <row r="1647" spans="2:66" x14ac:dyDescent="0.25">
      <c r="B1647" s="3">
        <v>38621</v>
      </c>
      <c r="C1647" s="2">
        <v>4938.18</v>
      </c>
      <c r="D1647" s="2">
        <v>4938.18</v>
      </c>
      <c r="E1647" s="2">
        <v>5000.17</v>
      </c>
      <c r="F1647" s="2">
        <v>4998.16</v>
      </c>
      <c r="H1647" s="3">
        <v>39328</v>
      </c>
      <c r="I1647">
        <v>1.3631</v>
      </c>
      <c r="J1647">
        <v>1.3602000000000001</v>
      </c>
      <c r="K1647">
        <v>1.3653</v>
      </c>
      <c r="L1647">
        <v>1.3613</v>
      </c>
      <c r="N1647" s="3">
        <v>39051</v>
      </c>
      <c r="O1647" s="2">
        <v>636.70000000000005</v>
      </c>
      <c r="P1647" s="2">
        <v>636.13</v>
      </c>
      <c r="Q1647" s="2">
        <v>649.15</v>
      </c>
      <c r="R1647" s="2">
        <v>647.15</v>
      </c>
      <c r="BJ1647" s="3">
        <v>38618</v>
      </c>
      <c r="BK1647">
        <v>319.2</v>
      </c>
      <c r="BL1647">
        <v>319.2</v>
      </c>
      <c r="BM1647">
        <v>319.2</v>
      </c>
      <c r="BN1647">
        <v>319.2</v>
      </c>
    </row>
    <row r="1648" spans="2:66" x14ac:dyDescent="0.25">
      <c r="B1648" s="3">
        <v>38618</v>
      </c>
      <c r="C1648" s="2">
        <v>4867.04</v>
      </c>
      <c r="D1648" s="2">
        <v>4855.58</v>
      </c>
      <c r="E1648" s="2">
        <v>4887.46</v>
      </c>
      <c r="F1648" s="2">
        <v>4882.58</v>
      </c>
      <c r="H1648" s="3">
        <v>39327</v>
      </c>
      <c r="I1648">
        <v>1.3629</v>
      </c>
      <c r="J1648">
        <v>1.3622000000000001</v>
      </c>
      <c r="K1648">
        <v>1.3637999999999999</v>
      </c>
      <c r="L1648">
        <v>1.3631</v>
      </c>
      <c r="N1648" s="3">
        <v>39050</v>
      </c>
      <c r="O1648" s="2">
        <v>639.5</v>
      </c>
      <c r="P1648" s="2">
        <v>634.17999999999995</v>
      </c>
      <c r="Q1648" s="2">
        <v>640.9</v>
      </c>
      <c r="R1648" s="2">
        <v>636.4</v>
      </c>
      <c r="BJ1648" s="3">
        <v>38617</v>
      </c>
      <c r="BK1648">
        <v>319.93610000000001</v>
      </c>
      <c r="BL1648">
        <v>319.93610000000001</v>
      </c>
      <c r="BM1648">
        <v>319.93610000000001</v>
      </c>
      <c r="BN1648">
        <v>319.93610000000001</v>
      </c>
    </row>
    <row r="1649" spans="2:66" x14ac:dyDescent="0.25">
      <c r="B1649" s="3">
        <v>38617</v>
      </c>
      <c r="C1649" s="2">
        <v>4857.51</v>
      </c>
      <c r="D1649" s="2">
        <v>4827.8599999999997</v>
      </c>
      <c r="E1649" s="2">
        <v>4872.53</v>
      </c>
      <c r="F1649" s="2">
        <v>4849.01</v>
      </c>
      <c r="H1649" s="3">
        <v>39326</v>
      </c>
      <c r="I1649">
        <v>1.3626</v>
      </c>
      <c r="J1649">
        <v>1.3626</v>
      </c>
      <c r="K1649">
        <v>1.3629</v>
      </c>
      <c r="L1649">
        <v>1.3629</v>
      </c>
      <c r="N1649" s="3">
        <v>39049</v>
      </c>
      <c r="O1649" s="2">
        <v>641.5</v>
      </c>
      <c r="P1649" s="2">
        <v>632.33000000000004</v>
      </c>
      <c r="Q1649" s="2">
        <v>641.89499999999998</v>
      </c>
      <c r="R1649" s="2">
        <v>639.37</v>
      </c>
      <c r="BJ1649" s="3">
        <v>38616</v>
      </c>
      <c r="BK1649">
        <v>319.08909999999997</v>
      </c>
      <c r="BL1649">
        <v>319.08909999999997</v>
      </c>
      <c r="BM1649">
        <v>319.08909999999997</v>
      </c>
      <c r="BN1649">
        <v>319.08909999999997</v>
      </c>
    </row>
    <row r="1650" spans="2:66" x14ac:dyDescent="0.25">
      <c r="B1650" s="3">
        <v>38616</v>
      </c>
      <c r="C1650" s="2">
        <v>4933.5600000000004</v>
      </c>
      <c r="D1650" s="2">
        <v>4870.7</v>
      </c>
      <c r="E1650" s="2">
        <v>4933.5600000000004</v>
      </c>
      <c r="F1650" s="2">
        <v>4875.22</v>
      </c>
      <c r="H1650" s="3">
        <v>39325</v>
      </c>
      <c r="I1650">
        <v>1.3668</v>
      </c>
      <c r="J1650">
        <v>1.3620000000000001</v>
      </c>
      <c r="K1650">
        <v>1.3717999999999999</v>
      </c>
      <c r="L1650">
        <v>1.3626</v>
      </c>
      <c r="N1650" s="3">
        <v>39048</v>
      </c>
      <c r="O1650" s="2">
        <v>640.995</v>
      </c>
      <c r="P1650" s="2">
        <v>636.45000000000005</v>
      </c>
      <c r="Q1650" s="2">
        <v>642.29999999999995</v>
      </c>
      <c r="R1650" s="2">
        <v>641.20000000000005</v>
      </c>
      <c r="BJ1650" s="3">
        <v>38615</v>
      </c>
      <c r="BK1650">
        <v>318.72809999999998</v>
      </c>
      <c r="BL1650">
        <v>318.72809999999998</v>
      </c>
      <c r="BM1650">
        <v>318.72809999999998</v>
      </c>
      <c r="BN1650">
        <v>318.72809999999998</v>
      </c>
    </row>
    <row r="1651" spans="2:66" x14ac:dyDescent="0.25">
      <c r="B1651" s="3">
        <v>38615</v>
      </c>
      <c r="C1651" s="2">
        <v>4934.03</v>
      </c>
      <c r="D1651" s="2">
        <v>4927.9799999999996</v>
      </c>
      <c r="E1651" s="2">
        <v>4967.3100000000004</v>
      </c>
      <c r="F1651" s="2">
        <v>4962.8599999999997</v>
      </c>
      <c r="H1651" s="3">
        <v>39324</v>
      </c>
      <c r="I1651">
        <v>1.3668</v>
      </c>
      <c r="J1651">
        <v>1.3591</v>
      </c>
      <c r="K1651">
        <v>1.3672</v>
      </c>
      <c r="L1651">
        <v>1.367</v>
      </c>
      <c r="N1651" s="3">
        <v>39047</v>
      </c>
      <c r="O1651" s="2">
        <v>638.49</v>
      </c>
      <c r="P1651" s="2">
        <v>637.37</v>
      </c>
      <c r="Q1651" s="2">
        <v>641.245</v>
      </c>
      <c r="R1651" s="2">
        <v>640.54</v>
      </c>
      <c r="BJ1651" s="3">
        <v>38614</v>
      </c>
      <c r="BK1651">
        <v>318.18900000000002</v>
      </c>
      <c r="BL1651">
        <v>318.18900000000002</v>
      </c>
      <c r="BM1651">
        <v>318.18900000000002</v>
      </c>
      <c r="BN1651">
        <v>318.18900000000002</v>
      </c>
    </row>
    <row r="1652" spans="2:66" x14ac:dyDescent="0.25">
      <c r="B1652" s="3">
        <v>38614</v>
      </c>
      <c r="C1652" s="2">
        <v>4928.1400000000003</v>
      </c>
      <c r="D1652" s="2">
        <v>4872.6400000000003</v>
      </c>
      <c r="E1652" s="2">
        <v>4948.8999999999996</v>
      </c>
      <c r="F1652" s="2">
        <v>4926.13</v>
      </c>
      <c r="H1652" s="3">
        <v>39323</v>
      </c>
      <c r="I1652">
        <v>1.3574999999999999</v>
      </c>
      <c r="J1652">
        <v>1.3557999999999999</v>
      </c>
      <c r="K1652">
        <v>1.3678999999999999</v>
      </c>
      <c r="L1652">
        <v>1.3667</v>
      </c>
      <c r="N1652" s="3">
        <v>39046</v>
      </c>
      <c r="O1652" s="2">
        <v>638.20000000000005</v>
      </c>
      <c r="P1652" s="2">
        <v>637.70000000000005</v>
      </c>
      <c r="Q1652" s="2">
        <v>638.20000000000005</v>
      </c>
      <c r="R1652" s="2">
        <v>638</v>
      </c>
      <c r="BJ1652" s="3">
        <v>38611</v>
      </c>
      <c r="BK1652">
        <v>318.07220000000001</v>
      </c>
      <c r="BL1652">
        <v>318.07220000000001</v>
      </c>
      <c r="BM1652">
        <v>318.07220000000001</v>
      </c>
      <c r="BN1652">
        <v>318.07220000000001</v>
      </c>
    </row>
    <row r="1653" spans="2:66" x14ac:dyDescent="0.25">
      <c r="B1653" s="3">
        <v>38611</v>
      </c>
      <c r="C1653" s="2">
        <v>4913.74</v>
      </c>
      <c r="D1653" s="2">
        <v>4911.74</v>
      </c>
      <c r="E1653" s="2">
        <v>5001.79</v>
      </c>
      <c r="F1653" s="2">
        <v>4986.5</v>
      </c>
      <c r="H1653" s="3">
        <v>39322</v>
      </c>
      <c r="I1653">
        <v>1.3634999999999999</v>
      </c>
      <c r="J1653">
        <v>1.3573999999999999</v>
      </c>
      <c r="K1653">
        <v>1.3678999999999999</v>
      </c>
      <c r="L1653">
        <v>1.3573999999999999</v>
      </c>
      <c r="N1653" s="3">
        <v>39045</v>
      </c>
      <c r="O1653" s="2">
        <v>631.25</v>
      </c>
      <c r="P1653" s="2">
        <v>629.5</v>
      </c>
      <c r="Q1653" s="2">
        <v>640.35</v>
      </c>
      <c r="R1653" s="2">
        <v>637.20000000000005</v>
      </c>
      <c r="BJ1653" s="3">
        <v>38610</v>
      </c>
      <c r="BK1653">
        <v>318.16759999999999</v>
      </c>
      <c r="BL1653">
        <v>318.16759999999999</v>
      </c>
      <c r="BM1653">
        <v>318.16759999999999</v>
      </c>
      <c r="BN1653">
        <v>318.16759999999999</v>
      </c>
    </row>
    <row r="1654" spans="2:66" x14ac:dyDescent="0.25">
      <c r="B1654" s="3">
        <v>38610</v>
      </c>
      <c r="C1654" s="2">
        <v>4903.8500000000004</v>
      </c>
      <c r="D1654" s="2">
        <v>4888.79</v>
      </c>
      <c r="E1654" s="2">
        <v>4925.21</v>
      </c>
      <c r="F1654" s="2">
        <v>4905.9799999999996</v>
      </c>
      <c r="H1654" s="3">
        <v>39321</v>
      </c>
      <c r="I1654">
        <v>1.3678999999999999</v>
      </c>
      <c r="J1654">
        <v>1.3632</v>
      </c>
      <c r="K1654">
        <v>1.3687</v>
      </c>
      <c r="L1654">
        <v>1.3636999999999999</v>
      </c>
      <c r="N1654" s="3">
        <v>39044</v>
      </c>
      <c r="O1654" s="2">
        <v>630.25</v>
      </c>
      <c r="P1654" s="2">
        <v>628.25</v>
      </c>
      <c r="Q1654" s="2">
        <v>631.9</v>
      </c>
      <c r="R1654" s="2">
        <v>630.79999999999995</v>
      </c>
      <c r="BJ1654" s="3">
        <v>38609</v>
      </c>
      <c r="BK1654">
        <v>318.34190000000001</v>
      </c>
      <c r="BL1654">
        <v>318.34190000000001</v>
      </c>
      <c r="BM1654">
        <v>318.34190000000001</v>
      </c>
      <c r="BN1654">
        <v>318.34190000000001</v>
      </c>
    </row>
    <row r="1655" spans="2:66" x14ac:dyDescent="0.25">
      <c r="B1655" s="3">
        <v>38609</v>
      </c>
      <c r="C1655" s="2">
        <v>4906.91</v>
      </c>
      <c r="D1655" s="2">
        <v>4888.03</v>
      </c>
      <c r="E1655" s="2">
        <v>4934.6099999999997</v>
      </c>
      <c r="F1655" s="2">
        <v>4911.17</v>
      </c>
      <c r="H1655" s="3">
        <v>39320</v>
      </c>
      <c r="I1655">
        <v>1.3666</v>
      </c>
      <c r="J1655">
        <v>1.3662000000000001</v>
      </c>
      <c r="K1655">
        <v>1.3682000000000001</v>
      </c>
      <c r="L1655">
        <v>1.3678999999999999</v>
      </c>
      <c r="N1655" s="3">
        <v>39043</v>
      </c>
      <c r="O1655" s="2">
        <v>629.07500000000005</v>
      </c>
      <c r="P1655" s="2">
        <v>625.65</v>
      </c>
      <c r="Q1655" s="2">
        <v>635</v>
      </c>
      <c r="R1655" s="2">
        <v>629.6</v>
      </c>
      <c r="BJ1655" s="3">
        <v>38608</v>
      </c>
      <c r="BK1655">
        <v>317.7799</v>
      </c>
      <c r="BL1655">
        <v>317.7799</v>
      </c>
      <c r="BM1655">
        <v>317.7799</v>
      </c>
      <c r="BN1655">
        <v>317.7799</v>
      </c>
    </row>
    <row r="1656" spans="2:66" x14ac:dyDescent="0.25">
      <c r="B1656" s="3">
        <v>38608</v>
      </c>
      <c r="C1656" s="2">
        <v>4989.72</v>
      </c>
      <c r="D1656" s="2">
        <v>4899.32</v>
      </c>
      <c r="E1656" s="2">
        <v>4993.3</v>
      </c>
      <c r="F1656" s="2">
        <v>4901.88</v>
      </c>
      <c r="H1656" s="3">
        <v>39319</v>
      </c>
      <c r="I1656">
        <v>1.3671</v>
      </c>
      <c r="J1656">
        <v>1.3661000000000001</v>
      </c>
      <c r="K1656">
        <v>1.3675999999999999</v>
      </c>
      <c r="L1656">
        <v>1.3666</v>
      </c>
      <c r="N1656" s="3">
        <v>39042</v>
      </c>
      <c r="O1656" s="2">
        <v>623.4</v>
      </c>
      <c r="P1656" s="2">
        <v>621.5</v>
      </c>
      <c r="Q1656" s="2">
        <v>629.48</v>
      </c>
      <c r="R1656" s="2">
        <v>627.70000000000005</v>
      </c>
      <c r="BJ1656" s="3">
        <v>38607</v>
      </c>
      <c r="BK1656">
        <v>318.86329999999998</v>
      </c>
      <c r="BL1656">
        <v>318.86329999999998</v>
      </c>
      <c r="BM1656">
        <v>318.86329999999998</v>
      </c>
      <c r="BN1656">
        <v>318.86329999999998</v>
      </c>
    </row>
    <row r="1657" spans="2:66" x14ac:dyDescent="0.25">
      <c r="B1657" s="3">
        <v>38607</v>
      </c>
      <c r="C1657" s="2">
        <v>5028.49</v>
      </c>
      <c r="D1657" s="2">
        <v>4979.8500000000004</v>
      </c>
      <c r="E1657" s="2">
        <v>5035.3900000000003</v>
      </c>
      <c r="F1657" s="2">
        <v>4989.9799999999996</v>
      </c>
      <c r="H1657" s="3">
        <v>39318</v>
      </c>
      <c r="I1657">
        <v>1.3563000000000001</v>
      </c>
      <c r="J1657">
        <v>1.3552999999999999</v>
      </c>
      <c r="K1657">
        <v>1.3683000000000001</v>
      </c>
      <c r="L1657">
        <v>1.3671</v>
      </c>
      <c r="N1657" s="3">
        <v>39041</v>
      </c>
      <c r="O1657" s="2">
        <v>621.79999999999995</v>
      </c>
      <c r="P1657" s="2">
        <v>619.9</v>
      </c>
      <c r="Q1657" s="2">
        <v>627.29999999999995</v>
      </c>
      <c r="R1657" s="2">
        <v>623.5</v>
      </c>
      <c r="BJ1657" s="3">
        <v>38604</v>
      </c>
      <c r="BK1657">
        <v>318.92599999999999</v>
      </c>
      <c r="BL1657">
        <v>318.92599999999999</v>
      </c>
      <c r="BM1657">
        <v>318.92599999999999</v>
      </c>
      <c r="BN1657">
        <v>318.92599999999999</v>
      </c>
    </row>
    <row r="1658" spans="2:66" x14ac:dyDescent="0.25">
      <c r="B1658" s="3">
        <v>38604</v>
      </c>
      <c r="C1658" s="2">
        <v>4999.1099999999997</v>
      </c>
      <c r="D1658" s="2">
        <v>4971.24</v>
      </c>
      <c r="E1658" s="2">
        <v>5020.47</v>
      </c>
      <c r="F1658" s="2">
        <v>5005.93</v>
      </c>
      <c r="H1658" s="3">
        <v>39317</v>
      </c>
      <c r="I1658">
        <v>1.3546</v>
      </c>
      <c r="J1658">
        <v>1.3534999999999999</v>
      </c>
      <c r="K1658">
        <v>1.3587</v>
      </c>
      <c r="L1658">
        <v>1.3561000000000001</v>
      </c>
      <c r="N1658" s="3">
        <v>39040</v>
      </c>
      <c r="O1658" s="2">
        <v>621.23</v>
      </c>
      <c r="P1658" s="2">
        <v>620.70000000000005</v>
      </c>
      <c r="Q1658" s="2">
        <v>623.1</v>
      </c>
      <c r="R1658" s="2">
        <v>621.39</v>
      </c>
      <c r="BJ1658" s="3">
        <v>38603</v>
      </c>
      <c r="BK1658">
        <v>318.7022</v>
      </c>
      <c r="BL1658">
        <v>318.7022</v>
      </c>
      <c r="BM1658">
        <v>318.7022</v>
      </c>
      <c r="BN1658">
        <v>318.7022</v>
      </c>
    </row>
    <row r="1659" spans="2:66" x14ac:dyDescent="0.25">
      <c r="B1659" s="3">
        <v>38603</v>
      </c>
      <c r="C1659" s="2">
        <v>4990.0600000000004</v>
      </c>
      <c r="D1659" s="2">
        <v>4967.96</v>
      </c>
      <c r="E1659" s="2">
        <v>4999.42</v>
      </c>
      <c r="F1659" s="2">
        <v>4992.75</v>
      </c>
      <c r="H1659" s="3">
        <v>39316</v>
      </c>
      <c r="I1659">
        <v>1.3468</v>
      </c>
      <c r="J1659">
        <v>1.3447</v>
      </c>
      <c r="K1659">
        <v>1.3555999999999999</v>
      </c>
      <c r="L1659">
        <v>1.3548</v>
      </c>
      <c r="N1659" s="3">
        <v>39039</v>
      </c>
      <c r="O1659" s="2">
        <v>621.75</v>
      </c>
      <c r="P1659" s="2">
        <v>621.08000000000004</v>
      </c>
      <c r="Q1659" s="2">
        <v>621.9</v>
      </c>
      <c r="R1659" s="2">
        <v>621.08000000000004</v>
      </c>
      <c r="BJ1659" s="3">
        <v>38602</v>
      </c>
      <c r="BK1659">
        <v>318.9735</v>
      </c>
      <c r="BL1659">
        <v>318.9735</v>
      </c>
      <c r="BM1659">
        <v>318.9735</v>
      </c>
      <c r="BN1659">
        <v>318.9735</v>
      </c>
    </row>
    <row r="1660" spans="2:66" x14ac:dyDescent="0.25">
      <c r="B1660" s="3">
        <v>38602</v>
      </c>
      <c r="C1660" s="2">
        <v>4977.92</v>
      </c>
      <c r="D1660" s="2">
        <v>4967.68</v>
      </c>
      <c r="E1660" s="2">
        <v>5004.2299999999996</v>
      </c>
      <c r="F1660" s="2">
        <v>4988.1400000000003</v>
      </c>
      <c r="H1660" s="3">
        <v>39315</v>
      </c>
      <c r="I1660">
        <v>1.3472</v>
      </c>
      <c r="J1660">
        <v>1.3452</v>
      </c>
      <c r="K1660">
        <v>1.3516999999999999</v>
      </c>
      <c r="L1660">
        <v>1.3465</v>
      </c>
      <c r="N1660" s="3">
        <v>39038</v>
      </c>
      <c r="O1660" s="2">
        <v>618.6</v>
      </c>
      <c r="P1660" s="2">
        <v>613.9</v>
      </c>
      <c r="Q1660" s="2">
        <v>622.77499999999998</v>
      </c>
      <c r="R1660" s="2">
        <v>621.75</v>
      </c>
      <c r="BJ1660" s="3">
        <v>38601</v>
      </c>
      <c r="BK1660">
        <v>318.89400000000001</v>
      </c>
      <c r="BL1660">
        <v>318.89400000000001</v>
      </c>
      <c r="BM1660">
        <v>318.89400000000001</v>
      </c>
      <c r="BN1660">
        <v>318.89400000000001</v>
      </c>
    </row>
    <row r="1661" spans="2:66" x14ac:dyDescent="0.25">
      <c r="B1661" s="3">
        <v>38601</v>
      </c>
      <c r="C1661" s="2">
        <v>4903.3900000000003</v>
      </c>
      <c r="D1661" s="2">
        <v>4901.8999999999996</v>
      </c>
      <c r="E1661" s="2">
        <v>4969.42</v>
      </c>
      <c r="F1661" s="2">
        <v>4968.28</v>
      </c>
      <c r="H1661" s="3">
        <v>39314</v>
      </c>
      <c r="I1661">
        <v>1.3472</v>
      </c>
      <c r="J1661">
        <v>1.3460000000000001</v>
      </c>
      <c r="K1661">
        <v>1.3506</v>
      </c>
      <c r="L1661">
        <v>1.3471</v>
      </c>
      <c r="N1661" s="3">
        <v>39037</v>
      </c>
      <c r="O1661" s="2">
        <v>622.9</v>
      </c>
      <c r="P1661" s="2">
        <v>617.45000000000005</v>
      </c>
      <c r="Q1661" s="2">
        <v>628.52499999999998</v>
      </c>
      <c r="R1661" s="2">
        <v>618.14</v>
      </c>
      <c r="BJ1661" s="3">
        <v>38600</v>
      </c>
      <c r="BK1661">
        <v>319.2867</v>
      </c>
      <c r="BL1661">
        <v>319.2867</v>
      </c>
      <c r="BM1661">
        <v>319.2867</v>
      </c>
      <c r="BN1661">
        <v>319.2867</v>
      </c>
    </row>
    <row r="1662" spans="2:66" x14ac:dyDescent="0.25">
      <c r="B1662" s="3">
        <v>38600</v>
      </c>
      <c r="C1662" s="2">
        <v>4853.6000000000004</v>
      </c>
      <c r="D1662" s="2">
        <v>4850.53</v>
      </c>
      <c r="E1662" s="2">
        <v>4909.8900000000003</v>
      </c>
      <c r="F1662" s="2">
        <v>4909.8900000000003</v>
      </c>
      <c r="H1662" s="3">
        <v>39313</v>
      </c>
      <c r="I1662">
        <v>1.3472</v>
      </c>
      <c r="J1662">
        <v>1.3462000000000001</v>
      </c>
      <c r="K1662">
        <v>1.3491</v>
      </c>
      <c r="L1662">
        <v>1.3472999999999999</v>
      </c>
      <c r="N1662" s="3">
        <v>39036</v>
      </c>
      <c r="O1662" s="2">
        <v>621.625</v>
      </c>
      <c r="P1662" s="2">
        <v>615</v>
      </c>
      <c r="Q1662" s="2">
        <v>625.375</v>
      </c>
      <c r="R1662" s="2">
        <v>623</v>
      </c>
      <c r="BJ1662" s="3">
        <v>38597</v>
      </c>
      <c r="BK1662">
        <v>319.39420000000001</v>
      </c>
      <c r="BL1662">
        <v>319.39420000000001</v>
      </c>
      <c r="BM1662">
        <v>319.39420000000001</v>
      </c>
      <c r="BN1662">
        <v>319.39420000000001</v>
      </c>
    </row>
    <row r="1663" spans="2:66" x14ac:dyDescent="0.25">
      <c r="B1663" s="3">
        <v>38597</v>
      </c>
      <c r="C1663" s="2">
        <v>4841.38</v>
      </c>
      <c r="D1663" s="2">
        <v>4819.1000000000004</v>
      </c>
      <c r="E1663" s="2">
        <v>4861.93</v>
      </c>
      <c r="F1663" s="2">
        <v>4837.8100000000004</v>
      </c>
      <c r="H1663" s="3">
        <v>39312</v>
      </c>
      <c r="I1663">
        <v>1.3472</v>
      </c>
      <c r="J1663">
        <v>1.3472</v>
      </c>
      <c r="K1663">
        <v>1.3473999999999999</v>
      </c>
      <c r="L1663">
        <v>1.3472</v>
      </c>
      <c r="N1663" s="3">
        <v>39035</v>
      </c>
      <c r="O1663" s="2">
        <v>625.5</v>
      </c>
      <c r="P1663" s="2">
        <v>618.70000000000005</v>
      </c>
      <c r="Q1663" s="2">
        <v>629.65</v>
      </c>
      <c r="R1663" s="2">
        <v>621.85</v>
      </c>
      <c r="BJ1663" s="3">
        <v>38596</v>
      </c>
      <c r="BK1663">
        <v>318.33100000000002</v>
      </c>
      <c r="BL1663">
        <v>318.33100000000002</v>
      </c>
      <c r="BM1663">
        <v>318.33100000000002</v>
      </c>
      <c r="BN1663">
        <v>318.33100000000002</v>
      </c>
    </row>
    <row r="1664" spans="2:66" x14ac:dyDescent="0.25">
      <c r="B1664" s="3">
        <v>38596</v>
      </c>
      <c r="C1664" s="2">
        <v>4846.66</v>
      </c>
      <c r="D1664" s="2">
        <v>4816.67</v>
      </c>
      <c r="E1664" s="2">
        <v>4874.8900000000003</v>
      </c>
      <c r="F1664" s="2">
        <v>4842.9399999999996</v>
      </c>
      <c r="H1664" s="3">
        <v>39311</v>
      </c>
      <c r="I1664">
        <v>1.3427</v>
      </c>
      <c r="J1664">
        <v>1.3371999999999999</v>
      </c>
      <c r="K1664">
        <v>1.3544</v>
      </c>
      <c r="L1664">
        <v>1.3472</v>
      </c>
      <c r="N1664" s="3">
        <v>39034</v>
      </c>
      <c r="O1664" s="2">
        <v>628.54999999999995</v>
      </c>
      <c r="P1664" s="2">
        <v>610.25</v>
      </c>
      <c r="Q1664" s="2">
        <v>632.9</v>
      </c>
      <c r="R1664" s="2">
        <v>625.79</v>
      </c>
      <c r="BJ1664" s="3">
        <v>38595</v>
      </c>
      <c r="BK1664">
        <v>317.7826</v>
      </c>
      <c r="BL1664">
        <v>317.7826</v>
      </c>
      <c r="BM1664">
        <v>317.7826</v>
      </c>
      <c r="BN1664">
        <v>317.7826</v>
      </c>
    </row>
    <row r="1665" spans="2:66" x14ac:dyDescent="0.25">
      <c r="B1665" s="3">
        <v>38595</v>
      </c>
      <c r="C1665" s="2">
        <v>4795.3</v>
      </c>
      <c r="D1665" s="2">
        <v>4791.47</v>
      </c>
      <c r="E1665" s="2">
        <v>4834.8999999999996</v>
      </c>
      <c r="F1665" s="2">
        <v>4829.6899999999996</v>
      </c>
      <c r="H1665" s="3">
        <v>39310</v>
      </c>
      <c r="I1665">
        <v>1.343</v>
      </c>
      <c r="J1665">
        <v>1.3365</v>
      </c>
      <c r="K1665">
        <v>1.3445</v>
      </c>
      <c r="L1665">
        <v>1.3426</v>
      </c>
      <c r="N1665" s="3">
        <v>39033</v>
      </c>
      <c r="O1665" s="2">
        <v>628.21</v>
      </c>
      <c r="P1665" s="2">
        <v>627.1</v>
      </c>
      <c r="Q1665" s="2">
        <v>629.1</v>
      </c>
      <c r="R1665" s="2">
        <v>628.20000000000005</v>
      </c>
      <c r="BJ1665" s="3">
        <v>38594</v>
      </c>
      <c r="BK1665">
        <v>316.91329999999999</v>
      </c>
      <c r="BL1665">
        <v>316.91329999999999</v>
      </c>
      <c r="BM1665">
        <v>316.91329999999999</v>
      </c>
      <c r="BN1665">
        <v>316.91329999999999</v>
      </c>
    </row>
    <row r="1666" spans="2:66" x14ac:dyDescent="0.25">
      <c r="B1666" s="3">
        <v>38594</v>
      </c>
      <c r="C1666" s="2">
        <v>4828.07</v>
      </c>
      <c r="D1666" s="2">
        <v>4784.57</v>
      </c>
      <c r="E1666" s="2">
        <v>4837.2299999999996</v>
      </c>
      <c r="F1666" s="2">
        <v>4791.72</v>
      </c>
      <c r="H1666" s="3">
        <v>39309</v>
      </c>
      <c r="I1666">
        <v>1.353</v>
      </c>
      <c r="J1666">
        <v>1.3416999999999999</v>
      </c>
      <c r="K1666">
        <v>1.3531</v>
      </c>
      <c r="L1666">
        <v>1.3431</v>
      </c>
      <c r="N1666" s="3">
        <v>39032</v>
      </c>
      <c r="O1666" s="2">
        <v>628.29999999999995</v>
      </c>
      <c r="P1666" s="2">
        <v>627.75</v>
      </c>
      <c r="Q1666" s="2">
        <v>628.5</v>
      </c>
      <c r="R1666" s="2">
        <v>627.75</v>
      </c>
      <c r="BJ1666" s="3">
        <v>38593</v>
      </c>
      <c r="BK1666">
        <v>317.67129999999997</v>
      </c>
      <c r="BL1666">
        <v>317.67129999999997</v>
      </c>
      <c r="BM1666">
        <v>317.67129999999997</v>
      </c>
      <c r="BN1666">
        <v>317.67129999999997</v>
      </c>
    </row>
    <row r="1667" spans="2:66" x14ac:dyDescent="0.25">
      <c r="B1667" s="3">
        <v>38593</v>
      </c>
      <c r="C1667" s="2">
        <v>4756.68</v>
      </c>
      <c r="D1667" s="2">
        <v>4726.33</v>
      </c>
      <c r="E1667" s="2">
        <v>4815.9799999999996</v>
      </c>
      <c r="F1667" s="2">
        <v>4812.24</v>
      </c>
      <c r="H1667" s="3">
        <v>39308</v>
      </c>
      <c r="I1667">
        <v>1.3607</v>
      </c>
      <c r="J1667">
        <v>1.3528</v>
      </c>
      <c r="K1667">
        <v>1.3627</v>
      </c>
      <c r="L1667">
        <v>1.353</v>
      </c>
      <c r="N1667" s="3">
        <v>39031</v>
      </c>
      <c r="O1667" s="2">
        <v>635.29999999999995</v>
      </c>
      <c r="P1667" s="2">
        <v>621.85</v>
      </c>
      <c r="Q1667" s="2">
        <v>636.9</v>
      </c>
      <c r="R1667" s="2">
        <v>628.45000000000005</v>
      </c>
      <c r="BJ1667" s="3">
        <v>38590</v>
      </c>
      <c r="BK1667">
        <v>317.51830000000001</v>
      </c>
      <c r="BL1667">
        <v>317.51830000000001</v>
      </c>
      <c r="BM1667">
        <v>317.51830000000001</v>
      </c>
      <c r="BN1667">
        <v>317.51830000000001</v>
      </c>
    </row>
    <row r="1668" spans="2:66" x14ac:dyDescent="0.25">
      <c r="B1668" s="3">
        <v>38590</v>
      </c>
      <c r="C1668" s="2">
        <v>4860.21</v>
      </c>
      <c r="D1668" s="2">
        <v>4783.8</v>
      </c>
      <c r="E1668" s="2">
        <v>4878.92</v>
      </c>
      <c r="F1668" s="2">
        <v>4783.8</v>
      </c>
      <c r="H1668" s="3">
        <v>39307</v>
      </c>
      <c r="I1668">
        <v>1.3689</v>
      </c>
      <c r="J1668">
        <v>1.3601000000000001</v>
      </c>
      <c r="K1668">
        <v>1.371</v>
      </c>
      <c r="L1668">
        <v>1.3609</v>
      </c>
      <c r="N1668" s="3">
        <v>39030</v>
      </c>
      <c r="O1668" s="2">
        <v>616.29999999999995</v>
      </c>
      <c r="P1668" s="2">
        <v>614.63</v>
      </c>
      <c r="Q1668" s="2">
        <v>636.25</v>
      </c>
      <c r="R1668" s="2">
        <v>634</v>
      </c>
      <c r="BJ1668" s="3">
        <v>38589</v>
      </c>
      <c r="BK1668">
        <v>317.57929999999999</v>
      </c>
      <c r="BL1668">
        <v>317.57929999999999</v>
      </c>
      <c r="BM1668">
        <v>317.57929999999999</v>
      </c>
      <c r="BN1668">
        <v>317.57929999999999</v>
      </c>
    </row>
    <row r="1669" spans="2:66" x14ac:dyDescent="0.25">
      <c r="B1669" s="3">
        <v>38589</v>
      </c>
      <c r="C1669" s="2">
        <v>4886.3500000000004</v>
      </c>
      <c r="D1669" s="2">
        <v>4847.8999999999996</v>
      </c>
      <c r="E1669" s="2">
        <v>4886.3500000000004</v>
      </c>
      <c r="F1669" s="2">
        <v>4856.01</v>
      </c>
      <c r="H1669" s="3">
        <v>39306</v>
      </c>
      <c r="I1669">
        <v>1.3694</v>
      </c>
      <c r="J1669">
        <v>1.3624000000000001</v>
      </c>
      <c r="K1669">
        <v>1.3702000000000001</v>
      </c>
      <c r="L1669">
        <v>1.3689</v>
      </c>
      <c r="N1669" s="3">
        <v>39029</v>
      </c>
      <c r="O1669" s="2">
        <v>624.9</v>
      </c>
      <c r="P1669" s="2">
        <v>612.79999999999995</v>
      </c>
      <c r="Q1669" s="2">
        <v>627.4</v>
      </c>
      <c r="R1669" s="2">
        <v>616</v>
      </c>
      <c r="BJ1669" s="3">
        <v>38588</v>
      </c>
      <c r="BK1669">
        <v>317.0204</v>
      </c>
      <c r="BL1669">
        <v>317.0204</v>
      </c>
      <c r="BM1669">
        <v>317.0204</v>
      </c>
      <c r="BN1669">
        <v>317.0204</v>
      </c>
    </row>
    <row r="1670" spans="2:66" x14ac:dyDescent="0.25">
      <c r="B1670" s="3">
        <v>38588</v>
      </c>
      <c r="C1670" s="2">
        <v>4907.16</v>
      </c>
      <c r="D1670" s="2">
        <v>4874.5200000000004</v>
      </c>
      <c r="E1670" s="2">
        <v>4920.8500000000004</v>
      </c>
      <c r="F1670" s="2">
        <v>4915.95</v>
      </c>
      <c r="H1670" s="3">
        <v>39305</v>
      </c>
      <c r="I1670">
        <v>1.3694</v>
      </c>
      <c r="J1670">
        <v>1.3684000000000001</v>
      </c>
      <c r="K1670">
        <v>1.37</v>
      </c>
      <c r="L1670">
        <v>1.3694</v>
      </c>
      <c r="N1670" s="3">
        <v>39028</v>
      </c>
      <c r="O1670" s="2">
        <v>624.20000000000005</v>
      </c>
      <c r="P1670" s="2">
        <v>621.45000000000005</v>
      </c>
      <c r="Q1670" s="2">
        <v>630.5</v>
      </c>
      <c r="R1670" s="2">
        <v>624.6</v>
      </c>
      <c r="BJ1670" s="3">
        <v>38587</v>
      </c>
      <c r="BK1670">
        <v>316.99160000000001</v>
      </c>
      <c r="BL1670">
        <v>316.99160000000001</v>
      </c>
      <c r="BM1670">
        <v>316.99160000000001</v>
      </c>
      <c r="BN1670">
        <v>316.99160000000001</v>
      </c>
    </row>
    <row r="1671" spans="2:66" x14ac:dyDescent="0.25">
      <c r="B1671" s="3">
        <v>38587</v>
      </c>
      <c r="C1671" s="2">
        <v>4925.3599999999997</v>
      </c>
      <c r="D1671" s="2">
        <v>4897.1400000000003</v>
      </c>
      <c r="E1671" s="2">
        <v>4931.74</v>
      </c>
      <c r="F1671" s="2">
        <v>4917.74</v>
      </c>
      <c r="H1671" s="3">
        <v>39304</v>
      </c>
      <c r="I1671">
        <v>1.3665</v>
      </c>
      <c r="J1671">
        <v>1.3642000000000001</v>
      </c>
      <c r="K1671">
        <v>1.3704000000000001</v>
      </c>
      <c r="L1671">
        <v>1.3694</v>
      </c>
      <c r="N1671" s="3">
        <v>39027</v>
      </c>
      <c r="O1671" s="2">
        <v>627.65</v>
      </c>
      <c r="P1671" s="2">
        <v>622.1</v>
      </c>
      <c r="Q1671" s="2">
        <v>630.1</v>
      </c>
      <c r="R1671" s="2">
        <v>624.14</v>
      </c>
      <c r="BJ1671" s="3">
        <v>38586</v>
      </c>
      <c r="BK1671">
        <v>317.1617</v>
      </c>
      <c r="BL1671">
        <v>317.1617</v>
      </c>
      <c r="BM1671">
        <v>317.1617</v>
      </c>
      <c r="BN1671">
        <v>317.1617</v>
      </c>
    </row>
    <row r="1672" spans="2:66" x14ac:dyDescent="0.25">
      <c r="B1672" s="3">
        <v>38586</v>
      </c>
      <c r="C1672" s="2">
        <v>4933.74</v>
      </c>
      <c r="D1672" s="2">
        <v>4929.1899999999996</v>
      </c>
      <c r="E1672" s="2">
        <v>4954.41</v>
      </c>
      <c r="F1672" s="2">
        <v>4941.6899999999996</v>
      </c>
      <c r="H1672" s="3">
        <v>39303</v>
      </c>
      <c r="I1672">
        <v>1.38</v>
      </c>
      <c r="J1672">
        <v>1.3656999999999999</v>
      </c>
      <c r="K1672">
        <v>1.3814</v>
      </c>
      <c r="L1672">
        <v>1.3668</v>
      </c>
      <c r="N1672" s="3">
        <v>39026</v>
      </c>
      <c r="O1672" s="2">
        <v>627.62</v>
      </c>
      <c r="P1672" s="2">
        <v>625.85</v>
      </c>
      <c r="Q1672" s="2">
        <v>628.15</v>
      </c>
      <c r="R1672" s="2">
        <v>627.70000000000005</v>
      </c>
      <c r="BJ1672" s="3">
        <v>38583</v>
      </c>
      <c r="BK1672">
        <v>317.2473</v>
      </c>
      <c r="BL1672">
        <v>317.2473</v>
      </c>
      <c r="BM1672">
        <v>317.2473</v>
      </c>
      <c r="BN1672">
        <v>317.2473</v>
      </c>
    </row>
    <row r="1673" spans="2:66" x14ac:dyDescent="0.25">
      <c r="B1673" s="3">
        <v>38583</v>
      </c>
      <c r="C1673" s="2">
        <v>4854.8900000000003</v>
      </c>
      <c r="D1673" s="2">
        <v>4851.88</v>
      </c>
      <c r="E1673" s="2">
        <v>4930.83</v>
      </c>
      <c r="F1673" s="2">
        <v>4929.91</v>
      </c>
      <c r="H1673" s="3">
        <v>39302</v>
      </c>
      <c r="I1673">
        <v>1.3753</v>
      </c>
      <c r="J1673">
        <v>1.3722000000000001</v>
      </c>
      <c r="K1673">
        <v>1.3825000000000001</v>
      </c>
      <c r="L1673">
        <v>1.3804000000000001</v>
      </c>
      <c r="N1673" s="3">
        <v>39025</v>
      </c>
      <c r="O1673" s="2">
        <v>628.75</v>
      </c>
      <c r="P1673" s="2">
        <v>626.75</v>
      </c>
      <c r="Q1673" s="2">
        <v>628.75</v>
      </c>
      <c r="R1673" s="2">
        <v>626.75</v>
      </c>
      <c r="BJ1673" s="3">
        <v>38582</v>
      </c>
      <c r="BK1673">
        <v>317.04379999999998</v>
      </c>
      <c r="BL1673">
        <v>317.04379999999998</v>
      </c>
      <c r="BM1673">
        <v>317.04379999999998</v>
      </c>
      <c r="BN1673">
        <v>317.04379999999998</v>
      </c>
    </row>
    <row r="1674" spans="2:66" x14ac:dyDescent="0.25">
      <c r="B1674" s="3">
        <v>38582</v>
      </c>
      <c r="C1674" s="2">
        <v>4876.6000000000004</v>
      </c>
      <c r="D1674" s="2">
        <v>4834.16</v>
      </c>
      <c r="E1674" s="2">
        <v>4884.1400000000003</v>
      </c>
      <c r="F1674" s="2">
        <v>4851.2700000000004</v>
      </c>
      <c r="H1674" s="3">
        <v>39301</v>
      </c>
      <c r="I1674">
        <v>1.381</v>
      </c>
      <c r="J1674">
        <v>1.3733</v>
      </c>
      <c r="K1674">
        <v>1.3814</v>
      </c>
      <c r="L1674">
        <v>1.3752</v>
      </c>
      <c r="N1674" s="3">
        <v>39024</v>
      </c>
      <c r="O1674" s="2">
        <v>624.70000000000005</v>
      </c>
      <c r="P1674" s="2">
        <v>616.75</v>
      </c>
      <c r="Q1674" s="2">
        <v>629.58000000000004</v>
      </c>
      <c r="R1674" s="2">
        <v>627</v>
      </c>
      <c r="BJ1674" s="3">
        <v>38581</v>
      </c>
      <c r="BK1674">
        <v>316.6198</v>
      </c>
      <c r="BL1674">
        <v>316.6198</v>
      </c>
      <c r="BM1674">
        <v>316.6198</v>
      </c>
      <c r="BN1674">
        <v>316.6198</v>
      </c>
    </row>
    <row r="1675" spans="2:66" x14ac:dyDescent="0.25">
      <c r="B1675" s="3">
        <v>38581</v>
      </c>
      <c r="C1675" s="2">
        <v>4872.33</v>
      </c>
      <c r="D1675" s="2">
        <v>4841.34</v>
      </c>
      <c r="E1675" s="2">
        <v>4881.3</v>
      </c>
      <c r="F1675" s="2">
        <v>4871.46</v>
      </c>
      <c r="H1675" s="3">
        <v>39300</v>
      </c>
      <c r="I1675">
        <v>1.3816999999999999</v>
      </c>
      <c r="J1675">
        <v>1.3778999999999999</v>
      </c>
      <c r="K1675">
        <v>1.3837999999999999</v>
      </c>
      <c r="L1675">
        <v>1.3812</v>
      </c>
      <c r="N1675" s="3">
        <v>39023</v>
      </c>
      <c r="O1675" s="2">
        <v>616.5</v>
      </c>
      <c r="P1675" s="2">
        <v>613.70000000000005</v>
      </c>
      <c r="Q1675" s="2">
        <v>627.4</v>
      </c>
      <c r="R1675" s="2">
        <v>623.70000000000005</v>
      </c>
      <c r="BJ1675" s="3">
        <v>38580</v>
      </c>
      <c r="BK1675">
        <v>315.51310000000001</v>
      </c>
      <c r="BL1675">
        <v>315.51310000000001</v>
      </c>
      <c r="BM1675">
        <v>315.51310000000001</v>
      </c>
      <c r="BN1675">
        <v>315.51310000000001</v>
      </c>
    </row>
    <row r="1676" spans="2:66" x14ac:dyDescent="0.25">
      <c r="B1676" s="3">
        <v>38580</v>
      </c>
      <c r="C1676" s="2">
        <v>4939.7299999999996</v>
      </c>
      <c r="D1676" s="2">
        <v>4875.92</v>
      </c>
      <c r="E1676" s="2">
        <v>4953.46</v>
      </c>
      <c r="F1676" s="2">
        <v>4883.8100000000004</v>
      </c>
      <c r="H1676" s="3">
        <v>39299</v>
      </c>
      <c r="I1676">
        <v>1.3773</v>
      </c>
      <c r="J1676">
        <v>1.3767</v>
      </c>
      <c r="K1676">
        <v>1.3837999999999999</v>
      </c>
      <c r="L1676">
        <v>1.3823000000000001</v>
      </c>
      <c r="N1676" s="3">
        <v>39022</v>
      </c>
      <c r="O1676" s="2">
        <v>606.45000000000005</v>
      </c>
      <c r="P1676" s="2">
        <v>605.20000000000005</v>
      </c>
      <c r="Q1676" s="2">
        <v>619.79999999999995</v>
      </c>
      <c r="R1676" s="2">
        <v>616.48</v>
      </c>
      <c r="BJ1676" s="3">
        <v>38579</v>
      </c>
      <c r="BK1676">
        <v>315.7681</v>
      </c>
      <c r="BL1676">
        <v>315.7681</v>
      </c>
      <c r="BM1676">
        <v>315.7681</v>
      </c>
      <c r="BN1676">
        <v>315.7681</v>
      </c>
    </row>
    <row r="1677" spans="2:66" x14ac:dyDescent="0.25">
      <c r="B1677" s="3">
        <v>38579</v>
      </c>
      <c r="C1677" s="2">
        <v>4935.22</v>
      </c>
      <c r="D1677" s="2">
        <v>4916.09</v>
      </c>
      <c r="E1677" s="2">
        <v>4951.33</v>
      </c>
      <c r="F1677" s="2">
        <v>4922.34</v>
      </c>
      <c r="H1677" s="3">
        <v>39298</v>
      </c>
      <c r="I1677">
        <v>1.3791</v>
      </c>
      <c r="J1677">
        <v>1.377</v>
      </c>
      <c r="K1677">
        <v>1.3791</v>
      </c>
      <c r="L1677">
        <v>1.3773</v>
      </c>
      <c r="N1677" s="3">
        <v>39021</v>
      </c>
      <c r="O1677" s="2">
        <v>604.245</v>
      </c>
      <c r="P1677" s="2">
        <v>597.70000000000005</v>
      </c>
      <c r="Q1677" s="2">
        <v>607.9</v>
      </c>
      <c r="R1677" s="2">
        <v>606.4</v>
      </c>
      <c r="BJ1677" s="3">
        <v>38576</v>
      </c>
      <c r="BK1677">
        <v>315.33049999999997</v>
      </c>
      <c r="BL1677">
        <v>315.33049999999997</v>
      </c>
      <c r="BM1677">
        <v>315.33049999999997</v>
      </c>
      <c r="BN1677">
        <v>315.33049999999997</v>
      </c>
    </row>
    <row r="1678" spans="2:66" x14ac:dyDescent="0.25">
      <c r="B1678" s="3">
        <v>38576</v>
      </c>
      <c r="C1678" s="2">
        <v>4969.24</v>
      </c>
      <c r="D1678" s="2">
        <v>4929.78</v>
      </c>
      <c r="E1678" s="2">
        <v>4972.7299999999996</v>
      </c>
      <c r="F1678" s="2">
        <v>4937.33</v>
      </c>
      <c r="H1678" s="3">
        <v>39297</v>
      </c>
      <c r="I1678">
        <v>1.3704000000000001</v>
      </c>
      <c r="J1678">
        <v>1.3683000000000001</v>
      </c>
      <c r="K1678">
        <v>1.3815</v>
      </c>
      <c r="L1678">
        <v>1.3791</v>
      </c>
      <c r="N1678" s="3">
        <v>39020</v>
      </c>
      <c r="O1678" s="2">
        <v>599.54999999999995</v>
      </c>
      <c r="P1678" s="2">
        <v>598.1</v>
      </c>
      <c r="Q1678" s="2">
        <v>611.15</v>
      </c>
      <c r="R1678" s="2">
        <v>603.91</v>
      </c>
      <c r="BJ1678" s="3">
        <v>38575</v>
      </c>
      <c r="BK1678">
        <v>314.298</v>
      </c>
      <c r="BL1678">
        <v>314.298</v>
      </c>
      <c r="BM1678">
        <v>314.298</v>
      </c>
      <c r="BN1678">
        <v>314.298</v>
      </c>
    </row>
    <row r="1679" spans="2:66" x14ac:dyDescent="0.25">
      <c r="B1679" s="3">
        <v>38575</v>
      </c>
      <c r="C1679" s="2">
        <v>4966.6400000000003</v>
      </c>
      <c r="D1679" s="2">
        <v>4938.1499999999996</v>
      </c>
      <c r="E1679" s="2">
        <v>4981.1099999999997</v>
      </c>
      <c r="F1679" s="2">
        <v>4953.93</v>
      </c>
      <c r="H1679" s="3">
        <v>39296</v>
      </c>
      <c r="I1679">
        <v>1.3663000000000001</v>
      </c>
      <c r="J1679">
        <v>1.3647</v>
      </c>
      <c r="K1679">
        <v>1.3708</v>
      </c>
      <c r="L1679">
        <v>1.3704000000000001</v>
      </c>
      <c r="N1679" s="3">
        <v>39019</v>
      </c>
      <c r="O1679" s="2">
        <v>599.75</v>
      </c>
      <c r="P1679" s="2">
        <v>598.1</v>
      </c>
      <c r="Q1679" s="2">
        <v>600.15</v>
      </c>
      <c r="R1679" s="2">
        <v>599.1</v>
      </c>
      <c r="BJ1679" s="3">
        <v>38574</v>
      </c>
      <c r="BK1679">
        <v>314.25080000000003</v>
      </c>
      <c r="BL1679">
        <v>314.25080000000003</v>
      </c>
      <c r="BM1679">
        <v>314.25080000000003</v>
      </c>
      <c r="BN1679">
        <v>314.25080000000003</v>
      </c>
    </row>
    <row r="1680" spans="2:66" x14ac:dyDescent="0.25">
      <c r="B1680" s="3">
        <v>38574</v>
      </c>
      <c r="C1680" s="2">
        <v>4920.7700000000004</v>
      </c>
      <c r="D1680" s="2">
        <v>4920.7700000000004</v>
      </c>
      <c r="E1680" s="2">
        <v>4990.57</v>
      </c>
      <c r="F1680" s="2">
        <v>4990.57</v>
      </c>
      <c r="H1680" s="3">
        <v>39295</v>
      </c>
      <c r="I1680">
        <v>1.3671</v>
      </c>
      <c r="J1680">
        <v>1.3635999999999999</v>
      </c>
      <c r="K1680">
        <v>1.3709</v>
      </c>
      <c r="L1680">
        <v>1.3664000000000001</v>
      </c>
      <c r="N1680" s="3">
        <v>39018</v>
      </c>
      <c r="O1680" s="2">
        <v>598.78</v>
      </c>
      <c r="P1680" s="2">
        <v>598.4</v>
      </c>
      <c r="Q1680" s="2">
        <v>598.78</v>
      </c>
      <c r="R1680" s="2">
        <v>598.4</v>
      </c>
      <c r="BJ1680" s="3">
        <v>38573</v>
      </c>
      <c r="BK1680">
        <v>313.86450000000002</v>
      </c>
      <c r="BL1680">
        <v>313.86450000000002</v>
      </c>
      <c r="BM1680">
        <v>313.86450000000002</v>
      </c>
      <c r="BN1680">
        <v>313.86450000000002</v>
      </c>
    </row>
    <row r="1681" spans="2:66" x14ac:dyDescent="0.25">
      <c r="B1681" s="3">
        <v>38573</v>
      </c>
      <c r="C1681" s="2">
        <v>4835.83</v>
      </c>
      <c r="D1681" s="2">
        <v>4835.3500000000004</v>
      </c>
      <c r="E1681" s="2">
        <v>4909.4799999999996</v>
      </c>
      <c r="F1681" s="2">
        <v>4909.4799999999996</v>
      </c>
      <c r="H1681" s="3">
        <v>39294</v>
      </c>
      <c r="I1681">
        <v>1.3723000000000001</v>
      </c>
      <c r="J1681">
        <v>1.3666</v>
      </c>
      <c r="K1681">
        <v>1.3725000000000001</v>
      </c>
      <c r="L1681">
        <v>1.3672</v>
      </c>
      <c r="N1681" s="3">
        <v>39017</v>
      </c>
      <c r="O1681" s="2">
        <v>595.45000000000005</v>
      </c>
      <c r="P1681" s="2">
        <v>591.29999999999995</v>
      </c>
      <c r="Q1681" s="2">
        <v>600.29999999999995</v>
      </c>
      <c r="R1681" s="2">
        <v>599.54999999999995</v>
      </c>
      <c r="BJ1681" s="3">
        <v>38572</v>
      </c>
      <c r="BK1681">
        <v>313.87380000000002</v>
      </c>
      <c r="BL1681">
        <v>313.87380000000002</v>
      </c>
      <c r="BM1681">
        <v>313.87380000000002</v>
      </c>
      <c r="BN1681">
        <v>313.87380000000002</v>
      </c>
    </row>
    <row r="1682" spans="2:66" x14ac:dyDescent="0.25">
      <c r="B1682" s="3">
        <v>38572</v>
      </c>
      <c r="C1682" s="2">
        <v>4837.05</v>
      </c>
      <c r="D1682" s="2">
        <v>4827.3</v>
      </c>
      <c r="E1682" s="2">
        <v>4862.2700000000004</v>
      </c>
      <c r="F1682" s="2">
        <v>4837.8599999999997</v>
      </c>
      <c r="H1682" s="3">
        <v>39293</v>
      </c>
      <c r="I1682">
        <v>1.3634999999999999</v>
      </c>
      <c r="J1682">
        <v>1.3622000000000001</v>
      </c>
      <c r="K1682">
        <v>1.3727</v>
      </c>
      <c r="L1682">
        <v>1.3722000000000001</v>
      </c>
      <c r="N1682" s="3">
        <v>39016</v>
      </c>
      <c r="O1682" s="2">
        <v>592.15</v>
      </c>
      <c r="P1682" s="2">
        <v>589.5</v>
      </c>
      <c r="Q1682" s="2">
        <v>599.15</v>
      </c>
      <c r="R1682" s="2">
        <v>595.6</v>
      </c>
      <c r="BJ1682" s="3">
        <v>38569</v>
      </c>
      <c r="BK1682">
        <v>314.45080000000002</v>
      </c>
      <c r="BL1682">
        <v>314.45080000000002</v>
      </c>
      <c r="BM1682">
        <v>314.45080000000002</v>
      </c>
      <c r="BN1682">
        <v>314.45080000000002</v>
      </c>
    </row>
    <row r="1683" spans="2:66" x14ac:dyDescent="0.25">
      <c r="B1683" s="3">
        <v>38569</v>
      </c>
      <c r="C1683" s="2">
        <v>4856.63</v>
      </c>
      <c r="D1683" s="2">
        <v>4827.18</v>
      </c>
      <c r="E1683" s="2">
        <v>4868.2</v>
      </c>
      <c r="F1683" s="2">
        <v>4827.18</v>
      </c>
      <c r="H1683" s="3">
        <v>39292</v>
      </c>
      <c r="I1683">
        <v>1.3637999999999999</v>
      </c>
      <c r="J1683">
        <v>1.3606</v>
      </c>
      <c r="K1683">
        <v>1.3646</v>
      </c>
      <c r="L1683">
        <v>1.3633999999999999</v>
      </c>
      <c r="N1683" s="3">
        <v>39015</v>
      </c>
      <c r="O1683" s="2">
        <v>586.25</v>
      </c>
      <c r="P1683" s="2">
        <v>579.20000000000005</v>
      </c>
      <c r="Q1683" s="2">
        <v>592.65</v>
      </c>
      <c r="R1683" s="2">
        <v>591.66</v>
      </c>
      <c r="BJ1683" s="3">
        <v>38568</v>
      </c>
      <c r="BK1683">
        <v>314.30180000000001</v>
      </c>
      <c r="BL1683">
        <v>314.30180000000001</v>
      </c>
      <c r="BM1683">
        <v>314.30180000000001</v>
      </c>
      <c r="BN1683">
        <v>314.30180000000001</v>
      </c>
    </row>
    <row r="1684" spans="2:66" x14ac:dyDescent="0.25">
      <c r="B1684" s="3">
        <v>38568</v>
      </c>
      <c r="C1684" s="2">
        <v>4922.59</v>
      </c>
      <c r="D1684" s="2">
        <v>4870.43</v>
      </c>
      <c r="E1684" s="2">
        <v>4930.3999999999996</v>
      </c>
      <c r="F1684" s="2">
        <v>4874.0600000000004</v>
      </c>
      <c r="H1684" s="3">
        <v>39291</v>
      </c>
      <c r="I1684">
        <v>1.3637999999999999</v>
      </c>
      <c r="J1684">
        <v>1.3633</v>
      </c>
      <c r="K1684">
        <v>1.3646</v>
      </c>
      <c r="L1684">
        <v>1.3637999999999999</v>
      </c>
      <c r="N1684" s="3">
        <v>39014</v>
      </c>
      <c r="O1684" s="2">
        <v>581.83000000000004</v>
      </c>
      <c r="P1684" s="2">
        <v>572.29999999999995</v>
      </c>
      <c r="Q1684" s="2">
        <v>587.04999999999995</v>
      </c>
      <c r="R1684" s="2">
        <v>584.20000000000005</v>
      </c>
      <c r="BJ1684" s="3">
        <v>38567</v>
      </c>
      <c r="BK1684">
        <v>314.47809999999998</v>
      </c>
      <c r="BL1684">
        <v>314.47809999999998</v>
      </c>
      <c r="BM1684">
        <v>314.47809999999998</v>
      </c>
      <c r="BN1684">
        <v>314.47809999999998</v>
      </c>
    </row>
    <row r="1685" spans="2:66" x14ac:dyDescent="0.25">
      <c r="B1685" s="3">
        <v>38567</v>
      </c>
      <c r="C1685" s="2">
        <v>4930.41</v>
      </c>
      <c r="D1685" s="2">
        <v>4901.51</v>
      </c>
      <c r="E1685" s="2">
        <v>4934.9399999999996</v>
      </c>
      <c r="F1685" s="2">
        <v>4923.12</v>
      </c>
      <c r="H1685" s="3">
        <v>39290</v>
      </c>
      <c r="I1685">
        <v>1.3748</v>
      </c>
      <c r="J1685">
        <v>1.3624000000000001</v>
      </c>
      <c r="K1685">
        <v>1.375</v>
      </c>
      <c r="L1685">
        <v>1.3637999999999999</v>
      </c>
      <c r="N1685" s="3">
        <v>39013</v>
      </c>
      <c r="O1685" s="2">
        <v>589.95000000000005</v>
      </c>
      <c r="P1685" s="2">
        <v>578.83000000000004</v>
      </c>
      <c r="Q1685" s="2">
        <v>593.20000000000005</v>
      </c>
      <c r="R1685" s="2">
        <v>581.45000000000005</v>
      </c>
      <c r="BJ1685" s="3">
        <v>38566</v>
      </c>
      <c r="BK1685">
        <v>314.71440000000001</v>
      </c>
      <c r="BL1685">
        <v>314.71440000000001</v>
      </c>
      <c r="BM1685">
        <v>314.71440000000001</v>
      </c>
      <c r="BN1685">
        <v>314.71440000000001</v>
      </c>
    </row>
    <row r="1686" spans="2:66" x14ac:dyDescent="0.25">
      <c r="B1686" s="3">
        <v>38566</v>
      </c>
      <c r="C1686" s="2">
        <v>4894.46</v>
      </c>
      <c r="D1686" s="2">
        <v>4894.22</v>
      </c>
      <c r="E1686" s="2">
        <v>4933.3999999999996</v>
      </c>
      <c r="F1686" s="2">
        <v>4932.87</v>
      </c>
      <c r="H1686" s="3">
        <v>39289</v>
      </c>
      <c r="I1686">
        <v>1.3720000000000001</v>
      </c>
      <c r="J1686">
        <v>1.3692</v>
      </c>
      <c r="K1686">
        <v>1.3765000000000001</v>
      </c>
      <c r="L1686">
        <v>1.375</v>
      </c>
      <c r="N1686" s="3">
        <v>39012</v>
      </c>
      <c r="O1686" s="2">
        <v>591.81500000000005</v>
      </c>
      <c r="P1686" s="2">
        <v>589</v>
      </c>
      <c r="Q1686" s="2">
        <v>593.15</v>
      </c>
      <c r="R1686" s="2">
        <v>589.64</v>
      </c>
      <c r="BJ1686" s="3">
        <v>38565</v>
      </c>
      <c r="BK1686">
        <v>314.83670000000001</v>
      </c>
      <c r="BL1686">
        <v>314.83670000000001</v>
      </c>
      <c r="BM1686">
        <v>314.83670000000001</v>
      </c>
      <c r="BN1686">
        <v>314.83670000000001</v>
      </c>
    </row>
    <row r="1687" spans="2:66" x14ac:dyDescent="0.25">
      <c r="B1687" s="3">
        <v>38565</v>
      </c>
      <c r="C1687" s="2">
        <v>4882.3900000000003</v>
      </c>
      <c r="D1687" s="2">
        <v>4878.17</v>
      </c>
      <c r="E1687" s="2">
        <v>4912.3900000000003</v>
      </c>
      <c r="F1687" s="2">
        <v>4890.8500000000004</v>
      </c>
      <c r="H1687" s="3">
        <v>39288</v>
      </c>
      <c r="I1687">
        <v>1.3819999999999999</v>
      </c>
      <c r="J1687">
        <v>1.3694999999999999</v>
      </c>
      <c r="K1687">
        <v>1.3823000000000001</v>
      </c>
      <c r="L1687">
        <v>1.3722000000000001</v>
      </c>
      <c r="N1687" s="3">
        <v>39011</v>
      </c>
      <c r="O1687" s="2">
        <v>593.04999999999995</v>
      </c>
      <c r="P1687" s="2">
        <v>591.54</v>
      </c>
      <c r="Q1687" s="2">
        <v>593.15</v>
      </c>
      <c r="R1687" s="2">
        <v>591.54</v>
      </c>
      <c r="BJ1687" s="3">
        <v>38562</v>
      </c>
      <c r="BK1687">
        <v>315.91410000000002</v>
      </c>
      <c r="BL1687">
        <v>315.91410000000002</v>
      </c>
      <c r="BM1687">
        <v>315.91410000000002</v>
      </c>
      <c r="BN1687">
        <v>315.91410000000002</v>
      </c>
    </row>
    <row r="1688" spans="2:66" x14ac:dyDescent="0.25">
      <c r="B1688" s="3">
        <v>38562</v>
      </c>
      <c r="C1688" s="2">
        <v>4896.46</v>
      </c>
      <c r="D1688" s="2">
        <v>4874.78</v>
      </c>
      <c r="E1688" s="2">
        <v>4913.0200000000004</v>
      </c>
      <c r="F1688" s="2">
        <v>4886.5</v>
      </c>
      <c r="H1688" s="3">
        <v>39287</v>
      </c>
      <c r="I1688">
        <v>1.3797999999999999</v>
      </c>
      <c r="J1688">
        <v>1.3797999999999999</v>
      </c>
      <c r="K1688">
        <v>1.3848</v>
      </c>
      <c r="L1688">
        <v>1.3818999999999999</v>
      </c>
      <c r="N1688" s="3">
        <v>39010</v>
      </c>
      <c r="O1688" s="2">
        <v>600.29999999999995</v>
      </c>
      <c r="P1688" s="2">
        <v>590.6</v>
      </c>
      <c r="Q1688" s="2">
        <v>602.9</v>
      </c>
      <c r="R1688" s="2">
        <v>591.5</v>
      </c>
      <c r="BJ1688" s="3">
        <v>38561</v>
      </c>
      <c r="BK1688">
        <v>315.58850000000001</v>
      </c>
      <c r="BL1688">
        <v>315.58850000000001</v>
      </c>
      <c r="BM1688">
        <v>315.58850000000001</v>
      </c>
      <c r="BN1688">
        <v>315.58850000000001</v>
      </c>
    </row>
    <row r="1689" spans="2:66" x14ac:dyDescent="0.25">
      <c r="B1689" s="3">
        <v>38561</v>
      </c>
      <c r="C1689" s="2">
        <v>4870.07</v>
      </c>
      <c r="D1689" s="2">
        <v>4859.9399999999996</v>
      </c>
      <c r="E1689" s="2">
        <v>4900.29</v>
      </c>
      <c r="F1689" s="2">
        <v>4892.5</v>
      </c>
      <c r="H1689" s="3">
        <v>39286</v>
      </c>
      <c r="I1689">
        <v>1.3835999999999999</v>
      </c>
      <c r="J1689">
        <v>1.3794</v>
      </c>
      <c r="K1689">
        <v>1.3843000000000001</v>
      </c>
      <c r="L1689">
        <v>1.3796999999999999</v>
      </c>
      <c r="N1689" s="3">
        <v>39009</v>
      </c>
      <c r="O1689" s="2">
        <v>591.70000000000005</v>
      </c>
      <c r="P1689" s="2">
        <v>585.79999999999995</v>
      </c>
      <c r="Q1689" s="2">
        <v>601.1</v>
      </c>
      <c r="R1689" s="2">
        <v>600.16</v>
      </c>
      <c r="BJ1689" s="3">
        <v>38560</v>
      </c>
      <c r="BK1689">
        <v>316.04329999999999</v>
      </c>
      <c r="BL1689">
        <v>316.04329999999999</v>
      </c>
      <c r="BM1689">
        <v>316.04329999999999</v>
      </c>
      <c r="BN1689">
        <v>316.04329999999999</v>
      </c>
    </row>
    <row r="1690" spans="2:66" x14ac:dyDescent="0.25">
      <c r="B1690" s="3">
        <v>38560</v>
      </c>
      <c r="C1690" s="2">
        <v>4844.0600000000004</v>
      </c>
      <c r="D1690" s="2">
        <v>4839.7700000000004</v>
      </c>
      <c r="E1690" s="2">
        <v>4858.6400000000003</v>
      </c>
      <c r="F1690" s="2">
        <v>4855.3500000000004</v>
      </c>
      <c r="H1690" s="3">
        <v>39285</v>
      </c>
      <c r="I1690">
        <v>1.3829</v>
      </c>
      <c r="J1690">
        <v>1.3819999999999999</v>
      </c>
      <c r="K1690">
        <v>1.3844000000000001</v>
      </c>
      <c r="L1690">
        <v>1.3835999999999999</v>
      </c>
      <c r="N1690" s="3">
        <v>39008</v>
      </c>
      <c r="O1690" s="2">
        <v>589.4</v>
      </c>
      <c r="P1690" s="2">
        <v>586.65</v>
      </c>
      <c r="Q1690" s="2">
        <v>595.5</v>
      </c>
      <c r="R1690" s="2">
        <v>591.70000000000005</v>
      </c>
      <c r="BJ1690" s="3">
        <v>38559</v>
      </c>
      <c r="BK1690">
        <v>315.5829</v>
      </c>
      <c r="BL1690">
        <v>315.5829</v>
      </c>
      <c r="BM1690">
        <v>315.5829</v>
      </c>
      <c r="BN1690">
        <v>315.5829</v>
      </c>
    </row>
    <row r="1691" spans="2:66" x14ac:dyDescent="0.25">
      <c r="B1691" s="3">
        <v>38559</v>
      </c>
      <c r="C1691" s="2">
        <v>4835.79</v>
      </c>
      <c r="D1691" s="2">
        <v>4827.8900000000003</v>
      </c>
      <c r="E1691" s="2">
        <v>4858.24</v>
      </c>
      <c r="F1691" s="2">
        <v>4843.49</v>
      </c>
      <c r="H1691" s="3">
        <v>39284</v>
      </c>
      <c r="I1691">
        <v>1.3825000000000001</v>
      </c>
      <c r="J1691">
        <v>1.3825000000000001</v>
      </c>
      <c r="K1691">
        <v>1.3829</v>
      </c>
      <c r="L1691">
        <v>1.3829</v>
      </c>
      <c r="N1691" s="3">
        <v>39007</v>
      </c>
      <c r="O1691" s="2">
        <v>596.85</v>
      </c>
      <c r="P1691" s="2">
        <v>585.03</v>
      </c>
      <c r="Q1691" s="2">
        <v>599.82500000000005</v>
      </c>
      <c r="R1691" s="2">
        <v>589.12</v>
      </c>
      <c r="BJ1691" s="3">
        <v>38558</v>
      </c>
      <c r="BK1691">
        <v>315.98430000000002</v>
      </c>
      <c r="BL1691">
        <v>315.98430000000002</v>
      </c>
      <c r="BM1691">
        <v>315.98430000000002</v>
      </c>
      <c r="BN1691">
        <v>315.98430000000002</v>
      </c>
    </row>
    <row r="1692" spans="2:66" x14ac:dyDescent="0.25">
      <c r="B1692" s="3">
        <v>38558</v>
      </c>
      <c r="C1692" s="2">
        <v>4843.6899999999996</v>
      </c>
      <c r="D1692" s="2">
        <v>4819.42</v>
      </c>
      <c r="E1692" s="2">
        <v>4853.03</v>
      </c>
      <c r="F1692" s="2">
        <v>4842.7</v>
      </c>
      <c r="H1692" s="3">
        <v>39283</v>
      </c>
      <c r="I1692">
        <v>1.3796999999999999</v>
      </c>
      <c r="J1692">
        <v>1.3778999999999999</v>
      </c>
      <c r="K1692">
        <v>1.3842000000000001</v>
      </c>
      <c r="L1692">
        <v>1.3825000000000001</v>
      </c>
      <c r="N1692" s="3">
        <v>39006</v>
      </c>
      <c r="O1692" s="2">
        <v>592</v>
      </c>
      <c r="P1692" s="2">
        <v>588.45000000000005</v>
      </c>
      <c r="Q1692" s="2">
        <v>597.70000000000005</v>
      </c>
      <c r="R1692" s="2">
        <v>596.35</v>
      </c>
      <c r="BJ1692" s="3">
        <v>38555</v>
      </c>
      <c r="BK1692">
        <v>315.55360000000002</v>
      </c>
      <c r="BL1692">
        <v>315.55360000000002</v>
      </c>
      <c r="BM1692">
        <v>315.55360000000002</v>
      </c>
      <c r="BN1692">
        <v>315.55360000000002</v>
      </c>
    </row>
    <row r="1693" spans="2:66" x14ac:dyDescent="0.25">
      <c r="B1693" s="3">
        <v>38555</v>
      </c>
      <c r="C1693" s="2">
        <v>4826.1499999999996</v>
      </c>
      <c r="D1693" s="2">
        <v>4815.41</v>
      </c>
      <c r="E1693" s="2">
        <v>4852.3599999999997</v>
      </c>
      <c r="F1693" s="2">
        <v>4836.8999999999996</v>
      </c>
      <c r="H1693" s="3">
        <v>39282</v>
      </c>
      <c r="I1693">
        <v>1.3802000000000001</v>
      </c>
      <c r="J1693">
        <v>1.3786</v>
      </c>
      <c r="K1693">
        <v>1.3828</v>
      </c>
      <c r="L1693">
        <v>1.3798999999999999</v>
      </c>
      <c r="N1693" s="3">
        <v>39005</v>
      </c>
      <c r="O1693" s="2">
        <v>589.88</v>
      </c>
      <c r="P1693" s="2">
        <v>588.9</v>
      </c>
      <c r="Q1693" s="2">
        <v>593.79999999999995</v>
      </c>
      <c r="R1693" s="2">
        <v>591.5</v>
      </c>
      <c r="BJ1693" s="3">
        <v>38554</v>
      </c>
      <c r="BK1693">
        <v>315.34440000000001</v>
      </c>
      <c r="BL1693">
        <v>315.34440000000001</v>
      </c>
      <c r="BM1693">
        <v>315.34440000000001</v>
      </c>
      <c r="BN1693">
        <v>315.34440000000001</v>
      </c>
    </row>
    <row r="1694" spans="2:66" x14ac:dyDescent="0.25">
      <c r="B1694" s="3">
        <v>38554</v>
      </c>
      <c r="C1694" s="2">
        <v>4803.7700000000004</v>
      </c>
      <c r="D1694" s="2">
        <v>4803.29</v>
      </c>
      <c r="E1694" s="2">
        <v>4865.72</v>
      </c>
      <c r="F1694" s="2">
        <v>4829.87</v>
      </c>
      <c r="H1694" s="3">
        <v>39281</v>
      </c>
      <c r="I1694">
        <v>1.3793</v>
      </c>
      <c r="J1694">
        <v>1.3758999999999999</v>
      </c>
      <c r="K1694">
        <v>1.3832</v>
      </c>
      <c r="L1694">
        <v>1.3806</v>
      </c>
      <c r="N1694" s="3">
        <v>39003</v>
      </c>
      <c r="O1694" s="2">
        <v>579.15</v>
      </c>
      <c r="P1694" s="2">
        <v>576.5</v>
      </c>
      <c r="Q1694" s="2">
        <v>590.79999999999995</v>
      </c>
      <c r="R1694" s="2">
        <v>590.15</v>
      </c>
      <c r="BJ1694" s="3">
        <v>38553</v>
      </c>
      <c r="BK1694">
        <v>314.93009999999998</v>
      </c>
      <c r="BL1694">
        <v>314.93009999999998</v>
      </c>
      <c r="BM1694">
        <v>314.93009999999998</v>
      </c>
      <c r="BN1694">
        <v>314.93009999999998</v>
      </c>
    </row>
    <row r="1695" spans="2:66" x14ac:dyDescent="0.25">
      <c r="B1695" s="3">
        <v>38553</v>
      </c>
      <c r="C1695" s="2">
        <v>4759.51</v>
      </c>
      <c r="D1695" s="2">
        <v>4757.5600000000004</v>
      </c>
      <c r="E1695" s="2">
        <v>4785.92</v>
      </c>
      <c r="F1695" s="2">
        <v>4784.5</v>
      </c>
      <c r="H1695" s="3">
        <v>39280</v>
      </c>
      <c r="I1695">
        <v>1.3774999999999999</v>
      </c>
      <c r="J1695">
        <v>1.3759999999999999</v>
      </c>
      <c r="K1695">
        <v>1.3796999999999999</v>
      </c>
      <c r="L1695">
        <v>1.3794</v>
      </c>
      <c r="N1695" s="3">
        <v>39002</v>
      </c>
      <c r="O1695" s="2">
        <v>573.25</v>
      </c>
      <c r="P1695" s="2">
        <v>570.33000000000004</v>
      </c>
      <c r="Q1695" s="2">
        <v>579.95000000000005</v>
      </c>
      <c r="R1695" s="2">
        <v>578.89</v>
      </c>
      <c r="BJ1695" s="3">
        <v>38552</v>
      </c>
      <c r="BK1695">
        <v>314.70670000000001</v>
      </c>
      <c r="BL1695">
        <v>314.70670000000001</v>
      </c>
      <c r="BM1695">
        <v>314.70670000000001</v>
      </c>
      <c r="BN1695">
        <v>314.70670000000001</v>
      </c>
    </row>
    <row r="1696" spans="2:66" x14ac:dyDescent="0.25">
      <c r="B1696" s="3">
        <v>38552</v>
      </c>
      <c r="C1696" s="2">
        <v>4725.72</v>
      </c>
      <c r="D1696" s="2">
        <v>4719.29</v>
      </c>
      <c r="E1696" s="2">
        <v>4770.54</v>
      </c>
      <c r="F1696" s="2">
        <v>4770.54</v>
      </c>
      <c r="H1696" s="3">
        <v>39279</v>
      </c>
      <c r="I1696">
        <v>1.3775999999999999</v>
      </c>
      <c r="J1696">
        <v>1.3761000000000001</v>
      </c>
      <c r="K1696">
        <v>1.3801000000000001</v>
      </c>
      <c r="L1696">
        <v>1.3771</v>
      </c>
      <c r="N1696" s="3">
        <v>39001</v>
      </c>
      <c r="O1696" s="2">
        <v>573.79999999999995</v>
      </c>
      <c r="P1696" s="2">
        <v>569.73</v>
      </c>
      <c r="Q1696" s="2">
        <v>579.54999999999995</v>
      </c>
      <c r="R1696" s="2">
        <v>573.22</v>
      </c>
      <c r="BJ1696" s="3">
        <v>38551</v>
      </c>
      <c r="BK1696">
        <v>315.09300000000002</v>
      </c>
      <c r="BL1696">
        <v>315.09300000000002</v>
      </c>
      <c r="BM1696">
        <v>315.09300000000002</v>
      </c>
      <c r="BN1696">
        <v>315.09300000000002</v>
      </c>
    </row>
    <row r="1697" spans="2:66" x14ac:dyDescent="0.25">
      <c r="B1697" s="3">
        <v>38551</v>
      </c>
      <c r="C1697" s="2">
        <v>4717.59</v>
      </c>
      <c r="D1697" s="2">
        <v>4705.29</v>
      </c>
      <c r="E1697" s="2">
        <v>4732.7</v>
      </c>
      <c r="F1697" s="2">
        <v>4719.57</v>
      </c>
      <c r="H1697" s="3">
        <v>39278</v>
      </c>
      <c r="I1697">
        <v>1.3783000000000001</v>
      </c>
      <c r="J1697">
        <v>1.3767</v>
      </c>
      <c r="K1697">
        <v>1.3792</v>
      </c>
      <c r="L1697">
        <v>1.3774</v>
      </c>
      <c r="N1697" s="3">
        <v>39000</v>
      </c>
      <c r="O1697" s="2">
        <v>577.38</v>
      </c>
      <c r="P1697" s="2">
        <v>568.54999999999995</v>
      </c>
      <c r="Q1697" s="2">
        <v>581.9</v>
      </c>
      <c r="R1697" s="2">
        <v>573.5</v>
      </c>
      <c r="BJ1697" s="3">
        <v>38548</v>
      </c>
      <c r="BK1697">
        <v>314.84359999999998</v>
      </c>
      <c r="BL1697">
        <v>314.84359999999998</v>
      </c>
      <c r="BM1697">
        <v>314.84359999999998</v>
      </c>
      <c r="BN1697">
        <v>314.84359999999998</v>
      </c>
    </row>
    <row r="1698" spans="2:66" x14ac:dyDescent="0.25">
      <c r="B1698" s="3">
        <v>38548</v>
      </c>
      <c r="C1698" s="2">
        <v>4702</v>
      </c>
      <c r="D1698" s="2">
        <v>4691.2</v>
      </c>
      <c r="E1698" s="2">
        <v>4723.6499999999996</v>
      </c>
      <c r="F1698" s="2">
        <v>4712.8999999999996</v>
      </c>
      <c r="H1698" s="3">
        <v>39277</v>
      </c>
      <c r="I1698">
        <v>1.3781000000000001</v>
      </c>
      <c r="J1698">
        <v>1.3781000000000001</v>
      </c>
      <c r="K1698">
        <v>1.3783000000000001</v>
      </c>
      <c r="L1698">
        <v>1.3783000000000001</v>
      </c>
      <c r="N1698" s="3">
        <v>38999</v>
      </c>
      <c r="O1698" s="2">
        <v>576.125</v>
      </c>
      <c r="P1698" s="2">
        <v>571.1</v>
      </c>
      <c r="Q1698" s="2">
        <v>581.29999999999995</v>
      </c>
      <c r="R1698" s="2">
        <v>577</v>
      </c>
      <c r="BJ1698" s="3">
        <v>38547</v>
      </c>
      <c r="BK1698">
        <v>315.0958</v>
      </c>
      <c r="BL1698">
        <v>315.0958</v>
      </c>
      <c r="BM1698">
        <v>315.0958</v>
      </c>
      <c r="BN1698">
        <v>315.0958</v>
      </c>
    </row>
    <row r="1699" spans="2:66" x14ac:dyDescent="0.25">
      <c r="B1699" s="3">
        <v>38547</v>
      </c>
      <c r="C1699" s="2">
        <v>4686.8</v>
      </c>
      <c r="D1699" s="2">
        <v>4686.8</v>
      </c>
      <c r="E1699" s="2">
        <v>4715.47</v>
      </c>
      <c r="F1699" s="2">
        <v>4699.2700000000004</v>
      </c>
      <c r="H1699" s="3">
        <v>39276</v>
      </c>
      <c r="I1699">
        <v>1.3784000000000001</v>
      </c>
      <c r="J1699">
        <v>1.3763000000000001</v>
      </c>
      <c r="K1699">
        <v>1.3807</v>
      </c>
      <c r="L1699">
        <v>1.3781000000000001</v>
      </c>
      <c r="N1699" s="3">
        <v>38998</v>
      </c>
      <c r="O1699" s="2">
        <v>573.125</v>
      </c>
      <c r="P1699" s="2">
        <v>572.20000000000005</v>
      </c>
      <c r="Q1699" s="2">
        <v>576.45000000000005</v>
      </c>
      <c r="R1699" s="2">
        <v>575.70000000000005</v>
      </c>
      <c r="BJ1699" s="3">
        <v>38546</v>
      </c>
      <c r="BK1699">
        <v>315.09859999999998</v>
      </c>
      <c r="BL1699">
        <v>315.09859999999998</v>
      </c>
      <c r="BM1699">
        <v>315.09859999999998</v>
      </c>
      <c r="BN1699">
        <v>315.09859999999998</v>
      </c>
    </row>
    <row r="1700" spans="2:66" x14ac:dyDescent="0.25">
      <c r="B1700" s="3">
        <v>38546</v>
      </c>
      <c r="C1700" s="2">
        <v>4656.91</v>
      </c>
      <c r="D1700" s="2">
        <v>4655.92</v>
      </c>
      <c r="E1700" s="2">
        <v>4682.82</v>
      </c>
      <c r="F1700" s="2">
        <v>4679.8900000000003</v>
      </c>
      <c r="H1700" s="3">
        <v>39275</v>
      </c>
      <c r="I1700">
        <v>1.3745000000000001</v>
      </c>
      <c r="J1700">
        <v>1.3742000000000001</v>
      </c>
      <c r="K1700">
        <v>1.3795999999999999</v>
      </c>
      <c r="L1700">
        <v>1.3784000000000001</v>
      </c>
      <c r="N1700" s="3">
        <v>38996</v>
      </c>
      <c r="O1700" s="2">
        <v>572.20000000000005</v>
      </c>
      <c r="P1700" s="2">
        <v>559.65</v>
      </c>
      <c r="Q1700" s="2">
        <v>574.54999999999995</v>
      </c>
      <c r="R1700" s="2">
        <v>573.79999999999995</v>
      </c>
      <c r="BJ1700" s="3">
        <v>38545</v>
      </c>
      <c r="BK1700">
        <v>315.46510000000001</v>
      </c>
      <c r="BL1700">
        <v>315.46510000000001</v>
      </c>
      <c r="BM1700">
        <v>315.46510000000001</v>
      </c>
      <c r="BN1700">
        <v>315.46510000000001</v>
      </c>
    </row>
    <row r="1701" spans="2:66" x14ac:dyDescent="0.25">
      <c r="B1701" s="3">
        <v>38545</v>
      </c>
      <c r="C1701" s="2">
        <v>4661.7700000000004</v>
      </c>
      <c r="D1701" s="2">
        <v>4637.62</v>
      </c>
      <c r="E1701" s="2">
        <v>4666.08</v>
      </c>
      <c r="F1701" s="2">
        <v>4653.03</v>
      </c>
      <c r="H1701" s="3">
        <v>39274</v>
      </c>
      <c r="I1701">
        <v>1.3743000000000001</v>
      </c>
      <c r="J1701">
        <v>1.373</v>
      </c>
      <c r="K1701">
        <v>1.3778999999999999</v>
      </c>
      <c r="L1701">
        <v>1.3745000000000001</v>
      </c>
      <c r="N1701" s="3">
        <v>38995</v>
      </c>
      <c r="O1701" s="2">
        <v>566</v>
      </c>
      <c r="P1701" s="2">
        <v>561.75</v>
      </c>
      <c r="Q1701" s="2">
        <v>574.79999999999995</v>
      </c>
      <c r="R1701" s="2">
        <v>571.70000000000005</v>
      </c>
      <c r="BJ1701" s="3">
        <v>38544</v>
      </c>
      <c r="BK1701">
        <v>316.08539999999999</v>
      </c>
      <c r="BL1701">
        <v>316.08539999999999</v>
      </c>
      <c r="BM1701">
        <v>316.08539999999999</v>
      </c>
      <c r="BN1701">
        <v>316.08539999999999</v>
      </c>
    </row>
    <row r="1702" spans="2:66" x14ac:dyDescent="0.25">
      <c r="B1702" s="3">
        <v>38544</v>
      </c>
      <c r="C1702" s="2">
        <v>4616.3599999999997</v>
      </c>
      <c r="D1702" s="2">
        <v>4616.3599999999997</v>
      </c>
      <c r="E1702" s="2">
        <v>4663.38</v>
      </c>
      <c r="F1702" s="2">
        <v>4663.38</v>
      </c>
      <c r="H1702" s="3">
        <v>39273</v>
      </c>
      <c r="I1702">
        <v>1.3620000000000001</v>
      </c>
      <c r="J1702">
        <v>1.3594999999999999</v>
      </c>
      <c r="K1702">
        <v>1.3779999999999999</v>
      </c>
      <c r="L1702">
        <v>1.3742000000000001</v>
      </c>
      <c r="N1702" s="3">
        <v>38994</v>
      </c>
      <c r="O1702" s="2">
        <v>575.5</v>
      </c>
      <c r="P1702" s="2">
        <v>558.1</v>
      </c>
      <c r="Q1702" s="2">
        <v>581.22500000000002</v>
      </c>
      <c r="R1702" s="2">
        <v>565.66999999999996</v>
      </c>
      <c r="BJ1702" s="3">
        <v>38541</v>
      </c>
      <c r="BK1702">
        <v>316.3202</v>
      </c>
      <c r="BL1702">
        <v>316.3202</v>
      </c>
      <c r="BM1702">
        <v>316.3202</v>
      </c>
      <c r="BN1702">
        <v>316.3202</v>
      </c>
    </row>
    <row r="1703" spans="2:66" x14ac:dyDescent="0.25">
      <c r="B1703" s="3">
        <v>38541</v>
      </c>
      <c r="C1703" s="2">
        <v>4560.43</v>
      </c>
      <c r="D1703" s="2">
        <v>4559.57</v>
      </c>
      <c r="E1703" s="2">
        <v>4597.97</v>
      </c>
      <c r="F1703" s="2">
        <v>4597.97</v>
      </c>
      <c r="H1703" s="3">
        <v>39272</v>
      </c>
      <c r="I1703">
        <v>1.3625</v>
      </c>
      <c r="J1703">
        <v>1.3609</v>
      </c>
      <c r="K1703">
        <v>1.3637999999999999</v>
      </c>
      <c r="L1703">
        <v>1.3619000000000001</v>
      </c>
      <c r="N1703" s="3">
        <v>38993</v>
      </c>
      <c r="O1703" s="2">
        <v>595.29999999999995</v>
      </c>
      <c r="P1703" s="2">
        <v>573.20000000000005</v>
      </c>
      <c r="Q1703" s="2">
        <v>598.35</v>
      </c>
      <c r="R1703" s="2">
        <v>575.5</v>
      </c>
      <c r="BJ1703" s="3">
        <v>38540</v>
      </c>
      <c r="BK1703">
        <v>318.99759999999998</v>
      </c>
      <c r="BL1703">
        <v>318.99759999999998</v>
      </c>
      <c r="BM1703">
        <v>318.99759999999998</v>
      </c>
      <c r="BN1703">
        <v>318.99759999999998</v>
      </c>
    </row>
    <row r="1704" spans="2:66" x14ac:dyDescent="0.25">
      <c r="B1704" s="3">
        <v>38540</v>
      </c>
      <c r="C1704" s="2">
        <v>4595.2299999999996</v>
      </c>
      <c r="D1704" s="2">
        <v>4444.9399999999996</v>
      </c>
      <c r="E1704" s="2">
        <v>4595.2299999999996</v>
      </c>
      <c r="F1704" s="2">
        <v>4530.18</v>
      </c>
      <c r="H1704" s="3">
        <v>39271</v>
      </c>
      <c r="I1704">
        <v>1.3628</v>
      </c>
      <c r="J1704">
        <v>1.3621000000000001</v>
      </c>
      <c r="K1704">
        <v>1.3635999999999999</v>
      </c>
      <c r="L1704">
        <v>1.3623000000000001</v>
      </c>
      <c r="N1704" s="3">
        <v>38992</v>
      </c>
      <c r="O1704" s="2">
        <v>601</v>
      </c>
      <c r="P1704" s="2">
        <v>594.29999999999995</v>
      </c>
      <c r="Q1704" s="2">
        <v>604.20000000000005</v>
      </c>
      <c r="R1704" s="2">
        <v>594.91</v>
      </c>
      <c r="BJ1704" s="3">
        <v>38539</v>
      </c>
      <c r="BK1704">
        <v>315.7072</v>
      </c>
      <c r="BL1704">
        <v>315.7072</v>
      </c>
      <c r="BM1704">
        <v>315.7072</v>
      </c>
      <c r="BN1704">
        <v>315.7072</v>
      </c>
    </row>
    <row r="1705" spans="2:66" x14ac:dyDescent="0.25">
      <c r="B1705" s="3">
        <v>38539</v>
      </c>
      <c r="C1705" s="2">
        <v>4607.57</v>
      </c>
      <c r="D1705" s="2">
        <v>4607.57</v>
      </c>
      <c r="E1705" s="2">
        <v>4636.96</v>
      </c>
      <c r="F1705" s="2">
        <v>4615.49</v>
      </c>
      <c r="H1705" s="3">
        <v>39270</v>
      </c>
      <c r="I1705">
        <v>1.3626</v>
      </c>
      <c r="J1705">
        <v>1.3626</v>
      </c>
      <c r="K1705">
        <v>1.3646</v>
      </c>
      <c r="L1705">
        <v>1.3628</v>
      </c>
      <c r="N1705" s="3">
        <v>38991</v>
      </c>
      <c r="O1705" s="2">
        <v>598.67499999999995</v>
      </c>
      <c r="P1705" s="2">
        <v>597.20000000000005</v>
      </c>
      <c r="Q1705" s="2">
        <v>602.04999999999995</v>
      </c>
      <c r="R1705" s="2">
        <v>601.1</v>
      </c>
      <c r="BJ1705" s="3">
        <v>38538</v>
      </c>
      <c r="BK1705">
        <v>315.55290000000002</v>
      </c>
      <c r="BL1705">
        <v>315.55290000000002</v>
      </c>
      <c r="BM1705">
        <v>315.55290000000002</v>
      </c>
      <c r="BN1705">
        <v>315.55290000000002</v>
      </c>
    </row>
    <row r="1706" spans="2:66" x14ac:dyDescent="0.25">
      <c r="B1706" s="3">
        <v>38538</v>
      </c>
      <c r="C1706" s="2">
        <v>4621.42</v>
      </c>
      <c r="D1706" s="2">
        <v>4578.08</v>
      </c>
      <c r="E1706" s="2">
        <v>4624.08</v>
      </c>
      <c r="F1706" s="2">
        <v>4603.6499999999996</v>
      </c>
      <c r="H1706" s="3">
        <v>39269</v>
      </c>
      <c r="I1706">
        <v>1.3593</v>
      </c>
      <c r="J1706">
        <v>1.3569</v>
      </c>
      <c r="K1706">
        <v>1.3640000000000001</v>
      </c>
      <c r="L1706">
        <v>1.3626</v>
      </c>
      <c r="N1706" s="3">
        <v>38990</v>
      </c>
      <c r="O1706" s="2">
        <v>598.66</v>
      </c>
      <c r="P1706" s="2">
        <v>598.09</v>
      </c>
      <c r="Q1706" s="2">
        <v>598.66</v>
      </c>
      <c r="R1706" s="2">
        <v>598.09</v>
      </c>
      <c r="BJ1706" s="3">
        <v>38537</v>
      </c>
      <c r="BK1706">
        <v>327.649</v>
      </c>
      <c r="BL1706">
        <v>316.29090000000002</v>
      </c>
      <c r="BM1706">
        <v>327.649</v>
      </c>
      <c r="BN1706">
        <v>316.29090000000002</v>
      </c>
    </row>
    <row r="1707" spans="2:66" x14ac:dyDescent="0.25">
      <c r="B1707" s="3">
        <v>38537</v>
      </c>
      <c r="C1707" s="2">
        <v>4620.8599999999997</v>
      </c>
      <c r="D1707" s="2">
        <v>4610.3100000000004</v>
      </c>
      <c r="E1707" s="2">
        <v>4627.3500000000004</v>
      </c>
      <c r="F1707" s="2">
        <v>4623.41</v>
      </c>
      <c r="H1707" s="3">
        <v>39268</v>
      </c>
      <c r="I1707">
        <v>1.3616999999999999</v>
      </c>
      <c r="J1707">
        <v>1.3577999999999999</v>
      </c>
      <c r="K1707">
        <v>1.3656999999999999</v>
      </c>
      <c r="L1707">
        <v>1.3593</v>
      </c>
      <c r="N1707" s="3">
        <v>38989</v>
      </c>
      <c r="O1707" s="2">
        <v>601.4</v>
      </c>
      <c r="P1707" s="2">
        <v>593.70000000000005</v>
      </c>
      <c r="Q1707" s="2">
        <v>604.07500000000005</v>
      </c>
      <c r="R1707" s="2">
        <v>598</v>
      </c>
      <c r="BJ1707" s="3">
        <v>38534</v>
      </c>
      <c r="BK1707">
        <v>317.28250000000003</v>
      </c>
      <c r="BL1707">
        <v>317.28250000000003</v>
      </c>
      <c r="BM1707">
        <v>317.28250000000003</v>
      </c>
      <c r="BN1707">
        <v>317.28250000000003</v>
      </c>
    </row>
    <row r="1708" spans="2:66" x14ac:dyDescent="0.25">
      <c r="B1708" s="3">
        <v>38534</v>
      </c>
      <c r="C1708" s="2">
        <v>4584.4399999999996</v>
      </c>
      <c r="D1708" s="2">
        <v>4579.51</v>
      </c>
      <c r="E1708" s="2">
        <v>4623.8</v>
      </c>
      <c r="F1708" s="2">
        <v>4617.07</v>
      </c>
      <c r="H1708" s="3">
        <v>39267</v>
      </c>
      <c r="I1708">
        <v>1.3604000000000001</v>
      </c>
      <c r="J1708">
        <v>1.3602000000000001</v>
      </c>
      <c r="K1708">
        <v>1.3629</v>
      </c>
      <c r="L1708">
        <v>1.3617999999999999</v>
      </c>
      <c r="N1708" s="3">
        <v>38988</v>
      </c>
      <c r="O1708" s="2">
        <v>603.1</v>
      </c>
      <c r="P1708" s="2">
        <v>599.39</v>
      </c>
      <c r="Q1708" s="2">
        <v>607.375</v>
      </c>
      <c r="R1708" s="2">
        <v>601.29999999999995</v>
      </c>
      <c r="BJ1708" s="3">
        <v>38533</v>
      </c>
      <c r="BK1708">
        <v>317.11090000000002</v>
      </c>
      <c r="BL1708">
        <v>317.11090000000002</v>
      </c>
      <c r="BM1708">
        <v>317.11090000000002</v>
      </c>
      <c r="BN1708">
        <v>317.11090000000002</v>
      </c>
    </row>
    <row r="1709" spans="2:66" x14ac:dyDescent="0.25">
      <c r="B1709" s="3">
        <v>38533</v>
      </c>
      <c r="C1709" s="2">
        <v>4577.5600000000004</v>
      </c>
      <c r="D1709" s="2">
        <v>4576.03</v>
      </c>
      <c r="E1709" s="2">
        <v>4607.21</v>
      </c>
      <c r="F1709" s="2">
        <v>4586.28</v>
      </c>
      <c r="H1709" s="3">
        <v>39266</v>
      </c>
      <c r="I1709">
        <v>1.3620000000000001</v>
      </c>
      <c r="J1709">
        <v>1.3583000000000001</v>
      </c>
      <c r="K1709">
        <v>1.3632</v>
      </c>
      <c r="L1709">
        <v>1.3606</v>
      </c>
      <c r="N1709" s="3">
        <v>38987</v>
      </c>
      <c r="O1709" s="2">
        <v>591.6</v>
      </c>
      <c r="P1709" s="2">
        <v>589.1</v>
      </c>
      <c r="Q1709" s="2">
        <v>603.79999999999995</v>
      </c>
      <c r="R1709" s="2">
        <v>602.79999999999995</v>
      </c>
      <c r="BJ1709" s="3">
        <v>38532</v>
      </c>
      <c r="BK1709">
        <v>316.35180000000003</v>
      </c>
      <c r="BL1709">
        <v>316.35180000000003</v>
      </c>
      <c r="BM1709">
        <v>316.35180000000003</v>
      </c>
      <c r="BN1709">
        <v>316.35180000000003</v>
      </c>
    </row>
    <row r="1710" spans="2:66" x14ac:dyDescent="0.25">
      <c r="B1710" s="3">
        <v>38532</v>
      </c>
      <c r="C1710" s="2">
        <v>4569.29</v>
      </c>
      <c r="D1710" s="2">
        <v>4560.08</v>
      </c>
      <c r="E1710" s="2">
        <v>4597.16</v>
      </c>
      <c r="F1710" s="2">
        <v>4583.63</v>
      </c>
      <c r="H1710" s="3">
        <v>39265</v>
      </c>
      <c r="I1710">
        <v>1.3534999999999999</v>
      </c>
      <c r="J1710">
        <v>1.3526</v>
      </c>
      <c r="K1710">
        <v>1.3637999999999999</v>
      </c>
      <c r="L1710">
        <v>1.3620000000000001</v>
      </c>
      <c r="N1710" s="3">
        <v>38986</v>
      </c>
      <c r="O1710" s="2">
        <v>592.54999999999995</v>
      </c>
      <c r="P1710" s="2">
        <v>585.54999999999995</v>
      </c>
      <c r="Q1710" s="2">
        <v>594.25</v>
      </c>
      <c r="R1710" s="2">
        <v>591.20000000000005</v>
      </c>
      <c r="BJ1710" s="3">
        <v>38531</v>
      </c>
      <c r="BK1710">
        <v>317.20359999999999</v>
      </c>
      <c r="BL1710">
        <v>317.20359999999999</v>
      </c>
      <c r="BM1710">
        <v>317.20359999999999</v>
      </c>
      <c r="BN1710">
        <v>317.20359999999999</v>
      </c>
    </row>
    <row r="1711" spans="2:66" x14ac:dyDescent="0.25">
      <c r="B1711" s="3">
        <v>38531</v>
      </c>
      <c r="C1711" s="2">
        <v>4530.79</v>
      </c>
      <c r="D1711" s="2">
        <v>4528.42</v>
      </c>
      <c r="E1711" s="2">
        <v>4557.46</v>
      </c>
      <c r="F1711" s="2">
        <v>4557.46</v>
      </c>
      <c r="H1711" s="3">
        <v>39264</v>
      </c>
      <c r="I1711">
        <v>1.3532999999999999</v>
      </c>
      <c r="J1711">
        <v>1.3526</v>
      </c>
      <c r="K1711">
        <v>1.3548</v>
      </c>
      <c r="L1711">
        <v>1.3532</v>
      </c>
      <c r="N1711" s="3">
        <v>38985</v>
      </c>
      <c r="O1711" s="2">
        <v>587.5</v>
      </c>
      <c r="P1711" s="2">
        <v>581.5</v>
      </c>
      <c r="Q1711" s="2">
        <v>592.45000000000005</v>
      </c>
      <c r="R1711" s="2">
        <v>592.1</v>
      </c>
      <c r="BJ1711" s="3">
        <v>38530</v>
      </c>
      <c r="BK1711">
        <v>317.44510000000002</v>
      </c>
      <c r="BL1711">
        <v>317.44510000000002</v>
      </c>
      <c r="BM1711">
        <v>317.44510000000002</v>
      </c>
      <c r="BN1711">
        <v>317.44510000000002</v>
      </c>
    </row>
    <row r="1712" spans="2:66" x14ac:dyDescent="0.25">
      <c r="B1712" s="3">
        <v>38530</v>
      </c>
      <c r="C1712" s="2">
        <v>4547.2700000000004</v>
      </c>
      <c r="D1712" s="2">
        <v>4517.4399999999996</v>
      </c>
      <c r="E1712" s="2">
        <v>4547.2700000000004</v>
      </c>
      <c r="F1712" s="2">
        <v>4523.82</v>
      </c>
      <c r="H1712" s="3">
        <v>39263</v>
      </c>
      <c r="I1712">
        <v>1.3531</v>
      </c>
      <c r="J1712">
        <v>1.3531</v>
      </c>
      <c r="K1712">
        <v>1.3542000000000001</v>
      </c>
      <c r="L1712">
        <v>1.3532999999999999</v>
      </c>
      <c r="N1712" s="3">
        <v>38984</v>
      </c>
      <c r="O1712" s="2">
        <v>589.59500000000003</v>
      </c>
      <c r="P1712" s="2">
        <v>586.6</v>
      </c>
      <c r="Q1712" s="2">
        <v>590</v>
      </c>
      <c r="R1712" s="2">
        <v>587</v>
      </c>
      <c r="BJ1712" s="3">
        <v>38527</v>
      </c>
      <c r="BK1712">
        <v>317.12139999999999</v>
      </c>
      <c r="BL1712">
        <v>317.12139999999999</v>
      </c>
      <c r="BM1712">
        <v>317.12139999999999</v>
      </c>
      <c r="BN1712">
        <v>317.12139999999999</v>
      </c>
    </row>
    <row r="1713" spans="2:66" x14ac:dyDescent="0.25">
      <c r="B1713" s="3">
        <v>38527</v>
      </c>
      <c r="C1713" s="2">
        <v>4602.3500000000004</v>
      </c>
      <c r="D1713" s="2">
        <v>4561.37</v>
      </c>
      <c r="E1713" s="2">
        <v>4602.3500000000004</v>
      </c>
      <c r="F1713" s="2">
        <v>4566.4799999999996</v>
      </c>
      <c r="H1713" s="3">
        <v>39262</v>
      </c>
      <c r="I1713">
        <v>1.3438000000000001</v>
      </c>
      <c r="J1713">
        <v>1.3427</v>
      </c>
      <c r="K1713">
        <v>1.3546</v>
      </c>
      <c r="L1713">
        <v>1.3531</v>
      </c>
      <c r="N1713" s="3">
        <v>38982</v>
      </c>
      <c r="O1713" s="2">
        <v>585.15</v>
      </c>
      <c r="P1713" s="2">
        <v>583.6</v>
      </c>
      <c r="Q1713" s="2">
        <v>593</v>
      </c>
      <c r="R1713" s="2">
        <v>589.20000000000005</v>
      </c>
      <c r="BJ1713" s="3">
        <v>38526</v>
      </c>
      <c r="BK1713">
        <v>316.87200000000001</v>
      </c>
      <c r="BL1713">
        <v>316.87200000000001</v>
      </c>
      <c r="BM1713">
        <v>316.87200000000001</v>
      </c>
      <c r="BN1713">
        <v>316.87200000000001</v>
      </c>
    </row>
    <row r="1714" spans="2:66" x14ac:dyDescent="0.25">
      <c r="B1714" s="3">
        <v>38526</v>
      </c>
      <c r="C1714" s="2">
        <v>4624.79</v>
      </c>
      <c r="D1714" s="2">
        <v>4604.1899999999996</v>
      </c>
      <c r="E1714" s="2">
        <v>4637.34</v>
      </c>
      <c r="F1714" s="2">
        <v>4627.4799999999996</v>
      </c>
      <c r="H1714" s="3">
        <v>39261</v>
      </c>
      <c r="I1714">
        <v>1.3453999999999999</v>
      </c>
      <c r="J1714">
        <v>1.3424</v>
      </c>
      <c r="K1714">
        <v>1.3476999999999999</v>
      </c>
      <c r="L1714">
        <v>1.3436999999999999</v>
      </c>
      <c r="N1714" s="3">
        <v>38981</v>
      </c>
      <c r="O1714" s="2">
        <v>575.6</v>
      </c>
      <c r="P1714" s="2">
        <v>573.88</v>
      </c>
      <c r="Q1714" s="2">
        <v>586.45000000000005</v>
      </c>
      <c r="R1714" s="2">
        <v>584.70000000000005</v>
      </c>
      <c r="BJ1714" s="3">
        <v>38525</v>
      </c>
      <c r="BK1714">
        <v>317.15949999999998</v>
      </c>
      <c r="BL1714">
        <v>317.15949999999998</v>
      </c>
      <c r="BM1714">
        <v>317.15949999999998</v>
      </c>
      <c r="BN1714">
        <v>317.15949999999998</v>
      </c>
    </row>
    <row r="1715" spans="2:66" x14ac:dyDescent="0.25">
      <c r="B1715" s="3">
        <v>38525</v>
      </c>
      <c r="C1715" s="2">
        <v>4610.41</v>
      </c>
      <c r="D1715" s="2">
        <v>4599.17</v>
      </c>
      <c r="E1715" s="2">
        <v>4635.71</v>
      </c>
      <c r="F1715" s="2">
        <v>4619.6000000000004</v>
      </c>
      <c r="H1715" s="3">
        <v>39260</v>
      </c>
      <c r="I1715">
        <v>1.3451</v>
      </c>
      <c r="J1715">
        <v>1.3416999999999999</v>
      </c>
      <c r="K1715">
        <v>1.3454999999999999</v>
      </c>
      <c r="L1715">
        <v>1.3453999999999999</v>
      </c>
      <c r="N1715" s="3">
        <v>38980</v>
      </c>
      <c r="O1715" s="2">
        <v>573.35</v>
      </c>
      <c r="P1715" s="2">
        <v>572.1</v>
      </c>
      <c r="Q1715" s="2">
        <v>586.82500000000005</v>
      </c>
      <c r="R1715" s="2">
        <v>575.29999999999995</v>
      </c>
      <c r="BJ1715" s="3">
        <v>38524</v>
      </c>
      <c r="BK1715">
        <v>316.57029999999997</v>
      </c>
      <c r="BL1715">
        <v>316.57029999999997</v>
      </c>
      <c r="BM1715">
        <v>316.57029999999997</v>
      </c>
      <c r="BN1715">
        <v>316.57029999999997</v>
      </c>
    </row>
    <row r="1716" spans="2:66" x14ac:dyDescent="0.25">
      <c r="B1716" s="3">
        <v>38524</v>
      </c>
      <c r="C1716" s="2">
        <v>4600.1499999999996</v>
      </c>
      <c r="D1716" s="2">
        <v>4594.9799999999996</v>
      </c>
      <c r="E1716" s="2">
        <v>4615.87</v>
      </c>
      <c r="F1716" s="2">
        <v>4608.1099999999997</v>
      </c>
      <c r="H1716" s="3">
        <v>39259</v>
      </c>
      <c r="I1716">
        <v>1.3464</v>
      </c>
      <c r="J1716">
        <v>1.3431999999999999</v>
      </c>
      <c r="K1716">
        <v>1.3474999999999999</v>
      </c>
      <c r="L1716">
        <v>1.3446</v>
      </c>
      <c r="N1716" s="3">
        <v>38979</v>
      </c>
      <c r="O1716" s="2">
        <v>587.75</v>
      </c>
      <c r="P1716" s="2">
        <v>571.6</v>
      </c>
      <c r="Q1716" s="2">
        <v>588.54999999999995</v>
      </c>
      <c r="R1716" s="2">
        <v>572.95000000000005</v>
      </c>
      <c r="BJ1716" s="3">
        <v>38523</v>
      </c>
      <c r="BK1716">
        <v>314.2629</v>
      </c>
      <c r="BL1716">
        <v>314.2629</v>
      </c>
      <c r="BM1716">
        <v>314.2629</v>
      </c>
      <c r="BN1716">
        <v>314.2629</v>
      </c>
    </row>
    <row r="1717" spans="2:66" x14ac:dyDescent="0.25">
      <c r="B1717" s="3">
        <v>38523</v>
      </c>
      <c r="C1717" s="2">
        <v>4601.99</v>
      </c>
      <c r="D1717" s="2">
        <v>4560.49</v>
      </c>
      <c r="E1717" s="2">
        <v>4603.1000000000004</v>
      </c>
      <c r="F1717" s="2">
        <v>4586.8599999999997</v>
      </c>
      <c r="H1717" s="3">
        <v>39258</v>
      </c>
      <c r="I1717">
        <v>1.3463000000000001</v>
      </c>
      <c r="J1717">
        <v>1.3438000000000001</v>
      </c>
      <c r="K1717">
        <v>1.3473999999999999</v>
      </c>
      <c r="L1717">
        <v>1.3461000000000001</v>
      </c>
      <c r="N1717" s="3">
        <v>38978</v>
      </c>
      <c r="O1717" s="2">
        <v>581.1</v>
      </c>
      <c r="P1717" s="2">
        <v>577.5</v>
      </c>
      <c r="Q1717" s="2">
        <v>589.25</v>
      </c>
      <c r="R1717" s="2">
        <v>587.75</v>
      </c>
      <c r="BJ1717" s="3">
        <v>38520</v>
      </c>
      <c r="BK1717">
        <v>314.45310000000001</v>
      </c>
      <c r="BL1717">
        <v>314.45310000000001</v>
      </c>
      <c r="BM1717">
        <v>314.45310000000001</v>
      </c>
      <c r="BN1717">
        <v>314.45310000000001</v>
      </c>
    </row>
    <row r="1718" spans="2:66" x14ac:dyDescent="0.25">
      <c r="B1718" s="3">
        <v>38520</v>
      </c>
      <c r="C1718" s="2">
        <v>4588.2</v>
      </c>
      <c r="D1718" s="2">
        <v>4585.03</v>
      </c>
      <c r="E1718" s="2">
        <v>4623.58</v>
      </c>
      <c r="F1718" s="2">
        <v>4604.57</v>
      </c>
      <c r="H1718" s="3">
        <v>39257</v>
      </c>
      <c r="I1718">
        <v>1.3469</v>
      </c>
      <c r="J1718">
        <v>1.3454999999999999</v>
      </c>
      <c r="K1718">
        <v>1.3472</v>
      </c>
      <c r="L1718">
        <v>1.3465</v>
      </c>
      <c r="N1718" s="3">
        <v>38977</v>
      </c>
      <c r="O1718" s="2">
        <v>579.56500000000005</v>
      </c>
      <c r="P1718" s="2">
        <v>577.5</v>
      </c>
      <c r="Q1718" s="2">
        <v>583.85</v>
      </c>
      <c r="R1718" s="2">
        <v>581.1</v>
      </c>
      <c r="BJ1718" s="3">
        <v>38519</v>
      </c>
      <c r="BK1718">
        <v>313.84989999999999</v>
      </c>
      <c r="BL1718">
        <v>313.84989999999999</v>
      </c>
      <c r="BM1718">
        <v>313.84989999999999</v>
      </c>
      <c r="BN1718">
        <v>313.84989999999999</v>
      </c>
    </row>
    <row r="1719" spans="2:66" x14ac:dyDescent="0.25">
      <c r="B1719" s="3">
        <v>38519</v>
      </c>
      <c r="C1719" s="2">
        <v>4563.75</v>
      </c>
      <c r="D1719" s="2">
        <v>4554.42</v>
      </c>
      <c r="E1719" s="2">
        <v>4585.79</v>
      </c>
      <c r="F1719" s="2">
        <v>4579.87</v>
      </c>
      <c r="H1719" s="3">
        <v>39256</v>
      </c>
      <c r="I1719">
        <v>1.3469</v>
      </c>
      <c r="J1719">
        <v>1.3468</v>
      </c>
      <c r="K1719">
        <v>1.3469</v>
      </c>
      <c r="L1719">
        <v>1.3469</v>
      </c>
      <c r="N1719" s="3">
        <v>38975</v>
      </c>
      <c r="O1719" s="2">
        <v>574.35</v>
      </c>
      <c r="P1719" s="2">
        <v>570.20000000000005</v>
      </c>
      <c r="Q1719" s="2">
        <v>582.35</v>
      </c>
      <c r="R1719" s="2">
        <v>579.29999999999995</v>
      </c>
      <c r="BJ1719" s="3">
        <v>38518</v>
      </c>
      <c r="BK1719">
        <v>315.209</v>
      </c>
      <c r="BL1719">
        <v>315.209</v>
      </c>
      <c r="BM1719">
        <v>315.209</v>
      </c>
      <c r="BN1719">
        <v>315.209</v>
      </c>
    </row>
    <row r="1720" spans="2:66" x14ac:dyDescent="0.25">
      <c r="B1720" s="3">
        <v>38518</v>
      </c>
      <c r="C1720" s="2">
        <v>4601.47</v>
      </c>
      <c r="D1720" s="2">
        <v>4537.91</v>
      </c>
      <c r="E1720" s="2">
        <v>4608.29</v>
      </c>
      <c r="F1720" s="2">
        <v>4548.42</v>
      </c>
      <c r="H1720" s="3">
        <v>39255</v>
      </c>
      <c r="I1720">
        <v>1.3389</v>
      </c>
      <c r="J1720">
        <v>1.3380000000000001</v>
      </c>
      <c r="K1720">
        <v>1.3469</v>
      </c>
      <c r="L1720">
        <v>1.3469</v>
      </c>
      <c r="N1720" s="3">
        <v>38974</v>
      </c>
      <c r="O1720" s="2">
        <v>590.245</v>
      </c>
      <c r="P1720" s="2">
        <v>573.79999999999995</v>
      </c>
      <c r="Q1720" s="2">
        <v>595.70000000000005</v>
      </c>
      <c r="R1720" s="2">
        <v>574.25</v>
      </c>
      <c r="BJ1720" s="3">
        <v>38517</v>
      </c>
      <c r="BK1720">
        <v>315.6216</v>
      </c>
      <c r="BL1720">
        <v>315.6216</v>
      </c>
      <c r="BM1720">
        <v>315.6216</v>
      </c>
      <c r="BN1720">
        <v>315.6216</v>
      </c>
    </row>
    <row r="1721" spans="2:66" x14ac:dyDescent="0.25">
      <c r="B1721" s="3">
        <v>38517</v>
      </c>
      <c r="C1721" s="2">
        <v>4593.8100000000004</v>
      </c>
      <c r="D1721" s="2">
        <v>4579.32</v>
      </c>
      <c r="E1721" s="2">
        <v>4598.8100000000004</v>
      </c>
      <c r="F1721" s="2">
        <v>4591.6899999999996</v>
      </c>
      <c r="H1721" s="3">
        <v>39254</v>
      </c>
      <c r="I1721">
        <v>1.3398000000000001</v>
      </c>
      <c r="J1721">
        <v>1.3371</v>
      </c>
      <c r="K1721">
        <v>1.3405</v>
      </c>
      <c r="L1721">
        <v>1.3387</v>
      </c>
      <c r="N1721" s="3">
        <v>38973</v>
      </c>
      <c r="O1721" s="2">
        <v>587.4</v>
      </c>
      <c r="P1721" s="2">
        <v>578.5</v>
      </c>
      <c r="Q1721" s="2">
        <v>594.04999999999995</v>
      </c>
      <c r="R1721" s="2">
        <v>590.1</v>
      </c>
      <c r="BJ1721" s="3">
        <v>38516</v>
      </c>
      <c r="BK1721">
        <v>315.85129999999998</v>
      </c>
      <c r="BL1721">
        <v>315.85129999999998</v>
      </c>
      <c r="BM1721">
        <v>315.85129999999998</v>
      </c>
      <c r="BN1721">
        <v>315.85129999999998</v>
      </c>
    </row>
    <row r="1722" spans="2:66" x14ac:dyDescent="0.25">
      <c r="B1722" s="3">
        <v>38516</v>
      </c>
      <c r="C1722" s="2">
        <v>4597.33</v>
      </c>
      <c r="D1722" s="2">
        <v>4567.09</v>
      </c>
      <c r="E1722" s="2">
        <v>4604.25</v>
      </c>
      <c r="F1722" s="2">
        <v>4599.21</v>
      </c>
      <c r="H1722" s="3">
        <v>39253</v>
      </c>
      <c r="I1722">
        <v>1.3425</v>
      </c>
      <c r="J1722">
        <v>1.3389</v>
      </c>
      <c r="K1722">
        <v>1.3435999999999999</v>
      </c>
      <c r="L1722">
        <v>1.3399000000000001</v>
      </c>
      <c r="N1722" s="3">
        <v>38972</v>
      </c>
      <c r="O1722" s="2">
        <v>588.25</v>
      </c>
      <c r="P1722" s="2">
        <v>583.9</v>
      </c>
      <c r="Q1722" s="2">
        <v>600.15</v>
      </c>
      <c r="R1722" s="2">
        <v>586.35</v>
      </c>
      <c r="BJ1722" s="3">
        <v>38513</v>
      </c>
      <c r="BK1722">
        <v>316.15570000000002</v>
      </c>
      <c r="BL1722">
        <v>316.15570000000002</v>
      </c>
      <c r="BM1722">
        <v>316.15570000000002</v>
      </c>
      <c r="BN1722">
        <v>316.15570000000002</v>
      </c>
    </row>
    <row r="1723" spans="2:66" x14ac:dyDescent="0.25">
      <c r="B1723" s="3">
        <v>38513</v>
      </c>
      <c r="C1723" s="2">
        <v>4580.91</v>
      </c>
      <c r="D1723" s="2">
        <v>4571.32</v>
      </c>
      <c r="E1723" s="2">
        <v>4601.05</v>
      </c>
      <c r="F1723" s="2">
        <v>4586.1000000000004</v>
      </c>
      <c r="H1723" s="3">
        <v>39252</v>
      </c>
      <c r="I1723">
        <v>1.3414999999999999</v>
      </c>
      <c r="J1723">
        <v>1.3383</v>
      </c>
      <c r="K1723">
        <v>1.3433999999999999</v>
      </c>
      <c r="L1723">
        <v>1.3424</v>
      </c>
      <c r="N1723" s="3">
        <v>38971</v>
      </c>
      <c r="O1723" s="2">
        <v>607</v>
      </c>
      <c r="P1723" s="2">
        <v>582.4</v>
      </c>
      <c r="Q1723" s="2">
        <v>607.1</v>
      </c>
      <c r="R1723" s="2">
        <v>588</v>
      </c>
      <c r="BJ1723" s="3">
        <v>38512</v>
      </c>
      <c r="BK1723">
        <v>316.34039999999999</v>
      </c>
      <c r="BL1723">
        <v>316.34039999999999</v>
      </c>
      <c r="BM1723">
        <v>316.34039999999999</v>
      </c>
      <c r="BN1723">
        <v>316.34039999999999</v>
      </c>
    </row>
    <row r="1724" spans="2:66" x14ac:dyDescent="0.25">
      <c r="B1724" s="3">
        <v>38512</v>
      </c>
      <c r="C1724" s="2">
        <v>4550.92</v>
      </c>
      <c r="D1724" s="2">
        <v>4535.51</v>
      </c>
      <c r="E1724" s="2">
        <v>4568.2</v>
      </c>
      <c r="F1724" s="2">
        <v>4562.75</v>
      </c>
      <c r="H1724" s="3">
        <v>39251</v>
      </c>
      <c r="I1724">
        <v>1.3386</v>
      </c>
      <c r="J1724">
        <v>1.3382000000000001</v>
      </c>
      <c r="K1724">
        <v>1.3420000000000001</v>
      </c>
      <c r="L1724">
        <v>1.3414999999999999</v>
      </c>
      <c r="N1724" s="3">
        <v>38970</v>
      </c>
      <c r="O1724" s="2">
        <v>610.77499999999998</v>
      </c>
      <c r="P1724" s="2">
        <v>605.6</v>
      </c>
      <c r="Q1724" s="2">
        <v>611.9</v>
      </c>
      <c r="R1724" s="2">
        <v>606.6</v>
      </c>
      <c r="BJ1724" s="3">
        <v>38511</v>
      </c>
      <c r="BK1724">
        <v>316.46859999999998</v>
      </c>
      <c r="BL1724">
        <v>316.46859999999998</v>
      </c>
      <c r="BM1724">
        <v>316.46859999999998</v>
      </c>
      <c r="BN1724">
        <v>316.46859999999998</v>
      </c>
    </row>
    <row r="1725" spans="2:66" x14ac:dyDescent="0.25">
      <c r="B1725" s="3">
        <v>38511</v>
      </c>
      <c r="C1725" s="2">
        <v>4552.09</v>
      </c>
      <c r="D1725" s="2">
        <v>4543.75</v>
      </c>
      <c r="E1725" s="2">
        <v>4567.13</v>
      </c>
      <c r="F1725" s="2">
        <v>4557.29</v>
      </c>
      <c r="H1725" s="3">
        <v>39250</v>
      </c>
      <c r="I1725">
        <v>1.3381000000000001</v>
      </c>
      <c r="J1725">
        <v>1.3373999999999999</v>
      </c>
      <c r="K1725">
        <v>1.339</v>
      </c>
      <c r="L1725">
        <v>1.3381000000000001</v>
      </c>
      <c r="N1725" s="3">
        <v>38969</v>
      </c>
      <c r="O1725" s="2">
        <v>610.71</v>
      </c>
      <c r="P1725" s="2">
        <v>610.16999999999996</v>
      </c>
      <c r="Q1725" s="2">
        <v>610.71</v>
      </c>
      <c r="R1725" s="2">
        <v>610.16999999999996</v>
      </c>
      <c r="BJ1725" s="3">
        <v>38510</v>
      </c>
      <c r="BK1725">
        <v>315.649</v>
      </c>
      <c r="BL1725">
        <v>315.649</v>
      </c>
      <c r="BM1725">
        <v>315.649</v>
      </c>
      <c r="BN1725">
        <v>315.649</v>
      </c>
    </row>
    <row r="1726" spans="2:66" x14ac:dyDescent="0.25">
      <c r="B1726" s="3">
        <v>38510</v>
      </c>
      <c r="C1726" s="2">
        <v>4507.6099999999997</v>
      </c>
      <c r="D1726" s="2">
        <v>4507.6099999999997</v>
      </c>
      <c r="E1726" s="2">
        <v>4570.43</v>
      </c>
      <c r="F1726" s="2">
        <v>4566.01</v>
      </c>
      <c r="H1726" s="3">
        <v>39249</v>
      </c>
      <c r="I1726">
        <v>1.3373999999999999</v>
      </c>
      <c r="J1726">
        <v>1.3373999999999999</v>
      </c>
      <c r="K1726">
        <v>1.3387</v>
      </c>
      <c r="L1726">
        <v>1.3381000000000001</v>
      </c>
      <c r="N1726" s="3">
        <v>38968</v>
      </c>
      <c r="O1726" s="2">
        <v>618.22</v>
      </c>
      <c r="P1726" s="2">
        <v>605.9</v>
      </c>
      <c r="Q1726" s="2">
        <v>619.79999999999995</v>
      </c>
      <c r="R1726" s="2">
        <v>610.5</v>
      </c>
      <c r="BJ1726" s="3">
        <v>38509</v>
      </c>
      <c r="BK1726">
        <v>315.1481</v>
      </c>
      <c r="BL1726">
        <v>315.1481</v>
      </c>
      <c r="BM1726">
        <v>315.1481</v>
      </c>
      <c r="BN1726">
        <v>315.1481</v>
      </c>
    </row>
    <row r="1727" spans="2:66" x14ac:dyDescent="0.25">
      <c r="B1727" s="3">
        <v>38509</v>
      </c>
      <c r="C1727" s="2">
        <v>4514.59</v>
      </c>
      <c r="D1727" s="2">
        <v>4490.12</v>
      </c>
      <c r="E1727" s="2">
        <v>4521.8900000000003</v>
      </c>
      <c r="F1727" s="2">
        <v>4497.26</v>
      </c>
      <c r="H1727" s="3">
        <v>39248</v>
      </c>
      <c r="I1727">
        <v>1.3308</v>
      </c>
      <c r="J1727">
        <v>1.3306</v>
      </c>
      <c r="K1727">
        <v>1.3389</v>
      </c>
      <c r="L1727">
        <v>1.3373999999999999</v>
      </c>
      <c r="N1727" s="3">
        <v>38967</v>
      </c>
      <c r="O1727" s="2">
        <v>635.70000000000005</v>
      </c>
      <c r="P1727" s="2">
        <v>613.4</v>
      </c>
      <c r="Q1727" s="2">
        <v>636.5</v>
      </c>
      <c r="R1727" s="2">
        <v>618.04</v>
      </c>
      <c r="BJ1727" s="3">
        <v>38506</v>
      </c>
      <c r="BK1727">
        <v>315.25479999999999</v>
      </c>
      <c r="BL1727">
        <v>315.25479999999999</v>
      </c>
      <c r="BM1727">
        <v>315.25479999999999</v>
      </c>
      <c r="BN1727">
        <v>315.25479999999999</v>
      </c>
    </row>
    <row r="1728" spans="2:66" x14ac:dyDescent="0.25">
      <c r="B1728" s="3">
        <v>38506</v>
      </c>
      <c r="C1728" s="2">
        <v>4544.7299999999996</v>
      </c>
      <c r="D1728" s="2">
        <v>4501.17</v>
      </c>
      <c r="E1728" s="2">
        <v>4551.8900000000003</v>
      </c>
      <c r="F1728" s="2">
        <v>4510.3900000000003</v>
      </c>
      <c r="H1728" s="3">
        <v>39247</v>
      </c>
      <c r="I1728">
        <v>1.3308</v>
      </c>
      <c r="J1728">
        <v>1.3280000000000001</v>
      </c>
      <c r="K1728">
        <v>1.3321000000000001</v>
      </c>
      <c r="L1728">
        <v>1.3308</v>
      </c>
      <c r="N1728" s="3">
        <v>38966</v>
      </c>
      <c r="O1728" s="2">
        <v>640</v>
      </c>
      <c r="P1728" s="2">
        <v>630.70000000000005</v>
      </c>
      <c r="Q1728" s="2">
        <v>640.63</v>
      </c>
      <c r="R1728" s="2">
        <v>635.04</v>
      </c>
      <c r="BJ1728" s="3">
        <v>38505</v>
      </c>
      <c r="BK1728">
        <v>314.8931</v>
      </c>
      <c r="BL1728">
        <v>314.8931</v>
      </c>
      <c r="BM1728">
        <v>314.8931</v>
      </c>
      <c r="BN1728">
        <v>314.8931</v>
      </c>
    </row>
    <row r="1729" spans="2:66" x14ac:dyDescent="0.25">
      <c r="B1729" s="3">
        <v>38505</v>
      </c>
      <c r="C1729" s="2">
        <v>4521.71</v>
      </c>
      <c r="D1729" s="2">
        <v>4515.04</v>
      </c>
      <c r="E1729" s="2">
        <v>4542.83</v>
      </c>
      <c r="F1729" s="2">
        <v>4532.17</v>
      </c>
      <c r="H1729" s="3">
        <v>39246</v>
      </c>
      <c r="I1729">
        <v>1.3301000000000001</v>
      </c>
      <c r="J1729">
        <v>1.3264</v>
      </c>
      <c r="K1729">
        <v>1.3313999999999999</v>
      </c>
      <c r="L1729">
        <v>1.3307</v>
      </c>
      <c r="N1729" s="3">
        <v>38965</v>
      </c>
      <c r="O1729" s="2">
        <v>626.45000000000005</v>
      </c>
      <c r="P1729" s="2">
        <v>626</v>
      </c>
      <c r="Q1729" s="2">
        <v>640.79999999999995</v>
      </c>
      <c r="R1729" s="2">
        <v>639.54999999999995</v>
      </c>
      <c r="BJ1729" s="3">
        <v>38504</v>
      </c>
      <c r="BK1729">
        <v>314.4973</v>
      </c>
      <c r="BL1729">
        <v>314.4973</v>
      </c>
      <c r="BM1729">
        <v>314.4973</v>
      </c>
      <c r="BN1729">
        <v>314.4973</v>
      </c>
    </row>
    <row r="1730" spans="2:66" x14ac:dyDescent="0.25">
      <c r="B1730" s="3">
        <v>38504</v>
      </c>
      <c r="C1730" s="2">
        <v>4467.32</v>
      </c>
      <c r="D1730" s="2">
        <v>4467.04</v>
      </c>
      <c r="E1730" s="2">
        <v>4530.07</v>
      </c>
      <c r="F1730" s="2">
        <v>4527.17</v>
      </c>
      <c r="H1730" s="3">
        <v>39245</v>
      </c>
      <c r="I1730">
        <v>1.3349</v>
      </c>
      <c r="J1730">
        <v>1.3298000000000001</v>
      </c>
      <c r="K1730">
        <v>1.3368</v>
      </c>
      <c r="L1730">
        <v>1.3302</v>
      </c>
      <c r="N1730" s="3">
        <v>38964</v>
      </c>
      <c r="O1730" s="2">
        <v>626.1</v>
      </c>
      <c r="P1730" s="2">
        <v>624.5</v>
      </c>
      <c r="Q1730" s="2">
        <v>628.35</v>
      </c>
      <c r="R1730" s="2">
        <v>626.65</v>
      </c>
      <c r="BJ1730" s="3">
        <v>38503</v>
      </c>
      <c r="BK1730">
        <v>313.99419999999998</v>
      </c>
      <c r="BL1730">
        <v>313.99419999999998</v>
      </c>
      <c r="BM1730">
        <v>313.99419999999998</v>
      </c>
      <c r="BN1730">
        <v>313.99419999999998</v>
      </c>
    </row>
    <row r="1731" spans="2:66" x14ac:dyDescent="0.25">
      <c r="B1731" s="3">
        <v>38503</v>
      </c>
      <c r="C1731" s="2">
        <v>4480</v>
      </c>
      <c r="D1731" s="2">
        <v>4459.2</v>
      </c>
      <c r="E1731" s="2">
        <v>4480.68</v>
      </c>
      <c r="F1731" s="2">
        <v>4460.63</v>
      </c>
      <c r="H1731" s="3">
        <v>39244</v>
      </c>
      <c r="I1731">
        <v>1.3353999999999999</v>
      </c>
      <c r="J1731">
        <v>1.3331999999999999</v>
      </c>
      <c r="K1731">
        <v>1.3362000000000001</v>
      </c>
      <c r="L1731">
        <v>1.3349</v>
      </c>
      <c r="N1731" s="3">
        <v>38963</v>
      </c>
      <c r="O1731" s="2">
        <v>625.98</v>
      </c>
      <c r="P1731" s="2">
        <v>624.04999999999995</v>
      </c>
      <c r="Q1731" s="2">
        <v>627</v>
      </c>
      <c r="R1731" s="2">
        <v>625.25</v>
      </c>
      <c r="BJ1731" s="3">
        <v>38502</v>
      </c>
      <c r="BK1731">
        <v>313.64890000000003</v>
      </c>
      <c r="BL1731">
        <v>313.64890000000003</v>
      </c>
      <c r="BM1731">
        <v>313.64890000000003</v>
      </c>
      <c r="BN1731">
        <v>313.64890000000003</v>
      </c>
    </row>
    <row r="1732" spans="2:66" x14ac:dyDescent="0.25">
      <c r="B1732" s="3">
        <v>38502</v>
      </c>
      <c r="C1732" s="2">
        <v>4445.21</v>
      </c>
      <c r="D1732" s="2">
        <v>4440.3599999999997</v>
      </c>
      <c r="E1732" s="2">
        <v>4482.0200000000004</v>
      </c>
      <c r="F1732" s="2">
        <v>4480.43</v>
      </c>
      <c r="H1732" s="3">
        <v>39243</v>
      </c>
      <c r="I1732">
        <v>1.3367</v>
      </c>
      <c r="J1732">
        <v>1.3351999999999999</v>
      </c>
      <c r="K1732">
        <v>1.3374999999999999</v>
      </c>
      <c r="L1732">
        <v>1.3355999999999999</v>
      </c>
      <c r="N1732" s="3">
        <v>38962</v>
      </c>
      <c r="O1732" s="2">
        <v>624.65</v>
      </c>
      <c r="P1732" s="2">
        <v>624.29999999999995</v>
      </c>
      <c r="Q1732" s="2">
        <v>627.85</v>
      </c>
      <c r="R1732" s="2">
        <v>625.41999999999996</v>
      </c>
      <c r="BJ1732" s="3">
        <v>38499</v>
      </c>
      <c r="BK1732">
        <v>313.89640000000003</v>
      </c>
      <c r="BL1732">
        <v>313.89640000000003</v>
      </c>
      <c r="BM1732">
        <v>313.89640000000003</v>
      </c>
      <c r="BN1732">
        <v>313.89640000000003</v>
      </c>
    </row>
    <row r="1733" spans="2:66" x14ac:dyDescent="0.25">
      <c r="B1733" s="3">
        <v>38499</v>
      </c>
      <c r="C1733" s="2">
        <v>4442.66</v>
      </c>
      <c r="D1733" s="2">
        <v>4431.59</v>
      </c>
      <c r="E1733" s="2">
        <v>4453.01</v>
      </c>
      <c r="F1733" s="2">
        <v>4444.71</v>
      </c>
      <c r="H1733" s="3">
        <v>39242</v>
      </c>
      <c r="I1733">
        <v>1.337</v>
      </c>
      <c r="J1733">
        <v>1.3367</v>
      </c>
      <c r="K1733">
        <v>1.3372999999999999</v>
      </c>
      <c r="L1733">
        <v>1.3367</v>
      </c>
      <c r="N1733" s="3">
        <v>38961</v>
      </c>
      <c r="O1733" s="2">
        <v>627.5</v>
      </c>
      <c r="P1733" s="2">
        <v>618.9</v>
      </c>
      <c r="Q1733" s="2">
        <v>628.25</v>
      </c>
      <c r="R1733" s="2">
        <v>625.85</v>
      </c>
      <c r="BJ1733" s="3">
        <v>38498</v>
      </c>
      <c r="BK1733">
        <v>313.73219999999998</v>
      </c>
      <c r="BL1733">
        <v>313.73219999999998</v>
      </c>
      <c r="BM1733">
        <v>313.73219999999998</v>
      </c>
      <c r="BN1733">
        <v>313.73219999999998</v>
      </c>
    </row>
    <row r="1734" spans="2:66" x14ac:dyDescent="0.25">
      <c r="B1734" s="3">
        <v>38498</v>
      </c>
      <c r="C1734" s="2">
        <v>4391.58</v>
      </c>
      <c r="D1734" s="2">
        <v>4389.29</v>
      </c>
      <c r="E1734" s="2">
        <v>4442.9399999999996</v>
      </c>
      <c r="F1734" s="2">
        <v>4436.6000000000004</v>
      </c>
      <c r="H1734" s="3">
        <v>39241</v>
      </c>
      <c r="I1734">
        <v>1.3423</v>
      </c>
      <c r="J1734">
        <v>1.3320000000000001</v>
      </c>
      <c r="K1734">
        <v>1.3427</v>
      </c>
      <c r="L1734">
        <v>1.337</v>
      </c>
      <c r="N1734" s="3">
        <v>38960</v>
      </c>
      <c r="O1734" s="2">
        <v>619.35</v>
      </c>
      <c r="P1734" s="2">
        <v>617.6</v>
      </c>
      <c r="Q1734" s="2">
        <v>627.6</v>
      </c>
      <c r="R1734" s="2">
        <v>626.95000000000005</v>
      </c>
      <c r="BJ1734" s="3">
        <v>38497</v>
      </c>
      <c r="BK1734">
        <v>314.07510000000002</v>
      </c>
      <c r="BL1734">
        <v>314.07510000000002</v>
      </c>
      <c r="BM1734">
        <v>314.07510000000002</v>
      </c>
      <c r="BN1734">
        <v>314.07510000000002</v>
      </c>
    </row>
    <row r="1735" spans="2:66" x14ac:dyDescent="0.25">
      <c r="B1735" s="3">
        <v>38497</v>
      </c>
      <c r="C1735" s="2">
        <v>4393.43</v>
      </c>
      <c r="D1735" s="2">
        <v>4377.32</v>
      </c>
      <c r="E1735" s="2">
        <v>4404.5600000000004</v>
      </c>
      <c r="F1735" s="2">
        <v>4389.54</v>
      </c>
      <c r="H1735" s="3">
        <v>39240</v>
      </c>
      <c r="I1735">
        <v>1.3495999999999999</v>
      </c>
      <c r="J1735">
        <v>1.3420000000000001</v>
      </c>
      <c r="K1735">
        <v>1.3512</v>
      </c>
      <c r="L1735">
        <v>1.3423</v>
      </c>
      <c r="N1735" s="3">
        <v>38959</v>
      </c>
      <c r="O1735" s="2">
        <v>614.95000000000005</v>
      </c>
      <c r="P1735" s="2">
        <v>611.85</v>
      </c>
      <c r="Q1735" s="2">
        <v>621.29999999999995</v>
      </c>
      <c r="R1735" s="2">
        <v>618.85</v>
      </c>
      <c r="BJ1735" s="3">
        <v>38496</v>
      </c>
      <c r="BK1735">
        <v>313.42649999999998</v>
      </c>
      <c r="BL1735">
        <v>313.42649999999998</v>
      </c>
      <c r="BM1735">
        <v>313.42649999999998</v>
      </c>
      <c r="BN1735">
        <v>313.42649999999998</v>
      </c>
    </row>
    <row r="1736" spans="2:66" x14ac:dyDescent="0.25">
      <c r="B1736" s="3">
        <v>38496</v>
      </c>
      <c r="C1736" s="2">
        <v>4412.42</v>
      </c>
      <c r="D1736" s="2">
        <v>4382.91</v>
      </c>
      <c r="E1736" s="2">
        <v>4413.59</v>
      </c>
      <c r="F1736" s="2">
        <v>4396.6400000000003</v>
      </c>
      <c r="H1736" s="3">
        <v>39239</v>
      </c>
      <c r="I1736">
        <v>1.3515999999999999</v>
      </c>
      <c r="J1736">
        <v>1.3485</v>
      </c>
      <c r="K1736">
        <v>1.3536999999999999</v>
      </c>
      <c r="L1736">
        <v>1.3495999999999999</v>
      </c>
      <c r="N1736" s="3">
        <v>38958</v>
      </c>
      <c r="O1736" s="2">
        <v>615.75</v>
      </c>
      <c r="P1736" s="2">
        <v>606.54999999999995</v>
      </c>
      <c r="Q1736" s="2">
        <v>618.20000000000005</v>
      </c>
      <c r="R1736" s="2">
        <v>614.79999999999995</v>
      </c>
      <c r="BJ1736" s="3">
        <v>38495</v>
      </c>
      <c r="BK1736">
        <v>312.22149999999999</v>
      </c>
      <c r="BL1736">
        <v>312.22149999999999</v>
      </c>
      <c r="BM1736">
        <v>312.22149999999999</v>
      </c>
      <c r="BN1736">
        <v>312.22149999999999</v>
      </c>
    </row>
    <row r="1737" spans="2:66" x14ac:dyDescent="0.25">
      <c r="B1737" s="3">
        <v>38495</v>
      </c>
      <c r="C1737" s="2">
        <v>4383.0200000000004</v>
      </c>
      <c r="D1737" s="2">
        <v>4374.49</v>
      </c>
      <c r="E1737" s="2">
        <v>4410.7299999999996</v>
      </c>
      <c r="F1737" s="2">
        <v>4406.95</v>
      </c>
      <c r="H1737" s="3">
        <v>39238</v>
      </c>
      <c r="I1737">
        <v>1.349</v>
      </c>
      <c r="J1737">
        <v>1.3488</v>
      </c>
      <c r="K1737">
        <v>1.355</v>
      </c>
      <c r="L1737">
        <v>1.3515999999999999</v>
      </c>
      <c r="N1737" s="3">
        <v>38957</v>
      </c>
      <c r="O1737" s="2">
        <v>623.45000000000005</v>
      </c>
      <c r="P1737" s="2">
        <v>611.79999999999995</v>
      </c>
      <c r="Q1737" s="2">
        <v>624.98500000000001</v>
      </c>
      <c r="R1737" s="2">
        <v>615.6</v>
      </c>
      <c r="BJ1737" s="3">
        <v>38492</v>
      </c>
      <c r="BK1737">
        <v>312.74239999999998</v>
      </c>
      <c r="BL1737">
        <v>312.74239999999998</v>
      </c>
      <c r="BM1737">
        <v>312.74239999999998</v>
      </c>
      <c r="BN1737">
        <v>312.74239999999998</v>
      </c>
    </row>
    <row r="1738" spans="2:66" x14ac:dyDescent="0.25">
      <c r="B1738" s="3">
        <v>38492</v>
      </c>
      <c r="C1738" s="2">
        <v>4358.66</v>
      </c>
      <c r="D1738" s="2">
        <v>4351.33</v>
      </c>
      <c r="E1738" s="2">
        <v>4386.76</v>
      </c>
      <c r="F1738" s="2">
        <v>4360.68</v>
      </c>
      <c r="H1738" s="3">
        <v>39237</v>
      </c>
      <c r="I1738">
        <v>1.3441000000000001</v>
      </c>
      <c r="J1738">
        <v>1.3431999999999999</v>
      </c>
      <c r="K1738">
        <v>1.3496999999999999</v>
      </c>
      <c r="L1738">
        <v>1.3492</v>
      </c>
      <c r="N1738" s="3">
        <v>38956</v>
      </c>
      <c r="O1738" s="2">
        <v>623.39</v>
      </c>
      <c r="P1738" s="2">
        <v>621.5</v>
      </c>
      <c r="Q1738" s="2">
        <v>624.35</v>
      </c>
      <c r="R1738" s="2">
        <v>622.70000000000005</v>
      </c>
      <c r="BJ1738" s="3">
        <v>38491</v>
      </c>
      <c r="BK1738">
        <v>312.79039999999998</v>
      </c>
      <c r="BL1738">
        <v>312.79039999999998</v>
      </c>
      <c r="BM1738">
        <v>312.79039999999998</v>
      </c>
      <c r="BN1738">
        <v>312.79039999999998</v>
      </c>
    </row>
    <row r="1739" spans="2:66" x14ac:dyDescent="0.25">
      <c r="B1739" s="3">
        <v>38491</v>
      </c>
      <c r="C1739" s="2">
        <v>4338.17</v>
      </c>
      <c r="D1739" s="2">
        <v>4337.53</v>
      </c>
      <c r="E1739" s="2">
        <v>4364.41</v>
      </c>
      <c r="F1739" s="2">
        <v>4360.42</v>
      </c>
      <c r="H1739" s="3">
        <v>39236</v>
      </c>
      <c r="I1739">
        <v>1.3448</v>
      </c>
      <c r="J1739">
        <v>1.3435999999999999</v>
      </c>
      <c r="K1739">
        <v>1.345</v>
      </c>
      <c r="L1739">
        <v>1.3442000000000001</v>
      </c>
      <c r="N1739" s="3">
        <v>38955</v>
      </c>
      <c r="O1739" s="2">
        <v>622.25</v>
      </c>
      <c r="P1739" s="2">
        <v>621.5</v>
      </c>
      <c r="Q1739" s="2">
        <v>622.85</v>
      </c>
      <c r="R1739" s="2">
        <v>621.79999999999995</v>
      </c>
      <c r="BJ1739" s="3">
        <v>38490</v>
      </c>
      <c r="BK1739">
        <v>313.04629999999997</v>
      </c>
      <c r="BL1739">
        <v>313.04629999999997</v>
      </c>
      <c r="BM1739">
        <v>313.04629999999997</v>
      </c>
      <c r="BN1739">
        <v>313.04629999999997</v>
      </c>
    </row>
    <row r="1740" spans="2:66" x14ac:dyDescent="0.25">
      <c r="B1740" s="3">
        <v>38490</v>
      </c>
      <c r="C1740" s="2">
        <v>4273.99</v>
      </c>
      <c r="D1740" s="2">
        <v>4268.63</v>
      </c>
      <c r="E1740" s="2">
        <v>4326.21</v>
      </c>
      <c r="F1740" s="2">
        <v>4324.6000000000004</v>
      </c>
      <c r="H1740" s="3">
        <v>39235</v>
      </c>
      <c r="I1740">
        <v>1.3441000000000001</v>
      </c>
      <c r="J1740">
        <v>1.3441000000000001</v>
      </c>
      <c r="K1740">
        <v>1.3448</v>
      </c>
      <c r="L1740">
        <v>1.3448</v>
      </c>
      <c r="N1740" s="3">
        <v>38954</v>
      </c>
      <c r="O1740" s="2">
        <v>618.95000000000005</v>
      </c>
      <c r="P1740" s="2">
        <v>617.9</v>
      </c>
      <c r="Q1740" s="2">
        <v>630.125</v>
      </c>
      <c r="R1740" s="2">
        <v>622.4</v>
      </c>
      <c r="BJ1740" s="3">
        <v>38489</v>
      </c>
      <c r="BK1740">
        <v>312.68310000000002</v>
      </c>
      <c r="BL1740">
        <v>312.68310000000002</v>
      </c>
      <c r="BM1740">
        <v>312.68310000000002</v>
      </c>
      <c r="BN1740">
        <v>312.68310000000002</v>
      </c>
    </row>
    <row r="1741" spans="2:66" x14ac:dyDescent="0.25">
      <c r="B1741" s="3">
        <v>38489</v>
      </c>
      <c r="C1741" s="2">
        <v>4274.29</v>
      </c>
      <c r="D1741" s="2">
        <v>4232.67</v>
      </c>
      <c r="E1741" s="2">
        <v>4276.93</v>
      </c>
      <c r="F1741" s="2">
        <v>4251.7700000000004</v>
      </c>
      <c r="H1741" s="3">
        <v>39234</v>
      </c>
      <c r="I1741">
        <v>1.3451</v>
      </c>
      <c r="J1741">
        <v>1.3392999999999999</v>
      </c>
      <c r="K1741">
        <v>1.3458000000000001</v>
      </c>
      <c r="L1741">
        <v>1.3441000000000001</v>
      </c>
      <c r="N1741" s="3">
        <v>38953</v>
      </c>
      <c r="O1741" s="2">
        <v>622.75</v>
      </c>
      <c r="P1741" s="2">
        <v>617.29999999999995</v>
      </c>
      <c r="Q1741" s="2">
        <v>626.75</v>
      </c>
      <c r="R1741" s="2">
        <v>618.79</v>
      </c>
      <c r="BJ1741" s="3">
        <v>38488</v>
      </c>
      <c r="BK1741">
        <v>312.64879999999999</v>
      </c>
      <c r="BL1741">
        <v>312.64879999999999</v>
      </c>
      <c r="BM1741">
        <v>312.64879999999999</v>
      </c>
      <c r="BN1741">
        <v>312.64879999999999</v>
      </c>
    </row>
    <row r="1742" spans="2:66" x14ac:dyDescent="0.25">
      <c r="B1742" s="3">
        <v>38488</v>
      </c>
      <c r="C1742" s="2">
        <v>4266.82</v>
      </c>
      <c r="D1742" s="2">
        <v>4251.99</v>
      </c>
      <c r="E1742" s="2">
        <v>4273.88</v>
      </c>
      <c r="F1742" s="2">
        <v>4262.18</v>
      </c>
      <c r="H1742" s="3">
        <v>39233</v>
      </c>
      <c r="I1742">
        <v>1.3432999999999999</v>
      </c>
      <c r="J1742">
        <v>1.3422000000000001</v>
      </c>
      <c r="K1742">
        <v>1.3472</v>
      </c>
      <c r="L1742">
        <v>1.3452999999999999</v>
      </c>
      <c r="N1742" s="3">
        <v>38952</v>
      </c>
      <c r="O1742" s="2">
        <v>623.95000000000005</v>
      </c>
      <c r="P1742" s="2">
        <v>620.29999999999995</v>
      </c>
      <c r="Q1742" s="2">
        <v>631.17999999999995</v>
      </c>
      <c r="R1742" s="2">
        <v>622.20000000000005</v>
      </c>
      <c r="BJ1742" s="3">
        <v>38485</v>
      </c>
      <c r="BK1742">
        <v>312.87520000000001</v>
      </c>
      <c r="BL1742">
        <v>312.87520000000001</v>
      </c>
      <c r="BM1742">
        <v>312.87520000000001</v>
      </c>
      <c r="BN1742">
        <v>312.87520000000001</v>
      </c>
    </row>
    <row r="1743" spans="2:66" x14ac:dyDescent="0.25">
      <c r="B1743" s="3">
        <v>38485</v>
      </c>
      <c r="C1743" s="2">
        <v>4255.62</v>
      </c>
      <c r="D1743" s="2">
        <v>4241.67</v>
      </c>
      <c r="E1743" s="2">
        <v>4275.8100000000004</v>
      </c>
      <c r="F1743" s="2">
        <v>4275.7</v>
      </c>
      <c r="H1743" s="3">
        <v>39232</v>
      </c>
      <c r="I1743">
        <v>1.345</v>
      </c>
      <c r="J1743">
        <v>1.3411</v>
      </c>
      <c r="K1743">
        <v>1.3456999999999999</v>
      </c>
      <c r="L1743">
        <v>1.3431</v>
      </c>
      <c r="N1743" s="3">
        <v>38951</v>
      </c>
      <c r="O1743" s="2">
        <v>628.25</v>
      </c>
      <c r="P1743" s="2">
        <v>620.08000000000004</v>
      </c>
      <c r="Q1743" s="2">
        <v>629.45000000000005</v>
      </c>
      <c r="R1743" s="2">
        <v>623.65</v>
      </c>
      <c r="BJ1743" s="3">
        <v>38484</v>
      </c>
      <c r="BK1743">
        <v>312.55990000000003</v>
      </c>
      <c r="BL1743">
        <v>312.55990000000003</v>
      </c>
      <c r="BM1743">
        <v>312.55990000000003</v>
      </c>
      <c r="BN1743">
        <v>312.55990000000003</v>
      </c>
    </row>
    <row r="1744" spans="2:66" x14ac:dyDescent="0.25">
      <c r="B1744" s="3">
        <v>38484</v>
      </c>
      <c r="C1744" s="2">
        <v>4265.22</v>
      </c>
      <c r="D1744" s="2">
        <v>4255.38</v>
      </c>
      <c r="E1744" s="2">
        <v>4280.6899999999996</v>
      </c>
      <c r="F1744" s="2">
        <v>4267.05</v>
      </c>
      <c r="H1744" s="3">
        <v>39231</v>
      </c>
      <c r="I1744">
        <v>1.345</v>
      </c>
      <c r="J1744">
        <v>1.3419000000000001</v>
      </c>
      <c r="K1744">
        <v>1.3517999999999999</v>
      </c>
      <c r="L1744">
        <v>1.345</v>
      </c>
      <c r="N1744" s="3">
        <v>38950</v>
      </c>
      <c r="O1744" s="2">
        <v>614</v>
      </c>
      <c r="P1744" s="2">
        <v>613.29999999999995</v>
      </c>
      <c r="Q1744" s="2">
        <v>629.79999999999995</v>
      </c>
      <c r="R1744" s="2">
        <v>627.29999999999995</v>
      </c>
      <c r="BJ1744" s="3">
        <v>38483</v>
      </c>
      <c r="BK1744">
        <v>312.49610000000001</v>
      </c>
      <c r="BL1744">
        <v>312.49610000000001</v>
      </c>
      <c r="BM1744">
        <v>312.49610000000001</v>
      </c>
      <c r="BN1744">
        <v>312.49610000000001</v>
      </c>
    </row>
    <row r="1745" spans="2:66" x14ac:dyDescent="0.25">
      <c r="B1745" s="3">
        <v>38483</v>
      </c>
      <c r="C1745" s="2">
        <v>4246.88</v>
      </c>
      <c r="D1745" s="2">
        <v>4232.3999999999996</v>
      </c>
      <c r="E1745" s="2">
        <v>4273.28</v>
      </c>
      <c r="F1745" s="2">
        <v>4244.16</v>
      </c>
      <c r="H1745" s="3">
        <v>39230</v>
      </c>
      <c r="I1745">
        <v>1.3446</v>
      </c>
      <c r="J1745">
        <v>1.3443000000000001</v>
      </c>
      <c r="K1745">
        <v>1.3461000000000001</v>
      </c>
      <c r="L1745">
        <v>1.345</v>
      </c>
      <c r="N1745" s="3">
        <v>38949</v>
      </c>
      <c r="O1745" s="2">
        <v>614.71500000000003</v>
      </c>
      <c r="P1745" s="2">
        <v>613.6</v>
      </c>
      <c r="Q1745" s="2">
        <v>616.5</v>
      </c>
      <c r="R1745" s="2">
        <v>614</v>
      </c>
      <c r="BJ1745" s="3">
        <v>38482</v>
      </c>
      <c r="BK1745">
        <v>311.7894</v>
      </c>
      <c r="BL1745">
        <v>311.7894</v>
      </c>
      <c r="BM1745">
        <v>311.7894</v>
      </c>
      <c r="BN1745">
        <v>311.7894</v>
      </c>
    </row>
    <row r="1746" spans="2:66" x14ac:dyDescent="0.25">
      <c r="B1746" s="3">
        <v>38482</v>
      </c>
      <c r="C1746" s="2">
        <v>4299.6400000000003</v>
      </c>
      <c r="D1746" s="2">
        <v>4245.26</v>
      </c>
      <c r="E1746" s="2">
        <v>4306.18</v>
      </c>
      <c r="F1746" s="2">
        <v>4251.13</v>
      </c>
      <c r="H1746" s="3">
        <v>39229</v>
      </c>
      <c r="I1746">
        <v>1.3441000000000001</v>
      </c>
      <c r="J1746">
        <v>1.3432999999999999</v>
      </c>
      <c r="K1746">
        <v>1.3451</v>
      </c>
      <c r="L1746">
        <v>1.3447</v>
      </c>
      <c r="N1746" s="3">
        <v>38948</v>
      </c>
      <c r="O1746" s="2">
        <v>612.85</v>
      </c>
      <c r="P1746" s="2">
        <v>612.5</v>
      </c>
      <c r="Q1746" s="2">
        <v>614.66999999999996</v>
      </c>
      <c r="R1746" s="2">
        <v>614.25</v>
      </c>
      <c r="BJ1746" s="3">
        <v>38481</v>
      </c>
      <c r="BK1746">
        <v>311.33530000000002</v>
      </c>
      <c r="BL1746">
        <v>311.33530000000002</v>
      </c>
      <c r="BM1746">
        <v>311.33530000000002</v>
      </c>
      <c r="BN1746">
        <v>311.33530000000002</v>
      </c>
    </row>
    <row r="1747" spans="2:66" x14ac:dyDescent="0.25">
      <c r="B1747" s="3">
        <v>38481</v>
      </c>
      <c r="C1747" s="2">
        <v>4305.6899999999996</v>
      </c>
      <c r="D1747" s="2">
        <v>4277.6400000000003</v>
      </c>
      <c r="E1747" s="2">
        <v>4306.32</v>
      </c>
      <c r="F1747" s="2">
        <v>4292.41</v>
      </c>
      <c r="H1747" s="3">
        <v>39228</v>
      </c>
      <c r="I1747">
        <v>1.3442000000000001</v>
      </c>
      <c r="J1747">
        <v>1.3441000000000001</v>
      </c>
      <c r="K1747">
        <v>1.3444</v>
      </c>
      <c r="L1747">
        <v>1.3441000000000001</v>
      </c>
      <c r="N1747" s="3">
        <v>38947</v>
      </c>
      <c r="O1747" s="2">
        <v>614.75</v>
      </c>
      <c r="P1747" s="2">
        <v>606.75</v>
      </c>
      <c r="Q1747" s="2">
        <v>629.125</v>
      </c>
      <c r="R1747" s="2">
        <v>614.65</v>
      </c>
      <c r="BJ1747" s="3">
        <v>38478</v>
      </c>
      <c r="BK1747">
        <v>312.21350000000001</v>
      </c>
      <c r="BL1747">
        <v>312.21350000000001</v>
      </c>
      <c r="BM1747">
        <v>312.21350000000001</v>
      </c>
      <c r="BN1747">
        <v>312.21350000000001</v>
      </c>
    </row>
    <row r="1748" spans="2:66" x14ac:dyDescent="0.25">
      <c r="B1748" s="3">
        <v>38478</v>
      </c>
      <c r="C1748" s="2">
        <v>4297.1400000000003</v>
      </c>
      <c r="D1748" s="2">
        <v>4276.16</v>
      </c>
      <c r="E1748" s="2">
        <v>4314.9799999999996</v>
      </c>
      <c r="F1748" s="2">
        <v>4311.0600000000004</v>
      </c>
      <c r="H1748" s="3">
        <v>39227</v>
      </c>
      <c r="I1748">
        <v>1.3422000000000001</v>
      </c>
      <c r="J1748">
        <v>1.341</v>
      </c>
      <c r="K1748">
        <v>1.3471</v>
      </c>
      <c r="L1748">
        <v>1.3442000000000001</v>
      </c>
      <c r="N1748" s="3">
        <v>38946</v>
      </c>
      <c r="O1748" s="2">
        <v>628.57500000000005</v>
      </c>
      <c r="P1748" s="2">
        <v>612.9</v>
      </c>
      <c r="Q1748" s="2">
        <v>640.20000000000005</v>
      </c>
      <c r="R1748" s="2">
        <v>614.45000000000005</v>
      </c>
      <c r="BJ1748" s="3">
        <v>38477</v>
      </c>
      <c r="BK1748">
        <v>311.88819999999998</v>
      </c>
      <c r="BL1748">
        <v>311.88819999999998</v>
      </c>
      <c r="BM1748">
        <v>311.88819999999998</v>
      </c>
      <c r="BN1748">
        <v>311.88819999999998</v>
      </c>
    </row>
    <row r="1749" spans="2:66" x14ac:dyDescent="0.25">
      <c r="B1749" s="3">
        <v>38477</v>
      </c>
      <c r="C1749" s="2">
        <v>4271.03</v>
      </c>
      <c r="D1749" s="2">
        <v>4271.03</v>
      </c>
      <c r="E1749" s="2">
        <v>4306.1499999999996</v>
      </c>
      <c r="F1749" s="2">
        <v>4299.51</v>
      </c>
      <c r="H1749" s="3">
        <v>39226</v>
      </c>
      <c r="I1749">
        <v>1.3454999999999999</v>
      </c>
      <c r="J1749">
        <v>1.3419000000000001</v>
      </c>
      <c r="K1749">
        <v>1.3461000000000001</v>
      </c>
      <c r="L1749">
        <v>1.3422000000000001</v>
      </c>
      <c r="N1749" s="3">
        <v>38945</v>
      </c>
      <c r="O1749" s="2">
        <v>625.20000000000005</v>
      </c>
      <c r="P1749" s="2">
        <v>623.5</v>
      </c>
      <c r="Q1749" s="2">
        <v>633.1</v>
      </c>
      <c r="R1749" s="2">
        <v>628.29999999999995</v>
      </c>
      <c r="BJ1749" s="3">
        <v>38476</v>
      </c>
      <c r="BK1749">
        <v>311.9239</v>
      </c>
      <c r="BL1749">
        <v>311.9239</v>
      </c>
      <c r="BM1749">
        <v>311.9239</v>
      </c>
      <c r="BN1749">
        <v>311.9239</v>
      </c>
    </row>
    <row r="1750" spans="2:66" x14ac:dyDescent="0.25">
      <c r="B1750" s="3">
        <v>38476</v>
      </c>
      <c r="C1750" s="2">
        <v>4249.1899999999996</v>
      </c>
      <c r="D1750" s="2">
        <v>4225.21</v>
      </c>
      <c r="E1750" s="2">
        <v>4264.8</v>
      </c>
      <c r="F1750" s="2">
        <v>4264.3500000000004</v>
      </c>
      <c r="H1750" s="3">
        <v>39225</v>
      </c>
      <c r="I1750">
        <v>1.3448</v>
      </c>
      <c r="J1750">
        <v>1.3413999999999999</v>
      </c>
      <c r="K1750">
        <v>1.35</v>
      </c>
      <c r="L1750">
        <v>1.3454999999999999</v>
      </c>
      <c r="N1750" s="3">
        <v>38944</v>
      </c>
      <c r="O1750" s="2">
        <v>626.75</v>
      </c>
      <c r="P1750" s="2">
        <v>620.20000000000005</v>
      </c>
      <c r="Q1750" s="2">
        <v>628.70000000000005</v>
      </c>
      <c r="R1750" s="2">
        <v>624.9</v>
      </c>
      <c r="BJ1750" s="3">
        <v>38475</v>
      </c>
      <c r="BK1750">
        <v>311.75080000000003</v>
      </c>
      <c r="BL1750">
        <v>311.75080000000003</v>
      </c>
      <c r="BM1750">
        <v>311.75080000000003</v>
      </c>
      <c r="BN1750">
        <v>311.75080000000003</v>
      </c>
    </row>
    <row r="1751" spans="2:66" x14ac:dyDescent="0.25">
      <c r="B1751" s="3">
        <v>38475</v>
      </c>
      <c r="C1751" s="2">
        <v>4229.99</v>
      </c>
      <c r="D1751" s="2">
        <v>4218.0600000000004</v>
      </c>
      <c r="E1751" s="2">
        <v>4245.67</v>
      </c>
      <c r="F1751" s="2">
        <v>4245.54</v>
      </c>
      <c r="H1751" s="3">
        <v>39224</v>
      </c>
      <c r="I1751">
        <v>1.3462000000000001</v>
      </c>
      <c r="J1751">
        <v>1.3438000000000001</v>
      </c>
      <c r="K1751">
        <v>1.3475999999999999</v>
      </c>
      <c r="L1751">
        <v>1.3451</v>
      </c>
      <c r="N1751" s="3">
        <v>38943</v>
      </c>
      <c r="O1751" s="2">
        <v>628.6</v>
      </c>
      <c r="P1751" s="2">
        <v>621.9</v>
      </c>
      <c r="Q1751" s="2">
        <v>633.75</v>
      </c>
      <c r="R1751" s="2">
        <v>626.6</v>
      </c>
      <c r="BJ1751" s="3">
        <v>38474</v>
      </c>
      <c r="BK1751">
        <v>311.79579999999999</v>
      </c>
      <c r="BL1751">
        <v>311.79579999999999</v>
      </c>
      <c r="BM1751">
        <v>311.79579999999999</v>
      </c>
      <c r="BN1751">
        <v>311.79579999999999</v>
      </c>
    </row>
    <row r="1752" spans="2:66" x14ac:dyDescent="0.25">
      <c r="B1752" s="3">
        <v>38474</v>
      </c>
      <c r="C1752" s="2">
        <v>4208.63</v>
      </c>
      <c r="D1752" s="2">
        <v>4205.05</v>
      </c>
      <c r="E1752" s="2">
        <v>4235.6400000000003</v>
      </c>
      <c r="F1752" s="2">
        <v>4224.0200000000004</v>
      </c>
      <c r="H1752" s="3">
        <v>39223</v>
      </c>
      <c r="I1752">
        <v>1.3519000000000001</v>
      </c>
      <c r="J1752">
        <v>1.3434999999999999</v>
      </c>
      <c r="K1752">
        <v>1.3521000000000001</v>
      </c>
      <c r="L1752">
        <v>1.3461000000000001</v>
      </c>
      <c r="N1752" s="3">
        <v>38942</v>
      </c>
      <c r="O1752" s="2">
        <v>632.43499999999995</v>
      </c>
      <c r="P1752" s="2">
        <v>627.85</v>
      </c>
      <c r="Q1752" s="2">
        <v>635.54999999999995</v>
      </c>
      <c r="R1752" s="2">
        <v>628.29999999999995</v>
      </c>
      <c r="BJ1752" s="3">
        <v>38471</v>
      </c>
      <c r="BK1752">
        <v>311.73700000000002</v>
      </c>
      <c r="BL1752">
        <v>311.73700000000002</v>
      </c>
      <c r="BM1752">
        <v>311.73700000000002</v>
      </c>
      <c r="BN1752">
        <v>311.73700000000002</v>
      </c>
    </row>
    <row r="1753" spans="2:66" x14ac:dyDescent="0.25">
      <c r="B1753" s="3">
        <v>38471</v>
      </c>
      <c r="C1753" s="2">
        <v>4163.2299999999996</v>
      </c>
      <c r="D1753" s="2">
        <v>4159.66</v>
      </c>
      <c r="E1753" s="2">
        <v>4208.32</v>
      </c>
      <c r="F1753" s="2">
        <v>4184.84</v>
      </c>
      <c r="H1753" s="3">
        <v>39222</v>
      </c>
      <c r="I1753">
        <v>1.3507</v>
      </c>
      <c r="J1753">
        <v>1.3499000000000001</v>
      </c>
      <c r="K1753">
        <v>1.353</v>
      </c>
      <c r="L1753">
        <v>1.3521000000000001</v>
      </c>
      <c r="N1753" s="3">
        <v>38941</v>
      </c>
      <c r="O1753" s="2">
        <v>633.45000000000005</v>
      </c>
      <c r="P1753" s="2">
        <v>631.11</v>
      </c>
      <c r="Q1753" s="2">
        <v>633.45000000000005</v>
      </c>
      <c r="R1753" s="2">
        <v>631.11</v>
      </c>
      <c r="BJ1753" s="3">
        <v>38470</v>
      </c>
      <c r="BK1753">
        <v>311.303</v>
      </c>
      <c r="BL1753">
        <v>311.303</v>
      </c>
      <c r="BM1753">
        <v>311.303</v>
      </c>
      <c r="BN1753">
        <v>311.303</v>
      </c>
    </row>
    <row r="1754" spans="2:66" x14ac:dyDescent="0.25">
      <c r="B1754" s="3">
        <v>38470</v>
      </c>
      <c r="C1754" s="2">
        <v>4204.72</v>
      </c>
      <c r="D1754" s="2">
        <v>4159.87</v>
      </c>
      <c r="E1754" s="2">
        <v>4215.3500000000004</v>
      </c>
      <c r="F1754" s="2">
        <v>4178.1000000000004</v>
      </c>
      <c r="H1754" s="3">
        <v>39221</v>
      </c>
      <c r="I1754">
        <v>1.3506</v>
      </c>
      <c r="J1754">
        <v>1.3506</v>
      </c>
      <c r="K1754">
        <v>1.351</v>
      </c>
      <c r="L1754">
        <v>1.3507</v>
      </c>
      <c r="N1754" s="3">
        <v>38940</v>
      </c>
      <c r="O1754" s="2">
        <v>637.19500000000005</v>
      </c>
      <c r="P1754" s="2">
        <v>625.4</v>
      </c>
      <c r="Q1754" s="2">
        <v>645.54999999999995</v>
      </c>
      <c r="R1754" s="2">
        <v>630.77</v>
      </c>
      <c r="BJ1754" s="3">
        <v>38469</v>
      </c>
      <c r="BK1754">
        <v>310.8433</v>
      </c>
      <c r="BL1754">
        <v>310.8433</v>
      </c>
      <c r="BM1754">
        <v>310.8433</v>
      </c>
      <c r="BN1754">
        <v>310.8433</v>
      </c>
    </row>
    <row r="1755" spans="2:66" x14ac:dyDescent="0.25">
      <c r="B1755" s="3">
        <v>38469</v>
      </c>
      <c r="C1755" s="2">
        <v>4219.6499999999996</v>
      </c>
      <c r="D1755" s="2">
        <v>4157.51</v>
      </c>
      <c r="E1755" s="2">
        <v>4219.6499999999996</v>
      </c>
      <c r="F1755" s="2">
        <v>4189.0200000000004</v>
      </c>
      <c r="H1755" s="3">
        <v>39220</v>
      </c>
      <c r="I1755">
        <v>1.3494999999999999</v>
      </c>
      <c r="J1755">
        <v>1.3465</v>
      </c>
      <c r="K1755">
        <v>1.3521000000000001</v>
      </c>
      <c r="L1755">
        <v>1.3506</v>
      </c>
      <c r="N1755" s="3">
        <v>38939</v>
      </c>
      <c r="O1755" s="2">
        <v>649.65</v>
      </c>
      <c r="P1755" s="2">
        <v>633.1</v>
      </c>
      <c r="Q1755" s="2">
        <v>654.27499999999998</v>
      </c>
      <c r="R1755" s="2">
        <v>636.9</v>
      </c>
      <c r="BJ1755" s="3">
        <v>38468</v>
      </c>
      <c r="BK1755">
        <v>311.08890000000002</v>
      </c>
      <c r="BL1755">
        <v>311.08890000000002</v>
      </c>
      <c r="BM1755">
        <v>311.08890000000002</v>
      </c>
      <c r="BN1755">
        <v>311.08890000000002</v>
      </c>
    </row>
    <row r="1756" spans="2:66" x14ac:dyDescent="0.25">
      <c r="B1756" s="3">
        <v>38468</v>
      </c>
      <c r="C1756" s="2">
        <v>4247.05</v>
      </c>
      <c r="D1756" s="2">
        <v>4209.95</v>
      </c>
      <c r="E1756" s="2">
        <v>4247.47</v>
      </c>
      <c r="F1756" s="2">
        <v>4233.76</v>
      </c>
      <c r="H1756" s="3">
        <v>39219</v>
      </c>
      <c r="I1756">
        <v>1.3522000000000001</v>
      </c>
      <c r="J1756">
        <v>1.3478000000000001</v>
      </c>
      <c r="K1756">
        <v>1.3542000000000001</v>
      </c>
      <c r="L1756">
        <v>1.3494999999999999</v>
      </c>
      <c r="N1756" s="3">
        <v>38938</v>
      </c>
      <c r="O1756" s="2">
        <v>639.85</v>
      </c>
      <c r="P1756" s="2">
        <v>634.70000000000005</v>
      </c>
      <c r="Q1756" s="2">
        <v>655.35</v>
      </c>
      <c r="R1756" s="2">
        <v>649.54</v>
      </c>
      <c r="BJ1756" s="3">
        <v>38467</v>
      </c>
      <c r="BK1756">
        <v>310.69380000000001</v>
      </c>
      <c r="BL1756">
        <v>310.69380000000001</v>
      </c>
      <c r="BM1756">
        <v>310.69380000000001</v>
      </c>
      <c r="BN1756">
        <v>310.69380000000001</v>
      </c>
    </row>
    <row r="1757" spans="2:66" x14ac:dyDescent="0.25">
      <c r="B1757" s="3">
        <v>38467</v>
      </c>
      <c r="C1757" s="2">
        <v>4214.97</v>
      </c>
      <c r="D1757" s="2">
        <v>4204.93</v>
      </c>
      <c r="E1757" s="2">
        <v>4249.8599999999997</v>
      </c>
      <c r="F1757" s="2">
        <v>4246.96</v>
      </c>
      <c r="H1757" s="3">
        <v>39218</v>
      </c>
      <c r="I1757">
        <v>1.3591</v>
      </c>
      <c r="J1757">
        <v>1.3503000000000001</v>
      </c>
      <c r="K1757">
        <v>1.3608</v>
      </c>
      <c r="L1757">
        <v>1.3523000000000001</v>
      </c>
      <c r="N1757" s="3">
        <v>38937</v>
      </c>
      <c r="O1757" s="2">
        <v>647.6</v>
      </c>
      <c r="P1757" s="2">
        <v>637.29999999999995</v>
      </c>
      <c r="Q1757" s="2">
        <v>651.20000000000005</v>
      </c>
      <c r="R1757" s="2">
        <v>639.6</v>
      </c>
      <c r="BJ1757" s="3">
        <v>38464</v>
      </c>
      <c r="BK1757">
        <v>310.4871</v>
      </c>
      <c r="BL1757">
        <v>310.4871</v>
      </c>
      <c r="BM1757">
        <v>310.4871</v>
      </c>
      <c r="BN1757">
        <v>310.4871</v>
      </c>
    </row>
    <row r="1758" spans="2:66" x14ac:dyDescent="0.25">
      <c r="B1758" s="3">
        <v>38464</v>
      </c>
      <c r="C1758" s="2">
        <v>4210.18</v>
      </c>
      <c r="D1758" s="2">
        <v>4208.75</v>
      </c>
      <c r="E1758" s="2">
        <v>4235.3999999999996</v>
      </c>
      <c r="F1758" s="2">
        <v>4223.04</v>
      </c>
      <c r="H1758" s="3">
        <v>39217</v>
      </c>
      <c r="I1758">
        <v>1.3543000000000001</v>
      </c>
      <c r="J1758">
        <v>1.3527</v>
      </c>
      <c r="K1758">
        <v>1.3606</v>
      </c>
      <c r="L1758">
        <v>1.359</v>
      </c>
      <c r="N1758" s="3">
        <v>38936</v>
      </c>
      <c r="O1758" s="2">
        <v>647.495</v>
      </c>
      <c r="P1758" s="2">
        <v>644.1</v>
      </c>
      <c r="Q1758" s="2">
        <v>652.54999999999995</v>
      </c>
      <c r="R1758" s="2">
        <v>647.6</v>
      </c>
      <c r="BJ1758" s="3">
        <v>38463</v>
      </c>
      <c r="BK1758">
        <v>310.72030000000001</v>
      </c>
      <c r="BL1758">
        <v>310.72030000000001</v>
      </c>
      <c r="BM1758">
        <v>310.72030000000001</v>
      </c>
      <c r="BN1758">
        <v>310.72030000000001</v>
      </c>
    </row>
    <row r="1759" spans="2:66" x14ac:dyDescent="0.25">
      <c r="B1759" s="3">
        <v>38463</v>
      </c>
      <c r="C1759" s="2">
        <v>4160.26</v>
      </c>
      <c r="D1759" s="2">
        <v>4159.95</v>
      </c>
      <c r="E1759" s="2">
        <v>4210.82</v>
      </c>
      <c r="F1759" s="2">
        <v>4193.7</v>
      </c>
      <c r="H1759" s="3">
        <v>39216</v>
      </c>
      <c r="I1759">
        <v>1.3540000000000001</v>
      </c>
      <c r="J1759">
        <v>1.3524</v>
      </c>
      <c r="K1759">
        <v>1.3556999999999999</v>
      </c>
      <c r="L1759">
        <v>1.3543000000000001</v>
      </c>
      <c r="N1759" s="3">
        <v>38935</v>
      </c>
      <c r="O1759" s="2">
        <v>646.38499999999999</v>
      </c>
      <c r="P1759" s="2">
        <v>643.79999999999995</v>
      </c>
      <c r="Q1759" s="2">
        <v>647.54999999999995</v>
      </c>
      <c r="R1759" s="2">
        <v>646.95000000000005</v>
      </c>
      <c r="BJ1759" s="3">
        <v>38462</v>
      </c>
      <c r="BK1759">
        <v>310.44060000000002</v>
      </c>
      <c r="BL1759">
        <v>310.44060000000002</v>
      </c>
      <c r="BM1759">
        <v>310.44060000000002</v>
      </c>
      <c r="BN1759">
        <v>310.44060000000002</v>
      </c>
    </row>
    <row r="1760" spans="2:66" x14ac:dyDescent="0.25">
      <c r="B1760" s="3">
        <v>38462</v>
      </c>
      <c r="C1760" s="2">
        <v>4215.1899999999996</v>
      </c>
      <c r="D1760" s="2">
        <v>4166.53</v>
      </c>
      <c r="E1760" s="2">
        <v>4224.21</v>
      </c>
      <c r="F1760" s="2">
        <v>4178.62</v>
      </c>
      <c r="H1760" s="3">
        <v>39215</v>
      </c>
      <c r="I1760">
        <v>1.3521000000000001</v>
      </c>
      <c r="J1760">
        <v>1.3516999999999999</v>
      </c>
      <c r="K1760">
        <v>1.3544</v>
      </c>
      <c r="L1760">
        <v>1.3540000000000001</v>
      </c>
      <c r="N1760" s="3">
        <v>38934</v>
      </c>
      <c r="O1760" s="2">
        <v>645.15</v>
      </c>
      <c r="P1760" s="2">
        <v>644.70000000000005</v>
      </c>
      <c r="Q1760" s="2">
        <v>646.95000000000005</v>
      </c>
      <c r="R1760" s="2">
        <v>646.20000000000005</v>
      </c>
      <c r="BJ1760" s="3">
        <v>38461</v>
      </c>
      <c r="BK1760">
        <v>310.10449999999997</v>
      </c>
      <c r="BL1760">
        <v>310.10449999999997</v>
      </c>
      <c r="BM1760">
        <v>310.10449999999997</v>
      </c>
      <c r="BN1760">
        <v>310.10449999999997</v>
      </c>
    </row>
    <row r="1761" spans="2:66" x14ac:dyDescent="0.25">
      <c r="B1761" s="3">
        <v>38461</v>
      </c>
      <c r="C1761" s="2">
        <v>4211.26</v>
      </c>
      <c r="D1761" s="2">
        <v>4192.33</v>
      </c>
      <c r="E1761" s="2">
        <v>4225.5600000000004</v>
      </c>
      <c r="F1761" s="2">
        <v>4204.6099999999997</v>
      </c>
      <c r="H1761" s="3">
        <v>39214</v>
      </c>
      <c r="I1761">
        <v>1.3522000000000001</v>
      </c>
      <c r="J1761">
        <v>1.3521000000000001</v>
      </c>
      <c r="K1761">
        <v>1.3525</v>
      </c>
      <c r="L1761">
        <v>1.3521000000000001</v>
      </c>
      <c r="N1761" s="3">
        <v>38933</v>
      </c>
      <c r="O1761" s="2">
        <v>645.4</v>
      </c>
      <c r="P1761" s="2">
        <v>643</v>
      </c>
      <c r="Q1761" s="2">
        <v>654.80499999999995</v>
      </c>
      <c r="R1761" s="2">
        <v>646.07000000000005</v>
      </c>
      <c r="BJ1761" s="3">
        <v>38460</v>
      </c>
      <c r="BK1761">
        <v>310.5401</v>
      </c>
      <c r="BL1761">
        <v>310.5401</v>
      </c>
      <c r="BM1761">
        <v>310.5401</v>
      </c>
      <c r="BN1761">
        <v>310.5401</v>
      </c>
    </row>
    <row r="1762" spans="2:66" x14ac:dyDescent="0.25">
      <c r="B1762" s="3">
        <v>38460</v>
      </c>
      <c r="C1762" s="2">
        <v>4266.2700000000004</v>
      </c>
      <c r="D1762" s="2">
        <v>4182.8599999999997</v>
      </c>
      <c r="E1762" s="2">
        <v>4266.2700000000004</v>
      </c>
      <c r="F1762" s="2">
        <v>4202.2</v>
      </c>
      <c r="H1762" s="3">
        <v>39213</v>
      </c>
      <c r="I1762">
        <v>1.3476999999999999</v>
      </c>
      <c r="J1762">
        <v>1.3463000000000001</v>
      </c>
      <c r="K1762">
        <v>1.3531</v>
      </c>
      <c r="L1762">
        <v>1.3522000000000001</v>
      </c>
      <c r="N1762" s="3">
        <v>38932</v>
      </c>
      <c r="O1762" s="2">
        <v>651.65</v>
      </c>
      <c r="P1762" s="2">
        <v>638.1</v>
      </c>
      <c r="Q1762" s="2">
        <v>653.25</v>
      </c>
      <c r="R1762" s="2">
        <v>645.29999999999995</v>
      </c>
      <c r="BJ1762" s="3">
        <v>38457</v>
      </c>
      <c r="BK1762">
        <v>309.9239</v>
      </c>
      <c r="BL1762">
        <v>309.9239</v>
      </c>
      <c r="BM1762">
        <v>309.9239</v>
      </c>
      <c r="BN1762">
        <v>309.9239</v>
      </c>
    </row>
    <row r="1763" spans="2:66" x14ac:dyDescent="0.25">
      <c r="B1763" s="3">
        <v>38457</v>
      </c>
      <c r="C1763" s="2">
        <v>4381.45</v>
      </c>
      <c r="D1763" s="2">
        <v>4309.25</v>
      </c>
      <c r="E1763" s="2">
        <v>4384.51</v>
      </c>
      <c r="F1763" s="2">
        <v>4312.25</v>
      </c>
      <c r="H1763" s="3">
        <v>39212</v>
      </c>
      <c r="I1763">
        <v>1.3532999999999999</v>
      </c>
      <c r="J1763">
        <v>1.3466</v>
      </c>
      <c r="K1763">
        <v>1.3561000000000001</v>
      </c>
      <c r="L1763">
        <v>1.3475999999999999</v>
      </c>
      <c r="N1763" s="3">
        <v>38931</v>
      </c>
      <c r="O1763" s="2">
        <v>647.6</v>
      </c>
      <c r="P1763" s="2">
        <v>644.79999999999995</v>
      </c>
      <c r="Q1763" s="2">
        <v>656.505</v>
      </c>
      <c r="R1763" s="2">
        <v>651.4</v>
      </c>
      <c r="BJ1763" s="3">
        <v>38456</v>
      </c>
      <c r="BK1763">
        <v>309.2167</v>
      </c>
      <c r="BL1763">
        <v>309.2167</v>
      </c>
      <c r="BM1763">
        <v>309.2167</v>
      </c>
      <c r="BN1763">
        <v>309.2167</v>
      </c>
    </row>
    <row r="1764" spans="2:66" x14ac:dyDescent="0.25">
      <c r="B1764" s="3">
        <v>38456</v>
      </c>
      <c r="C1764" s="2">
        <v>4385.6099999999997</v>
      </c>
      <c r="D1764" s="2">
        <v>4380.87</v>
      </c>
      <c r="E1764" s="2">
        <v>4422.88</v>
      </c>
      <c r="F1764" s="2">
        <v>4402.05</v>
      </c>
      <c r="H1764" s="3">
        <v>39211</v>
      </c>
      <c r="I1764">
        <v>1.3537999999999999</v>
      </c>
      <c r="J1764">
        <v>1.3519000000000001</v>
      </c>
      <c r="K1764">
        <v>1.3564000000000001</v>
      </c>
      <c r="L1764">
        <v>1.3533999999999999</v>
      </c>
      <c r="N1764" s="3">
        <v>38930</v>
      </c>
      <c r="O1764" s="2">
        <v>637.1</v>
      </c>
      <c r="P1764" s="2">
        <v>629.95000000000005</v>
      </c>
      <c r="Q1764" s="2">
        <v>648.65</v>
      </c>
      <c r="R1764" s="2">
        <v>647.4</v>
      </c>
      <c r="BJ1764" s="3">
        <v>38455</v>
      </c>
      <c r="BK1764">
        <v>309.05939999999998</v>
      </c>
      <c r="BL1764">
        <v>309.05939999999998</v>
      </c>
      <c r="BM1764">
        <v>309.05939999999998</v>
      </c>
      <c r="BN1764">
        <v>309.05939999999998</v>
      </c>
    </row>
    <row r="1765" spans="2:66" x14ac:dyDescent="0.25">
      <c r="B1765" s="3">
        <v>38455</v>
      </c>
      <c r="C1765" s="2">
        <v>4395.34</v>
      </c>
      <c r="D1765" s="2">
        <v>4393.0600000000004</v>
      </c>
      <c r="E1765" s="2">
        <v>4410.95</v>
      </c>
      <c r="F1765" s="2">
        <v>4405.6899999999996</v>
      </c>
      <c r="H1765" s="3">
        <v>39210</v>
      </c>
      <c r="I1765">
        <v>1.3596999999999999</v>
      </c>
      <c r="J1765">
        <v>1.3517999999999999</v>
      </c>
      <c r="K1765">
        <v>1.3620000000000001</v>
      </c>
      <c r="L1765">
        <v>1.3539000000000001</v>
      </c>
      <c r="N1765" s="3">
        <v>38929</v>
      </c>
      <c r="O1765" s="2">
        <v>638.35</v>
      </c>
      <c r="P1765" s="2">
        <v>628</v>
      </c>
      <c r="Q1765" s="2">
        <v>639.75</v>
      </c>
      <c r="R1765" s="2">
        <v>636.79999999999995</v>
      </c>
      <c r="BJ1765" s="3">
        <v>38454</v>
      </c>
      <c r="BK1765">
        <v>308.79849999999999</v>
      </c>
      <c r="BL1765">
        <v>308.79849999999999</v>
      </c>
      <c r="BM1765">
        <v>308.79849999999999</v>
      </c>
      <c r="BN1765">
        <v>308.79849999999999</v>
      </c>
    </row>
    <row r="1766" spans="2:66" x14ac:dyDescent="0.25">
      <c r="B1766" s="3">
        <v>38454</v>
      </c>
      <c r="C1766" s="2">
        <v>4395.88</v>
      </c>
      <c r="D1766" s="2">
        <v>4366.25</v>
      </c>
      <c r="E1766" s="2">
        <v>4401.8</v>
      </c>
      <c r="F1766" s="2">
        <v>4372.12</v>
      </c>
      <c r="H1766" s="3">
        <v>39209</v>
      </c>
      <c r="I1766">
        <v>1.3593</v>
      </c>
      <c r="J1766">
        <v>1.3588</v>
      </c>
      <c r="K1766">
        <v>1.3626</v>
      </c>
      <c r="L1766">
        <v>1.3597999999999999</v>
      </c>
      <c r="N1766" s="3">
        <v>38928</v>
      </c>
      <c r="O1766" s="2">
        <v>635.4</v>
      </c>
      <c r="P1766" s="2">
        <v>633.04999999999995</v>
      </c>
      <c r="Q1766" s="2">
        <v>639.85</v>
      </c>
      <c r="R1766" s="2">
        <v>638.6</v>
      </c>
      <c r="BJ1766" s="3">
        <v>38453</v>
      </c>
      <c r="BK1766">
        <v>308.77370000000002</v>
      </c>
      <c r="BL1766">
        <v>308.77370000000002</v>
      </c>
      <c r="BM1766">
        <v>308.77370000000002</v>
      </c>
      <c r="BN1766">
        <v>308.77370000000002</v>
      </c>
    </row>
    <row r="1767" spans="2:66" x14ac:dyDescent="0.25">
      <c r="B1767" s="3">
        <v>38453</v>
      </c>
      <c r="C1767" s="2">
        <v>4388.8100000000004</v>
      </c>
      <c r="D1767" s="2">
        <v>4380.4799999999996</v>
      </c>
      <c r="E1767" s="2">
        <v>4406.1099999999997</v>
      </c>
      <c r="F1767" s="2">
        <v>4396.09</v>
      </c>
      <c r="H1767" s="3">
        <v>39208</v>
      </c>
      <c r="I1767">
        <v>1.359</v>
      </c>
      <c r="J1767">
        <v>1.3588</v>
      </c>
      <c r="K1767">
        <v>1.3604000000000001</v>
      </c>
      <c r="L1767">
        <v>1.3592</v>
      </c>
      <c r="N1767" s="3">
        <v>38927</v>
      </c>
      <c r="O1767" s="2">
        <v>635.75</v>
      </c>
      <c r="P1767" s="2">
        <v>635</v>
      </c>
      <c r="Q1767" s="2">
        <v>636.15</v>
      </c>
      <c r="R1767" s="2">
        <v>635.4</v>
      </c>
      <c r="BJ1767" s="3">
        <v>38450</v>
      </c>
      <c r="BK1767">
        <v>308.50799999999998</v>
      </c>
      <c r="BL1767">
        <v>308.50799999999998</v>
      </c>
      <c r="BM1767">
        <v>308.50799999999998</v>
      </c>
      <c r="BN1767">
        <v>308.50799999999998</v>
      </c>
    </row>
    <row r="1768" spans="2:66" x14ac:dyDescent="0.25">
      <c r="B1768" s="3">
        <v>38450</v>
      </c>
      <c r="C1768" s="2">
        <v>4399.4399999999996</v>
      </c>
      <c r="D1768" s="2">
        <v>4393.43</v>
      </c>
      <c r="E1768" s="2">
        <v>4413.24</v>
      </c>
      <c r="F1768" s="2">
        <v>4400.68</v>
      </c>
      <c r="H1768" s="3">
        <v>39207</v>
      </c>
      <c r="I1768">
        <v>1.3591</v>
      </c>
      <c r="J1768">
        <v>1.3589</v>
      </c>
      <c r="K1768">
        <v>1.3591</v>
      </c>
      <c r="L1768">
        <v>1.359</v>
      </c>
      <c r="N1768" s="3">
        <v>38926</v>
      </c>
      <c r="O1768" s="2">
        <v>636.75</v>
      </c>
      <c r="P1768" s="2">
        <v>625.5</v>
      </c>
      <c r="Q1768" s="2">
        <v>639.04999999999995</v>
      </c>
      <c r="R1768" s="2">
        <v>634.32000000000005</v>
      </c>
      <c r="BJ1768" s="3">
        <v>38449</v>
      </c>
      <c r="BK1768">
        <v>308.17770000000002</v>
      </c>
      <c r="BL1768">
        <v>308.17770000000002</v>
      </c>
      <c r="BM1768">
        <v>308.17770000000002</v>
      </c>
      <c r="BN1768">
        <v>308.17770000000002</v>
      </c>
    </row>
    <row r="1769" spans="2:66" x14ac:dyDescent="0.25">
      <c r="B1769" s="3">
        <v>38449</v>
      </c>
      <c r="C1769" s="2">
        <v>4368.3500000000004</v>
      </c>
      <c r="D1769" s="2">
        <v>4354.78</v>
      </c>
      <c r="E1769" s="2">
        <v>4394.18</v>
      </c>
      <c r="F1769" s="2">
        <v>4389.5200000000004</v>
      </c>
      <c r="H1769" s="3">
        <v>39206</v>
      </c>
      <c r="I1769">
        <v>1.3551</v>
      </c>
      <c r="J1769">
        <v>1.3533999999999999</v>
      </c>
      <c r="K1769">
        <v>1.3609</v>
      </c>
      <c r="L1769">
        <v>1.3591</v>
      </c>
      <c r="N1769" s="3">
        <v>38925</v>
      </c>
      <c r="O1769" s="2">
        <v>623.85</v>
      </c>
      <c r="P1769" s="2">
        <v>623</v>
      </c>
      <c r="Q1769" s="2">
        <v>641.75</v>
      </c>
      <c r="R1769" s="2">
        <v>636.79999999999995</v>
      </c>
      <c r="BJ1769" s="3">
        <v>38448</v>
      </c>
      <c r="BK1769">
        <v>307.93599999999998</v>
      </c>
      <c r="BL1769">
        <v>307.93599999999998</v>
      </c>
      <c r="BM1769">
        <v>307.93599999999998</v>
      </c>
      <c r="BN1769">
        <v>307.93599999999998</v>
      </c>
    </row>
    <row r="1770" spans="2:66" x14ac:dyDescent="0.25">
      <c r="B1770" s="3">
        <v>38448</v>
      </c>
      <c r="C1770" s="2">
        <v>4373.16</v>
      </c>
      <c r="D1770" s="2">
        <v>4360.8100000000004</v>
      </c>
      <c r="E1770" s="2">
        <v>4379.18</v>
      </c>
      <c r="F1770" s="2">
        <v>4379.18</v>
      </c>
      <c r="H1770" s="3">
        <v>39205</v>
      </c>
      <c r="I1770">
        <v>1.3593999999999999</v>
      </c>
      <c r="J1770">
        <v>1.3545</v>
      </c>
      <c r="K1770">
        <v>1.3622000000000001</v>
      </c>
      <c r="L1770">
        <v>1.3551</v>
      </c>
      <c r="N1770" s="3">
        <v>38924</v>
      </c>
      <c r="O1770" s="2">
        <v>618.32000000000005</v>
      </c>
      <c r="P1770" s="2">
        <v>612.4</v>
      </c>
      <c r="Q1770" s="2">
        <v>627.54999999999995</v>
      </c>
      <c r="R1770" s="2">
        <v>623.6</v>
      </c>
      <c r="BJ1770" s="3">
        <v>38447</v>
      </c>
      <c r="BK1770">
        <v>307.58780000000002</v>
      </c>
      <c r="BL1770">
        <v>307.58780000000002</v>
      </c>
      <c r="BM1770">
        <v>307.58780000000002</v>
      </c>
      <c r="BN1770">
        <v>307.58780000000002</v>
      </c>
    </row>
    <row r="1771" spans="2:66" x14ac:dyDescent="0.25">
      <c r="B1771" s="3">
        <v>38447</v>
      </c>
      <c r="C1771" s="2">
        <v>4356.62</v>
      </c>
      <c r="D1771" s="2">
        <v>4352.8500000000004</v>
      </c>
      <c r="E1771" s="2">
        <v>4366.71</v>
      </c>
      <c r="F1771" s="2">
        <v>4362.6099999999997</v>
      </c>
      <c r="H1771" s="3">
        <v>39204</v>
      </c>
      <c r="I1771">
        <v>1.3603000000000001</v>
      </c>
      <c r="J1771">
        <v>1.3560000000000001</v>
      </c>
      <c r="K1771">
        <v>1.3611</v>
      </c>
      <c r="L1771">
        <v>1.3593</v>
      </c>
      <c r="N1771" s="3">
        <v>38923</v>
      </c>
      <c r="O1771" s="2">
        <v>616.65</v>
      </c>
      <c r="P1771" s="2">
        <v>609.15</v>
      </c>
      <c r="Q1771" s="2">
        <v>624.25</v>
      </c>
      <c r="R1771" s="2">
        <v>618.20000000000005</v>
      </c>
      <c r="BJ1771" s="3">
        <v>38446</v>
      </c>
      <c r="BK1771">
        <v>307.88400000000001</v>
      </c>
      <c r="BL1771">
        <v>307.88400000000001</v>
      </c>
      <c r="BM1771">
        <v>307.88400000000001</v>
      </c>
      <c r="BN1771">
        <v>307.88400000000001</v>
      </c>
    </row>
    <row r="1772" spans="2:66" x14ac:dyDescent="0.25">
      <c r="B1772" s="3">
        <v>38446</v>
      </c>
      <c r="C1772" s="2">
        <v>4355.84</v>
      </c>
      <c r="D1772" s="2">
        <v>4323.24</v>
      </c>
      <c r="E1772" s="2">
        <v>4357.97</v>
      </c>
      <c r="F1772" s="2">
        <v>4341.3900000000003</v>
      </c>
      <c r="H1772" s="3">
        <v>39203</v>
      </c>
      <c r="I1772">
        <v>1.3652</v>
      </c>
      <c r="J1772">
        <v>1.359</v>
      </c>
      <c r="K1772">
        <v>1.3672</v>
      </c>
      <c r="L1772">
        <v>1.3603000000000001</v>
      </c>
      <c r="N1772" s="3">
        <v>38922</v>
      </c>
      <c r="O1772" s="2">
        <v>617.15</v>
      </c>
      <c r="P1772" s="2">
        <v>601.35</v>
      </c>
      <c r="Q1772" s="2">
        <v>621.13</v>
      </c>
      <c r="R1772" s="2">
        <v>616.20000000000005</v>
      </c>
      <c r="BJ1772" s="3">
        <v>38443</v>
      </c>
      <c r="BK1772">
        <v>307.55119999999999</v>
      </c>
      <c r="BL1772">
        <v>307.55119999999999</v>
      </c>
      <c r="BM1772">
        <v>307.55119999999999</v>
      </c>
      <c r="BN1772">
        <v>307.55119999999999</v>
      </c>
    </row>
    <row r="1773" spans="2:66" x14ac:dyDescent="0.25">
      <c r="B1773" s="3">
        <v>38443</v>
      </c>
      <c r="C1773" s="2">
        <v>4348.03</v>
      </c>
      <c r="D1773" s="2">
        <v>4347.53</v>
      </c>
      <c r="E1773" s="2">
        <v>4393.2</v>
      </c>
      <c r="F1773" s="2">
        <v>4373.53</v>
      </c>
      <c r="H1773" s="3">
        <v>39202</v>
      </c>
      <c r="I1773">
        <v>1.3625</v>
      </c>
      <c r="J1773">
        <v>1.3588</v>
      </c>
      <c r="K1773">
        <v>1.3676999999999999</v>
      </c>
      <c r="L1773">
        <v>1.3651</v>
      </c>
      <c r="N1773" s="3">
        <v>38921</v>
      </c>
      <c r="O1773" s="2">
        <v>620.95000000000005</v>
      </c>
      <c r="P1773" s="2">
        <v>615.1</v>
      </c>
      <c r="Q1773" s="2">
        <v>621.25</v>
      </c>
      <c r="R1773" s="2">
        <v>616.32000000000005</v>
      </c>
      <c r="BJ1773" s="3">
        <v>38442</v>
      </c>
      <c r="BK1773">
        <v>306.69580000000002</v>
      </c>
      <c r="BL1773">
        <v>306.69580000000002</v>
      </c>
      <c r="BM1773">
        <v>306.69580000000002</v>
      </c>
      <c r="BN1773">
        <v>306.69580000000002</v>
      </c>
    </row>
    <row r="1774" spans="2:66" x14ac:dyDescent="0.25">
      <c r="B1774" s="3">
        <v>38442</v>
      </c>
      <c r="C1774" s="2">
        <v>4369.2700000000004</v>
      </c>
      <c r="D1774" s="2">
        <v>4344.63</v>
      </c>
      <c r="E1774" s="2">
        <v>4376.2700000000004</v>
      </c>
      <c r="F1774" s="2">
        <v>4348.7700000000004</v>
      </c>
      <c r="H1774" s="3">
        <v>39201</v>
      </c>
      <c r="I1774">
        <v>1.3651</v>
      </c>
      <c r="J1774">
        <v>1.3614999999999999</v>
      </c>
      <c r="K1774">
        <v>1.3655999999999999</v>
      </c>
      <c r="L1774">
        <v>1.3622000000000001</v>
      </c>
      <c r="N1774" s="3">
        <v>38920</v>
      </c>
      <c r="O1774" s="2">
        <v>620</v>
      </c>
      <c r="P1774" s="2">
        <v>620</v>
      </c>
      <c r="Q1774" s="2">
        <v>622.25</v>
      </c>
      <c r="R1774" s="2">
        <v>621.5</v>
      </c>
      <c r="BJ1774" s="3">
        <v>38441</v>
      </c>
      <c r="BK1774">
        <v>306.04169999999999</v>
      </c>
      <c r="BL1774">
        <v>306.04169999999999</v>
      </c>
      <c r="BM1774">
        <v>306.04169999999999</v>
      </c>
      <c r="BN1774">
        <v>306.04169999999999</v>
      </c>
    </row>
    <row r="1775" spans="2:66" x14ac:dyDescent="0.25">
      <c r="B1775" s="3">
        <v>38441</v>
      </c>
      <c r="C1775" s="2">
        <v>4325.97</v>
      </c>
      <c r="D1775" s="2">
        <v>4320.01</v>
      </c>
      <c r="E1775" s="2">
        <v>4347.5200000000004</v>
      </c>
      <c r="F1775" s="2">
        <v>4347.5200000000004</v>
      </c>
      <c r="H1775" s="3">
        <v>39200</v>
      </c>
      <c r="I1775">
        <v>1.3651</v>
      </c>
      <c r="J1775">
        <v>1.3643000000000001</v>
      </c>
      <c r="K1775">
        <v>1.3652</v>
      </c>
      <c r="L1775">
        <v>1.3651</v>
      </c>
      <c r="N1775" s="3">
        <v>38919</v>
      </c>
      <c r="O1775" s="2">
        <v>626.15</v>
      </c>
      <c r="P1775" s="2">
        <v>615</v>
      </c>
      <c r="Q1775" s="2">
        <v>637.65</v>
      </c>
      <c r="R1775" s="2">
        <v>620</v>
      </c>
      <c r="BJ1775" s="3">
        <v>38440</v>
      </c>
      <c r="BK1775">
        <v>305.32530000000003</v>
      </c>
      <c r="BL1775">
        <v>305.32530000000003</v>
      </c>
      <c r="BM1775">
        <v>305.32530000000003</v>
      </c>
      <c r="BN1775">
        <v>305.32530000000003</v>
      </c>
    </row>
    <row r="1776" spans="2:66" x14ac:dyDescent="0.25">
      <c r="B1776" s="3">
        <v>38440</v>
      </c>
      <c r="C1776" s="2">
        <v>4331.96</v>
      </c>
      <c r="D1776" s="2">
        <v>4308.92</v>
      </c>
      <c r="E1776" s="2">
        <v>4352.1499999999996</v>
      </c>
      <c r="F1776" s="2">
        <v>4351.8900000000003</v>
      </c>
      <c r="H1776" s="3">
        <v>39199</v>
      </c>
      <c r="I1776">
        <v>1.3592</v>
      </c>
      <c r="J1776">
        <v>1.3586</v>
      </c>
      <c r="K1776">
        <v>1.3677999999999999</v>
      </c>
      <c r="L1776">
        <v>1.3651</v>
      </c>
      <c r="N1776" s="3">
        <v>38918</v>
      </c>
      <c r="O1776" s="2">
        <v>644.85</v>
      </c>
      <c r="P1776" s="2">
        <v>625</v>
      </c>
      <c r="Q1776" s="2">
        <v>645.95000000000005</v>
      </c>
      <c r="R1776" s="2">
        <v>625.79999999999995</v>
      </c>
      <c r="BJ1776" s="3">
        <v>38435</v>
      </c>
      <c r="BK1776">
        <v>305.30540000000002</v>
      </c>
      <c r="BL1776">
        <v>305.30540000000002</v>
      </c>
      <c r="BM1776">
        <v>305.30540000000002</v>
      </c>
      <c r="BN1776">
        <v>305.30540000000002</v>
      </c>
    </row>
    <row r="1777" spans="2:66" x14ac:dyDescent="0.25">
      <c r="B1777" s="3">
        <v>38435</v>
      </c>
      <c r="C1777" s="2">
        <v>4325.24</v>
      </c>
      <c r="D1777" s="2">
        <v>4315.7299999999996</v>
      </c>
      <c r="E1777" s="2">
        <v>4347.72</v>
      </c>
      <c r="F1777" s="2">
        <v>4343.6000000000004</v>
      </c>
      <c r="H1777" s="3">
        <v>39198</v>
      </c>
      <c r="I1777">
        <v>1.3637999999999999</v>
      </c>
      <c r="J1777">
        <v>1.3585</v>
      </c>
      <c r="K1777">
        <v>1.3653</v>
      </c>
      <c r="L1777">
        <v>1.3592</v>
      </c>
      <c r="N1777" s="3">
        <v>38917</v>
      </c>
      <c r="O1777" s="2">
        <v>630.6</v>
      </c>
      <c r="P1777" s="2">
        <v>617.29999999999995</v>
      </c>
      <c r="Q1777" s="2">
        <v>646.95000000000005</v>
      </c>
      <c r="R1777" s="2">
        <v>644.20000000000005</v>
      </c>
      <c r="BJ1777" s="3">
        <v>38434</v>
      </c>
      <c r="BK1777">
        <v>305.1071</v>
      </c>
      <c r="BL1777">
        <v>305.1071</v>
      </c>
      <c r="BM1777">
        <v>305.1071</v>
      </c>
      <c r="BN1777">
        <v>305.1071</v>
      </c>
    </row>
    <row r="1778" spans="2:66" x14ac:dyDescent="0.25">
      <c r="B1778" s="3">
        <v>38434</v>
      </c>
      <c r="C1778" s="2">
        <v>4291.38</v>
      </c>
      <c r="D1778" s="2">
        <v>4275.55</v>
      </c>
      <c r="E1778" s="2">
        <v>4325.2</v>
      </c>
      <c r="F1778" s="2">
        <v>4317.2</v>
      </c>
      <c r="H1778" s="3">
        <v>39197</v>
      </c>
      <c r="I1778">
        <v>1.3633</v>
      </c>
      <c r="J1778">
        <v>1.3620000000000001</v>
      </c>
      <c r="K1778">
        <v>1.3665</v>
      </c>
      <c r="L1778">
        <v>1.3637999999999999</v>
      </c>
      <c r="N1778" s="3">
        <v>38916</v>
      </c>
      <c r="O1778" s="2">
        <v>644.70000000000005</v>
      </c>
      <c r="P1778" s="2">
        <v>626.5</v>
      </c>
      <c r="Q1778" s="2">
        <v>654.85</v>
      </c>
      <c r="R1778" s="2">
        <v>630</v>
      </c>
      <c r="BJ1778" s="3">
        <v>38433</v>
      </c>
      <c r="BK1778">
        <v>305.45420000000001</v>
      </c>
      <c r="BL1778">
        <v>305.45420000000001</v>
      </c>
      <c r="BM1778">
        <v>305.45420000000001</v>
      </c>
      <c r="BN1778">
        <v>305.45420000000001</v>
      </c>
    </row>
    <row r="1779" spans="2:66" x14ac:dyDescent="0.25">
      <c r="B1779" s="3">
        <v>38433</v>
      </c>
      <c r="C1779" s="2">
        <v>4301.24</v>
      </c>
      <c r="D1779" s="2">
        <v>4281.75</v>
      </c>
      <c r="E1779" s="2">
        <v>4323.96</v>
      </c>
      <c r="F1779" s="2">
        <v>4320.6899999999996</v>
      </c>
      <c r="H1779" s="3">
        <v>39196</v>
      </c>
      <c r="I1779">
        <v>1.3577999999999999</v>
      </c>
      <c r="J1779">
        <v>1.3547</v>
      </c>
      <c r="K1779">
        <v>1.3643000000000001</v>
      </c>
      <c r="L1779">
        <v>1.3633999999999999</v>
      </c>
      <c r="N1779" s="3">
        <v>38915</v>
      </c>
      <c r="O1779" s="2">
        <v>669.35</v>
      </c>
      <c r="P1779" s="2">
        <v>640.14</v>
      </c>
      <c r="Q1779" s="2">
        <v>676.55</v>
      </c>
      <c r="R1779" s="2">
        <v>644.5</v>
      </c>
      <c r="BJ1779" s="3">
        <v>38432</v>
      </c>
      <c r="BK1779">
        <v>305.32839999999999</v>
      </c>
      <c r="BL1779">
        <v>305.32839999999999</v>
      </c>
      <c r="BM1779">
        <v>305.32839999999999</v>
      </c>
      <c r="BN1779">
        <v>305.32839999999999</v>
      </c>
    </row>
    <row r="1780" spans="2:66" x14ac:dyDescent="0.25">
      <c r="B1780" s="3">
        <v>38432</v>
      </c>
      <c r="C1780" s="2">
        <v>4322.47</v>
      </c>
      <c r="D1780" s="2">
        <v>4295.3900000000003</v>
      </c>
      <c r="E1780" s="2">
        <v>4336.8100000000004</v>
      </c>
      <c r="F1780" s="2">
        <v>4296.3599999999997</v>
      </c>
      <c r="H1780" s="3">
        <v>39195</v>
      </c>
      <c r="I1780">
        <v>1.3597999999999999</v>
      </c>
      <c r="J1780">
        <v>1.3543000000000001</v>
      </c>
      <c r="K1780">
        <v>1.3602000000000001</v>
      </c>
      <c r="L1780">
        <v>1.3577999999999999</v>
      </c>
      <c r="N1780" s="3">
        <v>38914</v>
      </c>
      <c r="O1780" s="2">
        <v>664.8</v>
      </c>
      <c r="P1780" s="2">
        <v>663</v>
      </c>
      <c r="Q1780" s="2">
        <v>674.995</v>
      </c>
      <c r="R1780" s="2">
        <v>668.95</v>
      </c>
      <c r="BJ1780" s="3">
        <v>38429</v>
      </c>
      <c r="BK1780">
        <v>305.46780000000001</v>
      </c>
      <c r="BL1780">
        <v>305.46780000000001</v>
      </c>
      <c r="BM1780">
        <v>305.46780000000001</v>
      </c>
      <c r="BN1780">
        <v>305.46780000000001</v>
      </c>
    </row>
    <row r="1781" spans="2:66" x14ac:dyDescent="0.25">
      <c r="B1781" s="3">
        <v>38429</v>
      </c>
      <c r="C1781" s="2">
        <v>4316.93</v>
      </c>
      <c r="D1781" s="2">
        <v>4310.46</v>
      </c>
      <c r="E1781" s="2">
        <v>4339.5</v>
      </c>
      <c r="F1781" s="2">
        <v>4327.18</v>
      </c>
      <c r="H1781" s="3">
        <v>39194</v>
      </c>
      <c r="I1781">
        <v>1.3589</v>
      </c>
      <c r="J1781">
        <v>1.3586</v>
      </c>
      <c r="K1781">
        <v>1.3608</v>
      </c>
      <c r="L1781">
        <v>1.3599000000000001</v>
      </c>
      <c r="N1781" s="3">
        <v>38913</v>
      </c>
      <c r="O1781" s="2">
        <v>664.85</v>
      </c>
      <c r="P1781" s="2">
        <v>664</v>
      </c>
      <c r="Q1781" s="2">
        <v>666.35</v>
      </c>
      <c r="R1781" s="2">
        <v>664.8</v>
      </c>
      <c r="BJ1781" s="3">
        <v>38428</v>
      </c>
      <c r="BK1781">
        <v>305.82119999999998</v>
      </c>
      <c r="BL1781">
        <v>305.82119999999998</v>
      </c>
      <c r="BM1781">
        <v>305.82119999999998</v>
      </c>
      <c r="BN1781">
        <v>305.82119999999998</v>
      </c>
    </row>
    <row r="1782" spans="2:66" x14ac:dyDescent="0.25">
      <c r="B1782" s="3">
        <v>38428</v>
      </c>
      <c r="C1782" s="2">
        <v>4307.7299999999996</v>
      </c>
      <c r="D1782" s="2">
        <v>4295.7</v>
      </c>
      <c r="E1782" s="2">
        <v>4322.82</v>
      </c>
      <c r="F1782" s="2">
        <v>4315.92</v>
      </c>
      <c r="H1782" s="3">
        <v>39193</v>
      </c>
      <c r="I1782">
        <v>1.3589</v>
      </c>
      <c r="J1782">
        <v>1.3589</v>
      </c>
      <c r="K1782">
        <v>1.3591</v>
      </c>
      <c r="L1782">
        <v>1.3589</v>
      </c>
      <c r="N1782" s="3">
        <v>38912</v>
      </c>
      <c r="O1782" s="2">
        <v>663.4</v>
      </c>
      <c r="P1782" s="2">
        <v>658.8</v>
      </c>
      <c r="Q1782" s="2">
        <v>668.25</v>
      </c>
      <c r="R1782" s="2">
        <v>663.42</v>
      </c>
      <c r="BJ1782" s="3">
        <v>38427</v>
      </c>
      <c r="BK1782">
        <v>305.66629999999998</v>
      </c>
      <c r="BL1782">
        <v>305.66629999999998</v>
      </c>
      <c r="BM1782">
        <v>305.66629999999998</v>
      </c>
      <c r="BN1782">
        <v>305.66629999999998</v>
      </c>
    </row>
    <row r="1783" spans="2:66" x14ac:dyDescent="0.25">
      <c r="B1783" s="3">
        <v>38427</v>
      </c>
      <c r="C1783" s="2">
        <v>4378.96</v>
      </c>
      <c r="D1783" s="2">
        <v>4301.38</v>
      </c>
      <c r="E1783" s="2">
        <v>4384.7700000000004</v>
      </c>
      <c r="F1783" s="2">
        <v>4309.1099999999997</v>
      </c>
      <c r="H1783" s="3">
        <v>39192</v>
      </c>
      <c r="I1783">
        <v>1.3623000000000001</v>
      </c>
      <c r="J1783">
        <v>1.3582000000000001</v>
      </c>
      <c r="K1783">
        <v>1.3634999999999999</v>
      </c>
      <c r="L1783">
        <v>1.3589</v>
      </c>
      <c r="N1783" s="3">
        <v>38911</v>
      </c>
      <c r="O1783" s="2">
        <v>647.75</v>
      </c>
      <c r="P1783" s="2">
        <v>644</v>
      </c>
      <c r="Q1783" s="2">
        <v>666.25</v>
      </c>
      <c r="R1783" s="2">
        <v>663.2</v>
      </c>
      <c r="BJ1783" s="3">
        <v>38426</v>
      </c>
      <c r="BK1783">
        <v>305.36700000000002</v>
      </c>
      <c r="BL1783">
        <v>305.36700000000002</v>
      </c>
      <c r="BM1783">
        <v>305.36700000000002</v>
      </c>
      <c r="BN1783">
        <v>305.36700000000002</v>
      </c>
    </row>
    <row r="1784" spans="2:66" x14ac:dyDescent="0.25">
      <c r="B1784" s="3">
        <v>38426</v>
      </c>
      <c r="C1784" s="2">
        <v>4370.38</v>
      </c>
      <c r="D1784" s="2">
        <v>4369.84</v>
      </c>
      <c r="E1784" s="2">
        <v>4392.17</v>
      </c>
      <c r="F1784" s="2">
        <v>4387.6899999999996</v>
      </c>
      <c r="H1784" s="3">
        <v>39191</v>
      </c>
      <c r="I1784">
        <v>1.3613999999999999</v>
      </c>
      <c r="J1784">
        <v>1.3561000000000001</v>
      </c>
      <c r="K1784">
        <v>1.3627</v>
      </c>
      <c r="L1784">
        <v>1.3621000000000001</v>
      </c>
      <c r="N1784" s="3">
        <v>38910</v>
      </c>
      <c r="O1784" s="2">
        <v>642.54999999999995</v>
      </c>
      <c r="P1784" s="2">
        <v>638.79999999999995</v>
      </c>
      <c r="Q1784" s="2">
        <v>655.67</v>
      </c>
      <c r="R1784" s="2">
        <v>647.54999999999995</v>
      </c>
      <c r="BJ1784" s="3">
        <v>38425</v>
      </c>
      <c r="BK1784">
        <v>304.84870000000001</v>
      </c>
      <c r="BL1784">
        <v>304.84870000000001</v>
      </c>
      <c r="BM1784">
        <v>304.84870000000001</v>
      </c>
      <c r="BN1784">
        <v>304.84870000000001</v>
      </c>
    </row>
    <row r="1785" spans="2:66" x14ac:dyDescent="0.25">
      <c r="B1785" s="3">
        <v>38425</v>
      </c>
      <c r="C1785" s="2">
        <v>4353.7299999999996</v>
      </c>
      <c r="D1785" s="2">
        <v>4340.0200000000004</v>
      </c>
      <c r="E1785" s="2">
        <v>4371.28</v>
      </c>
      <c r="F1785" s="2">
        <v>4367.3</v>
      </c>
      <c r="H1785" s="3">
        <v>39190</v>
      </c>
      <c r="I1785">
        <v>1.357</v>
      </c>
      <c r="J1785">
        <v>1.3560000000000001</v>
      </c>
      <c r="K1785">
        <v>1.3617999999999999</v>
      </c>
      <c r="L1785">
        <v>1.3614999999999999</v>
      </c>
      <c r="N1785" s="3">
        <v>38909</v>
      </c>
      <c r="O1785" s="2">
        <v>622.15</v>
      </c>
      <c r="P1785" s="2">
        <v>621</v>
      </c>
      <c r="Q1785" s="2">
        <v>643.95000000000005</v>
      </c>
      <c r="R1785" s="2">
        <v>642</v>
      </c>
      <c r="BJ1785" s="3">
        <v>38422</v>
      </c>
      <c r="BK1785">
        <v>305.36360000000002</v>
      </c>
      <c r="BL1785">
        <v>305.36360000000002</v>
      </c>
      <c r="BM1785">
        <v>305.36360000000002</v>
      </c>
      <c r="BN1785">
        <v>305.36360000000002</v>
      </c>
    </row>
    <row r="1786" spans="2:66" x14ac:dyDescent="0.25">
      <c r="B1786" s="3">
        <v>38422</v>
      </c>
      <c r="C1786" s="2">
        <v>4359.93</v>
      </c>
      <c r="D1786" s="2">
        <v>4353.5600000000004</v>
      </c>
      <c r="E1786" s="2">
        <v>4379.9399999999996</v>
      </c>
      <c r="F1786" s="2">
        <v>4360.49</v>
      </c>
      <c r="H1786" s="3">
        <v>39189</v>
      </c>
      <c r="I1786">
        <v>1.3526</v>
      </c>
      <c r="J1786">
        <v>1.3524</v>
      </c>
      <c r="K1786">
        <v>1.3593999999999999</v>
      </c>
      <c r="L1786">
        <v>1.3573</v>
      </c>
      <c r="N1786" s="3">
        <v>38908</v>
      </c>
      <c r="O1786" s="2">
        <v>629.54999999999995</v>
      </c>
      <c r="P1786" s="2">
        <v>619.70000000000005</v>
      </c>
      <c r="Q1786" s="2">
        <v>632.65</v>
      </c>
      <c r="R1786" s="2">
        <v>621.85</v>
      </c>
      <c r="BJ1786" s="3">
        <v>38421</v>
      </c>
      <c r="BK1786">
        <v>305.0872</v>
      </c>
      <c r="BL1786">
        <v>305.0872</v>
      </c>
      <c r="BM1786">
        <v>305.0872</v>
      </c>
      <c r="BN1786">
        <v>305.0872</v>
      </c>
    </row>
    <row r="1787" spans="2:66" x14ac:dyDescent="0.25">
      <c r="B1787" s="3">
        <v>38421</v>
      </c>
      <c r="C1787" s="2">
        <v>4358.29</v>
      </c>
      <c r="D1787" s="2">
        <v>4330.21</v>
      </c>
      <c r="E1787" s="2">
        <v>4365.41</v>
      </c>
      <c r="F1787" s="2">
        <v>4337.68</v>
      </c>
      <c r="H1787" s="3">
        <v>39188</v>
      </c>
      <c r="I1787">
        <v>1.3568</v>
      </c>
      <c r="J1787">
        <v>1.3522000000000001</v>
      </c>
      <c r="K1787">
        <v>1.3569</v>
      </c>
      <c r="L1787">
        <v>1.3523000000000001</v>
      </c>
      <c r="N1787" s="3">
        <v>38907</v>
      </c>
      <c r="O1787" s="2">
        <v>630.29999999999995</v>
      </c>
      <c r="P1787" s="2">
        <v>627.9</v>
      </c>
      <c r="Q1787" s="2">
        <v>632.20000000000005</v>
      </c>
      <c r="R1787" s="2">
        <v>628.79999999999995</v>
      </c>
      <c r="BJ1787" s="3">
        <v>38420</v>
      </c>
      <c r="BK1787">
        <v>305.91359999999997</v>
      </c>
      <c r="BL1787">
        <v>305.91359999999997</v>
      </c>
      <c r="BM1787">
        <v>305.91359999999997</v>
      </c>
      <c r="BN1787">
        <v>305.91359999999997</v>
      </c>
    </row>
    <row r="1788" spans="2:66" x14ac:dyDescent="0.25">
      <c r="B1788" s="3">
        <v>38420</v>
      </c>
      <c r="C1788" s="2">
        <v>4395.24</v>
      </c>
      <c r="D1788" s="2">
        <v>4365.2299999999996</v>
      </c>
      <c r="E1788" s="2">
        <v>4428.54</v>
      </c>
      <c r="F1788" s="2">
        <v>4375.6000000000004</v>
      </c>
      <c r="H1788" s="3">
        <v>39187</v>
      </c>
      <c r="I1788">
        <v>1.3528</v>
      </c>
      <c r="J1788">
        <v>1.3528</v>
      </c>
      <c r="K1788">
        <v>1.3575999999999999</v>
      </c>
      <c r="L1788">
        <v>1.3566</v>
      </c>
      <c r="N1788" s="3">
        <v>38906</v>
      </c>
      <c r="O1788" s="2">
        <v>630.75</v>
      </c>
      <c r="P1788" s="2">
        <v>628.75</v>
      </c>
      <c r="Q1788" s="2">
        <v>630.75</v>
      </c>
      <c r="R1788" s="2">
        <v>630.29999999999995</v>
      </c>
      <c r="BJ1788" s="3">
        <v>38419</v>
      </c>
      <c r="BK1788">
        <v>306.51330000000002</v>
      </c>
      <c r="BL1788">
        <v>306.51330000000002</v>
      </c>
      <c r="BM1788">
        <v>306.51330000000002</v>
      </c>
      <c r="BN1788">
        <v>306.51330000000002</v>
      </c>
    </row>
    <row r="1789" spans="2:66" x14ac:dyDescent="0.25">
      <c r="B1789" s="3">
        <v>38419</v>
      </c>
      <c r="C1789" s="2">
        <v>4417.1099999999997</v>
      </c>
      <c r="D1789" s="2">
        <v>4388.1099999999997</v>
      </c>
      <c r="E1789" s="2">
        <v>4422.8900000000003</v>
      </c>
      <c r="F1789" s="2">
        <v>4396.5</v>
      </c>
      <c r="H1789" s="3">
        <v>39186</v>
      </c>
      <c r="I1789">
        <v>1.3526</v>
      </c>
      <c r="J1789">
        <v>1.3526</v>
      </c>
      <c r="K1789">
        <v>1.3528</v>
      </c>
      <c r="L1789">
        <v>1.3528</v>
      </c>
      <c r="N1789" s="3">
        <v>38905</v>
      </c>
      <c r="O1789" s="2">
        <v>632.5</v>
      </c>
      <c r="P1789" s="2">
        <v>626.75</v>
      </c>
      <c r="Q1789" s="2">
        <v>637.95000000000005</v>
      </c>
      <c r="R1789" s="2">
        <v>628.82000000000005</v>
      </c>
      <c r="BJ1789" s="3">
        <v>38418</v>
      </c>
      <c r="BK1789">
        <v>306.1413</v>
      </c>
      <c r="BL1789">
        <v>306.1413</v>
      </c>
      <c r="BM1789">
        <v>306.1413</v>
      </c>
      <c r="BN1789">
        <v>306.1413</v>
      </c>
    </row>
    <row r="1790" spans="2:66" x14ac:dyDescent="0.25">
      <c r="B1790" s="3">
        <v>38418</v>
      </c>
      <c r="C1790" s="2">
        <v>4424.7700000000004</v>
      </c>
      <c r="D1790" s="2">
        <v>4417.5600000000004</v>
      </c>
      <c r="E1790" s="2">
        <v>4435.3100000000004</v>
      </c>
      <c r="F1790" s="2">
        <v>4428.09</v>
      </c>
      <c r="H1790" s="3">
        <v>39185</v>
      </c>
      <c r="I1790">
        <v>1.3485</v>
      </c>
      <c r="J1790">
        <v>1.3481000000000001</v>
      </c>
      <c r="K1790">
        <v>1.3547</v>
      </c>
      <c r="L1790">
        <v>1.3526</v>
      </c>
      <c r="N1790" s="3">
        <v>38904</v>
      </c>
      <c r="O1790" s="2">
        <v>627.35</v>
      </c>
      <c r="P1790" s="2">
        <v>621.5</v>
      </c>
      <c r="Q1790" s="2">
        <v>635.35</v>
      </c>
      <c r="R1790" s="2">
        <v>632.1</v>
      </c>
      <c r="BJ1790" s="3">
        <v>38415</v>
      </c>
      <c r="BK1790">
        <v>305.0428</v>
      </c>
      <c r="BL1790">
        <v>305.0428</v>
      </c>
      <c r="BM1790">
        <v>305.0428</v>
      </c>
      <c r="BN1790">
        <v>305.0428</v>
      </c>
    </row>
    <row r="1791" spans="2:66" x14ac:dyDescent="0.25">
      <c r="B1791" s="3">
        <v>38415</v>
      </c>
      <c r="C1791" s="2">
        <v>4380.7299999999996</v>
      </c>
      <c r="D1791" s="2">
        <v>4373.3</v>
      </c>
      <c r="E1791" s="2">
        <v>4424.28</v>
      </c>
      <c r="F1791" s="2">
        <v>4423.5200000000004</v>
      </c>
      <c r="H1791" s="3">
        <v>39184</v>
      </c>
      <c r="I1791">
        <v>1.3434999999999999</v>
      </c>
      <c r="J1791">
        <v>1.3431</v>
      </c>
      <c r="K1791">
        <v>1.3496999999999999</v>
      </c>
      <c r="L1791">
        <v>1.3487</v>
      </c>
      <c r="N1791" s="3">
        <v>38903</v>
      </c>
      <c r="O1791" s="2">
        <v>629.25</v>
      </c>
      <c r="P1791" s="2">
        <v>617.25</v>
      </c>
      <c r="Q1791" s="2">
        <v>631.25</v>
      </c>
      <c r="R1791" s="2">
        <v>626.75</v>
      </c>
      <c r="BJ1791" s="3">
        <v>38414</v>
      </c>
      <c r="BK1791">
        <v>304.81639999999999</v>
      </c>
      <c r="BL1791">
        <v>304.81639999999999</v>
      </c>
      <c r="BM1791">
        <v>304.81639999999999</v>
      </c>
      <c r="BN1791">
        <v>304.81639999999999</v>
      </c>
    </row>
    <row r="1792" spans="2:66" x14ac:dyDescent="0.25">
      <c r="B1792" s="3">
        <v>38414</v>
      </c>
      <c r="C1792" s="2">
        <v>4378.72</v>
      </c>
      <c r="D1792" s="2">
        <v>4371.6499999999996</v>
      </c>
      <c r="E1792" s="2">
        <v>4399.88</v>
      </c>
      <c r="F1792" s="2">
        <v>4373.2700000000004</v>
      </c>
      <c r="H1792" s="3">
        <v>39183</v>
      </c>
      <c r="I1792">
        <v>1.3429</v>
      </c>
      <c r="J1792">
        <v>1.3408</v>
      </c>
      <c r="K1792">
        <v>1.3440000000000001</v>
      </c>
      <c r="L1792">
        <v>1.3434999999999999</v>
      </c>
      <c r="N1792" s="3">
        <v>38902</v>
      </c>
      <c r="O1792" s="2">
        <v>624</v>
      </c>
      <c r="P1792" s="2">
        <v>616</v>
      </c>
      <c r="Q1792" s="2">
        <v>630.04999999999995</v>
      </c>
      <c r="R1792" s="2">
        <v>629.54999999999995</v>
      </c>
      <c r="BJ1792" s="3">
        <v>38413</v>
      </c>
      <c r="BK1792">
        <v>305.05590000000001</v>
      </c>
      <c r="BL1792">
        <v>305.05590000000001</v>
      </c>
      <c r="BM1792">
        <v>305.05590000000001</v>
      </c>
      <c r="BN1792">
        <v>305.05590000000001</v>
      </c>
    </row>
    <row r="1793" spans="2:66" x14ac:dyDescent="0.25">
      <c r="B1793" s="3">
        <v>38413</v>
      </c>
      <c r="C1793" s="2">
        <v>4374.95</v>
      </c>
      <c r="D1793" s="2">
        <v>4363.8599999999997</v>
      </c>
      <c r="E1793" s="2">
        <v>4396.67</v>
      </c>
      <c r="F1793" s="2">
        <v>4393.43</v>
      </c>
      <c r="H1793" s="3">
        <v>39182</v>
      </c>
      <c r="I1793">
        <v>1.3351999999999999</v>
      </c>
      <c r="J1793">
        <v>1.335</v>
      </c>
      <c r="K1793">
        <v>1.3452999999999999</v>
      </c>
      <c r="L1793">
        <v>1.3429</v>
      </c>
      <c r="N1793" s="3">
        <v>38901</v>
      </c>
      <c r="O1793" s="2">
        <v>618.15</v>
      </c>
      <c r="P1793" s="2">
        <v>616.25</v>
      </c>
      <c r="Q1793" s="2">
        <v>627.35</v>
      </c>
      <c r="R1793" s="2">
        <v>623.70000000000005</v>
      </c>
      <c r="BJ1793" s="3">
        <v>38412</v>
      </c>
      <c r="BK1793">
        <v>304.93770000000001</v>
      </c>
      <c r="BL1793">
        <v>304.93770000000001</v>
      </c>
      <c r="BM1793">
        <v>304.93770000000001</v>
      </c>
      <c r="BN1793">
        <v>304.93770000000001</v>
      </c>
    </row>
    <row r="1794" spans="2:66" x14ac:dyDescent="0.25">
      <c r="B1794" s="3">
        <v>38412</v>
      </c>
      <c r="C1794" s="2">
        <v>4345.24</v>
      </c>
      <c r="D1794" s="2">
        <v>4335.04</v>
      </c>
      <c r="E1794" s="2">
        <v>4388.42</v>
      </c>
      <c r="F1794" s="2">
        <v>4383.62</v>
      </c>
      <c r="H1794" s="3">
        <v>39181</v>
      </c>
      <c r="I1794">
        <v>1.3368</v>
      </c>
      <c r="J1794">
        <v>1.3339000000000001</v>
      </c>
      <c r="K1794">
        <v>1.3379000000000001</v>
      </c>
      <c r="L1794">
        <v>1.3351999999999999</v>
      </c>
      <c r="N1794" s="3">
        <v>38900</v>
      </c>
      <c r="O1794" s="2">
        <v>614.20000000000005</v>
      </c>
      <c r="P1794" s="2">
        <v>612.65</v>
      </c>
      <c r="Q1794" s="2">
        <v>618.25</v>
      </c>
      <c r="R1794" s="2">
        <v>617.87</v>
      </c>
      <c r="BJ1794" s="3">
        <v>38411</v>
      </c>
      <c r="BK1794">
        <v>305.64170000000001</v>
      </c>
      <c r="BL1794">
        <v>305.64170000000001</v>
      </c>
      <c r="BM1794">
        <v>305.64170000000001</v>
      </c>
      <c r="BN1794">
        <v>305.64170000000001</v>
      </c>
    </row>
    <row r="1795" spans="2:66" x14ac:dyDescent="0.25">
      <c r="B1795" s="3">
        <v>38411</v>
      </c>
      <c r="C1795" s="2">
        <v>4360.34</v>
      </c>
      <c r="D1795" s="2">
        <v>4346.24</v>
      </c>
      <c r="E1795" s="2">
        <v>4375.8</v>
      </c>
      <c r="F1795" s="2">
        <v>4350.49</v>
      </c>
      <c r="H1795" s="3">
        <v>39180</v>
      </c>
      <c r="I1795">
        <v>1.3379000000000001</v>
      </c>
      <c r="J1795">
        <v>1.3365</v>
      </c>
      <c r="K1795">
        <v>1.3387</v>
      </c>
      <c r="L1795">
        <v>1.3367</v>
      </c>
      <c r="N1795" s="3">
        <v>38898</v>
      </c>
      <c r="O1795" s="2">
        <v>599.4</v>
      </c>
      <c r="P1795" s="2">
        <v>596.79999999999995</v>
      </c>
      <c r="Q1795" s="2">
        <v>616.70000000000005</v>
      </c>
      <c r="R1795" s="2">
        <v>614.04999999999995</v>
      </c>
      <c r="BJ1795" s="3">
        <v>38408</v>
      </c>
      <c r="BK1795">
        <v>305.08479999999997</v>
      </c>
      <c r="BL1795">
        <v>305.08479999999997</v>
      </c>
      <c r="BM1795">
        <v>305.08479999999997</v>
      </c>
      <c r="BN1795">
        <v>305.08479999999997</v>
      </c>
    </row>
    <row r="1796" spans="2:66" x14ac:dyDescent="0.25">
      <c r="B1796" s="3">
        <v>38408</v>
      </c>
      <c r="C1796" s="2">
        <v>4327.7</v>
      </c>
      <c r="D1796" s="2">
        <v>4327.1000000000004</v>
      </c>
      <c r="E1796" s="2">
        <v>4352.16</v>
      </c>
      <c r="F1796" s="2">
        <v>4348.6400000000003</v>
      </c>
      <c r="H1796" s="3">
        <v>39179</v>
      </c>
      <c r="I1796">
        <v>1.3372999999999999</v>
      </c>
      <c r="J1796">
        <v>1.3371</v>
      </c>
      <c r="K1796">
        <v>1.3379000000000001</v>
      </c>
      <c r="L1796">
        <v>1.3379000000000001</v>
      </c>
      <c r="N1796" s="3">
        <v>38897</v>
      </c>
      <c r="O1796" s="2">
        <v>580.29999999999995</v>
      </c>
      <c r="P1796" s="2">
        <v>578.4</v>
      </c>
      <c r="Q1796" s="2">
        <v>600.75</v>
      </c>
      <c r="R1796" s="2">
        <v>599.1</v>
      </c>
      <c r="BJ1796" s="3">
        <v>38407</v>
      </c>
      <c r="BK1796">
        <v>305.06229999999999</v>
      </c>
      <c r="BL1796">
        <v>305.06229999999999</v>
      </c>
      <c r="BM1796">
        <v>305.06229999999999</v>
      </c>
      <c r="BN1796">
        <v>305.06229999999999</v>
      </c>
    </row>
    <row r="1797" spans="2:66" x14ac:dyDescent="0.25">
      <c r="B1797" s="3">
        <v>38407</v>
      </c>
      <c r="C1797" s="2">
        <v>4304.74</v>
      </c>
      <c r="D1797" s="2">
        <v>4288.62</v>
      </c>
      <c r="E1797" s="2">
        <v>4311.68</v>
      </c>
      <c r="F1797" s="2">
        <v>4304.29</v>
      </c>
      <c r="H1797" s="3">
        <v>39178</v>
      </c>
      <c r="I1797">
        <v>1.3424</v>
      </c>
      <c r="J1797">
        <v>1.3361000000000001</v>
      </c>
      <c r="K1797">
        <v>1.3427</v>
      </c>
      <c r="L1797">
        <v>1.3372999999999999</v>
      </c>
      <c r="N1797" s="3">
        <v>38896</v>
      </c>
      <c r="O1797" s="2">
        <v>581.85</v>
      </c>
      <c r="P1797" s="2">
        <v>576.15</v>
      </c>
      <c r="Q1797" s="2">
        <v>587.1</v>
      </c>
      <c r="R1797" s="2">
        <v>580.5</v>
      </c>
      <c r="BJ1797" s="3">
        <v>38406</v>
      </c>
      <c r="BK1797">
        <v>305.25920000000002</v>
      </c>
      <c r="BL1797">
        <v>305.25920000000002</v>
      </c>
      <c r="BM1797">
        <v>305.25920000000002</v>
      </c>
      <c r="BN1797">
        <v>305.25920000000002</v>
      </c>
    </row>
    <row r="1798" spans="2:66" x14ac:dyDescent="0.25">
      <c r="B1798" s="3">
        <v>38406</v>
      </c>
      <c r="C1798" s="2">
        <v>4293.6499999999996</v>
      </c>
      <c r="D1798" s="2">
        <v>4276.01</v>
      </c>
      <c r="E1798" s="2">
        <v>4310.66</v>
      </c>
      <c r="F1798" s="2">
        <v>4310.66</v>
      </c>
      <c r="H1798" s="3">
        <v>39177</v>
      </c>
      <c r="I1798">
        <v>1.3373999999999999</v>
      </c>
      <c r="J1798">
        <v>1.3352999999999999</v>
      </c>
      <c r="K1798">
        <v>1.3438000000000001</v>
      </c>
      <c r="L1798">
        <v>1.3421000000000001</v>
      </c>
      <c r="N1798" s="3">
        <v>38895</v>
      </c>
      <c r="O1798" s="2">
        <v>585.125</v>
      </c>
      <c r="P1798" s="2">
        <v>578.5</v>
      </c>
      <c r="Q1798" s="2">
        <v>596.45000000000005</v>
      </c>
      <c r="R1798" s="2">
        <v>581.54999999999995</v>
      </c>
      <c r="BJ1798" s="3">
        <v>38405</v>
      </c>
      <c r="BK1798">
        <v>305.52809999999999</v>
      </c>
      <c r="BL1798">
        <v>305.52809999999999</v>
      </c>
      <c r="BM1798">
        <v>305.52809999999999</v>
      </c>
      <c r="BN1798">
        <v>305.52809999999999</v>
      </c>
    </row>
    <row r="1799" spans="2:66" x14ac:dyDescent="0.25">
      <c r="B1799" s="3">
        <v>38405</v>
      </c>
      <c r="C1799" s="2">
        <v>4347.3</v>
      </c>
      <c r="D1799" s="2">
        <v>4304.55</v>
      </c>
      <c r="E1799" s="2">
        <v>4350.1000000000004</v>
      </c>
      <c r="F1799" s="2">
        <v>4323.21</v>
      </c>
      <c r="H1799" s="3">
        <v>39176</v>
      </c>
      <c r="I1799">
        <v>1.3323</v>
      </c>
      <c r="J1799">
        <v>1.3319000000000001</v>
      </c>
      <c r="K1799">
        <v>1.3378000000000001</v>
      </c>
      <c r="L1799">
        <v>1.3373999999999999</v>
      </c>
      <c r="N1799" s="3">
        <v>38894</v>
      </c>
      <c r="O1799" s="2">
        <v>585.65</v>
      </c>
      <c r="P1799" s="2">
        <v>576.85</v>
      </c>
      <c r="Q1799" s="2">
        <v>587.35</v>
      </c>
      <c r="R1799" s="2">
        <v>585.1</v>
      </c>
      <c r="BJ1799" s="3">
        <v>38404</v>
      </c>
      <c r="BK1799">
        <v>305.55680000000001</v>
      </c>
      <c r="BL1799">
        <v>305.55680000000001</v>
      </c>
      <c r="BM1799">
        <v>305.55680000000001</v>
      </c>
      <c r="BN1799">
        <v>305.55680000000001</v>
      </c>
    </row>
    <row r="1800" spans="2:66" x14ac:dyDescent="0.25">
      <c r="B1800" s="3">
        <v>38404</v>
      </c>
      <c r="C1800" s="2">
        <v>4363.21</v>
      </c>
      <c r="D1800" s="2">
        <v>4342.21</v>
      </c>
      <c r="E1800" s="2">
        <v>4373.1499999999996</v>
      </c>
      <c r="F1800" s="2">
        <v>4353.34</v>
      </c>
      <c r="H1800" s="3">
        <v>39175</v>
      </c>
      <c r="I1800">
        <v>1.3367</v>
      </c>
      <c r="J1800">
        <v>1.3317000000000001</v>
      </c>
      <c r="K1800">
        <v>1.3380000000000001</v>
      </c>
      <c r="L1800">
        <v>1.3318000000000001</v>
      </c>
      <c r="N1800" s="3">
        <v>38893</v>
      </c>
      <c r="O1800" s="2">
        <v>583.54999999999995</v>
      </c>
      <c r="P1800" s="2">
        <v>581.75</v>
      </c>
      <c r="Q1800" s="2">
        <v>586.75</v>
      </c>
      <c r="R1800" s="2">
        <v>585.70000000000005</v>
      </c>
      <c r="BJ1800" s="3">
        <v>38401</v>
      </c>
      <c r="BK1800">
        <v>306.20150000000001</v>
      </c>
      <c r="BL1800">
        <v>306.20150000000001</v>
      </c>
      <c r="BM1800">
        <v>306.20150000000001</v>
      </c>
      <c r="BN1800">
        <v>306.20150000000001</v>
      </c>
    </row>
    <row r="1801" spans="2:66" x14ac:dyDescent="0.25">
      <c r="B1801" s="3">
        <v>38401</v>
      </c>
      <c r="C1801" s="2">
        <v>4363.47</v>
      </c>
      <c r="D1801" s="2">
        <v>4351.0200000000004</v>
      </c>
      <c r="E1801" s="2">
        <v>4390.2</v>
      </c>
      <c r="F1801" s="2">
        <v>4359.47</v>
      </c>
      <c r="H1801" s="3">
        <v>39174</v>
      </c>
      <c r="I1801">
        <v>1.3352999999999999</v>
      </c>
      <c r="J1801">
        <v>1.3331</v>
      </c>
      <c r="K1801">
        <v>1.3379000000000001</v>
      </c>
      <c r="L1801">
        <v>1.3371</v>
      </c>
      <c r="N1801" s="3">
        <v>38892</v>
      </c>
      <c r="O1801" s="2">
        <v>585.25</v>
      </c>
      <c r="P1801" s="2">
        <v>582.70000000000005</v>
      </c>
      <c r="Q1801" s="2">
        <v>585.25</v>
      </c>
      <c r="R1801" s="2">
        <v>583.6</v>
      </c>
      <c r="BJ1801" s="3">
        <v>38400</v>
      </c>
      <c r="BK1801">
        <v>306.5693</v>
      </c>
      <c r="BL1801">
        <v>306.5693</v>
      </c>
      <c r="BM1801">
        <v>306.5693</v>
      </c>
      <c r="BN1801">
        <v>306.5693</v>
      </c>
    </row>
    <row r="1802" spans="2:66" x14ac:dyDescent="0.25">
      <c r="B1802" s="3">
        <v>38400</v>
      </c>
      <c r="C1802" s="2">
        <v>4370.32</v>
      </c>
      <c r="D1802" s="2">
        <v>4359.63</v>
      </c>
      <c r="E1802" s="2">
        <v>4387.8999999999996</v>
      </c>
      <c r="F1802" s="2">
        <v>4369.68</v>
      </c>
      <c r="H1802" s="3">
        <v>39173</v>
      </c>
      <c r="I1802">
        <v>1.335</v>
      </c>
      <c r="J1802">
        <v>1.335</v>
      </c>
      <c r="K1802">
        <v>1.3379000000000001</v>
      </c>
      <c r="L1802">
        <v>1.3353999999999999</v>
      </c>
      <c r="N1802" s="3">
        <v>38891</v>
      </c>
      <c r="O1802" s="2">
        <v>581.6</v>
      </c>
      <c r="P1802" s="2">
        <v>571.20000000000005</v>
      </c>
      <c r="Q1802" s="2">
        <v>586.45000000000005</v>
      </c>
      <c r="R1802" s="2">
        <v>583.65</v>
      </c>
      <c r="BJ1802" s="3">
        <v>38399</v>
      </c>
      <c r="BK1802">
        <v>307.37380000000002</v>
      </c>
      <c r="BL1802">
        <v>307.37380000000002</v>
      </c>
      <c r="BM1802">
        <v>307.37380000000002</v>
      </c>
      <c r="BN1802">
        <v>307.37380000000002</v>
      </c>
    </row>
    <row r="1803" spans="2:66" x14ac:dyDescent="0.25">
      <c r="B1803" s="3">
        <v>38399</v>
      </c>
      <c r="C1803" s="2">
        <v>4392.79</v>
      </c>
      <c r="D1803" s="2">
        <v>4348.66</v>
      </c>
      <c r="E1803" s="2">
        <v>4392.79</v>
      </c>
      <c r="F1803" s="2">
        <v>4368.7700000000004</v>
      </c>
      <c r="H1803" s="3">
        <v>39172</v>
      </c>
      <c r="I1803">
        <v>1.3351</v>
      </c>
      <c r="J1803">
        <v>1.335</v>
      </c>
      <c r="K1803">
        <v>1.3351</v>
      </c>
      <c r="L1803">
        <v>1.335</v>
      </c>
      <c r="N1803" s="3">
        <v>38890</v>
      </c>
      <c r="O1803" s="2">
        <v>589.125</v>
      </c>
      <c r="P1803" s="2">
        <v>578.85</v>
      </c>
      <c r="Q1803" s="2">
        <v>589.125</v>
      </c>
      <c r="R1803" s="2">
        <v>581.6</v>
      </c>
      <c r="BJ1803" s="3">
        <v>38398</v>
      </c>
      <c r="BK1803">
        <v>307.3186</v>
      </c>
      <c r="BL1803">
        <v>307.3186</v>
      </c>
      <c r="BM1803">
        <v>307.3186</v>
      </c>
      <c r="BN1803">
        <v>307.3186</v>
      </c>
    </row>
    <row r="1804" spans="2:66" x14ac:dyDescent="0.25">
      <c r="B1804" s="3">
        <v>38398</v>
      </c>
      <c r="C1804" s="2">
        <v>4386.33</v>
      </c>
      <c r="D1804" s="2">
        <v>4377.3</v>
      </c>
      <c r="E1804" s="2">
        <v>4409.09</v>
      </c>
      <c r="F1804" s="2">
        <v>4402.03</v>
      </c>
      <c r="H1804" s="3">
        <v>39171</v>
      </c>
      <c r="I1804">
        <v>1.3327</v>
      </c>
      <c r="J1804">
        <v>1.3286</v>
      </c>
      <c r="K1804">
        <v>1.3396999999999999</v>
      </c>
      <c r="L1804">
        <v>1.3351</v>
      </c>
      <c r="N1804" s="3">
        <v>38889</v>
      </c>
      <c r="O1804" s="2">
        <v>578.45000000000005</v>
      </c>
      <c r="P1804" s="2">
        <v>569.95000000000005</v>
      </c>
      <c r="Q1804" s="2">
        <v>591.04999999999995</v>
      </c>
      <c r="R1804" s="2">
        <v>588.95000000000005</v>
      </c>
      <c r="BJ1804" s="3">
        <v>38397</v>
      </c>
      <c r="BK1804">
        <v>307.58100000000002</v>
      </c>
      <c r="BL1804">
        <v>307.58100000000002</v>
      </c>
      <c r="BM1804">
        <v>307.58100000000002</v>
      </c>
      <c r="BN1804">
        <v>307.58100000000002</v>
      </c>
    </row>
    <row r="1805" spans="2:66" x14ac:dyDescent="0.25">
      <c r="B1805" s="3">
        <v>38397</v>
      </c>
      <c r="C1805" s="2">
        <v>4395.37</v>
      </c>
      <c r="D1805" s="2">
        <v>4372.5200000000004</v>
      </c>
      <c r="E1805" s="2">
        <v>4398.79</v>
      </c>
      <c r="F1805" s="2">
        <v>4386.3999999999996</v>
      </c>
      <c r="H1805" s="3">
        <v>39170</v>
      </c>
      <c r="I1805">
        <v>1.331</v>
      </c>
      <c r="J1805">
        <v>1.3301000000000001</v>
      </c>
      <c r="K1805">
        <v>1.3351</v>
      </c>
      <c r="L1805">
        <v>1.333</v>
      </c>
      <c r="N1805" s="3">
        <v>38888</v>
      </c>
      <c r="O1805" s="2">
        <v>565.45000000000005</v>
      </c>
      <c r="P1805" s="2">
        <v>560.20000000000005</v>
      </c>
      <c r="Q1805" s="2">
        <v>578.65</v>
      </c>
      <c r="R1805" s="2">
        <v>577.79999999999995</v>
      </c>
      <c r="BJ1805" s="3">
        <v>38394</v>
      </c>
      <c r="BK1805">
        <v>308.09339999999997</v>
      </c>
      <c r="BL1805">
        <v>308.09339999999997</v>
      </c>
      <c r="BM1805">
        <v>308.09339999999997</v>
      </c>
      <c r="BN1805">
        <v>308.09339999999997</v>
      </c>
    </row>
    <row r="1806" spans="2:66" x14ac:dyDescent="0.25">
      <c r="B1806" s="3">
        <v>38394</v>
      </c>
      <c r="C1806" s="2">
        <v>4355.22</v>
      </c>
      <c r="D1806" s="2">
        <v>4355.22</v>
      </c>
      <c r="E1806" s="2">
        <v>4391.79</v>
      </c>
      <c r="F1806" s="2">
        <v>4387.8</v>
      </c>
      <c r="H1806" s="3">
        <v>39169</v>
      </c>
      <c r="I1806">
        <v>1.3348</v>
      </c>
      <c r="J1806">
        <v>1.3305</v>
      </c>
      <c r="K1806">
        <v>1.337</v>
      </c>
      <c r="L1806">
        <v>1.3307</v>
      </c>
      <c r="N1806" s="3">
        <v>38887</v>
      </c>
      <c r="O1806" s="2">
        <v>579.65</v>
      </c>
      <c r="P1806" s="2">
        <v>562.54999999999995</v>
      </c>
      <c r="Q1806" s="2">
        <v>580.47500000000002</v>
      </c>
      <c r="R1806" s="2">
        <v>565.29999999999995</v>
      </c>
      <c r="BJ1806" s="3">
        <v>38393</v>
      </c>
      <c r="BK1806">
        <v>308.20920000000001</v>
      </c>
      <c r="BL1806">
        <v>308.20920000000001</v>
      </c>
      <c r="BM1806">
        <v>308.20920000000001</v>
      </c>
      <c r="BN1806">
        <v>308.20920000000001</v>
      </c>
    </row>
    <row r="1807" spans="2:66" x14ac:dyDescent="0.25">
      <c r="B1807" s="3">
        <v>38393</v>
      </c>
      <c r="C1807" s="2">
        <v>4362.54</v>
      </c>
      <c r="D1807" s="2">
        <v>4338.96</v>
      </c>
      <c r="E1807" s="2">
        <v>4367.91</v>
      </c>
      <c r="F1807" s="2">
        <v>4342.01</v>
      </c>
      <c r="H1807" s="3">
        <v>39168</v>
      </c>
      <c r="I1807">
        <v>1.3328</v>
      </c>
      <c r="J1807">
        <v>1.3321000000000001</v>
      </c>
      <c r="K1807">
        <v>1.3368</v>
      </c>
      <c r="L1807">
        <v>1.3346</v>
      </c>
      <c r="N1807" s="3">
        <v>38886</v>
      </c>
      <c r="O1807" s="2">
        <v>580.5</v>
      </c>
      <c r="P1807" s="2">
        <v>577.9</v>
      </c>
      <c r="Q1807" s="2">
        <v>581.1</v>
      </c>
      <c r="R1807" s="2">
        <v>578.5</v>
      </c>
      <c r="BJ1807" s="3">
        <v>38392</v>
      </c>
      <c r="BK1807">
        <v>307.97269999999997</v>
      </c>
      <c r="BL1807">
        <v>307.97269999999997</v>
      </c>
      <c r="BM1807">
        <v>307.97269999999997</v>
      </c>
      <c r="BN1807">
        <v>307.97269999999997</v>
      </c>
    </row>
    <row r="1808" spans="2:66" x14ac:dyDescent="0.25">
      <c r="B1808" s="3">
        <v>38392</v>
      </c>
      <c r="C1808" s="2">
        <v>4373.4799999999996</v>
      </c>
      <c r="D1808" s="2">
        <v>4344.46</v>
      </c>
      <c r="E1808" s="2">
        <v>4387.22</v>
      </c>
      <c r="F1808" s="2">
        <v>4353.1499999999996</v>
      </c>
      <c r="H1808" s="3">
        <v>39167</v>
      </c>
      <c r="I1808">
        <v>1.3272999999999999</v>
      </c>
      <c r="J1808">
        <v>1.3253999999999999</v>
      </c>
      <c r="K1808">
        <v>1.3345</v>
      </c>
      <c r="L1808">
        <v>1.333</v>
      </c>
      <c r="N1808" s="3">
        <v>38885</v>
      </c>
      <c r="O1808" s="2">
        <v>578.35</v>
      </c>
      <c r="P1808" s="2">
        <v>578</v>
      </c>
      <c r="Q1808" s="2">
        <v>581.25</v>
      </c>
      <c r="R1808" s="2">
        <v>580.5</v>
      </c>
      <c r="BJ1808" s="3">
        <v>38391</v>
      </c>
      <c r="BK1808">
        <v>307.09469999999999</v>
      </c>
      <c r="BL1808">
        <v>307.09469999999999</v>
      </c>
      <c r="BM1808">
        <v>307.09469999999999</v>
      </c>
      <c r="BN1808">
        <v>307.09469999999999</v>
      </c>
    </row>
    <row r="1809" spans="2:66" x14ac:dyDescent="0.25">
      <c r="B1809" s="3">
        <v>38391</v>
      </c>
      <c r="C1809" s="2">
        <v>4369.07</v>
      </c>
      <c r="D1809" s="2">
        <v>4356.45</v>
      </c>
      <c r="E1809" s="2">
        <v>4376.6000000000004</v>
      </c>
      <c r="F1809" s="2">
        <v>4371.3900000000003</v>
      </c>
      <c r="H1809" s="3">
        <v>39166</v>
      </c>
      <c r="I1809">
        <v>1.3281000000000001</v>
      </c>
      <c r="J1809">
        <v>1.3258000000000001</v>
      </c>
      <c r="K1809">
        <v>1.3293999999999999</v>
      </c>
      <c r="L1809">
        <v>1.327</v>
      </c>
      <c r="N1809" s="3">
        <v>38884</v>
      </c>
      <c r="O1809" s="2">
        <v>577.9</v>
      </c>
      <c r="P1809" s="2">
        <v>566.52</v>
      </c>
      <c r="Q1809" s="2">
        <v>586</v>
      </c>
      <c r="R1809" s="2">
        <v>580.6</v>
      </c>
      <c r="BJ1809" s="3">
        <v>38390</v>
      </c>
      <c r="BK1809">
        <v>307.13189999999997</v>
      </c>
      <c r="BL1809">
        <v>307.13189999999997</v>
      </c>
      <c r="BM1809">
        <v>307.13189999999997</v>
      </c>
      <c r="BN1809">
        <v>307.13189999999997</v>
      </c>
    </row>
    <row r="1810" spans="2:66" x14ac:dyDescent="0.25">
      <c r="B1810" s="3">
        <v>38390</v>
      </c>
      <c r="C1810" s="2">
        <v>4342.75</v>
      </c>
      <c r="D1810" s="2">
        <v>4342.75</v>
      </c>
      <c r="E1810" s="2">
        <v>4373.8999999999996</v>
      </c>
      <c r="F1810" s="2">
        <v>4366.3500000000004</v>
      </c>
      <c r="H1810" s="3">
        <v>39165</v>
      </c>
      <c r="I1810">
        <v>1.3279000000000001</v>
      </c>
      <c r="J1810">
        <v>1.3279000000000001</v>
      </c>
      <c r="K1810">
        <v>1.3291999999999999</v>
      </c>
      <c r="L1810">
        <v>1.3281000000000001</v>
      </c>
      <c r="N1810" s="3">
        <v>38883</v>
      </c>
      <c r="O1810" s="2">
        <v>554.70000000000005</v>
      </c>
      <c r="P1810" s="2">
        <v>553.75</v>
      </c>
      <c r="Q1810" s="2">
        <v>578.85</v>
      </c>
      <c r="R1810" s="2">
        <v>577.70000000000005</v>
      </c>
      <c r="BJ1810" s="3">
        <v>38387</v>
      </c>
      <c r="BK1810">
        <v>306.58949999999999</v>
      </c>
      <c r="BL1810">
        <v>306.58949999999999</v>
      </c>
      <c r="BM1810">
        <v>306.58949999999999</v>
      </c>
      <c r="BN1810">
        <v>306.58949999999999</v>
      </c>
    </row>
    <row r="1811" spans="2:66" x14ac:dyDescent="0.25">
      <c r="B1811" s="3">
        <v>38387</v>
      </c>
      <c r="C1811" s="2">
        <v>4295.3900000000003</v>
      </c>
      <c r="D1811" s="2">
        <v>4295.25</v>
      </c>
      <c r="E1811" s="2">
        <v>4340.2700000000004</v>
      </c>
      <c r="F1811" s="2">
        <v>4339.28</v>
      </c>
      <c r="H1811" s="3">
        <v>39164</v>
      </c>
      <c r="I1811">
        <v>1.3331</v>
      </c>
      <c r="J1811">
        <v>1.3279000000000001</v>
      </c>
      <c r="K1811">
        <v>1.3341000000000001</v>
      </c>
      <c r="L1811">
        <v>1.3279000000000001</v>
      </c>
      <c r="N1811" s="3">
        <v>38882</v>
      </c>
      <c r="O1811" s="2">
        <v>564.04999999999995</v>
      </c>
      <c r="P1811" s="2">
        <v>541.85</v>
      </c>
      <c r="Q1811" s="2">
        <v>571.79999999999995</v>
      </c>
      <c r="R1811" s="2">
        <v>554.35</v>
      </c>
      <c r="BJ1811" s="3">
        <v>38386</v>
      </c>
      <c r="BK1811">
        <v>306.40710000000001</v>
      </c>
      <c r="BL1811">
        <v>306.40710000000001</v>
      </c>
      <c r="BM1811">
        <v>306.40710000000001</v>
      </c>
      <c r="BN1811">
        <v>306.40710000000001</v>
      </c>
    </row>
    <row r="1812" spans="2:66" x14ac:dyDescent="0.25">
      <c r="B1812" s="3">
        <v>38386</v>
      </c>
      <c r="C1812" s="2">
        <v>4297.16</v>
      </c>
      <c r="D1812" s="2">
        <v>4273.42</v>
      </c>
      <c r="E1812" s="2">
        <v>4302.3999999999996</v>
      </c>
      <c r="F1812" s="2">
        <v>4281.6400000000003</v>
      </c>
      <c r="H1812" s="3">
        <v>39163</v>
      </c>
      <c r="I1812">
        <v>1.3398000000000001</v>
      </c>
      <c r="J1812">
        <v>1.331</v>
      </c>
      <c r="K1812">
        <v>1.3399000000000001</v>
      </c>
      <c r="L1812">
        <v>1.3331999999999999</v>
      </c>
      <c r="N1812" s="3">
        <v>38881</v>
      </c>
      <c r="O1812" s="2">
        <v>603.6</v>
      </c>
      <c r="P1812" s="2">
        <v>560.6</v>
      </c>
      <c r="Q1812" s="2">
        <v>604.54999999999995</v>
      </c>
      <c r="R1812" s="2">
        <v>563.6</v>
      </c>
      <c r="BJ1812" s="3">
        <v>38385</v>
      </c>
      <c r="BK1812">
        <v>306.94880000000001</v>
      </c>
      <c r="BL1812">
        <v>306.94880000000001</v>
      </c>
      <c r="BM1812">
        <v>306.94880000000001</v>
      </c>
      <c r="BN1812">
        <v>306.94880000000001</v>
      </c>
    </row>
    <row r="1813" spans="2:66" x14ac:dyDescent="0.25">
      <c r="B1813" s="3">
        <v>38385</v>
      </c>
      <c r="C1813" s="2">
        <v>4282.55</v>
      </c>
      <c r="D1813" s="2">
        <v>4279.8999999999996</v>
      </c>
      <c r="E1813" s="2">
        <v>4300.05</v>
      </c>
      <c r="F1813" s="2">
        <v>4296.3100000000004</v>
      </c>
      <c r="H1813" s="3">
        <v>39162</v>
      </c>
      <c r="I1813">
        <v>1.3310999999999999</v>
      </c>
      <c r="J1813">
        <v>1.3288</v>
      </c>
      <c r="K1813">
        <v>1.341</v>
      </c>
      <c r="L1813">
        <v>1.3394999999999999</v>
      </c>
      <c r="N1813" s="3">
        <v>38880</v>
      </c>
      <c r="O1813" s="2">
        <v>609.15</v>
      </c>
      <c r="P1813" s="2">
        <v>602.29999999999995</v>
      </c>
      <c r="Q1813" s="2">
        <v>612.25</v>
      </c>
      <c r="R1813" s="2">
        <v>603.29999999999995</v>
      </c>
      <c r="BJ1813" s="3">
        <v>38384</v>
      </c>
      <c r="BK1813">
        <v>306.88639999999998</v>
      </c>
      <c r="BL1813">
        <v>306.88639999999998</v>
      </c>
      <c r="BM1813">
        <v>306.88639999999998</v>
      </c>
      <c r="BN1813">
        <v>306.88639999999998</v>
      </c>
    </row>
    <row r="1814" spans="2:66" x14ac:dyDescent="0.25">
      <c r="B1814" s="3">
        <v>38384</v>
      </c>
      <c r="C1814" s="2">
        <v>4256.6499999999996</v>
      </c>
      <c r="D1814" s="2">
        <v>4249.6899999999996</v>
      </c>
      <c r="E1814" s="2">
        <v>4281.05</v>
      </c>
      <c r="F1814" s="2">
        <v>4279.97</v>
      </c>
      <c r="H1814" s="3">
        <v>39161</v>
      </c>
      <c r="I1814">
        <v>1.3311999999999999</v>
      </c>
      <c r="J1814">
        <v>1.3271999999999999</v>
      </c>
      <c r="K1814">
        <v>1.3322000000000001</v>
      </c>
      <c r="L1814">
        <v>1.3312999999999999</v>
      </c>
      <c r="N1814" s="3">
        <v>38879</v>
      </c>
      <c r="O1814" s="2">
        <v>606.04999999999995</v>
      </c>
      <c r="P1814" s="2">
        <v>605.5</v>
      </c>
      <c r="Q1814" s="2">
        <v>609.25</v>
      </c>
      <c r="R1814" s="2">
        <v>608.6</v>
      </c>
      <c r="BJ1814" s="3">
        <v>38383</v>
      </c>
      <c r="BK1814">
        <v>306.62759999999997</v>
      </c>
      <c r="BL1814">
        <v>306.62759999999997</v>
      </c>
      <c r="BM1814">
        <v>306.62759999999997</v>
      </c>
      <c r="BN1814">
        <v>306.62759999999997</v>
      </c>
    </row>
    <row r="1815" spans="2:66" x14ac:dyDescent="0.25">
      <c r="B1815" s="3">
        <v>38383</v>
      </c>
      <c r="C1815" s="2">
        <v>4211.8599999999997</v>
      </c>
      <c r="D1815" s="2">
        <v>4211.8599999999997</v>
      </c>
      <c r="E1815" s="2">
        <v>4258.41</v>
      </c>
      <c r="F1815" s="2">
        <v>4254.8500000000004</v>
      </c>
      <c r="H1815" s="3">
        <v>39160</v>
      </c>
      <c r="I1815">
        <v>1.3315999999999999</v>
      </c>
      <c r="J1815">
        <v>1.3280000000000001</v>
      </c>
      <c r="K1815">
        <v>1.3323</v>
      </c>
      <c r="L1815">
        <v>1.3309</v>
      </c>
      <c r="N1815" s="3">
        <v>38878</v>
      </c>
      <c r="O1815" s="2">
        <v>608.85</v>
      </c>
      <c r="P1815" s="2">
        <v>605.4</v>
      </c>
      <c r="Q1815" s="2">
        <v>608.85</v>
      </c>
      <c r="R1815" s="2">
        <v>607</v>
      </c>
      <c r="BJ1815" s="3">
        <v>38380</v>
      </c>
      <c r="BK1815">
        <v>306.39460000000003</v>
      </c>
      <c r="BL1815">
        <v>306.39460000000003</v>
      </c>
      <c r="BM1815">
        <v>306.39460000000003</v>
      </c>
      <c r="BN1815">
        <v>306.39460000000003</v>
      </c>
    </row>
    <row r="1816" spans="2:66" x14ac:dyDescent="0.25">
      <c r="B1816" s="3">
        <v>38380</v>
      </c>
      <c r="C1816" s="2">
        <v>4225.3599999999997</v>
      </c>
      <c r="D1816" s="2">
        <v>4188.21</v>
      </c>
      <c r="E1816" s="2">
        <v>4235.34</v>
      </c>
      <c r="F1816" s="2">
        <v>4201.8100000000004</v>
      </c>
      <c r="H1816" s="3">
        <v>39159</v>
      </c>
      <c r="I1816">
        <v>1.3313999999999999</v>
      </c>
      <c r="J1816">
        <v>1.3306</v>
      </c>
      <c r="K1816">
        <v>1.3321000000000001</v>
      </c>
      <c r="L1816">
        <v>1.3315999999999999</v>
      </c>
      <c r="N1816" s="3">
        <v>38877</v>
      </c>
      <c r="O1816" s="2">
        <v>609.6</v>
      </c>
      <c r="P1816" s="2">
        <v>600.54999999999995</v>
      </c>
      <c r="Q1816" s="2">
        <v>617.75</v>
      </c>
      <c r="R1816" s="2">
        <v>606.95000000000005</v>
      </c>
      <c r="BJ1816" s="3">
        <v>38379</v>
      </c>
      <c r="BK1816">
        <v>305.71409999999997</v>
      </c>
      <c r="BL1816">
        <v>305.71409999999997</v>
      </c>
      <c r="BM1816">
        <v>305.71409999999997</v>
      </c>
      <c r="BN1816">
        <v>305.71409999999997</v>
      </c>
    </row>
    <row r="1817" spans="2:66" x14ac:dyDescent="0.25">
      <c r="B1817" s="3">
        <v>38379</v>
      </c>
      <c r="C1817" s="2">
        <v>4209.93</v>
      </c>
      <c r="D1817" s="2">
        <v>4185.63</v>
      </c>
      <c r="E1817" s="2">
        <v>4224.3</v>
      </c>
      <c r="F1817" s="2">
        <v>4216.41</v>
      </c>
      <c r="H1817" s="3">
        <v>39158</v>
      </c>
      <c r="I1817">
        <v>1.3297000000000001</v>
      </c>
      <c r="J1817">
        <v>1.3297000000000001</v>
      </c>
      <c r="K1817">
        <v>1.3315999999999999</v>
      </c>
      <c r="L1817">
        <v>1.3313999999999999</v>
      </c>
      <c r="N1817" s="3">
        <v>38876</v>
      </c>
      <c r="O1817" s="2">
        <v>626.4</v>
      </c>
      <c r="P1817" s="2">
        <v>606.79999999999995</v>
      </c>
      <c r="Q1817" s="2">
        <v>627.5</v>
      </c>
      <c r="R1817" s="2">
        <v>609.5</v>
      </c>
      <c r="BJ1817" s="3">
        <v>38378</v>
      </c>
      <c r="BK1817">
        <v>306.43680000000001</v>
      </c>
      <c r="BL1817">
        <v>306.43680000000001</v>
      </c>
      <c r="BM1817">
        <v>306.43680000000001</v>
      </c>
      <c r="BN1817">
        <v>306.43680000000001</v>
      </c>
    </row>
    <row r="1818" spans="2:66" x14ac:dyDescent="0.25">
      <c r="B1818" s="3">
        <v>38378</v>
      </c>
      <c r="C1818" s="2">
        <v>4235.8</v>
      </c>
      <c r="D1818" s="2">
        <v>4211.6099999999997</v>
      </c>
      <c r="E1818" s="2">
        <v>4245.08</v>
      </c>
      <c r="F1818" s="2">
        <v>4214.12</v>
      </c>
      <c r="H1818" s="3">
        <v>39157</v>
      </c>
      <c r="I1818">
        <v>1.3280000000000001</v>
      </c>
      <c r="J1818">
        <v>1.3272999999999999</v>
      </c>
      <c r="K1818">
        <v>1.3340000000000001</v>
      </c>
      <c r="L1818">
        <v>1.3297000000000001</v>
      </c>
      <c r="N1818" s="3">
        <v>38875</v>
      </c>
      <c r="O1818" s="2">
        <v>628.45000000000005</v>
      </c>
      <c r="P1818" s="2">
        <v>616</v>
      </c>
      <c r="Q1818" s="2">
        <v>631.6</v>
      </c>
      <c r="R1818" s="2">
        <v>626</v>
      </c>
      <c r="BJ1818" s="3">
        <v>38377</v>
      </c>
      <c r="BK1818">
        <v>306.6533</v>
      </c>
      <c r="BL1818">
        <v>306.6533</v>
      </c>
      <c r="BM1818">
        <v>306.6533</v>
      </c>
      <c r="BN1818">
        <v>306.6533</v>
      </c>
    </row>
    <row r="1819" spans="2:66" x14ac:dyDescent="0.25">
      <c r="B1819" s="3">
        <v>38377</v>
      </c>
      <c r="C1819" s="2">
        <v>4193.54</v>
      </c>
      <c r="D1819" s="2">
        <v>4189.51</v>
      </c>
      <c r="E1819" s="2">
        <v>4241.34</v>
      </c>
      <c r="F1819" s="2">
        <v>4233.95</v>
      </c>
      <c r="H1819" s="3">
        <v>39156</v>
      </c>
      <c r="I1819">
        <v>1.3236000000000001</v>
      </c>
      <c r="J1819">
        <v>1.3191999999999999</v>
      </c>
      <c r="K1819">
        <v>1.3281000000000001</v>
      </c>
      <c r="L1819">
        <v>1.3279000000000001</v>
      </c>
      <c r="N1819" s="3">
        <v>38874</v>
      </c>
      <c r="O1819" s="2">
        <v>634.65</v>
      </c>
      <c r="P1819" s="2">
        <v>624.75</v>
      </c>
      <c r="Q1819" s="2">
        <v>639.54999999999995</v>
      </c>
      <c r="R1819" s="2">
        <v>628.1</v>
      </c>
      <c r="BJ1819" s="3">
        <v>38376</v>
      </c>
      <c r="BK1819">
        <v>306.67570000000001</v>
      </c>
      <c r="BL1819">
        <v>306.67570000000001</v>
      </c>
      <c r="BM1819">
        <v>306.67570000000001</v>
      </c>
      <c r="BN1819">
        <v>306.67570000000001</v>
      </c>
    </row>
    <row r="1820" spans="2:66" x14ac:dyDescent="0.25">
      <c r="B1820" s="3">
        <v>38376</v>
      </c>
      <c r="C1820" s="2">
        <v>4195.37</v>
      </c>
      <c r="D1820" s="2">
        <v>4160.83</v>
      </c>
      <c r="E1820" s="2">
        <v>4201.8900000000003</v>
      </c>
      <c r="F1820" s="2">
        <v>4201.8900000000003</v>
      </c>
      <c r="H1820" s="3">
        <v>39155</v>
      </c>
      <c r="I1820">
        <v>1.3188</v>
      </c>
      <c r="J1820">
        <v>1.3177000000000001</v>
      </c>
      <c r="K1820">
        <v>1.3243</v>
      </c>
      <c r="L1820">
        <v>1.3231999999999999</v>
      </c>
      <c r="N1820" s="3">
        <v>38873</v>
      </c>
      <c r="O1820" s="2">
        <v>640.6</v>
      </c>
      <c r="P1820" s="2">
        <v>633.85</v>
      </c>
      <c r="Q1820" s="2">
        <v>645.85</v>
      </c>
      <c r="R1820" s="2">
        <v>634.70000000000005</v>
      </c>
      <c r="BJ1820" s="3">
        <v>38373</v>
      </c>
      <c r="BK1820">
        <v>306.30799999999999</v>
      </c>
      <c r="BL1820">
        <v>306.30799999999999</v>
      </c>
      <c r="BM1820">
        <v>306.30799999999999</v>
      </c>
      <c r="BN1820">
        <v>306.30799999999999</v>
      </c>
    </row>
    <row r="1821" spans="2:66" x14ac:dyDescent="0.25">
      <c r="B1821" s="3">
        <v>38373</v>
      </c>
      <c r="C1821" s="2">
        <v>4213.28</v>
      </c>
      <c r="D1821" s="2">
        <v>4198.34</v>
      </c>
      <c r="E1821" s="2">
        <v>4221.83</v>
      </c>
      <c r="F1821" s="2">
        <v>4213.7</v>
      </c>
      <c r="H1821" s="3">
        <v>39154</v>
      </c>
      <c r="I1821">
        <v>1.3186</v>
      </c>
      <c r="J1821">
        <v>1.3156000000000001</v>
      </c>
      <c r="K1821">
        <v>1.3220000000000001</v>
      </c>
      <c r="L1821">
        <v>1.3185</v>
      </c>
      <c r="N1821" s="3">
        <v>38872</v>
      </c>
      <c r="O1821" s="2">
        <v>636.45000000000005</v>
      </c>
      <c r="P1821" s="2">
        <v>636.04999999999995</v>
      </c>
      <c r="Q1821" s="2">
        <v>641.1</v>
      </c>
      <c r="R1821" s="2">
        <v>639.79999999999995</v>
      </c>
      <c r="BJ1821" s="3">
        <v>38372</v>
      </c>
      <c r="BK1821">
        <v>306.27769999999998</v>
      </c>
      <c r="BL1821">
        <v>306.27769999999998</v>
      </c>
      <c r="BM1821">
        <v>306.27769999999998</v>
      </c>
      <c r="BN1821">
        <v>306.27769999999998</v>
      </c>
    </row>
    <row r="1822" spans="2:66" x14ac:dyDescent="0.25">
      <c r="B1822" s="3">
        <v>38372</v>
      </c>
      <c r="C1822" s="2">
        <v>4230.74</v>
      </c>
      <c r="D1822" s="2">
        <v>4198.9399999999996</v>
      </c>
      <c r="E1822" s="2">
        <v>4230.74</v>
      </c>
      <c r="F1822" s="2">
        <v>4220.43</v>
      </c>
      <c r="H1822" s="3">
        <v>39153</v>
      </c>
      <c r="I1822">
        <v>1.3121</v>
      </c>
      <c r="J1822">
        <v>1.3106</v>
      </c>
      <c r="K1822">
        <v>1.3198000000000001</v>
      </c>
      <c r="L1822">
        <v>1.3185</v>
      </c>
      <c r="N1822" s="3">
        <v>38871</v>
      </c>
      <c r="O1822" s="2">
        <v>637.25</v>
      </c>
      <c r="P1822" s="2">
        <v>635.79999999999995</v>
      </c>
      <c r="Q1822" s="2">
        <v>638.04999999999995</v>
      </c>
      <c r="R1822" s="2">
        <v>636.04999999999995</v>
      </c>
      <c r="BJ1822" s="3">
        <v>38371</v>
      </c>
      <c r="BK1822">
        <v>306.80889999999999</v>
      </c>
      <c r="BL1822">
        <v>306.80889999999999</v>
      </c>
      <c r="BM1822">
        <v>306.80889999999999</v>
      </c>
      <c r="BN1822">
        <v>306.80889999999999</v>
      </c>
    </row>
    <row r="1823" spans="2:66" x14ac:dyDescent="0.25">
      <c r="B1823" s="3">
        <v>38371</v>
      </c>
      <c r="C1823" s="2">
        <v>4259.67</v>
      </c>
      <c r="D1823" s="2">
        <v>4241.04</v>
      </c>
      <c r="E1823" s="2">
        <v>4269.7299999999996</v>
      </c>
      <c r="F1823" s="2">
        <v>4245.55</v>
      </c>
      <c r="H1823" s="3">
        <v>39152</v>
      </c>
      <c r="I1823">
        <v>1.3117000000000001</v>
      </c>
      <c r="J1823">
        <v>1.3105</v>
      </c>
      <c r="K1823">
        <v>1.3154999999999999</v>
      </c>
      <c r="L1823">
        <v>1.3126</v>
      </c>
      <c r="N1823" s="3">
        <v>38870</v>
      </c>
      <c r="O1823" s="2">
        <v>626.95000000000005</v>
      </c>
      <c r="P1823" s="2">
        <v>618.29999999999995</v>
      </c>
      <c r="Q1823" s="2">
        <v>639.20000000000005</v>
      </c>
      <c r="R1823" s="2">
        <v>637.65</v>
      </c>
      <c r="BJ1823" s="3">
        <v>38370</v>
      </c>
      <c r="BK1823">
        <v>306.20479999999998</v>
      </c>
      <c r="BL1823">
        <v>306.20479999999998</v>
      </c>
      <c r="BM1823">
        <v>306.20479999999998</v>
      </c>
      <c r="BN1823">
        <v>306.20479999999998</v>
      </c>
    </row>
    <row r="1824" spans="2:66" x14ac:dyDescent="0.25">
      <c r="B1824" s="3">
        <v>38370</v>
      </c>
      <c r="C1824" s="2">
        <v>4239.54</v>
      </c>
      <c r="D1824" s="2">
        <v>4207.74</v>
      </c>
      <c r="E1824" s="2">
        <v>4256.22</v>
      </c>
      <c r="F1824" s="2">
        <v>4250.71</v>
      </c>
      <c r="H1824" s="3">
        <v>39151</v>
      </c>
      <c r="I1824">
        <v>1.3111999999999999</v>
      </c>
      <c r="J1824">
        <v>1.3111999999999999</v>
      </c>
      <c r="K1824">
        <v>1.3117000000000001</v>
      </c>
      <c r="L1824">
        <v>1.3117000000000001</v>
      </c>
      <c r="N1824" s="3">
        <v>38869</v>
      </c>
      <c r="O1824" s="2">
        <v>645.1</v>
      </c>
      <c r="P1824" s="2">
        <v>620.25</v>
      </c>
      <c r="Q1824" s="2">
        <v>645.6</v>
      </c>
      <c r="R1824" s="2">
        <v>626.5</v>
      </c>
      <c r="BJ1824" s="3">
        <v>38369</v>
      </c>
      <c r="BK1824">
        <v>306.46069999999997</v>
      </c>
      <c r="BL1824">
        <v>306.46069999999997</v>
      </c>
      <c r="BM1824">
        <v>306.46069999999997</v>
      </c>
      <c r="BN1824">
        <v>306.46069999999997</v>
      </c>
    </row>
    <row r="1825" spans="2:66" x14ac:dyDescent="0.25">
      <c r="B1825" s="3">
        <v>38369</v>
      </c>
      <c r="C1825" s="2">
        <v>4235.9399999999996</v>
      </c>
      <c r="D1825" s="2">
        <v>4235.9399999999996</v>
      </c>
      <c r="E1825" s="2">
        <v>4254.38</v>
      </c>
      <c r="F1825" s="2">
        <v>4245.51</v>
      </c>
      <c r="H1825" s="3">
        <v>39150</v>
      </c>
      <c r="I1825">
        <v>1.3137000000000001</v>
      </c>
      <c r="J1825">
        <v>1.3087</v>
      </c>
      <c r="K1825">
        <v>1.3161</v>
      </c>
      <c r="L1825">
        <v>1.3111999999999999</v>
      </c>
      <c r="N1825" s="3">
        <v>38868</v>
      </c>
      <c r="O1825" s="2">
        <v>653.1</v>
      </c>
      <c r="P1825" s="2">
        <v>638</v>
      </c>
      <c r="Q1825" s="2">
        <v>660.1</v>
      </c>
      <c r="R1825" s="2">
        <v>644.85</v>
      </c>
      <c r="BJ1825" s="3">
        <v>38366</v>
      </c>
      <c r="BK1825">
        <v>306.33150000000001</v>
      </c>
      <c r="BL1825">
        <v>306.33150000000001</v>
      </c>
      <c r="BM1825">
        <v>306.33150000000001</v>
      </c>
      <c r="BN1825">
        <v>306.33150000000001</v>
      </c>
    </row>
    <row r="1826" spans="2:66" x14ac:dyDescent="0.25">
      <c r="B1826" s="3">
        <v>38366</v>
      </c>
      <c r="C1826" s="2">
        <v>4191.1400000000003</v>
      </c>
      <c r="D1826" s="2">
        <v>4191.1400000000003</v>
      </c>
      <c r="E1826" s="2">
        <v>4236.09</v>
      </c>
      <c r="F1826" s="2">
        <v>4232.3599999999997</v>
      </c>
      <c r="H1826" s="3">
        <v>39149</v>
      </c>
      <c r="I1826">
        <v>1.3176000000000001</v>
      </c>
      <c r="J1826">
        <v>1.3118000000000001</v>
      </c>
      <c r="K1826">
        <v>1.3180000000000001</v>
      </c>
      <c r="L1826">
        <v>1.3138000000000001</v>
      </c>
      <c r="N1826" s="3">
        <v>38867</v>
      </c>
      <c r="O1826" s="2">
        <v>650</v>
      </c>
      <c r="P1826" s="2">
        <v>647.75</v>
      </c>
      <c r="Q1826" s="2">
        <v>665.55</v>
      </c>
      <c r="R1826" s="2">
        <v>652.20000000000005</v>
      </c>
      <c r="BJ1826" s="3">
        <v>38365</v>
      </c>
      <c r="BK1826">
        <v>305.41629999999998</v>
      </c>
      <c r="BL1826">
        <v>305.41629999999998</v>
      </c>
      <c r="BM1826">
        <v>305.41629999999998</v>
      </c>
      <c r="BN1826">
        <v>305.41629999999998</v>
      </c>
    </row>
    <row r="1827" spans="2:66" x14ac:dyDescent="0.25">
      <c r="B1827" s="3">
        <v>38365</v>
      </c>
      <c r="C1827" s="2">
        <v>4218.21</v>
      </c>
      <c r="D1827" s="2">
        <v>4200.62</v>
      </c>
      <c r="E1827" s="2">
        <v>4234.09</v>
      </c>
      <c r="F1827" s="2">
        <v>4212.1400000000003</v>
      </c>
      <c r="H1827" s="3">
        <v>39148</v>
      </c>
      <c r="I1827">
        <v>1.3134999999999999</v>
      </c>
      <c r="J1827">
        <v>1.3108</v>
      </c>
      <c r="K1827">
        <v>1.3183</v>
      </c>
      <c r="L1827">
        <v>1.3178000000000001</v>
      </c>
      <c r="N1827" s="3">
        <v>38866</v>
      </c>
      <c r="O1827" s="2">
        <v>652</v>
      </c>
      <c r="P1827" s="2">
        <v>645.85</v>
      </c>
      <c r="Q1827" s="2">
        <v>654.1</v>
      </c>
      <c r="R1827" s="2">
        <v>649.54999999999995</v>
      </c>
      <c r="BJ1827" s="3">
        <v>38364</v>
      </c>
      <c r="BK1827">
        <v>305.36500000000001</v>
      </c>
      <c r="BL1827">
        <v>305.36500000000001</v>
      </c>
      <c r="BM1827">
        <v>305.36500000000001</v>
      </c>
      <c r="BN1827">
        <v>305.36500000000001</v>
      </c>
    </row>
    <row r="1828" spans="2:66" x14ac:dyDescent="0.25">
      <c r="B1828" s="3">
        <v>38364</v>
      </c>
      <c r="C1828" s="2">
        <v>4257.6400000000003</v>
      </c>
      <c r="D1828" s="2">
        <v>4193.24</v>
      </c>
      <c r="E1828" s="2">
        <v>4258.34</v>
      </c>
      <c r="F1828" s="2">
        <v>4208.82</v>
      </c>
      <c r="H1828" s="3">
        <v>39147</v>
      </c>
      <c r="I1828">
        <v>1.3083</v>
      </c>
      <c r="J1828">
        <v>1.3081</v>
      </c>
      <c r="K1828">
        <v>1.3138000000000001</v>
      </c>
      <c r="L1828">
        <v>1.3134999999999999</v>
      </c>
      <c r="N1828" s="3">
        <v>38865</v>
      </c>
      <c r="O1828" s="2">
        <v>650.9</v>
      </c>
      <c r="P1828" s="2">
        <v>650.4</v>
      </c>
      <c r="Q1828" s="2">
        <v>653.70000000000005</v>
      </c>
      <c r="R1828" s="2">
        <v>652.5</v>
      </c>
      <c r="BJ1828" s="3">
        <v>38363</v>
      </c>
      <c r="BK1828">
        <v>305.61880000000002</v>
      </c>
      <c r="BL1828">
        <v>305.61880000000002</v>
      </c>
      <c r="BM1828">
        <v>305.61880000000002</v>
      </c>
      <c r="BN1828">
        <v>305.61880000000002</v>
      </c>
    </row>
    <row r="1829" spans="2:66" x14ac:dyDescent="0.25">
      <c r="B1829" s="3">
        <v>38363</v>
      </c>
      <c r="C1829" s="2">
        <v>4305.8599999999997</v>
      </c>
      <c r="D1829" s="2">
        <v>4247.78</v>
      </c>
      <c r="E1829" s="2">
        <v>4314.38</v>
      </c>
      <c r="F1829" s="2">
        <v>4258.01</v>
      </c>
      <c r="H1829" s="3">
        <v>39146</v>
      </c>
      <c r="I1829">
        <v>1.3183</v>
      </c>
      <c r="J1829">
        <v>1.3073999999999999</v>
      </c>
      <c r="K1829">
        <v>1.3192999999999999</v>
      </c>
      <c r="L1829">
        <v>1.3084</v>
      </c>
      <c r="N1829" s="3">
        <v>38864</v>
      </c>
      <c r="O1829" s="2">
        <v>651.70000000000005</v>
      </c>
      <c r="P1829" s="2">
        <v>650.29999999999995</v>
      </c>
      <c r="Q1829" s="2">
        <v>653.60500000000002</v>
      </c>
      <c r="R1829" s="2">
        <v>653.33000000000004</v>
      </c>
      <c r="BJ1829" s="3">
        <v>38362</v>
      </c>
      <c r="BK1829">
        <v>305.44889999999998</v>
      </c>
      <c r="BL1829">
        <v>305.44889999999998</v>
      </c>
      <c r="BM1829">
        <v>305.44889999999998</v>
      </c>
      <c r="BN1829">
        <v>305.44889999999998</v>
      </c>
    </row>
    <row r="1830" spans="2:66" x14ac:dyDescent="0.25">
      <c r="B1830" s="3">
        <v>38362</v>
      </c>
      <c r="C1830" s="2">
        <v>4311.8599999999997</v>
      </c>
      <c r="D1830" s="2">
        <v>4291.25</v>
      </c>
      <c r="E1830" s="2">
        <v>4324.38</v>
      </c>
      <c r="F1830" s="2">
        <v>4307.37</v>
      </c>
      <c r="H1830" s="3">
        <v>39145</v>
      </c>
      <c r="I1830">
        <v>1.3190999999999999</v>
      </c>
      <c r="J1830">
        <v>1.3183</v>
      </c>
      <c r="K1830">
        <v>1.3210999999999999</v>
      </c>
      <c r="L1830">
        <v>1.3184</v>
      </c>
      <c r="N1830" s="3">
        <v>38863</v>
      </c>
      <c r="O1830" s="2">
        <v>650.70000000000005</v>
      </c>
      <c r="P1830" s="2">
        <v>639.85</v>
      </c>
      <c r="Q1830" s="2">
        <v>655.75</v>
      </c>
      <c r="R1830" s="2">
        <v>652.65</v>
      </c>
      <c r="BJ1830" s="3">
        <v>38359</v>
      </c>
      <c r="BK1830">
        <v>305.41590000000002</v>
      </c>
      <c r="BL1830">
        <v>305.41590000000002</v>
      </c>
      <c r="BM1830">
        <v>305.41590000000002</v>
      </c>
      <c r="BN1830">
        <v>305.41590000000002</v>
      </c>
    </row>
    <row r="1831" spans="2:66" x14ac:dyDescent="0.25">
      <c r="B1831" s="3">
        <v>38359</v>
      </c>
      <c r="C1831" s="2">
        <v>4297.99</v>
      </c>
      <c r="D1831" s="2">
        <v>4288.26</v>
      </c>
      <c r="E1831" s="2">
        <v>4325.7700000000004</v>
      </c>
      <c r="F1831" s="2">
        <v>4316.3999999999996</v>
      </c>
      <c r="H1831" s="3">
        <v>39144</v>
      </c>
      <c r="I1831">
        <v>1.3190999999999999</v>
      </c>
      <c r="J1831">
        <v>1.3190999999999999</v>
      </c>
      <c r="K1831">
        <v>1.3190999999999999</v>
      </c>
      <c r="L1831">
        <v>1.3190999999999999</v>
      </c>
      <c r="N1831" s="3">
        <v>38862</v>
      </c>
      <c r="O1831" s="2">
        <v>642.70000000000005</v>
      </c>
      <c r="P1831" s="2">
        <v>638</v>
      </c>
      <c r="Q1831" s="2">
        <v>651.9</v>
      </c>
      <c r="R1831" s="2">
        <v>650.70000000000005</v>
      </c>
      <c r="BJ1831" s="3">
        <v>38358</v>
      </c>
      <c r="BK1831">
        <v>304.48230000000001</v>
      </c>
      <c r="BL1831">
        <v>304.48230000000001</v>
      </c>
      <c r="BM1831">
        <v>304.48230000000001</v>
      </c>
      <c r="BN1831">
        <v>304.48230000000001</v>
      </c>
    </row>
    <row r="1832" spans="2:66" x14ac:dyDescent="0.25">
      <c r="B1832" s="3">
        <v>38358</v>
      </c>
      <c r="C1832" s="2">
        <v>4260.37</v>
      </c>
      <c r="D1832" s="2">
        <v>4260.37</v>
      </c>
      <c r="E1832" s="2">
        <v>4300.99</v>
      </c>
      <c r="F1832" s="2">
        <v>4300.9399999999996</v>
      </c>
      <c r="H1832" s="3">
        <v>39143</v>
      </c>
      <c r="I1832">
        <v>1.3167</v>
      </c>
      <c r="J1832">
        <v>1.3143</v>
      </c>
      <c r="K1832">
        <v>1.32</v>
      </c>
      <c r="L1832">
        <v>1.3191999999999999</v>
      </c>
      <c r="N1832" s="3">
        <v>38861</v>
      </c>
      <c r="O1832" s="2">
        <v>665.9</v>
      </c>
      <c r="P1832" s="2">
        <v>634.85</v>
      </c>
      <c r="Q1832" s="2">
        <v>671</v>
      </c>
      <c r="R1832" s="2">
        <v>642.29999999999995</v>
      </c>
      <c r="BJ1832" s="3">
        <v>38357</v>
      </c>
      <c r="BK1832">
        <v>304.24259999999998</v>
      </c>
      <c r="BL1832">
        <v>304.24259999999998</v>
      </c>
      <c r="BM1832">
        <v>304.24259999999998</v>
      </c>
      <c r="BN1832">
        <v>304.24259999999998</v>
      </c>
    </row>
    <row r="1833" spans="2:66" x14ac:dyDescent="0.25">
      <c r="B1833" s="3">
        <v>38357</v>
      </c>
      <c r="C1833" s="2">
        <v>4262.21</v>
      </c>
      <c r="D1833" s="2">
        <v>4242.07</v>
      </c>
      <c r="E1833" s="2">
        <v>4274.6499999999996</v>
      </c>
      <c r="F1833" s="2">
        <v>4258.24</v>
      </c>
      <c r="H1833" s="3">
        <v>39142</v>
      </c>
      <c r="I1833">
        <v>1.3225</v>
      </c>
      <c r="J1833">
        <v>1.3156000000000001</v>
      </c>
      <c r="K1833">
        <v>1.3240000000000001</v>
      </c>
      <c r="L1833">
        <v>1.3167</v>
      </c>
      <c r="N1833" s="3">
        <v>38860</v>
      </c>
      <c r="O1833" s="2">
        <v>659</v>
      </c>
      <c r="P1833" s="2">
        <v>650.5</v>
      </c>
      <c r="Q1833" s="2">
        <v>675.1</v>
      </c>
      <c r="R1833" s="2">
        <v>665.7</v>
      </c>
      <c r="BJ1833" s="3">
        <v>38356</v>
      </c>
      <c r="BK1833">
        <v>304.66309999999999</v>
      </c>
      <c r="BL1833">
        <v>304.66309999999999</v>
      </c>
      <c r="BM1833">
        <v>304.66309999999999</v>
      </c>
      <c r="BN1833">
        <v>304.66309999999999</v>
      </c>
    </row>
    <row r="1834" spans="2:66" x14ac:dyDescent="0.25">
      <c r="B1834" s="3">
        <v>38356</v>
      </c>
      <c r="C1834" s="2">
        <v>4281.63</v>
      </c>
      <c r="D1834" s="2">
        <v>4276.55</v>
      </c>
      <c r="E1834" s="2">
        <v>4306.6899999999996</v>
      </c>
      <c r="F1834" s="2">
        <v>4290.5</v>
      </c>
      <c r="H1834" s="3">
        <v>39141</v>
      </c>
      <c r="I1834">
        <v>1.3226</v>
      </c>
      <c r="J1834">
        <v>1.3182</v>
      </c>
      <c r="K1834">
        <v>1.3237000000000001</v>
      </c>
      <c r="L1834">
        <v>1.3228</v>
      </c>
      <c r="N1834" s="3">
        <v>38859</v>
      </c>
      <c r="O1834" s="2">
        <v>658.4</v>
      </c>
      <c r="P1834" s="2">
        <v>636</v>
      </c>
      <c r="Q1834" s="2">
        <v>662</v>
      </c>
      <c r="R1834" s="2">
        <v>658.25</v>
      </c>
      <c r="BJ1834" s="3">
        <v>38355</v>
      </c>
      <c r="BK1834">
        <v>304.63499999999999</v>
      </c>
      <c r="BL1834">
        <v>304.63499999999999</v>
      </c>
      <c r="BM1834">
        <v>304.63499999999999</v>
      </c>
      <c r="BN1834">
        <v>304.63499999999999</v>
      </c>
    </row>
    <row r="1835" spans="2:66" x14ac:dyDescent="0.25">
      <c r="B1835" s="3">
        <v>38355</v>
      </c>
      <c r="C1835" s="2">
        <v>4260.92</v>
      </c>
      <c r="D1835" s="2">
        <v>4251.37</v>
      </c>
      <c r="E1835" s="2">
        <v>4310.3</v>
      </c>
      <c r="F1835" s="2">
        <v>4291.53</v>
      </c>
      <c r="H1835" s="3">
        <v>39140</v>
      </c>
      <c r="I1835">
        <v>1.3190999999999999</v>
      </c>
      <c r="J1835">
        <v>1.3160000000000001</v>
      </c>
      <c r="K1835">
        <v>1.3259000000000001</v>
      </c>
      <c r="L1835">
        <v>1.3229</v>
      </c>
      <c r="N1835" s="3">
        <v>38858</v>
      </c>
      <c r="O1835" s="2">
        <v>657.65</v>
      </c>
      <c r="P1835" s="2">
        <v>654.5</v>
      </c>
      <c r="Q1835" s="2">
        <v>658.2</v>
      </c>
      <c r="R1835" s="2">
        <v>657.45</v>
      </c>
      <c r="BJ1835" s="3">
        <v>38351</v>
      </c>
      <c r="BK1835">
        <v>303.80349999999999</v>
      </c>
      <c r="BL1835">
        <v>303.80349999999999</v>
      </c>
      <c r="BM1835">
        <v>303.80349999999999</v>
      </c>
      <c r="BN1835">
        <v>303.80349999999999</v>
      </c>
    </row>
    <row r="1836" spans="2:66" x14ac:dyDescent="0.25">
      <c r="B1836" s="3">
        <v>38351</v>
      </c>
      <c r="C1836" s="2">
        <v>4254.38</v>
      </c>
      <c r="D1836" s="2">
        <v>4251.0600000000004</v>
      </c>
      <c r="E1836" s="2">
        <v>4261.96</v>
      </c>
      <c r="F1836" s="2">
        <v>4256.08</v>
      </c>
      <c r="H1836" s="3">
        <v>39139</v>
      </c>
      <c r="I1836">
        <v>1.3180000000000001</v>
      </c>
      <c r="J1836">
        <v>1.3149</v>
      </c>
      <c r="K1836">
        <v>1.3197000000000001</v>
      </c>
      <c r="L1836">
        <v>1.319</v>
      </c>
      <c r="N1836" s="3">
        <v>38857</v>
      </c>
      <c r="O1836" s="2">
        <v>656.9</v>
      </c>
      <c r="P1836" s="2">
        <v>656.7</v>
      </c>
      <c r="Q1836" s="2">
        <v>659.15</v>
      </c>
      <c r="R1836" s="2">
        <v>657</v>
      </c>
      <c r="BJ1836" s="3">
        <v>38350</v>
      </c>
      <c r="BK1836">
        <v>304.12849999999997</v>
      </c>
      <c r="BL1836">
        <v>304.12849999999997</v>
      </c>
      <c r="BM1836">
        <v>304.12849999999997</v>
      </c>
      <c r="BN1836">
        <v>304.12849999999997</v>
      </c>
    </row>
    <row r="1837" spans="2:66" x14ac:dyDescent="0.25">
      <c r="B1837" s="3">
        <v>38350</v>
      </c>
      <c r="C1837" s="2">
        <v>4270.5600000000004</v>
      </c>
      <c r="D1837" s="2">
        <v>4240.0200000000004</v>
      </c>
      <c r="E1837" s="2">
        <v>4272.18</v>
      </c>
      <c r="F1837" s="2">
        <v>4247.75</v>
      </c>
      <c r="H1837" s="3">
        <v>39138</v>
      </c>
      <c r="I1837">
        <v>1.3166</v>
      </c>
      <c r="J1837">
        <v>1.3166</v>
      </c>
      <c r="K1837">
        <v>1.3185</v>
      </c>
      <c r="L1837">
        <v>1.3181</v>
      </c>
      <c r="N1837" s="3">
        <v>38856</v>
      </c>
      <c r="O1837" s="2">
        <v>680.6</v>
      </c>
      <c r="P1837" s="2">
        <v>650.6</v>
      </c>
      <c r="Q1837" s="2">
        <v>689.02499999999998</v>
      </c>
      <c r="R1837" s="2">
        <v>657.1</v>
      </c>
      <c r="BJ1837" s="3">
        <v>38349</v>
      </c>
      <c r="BK1837">
        <v>305.37810000000002</v>
      </c>
      <c r="BL1837">
        <v>305.37810000000002</v>
      </c>
      <c r="BM1837">
        <v>305.37810000000002</v>
      </c>
      <c r="BN1837">
        <v>305.37810000000002</v>
      </c>
    </row>
    <row r="1838" spans="2:66" x14ac:dyDescent="0.25">
      <c r="B1838" s="3">
        <v>38349</v>
      </c>
      <c r="C1838" s="2">
        <v>4253.8100000000004</v>
      </c>
      <c r="D1838" s="2">
        <v>4242.59</v>
      </c>
      <c r="E1838" s="2">
        <v>4262.05</v>
      </c>
      <c r="F1838" s="2">
        <v>4261.79</v>
      </c>
      <c r="H1838" s="3">
        <v>39137</v>
      </c>
      <c r="I1838">
        <v>1.3166</v>
      </c>
      <c r="J1838">
        <v>1.3165</v>
      </c>
      <c r="K1838">
        <v>1.3166</v>
      </c>
      <c r="L1838">
        <v>1.3166</v>
      </c>
      <c r="N1838" s="3">
        <v>38855</v>
      </c>
      <c r="O1838" s="2">
        <v>688.95</v>
      </c>
      <c r="P1838" s="2">
        <v>677.65</v>
      </c>
      <c r="Q1838" s="2">
        <v>694.9</v>
      </c>
      <c r="R1838" s="2">
        <v>679.9</v>
      </c>
      <c r="BJ1838" s="3">
        <v>38348</v>
      </c>
      <c r="BK1838">
        <v>305.40460205099998</v>
      </c>
      <c r="BL1838">
        <v>305.40460205099998</v>
      </c>
      <c r="BM1838">
        <v>305.40460205099998</v>
      </c>
      <c r="BN1838">
        <v>305.40460205099998</v>
      </c>
    </row>
    <row r="1839" spans="2:66" x14ac:dyDescent="0.25">
      <c r="B1839" s="3">
        <v>38348</v>
      </c>
      <c r="C1839" s="2">
        <v>4254.41</v>
      </c>
      <c r="D1839" s="2">
        <v>4235.3599999999997</v>
      </c>
      <c r="E1839" s="2">
        <v>4262.24</v>
      </c>
      <c r="F1839" s="2">
        <v>4235.3599999999997</v>
      </c>
      <c r="H1839" s="3">
        <v>39136</v>
      </c>
      <c r="I1839">
        <v>1.3123</v>
      </c>
      <c r="J1839">
        <v>1.3104</v>
      </c>
      <c r="K1839">
        <v>1.3186</v>
      </c>
      <c r="L1839">
        <v>1.3166</v>
      </c>
      <c r="N1839" s="3">
        <v>38854</v>
      </c>
      <c r="O1839" s="2">
        <v>688.9</v>
      </c>
      <c r="P1839" s="2">
        <v>684.6</v>
      </c>
      <c r="Q1839" s="2">
        <v>718.5</v>
      </c>
      <c r="R1839" s="2">
        <v>688.55</v>
      </c>
      <c r="BJ1839" s="3">
        <v>38344</v>
      </c>
      <c r="BK1839">
        <v>305.166</v>
      </c>
      <c r="BL1839">
        <v>305.166</v>
      </c>
      <c r="BM1839">
        <v>305.166</v>
      </c>
      <c r="BN1839">
        <v>305.166</v>
      </c>
    </row>
    <row r="1840" spans="2:66" x14ac:dyDescent="0.25">
      <c r="B1840" s="3">
        <v>38344</v>
      </c>
      <c r="C1840" s="2">
        <v>4234.05</v>
      </c>
      <c r="D1840" s="2">
        <v>4234.05</v>
      </c>
      <c r="E1840" s="2">
        <v>4253.68</v>
      </c>
      <c r="F1840" s="2">
        <v>4251.62</v>
      </c>
      <c r="H1840" s="3">
        <v>39135</v>
      </c>
      <c r="I1840">
        <v>1.3137000000000001</v>
      </c>
      <c r="J1840">
        <v>1.3081</v>
      </c>
      <c r="K1840">
        <v>1.3140000000000001</v>
      </c>
      <c r="L1840">
        <v>1.3122</v>
      </c>
      <c r="N1840" s="3">
        <v>38853</v>
      </c>
      <c r="O1840" s="2">
        <v>678.3</v>
      </c>
      <c r="P1840" s="2">
        <v>674</v>
      </c>
      <c r="Q1840" s="2">
        <v>693.3</v>
      </c>
      <c r="R1840" s="2">
        <v>688.5</v>
      </c>
      <c r="BJ1840" s="3">
        <v>38343</v>
      </c>
      <c r="BK1840">
        <v>304.8254</v>
      </c>
      <c r="BL1840">
        <v>304.8254</v>
      </c>
      <c r="BM1840">
        <v>304.8254</v>
      </c>
      <c r="BN1840">
        <v>304.8254</v>
      </c>
    </row>
    <row r="1841" spans="2:66" x14ac:dyDescent="0.25">
      <c r="B1841" s="3">
        <v>38343</v>
      </c>
      <c r="C1841" s="2">
        <v>4232.4399999999996</v>
      </c>
      <c r="D1841" s="2">
        <v>4229.83</v>
      </c>
      <c r="E1841" s="2">
        <v>4252.2</v>
      </c>
      <c r="F1841" s="2">
        <v>4241.28</v>
      </c>
      <c r="H1841" s="3">
        <v>39134</v>
      </c>
      <c r="I1841">
        <v>1.3146</v>
      </c>
      <c r="J1841">
        <v>1.3112999999999999</v>
      </c>
      <c r="K1841">
        <v>1.3164</v>
      </c>
      <c r="L1841">
        <v>1.3136000000000001</v>
      </c>
      <c r="N1841" s="3">
        <v>38852</v>
      </c>
      <c r="O1841" s="2">
        <v>714.05</v>
      </c>
      <c r="P1841" s="2">
        <v>676.1</v>
      </c>
      <c r="Q1841" s="2">
        <v>720.88</v>
      </c>
      <c r="R1841" s="2">
        <v>677.6</v>
      </c>
      <c r="BJ1841" s="3">
        <v>38342</v>
      </c>
      <c r="BK1841">
        <v>305.40460000000002</v>
      </c>
      <c r="BL1841">
        <v>305.40460000000002</v>
      </c>
      <c r="BM1841">
        <v>305.40460000000002</v>
      </c>
      <c r="BN1841">
        <v>305.40460000000002</v>
      </c>
    </row>
    <row r="1842" spans="2:66" x14ac:dyDescent="0.25">
      <c r="B1842" s="3">
        <v>38342</v>
      </c>
      <c r="C1842" s="2">
        <v>4201.43</v>
      </c>
      <c r="D1842" s="2">
        <v>4199.42</v>
      </c>
      <c r="E1842" s="2">
        <v>4221.6099999999997</v>
      </c>
      <c r="F1842" s="2">
        <v>4214.3900000000003</v>
      </c>
      <c r="H1842" s="3">
        <v>39133</v>
      </c>
      <c r="I1842">
        <v>1.3149999999999999</v>
      </c>
      <c r="J1842">
        <v>1.3129</v>
      </c>
      <c r="K1842">
        <v>1.3188</v>
      </c>
      <c r="L1842">
        <v>1.3145</v>
      </c>
      <c r="N1842" s="3">
        <v>38851</v>
      </c>
      <c r="O1842" s="2">
        <v>714.55</v>
      </c>
      <c r="P1842" s="2">
        <v>711.25</v>
      </c>
      <c r="Q1842" s="2">
        <v>714.8</v>
      </c>
      <c r="R1842" s="2">
        <v>713.35</v>
      </c>
      <c r="BJ1842" s="3">
        <v>38341</v>
      </c>
      <c r="BK1842">
        <v>305.16879999999998</v>
      </c>
      <c r="BL1842">
        <v>305.16879999999998</v>
      </c>
      <c r="BM1842">
        <v>305.16879999999998</v>
      </c>
      <c r="BN1842">
        <v>305.16879999999998</v>
      </c>
    </row>
    <row r="1843" spans="2:66" x14ac:dyDescent="0.25">
      <c r="B1843" s="3">
        <v>38341</v>
      </c>
      <c r="C1843" s="2">
        <v>4178.17</v>
      </c>
      <c r="D1843" s="2">
        <v>4176.38</v>
      </c>
      <c r="E1843" s="2">
        <v>4227.6899999999996</v>
      </c>
      <c r="F1843" s="2">
        <v>4211.55</v>
      </c>
      <c r="H1843" s="3">
        <v>39132</v>
      </c>
      <c r="I1843">
        <v>1.3145</v>
      </c>
      <c r="J1843">
        <v>1.3122</v>
      </c>
      <c r="K1843">
        <v>1.3163</v>
      </c>
      <c r="L1843">
        <v>1.3149</v>
      </c>
      <c r="N1843" s="3">
        <v>38850</v>
      </c>
      <c r="O1843" s="2">
        <v>712.85</v>
      </c>
      <c r="P1843" s="2">
        <v>712.5</v>
      </c>
      <c r="Q1843" s="2">
        <v>714.85</v>
      </c>
      <c r="R1843" s="2">
        <v>714.3</v>
      </c>
      <c r="BJ1843" s="3">
        <v>38338</v>
      </c>
      <c r="BK1843">
        <v>304.94812011699997</v>
      </c>
      <c r="BL1843">
        <v>304.94812011699997</v>
      </c>
      <c r="BM1843">
        <v>304.94812011699997</v>
      </c>
      <c r="BN1843">
        <v>304.94812011699997</v>
      </c>
    </row>
    <row r="1844" spans="2:66" x14ac:dyDescent="0.25">
      <c r="B1844" s="3">
        <v>38338</v>
      </c>
      <c r="C1844" s="2">
        <v>4235.78</v>
      </c>
      <c r="D1844" s="2">
        <v>4173.59</v>
      </c>
      <c r="E1844" s="2">
        <v>4241.82</v>
      </c>
      <c r="F1844" s="2">
        <v>4182.2700000000004</v>
      </c>
      <c r="H1844" s="3">
        <v>39131</v>
      </c>
      <c r="I1844">
        <v>1.3137000000000001</v>
      </c>
      <c r="J1844">
        <v>1.3132999999999999</v>
      </c>
      <c r="K1844">
        <v>1.3162</v>
      </c>
      <c r="L1844">
        <v>1.3145</v>
      </c>
      <c r="N1844" s="3">
        <v>38849</v>
      </c>
      <c r="O1844" s="2">
        <v>716.9</v>
      </c>
      <c r="P1844" s="2">
        <v>707.05</v>
      </c>
      <c r="Q1844" s="2">
        <v>730.75</v>
      </c>
      <c r="R1844" s="2">
        <v>714.5</v>
      </c>
      <c r="BJ1844" s="3">
        <v>38337</v>
      </c>
      <c r="BK1844">
        <v>305.73090000000002</v>
      </c>
      <c r="BL1844">
        <v>305.73090000000002</v>
      </c>
      <c r="BM1844">
        <v>305.73090000000002</v>
      </c>
      <c r="BN1844">
        <v>305.73090000000002</v>
      </c>
    </row>
    <row r="1845" spans="2:66" x14ac:dyDescent="0.25">
      <c r="B1845" s="3">
        <v>38337</v>
      </c>
      <c r="C1845" s="2">
        <v>4216.3599999999997</v>
      </c>
      <c r="D1845" s="2">
        <v>4216.05</v>
      </c>
      <c r="E1845" s="2">
        <v>4235.78</v>
      </c>
      <c r="F1845" s="2">
        <v>4233.71</v>
      </c>
      <c r="H1845" s="3">
        <v>39130</v>
      </c>
      <c r="I1845">
        <v>1.3134999999999999</v>
      </c>
      <c r="J1845">
        <v>1.3134999999999999</v>
      </c>
      <c r="K1845">
        <v>1.3138000000000001</v>
      </c>
      <c r="L1845">
        <v>1.3137000000000001</v>
      </c>
      <c r="N1845" s="3">
        <v>38848</v>
      </c>
      <c r="O1845" s="2">
        <v>706.25</v>
      </c>
      <c r="P1845" s="2">
        <v>703.7</v>
      </c>
      <c r="Q1845" s="2">
        <v>726.7</v>
      </c>
      <c r="R1845" s="2">
        <v>716.3</v>
      </c>
      <c r="BJ1845" s="3">
        <v>38336</v>
      </c>
      <c r="BK1845">
        <v>305.72969999999998</v>
      </c>
      <c r="BL1845">
        <v>305.72969999999998</v>
      </c>
      <c r="BM1845">
        <v>305.72969999999998</v>
      </c>
      <c r="BN1845">
        <v>305.72969999999998</v>
      </c>
    </row>
    <row r="1846" spans="2:66" x14ac:dyDescent="0.25">
      <c r="B1846" s="3">
        <v>38336</v>
      </c>
      <c r="C1846" s="2">
        <v>4239.3900000000003</v>
      </c>
      <c r="D1846" s="2">
        <v>4211.93</v>
      </c>
      <c r="E1846" s="2">
        <v>4243.76</v>
      </c>
      <c r="F1846" s="2">
        <v>4213.6899999999996</v>
      </c>
      <c r="H1846" s="3">
        <v>39129</v>
      </c>
      <c r="I1846">
        <v>1.3132999999999999</v>
      </c>
      <c r="J1846">
        <v>1.3095000000000001</v>
      </c>
      <c r="K1846">
        <v>1.3145</v>
      </c>
      <c r="L1846">
        <v>1.3134999999999999</v>
      </c>
      <c r="N1846" s="3">
        <v>38847</v>
      </c>
      <c r="O1846" s="2">
        <v>700.55</v>
      </c>
      <c r="P1846" s="2">
        <v>693.3</v>
      </c>
      <c r="Q1846" s="2">
        <v>710.3</v>
      </c>
      <c r="R1846" s="2">
        <v>705.5</v>
      </c>
      <c r="BJ1846" s="3">
        <v>38335</v>
      </c>
      <c r="BK1846">
        <v>305.37299999999999</v>
      </c>
      <c r="BL1846">
        <v>305.37299999999999</v>
      </c>
      <c r="BM1846">
        <v>305.37299999999999</v>
      </c>
      <c r="BN1846">
        <v>305.37299999999999</v>
      </c>
    </row>
    <row r="1847" spans="2:66" x14ac:dyDescent="0.25">
      <c r="B1847" s="3">
        <v>38335</v>
      </c>
      <c r="C1847" s="2">
        <v>4234.3599999999997</v>
      </c>
      <c r="D1847" s="2">
        <v>4224.18</v>
      </c>
      <c r="E1847" s="2">
        <v>4250.05</v>
      </c>
      <c r="F1847" s="2">
        <v>4231.3</v>
      </c>
      <c r="H1847" s="3">
        <v>39128</v>
      </c>
      <c r="I1847">
        <v>1.3137000000000001</v>
      </c>
      <c r="J1847">
        <v>1.3118000000000001</v>
      </c>
      <c r="K1847">
        <v>1.3169999999999999</v>
      </c>
      <c r="L1847">
        <v>1.3131999999999999</v>
      </c>
      <c r="N1847" s="3">
        <v>38846</v>
      </c>
      <c r="O1847" s="2">
        <v>681.05</v>
      </c>
      <c r="P1847" s="2">
        <v>677.25</v>
      </c>
      <c r="Q1847" s="2">
        <v>701.4</v>
      </c>
      <c r="R1847" s="2">
        <v>700.5</v>
      </c>
      <c r="BJ1847" s="3">
        <v>38334</v>
      </c>
      <c r="BK1847">
        <v>305.44040000000001</v>
      </c>
      <c r="BL1847">
        <v>305.44040000000001</v>
      </c>
      <c r="BM1847">
        <v>305.44040000000001</v>
      </c>
      <c r="BN1847">
        <v>305.44040000000001</v>
      </c>
    </row>
    <row r="1848" spans="2:66" x14ac:dyDescent="0.25">
      <c r="B1848" s="3">
        <v>38334</v>
      </c>
      <c r="C1848" s="2">
        <v>4189.34</v>
      </c>
      <c r="D1848" s="2">
        <v>4188.21</v>
      </c>
      <c r="E1848" s="2">
        <v>4228.99</v>
      </c>
      <c r="F1848" s="2">
        <v>4219.24</v>
      </c>
      <c r="H1848" s="3">
        <v>39127</v>
      </c>
      <c r="I1848">
        <v>1.3026</v>
      </c>
      <c r="J1848">
        <v>1.3023</v>
      </c>
      <c r="K1848">
        <v>1.3147</v>
      </c>
      <c r="L1848">
        <v>1.3132999999999999</v>
      </c>
      <c r="N1848" s="3">
        <v>38845</v>
      </c>
      <c r="O1848" s="2">
        <v>684.7</v>
      </c>
      <c r="P1848" s="2">
        <v>670</v>
      </c>
      <c r="Q1848" s="2">
        <v>685.35</v>
      </c>
      <c r="R1848" s="2">
        <v>680.3</v>
      </c>
      <c r="BJ1848" s="3">
        <v>38331</v>
      </c>
      <c r="BK1848">
        <v>304.7405</v>
      </c>
      <c r="BL1848">
        <v>304.7405</v>
      </c>
      <c r="BM1848">
        <v>304.7405</v>
      </c>
      <c r="BN1848">
        <v>304.7405</v>
      </c>
    </row>
    <row r="1849" spans="2:66" x14ac:dyDescent="0.25">
      <c r="B1849" s="3">
        <v>38331</v>
      </c>
      <c r="C1849" s="2">
        <v>4167.54</v>
      </c>
      <c r="D1849" s="2">
        <v>4153.41</v>
      </c>
      <c r="E1849" s="2">
        <v>4182.96</v>
      </c>
      <c r="F1849" s="2">
        <v>4174.55</v>
      </c>
      <c r="H1849" s="3">
        <v>39126</v>
      </c>
      <c r="I1849">
        <v>1.2959000000000001</v>
      </c>
      <c r="J1849">
        <v>1.2951999999999999</v>
      </c>
      <c r="K1849">
        <v>1.3041</v>
      </c>
      <c r="L1849">
        <v>1.3029999999999999</v>
      </c>
      <c r="N1849" s="3">
        <v>38844</v>
      </c>
      <c r="O1849" s="2">
        <v>681.65</v>
      </c>
      <c r="P1849" s="2">
        <v>680.6</v>
      </c>
      <c r="Q1849" s="2">
        <v>686.6</v>
      </c>
      <c r="R1849" s="2">
        <v>684.7</v>
      </c>
      <c r="BJ1849" s="3">
        <v>38330</v>
      </c>
      <c r="BK1849">
        <v>304.94830322299998</v>
      </c>
      <c r="BL1849">
        <v>304.94830322299998</v>
      </c>
      <c r="BM1849">
        <v>304.94830322299998</v>
      </c>
      <c r="BN1849">
        <v>304.94830322299998</v>
      </c>
    </row>
    <row r="1850" spans="2:66" x14ac:dyDescent="0.25">
      <c r="B1850" s="3">
        <v>38330</v>
      </c>
      <c r="C1850" s="2">
        <v>4197.95</v>
      </c>
      <c r="D1850" s="2">
        <v>4131.24</v>
      </c>
      <c r="E1850" s="2">
        <v>4206.6099999999997</v>
      </c>
      <c r="F1850" s="2">
        <v>4150.41</v>
      </c>
      <c r="H1850" s="3">
        <v>39125</v>
      </c>
      <c r="I1850">
        <v>1.3012999999999999</v>
      </c>
      <c r="J1850">
        <v>1.2942</v>
      </c>
      <c r="K1850">
        <v>1.3036000000000001</v>
      </c>
      <c r="L1850">
        <v>1.2956000000000001</v>
      </c>
      <c r="N1850" s="3">
        <v>38843</v>
      </c>
      <c r="O1850" s="2">
        <v>681.7</v>
      </c>
      <c r="P1850" s="2">
        <v>681.1</v>
      </c>
      <c r="Q1850" s="2">
        <v>683.25</v>
      </c>
      <c r="R1850" s="2">
        <v>681.2</v>
      </c>
      <c r="BJ1850" s="3">
        <v>38329</v>
      </c>
      <c r="BK1850">
        <v>304.41449999999998</v>
      </c>
      <c r="BL1850">
        <v>304.41449999999998</v>
      </c>
      <c r="BM1850">
        <v>304.41449999999998</v>
      </c>
      <c r="BN1850">
        <v>304.41449999999998</v>
      </c>
    </row>
    <row r="1851" spans="2:66" x14ac:dyDescent="0.25">
      <c r="B1851" s="3">
        <v>38329</v>
      </c>
      <c r="C1851" s="2">
        <v>4185.07</v>
      </c>
      <c r="D1851" s="2">
        <v>4172.55</v>
      </c>
      <c r="E1851" s="2">
        <v>4213.43</v>
      </c>
      <c r="F1851" s="2">
        <v>4201.3500000000004</v>
      </c>
      <c r="H1851" s="3">
        <v>39124</v>
      </c>
      <c r="I1851">
        <v>1.3008</v>
      </c>
      <c r="J1851">
        <v>1.2986</v>
      </c>
      <c r="K1851">
        <v>1.3028999999999999</v>
      </c>
      <c r="L1851">
        <v>1.3018000000000001</v>
      </c>
      <c r="N1851" s="3">
        <v>38842</v>
      </c>
      <c r="O1851" s="2">
        <v>678.5</v>
      </c>
      <c r="P1851" s="2">
        <v>674.2</v>
      </c>
      <c r="Q1851" s="2">
        <v>685.11500000000001</v>
      </c>
      <c r="R1851" s="2">
        <v>682.35</v>
      </c>
      <c r="BJ1851" s="3">
        <v>38328</v>
      </c>
      <c r="BK1851">
        <v>304.38240000000002</v>
      </c>
      <c r="BL1851">
        <v>304.38240000000002</v>
      </c>
      <c r="BM1851">
        <v>304.38240000000002</v>
      </c>
      <c r="BN1851">
        <v>304.38240000000002</v>
      </c>
    </row>
    <row r="1852" spans="2:66" x14ac:dyDescent="0.25">
      <c r="B1852" s="3">
        <v>38328</v>
      </c>
      <c r="C1852" s="2">
        <v>4197.5</v>
      </c>
      <c r="D1852" s="2">
        <v>4192.28</v>
      </c>
      <c r="E1852" s="2">
        <v>4231.46</v>
      </c>
      <c r="F1852" s="2">
        <v>4212.62</v>
      </c>
      <c r="H1852" s="3">
        <v>39123</v>
      </c>
      <c r="I1852">
        <v>1.3004</v>
      </c>
      <c r="J1852">
        <v>1.3</v>
      </c>
      <c r="K1852">
        <v>1.3008</v>
      </c>
      <c r="L1852">
        <v>1.3008</v>
      </c>
      <c r="N1852" s="3">
        <v>38841</v>
      </c>
      <c r="O1852" s="2">
        <v>666.3</v>
      </c>
      <c r="P1852" s="2">
        <v>660.4</v>
      </c>
      <c r="Q1852" s="2">
        <v>680.7</v>
      </c>
      <c r="R1852" s="2">
        <v>678.35</v>
      </c>
      <c r="BJ1852" s="3">
        <v>38327</v>
      </c>
      <c r="BK1852">
        <v>303.9128</v>
      </c>
      <c r="BL1852">
        <v>303.9128</v>
      </c>
      <c r="BM1852">
        <v>303.9128</v>
      </c>
      <c r="BN1852">
        <v>303.9128</v>
      </c>
    </row>
    <row r="1853" spans="2:66" x14ac:dyDescent="0.25">
      <c r="B1853" s="3">
        <v>38327</v>
      </c>
      <c r="C1853" s="2">
        <v>4199.25</v>
      </c>
      <c r="D1853" s="2">
        <v>4184.3599999999997</v>
      </c>
      <c r="E1853" s="2">
        <v>4204.4399999999996</v>
      </c>
      <c r="F1853" s="2">
        <v>4193.91</v>
      </c>
      <c r="H1853" s="3">
        <v>39122</v>
      </c>
      <c r="I1853">
        <v>1.3036000000000001</v>
      </c>
      <c r="J1853">
        <v>1.2984</v>
      </c>
      <c r="K1853">
        <v>1.3047</v>
      </c>
      <c r="L1853">
        <v>1.3004</v>
      </c>
      <c r="N1853" s="3">
        <v>38840</v>
      </c>
      <c r="O1853" s="2">
        <v>667.8</v>
      </c>
      <c r="P1853" s="2">
        <v>657.7</v>
      </c>
      <c r="Q1853" s="2">
        <v>677.6</v>
      </c>
      <c r="R1853" s="2">
        <v>666.1</v>
      </c>
      <c r="BJ1853" s="3">
        <v>38324</v>
      </c>
      <c r="BK1853">
        <v>302.22921752899998</v>
      </c>
      <c r="BL1853">
        <v>302.22921752899998</v>
      </c>
      <c r="BM1853">
        <v>302.22921752899998</v>
      </c>
      <c r="BN1853">
        <v>302.22921752899998</v>
      </c>
    </row>
    <row r="1854" spans="2:66" x14ac:dyDescent="0.25">
      <c r="B1854" s="3">
        <v>38324</v>
      </c>
      <c r="C1854" s="2">
        <v>4225.38</v>
      </c>
      <c r="D1854" s="2">
        <v>4191.1000000000004</v>
      </c>
      <c r="E1854" s="2">
        <v>4233.5200000000004</v>
      </c>
      <c r="F1854" s="2">
        <v>4208.87</v>
      </c>
      <c r="H1854" s="3">
        <v>39121</v>
      </c>
      <c r="I1854">
        <v>1.3022</v>
      </c>
      <c r="J1854">
        <v>1.2976000000000001</v>
      </c>
      <c r="K1854">
        <v>1.3045</v>
      </c>
      <c r="L1854">
        <v>1.3035000000000001</v>
      </c>
      <c r="N1854" s="3">
        <v>38839</v>
      </c>
      <c r="O1854" s="2">
        <v>655.65</v>
      </c>
      <c r="P1854" s="2">
        <v>652.5</v>
      </c>
      <c r="Q1854" s="2">
        <v>669.6</v>
      </c>
      <c r="R1854" s="2">
        <v>667.45</v>
      </c>
      <c r="BJ1854" s="3">
        <v>38323</v>
      </c>
      <c r="BK1854">
        <v>303.4135</v>
      </c>
      <c r="BL1854">
        <v>303.4135</v>
      </c>
      <c r="BM1854">
        <v>303.4135</v>
      </c>
      <c r="BN1854">
        <v>303.4135</v>
      </c>
    </row>
    <row r="1855" spans="2:66" x14ac:dyDescent="0.25">
      <c r="B1855" s="3">
        <v>38323</v>
      </c>
      <c r="C1855" s="2">
        <v>4202.72</v>
      </c>
      <c r="D1855" s="2">
        <v>4186.33</v>
      </c>
      <c r="E1855" s="2">
        <v>4227.83</v>
      </c>
      <c r="F1855" s="2">
        <v>4216.3999999999996</v>
      </c>
      <c r="H1855" s="3">
        <v>39120</v>
      </c>
      <c r="I1855">
        <v>1.2983</v>
      </c>
      <c r="J1855">
        <v>1.2968</v>
      </c>
      <c r="K1855">
        <v>1.3023</v>
      </c>
      <c r="L1855">
        <v>1.3021</v>
      </c>
      <c r="N1855" s="3">
        <v>38838</v>
      </c>
      <c r="O1855" s="2">
        <v>653.28</v>
      </c>
      <c r="P1855" s="2">
        <v>651.54999999999995</v>
      </c>
      <c r="Q1855" s="2">
        <v>661.75</v>
      </c>
      <c r="R1855" s="2">
        <v>655.04999999999995</v>
      </c>
      <c r="BJ1855" s="3">
        <v>38322</v>
      </c>
      <c r="BK1855">
        <v>303.02210000000002</v>
      </c>
      <c r="BL1855">
        <v>303.02210000000002</v>
      </c>
      <c r="BM1855">
        <v>303.02210000000002</v>
      </c>
      <c r="BN1855">
        <v>303.02210000000002</v>
      </c>
    </row>
    <row r="1856" spans="2:66" x14ac:dyDescent="0.25">
      <c r="B1856" s="3">
        <v>38322</v>
      </c>
      <c r="C1856" s="2">
        <v>4108.55</v>
      </c>
      <c r="D1856" s="2">
        <v>4107.62</v>
      </c>
      <c r="E1856" s="2">
        <v>4187.71</v>
      </c>
      <c r="F1856" s="2">
        <v>4186.03</v>
      </c>
      <c r="H1856" s="3">
        <v>39119</v>
      </c>
      <c r="I1856">
        <v>1.2931999999999999</v>
      </c>
      <c r="J1856">
        <v>1.2911999999999999</v>
      </c>
      <c r="K1856">
        <v>1.2988999999999999</v>
      </c>
      <c r="L1856">
        <v>1.2981</v>
      </c>
      <c r="N1856" s="3">
        <v>38837</v>
      </c>
      <c r="O1856" s="2">
        <v>653.95000000000005</v>
      </c>
      <c r="P1856" s="2">
        <v>650.33000000000004</v>
      </c>
      <c r="Q1856" s="2">
        <v>654.9</v>
      </c>
      <c r="R1856" s="2">
        <v>653.42999999999995</v>
      </c>
      <c r="BJ1856" s="3">
        <v>38321</v>
      </c>
      <c r="BK1856">
        <v>302.59840000000003</v>
      </c>
      <c r="BL1856">
        <v>302.59840000000003</v>
      </c>
      <c r="BM1856">
        <v>302.59840000000003</v>
      </c>
      <c r="BN1856">
        <v>302.59840000000003</v>
      </c>
    </row>
    <row r="1857" spans="2:66" x14ac:dyDescent="0.25">
      <c r="B1857" s="3">
        <v>38321</v>
      </c>
      <c r="C1857" s="2">
        <v>4161.62</v>
      </c>
      <c r="D1857" s="2">
        <v>4113.4799999999996</v>
      </c>
      <c r="E1857" s="2">
        <v>4165.5200000000004</v>
      </c>
      <c r="F1857" s="2">
        <v>4126</v>
      </c>
      <c r="H1857" s="3">
        <v>39118</v>
      </c>
      <c r="I1857">
        <v>1.2958000000000001</v>
      </c>
      <c r="J1857">
        <v>1.2912999999999999</v>
      </c>
      <c r="K1857">
        <v>1.2965</v>
      </c>
      <c r="L1857">
        <v>1.2930999999999999</v>
      </c>
      <c r="N1857" s="3">
        <v>38836</v>
      </c>
      <c r="O1857" s="2">
        <v>654.25</v>
      </c>
      <c r="P1857" s="2">
        <v>652.5</v>
      </c>
      <c r="Q1857" s="2">
        <v>654.95000000000005</v>
      </c>
      <c r="R1857" s="2">
        <v>654.20000000000005</v>
      </c>
      <c r="BJ1857" s="3">
        <v>38320</v>
      </c>
      <c r="BK1857">
        <v>302.98039999999997</v>
      </c>
      <c r="BL1857">
        <v>302.98039999999997</v>
      </c>
      <c r="BM1857">
        <v>302.98039999999997</v>
      </c>
      <c r="BN1857">
        <v>302.98039999999997</v>
      </c>
    </row>
    <row r="1858" spans="2:66" x14ac:dyDescent="0.25">
      <c r="B1858" s="3">
        <v>38320</v>
      </c>
      <c r="C1858" s="2">
        <v>4160.8900000000003</v>
      </c>
      <c r="D1858" s="2">
        <v>4146.9799999999996</v>
      </c>
      <c r="E1858" s="2">
        <v>4219.05</v>
      </c>
      <c r="F1858" s="2">
        <v>4146.9799999999996</v>
      </c>
      <c r="H1858" s="3">
        <v>39117</v>
      </c>
      <c r="I1858">
        <v>1.2964</v>
      </c>
      <c r="J1858">
        <v>1.2950999999999999</v>
      </c>
      <c r="K1858">
        <v>1.2971999999999999</v>
      </c>
      <c r="L1858">
        <v>1.2958000000000001</v>
      </c>
      <c r="N1858" s="3">
        <v>38835</v>
      </c>
      <c r="O1858" s="2">
        <v>635.20000000000005</v>
      </c>
      <c r="P1858" s="2">
        <v>633.25</v>
      </c>
      <c r="Q1858" s="2">
        <v>656</v>
      </c>
      <c r="R1858" s="2">
        <v>654.20000000000005</v>
      </c>
      <c r="BJ1858" s="3">
        <v>38317</v>
      </c>
      <c r="BK1858">
        <v>302.84449999999998</v>
      </c>
      <c r="BL1858">
        <v>302.84449999999998</v>
      </c>
      <c r="BM1858">
        <v>302.84449999999998</v>
      </c>
      <c r="BN1858">
        <v>302.84449999999998</v>
      </c>
    </row>
    <row r="1859" spans="2:66" x14ac:dyDescent="0.25">
      <c r="B1859" s="3">
        <v>38317</v>
      </c>
      <c r="C1859" s="2">
        <v>4147.03</v>
      </c>
      <c r="D1859" s="2">
        <v>4135.53</v>
      </c>
      <c r="E1859" s="2">
        <v>4159.13</v>
      </c>
      <c r="F1859" s="2">
        <v>4154.2700000000004</v>
      </c>
      <c r="H1859" s="3">
        <v>39116</v>
      </c>
      <c r="I1859">
        <v>1.296</v>
      </c>
      <c r="J1859">
        <v>1.2956000000000001</v>
      </c>
      <c r="K1859">
        <v>1.2964</v>
      </c>
      <c r="L1859">
        <v>1.2964</v>
      </c>
      <c r="N1859" s="3">
        <v>38834</v>
      </c>
      <c r="O1859" s="2">
        <v>642.1</v>
      </c>
      <c r="P1859" s="2">
        <v>625.4</v>
      </c>
      <c r="Q1859" s="2">
        <v>644.1</v>
      </c>
      <c r="R1859" s="2">
        <v>634.5</v>
      </c>
      <c r="BJ1859" s="3">
        <v>38316</v>
      </c>
      <c r="BK1859">
        <v>302.83789999999999</v>
      </c>
      <c r="BL1859">
        <v>302.83789999999999</v>
      </c>
      <c r="BM1859">
        <v>302.83789999999999</v>
      </c>
      <c r="BN1859">
        <v>302.83789999999999</v>
      </c>
    </row>
    <row r="1860" spans="2:66" x14ac:dyDescent="0.25">
      <c r="B1860" s="3">
        <v>38316</v>
      </c>
      <c r="C1860" s="2">
        <v>4137.0600000000004</v>
      </c>
      <c r="D1860" s="2">
        <v>4131.13</v>
      </c>
      <c r="E1860" s="2">
        <v>4161.55</v>
      </c>
      <c r="F1860" s="2">
        <v>4160.3500000000004</v>
      </c>
      <c r="H1860" s="3">
        <v>39115</v>
      </c>
      <c r="I1860">
        <v>1.3012999999999999</v>
      </c>
      <c r="J1860">
        <v>1.2949999999999999</v>
      </c>
      <c r="K1860">
        <v>1.3059000000000001</v>
      </c>
      <c r="L1860">
        <v>1.296</v>
      </c>
      <c r="N1860" s="3">
        <v>38833</v>
      </c>
      <c r="O1860" s="2">
        <v>630.5</v>
      </c>
      <c r="P1860" s="2">
        <v>627.85</v>
      </c>
      <c r="Q1860" s="2">
        <v>641.5</v>
      </c>
      <c r="R1860" s="2">
        <v>640.9</v>
      </c>
      <c r="BJ1860" s="3">
        <v>38315</v>
      </c>
      <c r="BK1860">
        <v>302.63549999999998</v>
      </c>
      <c r="BL1860">
        <v>302.63549999999998</v>
      </c>
      <c r="BM1860">
        <v>302.63549999999998</v>
      </c>
      <c r="BN1860">
        <v>302.63549999999998</v>
      </c>
    </row>
    <row r="1861" spans="2:66" x14ac:dyDescent="0.25">
      <c r="B1861" s="3">
        <v>38315</v>
      </c>
      <c r="C1861" s="2">
        <v>4140.25</v>
      </c>
      <c r="D1861" s="2">
        <v>4114.2700000000004</v>
      </c>
      <c r="E1861" s="2">
        <v>4140.25</v>
      </c>
      <c r="F1861" s="2">
        <v>4125.3</v>
      </c>
      <c r="H1861" s="3">
        <v>39114</v>
      </c>
      <c r="I1861">
        <v>1.3021</v>
      </c>
      <c r="J1861">
        <v>1.3001</v>
      </c>
      <c r="K1861">
        <v>1.3043</v>
      </c>
      <c r="L1861">
        <v>1.3013999999999999</v>
      </c>
      <c r="N1861" s="3">
        <v>38832</v>
      </c>
      <c r="O1861" s="2">
        <v>621.04999999999995</v>
      </c>
      <c r="P1861" s="2">
        <v>620.29999999999995</v>
      </c>
      <c r="Q1861" s="2">
        <v>635.35</v>
      </c>
      <c r="R1861" s="2">
        <v>629.54999999999995</v>
      </c>
      <c r="BJ1861" s="3">
        <v>38314</v>
      </c>
      <c r="BK1861">
        <v>302.0446</v>
      </c>
      <c r="BL1861">
        <v>302.0446</v>
      </c>
      <c r="BM1861">
        <v>302.0446</v>
      </c>
      <c r="BN1861">
        <v>302.0446</v>
      </c>
    </row>
    <row r="1862" spans="2:66" x14ac:dyDescent="0.25">
      <c r="B1862" s="3">
        <v>38314</v>
      </c>
      <c r="C1862" s="2">
        <v>4143.72</v>
      </c>
      <c r="D1862" s="2">
        <v>4107.3999999999996</v>
      </c>
      <c r="E1862" s="2">
        <v>4160.22</v>
      </c>
      <c r="F1862" s="2">
        <v>4113.37</v>
      </c>
      <c r="H1862" s="3">
        <v>39113</v>
      </c>
      <c r="I1862">
        <v>1.296</v>
      </c>
      <c r="J1862">
        <v>1.2924</v>
      </c>
      <c r="K1862">
        <v>1.3036000000000001</v>
      </c>
      <c r="L1862">
        <v>1.3018000000000001</v>
      </c>
      <c r="N1862" s="3">
        <v>38831</v>
      </c>
      <c r="O1862" s="2">
        <v>639.54999999999995</v>
      </c>
      <c r="P1862" s="2">
        <v>617.79999999999995</v>
      </c>
      <c r="Q1862" s="2">
        <v>640</v>
      </c>
      <c r="R1862" s="2">
        <v>621.29999999999995</v>
      </c>
      <c r="BJ1862" s="3">
        <v>38313</v>
      </c>
      <c r="BK1862">
        <v>302.02600000000001</v>
      </c>
      <c r="BL1862">
        <v>302.02600000000001</v>
      </c>
      <c r="BM1862">
        <v>302.02600000000001</v>
      </c>
      <c r="BN1862">
        <v>302.02600000000001</v>
      </c>
    </row>
    <row r="1863" spans="2:66" x14ac:dyDescent="0.25">
      <c r="B1863" s="3">
        <v>38313</v>
      </c>
      <c r="C1863" s="2">
        <v>4115.91</v>
      </c>
      <c r="D1863" s="2">
        <v>4088.59</v>
      </c>
      <c r="E1863" s="2">
        <v>4123.9799999999996</v>
      </c>
      <c r="F1863" s="2">
        <v>4123.9799999999996</v>
      </c>
      <c r="H1863" s="3">
        <v>39112</v>
      </c>
      <c r="I1863">
        <v>1.296</v>
      </c>
      <c r="J1863">
        <v>1.2944</v>
      </c>
      <c r="K1863">
        <v>1.2979000000000001</v>
      </c>
      <c r="L1863">
        <v>1.2963</v>
      </c>
      <c r="N1863" s="3">
        <v>38830</v>
      </c>
      <c r="O1863" s="2">
        <v>635.04999999999995</v>
      </c>
      <c r="P1863" s="2">
        <v>633.4</v>
      </c>
      <c r="Q1863" s="2">
        <v>641.20000000000005</v>
      </c>
      <c r="R1863" s="2">
        <v>639.29999999999995</v>
      </c>
      <c r="BJ1863" s="3">
        <v>38310</v>
      </c>
      <c r="BK1863">
        <v>301.8854</v>
      </c>
      <c r="BL1863">
        <v>301.8854</v>
      </c>
      <c r="BM1863">
        <v>301.8854</v>
      </c>
      <c r="BN1863">
        <v>301.8854</v>
      </c>
    </row>
    <row r="1864" spans="2:66" x14ac:dyDescent="0.25">
      <c r="B1864" s="3">
        <v>38310</v>
      </c>
      <c r="C1864" s="2">
        <v>4179.76</v>
      </c>
      <c r="D1864" s="2">
        <v>4133.22</v>
      </c>
      <c r="E1864" s="2">
        <v>4202.45</v>
      </c>
      <c r="F1864" s="2">
        <v>4134.8900000000003</v>
      </c>
      <c r="H1864" s="3">
        <v>39111</v>
      </c>
      <c r="I1864">
        <v>1.2921</v>
      </c>
      <c r="J1864">
        <v>1.2897000000000001</v>
      </c>
      <c r="K1864">
        <v>1.2967</v>
      </c>
      <c r="L1864">
        <v>1.2962</v>
      </c>
      <c r="N1864" s="3">
        <v>38829</v>
      </c>
      <c r="O1864" s="2">
        <v>634.20000000000005</v>
      </c>
      <c r="P1864" s="2">
        <v>633.4</v>
      </c>
      <c r="Q1864" s="2">
        <v>635.25</v>
      </c>
      <c r="R1864" s="2">
        <v>635</v>
      </c>
      <c r="BJ1864" s="3">
        <v>38309</v>
      </c>
      <c r="BK1864">
        <v>302.34769999999997</v>
      </c>
      <c r="BL1864">
        <v>302.34769999999997</v>
      </c>
      <c r="BM1864">
        <v>302.34769999999997</v>
      </c>
      <c r="BN1864">
        <v>302.34769999999997</v>
      </c>
    </row>
    <row r="1865" spans="2:66" x14ac:dyDescent="0.25">
      <c r="B1865" s="3">
        <v>38309</v>
      </c>
      <c r="C1865" s="2">
        <v>4167.1499999999996</v>
      </c>
      <c r="D1865" s="2">
        <v>4160.28</v>
      </c>
      <c r="E1865" s="2">
        <v>4191.04</v>
      </c>
      <c r="F1865" s="2">
        <v>4178.68</v>
      </c>
      <c r="H1865" s="3">
        <v>39110</v>
      </c>
      <c r="I1865">
        <v>1.2911999999999999</v>
      </c>
      <c r="J1865">
        <v>1.2911999999999999</v>
      </c>
      <c r="K1865">
        <v>1.2925</v>
      </c>
      <c r="L1865">
        <v>1.2923</v>
      </c>
      <c r="N1865" s="3">
        <v>38828</v>
      </c>
      <c r="O1865" s="2">
        <v>611.95000000000005</v>
      </c>
      <c r="P1865" s="2">
        <v>610</v>
      </c>
      <c r="Q1865" s="2">
        <v>635.70000000000005</v>
      </c>
      <c r="R1865" s="2">
        <v>633.5</v>
      </c>
      <c r="BJ1865" s="3">
        <v>38308</v>
      </c>
      <c r="BK1865">
        <v>302.18889999999999</v>
      </c>
      <c r="BL1865">
        <v>302.18889999999999</v>
      </c>
      <c r="BM1865">
        <v>302.18889999999999</v>
      </c>
      <c r="BN1865">
        <v>302.18889999999999</v>
      </c>
    </row>
    <row r="1866" spans="2:66" x14ac:dyDescent="0.25">
      <c r="B1866" s="3">
        <v>38308</v>
      </c>
      <c r="C1866" s="2">
        <v>4126.6000000000004</v>
      </c>
      <c r="D1866" s="2">
        <v>4116.21</v>
      </c>
      <c r="E1866" s="2">
        <v>4183.41</v>
      </c>
      <c r="F1866" s="2">
        <v>4183.41</v>
      </c>
      <c r="H1866" s="3">
        <v>39109</v>
      </c>
      <c r="I1866">
        <v>1.2910999999999999</v>
      </c>
      <c r="J1866">
        <v>1.2909999999999999</v>
      </c>
      <c r="K1866">
        <v>1.2916000000000001</v>
      </c>
      <c r="L1866">
        <v>1.2911999999999999</v>
      </c>
      <c r="N1866" s="3">
        <v>38827</v>
      </c>
      <c r="O1866" s="2">
        <v>636.15</v>
      </c>
      <c r="P1866" s="2">
        <v>606.6</v>
      </c>
      <c r="Q1866" s="2">
        <v>646.35</v>
      </c>
      <c r="R1866" s="2">
        <v>612</v>
      </c>
      <c r="BJ1866" s="3">
        <v>38307</v>
      </c>
      <c r="BK1866">
        <v>301.9323</v>
      </c>
      <c r="BL1866">
        <v>301.9323</v>
      </c>
      <c r="BM1866">
        <v>301.9323</v>
      </c>
      <c r="BN1866">
        <v>301.9323</v>
      </c>
    </row>
    <row r="1867" spans="2:66" x14ac:dyDescent="0.25">
      <c r="B1867" s="3">
        <v>38307</v>
      </c>
      <c r="C1867" s="2">
        <v>4139.49</v>
      </c>
      <c r="D1867" s="2">
        <v>4106.87</v>
      </c>
      <c r="E1867" s="2">
        <v>4144.0200000000004</v>
      </c>
      <c r="F1867" s="2">
        <v>4117.22</v>
      </c>
      <c r="H1867" s="3">
        <v>39108</v>
      </c>
      <c r="I1867">
        <v>1.2935000000000001</v>
      </c>
      <c r="J1867">
        <v>1.2887</v>
      </c>
      <c r="K1867">
        <v>1.2938000000000001</v>
      </c>
      <c r="L1867">
        <v>1.2910999999999999</v>
      </c>
      <c r="N1867" s="3">
        <v>38826</v>
      </c>
      <c r="O1867" s="2">
        <v>623.1</v>
      </c>
      <c r="P1867" s="2">
        <v>620.9</v>
      </c>
      <c r="Q1867" s="2">
        <v>642.6</v>
      </c>
      <c r="R1867" s="2">
        <v>636.35</v>
      </c>
      <c r="BJ1867" s="3">
        <v>38306</v>
      </c>
      <c r="BK1867">
        <v>301.6619</v>
      </c>
      <c r="BL1867">
        <v>301.6619</v>
      </c>
      <c r="BM1867">
        <v>301.6619</v>
      </c>
      <c r="BN1867">
        <v>301.6619</v>
      </c>
    </row>
    <row r="1868" spans="2:66" x14ac:dyDescent="0.25">
      <c r="B1868" s="3">
        <v>38306</v>
      </c>
      <c r="C1868" s="2">
        <v>4162.93</v>
      </c>
      <c r="D1868" s="2">
        <v>4130.1099999999997</v>
      </c>
      <c r="E1868" s="2">
        <v>4171.9799999999996</v>
      </c>
      <c r="F1868" s="2">
        <v>4134.34</v>
      </c>
      <c r="H1868" s="3">
        <v>39107</v>
      </c>
      <c r="I1868">
        <v>1.296</v>
      </c>
      <c r="J1868">
        <v>1.2915000000000001</v>
      </c>
      <c r="K1868">
        <v>1.3</v>
      </c>
      <c r="L1868">
        <v>1.2937000000000001</v>
      </c>
      <c r="N1868" s="3">
        <v>38825</v>
      </c>
      <c r="O1868" s="2">
        <v>614.38</v>
      </c>
      <c r="P1868" s="2">
        <v>612.1</v>
      </c>
      <c r="Q1868" s="2">
        <v>624.29999999999995</v>
      </c>
      <c r="R1868" s="2">
        <v>623.65</v>
      </c>
      <c r="BJ1868" s="3">
        <v>38303</v>
      </c>
      <c r="BK1868">
        <v>301.36869999999999</v>
      </c>
      <c r="BL1868">
        <v>301.36869999999999</v>
      </c>
      <c r="BM1868">
        <v>301.36869999999999</v>
      </c>
      <c r="BN1868">
        <v>301.36869999999999</v>
      </c>
    </row>
    <row r="1869" spans="2:66" x14ac:dyDescent="0.25">
      <c r="B1869" s="3">
        <v>38303</v>
      </c>
      <c r="C1869" s="2">
        <v>4149.01</v>
      </c>
      <c r="D1869" s="2">
        <v>4135.88</v>
      </c>
      <c r="E1869" s="2">
        <v>4162.37</v>
      </c>
      <c r="F1869" s="2">
        <v>4143.3500000000004</v>
      </c>
      <c r="H1869" s="3">
        <v>39106</v>
      </c>
      <c r="I1869">
        <v>1.302</v>
      </c>
      <c r="J1869">
        <v>1.2948</v>
      </c>
      <c r="K1869">
        <v>1.3036000000000001</v>
      </c>
      <c r="L1869">
        <v>1.2959000000000001</v>
      </c>
      <c r="N1869" s="3">
        <v>38824</v>
      </c>
      <c r="O1869" s="2">
        <v>600.75</v>
      </c>
      <c r="P1869" s="2">
        <v>598.79999999999995</v>
      </c>
      <c r="Q1869" s="2">
        <v>616.1</v>
      </c>
      <c r="R1869" s="2">
        <v>613.79999999999995</v>
      </c>
      <c r="BJ1869" s="3">
        <v>38302</v>
      </c>
      <c r="BK1869">
        <v>300.67469999999997</v>
      </c>
      <c r="BL1869">
        <v>300.67469999999997</v>
      </c>
      <c r="BM1869">
        <v>300.67469999999997</v>
      </c>
      <c r="BN1869">
        <v>300.67469999999997</v>
      </c>
    </row>
    <row r="1870" spans="2:66" x14ac:dyDescent="0.25">
      <c r="B1870" s="3">
        <v>38302</v>
      </c>
      <c r="C1870" s="2">
        <v>4081.06</v>
      </c>
      <c r="D1870" s="2">
        <v>4078.09</v>
      </c>
      <c r="E1870" s="2">
        <v>4141.1499999999996</v>
      </c>
      <c r="F1870" s="2">
        <v>4130.8100000000004</v>
      </c>
      <c r="H1870" s="3">
        <v>39105</v>
      </c>
      <c r="I1870">
        <v>1.2948</v>
      </c>
      <c r="J1870">
        <v>1.2928999999999999</v>
      </c>
      <c r="K1870">
        <v>1.3041</v>
      </c>
      <c r="L1870">
        <v>1.302</v>
      </c>
      <c r="N1870" s="3">
        <v>38823</v>
      </c>
      <c r="O1870" s="2">
        <v>599.70000000000005</v>
      </c>
      <c r="P1870" s="2">
        <v>596.5</v>
      </c>
      <c r="Q1870" s="2">
        <v>600.75</v>
      </c>
      <c r="R1870" s="2">
        <v>600.5</v>
      </c>
      <c r="BJ1870" s="3">
        <v>38301</v>
      </c>
      <c r="BK1870">
        <v>300.3048</v>
      </c>
      <c r="BL1870">
        <v>300.3048</v>
      </c>
      <c r="BM1870">
        <v>300.3048</v>
      </c>
      <c r="BN1870">
        <v>300.3048</v>
      </c>
    </row>
    <row r="1871" spans="2:66" x14ac:dyDescent="0.25">
      <c r="B1871" s="3">
        <v>38301</v>
      </c>
      <c r="C1871" s="2">
        <v>4074.43</v>
      </c>
      <c r="D1871" s="2">
        <v>4074.43</v>
      </c>
      <c r="E1871" s="2">
        <v>4103.51</v>
      </c>
      <c r="F1871" s="2">
        <v>4089.13</v>
      </c>
      <c r="H1871" s="3">
        <v>39104</v>
      </c>
      <c r="I1871">
        <v>1.296</v>
      </c>
      <c r="J1871">
        <v>1.2924</v>
      </c>
      <c r="K1871">
        <v>1.2976000000000001</v>
      </c>
      <c r="L1871">
        <v>1.2948</v>
      </c>
      <c r="N1871" s="3">
        <v>38821</v>
      </c>
      <c r="O1871" s="2">
        <v>596.5</v>
      </c>
      <c r="P1871" s="2">
        <v>595.25</v>
      </c>
      <c r="Q1871" s="2">
        <v>599.79999999999995</v>
      </c>
      <c r="R1871" s="2">
        <v>599.54999999999995</v>
      </c>
      <c r="BJ1871" s="3">
        <v>38300</v>
      </c>
      <c r="BK1871">
        <v>299.803</v>
      </c>
      <c r="BL1871">
        <v>299.803</v>
      </c>
      <c r="BM1871">
        <v>299.803</v>
      </c>
      <c r="BN1871">
        <v>299.803</v>
      </c>
    </row>
    <row r="1872" spans="2:66" x14ac:dyDescent="0.25">
      <c r="B1872" s="3">
        <v>38300</v>
      </c>
      <c r="C1872" s="2">
        <v>4075.63</v>
      </c>
      <c r="D1872" s="2">
        <v>4058.99</v>
      </c>
      <c r="E1872" s="2">
        <v>4086.06</v>
      </c>
      <c r="F1872" s="2">
        <v>4065.33</v>
      </c>
      <c r="H1872" s="3">
        <v>39103</v>
      </c>
      <c r="I1872">
        <v>1.2956000000000001</v>
      </c>
      <c r="J1872">
        <v>1.2951999999999999</v>
      </c>
      <c r="K1872">
        <v>1.2968</v>
      </c>
      <c r="L1872">
        <v>1.2958000000000001</v>
      </c>
      <c r="N1872" s="3">
        <v>38820</v>
      </c>
      <c r="O1872" s="2">
        <v>598.29999999999995</v>
      </c>
      <c r="P1872" s="2">
        <v>590.1</v>
      </c>
      <c r="Q1872" s="2">
        <v>598.5</v>
      </c>
      <c r="R1872" s="2">
        <v>596.20000000000005</v>
      </c>
      <c r="BJ1872" s="3">
        <v>38299</v>
      </c>
      <c r="BK1872">
        <v>299.67169999999999</v>
      </c>
      <c r="BL1872">
        <v>299.67169999999999</v>
      </c>
      <c r="BM1872">
        <v>299.67169999999999</v>
      </c>
      <c r="BN1872">
        <v>299.67169999999999</v>
      </c>
    </row>
    <row r="1873" spans="2:66" x14ac:dyDescent="0.25">
      <c r="B1873" s="3">
        <v>38299</v>
      </c>
      <c r="C1873" s="2">
        <v>4063.83</v>
      </c>
      <c r="D1873" s="2">
        <v>4051.61</v>
      </c>
      <c r="E1873" s="2">
        <v>4081.01</v>
      </c>
      <c r="F1873" s="2">
        <v>4068.97</v>
      </c>
      <c r="H1873" s="3">
        <v>39102</v>
      </c>
      <c r="I1873">
        <v>1.2962</v>
      </c>
      <c r="J1873">
        <v>1.2955000000000001</v>
      </c>
      <c r="K1873">
        <v>1.2962</v>
      </c>
      <c r="L1873">
        <v>1.2956000000000001</v>
      </c>
      <c r="N1873" s="3">
        <v>38819</v>
      </c>
      <c r="O1873" s="2">
        <v>595.15</v>
      </c>
      <c r="P1873" s="2">
        <v>593.20000000000005</v>
      </c>
      <c r="Q1873" s="2">
        <v>600.35</v>
      </c>
      <c r="R1873" s="2">
        <v>598.15</v>
      </c>
      <c r="BJ1873" s="3">
        <v>38296</v>
      </c>
      <c r="BK1873">
        <v>300.45260000000002</v>
      </c>
      <c r="BL1873">
        <v>300.45260000000002</v>
      </c>
      <c r="BM1873">
        <v>300.45260000000002</v>
      </c>
      <c r="BN1873">
        <v>300.45260000000002</v>
      </c>
    </row>
    <row r="1874" spans="2:66" x14ac:dyDescent="0.25">
      <c r="B1874" s="3">
        <v>38296</v>
      </c>
      <c r="C1874" s="2">
        <v>4075.01</v>
      </c>
      <c r="D1874" s="2">
        <v>4048.05</v>
      </c>
      <c r="E1874" s="2">
        <v>4111.78</v>
      </c>
      <c r="F1874" s="2">
        <v>4063.58</v>
      </c>
      <c r="H1874" s="3">
        <v>39101</v>
      </c>
      <c r="I1874">
        <v>1.2958000000000001</v>
      </c>
      <c r="J1874">
        <v>1.2914000000000001</v>
      </c>
      <c r="K1874">
        <v>1.3</v>
      </c>
      <c r="L1874">
        <v>1.2955000000000001</v>
      </c>
      <c r="N1874" s="3">
        <v>38818</v>
      </c>
      <c r="O1874" s="2">
        <v>599.54999999999995</v>
      </c>
      <c r="P1874" s="2">
        <v>592.6</v>
      </c>
      <c r="Q1874" s="2">
        <v>604.29999999999995</v>
      </c>
      <c r="R1874" s="2">
        <v>595.1</v>
      </c>
      <c r="BJ1874" s="3">
        <v>38295</v>
      </c>
      <c r="BK1874">
        <v>300.26089999999999</v>
      </c>
      <c r="BL1874">
        <v>300.26089999999999</v>
      </c>
      <c r="BM1874">
        <v>300.26089999999999</v>
      </c>
      <c r="BN1874">
        <v>300.26089999999999</v>
      </c>
    </row>
    <row r="1875" spans="2:66" x14ac:dyDescent="0.25">
      <c r="B1875" s="3">
        <v>38295</v>
      </c>
      <c r="C1875" s="2">
        <v>4032.61</v>
      </c>
      <c r="D1875" s="2">
        <v>4013.87</v>
      </c>
      <c r="E1875" s="2">
        <v>4041.38</v>
      </c>
      <c r="F1875" s="2">
        <v>4041.38</v>
      </c>
      <c r="H1875" s="3">
        <v>39100</v>
      </c>
      <c r="I1875">
        <v>1.2937000000000001</v>
      </c>
      <c r="J1875">
        <v>1.2899</v>
      </c>
      <c r="K1875">
        <v>1.2975000000000001</v>
      </c>
      <c r="L1875">
        <v>1.2958000000000001</v>
      </c>
      <c r="N1875" s="3">
        <v>38817</v>
      </c>
      <c r="O1875" s="2">
        <v>591.1</v>
      </c>
      <c r="P1875" s="2">
        <v>588.29999999999995</v>
      </c>
      <c r="Q1875" s="2">
        <v>600.85</v>
      </c>
      <c r="R1875" s="2">
        <v>599.1</v>
      </c>
      <c r="BJ1875" s="3">
        <v>38294</v>
      </c>
      <c r="BK1875">
        <v>299.51940000000002</v>
      </c>
      <c r="BL1875">
        <v>299.51940000000002</v>
      </c>
      <c r="BM1875">
        <v>299.51940000000002</v>
      </c>
      <c r="BN1875">
        <v>299.51940000000002</v>
      </c>
    </row>
    <row r="1876" spans="2:66" x14ac:dyDescent="0.25">
      <c r="B1876" s="3">
        <v>38294</v>
      </c>
      <c r="C1876" s="2">
        <v>4061.41</v>
      </c>
      <c r="D1876" s="2">
        <v>4028.24</v>
      </c>
      <c r="E1876" s="2">
        <v>4073.53</v>
      </c>
      <c r="F1876" s="2">
        <v>4039.04</v>
      </c>
      <c r="H1876" s="3">
        <v>39099</v>
      </c>
      <c r="I1876">
        <v>1.2917000000000001</v>
      </c>
      <c r="J1876">
        <v>1.2897000000000001</v>
      </c>
      <c r="K1876">
        <v>1.2949999999999999</v>
      </c>
      <c r="L1876">
        <v>1.2935000000000001</v>
      </c>
      <c r="N1876" s="3">
        <v>38816</v>
      </c>
      <c r="O1876" s="2">
        <v>588.35</v>
      </c>
      <c r="P1876" s="2">
        <v>588</v>
      </c>
      <c r="Q1876" s="2">
        <v>591.65</v>
      </c>
      <c r="R1876" s="2">
        <v>591.1</v>
      </c>
      <c r="BJ1876" s="3">
        <v>38293</v>
      </c>
      <c r="BK1876">
        <v>299.82139999999998</v>
      </c>
      <c r="BL1876">
        <v>299.82139999999998</v>
      </c>
      <c r="BM1876">
        <v>299.82139999999998</v>
      </c>
      <c r="BN1876">
        <v>299.82139999999998</v>
      </c>
    </row>
    <row r="1877" spans="2:66" x14ac:dyDescent="0.25">
      <c r="B1877" s="3">
        <v>38293</v>
      </c>
      <c r="C1877" s="2">
        <v>4017.83</v>
      </c>
      <c r="D1877" s="2">
        <v>4010.6</v>
      </c>
      <c r="E1877" s="2">
        <v>4042.36</v>
      </c>
      <c r="F1877" s="2">
        <v>4037.57</v>
      </c>
      <c r="H1877" s="3">
        <v>39098</v>
      </c>
      <c r="I1877">
        <v>1.2931999999999999</v>
      </c>
      <c r="J1877">
        <v>1.2908999999999999</v>
      </c>
      <c r="K1877">
        <v>1.2987</v>
      </c>
      <c r="L1877">
        <v>1.2916000000000001</v>
      </c>
      <c r="N1877" s="3">
        <v>38815</v>
      </c>
      <c r="O1877" s="2">
        <v>588.29999999999995</v>
      </c>
      <c r="P1877" s="2">
        <v>587.95000000000005</v>
      </c>
      <c r="Q1877" s="2">
        <v>588.75</v>
      </c>
      <c r="R1877" s="2">
        <v>588</v>
      </c>
      <c r="BJ1877" s="3">
        <v>38292</v>
      </c>
      <c r="BK1877">
        <v>300.19290000000001</v>
      </c>
      <c r="BL1877">
        <v>300.19290000000001</v>
      </c>
      <c r="BM1877">
        <v>300.19290000000001</v>
      </c>
      <c r="BN1877">
        <v>300.19290000000001</v>
      </c>
    </row>
    <row r="1878" spans="2:66" x14ac:dyDescent="0.25">
      <c r="B1878" s="3">
        <v>38292</v>
      </c>
      <c r="C1878" s="2">
        <v>3961.18</v>
      </c>
      <c r="D1878" s="2">
        <v>3959.25</v>
      </c>
      <c r="E1878" s="2">
        <v>4017.85</v>
      </c>
      <c r="F1878" s="2">
        <v>4012.64</v>
      </c>
      <c r="H1878" s="3">
        <v>39097</v>
      </c>
      <c r="I1878">
        <v>1.2925</v>
      </c>
      <c r="J1878">
        <v>1.2914000000000001</v>
      </c>
      <c r="K1878">
        <v>1.2955000000000001</v>
      </c>
      <c r="L1878">
        <v>1.2932999999999999</v>
      </c>
      <c r="N1878" s="3">
        <v>38814</v>
      </c>
      <c r="O1878" s="2">
        <v>596.04999999999995</v>
      </c>
      <c r="P1878" s="2">
        <v>584.79999999999995</v>
      </c>
      <c r="Q1878" s="2">
        <v>598.29999999999995</v>
      </c>
      <c r="R1878" s="2">
        <v>588.54999999999995</v>
      </c>
      <c r="BJ1878" s="3">
        <v>38289</v>
      </c>
      <c r="BK1878">
        <v>299.96109999999999</v>
      </c>
      <c r="BL1878">
        <v>299.96109999999999</v>
      </c>
      <c r="BM1878">
        <v>299.96109999999999</v>
      </c>
      <c r="BN1878">
        <v>299.96109999999999</v>
      </c>
    </row>
    <row r="1879" spans="2:66" x14ac:dyDescent="0.25">
      <c r="B1879" s="3">
        <v>38289</v>
      </c>
      <c r="C1879" s="2">
        <v>3965</v>
      </c>
      <c r="D1879" s="2">
        <v>3950.3</v>
      </c>
      <c r="E1879" s="2">
        <v>3994.19</v>
      </c>
      <c r="F1879" s="2">
        <v>3960.25</v>
      </c>
      <c r="H1879" s="3">
        <v>39096</v>
      </c>
      <c r="I1879">
        <v>1.2921</v>
      </c>
      <c r="J1879">
        <v>1.2914000000000001</v>
      </c>
      <c r="K1879">
        <v>1.2929999999999999</v>
      </c>
      <c r="L1879">
        <v>1.2925</v>
      </c>
      <c r="N1879" s="3">
        <v>38813</v>
      </c>
      <c r="O1879" s="2">
        <v>588.85</v>
      </c>
      <c r="P1879" s="2">
        <v>586.75</v>
      </c>
      <c r="Q1879" s="2">
        <v>597.95000000000005</v>
      </c>
      <c r="R1879" s="2">
        <v>595.6</v>
      </c>
      <c r="BJ1879" s="3">
        <v>38288</v>
      </c>
      <c r="BK1879">
        <v>299.8</v>
      </c>
      <c r="BL1879">
        <v>299.8</v>
      </c>
      <c r="BM1879">
        <v>299.8</v>
      </c>
      <c r="BN1879">
        <v>299.8</v>
      </c>
    </row>
    <row r="1880" spans="2:66" x14ac:dyDescent="0.25">
      <c r="B1880" s="3">
        <v>38288</v>
      </c>
      <c r="C1880" s="2">
        <v>3951.7</v>
      </c>
      <c r="D1880" s="2">
        <v>3947.93</v>
      </c>
      <c r="E1880" s="2">
        <v>3975.82</v>
      </c>
      <c r="F1880" s="2">
        <v>3959.59</v>
      </c>
      <c r="H1880" s="3">
        <v>39095</v>
      </c>
      <c r="I1880">
        <v>1.2922</v>
      </c>
      <c r="J1880">
        <v>1.2916000000000001</v>
      </c>
      <c r="K1880">
        <v>1.2923</v>
      </c>
      <c r="L1880">
        <v>1.2921</v>
      </c>
      <c r="N1880" s="3">
        <v>38812</v>
      </c>
      <c r="O1880" s="2">
        <v>586.35</v>
      </c>
      <c r="P1880" s="2">
        <v>581.9</v>
      </c>
      <c r="Q1880" s="2">
        <v>590.35</v>
      </c>
      <c r="R1880" s="2">
        <v>588.65</v>
      </c>
      <c r="BJ1880" s="3">
        <v>38287</v>
      </c>
      <c r="BK1880">
        <v>300.46899999999999</v>
      </c>
      <c r="BL1880">
        <v>300.46899999999999</v>
      </c>
      <c r="BM1880">
        <v>300.46899999999999</v>
      </c>
      <c r="BN1880">
        <v>300.46899999999999</v>
      </c>
    </row>
    <row r="1881" spans="2:66" x14ac:dyDescent="0.25">
      <c r="B1881" s="3">
        <v>38287</v>
      </c>
      <c r="C1881" s="2">
        <v>3882.02</v>
      </c>
      <c r="D1881" s="2">
        <v>3866.17</v>
      </c>
      <c r="E1881" s="2">
        <v>3929.03</v>
      </c>
      <c r="F1881" s="2">
        <v>3929.03</v>
      </c>
      <c r="H1881" s="3">
        <v>39094</v>
      </c>
      <c r="I1881">
        <v>1.2892999999999999</v>
      </c>
      <c r="J1881">
        <v>1.2866</v>
      </c>
      <c r="K1881">
        <v>1.2942</v>
      </c>
      <c r="L1881">
        <v>1.2922</v>
      </c>
      <c r="N1881" s="3">
        <v>38811</v>
      </c>
      <c r="O1881" s="2">
        <v>589.04999999999995</v>
      </c>
      <c r="P1881" s="2">
        <v>584.4</v>
      </c>
      <c r="Q1881" s="2">
        <v>590.5</v>
      </c>
      <c r="R1881" s="2">
        <v>585.95000000000005</v>
      </c>
      <c r="BJ1881" s="3">
        <v>38286</v>
      </c>
      <c r="BK1881">
        <v>300.65449999999998</v>
      </c>
      <c r="BL1881">
        <v>300.65449999999998</v>
      </c>
      <c r="BM1881">
        <v>300.65449999999998</v>
      </c>
      <c r="BN1881">
        <v>300.65449999999998</v>
      </c>
    </row>
    <row r="1882" spans="2:66" x14ac:dyDescent="0.25">
      <c r="B1882" s="3">
        <v>38286</v>
      </c>
      <c r="C1882" s="2">
        <v>3861.5</v>
      </c>
      <c r="D1882" s="2">
        <v>3843.58</v>
      </c>
      <c r="E1882" s="2">
        <v>3870.89</v>
      </c>
      <c r="F1882" s="2">
        <v>3862.26</v>
      </c>
      <c r="H1882" s="3">
        <v>39093</v>
      </c>
      <c r="I1882">
        <v>1.2934000000000001</v>
      </c>
      <c r="J1882">
        <v>1.2882</v>
      </c>
      <c r="K1882">
        <v>1.3012999999999999</v>
      </c>
      <c r="L1882">
        <v>1.2892999999999999</v>
      </c>
      <c r="N1882" s="3">
        <v>38810</v>
      </c>
      <c r="O1882" s="2">
        <v>583.70000000000005</v>
      </c>
      <c r="P1882" s="2">
        <v>581.79999999999995</v>
      </c>
      <c r="Q1882" s="2">
        <v>591.95000000000005</v>
      </c>
      <c r="R1882" s="2">
        <v>588.29999999999995</v>
      </c>
      <c r="BJ1882" s="3">
        <v>38285</v>
      </c>
      <c r="BK1882">
        <v>300.49770000000001</v>
      </c>
      <c r="BL1882">
        <v>300.49770000000001</v>
      </c>
      <c r="BM1882">
        <v>300.49770000000001</v>
      </c>
      <c r="BN1882">
        <v>300.49770000000001</v>
      </c>
    </row>
    <row r="1883" spans="2:66" x14ac:dyDescent="0.25">
      <c r="B1883" s="3">
        <v>38285</v>
      </c>
      <c r="C1883" s="2">
        <v>3880.48</v>
      </c>
      <c r="D1883" s="2">
        <v>3838.98</v>
      </c>
      <c r="E1883" s="2">
        <v>3880.48</v>
      </c>
      <c r="F1883" s="2">
        <v>3854.41</v>
      </c>
      <c r="H1883" s="3">
        <v>39092</v>
      </c>
      <c r="I1883">
        <v>1.2991999999999999</v>
      </c>
      <c r="J1883">
        <v>1.2928999999999999</v>
      </c>
      <c r="K1883">
        <v>1.3</v>
      </c>
      <c r="L1883">
        <v>1.2937000000000001</v>
      </c>
      <c r="N1883" s="3">
        <v>38809</v>
      </c>
      <c r="O1883" s="2">
        <v>582.6</v>
      </c>
      <c r="P1883" s="2">
        <v>582.4</v>
      </c>
      <c r="Q1883" s="2">
        <v>584.45000000000005</v>
      </c>
      <c r="R1883" s="2">
        <v>583.45000000000005</v>
      </c>
      <c r="BJ1883" s="3">
        <v>38282</v>
      </c>
      <c r="BK1883">
        <v>299.8845</v>
      </c>
      <c r="BL1883">
        <v>299.8845</v>
      </c>
      <c r="BM1883">
        <v>299.8845</v>
      </c>
      <c r="BN1883">
        <v>299.8845</v>
      </c>
    </row>
    <row r="1884" spans="2:66" x14ac:dyDescent="0.25">
      <c r="B1884" s="3">
        <v>38282</v>
      </c>
      <c r="C1884" s="2">
        <v>3932.62</v>
      </c>
      <c r="D1884" s="2">
        <v>3924.43</v>
      </c>
      <c r="E1884" s="2">
        <v>3968.47</v>
      </c>
      <c r="F1884" s="2">
        <v>3935.14</v>
      </c>
      <c r="H1884" s="3">
        <v>39091</v>
      </c>
      <c r="I1884">
        <v>1.3037000000000001</v>
      </c>
      <c r="J1884">
        <v>1.2986</v>
      </c>
      <c r="K1884">
        <v>1.3050999999999999</v>
      </c>
      <c r="L1884">
        <v>1.2991999999999999</v>
      </c>
      <c r="N1884" s="3">
        <v>38808</v>
      </c>
      <c r="O1884" s="2">
        <v>583.65</v>
      </c>
      <c r="P1884" s="2">
        <v>582.29999999999995</v>
      </c>
      <c r="Q1884" s="2">
        <v>583.65</v>
      </c>
      <c r="R1884" s="2">
        <v>583.15</v>
      </c>
      <c r="BJ1884" s="3">
        <v>38281</v>
      </c>
      <c r="BK1884">
        <v>300.17230000000001</v>
      </c>
      <c r="BL1884">
        <v>300.17230000000001</v>
      </c>
      <c r="BM1884">
        <v>300.17230000000001</v>
      </c>
      <c r="BN1884">
        <v>300.17230000000001</v>
      </c>
    </row>
    <row r="1885" spans="2:66" x14ac:dyDescent="0.25">
      <c r="B1885" s="3">
        <v>38281</v>
      </c>
      <c r="C1885" s="2">
        <v>3929.36</v>
      </c>
      <c r="D1885" s="2">
        <v>3894.88</v>
      </c>
      <c r="E1885" s="2">
        <v>3947.1</v>
      </c>
      <c r="F1885" s="2">
        <v>3934.06</v>
      </c>
      <c r="H1885" s="3">
        <v>39090</v>
      </c>
      <c r="I1885">
        <v>1.3005</v>
      </c>
      <c r="J1885">
        <v>1.2976000000000001</v>
      </c>
      <c r="K1885">
        <v>1.3036000000000001</v>
      </c>
      <c r="L1885">
        <v>1.3036000000000001</v>
      </c>
      <c r="N1885" s="3">
        <v>38807</v>
      </c>
      <c r="O1885" s="2">
        <v>588.45000000000005</v>
      </c>
      <c r="P1885" s="2">
        <v>578.6</v>
      </c>
      <c r="Q1885" s="2">
        <v>588.85</v>
      </c>
      <c r="R1885" s="2">
        <v>583.4</v>
      </c>
      <c r="BJ1885" s="3">
        <v>38280</v>
      </c>
      <c r="BK1885">
        <v>299.78969999999998</v>
      </c>
      <c r="BL1885">
        <v>299.78969999999998</v>
      </c>
      <c r="BM1885">
        <v>299.78969999999998</v>
      </c>
      <c r="BN1885">
        <v>299.78969999999998</v>
      </c>
    </row>
    <row r="1886" spans="2:66" x14ac:dyDescent="0.25">
      <c r="B1886" s="3">
        <v>38280</v>
      </c>
      <c r="C1886" s="2">
        <v>3918.36</v>
      </c>
      <c r="D1886" s="2">
        <v>3889.72</v>
      </c>
      <c r="E1886" s="2">
        <v>3918.36</v>
      </c>
      <c r="F1886" s="2">
        <v>3912.4</v>
      </c>
      <c r="H1886" s="3">
        <v>39089</v>
      </c>
      <c r="I1886">
        <v>1.3001</v>
      </c>
      <c r="J1886">
        <v>1.2989999999999999</v>
      </c>
      <c r="K1886">
        <v>1.3016000000000001</v>
      </c>
      <c r="L1886">
        <v>1.3005</v>
      </c>
      <c r="N1886" s="3">
        <v>38806</v>
      </c>
      <c r="O1886" s="2">
        <v>573.35</v>
      </c>
      <c r="P1886" s="2">
        <v>570.95000000000005</v>
      </c>
      <c r="Q1886" s="2">
        <v>589.9</v>
      </c>
      <c r="R1886" s="2">
        <v>588.29999999999995</v>
      </c>
      <c r="BJ1886" s="3">
        <v>38279</v>
      </c>
      <c r="BK1886">
        <v>299.48829999999998</v>
      </c>
      <c r="BL1886">
        <v>299.48829999999998</v>
      </c>
      <c r="BM1886">
        <v>299.48829999999998</v>
      </c>
      <c r="BN1886">
        <v>299.48829999999998</v>
      </c>
    </row>
    <row r="1887" spans="2:66" x14ac:dyDescent="0.25">
      <c r="B1887" s="3">
        <v>38279</v>
      </c>
      <c r="C1887" s="2">
        <v>3944.74</v>
      </c>
      <c r="D1887" s="2">
        <v>3944.74</v>
      </c>
      <c r="E1887" s="2">
        <v>3983.45</v>
      </c>
      <c r="F1887" s="2">
        <v>3964.13</v>
      </c>
      <c r="H1887" s="3">
        <v>39088</v>
      </c>
      <c r="I1887">
        <v>1.2981</v>
      </c>
      <c r="J1887">
        <v>1.2981</v>
      </c>
      <c r="K1887">
        <v>1.3013999999999999</v>
      </c>
      <c r="L1887">
        <v>1.3001</v>
      </c>
      <c r="N1887" s="3">
        <v>38805</v>
      </c>
      <c r="O1887" s="2">
        <v>563.95000000000005</v>
      </c>
      <c r="P1887" s="2">
        <v>559.9</v>
      </c>
      <c r="Q1887" s="2">
        <v>574.65</v>
      </c>
      <c r="R1887" s="2">
        <v>573.1</v>
      </c>
      <c r="BJ1887" s="3">
        <v>38278</v>
      </c>
      <c r="BK1887">
        <v>299.50920000000002</v>
      </c>
      <c r="BL1887">
        <v>299.50920000000002</v>
      </c>
      <c r="BM1887">
        <v>299.50920000000002</v>
      </c>
      <c r="BN1887">
        <v>299.50920000000002</v>
      </c>
    </row>
    <row r="1888" spans="2:66" x14ac:dyDescent="0.25">
      <c r="B1888" s="3">
        <v>38278</v>
      </c>
      <c r="C1888" s="2">
        <v>3926.51</v>
      </c>
      <c r="D1888" s="2">
        <v>3897.61</v>
      </c>
      <c r="E1888" s="2">
        <v>3937.4</v>
      </c>
      <c r="F1888" s="2">
        <v>3915.17</v>
      </c>
      <c r="H1888" s="3">
        <v>39087</v>
      </c>
      <c r="I1888">
        <v>1.3089</v>
      </c>
      <c r="J1888">
        <v>1.2981</v>
      </c>
      <c r="K1888">
        <v>1.3103</v>
      </c>
      <c r="L1888">
        <v>1.2981</v>
      </c>
      <c r="N1888" s="3">
        <v>38804</v>
      </c>
      <c r="O1888" s="2">
        <v>566.85</v>
      </c>
      <c r="P1888" s="2">
        <v>562.20000000000005</v>
      </c>
      <c r="Q1888" s="2">
        <v>570.375</v>
      </c>
      <c r="R1888" s="2">
        <v>564.1</v>
      </c>
      <c r="BJ1888" s="3">
        <v>38275</v>
      </c>
      <c r="BK1888">
        <v>299.50670000000002</v>
      </c>
      <c r="BL1888">
        <v>299.50670000000002</v>
      </c>
      <c r="BM1888">
        <v>299.50670000000002</v>
      </c>
      <c r="BN1888">
        <v>299.50670000000002</v>
      </c>
    </row>
    <row r="1889" spans="2:66" x14ac:dyDescent="0.25">
      <c r="B1889" s="3">
        <v>38275</v>
      </c>
      <c r="C1889" s="2">
        <v>3937.21</v>
      </c>
      <c r="D1889" s="2">
        <v>3897.48</v>
      </c>
      <c r="E1889" s="2">
        <v>3937.21</v>
      </c>
      <c r="F1889" s="2">
        <v>3922.11</v>
      </c>
      <c r="H1889" s="3">
        <v>39086</v>
      </c>
      <c r="I1889">
        <v>1.3169</v>
      </c>
      <c r="J1889">
        <v>1.3076000000000001</v>
      </c>
      <c r="K1889">
        <v>1.3180000000000001</v>
      </c>
      <c r="L1889">
        <v>1.3086</v>
      </c>
      <c r="N1889" s="3">
        <v>38803</v>
      </c>
      <c r="O1889" s="2">
        <v>559.63</v>
      </c>
      <c r="P1889" s="2">
        <v>558.20000000000005</v>
      </c>
      <c r="Q1889" s="2">
        <v>568.79999999999995</v>
      </c>
      <c r="R1889" s="2">
        <v>566.79999999999995</v>
      </c>
      <c r="BJ1889" s="3">
        <v>38274</v>
      </c>
      <c r="BK1889">
        <v>299.3485</v>
      </c>
      <c r="BL1889">
        <v>299.3485</v>
      </c>
      <c r="BM1889">
        <v>299.3485</v>
      </c>
      <c r="BN1889">
        <v>299.3485</v>
      </c>
    </row>
    <row r="1890" spans="2:66" x14ac:dyDescent="0.25">
      <c r="B1890" s="3">
        <v>38274</v>
      </c>
      <c r="C1890" s="2">
        <v>3961.34</v>
      </c>
      <c r="D1890" s="2">
        <v>3928.9</v>
      </c>
      <c r="E1890" s="2">
        <v>3961.34</v>
      </c>
      <c r="F1890" s="2">
        <v>3940.46</v>
      </c>
      <c r="H1890" s="3">
        <v>39085</v>
      </c>
      <c r="I1890">
        <v>1.3273999999999999</v>
      </c>
      <c r="J1890">
        <v>1.3150999999999999</v>
      </c>
      <c r="K1890">
        <v>1.3289</v>
      </c>
      <c r="L1890">
        <v>1.3169</v>
      </c>
      <c r="N1890" s="3">
        <v>38802</v>
      </c>
      <c r="O1890" s="2">
        <v>560.45000000000005</v>
      </c>
      <c r="P1890" s="2">
        <v>558.88</v>
      </c>
      <c r="Q1890" s="2">
        <v>560.45000000000005</v>
      </c>
      <c r="R1890" s="2">
        <v>558.9</v>
      </c>
      <c r="BJ1890" s="3">
        <v>38273</v>
      </c>
      <c r="BK1890">
        <v>298.84219999999999</v>
      </c>
      <c r="BL1890">
        <v>298.84219999999999</v>
      </c>
      <c r="BM1890">
        <v>298.84219999999999</v>
      </c>
      <c r="BN1890">
        <v>298.84219999999999</v>
      </c>
    </row>
    <row r="1891" spans="2:66" x14ac:dyDescent="0.25">
      <c r="B1891" s="3">
        <v>38273</v>
      </c>
      <c r="C1891" s="2">
        <v>3968.5</v>
      </c>
      <c r="D1891" s="2">
        <v>3968.5</v>
      </c>
      <c r="E1891" s="2">
        <v>4015.7</v>
      </c>
      <c r="F1891" s="2">
        <v>3976.03</v>
      </c>
      <c r="H1891" s="3">
        <v>39084</v>
      </c>
      <c r="I1891">
        <v>1.3213999999999999</v>
      </c>
      <c r="J1891">
        <v>1.3212999999999999</v>
      </c>
      <c r="K1891">
        <v>1.3295999999999999</v>
      </c>
      <c r="L1891">
        <v>1.3271999999999999</v>
      </c>
      <c r="N1891" s="3">
        <v>38801</v>
      </c>
      <c r="O1891" s="2">
        <v>560.45000000000005</v>
      </c>
      <c r="P1891" s="2">
        <v>558.95000000000005</v>
      </c>
      <c r="Q1891" s="2">
        <v>560.70000000000005</v>
      </c>
      <c r="R1891" s="2">
        <v>559.1</v>
      </c>
      <c r="BJ1891" s="3">
        <v>38272</v>
      </c>
      <c r="BK1891">
        <v>298.90429999999998</v>
      </c>
      <c r="BL1891">
        <v>298.90429999999998</v>
      </c>
      <c r="BM1891">
        <v>298.90429999999998</v>
      </c>
      <c r="BN1891">
        <v>298.90429999999998</v>
      </c>
    </row>
    <row r="1892" spans="2:66" x14ac:dyDescent="0.25">
      <c r="B1892" s="3">
        <v>38272</v>
      </c>
      <c r="C1892" s="2">
        <v>4011.22</v>
      </c>
      <c r="D1892" s="2">
        <v>3943.74</v>
      </c>
      <c r="E1892" s="2">
        <v>4011.22</v>
      </c>
      <c r="F1892" s="2">
        <v>3966.48</v>
      </c>
      <c r="H1892" s="3">
        <v>39083</v>
      </c>
      <c r="I1892">
        <v>1.3192999999999999</v>
      </c>
      <c r="J1892">
        <v>1.3171999999999999</v>
      </c>
      <c r="K1892">
        <v>1.3218000000000001</v>
      </c>
      <c r="L1892">
        <v>1.3214999999999999</v>
      </c>
      <c r="N1892" s="3">
        <v>38800</v>
      </c>
      <c r="O1892" s="2">
        <v>549.85</v>
      </c>
      <c r="P1892" s="2">
        <v>548.20000000000005</v>
      </c>
      <c r="Q1892" s="2">
        <v>561.35</v>
      </c>
      <c r="R1892" s="2">
        <v>560.45000000000005</v>
      </c>
      <c r="BJ1892" s="3">
        <v>38271</v>
      </c>
      <c r="BK1892">
        <v>298.32040000000001</v>
      </c>
      <c r="BL1892">
        <v>298.32040000000001</v>
      </c>
      <c r="BM1892">
        <v>298.32040000000001</v>
      </c>
      <c r="BN1892">
        <v>298.32040000000001</v>
      </c>
    </row>
    <row r="1893" spans="2:66" x14ac:dyDescent="0.25">
      <c r="B1893" s="3">
        <v>38271</v>
      </c>
      <c r="C1893" s="2">
        <v>4011.83</v>
      </c>
      <c r="D1893" s="2">
        <v>4004.93</v>
      </c>
      <c r="E1893" s="2">
        <v>4026.99</v>
      </c>
      <c r="F1893" s="2">
        <v>4017.82</v>
      </c>
      <c r="H1893" s="3">
        <v>39082</v>
      </c>
      <c r="I1893">
        <v>1.3193999999999999</v>
      </c>
      <c r="J1893">
        <v>1.3192999999999999</v>
      </c>
      <c r="K1893">
        <v>1.3198000000000001</v>
      </c>
      <c r="L1893">
        <v>1.3192999999999999</v>
      </c>
      <c r="N1893" s="3">
        <v>38799</v>
      </c>
      <c r="O1893" s="2">
        <v>551.04999999999995</v>
      </c>
      <c r="P1893" s="2">
        <v>544.30499999999995</v>
      </c>
      <c r="Q1893" s="2">
        <v>551.54999999999995</v>
      </c>
      <c r="R1893" s="2">
        <v>549.95000000000005</v>
      </c>
      <c r="BJ1893" s="3">
        <v>38268</v>
      </c>
      <c r="BK1893">
        <v>297.8587</v>
      </c>
      <c r="BL1893">
        <v>297.8587</v>
      </c>
      <c r="BM1893">
        <v>297.8587</v>
      </c>
      <c r="BN1893">
        <v>297.8587</v>
      </c>
    </row>
    <row r="1894" spans="2:66" x14ac:dyDescent="0.25">
      <c r="B1894" s="3">
        <v>38268</v>
      </c>
      <c r="C1894" s="2">
        <v>4028.79</v>
      </c>
      <c r="D1894" s="2">
        <v>4001.52</v>
      </c>
      <c r="E1894" s="2">
        <v>4065.98</v>
      </c>
      <c r="F1894" s="2">
        <v>4015.54</v>
      </c>
      <c r="H1894" s="3">
        <v>39081</v>
      </c>
      <c r="I1894">
        <v>1.3194999999999999</v>
      </c>
      <c r="J1894">
        <v>1.3193999999999999</v>
      </c>
      <c r="K1894">
        <v>1.3196000000000001</v>
      </c>
      <c r="L1894">
        <v>1.3193999999999999</v>
      </c>
      <c r="N1894" s="3">
        <v>38798</v>
      </c>
      <c r="O1894" s="2">
        <v>552.45000000000005</v>
      </c>
      <c r="P1894" s="2">
        <v>546.9</v>
      </c>
      <c r="Q1894" s="2">
        <v>553.95000000000005</v>
      </c>
      <c r="R1894" s="2">
        <v>550.65</v>
      </c>
      <c r="BJ1894" s="3">
        <v>38267</v>
      </c>
      <c r="BK1894">
        <v>297.30840000000001</v>
      </c>
      <c r="BL1894">
        <v>297.30840000000001</v>
      </c>
      <c r="BM1894">
        <v>297.30840000000001</v>
      </c>
      <c r="BN1894">
        <v>297.30840000000001</v>
      </c>
    </row>
    <row r="1895" spans="2:66" x14ac:dyDescent="0.25">
      <c r="B1895" s="3">
        <v>38267</v>
      </c>
      <c r="C1895" s="2">
        <v>4062.94</v>
      </c>
      <c r="D1895" s="2">
        <v>4034.26</v>
      </c>
      <c r="E1895" s="2">
        <v>4077.33</v>
      </c>
      <c r="F1895" s="2">
        <v>4043.36</v>
      </c>
      <c r="H1895" s="3">
        <v>39080</v>
      </c>
      <c r="I1895">
        <v>1.3145</v>
      </c>
      <c r="J1895">
        <v>1.3137000000000001</v>
      </c>
      <c r="K1895">
        <v>1.3207</v>
      </c>
      <c r="L1895">
        <v>1.3194999999999999</v>
      </c>
      <c r="N1895" s="3">
        <v>38797</v>
      </c>
      <c r="O1895" s="2">
        <v>555.54999999999995</v>
      </c>
      <c r="P1895" s="2">
        <v>547</v>
      </c>
      <c r="Q1895" s="2">
        <v>555.54999999999995</v>
      </c>
      <c r="R1895" s="2">
        <v>552.29999999999995</v>
      </c>
      <c r="BJ1895" s="3">
        <v>38266</v>
      </c>
      <c r="BK1895">
        <v>297.44760000000002</v>
      </c>
      <c r="BL1895">
        <v>297.44760000000002</v>
      </c>
      <c r="BM1895">
        <v>297.44760000000002</v>
      </c>
      <c r="BN1895">
        <v>297.44760000000002</v>
      </c>
    </row>
    <row r="1896" spans="2:66" x14ac:dyDescent="0.25">
      <c r="B1896" s="3">
        <v>38266</v>
      </c>
      <c r="C1896" s="2">
        <v>4046.3</v>
      </c>
      <c r="D1896" s="2">
        <v>4030.74</v>
      </c>
      <c r="E1896" s="2">
        <v>4062.19</v>
      </c>
      <c r="F1896" s="2">
        <v>4049.66</v>
      </c>
      <c r="H1896" s="3">
        <v>39079</v>
      </c>
      <c r="I1896">
        <v>1.3120000000000001</v>
      </c>
      <c r="J1896">
        <v>1.3103</v>
      </c>
      <c r="K1896">
        <v>1.32</v>
      </c>
      <c r="L1896">
        <v>1.3145</v>
      </c>
      <c r="N1896" s="3">
        <v>38796</v>
      </c>
      <c r="O1896" s="2">
        <v>554.35</v>
      </c>
      <c r="P1896" s="2">
        <v>550</v>
      </c>
      <c r="Q1896" s="2">
        <v>556.6</v>
      </c>
      <c r="R1896" s="2">
        <v>554.35</v>
      </c>
      <c r="BJ1896" s="3">
        <v>38265</v>
      </c>
      <c r="BK1896">
        <v>297.07139999999998</v>
      </c>
      <c r="BL1896">
        <v>297.07139999999998</v>
      </c>
      <c r="BM1896">
        <v>297.07139999999998</v>
      </c>
      <c r="BN1896">
        <v>297.07139999999998</v>
      </c>
    </row>
    <row r="1897" spans="2:66" x14ac:dyDescent="0.25">
      <c r="B1897" s="3">
        <v>38265</v>
      </c>
      <c r="C1897" s="2">
        <v>4034.3</v>
      </c>
      <c r="D1897" s="2">
        <v>4023.75</v>
      </c>
      <c r="E1897" s="2">
        <v>4078.5</v>
      </c>
      <c r="F1897" s="2">
        <v>4048.71</v>
      </c>
      <c r="H1897" s="3">
        <v>39078</v>
      </c>
      <c r="I1897">
        <v>1.3107</v>
      </c>
      <c r="J1897">
        <v>1.3101</v>
      </c>
      <c r="K1897">
        <v>1.3174999999999999</v>
      </c>
      <c r="L1897">
        <v>1.3121</v>
      </c>
      <c r="N1897" s="3">
        <v>38795</v>
      </c>
      <c r="O1897" s="2">
        <v>554.1</v>
      </c>
      <c r="P1897" s="2">
        <v>553.75</v>
      </c>
      <c r="Q1897" s="2">
        <v>554.25</v>
      </c>
      <c r="R1897" s="2">
        <v>554.1</v>
      </c>
      <c r="BJ1897" s="3">
        <v>38264</v>
      </c>
      <c r="BK1897">
        <v>297.02820000000003</v>
      </c>
      <c r="BL1897">
        <v>297.02820000000003</v>
      </c>
      <c r="BM1897">
        <v>297.02820000000003</v>
      </c>
      <c r="BN1897">
        <v>297.02820000000003</v>
      </c>
    </row>
    <row r="1898" spans="2:66" x14ac:dyDescent="0.25">
      <c r="B1898" s="3">
        <v>38264</v>
      </c>
      <c r="C1898" s="2">
        <v>4005.64</v>
      </c>
      <c r="D1898" s="2">
        <v>4005.64</v>
      </c>
      <c r="E1898" s="2">
        <v>4059.27</v>
      </c>
      <c r="F1898" s="2">
        <v>4033.28</v>
      </c>
      <c r="H1898" s="3">
        <v>39077</v>
      </c>
      <c r="I1898">
        <v>1.3129999999999999</v>
      </c>
      <c r="J1898">
        <v>1.3089999999999999</v>
      </c>
      <c r="K1898">
        <v>1.3141</v>
      </c>
      <c r="L1898">
        <v>1.3109</v>
      </c>
      <c r="N1898" s="3">
        <v>38794</v>
      </c>
      <c r="O1898" s="2">
        <v>554.54999999999995</v>
      </c>
      <c r="P1898" s="2">
        <v>553.70000000000005</v>
      </c>
      <c r="Q1898" s="2">
        <v>556.5</v>
      </c>
      <c r="R1898" s="2">
        <v>554.04999999999995</v>
      </c>
      <c r="BJ1898" s="3">
        <v>38261</v>
      </c>
      <c r="BK1898">
        <v>297.27809999999999</v>
      </c>
      <c r="BL1898">
        <v>297.27809999999999</v>
      </c>
      <c r="BM1898">
        <v>297.27809999999999</v>
      </c>
      <c r="BN1898">
        <v>297.27809999999999</v>
      </c>
    </row>
    <row r="1899" spans="2:66" x14ac:dyDescent="0.25">
      <c r="B1899" s="3">
        <v>38261</v>
      </c>
      <c r="C1899" s="2">
        <v>3895.15</v>
      </c>
      <c r="D1899" s="2">
        <v>3895.15</v>
      </c>
      <c r="E1899" s="2">
        <v>3996.11</v>
      </c>
      <c r="F1899" s="2">
        <v>3994.96</v>
      </c>
      <c r="H1899" s="3">
        <v>39076</v>
      </c>
      <c r="I1899">
        <v>1.3132999999999999</v>
      </c>
      <c r="J1899">
        <v>1.3098000000000001</v>
      </c>
      <c r="K1899">
        <v>1.3164</v>
      </c>
      <c r="L1899">
        <v>1.3132999999999999</v>
      </c>
      <c r="N1899" s="3">
        <v>38793</v>
      </c>
      <c r="O1899" s="2">
        <v>555.65</v>
      </c>
      <c r="P1899" s="2">
        <v>551.79499999999996</v>
      </c>
      <c r="Q1899" s="2">
        <v>557.9</v>
      </c>
      <c r="R1899" s="2">
        <v>554.04999999999995</v>
      </c>
      <c r="BJ1899" s="3">
        <v>38260</v>
      </c>
      <c r="BK1899">
        <v>297.21039999999999</v>
      </c>
      <c r="BL1899">
        <v>297.21039999999999</v>
      </c>
      <c r="BM1899">
        <v>297.21039999999999</v>
      </c>
      <c r="BN1899">
        <v>297.21039999999999</v>
      </c>
    </row>
    <row r="1900" spans="2:66" x14ac:dyDescent="0.25">
      <c r="B1900" s="3">
        <v>38260</v>
      </c>
      <c r="C1900" s="2">
        <v>3934.59</v>
      </c>
      <c r="D1900" s="2">
        <v>3887.83</v>
      </c>
      <c r="E1900" s="2">
        <v>3950.66</v>
      </c>
      <c r="F1900" s="2">
        <v>3892.9</v>
      </c>
      <c r="H1900" s="3">
        <v>39075</v>
      </c>
      <c r="I1900">
        <v>1.3127</v>
      </c>
      <c r="J1900">
        <v>1.3108</v>
      </c>
      <c r="K1900">
        <v>1.3136000000000001</v>
      </c>
      <c r="L1900">
        <v>1.3136000000000001</v>
      </c>
      <c r="N1900" s="3">
        <v>38792</v>
      </c>
      <c r="O1900" s="2">
        <v>553.04999999999995</v>
      </c>
      <c r="P1900" s="2">
        <v>547.29999999999995</v>
      </c>
      <c r="Q1900" s="2">
        <v>556.95000000000005</v>
      </c>
      <c r="R1900" s="2">
        <v>554.79999999999995</v>
      </c>
      <c r="BJ1900" s="3">
        <v>38259</v>
      </c>
      <c r="BK1900">
        <v>297.41059999999999</v>
      </c>
      <c r="BL1900">
        <v>297.41059999999999</v>
      </c>
      <c r="BM1900">
        <v>297.41059999999999</v>
      </c>
      <c r="BN1900">
        <v>297.41059999999999</v>
      </c>
    </row>
    <row r="1901" spans="2:66" x14ac:dyDescent="0.25">
      <c r="B1901" s="3">
        <v>38259</v>
      </c>
      <c r="C1901" s="2">
        <v>3883.59</v>
      </c>
      <c r="D1901" s="2">
        <v>3883.59</v>
      </c>
      <c r="E1901" s="2">
        <v>3944.13</v>
      </c>
      <c r="F1901" s="2">
        <v>3920.36</v>
      </c>
      <c r="H1901" s="3">
        <v>39074</v>
      </c>
      <c r="I1901">
        <v>1.3116000000000001</v>
      </c>
      <c r="J1901">
        <v>1.3116000000000001</v>
      </c>
      <c r="K1901">
        <v>1.3127</v>
      </c>
      <c r="L1901">
        <v>1.3127</v>
      </c>
      <c r="N1901" s="3">
        <v>38791</v>
      </c>
      <c r="O1901" s="2">
        <v>551.95000000000005</v>
      </c>
      <c r="P1901" s="2">
        <v>549.9</v>
      </c>
      <c r="Q1901" s="2">
        <v>557.5</v>
      </c>
      <c r="R1901" s="2">
        <v>553</v>
      </c>
      <c r="BJ1901" s="3">
        <v>38258</v>
      </c>
      <c r="BK1901">
        <v>297.67590000000001</v>
      </c>
      <c r="BL1901">
        <v>297.67590000000001</v>
      </c>
      <c r="BM1901">
        <v>297.67590000000001</v>
      </c>
      <c r="BN1901">
        <v>297.67590000000001</v>
      </c>
    </row>
    <row r="1902" spans="2:66" x14ac:dyDescent="0.25">
      <c r="B1902" s="3">
        <v>38258</v>
      </c>
      <c r="C1902" s="2">
        <v>3867.5</v>
      </c>
      <c r="D1902" s="2">
        <v>3848.28</v>
      </c>
      <c r="E1902" s="2">
        <v>3888.85</v>
      </c>
      <c r="F1902" s="2">
        <v>3882.27</v>
      </c>
      <c r="H1902" s="3">
        <v>39073</v>
      </c>
      <c r="I1902">
        <v>1.3180000000000001</v>
      </c>
      <c r="J1902">
        <v>1.3109999999999999</v>
      </c>
      <c r="K1902">
        <v>1.3210999999999999</v>
      </c>
      <c r="L1902">
        <v>1.3116000000000001</v>
      </c>
      <c r="N1902" s="3">
        <v>38790</v>
      </c>
      <c r="O1902" s="2">
        <v>546.65</v>
      </c>
      <c r="P1902" s="2">
        <v>542.35</v>
      </c>
      <c r="Q1902" s="2">
        <v>552.75</v>
      </c>
      <c r="R1902" s="2">
        <v>551.15</v>
      </c>
      <c r="BJ1902" s="3">
        <v>38257</v>
      </c>
      <c r="BK1902">
        <v>297.4538</v>
      </c>
      <c r="BL1902">
        <v>297.4538</v>
      </c>
      <c r="BM1902">
        <v>297.4538</v>
      </c>
      <c r="BN1902">
        <v>297.4538</v>
      </c>
    </row>
    <row r="1903" spans="2:66" x14ac:dyDescent="0.25">
      <c r="B1903" s="3">
        <v>38257</v>
      </c>
      <c r="C1903" s="2">
        <v>3905.74</v>
      </c>
      <c r="D1903" s="2">
        <v>3859.37</v>
      </c>
      <c r="E1903" s="2">
        <v>3905.74</v>
      </c>
      <c r="F1903" s="2">
        <v>3874.37</v>
      </c>
      <c r="H1903" s="3">
        <v>39072</v>
      </c>
      <c r="I1903">
        <v>1.3185</v>
      </c>
      <c r="J1903">
        <v>1.3140000000000001</v>
      </c>
      <c r="K1903">
        <v>1.3211999999999999</v>
      </c>
      <c r="L1903">
        <v>1.3181</v>
      </c>
      <c r="N1903" s="3">
        <v>38789</v>
      </c>
      <c r="O1903" s="2">
        <v>540.85</v>
      </c>
      <c r="P1903" s="2">
        <v>540.54999999999995</v>
      </c>
      <c r="Q1903" s="2">
        <v>547.29999999999995</v>
      </c>
      <c r="R1903" s="2">
        <v>546.04999999999995</v>
      </c>
      <c r="BJ1903" s="3">
        <v>38254</v>
      </c>
      <c r="BK1903">
        <v>297.43529999999998</v>
      </c>
      <c r="BL1903">
        <v>297.43529999999998</v>
      </c>
      <c r="BM1903">
        <v>297.43529999999998</v>
      </c>
      <c r="BN1903">
        <v>297.43529999999998</v>
      </c>
    </row>
    <row r="1904" spans="2:66" x14ac:dyDescent="0.25">
      <c r="B1904" s="3">
        <v>38254</v>
      </c>
      <c r="C1904" s="2">
        <v>3900.52</v>
      </c>
      <c r="D1904" s="2">
        <v>3887.84</v>
      </c>
      <c r="E1904" s="2">
        <v>3917.72</v>
      </c>
      <c r="F1904" s="2">
        <v>3910.3</v>
      </c>
      <c r="H1904" s="3">
        <v>39071</v>
      </c>
      <c r="I1904">
        <v>1.3205</v>
      </c>
      <c r="J1904">
        <v>1.3160000000000001</v>
      </c>
      <c r="K1904">
        <v>1.3244</v>
      </c>
      <c r="L1904">
        <v>1.3183</v>
      </c>
      <c r="N1904" s="3">
        <v>38788</v>
      </c>
      <c r="O1904" s="2">
        <v>541.4</v>
      </c>
      <c r="P1904" s="2">
        <v>540.35</v>
      </c>
      <c r="Q1904" s="2">
        <v>541.79999999999995</v>
      </c>
      <c r="R1904" s="2">
        <v>540.75</v>
      </c>
      <c r="BJ1904" s="3">
        <v>38253</v>
      </c>
      <c r="BK1904">
        <v>297.4957</v>
      </c>
      <c r="BL1904">
        <v>297.4957</v>
      </c>
      <c r="BM1904">
        <v>297.4957</v>
      </c>
      <c r="BN1904">
        <v>297.4957</v>
      </c>
    </row>
    <row r="1905" spans="2:66" x14ac:dyDescent="0.25">
      <c r="B1905" s="3">
        <v>38253</v>
      </c>
      <c r="C1905" s="2">
        <v>3927.41</v>
      </c>
      <c r="D1905" s="2">
        <v>3895.13</v>
      </c>
      <c r="E1905" s="2">
        <v>3929.32</v>
      </c>
      <c r="F1905" s="2">
        <v>3905.66</v>
      </c>
      <c r="H1905" s="3">
        <v>39070</v>
      </c>
      <c r="I1905">
        <v>1.31</v>
      </c>
      <c r="J1905">
        <v>1.3082</v>
      </c>
      <c r="K1905">
        <v>1.3213999999999999</v>
      </c>
      <c r="L1905">
        <v>1.3205</v>
      </c>
      <c r="N1905" s="3">
        <v>38787</v>
      </c>
      <c r="O1905" s="2">
        <v>540.35</v>
      </c>
      <c r="P1905" s="2">
        <v>540.29999999999995</v>
      </c>
      <c r="Q1905" s="2">
        <v>541.9</v>
      </c>
      <c r="R1905" s="2">
        <v>540.35</v>
      </c>
      <c r="BJ1905" s="3">
        <v>38252</v>
      </c>
      <c r="BK1905">
        <v>296.86110000000002</v>
      </c>
      <c r="BL1905">
        <v>296.86110000000002</v>
      </c>
      <c r="BM1905">
        <v>296.86110000000002</v>
      </c>
      <c r="BN1905">
        <v>296.86110000000002</v>
      </c>
    </row>
    <row r="1906" spans="2:66" x14ac:dyDescent="0.25">
      <c r="B1906" s="3">
        <v>38252</v>
      </c>
      <c r="C1906" s="2">
        <v>3989.85</v>
      </c>
      <c r="D1906" s="2">
        <v>3935.76</v>
      </c>
      <c r="E1906" s="2">
        <v>3999.47</v>
      </c>
      <c r="F1906" s="2">
        <v>3942.35</v>
      </c>
      <c r="H1906" s="3">
        <v>39069</v>
      </c>
      <c r="I1906">
        <v>1.3080000000000001</v>
      </c>
      <c r="J1906">
        <v>1.3053999999999999</v>
      </c>
      <c r="K1906">
        <v>1.3115000000000001</v>
      </c>
      <c r="L1906">
        <v>1.3101</v>
      </c>
      <c r="N1906" s="3">
        <v>38786</v>
      </c>
      <c r="O1906" s="2">
        <v>546.04999999999995</v>
      </c>
      <c r="P1906" s="2">
        <v>533.75</v>
      </c>
      <c r="Q1906" s="2">
        <v>547.15</v>
      </c>
      <c r="R1906" s="2">
        <v>541.29999999999995</v>
      </c>
      <c r="BJ1906" s="3">
        <v>38251</v>
      </c>
      <c r="BK1906">
        <v>296.40600000000001</v>
      </c>
      <c r="BL1906">
        <v>296.40600000000001</v>
      </c>
      <c r="BM1906">
        <v>296.40600000000001</v>
      </c>
      <c r="BN1906">
        <v>296.40600000000001</v>
      </c>
    </row>
    <row r="1907" spans="2:66" x14ac:dyDescent="0.25">
      <c r="B1907" s="3">
        <v>38251</v>
      </c>
      <c r="C1907" s="2">
        <v>3977.07</v>
      </c>
      <c r="D1907" s="2">
        <v>3968.63</v>
      </c>
      <c r="E1907" s="2">
        <v>3998.5</v>
      </c>
      <c r="F1907" s="2">
        <v>3991.02</v>
      </c>
      <c r="H1907" s="3">
        <v>39068</v>
      </c>
      <c r="I1907">
        <v>1.3080000000000001</v>
      </c>
      <c r="J1907">
        <v>1.3045</v>
      </c>
      <c r="K1907">
        <v>1.3087</v>
      </c>
      <c r="L1907">
        <v>1.3081</v>
      </c>
      <c r="N1907" s="3">
        <v>38785</v>
      </c>
      <c r="O1907" s="2">
        <v>542.95000000000005</v>
      </c>
      <c r="P1907" s="2">
        <v>539.70000000000005</v>
      </c>
      <c r="Q1907" s="2">
        <v>550.75</v>
      </c>
      <c r="R1907" s="2">
        <v>545</v>
      </c>
      <c r="BJ1907" s="3">
        <v>38250</v>
      </c>
      <c r="BK1907">
        <v>296.42649999999998</v>
      </c>
      <c r="BL1907">
        <v>296.42649999999998</v>
      </c>
      <c r="BM1907">
        <v>296.42649999999998</v>
      </c>
      <c r="BN1907">
        <v>296.42649999999998</v>
      </c>
    </row>
    <row r="1908" spans="2:66" x14ac:dyDescent="0.25">
      <c r="B1908" s="3">
        <v>38250</v>
      </c>
      <c r="C1908" s="2">
        <v>3986.33</v>
      </c>
      <c r="D1908" s="2">
        <v>3954.16</v>
      </c>
      <c r="E1908" s="2">
        <v>3986.33</v>
      </c>
      <c r="F1908" s="2">
        <v>3977.68</v>
      </c>
      <c r="H1908" s="3">
        <v>39067</v>
      </c>
      <c r="I1908">
        <v>1.3079000000000001</v>
      </c>
      <c r="J1908">
        <v>1.3079000000000001</v>
      </c>
      <c r="K1908">
        <v>1.3080000000000001</v>
      </c>
      <c r="L1908">
        <v>1.3080000000000001</v>
      </c>
      <c r="N1908" s="3">
        <v>38784</v>
      </c>
      <c r="O1908" s="2">
        <v>552.54999999999995</v>
      </c>
      <c r="P1908" s="2">
        <v>538.29999999999995</v>
      </c>
      <c r="Q1908" s="2">
        <v>554.15</v>
      </c>
      <c r="R1908" s="2">
        <v>542.45000000000005</v>
      </c>
      <c r="BJ1908" s="3">
        <v>38247</v>
      </c>
      <c r="BK1908">
        <v>296.69200000000001</v>
      </c>
      <c r="BL1908">
        <v>296.69200000000001</v>
      </c>
      <c r="BM1908">
        <v>296.69200000000001</v>
      </c>
      <c r="BN1908">
        <v>296.69200000000001</v>
      </c>
    </row>
    <row r="1909" spans="2:66" x14ac:dyDescent="0.25">
      <c r="B1909" s="3">
        <v>38247</v>
      </c>
      <c r="C1909" s="2">
        <v>3962.82</v>
      </c>
      <c r="D1909" s="2">
        <v>3955.82</v>
      </c>
      <c r="E1909" s="2">
        <v>4000.13</v>
      </c>
      <c r="F1909" s="2">
        <v>3988.07</v>
      </c>
      <c r="H1909" s="3">
        <v>39066</v>
      </c>
      <c r="I1909">
        <v>1.3150999999999999</v>
      </c>
      <c r="J1909">
        <v>1.306</v>
      </c>
      <c r="K1909">
        <v>1.3180000000000001</v>
      </c>
      <c r="L1909">
        <v>1.3077000000000001</v>
      </c>
      <c r="N1909" s="3">
        <v>38783</v>
      </c>
      <c r="O1909" s="2">
        <v>554.45000000000005</v>
      </c>
      <c r="P1909" s="2">
        <v>548.1</v>
      </c>
      <c r="Q1909" s="2">
        <v>559.13</v>
      </c>
      <c r="R1909" s="2">
        <v>553.15</v>
      </c>
      <c r="BJ1909" s="3">
        <v>38246</v>
      </c>
      <c r="BK1909">
        <v>295.76409999999998</v>
      </c>
      <c r="BL1909">
        <v>295.76409999999998</v>
      </c>
      <c r="BM1909">
        <v>295.76409999999998</v>
      </c>
      <c r="BN1909">
        <v>295.76409999999998</v>
      </c>
    </row>
    <row r="1910" spans="2:66" x14ac:dyDescent="0.25">
      <c r="B1910" s="3">
        <v>38246</v>
      </c>
      <c r="C1910" s="2">
        <v>3941.57</v>
      </c>
      <c r="D1910" s="2">
        <v>3940.96</v>
      </c>
      <c r="E1910" s="2">
        <v>3968.14</v>
      </c>
      <c r="F1910" s="2">
        <v>3963.65</v>
      </c>
      <c r="H1910" s="3">
        <v>39065</v>
      </c>
      <c r="I1910">
        <v>1.3216000000000001</v>
      </c>
      <c r="J1910">
        <v>1.3139000000000001</v>
      </c>
      <c r="K1910">
        <v>1.325</v>
      </c>
      <c r="L1910">
        <v>1.3154999999999999</v>
      </c>
      <c r="N1910" s="3">
        <v>38782</v>
      </c>
      <c r="O1910" s="2">
        <v>566.75</v>
      </c>
      <c r="P1910" s="2">
        <v>551.6</v>
      </c>
      <c r="Q1910" s="2">
        <v>568.53</v>
      </c>
      <c r="R1910" s="2">
        <v>554.35</v>
      </c>
      <c r="BJ1910" s="3">
        <v>38245</v>
      </c>
      <c r="BK1910">
        <v>296.1139</v>
      </c>
      <c r="BL1910">
        <v>296.1139</v>
      </c>
      <c r="BM1910">
        <v>296.1139</v>
      </c>
      <c r="BN1910">
        <v>296.1139</v>
      </c>
    </row>
    <row r="1911" spans="2:66" x14ac:dyDescent="0.25">
      <c r="B1911" s="3">
        <v>38245</v>
      </c>
      <c r="C1911" s="2">
        <v>3949.55</v>
      </c>
      <c r="D1911" s="2">
        <v>3928.32</v>
      </c>
      <c r="E1911" s="2">
        <v>3970.99</v>
      </c>
      <c r="F1911" s="2">
        <v>3941.75</v>
      </c>
      <c r="H1911" s="3">
        <v>39064</v>
      </c>
      <c r="I1911">
        <v>1.3279000000000001</v>
      </c>
      <c r="J1911">
        <v>1.3191999999999999</v>
      </c>
      <c r="K1911">
        <v>1.3286</v>
      </c>
      <c r="L1911">
        <v>1.3217000000000001</v>
      </c>
      <c r="N1911" s="3">
        <v>38781</v>
      </c>
      <c r="O1911" s="2">
        <v>565.70000000000005</v>
      </c>
      <c r="P1911" s="2">
        <v>565.45000000000005</v>
      </c>
      <c r="Q1911" s="2">
        <v>566</v>
      </c>
      <c r="R1911" s="2">
        <v>566</v>
      </c>
      <c r="BJ1911" s="3">
        <v>38244</v>
      </c>
      <c r="BK1911">
        <v>295.90910000000002</v>
      </c>
      <c r="BL1911">
        <v>295.90910000000002</v>
      </c>
      <c r="BM1911">
        <v>295.90910000000002</v>
      </c>
      <c r="BN1911">
        <v>295.90910000000002</v>
      </c>
    </row>
    <row r="1912" spans="2:66" x14ac:dyDescent="0.25">
      <c r="B1912" s="3">
        <v>38244</v>
      </c>
      <c r="C1912" s="2">
        <v>3954.49</v>
      </c>
      <c r="D1912" s="2">
        <v>3933.26</v>
      </c>
      <c r="E1912" s="2">
        <v>3955.04</v>
      </c>
      <c r="F1912" s="2">
        <v>3947.75</v>
      </c>
      <c r="H1912" s="3">
        <v>39063</v>
      </c>
      <c r="I1912">
        <v>1.3248</v>
      </c>
      <c r="J1912">
        <v>1.3218000000000001</v>
      </c>
      <c r="K1912">
        <v>1.329</v>
      </c>
      <c r="L1912">
        <v>1.3281000000000001</v>
      </c>
      <c r="N1912" s="3">
        <v>38780</v>
      </c>
      <c r="O1912" s="2">
        <v>567.15</v>
      </c>
      <c r="P1912" s="2">
        <v>565.45000000000005</v>
      </c>
      <c r="Q1912" s="2">
        <v>567.15</v>
      </c>
      <c r="R1912" s="2">
        <v>565.45000000000005</v>
      </c>
      <c r="BJ1912" s="3">
        <v>38243</v>
      </c>
      <c r="BK1912">
        <v>295.48149999999998</v>
      </c>
      <c r="BL1912">
        <v>295.48149999999998</v>
      </c>
      <c r="BM1912">
        <v>295.48149999999998</v>
      </c>
      <c r="BN1912">
        <v>295.48149999999998</v>
      </c>
    </row>
    <row r="1913" spans="2:66" x14ac:dyDescent="0.25">
      <c r="B1913" s="3">
        <v>38243</v>
      </c>
      <c r="C1913" s="2">
        <v>3890.29</v>
      </c>
      <c r="D1913" s="2">
        <v>3890.29</v>
      </c>
      <c r="E1913" s="2">
        <v>3953.31</v>
      </c>
      <c r="F1913" s="2">
        <v>3953.31</v>
      </c>
      <c r="H1913" s="3">
        <v>39062</v>
      </c>
      <c r="I1913">
        <v>1.3182</v>
      </c>
      <c r="J1913">
        <v>1.3131999999999999</v>
      </c>
      <c r="K1913">
        <v>1.3262</v>
      </c>
      <c r="L1913">
        <v>1.3248</v>
      </c>
      <c r="N1913" s="3">
        <v>38779</v>
      </c>
      <c r="O1913" s="2">
        <v>568.75</v>
      </c>
      <c r="P1913" s="2">
        <v>564.4</v>
      </c>
      <c r="Q1913" s="2">
        <v>571</v>
      </c>
      <c r="R1913" s="2">
        <v>565.45000000000005</v>
      </c>
      <c r="BJ1913" s="3">
        <v>38240</v>
      </c>
      <c r="BK1913">
        <v>295.65379999999999</v>
      </c>
      <c r="BL1913">
        <v>295.65379999999999</v>
      </c>
      <c r="BM1913">
        <v>295.65379999999999</v>
      </c>
      <c r="BN1913">
        <v>295.65379999999999</v>
      </c>
    </row>
    <row r="1914" spans="2:66" x14ac:dyDescent="0.25">
      <c r="B1914" s="3">
        <v>38240</v>
      </c>
      <c r="C1914" s="2">
        <v>3855.41</v>
      </c>
      <c r="D1914" s="2">
        <v>3855.41</v>
      </c>
      <c r="E1914" s="2">
        <v>3896.6</v>
      </c>
      <c r="F1914" s="2">
        <v>3886.03</v>
      </c>
      <c r="H1914" s="3">
        <v>39061</v>
      </c>
      <c r="I1914">
        <v>1.3185</v>
      </c>
      <c r="J1914">
        <v>1.3165</v>
      </c>
      <c r="K1914">
        <v>1.3204</v>
      </c>
      <c r="L1914">
        <v>1.3186</v>
      </c>
      <c r="N1914" s="3">
        <v>38778</v>
      </c>
      <c r="O1914" s="2">
        <v>563.85</v>
      </c>
      <c r="P1914" s="2">
        <v>561.67499999999995</v>
      </c>
      <c r="Q1914" s="2">
        <v>570.65</v>
      </c>
      <c r="R1914" s="2">
        <v>569.4</v>
      </c>
      <c r="BJ1914" s="3">
        <v>38239</v>
      </c>
      <c r="BK1914">
        <v>295.4205</v>
      </c>
      <c r="BL1914">
        <v>295.4205</v>
      </c>
      <c r="BM1914">
        <v>295.4205</v>
      </c>
      <c r="BN1914">
        <v>295.4205</v>
      </c>
    </row>
    <row r="1915" spans="2:66" x14ac:dyDescent="0.25">
      <c r="B1915" s="3">
        <v>38239</v>
      </c>
      <c r="C1915" s="2">
        <v>3867.97</v>
      </c>
      <c r="D1915" s="2">
        <v>3836.04</v>
      </c>
      <c r="E1915" s="2">
        <v>3867.97</v>
      </c>
      <c r="F1915" s="2">
        <v>3851.22</v>
      </c>
      <c r="H1915" s="3">
        <v>39060</v>
      </c>
      <c r="I1915">
        <v>1.3391</v>
      </c>
      <c r="J1915">
        <v>1.3185</v>
      </c>
      <c r="K1915">
        <v>1.3391</v>
      </c>
      <c r="L1915">
        <v>1.3185</v>
      </c>
      <c r="N1915" s="3">
        <v>38777</v>
      </c>
      <c r="O1915" s="2">
        <v>562.70000000000005</v>
      </c>
      <c r="P1915" s="2">
        <v>559.04999999999995</v>
      </c>
      <c r="Q1915" s="2">
        <v>567</v>
      </c>
      <c r="R1915" s="2">
        <v>562.54999999999995</v>
      </c>
      <c r="BJ1915" s="3">
        <v>38238</v>
      </c>
      <c r="BK1915">
        <v>294.56540000000001</v>
      </c>
      <c r="BL1915">
        <v>294.56540000000001</v>
      </c>
      <c r="BM1915">
        <v>294.56540000000001</v>
      </c>
      <c r="BN1915">
        <v>294.56540000000001</v>
      </c>
    </row>
    <row r="1916" spans="2:66" x14ac:dyDescent="0.25">
      <c r="B1916" s="3">
        <v>38238</v>
      </c>
      <c r="C1916" s="2">
        <v>3890.69</v>
      </c>
      <c r="D1916" s="2">
        <v>3875.4</v>
      </c>
      <c r="E1916" s="2">
        <v>3898.73</v>
      </c>
      <c r="F1916" s="2">
        <v>3884.16</v>
      </c>
      <c r="H1916" s="3">
        <v>39059</v>
      </c>
      <c r="I1916">
        <v>1.3284</v>
      </c>
      <c r="J1916">
        <v>1.3190999999999999</v>
      </c>
      <c r="K1916">
        <v>1.34</v>
      </c>
      <c r="L1916">
        <v>1.3391</v>
      </c>
      <c r="N1916" s="3">
        <v>38776</v>
      </c>
      <c r="O1916" s="2">
        <v>553.75</v>
      </c>
      <c r="P1916" s="2">
        <v>552.95000000000005</v>
      </c>
      <c r="Q1916" s="2">
        <v>563.35</v>
      </c>
      <c r="R1916" s="2">
        <v>563.04999999999995</v>
      </c>
      <c r="BJ1916" s="3">
        <v>38237</v>
      </c>
      <c r="BK1916">
        <v>294.88029999999998</v>
      </c>
      <c r="BL1916">
        <v>294.88029999999998</v>
      </c>
      <c r="BM1916">
        <v>294.88029999999998</v>
      </c>
      <c r="BN1916">
        <v>294.88029999999998</v>
      </c>
    </row>
    <row r="1917" spans="2:66" x14ac:dyDescent="0.25">
      <c r="B1917" s="3">
        <v>38237</v>
      </c>
      <c r="C1917" s="2">
        <v>3888.54</v>
      </c>
      <c r="D1917" s="2">
        <v>3873.53</v>
      </c>
      <c r="E1917" s="2">
        <v>3905.11</v>
      </c>
      <c r="F1917" s="2">
        <v>3889.04</v>
      </c>
      <c r="H1917" s="3">
        <v>39058</v>
      </c>
      <c r="I1917">
        <v>1.3286</v>
      </c>
      <c r="J1917">
        <v>1.3274999999999999</v>
      </c>
      <c r="K1917">
        <v>1.3323</v>
      </c>
      <c r="L1917">
        <v>1.3284</v>
      </c>
      <c r="N1917" s="3">
        <v>38775</v>
      </c>
      <c r="O1917" s="2">
        <v>558.85</v>
      </c>
      <c r="P1917" s="2">
        <v>552.4</v>
      </c>
      <c r="Q1917" s="2">
        <v>559.35</v>
      </c>
      <c r="R1917" s="2">
        <v>553.6</v>
      </c>
      <c r="BJ1917" s="3">
        <v>38236</v>
      </c>
      <c r="BK1917">
        <v>294.58909999999997</v>
      </c>
      <c r="BL1917">
        <v>294.58909999999997</v>
      </c>
      <c r="BM1917">
        <v>294.58909999999997</v>
      </c>
      <c r="BN1917">
        <v>294.58909999999997</v>
      </c>
    </row>
    <row r="1918" spans="2:66" x14ac:dyDescent="0.25">
      <c r="B1918" s="3">
        <v>38236</v>
      </c>
      <c r="C1918" s="2">
        <v>3867.45</v>
      </c>
      <c r="D1918" s="2">
        <v>3867.45</v>
      </c>
      <c r="E1918" s="2">
        <v>3891.62</v>
      </c>
      <c r="F1918" s="2">
        <v>3887.58</v>
      </c>
      <c r="H1918" s="3">
        <v>39057</v>
      </c>
      <c r="I1918">
        <v>1.3313999999999999</v>
      </c>
      <c r="J1918">
        <v>1.3257000000000001</v>
      </c>
      <c r="K1918">
        <v>1.3340000000000001</v>
      </c>
      <c r="L1918">
        <v>1.3285</v>
      </c>
      <c r="N1918" s="3">
        <v>38774</v>
      </c>
      <c r="O1918" s="2">
        <v>558.1</v>
      </c>
      <c r="P1918" s="2">
        <v>557.6</v>
      </c>
      <c r="Q1918" s="2">
        <v>558.95500000000004</v>
      </c>
      <c r="R1918" s="2">
        <v>557.79999999999995</v>
      </c>
      <c r="BJ1918" s="3">
        <v>38233</v>
      </c>
      <c r="BK1918">
        <v>295.49599999999998</v>
      </c>
      <c r="BL1918">
        <v>295.49599999999998</v>
      </c>
      <c r="BM1918">
        <v>295.49599999999998</v>
      </c>
      <c r="BN1918">
        <v>295.49599999999998</v>
      </c>
    </row>
    <row r="1919" spans="2:66" x14ac:dyDescent="0.25">
      <c r="B1919" s="3">
        <v>38233</v>
      </c>
      <c r="C1919" s="2">
        <v>3834.68</v>
      </c>
      <c r="D1919" s="2">
        <v>3823.2</v>
      </c>
      <c r="E1919" s="2">
        <v>3882.78</v>
      </c>
      <c r="F1919" s="2">
        <v>3866.99</v>
      </c>
      <c r="H1919" s="3">
        <v>39056</v>
      </c>
      <c r="I1919">
        <v>1.3334999999999999</v>
      </c>
      <c r="J1919">
        <v>1.3289</v>
      </c>
      <c r="K1919">
        <v>1.3358000000000001</v>
      </c>
      <c r="L1919">
        <v>1.3314999999999999</v>
      </c>
      <c r="N1919" s="3">
        <v>38773</v>
      </c>
      <c r="O1919" s="2">
        <v>558.95000000000005</v>
      </c>
      <c r="P1919" s="2">
        <v>557.1</v>
      </c>
      <c r="Q1919" s="2">
        <v>559.1</v>
      </c>
      <c r="R1919" s="2">
        <v>557.79999999999995</v>
      </c>
      <c r="BJ1919" s="3">
        <v>38232</v>
      </c>
      <c r="BK1919">
        <v>296.34620000000001</v>
      </c>
      <c r="BL1919">
        <v>296.34620000000001</v>
      </c>
      <c r="BM1919">
        <v>296.34620000000001</v>
      </c>
      <c r="BN1919">
        <v>296.34620000000001</v>
      </c>
    </row>
    <row r="1920" spans="2:66" x14ac:dyDescent="0.25">
      <c r="B1920" s="3">
        <v>38232</v>
      </c>
      <c r="C1920" s="2">
        <v>3814.99</v>
      </c>
      <c r="D1920" s="2">
        <v>3797.98</v>
      </c>
      <c r="E1920" s="2">
        <v>3844.53</v>
      </c>
      <c r="F1920" s="2">
        <v>3833.45</v>
      </c>
      <c r="H1920" s="3">
        <v>39055</v>
      </c>
      <c r="I1920">
        <v>1.3352999999999999</v>
      </c>
      <c r="J1920">
        <v>1.3282</v>
      </c>
      <c r="K1920">
        <v>1.3352999999999999</v>
      </c>
      <c r="L1920">
        <v>1.3332999999999999</v>
      </c>
      <c r="N1920" s="3">
        <v>38772</v>
      </c>
      <c r="O1920" s="2">
        <v>548.25</v>
      </c>
      <c r="P1920" s="2">
        <v>547.34</v>
      </c>
      <c r="Q1920" s="2">
        <v>559.85</v>
      </c>
      <c r="R1920" s="2">
        <v>557.1</v>
      </c>
      <c r="BJ1920" s="3">
        <v>38231</v>
      </c>
      <c r="BK1920">
        <v>296.50170000000003</v>
      </c>
      <c r="BL1920">
        <v>296.50170000000003</v>
      </c>
      <c r="BM1920">
        <v>296.50170000000003</v>
      </c>
      <c r="BN1920">
        <v>296.50170000000003</v>
      </c>
    </row>
    <row r="1921" spans="2:66" x14ac:dyDescent="0.25">
      <c r="B1921" s="3">
        <v>38231</v>
      </c>
      <c r="C1921" s="2">
        <v>3794.17</v>
      </c>
      <c r="D1921" s="2">
        <v>3792.25</v>
      </c>
      <c r="E1921" s="2">
        <v>3827.87</v>
      </c>
      <c r="F1921" s="2">
        <v>3817.62</v>
      </c>
      <c r="H1921" s="3">
        <v>39054</v>
      </c>
      <c r="I1921">
        <v>1.3337000000000001</v>
      </c>
      <c r="J1921">
        <v>1.3327</v>
      </c>
      <c r="K1921">
        <v>1.3365</v>
      </c>
      <c r="L1921">
        <v>1.3353999999999999</v>
      </c>
      <c r="N1921" s="3">
        <v>38771</v>
      </c>
      <c r="O1921" s="2">
        <v>554.54999999999995</v>
      </c>
      <c r="P1921" s="2">
        <v>548</v>
      </c>
      <c r="Q1921" s="2">
        <v>555.65</v>
      </c>
      <c r="R1921" s="2">
        <v>548.54999999999995</v>
      </c>
      <c r="BJ1921" s="3">
        <v>38230</v>
      </c>
      <c r="BK1921">
        <v>295.70310000000001</v>
      </c>
      <c r="BL1921">
        <v>295.70310000000001</v>
      </c>
      <c r="BM1921">
        <v>295.70310000000001</v>
      </c>
      <c r="BN1921">
        <v>295.70310000000001</v>
      </c>
    </row>
    <row r="1922" spans="2:66" x14ac:dyDescent="0.25">
      <c r="B1922" s="3">
        <v>38230</v>
      </c>
      <c r="C1922" s="2">
        <v>3829.74</v>
      </c>
      <c r="D1922" s="2">
        <v>3778.19</v>
      </c>
      <c r="E1922" s="2">
        <v>3829.74</v>
      </c>
      <c r="F1922" s="2">
        <v>3785.21</v>
      </c>
      <c r="H1922" s="3">
        <v>39053</v>
      </c>
      <c r="I1922">
        <v>1.3339000000000001</v>
      </c>
      <c r="J1922">
        <v>1.3337000000000001</v>
      </c>
      <c r="K1922">
        <v>1.3339000000000001</v>
      </c>
      <c r="L1922">
        <v>1.3337000000000001</v>
      </c>
      <c r="N1922" s="3">
        <v>38770</v>
      </c>
      <c r="O1922" s="2">
        <v>553.65</v>
      </c>
      <c r="P1922" s="2">
        <v>547.35</v>
      </c>
      <c r="Q1922" s="2">
        <v>556.15</v>
      </c>
      <c r="R1922" s="2">
        <v>554.95000000000005</v>
      </c>
      <c r="BJ1922" s="3">
        <v>38229</v>
      </c>
      <c r="BK1922">
        <v>295.48840000000001</v>
      </c>
      <c r="BL1922">
        <v>295.48840000000001</v>
      </c>
      <c r="BM1922">
        <v>295.48840000000001</v>
      </c>
      <c r="BN1922">
        <v>295.48840000000001</v>
      </c>
    </row>
    <row r="1923" spans="2:66" x14ac:dyDescent="0.25">
      <c r="B1923" s="3">
        <v>38229</v>
      </c>
      <c r="C1923" s="2">
        <v>3848.8</v>
      </c>
      <c r="D1923" s="2">
        <v>3818.75</v>
      </c>
      <c r="E1923" s="2">
        <v>3852.94</v>
      </c>
      <c r="F1923" s="2">
        <v>3838.85</v>
      </c>
      <c r="H1923" s="3">
        <v>39052</v>
      </c>
      <c r="I1923">
        <v>1.3249</v>
      </c>
      <c r="J1923">
        <v>1.3220000000000001</v>
      </c>
      <c r="K1923">
        <v>1.3344</v>
      </c>
      <c r="L1923">
        <v>1.3339000000000001</v>
      </c>
      <c r="N1923" s="3">
        <v>38769</v>
      </c>
      <c r="O1923" s="2">
        <v>555.9</v>
      </c>
      <c r="P1923" s="2">
        <v>551.04999999999995</v>
      </c>
      <c r="Q1923" s="2">
        <v>556.55499999999995</v>
      </c>
      <c r="R1923" s="2">
        <v>553.65</v>
      </c>
      <c r="BJ1923" s="3">
        <v>38226</v>
      </c>
      <c r="BK1923">
        <v>295.8442</v>
      </c>
      <c r="BL1923">
        <v>295.8442</v>
      </c>
      <c r="BM1923">
        <v>295.8442</v>
      </c>
      <c r="BN1923">
        <v>295.8442</v>
      </c>
    </row>
    <row r="1924" spans="2:66" x14ac:dyDescent="0.25">
      <c r="B1924" s="3">
        <v>38226</v>
      </c>
      <c r="C1924" s="2">
        <v>3833.49</v>
      </c>
      <c r="D1924" s="2">
        <v>3811.7</v>
      </c>
      <c r="E1924" s="2">
        <v>3856.03</v>
      </c>
      <c r="F1924" s="2">
        <v>3851.18</v>
      </c>
      <c r="H1924" s="3">
        <v>39051</v>
      </c>
      <c r="I1924">
        <v>1.3143</v>
      </c>
      <c r="J1924">
        <v>1.3140000000000001</v>
      </c>
      <c r="K1924">
        <v>1.3270999999999999</v>
      </c>
      <c r="L1924">
        <v>1.3248</v>
      </c>
      <c r="N1924" s="3">
        <v>38768</v>
      </c>
      <c r="O1924" s="2">
        <v>552.35</v>
      </c>
      <c r="P1924" s="2">
        <v>551.45000000000005</v>
      </c>
      <c r="Q1924" s="2">
        <v>557</v>
      </c>
      <c r="R1924" s="2">
        <v>556</v>
      </c>
      <c r="BJ1924" s="3">
        <v>38225</v>
      </c>
      <c r="BK1924">
        <v>295.23570000000001</v>
      </c>
      <c r="BL1924">
        <v>295.23570000000001</v>
      </c>
      <c r="BM1924">
        <v>295.23570000000001</v>
      </c>
      <c r="BN1924">
        <v>295.23570000000001</v>
      </c>
    </row>
    <row r="1925" spans="2:66" x14ac:dyDescent="0.25">
      <c r="B1925" s="3">
        <v>38225</v>
      </c>
      <c r="C1925" s="2">
        <v>3796.58</v>
      </c>
      <c r="D1925" s="2">
        <v>3796.58</v>
      </c>
      <c r="E1925" s="2">
        <v>3839.32</v>
      </c>
      <c r="F1925" s="2">
        <v>3832.28</v>
      </c>
      <c r="H1925" s="3">
        <v>39050</v>
      </c>
      <c r="I1925">
        <v>1.32</v>
      </c>
      <c r="J1925">
        <v>1.3133999999999999</v>
      </c>
      <c r="K1925">
        <v>1.3214999999999999</v>
      </c>
      <c r="L1925">
        <v>1.3145</v>
      </c>
      <c r="N1925" s="3">
        <v>38767</v>
      </c>
      <c r="O1925" s="2">
        <v>551.6</v>
      </c>
      <c r="P1925" s="2">
        <v>551.6</v>
      </c>
      <c r="Q1925" s="2">
        <v>552.75</v>
      </c>
      <c r="R1925" s="2">
        <v>552.75</v>
      </c>
      <c r="BJ1925" s="3">
        <v>38224</v>
      </c>
      <c r="BK1925">
        <v>294.99130000000002</v>
      </c>
      <c r="BL1925">
        <v>294.99130000000002</v>
      </c>
      <c r="BM1925">
        <v>294.99130000000002</v>
      </c>
      <c r="BN1925">
        <v>294.99130000000002</v>
      </c>
    </row>
    <row r="1926" spans="2:66" x14ac:dyDescent="0.25">
      <c r="B1926" s="3">
        <v>38224</v>
      </c>
      <c r="C1926" s="2">
        <v>3790.13</v>
      </c>
      <c r="D1926" s="2">
        <v>3770.78</v>
      </c>
      <c r="E1926" s="2">
        <v>3801.76</v>
      </c>
      <c r="F1926" s="2">
        <v>3788.88</v>
      </c>
      <c r="H1926" s="3">
        <v>39049</v>
      </c>
      <c r="I1926">
        <v>1.3130999999999999</v>
      </c>
      <c r="J1926">
        <v>1.3117000000000001</v>
      </c>
      <c r="K1926">
        <v>1.3212999999999999</v>
      </c>
      <c r="L1926">
        <v>1.3203</v>
      </c>
      <c r="N1926" s="3">
        <v>38766</v>
      </c>
      <c r="O1926" s="2">
        <v>552.15</v>
      </c>
      <c r="P1926" s="2">
        <v>551.6</v>
      </c>
      <c r="Q1926" s="2">
        <v>552.85</v>
      </c>
      <c r="R1926" s="2">
        <v>552.04999999999995</v>
      </c>
      <c r="BJ1926" s="3">
        <v>38223</v>
      </c>
      <c r="BK1926">
        <v>294.82100000000003</v>
      </c>
      <c r="BL1926">
        <v>294.82100000000003</v>
      </c>
      <c r="BM1926">
        <v>294.82100000000003</v>
      </c>
      <c r="BN1926">
        <v>294.82100000000003</v>
      </c>
    </row>
    <row r="1927" spans="2:66" x14ac:dyDescent="0.25">
      <c r="B1927" s="3">
        <v>38223</v>
      </c>
      <c r="C1927" s="2">
        <v>3771.09</v>
      </c>
      <c r="D1927" s="2">
        <v>3766.39</v>
      </c>
      <c r="E1927" s="2">
        <v>3799.89</v>
      </c>
      <c r="F1927" s="2">
        <v>3771</v>
      </c>
      <c r="H1927" s="3">
        <v>39048</v>
      </c>
      <c r="I1927">
        <v>1.3150999999999999</v>
      </c>
      <c r="J1927">
        <v>1.3088</v>
      </c>
      <c r="K1927">
        <v>1.3154999999999999</v>
      </c>
      <c r="L1927">
        <v>1.3130999999999999</v>
      </c>
      <c r="N1927" s="3">
        <v>38765</v>
      </c>
      <c r="O1927" s="2">
        <v>548.45000000000005</v>
      </c>
      <c r="P1927" s="2">
        <v>544.04999999999995</v>
      </c>
      <c r="Q1927" s="2">
        <v>554.55499999999995</v>
      </c>
      <c r="R1927" s="2">
        <v>552.04999999999995</v>
      </c>
      <c r="BJ1927" s="3">
        <v>38222</v>
      </c>
      <c r="BK1927">
        <v>295.14100000000002</v>
      </c>
      <c r="BL1927">
        <v>295.14100000000002</v>
      </c>
      <c r="BM1927">
        <v>295.14100000000002</v>
      </c>
      <c r="BN1927">
        <v>295.14100000000002</v>
      </c>
    </row>
    <row r="1928" spans="2:66" x14ac:dyDescent="0.25">
      <c r="B1928" s="3">
        <v>38222</v>
      </c>
      <c r="C1928" s="2">
        <v>3722.23</v>
      </c>
      <c r="D1928" s="2">
        <v>3722.23</v>
      </c>
      <c r="E1928" s="2">
        <v>3782.37</v>
      </c>
      <c r="F1928" s="2">
        <v>3772.14</v>
      </c>
      <c r="H1928" s="3">
        <v>39047</v>
      </c>
      <c r="I1928">
        <v>1.3093999999999999</v>
      </c>
      <c r="J1928">
        <v>1.3083</v>
      </c>
      <c r="K1928">
        <v>1.3176000000000001</v>
      </c>
      <c r="L1928">
        <v>1.3154999999999999</v>
      </c>
      <c r="N1928" s="3">
        <v>38764</v>
      </c>
      <c r="O1928" s="2">
        <v>539.95000000000005</v>
      </c>
      <c r="P1928" s="2">
        <v>535.70000000000005</v>
      </c>
      <c r="Q1928" s="2">
        <v>549.54999999999995</v>
      </c>
      <c r="R1928" s="2">
        <v>548.45000000000005</v>
      </c>
      <c r="BJ1928" s="3">
        <v>38219</v>
      </c>
      <c r="BK1928">
        <v>295.65989999999999</v>
      </c>
      <c r="BL1928">
        <v>295.65989999999999</v>
      </c>
      <c r="BM1928">
        <v>295.65989999999999</v>
      </c>
      <c r="BN1928">
        <v>295.65989999999999</v>
      </c>
    </row>
    <row r="1929" spans="2:66" x14ac:dyDescent="0.25">
      <c r="B1929" s="3">
        <v>38219</v>
      </c>
      <c r="C1929" s="2">
        <v>3716.6</v>
      </c>
      <c r="D1929" s="2">
        <v>3689.86</v>
      </c>
      <c r="E1929" s="2">
        <v>3723.84</v>
      </c>
      <c r="F1929" s="2">
        <v>3712.61</v>
      </c>
      <c r="H1929" s="3">
        <v>39046</v>
      </c>
      <c r="I1929">
        <v>1.3095000000000001</v>
      </c>
      <c r="J1929">
        <v>1.3091999999999999</v>
      </c>
      <c r="K1929">
        <v>1.3095000000000001</v>
      </c>
      <c r="L1929">
        <v>1.3093999999999999</v>
      </c>
      <c r="N1929" s="3">
        <v>38763</v>
      </c>
      <c r="O1929" s="2">
        <v>547.5</v>
      </c>
      <c r="P1929" s="2">
        <v>535.70000000000005</v>
      </c>
      <c r="Q1929" s="2">
        <v>548.25</v>
      </c>
      <c r="R1929" s="2">
        <v>539.04999999999995</v>
      </c>
      <c r="BJ1929" s="3">
        <v>38218</v>
      </c>
      <c r="BK1929">
        <v>295.14400000000001</v>
      </c>
      <c r="BL1929">
        <v>295.14400000000001</v>
      </c>
      <c r="BM1929">
        <v>295.14400000000001</v>
      </c>
      <c r="BN1929">
        <v>295.14400000000001</v>
      </c>
    </row>
    <row r="1930" spans="2:66" x14ac:dyDescent="0.25">
      <c r="B1930" s="3">
        <v>38218</v>
      </c>
      <c r="C1930" s="2">
        <v>3729.87</v>
      </c>
      <c r="D1930" s="2">
        <v>3706.1</v>
      </c>
      <c r="E1930" s="2">
        <v>3758.51</v>
      </c>
      <c r="F1930" s="2">
        <v>3722.99</v>
      </c>
      <c r="H1930" s="3">
        <v>39045</v>
      </c>
      <c r="I1930">
        <v>1.2949999999999999</v>
      </c>
      <c r="J1930">
        <v>1.2947</v>
      </c>
      <c r="K1930">
        <v>1.3104</v>
      </c>
      <c r="L1930">
        <v>1.3095000000000001</v>
      </c>
      <c r="N1930" s="3">
        <v>38762</v>
      </c>
      <c r="O1930" s="2">
        <v>538.75</v>
      </c>
      <c r="P1930" s="2">
        <v>534.9</v>
      </c>
      <c r="Q1930" s="2">
        <v>547.95000000000005</v>
      </c>
      <c r="R1930" s="2">
        <v>547.6</v>
      </c>
      <c r="BJ1930" s="3">
        <v>38217</v>
      </c>
      <c r="BK1930">
        <v>295.5018</v>
      </c>
      <c r="BL1930">
        <v>295.5018</v>
      </c>
      <c r="BM1930">
        <v>295.5018</v>
      </c>
      <c r="BN1930">
        <v>295.5018</v>
      </c>
    </row>
    <row r="1931" spans="2:66" x14ac:dyDescent="0.25">
      <c r="B1931" s="3">
        <v>38217</v>
      </c>
      <c r="C1931" s="2">
        <v>3704.8</v>
      </c>
      <c r="D1931" s="2">
        <v>3677.93</v>
      </c>
      <c r="E1931" s="2">
        <v>3728.41</v>
      </c>
      <c r="F1931" s="2">
        <v>3726.5</v>
      </c>
      <c r="H1931" s="3">
        <v>39044</v>
      </c>
      <c r="I1931">
        <v>1.2938000000000001</v>
      </c>
      <c r="J1931">
        <v>1.2925</v>
      </c>
      <c r="K1931">
        <v>1.2974000000000001</v>
      </c>
      <c r="L1931">
        <v>1.2950999999999999</v>
      </c>
      <c r="N1931" s="3">
        <v>38761</v>
      </c>
      <c r="O1931" s="2">
        <v>550.35</v>
      </c>
      <c r="P1931" s="2">
        <v>538.4</v>
      </c>
      <c r="Q1931" s="2">
        <v>551.88</v>
      </c>
      <c r="R1931" s="2">
        <v>539</v>
      </c>
      <c r="BJ1931" s="3">
        <v>38216</v>
      </c>
      <c r="BK1931">
        <v>294.97129999999999</v>
      </c>
      <c r="BL1931">
        <v>294.97129999999999</v>
      </c>
      <c r="BM1931">
        <v>294.97129999999999</v>
      </c>
      <c r="BN1931">
        <v>294.97129999999999</v>
      </c>
    </row>
    <row r="1932" spans="2:66" x14ac:dyDescent="0.25">
      <c r="B1932" s="3">
        <v>38216</v>
      </c>
      <c r="C1932" s="2">
        <v>3696.21</v>
      </c>
      <c r="D1932" s="2">
        <v>3679.22</v>
      </c>
      <c r="E1932" s="2">
        <v>3735.84</v>
      </c>
      <c r="F1932" s="2">
        <v>3705.73</v>
      </c>
      <c r="H1932" s="3">
        <v>39043</v>
      </c>
      <c r="I1932">
        <v>1.284</v>
      </c>
      <c r="J1932">
        <v>1.2839</v>
      </c>
      <c r="K1932">
        <v>1.2955000000000001</v>
      </c>
      <c r="L1932">
        <v>1.2935000000000001</v>
      </c>
      <c r="N1932" s="3">
        <v>38760</v>
      </c>
      <c r="O1932" s="2">
        <v>551.6</v>
      </c>
      <c r="P1932" s="2">
        <v>550.70000000000005</v>
      </c>
      <c r="Q1932" s="2">
        <v>551.79999999999995</v>
      </c>
      <c r="R1932" s="2">
        <v>551.79999999999995</v>
      </c>
      <c r="BJ1932" s="3">
        <v>38215</v>
      </c>
      <c r="BK1932">
        <v>295.44940000000003</v>
      </c>
      <c r="BL1932">
        <v>295.44940000000003</v>
      </c>
      <c r="BM1932">
        <v>295.44940000000003</v>
      </c>
      <c r="BN1932">
        <v>295.44940000000003</v>
      </c>
    </row>
    <row r="1933" spans="2:66" x14ac:dyDescent="0.25">
      <c r="B1933" s="3">
        <v>38215</v>
      </c>
      <c r="C1933" s="2">
        <v>3643.08</v>
      </c>
      <c r="D1933" s="2">
        <v>3618.58</v>
      </c>
      <c r="E1933" s="2">
        <v>3703.41</v>
      </c>
      <c r="F1933" s="2">
        <v>3699.11</v>
      </c>
      <c r="H1933" s="3">
        <v>39042</v>
      </c>
      <c r="I1933">
        <v>1.2814000000000001</v>
      </c>
      <c r="J1933">
        <v>1.2799</v>
      </c>
      <c r="K1933">
        <v>1.2851999999999999</v>
      </c>
      <c r="L1933">
        <v>1.2841</v>
      </c>
      <c r="N1933" s="3">
        <v>38759</v>
      </c>
      <c r="O1933" s="2">
        <v>550.45000000000005</v>
      </c>
      <c r="P1933" s="2">
        <v>550.45000000000005</v>
      </c>
      <c r="Q1933" s="2">
        <v>552.35</v>
      </c>
      <c r="R1933" s="2">
        <v>550.70000000000005</v>
      </c>
      <c r="BJ1933" s="3">
        <v>38212</v>
      </c>
      <c r="BK1933">
        <v>295.34100000000001</v>
      </c>
      <c r="BL1933">
        <v>295.34100000000001</v>
      </c>
      <c r="BM1933">
        <v>295.34100000000001</v>
      </c>
      <c r="BN1933">
        <v>295.34100000000001</v>
      </c>
    </row>
    <row r="1934" spans="2:66" x14ac:dyDescent="0.25">
      <c r="B1934" s="3">
        <v>38212</v>
      </c>
      <c r="C1934" s="2">
        <v>3648.89</v>
      </c>
      <c r="D1934" s="2">
        <v>3618.69</v>
      </c>
      <c r="E1934" s="2">
        <v>3662.78</v>
      </c>
      <c r="F1934" s="2">
        <v>3646.99</v>
      </c>
      <c r="H1934" s="3">
        <v>39041</v>
      </c>
      <c r="I1934">
        <v>1.2817000000000001</v>
      </c>
      <c r="J1934">
        <v>1.2802</v>
      </c>
      <c r="K1934">
        <v>1.2847999999999999</v>
      </c>
      <c r="L1934">
        <v>1.2815000000000001</v>
      </c>
      <c r="N1934" s="3">
        <v>38758</v>
      </c>
      <c r="O1934" s="2">
        <v>567.29999999999995</v>
      </c>
      <c r="P1934" s="2">
        <v>546.75</v>
      </c>
      <c r="Q1934" s="2">
        <v>568.95000000000005</v>
      </c>
      <c r="R1934" s="2">
        <v>550.95000000000005</v>
      </c>
      <c r="BJ1934" s="3">
        <v>38211</v>
      </c>
      <c r="BK1934">
        <v>294.79629999999997</v>
      </c>
      <c r="BL1934">
        <v>294.79629999999997</v>
      </c>
      <c r="BM1934">
        <v>294.79629999999997</v>
      </c>
      <c r="BN1934">
        <v>294.79629999999997</v>
      </c>
    </row>
    <row r="1935" spans="2:66" x14ac:dyDescent="0.25">
      <c r="B1935" s="3">
        <v>38211</v>
      </c>
      <c r="C1935" s="2">
        <v>3683.66</v>
      </c>
      <c r="D1935" s="2">
        <v>3632.45</v>
      </c>
      <c r="E1935" s="2">
        <v>3708.33</v>
      </c>
      <c r="F1935" s="2">
        <v>3658.11</v>
      </c>
      <c r="H1935" s="3">
        <v>39040</v>
      </c>
      <c r="I1935">
        <v>1.2826</v>
      </c>
      <c r="J1935">
        <v>1.2799</v>
      </c>
      <c r="K1935">
        <v>1.2833000000000001</v>
      </c>
      <c r="L1935">
        <v>1.282</v>
      </c>
      <c r="N1935" s="3">
        <v>38757</v>
      </c>
      <c r="O1935" s="2">
        <v>551.35</v>
      </c>
      <c r="P1935" s="2">
        <v>551.15</v>
      </c>
      <c r="Q1935" s="2">
        <v>567.45000000000005</v>
      </c>
      <c r="R1935" s="2">
        <v>567.45000000000005</v>
      </c>
      <c r="BJ1935" s="3">
        <v>38210</v>
      </c>
      <c r="BK1935">
        <v>294.5754</v>
      </c>
      <c r="BL1935">
        <v>294.5754</v>
      </c>
      <c r="BM1935">
        <v>294.5754</v>
      </c>
      <c r="BN1935">
        <v>294.5754</v>
      </c>
    </row>
    <row r="1936" spans="2:66" x14ac:dyDescent="0.25">
      <c r="B1936" s="3">
        <v>38210</v>
      </c>
      <c r="C1936" s="2">
        <v>3722.61</v>
      </c>
      <c r="D1936" s="2">
        <v>3636.96</v>
      </c>
      <c r="E1936" s="2">
        <v>3731.45</v>
      </c>
      <c r="F1936" s="2">
        <v>3678.91</v>
      </c>
      <c r="H1936" s="3">
        <v>39039</v>
      </c>
      <c r="I1936">
        <v>1.2845</v>
      </c>
      <c r="J1936">
        <v>1.2824</v>
      </c>
      <c r="K1936">
        <v>1.2845</v>
      </c>
      <c r="L1936">
        <v>1.2826</v>
      </c>
      <c r="N1936" s="3">
        <v>38756</v>
      </c>
      <c r="O1936" s="2">
        <v>550.25</v>
      </c>
      <c r="P1936" s="2">
        <v>544.995</v>
      </c>
      <c r="Q1936" s="2">
        <v>553.15</v>
      </c>
      <c r="R1936" s="2">
        <v>551.75</v>
      </c>
      <c r="BJ1936" s="3">
        <v>38209</v>
      </c>
      <c r="BK1936">
        <v>294.96089999999998</v>
      </c>
      <c r="BL1936">
        <v>294.96089999999998</v>
      </c>
      <c r="BM1936">
        <v>294.96089999999998</v>
      </c>
      <c r="BN1936">
        <v>294.96089999999998</v>
      </c>
    </row>
    <row r="1937" spans="2:66" x14ac:dyDescent="0.25">
      <c r="B1937" s="3">
        <v>38209</v>
      </c>
      <c r="C1937" s="2">
        <v>3691.61</v>
      </c>
      <c r="D1937" s="2">
        <v>3685.92</v>
      </c>
      <c r="E1937" s="2">
        <v>3721.31</v>
      </c>
      <c r="F1937" s="2">
        <v>3720.64</v>
      </c>
      <c r="H1937" s="3">
        <v>39038</v>
      </c>
      <c r="I1937">
        <v>1.2788999999999999</v>
      </c>
      <c r="J1937">
        <v>1.2761</v>
      </c>
      <c r="K1937">
        <v>1.2846</v>
      </c>
      <c r="L1937">
        <v>1.2845</v>
      </c>
      <c r="N1937" s="3">
        <v>38755</v>
      </c>
      <c r="O1937" s="2">
        <v>568.91</v>
      </c>
      <c r="P1937" s="2">
        <v>546.35</v>
      </c>
      <c r="Q1937" s="2">
        <v>571.15</v>
      </c>
      <c r="R1937" s="2">
        <v>549.15</v>
      </c>
      <c r="BJ1937" s="3">
        <v>38208</v>
      </c>
      <c r="BK1937">
        <v>294.88670000000002</v>
      </c>
      <c r="BL1937">
        <v>294.88670000000002</v>
      </c>
      <c r="BM1937">
        <v>294.88670000000002</v>
      </c>
      <c r="BN1937">
        <v>294.88670000000002</v>
      </c>
    </row>
    <row r="1938" spans="2:66" x14ac:dyDescent="0.25">
      <c r="B1938" s="3">
        <v>38208</v>
      </c>
      <c r="C1938" s="2">
        <v>3726.51</v>
      </c>
      <c r="D1938" s="2">
        <v>3666.05</v>
      </c>
      <c r="E1938" s="2">
        <v>3736.55</v>
      </c>
      <c r="F1938" s="2">
        <v>3690.33</v>
      </c>
      <c r="H1938" s="3">
        <v>39037</v>
      </c>
      <c r="I1938">
        <v>1.2824</v>
      </c>
      <c r="J1938">
        <v>1.2784</v>
      </c>
      <c r="K1938">
        <v>1.2833000000000001</v>
      </c>
      <c r="L1938">
        <v>1.2787999999999999</v>
      </c>
      <c r="N1938" s="3">
        <v>38754</v>
      </c>
      <c r="O1938" s="2">
        <v>567.45000000000005</v>
      </c>
      <c r="P1938" s="2">
        <v>567.45000000000005</v>
      </c>
      <c r="Q1938" s="2">
        <v>574.1</v>
      </c>
      <c r="R1938" s="2">
        <v>568.9</v>
      </c>
      <c r="BJ1938" s="3">
        <v>38205</v>
      </c>
      <c r="BK1938">
        <v>293.89269999999999</v>
      </c>
      <c r="BL1938">
        <v>293.89269999999999</v>
      </c>
      <c r="BM1938">
        <v>293.89269999999999</v>
      </c>
      <c r="BN1938">
        <v>293.89269999999999</v>
      </c>
    </row>
    <row r="1939" spans="2:66" x14ac:dyDescent="0.25">
      <c r="B1939" s="3">
        <v>38205</v>
      </c>
      <c r="C1939" s="2">
        <v>3818.78</v>
      </c>
      <c r="D1939" s="2">
        <v>3719.46</v>
      </c>
      <c r="E1939" s="2">
        <v>3818.78</v>
      </c>
      <c r="F1939" s="2">
        <v>3727.74</v>
      </c>
      <c r="H1939" s="3">
        <v>39036</v>
      </c>
      <c r="I1939">
        <v>1.2810999999999999</v>
      </c>
      <c r="J1939">
        <v>1.2774000000000001</v>
      </c>
      <c r="K1939">
        <v>1.2834000000000001</v>
      </c>
      <c r="L1939">
        <v>1.2823</v>
      </c>
      <c r="N1939" s="3">
        <v>38753</v>
      </c>
      <c r="O1939" s="2">
        <v>567.70000000000005</v>
      </c>
      <c r="P1939" s="2">
        <v>567.5</v>
      </c>
      <c r="Q1939" s="2">
        <v>567.70000000000005</v>
      </c>
      <c r="R1939" s="2">
        <v>567.70000000000005</v>
      </c>
      <c r="BJ1939" s="3">
        <v>38204</v>
      </c>
      <c r="BK1939">
        <v>293.47859999999997</v>
      </c>
      <c r="BL1939">
        <v>293.47859999999997</v>
      </c>
      <c r="BM1939">
        <v>293.47859999999997</v>
      </c>
      <c r="BN1939">
        <v>293.47859999999997</v>
      </c>
    </row>
    <row r="1940" spans="2:66" x14ac:dyDescent="0.25">
      <c r="B1940" s="3">
        <v>38204</v>
      </c>
      <c r="C1940" s="2">
        <v>3834.27</v>
      </c>
      <c r="D1940" s="2">
        <v>3828.69</v>
      </c>
      <c r="E1940" s="2">
        <v>3858.66</v>
      </c>
      <c r="F1940" s="2">
        <v>3829.03</v>
      </c>
      <c r="H1940" s="3">
        <v>39035</v>
      </c>
      <c r="I1940">
        <v>1.2819</v>
      </c>
      <c r="J1940">
        <v>1.2793000000000001</v>
      </c>
      <c r="K1940">
        <v>1.2868999999999999</v>
      </c>
      <c r="L1940">
        <v>1.2809999999999999</v>
      </c>
      <c r="N1940" s="3">
        <v>38752</v>
      </c>
      <c r="O1940" s="2">
        <v>567.65</v>
      </c>
      <c r="P1940" s="2">
        <v>567.4</v>
      </c>
      <c r="Q1940" s="2">
        <v>567.9</v>
      </c>
      <c r="R1940" s="2">
        <v>567.6</v>
      </c>
      <c r="BJ1940" s="3">
        <v>38203</v>
      </c>
      <c r="BK1940">
        <v>293.29640000000001</v>
      </c>
      <c r="BL1940">
        <v>293.29640000000001</v>
      </c>
      <c r="BM1940">
        <v>293.29640000000001</v>
      </c>
      <c r="BN1940">
        <v>293.29640000000001</v>
      </c>
    </row>
    <row r="1941" spans="2:66" x14ac:dyDescent="0.25">
      <c r="B1941" s="3">
        <v>38203</v>
      </c>
      <c r="C1941" s="2">
        <v>3867.47</v>
      </c>
      <c r="D1941" s="2">
        <v>3807.25</v>
      </c>
      <c r="E1941" s="2">
        <v>3867.47</v>
      </c>
      <c r="F1941" s="2">
        <v>3823.74</v>
      </c>
      <c r="H1941" s="3">
        <v>39034</v>
      </c>
      <c r="I1941">
        <v>1.2846</v>
      </c>
      <c r="J1941">
        <v>1.2795000000000001</v>
      </c>
      <c r="K1941">
        <v>1.2879</v>
      </c>
      <c r="L1941">
        <v>1.2822</v>
      </c>
      <c r="N1941" s="3">
        <v>38751</v>
      </c>
      <c r="O1941" s="2">
        <v>572.20000000000005</v>
      </c>
      <c r="P1941" s="2">
        <v>564.9</v>
      </c>
      <c r="Q1941" s="2">
        <v>574.1</v>
      </c>
      <c r="R1941" s="2">
        <v>567.5</v>
      </c>
      <c r="BJ1941" s="3">
        <v>38202</v>
      </c>
      <c r="BK1941">
        <v>292.82409999999999</v>
      </c>
      <c r="BL1941">
        <v>292.82409999999999</v>
      </c>
      <c r="BM1941">
        <v>292.82409999999999</v>
      </c>
      <c r="BN1941">
        <v>292.82409999999999</v>
      </c>
    </row>
    <row r="1942" spans="2:66" x14ac:dyDescent="0.25">
      <c r="B1942" s="3">
        <v>38202</v>
      </c>
      <c r="C1942" s="2">
        <v>3869.14</v>
      </c>
      <c r="D1942" s="2">
        <v>3864.79</v>
      </c>
      <c r="E1942" s="2">
        <v>3891.78</v>
      </c>
      <c r="F1942" s="2">
        <v>3877.32</v>
      </c>
      <c r="H1942" s="3">
        <v>39033</v>
      </c>
      <c r="I1942">
        <v>1.284</v>
      </c>
      <c r="J1942">
        <v>1.2836000000000001</v>
      </c>
      <c r="K1942">
        <v>1.2851999999999999</v>
      </c>
      <c r="L1942">
        <v>1.2847</v>
      </c>
      <c r="N1942" s="3">
        <v>38750</v>
      </c>
      <c r="O1942" s="2">
        <v>570.15</v>
      </c>
      <c r="P1942" s="2">
        <v>568.04999999999995</v>
      </c>
      <c r="Q1942" s="2">
        <v>575.36500000000001</v>
      </c>
      <c r="R1942" s="2">
        <v>572.4</v>
      </c>
      <c r="BJ1942" s="3">
        <v>38201</v>
      </c>
      <c r="BK1942">
        <v>293.14510000000001</v>
      </c>
      <c r="BL1942">
        <v>293.14510000000001</v>
      </c>
      <c r="BM1942">
        <v>293.14510000000001</v>
      </c>
      <c r="BN1942">
        <v>293.14510000000001</v>
      </c>
    </row>
    <row r="1943" spans="2:66" x14ac:dyDescent="0.25">
      <c r="B1943" s="3">
        <v>38201</v>
      </c>
      <c r="C1943" s="2">
        <v>3891.18</v>
      </c>
      <c r="D1943" s="2">
        <v>3841.73</v>
      </c>
      <c r="E1943" s="2">
        <v>3891.18</v>
      </c>
      <c r="F1943" s="2">
        <v>3862.71</v>
      </c>
      <c r="H1943" s="3">
        <v>39032</v>
      </c>
      <c r="I1943">
        <v>1.2850999999999999</v>
      </c>
      <c r="J1943">
        <v>1.284</v>
      </c>
      <c r="K1943">
        <v>1.2850999999999999</v>
      </c>
      <c r="L1943">
        <v>1.284</v>
      </c>
      <c r="N1943" s="3">
        <v>38749</v>
      </c>
      <c r="O1943" s="2">
        <v>569.29999999999995</v>
      </c>
      <c r="P1943" s="2">
        <v>563.25</v>
      </c>
      <c r="Q1943" s="2">
        <v>572</v>
      </c>
      <c r="R1943" s="2">
        <v>568.6</v>
      </c>
      <c r="BJ1943" s="3">
        <v>38198</v>
      </c>
      <c r="BK1943">
        <v>292.23009999999999</v>
      </c>
      <c r="BL1943">
        <v>292.23009999999999</v>
      </c>
      <c r="BM1943">
        <v>292.23009999999999</v>
      </c>
      <c r="BN1943">
        <v>292.23009999999999</v>
      </c>
    </row>
    <row r="1944" spans="2:66" x14ac:dyDescent="0.25">
      <c r="B1944" s="3">
        <v>38198</v>
      </c>
      <c r="C1944" s="2">
        <v>3900.89</v>
      </c>
      <c r="D1944" s="2">
        <v>3867.08</v>
      </c>
      <c r="E1944" s="2">
        <v>3911.3</v>
      </c>
      <c r="F1944" s="2">
        <v>3895.61</v>
      </c>
      <c r="H1944" s="3">
        <v>39031</v>
      </c>
      <c r="I1944">
        <v>1.2831999999999999</v>
      </c>
      <c r="J1944">
        <v>1.2827999999999999</v>
      </c>
      <c r="K1944">
        <v>1.2892999999999999</v>
      </c>
      <c r="L1944">
        <v>1.2850999999999999</v>
      </c>
      <c r="N1944" s="3">
        <v>38748</v>
      </c>
      <c r="O1944" s="2">
        <v>568.15</v>
      </c>
      <c r="P1944" s="2">
        <v>565.6</v>
      </c>
      <c r="Q1944" s="2">
        <v>572.95000000000005</v>
      </c>
      <c r="R1944" s="2">
        <v>569.5</v>
      </c>
      <c r="BJ1944" s="3">
        <v>38197</v>
      </c>
      <c r="BK1944">
        <v>291.51889999999997</v>
      </c>
      <c r="BL1944">
        <v>291.51889999999997</v>
      </c>
      <c r="BM1944">
        <v>291.51889999999997</v>
      </c>
      <c r="BN1944">
        <v>291.51889999999997</v>
      </c>
    </row>
    <row r="1945" spans="2:66" x14ac:dyDescent="0.25">
      <c r="B1945" s="3">
        <v>38197</v>
      </c>
      <c r="C1945" s="2">
        <v>3815.36</v>
      </c>
      <c r="D1945" s="2">
        <v>3815.36</v>
      </c>
      <c r="E1945" s="2">
        <v>3895.35</v>
      </c>
      <c r="F1945" s="2">
        <v>3889.68</v>
      </c>
      <c r="H1945" s="3">
        <v>39030</v>
      </c>
      <c r="I1945">
        <v>1.2758</v>
      </c>
      <c r="J1945">
        <v>1.2747999999999999</v>
      </c>
      <c r="K1945">
        <v>1.2846</v>
      </c>
      <c r="L1945">
        <v>1.2830999999999999</v>
      </c>
      <c r="N1945" s="3">
        <v>38747</v>
      </c>
      <c r="O1945" s="2">
        <v>559.04999999999995</v>
      </c>
      <c r="P1945" s="2">
        <v>557.9</v>
      </c>
      <c r="Q1945" s="2">
        <v>569.70000000000005</v>
      </c>
      <c r="R1945" s="2">
        <v>569.04999999999995</v>
      </c>
      <c r="BJ1945" s="3">
        <v>38196</v>
      </c>
      <c r="BK1945">
        <v>291.07549999999998</v>
      </c>
      <c r="BL1945">
        <v>291.07549999999998</v>
      </c>
      <c r="BM1945">
        <v>291.07549999999998</v>
      </c>
      <c r="BN1945">
        <v>291.07549999999998</v>
      </c>
    </row>
    <row r="1946" spans="2:66" x14ac:dyDescent="0.25">
      <c r="B1946" s="3">
        <v>38196</v>
      </c>
      <c r="C1946" s="2">
        <v>3829.04</v>
      </c>
      <c r="D1946" s="2">
        <v>3797.74</v>
      </c>
      <c r="E1946" s="2">
        <v>3856.66</v>
      </c>
      <c r="F1946" s="2">
        <v>3807.21</v>
      </c>
      <c r="H1946" s="3">
        <v>39029</v>
      </c>
      <c r="I1946">
        <v>1.2776000000000001</v>
      </c>
      <c r="J1946">
        <v>1.2746</v>
      </c>
      <c r="K1946">
        <v>1.2806</v>
      </c>
      <c r="L1946">
        <v>1.2758</v>
      </c>
      <c r="N1946" s="3">
        <v>38746</v>
      </c>
      <c r="O1946" s="2">
        <v>558.70000000000005</v>
      </c>
      <c r="P1946" s="2">
        <v>558.35</v>
      </c>
      <c r="Q1946" s="2">
        <v>559.6</v>
      </c>
      <c r="R1946" s="2">
        <v>559.6</v>
      </c>
      <c r="BJ1946" s="3">
        <v>38195</v>
      </c>
      <c r="BK1946">
        <v>291.81540000000001</v>
      </c>
      <c r="BL1946">
        <v>291.81540000000001</v>
      </c>
      <c r="BM1946">
        <v>291.81540000000001</v>
      </c>
      <c r="BN1946">
        <v>291.81540000000001</v>
      </c>
    </row>
    <row r="1947" spans="2:66" x14ac:dyDescent="0.25">
      <c r="B1947" s="3">
        <v>38195</v>
      </c>
      <c r="C1947" s="2">
        <v>3755.43</v>
      </c>
      <c r="D1947" s="2">
        <v>3755.43</v>
      </c>
      <c r="E1947" s="2">
        <v>3815.12</v>
      </c>
      <c r="F1947" s="2">
        <v>3814.08</v>
      </c>
      <c r="H1947" s="3">
        <v>39028</v>
      </c>
      <c r="I1947">
        <v>1.2726</v>
      </c>
      <c r="J1947">
        <v>1.2722</v>
      </c>
      <c r="K1947">
        <v>1.2817000000000001</v>
      </c>
      <c r="L1947">
        <v>1.2778</v>
      </c>
      <c r="N1947" s="3">
        <v>38745</v>
      </c>
      <c r="O1947" s="2">
        <v>559.25</v>
      </c>
      <c r="P1947" s="2">
        <v>558.35</v>
      </c>
      <c r="Q1947" s="2">
        <v>559.6</v>
      </c>
      <c r="R1947" s="2">
        <v>559.6</v>
      </c>
      <c r="BJ1947" s="3">
        <v>38194</v>
      </c>
      <c r="BK1947">
        <v>291.98559999999998</v>
      </c>
      <c r="BL1947">
        <v>291.98559999999998</v>
      </c>
      <c r="BM1947">
        <v>291.98559999999998</v>
      </c>
      <c r="BN1947">
        <v>291.98559999999998</v>
      </c>
    </row>
    <row r="1948" spans="2:66" x14ac:dyDescent="0.25">
      <c r="B1948" s="3">
        <v>38194</v>
      </c>
      <c r="C1948" s="2">
        <v>3795.66</v>
      </c>
      <c r="D1948" s="2">
        <v>3749.04</v>
      </c>
      <c r="E1948" s="2">
        <v>3811.38</v>
      </c>
      <c r="F1948" s="2">
        <v>3752.59</v>
      </c>
      <c r="H1948" s="3">
        <v>39027</v>
      </c>
      <c r="I1948">
        <v>1.2717000000000001</v>
      </c>
      <c r="J1948">
        <v>1.2689999999999999</v>
      </c>
      <c r="K1948">
        <v>1.2734000000000001</v>
      </c>
      <c r="L1948">
        <v>1.2723</v>
      </c>
      <c r="N1948" s="3">
        <v>38744</v>
      </c>
      <c r="O1948" s="2">
        <v>558.9</v>
      </c>
      <c r="P1948" s="2">
        <v>555.70000000000005</v>
      </c>
      <c r="Q1948" s="2">
        <v>564.85500000000002</v>
      </c>
      <c r="R1948" s="2">
        <v>559.6</v>
      </c>
      <c r="BJ1948" s="3">
        <v>38191</v>
      </c>
      <c r="BK1948">
        <v>291.85480000000001</v>
      </c>
      <c r="BL1948">
        <v>291.85480000000001</v>
      </c>
      <c r="BM1948">
        <v>291.85480000000001</v>
      </c>
      <c r="BN1948">
        <v>291.85480000000001</v>
      </c>
    </row>
    <row r="1949" spans="2:66" x14ac:dyDescent="0.25">
      <c r="B1949" s="3">
        <v>38191</v>
      </c>
      <c r="C1949" s="2">
        <v>3805.3</v>
      </c>
      <c r="D1949" s="2">
        <v>3785.29</v>
      </c>
      <c r="E1949" s="2">
        <v>3824.76</v>
      </c>
      <c r="F1949" s="2">
        <v>3797.33</v>
      </c>
      <c r="H1949" s="3">
        <v>39026</v>
      </c>
      <c r="I1949">
        <v>1.2716000000000001</v>
      </c>
      <c r="J1949">
        <v>1.2701</v>
      </c>
      <c r="K1949">
        <v>1.2719</v>
      </c>
      <c r="L1949">
        <v>1.2715000000000001</v>
      </c>
      <c r="N1949" s="3">
        <v>38743</v>
      </c>
      <c r="O1949" s="2">
        <v>563.1</v>
      </c>
      <c r="P1949" s="2">
        <v>554.6</v>
      </c>
      <c r="Q1949" s="2">
        <v>563.54999999999995</v>
      </c>
      <c r="R1949" s="2">
        <v>558.95000000000005</v>
      </c>
      <c r="BJ1949" s="3">
        <v>38190</v>
      </c>
      <c r="BK1949">
        <v>291.74509999999998</v>
      </c>
      <c r="BL1949">
        <v>291.74509999999998</v>
      </c>
      <c r="BM1949">
        <v>291.74509999999998</v>
      </c>
      <c r="BN1949">
        <v>291.74509999999998</v>
      </c>
    </row>
    <row r="1950" spans="2:66" x14ac:dyDescent="0.25">
      <c r="B1950" s="3">
        <v>38190</v>
      </c>
      <c r="C1950" s="2">
        <v>3867.21</v>
      </c>
      <c r="D1950" s="2">
        <v>3796.29</v>
      </c>
      <c r="E1950" s="2">
        <v>3867.21</v>
      </c>
      <c r="F1950" s="2">
        <v>3801.05</v>
      </c>
      <c r="H1950" s="3">
        <v>39025</v>
      </c>
      <c r="I1950">
        <v>1.2718</v>
      </c>
      <c r="J1950">
        <v>1.2716000000000001</v>
      </c>
      <c r="K1950">
        <v>1.2718</v>
      </c>
      <c r="L1950">
        <v>1.2716000000000001</v>
      </c>
      <c r="N1950" s="3">
        <v>38742</v>
      </c>
      <c r="O1950" s="2">
        <v>558.6</v>
      </c>
      <c r="P1950" s="2">
        <v>556.75</v>
      </c>
      <c r="Q1950" s="2">
        <v>566.95000000000005</v>
      </c>
      <c r="R1950" s="2">
        <v>563.15</v>
      </c>
      <c r="BJ1950" s="3">
        <v>38189</v>
      </c>
      <c r="BK1950">
        <v>291.80860000000001</v>
      </c>
      <c r="BL1950">
        <v>291.80860000000001</v>
      </c>
      <c r="BM1950">
        <v>291.80860000000001</v>
      </c>
      <c r="BN1950">
        <v>291.80860000000001</v>
      </c>
    </row>
    <row r="1951" spans="2:66" x14ac:dyDescent="0.25">
      <c r="B1951" s="3">
        <v>38189</v>
      </c>
      <c r="C1951" s="2">
        <v>3849.64</v>
      </c>
      <c r="D1951" s="2">
        <v>3849.64</v>
      </c>
      <c r="E1951" s="2">
        <v>3899.42</v>
      </c>
      <c r="F1951" s="2">
        <v>3877.48</v>
      </c>
      <c r="H1951" s="3">
        <v>39024</v>
      </c>
      <c r="I1951">
        <v>1.2777000000000001</v>
      </c>
      <c r="J1951">
        <v>1.2683</v>
      </c>
      <c r="K1951">
        <v>1.2782</v>
      </c>
      <c r="L1951">
        <v>1.2718</v>
      </c>
      <c r="N1951" s="3">
        <v>38741</v>
      </c>
      <c r="O1951" s="2">
        <v>559</v>
      </c>
      <c r="P1951" s="2">
        <v>552.63</v>
      </c>
      <c r="Q1951" s="2">
        <v>560.1</v>
      </c>
      <c r="R1951" s="2">
        <v>558.57500000000005</v>
      </c>
      <c r="BJ1951" s="3">
        <v>38188</v>
      </c>
      <c r="BK1951">
        <v>292.57350000000002</v>
      </c>
      <c r="BL1951">
        <v>292.57350000000002</v>
      </c>
      <c r="BM1951">
        <v>292.57350000000002</v>
      </c>
      <c r="BN1951">
        <v>292.57350000000002</v>
      </c>
    </row>
    <row r="1952" spans="2:66" x14ac:dyDescent="0.25">
      <c r="B1952" s="3">
        <v>38188</v>
      </c>
      <c r="C1952" s="2">
        <v>3809.36</v>
      </c>
      <c r="D1952" s="2">
        <v>3785.34</v>
      </c>
      <c r="E1952" s="2">
        <v>3839.73</v>
      </c>
      <c r="F1952" s="2">
        <v>3837.6</v>
      </c>
      <c r="H1952" s="3">
        <v>39023</v>
      </c>
      <c r="I1952">
        <v>1.2755000000000001</v>
      </c>
      <c r="J1952">
        <v>1.2737000000000001</v>
      </c>
      <c r="K1952">
        <v>1.2786</v>
      </c>
      <c r="L1952">
        <v>1.2778</v>
      </c>
      <c r="N1952" s="3">
        <v>38740</v>
      </c>
      <c r="O1952" s="2">
        <v>553.45000000000005</v>
      </c>
      <c r="P1952" s="2">
        <v>548.9</v>
      </c>
      <c r="Q1952" s="2">
        <v>560.9</v>
      </c>
      <c r="R1952" s="2">
        <v>559.20000000000005</v>
      </c>
      <c r="BJ1952" s="3">
        <v>38187</v>
      </c>
      <c r="BK1952">
        <v>292.39370000000002</v>
      </c>
      <c r="BL1952">
        <v>292.39370000000002</v>
      </c>
      <c r="BM1952">
        <v>292.39370000000002</v>
      </c>
      <c r="BN1952">
        <v>292.39370000000002</v>
      </c>
    </row>
    <row r="1953" spans="2:66" x14ac:dyDescent="0.25">
      <c r="B1953" s="3">
        <v>38187</v>
      </c>
      <c r="C1953" s="2">
        <v>3845.03</v>
      </c>
      <c r="D1953" s="2">
        <v>3812.63</v>
      </c>
      <c r="E1953" s="2">
        <v>3845.8</v>
      </c>
      <c r="F1953" s="2">
        <v>3812.63</v>
      </c>
      <c r="H1953" s="3">
        <v>39022</v>
      </c>
      <c r="I1953">
        <v>1.2762</v>
      </c>
      <c r="J1953">
        <v>1.2742</v>
      </c>
      <c r="K1953">
        <v>1.2795000000000001</v>
      </c>
      <c r="L1953">
        <v>1.2751999999999999</v>
      </c>
      <c r="N1953" s="3">
        <v>38739</v>
      </c>
      <c r="O1953" s="2">
        <v>553.70000000000005</v>
      </c>
      <c r="P1953" s="2">
        <v>553.20000000000005</v>
      </c>
      <c r="Q1953" s="2">
        <v>553.745</v>
      </c>
      <c r="R1953" s="2">
        <v>553.5</v>
      </c>
      <c r="BJ1953" s="3">
        <v>38184</v>
      </c>
      <c r="BK1953">
        <v>291.70389999999998</v>
      </c>
      <c r="BL1953">
        <v>291.70389999999998</v>
      </c>
      <c r="BM1953">
        <v>291.70389999999998</v>
      </c>
      <c r="BN1953">
        <v>291.70389999999998</v>
      </c>
    </row>
    <row r="1954" spans="2:66" x14ac:dyDescent="0.25">
      <c r="B1954" s="3">
        <v>38184</v>
      </c>
      <c r="C1954" s="2">
        <v>3848.14</v>
      </c>
      <c r="D1954" s="2">
        <v>3837.63</v>
      </c>
      <c r="E1954" s="2">
        <v>3883.06</v>
      </c>
      <c r="F1954" s="2">
        <v>3845.93</v>
      </c>
      <c r="H1954" s="3">
        <v>39021</v>
      </c>
      <c r="I1954">
        <v>1.2717000000000001</v>
      </c>
      <c r="J1954">
        <v>1.2681</v>
      </c>
      <c r="K1954">
        <v>1.2782</v>
      </c>
      <c r="L1954">
        <v>1.2763</v>
      </c>
      <c r="N1954" s="3">
        <v>38738</v>
      </c>
      <c r="O1954" s="2">
        <v>553.70000000000005</v>
      </c>
      <c r="P1954" s="2">
        <v>553.20000000000005</v>
      </c>
      <c r="Q1954" s="2">
        <v>554.29999999999995</v>
      </c>
      <c r="R1954" s="2">
        <v>553.20000000000005</v>
      </c>
      <c r="BJ1954" s="3">
        <v>38183</v>
      </c>
      <c r="BK1954">
        <v>291.60449999999997</v>
      </c>
      <c r="BL1954">
        <v>291.60449999999997</v>
      </c>
      <c r="BM1954">
        <v>291.60449999999997</v>
      </c>
      <c r="BN1954">
        <v>291.60449999999997</v>
      </c>
    </row>
    <row r="1955" spans="2:66" x14ac:dyDescent="0.25">
      <c r="B1955" s="3">
        <v>38183</v>
      </c>
      <c r="C1955" s="2">
        <v>3898.2</v>
      </c>
      <c r="D1955" s="2">
        <v>3847.19</v>
      </c>
      <c r="E1955" s="2">
        <v>3898.2</v>
      </c>
      <c r="F1955" s="2">
        <v>3847.19</v>
      </c>
      <c r="H1955" s="3">
        <v>39020</v>
      </c>
      <c r="I1955">
        <v>1.2728999999999999</v>
      </c>
      <c r="J1955">
        <v>1.27</v>
      </c>
      <c r="K1955">
        <v>1.2734000000000001</v>
      </c>
      <c r="L1955">
        <v>1.2718</v>
      </c>
      <c r="N1955" s="3">
        <v>38737</v>
      </c>
      <c r="O1955" s="2">
        <v>560.4</v>
      </c>
      <c r="P1955" s="2">
        <v>552.125</v>
      </c>
      <c r="Q1955" s="2">
        <v>568.29999999999995</v>
      </c>
      <c r="R1955" s="2">
        <v>553</v>
      </c>
      <c r="BJ1955" s="3">
        <v>38182</v>
      </c>
      <c r="BK1955">
        <v>291.70690000000002</v>
      </c>
      <c r="BL1955">
        <v>291.70690000000002</v>
      </c>
      <c r="BM1955">
        <v>291.70690000000002</v>
      </c>
      <c r="BN1955">
        <v>291.70690000000002</v>
      </c>
    </row>
    <row r="1956" spans="2:66" x14ac:dyDescent="0.25">
      <c r="B1956" s="3">
        <v>38182</v>
      </c>
      <c r="C1956" s="2">
        <v>3894.57</v>
      </c>
      <c r="D1956" s="2">
        <v>3851.35</v>
      </c>
      <c r="E1956" s="2">
        <v>3898.84</v>
      </c>
      <c r="F1956" s="2">
        <v>3898.84</v>
      </c>
      <c r="H1956" s="3">
        <v>39019</v>
      </c>
      <c r="I1956">
        <v>1.274</v>
      </c>
      <c r="J1956">
        <v>1.2722</v>
      </c>
      <c r="K1956">
        <v>1.2743</v>
      </c>
      <c r="L1956">
        <v>1.2728999999999999</v>
      </c>
      <c r="N1956" s="3">
        <v>38736</v>
      </c>
      <c r="O1956" s="2">
        <v>540.20000000000005</v>
      </c>
      <c r="P1956" s="2">
        <v>539.85</v>
      </c>
      <c r="Q1956" s="2">
        <v>561.77</v>
      </c>
      <c r="R1956" s="2">
        <v>560.1</v>
      </c>
      <c r="BJ1956" s="3">
        <v>38181</v>
      </c>
      <c r="BK1956">
        <v>291.59309999999999</v>
      </c>
      <c r="BL1956">
        <v>291.59309999999999</v>
      </c>
      <c r="BM1956">
        <v>291.59309999999999</v>
      </c>
      <c r="BN1956">
        <v>291.59309999999999</v>
      </c>
    </row>
    <row r="1957" spans="2:66" x14ac:dyDescent="0.25">
      <c r="B1957" s="3">
        <v>38181</v>
      </c>
      <c r="C1957" s="2">
        <v>3897.31</v>
      </c>
      <c r="D1957" s="2">
        <v>3892.14</v>
      </c>
      <c r="E1957" s="2">
        <v>3919.24</v>
      </c>
      <c r="F1957" s="2">
        <v>3903.88</v>
      </c>
      <c r="H1957" s="3">
        <v>39018</v>
      </c>
      <c r="I1957">
        <v>1.274</v>
      </c>
      <c r="J1957">
        <v>1.2736000000000001</v>
      </c>
      <c r="K1957">
        <v>1.274</v>
      </c>
      <c r="L1957">
        <v>1.274</v>
      </c>
      <c r="N1957" s="3">
        <v>38735</v>
      </c>
      <c r="O1957" s="2">
        <v>555.6</v>
      </c>
      <c r="P1957" s="2">
        <v>539.95000000000005</v>
      </c>
      <c r="Q1957" s="2">
        <v>557.70000000000005</v>
      </c>
      <c r="R1957" s="2">
        <v>540</v>
      </c>
      <c r="BJ1957" s="3">
        <v>38180</v>
      </c>
      <c r="BK1957">
        <v>292.17110000000002</v>
      </c>
      <c r="BL1957">
        <v>292.17110000000002</v>
      </c>
      <c r="BM1957">
        <v>292.17110000000002</v>
      </c>
      <c r="BN1957">
        <v>292.17110000000002</v>
      </c>
    </row>
    <row r="1958" spans="2:66" x14ac:dyDescent="0.25">
      <c r="B1958" s="3">
        <v>38180</v>
      </c>
      <c r="C1958" s="2">
        <v>3911.54</v>
      </c>
      <c r="D1958" s="2">
        <v>3884.42</v>
      </c>
      <c r="E1958" s="2">
        <v>3928.07</v>
      </c>
      <c r="F1958" s="2">
        <v>3893.24</v>
      </c>
      <c r="H1958" s="3">
        <v>39017</v>
      </c>
      <c r="I1958">
        <v>1.2687999999999999</v>
      </c>
      <c r="J1958">
        <v>1.2663</v>
      </c>
      <c r="K1958">
        <v>1.2751999999999999</v>
      </c>
      <c r="L1958">
        <v>1.274</v>
      </c>
      <c r="N1958" s="3">
        <v>38734</v>
      </c>
      <c r="O1958" s="2">
        <v>562.20000000000005</v>
      </c>
      <c r="P1958" s="2">
        <v>551.9</v>
      </c>
      <c r="Q1958" s="2">
        <v>564.6</v>
      </c>
      <c r="R1958" s="2">
        <v>555.65</v>
      </c>
      <c r="BJ1958" s="3">
        <v>38177</v>
      </c>
      <c r="BK1958">
        <v>291.99119999999999</v>
      </c>
      <c r="BL1958">
        <v>291.99119999999999</v>
      </c>
      <c r="BM1958">
        <v>291.99119999999999</v>
      </c>
      <c r="BN1958">
        <v>291.99119999999999</v>
      </c>
    </row>
    <row r="1959" spans="2:66" x14ac:dyDescent="0.25">
      <c r="B1959" s="3">
        <v>38177</v>
      </c>
      <c r="C1959" s="2">
        <v>3932.26</v>
      </c>
      <c r="D1959" s="2">
        <v>3882.75</v>
      </c>
      <c r="E1959" s="2">
        <v>3932.59</v>
      </c>
      <c r="F1959" s="2">
        <v>3924.49</v>
      </c>
      <c r="H1959" s="3">
        <v>39016</v>
      </c>
      <c r="I1959">
        <v>1.2614000000000001</v>
      </c>
      <c r="J1959">
        <v>1.2609999999999999</v>
      </c>
      <c r="K1959">
        <v>1.27</v>
      </c>
      <c r="L1959">
        <v>1.2685999999999999</v>
      </c>
      <c r="N1959" s="3">
        <v>38733</v>
      </c>
      <c r="O1959" s="2">
        <v>555.70000000000005</v>
      </c>
      <c r="P1959" s="2">
        <v>555.70000000000005</v>
      </c>
      <c r="Q1959" s="2">
        <v>562.45000000000005</v>
      </c>
      <c r="R1959" s="2">
        <v>561.79999999999995</v>
      </c>
      <c r="BJ1959" s="3">
        <v>38176</v>
      </c>
      <c r="BK1959">
        <v>291.85840000000002</v>
      </c>
      <c r="BL1959">
        <v>291.85840000000002</v>
      </c>
      <c r="BM1959">
        <v>291.85840000000002</v>
      </c>
      <c r="BN1959">
        <v>291.85840000000002</v>
      </c>
    </row>
    <row r="1960" spans="2:66" x14ac:dyDescent="0.25">
      <c r="B1960" s="3">
        <v>38176</v>
      </c>
      <c r="C1960" s="2">
        <v>3921.42</v>
      </c>
      <c r="D1960" s="2">
        <v>3894.73</v>
      </c>
      <c r="E1960" s="2">
        <v>3936.99</v>
      </c>
      <c r="F1960" s="2">
        <v>3934.48</v>
      </c>
      <c r="H1960" s="3">
        <v>39015</v>
      </c>
      <c r="I1960">
        <v>1.2557</v>
      </c>
      <c r="J1960">
        <v>1.2554000000000001</v>
      </c>
      <c r="K1960">
        <v>1.2619</v>
      </c>
      <c r="L1960">
        <v>1.2613000000000001</v>
      </c>
      <c r="N1960" s="3">
        <v>38732</v>
      </c>
      <c r="O1960" s="2">
        <v>556.15</v>
      </c>
      <c r="P1960" s="2">
        <v>555.9</v>
      </c>
      <c r="Q1960" s="2">
        <v>556.5</v>
      </c>
      <c r="R1960" s="2">
        <v>556.5</v>
      </c>
      <c r="BJ1960" s="3">
        <v>38175</v>
      </c>
      <c r="BK1960">
        <v>291.60489999999999</v>
      </c>
      <c r="BL1960">
        <v>291.60489999999999</v>
      </c>
      <c r="BM1960">
        <v>291.60489999999999</v>
      </c>
      <c r="BN1960">
        <v>291.60489999999999</v>
      </c>
    </row>
    <row r="1961" spans="2:66" x14ac:dyDescent="0.25">
      <c r="B1961" s="3">
        <v>38175</v>
      </c>
      <c r="C1961" s="2">
        <v>3944.36</v>
      </c>
      <c r="D1961" s="2">
        <v>3922.46</v>
      </c>
      <c r="E1961" s="2">
        <v>3958.89</v>
      </c>
      <c r="F1961" s="2">
        <v>3930.58</v>
      </c>
      <c r="H1961" s="3">
        <v>39014</v>
      </c>
      <c r="I1961">
        <v>1.2544999999999999</v>
      </c>
      <c r="J1961">
        <v>1.2524</v>
      </c>
      <c r="K1961">
        <v>1.2577</v>
      </c>
      <c r="L1961">
        <v>1.2554000000000001</v>
      </c>
      <c r="N1961" s="3">
        <v>38731</v>
      </c>
      <c r="O1961" s="2">
        <v>556.875</v>
      </c>
      <c r="P1961" s="2">
        <v>554.20000000000005</v>
      </c>
      <c r="Q1961" s="2">
        <v>556.875</v>
      </c>
      <c r="R1961" s="2">
        <v>556.5</v>
      </c>
      <c r="BJ1961" s="3">
        <v>38174</v>
      </c>
      <c r="BK1961">
        <v>291.61410000000001</v>
      </c>
      <c r="BL1961">
        <v>291.61410000000001</v>
      </c>
      <c r="BM1961">
        <v>291.61410000000001</v>
      </c>
      <c r="BN1961">
        <v>291.61410000000001</v>
      </c>
    </row>
    <row r="1962" spans="2:66" x14ac:dyDescent="0.25">
      <c r="B1962" s="3">
        <v>38174</v>
      </c>
      <c r="C1962" s="2">
        <v>4001.54</v>
      </c>
      <c r="D1962" s="2">
        <v>3935.92</v>
      </c>
      <c r="E1962" s="2">
        <v>4008.1</v>
      </c>
      <c r="F1962" s="2">
        <v>3944.88</v>
      </c>
      <c r="H1962" s="3">
        <v>39013</v>
      </c>
      <c r="I1962">
        <v>1.2618</v>
      </c>
      <c r="J1962">
        <v>1.2533000000000001</v>
      </c>
      <c r="K1962">
        <v>1.2621</v>
      </c>
      <c r="L1962">
        <v>1.2547999999999999</v>
      </c>
      <c r="N1962" s="3">
        <v>38730</v>
      </c>
      <c r="O1962" s="2">
        <v>545.4</v>
      </c>
      <c r="P1962" s="2">
        <v>544.5</v>
      </c>
      <c r="Q1962" s="2">
        <v>558.04999999999995</v>
      </c>
      <c r="R1962" s="2">
        <v>556</v>
      </c>
      <c r="BJ1962" s="3">
        <v>38173</v>
      </c>
      <c r="BK1962">
        <v>291.43869999999998</v>
      </c>
      <c r="BL1962">
        <v>291.43869999999998</v>
      </c>
      <c r="BM1962">
        <v>291.43869999999998</v>
      </c>
      <c r="BN1962">
        <v>291.43869999999998</v>
      </c>
    </row>
    <row r="1963" spans="2:66" x14ac:dyDescent="0.25">
      <c r="B1963" s="3">
        <v>38173</v>
      </c>
      <c r="C1963" s="2">
        <v>3998.19</v>
      </c>
      <c r="D1963" s="2">
        <v>3991.16</v>
      </c>
      <c r="E1963" s="2">
        <v>4011.54</v>
      </c>
      <c r="F1963" s="2">
        <v>3995.73</v>
      </c>
      <c r="H1963" s="3">
        <v>39012</v>
      </c>
      <c r="I1963">
        <v>1.2616000000000001</v>
      </c>
      <c r="J1963">
        <v>1.2598</v>
      </c>
      <c r="K1963">
        <v>1.2619</v>
      </c>
      <c r="L1963">
        <v>1.2616000000000001</v>
      </c>
      <c r="N1963" s="3">
        <v>38729</v>
      </c>
      <c r="O1963" s="2">
        <v>549</v>
      </c>
      <c r="P1963" s="2">
        <v>542.1</v>
      </c>
      <c r="Q1963" s="2">
        <v>550</v>
      </c>
      <c r="R1963" s="2">
        <v>545.20000000000005</v>
      </c>
      <c r="BJ1963" s="3">
        <v>38170</v>
      </c>
      <c r="BK1963">
        <v>290.82830000000001</v>
      </c>
      <c r="BL1963">
        <v>290.82830000000001</v>
      </c>
      <c r="BM1963">
        <v>290.82830000000001</v>
      </c>
      <c r="BN1963">
        <v>290.82830000000001</v>
      </c>
    </row>
    <row r="1964" spans="2:66" x14ac:dyDescent="0.25">
      <c r="B1964" s="3">
        <v>38170</v>
      </c>
      <c r="C1964" s="2">
        <v>4030.46</v>
      </c>
      <c r="D1964" s="2">
        <v>3990.5</v>
      </c>
      <c r="E1964" s="2">
        <v>4030.46</v>
      </c>
      <c r="F1964" s="2">
        <v>3998.77</v>
      </c>
      <c r="H1964" s="3">
        <v>39011</v>
      </c>
      <c r="I1964">
        <v>1.2616000000000001</v>
      </c>
      <c r="J1964">
        <v>1.2616000000000001</v>
      </c>
      <c r="K1964">
        <v>1.2617</v>
      </c>
      <c r="L1964">
        <v>1.2616000000000001</v>
      </c>
      <c r="N1964" s="3">
        <v>38728</v>
      </c>
      <c r="O1964" s="2">
        <v>541.95000000000005</v>
      </c>
      <c r="P1964" s="2">
        <v>539.35</v>
      </c>
      <c r="Q1964" s="2">
        <v>549.9</v>
      </c>
      <c r="R1964" s="2">
        <v>549.35</v>
      </c>
      <c r="BJ1964" s="3">
        <v>38169</v>
      </c>
      <c r="BK1964">
        <v>290.4658</v>
      </c>
      <c r="BL1964">
        <v>290.4658</v>
      </c>
      <c r="BM1964">
        <v>290.4658</v>
      </c>
      <c r="BN1964">
        <v>290.4658</v>
      </c>
    </row>
    <row r="1965" spans="2:66" x14ac:dyDescent="0.25">
      <c r="B1965" s="3">
        <v>38169</v>
      </c>
      <c r="C1965" s="2">
        <v>4078.36</v>
      </c>
      <c r="D1965" s="2">
        <v>4026.56</v>
      </c>
      <c r="E1965" s="2">
        <v>4101.5200000000004</v>
      </c>
      <c r="F1965" s="2">
        <v>4035.02</v>
      </c>
      <c r="H1965" s="3">
        <v>39010</v>
      </c>
      <c r="I1965">
        <v>1.2626999999999999</v>
      </c>
      <c r="J1965">
        <v>1.2597</v>
      </c>
      <c r="K1965">
        <v>1.2641</v>
      </c>
      <c r="L1965">
        <v>1.2616000000000001</v>
      </c>
      <c r="N1965" s="3">
        <v>38727</v>
      </c>
      <c r="O1965" s="2">
        <v>548.6</v>
      </c>
      <c r="P1965" s="2">
        <v>539.4</v>
      </c>
      <c r="Q1965" s="2">
        <v>548.9</v>
      </c>
      <c r="R1965" s="2">
        <v>541.95000000000005</v>
      </c>
      <c r="BJ1965" s="3">
        <v>38168</v>
      </c>
      <c r="BK1965">
        <v>289.68189999999998</v>
      </c>
      <c r="BL1965">
        <v>289.68189999999998</v>
      </c>
      <c r="BM1965">
        <v>289.68189999999998</v>
      </c>
      <c r="BN1965">
        <v>289.68189999999998</v>
      </c>
    </row>
    <row r="1966" spans="2:66" x14ac:dyDescent="0.25">
      <c r="B1966" s="3">
        <v>38168</v>
      </c>
      <c r="C1966" s="2">
        <v>4070.07</v>
      </c>
      <c r="D1966" s="2">
        <v>4052.73</v>
      </c>
      <c r="E1966" s="2">
        <v>4090.75</v>
      </c>
      <c r="F1966" s="2">
        <v>4052.73</v>
      </c>
      <c r="H1966" s="3">
        <v>39009</v>
      </c>
      <c r="I1966">
        <v>1.254</v>
      </c>
      <c r="J1966">
        <v>1.2529999999999999</v>
      </c>
      <c r="K1966">
        <v>1.264</v>
      </c>
      <c r="L1966">
        <v>1.2627999999999999</v>
      </c>
      <c r="N1966" s="3">
        <v>38726</v>
      </c>
      <c r="O1966" s="2">
        <v>539.4</v>
      </c>
      <c r="P1966" s="2">
        <v>535.1</v>
      </c>
      <c r="Q1966" s="2">
        <v>551.79999999999995</v>
      </c>
      <c r="R1966" s="2">
        <v>548.5</v>
      </c>
      <c r="BJ1966" s="3">
        <v>38167</v>
      </c>
      <c r="BK1966">
        <v>289.43119999999999</v>
      </c>
      <c r="BL1966">
        <v>289.43119999999999</v>
      </c>
      <c r="BM1966">
        <v>289.43119999999999</v>
      </c>
      <c r="BN1966">
        <v>289.43119999999999</v>
      </c>
    </row>
    <row r="1967" spans="2:66" x14ac:dyDescent="0.25">
      <c r="B1967" s="3">
        <v>38167</v>
      </c>
      <c r="C1967" s="2">
        <v>4067.92</v>
      </c>
      <c r="D1967" s="2">
        <v>4050.22</v>
      </c>
      <c r="E1967" s="2">
        <v>4086.07</v>
      </c>
      <c r="F1967" s="2">
        <v>4069.73</v>
      </c>
      <c r="H1967" s="3">
        <v>39008</v>
      </c>
      <c r="I1967">
        <v>1.2539</v>
      </c>
      <c r="J1967">
        <v>1.2502</v>
      </c>
      <c r="K1967">
        <v>1.2558</v>
      </c>
      <c r="L1967">
        <v>1.2538</v>
      </c>
      <c r="N1967" s="3">
        <v>38725</v>
      </c>
      <c r="O1967" s="2">
        <v>538.9</v>
      </c>
      <c r="P1967" s="2">
        <v>538.9</v>
      </c>
      <c r="Q1967" s="2">
        <v>539.75</v>
      </c>
      <c r="R1967" s="2">
        <v>539.25</v>
      </c>
      <c r="BJ1967" s="3">
        <v>38166</v>
      </c>
      <c r="BK1967">
        <v>290.1728</v>
      </c>
      <c r="BL1967">
        <v>290.1728</v>
      </c>
      <c r="BM1967">
        <v>290.1728</v>
      </c>
      <c r="BN1967">
        <v>290.1728</v>
      </c>
    </row>
    <row r="1968" spans="2:66" x14ac:dyDescent="0.25">
      <c r="B1968" s="3">
        <v>38166</v>
      </c>
      <c r="C1968" s="2">
        <v>4016.82</v>
      </c>
      <c r="D1968" s="2">
        <v>4004.5</v>
      </c>
      <c r="E1968" s="2">
        <v>4076.58</v>
      </c>
      <c r="F1968" s="2">
        <v>4069.35</v>
      </c>
      <c r="H1968" s="3">
        <v>39007</v>
      </c>
      <c r="I1968">
        <v>1.2528999999999999</v>
      </c>
      <c r="J1968">
        <v>1.2513000000000001</v>
      </c>
      <c r="K1968">
        <v>1.2564</v>
      </c>
      <c r="L1968">
        <v>1.2537</v>
      </c>
      <c r="N1968" s="3">
        <v>38724</v>
      </c>
      <c r="O1968" s="2">
        <v>539.4</v>
      </c>
      <c r="P1968" s="2">
        <v>538.6</v>
      </c>
      <c r="Q1968" s="2">
        <v>539.4</v>
      </c>
      <c r="R1968" s="2">
        <v>538.6</v>
      </c>
      <c r="BJ1968" s="3">
        <v>38163</v>
      </c>
      <c r="BK1968">
        <v>290.45190000000002</v>
      </c>
      <c r="BL1968">
        <v>290.45190000000002</v>
      </c>
      <c r="BM1968">
        <v>290.45190000000002</v>
      </c>
      <c r="BN1968">
        <v>290.45190000000002</v>
      </c>
    </row>
    <row r="1969" spans="2:66" x14ac:dyDescent="0.25">
      <c r="B1969" s="3">
        <v>38163</v>
      </c>
      <c r="C1969" s="2">
        <v>4006.74</v>
      </c>
      <c r="D1969" s="2">
        <v>3987.02</v>
      </c>
      <c r="E1969" s="2">
        <v>4020.16</v>
      </c>
      <c r="F1969" s="2">
        <v>4013.35</v>
      </c>
      <c r="H1969" s="3">
        <v>39006</v>
      </c>
      <c r="I1969">
        <v>1.2499</v>
      </c>
      <c r="J1969">
        <v>1.2487999999999999</v>
      </c>
      <c r="K1969">
        <v>1.2541</v>
      </c>
      <c r="L1969">
        <v>1.2531000000000001</v>
      </c>
      <c r="N1969" s="3">
        <v>38723</v>
      </c>
      <c r="O1969" s="2">
        <v>524.6</v>
      </c>
      <c r="P1969" s="2">
        <v>522.95000000000005</v>
      </c>
      <c r="Q1969" s="2">
        <v>540.38</v>
      </c>
      <c r="R1969" s="2">
        <v>539.54999999999995</v>
      </c>
      <c r="BJ1969" s="3">
        <v>38162</v>
      </c>
      <c r="BK1969">
        <v>290.00959999999998</v>
      </c>
      <c r="BL1969">
        <v>290.00959999999998</v>
      </c>
      <c r="BM1969">
        <v>290.00959999999998</v>
      </c>
      <c r="BN1969">
        <v>290.00959999999998</v>
      </c>
    </row>
    <row r="1970" spans="2:66" x14ac:dyDescent="0.25">
      <c r="B1970" s="3">
        <v>38162</v>
      </c>
      <c r="C1970" s="2">
        <v>3954.21</v>
      </c>
      <c r="D1970" s="2">
        <v>3954.21</v>
      </c>
      <c r="E1970" s="2">
        <v>4012.67</v>
      </c>
      <c r="F1970" s="2">
        <v>4007.05</v>
      </c>
      <c r="H1970" s="3">
        <v>39005</v>
      </c>
      <c r="I1970">
        <v>1.2513000000000001</v>
      </c>
      <c r="J1970">
        <v>1.2496</v>
      </c>
      <c r="K1970">
        <v>1.2513000000000001</v>
      </c>
      <c r="L1970">
        <v>1.2499</v>
      </c>
      <c r="N1970" s="3">
        <v>38722</v>
      </c>
      <c r="O1970" s="2">
        <v>534.6</v>
      </c>
      <c r="P1970" s="2">
        <v>522.29999999999995</v>
      </c>
      <c r="Q1970" s="2">
        <v>534.85</v>
      </c>
      <c r="R1970" s="2">
        <v>524.75</v>
      </c>
      <c r="BJ1970" s="3">
        <v>38161</v>
      </c>
      <c r="BK1970">
        <v>289.4753</v>
      </c>
      <c r="BL1970">
        <v>289.4753</v>
      </c>
      <c r="BM1970">
        <v>289.4753</v>
      </c>
      <c r="BN1970">
        <v>289.4753</v>
      </c>
    </row>
    <row r="1971" spans="2:66" x14ac:dyDescent="0.25">
      <c r="B1971" s="3">
        <v>38161</v>
      </c>
      <c r="C1971" s="2">
        <v>3933.85</v>
      </c>
      <c r="D1971" s="2">
        <v>3933.85</v>
      </c>
      <c r="E1971" s="2">
        <v>3966.89</v>
      </c>
      <c r="F1971" s="2">
        <v>3945.1</v>
      </c>
      <c r="H1971" s="3">
        <v>39004</v>
      </c>
      <c r="I1971">
        <v>1.2517</v>
      </c>
      <c r="J1971">
        <v>1.2509999999999999</v>
      </c>
      <c r="K1971">
        <v>1.2517</v>
      </c>
      <c r="L1971">
        <v>1.2513000000000001</v>
      </c>
      <c r="N1971" s="3">
        <v>38721</v>
      </c>
      <c r="O1971" s="2">
        <v>534.79999999999995</v>
      </c>
      <c r="P1971" s="2">
        <v>525.20000000000005</v>
      </c>
      <c r="Q1971" s="2">
        <v>536.16999999999996</v>
      </c>
      <c r="R1971" s="2">
        <v>534.85</v>
      </c>
      <c r="BJ1971" s="3">
        <v>38160</v>
      </c>
      <c r="BK1971">
        <v>289.3329</v>
      </c>
      <c r="BL1971">
        <v>289.3329</v>
      </c>
      <c r="BM1971">
        <v>289.3329</v>
      </c>
      <c r="BN1971">
        <v>289.3329</v>
      </c>
    </row>
    <row r="1972" spans="2:66" x14ac:dyDescent="0.25">
      <c r="B1972" s="3">
        <v>38160</v>
      </c>
      <c r="C1972" s="2">
        <v>3985.42</v>
      </c>
      <c r="D1972" s="2">
        <v>3916.42</v>
      </c>
      <c r="E1972" s="2">
        <v>3985.42</v>
      </c>
      <c r="F1972" s="2">
        <v>3928.39</v>
      </c>
      <c r="H1972" s="3">
        <v>39003</v>
      </c>
      <c r="I1972">
        <v>1.2554000000000001</v>
      </c>
      <c r="J1972">
        <v>1.2484</v>
      </c>
      <c r="K1972">
        <v>1.2578</v>
      </c>
      <c r="L1972">
        <v>1.2517</v>
      </c>
      <c r="N1972" s="3">
        <v>38720</v>
      </c>
      <c r="O1972" s="2">
        <v>517.4</v>
      </c>
      <c r="P1972" s="2">
        <v>517.1</v>
      </c>
      <c r="Q1972" s="2">
        <v>535.6</v>
      </c>
      <c r="R1972" s="2">
        <v>534.95000000000005</v>
      </c>
      <c r="BJ1972" s="3">
        <v>38159</v>
      </c>
      <c r="BK1972">
        <v>289.09429999999998</v>
      </c>
      <c r="BL1972">
        <v>289.09429999999998</v>
      </c>
      <c r="BM1972">
        <v>289.09429999999998</v>
      </c>
      <c r="BN1972">
        <v>289.09429999999998</v>
      </c>
    </row>
    <row r="1973" spans="2:66" x14ac:dyDescent="0.25">
      <c r="B1973" s="3">
        <v>38159</v>
      </c>
      <c r="C1973" s="2">
        <v>4008.5</v>
      </c>
      <c r="D1973" s="2">
        <v>3977.8</v>
      </c>
      <c r="E1973" s="2">
        <v>4029.11</v>
      </c>
      <c r="F1973" s="2">
        <v>3989.31</v>
      </c>
      <c r="H1973" s="3">
        <v>39002</v>
      </c>
      <c r="I1973">
        <v>1.252</v>
      </c>
      <c r="J1973">
        <v>1.2516</v>
      </c>
      <c r="K1973">
        <v>1.2565</v>
      </c>
      <c r="L1973">
        <v>1.2559</v>
      </c>
      <c r="N1973" s="3">
        <v>38719</v>
      </c>
      <c r="O1973" s="2">
        <v>516.75</v>
      </c>
      <c r="P1973" s="2">
        <v>515.02</v>
      </c>
      <c r="Q1973" s="2">
        <v>517.38</v>
      </c>
      <c r="R1973" s="2">
        <v>517.37</v>
      </c>
      <c r="BJ1973" s="3">
        <v>38156</v>
      </c>
      <c r="BK1973">
        <v>289.16849999999999</v>
      </c>
      <c r="BL1973">
        <v>289.16849999999999</v>
      </c>
      <c r="BM1973">
        <v>289.16849999999999</v>
      </c>
      <c r="BN1973">
        <v>289.16849999999999</v>
      </c>
    </row>
    <row r="1974" spans="2:66" x14ac:dyDescent="0.25">
      <c r="B1974" s="3">
        <v>38156</v>
      </c>
      <c r="C1974" s="2">
        <v>3976.3</v>
      </c>
      <c r="D1974" s="2">
        <v>3966.22</v>
      </c>
      <c r="E1974" s="2">
        <v>4004.86</v>
      </c>
      <c r="F1974" s="2">
        <v>3999.79</v>
      </c>
      <c r="H1974" s="3">
        <v>39001</v>
      </c>
      <c r="I1974">
        <v>1.2533000000000001</v>
      </c>
      <c r="J1974">
        <v>1.2502</v>
      </c>
      <c r="K1974">
        <v>1.2555000000000001</v>
      </c>
      <c r="L1974">
        <v>1.2519</v>
      </c>
      <c r="N1974" s="3">
        <v>38718</v>
      </c>
      <c r="O1974" s="2">
        <v>517.22500000000002</v>
      </c>
      <c r="P1974" s="2">
        <v>513.54999999999995</v>
      </c>
      <c r="Q1974" s="2">
        <v>517.22500000000002</v>
      </c>
      <c r="R1974" s="2">
        <v>515.02</v>
      </c>
      <c r="BJ1974" s="3">
        <v>38155</v>
      </c>
      <c r="BK1974">
        <v>288.54770000000002</v>
      </c>
      <c r="BL1974">
        <v>288.54770000000002</v>
      </c>
      <c r="BM1974">
        <v>288.54770000000002</v>
      </c>
      <c r="BN1974">
        <v>288.54770000000002</v>
      </c>
    </row>
    <row r="1975" spans="2:66" x14ac:dyDescent="0.25">
      <c r="B1975" s="3">
        <v>38155</v>
      </c>
      <c r="C1975" s="2">
        <v>3996.98</v>
      </c>
      <c r="D1975" s="2">
        <v>3971.77</v>
      </c>
      <c r="E1975" s="2">
        <v>4018.6</v>
      </c>
      <c r="F1975" s="2">
        <v>3985.46</v>
      </c>
      <c r="H1975" s="3">
        <v>39000</v>
      </c>
      <c r="I1975">
        <v>1.2587999999999999</v>
      </c>
      <c r="J1975">
        <v>1.252</v>
      </c>
      <c r="K1975">
        <v>1.2612000000000001</v>
      </c>
      <c r="L1975">
        <v>1.2536</v>
      </c>
      <c r="N1975" s="3">
        <v>38717</v>
      </c>
      <c r="O1975" s="2">
        <v>517.6</v>
      </c>
      <c r="P1975" s="2">
        <v>517.29999999999995</v>
      </c>
      <c r="Q1975" s="2">
        <v>517.6</v>
      </c>
      <c r="R1975" s="2">
        <v>517.6</v>
      </c>
      <c r="BJ1975" s="3">
        <v>38154</v>
      </c>
      <c r="BK1975">
        <v>289.31049999999999</v>
      </c>
      <c r="BL1975">
        <v>289.31049999999999</v>
      </c>
      <c r="BM1975">
        <v>289.31049999999999</v>
      </c>
      <c r="BN1975">
        <v>289.31049999999999</v>
      </c>
    </row>
    <row r="1976" spans="2:66" x14ac:dyDescent="0.25">
      <c r="B1976" s="3">
        <v>38154</v>
      </c>
      <c r="C1976" s="2">
        <v>3991.08</v>
      </c>
      <c r="D1976" s="2">
        <v>3991.08</v>
      </c>
      <c r="E1976" s="2">
        <v>4014.81</v>
      </c>
      <c r="F1976" s="2">
        <v>4003.24</v>
      </c>
      <c r="H1976" s="3">
        <v>38999</v>
      </c>
      <c r="I1976">
        <v>1.2593000000000001</v>
      </c>
      <c r="J1976">
        <v>1.2583</v>
      </c>
      <c r="K1976">
        <v>1.2612000000000001</v>
      </c>
      <c r="L1976">
        <v>1.2589999999999999</v>
      </c>
      <c r="N1976" s="3">
        <v>38716</v>
      </c>
      <c r="O1976" s="2">
        <v>514.29999999999995</v>
      </c>
      <c r="P1976" s="2">
        <v>512.4</v>
      </c>
      <c r="Q1976" s="2">
        <v>518.1</v>
      </c>
      <c r="R1976" s="2">
        <v>513.54999999999995</v>
      </c>
      <c r="BJ1976" s="3">
        <v>38153</v>
      </c>
      <c r="BK1976">
        <v>287.91269999999997</v>
      </c>
      <c r="BL1976">
        <v>287.91269999999997</v>
      </c>
      <c r="BM1976">
        <v>287.91269999999997</v>
      </c>
      <c r="BN1976">
        <v>287.91269999999997</v>
      </c>
    </row>
    <row r="1977" spans="2:66" x14ac:dyDescent="0.25">
      <c r="B1977" s="3">
        <v>38153</v>
      </c>
      <c r="C1977" s="2">
        <v>3946.17</v>
      </c>
      <c r="D1977" s="2">
        <v>3933.12</v>
      </c>
      <c r="E1977" s="2">
        <v>3995.43</v>
      </c>
      <c r="F1977" s="2">
        <v>3987.3</v>
      </c>
      <c r="H1977" s="3">
        <v>38998</v>
      </c>
      <c r="I1977">
        <v>1.2598</v>
      </c>
      <c r="J1977">
        <v>1.2584</v>
      </c>
      <c r="K1977">
        <v>1.2606999999999999</v>
      </c>
      <c r="L1977">
        <v>1.2593000000000001</v>
      </c>
      <c r="N1977" s="3">
        <v>38715</v>
      </c>
      <c r="O1977" s="2">
        <v>516.75</v>
      </c>
      <c r="P1977" s="2">
        <v>510.55</v>
      </c>
      <c r="Q1977" s="2">
        <v>518.15</v>
      </c>
      <c r="R1977" s="2">
        <v>514.6</v>
      </c>
      <c r="BJ1977" s="3">
        <v>38152</v>
      </c>
      <c r="BK1977">
        <v>287.8032</v>
      </c>
      <c r="BL1977">
        <v>287.8032</v>
      </c>
      <c r="BM1977">
        <v>287.8032</v>
      </c>
      <c r="BN1977">
        <v>287.8032</v>
      </c>
    </row>
    <row r="1978" spans="2:66" x14ac:dyDescent="0.25">
      <c r="B1978" s="3">
        <v>38152</v>
      </c>
      <c r="C1978" s="2">
        <v>4008.61</v>
      </c>
      <c r="D1978" s="2">
        <v>3939.17</v>
      </c>
      <c r="E1978" s="2">
        <v>4008.61</v>
      </c>
      <c r="F1978" s="2">
        <v>3948.65</v>
      </c>
      <c r="H1978" s="3">
        <v>38997</v>
      </c>
      <c r="I1978">
        <v>1.26</v>
      </c>
      <c r="J1978">
        <v>1.2595000000000001</v>
      </c>
      <c r="K1978">
        <v>1.26</v>
      </c>
      <c r="L1978">
        <v>1.2598</v>
      </c>
      <c r="N1978" s="3">
        <v>38714</v>
      </c>
      <c r="O1978" s="2">
        <v>508.45</v>
      </c>
      <c r="P1978" s="2">
        <v>508.38</v>
      </c>
      <c r="Q1978" s="2">
        <v>518.1</v>
      </c>
      <c r="R1978" s="2">
        <v>516.54999999999995</v>
      </c>
      <c r="BJ1978" s="3">
        <v>38149</v>
      </c>
      <c r="BK1978">
        <v>288.1583</v>
      </c>
      <c r="BL1978">
        <v>288.1583</v>
      </c>
      <c r="BM1978">
        <v>288.1583</v>
      </c>
      <c r="BN1978">
        <v>288.1583</v>
      </c>
    </row>
    <row r="1979" spans="2:66" x14ac:dyDescent="0.25">
      <c r="B1979" s="3">
        <v>38149</v>
      </c>
      <c r="C1979" s="2">
        <v>4017.45</v>
      </c>
      <c r="D1979" s="2">
        <v>3993.27</v>
      </c>
      <c r="E1979" s="2">
        <v>4019.38</v>
      </c>
      <c r="F1979" s="2">
        <v>4014.56</v>
      </c>
      <c r="H1979" s="3">
        <v>38996</v>
      </c>
      <c r="I1979">
        <v>1.2692000000000001</v>
      </c>
      <c r="J1979">
        <v>1.2574000000000001</v>
      </c>
      <c r="K1979">
        <v>1.2695000000000001</v>
      </c>
      <c r="L1979">
        <v>1.26</v>
      </c>
      <c r="N1979" s="3">
        <v>38713</v>
      </c>
      <c r="O1979" s="2">
        <v>503.4</v>
      </c>
      <c r="P1979" s="2">
        <v>503.25</v>
      </c>
      <c r="Q1979" s="2">
        <v>508.85</v>
      </c>
      <c r="R1979" s="2">
        <v>508.7</v>
      </c>
      <c r="BJ1979" s="3">
        <v>38148</v>
      </c>
      <c r="BK1979">
        <v>288.4117</v>
      </c>
      <c r="BL1979">
        <v>288.4117</v>
      </c>
      <c r="BM1979">
        <v>288.4117</v>
      </c>
      <c r="BN1979">
        <v>288.4117</v>
      </c>
    </row>
    <row r="1980" spans="2:66" x14ac:dyDescent="0.25">
      <c r="B1980" s="3">
        <v>38148</v>
      </c>
      <c r="C1980" s="2">
        <v>3997.21</v>
      </c>
      <c r="D1980" s="2">
        <v>3992.53</v>
      </c>
      <c r="E1980" s="2">
        <v>4027.4</v>
      </c>
      <c r="F1980" s="2">
        <v>4021.64</v>
      </c>
      <c r="H1980" s="3">
        <v>38995</v>
      </c>
      <c r="I1980">
        <v>1.2718</v>
      </c>
      <c r="J1980">
        <v>1.2672000000000001</v>
      </c>
      <c r="K1980">
        <v>1.2724</v>
      </c>
      <c r="L1980">
        <v>1.2692000000000001</v>
      </c>
      <c r="N1980" s="3">
        <v>38712</v>
      </c>
      <c r="O1980" s="2">
        <v>502.75</v>
      </c>
      <c r="P1980" s="2">
        <v>502.65</v>
      </c>
      <c r="Q1980" s="2">
        <v>505.63</v>
      </c>
      <c r="R1980" s="2">
        <v>502.95</v>
      </c>
      <c r="BJ1980" s="3">
        <v>38147</v>
      </c>
      <c r="BK1980">
        <v>289.2081</v>
      </c>
      <c r="BL1980">
        <v>289.2081</v>
      </c>
      <c r="BM1980">
        <v>289.2081</v>
      </c>
      <c r="BN1980">
        <v>289.2081</v>
      </c>
    </row>
    <row r="1981" spans="2:66" x14ac:dyDescent="0.25">
      <c r="B1981" s="3">
        <v>38147</v>
      </c>
      <c r="C1981" s="2">
        <v>4024.39</v>
      </c>
      <c r="D1981" s="2">
        <v>3990.64</v>
      </c>
      <c r="E1981" s="2">
        <v>4036.46</v>
      </c>
      <c r="F1981" s="2">
        <v>3997.76</v>
      </c>
      <c r="H1981" s="3">
        <v>38994</v>
      </c>
      <c r="I1981">
        <v>1.2732000000000001</v>
      </c>
      <c r="J1981">
        <v>1.2667999999999999</v>
      </c>
      <c r="K1981">
        <v>1.2738</v>
      </c>
      <c r="L1981">
        <v>1.2716000000000001</v>
      </c>
      <c r="N1981" s="3">
        <v>38711</v>
      </c>
      <c r="O1981" s="2">
        <v>503.2</v>
      </c>
      <c r="P1981" s="2">
        <v>502.85</v>
      </c>
      <c r="Q1981" s="2">
        <v>503.85</v>
      </c>
      <c r="R1981" s="2">
        <v>502.85</v>
      </c>
      <c r="BJ1981" s="3">
        <v>38146</v>
      </c>
      <c r="BK1981">
        <v>289.07870000000003</v>
      </c>
      <c r="BL1981">
        <v>289.07870000000003</v>
      </c>
      <c r="BM1981">
        <v>289.07870000000003</v>
      </c>
      <c r="BN1981">
        <v>289.07870000000003</v>
      </c>
    </row>
    <row r="1982" spans="2:66" x14ac:dyDescent="0.25">
      <c r="B1982" s="3">
        <v>38146</v>
      </c>
      <c r="C1982" s="2">
        <v>4021.79</v>
      </c>
      <c r="D1982" s="2">
        <v>4003.12</v>
      </c>
      <c r="E1982" s="2">
        <v>4040.77</v>
      </c>
      <c r="F1982" s="2">
        <v>4018.95</v>
      </c>
      <c r="H1982" s="3">
        <v>38993</v>
      </c>
      <c r="I1982">
        <v>1.2742</v>
      </c>
      <c r="J1982">
        <v>1.2718</v>
      </c>
      <c r="K1982">
        <v>1.2763</v>
      </c>
      <c r="L1982">
        <v>1.2726999999999999</v>
      </c>
      <c r="N1982" s="3">
        <v>38710</v>
      </c>
      <c r="O1982" s="2">
        <v>503</v>
      </c>
      <c r="P1982" s="2">
        <v>503</v>
      </c>
      <c r="Q1982" s="2">
        <v>504.4</v>
      </c>
      <c r="R1982" s="2">
        <v>504.2</v>
      </c>
      <c r="BJ1982" s="3">
        <v>38145</v>
      </c>
      <c r="BK1982">
        <v>288.69049999999999</v>
      </c>
      <c r="BL1982">
        <v>288.69049999999999</v>
      </c>
      <c r="BM1982">
        <v>288.69049999999999</v>
      </c>
      <c r="BN1982">
        <v>288.69049999999999</v>
      </c>
    </row>
    <row r="1983" spans="2:66" x14ac:dyDescent="0.25">
      <c r="B1983" s="3">
        <v>38145</v>
      </c>
      <c r="C1983" s="2">
        <v>3973.45</v>
      </c>
      <c r="D1983" s="2">
        <v>3973.45</v>
      </c>
      <c r="E1983" s="2">
        <v>4025.08</v>
      </c>
      <c r="F1983" s="2">
        <v>4017.81</v>
      </c>
      <c r="H1983" s="3">
        <v>38992</v>
      </c>
      <c r="I1983">
        <v>1.2682</v>
      </c>
      <c r="J1983">
        <v>1.266</v>
      </c>
      <c r="K1983">
        <v>1.2757000000000001</v>
      </c>
      <c r="L1983">
        <v>1.2744</v>
      </c>
      <c r="N1983" s="3">
        <v>38709</v>
      </c>
      <c r="O1983" s="2">
        <v>502.7</v>
      </c>
      <c r="P1983" s="2">
        <v>499.75</v>
      </c>
      <c r="Q1983" s="2">
        <v>506.55</v>
      </c>
      <c r="R1983" s="2">
        <v>503.85</v>
      </c>
      <c r="BJ1983" s="3">
        <v>38142</v>
      </c>
      <c r="BK1983">
        <v>289.24119999999999</v>
      </c>
      <c r="BL1983">
        <v>289.24119999999999</v>
      </c>
      <c r="BM1983">
        <v>289.24119999999999</v>
      </c>
      <c r="BN1983">
        <v>289.24119999999999</v>
      </c>
    </row>
    <row r="1984" spans="2:66" x14ac:dyDescent="0.25">
      <c r="B1984" s="3">
        <v>38142</v>
      </c>
      <c r="C1984" s="2">
        <v>3917.8</v>
      </c>
      <c r="D1984" s="2">
        <v>3913.77</v>
      </c>
      <c r="E1984" s="2">
        <v>3973.57</v>
      </c>
      <c r="F1984" s="2">
        <v>3961.93</v>
      </c>
      <c r="H1984" s="3">
        <v>38991</v>
      </c>
      <c r="I1984">
        <v>1.2673000000000001</v>
      </c>
      <c r="J1984">
        <v>1.2664</v>
      </c>
      <c r="K1984">
        <v>1.2701</v>
      </c>
      <c r="L1984">
        <v>1.2681</v>
      </c>
      <c r="N1984" s="3">
        <v>38708</v>
      </c>
      <c r="O1984" s="2">
        <v>493</v>
      </c>
      <c r="P1984" s="2">
        <v>493</v>
      </c>
      <c r="Q1984" s="2">
        <v>505</v>
      </c>
      <c r="R1984" s="2">
        <v>504.2</v>
      </c>
      <c r="BJ1984" s="3">
        <v>38141</v>
      </c>
      <c r="BK1984">
        <v>288.8877</v>
      </c>
      <c r="BL1984">
        <v>288.8877</v>
      </c>
      <c r="BM1984">
        <v>288.8877</v>
      </c>
      <c r="BN1984">
        <v>288.8877</v>
      </c>
    </row>
    <row r="1985" spans="2:66" x14ac:dyDescent="0.25">
      <c r="B1985" s="3">
        <v>38141</v>
      </c>
      <c r="C1985" s="2">
        <v>3890.27</v>
      </c>
      <c r="D1985" s="2">
        <v>3870.84</v>
      </c>
      <c r="E1985" s="2">
        <v>3917.66</v>
      </c>
      <c r="F1985" s="2">
        <v>3917.08</v>
      </c>
      <c r="H1985" s="3">
        <v>38990</v>
      </c>
      <c r="I1985">
        <v>1.2674000000000001</v>
      </c>
      <c r="J1985">
        <v>1.2673000000000001</v>
      </c>
      <c r="K1985">
        <v>1.2674000000000001</v>
      </c>
      <c r="L1985">
        <v>1.2673000000000001</v>
      </c>
      <c r="N1985" s="3">
        <v>38707</v>
      </c>
      <c r="O1985" s="2">
        <v>490.9</v>
      </c>
      <c r="P1985" s="2">
        <v>489.45</v>
      </c>
      <c r="Q1985" s="2">
        <v>495.55</v>
      </c>
      <c r="R1985" s="2">
        <v>494.7</v>
      </c>
      <c r="BJ1985" s="3">
        <v>38140</v>
      </c>
      <c r="BK1985">
        <v>289.30329999999998</v>
      </c>
      <c r="BL1985">
        <v>289.30329999999998</v>
      </c>
      <c r="BM1985">
        <v>289.30329999999998</v>
      </c>
      <c r="BN1985">
        <v>289.30329999999998</v>
      </c>
    </row>
    <row r="1986" spans="2:66" x14ac:dyDescent="0.25">
      <c r="B1986" s="3">
        <v>38140</v>
      </c>
      <c r="C1986" s="2">
        <v>3868.94</v>
      </c>
      <c r="D1986" s="2">
        <v>3868.94</v>
      </c>
      <c r="E1986" s="2">
        <v>3917.73</v>
      </c>
      <c r="F1986" s="2">
        <v>3888.31</v>
      </c>
      <c r="H1986" s="3">
        <v>38989</v>
      </c>
      <c r="I1986">
        <v>1.2706999999999999</v>
      </c>
      <c r="J1986">
        <v>1.2639</v>
      </c>
      <c r="K1986">
        <v>1.2714000000000001</v>
      </c>
      <c r="L1986">
        <v>1.2674000000000001</v>
      </c>
      <c r="N1986" s="3">
        <v>38706</v>
      </c>
      <c r="O1986" s="2">
        <v>503.65</v>
      </c>
      <c r="P1986" s="2">
        <v>489.55</v>
      </c>
      <c r="Q1986" s="2">
        <v>508.75</v>
      </c>
      <c r="R1986" s="2">
        <v>490.75</v>
      </c>
      <c r="BJ1986" s="3">
        <v>38139</v>
      </c>
      <c r="BK1986">
        <v>289.44229999999999</v>
      </c>
      <c r="BL1986">
        <v>289.44229999999999</v>
      </c>
      <c r="BM1986">
        <v>289.44229999999999</v>
      </c>
      <c r="BN1986">
        <v>289.44229999999999</v>
      </c>
    </row>
    <row r="1987" spans="2:66" x14ac:dyDescent="0.25">
      <c r="B1987" s="3">
        <v>38139</v>
      </c>
      <c r="C1987" s="2">
        <v>3924.3</v>
      </c>
      <c r="D1987" s="2">
        <v>3856.04</v>
      </c>
      <c r="E1987" s="2">
        <v>3929.88</v>
      </c>
      <c r="F1987" s="2">
        <v>3864.18</v>
      </c>
      <c r="H1987" s="3">
        <v>38988</v>
      </c>
      <c r="I1987">
        <v>1.2714000000000001</v>
      </c>
      <c r="J1987">
        <v>1.2679</v>
      </c>
      <c r="K1987">
        <v>1.2730999999999999</v>
      </c>
      <c r="L1987">
        <v>1.2707999999999999</v>
      </c>
      <c r="N1987" s="3">
        <v>38705</v>
      </c>
      <c r="O1987" s="2">
        <v>502.5</v>
      </c>
      <c r="P1987" s="2">
        <v>500.85</v>
      </c>
      <c r="Q1987" s="2">
        <v>509.75</v>
      </c>
      <c r="R1987" s="2">
        <v>503.2</v>
      </c>
      <c r="BJ1987" s="3">
        <v>38138</v>
      </c>
      <c r="BK1987">
        <v>289.49250000000001</v>
      </c>
      <c r="BL1987">
        <v>289.49250000000001</v>
      </c>
      <c r="BM1987">
        <v>289.49250000000001</v>
      </c>
      <c r="BN1987">
        <v>289.49250000000001</v>
      </c>
    </row>
    <row r="1988" spans="2:66" x14ac:dyDescent="0.25">
      <c r="B1988" s="3">
        <v>38138</v>
      </c>
      <c r="C1988" s="2">
        <v>3904.39</v>
      </c>
      <c r="D1988" s="2">
        <v>3898.4</v>
      </c>
      <c r="E1988" s="2">
        <v>3927.95</v>
      </c>
      <c r="F1988" s="2">
        <v>3921.41</v>
      </c>
      <c r="H1988" s="3">
        <v>38987</v>
      </c>
      <c r="I1988">
        <v>1.2694000000000001</v>
      </c>
      <c r="J1988">
        <v>1.2670999999999999</v>
      </c>
      <c r="K1988">
        <v>1.2718</v>
      </c>
      <c r="L1988">
        <v>1.2715000000000001</v>
      </c>
      <c r="N1988" s="3">
        <v>38704</v>
      </c>
      <c r="O1988" s="2">
        <v>503.125</v>
      </c>
      <c r="P1988" s="2">
        <v>503.05</v>
      </c>
      <c r="Q1988" s="2">
        <v>503.9</v>
      </c>
      <c r="R1988" s="2">
        <v>503.8</v>
      </c>
      <c r="BJ1988" s="3">
        <v>38135</v>
      </c>
      <c r="BK1988">
        <v>289.9144</v>
      </c>
      <c r="BL1988">
        <v>289.9144</v>
      </c>
      <c r="BM1988">
        <v>289.9144</v>
      </c>
      <c r="BN1988">
        <v>289.9144</v>
      </c>
    </row>
    <row r="1989" spans="2:66" x14ac:dyDescent="0.25">
      <c r="B1989" s="3">
        <v>38135</v>
      </c>
      <c r="C1989" s="2">
        <v>3921.89</v>
      </c>
      <c r="D1989" s="2">
        <v>3892.31</v>
      </c>
      <c r="E1989" s="2">
        <v>3940.71</v>
      </c>
      <c r="F1989" s="2">
        <v>3902.72</v>
      </c>
      <c r="H1989" s="3">
        <v>38986</v>
      </c>
      <c r="I1989">
        <v>1.2755000000000001</v>
      </c>
      <c r="J1989">
        <v>1.2661</v>
      </c>
      <c r="K1989">
        <v>1.2761</v>
      </c>
      <c r="L1989">
        <v>1.2696000000000001</v>
      </c>
      <c r="N1989" s="3">
        <v>38703</v>
      </c>
      <c r="O1989" s="2">
        <v>503.3</v>
      </c>
      <c r="P1989" s="2">
        <v>503</v>
      </c>
      <c r="Q1989" s="2">
        <v>504.2</v>
      </c>
      <c r="R1989" s="2">
        <v>504</v>
      </c>
      <c r="BJ1989" s="3">
        <v>38134</v>
      </c>
      <c r="BK1989">
        <v>289.86239999999998</v>
      </c>
      <c r="BL1989">
        <v>289.86239999999998</v>
      </c>
      <c r="BM1989">
        <v>289.86239999999998</v>
      </c>
      <c r="BN1989">
        <v>289.86239999999998</v>
      </c>
    </row>
    <row r="1990" spans="2:66" x14ac:dyDescent="0.25">
      <c r="B1990" s="3">
        <v>38134</v>
      </c>
      <c r="C1990" s="2">
        <v>3872.03</v>
      </c>
      <c r="D1990" s="2">
        <v>3872.03</v>
      </c>
      <c r="E1990" s="2">
        <v>3926.62</v>
      </c>
      <c r="F1990" s="2">
        <v>3913.33</v>
      </c>
      <c r="H1990" s="3">
        <v>38985</v>
      </c>
      <c r="I1990">
        <v>1.2786999999999999</v>
      </c>
      <c r="J1990">
        <v>1.2732000000000001</v>
      </c>
      <c r="K1990">
        <v>1.2819</v>
      </c>
      <c r="L1990">
        <v>1.2755000000000001</v>
      </c>
      <c r="N1990" s="3">
        <v>38702</v>
      </c>
      <c r="O1990" s="2">
        <v>498.3</v>
      </c>
      <c r="P1990" s="2">
        <v>492.65</v>
      </c>
      <c r="Q1990" s="2">
        <v>507.60500000000002</v>
      </c>
      <c r="R1990" s="2">
        <v>502.85</v>
      </c>
      <c r="BJ1990" s="3">
        <v>38133</v>
      </c>
      <c r="BK1990">
        <v>289.38499999999999</v>
      </c>
      <c r="BL1990">
        <v>289.38499999999999</v>
      </c>
      <c r="BM1990">
        <v>289.38499999999999</v>
      </c>
      <c r="BN1990">
        <v>289.38499999999999</v>
      </c>
    </row>
    <row r="1991" spans="2:66" x14ac:dyDescent="0.25">
      <c r="B1991" s="3">
        <v>38133</v>
      </c>
      <c r="C1991" s="2">
        <v>3830.72</v>
      </c>
      <c r="D1991" s="2">
        <v>3830.72</v>
      </c>
      <c r="E1991" s="2">
        <v>3901.31</v>
      </c>
      <c r="F1991" s="2">
        <v>3867.52</v>
      </c>
      <c r="H1991" s="3">
        <v>38984</v>
      </c>
      <c r="I1991">
        <v>1.2782</v>
      </c>
      <c r="J1991">
        <v>1.2775000000000001</v>
      </c>
      <c r="K1991">
        <v>1.2793000000000001</v>
      </c>
      <c r="L1991">
        <v>1.2788999999999999</v>
      </c>
      <c r="N1991" s="3">
        <v>38701</v>
      </c>
      <c r="O1991" s="2">
        <v>503.45</v>
      </c>
      <c r="P1991" s="2">
        <v>498.2</v>
      </c>
      <c r="Q1991" s="2">
        <v>509.65</v>
      </c>
      <c r="R1991" s="2">
        <v>498.25</v>
      </c>
      <c r="BJ1991" s="3">
        <v>38132</v>
      </c>
      <c r="BK1991">
        <v>289.23419999999999</v>
      </c>
      <c r="BL1991">
        <v>289.23419999999999</v>
      </c>
      <c r="BM1991">
        <v>289.23419999999999</v>
      </c>
      <c r="BN1991">
        <v>289.23419999999999</v>
      </c>
    </row>
    <row r="1992" spans="2:66" x14ac:dyDescent="0.25">
      <c r="B1992" s="3">
        <v>38132</v>
      </c>
      <c r="C1992" s="2">
        <v>3859.64</v>
      </c>
      <c r="D1992" s="2">
        <v>3809.98</v>
      </c>
      <c r="E1992" s="2">
        <v>3859.64</v>
      </c>
      <c r="F1992" s="2">
        <v>3828.07</v>
      </c>
      <c r="H1992" s="3">
        <v>38983</v>
      </c>
      <c r="I1992">
        <v>1.2774000000000001</v>
      </c>
      <c r="J1992">
        <v>1.2774000000000001</v>
      </c>
      <c r="K1992">
        <v>1.2782</v>
      </c>
      <c r="L1992">
        <v>1.2782</v>
      </c>
      <c r="N1992" s="3">
        <v>38700</v>
      </c>
      <c r="O1992" s="2">
        <v>514.65</v>
      </c>
      <c r="P1992" s="2">
        <v>502.85</v>
      </c>
      <c r="Q1992" s="2">
        <v>516.54999999999995</v>
      </c>
      <c r="R1992" s="2">
        <v>503.05</v>
      </c>
      <c r="BJ1992" s="3">
        <v>38131</v>
      </c>
      <c r="BK1992">
        <v>288.8107</v>
      </c>
      <c r="BL1992">
        <v>288.8107</v>
      </c>
      <c r="BM1992">
        <v>288.8107</v>
      </c>
      <c r="BN1992">
        <v>288.8107</v>
      </c>
    </row>
    <row r="1993" spans="2:66" x14ac:dyDescent="0.25">
      <c r="B1993" s="3">
        <v>38131</v>
      </c>
      <c r="C1993" s="2">
        <v>3842.41</v>
      </c>
      <c r="D1993" s="2">
        <v>3842.41</v>
      </c>
      <c r="E1993" s="2">
        <v>3901.48</v>
      </c>
      <c r="F1993" s="2">
        <v>3867.84</v>
      </c>
      <c r="H1993" s="3">
        <v>38982</v>
      </c>
      <c r="I1993">
        <v>1.2786</v>
      </c>
      <c r="J1993">
        <v>1.2763</v>
      </c>
      <c r="K1993">
        <v>1.2829999999999999</v>
      </c>
      <c r="L1993">
        <v>1.2774000000000001</v>
      </c>
      <c r="N1993" s="3">
        <v>38699</v>
      </c>
      <c r="O1993" s="2">
        <v>528.125</v>
      </c>
      <c r="P1993" s="2">
        <v>514.70000000000005</v>
      </c>
      <c r="Q1993" s="2">
        <v>529.79999999999995</v>
      </c>
      <c r="R1993" s="2">
        <v>514.85</v>
      </c>
      <c r="BJ1993" s="3">
        <v>38128</v>
      </c>
      <c r="BK1993">
        <v>289.65280000000001</v>
      </c>
      <c r="BL1993">
        <v>289.65280000000001</v>
      </c>
      <c r="BM1993">
        <v>289.65280000000001</v>
      </c>
      <c r="BN1993">
        <v>289.65280000000001</v>
      </c>
    </row>
    <row r="1994" spans="2:66" x14ac:dyDescent="0.25">
      <c r="B1994" s="3">
        <v>38128</v>
      </c>
      <c r="C1994" s="2">
        <v>3842.24</v>
      </c>
      <c r="D1994" s="2">
        <v>3808.6</v>
      </c>
      <c r="E1994" s="2">
        <v>3869.2</v>
      </c>
      <c r="F1994" s="2">
        <v>3831.84</v>
      </c>
      <c r="H1994" s="3">
        <v>38981</v>
      </c>
      <c r="I1994">
        <v>1.2693000000000001</v>
      </c>
      <c r="J1994">
        <v>1.2690999999999999</v>
      </c>
      <c r="K1994">
        <v>1.2797000000000001</v>
      </c>
      <c r="L1994">
        <v>1.2786999999999999</v>
      </c>
      <c r="N1994" s="3">
        <v>38698</v>
      </c>
      <c r="O1994" s="2">
        <v>526.85</v>
      </c>
      <c r="P1994" s="2">
        <v>526.45000000000005</v>
      </c>
      <c r="Q1994" s="2">
        <v>541.79999999999995</v>
      </c>
      <c r="R1994" s="2">
        <v>527.4</v>
      </c>
      <c r="BJ1994" s="3">
        <v>38127</v>
      </c>
      <c r="BK1994">
        <v>288.82580000000002</v>
      </c>
      <c r="BL1994">
        <v>288.82580000000002</v>
      </c>
      <c r="BM1994">
        <v>288.82580000000002</v>
      </c>
      <c r="BN1994">
        <v>288.82580000000002</v>
      </c>
    </row>
    <row r="1995" spans="2:66" x14ac:dyDescent="0.25">
      <c r="B1995" s="3">
        <v>38127</v>
      </c>
      <c r="C1995" s="2">
        <v>3855.63</v>
      </c>
      <c r="D1995" s="2">
        <v>3812.04</v>
      </c>
      <c r="E1995" s="2">
        <v>3855.63</v>
      </c>
      <c r="F1995" s="2">
        <v>3839.32</v>
      </c>
      <c r="H1995" s="3">
        <v>38980</v>
      </c>
      <c r="I1995">
        <v>1.2675000000000001</v>
      </c>
      <c r="J1995">
        <v>1.266</v>
      </c>
      <c r="K1995">
        <v>1.2724</v>
      </c>
      <c r="L1995">
        <v>1.2694000000000001</v>
      </c>
      <c r="N1995" s="3">
        <v>38697</v>
      </c>
      <c r="O1995" s="2">
        <v>526.1</v>
      </c>
      <c r="P1995" s="2">
        <v>525.6</v>
      </c>
      <c r="Q1995" s="2">
        <v>526.9</v>
      </c>
      <c r="R1995" s="2">
        <v>526.9</v>
      </c>
      <c r="BJ1995" s="3">
        <v>38126</v>
      </c>
      <c r="BK1995">
        <v>288.83460000000002</v>
      </c>
      <c r="BL1995">
        <v>288.83460000000002</v>
      </c>
      <c r="BM1995">
        <v>288.83460000000002</v>
      </c>
      <c r="BN1995">
        <v>288.83460000000002</v>
      </c>
    </row>
    <row r="1996" spans="2:66" x14ac:dyDescent="0.25">
      <c r="B1996" s="3">
        <v>38126</v>
      </c>
      <c r="C1996" s="2">
        <v>3799.43</v>
      </c>
      <c r="D1996" s="2">
        <v>3799.43</v>
      </c>
      <c r="E1996" s="2">
        <v>3883.15</v>
      </c>
      <c r="F1996" s="2">
        <v>3872.26</v>
      </c>
      <c r="H1996" s="3">
        <v>38979</v>
      </c>
      <c r="I1996">
        <v>1.2707999999999999</v>
      </c>
      <c r="J1996">
        <v>1.2648999999999999</v>
      </c>
      <c r="K1996">
        <v>1.2725</v>
      </c>
      <c r="L1996">
        <v>1.2674000000000001</v>
      </c>
      <c r="N1996" s="3">
        <v>38696</v>
      </c>
      <c r="O1996" s="2">
        <v>526.85</v>
      </c>
      <c r="P1996" s="2">
        <v>525.6</v>
      </c>
      <c r="Q1996" s="2">
        <v>527</v>
      </c>
      <c r="R1996" s="2">
        <v>526.79999999999995</v>
      </c>
      <c r="BJ1996" s="3">
        <v>38125</v>
      </c>
      <c r="BK1996">
        <v>289.40320000000003</v>
      </c>
      <c r="BL1996">
        <v>289.40320000000003</v>
      </c>
      <c r="BM1996">
        <v>289.40320000000003</v>
      </c>
      <c r="BN1996">
        <v>289.40320000000003</v>
      </c>
    </row>
    <row r="1997" spans="2:66" x14ac:dyDescent="0.25">
      <c r="B1997" s="3">
        <v>38125</v>
      </c>
      <c r="C1997" s="2">
        <v>3756.86</v>
      </c>
      <c r="D1997" s="2">
        <v>3754.06</v>
      </c>
      <c r="E1997" s="2">
        <v>3796.73</v>
      </c>
      <c r="F1997" s="2">
        <v>3789.24</v>
      </c>
      <c r="H1997" s="3">
        <v>38978</v>
      </c>
      <c r="I1997">
        <v>1.2637</v>
      </c>
      <c r="J1997">
        <v>1.2634000000000001</v>
      </c>
      <c r="K1997">
        <v>1.2709999999999999</v>
      </c>
      <c r="L1997">
        <v>1.2706</v>
      </c>
      <c r="N1997" s="3">
        <v>38695</v>
      </c>
      <c r="O1997" s="2">
        <v>520.65</v>
      </c>
      <c r="P1997" s="2">
        <v>519.5</v>
      </c>
      <c r="Q1997" s="2">
        <v>531.005</v>
      </c>
      <c r="R1997" s="2">
        <v>526.1</v>
      </c>
      <c r="BJ1997" s="3">
        <v>38124</v>
      </c>
      <c r="BK1997">
        <v>289.58240000000001</v>
      </c>
      <c r="BL1997">
        <v>289.58240000000001</v>
      </c>
      <c r="BM1997">
        <v>289.58240000000001</v>
      </c>
      <c r="BN1997">
        <v>289.58240000000001</v>
      </c>
    </row>
    <row r="1998" spans="2:66" x14ac:dyDescent="0.25">
      <c r="B1998" s="3">
        <v>38124</v>
      </c>
      <c r="C1998" s="2">
        <v>3801.47</v>
      </c>
      <c r="D1998" s="2">
        <v>3710.02</v>
      </c>
      <c r="E1998" s="2">
        <v>3801.47</v>
      </c>
      <c r="F1998" s="2">
        <v>3754.37</v>
      </c>
      <c r="H1998" s="3">
        <v>38977</v>
      </c>
      <c r="I1998">
        <v>1.2663</v>
      </c>
      <c r="J1998">
        <v>1.2623</v>
      </c>
      <c r="K1998">
        <v>1.2673000000000001</v>
      </c>
      <c r="L1998">
        <v>1.2632000000000001</v>
      </c>
      <c r="N1998" s="3">
        <v>38694</v>
      </c>
      <c r="O1998" s="2">
        <v>514.29999999999995</v>
      </c>
      <c r="P1998" s="2">
        <v>512.15</v>
      </c>
      <c r="Q1998" s="2">
        <v>521.4</v>
      </c>
      <c r="R1998" s="2">
        <v>521.04999999999995</v>
      </c>
      <c r="BJ1998" s="3">
        <v>38121</v>
      </c>
      <c r="BK1998">
        <v>288.35879999999997</v>
      </c>
      <c r="BL1998">
        <v>288.35879999999997</v>
      </c>
      <c r="BM1998">
        <v>288.35879999999997</v>
      </c>
      <c r="BN1998">
        <v>288.35879999999997</v>
      </c>
    </row>
    <row r="1999" spans="2:66" x14ac:dyDescent="0.25">
      <c r="B1999" s="3">
        <v>38121</v>
      </c>
      <c r="C1999" s="2">
        <v>3824.55</v>
      </c>
      <c r="D1999" s="2">
        <v>3769.59</v>
      </c>
      <c r="E1999" s="2">
        <v>3833.02</v>
      </c>
      <c r="F1999" s="2">
        <v>3803.1</v>
      </c>
      <c r="H1999" s="3">
        <v>38976</v>
      </c>
      <c r="I1999">
        <v>1.2654000000000001</v>
      </c>
      <c r="J1999">
        <v>1.2654000000000001</v>
      </c>
      <c r="K1999">
        <v>1.2663</v>
      </c>
      <c r="L1999">
        <v>1.2663</v>
      </c>
      <c r="N1999" s="3">
        <v>38693</v>
      </c>
      <c r="O1999" s="2">
        <v>510.3</v>
      </c>
      <c r="P1999" s="2">
        <v>508.8</v>
      </c>
      <c r="Q1999" s="2">
        <v>516.9</v>
      </c>
      <c r="R1999" s="2">
        <v>514.29999999999995</v>
      </c>
      <c r="BJ1999" s="3">
        <v>38120</v>
      </c>
      <c r="BK1999">
        <v>288.49740000000003</v>
      </c>
      <c r="BL1999">
        <v>288.49740000000003</v>
      </c>
      <c r="BM1999">
        <v>288.49740000000003</v>
      </c>
      <c r="BN1999">
        <v>288.49740000000003</v>
      </c>
    </row>
    <row r="2000" spans="2:66" x14ac:dyDescent="0.25">
      <c r="B2000" s="3">
        <v>38120</v>
      </c>
      <c r="C2000" s="2">
        <v>3781.75</v>
      </c>
      <c r="D2000" s="2">
        <v>3779.75</v>
      </c>
      <c r="E2000" s="2">
        <v>3827.03</v>
      </c>
      <c r="F2000" s="2">
        <v>3824.93</v>
      </c>
      <c r="H2000" s="3">
        <v>38975</v>
      </c>
      <c r="I2000">
        <v>1.2722</v>
      </c>
      <c r="J2000">
        <v>1.2627999999999999</v>
      </c>
      <c r="K2000">
        <v>1.2733000000000001</v>
      </c>
      <c r="L2000">
        <v>1.2654000000000001</v>
      </c>
      <c r="N2000" s="3">
        <v>38692</v>
      </c>
      <c r="O2000" s="2">
        <v>509.1</v>
      </c>
      <c r="P2000" s="2">
        <v>504</v>
      </c>
      <c r="Q2000" s="2">
        <v>511.5</v>
      </c>
      <c r="R2000" s="2">
        <v>509.95</v>
      </c>
      <c r="BJ2000" s="3">
        <v>38119</v>
      </c>
      <c r="BK2000">
        <v>289.30680000000001</v>
      </c>
      <c r="BL2000">
        <v>289.30680000000001</v>
      </c>
      <c r="BM2000">
        <v>289.30680000000001</v>
      </c>
      <c r="BN2000">
        <v>289.30680000000001</v>
      </c>
    </row>
    <row r="2001" spans="2:66" x14ac:dyDescent="0.25">
      <c r="B2001" s="3">
        <v>38119</v>
      </c>
      <c r="C2001" s="2">
        <v>3846.69</v>
      </c>
      <c r="D2001" s="2">
        <v>3769.88</v>
      </c>
      <c r="E2001" s="2">
        <v>3851.74</v>
      </c>
      <c r="F2001" s="2">
        <v>3776.24</v>
      </c>
      <c r="H2001" s="3">
        <v>38974</v>
      </c>
      <c r="I2001">
        <v>1.2696000000000001</v>
      </c>
      <c r="J2001">
        <v>1.2676000000000001</v>
      </c>
      <c r="K2001">
        <v>1.2750999999999999</v>
      </c>
      <c r="L2001">
        <v>1.272</v>
      </c>
      <c r="N2001" s="3">
        <v>38691</v>
      </c>
      <c r="O2001" s="2">
        <v>504.65</v>
      </c>
      <c r="P2001" s="2">
        <v>503.7</v>
      </c>
      <c r="Q2001" s="2">
        <v>510.1</v>
      </c>
      <c r="R2001" s="2">
        <v>509</v>
      </c>
      <c r="BJ2001" s="3">
        <v>38118</v>
      </c>
      <c r="BK2001">
        <v>289.04759999999999</v>
      </c>
      <c r="BL2001">
        <v>289.04759999999999</v>
      </c>
      <c r="BM2001">
        <v>289.04759999999999</v>
      </c>
      <c r="BN2001">
        <v>289.04759999999999</v>
      </c>
    </row>
    <row r="2002" spans="2:66" x14ac:dyDescent="0.25">
      <c r="B2002" s="3">
        <v>38118</v>
      </c>
      <c r="C2002" s="2">
        <v>3790.71</v>
      </c>
      <c r="D2002" s="2">
        <v>3790.71</v>
      </c>
      <c r="E2002" s="2">
        <v>3850.52</v>
      </c>
      <c r="F2002" s="2">
        <v>3849.84</v>
      </c>
      <c r="H2002" s="3">
        <v>38973</v>
      </c>
      <c r="I2002">
        <v>1.2682</v>
      </c>
      <c r="J2002">
        <v>1.2666999999999999</v>
      </c>
      <c r="K2002">
        <v>1.2713000000000001</v>
      </c>
      <c r="L2002">
        <v>1.2697000000000001</v>
      </c>
      <c r="N2002" s="3">
        <v>38690</v>
      </c>
      <c r="O2002" s="2">
        <v>503.4</v>
      </c>
      <c r="P2002" s="2">
        <v>502.95</v>
      </c>
      <c r="Q2002" s="2">
        <v>504.95</v>
      </c>
      <c r="R2002" s="2">
        <v>503.6</v>
      </c>
      <c r="BJ2002" s="3">
        <v>38117</v>
      </c>
      <c r="BK2002">
        <v>288.988</v>
      </c>
      <c r="BL2002">
        <v>288.988</v>
      </c>
      <c r="BM2002">
        <v>288.988</v>
      </c>
      <c r="BN2002">
        <v>288.988</v>
      </c>
    </row>
    <row r="2003" spans="2:66" x14ac:dyDescent="0.25">
      <c r="B2003" s="3">
        <v>38117</v>
      </c>
      <c r="C2003" s="2">
        <v>3894.98</v>
      </c>
      <c r="D2003" s="2">
        <v>3776.36</v>
      </c>
      <c r="E2003" s="2">
        <v>3894.98</v>
      </c>
      <c r="F2003" s="2">
        <v>3784.61</v>
      </c>
      <c r="H2003" s="3">
        <v>38972</v>
      </c>
      <c r="I2003">
        <v>1.2701</v>
      </c>
      <c r="J2003">
        <v>1.2674000000000001</v>
      </c>
      <c r="K2003">
        <v>1.2727999999999999</v>
      </c>
      <c r="L2003">
        <v>1.2682</v>
      </c>
      <c r="N2003" s="3">
        <v>38689</v>
      </c>
      <c r="O2003" s="2">
        <v>503</v>
      </c>
      <c r="P2003" s="2">
        <v>502.95</v>
      </c>
      <c r="Q2003" s="2">
        <v>504.7</v>
      </c>
      <c r="R2003" s="2">
        <v>502.95</v>
      </c>
      <c r="BJ2003" s="3">
        <v>38114</v>
      </c>
      <c r="BK2003">
        <v>289.94389999999999</v>
      </c>
      <c r="BL2003">
        <v>289.94389999999999</v>
      </c>
      <c r="BM2003">
        <v>289.94389999999999</v>
      </c>
      <c r="BN2003">
        <v>289.94389999999999</v>
      </c>
    </row>
    <row r="2004" spans="2:66" x14ac:dyDescent="0.25">
      <c r="B2004" s="3">
        <v>38114</v>
      </c>
      <c r="C2004" s="2">
        <v>3909.61</v>
      </c>
      <c r="D2004" s="2">
        <v>3852.9</v>
      </c>
      <c r="E2004" s="2">
        <v>3923.16</v>
      </c>
      <c r="F2004" s="2">
        <v>3895.64</v>
      </c>
      <c r="H2004" s="3">
        <v>38971</v>
      </c>
      <c r="I2004">
        <v>1.2668999999999999</v>
      </c>
      <c r="J2004">
        <v>1.2647999999999999</v>
      </c>
      <c r="K2004">
        <v>1.2737000000000001</v>
      </c>
      <c r="L2004">
        <v>1.2699</v>
      </c>
      <c r="N2004" s="3">
        <v>38688</v>
      </c>
      <c r="O2004" s="2">
        <v>505.4</v>
      </c>
      <c r="P2004" s="2">
        <v>500</v>
      </c>
      <c r="Q2004" s="2">
        <v>506.95</v>
      </c>
      <c r="R2004" s="2">
        <v>504.7</v>
      </c>
      <c r="BJ2004" s="3">
        <v>38113</v>
      </c>
      <c r="BK2004">
        <v>290.63990000000001</v>
      </c>
      <c r="BL2004">
        <v>290.63990000000001</v>
      </c>
      <c r="BM2004">
        <v>290.63990000000001</v>
      </c>
      <c r="BN2004">
        <v>290.63990000000001</v>
      </c>
    </row>
    <row r="2005" spans="2:66" x14ac:dyDescent="0.25">
      <c r="B2005" s="3">
        <v>38113</v>
      </c>
      <c r="C2005" s="2">
        <v>4011.83</v>
      </c>
      <c r="D2005" s="2">
        <v>3900.51</v>
      </c>
      <c r="E2005" s="2">
        <v>4012.92</v>
      </c>
      <c r="F2005" s="2">
        <v>3909.46</v>
      </c>
      <c r="H2005" s="3">
        <v>38970</v>
      </c>
      <c r="I2005">
        <v>1.2668999999999999</v>
      </c>
      <c r="J2005">
        <v>1.2661</v>
      </c>
      <c r="K2005">
        <v>1.2678</v>
      </c>
      <c r="L2005">
        <v>1.2665999999999999</v>
      </c>
      <c r="N2005" s="3">
        <v>38687</v>
      </c>
      <c r="O2005" s="2">
        <v>491.95</v>
      </c>
      <c r="P2005" s="2">
        <v>490.4</v>
      </c>
      <c r="Q2005" s="2">
        <v>505.75</v>
      </c>
      <c r="R2005" s="2">
        <v>505.36</v>
      </c>
      <c r="BJ2005" s="3">
        <v>38112</v>
      </c>
      <c r="BK2005">
        <v>291.14890000000003</v>
      </c>
      <c r="BL2005">
        <v>291.14890000000003</v>
      </c>
      <c r="BM2005">
        <v>291.14890000000003</v>
      </c>
      <c r="BN2005">
        <v>291.14890000000003</v>
      </c>
    </row>
    <row r="2006" spans="2:66" x14ac:dyDescent="0.25">
      <c r="B2006" s="3">
        <v>38112</v>
      </c>
      <c r="C2006" s="2">
        <v>3975.66</v>
      </c>
      <c r="D2006" s="2">
        <v>3964.29</v>
      </c>
      <c r="E2006" s="2">
        <v>4029.32</v>
      </c>
      <c r="F2006" s="2">
        <v>4022.1</v>
      </c>
      <c r="H2006" s="3">
        <v>38969</v>
      </c>
      <c r="I2006">
        <v>1.2672000000000001</v>
      </c>
      <c r="J2006">
        <v>1.2668999999999999</v>
      </c>
      <c r="K2006">
        <v>1.2673000000000001</v>
      </c>
      <c r="L2006">
        <v>1.2668999999999999</v>
      </c>
      <c r="N2006" s="3">
        <v>38686</v>
      </c>
      <c r="O2006" s="2">
        <v>499</v>
      </c>
      <c r="P2006" s="2">
        <v>491.65</v>
      </c>
      <c r="Q2006" s="2">
        <v>500.1</v>
      </c>
      <c r="R2006" s="2">
        <v>491.7</v>
      </c>
      <c r="BJ2006" s="3">
        <v>38111</v>
      </c>
      <c r="BK2006">
        <v>290.78250000000003</v>
      </c>
      <c r="BL2006">
        <v>290.78250000000003</v>
      </c>
      <c r="BM2006">
        <v>290.78250000000003</v>
      </c>
      <c r="BN2006">
        <v>290.78250000000003</v>
      </c>
    </row>
    <row r="2007" spans="2:66" x14ac:dyDescent="0.25">
      <c r="B2007" s="3">
        <v>38111</v>
      </c>
      <c r="C2007" s="2">
        <v>4002.28</v>
      </c>
      <c r="D2007" s="2">
        <v>3976.21</v>
      </c>
      <c r="E2007" s="2">
        <v>4018.71</v>
      </c>
      <c r="F2007" s="2">
        <v>3990.75</v>
      </c>
      <c r="H2007" s="3">
        <v>38968</v>
      </c>
      <c r="I2007">
        <v>1.2726999999999999</v>
      </c>
      <c r="J2007">
        <v>1.2652000000000001</v>
      </c>
      <c r="K2007">
        <v>1.2728999999999999</v>
      </c>
      <c r="L2007">
        <v>1.2672000000000001</v>
      </c>
      <c r="N2007" s="3">
        <v>38685</v>
      </c>
      <c r="O2007" s="2">
        <v>498.25</v>
      </c>
      <c r="P2007" s="2">
        <v>494.35</v>
      </c>
      <c r="Q2007" s="2">
        <v>505.4</v>
      </c>
      <c r="R2007" s="2">
        <v>499</v>
      </c>
      <c r="BJ2007" s="3">
        <v>38110</v>
      </c>
      <c r="BK2007">
        <v>290.34820000000002</v>
      </c>
      <c r="BL2007">
        <v>290.34820000000002</v>
      </c>
      <c r="BM2007">
        <v>290.34820000000002</v>
      </c>
      <c r="BN2007">
        <v>290.34820000000002</v>
      </c>
    </row>
    <row r="2008" spans="2:66" x14ac:dyDescent="0.25">
      <c r="B2008" s="3">
        <v>38110</v>
      </c>
      <c r="C2008" s="2">
        <v>3972.88</v>
      </c>
      <c r="D2008" s="2">
        <v>3945.52</v>
      </c>
      <c r="E2008" s="2">
        <v>4011.44</v>
      </c>
      <c r="F2008" s="2">
        <v>4007.65</v>
      </c>
      <c r="H2008" s="3">
        <v>38967</v>
      </c>
      <c r="I2008">
        <v>1.2815000000000001</v>
      </c>
      <c r="J2008">
        <v>1.2705</v>
      </c>
      <c r="K2008">
        <v>1.2830999999999999</v>
      </c>
      <c r="L2008">
        <v>1.2726999999999999</v>
      </c>
      <c r="N2008" s="3">
        <v>38684</v>
      </c>
      <c r="O2008" s="2">
        <v>496.05</v>
      </c>
      <c r="P2008" s="2">
        <v>493.2</v>
      </c>
      <c r="Q2008" s="2">
        <v>500.8</v>
      </c>
      <c r="R2008" s="2">
        <v>498.65</v>
      </c>
      <c r="BJ2008" s="3">
        <v>38107</v>
      </c>
      <c r="BK2008">
        <v>290.02879999999999</v>
      </c>
      <c r="BL2008">
        <v>290.02879999999999</v>
      </c>
      <c r="BM2008">
        <v>290.02879999999999</v>
      </c>
      <c r="BN2008">
        <v>290.02879999999999</v>
      </c>
    </row>
    <row r="2009" spans="2:66" x14ac:dyDescent="0.25">
      <c r="B2009" s="3">
        <v>38107</v>
      </c>
      <c r="C2009" s="2">
        <v>3998.53</v>
      </c>
      <c r="D2009" s="2">
        <v>3968.86</v>
      </c>
      <c r="E2009" s="2">
        <v>4008.07</v>
      </c>
      <c r="F2009" s="2">
        <v>3985.21</v>
      </c>
      <c r="H2009" s="3">
        <v>38966</v>
      </c>
      <c r="I2009">
        <v>1.2815000000000001</v>
      </c>
      <c r="J2009">
        <v>1.2768999999999999</v>
      </c>
      <c r="K2009">
        <v>1.2831999999999999</v>
      </c>
      <c r="L2009">
        <v>1.2815000000000001</v>
      </c>
      <c r="N2009" s="3">
        <v>38683</v>
      </c>
      <c r="O2009" s="2">
        <v>496.10500000000002</v>
      </c>
      <c r="P2009" s="2">
        <v>495.7</v>
      </c>
      <c r="Q2009" s="2">
        <v>496.12</v>
      </c>
      <c r="R2009" s="2">
        <v>495.7</v>
      </c>
      <c r="BJ2009" s="3">
        <v>38106</v>
      </c>
      <c r="BK2009">
        <v>289.68770000000001</v>
      </c>
      <c r="BL2009">
        <v>289.68770000000001</v>
      </c>
      <c r="BM2009">
        <v>289.68770000000001</v>
      </c>
      <c r="BN2009">
        <v>289.68770000000001</v>
      </c>
    </row>
    <row r="2010" spans="2:66" x14ac:dyDescent="0.25">
      <c r="B2010" s="3">
        <v>38106</v>
      </c>
      <c r="C2010" s="2">
        <v>4051.25</v>
      </c>
      <c r="D2010" s="2">
        <v>3987</v>
      </c>
      <c r="E2010" s="2">
        <v>4061.95</v>
      </c>
      <c r="F2010" s="2">
        <v>4008.91</v>
      </c>
      <c r="H2010" s="3">
        <v>38965</v>
      </c>
      <c r="I2010">
        <v>1.2858000000000001</v>
      </c>
      <c r="J2010">
        <v>1.2797000000000001</v>
      </c>
      <c r="K2010">
        <v>1.2861</v>
      </c>
      <c r="L2010">
        <v>1.2814000000000001</v>
      </c>
      <c r="N2010" s="3">
        <v>38682</v>
      </c>
      <c r="O2010" s="2">
        <v>496.07499999999999</v>
      </c>
      <c r="P2010" s="2">
        <v>495.6</v>
      </c>
      <c r="Q2010" s="2">
        <v>496.1</v>
      </c>
      <c r="R2010" s="2">
        <v>495.6</v>
      </c>
      <c r="BJ2010" s="3">
        <v>38105</v>
      </c>
      <c r="BK2010">
        <v>290.23320000000001</v>
      </c>
      <c r="BL2010">
        <v>290.23320000000001</v>
      </c>
      <c r="BM2010">
        <v>290.23320000000001</v>
      </c>
      <c r="BN2010">
        <v>290.23320000000001</v>
      </c>
    </row>
    <row r="2011" spans="2:66" x14ac:dyDescent="0.25">
      <c r="B2011" s="3">
        <v>38105</v>
      </c>
      <c r="C2011" s="2">
        <v>4130.49</v>
      </c>
      <c r="D2011" s="2">
        <v>4062.59</v>
      </c>
      <c r="E2011" s="2">
        <v>4133.8599999999997</v>
      </c>
      <c r="F2011" s="2">
        <v>4065.74</v>
      </c>
      <c r="H2011" s="3">
        <v>38964</v>
      </c>
      <c r="I2011">
        <v>1.2853000000000001</v>
      </c>
      <c r="J2011">
        <v>1.2839</v>
      </c>
      <c r="K2011">
        <v>1.2875000000000001</v>
      </c>
      <c r="L2011">
        <v>1.286</v>
      </c>
      <c r="N2011" s="3">
        <v>38681</v>
      </c>
      <c r="O2011" s="2">
        <v>493.4</v>
      </c>
      <c r="P2011" s="2">
        <v>493.4</v>
      </c>
      <c r="Q2011" s="2">
        <v>497.15</v>
      </c>
      <c r="R2011" s="2">
        <v>495.9</v>
      </c>
      <c r="BJ2011" s="3">
        <v>38104</v>
      </c>
      <c r="BK2011">
        <v>290.28410000000002</v>
      </c>
      <c r="BL2011">
        <v>290.28410000000002</v>
      </c>
      <c r="BM2011">
        <v>290.28410000000002</v>
      </c>
      <c r="BN2011">
        <v>290.28410000000002</v>
      </c>
    </row>
    <row r="2012" spans="2:66" x14ac:dyDescent="0.25">
      <c r="B2012" s="3">
        <v>38104</v>
      </c>
      <c r="C2012" s="2">
        <v>4124.6899999999996</v>
      </c>
      <c r="D2012" s="2">
        <v>4112.8599999999997</v>
      </c>
      <c r="E2012" s="2">
        <v>4151.08</v>
      </c>
      <c r="F2012" s="2">
        <v>4134.1000000000004</v>
      </c>
      <c r="H2012" s="3">
        <v>38963</v>
      </c>
      <c r="I2012">
        <v>1.2833000000000001</v>
      </c>
      <c r="J2012">
        <v>1.2826</v>
      </c>
      <c r="K2012">
        <v>1.2856000000000001</v>
      </c>
      <c r="L2012">
        <v>1.2849999999999999</v>
      </c>
      <c r="N2012" s="3">
        <v>38680</v>
      </c>
      <c r="O2012" s="2">
        <v>492.15</v>
      </c>
      <c r="P2012" s="2">
        <v>492.05</v>
      </c>
      <c r="Q2012" s="2">
        <v>494.8</v>
      </c>
      <c r="R2012" s="2">
        <v>493.92</v>
      </c>
      <c r="BJ2012" s="3">
        <v>38103</v>
      </c>
      <c r="BK2012">
        <v>289.81029999999998</v>
      </c>
      <c r="BL2012">
        <v>289.81029999999998</v>
      </c>
      <c r="BM2012">
        <v>289.81029999999998</v>
      </c>
      <c r="BN2012">
        <v>289.81029999999998</v>
      </c>
    </row>
    <row r="2013" spans="2:66" x14ac:dyDescent="0.25">
      <c r="B2013" s="3">
        <v>38103</v>
      </c>
      <c r="C2013" s="2">
        <v>4105.97</v>
      </c>
      <c r="D2013" s="2">
        <v>4105.97</v>
      </c>
      <c r="E2013" s="2">
        <v>4156.8900000000003</v>
      </c>
      <c r="F2013" s="2">
        <v>4125.83</v>
      </c>
      <c r="H2013" s="3">
        <v>38962</v>
      </c>
      <c r="I2013">
        <v>1.2836000000000001</v>
      </c>
      <c r="J2013">
        <v>1.2833000000000001</v>
      </c>
      <c r="K2013">
        <v>1.2836000000000001</v>
      </c>
      <c r="L2013">
        <v>1.2833000000000001</v>
      </c>
      <c r="N2013" s="3">
        <v>38679</v>
      </c>
      <c r="O2013" s="2">
        <v>492.75</v>
      </c>
      <c r="P2013" s="2">
        <v>487.15</v>
      </c>
      <c r="Q2013" s="2">
        <v>493.9</v>
      </c>
      <c r="R2013" s="2">
        <v>492</v>
      </c>
      <c r="BJ2013" s="3">
        <v>38100</v>
      </c>
      <c r="BK2013">
        <v>290.90690000000001</v>
      </c>
      <c r="BL2013">
        <v>290.90690000000001</v>
      </c>
      <c r="BM2013">
        <v>290.90690000000001</v>
      </c>
      <c r="BN2013">
        <v>290.90690000000001</v>
      </c>
    </row>
    <row r="2014" spans="2:66" x14ac:dyDescent="0.25">
      <c r="B2014" s="3">
        <v>38100</v>
      </c>
      <c r="C2014" s="2">
        <v>4080.37</v>
      </c>
      <c r="D2014" s="2">
        <v>4080.37</v>
      </c>
      <c r="E2014" s="2">
        <v>4129.1400000000003</v>
      </c>
      <c r="F2014" s="2">
        <v>4103.62</v>
      </c>
      <c r="H2014" s="3">
        <v>38961</v>
      </c>
      <c r="I2014">
        <v>1.2808999999999999</v>
      </c>
      <c r="J2014">
        <v>1.2757000000000001</v>
      </c>
      <c r="K2014">
        <v>1.2844</v>
      </c>
      <c r="L2014">
        <v>1.2836000000000001</v>
      </c>
      <c r="N2014" s="3">
        <v>38678</v>
      </c>
      <c r="O2014" s="2">
        <v>491.37</v>
      </c>
      <c r="P2014" s="2">
        <v>489.7</v>
      </c>
      <c r="Q2014" s="2">
        <v>495.63</v>
      </c>
      <c r="R2014" s="2">
        <v>492.65</v>
      </c>
      <c r="BJ2014" s="3">
        <v>38099</v>
      </c>
      <c r="BK2014">
        <v>290.52319999999997</v>
      </c>
      <c r="BL2014">
        <v>290.52319999999997</v>
      </c>
      <c r="BM2014">
        <v>290.52319999999997</v>
      </c>
      <c r="BN2014">
        <v>290.52319999999997</v>
      </c>
    </row>
    <row r="2015" spans="2:66" x14ac:dyDescent="0.25">
      <c r="B2015" s="3">
        <v>38099</v>
      </c>
      <c r="C2015" s="2">
        <v>4043.37</v>
      </c>
      <c r="D2015" s="2">
        <v>4002.45</v>
      </c>
      <c r="E2015" s="2">
        <v>4062.83</v>
      </c>
      <c r="F2015" s="2">
        <v>4059.15</v>
      </c>
      <c r="H2015" s="3">
        <v>38960</v>
      </c>
      <c r="I2015">
        <v>1.2831999999999999</v>
      </c>
      <c r="J2015">
        <v>1.2784</v>
      </c>
      <c r="K2015">
        <v>1.2877000000000001</v>
      </c>
      <c r="L2015">
        <v>1.2807999999999999</v>
      </c>
      <c r="N2015" s="3">
        <v>38677</v>
      </c>
      <c r="O2015" s="2">
        <v>485.1</v>
      </c>
      <c r="P2015" s="2">
        <v>484.55</v>
      </c>
      <c r="Q2015" s="2">
        <v>492.05</v>
      </c>
      <c r="R2015" s="2">
        <v>491.6</v>
      </c>
      <c r="BJ2015" s="3">
        <v>38098</v>
      </c>
      <c r="BK2015">
        <v>290.03769999999997</v>
      </c>
      <c r="BL2015">
        <v>290.03769999999997</v>
      </c>
      <c r="BM2015">
        <v>290.03769999999997</v>
      </c>
      <c r="BN2015">
        <v>290.03769999999997</v>
      </c>
    </row>
    <row r="2016" spans="2:66" x14ac:dyDescent="0.25">
      <c r="B2016" s="3">
        <v>38098</v>
      </c>
      <c r="C2016" s="2">
        <v>4050.47</v>
      </c>
      <c r="D2016" s="2">
        <v>4013.3</v>
      </c>
      <c r="E2016" s="2">
        <v>4055.26</v>
      </c>
      <c r="F2016" s="2">
        <v>4026.15</v>
      </c>
      <c r="H2016" s="3">
        <v>38959</v>
      </c>
      <c r="I2016">
        <v>1.2829999999999999</v>
      </c>
      <c r="J2016">
        <v>1.2810999999999999</v>
      </c>
      <c r="K2016">
        <v>1.2847999999999999</v>
      </c>
      <c r="L2016">
        <v>1.2828999999999999</v>
      </c>
      <c r="N2016" s="3">
        <v>38676</v>
      </c>
      <c r="O2016" s="2">
        <v>486.1</v>
      </c>
      <c r="P2016" s="2">
        <v>485.55500000000001</v>
      </c>
      <c r="Q2016" s="2">
        <v>486.1</v>
      </c>
      <c r="R2016" s="2">
        <v>485.8</v>
      </c>
      <c r="BJ2016" s="3">
        <v>38097</v>
      </c>
      <c r="BK2016">
        <v>290.70929999999998</v>
      </c>
      <c r="BL2016">
        <v>290.70929999999998</v>
      </c>
      <c r="BM2016">
        <v>290.70929999999998</v>
      </c>
      <c r="BN2016">
        <v>290.70929999999998</v>
      </c>
    </row>
    <row r="2017" spans="2:66" x14ac:dyDescent="0.25">
      <c r="B2017" s="3">
        <v>38097</v>
      </c>
      <c r="C2017" s="2">
        <v>4034.28</v>
      </c>
      <c r="D2017" s="2">
        <v>4034.28</v>
      </c>
      <c r="E2017" s="2">
        <v>4083.27</v>
      </c>
      <c r="F2017" s="2">
        <v>4061.13</v>
      </c>
      <c r="H2017" s="3">
        <v>38958</v>
      </c>
      <c r="I2017">
        <v>1.2789999999999999</v>
      </c>
      <c r="J2017">
        <v>1.2749999999999999</v>
      </c>
      <c r="K2017">
        <v>1.2838000000000001</v>
      </c>
      <c r="L2017">
        <v>1.2825</v>
      </c>
      <c r="N2017" s="3">
        <v>38675</v>
      </c>
      <c r="O2017" s="2">
        <v>485.8</v>
      </c>
      <c r="P2017" s="2">
        <v>485.65</v>
      </c>
      <c r="Q2017" s="2">
        <v>486.3</v>
      </c>
      <c r="R2017" s="2">
        <v>485.65</v>
      </c>
      <c r="BJ2017" s="3">
        <v>38096</v>
      </c>
      <c r="BK2017">
        <v>291.1755</v>
      </c>
      <c r="BL2017">
        <v>291.1755</v>
      </c>
      <c r="BM2017">
        <v>291.1755</v>
      </c>
      <c r="BN2017">
        <v>291.1755</v>
      </c>
    </row>
    <row r="2018" spans="2:66" x14ac:dyDescent="0.25">
      <c r="B2018" s="3">
        <v>38096</v>
      </c>
      <c r="C2018" s="2">
        <v>4033</v>
      </c>
      <c r="D2018" s="2">
        <v>3995.59</v>
      </c>
      <c r="E2018" s="2">
        <v>4040.68</v>
      </c>
      <c r="F2018" s="2">
        <v>4025.07</v>
      </c>
      <c r="H2018" s="3">
        <v>38957</v>
      </c>
      <c r="I2018">
        <v>1.276</v>
      </c>
      <c r="J2018">
        <v>1.2756000000000001</v>
      </c>
      <c r="K2018">
        <v>1.2817000000000001</v>
      </c>
      <c r="L2018">
        <v>1.2786999999999999</v>
      </c>
      <c r="N2018" s="3">
        <v>38674</v>
      </c>
      <c r="O2018" s="2">
        <v>485.55</v>
      </c>
      <c r="P2018" s="2">
        <v>483.8</v>
      </c>
      <c r="Q2018" s="2">
        <v>489.1</v>
      </c>
      <c r="R2018" s="2">
        <v>485.55</v>
      </c>
      <c r="BJ2018" s="3">
        <v>38093</v>
      </c>
      <c r="BK2018">
        <v>290.78919999999999</v>
      </c>
      <c r="BL2018">
        <v>290.78919999999999</v>
      </c>
      <c r="BM2018">
        <v>290.78919999999999</v>
      </c>
      <c r="BN2018">
        <v>290.78919999999999</v>
      </c>
    </row>
    <row r="2019" spans="2:66" x14ac:dyDescent="0.25">
      <c r="B2019" s="3">
        <v>38093</v>
      </c>
      <c r="C2019" s="2">
        <v>4004.61</v>
      </c>
      <c r="D2019" s="2">
        <v>3986.62</v>
      </c>
      <c r="E2019" s="2">
        <v>4043.53</v>
      </c>
      <c r="F2019" s="2">
        <v>4033.98</v>
      </c>
      <c r="H2019" s="3">
        <v>38956</v>
      </c>
      <c r="I2019">
        <v>1.2751999999999999</v>
      </c>
      <c r="J2019">
        <v>1.2742</v>
      </c>
      <c r="K2019">
        <v>1.2767999999999999</v>
      </c>
      <c r="L2019">
        <v>1.2761</v>
      </c>
      <c r="N2019" s="3">
        <v>38673</v>
      </c>
      <c r="O2019" s="2">
        <v>479.47500000000002</v>
      </c>
      <c r="P2019" s="2">
        <v>477.95</v>
      </c>
      <c r="Q2019" s="2">
        <v>487.20499999999998</v>
      </c>
      <c r="R2019" s="2">
        <v>485.6</v>
      </c>
      <c r="BJ2019" s="3">
        <v>38092</v>
      </c>
      <c r="BK2019">
        <v>290.4699</v>
      </c>
      <c r="BL2019">
        <v>290.4699</v>
      </c>
      <c r="BM2019">
        <v>290.4699</v>
      </c>
      <c r="BN2019">
        <v>290.4699</v>
      </c>
    </row>
    <row r="2020" spans="2:66" x14ac:dyDescent="0.25">
      <c r="B2020" s="3">
        <v>38092</v>
      </c>
      <c r="C2020" s="2">
        <v>4011.27</v>
      </c>
      <c r="D2020" s="2">
        <v>3989.21</v>
      </c>
      <c r="E2020" s="2">
        <v>4034.32</v>
      </c>
      <c r="F2020" s="2">
        <v>4004.61</v>
      </c>
      <c r="H2020" s="3">
        <v>38955</v>
      </c>
      <c r="I2020">
        <v>1.2750999999999999</v>
      </c>
      <c r="J2020">
        <v>1.2750999999999999</v>
      </c>
      <c r="K2020">
        <v>1.2753000000000001</v>
      </c>
      <c r="L2020">
        <v>1.2751999999999999</v>
      </c>
      <c r="N2020" s="3">
        <v>38672</v>
      </c>
      <c r="O2020" s="2">
        <v>469.17500000000001</v>
      </c>
      <c r="P2020" s="2">
        <v>468.2</v>
      </c>
      <c r="Q2020" s="2">
        <v>479.65</v>
      </c>
      <c r="R2020" s="2">
        <v>479.65</v>
      </c>
      <c r="BJ2020" s="3">
        <v>38091</v>
      </c>
      <c r="BK2020">
        <v>290.65320000000003</v>
      </c>
      <c r="BL2020">
        <v>290.65320000000003</v>
      </c>
      <c r="BM2020">
        <v>290.65320000000003</v>
      </c>
      <c r="BN2020">
        <v>290.65320000000003</v>
      </c>
    </row>
    <row r="2021" spans="2:66" x14ac:dyDescent="0.25">
      <c r="B2021" s="3">
        <v>38091</v>
      </c>
      <c r="C2021" s="2">
        <v>4058.91</v>
      </c>
      <c r="D2021" s="2">
        <v>3970.02</v>
      </c>
      <c r="E2021" s="2">
        <v>4058.91</v>
      </c>
      <c r="F2021" s="2">
        <v>4012.77</v>
      </c>
      <c r="H2021" s="3">
        <v>38954</v>
      </c>
      <c r="I2021">
        <v>1.2759</v>
      </c>
      <c r="J2021">
        <v>1.2725</v>
      </c>
      <c r="K2021">
        <v>1.278</v>
      </c>
      <c r="L2021">
        <v>1.2750999999999999</v>
      </c>
      <c r="N2021" s="3">
        <v>38671</v>
      </c>
      <c r="O2021" s="2">
        <v>468</v>
      </c>
      <c r="P2021" s="2">
        <v>466.45</v>
      </c>
      <c r="Q2021" s="2">
        <v>470.1</v>
      </c>
      <c r="R2021" s="2">
        <v>469.05</v>
      </c>
      <c r="BJ2021" s="3">
        <v>38090</v>
      </c>
      <c r="BK2021">
        <v>290.91829999999999</v>
      </c>
      <c r="BL2021">
        <v>290.91829999999999</v>
      </c>
      <c r="BM2021">
        <v>290.91829999999999</v>
      </c>
      <c r="BN2021">
        <v>290.91829999999999</v>
      </c>
    </row>
    <row r="2022" spans="2:66" x14ac:dyDescent="0.25">
      <c r="B2022" s="3">
        <v>38090</v>
      </c>
      <c r="C2022" s="2">
        <v>4016.09</v>
      </c>
      <c r="D2022" s="2">
        <v>4016.09</v>
      </c>
      <c r="E2022" s="2">
        <v>4094.23</v>
      </c>
      <c r="F2022" s="2">
        <v>4071.42</v>
      </c>
      <c r="H2022" s="3">
        <v>38953</v>
      </c>
      <c r="I2022">
        <v>1.2779</v>
      </c>
      <c r="J2022">
        <v>1.2749999999999999</v>
      </c>
      <c r="K2022">
        <v>1.2837000000000001</v>
      </c>
      <c r="L2022">
        <v>1.2759</v>
      </c>
      <c r="N2022" s="3">
        <v>38670</v>
      </c>
      <c r="O2022" s="2">
        <v>469.1</v>
      </c>
      <c r="P2022" s="2">
        <v>466.7</v>
      </c>
      <c r="Q2022" s="2">
        <v>471.13</v>
      </c>
      <c r="R2022" s="2">
        <v>467.65</v>
      </c>
      <c r="BJ2022" s="3">
        <v>38085</v>
      </c>
      <c r="BK2022">
        <v>291.51459999999997</v>
      </c>
      <c r="BL2022">
        <v>291.51459999999997</v>
      </c>
      <c r="BM2022">
        <v>291.51459999999997</v>
      </c>
      <c r="BN2022">
        <v>291.51459999999997</v>
      </c>
    </row>
    <row r="2023" spans="2:66" x14ac:dyDescent="0.25">
      <c r="B2023" s="3">
        <v>38085</v>
      </c>
      <c r="C2023" s="2">
        <v>4030.56</v>
      </c>
      <c r="D2023" s="2">
        <v>4004.57</v>
      </c>
      <c r="E2023" s="2">
        <v>4058.29</v>
      </c>
      <c r="F2023" s="2">
        <v>4013.53</v>
      </c>
      <c r="H2023" s="3">
        <v>38952</v>
      </c>
      <c r="I2023">
        <v>1.2796000000000001</v>
      </c>
      <c r="J2023">
        <v>1.2775000000000001</v>
      </c>
      <c r="K2023">
        <v>1.2845</v>
      </c>
      <c r="L2023">
        <v>1.2777000000000001</v>
      </c>
      <c r="N2023" s="3">
        <v>38669</v>
      </c>
      <c r="O2023" s="2">
        <v>469.255</v>
      </c>
      <c r="P2023" s="2">
        <v>468.6</v>
      </c>
      <c r="Q2023" s="2">
        <v>469.255</v>
      </c>
      <c r="R2023" s="2">
        <v>468.7</v>
      </c>
      <c r="BJ2023" s="3">
        <v>38084</v>
      </c>
      <c r="BK2023">
        <v>291.65679999999998</v>
      </c>
      <c r="BL2023">
        <v>291.65679999999998</v>
      </c>
      <c r="BM2023">
        <v>291.65679999999998</v>
      </c>
      <c r="BN2023">
        <v>291.65679999999998</v>
      </c>
    </row>
    <row r="2024" spans="2:66" x14ac:dyDescent="0.25">
      <c r="B2024" s="3">
        <v>38084</v>
      </c>
      <c r="C2024" s="2">
        <v>4023.71</v>
      </c>
      <c r="D2024" s="2">
        <v>4000.44</v>
      </c>
      <c r="E2024" s="2">
        <v>4048.61</v>
      </c>
      <c r="F2024" s="2">
        <v>4001.16</v>
      </c>
      <c r="H2024" s="3">
        <v>38951</v>
      </c>
      <c r="I2024">
        <v>1.2865</v>
      </c>
      <c r="J2024">
        <v>1.2782</v>
      </c>
      <c r="K2024">
        <v>1.2882</v>
      </c>
      <c r="L2024">
        <v>1.2794000000000001</v>
      </c>
      <c r="N2024" s="3">
        <v>38668</v>
      </c>
      <c r="O2024" s="2">
        <v>468.7</v>
      </c>
      <c r="P2024" s="2">
        <v>468.3</v>
      </c>
      <c r="Q2024" s="2">
        <v>468.7</v>
      </c>
      <c r="R2024" s="2">
        <v>468.5</v>
      </c>
      <c r="BJ2024" s="3">
        <v>38083</v>
      </c>
      <c r="BK2024">
        <v>291.09059999999999</v>
      </c>
      <c r="BL2024">
        <v>291.09059999999999</v>
      </c>
      <c r="BM2024">
        <v>291.09059999999999</v>
      </c>
      <c r="BN2024">
        <v>291.09059999999999</v>
      </c>
    </row>
    <row r="2025" spans="2:66" x14ac:dyDescent="0.25">
      <c r="B2025" s="3">
        <v>38083</v>
      </c>
      <c r="C2025" s="2">
        <v>4064.75</v>
      </c>
      <c r="D2025" s="2">
        <v>4010.73</v>
      </c>
      <c r="E2025" s="2">
        <v>4065.71</v>
      </c>
      <c r="F2025" s="2">
        <v>4022.81</v>
      </c>
      <c r="H2025" s="3">
        <v>38950</v>
      </c>
      <c r="I2025">
        <v>1.2839</v>
      </c>
      <c r="J2025">
        <v>1.2833000000000001</v>
      </c>
      <c r="K2025">
        <v>1.2937000000000001</v>
      </c>
      <c r="L2025">
        <v>1.2864</v>
      </c>
      <c r="N2025" s="3">
        <v>38667</v>
      </c>
      <c r="O2025" s="2">
        <v>466.35</v>
      </c>
      <c r="P2025" s="2">
        <v>464.85</v>
      </c>
      <c r="Q2025" s="2">
        <v>469.45</v>
      </c>
      <c r="R2025" s="2">
        <v>469.3</v>
      </c>
      <c r="BJ2025" s="3">
        <v>38082</v>
      </c>
      <c r="BK2025">
        <v>291.29840000000002</v>
      </c>
      <c r="BL2025">
        <v>291.29840000000002</v>
      </c>
      <c r="BM2025">
        <v>291.29840000000002</v>
      </c>
      <c r="BN2025">
        <v>291.29840000000002</v>
      </c>
    </row>
    <row r="2026" spans="2:66" x14ac:dyDescent="0.25">
      <c r="B2026" s="3">
        <v>38082</v>
      </c>
      <c r="C2026" s="2">
        <v>4015.23</v>
      </c>
      <c r="D2026" s="2">
        <v>4006.47</v>
      </c>
      <c r="E2026" s="2">
        <v>4059.08</v>
      </c>
      <c r="F2026" s="2">
        <v>4048.6</v>
      </c>
      <c r="H2026" s="3">
        <v>38949</v>
      </c>
      <c r="I2026">
        <v>1.2823</v>
      </c>
      <c r="J2026">
        <v>1.2819</v>
      </c>
      <c r="K2026">
        <v>1.2839</v>
      </c>
      <c r="L2026">
        <v>1.2834000000000001</v>
      </c>
      <c r="N2026" s="3">
        <v>38666</v>
      </c>
      <c r="O2026" s="2">
        <v>467.25</v>
      </c>
      <c r="P2026" s="2">
        <v>465.2</v>
      </c>
      <c r="Q2026" s="2">
        <v>470.4</v>
      </c>
      <c r="R2026" s="2">
        <v>466.25</v>
      </c>
      <c r="BJ2026" s="3">
        <v>38079</v>
      </c>
      <c r="BK2026">
        <v>292.9117</v>
      </c>
      <c r="BL2026">
        <v>292.9117</v>
      </c>
      <c r="BM2026">
        <v>292.9117</v>
      </c>
      <c r="BN2026">
        <v>292.9117</v>
      </c>
    </row>
    <row r="2027" spans="2:66" x14ac:dyDescent="0.25">
      <c r="B2027" s="3">
        <v>38079</v>
      </c>
      <c r="C2027" s="2">
        <v>3924.48</v>
      </c>
      <c r="D2027" s="2">
        <v>3921.5</v>
      </c>
      <c r="E2027" s="2">
        <v>4008.08</v>
      </c>
      <c r="F2027" s="2">
        <v>4007.6</v>
      </c>
      <c r="H2027" s="3">
        <v>38948</v>
      </c>
      <c r="I2027">
        <v>1.2824</v>
      </c>
      <c r="J2027">
        <v>1.2823</v>
      </c>
      <c r="K2027">
        <v>1.2824</v>
      </c>
      <c r="L2027">
        <v>1.2823</v>
      </c>
      <c r="N2027" s="3">
        <v>38665</v>
      </c>
      <c r="O2027" s="2">
        <v>460.625</v>
      </c>
      <c r="P2027" s="2">
        <v>460.35</v>
      </c>
      <c r="Q2027" s="2">
        <v>468.1</v>
      </c>
      <c r="R2027" s="2">
        <v>467.1</v>
      </c>
      <c r="BJ2027" s="3">
        <v>38078</v>
      </c>
      <c r="BK2027">
        <v>293.61860000000001</v>
      </c>
      <c r="BL2027">
        <v>293.61860000000001</v>
      </c>
      <c r="BM2027">
        <v>293.61860000000001</v>
      </c>
      <c r="BN2027">
        <v>293.61860000000001</v>
      </c>
    </row>
    <row r="2028" spans="2:66" x14ac:dyDescent="0.25">
      <c r="B2028" s="3">
        <v>38078</v>
      </c>
      <c r="C2028" s="2">
        <v>3858.34</v>
      </c>
      <c r="D2028" s="2">
        <v>3857.04</v>
      </c>
      <c r="E2028" s="2">
        <v>3928.63</v>
      </c>
      <c r="F2028" s="2">
        <v>3924.85</v>
      </c>
      <c r="H2028" s="3">
        <v>38947</v>
      </c>
      <c r="I2028">
        <v>1.2829999999999999</v>
      </c>
      <c r="J2028">
        <v>1.278</v>
      </c>
      <c r="K2028">
        <v>1.2843</v>
      </c>
      <c r="L2028">
        <v>1.2824</v>
      </c>
      <c r="N2028" s="3">
        <v>38664</v>
      </c>
      <c r="O2028" s="2">
        <v>459.45</v>
      </c>
      <c r="P2028" s="2">
        <v>456.6</v>
      </c>
      <c r="Q2028" s="2">
        <v>462.8</v>
      </c>
      <c r="R2028" s="2">
        <v>460.65</v>
      </c>
      <c r="BJ2028" s="3">
        <v>38077</v>
      </c>
      <c r="BK2028">
        <v>292.95490000000001</v>
      </c>
      <c r="BL2028">
        <v>292.95490000000001</v>
      </c>
      <c r="BM2028">
        <v>292.95490000000001</v>
      </c>
      <c r="BN2028">
        <v>292.95490000000001</v>
      </c>
    </row>
    <row r="2029" spans="2:66" x14ac:dyDescent="0.25">
      <c r="B2029" s="3">
        <v>38077</v>
      </c>
      <c r="C2029" s="2">
        <v>3876.47</v>
      </c>
      <c r="D2029" s="2">
        <v>3840.11</v>
      </c>
      <c r="E2029" s="2">
        <v>3901.05</v>
      </c>
      <c r="F2029" s="2">
        <v>3856.7</v>
      </c>
      <c r="H2029" s="3">
        <v>38946</v>
      </c>
      <c r="I2029">
        <v>1.2847999999999999</v>
      </c>
      <c r="J2029">
        <v>1.2811999999999999</v>
      </c>
      <c r="K2029">
        <v>1.2885</v>
      </c>
      <c r="L2029">
        <v>1.2830999999999999</v>
      </c>
      <c r="N2029" s="3">
        <v>38663</v>
      </c>
      <c r="O2029" s="2">
        <v>456.95</v>
      </c>
      <c r="P2029" s="2">
        <v>456.2</v>
      </c>
      <c r="Q2029" s="2">
        <v>459.9</v>
      </c>
      <c r="R2029" s="2">
        <v>459.4</v>
      </c>
      <c r="BJ2029" s="3">
        <v>38076</v>
      </c>
      <c r="BK2029">
        <v>293.14359999999999</v>
      </c>
      <c r="BL2029">
        <v>293.14359999999999</v>
      </c>
      <c r="BM2029">
        <v>293.14359999999999</v>
      </c>
      <c r="BN2029">
        <v>293.14359999999999</v>
      </c>
    </row>
    <row r="2030" spans="2:66" x14ac:dyDescent="0.25">
      <c r="B2030" s="3">
        <v>38076</v>
      </c>
      <c r="C2030" s="2">
        <v>3880.4</v>
      </c>
      <c r="D2030" s="2">
        <v>3845.57</v>
      </c>
      <c r="E2030" s="2">
        <v>3883.66</v>
      </c>
      <c r="F2030" s="2">
        <v>3874.04</v>
      </c>
      <c r="H2030" s="3">
        <v>38945</v>
      </c>
      <c r="I2030">
        <v>1.2786</v>
      </c>
      <c r="J2030">
        <v>1.2767999999999999</v>
      </c>
      <c r="K2030">
        <v>1.2862</v>
      </c>
      <c r="L2030">
        <v>1.2848999999999999</v>
      </c>
      <c r="N2030" s="3">
        <v>38662</v>
      </c>
      <c r="O2030" s="2">
        <v>456.65499999999997</v>
      </c>
      <c r="P2030" s="2">
        <v>456.55</v>
      </c>
      <c r="Q2030" s="2">
        <v>457.3</v>
      </c>
      <c r="R2030" s="2">
        <v>456.85</v>
      </c>
      <c r="BJ2030" s="3">
        <v>38075</v>
      </c>
      <c r="BK2030">
        <v>293.61270000000002</v>
      </c>
      <c r="BL2030">
        <v>293.61270000000002</v>
      </c>
      <c r="BM2030">
        <v>293.61270000000002</v>
      </c>
      <c r="BN2030">
        <v>293.61270000000002</v>
      </c>
    </row>
    <row r="2031" spans="2:66" x14ac:dyDescent="0.25">
      <c r="B2031" s="3">
        <v>38075</v>
      </c>
      <c r="C2031" s="2">
        <v>3828.04</v>
      </c>
      <c r="D2031" s="2">
        <v>3823.67</v>
      </c>
      <c r="E2031" s="2">
        <v>3886.36</v>
      </c>
      <c r="F2031" s="2">
        <v>3881.25</v>
      </c>
      <c r="H2031" s="3">
        <v>38944</v>
      </c>
      <c r="I2031">
        <v>1.2722</v>
      </c>
      <c r="J2031">
        <v>1.2697000000000001</v>
      </c>
      <c r="K2031">
        <v>1.2801</v>
      </c>
      <c r="L2031">
        <v>1.2784</v>
      </c>
      <c r="N2031" s="3">
        <v>38661</v>
      </c>
      <c r="O2031" s="2">
        <v>456.6</v>
      </c>
      <c r="P2031" s="2">
        <v>456.6</v>
      </c>
      <c r="Q2031" s="2">
        <v>457.5</v>
      </c>
      <c r="R2031" s="2">
        <v>457.2</v>
      </c>
      <c r="BJ2031" s="3">
        <v>38072</v>
      </c>
      <c r="BK2031">
        <v>294.45960000000002</v>
      </c>
      <c r="BL2031">
        <v>294.45960000000002</v>
      </c>
      <c r="BM2031">
        <v>294.45960000000002</v>
      </c>
      <c r="BN2031">
        <v>294.45960000000002</v>
      </c>
    </row>
    <row r="2032" spans="2:66" x14ac:dyDescent="0.25">
      <c r="B2032" s="3">
        <v>38072</v>
      </c>
      <c r="C2032" s="2">
        <v>3834.85</v>
      </c>
      <c r="D2032" s="2">
        <v>3802.23</v>
      </c>
      <c r="E2032" s="2">
        <v>3849.99</v>
      </c>
      <c r="F2032" s="2">
        <v>3822.33</v>
      </c>
      <c r="H2032" s="3">
        <v>38943</v>
      </c>
      <c r="I2032">
        <v>1.2739</v>
      </c>
      <c r="J2032">
        <v>1.2708999999999999</v>
      </c>
      <c r="K2032">
        <v>1.276</v>
      </c>
      <c r="L2032">
        <v>1.2721</v>
      </c>
      <c r="N2032" s="3">
        <v>38660</v>
      </c>
      <c r="O2032" s="2">
        <v>461.05</v>
      </c>
      <c r="P2032" s="2">
        <v>454.9</v>
      </c>
      <c r="Q2032" s="2">
        <v>464.7</v>
      </c>
      <c r="R2032" s="2">
        <v>456.65</v>
      </c>
      <c r="BJ2032" s="3">
        <v>38071</v>
      </c>
      <c r="BK2032">
        <v>294.26530000000002</v>
      </c>
      <c r="BL2032">
        <v>294.26530000000002</v>
      </c>
      <c r="BM2032">
        <v>294.26530000000002</v>
      </c>
      <c r="BN2032">
        <v>294.26530000000002</v>
      </c>
    </row>
    <row r="2033" spans="2:66" x14ac:dyDescent="0.25">
      <c r="B2033" s="3">
        <v>38071</v>
      </c>
      <c r="C2033" s="2">
        <v>3729.76</v>
      </c>
      <c r="D2033" s="2">
        <v>3729.76</v>
      </c>
      <c r="E2033" s="2">
        <v>3811.92</v>
      </c>
      <c r="F2033" s="2">
        <v>3811.92</v>
      </c>
      <c r="H2033" s="3">
        <v>38942</v>
      </c>
      <c r="I2033">
        <v>1.2724</v>
      </c>
      <c r="J2033">
        <v>1.2706</v>
      </c>
      <c r="K2033">
        <v>1.2745</v>
      </c>
      <c r="L2033">
        <v>1.2737000000000001</v>
      </c>
      <c r="N2033" s="3">
        <v>38659</v>
      </c>
      <c r="O2033" s="2">
        <v>463.2</v>
      </c>
      <c r="P2033" s="2">
        <v>458.75</v>
      </c>
      <c r="Q2033" s="2">
        <v>465.63</v>
      </c>
      <c r="R2033" s="2">
        <v>461.15</v>
      </c>
      <c r="BJ2033" s="3">
        <v>38070</v>
      </c>
      <c r="BK2033">
        <v>293.6705</v>
      </c>
      <c r="BL2033">
        <v>293.6705</v>
      </c>
      <c r="BM2033">
        <v>293.6705</v>
      </c>
      <c r="BN2033">
        <v>293.6705</v>
      </c>
    </row>
    <row r="2034" spans="2:66" x14ac:dyDescent="0.25">
      <c r="B2034" s="3">
        <v>38070</v>
      </c>
      <c r="C2034" s="2">
        <v>3732.3</v>
      </c>
      <c r="D2034" s="2">
        <v>3692.4</v>
      </c>
      <c r="E2034" s="2">
        <v>3758.44</v>
      </c>
      <c r="F2034" s="2">
        <v>3726.07</v>
      </c>
      <c r="H2034" s="3">
        <v>38941</v>
      </c>
      <c r="I2034">
        <v>1.2725</v>
      </c>
      <c r="J2034">
        <v>1.2719</v>
      </c>
      <c r="K2034">
        <v>1.2725</v>
      </c>
      <c r="L2034">
        <v>1.2724</v>
      </c>
      <c r="N2034" s="3">
        <v>38658</v>
      </c>
      <c r="O2034" s="2">
        <v>459.87</v>
      </c>
      <c r="P2034" s="2">
        <v>459.05</v>
      </c>
      <c r="Q2034" s="2">
        <v>464.2</v>
      </c>
      <c r="R2034" s="2">
        <v>463.2</v>
      </c>
      <c r="BJ2034" s="3">
        <v>38069</v>
      </c>
      <c r="BK2034">
        <v>293.47669999999999</v>
      </c>
      <c r="BL2034">
        <v>293.47669999999999</v>
      </c>
      <c r="BM2034">
        <v>293.47669999999999</v>
      </c>
      <c r="BN2034">
        <v>293.47669999999999</v>
      </c>
    </row>
    <row r="2035" spans="2:66" x14ac:dyDescent="0.25">
      <c r="B2035" s="3">
        <v>38069</v>
      </c>
      <c r="C2035" s="2">
        <v>3722.95</v>
      </c>
      <c r="D2035" s="2">
        <v>3715.41</v>
      </c>
      <c r="E2035" s="2">
        <v>3772.84</v>
      </c>
      <c r="F2035" s="2">
        <v>3728.82</v>
      </c>
      <c r="H2035" s="3">
        <v>38940</v>
      </c>
      <c r="I2035">
        <v>1.2790999999999999</v>
      </c>
      <c r="J2035">
        <v>1.2717000000000001</v>
      </c>
      <c r="K2035">
        <v>1.2793000000000001</v>
      </c>
      <c r="L2035">
        <v>1.2725</v>
      </c>
      <c r="N2035" s="3">
        <v>38657</v>
      </c>
      <c r="O2035" s="2">
        <v>465.65</v>
      </c>
      <c r="P2035" s="2">
        <v>457.85</v>
      </c>
      <c r="Q2035" s="2">
        <v>466.9</v>
      </c>
      <c r="R2035" s="2">
        <v>459.92</v>
      </c>
      <c r="BJ2035" s="3">
        <v>38068</v>
      </c>
      <c r="BK2035">
        <v>293.43369999999999</v>
      </c>
      <c r="BL2035">
        <v>293.43369999999999</v>
      </c>
      <c r="BM2035">
        <v>293.43369999999999</v>
      </c>
      <c r="BN2035">
        <v>293.43369999999999</v>
      </c>
    </row>
    <row r="2036" spans="2:66" x14ac:dyDescent="0.25">
      <c r="B2036" s="3">
        <v>38068</v>
      </c>
      <c r="C2036" s="2">
        <v>3802.53</v>
      </c>
      <c r="D2036" s="2">
        <v>3696.18</v>
      </c>
      <c r="E2036" s="2">
        <v>3802.53</v>
      </c>
      <c r="F2036" s="2">
        <v>3729.23</v>
      </c>
      <c r="H2036" s="3">
        <v>38939</v>
      </c>
      <c r="I2036">
        <v>1.2867</v>
      </c>
      <c r="J2036">
        <v>1.2747999999999999</v>
      </c>
      <c r="K2036">
        <v>1.2906</v>
      </c>
      <c r="L2036">
        <v>1.2790999999999999</v>
      </c>
      <c r="N2036" s="3">
        <v>38656</v>
      </c>
      <c r="O2036" s="2">
        <v>472.9</v>
      </c>
      <c r="P2036" s="2">
        <v>464.9</v>
      </c>
      <c r="Q2036" s="2">
        <v>473.35</v>
      </c>
      <c r="R2036" s="2">
        <v>465.7</v>
      </c>
      <c r="BJ2036" s="3">
        <v>38065</v>
      </c>
      <c r="BK2036">
        <v>293.15129999999999</v>
      </c>
      <c r="BL2036">
        <v>293.15129999999999</v>
      </c>
      <c r="BM2036">
        <v>293.15129999999999</v>
      </c>
      <c r="BN2036">
        <v>293.15129999999999</v>
      </c>
    </row>
    <row r="2037" spans="2:66" x14ac:dyDescent="0.25">
      <c r="B2037" s="3">
        <v>38065</v>
      </c>
      <c r="C2037" s="2">
        <v>3838.38</v>
      </c>
      <c r="D2037" s="2">
        <v>3804.04</v>
      </c>
      <c r="E2037" s="2">
        <v>3863.01</v>
      </c>
      <c r="F2037" s="2">
        <v>3819.15</v>
      </c>
      <c r="H2037" s="3">
        <v>38938</v>
      </c>
      <c r="I2037">
        <v>1.2786</v>
      </c>
      <c r="J2037">
        <v>1.2769999999999999</v>
      </c>
      <c r="K2037">
        <v>1.2899</v>
      </c>
      <c r="L2037">
        <v>1.2867</v>
      </c>
      <c r="N2037" s="3">
        <v>38655</v>
      </c>
      <c r="O2037" s="2">
        <v>473.2</v>
      </c>
      <c r="P2037" s="2">
        <v>472.6</v>
      </c>
      <c r="Q2037" s="2">
        <v>473.4</v>
      </c>
      <c r="R2037" s="2">
        <v>472.85</v>
      </c>
      <c r="BJ2037" s="3">
        <v>38064</v>
      </c>
      <c r="BK2037">
        <v>293.24040000000002</v>
      </c>
      <c r="BL2037">
        <v>293.24040000000002</v>
      </c>
      <c r="BM2037">
        <v>293.24040000000002</v>
      </c>
      <c r="BN2037">
        <v>293.24040000000002</v>
      </c>
    </row>
    <row r="2038" spans="2:66" x14ac:dyDescent="0.25">
      <c r="B2038" s="3">
        <v>38064</v>
      </c>
      <c r="C2038" s="2">
        <v>3898.38</v>
      </c>
      <c r="D2038" s="2">
        <v>3821.88</v>
      </c>
      <c r="E2038" s="2">
        <v>3902.74</v>
      </c>
      <c r="F2038" s="2">
        <v>3827.43</v>
      </c>
      <c r="H2038" s="3">
        <v>38937</v>
      </c>
      <c r="I2038">
        <v>1.282</v>
      </c>
      <c r="J2038">
        <v>1.2767999999999999</v>
      </c>
      <c r="K2038">
        <v>1.2888999999999999</v>
      </c>
      <c r="L2038">
        <v>1.2787999999999999</v>
      </c>
      <c r="N2038" s="3">
        <v>38654</v>
      </c>
      <c r="O2038" s="2">
        <v>473.2</v>
      </c>
      <c r="P2038" s="2">
        <v>473.2</v>
      </c>
      <c r="Q2038" s="2">
        <v>473.6</v>
      </c>
      <c r="R2038" s="2">
        <v>473.3</v>
      </c>
      <c r="BJ2038" s="3">
        <v>38063</v>
      </c>
      <c r="BK2038">
        <v>292.95440000000002</v>
      </c>
      <c r="BL2038">
        <v>292.95440000000002</v>
      </c>
      <c r="BM2038">
        <v>292.95440000000002</v>
      </c>
      <c r="BN2038">
        <v>292.95440000000002</v>
      </c>
    </row>
    <row r="2039" spans="2:66" x14ac:dyDescent="0.25">
      <c r="B2039" s="3">
        <v>38063</v>
      </c>
      <c r="C2039" s="2">
        <v>3828.26</v>
      </c>
      <c r="D2039" s="2">
        <v>3828.26</v>
      </c>
      <c r="E2039" s="2">
        <v>3902.85</v>
      </c>
      <c r="F2039" s="2">
        <v>3896.79</v>
      </c>
      <c r="H2039" s="3">
        <v>38936</v>
      </c>
      <c r="I2039">
        <v>1.2887</v>
      </c>
      <c r="J2039">
        <v>1.2805</v>
      </c>
      <c r="K2039">
        <v>1.2887999999999999</v>
      </c>
      <c r="L2039">
        <v>1.2819</v>
      </c>
      <c r="N2039" s="3">
        <v>38653</v>
      </c>
      <c r="O2039" s="2">
        <v>473.75</v>
      </c>
      <c r="P2039" s="2">
        <v>469.4</v>
      </c>
      <c r="Q2039" s="2">
        <v>474.9</v>
      </c>
      <c r="R2039" s="2">
        <v>473.15</v>
      </c>
      <c r="BJ2039" s="3">
        <v>38062</v>
      </c>
      <c r="BK2039">
        <v>292.98289999999997</v>
      </c>
      <c r="BL2039">
        <v>292.98289999999997</v>
      </c>
      <c r="BM2039">
        <v>292.98289999999997</v>
      </c>
      <c r="BN2039">
        <v>292.98289999999997</v>
      </c>
    </row>
    <row r="2040" spans="2:66" x14ac:dyDescent="0.25">
      <c r="B2040" s="3">
        <v>38062</v>
      </c>
      <c r="C2040" s="2">
        <v>3810.88</v>
      </c>
      <c r="D2040" s="2">
        <v>3775.11</v>
      </c>
      <c r="E2040" s="2">
        <v>3851.01</v>
      </c>
      <c r="F2040" s="2">
        <v>3822.37</v>
      </c>
      <c r="H2040" s="3">
        <v>38935</v>
      </c>
      <c r="I2040">
        <v>1.2874000000000001</v>
      </c>
      <c r="J2040">
        <v>1.286</v>
      </c>
      <c r="K2040">
        <v>1.2890999999999999</v>
      </c>
      <c r="L2040">
        <v>1.2886</v>
      </c>
      <c r="N2040" s="3">
        <v>38652</v>
      </c>
      <c r="O2040" s="2">
        <v>470.65</v>
      </c>
      <c r="P2040" s="2">
        <v>469.95</v>
      </c>
      <c r="Q2040" s="2">
        <v>476</v>
      </c>
      <c r="R2040" s="2">
        <v>474</v>
      </c>
      <c r="BJ2040" s="3">
        <v>38061</v>
      </c>
      <c r="BK2040">
        <v>293.18169999999998</v>
      </c>
      <c r="BL2040">
        <v>293.18169999999998</v>
      </c>
      <c r="BM2040">
        <v>293.18169999999998</v>
      </c>
      <c r="BN2040">
        <v>293.18169999999998</v>
      </c>
    </row>
    <row r="2041" spans="2:66" x14ac:dyDescent="0.25">
      <c r="B2041" s="3">
        <v>38061</v>
      </c>
      <c r="C2041" s="2">
        <v>3908.61</v>
      </c>
      <c r="D2041" s="2">
        <v>3807.94</v>
      </c>
      <c r="E2041" s="2">
        <v>3909.87</v>
      </c>
      <c r="F2041" s="2">
        <v>3810.76</v>
      </c>
      <c r="H2041" s="3">
        <v>38934</v>
      </c>
      <c r="I2041">
        <v>1.2877000000000001</v>
      </c>
      <c r="J2041">
        <v>1.2874000000000001</v>
      </c>
      <c r="K2041">
        <v>1.2877000000000001</v>
      </c>
      <c r="L2041">
        <v>1.2874000000000001</v>
      </c>
      <c r="N2041" s="3">
        <v>38651</v>
      </c>
      <c r="O2041" s="2">
        <v>472.95</v>
      </c>
      <c r="P2041" s="2">
        <v>470.4</v>
      </c>
      <c r="Q2041" s="2">
        <v>474.88</v>
      </c>
      <c r="R2041" s="2">
        <v>470.45</v>
      </c>
      <c r="BJ2041" s="3">
        <v>38058</v>
      </c>
      <c r="BK2041">
        <v>292.79599999999999</v>
      </c>
      <c r="BL2041">
        <v>292.79599999999999</v>
      </c>
      <c r="BM2041">
        <v>292.79599999999999</v>
      </c>
      <c r="BN2041">
        <v>292.79599999999999</v>
      </c>
    </row>
    <row r="2042" spans="2:66" x14ac:dyDescent="0.25">
      <c r="B2042" s="3">
        <v>38058</v>
      </c>
      <c r="C2042" s="2">
        <v>3879.63</v>
      </c>
      <c r="D2042" s="2">
        <v>3824.54</v>
      </c>
      <c r="E2042" s="2">
        <v>3920.41</v>
      </c>
      <c r="F2042" s="2">
        <v>3915.38</v>
      </c>
      <c r="H2042" s="3">
        <v>38933</v>
      </c>
      <c r="I2042">
        <v>1.28</v>
      </c>
      <c r="J2042">
        <v>1.2776000000000001</v>
      </c>
      <c r="K2042">
        <v>1.2907999999999999</v>
      </c>
      <c r="L2042">
        <v>1.2877000000000001</v>
      </c>
      <c r="N2042" s="3">
        <v>38650</v>
      </c>
      <c r="O2042" s="2">
        <v>465.35</v>
      </c>
      <c r="P2042" s="2">
        <v>464.2</v>
      </c>
      <c r="Q2042" s="2">
        <v>473.95</v>
      </c>
      <c r="R2042" s="2">
        <v>473</v>
      </c>
      <c r="BJ2042" s="3">
        <v>38057</v>
      </c>
      <c r="BK2042">
        <v>292.66719999999998</v>
      </c>
      <c r="BL2042">
        <v>292.66719999999998</v>
      </c>
      <c r="BM2042">
        <v>292.66719999999998</v>
      </c>
      <c r="BN2042">
        <v>292.66719999999998</v>
      </c>
    </row>
    <row r="2043" spans="2:66" x14ac:dyDescent="0.25">
      <c r="B2043" s="3">
        <v>38057</v>
      </c>
      <c r="C2043" s="2">
        <v>4040.51</v>
      </c>
      <c r="D2043" s="2">
        <v>3875.59</v>
      </c>
      <c r="E2043" s="2">
        <v>4040.51</v>
      </c>
      <c r="F2043" s="2">
        <v>3904.95</v>
      </c>
      <c r="H2043" s="3">
        <v>38932</v>
      </c>
      <c r="I2043">
        <v>1.2793000000000001</v>
      </c>
      <c r="J2043">
        <v>1.2742</v>
      </c>
      <c r="K2043">
        <v>1.2829999999999999</v>
      </c>
      <c r="L2043">
        <v>1.2797000000000001</v>
      </c>
      <c r="N2043" s="3">
        <v>38649</v>
      </c>
      <c r="O2043" s="2">
        <v>466.1</v>
      </c>
      <c r="P2043" s="2">
        <v>463</v>
      </c>
      <c r="Q2043" s="2">
        <v>468.8</v>
      </c>
      <c r="R2043" s="2">
        <v>465.12</v>
      </c>
      <c r="BJ2043" s="3">
        <v>38056</v>
      </c>
      <c r="BK2043">
        <v>292.48930000000001</v>
      </c>
      <c r="BL2043">
        <v>292.48930000000001</v>
      </c>
      <c r="BM2043">
        <v>292.48930000000001</v>
      </c>
      <c r="BN2043">
        <v>292.48930000000001</v>
      </c>
    </row>
    <row r="2044" spans="2:66" x14ac:dyDescent="0.25">
      <c r="B2044" s="3">
        <v>38056</v>
      </c>
      <c r="C2044" s="2">
        <v>4077.64</v>
      </c>
      <c r="D2044" s="2">
        <v>4024.81</v>
      </c>
      <c r="E2044" s="2">
        <v>4077.64</v>
      </c>
      <c r="F2044" s="2">
        <v>4044.7</v>
      </c>
      <c r="H2044" s="3">
        <v>38931</v>
      </c>
      <c r="I2044">
        <v>1.282</v>
      </c>
      <c r="J2044">
        <v>1.2776000000000001</v>
      </c>
      <c r="K2044">
        <v>1.2835000000000001</v>
      </c>
      <c r="L2044">
        <v>1.2786999999999999</v>
      </c>
      <c r="N2044" s="3">
        <v>38648</v>
      </c>
      <c r="O2044" s="2">
        <v>467.61</v>
      </c>
      <c r="P2044" s="2">
        <v>464.59</v>
      </c>
      <c r="Q2044" s="2">
        <v>468.61</v>
      </c>
      <c r="R2044" s="2">
        <v>467.16</v>
      </c>
      <c r="BJ2044" s="3">
        <v>38055</v>
      </c>
      <c r="BK2044">
        <v>292.2115</v>
      </c>
      <c r="BL2044">
        <v>292.2115</v>
      </c>
      <c r="BM2044">
        <v>292.2115</v>
      </c>
      <c r="BN2044">
        <v>292.2115</v>
      </c>
    </row>
    <row r="2045" spans="2:66" x14ac:dyDescent="0.25">
      <c r="B2045" s="3">
        <v>38055</v>
      </c>
      <c r="C2045" s="2">
        <v>4143.9799999999996</v>
      </c>
      <c r="D2045" s="2">
        <v>4077.03</v>
      </c>
      <c r="E2045" s="2">
        <v>4143.9799999999996</v>
      </c>
      <c r="F2045" s="2">
        <v>4087.55</v>
      </c>
      <c r="H2045" s="3">
        <v>38930</v>
      </c>
      <c r="I2045">
        <v>1.2766</v>
      </c>
      <c r="J2045">
        <v>1.272</v>
      </c>
      <c r="K2045">
        <v>1.2827999999999999</v>
      </c>
      <c r="L2045">
        <v>1.2823</v>
      </c>
      <c r="N2045" s="3">
        <v>38647</v>
      </c>
      <c r="O2045" s="2">
        <v>461.58</v>
      </c>
      <c r="P2045" s="2">
        <v>461.58</v>
      </c>
      <c r="Q2045" s="2">
        <v>468.43</v>
      </c>
      <c r="R2045" s="2">
        <v>467.56</v>
      </c>
      <c r="BJ2045" s="3">
        <v>38054</v>
      </c>
      <c r="BK2045">
        <v>292.19330000000002</v>
      </c>
      <c r="BL2045">
        <v>292.19330000000002</v>
      </c>
      <c r="BM2045">
        <v>292.19330000000002</v>
      </c>
      <c r="BN2045">
        <v>292.19330000000002</v>
      </c>
    </row>
    <row r="2046" spans="2:66" x14ac:dyDescent="0.25">
      <c r="B2046" s="3">
        <v>38054</v>
      </c>
      <c r="C2046" s="2">
        <v>4131.34</v>
      </c>
      <c r="D2046" s="2">
        <v>4131.34</v>
      </c>
      <c r="E2046" s="2">
        <v>4163.1899999999996</v>
      </c>
      <c r="F2046" s="2">
        <v>4145.99</v>
      </c>
      <c r="H2046" s="3">
        <v>38929</v>
      </c>
      <c r="I2046">
        <v>1.2771999999999999</v>
      </c>
      <c r="J2046">
        <v>1.2738</v>
      </c>
      <c r="K2046">
        <v>1.2782</v>
      </c>
      <c r="L2046">
        <v>1.2764</v>
      </c>
      <c r="N2046" s="3">
        <v>38646</v>
      </c>
      <c r="O2046" s="2">
        <v>464.43</v>
      </c>
      <c r="P2046" s="2">
        <v>457.53</v>
      </c>
      <c r="Q2046" s="2">
        <v>464.43</v>
      </c>
      <c r="R2046" s="2">
        <v>461.6</v>
      </c>
      <c r="BJ2046" s="3">
        <v>38051</v>
      </c>
      <c r="BK2046">
        <v>290.04989999999998</v>
      </c>
      <c r="BL2046">
        <v>290.04989999999998</v>
      </c>
      <c r="BM2046">
        <v>290.04989999999998</v>
      </c>
      <c r="BN2046">
        <v>290.04989999999998</v>
      </c>
    </row>
    <row r="2047" spans="2:66" x14ac:dyDescent="0.25">
      <c r="B2047" s="3">
        <v>38051</v>
      </c>
      <c r="C2047" s="2">
        <v>4136.79</v>
      </c>
      <c r="D2047" s="2">
        <v>4090.9</v>
      </c>
      <c r="E2047" s="2">
        <v>4151.84</v>
      </c>
      <c r="F2047" s="2">
        <v>4126.1400000000003</v>
      </c>
      <c r="H2047" s="3">
        <v>38928</v>
      </c>
      <c r="I2047">
        <v>1.2759</v>
      </c>
      <c r="J2047">
        <v>1.2751999999999999</v>
      </c>
      <c r="K2047">
        <v>1.2769999999999999</v>
      </c>
      <c r="L2047">
        <v>1.2769999999999999</v>
      </c>
      <c r="N2047" s="3">
        <v>38645</v>
      </c>
      <c r="O2047" s="2">
        <v>471.87</v>
      </c>
      <c r="P2047" s="2">
        <v>460.26</v>
      </c>
      <c r="Q2047" s="2">
        <v>471.87</v>
      </c>
      <c r="R2047" s="2">
        <v>464.44</v>
      </c>
      <c r="BJ2047" s="3">
        <v>38050</v>
      </c>
      <c r="BK2047">
        <v>289.77010000000001</v>
      </c>
      <c r="BL2047">
        <v>289.77010000000001</v>
      </c>
      <c r="BM2047">
        <v>289.77010000000001</v>
      </c>
      <c r="BN2047">
        <v>289.77010000000001</v>
      </c>
    </row>
    <row r="2048" spans="2:66" x14ac:dyDescent="0.25">
      <c r="B2048" s="3">
        <v>38050</v>
      </c>
      <c r="C2048" s="2">
        <v>4077.31</v>
      </c>
      <c r="D2048" s="2">
        <v>4077.31</v>
      </c>
      <c r="E2048" s="2">
        <v>4138.8500000000004</v>
      </c>
      <c r="F2048" s="2">
        <v>4133.78</v>
      </c>
      <c r="H2048" s="3">
        <v>38927</v>
      </c>
      <c r="I2048">
        <v>1.276</v>
      </c>
      <c r="J2048">
        <v>1.2746999999999999</v>
      </c>
      <c r="K2048">
        <v>1.276</v>
      </c>
      <c r="L2048">
        <v>1.2759</v>
      </c>
      <c r="N2048" s="3">
        <v>38644</v>
      </c>
      <c r="O2048" s="2">
        <v>474.12</v>
      </c>
      <c r="P2048" s="2">
        <v>467.32</v>
      </c>
      <c r="Q2048" s="2">
        <v>474.38</v>
      </c>
      <c r="R2048" s="2">
        <v>471.9</v>
      </c>
      <c r="BJ2048" s="3">
        <v>38049</v>
      </c>
      <c r="BK2048">
        <v>289.73079999999999</v>
      </c>
      <c r="BL2048">
        <v>289.73079999999999</v>
      </c>
      <c r="BM2048">
        <v>289.73079999999999</v>
      </c>
      <c r="BN2048">
        <v>289.73079999999999</v>
      </c>
    </row>
    <row r="2049" spans="2:66" x14ac:dyDescent="0.25">
      <c r="B2049" s="3">
        <v>38049</v>
      </c>
      <c r="C2049" s="2">
        <v>4088.89</v>
      </c>
      <c r="D2049" s="2">
        <v>4058.11</v>
      </c>
      <c r="E2049" s="2">
        <v>4096.41</v>
      </c>
      <c r="F2049" s="2">
        <v>4071.7</v>
      </c>
      <c r="H2049" s="3">
        <v>38926</v>
      </c>
      <c r="I2049">
        <v>1.2685999999999999</v>
      </c>
      <c r="J2049">
        <v>1.2654000000000001</v>
      </c>
      <c r="K2049">
        <v>1.2771999999999999</v>
      </c>
      <c r="L2049">
        <v>1.276</v>
      </c>
      <c r="N2049" s="3">
        <v>38643</v>
      </c>
      <c r="O2049" s="2">
        <v>469.91</v>
      </c>
      <c r="P2049" s="2">
        <v>469.31</v>
      </c>
      <c r="Q2049" s="2">
        <v>475.57</v>
      </c>
      <c r="R2049" s="2">
        <v>474.04</v>
      </c>
      <c r="BJ2049" s="3">
        <v>38048</v>
      </c>
      <c r="BK2049">
        <v>290.4085</v>
      </c>
      <c r="BL2049">
        <v>290.4085</v>
      </c>
      <c r="BM2049">
        <v>290.4085</v>
      </c>
      <c r="BN2049">
        <v>290.4085</v>
      </c>
    </row>
    <row r="2050" spans="2:66" x14ac:dyDescent="0.25">
      <c r="B2050" s="3">
        <v>38048</v>
      </c>
      <c r="C2050" s="2">
        <v>4057.08</v>
      </c>
      <c r="D2050" s="2">
        <v>4057.08</v>
      </c>
      <c r="E2050" s="2">
        <v>4101.0600000000004</v>
      </c>
      <c r="F2050" s="2">
        <v>4100.34</v>
      </c>
      <c r="H2050" s="3">
        <v>38925</v>
      </c>
      <c r="I2050">
        <v>1.2707999999999999</v>
      </c>
      <c r="J2050">
        <v>1.268</v>
      </c>
      <c r="K2050">
        <v>1.2767999999999999</v>
      </c>
      <c r="L2050">
        <v>1.2685999999999999</v>
      </c>
      <c r="N2050" s="3">
        <v>38642</v>
      </c>
      <c r="O2050" s="2">
        <v>469.59</v>
      </c>
      <c r="P2050" s="2">
        <v>465.02</v>
      </c>
      <c r="Q2050" s="2">
        <v>471.22</v>
      </c>
      <c r="R2050" s="2">
        <v>469.92</v>
      </c>
      <c r="BJ2050" s="3">
        <v>38047</v>
      </c>
      <c r="BK2050">
        <v>290.56720000000001</v>
      </c>
      <c r="BL2050">
        <v>290.56720000000001</v>
      </c>
      <c r="BM2050">
        <v>290.56720000000001</v>
      </c>
      <c r="BN2050">
        <v>290.56720000000001</v>
      </c>
    </row>
    <row r="2051" spans="2:66" x14ac:dyDescent="0.25">
      <c r="B2051" s="3">
        <v>38047</v>
      </c>
      <c r="C2051" s="2">
        <v>4026.19</v>
      </c>
      <c r="D2051" s="2">
        <v>4026.19</v>
      </c>
      <c r="E2051" s="2">
        <v>4061.1</v>
      </c>
      <c r="F2051" s="2">
        <v>4054.43</v>
      </c>
      <c r="H2051" s="3">
        <v>38924</v>
      </c>
      <c r="I2051">
        <v>1.2578</v>
      </c>
      <c r="J2051">
        <v>1.2564</v>
      </c>
      <c r="K2051">
        <v>1.2723</v>
      </c>
      <c r="L2051">
        <v>1.2708999999999999</v>
      </c>
      <c r="N2051" s="3">
        <v>38641</v>
      </c>
      <c r="O2051" s="2">
        <v>469.98</v>
      </c>
      <c r="P2051" s="2">
        <v>466.67</v>
      </c>
      <c r="Q2051" s="2">
        <v>470.57</v>
      </c>
      <c r="R2051" s="2">
        <v>469.52</v>
      </c>
      <c r="BJ2051" s="3">
        <v>38044</v>
      </c>
      <c r="BK2051">
        <v>290.6225</v>
      </c>
      <c r="BL2051">
        <v>290.6225</v>
      </c>
      <c r="BM2051">
        <v>290.6225</v>
      </c>
      <c r="BN2051">
        <v>290.6225</v>
      </c>
    </row>
    <row r="2052" spans="2:66" x14ac:dyDescent="0.25">
      <c r="B2052" s="3">
        <v>38044</v>
      </c>
      <c r="C2052" s="2">
        <v>4027.36</v>
      </c>
      <c r="D2052" s="2">
        <v>4017.91</v>
      </c>
      <c r="E2052" s="2">
        <v>4052.58</v>
      </c>
      <c r="F2052" s="2">
        <v>4018.16</v>
      </c>
      <c r="H2052" s="3">
        <v>38923</v>
      </c>
      <c r="I2052">
        <v>1.2623</v>
      </c>
      <c r="J2052">
        <v>1.2563</v>
      </c>
      <c r="K2052">
        <v>1.2667999999999999</v>
      </c>
      <c r="L2052">
        <v>1.2578</v>
      </c>
      <c r="N2052" s="3">
        <v>38640</v>
      </c>
      <c r="O2052" s="2">
        <v>471.67</v>
      </c>
      <c r="P2052" s="2">
        <v>466.21</v>
      </c>
      <c r="Q2052" s="2">
        <v>471.67</v>
      </c>
      <c r="R2052" s="2">
        <v>469.99</v>
      </c>
      <c r="BJ2052" s="3">
        <v>38043</v>
      </c>
      <c r="BK2052">
        <v>290.19529999999997</v>
      </c>
      <c r="BL2052">
        <v>290.19529999999997</v>
      </c>
      <c r="BM2052">
        <v>290.19529999999997</v>
      </c>
      <c r="BN2052">
        <v>290.19529999999997</v>
      </c>
    </row>
    <row r="2053" spans="2:66" x14ac:dyDescent="0.25">
      <c r="B2053" s="3">
        <v>38043</v>
      </c>
      <c r="C2053" s="2">
        <v>4008.39</v>
      </c>
      <c r="D2053" s="2">
        <v>3973.8</v>
      </c>
      <c r="E2053" s="2">
        <v>4019.31</v>
      </c>
      <c r="F2053" s="2">
        <v>4007.81</v>
      </c>
      <c r="H2053" s="3">
        <v>38922</v>
      </c>
      <c r="I2053">
        <v>1.2696000000000001</v>
      </c>
      <c r="J2053">
        <v>1.2608999999999999</v>
      </c>
      <c r="K2053">
        <v>1.2696000000000001</v>
      </c>
      <c r="L2053">
        <v>1.2622</v>
      </c>
      <c r="N2053" s="3">
        <v>38639</v>
      </c>
      <c r="O2053" s="2">
        <v>471.26</v>
      </c>
      <c r="P2053" s="2">
        <v>468.23</v>
      </c>
      <c r="Q2053" s="2">
        <v>476.47</v>
      </c>
      <c r="R2053" s="2">
        <v>471.67</v>
      </c>
      <c r="BJ2053" s="3">
        <v>38042</v>
      </c>
      <c r="BK2053">
        <v>289.98050000000001</v>
      </c>
      <c r="BL2053">
        <v>289.98050000000001</v>
      </c>
      <c r="BM2053">
        <v>289.98050000000001</v>
      </c>
      <c r="BN2053">
        <v>289.98050000000001</v>
      </c>
    </row>
    <row r="2054" spans="2:66" x14ac:dyDescent="0.25">
      <c r="B2054" s="3">
        <v>38042</v>
      </c>
      <c r="C2054" s="2">
        <v>3993.3</v>
      </c>
      <c r="D2054" s="2">
        <v>3960.41</v>
      </c>
      <c r="E2054" s="2">
        <v>4008.03</v>
      </c>
      <c r="F2054" s="2">
        <v>3995.34</v>
      </c>
      <c r="H2054" s="3">
        <v>38921</v>
      </c>
      <c r="I2054">
        <v>1.2695000000000001</v>
      </c>
      <c r="J2054">
        <v>1.2689999999999999</v>
      </c>
      <c r="K2054">
        <v>1.2712000000000001</v>
      </c>
      <c r="L2054">
        <v>1.2696000000000001</v>
      </c>
      <c r="N2054" s="3">
        <v>38638</v>
      </c>
      <c r="O2054" s="2">
        <v>476.14</v>
      </c>
      <c r="P2054" s="2">
        <v>468.33</v>
      </c>
      <c r="Q2054" s="2">
        <v>476.14</v>
      </c>
      <c r="R2054" s="2">
        <v>471.2</v>
      </c>
      <c r="BJ2054" s="3">
        <v>38041</v>
      </c>
      <c r="BK2054">
        <v>289.5926</v>
      </c>
      <c r="BL2054">
        <v>289.5926</v>
      </c>
      <c r="BM2054">
        <v>289.5926</v>
      </c>
      <c r="BN2054">
        <v>289.5926</v>
      </c>
    </row>
    <row r="2055" spans="2:66" x14ac:dyDescent="0.25">
      <c r="B2055" s="3">
        <v>38041</v>
      </c>
      <c r="C2055" s="2">
        <v>4067.91</v>
      </c>
      <c r="D2055" s="2">
        <v>3967.87</v>
      </c>
      <c r="E2055" s="2">
        <v>4067.91</v>
      </c>
      <c r="F2055" s="2">
        <v>3991.42</v>
      </c>
      <c r="H2055" s="3">
        <v>38920</v>
      </c>
      <c r="I2055">
        <v>1.2692000000000001</v>
      </c>
      <c r="J2055">
        <v>1.2692000000000001</v>
      </c>
      <c r="K2055">
        <v>1.2695000000000001</v>
      </c>
      <c r="L2055">
        <v>1.2695000000000001</v>
      </c>
      <c r="N2055" s="3">
        <v>38637</v>
      </c>
      <c r="O2055" s="2">
        <v>475.57</v>
      </c>
      <c r="P2055" s="2">
        <v>475.03</v>
      </c>
      <c r="Q2055" s="2">
        <v>479.73</v>
      </c>
      <c r="R2055" s="2">
        <v>476.1</v>
      </c>
      <c r="BJ2055" s="3">
        <v>38040</v>
      </c>
      <c r="BK2055">
        <v>288.92200000000003</v>
      </c>
      <c r="BL2055">
        <v>288.92200000000003</v>
      </c>
      <c r="BM2055">
        <v>288.92200000000003</v>
      </c>
      <c r="BN2055">
        <v>288.92200000000003</v>
      </c>
    </row>
    <row r="2056" spans="2:66" x14ac:dyDescent="0.25">
      <c r="B2056" s="3">
        <v>38040</v>
      </c>
      <c r="C2056" s="2">
        <v>4074.11</v>
      </c>
      <c r="D2056" s="2">
        <v>4065.25</v>
      </c>
      <c r="E2056" s="2">
        <v>4106.08</v>
      </c>
      <c r="F2056" s="2">
        <v>4068.71</v>
      </c>
      <c r="H2056" s="3">
        <v>38919</v>
      </c>
      <c r="I2056">
        <v>1.2632000000000001</v>
      </c>
      <c r="J2056">
        <v>1.2626999999999999</v>
      </c>
      <c r="K2056">
        <v>1.2703</v>
      </c>
      <c r="L2056">
        <v>1.2692000000000001</v>
      </c>
      <c r="N2056" s="3">
        <v>38636</v>
      </c>
      <c r="O2056" s="2">
        <v>475.02</v>
      </c>
      <c r="P2056" s="2">
        <v>471.24</v>
      </c>
      <c r="Q2056" s="2">
        <v>479.45</v>
      </c>
      <c r="R2056" s="2">
        <v>475.57</v>
      </c>
      <c r="BJ2056" s="3">
        <v>38037</v>
      </c>
      <c r="BK2056">
        <v>289.33780000000002</v>
      </c>
      <c r="BL2056">
        <v>289.33780000000002</v>
      </c>
      <c r="BM2056">
        <v>289.33780000000002</v>
      </c>
      <c r="BN2056">
        <v>289.33780000000002</v>
      </c>
    </row>
    <row r="2057" spans="2:66" x14ac:dyDescent="0.25">
      <c r="B2057" s="3">
        <v>38037</v>
      </c>
      <c r="C2057" s="2">
        <v>4124.51</v>
      </c>
      <c r="D2057" s="2">
        <v>4055.56</v>
      </c>
      <c r="E2057" s="2">
        <v>4135.55</v>
      </c>
      <c r="F2057" s="2">
        <v>4073.35</v>
      </c>
      <c r="H2057" s="3">
        <v>38918</v>
      </c>
      <c r="I2057">
        <v>1.2596000000000001</v>
      </c>
      <c r="J2057">
        <v>1.2588999999999999</v>
      </c>
      <c r="K2057">
        <v>1.2652000000000001</v>
      </c>
      <c r="L2057">
        <v>1.2630999999999999</v>
      </c>
      <c r="N2057" s="3">
        <v>38635</v>
      </c>
      <c r="O2057" s="2">
        <v>474.81</v>
      </c>
      <c r="P2057" s="2">
        <v>471.2</v>
      </c>
      <c r="Q2057" s="2">
        <v>478.99</v>
      </c>
      <c r="R2057" s="2">
        <v>475.07</v>
      </c>
      <c r="BJ2057" s="3">
        <v>38036</v>
      </c>
      <c r="BK2057">
        <v>289.34039999999999</v>
      </c>
      <c r="BL2057">
        <v>289.34039999999999</v>
      </c>
      <c r="BM2057">
        <v>289.34039999999999</v>
      </c>
      <c r="BN2057">
        <v>289.34039999999999</v>
      </c>
    </row>
    <row r="2058" spans="2:66" x14ac:dyDescent="0.25">
      <c r="B2058" s="3">
        <v>38036</v>
      </c>
      <c r="C2058" s="2">
        <v>4099.92</v>
      </c>
      <c r="D2058" s="2">
        <v>4099.92</v>
      </c>
      <c r="E2058" s="2">
        <v>4147.34</v>
      </c>
      <c r="F2058" s="2">
        <v>4141.53</v>
      </c>
      <c r="H2058" s="3">
        <v>38917</v>
      </c>
      <c r="I2058">
        <v>1.2499</v>
      </c>
      <c r="J2058">
        <v>1.2463</v>
      </c>
      <c r="K2058">
        <v>1.2606999999999999</v>
      </c>
      <c r="L2058">
        <v>1.2594000000000001</v>
      </c>
      <c r="N2058" s="3">
        <v>38634</v>
      </c>
      <c r="O2058" s="2">
        <v>475.24</v>
      </c>
      <c r="P2058" s="2">
        <v>472.1</v>
      </c>
      <c r="Q2058" s="2">
        <v>475.48</v>
      </c>
      <c r="R2058" s="2">
        <v>474.83</v>
      </c>
      <c r="BJ2058" s="3">
        <v>38035</v>
      </c>
      <c r="BK2058">
        <v>290.08760000000001</v>
      </c>
      <c r="BL2058">
        <v>290.08760000000001</v>
      </c>
      <c r="BM2058">
        <v>290.08760000000001</v>
      </c>
      <c r="BN2058">
        <v>290.08760000000001</v>
      </c>
    </row>
    <row r="2059" spans="2:66" x14ac:dyDescent="0.25">
      <c r="B2059" s="3">
        <v>38035</v>
      </c>
      <c r="C2059" s="2">
        <v>4096.7299999999996</v>
      </c>
      <c r="D2059" s="2">
        <v>4085.29</v>
      </c>
      <c r="E2059" s="2">
        <v>4111.5</v>
      </c>
      <c r="F2059" s="2">
        <v>4095.34</v>
      </c>
      <c r="H2059" s="3">
        <v>38916</v>
      </c>
      <c r="I2059">
        <v>1.2522</v>
      </c>
      <c r="J2059">
        <v>1.2477</v>
      </c>
      <c r="K2059">
        <v>1.2554000000000001</v>
      </c>
      <c r="L2059">
        <v>1.2501</v>
      </c>
      <c r="N2059" s="3">
        <v>38633</v>
      </c>
      <c r="O2059" s="2">
        <v>474.15</v>
      </c>
      <c r="P2059" s="2">
        <v>470.53</v>
      </c>
      <c r="Q2059" s="2">
        <v>480.22</v>
      </c>
      <c r="R2059" s="2">
        <v>475.3</v>
      </c>
      <c r="BJ2059" s="3">
        <v>38034</v>
      </c>
      <c r="BK2059">
        <v>289.69650000000001</v>
      </c>
      <c r="BL2059">
        <v>289.69650000000001</v>
      </c>
      <c r="BM2059">
        <v>289.69650000000001</v>
      </c>
      <c r="BN2059">
        <v>289.69650000000001</v>
      </c>
    </row>
    <row r="2060" spans="2:66" x14ac:dyDescent="0.25">
      <c r="B2060" s="3">
        <v>38034</v>
      </c>
      <c r="C2060" s="2">
        <v>4073.77</v>
      </c>
      <c r="D2060" s="2">
        <v>4070.65</v>
      </c>
      <c r="E2060" s="2">
        <v>4099.8</v>
      </c>
      <c r="F2060" s="2">
        <v>4095.86</v>
      </c>
      <c r="H2060" s="3">
        <v>38915</v>
      </c>
      <c r="I2060">
        <v>1.2633000000000001</v>
      </c>
      <c r="J2060">
        <v>1.2507999999999999</v>
      </c>
      <c r="K2060">
        <v>1.2639</v>
      </c>
      <c r="L2060">
        <v>1.2519</v>
      </c>
      <c r="N2060" s="3">
        <v>38632</v>
      </c>
      <c r="O2060" s="2">
        <v>465.39</v>
      </c>
      <c r="P2060" s="2">
        <v>465.39</v>
      </c>
      <c r="Q2060" s="2">
        <v>478.51</v>
      </c>
      <c r="R2060" s="2">
        <v>474.13</v>
      </c>
      <c r="BJ2060" s="3">
        <v>38033</v>
      </c>
      <c r="BK2060">
        <v>289.16840000000002</v>
      </c>
      <c r="BL2060">
        <v>289.16840000000002</v>
      </c>
      <c r="BM2060">
        <v>289.16840000000002</v>
      </c>
      <c r="BN2060">
        <v>289.16840000000002</v>
      </c>
    </row>
    <row r="2061" spans="2:66" x14ac:dyDescent="0.25">
      <c r="B2061" s="3">
        <v>38033</v>
      </c>
      <c r="C2061" s="2">
        <v>4054.96</v>
      </c>
      <c r="D2061" s="2">
        <v>4040.49</v>
      </c>
      <c r="E2061" s="2">
        <v>4070.46</v>
      </c>
      <c r="F2061" s="2">
        <v>4070.46</v>
      </c>
      <c r="H2061" s="3">
        <v>38914</v>
      </c>
      <c r="I2061">
        <v>1.2638</v>
      </c>
      <c r="J2061">
        <v>1.2628999999999999</v>
      </c>
      <c r="K2061">
        <v>1.2658</v>
      </c>
      <c r="L2061">
        <v>1.2632000000000001</v>
      </c>
      <c r="N2061" s="3">
        <v>38631</v>
      </c>
      <c r="O2061" s="2">
        <v>466.54</v>
      </c>
      <c r="P2061" s="2">
        <v>461.84</v>
      </c>
      <c r="Q2061" s="2">
        <v>467.81</v>
      </c>
      <c r="R2061" s="2">
        <v>465.41</v>
      </c>
      <c r="BJ2061" s="3">
        <v>38030</v>
      </c>
      <c r="BK2061">
        <v>289.13029999999998</v>
      </c>
      <c r="BL2061">
        <v>289.13029999999998</v>
      </c>
      <c r="BM2061">
        <v>289.13029999999998</v>
      </c>
      <c r="BN2061">
        <v>289.13029999999998</v>
      </c>
    </row>
    <row r="2062" spans="2:66" x14ac:dyDescent="0.25">
      <c r="B2062" s="3">
        <v>38030</v>
      </c>
      <c r="C2062" s="2">
        <v>4121.45</v>
      </c>
      <c r="D2062" s="2">
        <v>4047.92</v>
      </c>
      <c r="E2062" s="2">
        <v>4130.75</v>
      </c>
      <c r="F2062" s="2">
        <v>4057.05</v>
      </c>
      <c r="H2062" s="3">
        <v>38913</v>
      </c>
      <c r="I2062">
        <v>1.2646999999999999</v>
      </c>
      <c r="J2062">
        <v>1.2638</v>
      </c>
      <c r="K2062">
        <v>1.2646999999999999</v>
      </c>
      <c r="L2062">
        <v>1.2638</v>
      </c>
      <c r="N2062" s="3">
        <v>38630</v>
      </c>
      <c r="O2062" s="2">
        <v>466.28</v>
      </c>
      <c r="P2062" s="2">
        <v>463.93</v>
      </c>
      <c r="Q2062" s="2">
        <v>471.44</v>
      </c>
      <c r="R2062" s="2">
        <v>466.63</v>
      </c>
      <c r="BJ2062" s="3">
        <v>38029</v>
      </c>
      <c r="BK2062">
        <v>288.74639999999999</v>
      </c>
      <c r="BL2062">
        <v>288.74639999999999</v>
      </c>
      <c r="BM2062">
        <v>288.74639999999999</v>
      </c>
      <c r="BN2062">
        <v>288.74639999999999</v>
      </c>
    </row>
    <row r="2063" spans="2:66" x14ac:dyDescent="0.25">
      <c r="B2063" s="3">
        <v>38029</v>
      </c>
      <c r="C2063" s="2">
        <v>4138.17</v>
      </c>
      <c r="D2063" s="2">
        <v>4106.3100000000004</v>
      </c>
      <c r="E2063" s="2">
        <v>4150.5600000000004</v>
      </c>
      <c r="F2063" s="2">
        <v>4121.6499999999996</v>
      </c>
      <c r="H2063" s="3">
        <v>38912</v>
      </c>
      <c r="I2063">
        <v>1.2689999999999999</v>
      </c>
      <c r="J2063">
        <v>1.2625999999999999</v>
      </c>
      <c r="K2063">
        <v>1.2692000000000001</v>
      </c>
      <c r="L2063">
        <v>1.2646999999999999</v>
      </c>
      <c r="N2063" s="3">
        <v>38629</v>
      </c>
      <c r="O2063" s="2">
        <v>469.51</v>
      </c>
      <c r="P2063" s="2">
        <v>463.43</v>
      </c>
      <c r="Q2063" s="2">
        <v>469.51</v>
      </c>
      <c r="R2063" s="2">
        <v>466.23</v>
      </c>
      <c r="BJ2063" s="3">
        <v>38028</v>
      </c>
      <c r="BK2063">
        <v>288.07369999999997</v>
      </c>
      <c r="BL2063">
        <v>288.07369999999997</v>
      </c>
      <c r="BM2063">
        <v>288.07369999999997</v>
      </c>
      <c r="BN2063">
        <v>288.07369999999997</v>
      </c>
    </row>
    <row r="2064" spans="2:66" x14ac:dyDescent="0.25">
      <c r="B2064" s="3">
        <v>38028</v>
      </c>
      <c r="C2064" s="2">
        <v>4111.8900000000003</v>
      </c>
      <c r="D2064" s="2">
        <v>4101.1400000000003</v>
      </c>
      <c r="E2064" s="2">
        <v>4125.59</v>
      </c>
      <c r="F2064" s="2">
        <v>4122.16</v>
      </c>
      <c r="H2064" s="3">
        <v>38911</v>
      </c>
      <c r="I2064">
        <v>1.2698</v>
      </c>
      <c r="J2064">
        <v>1.2665999999999999</v>
      </c>
      <c r="K2064">
        <v>1.2727999999999999</v>
      </c>
      <c r="L2064">
        <v>1.2692000000000001</v>
      </c>
      <c r="N2064" s="3">
        <v>38628</v>
      </c>
      <c r="O2064" s="2">
        <v>468.95</v>
      </c>
      <c r="P2064" s="2">
        <v>467.74</v>
      </c>
      <c r="Q2064" s="2">
        <v>471.52</v>
      </c>
      <c r="R2064" s="2">
        <v>469.59</v>
      </c>
      <c r="BJ2064" s="3">
        <v>38027</v>
      </c>
      <c r="BK2064">
        <v>288.69380000000001</v>
      </c>
      <c r="BL2064">
        <v>288.69380000000001</v>
      </c>
      <c r="BM2064">
        <v>288.69380000000001</v>
      </c>
      <c r="BN2064">
        <v>288.69380000000001</v>
      </c>
    </row>
    <row r="2065" spans="2:66" x14ac:dyDescent="0.25">
      <c r="B2065" s="3">
        <v>38027</v>
      </c>
      <c r="C2065" s="2">
        <v>4100.75</v>
      </c>
      <c r="D2065" s="2">
        <v>4083.33</v>
      </c>
      <c r="E2065" s="2">
        <v>4114.78</v>
      </c>
      <c r="F2065" s="2">
        <v>4110.8</v>
      </c>
      <c r="H2065" s="3">
        <v>38910</v>
      </c>
      <c r="I2065">
        <v>1.2761</v>
      </c>
      <c r="J2065">
        <v>1.2679</v>
      </c>
      <c r="K2065">
        <v>1.2778</v>
      </c>
      <c r="L2065">
        <v>1.2698</v>
      </c>
      <c r="N2065" s="3">
        <v>38627</v>
      </c>
      <c r="O2065" s="2">
        <v>469.08</v>
      </c>
      <c r="P2065" s="2">
        <v>467.72</v>
      </c>
      <c r="Q2065" s="2">
        <v>472.77</v>
      </c>
      <c r="R2065" s="2">
        <v>468.98</v>
      </c>
      <c r="BJ2065" s="3">
        <v>38026</v>
      </c>
      <c r="BK2065">
        <v>288.45400000000001</v>
      </c>
      <c r="BL2065">
        <v>288.45400000000001</v>
      </c>
      <c r="BM2065">
        <v>288.45400000000001</v>
      </c>
      <c r="BN2065">
        <v>288.45400000000001</v>
      </c>
    </row>
    <row r="2066" spans="2:66" x14ac:dyDescent="0.25">
      <c r="B2066" s="3">
        <v>38026</v>
      </c>
      <c r="C2066" s="2">
        <v>4051.36</v>
      </c>
      <c r="D2066" s="2">
        <v>4051.36</v>
      </c>
      <c r="E2066" s="2">
        <v>4102.46</v>
      </c>
      <c r="F2066" s="2">
        <v>4098.97</v>
      </c>
      <c r="H2066" s="3">
        <v>38909</v>
      </c>
      <c r="I2066">
        <v>1.2737000000000001</v>
      </c>
      <c r="J2066">
        <v>1.2705</v>
      </c>
      <c r="K2066">
        <v>1.2779</v>
      </c>
      <c r="L2066">
        <v>1.2762</v>
      </c>
      <c r="N2066" s="3">
        <v>38626</v>
      </c>
      <c r="O2066" s="2">
        <v>472.26</v>
      </c>
      <c r="P2066" s="2">
        <v>467.53</v>
      </c>
      <c r="Q2066" s="2">
        <v>472.26</v>
      </c>
      <c r="R2066" s="2">
        <v>469.17</v>
      </c>
      <c r="BJ2066" s="3">
        <v>38023</v>
      </c>
      <c r="BK2066">
        <v>287.21069999999997</v>
      </c>
      <c r="BL2066">
        <v>287.21069999999997</v>
      </c>
      <c r="BM2066">
        <v>287.21069999999997</v>
      </c>
      <c r="BN2066">
        <v>287.21069999999997</v>
      </c>
    </row>
    <row r="2067" spans="2:66" x14ac:dyDescent="0.25">
      <c r="B2067" s="3">
        <v>38023</v>
      </c>
      <c r="C2067" s="2">
        <v>4015.02</v>
      </c>
      <c r="D2067" s="2">
        <v>4007.87</v>
      </c>
      <c r="E2067" s="2">
        <v>4053.02</v>
      </c>
      <c r="F2067" s="2">
        <v>4044.99</v>
      </c>
      <c r="H2067" s="3">
        <v>38908</v>
      </c>
      <c r="I2067">
        <v>1.2807999999999999</v>
      </c>
      <c r="J2067">
        <v>1.2722</v>
      </c>
      <c r="K2067">
        <v>1.2807999999999999</v>
      </c>
      <c r="L2067">
        <v>1.2736000000000001</v>
      </c>
      <c r="N2067" s="3">
        <v>38625</v>
      </c>
      <c r="O2067" s="2">
        <v>469.34</v>
      </c>
      <c r="P2067" s="2">
        <v>469.34</v>
      </c>
      <c r="Q2067" s="2">
        <v>475.93</v>
      </c>
      <c r="R2067" s="2">
        <v>472.31</v>
      </c>
      <c r="BJ2067" s="3">
        <v>38022</v>
      </c>
      <c r="BK2067">
        <v>287.50040000000001</v>
      </c>
      <c r="BL2067">
        <v>287.50040000000001</v>
      </c>
      <c r="BM2067">
        <v>287.50040000000001</v>
      </c>
      <c r="BN2067">
        <v>287.50040000000001</v>
      </c>
    </row>
    <row r="2068" spans="2:66" x14ac:dyDescent="0.25">
      <c r="B2068" s="3">
        <v>38022</v>
      </c>
      <c r="C2068" s="2">
        <v>4025.4</v>
      </c>
      <c r="D2068" s="2">
        <v>4009.56</v>
      </c>
      <c r="E2068" s="2">
        <v>4054.93</v>
      </c>
      <c r="F2068" s="2">
        <v>4014.79</v>
      </c>
      <c r="H2068" s="3">
        <v>38907</v>
      </c>
      <c r="I2068">
        <v>1.2816000000000001</v>
      </c>
      <c r="J2068">
        <v>1.2801</v>
      </c>
      <c r="K2068">
        <v>1.2822</v>
      </c>
      <c r="L2068">
        <v>1.2805</v>
      </c>
      <c r="N2068" s="3">
        <v>38624</v>
      </c>
      <c r="O2068" s="2">
        <v>464.23</v>
      </c>
      <c r="P2068" s="2">
        <v>464.23</v>
      </c>
      <c r="Q2068" s="2">
        <v>470.87</v>
      </c>
      <c r="R2068" s="2">
        <v>469.33</v>
      </c>
      <c r="BJ2068" s="3">
        <v>38021</v>
      </c>
      <c r="BK2068">
        <v>287.57190000000003</v>
      </c>
      <c r="BL2068">
        <v>287.57190000000003</v>
      </c>
      <c r="BM2068">
        <v>287.57190000000003</v>
      </c>
      <c r="BN2068">
        <v>287.57190000000003</v>
      </c>
    </row>
    <row r="2069" spans="2:66" x14ac:dyDescent="0.25">
      <c r="B2069" s="3">
        <v>38021</v>
      </c>
      <c r="C2069" s="2">
        <v>4050.08</v>
      </c>
      <c r="D2069" s="2">
        <v>4008.8</v>
      </c>
      <c r="E2069" s="2">
        <v>4050.08</v>
      </c>
      <c r="F2069" s="2">
        <v>4028.37</v>
      </c>
      <c r="H2069" s="3">
        <v>38906</v>
      </c>
      <c r="I2069">
        <v>1.2809999999999999</v>
      </c>
      <c r="J2069">
        <v>1.2809999999999999</v>
      </c>
      <c r="K2069">
        <v>1.2819</v>
      </c>
      <c r="L2069">
        <v>1.2816000000000001</v>
      </c>
      <c r="N2069" s="3">
        <v>38623</v>
      </c>
      <c r="O2069" s="2">
        <v>467.52</v>
      </c>
      <c r="P2069" s="2">
        <v>461.59</v>
      </c>
      <c r="Q2069" s="2">
        <v>467.52</v>
      </c>
      <c r="R2069" s="2">
        <v>464.28</v>
      </c>
      <c r="BJ2069" s="3">
        <v>38020</v>
      </c>
      <c r="BK2069">
        <v>287.45409999999998</v>
      </c>
      <c r="BL2069">
        <v>287.45409999999998</v>
      </c>
      <c r="BM2069">
        <v>287.45409999999998</v>
      </c>
      <c r="BN2069">
        <v>287.45409999999998</v>
      </c>
    </row>
    <row r="2070" spans="2:66" x14ac:dyDescent="0.25">
      <c r="B2070" s="3">
        <v>38020</v>
      </c>
      <c r="C2070" s="2">
        <v>4074.42</v>
      </c>
      <c r="D2070" s="2">
        <v>4019</v>
      </c>
      <c r="E2070" s="2">
        <v>4075.8</v>
      </c>
      <c r="F2070" s="2">
        <v>4057.51</v>
      </c>
      <c r="H2070" s="3">
        <v>38905</v>
      </c>
      <c r="I2070">
        <v>1.2774000000000001</v>
      </c>
      <c r="J2070">
        <v>1.2762</v>
      </c>
      <c r="K2070">
        <v>1.2855000000000001</v>
      </c>
      <c r="L2070">
        <v>1.2809999999999999</v>
      </c>
      <c r="N2070" s="3">
        <v>38622</v>
      </c>
      <c r="O2070" s="2">
        <v>463.54</v>
      </c>
      <c r="P2070" s="2">
        <v>463.54</v>
      </c>
      <c r="Q2070" s="2">
        <v>468.81</v>
      </c>
      <c r="R2070" s="2">
        <v>467.45</v>
      </c>
      <c r="BJ2070" s="3">
        <v>38019</v>
      </c>
      <c r="BK2070">
        <v>286.76900000000001</v>
      </c>
      <c r="BL2070">
        <v>286.76900000000001</v>
      </c>
      <c r="BM2070">
        <v>286.76900000000001</v>
      </c>
      <c r="BN2070">
        <v>286.76900000000001</v>
      </c>
    </row>
    <row r="2071" spans="2:66" x14ac:dyDescent="0.25">
      <c r="B2071" s="3">
        <v>38019</v>
      </c>
      <c r="C2071" s="2">
        <v>4062.79</v>
      </c>
      <c r="D2071" s="2">
        <v>4046.3</v>
      </c>
      <c r="E2071" s="2">
        <v>4087.21</v>
      </c>
      <c r="F2071" s="2">
        <v>4071.6</v>
      </c>
      <c r="H2071" s="3">
        <v>38904</v>
      </c>
      <c r="I2071">
        <v>1.2726999999999999</v>
      </c>
      <c r="J2071">
        <v>1.2718</v>
      </c>
      <c r="K2071">
        <v>1.2782</v>
      </c>
      <c r="L2071">
        <v>1.2774000000000001</v>
      </c>
      <c r="N2071" s="3">
        <v>38621</v>
      </c>
      <c r="O2071" s="2">
        <v>463.33</v>
      </c>
      <c r="P2071" s="2">
        <v>461.92</v>
      </c>
      <c r="Q2071" s="2">
        <v>467.98</v>
      </c>
      <c r="R2071" s="2">
        <v>463.59</v>
      </c>
      <c r="BJ2071" s="3">
        <v>38016</v>
      </c>
      <c r="BK2071">
        <v>286.47649999999999</v>
      </c>
      <c r="BL2071">
        <v>286.47649999999999</v>
      </c>
      <c r="BM2071">
        <v>286.47649999999999</v>
      </c>
      <c r="BN2071">
        <v>286.47649999999999</v>
      </c>
    </row>
    <row r="2072" spans="2:66" x14ac:dyDescent="0.25">
      <c r="B2072" s="3">
        <v>38016</v>
      </c>
      <c r="C2072" s="2">
        <v>4106.6499999999996</v>
      </c>
      <c r="D2072" s="2">
        <v>4048.52</v>
      </c>
      <c r="E2072" s="2">
        <v>4116.5200000000004</v>
      </c>
      <c r="F2072" s="2">
        <v>4058.6</v>
      </c>
      <c r="H2072" s="3">
        <v>38903</v>
      </c>
      <c r="I2072">
        <v>1.278</v>
      </c>
      <c r="J2072">
        <v>1.2706</v>
      </c>
      <c r="K2072">
        <v>1.2839</v>
      </c>
      <c r="L2072">
        <v>1.2726999999999999</v>
      </c>
      <c r="N2072" s="3">
        <v>38620</v>
      </c>
      <c r="O2072" s="2">
        <v>464.51</v>
      </c>
      <c r="P2072" s="2">
        <v>461.7</v>
      </c>
      <c r="Q2072" s="2">
        <v>465.54</v>
      </c>
      <c r="R2072" s="2">
        <v>463.33</v>
      </c>
      <c r="BJ2072" s="3">
        <v>38015</v>
      </c>
      <c r="BK2072">
        <v>286.78710000000001</v>
      </c>
      <c r="BL2072">
        <v>286.78710000000001</v>
      </c>
      <c r="BM2072">
        <v>286.78710000000001</v>
      </c>
      <c r="BN2072">
        <v>286.78710000000001</v>
      </c>
    </row>
    <row r="2073" spans="2:66" x14ac:dyDescent="0.25">
      <c r="B2073" s="3">
        <v>38015</v>
      </c>
      <c r="C2073" s="2">
        <v>4117.58</v>
      </c>
      <c r="D2073" s="2">
        <v>4092.05</v>
      </c>
      <c r="E2073" s="2">
        <v>4126.6400000000003</v>
      </c>
      <c r="F2073" s="2">
        <v>4095.71</v>
      </c>
      <c r="H2073" s="3">
        <v>38902</v>
      </c>
      <c r="I2073">
        <v>1.28</v>
      </c>
      <c r="J2073">
        <v>1.2775000000000001</v>
      </c>
      <c r="K2073">
        <v>1.282</v>
      </c>
      <c r="L2073">
        <v>1.2778</v>
      </c>
      <c r="N2073" s="3">
        <v>38619</v>
      </c>
      <c r="O2073" s="2">
        <v>465.59</v>
      </c>
      <c r="P2073" s="2">
        <v>461.29</v>
      </c>
      <c r="Q2073" s="2">
        <v>468.43</v>
      </c>
      <c r="R2073" s="2">
        <v>464.44</v>
      </c>
      <c r="BJ2073" s="3">
        <v>38014</v>
      </c>
      <c r="BK2073">
        <v>287.6789</v>
      </c>
      <c r="BL2073">
        <v>287.6789</v>
      </c>
      <c r="BM2073">
        <v>287.6789</v>
      </c>
      <c r="BN2073">
        <v>287.6789</v>
      </c>
    </row>
    <row r="2074" spans="2:66" x14ac:dyDescent="0.25">
      <c r="B2074" s="3">
        <v>38014</v>
      </c>
      <c r="C2074" s="2">
        <v>4124.49</v>
      </c>
      <c r="D2074" s="2">
        <v>4105.97</v>
      </c>
      <c r="E2074" s="2">
        <v>4157.18</v>
      </c>
      <c r="F2074" s="2">
        <v>4150.24</v>
      </c>
      <c r="H2074" s="3">
        <v>38901</v>
      </c>
      <c r="I2074">
        <v>1.2788999999999999</v>
      </c>
      <c r="J2074">
        <v>1.276</v>
      </c>
      <c r="K2074">
        <v>1.2818000000000001</v>
      </c>
      <c r="L2074">
        <v>1.28</v>
      </c>
      <c r="N2074" s="3">
        <v>38618</v>
      </c>
      <c r="O2074" s="2">
        <v>472.79</v>
      </c>
      <c r="P2074" s="2">
        <v>464.72</v>
      </c>
      <c r="Q2074" s="2">
        <v>472.79</v>
      </c>
      <c r="R2074" s="2">
        <v>465.57</v>
      </c>
      <c r="BJ2074" s="3">
        <v>38013</v>
      </c>
      <c r="BK2074">
        <v>287.24810000000002</v>
      </c>
      <c r="BL2074">
        <v>287.24810000000002</v>
      </c>
      <c r="BM2074">
        <v>287.24810000000002</v>
      </c>
      <c r="BN2074">
        <v>287.24810000000002</v>
      </c>
    </row>
    <row r="2075" spans="2:66" x14ac:dyDescent="0.25">
      <c r="B2075" s="3">
        <v>38013</v>
      </c>
      <c r="C2075" s="2">
        <v>4141.8599999999997</v>
      </c>
      <c r="D2075" s="2">
        <v>4129.12</v>
      </c>
      <c r="E2075" s="2">
        <v>4175.4799999999996</v>
      </c>
      <c r="F2075" s="2">
        <v>4134.42</v>
      </c>
      <c r="H2075" s="3">
        <v>38900</v>
      </c>
      <c r="I2075">
        <v>1.2789999999999999</v>
      </c>
      <c r="J2075">
        <v>1.2770999999999999</v>
      </c>
      <c r="K2075">
        <v>1.2789999999999999</v>
      </c>
      <c r="L2075">
        <v>1.2787999999999999</v>
      </c>
      <c r="N2075" s="3">
        <v>38617</v>
      </c>
      <c r="O2075" s="2">
        <v>464.44</v>
      </c>
      <c r="P2075" s="2">
        <v>464.44</v>
      </c>
      <c r="Q2075" s="2">
        <v>477.46</v>
      </c>
      <c r="R2075" s="2">
        <v>472.85</v>
      </c>
      <c r="BJ2075" s="3">
        <v>38012</v>
      </c>
      <c r="BK2075">
        <v>287.83420000000001</v>
      </c>
      <c r="BL2075">
        <v>287.83420000000001</v>
      </c>
      <c r="BM2075">
        <v>287.83420000000001</v>
      </c>
      <c r="BN2075">
        <v>287.83420000000001</v>
      </c>
    </row>
    <row r="2076" spans="2:66" x14ac:dyDescent="0.25">
      <c r="B2076" s="3">
        <v>38012</v>
      </c>
      <c r="C2076" s="2">
        <v>4152.09</v>
      </c>
      <c r="D2076" s="2">
        <v>4116.07</v>
      </c>
      <c r="E2076" s="2">
        <v>4152.09</v>
      </c>
      <c r="F2076" s="2">
        <v>4128.68</v>
      </c>
      <c r="H2076" s="3">
        <v>38899</v>
      </c>
      <c r="I2076">
        <v>1.2788999999999999</v>
      </c>
      <c r="J2076">
        <v>1.2788999999999999</v>
      </c>
      <c r="K2076">
        <v>1.2789999999999999</v>
      </c>
      <c r="L2076">
        <v>1.2789999999999999</v>
      </c>
      <c r="N2076" s="3">
        <v>38616</v>
      </c>
      <c r="O2076" s="2">
        <v>464.62</v>
      </c>
      <c r="P2076" s="2">
        <v>461.61</v>
      </c>
      <c r="Q2076" s="2">
        <v>468.53</v>
      </c>
      <c r="R2076" s="2">
        <v>464.52</v>
      </c>
      <c r="BJ2076" s="3">
        <v>38009</v>
      </c>
      <c r="BK2076">
        <v>288.2002</v>
      </c>
      <c r="BL2076">
        <v>288.2002</v>
      </c>
      <c r="BM2076">
        <v>288.2002</v>
      </c>
      <c r="BN2076">
        <v>288.2002</v>
      </c>
    </row>
    <row r="2077" spans="2:66" x14ac:dyDescent="0.25">
      <c r="B2077" s="3">
        <v>38009</v>
      </c>
      <c r="C2077" s="2">
        <v>4140.76</v>
      </c>
      <c r="D2077" s="2">
        <v>4130.8599999999997</v>
      </c>
      <c r="E2077" s="2">
        <v>4164.26</v>
      </c>
      <c r="F2077" s="2">
        <v>4151.83</v>
      </c>
      <c r="H2077" s="3">
        <v>38898</v>
      </c>
      <c r="I2077">
        <v>1.266</v>
      </c>
      <c r="J2077">
        <v>1.266</v>
      </c>
      <c r="K2077">
        <v>1.2796000000000001</v>
      </c>
      <c r="L2077">
        <v>1.2788999999999999</v>
      </c>
      <c r="N2077" s="3">
        <v>38615</v>
      </c>
      <c r="O2077" s="2">
        <v>459.19</v>
      </c>
      <c r="P2077" s="2">
        <v>459.19</v>
      </c>
      <c r="Q2077" s="2">
        <v>467.88</v>
      </c>
      <c r="R2077" s="2">
        <v>464.62</v>
      </c>
      <c r="BJ2077" s="3">
        <v>38008</v>
      </c>
      <c r="BK2077">
        <v>287.74329999999998</v>
      </c>
      <c r="BL2077">
        <v>287.74329999999998</v>
      </c>
      <c r="BM2077">
        <v>287.74329999999998</v>
      </c>
      <c r="BN2077">
        <v>287.74329999999998</v>
      </c>
    </row>
    <row r="2078" spans="2:66" x14ac:dyDescent="0.25">
      <c r="B2078" s="3">
        <v>38008</v>
      </c>
      <c r="C2078" s="2">
        <v>4144.04</v>
      </c>
      <c r="D2078" s="2">
        <v>4129.2299999999996</v>
      </c>
      <c r="E2078" s="2">
        <v>4171.49</v>
      </c>
      <c r="F2078" s="2">
        <v>4139.8599999999997</v>
      </c>
      <c r="H2078" s="3">
        <v>38897</v>
      </c>
      <c r="I2078">
        <v>1.2541</v>
      </c>
      <c r="J2078">
        <v>1.2517</v>
      </c>
      <c r="K2078">
        <v>1.2668999999999999</v>
      </c>
      <c r="L2078">
        <v>1.2662</v>
      </c>
      <c r="N2078" s="3">
        <v>38614</v>
      </c>
      <c r="O2078" s="2">
        <v>459.15</v>
      </c>
      <c r="P2078" s="2">
        <v>455.98</v>
      </c>
      <c r="Q2078" s="2">
        <v>462.84</v>
      </c>
      <c r="R2078" s="2">
        <v>459.2</v>
      </c>
      <c r="BJ2078" s="3">
        <v>38007</v>
      </c>
      <c r="BK2078">
        <v>287.64190000000002</v>
      </c>
      <c r="BL2078">
        <v>287.64190000000002</v>
      </c>
      <c r="BM2078">
        <v>287.64190000000002</v>
      </c>
      <c r="BN2078">
        <v>287.64190000000002</v>
      </c>
    </row>
    <row r="2079" spans="2:66" x14ac:dyDescent="0.25">
      <c r="B2079" s="3">
        <v>38007</v>
      </c>
      <c r="C2079" s="2">
        <v>4109.6400000000003</v>
      </c>
      <c r="D2079" s="2">
        <v>4099.47</v>
      </c>
      <c r="E2079" s="2">
        <v>4138.04</v>
      </c>
      <c r="F2079" s="2">
        <v>4138.04</v>
      </c>
      <c r="H2079" s="3">
        <v>38896</v>
      </c>
      <c r="I2079">
        <v>1.2569999999999999</v>
      </c>
      <c r="J2079">
        <v>1.2517</v>
      </c>
      <c r="K2079">
        <v>1.2584</v>
      </c>
      <c r="L2079">
        <v>1.2545999999999999</v>
      </c>
      <c r="N2079" s="3">
        <v>38613</v>
      </c>
      <c r="O2079" s="2">
        <v>459.83</v>
      </c>
      <c r="P2079" s="2">
        <v>456.34</v>
      </c>
      <c r="Q2079" s="2">
        <v>461.3</v>
      </c>
      <c r="R2079" s="2">
        <v>459.17</v>
      </c>
      <c r="BJ2079" s="3">
        <v>38006</v>
      </c>
      <c r="BK2079">
        <v>287.3023</v>
      </c>
      <c r="BL2079">
        <v>287.3023</v>
      </c>
      <c r="BM2079">
        <v>287.3023</v>
      </c>
      <c r="BN2079">
        <v>287.3023</v>
      </c>
    </row>
    <row r="2080" spans="2:66" x14ac:dyDescent="0.25">
      <c r="B2080" s="3">
        <v>38006</v>
      </c>
      <c r="C2080" s="2">
        <v>4141.33</v>
      </c>
      <c r="D2080" s="2">
        <v>4101.54</v>
      </c>
      <c r="E2080" s="2">
        <v>4156.08</v>
      </c>
      <c r="F2080" s="2">
        <v>4106.41</v>
      </c>
      <c r="H2080" s="3">
        <v>38895</v>
      </c>
      <c r="I2080">
        <v>1.2605999999999999</v>
      </c>
      <c r="J2080">
        <v>1.2563</v>
      </c>
      <c r="K2080">
        <v>1.2617</v>
      </c>
      <c r="L2080">
        <v>1.2568999999999999</v>
      </c>
      <c r="N2080" s="3">
        <v>38612</v>
      </c>
      <c r="O2080" s="2">
        <v>455.9</v>
      </c>
      <c r="P2080" s="2">
        <v>455.9</v>
      </c>
      <c r="Q2080" s="2">
        <v>460.77</v>
      </c>
      <c r="R2080" s="2">
        <v>459.91</v>
      </c>
      <c r="BJ2080" s="3">
        <v>38005</v>
      </c>
      <c r="BK2080">
        <v>287.08159999999998</v>
      </c>
      <c r="BL2080">
        <v>287.08159999999998</v>
      </c>
      <c r="BM2080">
        <v>287.08159999999998</v>
      </c>
      <c r="BN2080">
        <v>287.08159999999998</v>
      </c>
    </row>
    <row r="2081" spans="2:66" x14ac:dyDescent="0.25">
      <c r="B2081" s="3">
        <v>38005</v>
      </c>
      <c r="C2081" s="2">
        <v>4111.8900000000003</v>
      </c>
      <c r="D2081" s="2">
        <v>4111.8900000000003</v>
      </c>
      <c r="E2081" s="2">
        <v>4151.72</v>
      </c>
      <c r="F2081" s="2">
        <v>4139.92</v>
      </c>
      <c r="H2081" s="3">
        <v>38894</v>
      </c>
      <c r="I2081">
        <v>1.2515000000000001</v>
      </c>
      <c r="J2081">
        <v>1.2502</v>
      </c>
      <c r="K2081">
        <v>1.2606999999999999</v>
      </c>
      <c r="L2081">
        <v>1.2606999999999999</v>
      </c>
      <c r="N2081" s="3">
        <v>38611</v>
      </c>
      <c r="O2081" s="2">
        <v>450.06</v>
      </c>
      <c r="P2081" s="2">
        <v>450.06</v>
      </c>
      <c r="Q2081" s="2">
        <v>459.62</v>
      </c>
      <c r="R2081" s="2">
        <v>455.94</v>
      </c>
      <c r="BJ2081" s="3">
        <v>38002</v>
      </c>
      <c r="BK2081">
        <v>287.7835</v>
      </c>
      <c r="BL2081">
        <v>287.7835</v>
      </c>
      <c r="BM2081">
        <v>287.7835</v>
      </c>
      <c r="BN2081">
        <v>287.7835</v>
      </c>
    </row>
    <row r="2082" spans="2:66" x14ac:dyDescent="0.25">
      <c r="B2082" s="3">
        <v>38002</v>
      </c>
      <c r="C2082" s="2">
        <v>4090.8</v>
      </c>
      <c r="D2082" s="2">
        <v>4090.8</v>
      </c>
      <c r="E2082" s="2">
        <v>4122.93</v>
      </c>
      <c r="F2082" s="2">
        <v>4111.6400000000003</v>
      </c>
      <c r="H2082" s="3">
        <v>38893</v>
      </c>
      <c r="I2082">
        <v>1.2504999999999999</v>
      </c>
      <c r="J2082">
        <v>1.2498</v>
      </c>
      <c r="K2082">
        <v>1.2518</v>
      </c>
      <c r="L2082">
        <v>1.2517</v>
      </c>
      <c r="N2082" s="3">
        <v>38610</v>
      </c>
      <c r="O2082" s="2">
        <v>446.56</v>
      </c>
      <c r="P2082" s="2">
        <v>445.31</v>
      </c>
      <c r="Q2082" s="2">
        <v>451.19</v>
      </c>
      <c r="R2082" s="2">
        <v>450.13</v>
      </c>
      <c r="BJ2082" s="3">
        <v>38001</v>
      </c>
      <c r="BK2082">
        <v>287.3544</v>
      </c>
      <c r="BL2082">
        <v>287.3544</v>
      </c>
      <c r="BM2082">
        <v>287.3544</v>
      </c>
      <c r="BN2082">
        <v>287.3544</v>
      </c>
    </row>
    <row r="2083" spans="2:66" x14ac:dyDescent="0.25">
      <c r="B2083" s="3">
        <v>38001</v>
      </c>
      <c r="C2083" s="2">
        <v>4047.63</v>
      </c>
      <c r="D2083" s="2">
        <v>4026.91</v>
      </c>
      <c r="E2083" s="2">
        <v>4081.62</v>
      </c>
      <c r="F2083" s="2">
        <v>4068.75</v>
      </c>
      <c r="H2083" s="3">
        <v>38892</v>
      </c>
      <c r="I2083">
        <v>1.2507999999999999</v>
      </c>
      <c r="J2083">
        <v>1.2504999999999999</v>
      </c>
      <c r="K2083">
        <v>1.2511000000000001</v>
      </c>
      <c r="L2083">
        <v>1.2504999999999999</v>
      </c>
      <c r="N2083" s="3">
        <v>38609</v>
      </c>
      <c r="O2083" s="2">
        <v>449.97</v>
      </c>
      <c r="P2083" s="2">
        <v>445.62</v>
      </c>
      <c r="Q2083" s="2">
        <v>449.97</v>
      </c>
      <c r="R2083" s="2">
        <v>446.62</v>
      </c>
      <c r="BJ2083" s="3">
        <v>38000</v>
      </c>
      <c r="BK2083">
        <v>287.1474</v>
      </c>
      <c r="BL2083">
        <v>287.1474</v>
      </c>
      <c r="BM2083">
        <v>287.1474</v>
      </c>
      <c r="BN2083">
        <v>287.1474</v>
      </c>
    </row>
    <row r="2084" spans="2:66" x14ac:dyDescent="0.25">
      <c r="B2084" s="3">
        <v>38000</v>
      </c>
      <c r="C2084" s="2">
        <v>3993.33</v>
      </c>
      <c r="D2084" s="2">
        <v>3980.33</v>
      </c>
      <c r="E2084" s="2">
        <v>4056.23</v>
      </c>
      <c r="F2084" s="2">
        <v>4055.21</v>
      </c>
      <c r="H2084" s="3">
        <v>38891</v>
      </c>
      <c r="I2084">
        <v>1.258</v>
      </c>
      <c r="J2084">
        <v>1.2479</v>
      </c>
      <c r="K2084">
        <v>1.2585999999999999</v>
      </c>
      <c r="L2084">
        <v>1.2507999999999999</v>
      </c>
      <c r="N2084" s="3">
        <v>38608</v>
      </c>
      <c r="O2084" s="2">
        <v>449.66</v>
      </c>
      <c r="P2084" s="2">
        <v>446.42</v>
      </c>
      <c r="Q2084" s="2">
        <v>453.58</v>
      </c>
      <c r="R2084" s="2">
        <v>449.95</v>
      </c>
      <c r="BJ2084" s="3">
        <v>37999</v>
      </c>
      <c r="BK2084">
        <v>287.3057</v>
      </c>
      <c r="BL2084">
        <v>287.3057</v>
      </c>
      <c r="BM2084">
        <v>287.3057</v>
      </c>
      <c r="BN2084">
        <v>287.3057</v>
      </c>
    </row>
    <row r="2085" spans="2:66" x14ac:dyDescent="0.25">
      <c r="B2085" s="3">
        <v>37999</v>
      </c>
      <c r="C2085" s="2">
        <v>4006.85</v>
      </c>
      <c r="D2085" s="2">
        <v>3990.61</v>
      </c>
      <c r="E2085" s="2">
        <v>4033.67</v>
      </c>
      <c r="F2085" s="2">
        <v>3996.22</v>
      </c>
      <c r="H2085" s="3">
        <v>38890</v>
      </c>
      <c r="I2085">
        <v>1.2665</v>
      </c>
      <c r="J2085">
        <v>1.2549999999999999</v>
      </c>
      <c r="K2085">
        <v>1.2678</v>
      </c>
      <c r="L2085">
        <v>1.2579</v>
      </c>
      <c r="N2085" s="3">
        <v>38607</v>
      </c>
      <c r="O2085" s="2">
        <v>450.19</v>
      </c>
      <c r="P2085" s="2">
        <v>446.53</v>
      </c>
      <c r="Q2085" s="2">
        <v>450.53</v>
      </c>
      <c r="R2085" s="2">
        <v>449.61</v>
      </c>
      <c r="BJ2085" s="3">
        <v>37998</v>
      </c>
      <c r="BK2085">
        <v>287.53489999999999</v>
      </c>
      <c r="BL2085">
        <v>287.53489999999999</v>
      </c>
      <c r="BM2085">
        <v>287.53489999999999</v>
      </c>
      <c r="BN2085">
        <v>287.53489999999999</v>
      </c>
    </row>
    <row r="2086" spans="2:66" x14ac:dyDescent="0.25">
      <c r="B2086" s="3">
        <v>37998</v>
      </c>
      <c r="C2086" s="2">
        <v>4010.05</v>
      </c>
      <c r="D2086" s="2">
        <v>3980.19</v>
      </c>
      <c r="E2086" s="2">
        <v>4010.05</v>
      </c>
      <c r="F2086" s="2">
        <v>3995.91</v>
      </c>
      <c r="H2086" s="3">
        <v>38889</v>
      </c>
      <c r="I2086">
        <v>1.26</v>
      </c>
      <c r="J2086">
        <v>1.2588999999999999</v>
      </c>
      <c r="K2086">
        <v>1.2676000000000001</v>
      </c>
      <c r="L2086">
        <v>1.2665</v>
      </c>
      <c r="N2086" s="3">
        <v>38606</v>
      </c>
      <c r="O2086" s="2">
        <v>449.66</v>
      </c>
      <c r="P2086" s="2">
        <v>449.13</v>
      </c>
      <c r="Q2086" s="2">
        <v>453.71</v>
      </c>
      <c r="R2086" s="2">
        <v>450.21</v>
      </c>
      <c r="BJ2086" s="3">
        <v>37995</v>
      </c>
      <c r="BK2086">
        <v>286.2321</v>
      </c>
      <c r="BL2086">
        <v>286.2321</v>
      </c>
      <c r="BM2086">
        <v>286.2321</v>
      </c>
      <c r="BN2086">
        <v>286.2321</v>
      </c>
    </row>
    <row r="2087" spans="2:66" x14ac:dyDescent="0.25">
      <c r="B2087" s="3">
        <v>37995</v>
      </c>
      <c r="C2087" s="2">
        <v>4059.1</v>
      </c>
      <c r="D2087" s="2">
        <v>3982.83</v>
      </c>
      <c r="E2087" s="2">
        <v>4073.33</v>
      </c>
      <c r="F2087" s="2">
        <v>4016.18</v>
      </c>
      <c r="H2087" s="3">
        <v>38888</v>
      </c>
      <c r="I2087">
        <v>1.2573000000000001</v>
      </c>
      <c r="J2087">
        <v>1.254</v>
      </c>
      <c r="K2087">
        <v>1.2614000000000001</v>
      </c>
      <c r="L2087">
        <v>1.2597</v>
      </c>
      <c r="N2087" s="3">
        <v>38605</v>
      </c>
      <c r="O2087" s="2">
        <v>447.2</v>
      </c>
      <c r="P2087" s="2">
        <v>444.72</v>
      </c>
      <c r="Q2087" s="2">
        <v>450.2</v>
      </c>
      <c r="R2087" s="2">
        <v>449.57</v>
      </c>
      <c r="BJ2087" s="3">
        <v>37994</v>
      </c>
      <c r="BK2087">
        <v>285.40100000000001</v>
      </c>
      <c r="BL2087">
        <v>285.40100000000001</v>
      </c>
      <c r="BM2087">
        <v>285.40100000000001</v>
      </c>
      <c r="BN2087">
        <v>285.40100000000001</v>
      </c>
    </row>
    <row r="2088" spans="2:66" x14ac:dyDescent="0.25">
      <c r="B2088" s="3">
        <v>37994</v>
      </c>
      <c r="C2088" s="2">
        <v>4013.15</v>
      </c>
      <c r="D2088" s="2">
        <v>4013.15</v>
      </c>
      <c r="E2088" s="2">
        <v>4070.47</v>
      </c>
      <c r="F2088" s="2">
        <v>4045.43</v>
      </c>
      <c r="H2088" s="3">
        <v>38887</v>
      </c>
      <c r="I2088">
        <v>1.2635000000000001</v>
      </c>
      <c r="J2088">
        <v>1.2551000000000001</v>
      </c>
      <c r="K2088">
        <v>1.2635000000000001</v>
      </c>
      <c r="L2088">
        <v>1.2576000000000001</v>
      </c>
      <c r="N2088" s="3">
        <v>38604</v>
      </c>
      <c r="O2088" s="2">
        <v>445.33</v>
      </c>
      <c r="P2088" s="2">
        <v>445.33</v>
      </c>
      <c r="Q2088" s="2">
        <v>450.41</v>
      </c>
      <c r="R2088" s="2">
        <v>447.2</v>
      </c>
      <c r="BJ2088" s="3">
        <v>37993</v>
      </c>
      <c r="BK2088">
        <v>285.17410000000001</v>
      </c>
      <c r="BL2088">
        <v>285.17410000000001</v>
      </c>
      <c r="BM2088">
        <v>285.17410000000001</v>
      </c>
      <c r="BN2088">
        <v>285.17410000000001</v>
      </c>
    </row>
    <row r="2089" spans="2:66" x14ac:dyDescent="0.25">
      <c r="B2089" s="3">
        <v>37993</v>
      </c>
      <c r="C2089" s="2">
        <v>4039.65</v>
      </c>
      <c r="D2089" s="2">
        <v>3985.95</v>
      </c>
      <c r="E2089" s="2">
        <v>4050.99</v>
      </c>
      <c r="F2089" s="2">
        <v>4004.4</v>
      </c>
      <c r="H2089" s="3">
        <v>38886</v>
      </c>
      <c r="I2089">
        <v>1.2642</v>
      </c>
      <c r="J2089">
        <v>1.2627999999999999</v>
      </c>
      <c r="K2089">
        <v>1.2649999999999999</v>
      </c>
      <c r="L2089">
        <v>1.2636000000000001</v>
      </c>
      <c r="N2089" s="3">
        <v>38603</v>
      </c>
      <c r="O2089" s="2">
        <v>445.01</v>
      </c>
      <c r="P2089" s="2">
        <v>443.78</v>
      </c>
      <c r="Q2089" s="2">
        <v>449.13</v>
      </c>
      <c r="R2089" s="2">
        <v>445.4</v>
      </c>
      <c r="BJ2089" s="3">
        <v>37992</v>
      </c>
      <c r="BK2089">
        <v>284.92579999999998</v>
      </c>
      <c r="BL2089">
        <v>284.92579999999998</v>
      </c>
      <c r="BM2089">
        <v>284.92579999999998</v>
      </c>
      <c r="BN2089">
        <v>284.92579999999998</v>
      </c>
    </row>
    <row r="2090" spans="2:66" x14ac:dyDescent="0.25">
      <c r="B2090" s="3">
        <v>37992</v>
      </c>
      <c r="C2090" s="2">
        <v>4038.42</v>
      </c>
      <c r="D2090" s="2">
        <v>4003.48</v>
      </c>
      <c r="E2090" s="2">
        <v>4047.03</v>
      </c>
      <c r="F2090" s="2">
        <v>4035.44</v>
      </c>
      <c r="H2090" s="3">
        <v>38885</v>
      </c>
      <c r="I2090">
        <v>1.264</v>
      </c>
      <c r="J2090">
        <v>1.264</v>
      </c>
      <c r="K2090">
        <v>1.2642</v>
      </c>
      <c r="L2090">
        <v>1.2642</v>
      </c>
      <c r="N2090" s="3">
        <v>38602</v>
      </c>
      <c r="O2090" s="2">
        <v>445.69</v>
      </c>
      <c r="P2090" s="2">
        <v>440.39</v>
      </c>
      <c r="Q2090" s="2">
        <v>449.04</v>
      </c>
      <c r="R2090" s="2">
        <v>445.05</v>
      </c>
      <c r="BJ2090" s="3">
        <v>37991</v>
      </c>
      <c r="BK2090">
        <v>284.42959999999999</v>
      </c>
      <c r="BL2090">
        <v>284.42959999999999</v>
      </c>
      <c r="BM2090">
        <v>284.42959999999999</v>
      </c>
      <c r="BN2090">
        <v>284.42959999999999</v>
      </c>
    </row>
    <row r="2091" spans="2:66" x14ac:dyDescent="0.25">
      <c r="B2091" s="3">
        <v>37991</v>
      </c>
      <c r="C2091" s="2">
        <v>4019.94</v>
      </c>
      <c r="D2091" s="2">
        <v>4001.49</v>
      </c>
      <c r="E2091" s="2">
        <v>4040.98</v>
      </c>
      <c r="F2091" s="2">
        <v>4035.9</v>
      </c>
      <c r="H2091" s="3">
        <v>38884</v>
      </c>
      <c r="I2091">
        <v>1.2645</v>
      </c>
      <c r="J2091">
        <v>1.2616000000000001</v>
      </c>
      <c r="K2091">
        <v>1.2673000000000001</v>
      </c>
      <c r="L2091">
        <v>1.264</v>
      </c>
      <c r="N2091" s="3">
        <v>38601</v>
      </c>
      <c r="O2091" s="2">
        <v>444.9</v>
      </c>
      <c r="P2091" s="2">
        <v>442.06</v>
      </c>
      <c r="Q2091" s="2">
        <v>446.24</v>
      </c>
      <c r="R2091" s="2">
        <v>445.7</v>
      </c>
      <c r="BJ2091" s="3">
        <v>37988</v>
      </c>
      <c r="BK2091">
        <v>285.39670000000001</v>
      </c>
      <c r="BL2091">
        <v>285.39670000000001</v>
      </c>
      <c r="BM2091">
        <v>285.39670000000001</v>
      </c>
      <c r="BN2091">
        <v>285.39670000000001</v>
      </c>
    </row>
    <row r="2092" spans="2:66" x14ac:dyDescent="0.25">
      <c r="B2092" s="3">
        <v>37988</v>
      </c>
      <c r="C2092" s="2">
        <v>3969.04</v>
      </c>
      <c r="D2092" s="2">
        <v>3969.04</v>
      </c>
      <c r="E2092" s="2">
        <v>4022.96</v>
      </c>
      <c r="F2092" s="2">
        <v>4018.5</v>
      </c>
      <c r="H2092" s="3">
        <v>38883</v>
      </c>
      <c r="I2092">
        <v>1.2605</v>
      </c>
      <c r="J2092">
        <v>1.2584</v>
      </c>
      <c r="K2092">
        <v>1.2657</v>
      </c>
      <c r="L2092">
        <v>1.2642</v>
      </c>
      <c r="N2092" s="3">
        <v>38600</v>
      </c>
      <c r="O2092" s="2">
        <v>445.05</v>
      </c>
      <c r="P2092" s="2">
        <v>442.78</v>
      </c>
      <c r="Q2092" s="2">
        <v>446.95</v>
      </c>
      <c r="R2092" s="2">
        <v>444.96</v>
      </c>
      <c r="BJ2092" s="3">
        <v>37985</v>
      </c>
      <c r="BK2092">
        <v>284.72399999999999</v>
      </c>
      <c r="BL2092">
        <v>284.72399999999999</v>
      </c>
      <c r="BM2092">
        <v>284.72399999999999</v>
      </c>
      <c r="BN2092">
        <v>284.72399999999999</v>
      </c>
    </row>
    <row r="2093" spans="2:66" x14ac:dyDescent="0.25">
      <c r="B2093" s="3">
        <v>37985</v>
      </c>
      <c r="C2093" s="2">
        <v>3957.93</v>
      </c>
      <c r="D2093" s="2">
        <v>3957.93</v>
      </c>
      <c r="E2093" s="2">
        <v>3996.28</v>
      </c>
      <c r="F2093" s="2">
        <v>3965.16</v>
      </c>
      <c r="H2093" s="3">
        <v>38882</v>
      </c>
      <c r="I2093">
        <v>1.2546999999999999</v>
      </c>
      <c r="J2093">
        <v>1.2537</v>
      </c>
      <c r="K2093">
        <v>1.2644</v>
      </c>
      <c r="L2093">
        <v>1.2606999999999999</v>
      </c>
      <c r="N2093" s="3">
        <v>38599</v>
      </c>
      <c r="O2093" s="2">
        <v>443.63</v>
      </c>
      <c r="P2093" s="2">
        <v>443.63</v>
      </c>
      <c r="Q2093" s="2">
        <v>449.44</v>
      </c>
      <c r="R2093" s="2">
        <v>444.96</v>
      </c>
      <c r="BJ2093" s="3">
        <v>37984</v>
      </c>
      <c r="BK2093">
        <v>285.5188</v>
      </c>
      <c r="BL2093">
        <v>285.5188</v>
      </c>
      <c r="BM2093">
        <v>285.5188</v>
      </c>
      <c r="BN2093">
        <v>285.5188</v>
      </c>
    </row>
    <row r="2094" spans="2:66" x14ac:dyDescent="0.25">
      <c r="B2094" s="3">
        <v>37984</v>
      </c>
      <c r="C2094" s="2">
        <v>3907.57</v>
      </c>
      <c r="D2094" s="2">
        <v>3907.57</v>
      </c>
      <c r="E2094" s="2">
        <v>3957.23</v>
      </c>
      <c r="F2094" s="2">
        <v>3952.72</v>
      </c>
      <c r="H2094" s="3">
        <v>38881</v>
      </c>
      <c r="I2094">
        <v>1.2575000000000001</v>
      </c>
      <c r="J2094">
        <v>1.2528999999999999</v>
      </c>
      <c r="K2094">
        <v>1.2612000000000001</v>
      </c>
      <c r="L2094">
        <v>1.2547999999999999</v>
      </c>
      <c r="N2094" s="3">
        <v>38598</v>
      </c>
      <c r="O2094" s="2">
        <v>442.83</v>
      </c>
      <c r="P2094" s="2">
        <v>442.15</v>
      </c>
      <c r="Q2094" s="2">
        <v>444.36</v>
      </c>
      <c r="R2094" s="2">
        <v>443.64</v>
      </c>
      <c r="BJ2094" s="3">
        <v>37978</v>
      </c>
      <c r="BK2094">
        <v>285.01069999999999</v>
      </c>
      <c r="BL2094">
        <v>285.01069999999999</v>
      </c>
      <c r="BM2094">
        <v>285.01069999999999</v>
      </c>
      <c r="BN2094">
        <v>285.01069999999999</v>
      </c>
    </row>
    <row r="2095" spans="2:66" x14ac:dyDescent="0.25">
      <c r="B2095" s="3">
        <v>37978</v>
      </c>
      <c r="C2095" s="2">
        <v>3884.1</v>
      </c>
      <c r="D2095" s="2">
        <v>3884.1</v>
      </c>
      <c r="E2095" s="2">
        <v>3913.26</v>
      </c>
      <c r="F2095" s="2">
        <v>3903.34</v>
      </c>
      <c r="H2095" s="3">
        <v>38880</v>
      </c>
      <c r="I2095">
        <v>1.2607999999999999</v>
      </c>
      <c r="J2095">
        <v>1.2566999999999999</v>
      </c>
      <c r="K2095">
        <v>1.2648999999999999</v>
      </c>
      <c r="L2095">
        <v>1.2579</v>
      </c>
      <c r="N2095" s="3">
        <v>38597</v>
      </c>
      <c r="O2095" s="2">
        <v>435.47</v>
      </c>
      <c r="P2095" s="2">
        <v>435.47</v>
      </c>
      <c r="Q2095" s="2">
        <v>443.38</v>
      </c>
      <c r="R2095" s="2">
        <v>442.87</v>
      </c>
      <c r="BJ2095" s="3">
        <v>37977</v>
      </c>
      <c r="BK2095">
        <v>285.04790000000003</v>
      </c>
      <c r="BL2095">
        <v>285.04790000000003</v>
      </c>
      <c r="BM2095">
        <v>285.04790000000003</v>
      </c>
      <c r="BN2095">
        <v>285.04790000000003</v>
      </c>
    </row>
    <row r="2096" spans="2:66" x14ac:dyDescent="0.25">
      <c r="B2096" s="3">
        <v>37977</v>
      </c>
      <c r="C2096" s="2">
        <v>3891.67</v>
      </c>
      <c r="D2096" s="2">
        <v>3870.56</v>
      </c>
      <c r="E2096" s="2">
        <v>3909.41</v>
      </c>
      <c r="F2096" s="2">
        <v>3876.94</v>
      </c>
      <c r="H2096" s="3">
        <v>38879</v>
      </c>
      <c r="I2096">
        <v>1.2638</v>
      </c>
      <c r="J2096">
        <v>1.2606999999999999</v>
      </c>
      <c r="K2096">
        <v>1.2644</v>
      </c>
      <c r="L2096">
        <v>1.2609999999999999</v>
      </c>
      <c r="N2096" s="3">
        <v>38596</v>
      </c>
      <c r="O2096" s="2">
        <v>432.06</v>
      </c>
      <c r="P2096" s="2">
        <v>431.85</v>
      </c>
      <c r="Q2096" s="2">
        <v>437.54</v>
      </c>
      <c r="R2096" s="2">
        <v>435.48</v>
      </c>
      <c r="BJ2096" s="3">
        <v>37974</v>
      </c>
      <c r="BK2096">
        <v>284.92309999999998</v>
      </c>
      <c r="BL2096">
        <v>284.92309999999998</v>
      </c>
      <c r="BM2096">
        <v>284.92309999999998</v>
      </c>
      <c r="BN2096">
        <v>284.92309999999998</v>
      </c>
    </row>
    <row r="2097" spans="2:66" x14ac:dyDescent="0.25">
      <c r="B2097" s="3">
        <v>37974</v>
      </c>
      <c r="C2097" s="2">
        <v>3881.97</v>
      </c>
      <c r="D2097" s="2">
        <v>3876.44</v>
      </c>
      <c r="E2097" s="2">
        <v>3907.91</v>
      </c>
      <c r="F2097" s="2">
        <v>3898.42</v>
      </c>
      <c r="H2097" s="3">
        <v>38878</v>
      </c>
      <c r="I2097">
        <v>1.2638</v>
      </c>
      <c r="J2097">
        <v>1.2638</v>
      </c>
      <c r="K2097">
        <v>1.2644</v>
      </c>
      <c r="L2097">
        <v>1.2638</v>
      </c>
      <c r="N2097" s="3">
        <v>38595</v>
      </c>
      <c r="O2097" s="2">
        <v>437.28</v>
      </c>
      <c r="P2097" s="2">
        <v>429.49</v>
      </c>
      <c r="Q2097" s="2">
        <v>437.28</v>
      </c>
      <c r="R2097" s="2">
        <v>432.05</v>
      </c>
      <c r="BJ2097" s="3">
        <v>37973</v>
      </c>
      <c r="BK2097">
        <v>285.24759999999998</v>
      </c>
      <c r="BL2097">
        <v>285.24759999999998</v>
      </c>
      <c r="BM2097">
        <v>285.24759999999998</v>
      </c>
      <c r="BN2097">
        <v>285.24759999999998</v>
      </c>
    </row>
    <row r="2098" spans="2:66" x14ac:dyDescent="0.25">
      <c r="B2098" s="3">
        <v>37973</v>
      </c>
      <c r="C2098" s="2">
        <v>3847.32</v>
      </c>
      <c r="D2098" s="2">
        <v>3823.71</v>
      </c>
      <c r="E2098" s="2">
        <v>3878.89</v>
      </c>
      <c r="F2098" s="2">
        <v>3870.88</v>
      </c>
      <c r="H2098" s="3">
        <v>38877</v>
      </c>
      <c r="I2098">
        <v>1.264</v>
      </c>
      <c r="J2098">
        <v>1.26</v>
      </c>
      <c r="K2098">
        <v>1.268</v>
      </c>
      <c r="L2098">
        <v>1.2638</v>
      </c>
      <c r="N2098" s="3">
        <v>38594</v>
      </c>
      <c r="O2098" s="2">
        <v>438</v>
      </c>
      <c r="P2098" s="2">
        <v>434.9</v>
      </c>
      <c r="Q2098" s="2">
        <v>440.95</v>
      </c>
      <c r="R2098" s="2">
        <v>437.3</v>
      </c>
      <c r="BJ2098" s="3">
        <v>37972</v>
      </c>
      <c r="BK2098">
        <v>284.16590000000002</v>
      </c>
      <c r="BL2098">
        <v>284.16590000000002</v>
      </c>
      <c r="BM2098">
        <v>284.16590000000002</v>
      </c>
      <c r="BN2098">
        <v>284.16590000000002</v>
      </c>
    </row>
    <row r="2099" spans="2:66" x14ac:dyDescent="0.25">
      <c r="B2099" s="3">
        <v>37972</v>
      </c>
      <c r="C2099" s="2">
        <v>3870.16</v>
      </c>
      <c r="D2099" s="2">
        <v>3840.96</v>
      </c>
      <c r="E2099" s="2">
        <v>3880.07</v>
      </c>
      <c r="F2099" s="2">
        <v>3847.57</v>
      </c>
      <c r="H2099" s="3">
        <v>38876</v>
      </c>
      <c r="I2099">
        <v>1.2801</v>
      </c>
      <c r="J2099">
        <v>1.2627999999999999</v>
      </c>
      <c r="K2099">
        <v>1.2801</v>
      </c>
      <c r="L2099">
        <v>1.264</v>
      </c>
      <c r="N2099" s="3">
        <v>38593</v>
      </c>
      <c r="O2099" s="2">
        <v>438.14</v>
      </c>
      <c r="P2099" s="2">
        <v>435.83</v>
      </c>
      <c r="Q2099" s="2">
        <v>441.69</v>
      </c>
      <c r="R2099" s="2">
        <v>437.92</v>
      </c>
      <c r="BJ2099" s="3">
        <v>37971</v>
      </c>
      <c r="BK2099">
        <v>284.09070000000003</v>
      </c>
      <c r="BL2099">
        <v>284.09070000000003</v>
      </c>
      <c r="BM2099">
        <v>284.09070000000003</v>
      </c>
      <c r="BN2099">
        <v>284.09070000000003</v>
      </c>
    </row>
    <row r="2100" spans="2:66" x14ac:dyDescent="0.25">
      <c r="B2100" s="3">
        <v>37971</v>
      </c>
      <c r="C2100" s="2">
        <v>3862.82</v>
      </c>
      <c r="D2100" s="2">
        <v>3835.94</v>
      </c>
      <c r="E2100" s="2">
        <v>3878.63</v>
      </c>
      <c r="F2100" s="2">
        <v>3865.98</v>
      </c>
      <c r="H2100" s="3">
        <v>38875</v>
      </c>
      <c r="I2100">
        <v>1.2827</v>
      </c>
      <c r="J2100">
        <v>1.276</v>
      </c>
      <c r="K2100">
        <v>1.2836000000000001</v>
      </c>
      <c r="L2100">
        <v>1.2798</v>
      </c>
      <c r="N2100" s="3">
        <v>38592</v>
      </c>
      <c r="O2100" s="2">
        <v>437.85</v>
      </c>
      <c r="P2100" s="2">
        <v>433.99</v>
      </c>
      <c r="Q2100" s="2">
        <v>443.17</v>
      </c>
      <c r="R2100" s="2">
        <v>438.2</v>
      </c>
      <c r="BJ2100" s="3">
        <v>37970</v>
      </c>
      <c r="BK2100">
        <v>283.42860000000002</v>
      </c>
      <c r="BL2100">
        <v>283.42860000000002</v>
      </c>
      <c r="BM2100">
        <v>283.42860000000002</v>
      </c>
      <c r="BN2100">
        <v>283.42860000000002</v>
      </c>
    </row>
    <row r="2101" spans="2:66" x14ac:dyDescent="0.25">
      <c r="B2101" s="3">
        <v>37970</v>
      </c>
      <c r="C2101" s="2">
        <v>3866.92</v>
      </c>
      <c r="D2101" s="2">
        <v>3866.92</v>
      </c>
      <c r="E2101" s="2">
        <v>3930.26</v>
      </c>
      <c r="F2101" s="2">
        <v>3875.47</v>
      </c>
      <c r="H2101" s="3">
        <v>38874</v>
      </c>
      <c r="I2101">
        <v>1.2926</v>
      </c>
      <c r="J2101">
        <v>1.2804</v>
      </c>
      <c r="K2101">
        <v>1.2978000000000001</v>
      </c>
      <c r="L2101">
        <v>1.2823</v>
      </c>
      <c r="N2101" s="3">
        <v>38591</v>
      </c>
      <c r="O2101" s="2">
        <v>438.64</v>
      </c>
      <c r="P2101" s="2">
        <v>435.08</v>
      </c>
      <c r="Q2101" s="2">
        <v>442.8</v>
      </c>
      <c r="R2101" s="2">
        <v>437.92</v>
      </c>
      <c r="BJ2101" s="3">
        <v>37967</v>
      </c>
      <c r="BK2101">
        <v>283.2183</v>
      </c>
      <c r="BL2101">
        <v>283.2183</v>
      </c>
      <c r="BM2101">
        <v>283.2183</v>
      </c>
      <c r="BN2101">
        <v>283.2183</v>
      </c>
    </row>
    <row r="2102" spans="2:66" x14ac:dyDescent="0.25">
      <c r="B2102" s="3">
        <v>37967</v>
      </c>
      <c r="C2102" s="2">
        <v>3864.59</v>
      </c>
      <c r="D2102" s="2">
        <v>3847.63</v>
      </c>
      <c r="E2102" s="2">
        <v>3904.43</v>
      </c>
      <c r="F2102" s="2">
        <v>3860.13</v>
      </c>
      <c r="H2102" s="3">
        <v>38872</v>
      </c>
      <c r="I2102">
        <v>1.2914000000000001</v>
      </c>
      <c r="J2102">
        <v>1.2912999999999999</v>
      </c>
      <c r="K2102">
        <v>1.2936000000000001</v>
      </c>
      <c r="L2102">
        <v>1.2922</v>
      </c>
      <c r="N2102" s="3">
        <v>38590</v>
      </c>
      <c r="O2102" s="2">
        <v>437.83</v>
      </c>
      <c r="P2102" s="2">
        <v>437.05</v>
      </c>
      <c r="Q2102" s="2">
        <v>443.56</v>
      </c>
      <c r="R2102" s="2">
        <v>438.73</v>
      </c>
      <c r="BJ2102" s="3">
        <v>37966</v>
      </c>
      <c r="BK2102">
        <v>282.67540000000002</v>
      </c>
      <c r="BL2102">
        <v>282.67540000000002</v>
      </c>
      <c r="BM2102">
        <v>282.67540000000002</v>
      </c>
      <c r="BN2102">
        <v>282.67540000000002</v>
      </c>
    </row>
    <row r="2103" spans="2:66" x14ac:dyDescent="0.25">
      <c r="B2103" s="3">
        <v>37966</v>
      </c>
      <c r="C2103" s="2">
        <v>3833.22</v>
      </c>
      <c r="D2103" s="2">
        <v>3826.93</v>
      </c>
      <c r="E2103" s="2">
        <v>3864.34</v>
      </c>
      <c r="F2103" s="2">
        <v>3858.85</v>
      </c>
      <c r="H2103" s="3">
        <v>38871</v>
      </c>
      <c r="I2103">
        <v>1.2915000000000001</v>
      </c>
      <c r="J2103">
        <v>1.2914000000000001</v>
      </c>
      <c r="K2103">
        <v>1.2916000000000001</v>
      </c>
      <c r="L2103">
        <v>1.2914000000000001</v>
      </c>
      <c r="N2103" s="3">
        <v>38589</v>
      </c>
      <c r="O2103" s="2">
        <v>439.19</v>
      </c>
      <c r="P2103" s="2">
        <v>436.08</v>
      </c>
      <c r="Q2103" s="2">
        <v>439.19</v>
      </c>
      <c r="R2103" s="2">
        <v>437.8</v>
      </c>
      <c r="BJ2103" s="3">
        <v>37965</v>
      </c>
      <c r="BK2103">
        <v>282.63240000000002</v>
      </c>
      <c r="BL2103">
        <v>282.63240000000002</v>
      </c>
      <c r="BM2103">
        <v>282.63240000000002</v>
      </c>
      <c r="BN2103">
        <v>282.63240000000002</v>
      </c>
    </row>
    <row r="2104" spans="2:66" x14ac:dyDescent="0.25">
      <c r="B2104" s="3">
        <v>37965</v>
      </c>
      <c r="C2104" s="2">
        <v>3841.87</v>
      </c>
      <c r="D2104" s="2">
        <v>3798</v>
      </c>
      <c r="E2104" s="2">
        <v>3847.93</v>
      </c>
      <c r="F2104" s="2">
        <v>3820.92</v>
      </c>
      <c r="H2104" s="3">
        <v>38870</v>
      </c>
      <c r="I2104">
        <v>1.2818000000000001</v>
      </c>
      <c r="J2104">
        <v>1.2796000000000001</v>
      </c>
      <c r="K2104">
        <v>1.2937000000000001</v>
      </c>
      <c r="L2104">
        <v>1.2915000000000001</v>
      </c>
      <c r="N2104" s="3">
        <v>38588</v>
      </c>
      <c r="O2104" s="2">
        <v>438.53</v>
      </c>
      <c r="P2104" s="2">
        <v>437.32</v>
      </c>
      <c r="Q2104" s="2">
        <v>443.66</v>
      </c>
      <c r="R2104" s="2">
        <v>439.21</v>
      </c>
      <c r="BJ2104" s="3">
        <v>37964</v>
      </c>
      <c r="BK2104">
        <v>283.09930000000003</v>
      </c>
      <c r="BL2104">
        <v>283.09930000000003</v>
      </c>
      <c r="BM2104">
        <v>283.09930000000003</v>
      </c>
      <c r="BN2104">
        <v>283.09930000000003</v>
      </c>
    </row>
    <row r="2105" spans="2:66" x14ac:dyDescent="0.25">
      <c r="B2105" s="3">
        <v>37964</v>
      </c>
      <c r="C2105" s="2">
        <v>3812.92</v>
      </c>
      <c r="D2105" s="2">
        <v>3812.92</v>
      </c>
      <c r="E2105" s="2">
        <v>3878.45</v>
      </c>
      <c r="F2105" s="2">
        <v>3846.18</v>
      </c>
      <c r="H2105" s="3">
        <v>38869</v>
      </c>
      <c r="I2105">
        <v>1.2813000000000001</v>
      </c>
      <c r="J2105">
        <v>1.2723</v>
      </c>
      <c r="K2105">
        <v>1.2823</v>
      </c>
      <c r="L2105">
        <v>1.2813000000000001</v>
      </c>
      <c r="N2105" s="3">
        <v>38587</v>
      </c>
      <c r="O2105" s="2">
        <v>436.58</v>
      </c>
      <c r="P2105" s="2">
        <v>436.2</v>
      </c>
      <c r="Q2105" s="2">
        <v>439.92</v>
      </c>
      <c r="R2105" s="2">
        <v>438.54</v>
      </c>
      <c r="BJ2105" s="3">
        <v>37963</v>
      </c>
      <c r="BK2105">
        <v>283.0317</v>
      </c>
      <c r="BL2105">
        <v>283.0317</v>
      </c>
      <c r="BM2105">
        <v>283.0317</v>
      </c>
      <c r="BN2105">
        <v>283.0317</v>
      </c>
    </row>
    <row r="2106" spans="2:66" x14ac:dyDescent="0.25">
      <c r="B2106" s="3">
        <v>37963</v>
      </c>
      <c r="C2106" s="2">
        <v>3834.89</v>
      </c>
      <c r="D2106" s="2">
        <v>3778.73</v>
      </c>
      <c r="E2106" s="2">
        <v>3834.89</v>
      </c>
      <c r="F2106" s="2">
        <v>3806.54</v>
      </c>
      <c r="H2106" s="3">
        <v>38868</v>
      </c>
      <c r="I2106">
        <v>1.2747999999999999</v>
      </c>
      <c r="J2106">
        <v>1.2739</v>
      </c>
      <c r="K2106">
        <v>1.2904</v>
      </c>
      <c r="L2106">
        <v>1.2817000000000001</v>
      </c>
      <c r="N2106" s="3">
        <v>38586</v>
      </c>
      <c r="O2106" s="2">
        <v>437.53</v>
      </c>
      <c r="P2106" s="2">
        <v>433.74</v>
      </c>
      <c r="Q2106" s="2">
        <v>438</v>
      </c>
      <c r="R2106" s="2">
        <v>436.58</v>
      </c>
      <c r="BJ2106" s="3">
        <v>37960</v>
      </c>
      <c r="BK2106">
        <v>281.69310000000002</v>
      </c>
      <c r="BL2106">
        <v>281.69310000000002</v>
      </c>
      <c r="BM2106">
        <v>281.69310000000002</v>
      </c>
      <c r="BN2106">
        <v>281.69310000000002</v>
      </c>
    </row>
    <row r="2107" spans="2:66" x14ac:dyDescent="0.25">
      <c r="B2107" s="3">
        <v>37960</v>
      </c>
      <c r="C2107" s="2">
        <v>3856.48</v>
      </c>
      <c r="D2107" s="2">
        <v>3813.6</v>
      </c>
      <c r="E2107" s="2">
        <v>3874.55</v>
      </c>
      <c r="F2107" s="2">
        <v>3841.73</v>
      </c>
      <c r="H2107" s="3">
        <v>38866</v>
      </c>
      <c r="I2107">
        <v>1.2746999999999999</v>
      </c>
      <c r="J2107">
        <v>1.2733000000000001</v>
      </c>
      <c r="K2107">
        <v>1.2766999999999999</v>
      </c>
      <c r="L2107">
        <v>1.2746</v>
      </c>
      <c r="N2107" s="3">
        <v>38585</v>
      </c>
      <c r="O2107" s="2">
        <v>437.42</v>
      </c>
      <c r="P2107" s="2">
        <v>434.48</v>
      </c>
      <c r="Q2107" s="2">
        <v>441.59</v>
      </c>
      <c r="R2107" s="2">
        <v>437.58</v>
      </c>
      <c r="BJ2107" s="3">
        <v>37959</v>
      </c>
      <c r="BK2107">
        <v>280.97680000000003</v>
      </c>
      <c r="BL2107">
        <v>280.97680000000003</v>
      </c>
      <c r="BM2107">
        <v>280.97680000000003</v>
      </c>
      <c r="BN2107">
        <v>280.97680000000003</v>
      </c>
    </row>
    <row r="2108" spans="2:66" x14ac:dyDescent="0.25">
      <c r="B2108" s="3">
        <v>37959</v>
      </c>
      <c r="C2108" s="2">
        <v>3871.5</v>
      </c>
      <c r="D2108" s="2">
        <v>3848.02</v>
      </c>
      <c r="E2108" s="2">
        <v>3894.82</v>
      </c>
      <c r="F2108" s="2">
        <v>3874.78</v>
      </c>
      <c r="H2108" s="3">
        <v>38865</v>
      </c>
      <c r="I2108">
        <v>1.2736000000000001</v>
      </c>
      <c r="J2108">
        <v>1.2719</v>
      </c>
      <c r="K2108">
        <v>1.2753000000000001</v>
      </c>
      <c r="L2108">
        <v>1.2746</v>
      </c>
      <c r="N2108" s="3">
        <v>38584</v>
      </c>
      <c r="O2108" s="2">
        <v>446.87</v>
      </c>
      <c r="P2108" s="2">
        <v>434.7</v>
      </c>
      <c r="Q2108" s="2">
        <v>446.87</v>
      </c>
      <c r="R2108" s="2">
        <v>437.51</v>
      </c>
      <c r="BJ2108" s="3">
        <v>37958</v>
      </c>
      <c r="BK2108">
        <v>281.16000000000003</v>
      </c>
      <c r="BL2108">
        <v>281.16000000000003</v>
      </c>
      <c r="BM2108">
        <v>281.16000000000003</v>
      </c>
      <c r="BN2108">
        <v>281.16000000000003</v>
      </c>
    </row>
    <row r="2109" spans="2:66" x14ac:dyDescent="0.25">
      <c r="B2109" s="3">
        <v>37958</v>
      </c>
      <c r="C2109" s="2">
        <v>3808.3</v>
      </c>
      <c r="D2109" s="2">
        <v>3801.76</v>
      </c>
      <c r="E2109" s="2">
        <v>3875.66</v>
      </c>
      <c r="F2109" s="2">
        <v>3875.66</v>
      </c>
      <c r="H2109" s="3">
        <v>38864</v>
      </c>
      <c r="I2109">
        <v>1.2733000000000001</v>
      </c>
      <c r="J2109">
        <v>1.2724</v>
      </c>
      <c r="K2109">
        <v>1.2738</v>
      </c>
      <c r="L2109">
        <v>1.2736000000000001</v>
      </c>
      <c r="N2109" s="3">
        <v>38583</v>
      </c>
      <c r="O2109" s="2">
        <v>446.92</v>
      </c>
      <c r="P2109" s="2">
        <v>444.18</v>
      </c>
      <c r="Q2109" s="2">
        <v>448.73</v>
      </c>
      <c r="R2109" s="2">
        <v>446.91</v>
      </c>
      <c r="BJ2109" s="3">
        <v>37957</v>
      </c>
      <c r="BK2109">
        <v>280.79109999999997</v>
      </c>
      <c r="BL2109">
        <v>280.79109999999997</v>
      </c>
      <c r="BM2109">
        <v>280.79109999999997</v>
      </c>
      <c r="BN2109">
        <v>280.79109999999997</v>
      </c>
    </row>
    <row r="2110" spans="2:66" x14ac:dyDescent="0.25">
      <c r="B2110" s="3">
        <v>37957</v>
      </c>
      <c r="C2110" s="2">
        <v>3821.64</v>
      </c>
      <c r="D2110" s="2">
        <v>3788.93</v>
      </c>
      <c r="E2110" s="2">
        <v>3838.09</v>
      </c>
      <c r="F2110" s="2">
        <v>3809.26</v>
      </c>
      <c r="H2110" s="3">
        <v>38863</v>
      </c>
      <c r="I2110">
        <v>1.2806</v>
      </c>
      <c r="J2110">
        <v>1.2701</v>
      </c>
      <c r="K2110">
        <v>1.2827999999999999</v>
      </c>
      <c r="L2110">
        <v>1.2733000000000001</v>
      </c>
      <c r="N2110" s="3">
        <v>38582</v>
      </c>
      <c r="O2110" s="2">
        <v>447.06</v>
      </c>
      <c r="P2110" s="2">
        <v>441.98</v>
      </c>
      <c r="Q2110" s="2">
        <v>450.13</v>
      </c>
      <c r="R2110" s="2">
        <v>446.94</v>
      </c>
      <c r="BJ2110" s="3">
        <v>37956</v>
      </c>
      <c r="BK2110">
        <v>280.95170000000002</v>
      </c>
      <c r="BL2110">
        <v>280.95170000000002</v>
      </c>
      <c r="BM2110">
        <v>280.95170000000002</v>
      </c>
      <c r="BN2110">
        <v>280.95170000000002</v>
      </c>
    </row>
    <row r="2111" spans="2:66" x14ac:dyDescent="0.25">
      <c r="B2111" s="3">
        <v>37956</v>
      </c>
      <c r="C2111" s="2">
        <v>3752.72</v>
      </c>
      <c r="D2111" s="2">
        <v>3752.72</v>
      </c>
      <c r="E2111" s="2">
        <v>3829.46</v>
      </c>
      <c r="F2111" s="2">
        <v>3821.2</v>
      </c>
      <c r="H2111" s="3">
        <v>38862</v>
      </c>
      <c r="I2111">
        <v>1.2766</v>
      </c>
      <c r="J2111">
        <v>1.2746</v>
      </c>
      <c r="K2111">
        <v>1.2825</v>
      </c>
      <c r="L2111">
        <v>1.2793000000000001</v>
      </c>
      <c r="N2111" s="3">
        <v>38581</v>
      </c>
      <c r="O2111" s="2">
        <v>447.02</v>
      </c>
      <c r="P2111" s="2">
        <v>444.51</v>
      </c>
      <c r="Q2111" s="2">
        <v>450.87</v>
      </c>
      <c r="R2111" s="2">
        <v>447.08</v>
      </c>
      <c r="BJ2111" s="3">
        <v>37953</v>
      </c>
      <c r="BK2111">
        <v>281.43979999999999</v>
      </c>
      <c r="BL2111">
        <v>281.43979999999999</v>
      </c>
      <c r="BM2111">
        <v>281.43979999999999</v>
      </c>
      <c r="BN2111">
        <v>281.43979999999999</v>
      </c>
    </row>
    <row r="2112" spans="2:66" x14ac:dyDescent="0.25">
      <c r="B2112" s="3">
        <v>37953</v>
      </c>
      <c r="C2112" s="2">
        <v>3748.23</v>
      </c>
      <c r="D2112" s="2">
        <v>3692.01</v>
      </c>
      <c r="E2112" s="2">
        <v>3771.1</v>
      </c>
      <c r="F2112" s="2">
        <v>3745.95</v>
      </c>
      <c r="H2112" s="3">
        <v>38861</v>
      </c>
      <c r="I2112">
        <v>1.2790999999999999</v>
      </c>
      <c r="J2112">
        <v>1.2733000000000001</v>
      </c>
      <c r="K2112">
        <v>1.2887</v>
      </c>
      <c r="L2112">
        <v>1.2766</v>
      </c>
      <c r="N2112" s="3">
        <v>38580</v>
      </c>
      <c r="O2112" s="2">
        <v>446.54</v>
      </c>
      <c r="P2112" s="2">
        <v>444.39</v>
      </c>
      <c r="Q2112" s="2">
        <v>449.55</v>
      </c>
      <c r="R2112" s="2">
        <v>446.94</v>
      </c>
      <c r="BJ2112" s="3">
        <v>37952</v>
      </c>
      <c r="BK2112">
        <v>281.26089999999999</v>
      </c>
      <c r="BL2112">
        <v>281.26089999999999</v>
      </c>
      <c r="BM2112">
        <v>281.26089999999999</v>
      </c>
      <c r="BN2112">
        <v>281.26089999999999</v>
      </c>
    </row>
    <row r="2113" spans="2:66" x14ac:dyDescent="0.25">
      <c r="B2113" s="3">
        <v>37952</v>
      </c>
      <c r="C2113" s="2">
        <v>3741.63</v>
      </c>
      <c r="D2113" s="2">
        <v>3729.18</v>
      </c>
      <c r="E2113" s="2">
        <v>3756.11</v>
      </c>
      <c r="F2113" s="2">
        <v>3744.99</v>
      </c>
      <c r="H2113" s="3">
        <v>38860</v>
      </c>
      <c r="I2113">
        <v>1.2851999999999999</v>
      </c>
      <c r="J2113">
        <v>1.2766999999999999</v>
      </c>
      <c r="K2113">
        <v>1.2877000000000001</v>
      </c>
      <c r="L2113">
        <v>1.2790999999999999</v>
      </c>
      <c r="N2113" s="3">
        <v>38579</v>
      </c>
      <c r="O2113" s="2">
        <v>446.39</v>
      </c>
      <c r="P2113" s="2">
        <v>444.5</v>
      </c>
      <c r="Q2113" s="2">
        <v>448.18</v>
      </c>
      <c r="R2113" s="2">
        <v>446.59</v>
      </c>
      <c r="BJ2113" s="3">
        <v>37951</v>
      </c>
      <c r="BK2113">
        <v>282.07409999999999</v>
      </c>
      <c r="BL2113">
        <v>282.07409999999999</v>
      </c>
      <c r="BM2113">
        <v>282.07409999999999</v>
      </c>
      <c r="BN2113">
        <v>282.07409999999999</v>
      </c>
    </row>
    <row r="2114" spans="2:66" x14ac:dyDescent="0.25">
      <c r="B2114" s="3">
        <v>37951</v>
      </c>
      <c r="C2114" s="2">
        <v>3731.29</v>
      </c>
      <c r="D2114" s="2">
        <v>3712.98</v>
      </c>
      <c r="E2114" s="2">
        <v>3786.37</v>
      </c>
      <c r="F2114" s="2">
        <v>3712.98</v>
      </c>
      <c r="H2114" s="3">
        <v>38859</v>
      </c>
      <c r="I2114">
        <v>1.2757000000000001</v>
      </c>
      <c r="J2114">
        <v>1.2698</v>
      </c>
      <c r="K2114">
        <v>1.2882</v>
      </c>
      <c r="L2114">
        <v>1.2847</v>
      </c>
      <c r="N2114" s="3">
        <v>38578</v>
      </c>
      <c r="O2114" s="2">
        <v>446.73</v>
      </c>
      <c r="P2114" s="2">
        <v>445.96</v>
      </c>
      <c r="Q2114" s="2">
        <v>449.6</v>
      </c>
      <c r="R2114" s="2">
        <v>446.48</v>
      </c>
      <c r="BJ2114" s="3">
        <v>37950</v>
      </c>
      <c r="BK2114">
        <v>281.83980000000003</v>
      </c>
      <c r="BL2114">
        <v>281.83980000000003</v>
      </c>
      <c r="BM2114">
        <v>281.83980000000003</v>
      </c>
      <c r="BN2114">
        <v>281.83980000000003</v>
      </c>
    </row>
    <row r="2115" spans="2:66" x14ac:dyDescent="0.25">
      <c r="B2115" s="3">
        <v>37950</v>
      </c>
      <c r="C2115" s="2">
        <v>3744.47</v>
      </c>
      <c r="D2115" s="2">
        <v>3727.8</v>
      </c>
      <c r="E2115" s="2">
        <v>3767.92</v>
      </c>
      <c r="F2115" s="2">
        <v>3733.16</v>
      </c>
      <c r="H2115" s="3">
        <v>38858</v>
      </c>
      <c r="I2115">
        <v>1.2776000000000001</v>
      </c>
      <c r="J2115">
        <v>1.2754000000000001</v>
      </c>
      <c r="K2115">
        <v>1.2781</v>
      </c>
      <c r="L2115">
        <v>1.2757000000000001</v>
      </c>
      <c r="N2115" s="3">
        <v>38577</v>
      </c>
      <c r="O2115" s="2">
        <v>445.88</v>
      </c>
      <c r="P2115" s="2">
        <v>444.22</v>
      </c>
      <c r="Q2115" s="2">
        <v>447.85</v>
      </c>
      <c r="R2115" s="2">
        <v>446.78</v>
      </c>
      <c r="BJ2115" s="3">
        <v>37949</v>
      </c>
      <c r="BK2115">
        <v>282.24270000000001</v>
      </c>
      <c r="BL2115">
        <v>282.24270000000001</v>
      </c>
      <c r="BM2115">
        <v>282.24270000000001</v>
      </c>
      <c r="BN2115">
        <v>282.24270000000001</v>
      </c>
    </row>
    <row r="2116" spans="2:66" x14ac:dyDescent="0.25">
      <c r="B2116" s="3">
        <v>37949</v>
      </c>
      <c r="C2116" s="2">
        <v>3642.7</v>
      </c>
      <c r="D2116" s="2">
        <v>3642.7</v>
      </c>
      <c r="E2116" s="2">
        <v>3743.37</v>
      </c>
      <c r="F2116" s="2">
        <v>3737.09</v>
      </c>
      <c r="H2116" s="3">
        <v>38857</v>
      </c>
      <c r="I2116">
        <v>1.2763</v>
      </c>
      <c r="J2116">
        <v>1.2763</v>
      </c>
      <c r="K2116">
        <v>1.2776000000000001</v>
      </c>
      <c r="L2116">
        <v>1.2776000000000001</v>
      </c>
      <c r="N2116" s="3">
        <v>38576</v>
      </c>
      <c r="O2116" s="2">
        <v>437.69</v>
      </c>
      <c r="P2116" s="2">
        <v>437.69</v>
      </c>
      <c r="Q2116" s="2">
        <v>449.1</v>
      </c>
      <c r="R2116" s="2">
        <v>445.88</v>
      </c>
      <c r="BJ2116" s="3">
        <v>37946</v>
      </c>
      <c r="BK2116">
        <v>282.92259999999999</v>
      </c>
      <c r="BL2116">
        <v>282.92259999999999</v>
      </c>
      <c r="BM2116">
        <v>282.92259999999999</v>
      </c>
      <c r="BN2116">
        <v>282.92259999999999</v>
      </c>
    </row>
    <row r="2117" spans="2:66" x14ac:dyDescent="0.25">
      <c r="B2117" s="3">
        <v>37946</v>
      </c>
      <c r="C2117" s="2">
        <v>3637.62</v>
      </c>
      <c r="D2117" s="2">
        <v>3619.92</v>
      </c>
      <c r="E2117" s="2">
        <v>3658.22</v>
      </c>
      <c r="F2117" s="2">
        <v>3642.25</v>
      </c>
      <c r="H2117" s="3">
        <v>38856</v>
      </c>
      <c r="I2117">
        <v>1.2862</v>
      </c>
      <c r="J2117">
        <v>1.2699</v>
      </c>
      <c r="K2117">
        <v>1.2863</v>
      </c>
      <c r="L2117">
        <v>1.2763</v>
      </c>
      <c r="N2117" s="3">
        <v>38575</v>
      </c>
      <c r="O2117" s="2">
        <v>435.05</v>
      </c>
      <c r="P2117" s="2">
        <v>435.05</v>
      </c>
      <c r="Q2117" s="2">
        <v>440.04</v>
      </c>
      <c r="R2117" s="2">
        <v>437.69</v>
      </c>
      <c r="BJ2117" s="3">
        <v>37945</v>
      </c>
      <c r="BK2117">
        <v>282.86739999999998</v>
      </c>
      <c r="BL2117">
        <v>282.86739999999998</v>
      </c>
      <c r="BM2117">
        <v>282.86739999999998</v>
      </c>
      <c r="BN2117">
        <v>282.86739999999998</v>
      </c>
    </row>
    <row r="2118" spans="2:66" x14ac:dyDescent="0.25">
      <c r="B2118" s="3">
        <v>37945</v>
      </c>
      <c r="C2118" s="2">
        <v>3663.63</v>
      </c>
      <c r="D2118" s="2">
        <v>3576.52</v>
      </c>
      <c r="E2118" s="2">
        <v>3671.38</v>
      </c>
      <c r="F2118" s="2">
        <v>3638.04</v>
      </c>
      <c r="H2118" s="3">
        <v>38855</v>
      </c>
      <c r="I2118">
        <v>1.2742</v>
      </c>
      <c r="J2118">
        <v>1.2735000000000001</v>
      </c>
      <c r="K2118">
        <v>1.2869999999999999</v>
      </c>
      <c r="L2118">
        <v>1.2856000000000001</v>
      </c>
      <c r="N2118" s="3">
        <v>38574</v>
      </c>
      <c r="O2118" s="2">
        <v>435.1</v>
      </c>
      <c r="P2118" s="2">
        <v>431.48</v>
      </c>
      <c r="Q2118" s="2">
        <v>438.08</v>
      </c>
      <c r="R2118" s="2">
        <v>435.02</v>
      </c>
      <c r="BJ2118" s="3">
        <v>37944</v>
      </c>
      <c r="BK2118">
        <v>283.26929999999999</v>
      </c>
      <c r="BL2118">
        <v>283.26929999999999</v>
      </c>
      <c r="BM2118">
        <v>283.26929999999999</v>
      </c>
      <c r="BN2118">
        <v>283.26929999999999</v>
      </c>
    </row>
    <row r="2119" spans="2:66" x14ac:dyDescent="0.25">
      <c r="B2119" s="3">
        <v>37944</v>
      </c>
      <c r="C2119" s="2">
        <v>3659.97</v>
      </c>
      <c r="D2119" s="2">
        <v>3594.61</v>
      </c>
      <c r="E2119" s="2">
        <v>3659.97</v>
      </c>
      <c r="F2119" s="2">
        <v>3652.29</v>
      </c>
      <c r="H2119" s="3">
        <v>38854</v>
      </c>
      <c r="I2119">
        <v>1.2848999999999999</v>
      </c>
      <c r="J2119">
        <v>1.2704</v>
      </c>
      <c r="K2119">
        <v>1.2915000000000001</v>
      </c>
      <c r="L2119">
        <v>1.2742</v>
      </c>
      <c r="N2119" s="3">
        <v>38573</v>
      </c>
      <c r="O2119" s="2">
        <v>437.83</v>
      </c>
      <c r="P2119" s="2">
        <v>433.68</v>
      </c>
      <c r="Q2119" s="2">
        <v>437.83</v>
      </c>
      <c r="R2119" s="2">
        <v>435.11</v>
      </c>
      <c r="BJ2119" s="3">
        <v>37943</v>
      </c>
      <c r="BK2119">
        <v>282.36149999999998</v>
      </c>
      <c r="BL2119">
        <v>282.36149999999998</v>
      </c>
      <c r="BM2119">
        <v>282.36149999999998</v>
      </c>
      <c r="BN2119">
        <v>282.36149999999998</v>
      </c>
    </row>
    <row r="2120" spans="2:66" x14ac:dyDescent="0.25">
      <c r="B2120" s="3">
        <v>37943</v>
      </c>
      <c r="C2120" s="2">
        <v>3693.08</v>
      </c>
      <c r="D2120" s="2">
        <v>3644.96</v>
      </c>
      <c r="E2120" s="2">
        <v>3715.88</v>
      </c>
      <c r="F2120" s="2">
        <v>3666.28</v>
      </c>
      <c r="H2120" s="3">
        <v>38853</v>
      </c>
      <c r="I2120">
        <v>1.2789999999999999</v>
      </c>
      <c r="J2120">
        <v>1.2771999999999999</v>
      </c>
      <c r="K2120">
        <v>1.2866</v>
      </c>
      <c r="L2120">
        <v>1.2850999999999999</v>
      </c>
      <c r="N2120" s="3">
        <v>38572</v>
      </c>
      <c r="O2120" s="2">
        <v>438.06</v>
      </c>
      <c r="P2120" s="2">
        <v>436.53</v>
      </c>
      <c r="Q2120" s="2">
        <v>441.97</v>
      </c>
      <c r="R2120" s="2">
        <v>437.86</v>
      </c>
      <c r="BJ2120" s="3">
        <v>37942</v>
      </c>
      <c r="BK2120">
        <v>282.66919999999999</v>
      </c>
      <c r="BL2120">
        <v>282.66919999999999</v>
      </c>
      <c r="BM2120">
        <v>282.66919999999999</v>
      </c>
      <c r="BN2120">
        <v>282.66919999999999</v>
      </c>
    </row>
    <row r="2121" spans="2:66" x14ac:dyDescent="0.25">
      <c r="B2121" s="3">
        <v>37942</v>
      </c>
      <c r="C2121" s="2">
        <v>3792.89</v>
      </c>
      <c r="D2121" s="2">
        <v>3664.95</v>
      </c>
      <c r="E2121" s="2">
        <v>3792.89</v>
      </c>
      <c r="F2121" s="2">
        <v>3674.54</v>
      </c>
      <c r="H2121" s="3">
        <v>38852</v>
      </c>
      <c r="I2121">
        <v>1.2945</v>
      </c>
      <c r="J2121">
        <v>1.2777000000000001</v>
      </c>
      <c r="K2121">
        <v>1.2948999999999999</v>
      </c>
      <c r="L2121">
        <v>1.2790999999999999</v>
      </c>
      <c r="N2121" s="3">
        <v>38571</v>
      </c>
      <c r="O2121" s="2">
        <v>437.92</v>
      </c>
      <c r="P2121" s="2">
        <v>435.61</v>
      </c>
      <c r="Q2121" s="2">
        <v>440.75</v>
      </c>
      <c r="R2121" s="2">
        <v>437.99</v>
      </c>
      <c r="BJ2121" s="3">
        <v>37939</v>
      </c>
      <c r="BK2121">
        <v>281.91669999999999</v>
      </c>
      <c r="BL2121">
        <v>281.91669999999999</v>
      </c>
      <c r="BM2121">
        <v>281.91669999999999</v>
      </c>
      <c r="BN2121">
        <v>281.91669999999999</v>
      </c>
    </row>
    <row r="2122" spans="2:66" x14ac:dyDescent="0.25">
      <c r="B2122" s="3">
        <v>37939</v>
      </c>
      <c r="C2122" s="2">
        <v>3752.18</v>
      </c>
      <c r="D2122" s="2">
        <v>3746.91</v>
      </c>
      <c r="E2122" s="2">
        <v>3812.9</v>
      </c>
      <c r="F2122" s="2">
        <v>3797.4</v>
      </c>
      <c r="H2122" s="3">
        <v>38851</v>
      </c>
      <c r="I2122">
        <v>1.2927999999999999</v>
      </c>
      <c r="J2122">
        <v>1.2918000000000001</v>
      </c>
      <c r="K2122">
        <v>1.2970999999999999</v>
      </c>
      <c r="L2122">
        <v>1.2948999999999999</v>
      </c>
      <c r="N2122" s="3">
        <v>38570</v>
      </c>
      <c r="O2122" s="2">
        <v>438.18</v>
      </c>
      <c r="P2122" s="2">
        <v>435.94</v>
      </c>
      <c r="Q2122" s="2">
        <v>438.67</v>
      </c>
      <c r="R2122" s="2">
        <v>437.92</v>
      </c>
      <c r="BJ2122" s="3">
        <v>37938</v>
      </c>
      <c r="BK2122">
        <v>280.56060000000002</v>
      </c>
      <c r="BL2122">
        <v>280.56060000000002</v>
      </c>
      <c r="BM2122">
        <v>280.56060000000002</v>
      </c>
      <c r="BN2122">
        <v>280.56060000000002</v>
      </c>
    </row>
    <row r="2123" spans="2:66" x14ac:dyDescent="0.25">
      <c r="B2123" s="3">
        <v>37938</v>
      </c>
      <c r="C2123" s="2">
        <v>3756.3</v>
      </c>
      <c r="D2123" s="2">
        <v>3739.25</v>
      </c>
      <c r="E2123" s="2">
        <v>3813.2</v>
      </c>
      <c r="F2123" s="2">
        <v>3765.59</v>
      </c>
      <c r="H2123" s="3">
        <v>38850</v>
      </c>
      <c r="I2123">
        <v>1.2921</v>
      </c>
      <c r="J2123">
        <v>1.2915000000000001</v>
      </c>
      <c r="K2123">
        <v>1.2927999999999999</v>
      </c>
      <c r="L2123">
        <v>1.2927999999999999</v>
      </c>
      <c r="N2123" s="3">
        <v>38569</v>
      </c>
      <c r="O2123" s="2">
        <v>437.02</v>
      </c>
      <c r="P2123" s="2">
        <v>436.26</v>
      </c>
      <c r="Q2123" s="2">
        <v>442.88</v>
      </c>
      <c r="R2123" s="2">
        <v>438.09</v>
      </c>
      <c r="BJ2123" s="3">
        <v>37937</v>
      </c>
      <c r="BK2123">
        <v>280.07679999999999</v>
      </c>
      <c r="BL2123">
        <v>280.07679999999999</v>
      </c>
      <c r="BM2123">
        <v>280.07679999999999</v>
      </c>
      <c r="BN2123">
        <v>280.07679999999999</v>
      </c>
    </row>
    <row r="2124" spans="2:66" x14ac:dyDescent="0.25">
      <c r="B2124" s="3">
        <v>37937</v>
      </c>
      <c r="C2124" s="2">
        <v>3730.14</v>
      </c>
      <c r="D2124" s="2">
        <v>3696.95</v>
      </c>
      <c r="E2124" s="2">
        <v>3754.35</v>
      </c>
      <c r="F2124" s="2">
        <v>3748.34</v>
      </c>
      <c r="H2124" s="3">
        <v>38849</v>
      </c>
      <c r="I2124">
        <v>1.2847</v>
      </c>
      <c r="J2124">
        <v>1.284</v>
      </c>
      <c r="K2124">
        <v>1.2954000000000001</v>
      </c>
      <c r="L2124">
        <v>1.2921</v>
      </c>
      <c r="N2124" s="3">
        <v>38568</v>
      </c>
      <c r="O2124" s="2">
        <v>432.61</v>
      </c>
      <c r="P2124" s="2">
        <v>432.61</v>
      </c>
      <c r="Q2124" s="2">
        <v>442.01</v>
      </c>
      <c r="R2124" s="2">
        <v>437.09</v>
      </c>
      <c r="BJ2124" s="3">
        <v>37936</v>
      </c>
      <c r="BK2124">
        <v>280.33120000000002</v>
      </c>
      <c r="BL2124">
        <v>280.33120000000002</v>
      </c>
      <c r="BM2124">
        <v>280.33120000000002</v>
      </c>
      <c r="BN2124">
        <v>280.33120000000002</v>
      </c>
    </row>
    <row r="2125" spans="2:66" x14ac:dyDescent="0.25">
      <c r="B2125" s="3">
        <v>37936</v>
      </c>
      <c r="C2125" s="2">
        <v>3739.47</v>
      </c>
      <c r="D2125" s="2">
        <v>3699.99</v>
      </c>
      <c r="E2125" s="2">
        <v>3739.47</v>
      </c>
      <c r="F2125" s="2">
        <v>3729.87</v>
      </c>
      <c r="H2125" s="3">
        <v>38848</v>
      </c>
      <c r="I2125">
        <v>1.2757000000000001</v>
      </c>
      <c r="J2125">
        <v>1.2687999999999999</v>
      </c>
      <c r="K2125">
        <v>1.2865</v>
      </c>
      <c r="L2125">
        <v>1.2847</v>
      </c>
      <c r="N2125" s="3">
        <v>38567</v>
      </c>
      <c r="O2125" s="2">
        <v>432.9</v>
      </c>
      <c r="P2125" s="2">
        <v>430</v>
      </c>
      <c r="Q2125" s="2">
        <v>436.88</v>
      </c>
      <c r="R2125" s="2">
        <v>432.66</v>
      </c>
      <c r="BJ2125" s="3">
        <v>37935</v>
      </c>
      <c r="BK2125">
        <v>280.16480000000001</v>
      </c>
      <c r="BL2125">
        <v>280.16480000000001</v>
      </c>
      <c r="BM2125">
        <v>280.16480000000001</v>
      </c>
      <c r="BN2125">
        <v>280.16480000000001</v>
      </c>
    </row>
    <row r="2126" spans="2:66" x14ac:dyDescent="0.25">
      <c r="B2126" s="3">
        <v>37935</v>
      </c>
      <c r="C2126" s="2">
        <v>3778.27</v>
      </c>
      <c r="D2126" s="2">
        <v>3737.25</v>
      </c>
      <c r="E2126" s="2">
        <v>3789.29</v>
      </c>
      <c r="F2126" s="2">
        <v>3746.24</v>
      </c>
      <c r="H2126" s="3">
        <v>38847</v>
      </c>
      <c r="I2126">
        <v>1.2759</v>
      </c>
      <c r="J2126">
        <v>1.2747999999999999</v>
      </c>
      <c r="K2126">
        <v>1.2828999999999999</v>
      </c>
      <c r="L2126">
        <v>1.2757000000000001</v>
      </c>
      <c r="N2126" s="3">
        <v>38566</v>
      </c>
      <c r="O2126" s="2">
        <v>430.22</v>
      </c>
      <c r="P2126" s="2">
        <v>428.02</v>
      </c>
      <c r="Q2126" s="2">
        <v>437.1</v>
      </c>
      <c r="R2126" s="2">
        <v>432.96</v>
      </c>
      <c r="BJ2126" s="3">
        <v>37932</v>
      </c>
      <c r="BK2126">
        <v>280.43180000000001</v>
      </c>
      <c r="BL2126">
        <v>280.43180000000001</v>
      </c>
      <c r="BM2126">
        <v>280.43180000000001</v>
      </c>
      <c r="BN2126">
        <v>280.43180000000001</v>
      </c>
    </row>
    <row r="2127" spans="2:66" x14ac:dyDescent="0.25">
      <c r="B2127" s="3">
        <v>37932</v>
      </c>
      <c r="C2127" s="2">
        <v>3744.41</v>
      </c>
      <c r="D2127" s="2">
        <v>3744.41</v>
      </c>
      <c r="E2127" s="2">
        <v>3814.21</v>
      </c>
      <c r="F2127" s="2">
        <v>3782.56</v>
      </c>
      <c r="H2127" s="3">
        <v>38846</v>
      </c>
      <c r="I2127">
        <v>1.2699</v>
      </c>
      <c r="J2127">
        <v>1.2661</v>
      </c>
      <c r="K2127">
        <v>1.2781</v>
      </c>
      <c r="L2127">
        <v>1.2761</v>
      </c>
      <c r="N2127" s="3">
        <v>38565</v>
      </c>
      <c r="O2127" s="2">
        <v>430.33</v>
      </c>
      <c r="P2127" s="2">
        <v>429</v>
      </c>
      <c r="Q2127" s="2">
        <v>434.57</v>
      </c>
      <c r="R2127" s="2">
        <v>430.17</v>
      </c>
      <c r="BJ2127" s="3">
        <v>37931</v>
      </c>
      <c r="BK2127">
        <v>280.99239999999998</v>
      </c>
      <c r="BL2127">
        <v>280.99239999999998</v>
      </c>
      <c r="BM2127">
        <v>280.99239999999998</v>
      </c>
      <c r="BN2127">
        <v>280.99239999999998</v>
      </c>
    </row>
    <row r="2128" spans="2:66" x14ac:dyDescent="0.25">
      <c r="B2128" s="3">
        <v>37931</v>
      </c>
      <c r="C2128" s="2">
        <v>3719.85</v>
      </c>
      <c r="D2128" s="2">
        <v>3683.46</v>
      </c>
      <c r="E2128" s="2">
        <v>3759.87</v>
      </c>
      <c r="F2128" s="2">
        <v>3733.93</v>
      </c>
      <c r="H2128" s="3">
        <v>38845</v>
      </c>
      <c r="I2128">
        <v>1.274</v>
      </c>
      <c r="J2128">
        <v>1.2692000000000001</v>
      </c>
      <c r="K2128">
        <v>1.2784</v>
      </c>
      <c r="L2128">
        <v>1.2698</v>
      </c>
      <c r="N2128" s="3">
        <v>38564</v>
      </c>
      <c r="O2128" s="2">
        <v>429.83</v>
      </c>
      <c r="P2128" s="2">
        <v>427.71</v>
      </c>
      <c r="Q2128" s="2">
        <v>434.56</v>
      </c>
      <c r="R2128" s="2">
        <v>430.33</v>
      </c>
      <c r="BJ2128" s="3">
        <v>37930</v>
      </c>
      <c r="BK2128">
        <v>281.37610000000001</v>
      </c>
      <c r="BL2128">
        <v>281.37610000000001</v>
      </c>
      <c r="BM2128">
        <v>281.37610000000001</v>
      </c>
      <c r="BN2128">
        <v>281.37610000000001</v>
      </c>
    </row>
    <row r="2129" spans="2:66" x14ac:dyDescent="0.25">
      <c r="B2129" s="3">
        <v>37930</v>
      </c>
      <c r="C2129" s="2">
        <v>3737.32</v>
      </c>
      <c r="D2129" s="2">
        <v>3690.87</v>
      </c>
      <c r="E2129" s="2">
        <v>3745.18</v>
      </c>
      <c r="F2129" s="2">
        <v>3717.7</v>
      </c>
      <c r="H2129" s="3">
        <v>38844</v>
      </c>
      <c r="I2129">
        <v>1.2734000000000001</v>
      </c>
      <c r="J2129">
        <v>1.2723</v>
      </c>
      <c r="K2129">
        <v>1.2748999999999999</v>
      </c>
      <c r="L2129">
        <v>1.2741</v>
      </c>
      <c r="N2129" s="3">
        <v>38563</v>
      </c>
      <c r="O2129" s="2">
        <v>429.18</v>
      </c>
      <c r="P2129" s="2">
        <v>425.94</v>
      </c>
      <c r="Q2129" s="2">
        <v>430.67</v>
      </c>
      <c r="R2129" s="2">
        <v>429.88</v>
      </c>
      <c r="BJ2129" s="3">
        <v>37929</v>
      </c>
      <c r="BK2129">
        <v>281.28219999999999</v>
      </c>
      <c r="BL2129">
        <v>281.28219999999999</v>
      </c>
      <c r="BM2129">
        <v>281.28219999999999</v>
      </c>
      <c r="BN2129">
        <v>281.28219999999999</v>
      </c>
    </row>
    <row r="2130" spans="2:66" x14ac:dyDescent="0.25">
      <c r="B2130" s="3">
        <v>37929</v>
      </c>
      <c r="C2130" s="2">
        <v>3742.53</v>
      </c>
      <c r="D2130" s="2">
        <v>3724.21</v>
      </c>
      <c r="E2130" s="2">
        <v>3768.54</v>
      </c>
      <c r="F2130" s="2">
        <v>3741.71</v>
      </c>
      <c r="H2130" s="3">
        <v>38843</v>
      </c>
      <c r="I2130">
        <v>1.2716000000000001</v>
      </c>
      <c r="J2130">
        <v>1.2716000000000001</v>
      </c>
      <c r="K2130">
        <v>1.2734000000000001</v>
      </c>
      <c r="L2130">
        <v>1.2734000000000001</v>
      </c>
      <c r="N2130" s="3">
        <v>38562</v>
      </c>
      <c r="O2130" s="2">
        <v>427.5</v>
      </c>
      <c r="P2130" s="2">
        <v>426.6</v>
      </c>
      <c r="Q2130" s="2">
        <v>430.95</v>
      </c>
      <c r="R2130" s="2">
        <v>429.1</v>
      </c>
      <c r="BJ2130" s="3">
        <v>37928</v>
      </c>
      <c r="BK2130">
        <v>281.40949999999998</v>
      </c>
      <c r="BL2130">
        <v>281.40949999999998</v>
      </c>
      <c r="BM2130">
        <v>281.40949999999998</v>
      </c>
      <c r="BN2130">
        <v>281.40949999999998</v>
      </c>
    </row>
    <row r="2131" spans="2:66" x14ac:dyDescent="0.25">
      <c r="B2131" s="3">
        <v>37928</v>
      </c>
      <c r="C2131" s="2">
        <v>3657.61</v>
      </c>
      <c r="D2131" s="2">
        <v>3651.77</v>
      </c>
      <c r="E2131" s="2">
        <v>3750.25</v>
      </c>
      <c r="F2131" s="2">
        <v>3744.5</v>
      </c>
      <c r="H2131" s="3">
        <v>38842</v>
      </c>
      <c r="I2131">
        <v>1.2695000000000001</v>
      </c>
      <c r="J2131">
        <v>1.2673000000000001</v>
      </c>
      <c r="K2131">
        <v>1.276</v>
      </c>
      <c r="L2131">
        <v>1.2716000000000001</v>
      </c>
      <c r="N2131" s="3">
        <v>38561</v>
      </c>
      <c r="O2131" s="2">
        <v>427.7</v>
      </c>
      <c r="P2131" s="2">
        <v>423.53</v>
      </c>
      <c r="Q2131" s="2">
        <v>429.25</v>
      </c>
      <c r="R2131" s="2">
        <v>427.5</v>
      </c>
      <c r="BJ2131" s="3">
        <v>37925</v>
      </c>
      <c r="BK2131">
        <v>281.51409999999998</v>
      </c>
      <c r="BL2131">
        <v>281.51409999999998</v>
      </c>
      <c r="BM2131">
        <v>281.51409999999998</v>
      </c>
      <c r="BN2131">
        <v>281.51409999999998</v>
      </c>
    </row>
    <row r="2132" spans="2:66" x14ac:dyDescent="0.25">
      <c r="B2132" s="3">
        <v>37925</v>
      </c>
      <c r="C2132" s="2">
        <v>3639.36</v>
      </c>
      <c r="D2132" s="2">
        <v>3612.67</v>
      </c>
      <c r="E2132" s="2">
        <v>3657.62</v>
      </c>
      <c r="F2132" s="2">
        <v>3655.99</v>
      </c>
      <c r="H2132" s="3">
        <v>38841</v>
      </c>
      <c r="I2132">
        <v>1.2627999999999999</v>
      </c>
      <c r="J2132">
        <v>1.2571000000000001</v>
      </c>
      <c r="K2132">
        <v>1.2722</v>
      </c>
      <c r="L2132">
        <v>1.2692000000000001</v>
      </c>
      <c r="N2132" s="3">
        <v>38560</v>
      </c>
      <c r="O2132" s="2">
        <v>425.1</v>
      </c>
      <c r="P2132" s="2">
        <v>421.5</v>
      </c>
      <c r="Q2132" s="2">
        <v>426.1</v>
      </c>
      <c r="R2132" s="2">
        <v>424.6</v>
      </c>
      <c r="BJ2132" s="3">
        <v>37924</v>
      </c>
      <c r="BK2132">
        <v>281.49889999999999</v>
      </c>
      <c r="BL2132">
        <v>281.49889999999999</v>
      </c>
      <c r="BM2132">
        <v>281.49889999999999</v>
      </c>
      <c r="BN2132">
        <v>281.49889999999999</v>
      </c>
    </row>
    <row r="2133" spans="2:66" x14ac:dyDescent="0.25">
      <c r="B2133" s="3">
        <v>37924</v>
      </c>
      <c r="C2133" s="2">
        <v>3620</v>
      </c>
      <c r="D2133" s="2">
        <v>3583.47</v>
      </c>
      <c r="E2133" s="2">
        <v>3675.78</v>
      </c>
      <c r="F2133" s="2">
        <v>3639.66</v>
      </c>
      <c r="H2133" s="3">
        <v>38840</v>
      </c>
      <c r="I2133">
        <v>1.2604</v>
      </c>
      <c r="J2133">
        <v>1.2594000000000001</v>
      </c>
      <c r="K2133">
        <v>1.2667999999999999</v>
      </c>
      <c r="L2133">
        <v>1.2626999999999999</v>
      </c>
      <c r="N2133" s="3">
        <v>38559</v>
      </c>
      <c r="O2133" s="2">
        <v>423.2</v>
      </c>
      <c r="P2133" s="2">
        <v>421.9</v>
      </c>
      <c r="Q2133" s="2">
        <v>425.85</v>
      </c>
      <c r="R2133" s="2">
        <v>423.2</v>
      </c>
      <c r="BJ2133" s="3">
        <v>37923</v>
      </c>
      <c r="BK2133">
        <v>282.10809999999998</v>
      </c>
      <c r="BL2133">
        <v>282.10809999999998</v>
      </c>
      <c r="BM2133">
        <v>282.10809999999998</v>
      </c>
      <c r="BN2133">
        <v>282.10809999999998</v>
      </c>
    </row>
    <row r="2134" spans="2:66" x14ac:dyDescent="0.25">
      <c r="B2134" s="3">
        <v>37923</v>
      </c>
      <c r="C2134" s="2">
        <v>3597.52</v>
      </c>
      <c r="D2134" s="2">
        <v>3583.79</v>
      </c>
      <c r="E2134" s="2">
        <v>3627.18</v>
      </c>
      <c r="F2134" s="2">
        <v>3615.42</v>
      </c>
      <c r="H2134" s="3">
        <v>38839</v>
      </c>
      <c r="I2134">
        <v>1.2567999999999999</v>
      </c>
      <c r="J2134">
        <v>1.2558</v>
      </c>
      <c r="K2134">
        <v>1.2664</v>
      </c>
      <c r="L2134">
        <v>1.2607999999999999</v>
      </c>
      <c r="N2134" s="3">
        <v>38558</v>
      </c>
      <c r="O2134" s="2">
        <v>425.5</v>
      </c>
      <c r="P2134" s="2">
        <v>424</v>
      </c>
      <c r="Q2134" s="2">
        <v>426.6</v>
      </c>
      <c r="R2134" s="2">
        <v>425.5</v>
      </c>
      <c r="BJ2134" s="3">
        <v>37922</v>
      </c>
      <c r="BK2134">
        <v>281.63470000000001</v>
      </c>
      <c r="BL2134">
        <v>281.63470000000001</v>
      </c>
      <c r="BM2134">
        <v>281.63470000000001</v>
      </c>
      <c r="BN2134">
        <v>281.63470000000001</v>
      </c>
    </row>
    <row r="2135" spans="2:66" x14ac:dyDescent="0.25">
      <c r="B2135" s="3">
        <v>37922</v>
      </c>
      <c r="C2135" s="2">
        <v>3531.98</v>
      </c>
      <c r="D2135" s="2">
        <v>3531.98</v>
      </c>
      <c r="E2135" s="2">
        <v>3600.75</v>
      </c>
      <c r="F2135" s="2">
        <v>3586.93</v>
      </c>
      <c r="H2135" s="3">
        <v>38838</v>
      </c>
      <c r="I2135">
        <v>1.2614000000000001</v>
      </c>
      <c r="J2135">
        <v>1.256</v>
      </c>
      <c r="K2135">
        <v>1.2686999999999999</v>
      </c>
      <c r="L2135">
        <v>1.2564</v>
      </c>
      <c r="N2135" s="3">
        <v>38557</v>
      </c>
      <c r="O2135" s="2">
        <v>426.15</v>
      </c>
      <c r="P2135" s="2">
        <v>424.75</v>
      </c>
      <c r="Q2135" s="2">
        <v>426.15</v>
      </c>
      <c r="R2135" s="2">
        <v>424.8</v>
      </c>
      <c r="BJ2135" s="3">
        <v>37921</v>
      </c>
      <c r="BK2135">
        <v>281.75810000000001</v>
      </c>
      <c r="BL2135">
        <v>281.75810000000001</v>
      </c>
      <c r="BM2135">
        <v>281.75810000000001</v>
      </c>
      <c r="BN2135">
        <v>281.75810000000001</v>
      </c>
    </row>
    <row r="2136" spans="2:66" x14ac:dyDescent="0.25">
      <c r="B2136" s="3">
        <v>37921</v>
      </c>
      <c r="C2136" s="2">
        <v>3459.07</v>
      </c>
      <c r="D2136" s="2">
        <v>3459.07</v>
      </c>
      <c r="E2136" s="2">
        <v>3529.43</v>
      </c>
      <c r="F2136" s="2">
        <v>3517.1</v>
      </c>
      <c r="H2136" s="3">
        <v>38837</v>
      </c>
      <c r="I2136">
        <v>1.2633000000000001</v>
      </c>
      <c r="J2136">
        <v>1.2608999999999999</v>
      </c>
      <c r="K2136">
        <v>1.2636000000000001</v>
      </c>
      <c r="L2136">
        <v>1.2614000000000001</v>
      </c>
      <c r="N2136" s="3">
        <v>38556</v>
      </c>
      <c r="O2136" s="2">
        <v>424.9</v>
      </c>
      <c r="P2136" s="2">
        <v>424.5</v>
      </c>
      <c r="Q2136" s="2">
        <v>425.25</v>
      </c>
      <c r="R2136" s="2">
        <v>425</v>
      </c>
      <c r="BJ2136" s="3">
        <v>37918</v>
      </c>
      <c r="BK2136">
        <v>282.00790000000001</v>
      </c>
      <c r="BL2136">
        <v>282.00790000000001</v>
      </c>
      <c r="BM2136">
        <v>282.00790000000001</v>
      </c>
      <c r="BN2136">
        <v>282.00790000000001</v>
      </c>
    </row>
    <row r="2137" spans="2:66" x14ac:dyDescent="0.25">
      <c r="B2137" s="3">
        <v>37918</v>
      </c>
      <c r="C2137" s="2">
        <v>3495.21</v>
      </c>
      <c r="D2137" s="2">
        <v>3439.09</v>
      </c>
      <c r="E2137" s="2">
        <v>3495.21</v>
      </c>
      <c r="F2137" s="2">
        <v>3452.64</v>
      </c>
      <c r="H2137" s="3">
        <v>38836</v>
      </c>
      <c r="I2137">
        <v>1.2629999999999999</v>
      </c>
      <c r="J2137">
        <v>1.2625</v>
      </c>
      <c r="K2137">
        <v>1.2634000000000001</v>
      </c>
      <c r="L2137">
        <v>1.2633000000000001</v>
      </c>
      <c r="N2137" s="3">
        <v>38555</v>
      </c>
      <c r="O2137" s="2">
        <v>425.8</v>
      </c>
      <c r="P2137" s="2">
        <v>423.9</v>
      </c>
      <c r="Q2137" s="2">
        <v>427.04</v>
      </c>
      <c r="R2137" s="2">
        <v>424.8</v>
      </c>
      <c r="BJ2137" s="3">
        <v>37917</v>
      </c>
      <c r="BK2137">
        <v>282.82900000000001</v>
      </c>
      <c r="BL2137">
        <v>282.82900000000001</v>
      </c>
      <c r="BM2137">
        <v>282.82900000000001</v>
      </c>
      <c r="BN2137">
        <v>282.82900000000001</v>
      </c>
    </row>
    <row r="2138" spans="2:66" x14ac:dyDescent="0.25">
      <c r="B2138" s="3">
        <v>37917</v>
      </c>
      <c r="C2138" s="2">
        <v>3486.91</v>
      </c>
      <c r="D2138" s="2">
        <v>3423.34</v>
      </c>
      <c r="E2138" s="2">
        <v>3502.95</v>
      </c>
      <c r="F2138" s="2">
        <v>3497.14</v>
      </c>
      <c r="H2138" s="3">
        <v>38835</v>
      </c>
      <c r="I2138">
        <v>1.2541</v>
      </c>
      <c r="J2138">
        <v>1.2518</v>
      </c>
      <c r="K2138">
        <v>1.2638</v>
      </c>
      <c r="L2138">
        <v>1.2629999999999999</v>
      </c>
      <c r="N2138" s="3">
        <v>38554</v>
      </c>
      <c r="O2138" s="2">
        <v>425.5</v>
      </c>
      <c r="P2138" s="2">
        <v>421.8</v>
      </c>
      <c r="Q2138" s="2">
        <v>426.4</v>
      </c>
      <c r="R2138" s="2">
        <v>426</v>
      </c>
      <c r="BJ2138" s="3">
        <v>37916</v>
      </c>
      <c r="BK2138">
        <v>281.70339999999999</v>
      </c>
      <c r="BL2138">
        <v>281.70339999999999</v>
      </c>
      <c r="BM2138">
        <v>281.70339999999999</v>
      </c>
      <c r="BN2138">
        <v>281.70339999999999</v>
      </c>
    </row>
    <row r="2139" spans="2:66" x14ac:dyDescent="0.25">
      <c r="B2139" s="3">
        <v>37916</v>
      </c>
      <c r="C2139" s="2">
        <v>3560.93</v>
      </c>
      <c r="D2139" s="2">
        <v>3488.75</v>
      </c>
      <c r="E2139" s="2">
        <v>3571.3</v>
      </c>
      <c r="F2139" s="2">
        <v>3490.6</v>
      </c>
      <c r="H2139" s="3">
        <v>38834</v>
      </c>
      <c r="I2139">
        <v>1.2450000000000001</v>
      </c>
      <c r="J2139">
        <v>1.2403999999999999</v>
      </c>
      <c r="K2139">
        <v>1.2546999999999999</v>
      </c>
      <c r="L2139">
        <v>1.2542</v>
      </c>
      <c r="N2139" s="3">
        <v>38553</v>
      </c>
      <c r="O2139" s="2">
        <v>423.1</v>
      </c>
      <c r="P2139" s="2">
        <v>419.8</v>
      </c>
      <c r="Q2139" s="2">
        <v>423.5</v>
      </c>
      <c r="R2139" s="2">
        <v>422.8</v>
      </c>
      <c r="BJ2139" s="3">
        <v>37915</v>
      </c>
      <c r="BK2139">
        <v>281.42570000000001</v>
      </c>
      <c r="BL2139">
        <v>281.42570000000001</v>
      </c>
      <c r="BM2139">
        <v>281.42570000000001</v>
      </c>
      <c r="BN2139">
        <v>281.42570000000001</v>
      </c>
    </row>
    <row r="2140" spans="2:66" x14ac:dyDescent="0.25">
      <c r="B2140" s="3">
        <v>37915</v>
      </c>
      <c r="C2140" s="2">
        <v>3567.35</v>
      </c>
      <c r="D2140" s="2">
        <v>3536.8</v>
      </c>
      <c r="E2140" s="2">
        <v>3593.5</v>
      </c>
      <c r="F2140" s="2">
        <v>3580.08</v>
      </c>
      <c r="H2140" s="3">
        <v>38833</v>
      </c>
      <c r="I2140">
        <v>1.2424999999999999</v>
      </c>
      <c r="J2140">
        <v>1.2385999999999999</v>
      </c>
      <c r="K2140">
        <v>1.2467999999999999</v>
      </c>
      <c r="L2140">
        <v>1.2451000000000001</v>
      </c>
      <c r="N2140" s="3">
        <v>38552</v>
      </c>
      <c r="O2140" s="2">
        <v>419.8</v>
      </c>
      <c r="P2140" s="2">
        <v>418.5</v>
      </c>
      <c r="Q2140" s="2">
        <v>422.14</v>
      </c>
      <c r="R2140" s="2">
        <v>419.8</v>
      </c>
      <c r="BJ2140" s="3">
        <v>37914</v>
      </c>
      <c r="BK2140">
        <v>281.07889999999998</v>
      </c>
      <c r="BL2140">
        <v>281.07889999999998</v>
      </c>
      <c r="BM2140">
        <v>281.07889999999998</v>
      </c>
      <c r="BN2140">
        <v>281.07889999999998</v>
      </c>
    </row>
    <row r="2141" spans="2:66" x14ac:dyDescent="0.25">
      <c r="B2141" s="3">
        <v>37914</v>
      </c>
      <c r="C2141" s="2">
        <v>3520.54</v>
      </c>
      <c r="D2141" s="2">
        <v>3496.57</v>
      </c>
      <c r="E2141" s="2">
        <v>3566.64</v>
      </c>
      <c r="F2141" s="2">
        <v>3559.33</v>
      </c>
      <c r="H2141" s="3">
        <v>38832</v>
      </c>
      <c r="I2141">
        <v>1.2379</v>
      </c>
      <c r="J2141">
        <v>1.2363999999999999</v>
      </c>
      <c r="K2141">
        <v>1.2438</v>
      </c>
      <c r="L2141">
        <v>1.2423999999999999</v>
      </c>
      <c r="N2141" s="3">
        <v>38551</v>
      </c>
      <c r="O2141" s="2">
        <v>420.8</v>
      </c>
      <c r="P2141" s="2">
        <v>419.5</v>
      </c>
      <c r="Q2141" s="2">
        <v>422.75</v>
      </c>
      <c r="R2141" s="2">
        <v>420.3</v>
      </c>
      <c r="BJ2141" s="3">
        <v>37911</v>
      </c>
      <c r="BK2141">
        <v>280.8075</v>
      </c>
      <c r="BL2141">
        <v>280.8075</v>
      </c>
      <c r="BM2141">
        <v>280.8075</v>
      </c>
      <c r="BN2141">
        <v>280.8075</v>
      </c>
    </row>
    <row r="2142" spans="2:66" x14ac:dyDescent="0.25">
      <c r="B2142" s="3">
        <v>37911</v>
      </c>
      <c r="C2142" s="2">
        <v>3577.64</v>
      </c>
      <c r="D2142" s="2">
        <v>3510.81</v>
      </c>
      <c r="E2142" s="2">
        <v>3593.75</v>
      </c>
      <c r="F2142" s="2">
        <v>3516.67</v>
      </c>
      <c r="H2142" s="3">
        <v>38831</v>
      </c>
      <c r="I2142">
        <v>1.2369000000000001</v>
      </c>
      <c r="J2142">
        <v>1.2334000000000001</v>
      </c>
      <c r="K2142">
        <v>1.2413000000000001</v>
      </c>
      <c r="L2142">
        <v>1.238</v>
      </c>
      <c r="N2142" s="3">
        <v>38550</v>
      </c>
      <c r="O2142" s="2">
        <v>421.3</v>
      </c>
      <c r="P2142" s="2">
        <v>419.75</v>
      </c>
      <c r="Q2142" s="2">
        <v>421.75</v>
      </c>
      <c r="R2142" s="2">
        <v>420.8</v>
      </c>
      <c r="BJ2142" s="3">
        <v>37910</v>
      </c>
      <c r="BK2142">
        <v>281.42579999999998</v>
      </c>
      <c r="BL2142">
        <v>281.42579999999998</v>
      </c>
      <c r="BM2142">
        <v>281.42579999999998</v>
      </c>
      <c r="BN2142">
        <v>281.42579999999998</v>
      </c>
    </row>
    <row r="2143" spans="2:66" x14ac:dyDescent="0.25">
      <c r="B2143" s="3">
        <v>37910</v>
      </c>
      <c r="C2143" s="2">
        <v>3568.72</v>
      </c>
      <c r="D2143" s="2">
        <v>3524.1</v>
      </c>
      <c r="E2143" s="2">
        <v>3594.96</v>
      </c>
      <c r="F2143" s="2">
        <v>3577.72</v>
      </c>
      <c r="H2143" s="3">
        <v>38830</v>
      </c>
      <c r="I2143">
        <v>1.2338</v>
      </c>
      <c r="J2143">
        <v>1.2335</v>
      </c>
      <c r="K2143">
        <v>1.2378</v>
      </c>
      <c r="L2143">
        <v>1.2371000000000001</v>
      </c>
      <c r="N2143" s="3">
        <v>38549</v>
      </c>
      <c r="O2143" s="2">
        <v>421.3</v>
      </c>
      <c r="P2143" s="2">
        <v>420.2</v>
      </c>
      <c r="Q2143" s="2">
        <v>421.45</v>
      </c>
      <c r="R2143" s="2">
        <v>420.8</v>
      </c>
      <c r="BJ2143" s="3">
        <v>37909</v>
      </c>
      <c r="BK2143">
        <v>281.55549999999999</v>
      </c>
      <c r="BL2143">
        <v>281.55549999999999</v>
      </c>
      <c r="BM2143">
        <v>281.55549999999999</v>
      </c>
      <c r="BN2143">
        <v>281.55549999999999</v>
      </c>
    </row>
    <row r="2144" spans="2:66" x14ac:dyDescent="0.25">
      <c r="B2144" s="3">
        <v>37909</v>
      </c>
      <c r="C2144" s="2">
        <v>3542.25</v>
      </c>
      <c r="D2144" s="2">
        <v>3540.84</v>
      </c>
      <c r="E2144" s="2">
        <v>3606</v>
      </c>
      <c r="F2144" s="2">
        <v>3570.58</v>
      </c>
      <c r="H2144" s="3">
        <v>38829</v>
      </c>
      <c r="I2144">
        <v>1.2342</v>
      </c>
      <c r="J2144">
        <v>1.2335</v>
      </c>
      <c r="K2144">
        <v>1.2342</v>
      </c>
      <c r="L2144">
        <v>1.2338</v>
      </c>
      <c r="N2144" s="3">
        <v>38548</v>
      </c>
      <c r="O2144" s="2">
        <v>419.85</v>
      </c>
      <c r="P2144" s="2">
        <v>417.4</v>
      </c>
      <c r="Q2144" s="2">
        <v>421.7</v>
      </c>
      <c r="R2144" s="2">
        <v>421.2</v>
      </c>
      <c r="BJ2144" s="3">
        <v>37908</v>
      </c>
      <c r="BK2144">
        <v>281.76190000000003</v>
      </c>
      <c r="BL2144">
        <v>281.76190000000003</v>
      </c>
      <c r="BM2144">
        <v>281.76190000000003</v>
      </c>
      <c r="BN2144">
        <v>281.76190000000003</v>
      </c>
    </row>
    <row r="2145" spans="2:66" x14ac:dyDescent="0.25">
      <c r="B2145" s="3">
        <v>37908</v>
      </c>
      <c r="C2145" s="2">
        <v>3543.17</v>
      </c>
      <c r="D2145" s="2">
        <v>3504.46</v>
      </c>
      <c r="E2145" s="2">
        <v>3567.12</v>
      </c>
      <c r="F2145" s="2">
        <v>3538.13</v>
      </c>
      <c r="H2145" s="3">
        <v>38828</v>
      </c>
      <c r="I2145">
        <v>1.23</v>
      </c>
      <c r="J2145">
        <v>1.2272000000000001</v>
      </c>
      <c r="K2145">
        <v>1.2357</v>
      </c>
      <c r="L2145">
        <v>1.2342</v>
      </c>
      <c r="N2145" s="3">
        <v>38547</v>
      </c>
      <c r="O2145" s="2">
        <v>419.4</v>
      </c>
      <c r="P2145" s="2">
        <v>418.4</v>
      </c>
      <c r="Q2145" s="2">
        <v>426.1</v>
      </c>
      <c r="R2145" s="2">
        <v>419.7</v>
      </c>
      <c r="BJ2145" s="3">
        <v>37907</v>
      </c>
      <c r="BK2145">
        <v>281.9803</v>
      </c>
      <c r="BL2145">
        <v>281.9803</v>
      </c>
      <c r="BM2145">
        <v>281.9803</v>
      </c>
      <c r="BN2145">
        <v>281.9803</v>
      </c>
    </row>
    <row r="2146" spans="2:66" x14ac:dyDescent="0.25">
      <c r="B2146" s="3">
        <v>37907</v>
      </c>
      <c r="C2146" s="2">
        <v>3480.13</v>
      </c>
      <c r="D2146" s="2">
        <v>3480.13</v>
      </c>
      <c r="E2146" s="2">
        <v>3554.53</v>
      </c>
      <c r="F2146" s="2">
        <v>3538.39</v>
      </c>
      <c r="H2146" s="3">
        <v>38827</v>
      </c>
      <c r="I2146">
        <v>1.2373000000000001</v>
      </c>
      <c r="J2146">
        <v>1.2270000000000001</v>
      </c>
      <c r="K2146">
        <v>1.2377</v>
      </c>
      <c r="L2146">
        <v>1.2297</v>
      </c>
      <c r="N2146" s="3">
        <v>38546</v>
      </c>
      <c r="O2146" s="2">
        <v>424</v>
      </c>
      <c r="P2146" s="2">
        <v>423</v>
      </c>
      <c r="Q2146" s="2">
        <v>427.2</v>
      </c>
      <c r="R2146" s="2">
        <v>423.4</v>
      </c>
      <c r="BJ2146" s="3">
        <v>37904</v>
      </c>
      <c r="BK2146">
        <v>282.3655</v>
      </c>
      <c r="BL2146">
        <v>282.3655</v>
      </c>
      <c r="BM2146">
        <v>282.3655</v>
      </c>
      <c r="BN2146">
        <v>282.3655</v>
      </c>
    </row>
    <row r="2147" spans="2:66" x14ac:dyDescent="0.25">
      <c r="B2147" s="3">
        <v>37904</v>
      </c>
      <c r="C2147" s="2">
        <v>3479.22</v>
      </c>
      <c r="D2147" s="2">
        <v>3455.96</v>
      </c>
      <c r="E2147" s="2">
        <v>3512.21</v>
      </c>
      <c r="F2147" s="2">
        <v>3471.25</v>
      </c>
      <c r="H2147" s="3">
        <v>38826</v>
      </c>
      <c r="I2147">
        <v>1.2356</v>
      </c>
      <c r="J2147">
        <v>1.2286999999999999</v>
      </c>
      <c r="K2147">
        <v>1.2393000000000001</v>
      </c>
      <c r="L2147">
        <v>1.2373000000000001</v>
      </c>
      <c r="N2147" s="3">
        <v>38545</v>
      </c>
      <c r="O2147" s="2">
        <v>426.6</v>
      </c>
      <c r="P2147" s="2">
        <v>424.6</v>
      </c>
      <c r="Q2147" s="2">
        <v>427.92500000000001</v>
      </c>
      <c r="R2147" s="2">
        <v>427</v>
      </c>
      <c r="BJ2147" s="3">
        <v>37903</v>
      </c>
      <c r="BK2147">
        <v>282.79219999999998</v>
      </c>
      <c r="BL2147">
        <v>282.79219999999998</v>
      </c>
      <c r="BM2147">
        <v>282.79219999999998</v>
      </c>
      <c r="BN2147">
        <v>282.79219999999998</v>
      </c>
    </row>
    <row r="2148" spans="2:66" x14ac:dyDescent="0.25">
      <c r="B2148" s="3">
        <v>37903</v>
      </c>
      <c r="C2148" s="2">
        <v>3395.03</v>
      </c>
      <c r="D2148" s="2">
        <v>3389.14</v>
      </c>
      <c r="E2148" s="2">
        <v>3491.2</v>
      </c>
      <c r="F2148" s="2">
        <v>3481.9</v>
      </c>
      <c r="H2148" s="3">
        <v>38825</v>
      </c>
      <c r="I2148">
        <v>1.2258</v>
      </c>
      <c r="J2148">
        <v>1.2223999999999999</v>
      </c>
      <c r="K2148">
        <v>1.2369000000000001</v>
      </c>
      <c r="L2148">
        <v>1.2357</v>
      </c>
      <c r="N2148" s="3">
        <v>38544</v>
      </c>
      <c r="O2148" s="2">
        <v>425.9</v>
      </c>
      <c r="P2148" s="2">
        <v>422.8</v>
      </c>
      <c r="Q2148" s="2">
        <v>426.8</v>
      </c>
      <c r="R2148" s="2">
        <v>425.8</v>
      </c>
      <c r="BJ2148" s="3">
        <v>37902</v>
      </c>
      <c r="BK2148">
        <v>282.2715</v>
      </c>
      <c r="BL2148">
        <v>282.2715</v>
      </c>
      <c r="BM2148">
        <v>282.2715</v>
      </c>
      <c r="BN2148">
        <v>282.2715</v>
      </c>
    </row>
    <row r="2149" spans="2:66" x14ac:dyDescent="0.25">
      <c r="B2149" s="3">
        <v>37902</v>
      </c>
      <c r="C2149" s="2">
        <v>3357.7</v>
      </c>
      <c r="D2149" s="2">
        <v>3342.91</v>
      </c>
      <c r="E2149" s="2">
        <v>3432.09</v>
      </c>
      <c r="F2149" s="2">
        <v>3395.33</v>
      </c>
      <c r="H2149" s="3">
        <v>38824</v>
      </c>
      <c r="I2149">
        <v>1.2136</v>
      </c>
      <c r="J2149">
        <v>1.2134</v>
      </c>
      <c r="K2149">
        <v>1.2284999999999999</v>
      </c>
      <c r="L2149">
        <v>1.2257</v>
      </c>
      <c r="N2149" s="3">
        <v>38543</v>
      </c>
      <c r="O2149" s="2">
        <v>423.2</v>
      </c>
      <c r="P2149" s="2">
        <v>423.2</v>
      </c>
      <c r="Q2149" s="2">
        <v>423.75</v>
      </c>
      <c r="R2149" s="2">
        <v>423.2</v>
      </c>
      <c r="BJ2149" s="3">
        <v>37901</v>
      </c>
      <c r="BK2149">
        <v>283.03190000000001</v>
      </c>
      <c r="BL2149">
        <v>283.03190000000001</v>
      </c>
      <c r="BM2149">
        <v>283.03190000000001</v>
      </c>
      <c r="BN2149">
        <v>283.03190000000001</v>
      </c>
    </row>
    <row r="2150" spans="2:66" x14ac:dyDescent="0.25">
      <c r="B2150" s="3">
        <v>37901</v>
      </c>
      <c r="C2150" s="2">
        <v>3407.72</v>
      </c>
      <c r="D2150" s="2">
        <v>3332.82</v>
      </c>
      <c r="E2150" s="2">
        <v>3409.22</v>
      </c>
      <c r="F2150" s="2">
        <v>3355.78</v>
      </c>
      <c r="H2150" s="3">
        <v>38823</v>
      </c>
      <c r="I2150">
        <v>1.2113</v>
      </c>
      <c r="J2150">
        <v>1.2104999999999999</v>
      </c>
      <c r="K2150">
        <v>1.2138</v>
      </c>
      <c r="L2150">
        <v>1.2137</v>
      </c>
      <c r="N2150" s="3">
        <v>38542</v>
      </c>
      <c r="O2150" s="2">
        <v>423</v>
      </c>
      <c r="P2150" s="2">
        <v>422.7</v>
      </c>
      <c r="Q2150" s="2">
        <v>423.55</v>
      </c>
      <c r="R2150" s="2">
        <v>423.45</v>
      </c>
      <c r="BJ2150" s="3">
        <v>37900</v>
      </c>
      <c r="BK2150">
        <v>282.68470000000002</v>
      </c>
      <c r="BL2150">
        <v>282.68470000000002</v>
      </c>
      <c r="BM2150">
        <v>282.68470000000002</v>
      </c>
      <c r="BN2150">
        <v>282.68470000000002</v>
      </c>
    </row>
    <row r="2151" spans="2:66" x14ac:dyDescent="0.25">
      <c r="B2151" s="3">
        <v>37900</v>
      </c>
      <c r="C2151" s="2">
        <v>3414.06</v>
      </c>
      <c r="D2151" s="2">
        <v>3379.53</v>
      </c>
      <c r="E2151" s="2">
        <v>3416.75</v>
      </c>
      <c r="F2151" s="2">
        <v>3404.91</v>
      </c>
      <c r="H2151" s="3">
        <v>38822</v>
      </c>
      <c r="I2151">
        <v>1.2109000000000001</v>
      </c>
      <c r="J2151">
        <v>1.2107000000000001</v>
      </c>
      <c r="K2151">
        <v>1.2113</v>
      </c>
      <c r="L2151">
        <v>1.2113</v>
      </c>
      <c r="N2151" s="3">
        <v>38541</v>
      </c>
      <c r="O2151" s="2">
        <v>423.92500000000001</v>
      </c>
      <c r="P2151" s="2">
        <v>421.2</v>
      </c>
      <c r="Q2151" s="2">
        <v>425.1</v>
      </c>
      <c r="R2151" s="2">
        <v>422.8</v>
      </c>
      <c r="BJ2151" s="3">
        <v>37897</v>
      </c>
      <c r="BK2151">
        <v>283.83370000000002</v>
      </c>
      <c r="BL2151">
        <v>283.83370000000002</v>
      </c>
      <c r="BM2151">
        <v>283.83370000000002</v>
      </c>
      <c r="BN2151">
        <v>283.83370000000002</v>
      </c>
    </row>
    <row r="2152" spans="2:66" x14ac:dyDescent="0.25">
      <c r="B2152" s="3">
        <v>37897</v>
      </c>
      <c r="C2152" s="2">
        <v>3283.38</v>
      </c>
      <c r="D2152" s="2">
        <v>3283.38</v>
      </c>
      <c r="E2152" s="2">
        <v>3439.89</v>
      </c>
      <c r="F2152" s="2">
        <v>3419</v>
      </c>
      <c r="H2152" s="3">
        <v>38821</v>
      </c>
      <c r="I2152">
        <v>1.2109000000000001</v>
      </c>
      <c r="J2152">
        <v>1.2094</v>
      </c>
      <c r="K2152">
        <v>1.2117</v>
      </c>
      <c r="L2152">
        <v>1.2109000000000001</v>
      </c>
      <c r="N2152" s="3">
        <v>38540</v>
      </c>
      <c r="O2152" s="2">
        <v>424.2</v>
      </c>
      <c r="P2152" s="2">
        <v>421.25</v>
      </c>
      <c r="Q2152" s="2">
        <v>429.06</v>
      </c>
      <c r="R2152" s="2">
        <v>424.3</v>
      </c>
      <c r="BJ2152" s="3">
        <v>37896</v>
      </c>
      <c r="BK2152">
        <v>284.78089999999997</v>
      </c>
      <c r="BL2152">
        <v>284.78089999999997</v>
      </c>
      <c r="BM2152">
        <v>284.78089999999997</v>
      </c>
      <c r="BN2152">
        <v>284.78089999999997</v>
      </c>
    </row>
    <row r="2153" spans="2:66" x14ac:dyDescent="0.25">
      <c r="B2153" s="3">
        <v>37896</v>
      </c>
      <c r="C2153" s="2">
        <v>3330.94</v>
      </c>
      <c r="D2153" s="2">
        <v>3267.99</v>
      </c>
      <c r="E2153" s="2">
        <v>3354.64</v>
      </c>
      <c r="F2153" s="2">
        <v>3276.64</v>
      </c>
      <c r="H2153" s="3">
        <v>38820</v>
      </c>
      <c r="I2153">
        <v>1.2101999999999999</v>
      </c>
      <c r="J2153">
        <v>1.2069000000000001</v>
      </c>
      <c r="K2153">
        <v>1.2130000000000001</v>
      </c>
      <c r="L2153">
        <v>1.2108000000000001</v>
      </c>
      <c r="N2153" s="3">
        <v>38539</v>
      </c>
      <c r="O2153" s="2">
        <v>423.6</v>
      </c>
      <c r="P2153" s="2">
        <v>422.6</v>
      </c>
      <c r="Q2153" s="2">
        <v>425.1</v>
      </c>
      <c r="R2153" s="2">
        <v>423.6</v>
      </c>
      <c r="BJ2153" s="3">
        <v>37895</v>
      </c>
      <c r="BK2153">
        <v>285.62830000000002</v>
      </c>
      <c r="BL2153">
        <v>285.62830000000002</v>
      </c>
      <c r="BM2153">
        <v>285.62830000000002</v>
      </c>
      <c r="BN2153">
        <v>285.62830000000002</v>
      </c>
    </row>
    <row r="2154" spans="2:66" x14ac:dyDescent="0.25">
      <c r="B2154" s="3">
        <v>37895</v>
      </c>
      <c r="C2154" s="2">
        <v>3255.76</v>
      </c>
      <c r="D2154" s="2">
        <v>3217.4</v>
      </c>
      <c r="E2154" s="2">
        <v>3329.83</v>
      </c>
      <c r="F2154" s="2">
        <v>3329.83</v>
      </c>
      <c r="H2154" s="3">
        <v>38819</v>
      </c>
      <c r="I2154">
        <v>1.2156</v>
      </c>
      <c r="J2154">
        <v>1.2064999999999999</v>
      </c>
      <c r="K2154">
        <v>1.2165999999999999</v>
      </c>
      <c r="L2154">
        <v>1.2102999999999999</v>
      </c>
      <c r="N2154" s="3">
        <v>38538</v>
      </c>
      <c r="O2154" s="2">
        <v>423.4</v>
      </c>
      <c r="P2154" s="2">
        <v>421.2</v>
      </c>
      <c r="Q2154" s="2">
        <v>427.45</v>
      </c>
      <c r="R2154" s="2">
        <v>423.6</v>
      </c>
      <c r="BJ2154" s="3">
        <v>37894</v>
      </c>
      <c r="BK2154">
        <v>284.93400000000003</v>
      </c>
      <c r="BL2154">
        <v>284.93400000000003</v>
      </c>
      <c r="BM2154">
        <v>284.93400000000003</v>
      </c>
      <c r="BN2154">
        <v>284.93400000000003</v>
      </c>
    </row>
    <row r="2155" spans="2:66" x14ac:dyDescent="0.25">
      <c r="B2155" s="3">
        <v>37894</v>
      </c>
      <c r="C2155" s="2">
        <v>3317.59</v>
      </c>
      <c r="D2155" s="2">
        <v>3202.87</v>
      </c>
      <c r="E2155" s="2">
        <v>3330.22</v>
      </c>
      <c r="F2155" s="2">
        <v>3256.78</v>
      </c>
      <c r="H2155" s="3">
        <v>38818</v>
      </c>
      <c r="I2155">
        <v>1.2102999999999999</v>
      </c>
      <c r="J2155">
        <v>1.2090000000000001</v>
      </c>
      <c r="K2155">
        <v>1.2161999999999999</v>
      </c>
      <c r="L2155">
        <v>1.2159</v>
      </c>
      <c r="N2155" s="3">
        <v>38537</v>
      </c>
      <c r="O2155" s="2">
        <v>427.1</v>
      </c>
      <c r="P2155" s="2">
        <v>426</v>
      </c>
      <c r="Q2155" s="2">
        <v>428.44</v>
      </c>
      <c r="R2155" s="2">
        <v>427.25</v>
      </c>
      <c r="BJ2155" s="3">
        <v>37893</v>
      </c>
      <c r="BK2155">
        <v>284.45519999999999</v>
      </c>
      <c r="BL2155">
        <v>284.45519999999999</v>
      </c>
      <c r="BM2155">
        <v>284.45519999999999</v>
      </c>
      <c r="BN2155">
        <v>284.45519999999999</v>
      </c>
    </row>
    <row r="2156" spans="2:66" x14ac:dyDescent="0.25">
      <c r="B2156" s="3">
        <v>37893</v>
      </c>
      <c r="C2156" s="2">
        <v>3324</v>
      </c>
      <c r="D2156" s="2">
        <v>3280.1</v>
      </c>
      <c r="E2156" s="2">
        <v>3364.58</v>
      </c>
      <c r="F2156" s="2">
        <v>3323.38</v>
      </c>
      <c r="H2156" s="3">
        <v>38817</v>
      </c>
      <c r="I2156">
        <v>1.2101</v>
      </c>
      <c r="J2156">
        <v>1.2076</v>
      </c>
      <c r="K2156">
        <v>1.2128000000000001</v>
      </c>
      <c r="L2156">
        <v>1.2103999999999999</v>
      </c>
      <c r="N2156" s="3">
        <v>38536</v>
      </c>
      <c r="O2156" s="2">
        <v>428.8</v>
      </c>
      <c r="P2156" s="2">
        <v>428.5</v>
      </c>
      <c r="Q2156" s="2">
        <v>429.02499999999998</v>
      </c>
      <c r="R2156" s="2">
        <v>428.8</v>
      </c>
      <c r="BJ2156" s="3">
        <v>37890</v>
      </c>
      <c r="BK2156">
        <v>284.23840000000001</v>
      </c>
      <c r="BL2156">
        <v>284.23840000000001</v>
      </c>
      <c r="BM2156">
        <v>284.23840000000001</v>
      </c>
      <c r="BN2156">
        <v>284.23840000000001</v>
      </c>
    </row>
    <row r="2157" spans="2:66" x14ac:dyDescent="0.25">
      <c r="B2157" s="3">
        <v>37890</v>
      </c>
      <c r="C2157" s="2">
        <v>3325.76</v>
      </c>
      <c r="D2157" s="2">
        <v>3275.54</v>
      </c>
      <c r="E2157" s="2">
        <v>3345.14</v>
      </c>
      <c r="F2157" s="2">
        <v>3324.85</v>
      </c>
      <c r="H2157" s="3">
        <v>38816</v>
      </c>
      <c r="I2157">
        <v>1.2091000000000001</v>
      </c>
      <c r="J2157">
        <v>1.2090000000000001</v>
      </c>
      <c r="K2157">
        <v>1.2111000000000001</v>
      </c>
      <c r="L2157">
        <v>1.2103999999999999</v>
      </c>
      <c r="N2157" s="3">
        <v>38535</v>
      </c>
      <c r="O2157" s="2">
        <v>427.3</v>
      </c>
      <c r="P2157" s="2">
        <v>427.3</v>
      </c>
      <c r="Q2157" s="2">
        <v>428.95</v>
      </c>
      <c r="R2157" s="2">
        <v>428.5</v>
      </c>
      <c r="BJ2157" s="3">
        <v>37889</v>
      </c>
      <c r="BK2157">
        <v>284.13909999999998</v>
      </c>
      <c r="BL2157">
        <v>284.13909999999998</v>
      </c>
      <c r="BM2157">
        <v>284.13909999999998</v>
      </c>
      <c r="BN2157">
        <v>284.13909999999998</v>
      </c>
    </row>
    <row r="2158" spans="2:66" x14ac:dyDescent="0.25">
      <c r="B2158" s="3">
        <v>37889</v>
      </c>
      <c r="C2158" s="2">
        <v>3305.54</v>
      </c>
      <c r="D2158" s="2">
        <v>3301.39</v>
      </c>
      <c r="E2158" s="2">
        <v>3361.83</v>
      </c>
      <c r="F2158" s="2">
        <v>3326.27</v>
      </c>
      <c r="H2158" s="3">
        <v>38815</v>
      </c>
      <c r="I2158">
        <v>1.2093</v>
      </c>
      <c r="J2158">
        <v>1.2091000000000001</v>
      </c>
      <c r="K2158">
        <v>1.2097</v>
      </c>
      <c r="L2158">
        <v>1.2091000000000001</v>
      </c>
      <c r="N2158" s="3">
        <v>38534</v>
      </c>
      <c r="O2158" s="2">
        <v>435.02499999999998</v>
      </c>
      <c r="P2158" s="2">
        <v>426.5</v>
      </c>
      <c r="Q2158" s="2">
        <v>436.75</v>
      </c>
      <c r="R2158" s="2">
        <v>427.3</v>
      </c>
      <c r="BJ2158" s="3">
        <v>37888</v>
      </c>
      <c r="BK2158">
        <v>283.42619999999999</v>
      </c>
      <c r="BL2158">
        <v>283.42619999999999</v>
      </c>
      <c r="BM2158">
        <v>283.42619999999999</v>
      </c>
      <c r="BN2158">
        <v>283.42619999999999</v>
      </c>
    </row>
    <row r="2159" spans="2:66" x14ac:dyDescent="0.25">
      <c r="B2159" s="3">
        <v>37888</v>
      </c>
      <c r="C2159" s="2">
        <v>3414.66</v>
      </c>
      <c r="D2159" s="2">
        <v>3285.98</v>
      </c>
      <c r="E2159" s="2">
        <v>3450.94</v>
      </c>
      <c r="F2159" s="2">
        <v>3307.34</v>
      </c>
      <c r="H2159" s="3">
        <v>38814</v>
      </c>
      <c r="I2159">
        <v>1.2205999999999999</v>
      </c>
      <c r="J2159">
        <v>1.2087000000000001</v>
      </c>
      <c r="K2159">
        <v>1.2218</v>
      </c>
      <c r="L2159">
        <v>1.2093</v>
      </c>
      <c r="N2159" s="3">
        <v>38533</v>
      </c>
      <c r="O2159" s="2">
        <v>434.8</v>
      </c>
      <c r="P2159" s="2">
        <v>434</v>
      </c>
      <c r="Q2159" s="2">
        <v>439.3</v>
      </c>
      <c r="R2159" s="2">
        <v>435</v>
      </c>
      <c r="BJ2159" s="3">
        <v>37887</v>
      </c>
      <c r="BK2159">
        <v>283.69110000000001</v>
      </c>
      <c r="BL2159">
        <v>283.69110000000001</v>
      </c>
      <c r="BM2159">
        <v>283.69110000000001</v>
      </c>
      <c r="BN2159">
        <v>283.69110000000001</v>
      </c>
    </row>
    <row r="2160" spans="2:66" x14ac:dyDescent="0.25">
      <c r="B2160" s="3">
        <v>37887</v>
      </c>
      <c r="C2160" s="2">
        <v>3459.4</v>
      </c>
      <c r="D2160" s="2">
        <v>3396.32</v>
      </c>
      <c r="E2160" s="2">
        <v>3483.77</v>
      </c>
      <c r="F2160" s="2">
        <v>3411.02</v>
      </c>
      <c r="H2160" s="3">
        <v>38813</v>
      </c>
      <c r="I2160">
        <v>1.2282999999999999</v>
      </c>
      <c r="J2160">
        <v>1.2192000000000001</v>
      </c>
      <c r="K2160">
        <v>1.2327999999999999</v>
      </c>
      <c r="L2160">
        <v>1.2199</v>
      </c>
      <c r="N2160" s="3">
        <v>38532</v>
      </c>
      <c r="O2160" s="2">
        <v>436.4</v>
      </c>
      <c r="P2160" s="2">
        <v>433.5</v>
      </c>
      <c r="Q2160" s="2">
        <v>438.22500000000002</v>
      </c>
      <c r="R2160" s="2">
        <v>436.9</v>
      </c>
      <c r="BJ2160" s="3">
        <v>37886</v>
      </c>
      <c r="BK2160">
        <v>283.6293</v>
      </c>
      <c r="BL2160">
        <v>283.6293</v>
      </c>
      <c r="BM2160">
        <v>283.6293</v>
      </c>
      <c r="BN2160">
        <v>283.6293</v>
      </c>
    </row>
    <row r="2161" spans="2:66" x14ac:dyDescent="0.25">
      <c r="B2161" s="3">
        <v>37886</v>
      </c>
      <c r="C2161" s="2">
        <v>3578.16</v>
      </c>
      <c r="D2161" s="2">
        <v>3456.27</v>
      </c>
      <c r="E2161" s="2">
        <v>3578.16</v>
      </c>
      <c r="F2161" s="2">
        <v>3456.27</v>
      </c>
      <c r="H2161" s="3">
        <v>38812</v>
      </c>
      <c r="I2161">
        <v>1.2252000000000001</v>
      </c>
      <c r="J2161">
        <v>1.2242999999999999</v>
      </c>
      <c r="K2161">
        <v>1.2304999999999999</v>
      </c>
      <c r="L2161">
        <v>1.228</v>
      </c>
      <c r="N2161" s="3">
        <v>38531</v>
      </c>
      <c r="O2161" s="2">
        <v>435.6</v>
      </c>
      <c r="P2161" s="2">
        <v>434.9</v>
      </c>
      <c r="Q2161" s="2">
        <v>440</v>
      </c>
      <c r="R2161" s="2">
        <v>435.9</v>
      </c>
      <c r="BJ2161" s="3">
        <v>37883</v>
      </c>
      <c r="BK2161">
        <v>282.8408</v>
      </c>
      <c r="BL2161">
        <v>282.8408</v>
      </c>
      <c r="BM2161">
        <v>282.8408</v>
      </c>
      <c r="BN2161">
        <v>282.8408</v>
      </c>
    </row>
    <row r="2162" spans="2:66" x14ac:dyDescent="0.25">
      <c r="B2162" s="3">
        <v>37883</v>
      </c>
      <c r="C2162" s="2">
        <v>3617.13</v>
      </c>
      <c r="D2162" s="2">
        <v>3578.7</v>
      </c>
      <c r="E2162" s="2">
        <v>3629.59</v>
      </c>
      <c r="F2162" s="2">
        <v>3578.7</v>
      </c>
      <c r="H2162" s="3">
        <v>38811</v>
      </c>
      <c r="I2162">
        <v>1.2145999999999999</v>
      </c>
      <c r="J2162">
        <v>1.2121</v>
      </c>
      <c r="K2162">
        <v>1.2274</v>
      </c>
      <c r="L2162">
        <v>1.2253000000000001</v>
      </c>
      <c r="N2162" s="3">
        <v>38530</v>
      </c>
      <c r="O2162" s="2">
        <v>439.5</v>
      </c>
      <c r="P2162" s="2">
        <v>438.15</v>
      </c>
      <c r="Q2162" s="2">
        <v>440.55</v>
      </c>
      <c r="R2162" s="2">
        <v>439.55</v>
      </c>
      <c r="BJ2162" s="3">
        <v>37882</v>
      </c>
      <c r="BK2162">
        <v>282.88240000000002</v>
      </c>
      <c r="BL2162">
        <v>282.88240000000002</v>
      </c>
      <c r="BM2162">
        <v>282.88240000000002</v>
      </c>
      <c r="BN2162">
        <v>282.88240000000002</v>
      </c>
    </row>
    <row r="2163" spans="2:66" x14ac:dyDescent="0.25">
      <c r="B2163" s="3">
        <v>37882</v>
      </c>
      <c r="C2163" s="2">
        <v>3562.88</v>
      </c>
      <c r="D2163" s="2">
        <v>3554.01</v>
      </c>
      <c r="E2163" s="2">
        <v>3623.61</v>
      </c>
      <c r="F2163" s="2">
        <v>3612.02</v>
      </c>
      <c r="H2163" s="3">
        <v>38810</v>
      </c>
      <c r="I2163">
        <v>1.21</v>
      </c>
      <c r="J2163">
        <v>1.2030000000000001</v>
      </c>
      <c r="K2163">
        <v>1.2151000000000001</v>
      </c>
      <c r="L2163">
        <v>1.2144999999999999</v>
      </c>
      <c r="N2163" s="3">
        <v>38529</v>
      </c>
      <c r="O2163" s="2">
        <v>439.1</v>
      </c>
      <c r="P2163" s="2">
        <v>439.1</v>
      </c>
      <c r="Q2163" s="2">
        <v>442</v>
      </c>
      <c r="R2163" s="2">
        <v>439.5</v>
      </c>
      <c r="BJ2163" s="3">
        <v>37881</v>
      </c>
      <c r="BK2163">
        <v>282.16390000000001</v>
      </c>
      <c r="BL2163">
        <v>282.16390000000001</v>
      </c>
      <c r="BM2163">
        <v>282.16390000000001</v>
      </c>
      <c r="BN2163">
        <v>282.16390000000001</v>
      </c>
    </row>
    <row r="2164" spans="2:66" x14ac:dyDescent="0.25">
      <c r="B2164" s="3">
        <v>37881</v>
      </c>
      <c r="C2164" s="2">
        <v>3573.29</v>
      </c>
      <c r="D2164" s="2">
        <v>3551.81</v>
      </c>
      <c r="E2164" s="2">
        <v>3613.22</v>
      </c>
      <c r="F2164" s="2">
        <v>3561.03</v>
      </c>
      <c r="H2164" s="3">
        <v>38809</v>
      </c>
      <c r="I2164">
        <v>1.2117</v>
      </c>
      <c r="J2164">
        <v>1.2103999999999999</v>
      </c>
      <c r="K2164">
        <v>1.2121999999999999</v>
      </c>
      <c r="L2164">
        <v>1.2104999999999999</v>
      </c>
      <c r="N2164" s="3">
        <v>38528</v>
      </c>
      <c r="O2164" s="2">
        <v>440.25</v>
      </c>
      <c r="P2164" s="2">
        <v>440.25</v>
      </c>
      <c r="Q2164" s="2">
        <v>440.92500000000001</v>
      </c>
      <c r="R2164" s="2">
        <v>440.5</v>
      </c>
      <c r="BJ2164" s="3">
        <v>37880</v>
      </c>
      <c r="BK2164">
        <v>282.22919999999999</v>
      </c>
      <c r="BL2164">
        <v>282.22919999999999</v>
      </c>
      <c r="BM2164">
        <v>282.22919999999999</v>
      </c>
      <c r="BN2164">
        <v>282.22919999999999</v>
      </c>
    </row>
    <row r="2165" spans="2:66" x14ac:dyDescent="0.25">
      <c r="B2165" s="3">
        <v>37880</v>
      </c>
      <c r="C2165" s="2">
        <v>3522.81</v>
      </c>
      <c r="D2165" s="2">
        <v>3508.87</v>
      </c>
      <c r="E2165" s="2">
        <v>3568.68</v>
      </c>
      <c r="F2165" s="2">
        <v>3564.75</v>
      </c>
      <c r="H2165" s="3">
        <v>38808</v>
      </c>
      <c r="I2165">
        <v>1.2115</v>
      </c>
      <c r="J2165">
        <v>1.2115</v>
      </c>
      <c r="K2165">
        <v>1.2117</v>
      </c>
      <c r="L2165">
        <v>1.2117</v>
      </c>
      <c r="N2165" s="3">
        <v>38527</v>
      </c>
      <c r="O2165" s="2">
        <v>440.55</v>
      </c>
      <c r="P2165" s="2">
        <v>438</v>
      </c>
      <c r="Q2165" s="2">
        <v>443.815</v>
      </c>
      <c r="R2165" s="2">
        <v>439.6</v>
      </c>
      <c r="BJ2165" s="3">
        <v>37879</v>
      </c>
      <c r="BK2165">
        <v>282.1687</v>
      </c>
      <c r="BL2165">
        <v>282.1687</v>
      </c>
      <c r="BM2165">
        <v>282.1687</v>
      </c>
      <c r="BN2165">
        <v>282.1687</v>
      </c>
    </row>
    <row r="2166" spans="2:66" x14ac:dyDescent="0.25">
      <c r="B2166" s="3">
        <v>37879</v>
      </c>
      <c r="C2166" s="2">
        <v>3512.28</v>
      </c>
      <c r="D2166" s="2">
        <v>3506.38</v>
      </c>
      <c r="E2166" s="2">
        <v>3547.33</v>
      </c>
      <c r="F2166" s="2">
        <v>3516.31</v>
      </c>
      <c r="H2166" s="3">
        <v>38807</v>
      </c>
      <c r="I2166">
        <v>1.2166999999999999</v>
      </c>
      <c r="J2166">
        <v>1.2081</v>
      </c>
      <c r="K2166">
        <v>1.2175</v>
      </c>
      <c r="L2166">
        <v>1.2115</v>
      </c>
      <c r="N2166" s="3">
        <v>38526</v>
      </c>
      <c r="O2166" s="2">
        <v>441.1</v>
      </c>
      <c r="P2166" s="2">
        <v>435.5</v>
      </c>
      <c r="Q2166" s="2">
        <v>442.55</v>
      </c>
      <c r="R2166" s="2">
        <v>440.5</v>
      </c>
      <c r="BJ2166" s="3">
        <v>37876</v>
      </c>
      <c r="BK2166">
        <v>281.16019999999997</v>
      </c>
      <c r="BL2166">
        <v>281.16019999999997</v>
      </c>
      <c r="BM2166">
        <v>281.16019999999997</v>
      </c>
      <c r="BN2166">
        <v>281.16019999999997</v>
      </c>
    </row>
    <row r="2167" spans="2:66" x14ac:dyDescent="0.25">
      <c r="B2167" s="3">
        <v>37876</v>
      </c>
      <c r="C2167" s="2">
        <v>3564.55</v>
      </c>
      <c r="D2167" s="2">
        <v>3473.79</v>
      </c>
      <c r="E2167" s="2">
        <v>3573.2</v>
      </c>
      <c r="F2167" s="2">
        <v>3508.06</v>
      </c>
      <c r="H2167" s="3">
        <v>38806</v>
      </c>
      <c r="I2167">
        <v>1.2024999999999999</v>
      </c>
      <c r="J2167">
        <v>1.2022999999999999</v>
      </c>
      <c r="K2167">
        <v>1.2172000000000001</v>
      </c>
      <c r="L2167">
        <v>1.2172000000000001</v>
      </c>
      <c r="N2167" s="3">
        <v>38525</v>
      </c>
      <c r="O2167" s="2">
        <v>437.8</v>
      </c>
      <c r="P2167" s="2">
        <v>435.8</v>
      </c>
      <c r="Q2167" s="2">
        <v>439.83</v>
      </c>
      <c r="R2167" s="2">
        <v>438</v>
      </c>
      <c r="BJ2167" s="3">
        <v>37875</v>
      </c>
      <c r="BK2167">
        <v>281.55840000000001</v>
      </c>
      <c r="BL2167">
        <v>281.55840000000001</v>
      </c>
      <c r="BM2167">
        <v>281.55840000000001</v>
      </c>
      <c r="BN2167">
        <v>281.55840000000001</v>
      </c>
    </row>
    <row r="2168" spans="2:66" x14ac:dyDescent="0.25">
      <c r="B2168" s="3">
        <v>37875</v>
      </c>
      <c r="C2168" s="2">
        <v>3525.5</v>
      </c>
      <c r="D2168" s="2">
        <v>3495.11</v>
      </c>
      <c r="E2168" s="2">
        <v>3566.85</v>
      </c>
      <c r="F2168" s="2">
        <v>3566.85</v>
      </c>
      <c r="H2168" s="3">
        <v>38805</v>
      </c>
      <c r="I2168">
        <v>1.2005999999999999</v>
      </c>
      <c r="J2168">
        <v>1.1980999999999999</v>
      </c>
      <c r="K2168">
        <v>1.2045999999999999</v>
      </c>
      <c r="L2168">
        <v>1.2025999999999999</v>
      </c>
      <c r="N2168" s="3">
        <v>38524</v>
      </c>
      <c r="O2168" s="2">
        <v>438.3</v>
      </c>
      <c r="P2168" s="2">
        <v>433.65</v>
      </c>
      <c r="Q2168" s="2">
        <v>439</v>
      </c>
      <c r="R2168" s="2">
        <v>438.3</v>
      </c>
      <c r="BJ2168" s="3">
        <v>37874</v>
      </c>
      <c r="BK2168">
        <v>281.0283</v>
      </c>
      <c r="BL2168">
        <v>281.0283</v>
      </c>
      <c r="BM2168">
        <v>281.0283</v>
      </c>
      <c r="BN2168">
        <v>281.0283</v>
      </c>
    </row>
    <row r="2169" spans="2:66" x14ac:dyDescent="0.25">
      <c r="B2169" s="3">
        <v>37874</v>
      </c>
      <c r="C2169" s="2">
        <v>3586.8</v>
      </c>
      <c r="D2169" s="2">
        <v>3524.17</v>
      </c>
      <c r="E2169" s="2">
        <v>3586.8</v>
      </c>
      <c r="F2169" s="2">
        <v>3536.87</v>
      </c>
      <c r="H2169" s="3">
        <v>38804</v>
      </c>
      <c r="I2169">
        <v>1.2013</v>
      </c>
      <c r="J2169">
        <v>1.1991000000000001</v>
      </c>
      <c r="K2169">
        <v>1.2102999999999999</v>
      </c>
      <c r="L2169">
        <v>1.2003999999999999</v>
      </c>
      <c r="N2169" s="3">
        <v>38523</v>
      </c>
      <c r="O2169" s="2">
        <v>437.6</v>
      </c>
      <c r="P2169" s="2">
        <v>437</v>
      </c>
      <c r="Q2169" s="2">
        <v>441.35</v>
      </c>
      <c r="R2169" s="2">
        <v>437.3</v>
      </c>
      <c r="BJ2169" s="3">
        <v>37873</v>
      </c>
      <c r="BK2169">
        <v>280.71980000000002</v>
      </c>
      <c r="BL2169">
        <v>280.71980000000002</v>
      </c>
      <c r="BM2169">
        <v>280.71980000000002</v>
      </c>
      <c r="BN2169">
        <v>280.71980000000002</v>
      </c>
    </row>
    <row r="2170" spans="2:66" x14ac:dyDescent="0.25">
      <c r="B2170" s="3">
        <v>37873</v>
      </c>
      <c r="C2170" s="2">
        <v>3645.88</v>
      </c>
      <c r="D2170" s="2">
        <v>3583.37</v>
      </c>
      <c r="E2170" s="2">
        <v>3670.3</v>
      </c>
      <c r="F2170" s="2">
        <v>3594.4</v>
      </c>
      <c r="H2170" s="3">
        <v>38803</v>
      </c>
      <c r="I2170">
        <v>1.2034</v>
      </c>
      <c r="J2170">
        <v>1.2000999999999999</v>
      </c>
      <c r="K2170">
        <v>1.2057</v>
      </c>
      <c r="L2170">
        <v>1.2012</v>
      </c>
      <c r="N2170" s="3">
        <v>38522</v>
      </c>
      <c r="O2170" s="2">
        <v>438.1</v>
      </c>
      <c r="P2170" s="2">
        <v>436.5</v>
      </c>
      <c r="Q2170" s="2">
        <v>438.1</v>
      </c>
      <c r="R2170" s="2">
        <v>437.3</v>
      </c>
      <c r="BJ2170" s="3">
        <v>37872</v>
      </c>
      <c r="BK2170">
        <v>280.73039999999997</v>
      </c>
      <c r="BL2170">
        <v>280.73039999999997</v>
      </c>
      <c r="BM2170">
        <v>280.73039999999997</v>
      </c>
      <c r="BN2170">
        <v>280.73039999999997</v>
      </c>
    </row>
    <row r="2171" spans="2:66" x14ac:dyDescent="0.25">
      <c r="B2171" s="3">
        <v>37872</v>
      </c>
      <c r="C2171" s="2">
        <v>3612.85</v>
      </c>
      <c r="D2171" s="2">
        <v>3612.39</v>
      </c>
      <c r="E2171" s="2">
        <v>3656.62</v>
      </c>
      <c r="F2171" s="2">
        <v>3641.53</v>
      </c>
      <c r="H2171" s="3">
        <v>38802</v>
      </c>
      <c r="I2171">
        <v>1.2031000000000001</v>
      </c>
      <c r="J2171">
        <v>1.2023999999999999</v>
      </c>
      <c r="K2171">
        <v>1.204</v>
      </c>
      <c r="L2171">
        <v>1.2031000000000001</v>
      </c>
      <c r="N2171" s="3">
        <v>38521</v>
      </c>
      <c r="O2171" s="2">
        <v>437.5</v>
      </c>
      <c r="P2171" s="2">
        <v>436.25</v>
      </c>
      <c r="Q2171" s="2">
        <v>437.5</v>
      </c>
      <c r="R2171" s="2">
        <v>436.75</v>
      </c>
      <c r="BJ2171" s="3">
        <v>37869</v>
      </c>
      <c r="BK2171">
        <v>279.89729999999997</v>
      </c>
      <c r="BL2171">
        <v>279.89729999999997</v>
      </c>
      <c r="BM2171">
        <v>279.89729999999997</v>
      </c>
      <c r="BN2171">
        <v>279.89729999999997</v>
      </c>
    </row>
    <row r="2172" spans="2:66" x14ac:dyDescent="0.25">
      <c r="B2172" s="3">
        <v>37869</v>
      </c>
      <c r="C2172" s="2">
        <v>3671.93</v>
      </c>
      <c r="D2172" s="2">
        <v>3597.59</v>
      </c>
      <c r="E2172" s="2">
        <v>3676.88</v>
      </c>
      <c r="F2172" s="2">
        <v>3607.71</v>
      </c>
      <c r="H2172" s="3">
        <v>38801</v>
      </c>
      <c r="I2172">
        <v>1.2036</v>
      </c>
      <c r="J2172">
        <v>1.2031000000000001</v>
      </c>
      <c r="K2172">
        <v>1.2036</v>
      </c>
      <c r="L2172">
        <v>1.2031000000000001</v>
      </c>
      <c r="N2172" s="3">
        <v>38520</v>
      </c>
      <c r="O2172" s="2">
        <v>435.47500000000002</v>
      </c>
      <c r="P2172" s="2">
        <v>435.05</v>
      </c>
      <c r="Q2172" s="2">
        <v>439.55</v>
      </c>
      <c r="R2172" s="2">
        <v>437.4</v>
      </c>
      <c r="BJ2172" s="3">
        <v>37868</v>
      </c>
      <c r="BK2172">
        <v>279.14269999999999</v>
      </c>
      <c r="BL2172">
        <v>279.14269999999999</v>
      </c>
      <c r="BM2172">
        <v>279.14269999999999</v>
      </c>
      <c r="BN2172">
        <v>279.14269999999999</v>
      </c>
    </row>
    <row r="2173" spans="2:66" x14ac:dyDescent="0.25">
      <c r="B2173" s="3">
        <v>37868</v>
      </c>
      <c r="C2173" s="2">
        <v>3638.92</v>
      </c>
      <c r="D2173" s="2">
        <v>3628.95</v>
      </c>
      <c r="E2173" s="2">
        <v>3671.42</v>
      </c>
      <c r="F2173" s="2">
        <v>3668.67</v>
      </c>
      <c r="H2173" s="3">
        <v>38800</v>
      </c>
      <c r="I2173">
        <v>1.1969000000000001</v>
      </c>
      <c r="J2173">
        <v>1.1953</v>
      </c>
      <c r="K2173">
        <v>1.2044999999999999</v>
      </c>
      <c r="L2173">
        <v>1.2034</v>
      </c>
      <c r="N2173" s="3">
        <v>38519</v>
      </c>
      <c r="O2173" s="2">
        <v>435.4</v>
      </c>
      <c r="P2173" s="2">
        <v>427.7</v>
      </c>
      <c r="Q2173" s="2">
        <v>436.85</v>
      </c>
      <c r="R2173" s="2">
        <v>435.3</v>
      </c>
      <c r="BJ2173" s="3">
        <v>37867</v>
      </c>
      <c r="BK2173">
        <v>279.06349999999998</v>
      </c>
      <c r="BL2173">
        <v>279.06349999999998</v>
      </c>
      <c r="BM2173">
        <v>279.06349999999998</v>
      </c>
      <c r="BN2173">
        <v>279.06349999999998</v>
      </c>
    </row>
    <row r="2174" spans="2:66" x14ac:dyDescent="0.25">
      <c r="B2174" s="3">
        <v>37867</v>
      </c>
      <c r="C2174" s="2">
        <v>3570.25</v>
      </c>
      <c r="D2174" s="2">
        <v>3570.25</v>
      </c>
      <c r="E2174" s="2">
        <v>3656.67</v>
      </c>
      <c r="F2174" s="2">
        <v>3647.51</v>
      </c>
      <c r="H2174" s="3">
        <v>38799</v>
      </c>
      <c r="I2174">
        <v>1.2076</v>
      </c>
      <c r="J2174">
        <v>1.1956</v>
      </c>
      <c r="K2174">
        <v>1.2079</v>
      </c>
      <c r="L2174">
        <v>1.1969000000000001</v>
      </c>
      <c r="N2174" s="3">
        <v>38518</v>
      </c>
      <c r="O2174" s="2">
        <v>428.8</v>
      </c>
      <c r="P2174" s="2">
        <v>425.65</v>
      </c>
      <c r="Q2174" s="2">
        <v>430.05</v>
      </c>
      <c r="R2174" s="2">
        <v>428.3</v>
      </c>
      <c r="BJ2174" s="3">
        <v>37866</v>
      </c>
      <c r="BK2174">
        <v>279.24979999999999</v>
      </c>
      <c r="BL2174">
        <v>279.24979999999999</v>
      </c>
      <c r="BM2174">
        <v>279.24979999999999</v>
      </c>
      <c r="BN2174">
        <v>279.24979999999999</v>
      </c>
    </row>
    <row r="2175" spans="2:66" x14ac:dyDescent="0.25">
      <c r="B2175" s="3">
        <v>37866</v>
      </c>
      <c r="C2175" s="2">
        <v>3570.09</v>
      </c>
      <c r="D2175" s="2">
        <v>3536.26</v>
      </c>
      <c r="E2175" s="2">
        <v>3588.46</v>
      </c>
      <c r="F2175" s="2">
        <v>3567.2</v>
      </c>
      <c r="H2175" s="3">
        <v>38798</v>
      </c>
      <c r="I2175">
        <v>1.2095</v>
      </c>
      <c r="J2175">
        <v>1.2063999999999999</v>
      </c>
      <c r="K2175">
        <v>1.2107000000000001</v>
      </c>
      <c r="L2175">
        <v>1.2074</v>
      </c>
      <c r="N2175" s="3">
        <v>38517</v>
      </c>
      <c r="O2175" s="2">
        <v>426.5</v>
      </c>
      <c r="P2175" s="2">
        <v>426.1</v>
      </c>
      <c r="Q2175" s="2">
        <v>428.3</v>
      </c>
      <c r="R2175" s="2">
        <v>426.5</v>
      </c>
      <c r="BJ2175" s="3">
        <v>37865</v>
      </c>
      <c r="BK2175">
        <v>281.03480000000002</v>
      </c>
      <c r="BL2175">
        <v>281.03480000000002</v>
      </c>
      <c r="BM2175">
        <v>281.03480000000002</v>
      </c>
      <c r="BN2175">
        <v>281.03480000000002</v>
      </c>
    </row>
    <row r="2176" spans="2:66" x14ac:dyDescent="0.25">
      <c r="B2176" s="3">
        <v>37865</v>
      </c>
      <c r="C2176" s="2">
        <v>3493.34</v>
      </c>
      <c r="D2176" s="2">
        <v>3493.34</v>
      </c>
      <c r="E2176" s="2">
        <v>3577.87</v>
      </c>
      <c r="F2176" s="2">
        <v>3571.22</v>
      </c>
      <c r="H2176" s="3">
        <v>38797</v>
      </c>
      <c r="I2176">
        <v>1.2158</v>
      </c>
      <c r="J2176">
        <v>1.2077</v>
      </c>
      <c r="K2176">
        <v>1.2164999999999999</v>
      </c>
      <c r="L2176">
        <v>1.2095</v>
      </c>
      <c r="N2176" s="3">
        <v>38516</v>
      </c>
      <c r="O2176" s="2">
        <v>428.6</v>
      </c>
      <c r="P2176" s="2">
        <v>423.9</v>
      </c>
      <c r="Q2176" s="2">
        <v>430.75</v>
      </c>
      <c r="R2176" s="2">
        <v>427.8</v>
      </c>
      <c r="BJ2176" s="3">
        <v>37862</v>
      </c>
      <c r="BK2176">
        <v>281.05169999999998</v>
      </c>
      <c r="BL2176">
        <v>281.05169999999998</v>
      </c>
      <c r="BM2176">
        <v>281.05169999999998</v>
      </c>
      <c r="BN2176">
        <v>281.05169999999998</v>
      </c>
    </row>
    <row r="2177" spans="2:66" x14ac:dyDescent="0.25">
      <c r="B2177" s="3">
        <v>37862</v>
      </c>
      <c r="C2177" s="2">
        <v>3510.32</v>
      </c>
      <c r="D2177" s="2">
        <v>3479.92</v>
      </c>
      <c r="E2177" s="2">
        <v>3531.8</v>
      </c>
      <c r="F2177" s="2">
        <v>3484.58</v>
      </c>
      <c r="H2177" s="3">
        <v>38796</v>
      </c>
      <c r="I2177">
        <v>1.2175</v>
      </c>
      <c r="J2177">
        <v>1.2148000000000001</v>
      </c>
      <c r="K2177">
        <v>1.2194</v>
      </c>
      <c r="L2177">
        <v>1.216</v>
      </c>
      <c r="N2177" s="3">
        <v>38515</v>
      </c>
      <c r="O2177" s="2">
        <v>426.6</v>
      </c>
      <c r="P2177" s="2">
        <v>424.8</v>
      </c>
      <c r="Q2177" s="2">
        <v>426.95</v>
      </c>
      <c r="R2177" s="2">
        <v>425.6</v>
      </c>
      <c r="BJ2177" s="3">
        <v>37861</v>
      </c>
      <c r="BK2177">
        <v>280.67880000000002</v>
      </c>
      <c r="BL2177">
        <v>280.67880000000002</v>
      </c>
      <c r="BM2177">
        <v>280.67880000000002</v>
      </c>
      <c r="BN2177">
        <v>280.67880000000002</v>
      </c>
    </row>
    <row r="2178" spans="2:66" x14ac:dyDescent="0.25">
      <c r="B2178" s="3">
        <v>37861</v>
      </c>
      <c r="C2178" s="2">
        <v>3486.37</v>
      </c>
      <c r="D2178" s="2">
        <v>3465.68</v>
      </c>
      <c r="E2178" s="2">
        <v>3530.14</v>
      </c>
      <c r="F2178" s="2">
        <v>3492.67</v>
      </c>
      <c r="H2178" s="3">
        <v>38795</v>
      </c>
      <c r="I2178">
        <v>1.2189000000000001</v>
      </c>
      <c r="J2178">
        <v>1.2165999999999999</v>
      </c>
      <c r="K2178">
        <v>1.2195</v>
      </c>
      <c r="L2178">
        <v>1.2177</v>
      </c>
      <c r="N2178" s="3">
        <v>38513</v>
      </c>
      <c r="O2178" s="2">
        <v>423.75</v>
      </c>
      <c r="P2178" s="2">
        <v>421.75</v>
      </c>
      <c r="Q2178" s="2">
        <v>428.7</v>
      </c>
      <c r="R2178" s="2">
        <v>426.7</v>
      </c>
      <c r="BJ2178" s="3">
        <v>37860</v>
      </c>
      <c r="BK2178">
        <v>281.27530000000002</v>
      </c>
      <c r="BL2178">
        <v>281.27530000000002</v>
      </c>
      <c r="BM2178">
        <v>281.27530000000002</v>
      </c>
      <c r="BN2178">
        <v>281.27530000000002</v>
      </c>
    </row>
    <row r="2179" spans="2:66" x14ac:dyDescent="0.25">
      <c r="B2179" s="3">
        <v>37860</v>
      </c>
      <c r="C2179" s="2">
        <v>3462.16</v>
      </c>
      <c r="D2179" s="2">
        <v>3451.81</v>
      </c>
      <c r="E2179" s="2">
        <v>3493.46</v>
      </c>
      <c r="F2179" s="2">
        <v>3483.08</v>
      </c>
      <c r="H2179" s="3">
        <v>38794</v>
      </c>
      <c r="I2179">
        <v>1.2189000000000001</v>
      </c>
      <c r="J2179">
        <v>1.2184999999999999</v>
      </c>
      <c r="K2179">
        <v>1.2194</v>
      </c>
      <c r="L2179">
        <v>1.2189000000000001</v>
      </c>
      <c r="N2179" s="3">
        <v>38512</v>
      </c>
      <c r="O2179" s="2">
        <v>423.7</v>
      </c>
      <c r="P2179" s="2">
        <v>420.55</v>
      </c>
      <c r="Q2179" s="2">
        <v>425.2</v>
      </c>
      <c r="R2179" s="2">
        <v>423.6</v>
      </c>
      <c r="BJ2179" s="3">
        <v>37859</v>
      </c>
      <c r="BK2179">
        <v>280.70319999999998</v>
      </c>
      <c r="BL2179">
        <v>280.70319999999998</v>
      </c>
      <c r="BM2179">
        <v>280.70319999999998</v>
      </c>
      <c r="BN2179">
        <v>280.70319999999998</v>
      </c>
    </row>
    <row r="2180" spans="2:66" x14ac:dyDescent="0.25">
      <c r="B2180" s="3">
        <v>37859</v>
      </c>
      <c r="C2180" s="2">
        <v>3498.89</v>
      </c>
      <c r="D2180" s="2">
        <v>3438.86</v>
      </c>
      <c r="E2180" s="2">
        <v>3532.24</v>
      </c>
      <c r="F2180" s="2">
        <v>3455.48</v>
      </c>
      <c r="H2180" s="3">
        <v>38793</v>
      </c>
      <c r="I2180">
        <v>1.2171000000000001</v>
      </c>
      <c r="J2180">
        <v>1.2141999999999999</v>
      </c>
      <c r="K2180">
        <v>1.2204999999999999</v>
      </c>
      <c r="L2180">
        <v>1.2189000000000001</v>
      </c>
      <c r="N2180" s="3">
        <v>38511</v>
      </c>
      <c r="O2180" s="2">
        <v>423.5</v>
      </c>
      <c r="P2180" s="2">
        <v>422.8</v>
      </c>
      <c r="Q2180" s="2">
        <v>426.75</v>
      </c>
      <c r="R2180" s="2">
        <v>423.7</v>
      </c>
      <c r="BJ2180" s="3">
        <v>37858</v>
      </c>
      <c r="BK2180">
        <v>281.34249999999997</v>
      </c>
      <c r="BL2180">
        <v>281.34249999999997</v>
      </c>
      <c r="BM2180">
        <v>281.34249999999997</v>
      </c>
      <c r="BN2180">
        <v>281.34249999999997</v>
      </c>
    </row>
    <row r="2181" spans="2:66" x14ac:dyDescent="0.25">
      <c r="B2181" s="3">
        <v>37858</v>
      </c>
      <c r="C2181" s="2">
        <v>3547.65</v>
      </c>
      <c r="D2181" s="2">
        <v>3489.77</v>
      </c>
      <c r="E2181" s="2">
        <v>3547.65</v>
      </c>
      <c r="F2181" s="2">
        <v>3500.09</v>
      </c>
      <c r="H2181" s="3">
        <v>38792</v>
      </c>
      <c r="I2181">
        <v>1.2068000000000001</v>
      </c>
      <c r="J2181">
        <v>1.2034</v>
      </c>
      <c r="K2181">
        <v>1.2188000000000001</v>
      </c>
      <c r="L2181">
        <v>1.2170000000000001</v>
      </c>
      <c r="N2181" s="3">
        <v>38510</v>
      </c>
      <c r="O2181" s="2">
        <v>424.3</v>
      </c>
      <c r="P2181" s="2">
        <v>423.85</v>
      </c>
      <c r="Q2181" s="2">
        <v>427.67500000000001</v>
      </c>
      <c r="R2181" s="2">
        <v>425</v>
      </c>
      <c r="BJ2181" s="3">
        <v>37855</v>
      </c>
      <c r="BK2181">
        <v>280.9538</v>
      </c>
      <c r="BL2181">
        <v>280.9538</v>
      </c>
      <c r="BM2181">
        <v>280.9538</v>
      </c>
      <c r="BN2181">
        <v>280.9538</v>
      </c>
    </row>
    <row r="2182" spans="2:66" x14ac:dyDescent="0.25">
      <c r="B2182" s="3">
        <v>37855</v>
      </c>
      <c r="C2182" s="2">
        <v>3563.3</v>
      </c>
      <c r="D2182" s="2">
        <v>3534.42</v>
      </c>
      <c r="E2182" s="2">
        <v>3588.53</v>
      </c>
      <c r="F2182" s="2">
        <v>3549.05</v>
      </c>
      <c r="H2182" s="3">
        <v>38791</v>
      </c>
      <c r="I2182">
        <v>1.2015</v>
      </c>
      <c r="J2182">
        <v>1.2005999999999999</v>
      </c>
      <c r="K2182">
        <v>1.2073</v>
      </c>
      <c r="L2182">
        <v>1.2068000000000001</v>
      </c>
      <c r="N2182" s="3">
        <v>38509</v>
      </c>
      <c r="O2182" s="2">
        <v>425.5</v>
      </c>
      <c r="P2182" s="2">
        <v>422.5</v>
      </c>
      <c r="Q2182" s="2">
        <v>427.6</v>
      </c>
      <c r="R2182" s="2">
        <v>426.25</v>
      </c>
      <c r="BJ2182" s="3">
        <v>37854</v>
      </c>
      <c r="BK2182">
        <v>280.87779999999998</v>
      </c>
      <c r="BL2182">
        <v>280.87779999999998</v>
      </c>
      <c r="BM2182">
        <v>280.87779999999998</v>
      </c>
      <c r="BN2182">
        <v>280.87779999999998</v>
      </c>
    </row>
    <row r="2183" spans="2:66" x14ac:dyDescent="0.25">
      <c r="B2183" s="3">
        <v>37854</v>
      </c>
      <c r="C2183" s="2">
        <v>3501.41</v>
      </c>
      <c r="D2183" s="2">
        <v>3501.41</v>
      </c>
      <c r="E2183" s="2">
        <v>3565.47</v>
      </c>
      <c r="F2183" s="2">
        <v>3565.47</v>
      </c>
      <c r="H2183" s="3">
        <v>38790</v>
      </c>
      <c r="I2183">
        <v>1.1963999999999999</v>
      </c>
      <c r="J2183">
        <v>1.1938</v>
      </c>
      <c r="K2183">
        <v>1.2029000000000001</v>
      </c>
      <c r="L2183">
        <v>1.2015</v>
      </c>
      <c r="N2183" s="3">
        <v>38508</v>
      </c>
      <c r="O2183" s="2">
        <v>422.2</v>
      </c>
      <c r="P2183" s="2">
        <v>422.1</v>
      </c>
      <c r="Q2183" s="2">
        <v>423.05</v>
      </c>
      <c r="R2183" s="2">
        <v>422.7</v>
      </c>
      <c r="BJ2183" s="3">
        <v>37853</v>
      </c>
      <c r="BK2183">
        <v>281.81270000000001</v>
      </c>
      <c r="BL2183">
        <v>281.81270000000001</v>
      </c>
      <c r="BM2183">
        <v>281.81270000000001</v>
      </c>
      <c r="BN2183">
        <v>281.81270000000001</v>
      </c>
    </row>
    <row r="2184" spans="2:66" x14ac:dyDescent="0.25">
      <c r="B2184" s="3">
        <v>37853</v>
      </c>
      <c r="C2184" s="2">
        <v>3507.25</v>
      </c>
      <c r="D2184" s="2">
        <v>3461.38</v>
      </c>
      <c r="E2184" s="2">
        <v>3515.17</v>
      </c>
      <c r="F2184" s="2">
        <v>3501.23</v>
      </c>
      <c r="H2184" s="3">
        <v>38789</v>
      </c>
      <c r="I2184">
        <v>1.1916</v>
      </c>
      <c r="J2184">
        <v>1.1916</v>
      </c>
      <c r="K2184">
        <v>1.1968000000000001</v>
      </c>
      <c r="L2184">
        <v>1.1966000000000001</v>
      </c>
      <c r="N2184" s="3">
        <v>38507</v>
      </c>
      <c r="O2184" s="2">
        <v>422.95</v>
      </c>
      <c r="P2184" s="2">
        <v>422.1</v>
      </c>
      <c r="Q2184" s="2">
        <v>423.625</v>
      </c>
      <c r="R2184" s="2">
        <v>422.65</v>
      </c>
      <c r="BJ2184" s="3">
        <v>37852</v>
      </c>
      <c r="BK2184">
        <v>280.55860000000001</v>
      </c>
      <c r="BL2184">
        <v>280.55860000000001</v>
      </c>
      <c r="BM2184">
        <v>280.55860000000001</v>
      </c>
      <c r="BN2184">
        <v>280.55860000000001</v>
      </c>
    </row>
    <row r="2185" spans="2:66" x14ac:dyDescent="0.25">
      <c r="B2185" s="3">
        <v>37852</v>
      </c>
      <c r="C2185" s="2">
        <v>3511.05</v>
      </c>
      <c r="D2185" s="2">
        <v>3486.44</v>
      </c>
      <c r="E2185" s="2">
        <v>3545.08</v>
      </c>
      <c r="F2185" s="2">
        <v>3504.53</v>
      </c>
      <c r="H2185" s="3">
        <v>38788</v>
      </c>
      <c r="I2185">
        <v>1.1907000000000001</v>
      </c>
      <c r="J2185">
        <v>1.1902999999999999</v>
      </c>
      <c r="K2185">
        <v>1.1920999999999999</v>
      </c>
      <c r="L2185">
        <v>1.1917</v>
      </c>
      <c r="N2185" s="3">
        <v>38506</v>
      </c>
      <c r="O2185" s="2">
        <v>422</v>
      </c>
      <c r="P2185" s="2">
        <v>421.25</v>
      </c>
      <c r="Q2185" s="2">
        <v>425.11500000000001</v>
      </c>
      <c r="R2185" s="2">
        <v>422.1</v>
      </c>
      <c r="BJ2185" s="3">
        <v>37851</v>
      </c>
      <c r="BK2185">
        <v>280.8263</v>
      </c>
      <c r="BL2185">
        <v>280.8263</v>
      </c>
      <c r="BM2185">
        <v>280.8263</v>
      </c>
      <c r="BN2185">
        <v>280.8263</v>
      </c>
    </row>
    <row r="2186" spans="2:66" x14ac:dyDescent="0.25">
      <c r="B2186" s="3">
        <v>37851</v>
      </c>
      <c r="C2186" s="2">
        <v>3447.58</v>
      </c>
      <c r="D2186" s="2">
        <v>3447.58</v>
      </c>
      <c r="E2186" s="2">
        <v>3507.23</v>
      </c>
      <c r="F2186" s="2">
        <v>3507.23</v>
      </c>
      <c r="H2186" s="3">
        <v>38787</v>
      </c>
      <c r="I2186">
        <v>1.1915</v>
      </c>
      <c r="J2186">
        <v>1.1907000000000001</v>
      </c>
      <c r="K2186">
        <v>1.1915</v>
      </c>
      <c r="L2186">
        <v>1.1907000000000001</v>
      </c>
      <c r="N2186" s="3">
        <v>38505</v>
      </c>
      <c r="O2186" s="2">
        <v>421.8</v>
      </c>
      <c r="P2186" s="2">
        <v>415.3</v>
      </c>
      <c r="Q2186" s="2">
        <v>423.8</v>
      </c>
      <c r="R2186" s="2">
        <v>421.9</v>
      </c>
      <c r="BJ2186" s="3">
        <v>37848</v>
      </c>
      <c r="BK2186">
        <v>281.03829999999999</v>
      </c>
      <c r="BL2186">
        <v>281.03829999999999</v>
      </c>
      <c r="BM2186">
        <v>281.03829999999999</v>
      </c>
      <c r="BN2186">
        <v>281.03829999999999</v>
      </c>
    </row>
    <row r="2187" spans="2:66" x14ac:dyDescent="0.25">
      <c r="B2187" s="3">
        <v>37848</v>
      </c>
      <c r="C2187" s="2">
        <v>3449.56</v>
      </c>
      <c r="D2187" s="2">
        <v>3434.23</v>
      </c>
      <c r="E2187" s="2">
        <v>3470.53</v>
      </c>
      <c r="F2187" s="2">
        <v>3443.93</v>
      </c>
      <c r="H2187" s="3">
        <v>38786</v>
      </c>
      <c r="I2187">
        <v>1.1900999999999999</v>
      </c>
      <c r="J2187">
        <v>1.1859</v>
      </c>
      <c r="K2187">
        <v>1.1926000000000001</v>
      </c>
      <c r="L2187">
        <v>1.1915</v>
      </c>
      <c r="N2187" s="3">
        <v>38504</v>
      </c>
      <c r="O2187" s="2">
        <v>415</v>
      </c>
      <c r="P2187" s="2">
        <v>414.15</v>
      </c>
      <c r="Q2187" s="2">
        <v>417.75</v>
      </c>
      <c r="R2187" s="2">
        <v>416.75</v>
      </c>
      <c r="BJ2187" s="3">
        <v>37847</v>
      </c>
      <c r="BK2187">
        <v>281.03649999999999</v>
      </c>
      <c r="BL2187">
        <v>281.03649999999999</v>
      </c>
      <c r="BM2187">
        <v>281.03649999999999</v>
      </c>
      <c r="BN2187">
        <v>281.03649999999999</v>
      </c>
    </row>
    <row r="2188" spans="2:66" x14ac:dyDescent="0.25">
      <c r="B2188" s="3">
        <v>37847</v>
      </c>
      <c r="C2188" s="2">
        <v>3398.13</v>
      </c>
      <c r="D2188" s="2">
        <v>3379.5</v>
      </c>
      <c r="E2188" s="2">
        <v>3452.7</v>
      </c>
      <c r="F2188" s="2">
        <v>3452.7</v>
      </c>
      <c r="H2188" s="3">
        <v>38785</v>
      </c>
      <c r="I2188">
        <v>1.1921999999999999</v>
      </c>
      <c r="J2188">
        <v>1.1897</v>
      </c>
      <c r="K2188">
        <v>1.1950000000000001</v>
      </c>
      <c r="L2188">
        <v>1.19</v>
      </c>
      <c r="N2188" s="3">
        <v>38503</v>
      </c>
      <c r="O2188" s="2">
        <v>416.8</v>
      </c>
      <c r="P2188" s="2">
        <v>413.3</v>
      </c>
      <c r="Q2188" s="2">
        <v>418.92500000000001</v>
      </c>
      <c r="R2188" s="2">
        <v>416.7</v>
      </c>
      <c r="BJ2188" s="3">
        <v>37846</v>
      </c>
      <c r="BK2188">
        <v>282.06209999999999</v>
      </c>
      <c r="BL2188">
        <v>282.06209999999999</v>
      </c>
      <c r="BM2188">
        <v>282.06209999999999</v>
      </c>
      <c r="BN2188">
        <v>282.06209999999999</v>
      </c>
    </row>
    <row r="2189" spans="2:66" x14ac:dyDescent="0.25">
      <c r="B2189" s="3">
        <v>37846</v>
      </c>
      <c r="C2189" s="2">
        <v>3388.55</v>
      </c>
      <c r="D2189" s="2">
        <v>3376.3</v>
      </c>
      <c r="E2189" s="2">
        <v>3428.98</v>
      </c>
      <c r="F2189" s="2">
        <v>3398.89</v>
      </c>
      <c r="H2189" s="3">
        <v>38784</v>
      </c>
      <c r="I2189">
        <v>1.1888000000000001</v>
      </c>
      <c r="J2189">
        <v>1.1872</v>
      </c>
      <c r="K2189">
        <v>1.1938</v>
      </c>
      <c r="L2189">
        <v>1.1920999999999999</v>
      </c>
      <c r="N2189" s="3">
        <v>38502</v>
      </c>
      <c r="O2189" s="2">
        <v>419.3</v>
      </c>
      <c r="P2189" s="2">
        <v>417.65</v>
      </c>
      <c r="Q2189" s="2">
        <v>419.9</v>
      </c>
      <c r="R2189" s="2">
        <v>418.4</v>
      </c>
      <c r="BJ2189" s="3">
        <v>37845</v>
      </c>
      <c r="BK2189">
        <v>282.7405</v>
      </c>
      <c r="BL2189">
        <v>282.7405</v>
      </c>
      <c r="BM2189">
        <v>282.7405</v>
      </c>
      <c r="BN2189">
        <v>282.7405</v>
      </c>
    </row>
    <row r="2190" spans="2:66" x14ac:dyDescent="0.25">
      <c r="B2190" s="3">
        <v>37845</v>
      </c>
      <c r="C2190" s="2">
        <v>3342.59</v>
      </c>
      <c r="D2190" s="2">
        <v>3342.59</v>
      </c>
      <c r="E2190" s="2">
        <v>3399.76</v>
      </c>
      <c r="F2190" s="2">
        <v>3381.71</v>
      </c>
      <c r="H2190" s="3">
        <v>38783</v>
      </c>
      <c r="I2190">
        <v>1.2014</v>
      </c>
      <c r="J2190">
        <v>1.1869000000000001</v>
      </c>
      <c r="K2190">
        <v>1.202</v>
      </c>
      <c r="L2190">
        <v>1.1888000000000001</v>
      </c>
      <c r="N2190" s="3">
        <v>38501</v>
      </c>
      <c r="O2190" s="2">
        <v>419.3</v>
      </c>
      <c r="P2190" s="2">
        <v>419.3</v>
      </c>
      <c r="Q2190" s="2">
        <v>420.25</v>
      </c>
      <c r="R2190" s="2">
        <v>419.3</v>
      </c>
      <c r="BJ2190" s="3">
        <v>37844</v>
      </c>
      <c r="BK2190">
        <v>282.78570000000002</v>
      </c>
      <c r="BL2190">
        <v>282.78570000000002</v>
      </c>
      <c r="BM2190">
        <v>282.78570000000002</v>
      </c>
      <c r="BN2190">
        <v>282.78570000000002</v>
      </c>
    </row>
    <row r="2191" spans="2:66" x14ac:dyDescent="0.25">
      <c r="B2191" s="3">
        <v>37844</v>
      </c>
      <c r="C2191" s="2">
        <v>3333.07</v>
      </c>
      <c r="D2191" s="2">
        <v>3309.85</v>
      </c>
      <c r="E2191" s="2">
        <v>3361.67</v>
      </c>
      <c r="F2191" s="2">
        <v>3339.58</v>
      </c>
      <c r="H2191" s="3">
        <v>38782</v>
      </c>
      <c r="I2191">
        <v>1.208</v>
      </c>
      <c r="J2191">
        <v>1.1989000000000001</v>
      </c>
      <c r="K2191">
        <v>1.2092000000000001</v>
      </c>
      <c r="L2191">
        <v>1.2014</v>
      </c>
      <c r="N2191" s="3">
        <v>38500</v>
      </c>
      <c r="O2191" s="2">
        <v>420.1</v>
      </c>
      <c r="P2191" s="2">
        <v>420</v>
      </c>
      <c r="Q2191" s="2">
        <v>420.35</v>
      </c>
      <c r="R2191" s="2">
        <v>420.1</v>
      </c>
      <c r="BJ2191" s="3">
        <v>37841</v>
      </c>
      <c r="BK2191">
        <v>282.58210000000003</v>
      </c>
      <c r="BL2191">
        <v>282.58210000000003</v>
      </c>
      <c r="BM2191">
        <v>282.58210000000003</v>
      </c>
      <c r="BN2191">
        <v>282.58210000000003</v>
      </c>
    </row>
    <row r="2192" spans="2:66" x14ac:dyDescent="0.25">
      <c r="B2192" s="3">
        <v>37841</v>
      </c>
      <c r="C2192" s="2">
        <v>3339.87</v>
      </c>
      <c r="D2192" s="2">
        <v>3309.22</v>
      </c>
      <c r="E2192" s="2">
        <v>3367.17</v>
      </c>
      <c r="F2192" s="2">
        <v>3332.24</v>
      </c>
      <c r="H2192" s="3">
        <v>38781</v>
      </c>
      <c r="I2192">
        <v>1.2044999999999999</v>
      </c>
      <c r="J2192">
        <v>1.2037</v>
      </c>
      <c r="K2192">
        <v>1.2092000000000001</v>
      </c>
      <c r="L2192">
        <v>1.2081</v>
      </c>
      <c r="N2192" s="3">
        <v>38499</v>
      </c>
      <c r="O2192" s="2">
        <v>417.5</v>
      </c>
      <c r="P2192" s="2">
        <v>416.6</v>
      </c>
      <c r="Q2192" s="2">
        <v>420.5</v>
      </c>
      <c r="R2192" s="2">
        <v>420.1</v>
      </c>
      <c r="BJ2192" s="3">
        <v>37840</v>
      </c>
      <c r="BK2192">
        <v>281.72550000000001</v>
      </c>
      <c r="BL2192">
        <v>281.72550000000001</v>
      </c>
      <c r="BM2192">
        <v>281.72550000000001</v>
      </c>
      <c r="BN2192">
        <v>281.72550000000001</v>
      </c>
    </row>
    <row r="2193" spans="2:66" x14ac:dyDescent="0.25">
      <c r="B2193" s="3">
        <v>37840</v>
      </c>
      <c r="C2193" s="2">
        <v>3370.5</v>
      </c>
      <c r="D2193" s="2">
        <v>3299.77</v>
      </c>
      <c r="E2193" s="2">
        <v>3370.5</v>
      </c>
      <c r="F2193" s="2">
        <v>3331.89</v>
      </c>
      <c r="H2193" s="3">
        <v>38780</v>
      </c>
      <c r="I2193">
        <v>1.2037</v>
      </c>
      <c r="J2193">
        <v>1.2037</v>
      </c>
      <c r="K2193">
        <v>1.2044999999999999</v>
      </c>
      <c r="L2193">
        <v>1.2044999999999999</v>
      </c>
      <c r="N2193" s="3">
        <v>38498</v>
      </c>
      <c r="O2193" s="2">
        <v>417.3</v>
      </c>
      <c r="P2193" s="2">
        <v>416.6</v>
      </c>
      <c r="Q2193" s="2">
        <v>420.1</v>
      </c>
      <c r="R2193" s="2">
        <v>417.5</v>
      </c>
      <c r="BJ2193" s="3">
        <v>37839</v>
      </c>
      <c r="BK2193">
        <v>280.74860000000001</v>
      </c>
      <c r="BL2193">
        <v>280.74860000000001</v>
      </c>
      <c r="BM2193">
        <v>280.74860000000001</v>
      </c>
      <c r="BN2193">
        <v>280.74860000000001</v>
      </c>
    </row>
    <row r="2194" spans="2:66" x14ac:dyDescent="0.25">
      <c r="B2194" s="3">
        <v>37839</v>
      </c>
      <c r="C2194" s="2">
        <v>3427.49</v>
      </c>
      <c r="D2194" s="2">
        <v>3318.16</v>
      </c>
      <c r="E2194" s="2">
        <v>3427.49</v>
      </c>
      <c r="F2194" s="2">
        <v>3375.66</v>
      </c>
      <c r="H2194" s="3">
        <v>38779</v>
      </c>
      <c r="I2194">
        <v>1.2036</v>
      </c>
      <c r="J2194">
        <v>1.1997</v>
      </c>
      <c r="K2194">
        <v>1.2050000000000001</v>
      </c>
      <c r="L2194">
        <v>1.2037</v>
      </c>
      <c r="N2194" s="3">
        <v>38497</v>
      </c>
      <c r="O2194" s="2">
        <v>419.1</v>
      </c>
      <c r="P2194" s="2">
        <v>416.6</v>
      </c>
      <c r="Q2194" s="2">
        <v>419.7</v>
      </c>
      <c r="R2194" s="2">
        <v>419</v>
      </c>
      <c r="BJ2194" s="3">
        <v>37838</v>
      </c>
      <c r="BK2194">
        <v>281.2192</v>
      </c>
      <c r="BL2194">
        <v>281.2192</v>
      </c>
      <c r="BM2194">
        <v>281.2192</v>
      </c>
      <c r="BN2194">
        <v>281.2192</v>
      </c>
    </row>
    <row r="2195" spans="2:66" x14ac:dyDescent="0.25">
      <c r="B2195" s="3">
        <v>37838</v>
      </c>
      <c r="C2195" s="2">
        <v>3414.1</v>
      </c>
      <c r="D2195" s="2">
        <v>3399.2</v>
      </c>
      <c r="E2195" s="2">
        <v>3454.76</v>
      </c>
      <c r="F2195" s="2">
        <v>3438.36</v>
      </c>
      <c r="H2195" s="3">
        <v>38778</v>
      </c>
      <c r="I2195">
        <v>1.1916</v>
      </c>
      <c r="J2195">
        <v>1.1909000000000001</v>
      </c>
      <c r="K2195">
        <v>1.2042999999999999</v>
      </c>
      <c r="L2195">
        <v>1.2036</v>
      </c>
      <c r="N2195" s="3">
        <v>38496</v>
      </c>
      <c r="O2195" s="2">
        <v>418</v>
      </c>
      <c r="P2195" s="2">
        <v>415.9</v>
      </c>
      <c r="Q2195" s="2">
        <v>419.54</v>
      </c>
      <c r="R2195" s="2">
        <v>417.4</v>
      </c>
      <c r="BJ2195" s="3">
        <v>37837</v>
      </c>
      <c r="BK2195">
        <v>280.83190000000002</v>
      </c>
      <c r="BL2195">
        <v>280.83190000000002</v>
      </c>
      <c r="BM2195">
        <v>280.83190000000002</v>
      </c>
      <c r="BN2195">
        <v>280.83190000000002</v>
      </c>
    </row>
    <row r="2196" spans="2:66" x14ac:dyDescent="0.25">
      <c r="B2196" s="3">
        <v>37837</v>
      </c>
      <c r="C2196" s="2">
        <v>3433.72</v>
      </c>
      <c r="D2196" s="2">
        <v>3363.95</v>
      </c>
      <c r="E2196" s="2">
        <v>3464.6</v>
      </c>
      <c r="F2196" s="2">
        <v>3405.31</v>
      </c>
      <c r="H2196" s="3">
        <v>38777</v>
      </c>
      <c r="I2196">
        <v>1.1931</v>
      </c>
      <c r="J2196">
        <v>1.1892</v>
      </c>
      <c r="K2196">
        <v>1.1972</v>
      </c>
      <c r="L2196">
        <v>1.1917</v>
      </c>
      <c r="N2196" s="3">
        <v>38495</v>
      </c>
      <c r="O2196" s="2">
        <v>417.1</v>
      </c>
      <c r="P2196" s="2">
        <v>416.5</v>
      </c>
      <c r="Q2196" s="2">
        <v>419.65</v>
      </c>
      <c r="R2196" s="2">
        <v>416.8</v>
      </c>
      <c r="BJ2196" s="3">
        <v>37834</v>
      </c>
      <c r="BK2196">
        <v>280.59010000000001</v>
      </c>
      <c r="BL2196">
        <v>280.59010000000001</v>
      </c>
      <c r="BM2196">
        <v>280.59010000000001</v>
      </c>
      <c r="BN2196">
        <v>280.59010000000001</v>
      </c>
    </row>
    <row r="2197" spans="2:66" x14ac:dyDescent="0.25">
      <c r="B2197" s="3">
        <v>37834</v>
      </c>
      <c r="C2197" s="2">
        <v>3481.81</v>
      </c>
      <c r="D2197" s="2">
        <v>3403.03</v>
      </c>
      <c r="E2197" s="2">
        <v>3481.81</v>
      </c>
      <c r="F2197" s="2">
        <v>3438.89</v>
      </c>
      <c r="H2197" s="3">
        <v>38776</v>
      </c>
      <c r="I2197">
        <v>1.1846000000000001</v>
      </c>
      <c r="J2197">
        <v>1.1833</v>
      </c>
      <c r="K2197">
        <v>1.194</v>
      </c>
      <c r="L2197">
        <v>1.1932</v>
      </c>
      <c r="N2197" s="3">
        <v>38494</v>
      </c>
      <c r="O2197" s="2">
        <v>420.5</v>
      </c>
      <c r="P2197" s="2">
        <v>417.2</v>
      </c>
      <c r="Q2197" s="2">
        <v>420.5</v>
      </c>
      <c r="R2197" s="2">
        <v>417.4</v>
      </c>
      <c r="BJ2197" s="3">
        <v>37833</v>
      </c>
      <c r="BK2197">
        <v>282.9101</v>
      </c>
      <c r="BL2197">
        <v>282.9101</v>
      </c>
      <c r="BM2197">
        <v>282.9101</v>
      </c>
      <c r="BN2197">
        <v>282.9101</v>
      </c>
    </row>
    <row r="2198" spans="2:66" x14ac:dyDescent="0.25">
      <c r="B2198" s="3">
        <v>37833</v>
      </c>
      <c r="C2198" s="2">
        <v>3432.75</v>
      </c>
      <c r="D2198" s="2">
        <v>3399.86</v>
      </c>
      <c r="E2198" s="2">
        <v>3487.86</v>
      </c>
      <c r="F2198" s="2">
        <v>3487.86</v>
      </c>
      <c r="H2198" s="3">
        <v>38775</v>
      </c>
      <c r="I2198">
        <v>1.1834</v>
      </c>
      <c r="J2198">
        <v>1.1825000000000001</v>
      </c>
      <c r="K2198">
        <v>1.1878</v>
      </c>
      <c r="L2198">
        <v>1.1845000000000001</v>
      </c>
      <c r="N2198" s="3">
        <v>38493</v>
      </c>
      <c r="O2198" s="2">
        <v>417.55</v>
      </c>
      <c r="P2198" s="2">
        <v>417.1</v>
      </c>
      <c r="Q2198" s="2">
        <v>417.875</v>
      </c>
      <c r="R2198" s="2">
        <v>417.875</v>
      </c>
      <c r="BJ2198" s="3">
        <v>37832</v>
      </c>
      <c r="BK2198">
        <v>281.92910000000001</v>
      </c>
      <c r="BL2198">
        <v>281.92910000000001</v>
      </c>
      <c r="BM2198">
        <v>281.92910000000001</v>
      </c>
      <c r="BN2198">
        <v>281.92910000000001</v>
      </c>
    </row>
    <row r="2199" spans="2:66" x14ac:dyDescent="0.25">
      <c r="B2199" s="3">
        <v>37832</v>
      </c>
      <c r="C2199" s="2">
        <v>3418.49</v>
      </c>
      <c r="D2199" s="2">
        <v>3395.74</v>
      </c>
      <c r="E2199" s="2">
        <v>3449.21</v>
      </c>
      <c r="F2199" s="2">
        <v>3429.03</v>
      </c>
      <c r="H2199" s="3">
        <v>38774</v>
      </c>
      <c r="I2199">
        <v>1.1875</v>
      </c>
      <c r="J2199">
        <v>1.1828000000000001</v>
      </c>
      <c r="K2199">
        <v>1.1882999999999999</v>
      </c>
      <c r="L2199">
        <v>1.1839</v>
      </c>
      <c r="N2199" s="3">
        <v>38492</v>
      </c>
      <c r="O2199" s="2">
        <v>420.57499999999999</v>
      </c>
      <c r="P2199" s="2">
        <v>416.3</v>
      </c>
      <c r="Q2199" s="2">
        <v>421.22500000000002</v>
      </c>
      <c r="R2199" s="2">
        <v>417.2</v>
      </c>
      <c r="BJ2199" s="3">
        <v>37831</v>
      </c>
      <c r="BK2199">
        <v>282.20729999999998</v>
      </c>
      <c r="BL2199">
        <v>282.20729999999998</v>
      </c>
      <c r="BM2199">
        <v>282.20729999999998</v>
      </c>
      <c r="BN2199">
        <v>282.20729999999998</v>
      </c>
    </row>
    <row r="2200" spans="2:66" x14ac:dyDescent="0.25">
      <c r="B2200" s="3">
        <v>37831</v>
      </c>
      <c r="C2200" s="2">
        <v>3417.51</v>
      </c>
      <c r="D2200" s="2">
        <v>3373.63</v>
      </c>
      <c r="E2200" s="2">
        <v>3452.18</v>
      </c>
      <c r="F2200" s="2">
        <v>3428.12</v>
      </c>
      <c r="H2200" s="3">
        <v>38773</v>
      </c>
      <c r="I2200">
        <v>1.1871</v>
      </c>
      <c r="J2200">
        <v>1.1871</v>
      </c>
      <c r="K2200">
        <v>1.1876</v>
      </c>
      <c r="L2200">
        <v>1.1875</v>
      </c>
      <c r="N2200" s="3">
        <v>38491</v>
      </c>
      <c r="O2200" s="2">
        <v>420.1</v>
      </c>
      <c r="P2200" s="2">
        <v>419.2</v>
      </c>
      <c r="Q2200" s="2">
        <v>423.4</v>
      </c>
      <c r="R2200" s="2">
        <v>420.5</v>
      </c>
      <c r="BJ2200" s="3">
        <v>37830</v>
      </c>
      <c r="BK2200">
        <v>282.86619999999999</v>
      </c>
      <c r="BL2200">
        <v>282.86619999999999</v>
      </c>
      <c r="BM2200">
        <v>282.86619999999999</v>
      </c>
      <c r="BN2200">
        <v>282.86619999999999</v>
      </c>
    </row>
    <row r="2201" spans="2:66" x14ac:dyDescent="0.25">
      <c r="B2201" s="3">
        <v>37830</v>
      </c>
      <c r="C2201" s="2">
        <v>3360.67</v>
      </c>
      <c r="D2201" s="2">
        <v>3360.67</v>
      </c>
      <c r="E2201" s="2">
        <v>3425.45</v>
      </c>
      <c r="F2201" s="2">
        <v>3417.77</v>
      </c>
      <c r="H2201" s="3">
        <v>38772</v>
      </c>
      <c r="I2201">
        <v>1.1919</v>
      </c>
      <c r="J2201">
        <v>1.1862999999999999</v>
      </c>
      <c r="K2201">
        <v>1.1931</v>
      </c>
      <c r="L2201">
        <v>1.1871</v>
      </c>
      <c r="N2201" s="3">
        <v>38490</v>
      </c>
      <c r="O2201" s="2">
        <v>421.1</v>
      </c>
      <c r="P2201" s="2">
        <v>418.5</v>
      </c>
      <c r="Q2201" s="2">
        <v>421.92500000000001</v>
      </c>
      <c r="R2201" s="2">
        <v>421.2</v>
      </c>
      <c r="BJ2201" s="3">
        <v>37827</v>
      </c>
      <c r="BK2201">
        <v>283.19600000000003</v>
      </c>
      <c r="BL2201">
        <v>283.19600000000003</v>
      </c>
      <c r="BM2201">
        <v>283.19600000000003</v>
      </c>
      <c r="BN2201">
        <v>283.19600000000003</v>
      </c>
    </row>
    <row r="2202" spans="2:66" x14ac:dyDescent="0.25">
      <c r="B2202" s="3">
        <v>37827</v>
      </c>
      <c r="C2202" s="2">
        <v>3367.71</v>
      </c>
      <c r="D2202" s="2">
        <v>3313.56</v>
      </c>
      <c r="E2202" s="2">
        <v>3371.93</v>
      </c>
      <c r="F2202" s="2">
        <v>3356.89</v>
      </c>
      <c r="H2202" s="3">
        <v>38771</v>
      </c>
      <c r="I2202">
        <v>1.1913</v>
      </c>
      <c r="J2202">
        <v>1.1891</v>
      </c>
      <c r="K2202">
        <v>1.1967000000000001</v>
      </c>
      <c r="L2202">
        <v>1.1918</v>
      </c>
      <c r="N2202" s="3">
        <v>38489</v>
      </c>
      <c r="O2202" s="2">
        <v>419.5</v>
      </c>
      <c r="P2202" s="2">
        <v>418.8</v>
      </c>
      <c r="Q2202" s="2">
        <v>420.5</v>
      </c>
      <c r="R2202" s="2">
        <v>420.2</v>
      </c>
      <c r="BJ2202" s="3">
        <v>37826</v>
      </c>
      <c r="BK2202">
        <v>283.5224</v>
      </c>
      <c r="BL2202">
        <v>283.5224</v>
      </c>
      <c r="BM2202">
        <v>283.5224</v>
      </c>
      <c r="BN2202">
        <v>283.5224</v>
      </c>
    </row>
    <row r="2203" spans="2:66" x14ac:dyDescent="0.25">
      <c r="B2203" s="3">
        <v>37826</v>
      </c>
      <c r="C2203" s="2">
        <v>3305.81</v>
      </c>
      <c r="D2203" s="2">
        <v>3281.95</v>
      </c>
      <c r="E2203" s="2">
        <v>3377.59</v>
      </c>
      <c r="F2203" s="2">
        <v>3374.82</v>
      </c>
      <c r="H2203" s="3">
        <v>38770</v>
      </c>
      <c r="I2203">
        <v>1.1918</v>
      </c>
      <c r="J2203">
        <v>1.1865000000000001</v>
      </c>
      <c r="K2203">
        <v>1.1928000000000001</v>
      </c>
      <c r="L2203">
        <v>1.1914</v>
      </c>
      <c r="N2203" s="3">
        <v>38488</v>
      </c>
      <c r="O2203" s="2">
        <v>420</v>
      </c>
      <c r="P2203" s="2">
        <v>417.9</v>
      </c>
      <c r="Q2203" s="2">
        <v>420</v>
      </c>
      <c r="R2203" s="2">
        <v>419.25</v>
      </c>
      <c r="BJ2203" s="3">
        <v>37825</v>
      </c>
      <c r="BK2203">
        <v>283.02440000000001</v>
      </c>
      <c r="BL2203">
        <v>283.02440000000001</v>
      </c>
      <c r="BM2203">
        <v>283.02440000000001</v>
      </c>
      <c r="BN2203">
        <v>283.02440000000001</v>
      </c>
    </row>
    <row r="2204" spans="2:66" x14ac:dyDescent="0.25">
      <c r="B2204" s="3">
        <v>37825</v>
      </c>
      <c r="C2204" s="2">
        <v>3323.7</v>
      </c>
      <c r="D2204" s="2">
        <v>3277.24</v>
      </c>
      <c r="E2204" s="2">
        <v>3338.77</v>
      </c>
      <c r="F2204" s="2">
        <v>3304.48</v>
      </c>
      <c r="H2204" s="3">
        <v>38769</v>
      </c>
      <c r="I2204">
        <v>1.1931</v>
      </c>
      <c r="J2204">
        <v>1.1892</v>
      </c>
      <c r="K2204">
        <v>1.1937</v>
      </c>
      <c r="L2204">
        <v>1.1916</v>
      </c>
      <c r="N2204" s="3">
        <v>38487</v>
      </c>
      <c r="O2204" s="2">
        <v>420.4</v>
      </c>
      <c r="P2204" s="2">
        <v>419.5</v>
      </c>
      <c r="Q2204" s="2">
        <v>427</v>
      </c>
      <c r="R2204" s="2">
        <v>419.5</v>
      </c>
      <c r="BJ2204" s="3">
        <v>37824</v>
      </c>
      <c r="BK2204">
        <v>282.4579</v>
      </c>
      <c r="BL2204">
        <v>282.4579</v>
      </c>
      <c r="BM2204">
        <v>282.4579</v>
      </c>
      <c r="BN2204">
        <v>282.4579</v>
      </c>
    </row>
    <row r="2205" spans="2:66" x14ac:dyDescent="0.25">
      <c r="B2205" s="3">
        <v>37824</v>
      </c>
      <c r="C2205" s="2">
        <v>3295.34</v>
      </c>
      <c r="D2205" s="2">
        <v>3254.19</v>
      </c>
      <c r="E2205" s="2">
        <v>3321.88</v>
      </c>
      <c r="F2205" s="2">
        <v>3318.15</v>
      </c>
      <c r="H2205" s="3">
        <v>38768</v>
      </c>
      <c r="I2205">
        <v>1.1944999999999999</v>
      </c>
      <c r="J2205">
        <v>1.1923999999999999</v>
      </c>
      <c r="K2205">
        <v>1.1973</v>
      </c>
      <c r="L2205">
        <v>1.1932</v>
      </c>
      <c r="N2205" s="3">
        <v>38486</v>
      </c>
      <c r="O2205" s="2">
        <v>420.5</v>
      </c>
      <c r="P2205" s="2">
        <v>420.5</v>
      </c>
      <c r="Q2205" s="2">
        <v>420.55</v>
      </c>
      <c r="R2205" s="2">
        <v>420.55</v>
      </c>
      <c r="BJ2205" s="3">
        <v>37823</v>
      </c>
      <c r="BK2205">
        <v>282.88940000000002</v>
      </c>
      <c r="BL2205">
        <v>282.88940000000002</v>
      </c>
      <c r="BM2205">
        <v>282.88940000000002</v>
      </c>
      <c r="BN2205">
        <v>282.88940000000002</v>
      </c>
    </row>
    <row r="2206" spans="2:66" x14ac:dyDescent="0.25">
      <c r="B2206" s="3">
        <v>37823</v>
      </c>
      <c r="C2206" s="2">
        <v>3370.07</v>
      </c>
      <c r="D2206" s="2">
        <v>3281.06</v>
      </c>
      <c r="E2206" s="2">
        <v>3390.61</v>
      </c>
      <c r="F2206" s="2">
        <v>3287</v>
      </c>
      <c r="H2206" s="3">
        <v>38767</v>
      </c>
      <c r="I2206">
        <v>1.1930000000000001</v>
      </c>
      <c r="J2206">
        <v>1.1920999999999999</v>
      </c>
      <c r="K2206">
        <v>1.1948000000000001</v>
      </c>
      <c r="L2206">
        <v>1.1948000000000001</v>
      </c>
      <c r="N2206" s="3">
        <v>38485</v>
      </c>
      <c r="O2206" s="2">
        <v>422.2</v>
      </c>
      <c r="P2206" s="2">
        <v>418.55</v>
      </c>
      <c r="Q2206" s="2">
        <v>422.2</v>
      </c>
      <c r="R2206" s="2">
        <v>420</v>
      </c>
      <c r="BJ2206" s="3">
        <v>37820</v>
      </c>
      <c r="BK2206">
        <v>283.30970000000002</v>
      </c>
      <c r="BL2206">
        <v>283.30970000000002</v>
      </c>
      <c r="BM2206">
        <v>283.30970000000002</v>
      </c>
      <c r="BN2206">
        <v>283.30970000000002</v>
      </c>
    </row>
    <row r="2207" spans="2:66" x14ac:dyDescent="0.25">
      <c r="B2207" s="3">
        <v>37820</v>
      </c>
      <c r="C2207" s="2">
        <v>3328.91</v>
      </c>
      <c r="D2207" s="2">
        <v>3328.06</v>
      </c>
      <c r="E2207" s="2">
        <v>3378.14</v>
      </c>
      <c r="F2207" s="2">
        <v>3366.71</v>
      </c>
      <c r="H2207" s="3">
        <v>38766</v>
      </c>
      <c r="I2207">
        <v>1.1934</v>
      </c>
      <c r="J2207">
        <v>1.1930000000000001</v>
      </c>
      <c r="K2207">
        <v>1.1934</v>
      </c>
      <c r="L2207">
        <v>1.1930000000000001</v>
      </c>
      <c r="N2207" s="3">
        <v>38484</v>
      </c>
      <c r="O2207" s="2">
        <v>427.3</v>
      </c>
      <c r="P2207" s="2">
        <v>420.05</v>
      </c>
      <c r="Q2207" s="2">
        <v>427.3</v>
      </c>
      <c r="R2207" s="2">
        <v>422</v>
      </c>
      <c r="BJ2207" s="3">
        <v>37819</v>
      </c>
      <c r="BK2207">
        <v>283.30829999999997</v>
      </c>
      <c r="BL2207">
        <v>283.30829999999997</v>
      </c>
      <c r="BM2207">
        <v>283.30829999999997</v>
      </c>
      <c r="BN2207">
        <v>283.30829999999997</v>
      </c>
    </row>
    <row r="2208" spans="2:66" x14ac:dyDescent="0.25">
      <c r="B2208" s="3">
        <v>37819</v>
      </c>
      <c r="C2208" s="2">
        <v>3384.86</v>
      </c>
      <c r="D2208" s="2">
        <v>3312.9</v>
      </c>
      <c r="E2208" s="2">
        <v>3384.86</v>
      </c>
      <c r="F2208" s="2">
        <v>3330.68</v>
      </c>
      <c r="H2208" s="3">
        <v>38765</v>
      </c>
      <c r="I2208">
        <v>1.1902999999999999</v>
      </c>
      <c r="J2208">
        <v>1.1858</v>
      </c>
      <c r="K2208">
        <v>1.1940999999999999</v>
      </c>
      <c r="L2208">
        <v>1.1934</v>
      </c>
      <c r="N2208" s="3">
        <v>38483</v>
      </c>
      <c r="O2208" s="2">
        <v>426.6</v>
      </c>
      <c r="P2208" s="2">
        <v>425</v>
      </c>
      <c r="Q2208" s="2">
        <v>428.35</v>
      </c>
      <c r="R2208" s="2">
        <v>427</v>
      </c>
      <c r="BJ2208" s="3">
        <v>37818</v>
      </c>
      <c r="BK2208">
        <v>282.77870000000001</v>
      </c>
      <c r="BL2208">
        <v>282.77870000000001</v>
      </c>
      <c r="BM2208">
        <v>282.77870000000001</v>
      </c>
      <c r="BN2208">
        <v>282.77870000000001</v>
      </c>
    </row>
    <row r="2209" spans="2:66" x14ac:dyDescent="0.25">
      <c r="B2209" s="3">
        <v>37818</v>
      </c>
      <c r="C2209" s="2">
        <v>3385.18</v>
      </c>
      <c r="D2209" s="2">
        <v>3358.68</v>
      </c>
      <c r="E2209" s="2">
        <v>3430.76</v>
      </c>
      <c r="F2209" s="2">
        <v>3387.64</v>
      </c>
      <c r="H2209" s="3">
        <v>38764</v>
      </c>
      <c r="I2209">
        <v>1.1881999999999999</v>
      </c>
      <c r="J2209">
        <v>1.1850000000000001</v>
      </c>
      <c r="K2209">
        <v>1.1912</v>
      </c>
      <c r="L2209">
        <v>1.1906000000000001</v>
      </c>
      <c r="N2209" s="3">
        <v>38482</v>
      </c>
      <c r="O2209" s="2">
        <v>426</v>
      </c>
      <c r="P2209" s="2">
        <v>425.75</v>
      </c>
      <c r="Q2209" s="2">
        <v>427.9</v>
      </c>
      <c r="R2209" s="2">
        <v>426.25</v>
      </c>
      <c r="BJ2209" s="3">
        <v>37817</v>
      </c>
      <c r="BK2209">
        <v>284.5761</v>
      </c>
      <c r="BL2209">
        <v>284.5761</v>
      </c>
      <c r="BM2209">
        <v>284.5761</v>
      </c>
      <c r="BN2209">
        <v>284.5761</v>
      </c>
    </row>
    <row r="2210" spans="2:66" x14ac:dyDescent="0.25">
      <c r="B2210" s="3">
        <v>37817</v>
      </c>
      <c r="C2210" s="2">
        <v>3391.84</v>
      </c>
      <c r="D2210" s="2">
        <v>3372.5</v>
      </c>
      <c r="E2210" s="2">
        <v>3429.89</v>
      </c>
      <c r="F2210" s="2">
        <v>3384.69</v>
      </c>
      <c r="H2210" s="3">
        <v>38763</v>
      </c>
      <c r="I2210">
        <v>1.1911</v>
      </c>
      <c r="J2210">
        <v>1.1871</v>
      </c>
      <c r="K2210">
        <v>1.1949000000000001</v>
      </c>
      <c r="L2210">
        <v>1.1881999999999999</v>
      </c>
      <c r="N2210" s="3">
        <v>38481</v>
      </c>
      <c r="O2210" s="2">
        <v>426</v>
      </c>
      <c r="P2210" s="2">
        <v>424.4</v>
      </c>
      <c r="Q2210" s="2">
        <v>426.6</v>
      </c>
      <c r="R2210" s="2">
        <v>425.75</v>
      </c>
      <c r="BJ2210" s="3">
        <v>37816</v>
      </c>
      <c r="BK2210">
        <v>285.50470000000001</v>
      </c>
      <c r="BL2210">
        <v>285.50470000000001</v>
      </c>
      <c r="BM2210">
        <v>285.50470000000001</v>
      </c>
      <c r="BN2210">
        <v>285.50470000000001</v>
      </c>
    </row>
    <row r="2211" spans="2:66" x14ac:dyDescent="0.25">
      <c r="B2211" s="3">
        <v>37816</v>
      </c>
      <c r="C2211" s="2">
        <v>3335.12</v>
      </c>
      <c r="D2211" s="2">
        <v>3333.97</v>
      </c>
      <c r="E2211" s="2">
        <v>3404.47</v>
      </c>
      <c r="F2211" s="2">
        <v>3396.07</v>
      </c>
      <c r="H2211" s="3">
        <v>38762</v>
      </c>
      <c r="I2211">
        <v>1.1910000000000001</v>
      </c>
      <c r="J2211">
        <v>1.1859999999999999</v>
      </c>
      <c r="K2211">
        <v>1.1924999999999999</v>
      </c>
      <c r="L2211">
        <v>1.1910000000000001</v>
      </c>
      <c r="N2211" s="3">
        <v>38480</v>
      </c>
      <c r="O2211" s="2">
        <v>425.9</v>
      </c>
      <c r="P2211" s="2">
        <v>425.8</v>
      </c>
      <c r="Q2211" s="2">
        <v>426.45</v>
      </c>
      <c r="R2211" s="2">
        <v>426.2</v>
      </c>
      <c r="BJ2211" s="3">
        <v>37813</v>
      </c>
      <c r="BK2211">
        <v>284.67259999999999</v>
      </c>
      <c r="BL2211">
        <v>284.67259999999999</v>
      </c>
      <c r="BM2211">
        <v>284.67259999999999</v>
      </c>
      <c r="BN2211">
        <v>284.67259999999999</v>
      </c>
    </row>
    <row r="2212" spans="2:66" x14ac:dyDescent="0.25">
      <c r="B2212" s="3">
        <v>37813</v>
      </c>
      <c r="C2212" s="2">
        <v>3264.58</v>
      </c>
      <c r="D2212" s="2">
        <v>3245.45</v>
      </c>
      <c r="E2212" s="2">
        <v>3332.12</v>
      </c>
      <c r="F2212" s="2">
        <v>3326.51</v>
      </c>
      <c r="H2212" s="3">
        <v>38761</v>
      </c>
      <c r="I2212">
        <v>1.1898</v>
      </c>
      <c r="J2212">
        <v>1.1879999999999999</v>
      </c>
      <c r="K2212">
        <v>1.1919</v>
      </c>
      <c r="L2212">
        <v>1.1910000000000001</v>
      </c>
      <c r="N2212" s="3">
        <v>38479</v>
      </c>
      <c r="O2212" s="2">
        <v>426.25</v>
      </c>
      <c r="P2212" s="2">
        <v>426.2</v>
      </c>
      <c r="Q2212" s="2">
        <v>426.4</v>
      </c>
      <c r="R2212" s="2">
        <v>426.3</v>
      </c>
      <c r="BJ2212" s="3">
        <v>37812</v>
      </c>
      <c r="BK2212">
        <v>284.51100000000002</v>
      </c>
      <c r="BL2212">
        <v>284.51100000000002</v>
      </c>
      <c r="BM2212">
        <v>284.51100000000002</v>
      </c>
      <c r="BN2212">
        <v>284.51100000000002</v>
      </c>
    </row>
    <row r="2213" spans="2:66" x14ac:dyDescent="0.25">
      <c r="B2213" s="3">
        <v>37812</v>
      </c>
      <c r="C2213" s="2">
        <v>3322.04</v>
      </c>
      <c r="D2213" s="2">
        <v>3255.89</v>
      </c>
      <c r="E2213" s="2">
        <v>3322.04</v>
      </c>
      <c r="F2213" s="2">
        <v>3269.84</v>
      </c>
      <c r="H2213" s="3">
        <v>38760</v>
      </c>
      <c r="I2213">
        <v>1.1900999999999999</v>
      </c>
      <c r="J2213">
        <v>1.1891</v>
      </c>
      <c r="K2213">
        <v>1.1909000000000001</v>
      </c>
      <c r="L2213">
        <v>1.1897</v>
      </c>
      <c r="N2213" s="3">
        <v>38478</v>
      </c>
      <c r="O2213" s="2">
        <v>429.65</v>
      </c>
      <c r="P2213" s="2">
        <v>423.25</v>
      </c>
      <c r="Q2213" s="2">
        <v>430.95</v>
      </c>
      <c r="R2213" s="2">
        <v>425.35</v>
      </c>
      <c r="BJ2213" s="3">
        <v>37811</v>
      </c>
      <c r="BK2213">
        <v>284.44850000000002</v>
      </c>
      <c r="BL2213">
        <v>284.44850000000002</v>
      </c>
      <c r="BM2213">
        <v>284.44850000000002</v>
      </c>
      <c r="BN2213">
        <v>284.44850000000002</v>
      </c>
    </row>
    <row r="2214" spans="2:66" x14ac:dyDescent="0.25">
      <c r="B2214" s="3">
        <v>37811</v>
      </c>
      <c r="C2214" s="2">
        <v>3343.13</v>
      </c>
      <c r="D2214" s="2">
        <v>3299.74</v>
      </c>
      <c r="E2214" s="2">
        <v>3358.06</v>
      </c>
      <c r="F2214" s="2">
        <v>3322.43</v>
      </c>
      <c r="H2214" s="3">
        <v>38759</v>
      </c>
      <c r="I2214">
        <v>1.1904999999999999</v>
      </c>
      <c r="J2214">
        <v>1.1896</v>
      </c>
      <c r="K2214">
        <v>1.1906000000000001</v>
      </c>
      <c r="L2214">
        <v>1.1900999999999999</v>
      </c>
      <c r="N2214" s="3">
        <v>38477</v>
      </c>
      <c r="O2214" s="2">
        <v>429.7</v>
      </c>
      <c r="P2214" s="2">
        <v>427.35</v>
      </c>
      <c r="Q2214" s="2">
        <v>431.5</v>
      </c>
      <c r="R2214" s="2">
        <v>429.65</v>
      </c>
      <c r="BJ2214" s="3">
        <v>37810</v>
      </c>
      <c r="BK2214">
        <v>283.48219999999998</v>
      </c>
      <c r="BL2214">
        <v>283.48219999999998</v>
      </c>
      <c r="BM2214">
        <v>283.48219999999998</v>
      </c>
      <c r="BN2214">
        <v>283.48219999999998</v>
      </c>
    </row>
    <row r="2215" spans="2:66" x14ac:dyDescent="0.25">
      <c r="B2215" s="3">
        <v>37810</v>
      </c>
      <c r="C2215" s="2">
        <v>3335</v>
      </c>
      <c r="D2215" s="2">
        <v>3308.79</v>
      </c>
      <c r="E2215" s="2">
        <v>3363.43</v>
      </c>
      <c r="F2215" s="2">
        <v>3344.46</v>
      </c>
      <c r="H2215" s="3">
        <v>38758</v>
      </c>
      <c r="I2215">
        <v>1.1993</v>
      </c>
      <c r="J2215">
        <v>1.1891</v>
      </c>
      <c r="K2215">
        <v>1.2022999999999999</v>
      </c>
      <c r="L2215">
        <v>1.1904999999999999</v>
      </c>
      <c r="N2215" s="3">
        <v>38476</v>
      </c>
      <c r="O2215" s="2">
        <v>427.3</v>
      </c>
      <c r="P2215" s="2">
        <v>427.1</v>
      </c>
      <c r="Q2215" s="2">
        <v>429.6</v>
      </c>
      <c r="R2215" s="2">
        <v>428.85</v>
      </c>
      <c r="BJ2215" s="3">
        <v>37809</v>
      </c>
      <c r="BK2215">
        <v>283.92619999999999</v>
      </c>
      <c r="BL2215">
        <v>283.92619999999999</v>
      </c>
      <c r="BM2215">
        <v>283.92619999999999</v>
      </c>
      <c r="BN2215">
        <v>283.92619999999999</v>
      </c>
    </row>
    <row r="2216" spans="2:66" x14ac:dyDescent="0.25">
      <c r="B2216" s="3">
        <v>37809</v>
      </c>
      <c r="C2216" s="2">
        <v>3244.94</v>
      </c>
      <c r="D2216" s="2">
        <v>3244.94</v>
      </c>
      <c r="E2216" s="2">
        <v>3359.01</v>
      </c>
      <c r="F2216" s="2">
        <v>3332.87</v>
      </c>
      <c r="H2216" s="3">
        <v>38757</v>
      </c>
      <c r="I2216">
        <v>1.1961999999999999</v>
      </c>
      <c r="J2216">
        <v>1.1948000000000001</v>
      </c>
      <c r="K2216">
        <v>1.1994</v>
      </c>
      <c r="L2216">
        <v>1.1991000000000001</v>
      </c>
      <c r="N2216" s="3">
        <v>38475</v>
      </c>
      <c r="O2216" s="2">
        <v>428.6</v>
      </c>
      <c r="P2216" s="2">
        <v>425.9</v>
      </c>
      <c r="Q2216" s="2">
        <v>429.75</v>
      </c>
      <c r="R2216" s="2">
        <v>427.4</v>
      </c>
      <c r="BJ2216" s="3">
        <v>37806</v>
      </c>
      <c r="BK2216">
        <v>284.32279999999997</v>
      </c>
      <c r="BL2216">
        <v>284.32279999999997</v>
      </c>
      <c r="BM2216">
        <v>284.32279999999997</v>
      </c>
      <c r="BN2216">
        <v>284.32279999999997</v>
      </c>
    </row>
    <row r="2217" spans="2:66" x14ac:dyDescent="0.25">
      <c r="B2217" s="3">
        <v>37806</v>
      </c>
      <c r="C2217" s="2">
        <v>3237.8</v>
      </c>
      <c r="D2217" s="2">
        <v>3213.61</v>
      </c>
      <c r="E2217" s="2">
        <v>3243.73</v>
      </c>
      <c r="F2217" s="2">
        <v>3239.61</v>
      </c>
      <c r="H2217" s="3">
        <v>38756</v>
      </c>
      <c r="I2217">
        <v>1.1988000000000001</v>
      </c>
      <c r="J2217">
        <v>1.1920999999999999</v>
      </c>
      <c r="K2217">
        <v>1.1991000000000001</v>
      </c>
      <c r="L2217">
        <v>1.1960999999999999</v>
      </c>
      <c r="N2217" s="3">
        <v>38474</v>
      </c>
      <c r="O2217" s="2">
        <v>434</v>
      </c>
      <c r="P2217" s="2">
        <v>428.2</v>
      </c>
      <c r="Q2217" s="2">
        <v>434</v>
      </c>
      <c r="R2217" s="2">
        <v>429.6</v>
      </c>
      <c r="BJ2217" s="3">
        <v>37805</v>
      </c>
      <c r="BK2217">
        <v>283.74720000000002</v>
      </c>
      <c r="BL2217">
        <v>283.74720000000002</v>
      </c>
      <c r="BM2217">
        <v>283.74720000000002</v>
      </c>
      <c r="BN2217">
        <v>283.74720000000002</v>
      </c>
    </row>
    <row r="2218" spans="2:66" x14ac:dyDescent="0.25">
      <c r="B2218" s="3">
        <v>37805</v>
      </c>
      <c r="C2218" s="2">
        <v>3237.05</v>
      </c>
      <c r="D2218" s="2">
        <v>3196.73</v>
      </c>
      <c r="E2218" s="2">
        <v>3261.58</v>
      </c>
      <c r="F2218" s="2">
        <v>3241.92</v>
      </c>
      <c r="H2218" s="3">
        <v>38755</v>
      </c>
      <c r="I2218">
        <v>1.196</v>
      </c>
      <c r="J2218">
        <v>1.1944999999999999</v>
      </c>
      <c r="K2218">
        <v>1.2011000000000001</v>
      </c>
      <c r="L2218">
        <v>1.1990000000000001</v>
      </c>
      <c r="N2218" s="3">
        <v>38473</v>
      </c>
      <c r="O2218" s="2">
        <v>435.65</v>
      </c>
      <c r="P2218" s="2">
        <v>435.65</v>
      </c>
      <c r="Q2218" s="2">
        <v>435.65</v>
      </c>
      <c r="R2218" s="2">
        <v>435.65</v>
      </c>
      <c r="BJ2218" s="3">
        <v>37804</v>
      </c>
      <c r="BK2218">
        <v>284.16160000000002</v>
      </c>
      <c r="BL2218">
        <v>284.16160000000002</v>
      </c>
      <c r="BM2218">
        <v>284.16160000000002</v>
      </c>
      <c r="BN2218">
        <v>284.16160000000002</v>
      </c>
    </row>
    <row r="2219" spans="2:66" x14ac:dyDescent="0.25">
      <c r="B2219" s="3">
        <v>37804</v>
      </c>
      <c r="C2219" s="2">
        <v>3148.1</v>
      </c>
      <c r="D2219" s="2">
        <v>3148.1</v>
      </c>
      <c r="E2219" s="2">
        <v>3243.04</v>
      </c>
      <c r="F2219" s="2">
        <v>3241.04</v>
      </c>
      <c r="H2219" s="3">
        <v>38754</v>
      </c>
      <c r="I2219">
        <v>1.2024999999999999</v>
      </c>
      <c r="J2219">
        <v>1.1944999999999999</v>
      </c>
      <c r="K2219">
        <v>1.2043999999999999</v>
      </c>
      <c r="L2219">
        <v>1.1957</v>
      </c>
      <c r="N2219" s="3">
        <v>38472</v>
      </c>
      <c r="O2219" s="2">
        <v>434.25</v>
      </c>
      <c r="P2219" s="2">
        <v>434.25</v>
      </c>
      <c r="Q2219" s="2">
        <v>434.9</v>
      </c>
      <c r="R2219" s="2">
        <v>434.75</v>
      </c>
      <c r="BJ2219" s="3">
        <v>37803</v>
      </c>
      <c r="BK2219">
        <v>285.37450000000001</v>
      </c>
      <c r="BL2219">
        <v>285.37450000000001</v>
      </c>
      <c r="BM2219">
        <v>285.37450000000001</v>
      </c>
      <c r="BN2219">
        <v>285.37450000000001</v>
      </c>
    </row>
    <row r="2220" spans="2:66" x14ac:dyDescent="0.25">
      <c r="B2220" s="3">
        <v>37803</v>
      </c>
      <c r="C2220" s="2">
        <v>3217.21</v>
      </c>
      <c r="D2220" s="2">
        <v>3119.35</v>
      </c>
      <c r="E2220" s="2">
        <v>3217.21</v>
      </c>
      <c r="F2220" s="2">
        <v>3146.55</v>
      </c>
      <c r="H2220" s="3">
        <v>38753</v>
      </c>
      <c r="I2220">
        <v>1.2024999999999999</v>
      </c>
      <c r="J2220">
        <v>1.2019</v>
      </c>
      <c r="K2220">
        <v>1.2038</v>
      </c>
      <c r="L2220">
        <v>1.2024999999999999</v>
      </c>
      <c r="N2220" s="3">
        <v>38471</v>
      </c>
      <c r="O2220" s="2">
        <v>431.2</v>
      </c>
      <c r="P2220" s="2">
        <v>430.75</v>
      </c>
      <c r="Q2220" s="2">
        <v>436.3</v>
      </c>
      <c r="R2220" s="2">
        <v>434.5</v>
      </c>
      <c r="BJ2220" s="3">
        <v>37802</v>
      </c>
      <c r="BK2220">
        <v>284.5754</v>
      </c>
      <c r="BL2220">
        <v>284.5754</v>
      </c>
      <c r="BM2220">
        <v>284.5754</v>
      </c>
      <c r="BN2220">
        <v>284.5754</v>
      </c>
    </row>
    <row r="2221" spans="2:66" x14ac:dyDescent="0.25">
      <c r="B2221" s="3">
        <v>37802</v>
      </c>
      <c r="C2221" s="2">
        <v>3228.81</v>
      </c>
      <c r="D2221" s="2">
        <v>3181.76</v>
      </c>
      <c r="E2221" s="2">
        <v>3271.31</v>
      </c>
      <c r="F2221" s="2">
        <v>3220.58</v>
      </c>
      <c r="H2221" s="3">
        <v>38752</v>
      </c>
      <c r="I2221">
        <v>1.2022999999999999</v>
      </c>
      <c r="J2221">
        <v>1.2021999999999999</v>
      </c>
      <c r="K2221">
        <v>1.2024999999999999</v>
      </c>
      <c r="L2221">
        <v>1.2024999999999999</v>
      </c>
      <c r="N2221" s="3">
        <v>38470</v>
      </c>
      <c r="O2221" s="2">
        <v>432.5</v>
      </c>
      <c r="P2221" s="2">
        <v>430.15</v>
      </c>
      <c r="Q2221" s="2">
        <v>433.5</v>
      </c>
      <c r="R2221" s="2">
        <v>430.8</v>
      </c>
      <c r="BJ2221" s="3">
        <v>37799</v>
      </c>
      <c r="BK2221">
        <v>284.38529999999997</v>
      </c>
      <c r="BL2221">
        <v>284.38529999999997</v>
      </c>
      <c r="BM2221">
        <v>284.38529999999997</v>
      </c>
      <c r="BN2221">
        <v>284.38529999999997</v>
      </c>
    </row>
    <row r="2222" spans="2:66" x14ac:dyDescent="0.25">
      <c r="B2222" s="3">
        <v>37799</v>
      </c>
      <c r="C2222" s="2">
        <v>3251.87</v>
      </c>
      <c r="D2222" s="2">
        <v>3207.13</v>
      </c>
      <c r="E2222" s="2">
        <v>3263.12</v>
      </c>
      <c r="F2222" s="2">
        <v>3224.66</v>
      </c>
      <c r="H2222" s="3">
        <v>38751</v>
      </c>
      <c r="I2222">
        <v>1.2082999999999999</v>
      </c>
      <c r="J2222">
        <v>1.1969000000000001</v>
      </c>
      <c r="K2222">
        <v>1.2109000000000001</v>
      </c>
      <c r="L2222">
        <v>1.2023999999999999</v>
      </c>
      <c r="N2222" s="3">
        <v>38469</v>
      </c>
      <c r="O2222" s="2">
        <v>435.75</v>
      </c>
      <c r="P2222" s="2">
        <v>431.7</v>
      </c>
      <c r="Q2222" s="2">
        <v>437.05</v>
      </c>
      <c r="R2222" s="2">
        <v>431.9</v>
      </c>
      <c r="BJ2222" s="3">
        <v>37798</v>
      </c>
      <c r="BK2222">
        <v>285.6574</v>
      </c>
      <c r="BL2222">
        <v>285.6574</v>
      </c>
      <c r="BM2222">
        <v>285.6574</v>
      </c>
      <c r="BN2222">
        <v>285.6574</v>
      </c>
    </row>
    <row r="2223" spans="2:66" x14ac:dyDescent="0.25">
      <c r="B2223" s="3">
        <v>37798</v>
      </c>
      <c r="C2223" s="2">
        <v>3194.98</v>
      </c>
      <c r="D2223" s="2">
        <v>3157.7</v>
      </c>
      <c r="E2223" s="2">
        <v>3246.67</v>
      </c>
      <c r="F2223" s="2">
        <v>3241.22</v>
      </c>
      <c r="H2223" s="3">
        <v>38750</v>
      </c>
      <c r="I2223">
        <v>1.2063999999999999</v>
      </c>
      <c r="J2223">
        <v>1.2033</v>
      </c>
      <c r="K2223">
        <v>1.2105999999999999</v>
      </c>
      <c r="L2223">
        <v>1.2081</v>
      </c>
      <c r="N2223" s="3">
        <v>38468</v>
      </c>
      <c r="O2223" s="2">
        <v>435.75</v>
      </c>
      <c r="P2223" s="2">
        <v>432.5</v>
      </c>
      <c r="Q2223" s="2">
        <v>437.2</v>
      </c>
      <c r="R2223" s="2">
        <v>436.75</v>
      </c>
      <c r="BJ2223" s="3">
        <v>37797</v>
      </c>
      <c r="BK2223">
        <v>287.1241</v>
      </c>
      <c r="BL2223">
        <v>287.1241</v>
      </c>
      <c r="BM2223">
        <v>287.1241</v>
      </c>
      <c r="BN2223">
        <v>287.1241</v>
      </c>
    </row>
    <row r="2224" spans="2:66" x14ac:dyDescent="0.25">
      <c r="B2224" s="3">
        <v>37797</v>
      </c>
      <c r="C2224" s="2">
        <v>3217.23</v>
      </c>
      <c r="D2224" s="2">
        <v>3180.03</v>
      </c>
      <c r="E2224" s="2">
        <v>3237.48</v>
      </c>
      <c r="F2224" s="2">
        <v>3198.82</v>
      </c>
      <c r="H2224" s="3">
        <v>38749</v>
      </c>
      <c r="I2224">
        <v>1.2144999999999999</v>
      </c>
      <c r="J2224">
        <v>1.2049000000000001</v>
      </c>
      <c r="K2224">
        <v>1.2162999999999999</v>
      </c>
      <c r="L2224">
        <v>1.2061999999999999</v>
      </c>
      <c r="N2224" s="3">
        <v>38467</v>
      </c>
      <c r="O2224" s="2">
        <v>433.7</v>
      </c>
      <c r="P2224" s="2">
        <v>432.1</v>
      </c>
      <c r="Q2224" s="2">
        <v>434.5</v>
      </c>
      <c r="R2224" s="2">
        <v>434.4</v>
      </c>
      <c r="BJ2224" s="3">
        <v>37796</v>
      </c>
      <c r="BK2224">
        <v>286.56270000000001</v>
      </c>
      <c r="BL2224">
        <v>286.56270000000001</v>
      </c>
      <c r="BM2224">
        <v>286.56270000000001</v>
      </c>
      <c r="BN2224">
        <v>286.56270000000001</v>
      </c>
    </row>
    <row r="2225" spans="2:66" x14ac:dyDescent="0.25">
      <c r="B2225" s="3">
        <v>37796</v>
      </c>
      <c r="C2225" s="2">
        <v>3185.18</v>
      </c>
      <c r="D2225" s="2">
        <v>3165.25</v>
      </c>
      <c r="E2225" s="2">
        <v>3228.37</v>
      </c>
      <c r="F2225" s="2">
        <v>3217.34</v>
      </c>
      <c r="H2225" s="3">
        <v>38748</v>
      </c>
      <c r="I2225">
        <v>1.2081999999999999</v>
      </c>
      <c r="J2225">
        <v>1.2078</v>
      </c>
      <c r="K2225">
        <v>1.2186999999999999</v>
      </c>
      <c r="L2225">
        <v>1.2144999999999999</v>
      </c>
      <c r="N2225" s="3">
        <v>38466</v>
      </c>
      <c r="O2225" s="2">
        <v>435.75</v>
      </c>
      <c r="P2225" s="2">
        <v>431.75</v>
      </c>
      <c r="Q2225" s="2">
        <v>435.75</v>
      </c>
      <c r="R2225" s="2">
        <v>431.75</v>
      </c>
      <c r="BJ2225" s="3">
        <v>37795</v>
      </c>
      <c r="BK2225">
        <v>286.03809999999999</v>
      </c>
      <c r="BL2225">
        <v>286.03809999999999</v>
      </c>
      <c r="BM2225">
        <v>286.03809999999999</v>
      </c>
      <c r="BN2225">
        <v>286.03809999999999</v>
      </c>
    </row>
    <row r="2226" spans="2:66" x14ac:dyDescent="0.25">
      <c r="B2226" s="3">
        <v>37795</v>
      </c>
      <c r="C2226" s="2">
        <v>3236.96</v>
      </c>
      <c r="D2226" s="2">
        <v>3173.18</v>
      </c>
      <c r="E2226" s="2">
        <v>3246.25</v>
      </c>
      <c r="F2226" s="2">
        <v>3186.39</v>
      </c>
      <c r="H2226" s="3">
        <v>38747</v>
      </c>
      <c r="I2226">
        <v>1.2103999999999999</v>
      </c>
      <c r="J2226">
        <v>1.2063999999999999</v>
      </c>
      <c r="K2226">
        <v>1.2113</v>
      </c>
      <c r="L2226">
        <v>1.2081999999999999</v>
      </c>
      <c r="N2226" s="3">
        <v>38465</v>
      </c>
      <c r="O2226" s="2">
        <v>434</v>
      </c>
      <c r="P2226" s="2">
        <v>434</v>
      </c>
      <c r="Q2226" s="2">
        <v>434.25</v>
      </c>
      <c r="R2226" s="2">
        <v>434.25</v>
      </c>
      <c r="BJ2226" s="3">
        <v>37792</v>
      </c>
      <c r="BK2226">
        <v>287.03219999999999</v>
      </c>
      <c r="BL2226">
        <v>287.03219999999999</v>
      </c>
      <c r="BM2226">
        <v>287.03219999999999</v>
      </c>
      <c r="BN2226">
        <v>287.03219999999999</v>
      </c>
    </row>
    <row r="2227" spans="2:66" x14ac:dyDescent="0.25">
      <c r="B2227" s="3">
        <v>37792</v>
      </c>
      <c r="C2227" s="2">
        <v>3237.23</v>
      </c>
      <c r="D2227" s="2">
        <v>3218.05</v>
      </c>
      <c r="E2227" s="2">
        <v>3269.86</v>
      </c>
      <c r="F2227" s="2">
        <v>3238.98</v>
      </c>
      <c r="H2227" s="3">
        <v>38746</v>
      </c>
      <c r="I2227">
        <v>1.2092000000000001</v>
      </c>
      <c r="J2227">
        <v>1.2091000000000001</v>
      </c>
      <c r="K2227">
        <v>1.2111000000000001</v>
      </c>
      <c r="L2227">
        <v>1.2103999999999999</v>
      </c>
      <c r="N2227" s="3">
        <v>38464</v>
      </c>
      <c r="O2227" s="2">
        <v>432.4</v>
      </c>
      <c r="P2227" s="2">
        <v>431.75</v>
      </c>
      <c r="Q2227" s="2">
        <v>435.75</v>
      </c>
      <c r="R2227" s="2">
        <v>434.2</v>
      </c>
      <c r="BJ2227" s="3">
        <v>37791</v>
      </c>
      <c r="BK2227">
        <v>285.97269999999997</v>
      </c>
      <c r="BL2227">
        <v>285.97269999999997</v>
      </c>
      <c r="BM2227">
        <v>285.97269999999997</v>
      </c>
      <c r="BN2227">
        <v>285.97269999999997</v>
      </c>
    </row>
    <row r="2228" spans="2:66" x14ac:dyDescent="0.25">
      <c r="B2228" s="3">
        <v>37791</v>
      </c>
      <c r="C2228" s="2">
        <v>3304.24</v>
      </c>
      <c r="D2228" s="2">
        <v>3217.46</v>
      </c>
      <c r="E2228" s="2">
        <v>3324.44</v>
      </c>
      <c r="F2228" s="2">
        <v>3247.11</v>
      </c>
      <c r="H2228" s="3">
        <v>38745</v>
      </c>
      <c r="I2228">
        <v>1.2099</v>
      </c>
      <c r="J2228">
        <v>1.2092000000000001</v>
      </c>
      <c r="K2228">
        <v>1.2099</v>
      </c>
      <c r="L2228">
        <v>1.2092000000000001</v>
      </c>
      <c r="N2228" s="3">
        <v>38463</v>
      </c>
      <c r="O2228" s="2">
        <v>434.3</v>
      </c>
      <c r="P2228" s="2">
        <v>431.8</v>
      </c>
      <c r="Q2228" s="2">
        <v>434.95</v>
      </c>
      <c r="R2228" s="2">
        <v>432.2</v>
      </c>
      <c r="BJ2228" s="3">
        <v>37790</v>
      </c>
      <c r="BK2228">
        <v>286.62439999999998</v>
      </c>
      <c r="BL2228">
        <v>286.62439999999998</v>
      </c>
      <c r="BM2228">
        <v>286.62439999999998</v>
      </c>
      <c r="BN2228">
        <v>286.62439999999998</v>
      </c>
    </row>
    <row r="2229" spans="2:66" x14ac:dyDescent="0.25">
      <c r="B2229" s="3">
        <v>37790</v>
      </c>
      <c r="C2229" s="2">
        <v>3280.04</v>
      </c>
      <c r="D2229" s="2">
        <v>3263.33</v>
      </c>
      <c r="E2229" s="2">
        <v>3316.07</v>
      </c>
      <c r="F2229" s="2">
        <v>3304.15</v>
      </c>
      <c r="H2229" s="3">
        <v>38744</v>
      </c>
      <c r="I2229">
        <v>1.2213000000000001</v>
      </c>
      <c r="J2229">
        <v>1.2083999999999999</v>
      </c>
      <c r="K2229">
        <v>1.2231000000000001</v>
      </c>
      <c r="L2229">
        <v>1.2099</v>
      </c>
      <c r="N2229" s="3">
        <v>38462</v>
      </c>
      <c r="O2229" s="2">
        <v>433.4</v>
      </c>
      <c r="P2229" s="2">
        <v>431.2</v>
      </c>
      <c r="Q2229" s="2">
        <v>435.4</v>
      </c>
      <c r="R2229" s="2">
        <v>434.4</v>
      </c>
      <c r="BJ2229" s="3">
        <v>37789</v>
      </c>
      <c r="BK2229">
        <v>288.19110000000001</v>
      </c>
      <c r="BL2229">
        <v>288.19110000000001</v>
      </c>
      <c r="BM2229">
        <v>288.19110000000001</v>
      </c>
      <c r="BN2229">
        <v>288.19110000000001</v>
      </c>
    </row>
    <row r="2230" spans="2:66" x14ac:dyDescent="0.25">
      <c r="B2230" s="3">
        <v>37789</v>
      </c>
      <c r="C2230" s="2">
        <v>3276.16</v>
      </c>
      <c r="D2230" s="2">
        <v>3264.1</v>
      </c>
      <c r="E2230" s="2">
        <v>3321.5</v>
      </c>
      <c r="F2230" s="2">
        <v>3286.48</v>
      </c>
      <c r="H2230" s="3">
        <v>38743</v>
      </c>
      <c r="I2230">
        <v>1.2242999999999999</v>
      </c>
      <c r="J2230">
        <v>1.2197</v>
      </c>
      <c r="K2230">
        <v>1.2267999999999999</v>
      </c>
      <c r="L2230">
        <v>1.2213000000000001</v>
      </c>
      <c r="N2230" s="3">
        <v>38461</v>
      </c>
      <c r="O2230" s="2">
        <v>426.6</v>
      </c>
      <c r="P2230" s="2">
        <v>426.25</v>
      </c>
      <c r="Q2230" s="2">
        <v>433.4</v>
      </c>
      <c r="R2230" s="2">
        <v>433.2</v>
      </c>
      <c r="BJ2230" s="3">
        <v>37788</v>
      </c>
      <c r="BK2230">
        <v>289.48630000000003</v>
      </c>
      <c r="BL2230">
        <v>289.48630000000003</v>
      </c>
      <c r="BM2230">
        <v>289.48630000000003</v>
      </c>
      <c r="BN2230">
        <v>289.48630000000003</v>
      </c>
    </row>
    <row r="2231" spans="2:66" x14ac:dyDescent="0.25">
      <c r="B2231" s="3">
        <v>37788</v>
      </c>
      <c r="C2231" s="2">
        <v>3156.8</v>
      </c>
      <c r="D2231" s="2">
        <v>3122.4</v>
      </c>
      <c r="E2231" s="2">
        <v>3264.5</v>
      </c>
      <c r="F2231" s="2">
        <v>3264.5</v>
      </c>
      <c r="H2231" s="3">
        <v>38742</v>
      </c>
      <c r="I2231">
        <v>1.2262</v>
      </c>
      <c r="J2231">
        <v>1.2234</v>
      </c>
      <c r="K2231">
        <v>1.2319</v>
      </c>
      <c r="L2231">
        <v>1.2242</v>
      </c>
      <c r="N2231" s="3">
        <v>38460</v>
      </c>
      <c r="O2231" s="2">
        <v>424.25</v>
      </c>
      <c r="P2231" s="2">
        <v>423</v>
      </c>
      <c r="Q2231" s="2">
        <v>427.6</v>
      </c>
      <c r="R2231" s="2">
        <v>427</v>
      </c>
      <c r="BJ2231" s="3">
        <v>37785</v>
      </c>
      <c r="BK2231">
        <v>288.87599999999998</v>
      </c>
      <c r="BL2231">
        <v>288.87599999999998</v>
      </c>
      <c r="BM2231">
        <v>288.87599999999998</v>
      </c>
      <c r="BN2231">
        <v>288.87599999999998</v>
      </c>
    </row>
    <row r="2232" spans="2:66" x14ac:dyDescent="0.25">
      <c r="B2232" s="3">
        <v>37785</v>
      </c>
      <c r="C2232" s="2">
        <v>3220.82</v>
      </c>
      <c r="D2232" s="2">
        <v>3157.29</v>
      </c>
      <c r="E2232" s="2">
        <v>3246.14</v>
      </c>
      <c r="F2232" s="2">
        <v>3168.71</v>
      </c>
      <c r="H2232" s="3">
        <v>38741</v>
      </c>
      <c r="I2232">
        <v>1.23</v>
      </c>
      <c r="J2232">
        <v>1.2259</v>
      </c>
      <c r="K2232">
        <v>1.2306999999999999</v>
      </c>
      <c r="L2232">
        <v>1.2262999999999999</v>
      </c>
      <c r="N2232" s="3">
        <v>38459</v>
      </c>
      <c r="O2232" s="2">
        <v>422.25</v>
      </c>
      <c r="P2232" s="2">
        <v>422.25</v>
      </c>
      <c r="Q2232" s="2">
        <v>422.3</v>
      </c>
      <c r="R2232" s="2">
        <v>422.25</v>
      </c>
      <c r="BJ2232" s="3">
        <v>37784</v>
      </c>
      <c r="BK2232">
        <v>288.1087</v>
      </c>
      <c r="BL2232">
        <v>288.1087</v>
      </c>
      <c r="BM2232">
        <v>288.1087</v>
      </c>
      <c r="BN2232">
        <v>288.1087</v>
      </c>
    </row>
    <row r="2233" spans="2:66" x14ac:dyDescent="0.25">
      <c r="B2233" s="3">
        <v>37784</v>
      </c>
      <c r="C2233" s="2">
        <v>3180.61</v>
      </c>
      <c r="D2233" s="2">
        <v>3180.61</v>
      </c>
      <c r="E2233" s="2">
        <v>3253.7</v>
      </c>
      <c r="F2233" s="2">
        <v>3219.47</v>
      </c>
      <c r="H2233" s="3">
        <v>38740</v>
      </c>
      <c r="I2233">
        <v>1.2165999999999999</v>
      </c>
      <c r="J2233">
        <v>1.2164999999999999</v>
      </c>
      <c r="K2233">
        <v>1.2318</v>
      </c>
      <c r="L2233">
        <v>1.2302999999999999</v>
      </c>
      <c r="N2233" s="3">
        <v>38458</v>
      </c>
      <c r="O2233" s="2">
        <v>424.25</v>
      </c>
      <c r="P2233" s="2">
        <v>424.2</v>
      </c>
      <c r="Q2233" s="2">
        <v>425.1</v>
      </c>
      <c r="R2233" s="2">
        <v>424.4</v>
      </c>
      <c r="BJ2233" s="3">
        <v>37783</v>
      </c>
      <c r="BK2233">
        <v>288.00979999999998</v>
      </c>
      <c r="BL2233">
        <v>288.00979999999998</v>
      </c>
      <c r="BM2233">
        <v>288.00979999999998</v>
      </c>
      <c r="BN2233">
        <v>288.00979999999998</v>
      </c>
    </row>
    <row r="2234" spans="2:66" x14ac:dyDescent="0.25">
      <c r="B2234" s="3">
        <v>37783</v>
      </c>
      <c r="C2234" s="2">
        <v>3145.52</v>
      </c>
      <c r="D2234" s="2">
        <v>3133.65</v>
      </c>
      <c r="E2234" s="2">
        <v>3191.33</v>
      </c>
      <c r="F2234" s="2">
        <v>3178.15</v>
      </c>
      <c r="H2234" s="3">
        <v>38739</v>
      </c>
      <c r="I2234">
        <v>1.2133</v>
      </c>
      <c r="J2234">
        <v>1.2126999999999999</v>
      </c>
      <c r="K2234">
        <v>1.2165999999999999</v>
      </c>
      <c r="L2234">
        <v>1.2163999999999999</v>
      </c>
      <c r="N2234" s="3">
        <v>38457</v>
      </c>
      <c r="O2234" s="2">
        <v>423.3</v>
      </c>
      <c r="P2234" s="2">
        <v>422</v>
      </c>
      <c r="Q2234" s="2">
        <v>425.6</v>
      </c>
      <c r="R2234" s="2">
        <v>424.6</v>
      </c>
      <c r="BJ2234" s="3">
        <v>37782</v>
      </c>
      <c r="BK2234">
        <v>287.30099999999999</v>
      </c>
      <c r="BL2234">
        <v>287.30099999999999</v>
      </c>
      <c r="BM2234">
        <v>287.30099999999999</v>
      </c>
      <c r="BN2234">
        <v>287.30099999999999</v>
      </c>
    </row>
    <row r="2235" spans="2:66" x14ac:dyDescent="0.25">
      <c r="B2235" s="3">
        <v>37782</v>
      </c>
      <c r="C2235" s="2">
        <v>3088.61</v>
      </c>
      <c r="D2235" s="2">
        <v>3076.77</v>
      </c>
      <c r="E2235" s="2">
        <v>3149.44</v>
      </c>
      <c r="F2235" s="2">
        <v>3140.34</v>
      </c>
      <c r="H2235" s="3">
        <v>38738</v>
      </c>
      <c r="I2235">
        <v>1.2135</v>
      </c>
      <c r="J2235">
        <v>1.2133</v>
      </c>
      <c r="K2235">
        <v>1.2136</v>
      </c>
      <c r="L2235">
        <v>1.2133</v>
      </c>
      <c r="N2235" s="3">
        <v>38456</v>
      </c>
      <c r="O2235" s="2">
        <v>428.8</v>
      </c>
      <c r="P2235" s="2">
        <v>421.75</v>
      </c>
      <c r="Q2235" s="2">
        <v>428.8</v>
      </c>
      <c r="R2235" s="2">
        <v>423.65</v>
      </c>
      <c r="BJ2235" s="3">
        <v>37781</v>
      </c>
      <c r="BK2235">
        <v>287.0487</v>
      </c>
      <c r="BL2235">
        <v>287.0487</v>
      </c>
      <c r="BM2235">
        <v>287.0487</v>
      </c>
      <c r="BN2235">
        <v>287.0487</v>
      </c>
    </row>
    <row r="2236" spans="2:66" x14ac:dyDescent="0.25">
      <c r="B2236" s="3">
        <v>37781</v>
      </c>
      <c r="C2236" s="2">
        <v>3124.59</v>
      </c>
      <c r="D2236" s="2">
        <v>3075.19</v>
      </c>
      <c r="E2236" s="2">
        <v>3132.76</v>
      </c>
      <c r="F2236" s="2">
        <v>3094.76</v>
      </c>
      <c r="H2236" s="3">
        <v>38737</v>
      </c>
      <c r="I2236">
        <v>1.2088000000000001</v>
      </c>
      <c r="J2236">
        <v>1.2045999999999999</v>
      </c>
      <c r="K2236">
        <v>1.2141</v>
      </c>
      <c r="L2236">
        <v>1.2135</v>
      </c>
      <c r="N2236" s="3">
        <v>38455</v>
      </c>
      <c r="O2236" s="2">
        <v>428.2</v>
      </c>
      <c r="P2236" s="2">
        <v>426.75</v>
      </c>
      <c r="Q2236" s="2">
        <v>429.3</v>
      </c>
      <c r="R2236" s="2">
        <v>428.75</v>
      </c>
      <c r="BJ2236" s="3">
        <v>37778</v>
      </c>
      <c r="BK2236">
        <v>287.03410000000002</v>
      </c>
      <c r="BL2236">
        <v>287.03410000000002</v>
      </c>
      <c r="BM2236">
        <v>287.03410000000002</v>
      </c>
      <c r="BN2236">
        <v>287.03410000000002</v>
      </c>
    </row>
    <row r="2237" spans="2:66" x14ac:dyDescent="0.25">
      <c r="B2237" s="3">
        <v>37778</v>
      </c>
      <c r="C2237" s="2">
        <v>3054.99</v>
      </c>
      <c r="D2237" s="2">
        <v>3054.99</v>
      </c>
      <c r="E2237" s="2">
        <v>3146.91</v>
      </c>
      <c r="F2237" s="2">
        <v>3127.46</v>
      </c>
      <c r="H2237" s="3">
        <v>38736</v>
      </c>
      <c r="I2237">
        <v>1.2105999999999999</v>
      </c>
      <c r="J2237">
        <v>1.2055</v>
      </c>
      <c r="K2237">
        <v>1.2122999999999999</v>
      </c>
      <c r="L2237">
        <v>1.2089000000000001</v>
      </c>
      <c r="N2237" s="3">
        <v>38454</v>
      </c>
      <c r="O2237" s="2">
        <v>428.4</v>
      </c>
      <c r="P2237" s="2">
        <v>426.1</v>
      </c>
      <c r="Q2237" s="2">
        <v>429.7</v>
      </c>
      <c r="R2237" s="2">
        <v>428</v>
      </c>
      <c r="BJ2237" s="3">
        <v>37777</v>
      </c>
      <c r="BK2237">
        <v>285.94130000000001</v>
      </c>
      <c r="BL2237">
        <v>285.94130000000001</v>
      </c>
      <c r="BM2237">
        <v>285.94130000000001</v>
      </c>
      <c r="BN2237">
        <v>285.94130000000001</v>
      </c>
    </row>
    <row r="2238" spans="2:66" x14ac:dyDescent="0.25">
      <c r="B2238" s="3">
        <v>37777</v>
      </c>
      <c r="C2238" s="2">
        <v>3086.65</v>
      </c>
      <c r="D2238" s="2">
        <v>3020.46</v>
      </c>
      <c r="E2238" s="2">
        <v>3106.27</v>
      </c>
      <c r="F2238" s="2">
        <v>3039.76</v>
      </c>
      <c r="H2238" s="3">
        <v>38735</v>
      </c>
      <c r="I2238">
        <v>1.2104999999999999</v>
      </c>
      <c r="J2238">
        <v>1.2074</v>
      </c>
      <c r="K2238">
        <v>1.2155</v>
      </c>
      <c r="L2238">
        <v>1.2104999999999999</v>
      </c>
      <c r="N2238" s="3">
        <v>38453</v>
      </c>
      <c r="O2238" s="2">
        <v>426.5</v>
      </c>
      <c r="P2238" s="2">
        <v>426.1</v>
      </c>
      <c r="Q2238" s="2">
        <v>429.1</v>
      </c>
      <c r="R2238" s="2">
        <v>427.75</v>
      </c>
      <c r="BJ2238" s="3">
        <v>37776</v>
      </c>
      <c r="BK2238">
        <v>286.5711</v>
      </c>
      <c r="BL2238">
        <v>286.5711</v>
      </c>
      <c r="BM2238">
        <v>286.5711</v>
      </c>
      <c r="BN2238">
        <v>286.5711</v>
      </c>
    </row>
    <row r="2239" spans="2:66" x14ac:dyDescent="0.25">
      <c r="B2239" s="3">
        <v>37776</v>
      </c>
      <c r="C2239" s="2">
        <v>3030.29</v>
      </c>
      <c r="D2239" s="2">
        <v>3020.16</v>
      </c>
      <c r="E2239" s="2">
        <v>3099.82</v>
      </c>
      <c r="F2239" s="2">
        <v>3080.02</v>
      </c>
      <c r="H2239" s="3">
        <v>38734</v>
      </c>
      <c r="I2239">
        <v>1.2111000000000001</v>
      </c>
      <c r="J2239">
        <v>1.2049000000000001</v>
      </c>
      <c r="K2239">
        <v>1.2139</v>
      </c>
      <c r="L2239">
        <v>1.2104999999999999</v>
      </c>
      <c r="N2239" s="3">
        <v>38452</v>
      </c>
      <c r="O2239" s="2">
        <v>425.2</v>
      </c>
      <c r="P2239" s="2">
        <v>424.6</v>
      </c>
      <c r="Q2239" s="2">
        <v>425.2</v>
      </c>
      <c r="R2239" s="2">
        <v>424.65</v>
      </c>
      <c r="BJ2239" s="3">
        <v>37775</v>
      </c>
      <c r="BK2239">
        <v>285.25119999999998</v>
      </c>
      <c r="BL2239">
        <v>285.25119999999998</v>
      </c>
      <c r="BM2239">
        <v>285.25119999999998</v>
      </c>
      <c r="BN2239">
        <v>285.25119999999998</v>
      </c>
    </row>
    <row r="2240" spans="2:66" x14ac:dyDescent="0.25">
      <c r="B2240" s="3">
        <v>37775</v>
      </c>
      <c r="C2240" s="2">
        <v>3062.86</v>
      </c>
      <c r="D2240" s="2">
        <v>3003.16</v>
      </c>
      <c r="E2240" s="2">
        <v>3062.86</v>
      </c>
      <c r="F2240" s="2">
        <v>3026.82</v>
      </c>
      <c r="H2240" s="3">
        <v>38733</v>
      </c>
      <c r="I2240">
        <v>1.2164999999999999</v>
      </c>
      <c r="J2240">
        <v>1.2104999999999999</v>
      </c>
      <c r="K2240">
        <v>1.2169000000000001</v>
      </c>
      <c r="L2240">
        <v>1.2115</v>
      </c>
      <c r="N2240" s="3">
        <v>38451</v>
      </c>
      <c r="O2240" s="2">
        <v>426.5</v>
      </c>
      <c r="P2240" s="2">
        <v>424.75</v>
      </c>
      <c r="Q2240" s="2">
        <v>426.6</v>
      </c>
      <c r="R2240" s="2">
        <v>424.75</v>
      </c>
      <c r="BJ2240" s="3">
        <v>37774</v>
      </c>
      <c r="BK2240">
        <v>284.90730000000002</v>
      </c>
      <c r="BL2240">
        <v>284.90730000000002</v>
      </c>
      <c r="BM2240">
        <v>284.90730000000002</v>
      </c>
      <c r="BN2240">
        <v>284.90730000000002</v>
      </c>
    </row>
    <row r="2241" spans="2:66" x14ac:dyDescent="0.25">
      <c r="B2241" s="3">
        <v>37774</v>
      </c>
      <c r="C2241" s="2">
        <v>2990.93</v>
      </c>
      <c r="D2241" s="2">
        <v>2990.93</v>
      </c>
      <c r="E2241" s="2">
        <v>3066.04</v>
      </c>
      <c r="F2241" s="2">
        <v>3064.56</v>
      </c>
      <c r="H2241" s="3">
        <v>38732</v>
      </c>
      <c r="I2241">
        <v>1.2101999999999999</v>
      </c>
      <c r="J2241">
        <v>1.2101999999999999</v>
      </c>
      <c r="K2241">
        <v>1.2171000000000001</v>
      </c>
      <c r="L2241">
        <v>1.2162999999999999</v>
      </c>
      <c r="N2241" s="3">
        <v>38450</v>
      </c>
      <c r="O2241" s="2">
        <v>425.25</v>
      </c>
      <c r="P2241" s="2">
        <v>424.2</v>
      </c>
      <c r="Q2241" s="2">
        <v>427.1</v>
      </c>
      <c r="R2241" s="2">
        <v>424.75</v>
      </c>
      <c r="BJ2241" s="3">
        <v>37771</v>
      </c>
      <c r="BK2241">
        <v>285.94729999999998</v>
      </c>
      <c r="BL2241">
        <v>285.94729999999998</v>
      </c>
      <c r="BM2241">
        <v>285.94729999999998</v>
      </c>
      <c r="BN2241">
        <v>285.94729999999998</v>
      </c>
    </row>
    <row r="2242" spans="2:66" x14ac:dyDescent="0.25">
      <c r="B2242" s="3">
        <v>37771</v>
      </c>
      <c r="C2242" s="2">
        <v>2907.73</v>
      </c>
      <c r="D2242" s="2">
        <v>2906.42</v>
      </c>
      <c r="E2242" s="2">
        <v>2997.62</v>
      </c>
      <c r="F2242" s="2">
        <v>2982.68</v>
      </c>
      <c r="H2242" s="3">
        <v>38731</v>
      </c>
      <c r="I2242">
        <v>1.2116</v>
      </c>
      <c r="J2242">
        <v>1.2101999999999999</v>
      </c>
      <c r="K2242">
        <v>1.2141999999999999</v>
      </c>
      <c r="L2242">
        <v>1.2101999999999999</v>
      </c>
      <c r="N2242" s="3">
        <v>38449</v>
      </c>
      <c r="O2242" s="2">
        <v>426.4</v>
      </c>
      <c r="P2242" s="2">
        <v>425</v>
      </c>
      <c r="Q2242" s="2">
        <v>428</v>
      </c>
      <c r="R2242" s="2">
        <v>425.65</v>
      </c>
      <c r="BJ2242" s="3">
        <v>37770</v>
      </c>
      <c r="BK2242">
        <v>284.35579999999999</v>
      </c>
      <c r="BL2242">
        <v>284.35579999999999</v>
      </c>
      <c r="BM2242">
        <v>284.35579999999999</v>
      </c>
      <c r="BN2242">
        <v>284.35579999999999</v>
      </c>
    </row>
    <row r="2243" spans="2:66" x14ac:dyDescent="0.25">
      <c r="B2243" s="3">
        <v>37770</v>
      </c>
      <c r="C2243" s="2">
        <v>2914.18</v>
      </c>
      <c r="D2243" s="2">
        <v>2897.1</v>
      </c>
      <c r="E2243" s="2">
        <v>2968.43</v>
      </c>
      <c r="F2243" s="2">
        <v>2906.71</v>
      </c>
      <c r="H2243" s="3">
        <v>38730</v>
      </c>
      <c r="I2243">
        <v>1.2042999999999999</v>
      </c>
      <c r="J2243">
        <v>1.2027000000000001</v>
      </c>
      <c r="K2243">
        <v>1.2146999999999999</v>
      </c>
      <c r="L2243">
        <v>1.2117</v>
      </c>
      <c r="N2243" s="3">
        <v>38448</v>
      </c>
      <c r="O2243" s="2">
        <v>424.5</v>
      </c>
      <c r="P2243" s="2">
        <v>423.75</v>
      </c>
      <c r="Q2243" s="2">
        <v>427</v>
      </c>
      <c r="R2243" s="2">
        <v>426.4</v>
      </c>
      <c r="BJ2243" s="3">
        <v>37769</v>
      </c>
      <c r="BK2243">
        <v>284.33179999999999</v>
      </c>
      <c r="BL2243">
        <v>284.33179999999999</v>
      </c>
      <c r="BM2243">
        <v>284.33179999999999</v>
      </c>
      <c r="BN2243">
        <v>284.33179999999999</v>
      </c>
    </row>
    <row r="2244" spans="2:66" x14ac:dyDescent="0.25">
      <c r="B2244" s="3">
        <v>37769</v>
      </c>
      <c r="C2244" s="2">
        <v>2885.53</v>
      </c>
      <c r="D2244" s="2">
        <v>2885.53</v>
      </c>
      <c r="E2244" s="2">
        <v>2958.21</v>
      </c>
      <c r="F2244" s="2">
        <v>2919.54</v>
      </c>
      <c r="H2244" s="3">
        <v>38729</v>
      </c>
      <c r="I2244">
        <v>1.2137</v>
      </c>
      <c r="J2244">
        <v>1.2007000000000001</v>
      </c>
      <c r="K2244">
        <v>1.2157</v>
      </c>
      <c r="L2244">
        <v>1.204</v>
      </c>
      <c r="N2244" s="3">
        <v>38447</v>
      </c>
      <c r="O2244" s="2">
        <v>424</v>
      </c>
      <c r="P2244" s="2">
        <v>422.4</v>
      </c>
      <c r="Q2244" s="2">
        <v>425.35</v>
      </c>
      <c r="R2244" s="2">
        <v>424.7</v>
      </c>
      <c r="BJ2244" s="3">
        <v>37768</v>
      </c>
      <c r="BK2244">
        <v>286.2337</v>
      </c>
      <c r="BL2244">
        <v>286.2337</v>
      </c>
      <c r="BM2244">
        <v>286.2337</v>
      </c>
      <c r="BN2244">
        <v>286.2337</v>
      </c>
    </row>
    <row r="2245" spans="2:66" x14ac:dyDescent="0.25">
      <c r="B2245" s="3">
        <v>37768</v>
      </c>
      <c r="C2245" s="2">
        <v>2827.66</v>
      </c>
      <c r="D2245" s="2">
        <v>2769.45</v>
      </c>
      <c r="E2245" s="2">
        <v>2875.14</v>
      </c>
      <c r="F2245" s="2">
        <v>2873.6</v>
      </c>
      <c r="H2245" s="3">
        <v>38728</v>
      </c>
      <c r="I2245">
        <v>1.2057</v>
      </c>
      <c r="J2245">
        <v>1.2045999999999999</v>
      </c>
      <c r="K2245">
        <v>1.2142999999999999</v>
      </c>
      <c r="L2245">
        <v>1.2133</v>
      </c>
      <c r="N2245" s="3">
        <v>38446</v>
      </c>
      <c r="O2245" s="2">
        <v>425.5</v>
      </c>
      <c r="P2245" s="2">
        <v>422.25</v>
      </c>
      <c r="Q2245" s="2">
        <v>426.5</v>
      </c>
      <c r="R2245" s="2">
        <v>423.95</v>
      </c>
      <c r="BJ2245" s="3">
        <v>37767</v>
      </c>
      <c r="BK2245">
        <v>285.66180000000003</v>
      </c>
      <c r="BL2245">
        <v>285.66180000000003</v>
      </c>
      <c r="BM2245">
        <v>285.66180000000003</v>
      </c>
      <c r="BN2245">
        <v>285.66180000000003</v>
      </c>
    </row>
    <row r="2246" spans="2:66" x14ac:dyDescent="0.25">
      <c r="B2246" s="3">
        <v>37767</v>
      </c>
      <c r="C2246" s="2">
        <v>2821.54</v>
      </c>
      <c r="D2246" s="2">
        <v>2812.4</v>
      </c>
      <c r="E2246" s="2">
        <v>2855.28</v>
      </c>
      <c r="F2246" s="2">
        <v>2828.28</v>
      </c>
      <c r="H2246" s="3">
        <v>38727</v>
      </c>
      <c r="I2246">
        <v>1.2068000000000001</v>
      </c>
      <c r="J2246">
        <v>1.2038</v>
      </c>
      <c r="K2246">
        <v>1.2105999999999999</v>
      </c>
      <c r="L2246">
        <v>1.206</v>
      </c>
      <c r="N2246" s="3">
        <v>38445</v>
      </c>
      <c r="O2246" s="2">
        <v>427.9</v>
      </c>
      <c r="P2246" s="2">
        <v>427.5</v>
      </c>
      <c r="Q2246" s="2">
        <v>428</v>
      </c>
      <c r="R2246" s="2">
        <v>428</v>
      </c>
      <c r="BJ2246" s="3">
        <v>37764</v>
      </c>
      <c r="BK2246">
        <v>285.50839999999999</v>
      </c>
      <c r="BL2246">
        <v>285.50839999999999</v>
      </c>
      <c r="BM2246">
        <v>285.50839999999999</v>
      </c>
      <c r="BN2246">
        <v>285.50839999999999</v>
      </c>
    </row>
    <row r="2247" spans="2:66" x14ac:dyDescent="0.25">
      <c r="B2247" s="3">
        <v>37764</v>
      </c>
      <c r="C2247" s="2">
        <v>2867.1</v>
      </c>
      <c r="D2247" s="2">
        <v>2804.13</v>
      </c>
      <c r="E2247" s="2">
        <v>2886.07</v>
      </c>
      <c r="F2247" s="2">
        <v>2822.83</v>
      </c>
      <c r="H2247" s="3">
        <v>38726</v>
      </c>
      <c r="I2247">
        <v>1.214</v>
      </c>
      <c r="J2247">
        <v>1.2054</v>
      </c>
      <c r="K2247">
        <v>1.2152000000000001</v>
      </c>
      <c r="L2247">
        <v>1.2073</v>
      </c>
      <c r="N2247" s="3">
        <v>38444</v>
      </c>
      <c r="O2247" s="2">
        <v>426.25</v>
      </c>
      <c r="P2247" s="2">
        <v>425.8</v>
      </c>
      <c r="Q2247" s="2">
        <v>426.25</v>
      </c>
      <c r="R2247" s="2">
        <v>426</v>
      </c>
      <c r="BJ2247" s="3">
        <v>37763</v>
      </c>
      <c r="BK2247">
        <v>284.6465</v>
      </c>
      <c r="BL2247">
        <v>284.6465</v>
      </c>
      <c r="BM2247">
        <v>284.6465</v>
      </c>
      <c r="BN2247">
        <v>284.6465</v>
      </c>
    </row>
    <row r="2248" spans="2:66" x14ac:dyDescent="0.25">
      <c r="B2248" s="3">
        <v>37763</v>
      </c>
      <c r="C2248" s="2">
        <v>2826.47</v>
      </c>
      <c r="D2248" s="2">
        <v>2817.63</v>
      </c>
      <c r="E2248" s="2">
        <v>2865.21</v>
      </c>
      <c r="F2248" s="2">
        <v>2865.21</v>
      </c>
      <c r="H2248" s="3">
        <v>38725</v>
      </c>
      <c r="I2248">
        <v>1.2151000000000001</v>
      </c>
      <c r="J2248">
        <v>1.2134</v>
      </c>
      <c r="K2248">
        <v>1.2155</v>
      </c>
      <c r="L2248">
        <v>1.2138</v>
      </c>
      <c r="N2248" s="3">
        <v>38443</v>
      </c>
      <c r="O2248" s="2">
        <v>428</v>
      </c>
      <c r="P2248" s="2">
        <v>424.5</v>
      </c>
      <c r="Q2248" s="2">
        <v>428.85</v>
      </c>
      <c r="R2248" s="2">
        <v>425.8</v>
      </c>
      <c r="BJ2248" s="3">
        <v>37762</v>
      </c>
      <c r="BK2248">
        <v>284.71319999999997</v>
      </c>
      <c r="BL2248">
        <v>284.71319999999997</v>
      </c>
      <c r="BM2248">
        <v>284.71319999999997</v>
      </c>
      <c r="BN2248">
        <v>284.71319999999997</v>
      </c>
    </row>
    <row r="2249" spans="2:66" x14ac:dyDescent="0.25">
      <c r="B2249" s="3">
        <v>37762</v>
      </c>
      <c r="C2249" s="2">
        <v>2841.33</v>
      </c>
      <c r="D2249" s="2">
        <v>2773.77</v>
      </c>
      <c r="E2249" s="2">
        <v>2853.04</v>
      </c>
      <c r="F2249" s="2">
        <v>2827.25</v>
      </c>
      <c r="H2249" s="3">
        <v>38724</v>
      </c>
      <c r="I2249">
        <v>1.2151000000000001</v>
      </c>
      <c r="J2249">
        <v>1.2149000000000001</v>
      </c>
      <c r="K2249">
        <v>1.2151000000000001</v>
      </c>
      <c r="L2249">
        <v>1.2151000000000001</v>
      </c>
      <c r="N2249" s="3">
        <v>38442</v>
      </c>
      <c r="O2249" s="2">
        <v>426.25</v>
      </c>
      <c r="P2249" s="2">
        <v>426.25</v>
      </c>
      <c r="Q2249" s="2">
        <v>428.75</v>
      </c>
      <c r="R2249" s="2">
        <v>428.1</v>
      </c>
      <c r="BJ2249" s="3">
        <v>37761</v>
      </c>
      <c r="BK2249">
        <v>283.92160000000001</v>
      </c>
      <c r="BL2249">
        <v>283.92160000000001</v>
      </c>
      <c r="BM2249">
        <v>283.92160000000001</v>
      </c>
      <c r="BN2249">
        <v>283.92160000000001</v>
      </c>
    </row>
    <row r="2250" spans="2:66" x14ac:dyDescent="0.25">
      <c r="B2250" s="3">
        <v>37761</v>
      </c>
      <c r="C2250" s="2">
        <v>2848.19</v>
      </c>
      <c r="D2250" s="2">
        <v>2820.41</v>
      </c>
      <c r="E2250" s="2">
        <v>2875.4</v>
      </c>
      <c r="F2250" s="2">
        <v>2838.93</v>
      </c>
      <c r="H2250" s="3">
        <v>38723</v>
      </c>
      <c r="I2250">
        <v>1.2103999999999999</v>
      </c>
      <c r="J2250">
        <v>1.208</v>
      </c>
      <c r="K2250">
        <v>1.2174</v>
      </c>
      <c r="L2250">
        <v>1.2151000000000001</v>
      </c>
      <c r="N2250" s="3">
        <v>38441</v>
      </c>
      <c r="O2250" s="2">
        <v>425.75</v>
      </c>
      <c r="P2250" s="2">
        <v>425.6</v>
      </c>
      <c r="Q2250" s="2">
        <v>427.9</v>
      </c>
      <c r="R2250" s="2">
        <v>426</v>
      </c>
      <c r="BJ2250" s="3">
        <v>37760</v>
      </c>
      <c r="BK2250">
        <v>284.28289999999998</v>
      </c>
      <c r="BL2250">
        <v>284.28289999999998</v>
      </c>
      <c r="BM2250">
        <v>284.28289999999998</v>
      </c>
      <c r="BN2250">
        <v>284.28289999999998</v>
      </c>
    </row>
    <row r="2251" spans="2:66" x14ac:dyDescent="0.25">
      <c r="B2251" s="3">
        <v>37760</v>
      </c>
      <c r="C2251" s="2">
        <v>2976.38</v>
      </c>
      <c r="D2251" s="2">
        <v>2841.02</v>
      </c>
      <c r="E2251" s="2">
        <v>2976.38</v>
      </c>
      <c r="F2251" s="2">
        <v>2850.68</v>
      </c>
      <c r="H2251" s="3">
        <v>38722</v>
      </c>
      <c r="I2251">
        <v>1.2105999999999999</v>
      </c>
      <c r="J2251">
        <v>1.2067000000000001</v>
      </c>
      <c r="K2251">
        <v>1.212</v>
      </c>
      <c r="L2251">
        <v>1.2104999999999999</v>
      </c>
      <c r="N2251" s="3">
        <v>38440</v>
      </c>
      <c r="O2251" s="2">
        <v>425.75</v>
      </c>
      <c r="P2251" s="2">
        <v>425.65</v>
      </c>
      <c r="Q2251" s="2">
        <v>427.5</v>
      </c>
      <c r="R2251" s="2">
        <v>426</v>
      </c>
      <c r="BJ2251" s="3">
        <v>37757</v>
      </c>
      <c r="BK2251">
        <v>283.17520000000002</v>
      </c>
      <c r="BL2251">
        <v>283.17520000000002</v>
      </c>
      <c r="BM2251">
        <v>283.17520000000002</v>
      </c>
      <c r="BN2251">
        <v>283.17520000000002</v>
      </c>
    </row>
    <row r="2252" spans="2:66" x14ac:dyDescent="0.25">
      <c r="B2252" s="3">
        <v>37757</v>
      </c>
      <c r="C2252" s="2">
        <v>2987.45</v>
      </c>
      <c r="D2252" s="2">
        <v>2952.18</v>
      </c>
      <c r="E2252" s="2">
        <v>3029.49</v>
      </c>
      <c r="F2252" s="2">
        <v>2989.08</v>
      </c>
      <c r="H2252" s="3">
        <v>38721</v>
      </c>
      <c r="I2252">
        <v>1.2029000000000001</v>
      </c>
      <c r="J2252">
        <v>1.2021999999999999</v>
      </c>
      <c r="K2252">
        <v>1.2142999999999999</v>
      </c>
      <c r="L2252">
        <v>1.2110000000000001</v>
      </c>
      <c r="N2252" s="3">
        <v>38439</v>
      </c>
      <c r="O2252" s="2">
        <v>425</v>
      </c>
      <c r="P2252" s="2">
        <v>423.2</v>
      </c>
      <c r="Q2252" s="2">
        <v>426.2</v>
      </c>
      <c r="R2252" s="2">
        <v>425.5</v>
      </c>
      <c r="BJ2252" s="3">
        <v>37756</v>
      </c>
      <c r="BK2252">
        <v>282.91399999999999</v>
      </c>
      <c r="BL2252">
        <v>282.91399999999999</v>
      </c>
      <c r="BM2252">
        <v>282.91399999999999</v>
      </c>
      <c r="BN2252">
        <v>282.91399999999999</v>
      </c>
    </row>
    <row r="2253" spans="2:66" x14ac:dyDescent="0.25">
      <c r="B2253" s="3">
        <v>37756</v>
      </c>
      <c r="C2253" s="2">
        <v>2926.79</v>
      </c>
      <c r="D2253" s="2">
        <v>2902.52</v>
      </c>
      <c r="E2253" s="2">
        <v>2989.38</v>
      </c>
      <c r="F2253" s="2">
        <v>2989.38</v>
      </c>
      <c r="H2253" s="3">
        <v>38720</v>
      </c>
      <c r="I2253">
        <v>1.1809000000000001</v>
      </c>
      <c r="J2253">
        <v>1.1809000000000001</v>
      </c>
      <c r="K2253">
        <v>1.2032</v>
      </c>
      <c r="L2253">
        <v>1.2031000000000001</v>
      </c>
      <c r="N2253" s="3">
        <v>38438</v>
      </c>
      <c r="O2253" s="2">
        <v>425.55</v>
      </c>
      <c r="P2253" s="2">
        <v>424.5</v>
      </c>
      <c r="Q2253" s="2">
        <v>425.55</v>
      </c>
      <c r="R2253" s="2">
        <v>424.5</v>
      </c>
      <c r="BJ2253" s="3">
        <v>37755</v>
      </c>
      <c r="BK2253">
        <v>282.04950000000002</v>
      </c>
      <c r="BL2253">
        <v>282.04950000000002</v>
      </c>
      <c r="BM2253">
        <v>282.04950000000002</v>
      </c>
      <c r="BN2253">
        <v>282.04950000000002</v>
      </c>
    </row>
    <row r="2254" spans="2:66" x14ac:dyDescent="0.25">
      <c r="B2254" s="3">
        <v>37755</v>
      </c>
      <c r="C2254" s="2">
        <v>2906.95</v>
      </c>
      <c r="D2254" s="2">
        <v>2888.2</v>
      </c>
      <c r="E2254" s="2">
        <v>2960.23</v>
      </c>
      <c r="F2254" s="2">
        <v>2926.03</v>
      </c>
      <c r="H2254" s="3">
        <v>38719</v>
      </c>
      <c r="I2254">
        <v>1.1835</v>
      </c>
      <c r="J2254">
        <v>1.1803999999999999</v>
      </c>
      <c r="K2254">
        <v>1.1863999999999999</v>
      </c>
      <c r="L2254">
        <v>1.1813</v>
      </c>
      <c r="N2254" s="3">
        <v>38436</v>
      </c>
      <c r="O2254" s="2">
        <v>424.5</v>
      </c>
      <c r="P2254" s="2">
        <v>424.5</v>
      </c>
      <c r="Q2254" s="2">
        <v>425.5</v>
      </c>
      <c r="R2254" s="2">
        <v>425.5</v>
      </c>
      <c r="BJ2254" s="3">
        <v>37754</v>
      </c>
      <c r="BK2254">
        <v>281.99799999999999</v>
      </c>
      <c r="BL2254">
        <v>281.99799999999999</v>
      </c>
      <c r="BM2254">
        <v>281.99799999999999</v>
      </c>
      <c r="BN2254">
        <v>281.99799999999999</v>
      </c>
    </row>
    <row r="2255" spans="2:66" x14ac:dyDescent="0.25">
      <c r="B2255" s="3">
        <v>37754</v>
      </c>
      <c r="C2255" s="2">
        <v>2941.57</v>
      </c>
      <c r="D2255" s="2">
        <v>2883.31</v>
      </c>
      <c r="E2255" s="2">
        <v>2951.99</v>
      </c>
      <c r="F2255" s="2">
        <v>2909.95</v>
      </c>
      <c r="H2255" s="3">
        <v>38718</v>
      </c>
      <c r="I2255">
        <v>1.1837</v>
      </c>
      <c r="J2255">
        <v>1.1829000000000001</v>
      </c>
      <c r="K2255">
        <v>1.1851</v>
      </c>
      <c r="L2255">
        <v>1.1836</v>
      </c>
      <c r="N2255" s="3">
        <v>38435</v>
      </c>
      <c r="O2255" s="2">
        <v>425.1</v>
      </c>
      <c r="P2255" s="2">
        <v>424.05</v>
      </c>
      <c r="Q2255" s="2">
        <v>426.25</v>
      </c>
      <c r="R2255" s="2">
        <v>424.7</v>
      </c>
      <c r="BJ2255" s="3">
        <v>37753</v>
      </c>
      <c r="BK2255">
        <v>282.38130000000001</v>
      </c>
      <c r="BL2255">
        <v>282.38130000000001</v>
      </c>
      <c r="BM2255">
        <v>282.38130000000001</v>
      </c>
      <c r="BN2255">
        <v>282.38130000000001</v>
      </c>
    </row>
    <row r="2256" spans="2:66" x14ac:dyDescent="0.25">
      <c r="B2256" s="3">
        <v>37753</v>
      </c>
      <c r="C2256" s="2">
        <v>2961.14</v>
      </c>
      <c r="D2256" s="2">
        <v>2871.61</v>
      </c>
      <c r="E2256" s="2">
        <v>2972.72</v>
      </c>
      <c r="F2256" s="2">
        <v>2937.26</v>
      </c>
      <c r="H2256" s="3">
        <v>38717</v>
      </c>
      <c r="I2256">
        <v>1.1837</v>
      </c>
      <c r="J2256">
        <v>1.1823999999999999</v>
      </c>
      <c r="K2256">
        <v>1.1838</v>
      </c>
      <c r="L2256">
        <v>1.1837</v>
      </c>
      <c r="N2256" s="3">
        <v>38434</v>
      </c>
      <c r="O2256" s="2">
        <v>426.5</v>
      </c>
      <c r="P2256" s="2">
        <v>423.85</v>
      </c>
      <c r="Q2256" s="2">
        <v>428.2</v>
      </c>
      <c r="R2256" s="2">
        <v>424.5</v>
      </c>
      <c r="BJ2256" s="3">
        <v>37750</v>
      </c>
      <c r="BK2256">
        <v>281.8492</v>
      </c>
      <c r="BL2256">
        <v>281.8492</v>
      </c>
      <c r="BM2256">
        <v>281.8492</v>
      </c>
      <c r="BN2256">
        <v>281.8492</v>
      </c>
    </row>
    <row r="2257" spans="2:66" x14ac:dyDescent="0.25">
      <c r="B2257" s="3">
        <v>37750</v>
      </c>
      <c r="C2257" s="2">
        <v>2892.63</v>
      </c>
      <c r="D2257" s="2">
        <v>2861.7</v>
      </c>
      <c r="E2257" s="2">
        <v>2956.59</v>
      </c>
      <c r="F2257" s="2">
        <v>2956.59</v>
      </c>
      <c r="H2257" s="3">
        <v>38716</v>
      </c>
      <c r="I2257">
        <v>1.1847000000000001</v>
      </c>
      <c r="J2257">
        <v>1.1778</v>
      </c>
      <c r="K2257">
        <v>1.1886000000000001</v>
      </c>
      <c r="L2257">
        <v>1.1837</v>
      </c>
      <c r="N2257" s="3">
        <v>38433</v>
      </c>
      <c r="O2257" s="2">
        <v>431.2</v>
      </c>
      <c r="P2257" s="2">
        <v>426.3</v>
      </c>
      <c r="Q2257" s="2">
        <v>432.3</v>
      </c>
      <c r="R2257" s="2">
        <v>426.9</v>
      </c>
      <c r="BJ2257" s="3">
        <v>37749</v>
      </c>
      <c r="BK2257">
        <v>281.82229999999998</v>
      </c>
      <c r="BL2257">
        <v>281.82229999999998</v>
      </c>
      <c r="BM2257">
        <v>281.82229999999998</v>
      </c>
      <c r="BN2257">
        <v>281.82229999999998</v>
      </c>
    </row>
    <row r="2258" spans="2:66" x14ac:dyDescent="0.25">
      <c r="B2258" s="3">
        <v>37749</v>
      </c>
      <c r="C2258" s="2">
        <v>3005.12</v>
      </c>
      <c r="D2258" s="2">
        <v>2884.51</v>
      </c>
      <c r="E2258" s="2">
        <v>3016.57</v>
      </c>
      <c r="F2258" s="2">
        <v>2886.08</v>
      </c>
      <c r="H2258" s="3">
        <v>38715</v>
      </c>
      <c r="I2258">
        <v>1.1840999999999999</v>
      </c>
      <c r="J2258">
        <v>1.1817</v>
      </c>
      <c r="K2258">
        <v>1.1877</v>
      </c>
      <c r="L2258">
        <v>1.1848000000000001</v>
      </c>
      <c r="N2258" s="3">
        <v>38432</v>
      </c>
      <c r="O2258" s="2">
        <v>438.75</v>
      </c>
      <c r="P2258" s="2">
        <v>428.9</v>
      </c>
      <c r="Q2258" s="2">
        <v>439.5</v>
      </c>
      <c r="R2258" s="2">
        <v>431.1</v>
      </c>
      <c r="BJ2258" s="3">
        <v>37748</v>
      </c>
      <c r="BK2258">
        <v>280.79309999999998</v>
      </c>
      <c r="BL2258">
        <v>280.79309999999998</v>
      </c>
      <c r="BM2258">
        <v>280.79309999999998</v>
      </c>
      <c r="BN2258">
        <v>280.79309999999998</v>
      </c>
    </row>
    <row r="2259" spans="2:66" x14ac:dyDescent="0.25">
      <c r="B2259" s="3">
        <v>37748</v>
      </c>
      <c r="C2259" s="2">
        <v>3063.41</v>
      </c>
      <c r="D2259" s="2">
        <v>2992.79</v>
      </c>
      <c r="E2259" s="2">
        <v>3068.08</v>
      </c>
      <c r="F2259" s="2">
        <v>3005.64</v>
      </c>
      <c r="H2259" s="3">
        <v>38714</v>
      </c>
      <c r="I2259">
        <v>1.1849000000000001</v>
      </c>
      <c r="J2259">
        <v>1.1811</v>
      </c>
      <c r="K2259">
        <v>1.1930000000000001</v>
      </c>
      <c r="L2259">
        <v>1.1845000000000001</v>
      </c>
      <c r="N2259" s="3">
        <v>38431</v>
      </c>
      <c r="O2259" s="2">
        <v>439.25</v>
      </c>
      <c r="P2259" s="2">
        <v>439.25</v>
      </c>
      <c r="Q2259" s="2">
        <v>439.25</v>
      </c>
      <c r="R2259" s="2">
        <v>439.25</v>
      </c>
      <c r="BJ2259" s="3">
        <v>37747</v>
      </c>
      <c r="BK2259">
        <v>279.97719999999998</v>
      </c>
      <c r="BL2259">
        <v>279.97719999999998</v>
      </c>
      <c r="BM2259">
        <v>279.97719999999998</v>
      </c>
      <c r="BN2259">
        <v>279.97719999999998</v>
      </c>
    </row>
    <row r="2260" spans="2:66" x14ac:dyDescent="0.25">
      <c r="B2260" s="3">
        <v>37747</v>
      </c>
      <c r="C2260" s="2">
        <v>3002.4</v>
      </c>
      <c r="D2260" s="2">
        <v>2977.62</v>
      </c>
      <c r="E2260" s="2">
        <v>3066.95</v>
      </c>
      <c r="F2260" s="2">
        <v>3066.95</v>
      </c>
      <c r="H2260" s="3">
        <v>38713</v>
      </c>
      <c r="I2260">
        <v>1.1832</v>
      </c>
      <c r="J2260">
        <v>1.1821999999999999</v>
      </c>
      <c r="K2260">
        <v>1.1875</v>
      </c>
      <c r="L2260">
        <v>1.1852</v>
      </c>
      <c r="N2260" s="3">
        <v>38430</v>
      </c>
      <c r="O2260" s="2">
        <v>438.75</v>
      </c>
      <c r="P2260" s="2">
        <v>438.5</v>
      </c>
      <c r="Q2260" s="2">
        <v>438.9</v>
      </c>
      <c r="R2260" s="2">
        <v>438.7</v>
      </c>
      <c r="BJ2260" s="3">
        <v>37746</v>
      </c>
      <c r="BK2260">
        <v>279.52780000000001</v>
      </c>
      <c r="BL2260">
        <v>279.52780000000001</v>
      </c>
      <c r="BM2260">
        <v>279.52780000000001</v>
      </c>
      <c r="BN2260">
        <v>279.52780000000001</v>
      </c>
    </row>
    <row r="2261" spans="2:66" x14ac:dyDescent="0.25">
      <c r="B2261" s="3">
        <v>37746</v>
      </c>
      <c r="C2261" s="2">
        <v>2991.74</v>
      </c>
      <c r="D2261" s="2">
        <v>2978.71</v>
      </c>
      <c r="E2261" s="2">
        <v>3039.26</v>
      </c>
      <c r="F2261" s="2">
        <v>3013.04</v>
      </c>
      <c r="H2261" s="3">
        <v>38712</v>
      </c>
      <c r="I2261">
        <v>1.1856</v>
      </c>
      <c r="J2261">
        <v>1.1829000000000001</v>
      </c>
      <c r="K2261">
        <v>1.1896</v>
      </c>
      <c r="L2261">
        <v>1.1835</v>
      </c>
      <c r="N2261" s="3">
        <v>38429</v>
      </c>
      <c r="O2261" s="2">
        <v>438.5</v>
      </c>
      <c r="P2261" s="2">
        <v>435.6</v>
      </c>
      <c r="Q2261" s="2">
        <v>439.6</v>
      </c>
      <c r="R2261" s="2">
        <v>439</v>
      </c>
      <c r="BJ2261" s="3">
        <v>37743</v>
      </c>
      <c r="BK2261">
        <v>280.08390000000003</v>
      </c>
      <c r="BL2261">
        <v>280.08390000000003</v>
      </c>
      <c r="BM2261">
        <v>280.08390000000003</v>
      </c>
      <c r="BN2261">
        <v>280.08390000000003</v>
      </c>
    </row>
    <row r="2262" spans="2:66" x14ac:dyDescent="0.25">
      <c r="B2262" s="3">
        <v>37743</v>
      </c>
      <c r="C2262" s="2">
        <v>2938.72</v>
      </c>
      <c r="D2262" s="2">
        <v>2888.46</v>
      </c>
      <c r="E2262" s="2">
        <v>2986</v>
      </c>
      <c r="F2262" s="2">
        <v>2986</v>
      </c>
      <c r="H2262" s="3">
        <v>38711</v>
      </c>
      <c r="I2262">
        <v>1.1872</v>
      </c>
      <c r="J2262">
        <v>1.1853</v>
      </c>
      <c r="K2262">
        <v>1.1873</v>
      </c>
      <c r="L2262">
        <v>1.1858</v>
      </c>
      <c r="N2262" s="3">
        <v>38428</v>
      </c>
      <c r="O2262" s="2">
        <v>442.75</v>
      </c>
      <c r="P2262" s="2">
        <v>436.95</v>
      </c>
      <c r="Q2262" s="2">
        <v>443.8</v>
      </c>
      <c r="R2262" s="2">
        <v>438.05</v>
      </c>
      <c r="BJ2262" s="3">
        <v>37741</v>
      </c>
      <c r="BK2262">
        <v>278.89890000000003</v>
      </c>
      <c r="BL2262">
        <v>278.89890000000003</v>
      </c>
      <c r="BM2262">
        <v>278.89890000000003</v>
      </c>
      <c r="BN2262">
        <v>278.89890000000003</v>
      </c>
    </row>
    <row r="2263" spans="2:66" x14ac:dyDescent="0.25">
      <c r="B2263" s="3">
        <v>37741</v>
      </c>
      <c r="C2263" s="2">
        <v>2914.47</v>
      </c>
      <c r="D2263" s="2">
        <v>2914.02</v>
      </c>
      <c r="E2263" s="2">
        <v>2967.08</v>
      </c>
      <c r="F2263" s="2">
        <v>2942.04</v>
      </c>
      <c r="H2263" s="3">
        <v>38710</v>
      </c>
      <c r="I2263">
        <v>1.1859</v>
      </c>
      <c r="J2263">
        <v>1.1859</v>
      </c>
      <c r="K2263">
        <v>1.1872</v>
      </c>
      <c r="L2263">
        <v>1.1872</v>
      </c>
      <c r="N2263" s="3">
        <v>38427</v>
      </c>
      <c r="O2263" s="2">
        <v>440.25</v>
      </c>
      <c r="P2263" s="2">
        <v>439.75</v>
      </c>
      <c r="Q2263" s="2">
        <v>443.7</v>
      </c>
      <c r="R2263" s="2">
        <v>443.3</v>
      </c>
      <c r="BJ2263" s="3">
        <v>37740</v>
      </c>
      <c r="BK2263">
        <v>278.73079999999999</v>
      </c>
      <c r="BL2263">
        <v>278.73079999999999</v>
      </c>
      <c r="BM2263">
        <v>278.73079999999999</v>
      </c>
      <c r="BN2263">
        <v>278.73079999999999</v>
      </c>
    </row>
    <row r="2264" spans="2:66" x14ac:dyDescent="0.25">
      <c r="B2264" s="3">
        <v>37740</v>
      </c>
      <c r="C2264" s="2">
        <v>2958.12</v>
      </c>
      <c r="D2264" s="2">
        <v>2908.96</v>
      </c>
      <c r="E2264" s="2">
        <v>3004.79</v>
      </c>
      <c r="F2264" s="2">
        <v>2908.96</v>
      </c>
      <c r="H2264" s="3">
        <v>38709</v>
      </c>
      <c r="I2264">
        <v>1.1869000000000001</v>
      </c>
      <c r="J2264">
        <v>1.1832</v>
      </c>
      <c r="K2264">
        <v>1.1883999999999999</v>
      </c>
      <c r="L2264">
        <v>1.1859</v>
      </c>
      <c r="N2264" s="3">
        <v>38426</v>
      </c>
      <c r="O2264" s="2">
        <v>440.5</v>
      </c>
      <c r="P2264" s="2">
        <v>439.25</v>
      </c>
      <c r="Q2264" s="2">
        <v>443.7</v>
      </c>
      <c r="R2264" s="2">
        <v>440.5</v>
      </c>
      <c r="BJ2264" s="3">
        <v>37739</v>
      </c>
      <c r="BK2264">
        <v>279.36689999999999</v>
      </c>
      <c r="BL2264">
        <v>279.36689999999999</v>
      </c>
      <c r="BM2264">
        <v>279.36689999999999</v>
      </c>
      <c r="BN2264">
        <v>279.36689999999999</v>
      </c>
    </row>
    <row r="2265" spans="2:66" x14ac:dyDescent="0.25">
      <c r="B2265" s="3">
        <v>37739</v>
      </c>
      <c r="C2265" s="2">
        <v>2834.46</v>
      </c>
      <c r="D2265" s="2">
        <v>2821.35</v>
      </c>
      <c r="E2265" s="2">
        <v>2953.92</v>
      </c>
      <c r="F2265" s="2">
        <v>2953.92</v>
      </c>
      <c r="H2265" s="3">
        <v>38708</v>
      </c>
      <c r="I2265">
        <v>1.1828000000000001</v>
      </c>
      <c r="J2265">
        <v>1.1811</v>
      </c>
      <c r="K2265">
        <v>1.1895</v>
      </c>
      <c r="L2265">
        <v>1.1870000000000001</v>
      </c>
      <c r="N2265" s="3">
        <v>38425</v>
      </c>
      <c r="O2265" s="2">
        <v>445.25</v>
      </c>
      <c r="P2265" s="2">
        <v>439.7</v>
      </c>
      <c r="Q2265" s="2">
        <v>445.25</v>
      </c>
      <c r="R2265" s="2">
        <v>440.8</v>
      </c>
      <c r="BJ2265" s="3">
        <v>37736</v>
      </c>
      <c r="BK2265">
        <v>279.11610000000002</v>
      </c>
      <c r="BL2265">
        <v>279.11610000000002</v>
      </c>
      <c r="BM2265">
        <v>279.11610000000002</v>
      </c>
      <c r="BN2265">
        <v>279.11610000000002</v>
      </c>
    </row>
    <row r="2266" spans="2:66" x14ac:dyDescent="0.25">
      <c r="B2266" s="3">
        <v>37736</v>
      </c>
      <c r="C2266" s="2">
        <v>2892.46</v>
      </c>
      <c r="D2266" s="2">
        <v>2828.84</v>
      </c>
      <c r="E2266" s="2">
        <v>2909.14</v>
      </c>
      <c r="F2266" s="2">
        <v>2838.23</v>
      </c>
      <c r="H2266" s="3">
        <v>38707</v>
      </c>
      <c r="I2266">
        <v>1.1871</v>
      </c>
      <c r="J2266">
        <v>1.1800999999999999</v>
      </c>
      <c r="K2266">
        <v>1.1908000000000001</v>
      </c>
      <c r="L2266">
        <v>1.1831</v>
      </c>
      <c r="N2266" s="3">
        <v>38424</v>
      </c>
      <c r="O2266" s="2">
        <v>445.6</v>
      </c>
      <c r="P2266" s="2">
        <v>445.6</v>
      </c>
      <c r="Q2266" s="2">
        <v>445.6</v>
      </c>
      <c r="R2266" s="2">
        <v>445.6</v>
      </c>
      <c r="BJ2266" s="3">
        <v>37735</v>
      </c>
      <c r="BK2266">
        <v>278.59160000000003</v>
      </c>
      <c r="BL2266">
        <v>278.59160000000003</v>
      </c>
      <c r="BM2266">
        <v>278.59160000000003</v>
      </c>
      <c r="BN2266">
        <v>278.59160000000003</v>
      </c>
    </row>
    <row r="2267" spans="2:66" x14ac:dyDescent="0.25">
      <c r="B2267" s="3">
        <v>37735</v>
      </c>
      <c r="C2267" s="2">
        <v>2967.62</v>
      </c>
      <c r="D2267" s="2">
        <v>2881.04</v>
      </c>
      <c r="E2267" s="2">
        <v>2969.95</v>
      </c>
      <c r="F2267" s="2">
        <v>2891.62</v>
      </c>
      <c r="H2267" s="3">
        <v>38706</v>
      </c>
      <c r="I2267">
        <v>1.2002999999999999</v>
      </c>
      <c r="J2267">
        <v>1.1838</v>
      </c>
      <c r="K2267">
        <v>1.2012</v>
      </c>
      <c r="L2267">
        <v>1.1873</v>
      </c>
      <c r="N2267" s="3">
        <v>38423</v>
      </c>
      <c r="O2267" s="2">
        <v>445.75</v>
      </c>
      <c r="P2267" s="2">
        <v>445.2</v>
      </c>
      <c r="Q2267" s="2">
        <v>445.75</v>
      </c>
      <c r="R2267" s="2">
        <v>445.3</v>
      </c>
      <c r="BJ2267" s="3">
        <v>37734</v>
      </c>
      <c r="BK2267">
        <v>278.07679999999999</v>
      </c>
      <c r="BL2267">
        <v>278.07679999999999</v>
      </c>
      <c r="BM2267">
        <v>278.07679999999999</v>
      </c>
      <c r="BN2267">
        <v>278.07679999999999</v>
      </c>
    </row>
    <row r="2268" spans="2:66" x14ac:dyDescent="0.25">
      <c r="B2268" s="3">
        <v>37734</v>
      </c>
      <c r="C2268" s="2">
        <v>2968.8</v>
      </c>
      <c r="D2268" s="2">
        <v>2932.73</v>
      </c>
      <c r="E2268" s="2">
        <v>3000.76</v>
      </c>
      <c r="F2268" s="2">
        <v>2974.4</v>
      </c>
      <c r="H2268" s="3">
        <v>38705</v>
      </c>
      <c r="I2268">
        <v>1.2034</v>
      </c>
      <c r="J2268">
        <v>1.1975</v>
      </c>
      <c r="K2268">
        <v>1.2036</v>
      </c>
      <c r="L2268">
        <v>1.2004999999999999</v>
      </c>
      <c r="N2268" s="3">
        <v>38422</v>
      </c>
      <c r="O2268" s="2">
        <v>441.5</v>
      </c>
      <c r="P2268" s="2">
        <v>440</v>
      </c>
      <c r="Q2268" s="2">
        <v>446.7</v>
      </c>
      <c r="R2268" s="2">
        <v>445.5</v>
      </c>
      <c r="BJ2268" s="3">
        <v>37733</v>
      </c>
      <c r="BK2268">
        <v>278.2792</v>
      </c>
      <c r="BL2268">
        <v>278.2792</v>
      </c>
      <c r="BM2268">
        <v>278.2792</v>
      </c>
      <c r="BN2268">
        <v>278.2792</v>
      </c>
    </row>
    <row r="2269" spans="2:66" x14ac:dyDescent="0.25">
      <c r="B2269" s="3">
        <v>37733</v>
      </c>
      <c r="C2269" s="2">
        <v>2898.36</v>
      </c>
      <c r="D2269" s="2">
        <v>2843.8</v>
      </c>
      <c r="E2269" s="2">
        <v>2965.21</v>
      </c>
      <c r="F2269" s="2">
        <v>2960.96</v>
      </c>
      <c r="H2269" s="3">
        <v>38704</v>
      </c>
      <c r="I2269">
        <v>1.2007000000000001</v>
      </c>
      <c r="J2269">
        <v>1.2007000000000001</v>
      </c>
      <c r="K2269">
        <v>1.2037</v>
      </c>
      <c r="L2269">
        <v>1.2035</v>
      </c>
      <c r="N2269" s="3">
        <v>38421</v>
      </c>
      <c r="O2269" s="2">
        <v>440.05</v>
      </c>
      <c r="P2269" s="2">
        <v>439.7</v>
      </c>
      <c r="Q2269" s="2">
        <v>442.5</v>
      </c>
      <c r="R2269" s="2">
        <v>442</v>
      </c>
      <c r="BJ2269" s="3">
        <v>37728</v>
      </c>
      <c r="BK2269">
        <v>277.90449999999998</v>
      </c>
      <c r="BL2269">
        <v>277.90449999999998</v>
      </c>
      <c r="BM2269">
        <v>277.90449999999998</v>
      </c>
      <c r="BN2269">
        <v>277.90449999999998</v>
      </c>
    </row>
    <row r="2270" spans="2:66" x14ac:dyDescent="0.25">
      <c r="B2270" s="3">
        <v>37728</v>
      </c>
      <c r="C2270" s="2">
        <v>2820.35</v>
      </c>
      <c r="D2270" s="2">
        <v>2801.17</v>
      </c>
      <c r="E2270" s="2">
        <v>2899.98</v>
      </c>
      <c r="F2270" s="2">
        <v>2899.78</v>
      </c>
      <c r="H2270" s="3">
        <v>38703</v>
      </c>
      <c r="I2270">
        <v>1.2008000000000001</v>
      </c>
      <c r="J2270">
        <v>1.2004999999999999</v>
      </c>
      <c r="K2270">
        <v>1.2012</v>
      </c>
      <c r="L2270">
        <v>1.2007000000000001</v>
      </c>
      <c r="N2270" s="3">
        <v>38420</v>
      </c>
      <c r="O2270" s="2">
        <v>440.75</v>
      </c>
      <c r="P2270" s="2">
        <v>438.7</v>
      </c>
      <c r="Q2270" s="2">
        <v>442.1</v>
      </c>
      <c r="R2270" s="2">
        <v>440.25</v>
      </c>
      <c r="BJ2270" s="3">
        <v>37727</v>
      </c>
      <c r="BK2270">
        <v>277.1628</v>
      </c>
      <c r="BL2270">
        <v>277.1628</v>
      </c>
      <c r="BM2270">
        <v>277.1628</v>
      </c>
      <c r="BN2270">
        <v>277.1628</v>
      </c>
    </row>
    <row r="2271" spans="2:66" x14ac:dyDescent="0.25">
      <c r="B2271" s="3">
        <v>37727</v>
      </c>
      <c r="C2271" s="2">
        <v>2843.33</v>
      </c>
      <c r="D2271" s="2">
        <v>2824.68</v>
      </c>
      <c r="E2271" s="2">
        <v>2915.69</v>
      </c>
      <c r="F2271" s="2">
        <v>2824.68</v>
      </c>
      <c r="H2271" s="3">
        <v>38702</v>
      </c>
      <c r="I2271">
        <v>1.1963999999999999</v>
      </c>
      <c r="J2271">
        <v>1.1936</v>
      </c>
      <c r="K2271">
        <v>1.2025999999999999</v>
      </c>
      <c r="L2271">
        <v>1.2012</v>
      </c>
      <c r="N2271" s="3">
        <v>38419</v>
      </c>
      <c r="O2271" s="2">
        <v>434.25</v>
      </c>
      <c r="P2271" s="2">
        <v>433.9</v>
      </c>
      <c r="Q2271" s="2">
        <v>440.25</v>
      </c>
      <c r="R2271" s="2">
        <v>440.25</v>
      </c>
      <c r="BJ2271" s="3">
        <v>37726</v>
      </c>
      <c r="BK2271">
        <v>276.60899999999998</v>
      </c>
      <c r="BL2271">
        <v>276.60899999999998</v>
      </c>
      <c r="BM2271">
        <v>276.60899999999998</v>
      </c>
      <c r="BN2271">
        <v>276.60899999999998</v>
      </c>
    </row>
    <row r="2272" spans="2:66" x14ac:dyDescent="0.25">
      <c r="B2272" s="3">
        <v>37726</v>
      </c>
      <c r="C2272" s="2">
        <v>2792.06</v>
      </c>
      <c r="D2272" s="2">
        <v>2792.06</v>
      </c>
      <c r="E2272" s="2">
        <v>2867.64</v>
      </c>
      <c r="F2272" s="2">
        <v>2834.12</v>
      </c>
      <c r="H2272" s="3">
        <v>38701</v>
      </c>
      <c r="I2272">
        <v>1.1969000000000001</v>
      </c>
      <c r="J2272">
        <v>1.1936</v>
      </c>
      <c r="K2272">
        <v>1.2037</v>
      </c>
      <c r="L2272">
        <v>1.1963999999999999</v>
      </c>
      <c r="N2272" s="3">
        <v>38418</v>
      </c>
      <c r="O2272" s="2">
        <v>433.6</v>
      </c>
      <c r="P2272" s="2">
        <v>432</v>
      </c>
      <c r="Q2272" s="2">
        <v>435.35</v>
      </c>
      <c r="R2272" s="2">
        <v>434.25</v>
      </c>
      <c r="BJ2272" s="3">
        <v>37725</v>
      </c>
      <c r="BK2272">
        <v>276.87599999999998</v>
      </c>
      <c r="BL2272">
        <v>276.87599999999998</v>
      </c>
      <c r="BM2272">
        <v>276.87599999999998</v>
      </c>
      <c r="BN2272">
        <v>276.87599999999998</v>
      </c>
    </row>
    <row r="2273" spans="2:66" x14ac:dyDescent="0.25">
      <c r="B2273" s="3">
        <v>37725</v>
      </c>
      <c r="C2273" s="2">
        <v>2741.66</v>
      </c>
      <c r="D2273" s="2">
        <v>2700.33</v>
      </c>
      <c r="E2273" s="2">
        <v>2787.38</v>
      </c>
      <c r="F2273" s="2">
        <v>2776.78</v>
      </c>
      <c r="H2273" s="3">
        <v>38700</v>
      </c>
      <c r="I2273">
        <v>1.1944999999999999</v>
      </c>
      <c r="J2273">
        <v>1.1942999999999999</v>
      </c>
      <c r="K2273">
        <v>1.2057</v>
      </c>
      <c r="L2273">
        <v>1.1974</v>
      </c>
      <c r="N2273" s="3">
        <v>38417</v>
      </c>
      <c r="O2273" s="2">
        <v>433.6</v>
      </c>
      <c r="P2273" s="2">
        <v>433.6</v>
      </c>
      <c r="Q2273" s="2">
        <v>433.6</v>
      </c>
      <c r="R2273" s="2">
        <v>433.6</v>
      </c>
      <c r="BJ2273" s="3">
        <v>37722</v>
      </c>
      <c r="BK2273">
        <v>277.3836</v>
      </c>
      <c r="BL2273">
        <v>277.3836</v>
      </c>
      <c r="BM2273">
        <v>277.3836</v>
      </c>
      <c r="BN2273">
        <v>277.3836</v>
      </c>
    </row>
    <row r="2274" spans="2:66" x14ac:dyDescent="0.25">
      <c r="B2274" s="3">
        <v>37722</v>
      </c>
      <c r="C2274" s="2">
        <v>2700.61</v>
      </c>
      <c r="D2274" s="2">
        <v>2700.61</v>
      </c>
      <c r="E2274" s="2">
        <v>2797.42</v>
      </c>
      <c r="F2274" s="2">
        <v>2733.95</v>
      </c>
      <c r="H2274" s="3">
        <v>38699</v>
      </c>
      <c r="I2274">
        <v>1.1953</v>
      </c>
      <c r="J2274">
        <v>1.1907000000000001</v>
      </c>
      <c r="K2274">
        <v>1.1981999999999999</v>
      </c>
      <c r="L2274">
        <v>1.1944999999999999</v>
      </c>
      <c r="N2274" s="3">
        <v>38416</v>
      </c>
      <c r="O2274" s="2">
        <v>433.5</v>
      </c>
      <c r="P2274" s="2">
        <v>433.5</v>
      </c>
      <c r="Q2274" s="2">
        <v>434.1</v>
      </c>
      <c r="R2274" s="2">
        <v>434</v>
      </c>
      <c r="BJ2274" s="3">
        <v>37721</v>
      </c>
      <c r="BK2274">
        <v>278.26909999999998</v>
      </c>
      <c r="BL2274">
        <v>278.26909999999998</v>
      </c>
      <c r="BM2274">
        <v>278.26909999999998</v>
      </c>
      <c r="BN2274">
        <v>278.26909999999998</v>
      </c>
    </row>
    <row r="2275" spans="2:66" x14ac:dyDescent="0.25">
      <c r="B2275" s="3">
        <v>37721</v>
      </c>
      <c r="C2275" s="2">
        <v>2730.97</v>
      </c>
      <c r="D2275" s="2">
        <v>2685.8</v>
      </c>
      <c r="E2275" s="2">
        <v>2763.65</v>
      </c>
      <c r="F2275" s="2">
        <v>2697.1</v>
      </c>
      <c r="H2275" s="3">
        <v>38698</v>
      </c>
      <c r="I2275">
        <v>1.1787000000000001</v>
      </c>
      <c r="J2275">
        <v>1.1787000000000001</v>
      </c>
      <c r="K2275">
        <v>1.198</v>
      </c>
      <c r="L2275">
        <v>1.1953</v>
      </c>
      <c r="N2275" s="3">
        <v>38415</v>
      </c>
      <c r="O2275" s="2">
        <v>429.7</v>
      </c>
      <c r="P2275" s="2">
        <v>428.75</v>
      </c>
      <c r="Q2275" s="2">
        <v>434.9</v>
      </c>
      <c r="R2275" s="2">
        <v>433.6</v>
      </c>
      <c r="BJ2275" s="3">
        <v>37720</v>
      </c>
      <c r="BK2275">
        <v>277.77699999999999</v>
      </c>
      <c r="BL2275">
        <v>277.77699999999999</v>
      </c>
      <c r="BM2275">
        <v>277.77699999999999</v>
      </c>
      <c r="BN2275">
        <v>277.77699999999999</v>
      </c>
    </row>
    <row r="2276" spans="2:66" x14ac:dyDescent="0.25">
      <c r="B2276" s="3">
        <v>37720</v>
      </c>
      <c r="C2276" s="2">
        <v>2756.62</v>
      </c>
      <c r="D2276" s="2">
        <v>2696.32</v>
      </c>
      <c r="E2276" s="2">
        <v>2824.99</v>
      </c>
      <c r="F2276" s="2">
        <v>2734.1</v>
      </c>
      <c r="H2276" s="3">
        <v>38697</v>
      </c>
      <c r="I2276">
        <v>1.1811</v>
      </c>
      <c r="J2276">
        <v>1.1774</v>
      </c>
      <c r="K2276">
        <v>1.1812</v>
      </c>
      <c r="L2276">
        <v>1.179</v>
      </c>
      <c r="N2276" s="3">
        <v>38414</v>
      </c>
      <c r="O2276" s="2">
        <v>431.5</v>
      </c>
      <c r="P2276" s="2">
        <v>428.65</v>
      </c>
      <c r="Q2276" s="2">
        <v>433.25</v>
      </c>
      <c r="R2276" s="2">
        <v>429.9</v>
      </c>
      <c r="BJ2276" s="3">
        <v>37719</v>
      </c>
      <c r="BK2276">
        <v>276.8014</v>
      </c>
      <c r="BL2276">
        <v>276.8014</v>
      </c>
      <c r="BM2276">
        <v>276.8014</v>
      </c>
      <c r="BN2276">
        <v>276.8014</v>
      </c>
    </row>
    <row r="2277" spans="2:66" x14ac:dyDescent="0.25">
      <c r="B2277" s="3">
        <v>37719</v>
      </c>
      <c r="C2277" s="2">
        <v>2798.74</v>
      </c>
      <c r="D2277" s="2">
        <v>2740.61</v>
      </c>
      <c r="E2277" s="2">
        <v>2809.17</v>
      </c>
      <c r="F2277" s="2">
        <v>2767.79</v>
      </c>
      <c r="H2277" s="3">
        <v>38696</v>
      </c>
      <c r="I2277">
        <v>1.1813</v>
      </c>
      <c r="J2277">
        <v>1.181</v>
      </c>
      <c r="K2277">
        <v>1.1817</v>
      </c>
      <c r="L2277">
        <v>1.1811</v>
      </c>
      <c r="N2277" s="3">
        <v>38413</v>
      </c>
      <c r="O2277" s="2">
        <v>432</v>
      </c>
      <c r="P2277" s="2">
        <v>428.5</v>
      </c>
      <c r="Q2277" s="2">
        <v>433.4</v>
      </c>
      <c r="R2277" s="2">
        <v>432.3</v>
      </c>
      <c r="BJ2277" s="3">
        <v>37718</v>
      </c>
      <c r="BK2277">
        <v>276.47250000000003</v>
      </c>
      <c r="BL2277">
        <v>276.47250000000003</v>
      </c>
      <c r="BM2277">
        <v>276.47250000000003</v>
      </c>
      <c r="BN2277">
        <v>276.47250000000003</v>
      </c>
    </row>
    <row r="2278" spans="2:66" x14ac:dyDescent="0.25">
      <c r="B2278" s="3">
        <v>37718</v>
      </c>
      <c r="C2278" s="2">
        <v>2654.76</v>
      </c>
      <c r="D2278" s="2">
        <v>2654.44</v>
      </c>
      <c r="E2278" s="2">
        <v>2814.39</v>
      </c>
      <c r="F2278" s="2">
        <v>2808.94</v>
      </c>
      <c r="H2278" s="3">
        <v>38695</v>
      </c>
      <c r="I2278">
        <v>1.1809000000000001</v>
      </c>
      <c r="J2278">
        <v>1.1766000000000001</v>
      </c>
      <c r="K2278">
        <v>1.1834</v>
      </c>
      <c r="L2278">
        <v>1.1815</v>
      </c>
      <c r="N2278" s="3">
        <v>38412</v>
      </c>
      <c r="O2278" s="2">
        <v>435.3</v>
      </c>
      <c r="P2278" s="2">
        <v>430.55</v>
      </c>
      <c r="Q2278" s="2">
        <v>435.4</v>
      </c>
      <c r="R2278" s="2">
        <v>432.4</v>
      </c>
      <c r="BJ2278" s="3">
        <v>37715</v>
      </c>
      <c r="BK2278">
        <v>277.61259999999999</v>
      </c>
      <c r="BL2278">
        <v>277.61259999999999</v>
      </c>
      <c r="BM2278">
        <v>277.61259999999999</v>
      </c>
      <c r="BN2278">
        <v>277.61259999999999</v>
      </c>
    </row>
    <row r="2279" spans="2:66" x14ac:dyDescent="0.25">
      <c r="B2279" s="3">
        <v>37715</v>
      </c>
      <c r="C2279" s="2">
        <v>2573.16</v>
      </c>
      <c r="D2279" s="2">
        <v>2553.67</v>
      </c>
      <c r="E2279" s="2">
        <v>2656.25</v>
      </c>
      <c r="F2279" s="2">
        <v>2654.07</v>
      </c>
      <c r="H2279" s="3">
        <v>38694</v>
      </c>
      <c r="I2279">
        <v>1.1711</v>
      </c>
      <c r="J2279">
        <v>1.1704000000000001</v>
      </c>
      <c r="K2279">
        <v>1.1847000000000001</v>
      </c>
      <c r="L2279">
        <v>1.1811</v>
      </c>
      <c r="N2279" s="3">
        <v>38411</v>
      </c>
      <c r="O2279" s="2">
        <v>434.5</v>
      </c>
      <c r="P2279" s="2">
        <v>434.3</v>
      </c>
      <c r="Q2279" s="2">
        <v>437.55</v>
      </c>
      <c r="R2279" s="2">
        <v>435.25</v>
      </c>
      <c r="BJ2279" s="3">
        <v>37714</v>
      </c>
      <c r="BK2279">
        <v>277.06580000000002</v>
      </c>
      <c r="BL2279">
        <v>277.06580000000002</v>
      </c>
      <c r="BM2279">
        <v>277.06580000000002</v>
      </c>
      <c r="BN2279">
        <v>277.06580000000002</v>
      </c>
    </row>
    <row r="2280" spans="2:66" x14ac:dyDescent="0.25">
      <c r="B2280" s="3">
        <v>37714</v>
      </c>
      <c r="C2280" s="2">
        <v>2582.9499999999998</v>
      </c>
      <c r="D2280" s="2">
        <v>2557.19</v>
      </c>
      <c r="E2280" s="2">
        <v>2644.96</v>
      </c>
      <c r="F2280" s="2">
        <v>2569.81</v>
      </c>
      <c r="H2280" s="3">
        <v>38693</v>
      </c>
      <c r="I2280">
        <v>1.1793</v>
      </c>
      <c r="J2280">
        <v>1.1705000000000001</v>
      </c>
      <c r="K2280">
        <v>1.1798</v>
      </c>
      <c r="L2280">
        <v>1.1715</v>
      </c>
      <c r="N2280" s="3">
        <v>38410</v>
      </c>
      <c r="O2280" s="2">
        <v>433</v>
      </c>
      <c r="P2280" s="2">
        <v>432.75</v>
      </c>
      <c r="Q2280" s="2">
        <v>433</v>
      </c>
      <c r="R2280" s="2">
        <v>432.75</v>
      </c>
      <c r="BJ2280" s="3">
        <v>37713</v>
      </c>
      <c r="BK2280">
        <v>278.32490000000001</v>
      </c>
      <c r="BL2280">
        <v>278.32490000000001</v>
      </c>
      <c r="BM2280">
        <v>278.32490000000001</v>
      </c>
      <c r="BN2280">
        <v>278.32490000000001</v>
      </c>
    </row>
    <row r="2281" spans="2:66" x14ac:dyDescent="0.25">
      <c r="B2281" s="3">
        <v>37713</v>
      </c>
      <c r="C2281" s="2">
        <v>2462.21</v>
      </c>
      <c r="D2281" s="2">
        <v>2462.21</v>
      </c>
      <c r="E2281" s="2">
        <v>2589.35</v>
      </c>
      <c r="F2281" s="2">
        <v>2589.35</v>
      </c>
      <c r="H2281" s="3">
        <v>38692</v>
      </c>
      <c r="I2281">
        <v>1.1785000000000001</v>
      </c>
      <c r="J2281">
        <v>1.1756</v>
      </c>
      <c r="K2281">
        <v>1.1806000000000001</v>
      </c>
      <c r="L2281">
        <v>1.1798999999999999</v>
      </c>
      <c r="N2281" s="3">
        <v>38409</v>
      </c>
      <c r="O2281" s="2">
        <v>433</v>
      </c>
      <c r="P2281" s="2">
        <v>432.75</v>
      </c>
      <c r="Q2281" s="2">
        <v>434.15</v>
      </c>
      <c r="R2281" s="2">
        <v>434</v>
      </c>
      <c r="BJ2281" s="3">
        <v>37712</v>
      </c>
      <c r="BK2281">
        <v>279.39909999999998</v>
      </c>
      <c r="BL2281">
        <v>279.39909999999998</v>
      </c>
      <c r="BM2281">
        <v>279.39909999999998</v>
      </c>
      <c r="BN2281">
        <v>279.39909999999998</v>
      </c>
    </row>
    <row r="2282" spans="2:66" x14ac:dyDescent="0.25">
      <c r="B2282" s="3">
        <v>37712</v>
      </c>
      <c r="C2282" s="2">
        <v>2426.2399999999998</v>
      </c>
      <c r="D2282" s="2">
        <v>2395.7199999999998</v>
      </c>
      <c r="E2282" s="2">
        <v>2473.94</v>
      </c>
      <c r="F2282" s="2">
        <v>2450.19</v>
      </c>
      <c r="H2282" s="3">
        <v>38691</v>
      </c>
      <c r="I2282">
        <v>1.1714</v>
      </c>
      <c r="J2282">
        <v>1.1682999999999999</v>
      </c>
      <c r="K2282">
        <v>1.1817</v>
      </c>
      <c r="L2282">
        <v>1.1783999999999999</v>
      </c>
      <c r="N2282" s="3">
        <v>38408</v>
      </c>
      <c r="O2282" s="2">
        <v>433.25</v>
      </c>
      <c r="P2282" s="2">
        <v>430.9</v>
      </c>
      <c r="Q2282" s="2">
        <v>436.35</v>
      </c>
      <c r="R2282" s="2">
        <v>434.55</v>
      </c>
      <c r="BJ2282" s="3">
        <v>37711</v>
      </c>
      <c r="BK2282">
        <v>278.70890000000003</v>
      </c>
      <c r="BL2282">
        <v>278.70890000000003</v>
      </c>
      <c r="BM2282">
        <v>278.70890000000003</v>
      </c>
      <c r="BN2282">
        <v>278.70890000000003</v>
      </c>
    </row>
    <row r="2283" spans="2:66" x14ac:dyDescent="0.25">
      <c r="B2283" s="3">
        <v>37711</v>
      </c>
      <c r="C2283" s="2">
        <v>2511.9899999999998</v>
      </c>
      <c r="D2283" s="2">
        <v>2396.6</v>
      </c>
      <c r="E2283" s="2">
        <v>2511.9899999999998</v>
      </c>
      <c r="F2283" s="2">
        <v>2423.87</v>
      </c>
      <c r="H2283" s="3">
        <v>38690</v>
      </c>
      <c r="I2283">
        <v>1.1714</v>
      </c>
      <c r="J2283">
        <v>1.1691</v>
      </c>
      <c r="K2283">
        <v>1.1718</v>
      </c>
      <c r="L2283">
        <v>1.1712</v>
      </c>
      <c r="N2283" s="3">
        <v>38407</v>
      </c>
      <c r="O2283" s="2">
        <v>433.9</v>
      </c>
      <c r="P2283" s="2">
        <v>431.95</v>
      </c>
      <c r="Q2283" s="2">
        <v>436.5</v>
      </c>
      <c r="R2283" s="2">
        <v>433.75</v>
      </c>
      <c r="BJ2283" s="3">
        <v>37708</v>
      </c>
      <c r="BK2283">
        <v>277.66469999999998</v>
      </c>
      <c r="BL2283">
        <v>277.66469999999998</v>
      </c>
      <c r="BM2283">
        <v>277.66469999999998</v>
      </c>
      <c r="BN2283">
        <v>277.66469999999998</v>
      </c>
    </row>
    <row r="2284" spans="2:66" x14ac:dyDescent="0.25">
      <c r="B2284" s="3">
        <v>37708</v>
      </c>
      <c r="C2284" s="2">
        <v>2580.96</v>
      </c>
      <c r="D2284" s="2">
        <v>2498.29</v>
      </c>
      <c r="E2284" s="2">
        <v>2581.65</v>
      </c>
      <c r="F2284" s="2">
        <v>2520.84</v>
      </c>
      <c r="H2284" s="3">
        <v>38689</v>
      </c>
      <c r="I2284">
        <v>1.1717</v>
      </c>
      <c r="J2284">
        <v>1.1709000000000001</v>
      </c>
      <c r="K2284">
        <v>1.1717</v>
      </c>
      <c r="L2284">
        <v>1.1714</v>
      </c>
      <c r="N2284" s="3">
        <v>38406</v>
      </c>
      <c r="O2284" s="2">
        <v>435.25</v>
      </c>
      <c r="P2284" s="2">
        <v>431.5</v>
      </c>
      <c r="Q2284" s="2">
        <v>435.3</v>
      </c>
      <c r="R2284" s="2">
        <v>434.25</v>
      </c>
      <c r="BJ2284" s="3">
        <v>37707</v>
      </c>
      <c r="BK2284">
        <v>277.44450000000001</v>
      </c>
      <c r="BL2284">
        <v>277.44450000000001</v>
      </c>
      <c r="BM2284">
        <v>277.44450000000001</v>
      </c>
      <c r="BN2284">
        <v>277.44450000000001</v>
      </c>
    </row>
    <row r="2285" spans="2:66" x14ac:dyDescent="0.25">
      <c r="B2285" s="3">
        <v>37707</v>
      </c>
      <c r="C2285" s="2">
        <v>2583.27</v>
      </c>
      <c r="D2285" s="2">
        <v>2511.96</v>
      </c>
      <c r="E2285" s="2">
        <v>2589.6799999999998</v>
      </c>
      <c r="F2285" s="2">
        <v>2584.0500000000002</v>
      </c>
      <c r="H2285" s="3">
        <v>38688</v>
      </c>
      <c r="I2285">
        <v>1.1738999999999999</v>
      </c>
      <c r="J2285">
        <v>1.1662999999999999</v>
      </c>
      <c r="K2285">
        <v>1.1747000000000001</v>
      </c>
      <c r="L2285">
        <v>1.1717</v>
      </c>
      <c r="N2285" s="3">
        <v>38405</v>
      </c>
      <c r="O2285" s="2">
        <v>426.75</v>
      </c>
      <c r="P2285" s="2">
        <v>426</v>
      </c>
      <c r="Q2285" s="2">
        <v>434.5</v>
      </c>
      <c r="R2285" s="2">
        <v>434.2</v>
      </c>
      <c r="BJ2285" s="3">
        <v>37706</v>
      </c>
      <c r="BK2285">
        <v>276.51929999999999</v>
      </c>
      <c r="BL2285">
        <v>276.51929999999999</v>
      </c>
      <c r="BM2285">
        <v>276.51929999999999</v>
      </c>
      <c r="BN2285">
        <v>276.51929999999999</v>
      </c>
    </row>
    <row r="2286" spans="2:66" x14ac:dyDescent="0.25">
      <c r="B2286" s="3">
        <v>37706</v>
      </c>
      <c r="C2286" s="2">
        <v>2634.89</v>
      </c>
      <c r="D2286" s="2">
        <v>2579.33</v>
      </c>
      <c r="E2286" s="2">
        <v>2680.53</v>
      </c>
      <c r="F2286" s="2">
        <v>2579.33</v>
      </c>
      <c r="H2286" s="3">
        <v>38687</v>
      </c>
      <c r="I2286">
        <v>1.1796</v>
      </c>
      <c r="J2286">
        <v>1.1688000000000001</v>
      </c>
      <c r="K2286">
        <v>1.18</v>
      </c>
      <c r="L2286">
        <v>1.1736</v>
      </c>
      <c r="N2286" s="3">
        <v>38404</v>
      </c>
      <c r="O2286" s="2">
        <v>428.4</v>
      </c>
      <c r="P2286" s="2">
        <v>425.6</v>
      </c>
      <c r="Q2286" s="2">
        <v>428.8</v>
      </c>
      <c r="R2286" s="2">
        <v>427</v>
      </c>
      <c r="BJ2286" s="3">
        <v>37705</v>
      </c>
      <c r="BK2286">
        <v>277.072</v>
      </c>
      <c r="BL2286">
        <v>277.072</v>
      </c>
      <c r="BM2286">
        <v>277.072</v>
      </c>
      <c r="BN2286">
        <v>277.072</v>
      </c>
    </row>
    <row r="2287" spans="2:66" x14ac:dyDescent="0.25">
      <c r="B2287" s="3">
        <v>37705</v>
      </c>
      <c r="C2287" s="2">
        <v>2541.79</v>
      </c>
      <c r="D2287" s="2">
        <v>2481.71</v>
      </c>
      <c r="E2287" s="2">
        <v>2636.72</v>
      </c>
      <c r="F2287" s="2">
        <v>2636.1</v>
      </c>
      <c r="H2287" s="3">
        <v>38686</v>
      </c>
      <c r="I2287">
        <v>1.1763999999999999</v>
      </c>
      <c r="J2287">
        <v>1.1754</v>
      </c>
      <c r="K2287">
        <v>1.18</v>
      </c>
      <c r="L2287">
        <v>1.1795</v>
      </c>
      <c r="N2287" s="3">
        <v>38403</v>
      </c>
      <c r="O2287" s="2">
        <v>426.25</v>
      </c>
      <c r="P2287" s="2">
        <v>426.25</v>
      </c>
      <c r="Q2287" s="2">
        <v>426.5</v>
      </c>
      <c r="R2287" s="2">
        <v>426.5</v>
      </c>
      <c r="BJ2287" s="3">
        <v>37704</v>
      </c>
      <c r="BK2287">
        <v>276.31439999999998</v>
      </c>
      <c r="BL2287">
        <v>276.31439999999998</v>
      </c>
      <c r="BM2287">
        <v>276.31439999999998</v>
      </c>
      <c r="BN2287">
        <v>276.31439999999998</v>
      </c>
    </row>
    <row r="2288" spans="2:66" x14ac:dyDescent="0.25">
      <c r="B2288" s="3">
        <v>37704</v>
      </c>
      <c r="C2288" s="2">
        <v>2712.62</v>
      </c>
      <c r="D2288" s="2">
        <v>2548.37</v>
      </c>
      <c r="E2288" s="2">
        <v>2712.62</v>
      </c>
      <c r="F2288" s="2">
        <v>2548.37</v>
      </c>
      <c r="H2288" s="3">
        <v>38685</v>
      </c>
      <c r="I2288">
        <v>1.1843999999999999</v>
      </c>
      <c r="J2288">
        <v>1.1738</v>
      </c>
      <c r="K2288">
        <v>1.1859</v>
      </c>
      <c r="L2288">
        <v>1.1766000000000001</v>
      </c>
      <c r="N2288" s="3">
        <v>38402</v>
      </c>
      <c r="O2288" s="2">
        <v>426.9</v>
      </c>
      <c r="P2288" s="2">
        <v>426.8</v>
      </c>
      <c r="Q2288" s="2">
        <v>427.2</v>
      </c>
      <c r="R2288" s="2">
        <v>427.15</v>
      </c>
      <c r="BJ2288" s="3">
        <v>37701</v>
      </c>
      <c r="BK2288">
        <v>275.99979999999999</v>
      </c>
      <c r="BL2288">
        <v>275.99979999999999</v>
      </c>
      <c r="BM2288">
        <v>275.99979999999999</v>
      </c>
      <c r="BN2288">
        <v>275.99979999999999</v>
      </c>
    </row>
    <row r="2289" spans="2:66" x14ac:dyDescent="0.25">
      <c r="B2289" s="3">
        <v>37701</v>
      </c>
      <c r="C2289" s="2">
        <v>2607.6999999999998</v>
      </c>
      <c r="D2289" s="2">
        <v>2603.85</v>
      </c>
      <c r="E2289" s="2">
        <v>2731.57</v>
      </c>
      <c r="F2289" s="2">
        <v>2715.06</v>
      </c>
      <c r="H2289" s="3">
        <v>38684</v>
      </c>
      <c r="I2289">
        <v>1.1712</v>
      </c>
      <c r="J2289">
        <v>1.1679999999999999</v>
      </c>
      <c r="K2289">
        <v>1.1899</v>
      </c>
      <c r="L2289">
        <v>1.1843999999999999</v>
      </c>
      <c r="N2289" s="3">
        <v>38401</v>
      </c>
      <c r="O2289" s="2">
        <v>426.9</v>
      </c>
      <c r="P2289" s="2">
        <v>424.75</v>
      </c>
      <c r="Q2289" s="2">
        <v>427.9</v>
      </c>
      <c r="R2289" s="2">
        <v>427.05</v>
      </c>
      <c r="BJ2289" s="3">
        <v>37700</v>
      </c>
      <c r="BK2289">
        <v>276.10660000000001</v>
      </c>
      <c r="BL2289">
        <v>276.10660000000001</v>
      </c>
      <c r="BM2289">
        <v>276.10660000000001</v>
      </c>
      <c r="BN2289">
        <v>276.10660000000001</v>
      </c>
    </row>
    <row r="2290" spans="2:66" x14ac:dyDescent="0.25">
      <c r="B2290" s="3">
        <v>37700</v>
      </c>
      <c r="C2290" s="2">
        <v>2607.7600000000002</v>
      </c>
      <c r="D2290" s="2">
        <v>2551.91</v>
      </c>
      <c r="E2290" s="2">
        <v>2657.5</v>
      </c>
      <c r="F2290" s="2">
        <v>2604.85</v>
      </c>
      <c r="H2290" s="3">
        <v>38683</v>
      </c>
      <c r="I2290">
        <v>1.1718999999999999</v>
      </c>
      <c r="J2290">
        <v>1.17</v>
      </c>
      <c r="K2290">
        <v>1.1727000000000001</v>
      </c>
      <c r="L2290">
        <v>1.1712</v>
      </c>
      <c r="N2290" s="3">
        <v>38400</v>
      </c>
      <c r="O2290" s="2">
        <v>424.85</v>
      </c>
      <c r="P2290" s="2">
        <v>424</v>
      </c>
      <c r="Q2290" s="2">
        <v>428.2</v>
      </c>
      <c r="R2290" s="2">
        <v>427.1</v>
      </c>
      <c r="BJ2290" s="3">
        <v>37699</v>
      </c>
      <c r="BK2290">
        <v>276.78050000000002</v>
      </c>
      <c r="BL2290">
        <v>276.78050000000002</v>
      </c>
      <c r="BM2290">
        <v>276.78050000000002</v>
      </c>
      <c r="BN2290">
        <v>276.78050000000002</v>
      </c>
    </row>
    <row r="2291" spans="2:66" x14ac:dyDescent="0.25">
      <c r="B2291" s="3">
        <v>37699</v>
      </c>
      <c r="C2291" s="2">
        <v>2576.96</v>
      </c>
      <c r="D2291" s="2">
        <v>2524.52</v>
      </c>
      <c r="E2291" s="2">
        <v>2675.02</v>
      </c>
      <c r="F2291" s="2">
        <v>2615.2199999999998</v>
      </c>
      <c r="H2291" s="3">
        <v>38682</v>
      </c>
      <c r="I2291">
        <v>1.1718</v>
      </c>
      <c r="J2291">
        <v>1.1718</v>
      </c>
      <c r="K2291">
        <v>1.1721999999999999</v>
      </c>
      <c r="L2291">
        <v>1.1718999999999999</v>
      </c>
      <c r="N2291" s="3">
        <v>38399</v>
      </c>
      <c r="O2291" s="2">
        <v>425</v>
      </c>
      <c r="P2291" s="2">
        <v>421.85</v>
      </c>
      <c r="Q2291" s="2">
        <v>425.5</v>
      </c>
      <c r="R2291" s="2">
        <v>425</v>
      </c>
      <c r="BJ2291" s="3">
        <v>37698</v>
      </c>
      <c r="BK2291">
        <v>276.66070000000002</v>
      </c>
      <c r="BL2291">
        <v>276.66070000000002</v>
      </c>
      <c r="BM2291">
        <v>276.66070000000002</v>
      </c>
      <c r="BN2291">
        <v>276.66070000000002</v>
      </c>
    </row>
    <row r="2292" spans="2:66" x14ac:dyDescent="0.25">
      <c r="B2292" s="3">
        <v>37698</v>
      </c>
      <c r="C2292" s="2">
        <v>2490.7800000000002</v>
      </c>
      <c r="D2292" s="2">
        <v>2490.7800000000002</v>
      </c>
      <c r="E2292" s="2">
        <v>2624.98</v>
      </c>
      <c r="F2292" s="2">
        <v>2584.61</v>
      </c>
      <c r="H2292" s="3">
        <v>38681</v>
      </c>
      <c r="I2292">
        <v>1.1778999999999999</v>
      </c>
      <c r="J2292">
        <v>1.1706000000000001</v>
      </c>
      <c r="K2292">
        <v>1.1778999999999999</v>
      </c>
      <c r="L2292">
        <v>1.1718</v>
      </c>
      <c r="N2292" s="3">
        <v>38398</v>
      </c>
      <c r="O2292" s="2">
        <v>425.25</v>
      </c>
      <c r="P2292" s="2">
        <v>423.35</v>
      </c>
      <c r="Q2292" s="2">
        <v>426.85</v>
      </c>
      <c r="R2292" s="2">
        <v>425.25</v>
      </c>
      <c r="BJ2292" s="3">
        <v>37697</v>
      </c>
      <c r="BK2292">
        <v>278.86410000000001</v>
      </c>
      <c r="BL2292">
        <v>278.86410000000001</v>
      </c>
      <c r="BM2292">
        <v>278.86410000000001</v>
      </c>
      <c r="BN2292">
        <v>278.86410000000001</v>
      </c>
    </row>
    <row r="2293" spans="2:66" x14ac:dyDescent="0.25">
      <c r="B2293" s="3">
        <v>37697</v>
      </c>
      <c r="C2293" s="2">
        <v>2398.11</v>
      </c>
      <c r="D2293" s="2">
        <v>2327.87</v>
      </c>
      <c r="E2293" s="2">
        <v>2520.54</v>
      </c>
      <c r="F2293" s="2">
        <v>2487.12</v>
      </c>
      <c r="H2293" s="3">
        <v>38680</v>
      </c>
      <c r="I2293">
        <v>1.1807000000000001</v>
      </c>
      <c r="J2293">
        <v>1.177</v>
      </c>
      <c r="K2293">
        <v>1.1825000000000001</v>
      </c>
      <c r="L2293">
        <v>1.1777</v>
      </c>
      <c r="N2293" s="3">
        <v>38397</v>
      </c>
      <c r="O2293" s="2">
        <v>420.25</v>
      </c>
      <c r="P2293" s="2">
        <v>420.25</v>
      </c>
      <c r="Q2293" s="2">
        <v>425.75</v>
      </c>
      <c r="R2293" s="2">
        <v>425.5</v>
      </c>
      <c r="BJ2293" s="3">
        <v>37694</v>
      </c>
      <c r="BK2293">
        <v>278.529</v>
      </c>
      <c r="BL2293">
        <v>278.529</v>
      </c>
      <c r="BM2293">
        <v>278.529</v>
      </c>
      <c r="BN2293">
        <v>278.529</v>
      </c>
    </row>
    <row r="2294" spans="2:66" x14ac:dyDescent="0.25">
      <c r="B2294" s="3">
        <v>37694</v>
      </c>
      <c r="C2294" s="2">
        <v>2356.36</v>
      </c>
      <c r="D2294" s="2">
        <v>2356.36</v>
      </c>
      <c r="E2294" s="2">
        <v>2482.14</v>
      </c>
      <c r="F2294" s="2">
        <v>2403.19</v>
      </c>
      <c r="H2294" s="3">
        <v>38679</v>
      </c>
      <c r="I2294">
        <v>1.1811</v>
      </c>
      <c r="J2294">
        <v>1.1765000000000001</v>
      </c>
      <c r="K2294">
        <v>1.1855</v>
      </c>
      <c r="L2294">
        <v>1.1808000000000001</v>
      </c>
      <c r="N2294" s="3">
        <v>38396</v>
      </c>
      <c r="O2294" s="2">
        <v>420.5</v>
      </c>
      <c r="P2294" s="2">
        <v>414.25</v>
      </c>
      <c r="Q2294" s="2">
        <v>420.875</v>
      </c>
      <c r="R2294" s="2">
        <v>420.5</v>
      </c>
      <c r="BJ2294" s="3">
        <v>37693</v>
      </c>
      <c r="BK2294">
        <v>279.92320000000001</v>
      </c>
      <c r="BL2294">
        <v>279.92320000000001</v>
      </c>
      <c r="BM2294">
        <v>279.92320000000001</v>
      </c>
      <c r="BN2294">
        <v>279.92320000000001</v>
      </c>
    </row>
    <row r="2295" spans="2:66" x14ac:dyDescent="0.25">
      <c r="B2295" s="3">
        <v>37693</v>
      </c>
      <c r="C2295" s="2">
        <v>2203.9699999999998</v>
      </c>
      <c r="D2295" s="2">
        <v>2203.9699999999998</v>
      </c>
      <c r="E2295" s="2">
        <v>2354.31</v>
      </c>
      <c r="F2295" s="2">
        <v>2354.31</v>
      </c>
      <c r="H2295" s="3">
        <v>38678</v>
      </c>
      <c r="I2295">
        <v>1.1728000000000001</v>
      </c>
      <c r="J2295">
        <v>1.1686000000000001</v>
      </c>
      <c r="K2295">
        <v>1.1823999999999999</v>
      </c>
      <c r="L2295">
        <v>1.1811</v>
      </c>
      <c r="N2295" s="3">
        <v>38395</v>
      </c>
      <c r="O2295" s="2">
        <v>420.25</v>
      </c>
      <c r="P2295" s="2">
        <v>420.25</v>
      </c>
      <c r="Q2295" s="2">
        <v>420.25</v>
      </c>
      <c r="R2295" s="2">
        <v>420.25</v>
      </c>
      <c r="BJ2295" s="3">
        <v>37692</v>
      </c>
      <c r="BK2295">
        <v>281.03949999999998</v>
      </c>
      <c r="BL2295">
        <v>281.03949999999998</v>
      </c>
      <c r="BM2295">
        <v>281.03949999999998</v>
      </c>
      <c r="BN2295">
        <v>281.03949999999998</v>
      </c>
    </row>
    <row r="2296" spans="2:66" x14ac:dyDescent="0.25">
      <c r="B2296" s="3">
        <v>37692</v>
      </c>
      <c r="C2296" s="2">
        <v>2300.11</v>
      </c>
      <c r="D2296" s="2">
        <v>2188.75</v>
      </c>
      <c r="E2296" s="2">
        <v>2319.65</v>
      </c>
      <c r="F2296" s="2">
        <v>2202.96</v>
      </c>
      <c r="H2296" s="3">
        <v>38677</v>
      </c>
      <c r="I2296">
        <v>1.1773</v>
      </c>
      <c r="J2296">
        <v>1.1716</v>
      </c>
      <c r="K2296">
        <v>1.1837</v>
      </c>
      <c r="L2296">
        <v>1.173</v>
      </c>
      <c r="N2296" s="3">
        <v>38394</v>
      </c>
      <c r="O2296" s="2">
        <v>417</v>
      </c>
      <c r="P2296" s="2">
        <v>416.15</v>
      </c>
      <c r="Q2296" s="2">
        <v>421.75</v>
      </c>
      <c r="R2296" s="2">
        <v>420.5</v>
      </c>
      <c r="BJ2296" s="3">
        <v>37691</v>
      </c>
      <c r="BK2296">
        <v>281.40929999999997</v>
      </c>
      <c r="BL2296">
        <v>281.40929999999997</v>
      </c>
      <c r="BM2296">
        <v>281.40929999999997</v>
      </c>
      <c r="BN2296">
        <v>281.40929999999997</v>
      </c>
    </row>
    <row r="2297" spans="2:66" x14ac:dyDescent="0.25">
      <c r="B2297" s="3">
        <v>37691</v>
      </c>
      <c r="C2297" s="2">
        <v>2324.0100000000002</v>
      </c>
      <c r="D2297" s="2">
        <v>2258.5700000000002</v>
      </c>
      <c r="E2297" s="2">
        <v>2348.08</v>
      </c>
      <c r="F2297" s="2">
        <v>2305.3000000000002</v>
      </c>
      <c r="H2297" s="3">
        <v>38676</v>
      </c>
      <c r="I2297">
        <v>1.1776</v>
      </c>
      <c r="J2297">
        <v>1.1765000000000001</v>
      </c>
      <c r="K2297">
        <v>1.1782999999999999</v>
      </c>
      <c r="L2297">
        <v>1.1773</v>
      </c>
      <c r="N2297" s="3">
        <v>38393</v>
      </c>
      <c r="O2297" s="2">
        <v>413</v>
      </c>
      <c r="P2297" s="2">
        <v>411.75</v>
      </c>
      <c r="Q2297" s="2">
        <v>418.45</v>
      </c>
      <c r="R2297" s="2">
        <v>417.25</v>
      </c>
      <c r="BJ2297" s="3">
        <v>37690</v>
      </c>
      <c r="BK2297">
        <v>281.56459999999998</v>
      </c>
      <c r="BL2297">
        <v>281.56459999999998</v>
      </c>
      <c r="BM2297">
        <v>281.56459999999998</v>
      </c>
      <c r="BN2297">
        <v>281.56459999999998</v>
      </c>
    </row>
    <row r="2298" spans="2:66" x14ac:dyDescent="0.25">
      <c r="B2298" s="3">
        <v>37690</v>
      </c>
      <c r="C2298" s="2">
        <v>2437.3200000000002</v>
      </c>
      <c r="D2298" s="2">
        <v>2328.81</v>
      </c>
      <c r="E2298" s="2">
        <v>2447.98</v>
      </c>
      <c r="F2298" s="2">
        <v>2329.04</v>
      </c>
      <c r="H2298" s="3">
        <v>38675</v>
      </c>
      <c r="I2298">
        <v>1.1772</v>
      </c>
      <c r="J2298">
        <v>1.177</v>
      </c>
      <c r="K2298">
        <v>1.1777</v>
      </c>
      <c r="L2298">
        <v>1.1776</v>
      </c>
      <c r="N2298" s="3">
        <v>38392</v>
      </c>
      <c r="O2298" s="2">
        <v>412.2</v>
      </c>
      <c r="P2298" s="2">
        <v>410.4</v>
      </c>
      <c r="Q2298" s="2">
        <v>413.5</v>
      </c>
      <c r="R2298" s="2">
        <v>412.75</v>
      </c>
      <c r="BJ2298" s="3">
        <v>37687</v>
      </c>
      <c r="BK2298">
        <v>281.06639999999999</v>
      </c>
      <c r="BL2298">
        <v>281.06639999999999</v>
      </c>
      <c r="BM2298">
        <v>281.06639999999999</v>
      </c>
      <c r="BN2298">
        <v>281.06639999999999</v>
      </c>
    </row>
    <row r="2299" spans="2:66" x14ac:dyDescent="0.25">
      <c r="B2299" s="3">
        <v>37687</v>
      </c>
      <c r="C2299" s="2">
        <v>2433.7199999999998</v>
      </c>
      <c r="D2299" s="2">
        <v>2393.59</v>
      </c>
      <c r="E2299" s="2">
        <v>2467.5700000000002</v>
      </c>
      <c r="F2299" s="2">
        <v>2431.66</v>
      </c>
      <c r="H2299" s="3">
        <v>38674</v>
      </c>
      <c r="I2299">
        <v>1.1746000000000001</v>
      </c>
      <c r="J2299">
        <v>1.1664000000000001</v>
      </c>
      <c r="K2299">
        <v>1.179</v>
      </c>
      <c r="L2299">
        <v>1.177</v>
      </c>
      <c r="N2299" s="3">
        <v>38391</v>
      </c>
      <c r="O2299" s="2">
        <v>413.25</v>
      </c>
      <c r="P2299" s="2">
        <v>410.5</v>
      </c>
      <c r="Q2299" s="2">
        <v>414</v>
      </c>
      <c r="R2299" s="2">
        <v>412.4</v>
      </c>
      <c r="BJ2299" s="3">
        <v>37686</v>
      </c>
      <c r="BK2299">
        <v>280.322</v>
      </c>
      <c r="BL2299">
        <v>280.322</v>
      </c>
      <c r="BM2299">
        <v>280.322</v>
      </c>
      <c r="BN2299">
        <v>280.322</v>
      </c>
    </row>
    <row r="2300" spans="2:66" x14ac:dyDescent="0.25">
      <c r="B2300" s="3">
        <v>37686</v>
      </c>
      <c r="C2300" s="2">
        <v>2500.64</v>
      </c>
      <c r="D2300" s="2">
        <v>2433.3200000000002</v>
      </c>
      <c r="E2300" s="2">
        <v>2531.63</v>
      </c>
      <c r="F2300" s="2">
        <v>2437.5100000000002</v>
      </c>
      <c r="H2300" s="3">
        <v>38673</v>
      </c>
      <c r="I2300">
        <v>1.1675</v>
      </c>
      <c r="J2300">
        <v>1.1641999999999999</v>
      </c>
      <c r="K2300">
        <v>1.1760999999999999</v>
      </c>
      <c r="L2300">
        <v>1.1744000000000001</v>
      </c>
      <c r="N2300" s="3">
        <v>38390</v>
      </c>
      <c r="O2300" s="2">
        <v>414.25</v>
      </c>
      <c r="P2300" s="2">
        <v>412.25</v>
      </c>
      <c r="Q2300" s="2">
        <v>416.05</v>
      </c>
      <c r="R2300" s="2">
        <v>413.8</v>
      </c>
      <c r="BJ2300" s="3">
        <v>37685</v>
      </c>
      <c r="BK2300">
        <v>280.55470000000003</v>
      </c>
      <c r="BL2300">
        <v>280.55470000000003</v>
      </c>
      <c r="BM2300">
        <v>280.55470000000003</v>
      </c>
      <c r="BN2300">
        <v>280.55470000000003</v>
      </c>
    </row>
    <row r="2301" spans="2:66" x14ac:dyDescent="0.25">
      <c r="B2301" s="3">
        <v>37685</v>
      </c>
      <c r="C2301" s="2">
        <v>2495.46</v>
      </c>
      <c r="D2301" s="2">
        <v>2456.4</v>
      </c>
      <c r="E2301" s="2">
        <v>2540.06</v>
      </c>
      <c r="F2301" s="2">
        <v>2498.02</v>
      </c>
      <c r="H2301" s="3">
        <v>38672</v>
      </c>
      <c r="I2301">
        <v>1.1731</v>
      </c>
      <c r="J2301">
        <v>1.1648000000000001</v>
      </c>
      <c r="K2301">
        <v>1.1731</v>
      </c>
      <c r="L2301">
        <v>1.1676</v>
      </c>
      <c r="N2301" s="3">
        <v>38389</v>
      </c>
      <c r="O2301" s="2">
        <v>414</v>
      </c>
      <c r="P2301" s="2">
        <v>414</v>
      </c>
      <c r="Q2301" s="2">
        <v>414.9</v>
      </c>
      <c r="R2301" s="2">
        <v>414.5</v>
      </c>
      <c r="BJ2301" s="3">
        <v>37684</v>
      </c>
      <c r="BK2301">
        <v>280.58769999999998</v>
      </c>
      <c r="BL2301">
        <v>280.58769999999998</v>
      </c>
      <c r="BM2301">
        <v>280.58769999999998</v>
      </c>
      <c r="BN2301">
        <v>280.58769999999998</v>
      </c>
    </row>
    <row r="2302" spans="2:66" x14ac:dyDescent="0.25">
      <c r="B2302" s="3">
        <v>37684</v>
      </c>
      <c r="C2302" s="2">
        <v>2541.81</v>
      </c>
      <c r="D2302" s="2">
        <v>2477.06</v>
      </c>
      <c r="E2302" s="2">
        <v>2541.81</v>
      </c>
      <c r="F2302" s="2">
        <v>2501.0300000000002</v>
      </c>
      <c r="H2302" s="3">
        <v>38671</v>
      </c>
      <c r="I2302">
        <v>1.1689000000000001</v>
      </c>
      <c r="J2302">
        <v>1.1639999999999999</v>
      </c>
      <c r="K2302">
        <v>1.1736</v>
      </c>
      <c r="L2302">
        <v>1.1729000000000001</v>
      </c>
      <c r="N2302" s="3">
        <v>38388</v>
      </c>
      <c r="O2302" s="2">
        <v>415</v>
      </c>
      <c r="P2302" s="2">
        <v>414.5</v>
      </c>
      <c r="Q2302" s="2">
        <v>415.4</v>
      </c>
      <c r="R2302" s="2">
        <v>414.75</v>
      </c>
      <c r="BJ2302" s="3">
        <v>37683</v>
      </c>
      <c r="BK2302">
        <v>280.09059999999999</v>
      </c>
      <c r="BL2302">
        <v>280.09059999999999</v>
      </c>
      <c r="BM2302">
        <v>280.09059999999999</v>
      </c>
      <c r="BN2302">
        <v>280.09059999999999</v>
      </c>
    </row>
    <row r="2303" spans="2:66" x14ac:dyDescent="0.25">
      <c r="B2303" s="3">
        <v>37683</v>
      </c>
      <c r="C2303" s="2">
        <v>2553.7399999999998</v>
      </c>
      <c r="D2303" s="2">
        <v>2535.3000000000002</v>
      </c>
      <c r="E2303" s="2">
        <v>2600.7600000000002</v>
      </c>
      <c r="F2303" s="2">
        <v>2549.65</v>
      </c>
      <c r="H2303" s="3">
        <v>38670</v>
      </c>
      <c r="I2303">
        <v>1.173</v>
      </c>
      <c r="J2303">
        <v>1.1660999999999999</v>
      </c>
      <c r="K2303">
        <v>1.1772</v>
      </c>
      <c r="L2303">
        <v>1.1689000000000001</v>
      </c>
      <c r="N2303" s="3">
        <v>38387</v>
      </c>
      <c r="O2303" s="2">
        <v>416.7</v>
      </c>
      <c r="P2303" s="2">
        <v>413.8</v>
      </c>
      <c r="Q2303" s="2">
        <v>418</v>
      </c>
      <c r="R2303" s="2">
        <v>414.2</v>
      </c>
      <c r="BJ2303" s="3">
        <v>37680</v>
      </c>
      <c r="BK2303">
        <v>279.53609999999998</v>
      </c>
      <c r="BL2303">
        <v>279.53609999999998</v>
      </c>
      <c r="BM2303">
        <v>279.53609999999998</v>
      </c>
      <c r="BN2303">
        <v>279.53609999999998</v>
      </c>
    </row>
    <row r="2304" spans="2:66" x14ac:dyDescent="0.25">
      <c r="B2304" s="3">
        <v>37680</v>
      </c>
      <c r="C2304" s="2">
        <v>2508.89</v>
      </c>
      <c r="D2304" s="2">
        <v>2480.7199999999998</v>
      </c>
      <c r="E2304" s="2">
        <v>2581.48</v>
      </c>
      <c r="F2304" s="2">
        <v>2547.0500000000002</v>
      </c>
      <c r="H2304" s="3">
        <v>38669</v>
      </c>
      <c r="I2304">
        <v>1.1725000000000001</v>
      </c>
      <c r="J2304">
        <v>1.1712</v>
      </c>
      <c r="K2304">
        <v>1.1734</v>
      </c>
      <c r="L2304">
        <v>1.1727000000000001</v>
      </c>
      <c r="N2304" s="3">
        <v>38386</v>
      </c>
      <c r="O2304" s="2">
        <v>421.4</v>
      </c>
      <c r="P2304" s="2">
        <v>414.05</v>
      </c>
      <c r="Q2304" s="2">
        <v>421.5</v>
      </c>
      <c r="R2304" s="2">
        <v>416.7</v>
      </c>
      <c r="BJ2304" s="3">
        <v>37679</v>
      </c>
      <c r="BK2304">
        <v>280.38580000000002</v>
      </c>
      <c r="BL2304">
        <v>280.38580000000002</v>
      </c>
      <c r="BM2304">
        <v>280.38580000000002</v>
      </c>
      <c r="BN2304">
        <v>280.38580000000002</v>
      </c>
    </row>
    <row r="2305" spans="2:66" x14ac:dyDescent="0.25">
      <c r="B2305" s="3">
        <v>37679</v>
      </c>
      <c r="C2305" s="2">
        <v>2453.34</v>
      </c>
      <c r="D2305" s="2">
        <v>2435.64</v>
      </c>
      <c r="E2305" s="2">
        <v>2513.41</v>
      </c>
      <c r="F2305" s="2">
        <v>2513.2199999999998</v>
      </c>
      <c r="H2305" s="3">
        <v>38668</v>
      </c>
      <c r="I2305">
        <v>1.1724000000000001</v>
      </c>
      <c r="J2305">
        <v>1.1724000000000001</v>
      </c>
      <c r="K2305">
        <v>1.1732</v>
      </c>
      <c r="L2305">
        <v>1.1725000000000001</v>
      </c>
      <c r="N2305" s="3">
        <v>38385</v>
      </c>
      <c r="O2305" s="2">
        <v>420.6</v>
      </c>
      <c r="P2305" s="2">
        <v>419.65</v>
      </c>
      <c r="Q2305" s="2">
        <v>422.5</v>
      </c>
      <c r="R2305" s="2">
        <v>421.6</v>
      </c>
      <c r="BJ2305" s="3">
        <v>37678</v>
      </c>
      <c r="BK2305">
        <v>280.22320000000002</v>
      </c>
      <c r="BL2305">
        <v>280.22320000000002</v>
      </c>
      <c r="BM2305">
        <v>280.22320000000002</v>
      </c>
      <c r="BN2305">
        <v>280.22320000000002</v>
      </c>
    </row>
    <row r="2306" spans="2:66" x14ac:dyDescent="0.25">
      <c r="B2306" s="3">
        <v>37678</v>
      </c>
      <c r="C2306" s="2">
        <v>2488.92</v>
      </c>
      <c r="D2306" s="2">
        <v>2433.15</v>
      </c>
      <c r="E2306" s="2">
        <v>2518.85</v>
      </c>
      <c r="F2306" s="2">
        <v>2450.1999999999998</v>
      </c>
      <c r="H2306" s="3">
        <v>38667</v>
      </c>
      <c r="I2306">
        <v>1.1669</v>
      </c>
      <c r="J2306">
        <v>1.1669</v>
      </c>
      <c r="K2306">
        <v>1.1737</v>
      </c>
      <c r="L2306">
        <v>1.1724000000000001</v>
      </c>
      <c r="N2306" s="3">
        <v>38384</v>
      </c>
      <c r="O2306" s="2">
        <v>422</v>
      </c>
      <c r="P2306" s="2">
        <v>419.2</v>
      </c>
      <c r="Q2306" s="2">
        <v>422.6</v>
      </c>
      <c r="R2306" s="2">
        <v>420.7</v>
      </c>
      <c r="BJ2306" s="3">
        <v>37677</v>
      </c>
      <c r="BK2306">
        <v>280.54700000000003</v>
      </c>
      <c r="BL2306">
        <v>280.54700000000003</v>
      </c>
      <c r="BM2306">
        <v>280.54700000000003</v>
      </c>
      <c r="BN2306">
        <v>280.54700000000003</v>
      </c>
    </row>
    <row r="2307" spans="2:66" x14ac:dyDescent="0.25">
      <c r="B2307" s="3">
        <v>37677</v>
      </c>
      <c r="C2307" s="2">
        <v>2563.37</v>
      </c>
      <c r="D2307" s="2">
        <v>2448.98</v>
      </c>
      <c r="E2307" s="2">
        <v>2563.37</v>
      </c>
      <c r="F2307" s="2">
        <v>2485.5</v>
      </c>
      <c r="H2307" s="3">
        <v>38666</v>
      </c>
      <c r="I2307">
        <v>1.1772</v>
      </c>
      <c r="J2307">
        <v>1.1672</v>
      </c>
      <c r="K2307">
        <v>1.1789000000000001</v>
      </c>
      <c r="L2307">
        <v>1.1672</v>
      </c>
      <c r="N2307" s="3">
        <v>38383</v>
      </c>
      <c r="O2307" s="2">
        <v>426</v>
      </c>
      <c r="P2307" s="2">
        <v>419.75</v>
      </c>
      <c r="Q2307" s="2">
        <v>426.3</v>
      </c>
      <c r="R2307" s="2">
        <v>422.25</v>
      </c>
      <c r="BJ2307" s="3">
        <v>37676</v>
      </c>
      <c r="BK2307">
        <v>280.05470000000003</v>
      </c>
      <c r="BL2307">
        <v>280.05470000000003</v>
      </c>
      <c r="BM2307">
        <v>280.05470000000003</v>
      </c>
      <c r="BN2307">
        <v>280.05470000000003</v>
      </c>
    </row>
    <row r="2308" spans="2:66" x14ac:dyDescent="0.25">
      <c r="B2308" s="3">
        <v>37676</v>
      </c>
      <c r="C2308" s="2">
        <v>2648.49</v>
      </c>
      <c r="D2308" s="2">
        <v>2571.35</v>
      </c>
      <c r="E2308" s="2">
        <v>2648.55</v>
      </c>
      <c r="F2308" s="2">
        <v>2571.35</v>
      </c>
      <c r="H2308" s="3">
        <v>38665</v>
      </c>
      <c r="I2308">
        <v>1.1767000000000001</v>
      </c>
      <c r="J2308">
        <v>1.1717</v>
      </c>
      <c r="K2308">
        <v>1.1788000000000001</v>
      </c>
      <c r="L2308">
        <v>1.1774</v>
      </c>
      <c r="N2308" s="3">
        <v>38382</v>
      </c>
      <c r="O2308" s="2">
        <v>426.6</v>
      </c>
      <c r="P2308" s="2">
        <v>426</v>
      </c>
      <c r="Q2308" s="2">
        <v>426.75</v>
      </c>
      <c r="R2308" s="2">
        <v>426.1</v>
      </c>
      <c r="BJ2308" s="3">
        <v>37673</v>
      </c>
      <c r="BK2308">
        <v>279.76249999999999</v>
      </c>
      <c r="BL2308">
        <v>279.76249999999999</v>
      </c>
      <c r="BM2308">
        <v>279.76249999999999</v>
      </c>
      <c r="BN2308">
        <v>279.76249999999999</v>
      </c>
    </row>
    <row r="2309" spans="2:66" x14ac:dyDescent="0.25">
      <c r="B2309" s="3">
        <v>37673</v>
      </c>
      <c r="C2309" s="2">
        <v>2591.6799999999998</v>
      </c>
      <c r="D2309" s="2">
        <v>2565.14</v>
      </c>
      <c r="E2309" s="2">
        <v>2648.87</v>
      </c>
      <c r="F2309" s="2">
        <v>2648.87</v>
      </c>
      <c r="H2309" s="3">
        <v>38664</v>
      </c>
      <c r="I2309">
        <v>1.1789000000000001</v>
      </c>
      <c r="J2309">
        <v>1.1709000000000001</v>
      </c>
      <c r="K2309">
        <v>1.1793</v>
      </c>
      <c r="L2309">
        <v>1.1766000000000001</v>
      </c>
      <c r="N2309" s="3">
        <v>38381</v>
      </c>
      <c r="O2309" s="2">
        <v>426</v>
      </c>
      <c r="P2309" s="2">
        <v>426</v>
      </c>
      <c r="Q2309" s="2">
        <v>426.7</v>
      </c>
      <c r="R2309" s="2">
        <v>426.2</v>
      </c>
      <c r="BJ2309" s="3">
        <v>37672</v>
      </c>
      <c r="BK2309">
        <v>279.60059999999999</v>
      </c>
      <c r="BL2309">
        <v>279.60059999999999</v>
      </c>
      <c r="BM2309">
        <v>279.60059999999999</v>
      </c>
      <c r="BN2309">
        <v>279.60059999999999</v>
      </c>
    </row>
    <row r="2310" spans="2:66" x14ac:dyDescent="0.25">
      <c r="B2310" s="3">
        <v>37672</v>
      </c>
      <c r="C2310" s="2">
        <v>2631.48</v>
      </c>
      <c r="D2310" s="2">
        <v>2575.9499999999998</v>
      </c>
      <c r="E2310" s="2">
        <v>2669.49</v>
      </c>
      <c r="F2310" s="2">
        <v>2591.2600000000002</v>
      </c>
      <c r="H2310" s="3">
        <v>38663</v>
      </c>
      <c r="I2310">
        <v>1.1801999999999999</v>
      </c>
      <c r="J2310">
        <v>1.1776</v>
      </c>
      <c r="K2310">
        <v>1.1828000000000001</v>
      </c>
      <c r="L2310">
        <v>1.1789000000000001</v>
      </c>
      <c r="N2310" s="3">
        <v>38380</v>
      </c>
      <c r="O2310" s="2">
        <v>425.8</v>
      </c>
      <c r="P2310" s="2">
        <v>423.65</v>
      </c>
      <c r="Q2310" s="2">
        <v>428.45</v>
      </c>
      <c r="R2310" s="2">
        <v>426.4</v>
      </c>
      <c r="BJ2310" s="3">
        <v>37671</v>
      </c>
      <c r="BK2310">
        <v>278.76029999999997</v>
      </c>
      <c r="BL2310">
        <v>278.76029999999997</v>
      </c>
      <c r="BM2310">
        <v>278.76029999999997</v>
      </c>
      <c r="BN2310">
        <v>278.76029999999997</v>
      </c>
    </row>
    <row r="2311" spans="2:66" x14ac:dyDescent="0.25">
      <c r="B2311" s="3">
        <v>37671</v>
      </c>
      <c r="C2311" s="2">
        <v>2734.81</v>
      </c>
      <c r="D2311" s="2">
        <v>2616.91</v>
      </c>
      <c r="E2311" s="2">
        <v>2734.81</v>
      </c>
      <c r="F2311" s="2">
        <v>2624.65</v>
      </c>
      <c r="H2311" s="3">
        <v>38662</v>
      </c>
      <c r="I2311">
        <v>1.1812</v>
      </c>
      <c r="J2311">
        <v>1.1797</v>
      </c>
      <c r="K2311">
        <v>1.1821999999999999</v>
      </c>
      <c r="L2311">
        <v>1.1800999999999999</v>
      </c>
      <c r="N2311" s="3">
        <v>38379</v>
      </c>
      <c r="O2311" s="2">
        <v>426.25</v>
      </c>
      <c r="P2311" s="2">
        <v>423.7</v>
      </c>
      <c r="Q2311" s="2">
        <v>428</v>
      </c>
      <c r="R2311" s="2">
        <v>425.8</v>
      </c>
      <c r="BJ2311" s="3">
        <v>37670</v>
      </c>
      <c r="BK2311">
        <v>278.56360000000001</v>
      </c>
      <c r="BL2311">
        <v>278.56360000000001</v>
      </c>
      <c r="BM2311">
        <v>278.56360000000001</v>
      </c>
      <c r="BN2311">
        <v>278.56360000000001</v>
      </c>
    </row>
    <row r="2312" spans="2:66" x14ac:dyDescent="0.25">
      <c r="B2312" s="3">
        <v>37670</v>
      </c>
      <c r="C2312" s="2">
        <v>2707.57</v>
      </c>
      <c r="D2312" s="2">
        <v>2673.91</v>
      </c>
      <c r="E2312" s="2">
        <v>2750.08</v>
      </c>
      <c r="F2312" s="2">
        <v>2740.14</v>
      </c>
      <c r="H2312" s="3">
        <v>38661</v>
      </c>
      <c r="I2312">
        <v>1.1819</v>
      </c>
      <c r="J2312">
        <v>1.1808000000000001</v>
      </c>
      <c r="K2312">
        <v>1.1819</v>
      </c>
      <c r="L2312">
        <v>1.1812</v>
      </c>
      <c r="N2312" s="3">
        <v>38378</v>
      </c>
      <c r="O2312" s="2">
        <v>421.9</v>
      </c>
      <c r="P2312" s="2">
        <v>421.25</v>
      </c>
      <c r="Q2312" s="2">
        <v>427.4</v>
      </c>
      <c r="R2312" s="2">
        <v>426.25</v>
      </c>
      <c r="BJ2312" s="3">
        <v>37669</v>
      </c>
      <c r="BK2312">
        <v>278.5403</v>
      </c>
      <c r="BL2312">
        <v>278.5403</v>
      </c>
      <c r="BM2312">
        <v>278.5403</v>
      </c>
      <c r="BN2312">
        <v>278.5403</v>
      </c>
    </row>
    <row r="2313" spans="2:66" x14ac:dyDescent="0.25">
      <c r="B2313" s="3">
        <v>37669</v>
      </c>
      <c r="C2313" s="2">
        <v>2683.48</v>
      </c>
      <c r="D2313" s="2">
        <v>2679.95</v>
      </c>
      <c r="E2313" s="2">
        <v>2722.3</v>
      </c>
      <c r="F2313" s="2">
        <v>2708.97</v>
      </c>
      <c r="H2313" s="3">
        <v>38660</v>
      </c>
      <c r="I2313">
        <v>1.1949000000000001</v>
      </c>
      <c r="J2313">
        <v>1.1801999999999999</v>
      </c>
      <c r="K2313">
        <v>1.1992</v>
      </c>
      <c r="L2313">
        <v>1.1819</v>
      </c>
      <c r="N2313" s="3">
        <v>38377</v>
      </c>
      <c r="O2313" s="2">
        <v>427.3</v>
      </c>
      <c r="P2313" s="2">
        <v>420.75</v>
      </c>
      <c r="Q2313" s="2">
        <v>427.75</v>
      </c>
      <c r="R2313" s="2">
        <v>422.05</v>
      </c>
      <c r="BJ2313" s="3">
        <v>37666</v>
      </c>
      <c r="BK2313">
        <v>278.798</v>
      </c>
      <c r="BL2313">
        <v>278.798</v>
      </c>
      <c r="BM2313">
        <v>278.798</v>
      </c>
      <c r="BN2313">
        <v>278.798</v>
      </c>
    </row>
    <row r="2314" spans="2:66" x14ac:dyDescent="0.25">
      <c r="B2314" s="3">
        <v>37666</v>
      </c>
      <c r="C2314" s="2">
        <v>2558.25</v>
      </c>
      <c r="D2314" s="2">
        <v>2558.25</v>
      </c>
      <c r="E2314" s="2">
        <v>2711.59</v>
      </c>
      <c r="F2314" s="2">
        <v>2674.46</v>
      </c>
      <c r="H2314" s="3">
        <v>38659</v>
      </c>
      <c r="I2314">
        <v>1.2062999999999999</v>
      </c>
      <c r="J2314">
        <v>1.1933</v>
      </c>
      <c r="K2314">
        <v>1.208</v>
      </c>
      <c r="L2314">
        <v>1.1948000000000001</v>
      </c>
      <c r="N2314" s="3">
        <v>38376</v>
      </c>
      <c r="O2314" s="2">
        <v>427</v>
      </c>
      <c r="P2314" s="2">
        <v>426.3</v>
      </c>
      <c r="Q2314" s="2">
        <v>428</v>
      </c>
      <c r="R2314" s="2">
        <v>426.9</v>
      </c>
      <c r="BJ2314" s="3">
        <v>37665</v>
      </c>
      <c r="BK2314">
        <v>279.02679999999998</v>
      </c>
      <c r="BL2314">
        <v>279.02679999999998</v>
      </c>
      <c r="BM2314">
        <v>279.03559999999999</v>
      </c>
      <c r="BN2314">
        <v>279.03559999999999</v>
      </c>
    </row>
    <row r="2315" spans="2:66" x14ac:dyDescent="0.25">
      <c r="B2315" s="3">
        <v>37665</v>
      </c>
      <c r="C2315" s="2">
        <v>2566.9499999999998</v>
      </c>
      <c r="D2315" s="2">
        <v>2535.04</v>
      </c>
      <c r="E2315" s="2">
        <v>2599.44</v>
      </c>
      <c r="F2315" s="2">
        <v>2555.27</v>
      </c>
      <c r="H2315" s="3">
        <v>38658</v>
      </c>
      <c r="I2315">
        <v>1.2019</v>
      </c>
      <c r="J2315">
        <v>1.1984999999999999</v>
      </c>
      <c r="K2315">
        <v>1.2082999999999999</v>
      </c>
      <c r="L2315">
        <v>1.2063999999999999</v>
      </c>
      <c r="N2315" s="3">
        <v>38375</v>
      </c>
      <c r="O2315" s="2">
        <v>427</v>
      </c>
      <c r="P2315" s="2">
        <v>422.25</v>
      </c>
      <c r="Q2315" s="2">
        <v>427.15</v>
      </c>
      <c r="R2315" s="2">
        <v>426.8</v>
      </c>
      <c r="BJ2315" s="3">
        <v>37664</v>
      </c>
      <c r="BK2315">
        <v>278.38350000000003</v>
      </c>
      <c r="BL2315">
        <v>278.38350000000003</v>
      </c>
      <c r="BM2315">
        <v>278.38350000000003</v>
      </c>
      <c r="BN2315">
        <v>278.38350000000003</v>
      </c>
    </row>
    <row r="2316" spans="2:66" x14ac:dyDescent="0.25">
      <c r="B2316" s="3">
        <v>37664</v>
      </c>
      <c r="C2316" s="2">
        <v>2621.45</v>
      </c>
      <c r="D2316" s="2">
        <v>2565.02</v>
      </c>
      <c r="E2316" s="2">
        <v>2621.45</v>
      </c>
      <c r="F2316" s="2">
        <v>2571.25</v>
      </c>
      <c r="H2316" s="3">
        <v>38657</v>
      </c>
      <c r="I2316">
        <v>1.1986000000000001</v>
      </c>
      <c r="J2316">
        <v>1.1969000000000001</v>
      </c>
      <c r="K2316">
        <v>1.2038</v>
      </c>
      <c r="L2316">
        <v>1.202</v>
      </c>
      <c r="N2316" s="3">
        <v>38374</v>
      </c>
      <c r="O2316" s="2">
        <v>425.75</v>
      </c>
      <c r="P2316" s="2">
        <v>425.5</v>
      </c>
      <c r="Q2316" s="2">
        <v>426.75</v>
      </c>
      <c r="R2316" s="2">
        <v>426.75</v>
      </c>
      <c r="BJ2316" s="3">
        <v>37663</v>
      </c>
      <c r="BK2316">
        <v>277.16000000000003</v>
      </c>
      <c r="BL2316">
        <v>277.16000000000003</v>
      </c>
      <c r="BM2316">
        <v>277.16000000000003</v>
      </c>
      <c r="BN2316">
        <v>277.16000000000003</v>
      </c>
    </row>
    <row r="2317" spans="2:66" x14ac:dyDescent="0.25">
      <c r="B2317" s="3">
        <v>37663</v>
      </c>
      <c r="C2317" s="2">
        <v>2593.15</v>
      </c>
      <c r="D2317" s="2">
        <v>2584.6799999999998</v>
      </c>
      <c r="E2317" s="2">
        <v>2664.16</v>
      </c>
      <c r="F2317" s="2">
        <v>2627</v>
      </c>
      <c r="H2317" s="3">
        <v>38656</v>
      </c>
      <c r="I2317">
        <v>1.206</v>
      </c>
      <c r="J2317">
        <v>1.1969000000000001</v>
      </c>
      <c r="K2317">
        <v>1.2087000000000001</v>
      </c>
      <c r="L2317">
        <v>1.1983999999999999</v>
      </c>
      <c r="N2317" s="3">
        <v>38373</v>
      </c>
      <c r="O2317" s="2">
        <v>422.1</v>
      </c>
      <c r="P2317" s="2">
        <v>420.85</v>
      </c>
      <c r="Q2317" s="2">
        <v>428.2</v>
      </c>
      <c r="R2317" s="2">
        <v>426.5</v>
      </c>
      <c r="BJ2317" s="3">
        <v>37662</v>
      </c>
      <c r="BK2317">
        <v>277.78949999999998</v>
      </c>
      <c r="BL2317">
        <v>277.78949999999998</v>
      </c>
      <c r="BM2317">
        <v>277.78949999999998</v>
      </c>
      <c r="BN2317">
        <v>277.78949999999998</v>
      </c>
    </row>
    <row r="2318" spans="2:66" x14ac:dyDescent="0.25">
      <c r="B2318" s="3">
        <v>37662</v>
      </c>
      <c r="C2318" s="2">
        <v>2573.2600000000002</v>
      </c>
      <c r="D2318" s="2">
        <v>2528.9</v>
      </c>
      <c r="E2318" s="2">
        <v>2593</v>
      </c>
      <c r="F2318" s="2">
        <v>2586.09</v>
      </c>
      <c r="H2318" s="3">
        <v>38655</v>
      </c>
      <c r="I2318">
        <v>1.2061999999999999</v>
      </c>
      <c r="J2318">
        <v>1.2042999999999999</v>
      </c>
      <c r="K2318">
        <v>1.2069000000000001</v>
      </c>
      <c r="L2318">
        <v>1.2060999999999999</v>
      </c>
      <c r="N2318" s="3">
        <v>38372</v>
      </c>
      <c r="O2318" s="2">
        <v>422.9</v>
      </c>
      <c r="P2318" s="2">
        <v>419.9</v>
      </c>
      <c r="Q2318" s="2">
        <v>423</v>
      </c>
      <c r="R2318" s="2">
        <v>422.3</v>
      </c>
      <c r="BJ2318" s="3">
        <v>37659</v>
      </c>
      <c r="BK2318">
        <v>277.2998</v>
      </c>
      <c r="BL2318">
        <v>277.2998</v>
      </c>
      <c r="BM2318">
        <v>277.2998</v>
      </c>
      <c r="BN2318">
        <v>277.2998</v>
      </c>
    </row>
    <row r="2319" spans="2:66" x14ac:dyDescent="0.25">
      <c r="B2319" s="3">
        <v>37659</v>
      </c>
      <c r="C2319" s="2">
        <v>2649.02</v>
      </c>
      <c r="D2319" s="2">
        <v>2561.73</v>
      </c>
      <c r="E2319" s="2">
        <v>2671.7</v>
      </c>
      <c r="F2319" s="2">
        <v>2569.34</v>
      </c>
      <c r="H2319" s="3">
        <v>38654</v>
      </c>
      <c r="I2319">
        <v>1.2064999999999999</v>
      </c>
      <c r="J2319">
        <v>1.2061999999999999</v>
      </c>
      <c r="K2319">
        <v>1.2068000000000001</v>
      </c>
      <c r="L2319">
        <v>1.2061999999999999</v>
      </c>
      <c r="N2319" s="3">
        <v>38371</v>
      </c>
      <c r="O2319" s="2">
        <v>422.8</v>
      </c>
      <c r="P2319" s="2">
        <v>421.9</v>
      </c>
      <c r="Q2319" s="2">
        <v>426.8</v>
      </c>
      <c r="R2319" s="2">
        <v>422.6</v>
      </c>
      <c r="BJ2319" s="3">
        <v>37658</v>
      </c>
      <c r="BK2319">
        <v>276.87290000000002</v>
      </c>
      <c r="BL2319">
        <v>276.87290000000002</v>
      </c>
      <c r="BM2319">
        <v>276.87290000000002</v>
      </c>
      <c r="BN2319">
        <v>276.87290000000002</v>
      </c>
    </row>
    <row r="2320" spans="2:66" x14ac:dyDescent="0.25">
      <c r="B2320" s="3">
        <v>37658</v>
      </c>
      <c r="C2320" s="2">
        <v>2714.12</v>
      </c>
      <c r="D2320" s="2">
        <v>2617.66</v>
      </c>
      <c r="E2320" s="2">
        <v>2720.18</v>
      </c>
      <c r="F2320" s="2">
        <v>2649</v>
      </c>
      <c r="H2320" s="3">
        <v>38653</v>
      </c>
      <c r="I2320">
        <v>1.2139</v>
      </c>
      <c r="J2320">
        <v>1.2047000000000001</v>
      </c>
      <c r="K2320">
        <v>1.2169000000000001</v>
      </c>
      <c r="L2320">
        <v>1.2064999999999999</v>
      </c>
      <c r="N2320" s="3">
        <v>38370</v>
      </c>
      <c r="O2320" s="2">
        <v>421.5</v>
      </c>
      <c r="P2320" s="2">
        <v>420.75</v>
      </c>
      <c r="Q2320" s="2">
        <v>424</v>
      </c>
      <c r="R2320" s="2">
        <v>422.8</v>
      </c>
      <c r="BJ2320" s="3">
        <v>37657</v>
      </c>
      <c r="BK2320">
        <v>277.35180000000003</v>
      </c>
      <c r="BL2320">
        <v>277.35180000000003</v>
      </c>
      <c r="BM2320">
        <v>277.35180000000003</v>
      </c>
      <c r="BN2320">
        <v>277.35180000000003</v>
      </c>
    </row>
    <row r="2321" spans="2:66" x14ac:dyDescent="0.25">
      <c r="B2321" s="3">
        <v>37657</v>
      </c>
      <c r="C2321" s="2">
        <v>2626.85</v>
      </c>
      <c r="D2321" s="2">
        <v>2584.88</v>
      </c>
      <c r="E2321" s="2">
        <v>2738.11</v>
      </c>
      <c r="F2321" s="2">
        <v>2725.88</v>
      </c>
      <c r="H2321" s="3">
        <v>38652</v>
      </c>
      <c r="I2321">
        <v>1.2049000000000001</v>
      </c>
      <c r="J2321">
        <v>1.2049000000000001</v>
      </c>
      <c r="K2321">
        <v>1.2171000000000001</v>
      </c>
      <c r="L2321">
        <v>1.2138</v>
      </c>
      <c r="N2321" s="3">
        <v>38369</v>
      </c>
      <c r="O2321" s="2">
        <v>422.25</v>
      </c>
      <c r="P2321" s="2">
        <v>420.75</v>
      </c>
      <c r="Q2321" s="2">
        <v>423.1</v>
      </c>
      <c r="R2321" s="2">
        <v>422</v>
      </c>
      <c r="BJ2321" s="3">
        <v>37656</v>
      </c>
      <c r="BK2321">
        <v>277.17039999999997</v>
      </c>
      <c r="BL2321">
        <v>277.17039999999997</v>
      </c>
      <c r="BM2321">
        <v>277.17039999999997</v>
      </c>
      <c r="BN2321">
        <v>277.17039999999997</v>
      </c>
    </row>
    <row r="2322" spans="2:66" x14ac:dyDescent="0.25">
      <c r="B2322" s="3">
        <v>37656</v>
      </c>
      <c r="C2322" s="2">
        <v>2750.04</v>
      </c>
      <c r="D2322" s="2">
        <v>2618.14</v>
      </c>
      <c r="E2322" s="2">
        <v>2750.04</v>
      </c>
      <c r="F2322" s="2">
        <v>2632.98</v>
      </c>
      <c r="H2322" s="3">
        <v>38651</v>
      </c>
      <c r="I2322">
        <v>1.2099</v>
      </c>
      <c r="J2322">
        <v>1.2042999999999999</v>
      </c>
      <c r="K2322">
        <v>1.2135</v>
      </c>
      <c r="L2322">
        <v>1.2049000000000001</v>
      </c>
      <c r="N2322" s="3">
        <v>38368</v>
      </c>
      <c r="O2322" s="2">
        <v>421.75</v>
      </c>
      <c r="P2322" s="2">
        <v>421.75</v>
      </c>
      <c r="Q2322" s="2">
        <v>422.75</v>
      </c>
      <c r="R2322" s="2">
        <v>422</v>
      </c>
      <c r="BJ2322" s="3">
        <v>37655</v>
      </c>
      <c r="BK2322">
        <v>276.24759999999998</v>
      </c>
      <c r="BL2322">
        <v>276.24759999999998</v>
      </c>
      <c r="BM2322">
        <v>276.24759999999998</v>
      </c>
      <c r="BN2322">
        <v>276.24759999999998</v>
      </c>
    </row>
    <row r="2323" spans="2:66" x14ac:dyDescent="0.25">
      <c r="B2323" s="3">
        <v>37655</v>
      </c>
      <c r="C2323" s="2">
        <v>2750.4</v>
      </c>
      <c r="D2323" s="2">
        <v>2735.58</v>
      </c>
      <c r="E2323" s="2">
        <v>2802.93</v>
      </c>
      <c r="F2323" s="2">
        <v>2751.99</v>
      </c>
      <c r="H2323" s="3">
        <v>38650</v>
      </c>
      <c r="I2323">
        <v>1.1959</v>
      </c>
      <c r="J2323">
        <v>1.1936</v>
      </c>
      <c r="K2323">
        <v>1.2117</v>
      </c>
      <c r="L2323">
        <v>1.2098</v>
      </c>
      <c r="N2323" s="3">
        <v>38367</v>
      </c>
      <c r="O2323" s="2">
        <v>421.75</v>
      </c>
      <c r="P2323" s="2">
        <v>421.75</v>
      </c>
      <c r="Q2323" s="2">
        <v>423.5</v>
      </c>
      <c r="R2323" s="2">
        <v>423.25</v>
      </c>
      <c r="BJ2323" s="3">
        <v>37652</v>
      </c>
      <c r="BK2323">
        <v>276.8467</v>
      </c>
      <c r="BL2323">
        <v>276.8467</v>
      </c>
      <c r="BM2323">
        <v>276.8467</v>
      </c>
      <c r="BN2323">
        <v>276.8467</v>
      </c>
    </row>
    <row r="2324" spans="2:66" x14ac:dyDescent="0.25">
      <c r="B2324" s="3">
        <v>37652</v>
      </c>
      <c r="C2324" s="2">
        <v>2687.72</v>
      </c>
      <c r="D2324" s="2">
        <v>2622.41</v>
      </c>
      <c r="E2324" s="2">
        <v>2753.26</v>
      </c>
      <c r="F2324" s="2">
        <v>2747.83</v>
      </c>
      <c r="H2324" s="3">
        <v>38649</v>
      </c>
      <c r="I2324">
        <v>1.1929000000000001</v>
      </c>
      <c r="J2324">
        <v>1.1919</v>
      </c>
      <c r="K2324">
        <v>1.2017</v>
      </c>
      <c r="L2324">
        <v>1.1958</v>
      </c>
      <c r="N2324" s="3">
        <v>38366</v>
      </c>
      <c r="O2324" s="2">
        <v>425</v>
      </c>
      <c r="P2324" s="2">
        <v>420.25</v>
      </c>
      <c r="Q2324" s="2">
        <v>425.25</v>
      </c>
      <c r="R2324" s="2">
        <v>422.9</v>
      </c>
      <c r="BJ2324" s="3">
        <v>37651</v>
      </c>
      <c r="BK2324">
        <v>276.15519999999998</v>
      </c>
      <c r="BL2324">
        <v>276.15519999999998</v>
      </c>
      <c r="BM2324">
        <v>276.15519999999998</v>
      </c>
      <c r="BN2324">
        <v>276.15519999999998</v>
      </c>
    </row>
    <row r="2325" spans="2:66" x14ac:dyDescent="0.25">
      <c r="B2325" s="3">
        <v>37651</v>
      </c>
      <c r="C2325" s="2">
        <v>2711.84</v>
      </c>
      <c r="D2325" s="2">
        <v>2665.52</v>
      </c>
      <c r="E2325" s="2">
        <v>2742.92</v>
      </c>
      <c r="F2325" s="2">
        <v>2693.78</v>
      </c>
      <c r="H2325" s="3">
        <v>38648</v>
      </c>
      <c r="I2325">
        <v>1.1949000000000001</v>
      </c>
      <c r="J2325">
        <v>1.1928000000000001</v>
      </c>
      <c r="K2325">
        <v>1.1950000000000001</v>
      </c>
      <c r="L2325">
        <v>1.1932</v>
      </c>
      <c r="N2325" s="3">
        <v>38365</v>
      </c>
      <c r="O2325" s="2">
        <v>425.65</v>
      </c>
      <c r="P2325" s="2">
        <v>423.05</v>
      </c>
      <c r="Q2325" s="2">
        <v>426.75</v>
      </c>
      <c r="R2325" s="2">
        <v>424.75</v>
      </c>
      <c r="BJ2325" s="3">
        <v>37650</v>
      </c>
      <c r="BK2325">
        <v>276.96230000000003</v>
      </c>
      <c r="BL2325">
        <v>276.96230000000003</v>
      </c>
      <c r="BM2325">
        <v>276.96230000000003</v>
      </c>
      <c r="BN2325">
        <v>276.96230000000003</v>
      </c>
    </row>
    <row r="2326" spans="2:66" x14ac:dyDescent="0.25">
      <c r="B2326" s="3">
        <v>37650</v>
      </c>
      <c r="C2326" s="2">
        <v>2667.69</v>
      </c>
      <c r="D2326" s="2">
        <v>2563.92</v>
      </c>
      <c r="E2326" s="2">
        <v>2743.1</v>
      </c>
      <c r="F2326" s="2">
        <v>2706.57</v>
      </c>
      <c r="H2326" s="3">
        <v>38647</v>
      </c>
      <c r="I2326">
        <v>1.1949000000000001</v>
      </c>
      <c r="J2326">
        <v>1.1940999999999999</v>
      </c>
      <c r="K2326">
        <v>1.1959</v>
      </c>
      <c r="L2326">
        <v>1.1949000000000001</v>
      </c>
      <c r="N2326" s="3">
        <v>38364</v>
      </c>
      <c r="O2326" s="2">
        <v>422.25</v>
      </c>
      <c r="P2326" s="2">
        <v>420.15</v>
      </c>
      <c r="Q2326" s="2">
        <v>427.35</v>
      </c>
      <c r="R2326" s="2">
        <v>425.75</v>
      </c>
      <c r="BJ2326" s="3">
        <v>37649</v>
      </c>
      <c r="BK2326">
        <v>276.43380000000002</v>
      </c>
      <c r="BL2326">
        <v>276.43380000000002</v>
      </c>
      <c r="BM2326">
        <v>276.43380000000002</v>
      </c>
      <c r="BN2326">
        <v>276.43380000000002</v>
      </c>
    </row>
    <row r="2327" spans="2:66" x14ac:dyDescent="0.25">
      <c r="B2327" s="3">
        <v>37649</v>
      </c>
      <c r="C2327" s="2">
        <v>2649.96</v>
      </c>
      <c r="D2327" s="2">
        <v>2616.04</v>
      </c>
      <c r="E2327" s="2">
        <v>2705.22</v>
      </c>
      <c r="F2327" s="2">
        <v>2671.36</v>
      </c>
      <c r="H2327" s="3">
        <v>38646</v>
      </c>
      <c r="I2327">
        <v>1.2037</v>
      </c>
      <c r="J2327">
        <v>1.1926000000000001</v>
      </c>
      <c r="K2327">
        <v>1.2073</v>
      </c>
      <c r="L2327">
        <v>1.1949000000000001</v>
      </c>
      <c r="N2327" s="3">
        <v>38363</v>
      </c>
      <c r="O2327" s="2">
        <v>419.6</v>
      </c>
      <c r="P2327" s="2">
        <v>419.25</v>
      </c>
      <c r="Q2327" s="2">
        <v>422.65</v>
      </c>
      <c r="R2327" s="2">
        <v>422</v>
      </c>
      <c r="BJ2327" s="3">
        <v>37648</v>
      </c>
      <c r="BK2327">
        <v>276.94029999999998</v>
      </c>
      <c r="BL2327">
        <v>276.94029999999998</v>
      </c>
      <c r="BM2327">
        <v>276.94029999999998</v>
      </c>
      <c r="BN2327">
        <v>276.94029999999998</v>
      </c>
    </row>
    <row r="2328" spans="2:66" x14ac:dyDescent="0.25">
      <c r="B2328" s="3">
        <v>37648</v>
      </c>
      <c r="C2328" s="2">
        <v>2716.42</v>
      </c>
      <c r="D2328" s="2">
        <v>2615.67</v>
      </c>
      <c r="E2328" s="2">
        <v>2728.28</v>
      </c>
      <c r="F2328" s="2">
        <v>2643.8</v>
      </c>
      <c r="H2328" s="3">
        <v>38645</v>
      </c>
      <c r="I2328">
        <v>1.1981999999999999</v>
      </c>
      <c r="J2328">
        <v>1.1948000000000001</v>
      </c>
      <c r="K2328">
        <v>1.2036</v>
      </c>
      <c r="L2328">
        <v>1.2032</v>
      </c>
      <c r="N2328" s="3">
        <v>38362</v>
      </c>
      <c r="O2328" s="2">
        <v>419</v>
      </c>
      <c r="P2328" s="2">
        <v>418.55</v>
      </c>
      <c r="Q2328" s="2">
        <v>421.25</v>
      </c>
      <c r="R2328" s="2">
        <v>418.75</v>
      </c>
      <c r="BJ2328" s="3">
        <v>37645</v>
      </c>
      <c r="BK2328">
        <v>276.44760000000002</v>
      </c>
      <c r="BL2328">
        <v>276.44760000000002</v>
      </c>
      <c r="BM2328">
        <v>276.44760000000002</v>
      </c>
      <c r="BN2328">
        <v>276.44760000000002</v>
      </c>
    </row>
    <row r="2329" spans="2:66" x14ac:dyDescent="0.25">
      <c r="B2329" s="3">
        <v>37645</v>
      </c>
      <c r="C2329" s="2">
        <v>2813.13</v>
      </c>
      <c r="D2329" s="2">
        <v>2714.89</v>
      </c>
      <c r="E2329" s="2">
        <v>2827.43</v>
      </c>
      <c r="F2329" s="2">
        <v>2717.82</v>
      </c>
      <c r="H2329" s="3">
        <v>38644</v>
      </c>
      <c r="I2329">
        <v>1.1930000000000001</v>
      </c>
      <c r="J2329">
        <v>1.1875</v>
      </c>
      <c r="K2329">
        <v>1.2</v>
      </c>
      <c r="L2329">
        <v>1.1982999999999999</v>
      </c>
      <c r="N2329" s="3">
        <v>38361</v>
      </c>
      <c r="O2329" s="2">
        <v>421.75</v>
      </c>
      <c r="P2329" s="2">
        <v>418.5</v>
      </c>
      <c r="Q2329" s="2">
        <v>422.25</v>
      </c>
      <c r="R2329" s="2">
        <v>418.5</v>
      </c>
      <c r="BJ2329" s="3">
        <v>37644</v>
      </c>
      <c r="BK2329">
        <v>275.79880000000003</v>
      </c>
      <c r="BL2329">
        <v>275.79880000000003</v>
      </c>
      <c r="BM2329">
        <v>275.79880000000003</v>
      </c>
      <c r="BN2329">
        <v>275.79880000000003</v>
      </c>
    </row>
    <row r="2330" spans="2:66" x14ac:dyDescent="0.25">
      <c r="B2330" s="3">
        <v>37644</v>
      </c>
      <c r="C2330" s="2">
        <v>2804.13</v>
      </c>
      <c r="D2330" s="2">
        <v>2776.72</v>
      </c>
      <c r="E2330" s="2">
        <v>2862.59</v>
      </c>
      <c r="F2330" s="2">
        <v>2811.22</v>
      </c>
      <c r="H2330" s="3">
        <v>38643</v>
      </c>
      <c r="I2330">
        <v>1.2004999999999999</v>
      </c>
      <c r="J2330">
        <v>1.1917</v>
      </c>
      <c r="K2330">
        <v>1.2007000000000001</v>
      </c>
      <c r="L2330">
        <v>1.1932</v>
      </c>
      <c r="N2330" s="3">
        <v>38360</v>
      </c>
      <c r="O2330" s="2">
        <v>419</v>
      </c>
      <c r="P2330" s="2">
        <v>419</v>
      </c>
      <c r="Q2330" s="2">
        <v>419.75</v>
      </c>
      <c r="R2330" s="2">
        <v>419</v>
      </c>
      <c r="BJ2330" s="3">
        <v>37643</v>
      </c>
      <c r="BK2330">
        <v>275.96339999999998</v>
      </c>
      <c r="BL2330">
        <v>275.96339999999998</v>
      </c>
      <c r="BM2330">
        <v>275.96339999999998</v>
      </c>
      <c r="BN2330">
        <v>275.96339999999998</v>
      </c>
    </row>
    <row r="2331" spans="2:66" x14ac:dyDescent="0.25">
      <c r="B2331" s="3">
        <v>37643</v>
      </c>
      <c r="C2331" s="2">
        <v>2866.35</v>
      </c>
      <c r="D2331" s="2">
        <v>2765.56</v>
      </c>
      <c r="E2331" s="2">
        <v>2897.48</v>
      </c>
      <c r="F2331" s="2">
        <v>2803.25</v>
      </c>
      <c r="H2331" s="3">
        <v>38642</v>
      </c>
      <c r="I2331">
        <v>1.2063999999999999</v>
      </c>
      <c r="J2331">
        <v>1.1992</v>
      </c>
      <c r="K2331">
        <v>1.2119</v>
      </c>
      <c r="L2331">
        <v>1.2002999999999999</v>
      </c>
      <c r="N2331" s="3">
        <v>38359</v>
      </c>
      <c r="O2331" s="2">
        <v>421.5</v>
      </c>
      <c r="P2331" s="2">
        <v>416.15</v>
      </c>
      <c r="Q2331" s="2">
        <v>424.7</v>
      </c>
      <c r="R2331" s="2">
        <v>418.7</v>
      </c>
      <c r="BJ2331" s="3">
        <v>37642</v>
      </c>
      <c r="BK2331">
        <v>275.52629999999999</v>
      </c>
      <c r="BL2331">
        <v>275.52629999999999</v>
      </c>
      <c r="BM2331">
        <v>275.52629999999999</v>
      </c>
      <c r="BN2331">
        <v>275.52629999999999</v>
      </c>
    </row>
    <row r="2332" spans="2:66" x14ac:dyDescent="0.25">
      <c r="B2332" s="3">
        <v>37642</v>
      </c>
      <c r="C2332" s="2">
        <v>2900.88</v>
      </c>
      <c r="D2332" s="2">
        <v>2860.34</v>
      </c>
      <c r="E2332" s="2">
        <v>2955.75</v>
      </c>
      <c r="F2332" s="2">
        <v>2870.57</v>
      </c>
      <c r="H2332" s="3">
        <v>38641</v>
      </c>
      <c r="I2332">
        <v>1.208</v>
      </c>
      <c r="J2332">
        <v>1.2055</v>
      </c>
      <c r="K2332">
        <v>1.2090000000000001</v>
      </c>
      <c r="L2332">
        <v>1.2062999999999999</v>
      </c>
      <c r="N2332" s="3">
        <v>38358</v>
      </c>
      <c r="O2332" s="2">
        <v>426.4</v>
      </c>
      <c r="P2332" s="2">
        <v>419.9</v>
      </c>
      <c r="Q2332" s="2">
        <v>427</v>
      </c>
      <c r="R2332" s="2">
        <v>420.95</v>
      </c>
      <c r="BJ2332" s="3">
        <v>37641</v>
      </c>
      <c r="BK2332">
        <v>275.22519999999997</v>
      </c>
      <c r="BL2332">
        <v>275.22519999999997</v>
      </c>
      <c r="BM2332">
        <v>275.22519999999997</v>
      </c>
      <c r="BN2332">
        <v>275.22519999999997</v>
      </c>
    </row>
    <row r="2333" spans="2:66" x14ac:dyDescent="0.25">
      <c r="B2333" s="3">
        <v>37641</v>
      </c>
      <c r="C2333" s="2">
        <v>2927.58</v>
      </c>
      <c r="D2333" s="2">
        <v>2892.93</v>
      </c>
      <c r="E2333" s="2">
        <v>2966.78</v>
      </c>
      <c r="F2333" s="2">
        <v>2893.55</v>
      </c>
      <c r="H2333" s="3">
        <v>38640</v>
      </c>
      <c r="I2333">
        <v>1.2082999999999999</v>
      </c>
      <c r="J2333">
        <v>1.2071000000000001</v>
      </c>
      <c r="K2333">
        <v>1.2082999999999999</v>
      </c>
      <c r="L2333">
        <v>1.208</v>
      </c>
      <c r="N2333" s="3">
        <v>38357</v>
      </c>
      <c r="O2333" s="2">
        <v>427.2</v>
      </c>
      <c r="P2333" s="2">
        <v>424.75</v>
      </c>
      <c r="Q2333" s="2">
        <v>428.1</v>
      </c>
      <c r="R2333" s="2">
        <v>426.2</v>
      </c>
      <c r="BJ2333" s="3">
        <v>37638</v>
      </c>
      <c r="BK2333">
        <v>274.81229999999999</v>
      </c>
      <c r="BL2333">
        <v>274.81229999999999</v>
      </c>
      <c r="BM2333">
        <v>274.81229999999999</v>
      </c>
      <c r="BN2333">
        <v>274.81229999999999</v>
      </c>
    </row>
    <row r="2334" spans="2:66" x14ac:dyDescent="0.25">
      <c r="B2334" s="3">
        <v>37638</v>
      </c>
      <c r="C2334" s="2">
        <v>3047.11</v>
      </c>
      <c r="D2334" s="2">
        <v>2918.26</v>
      </c>
      <c r="E2334" s="2">
        <v>3047.11</v>
      </c>
      <c r="F2334" s="2">
        <v>2918.82</v>
      </c>
      <c r="H2334" s="3">
        <v>38639</v>
      </c>
      <c r="I2334">
        <v>1.2011000000000001</v>
      </c>
      <c r="J2334">
        <v>1.1979</v>
      </c>
      <c r="K2334">
        <v>1.2102999999999999</v>
      </c>
      <c r="L2334">
        <v>1.2082999999999999</v>
      </c>
      <c r="N2334" s="3">
        <v>38356</v>
      </c>
      <c r="O2334" s="2">
        <v>429.25</v>
      </c>
      <c r="P2334" s="2">
        <v>423.55</v>
      </c>
      <c r="Q2334" s="2">
        <v>429.5</v>
      </c>
      <c r="R2334" s="2">
        <v>427.3</v>
      </c>
      <c r="BJ2334" s="3">
        <v>37637</v>
      </c>
      <c r="BK2334">
        <v>274.08089999999999</v>
      </c>
      <c r="BL2334">
        <v>274.08089999999999</v>
      </c>
      <c r="BM2334">
        <v>274.08089999999999</v>
      </c>
      <c r="BN2334">
        <v>274.08089999999999</v>
      </c>
    </row>
    <row r="2335" spans="2:66" x14ac:dyDescent="0.25">
      <c r="B2335" s="3">
        <v>37637</v>
      </c>
      <c r="C2335" s="2">
        <v>3047.24</v>
      </c>
      <c r="D2335" s="2">
        <v>3023.32</v>
      </c>
      <c r="E2335" s="2">
        <v>3080.27</v>
      </c>
      <c r="F2335" s="2">
        <v>3054.11</v>
      </c>
      <c r="H2335" s="3">
        <v>38638</v>
      </c>
      <c r="I2335">
        <v>1.202</v>
      </c>
      <c r="J2335">
        <v>1.1913</v>
      </c>
      <c r="K2335">
        <v>1.2036</v>
      </c>
      <c r="L2335">
        <v>1.2012</v>
      </c>
      <c r="N2335" s="3">
        <v>38355</v>
      </c>
      <c r="O2335" s="2">
        <v>437.5</v>
      </c>
      <c r="P2335" s="2">
        <v>426.65</v>
      </c>
      <c r="Q2335" s="2">
        <v>437.5</v>
      </c>
      <c r="R2335" s="2">
        <v>428.6</v>
      </c>
      <c r="BJ2335" s="3">
        <v>37636</v>
      </c>
      <c r="BK2335">
        <v>273.5224</v>
      </c>
      <c r="BL2335">
        <v>273.5224</v>
      </c>
      <c r="BM2335">
        <v>273.5224</v>
      </c>
      <c r="BN2335">
        <v>273.5224</v>
      </c>
    </row>
    <row r="2336" spans="2:66" x14ac:dyDescent="0.25">
      <c r="B2336" s="3">
        <v>37636</v>
      </c>
      <c r="C2336" s="2">
        <v>3107.61</v>
      </c>
      <c r="D2336" s="2">
        <v>3036.94</v>
      </c>
      <c r="E2336" s="2">
        <v>3145.66</v>
      </c>
      <c r="F2336" s="2">
        <v>3049.4</v>
      </c>
      <c r="H2336" s="3">
        <v>38637</v>
      </c>
      <c r="I2336">
        <v>1.1966000000000001</v>
      </c>
      <c r="J2336">
        <v>1.1951000000000001</v>
      </c>
      <c r="K2336">
        <v>1.2044999999999999</v>
      </c>
      <c r="L2336">
        <v>1.2019</v>
      </c>
      <c r="N2336" s="3">
        <v>38354</v>
      </c>
      <c r="O2336" s="2">
        <v>437</v>
      </c>
      <c r="P2336" s="2">
        <v>437</v>
      </c>
      <c r="Q2336" s="2">
        <v>437</v>
      </c>
      <c r="R2336" s="2">
        <v>437</v>
      </c>
      <c r="BJ2336" s="3">
        <v>37635</v>
      </c>
      <c r="BK2336">
        <v>273.33609999999999</v>
      </c>
      <c r="BL2336">
        <v>273.33609999999999</v>
      </c>
      <c r="BM2336">
        <v>273.33609999999999</v>
      </c>
      <c r="BN2336">
        <v>273.33609999999999</v>
      </c>
    </row>
    <row r="2337" spans="2:66" x14ac:dyDescent="0.25">
      <c r="B2337" s="3">
        <v>37635</v>
      </c>
      <c r="C2337" s="2">
        <v>3063.49</v>
      </c>
      <c r="D2337" s="2">
        <v>3055.29</v>
      </c>
      <c r="E2337" s="2">
        <v>3141.33</v>
      </c>
      <c r="F2337" s="2">
        <v>3098.72</v>
      </c>
      <c r="H2337" s="3">
        <v>38636</v>
      </c>
      <c r="I2337">
        <v>1.2052</v>
      </c>
      <c r="J2337">
        <v>1.1961999999999999</v>
      </c>
      <c r="K2337">
        <v>1.2054</v>
      </c>
      <c r="L2337">
        <v>1.1967000000000001</v>
      </c>
      <c r="N2337" s="3">
        <v>38353</v>
      </c>
      <c r="O2337" s="2">
        <v>437.2</v>
      </c>
      <c r="P2337" s="2">
        <v>436.5</v>
      </c>
      <c r="Q2337" s="2">
        <v>438.9</v>
      </c>
      <c r="R2337" s="2">
        <v>438</v>
      </c>
      <c r="BJ2337" s="3">
        <v>37634</v>
      </c>
      <c r="BK2337">
        <v>273.24829999999997</v>
      </c>
      <c r="BL2337">
        <v>273.24829999999997</v>
      </c>
      <c r="BM2337">
        <v>273.24829999999997</v>
      </c>
      <c r="BN2337">
        <v>273.24829999999997</v>
      </c>
    </row>
    <row r="2338" spans="2:66" x14ac:dyDescent="0.25">
      <c r="B2338" s="3">
        <v>37634</v>
      </c>
      <c r="C2338" s="2">
        <v>3039.91</v>
      </c>
      <c r="D2338" s="2">
        <v>3039.91</v>
      </c>
      <c r="E2338" s="2">
        <v>3127.12</v>
      </c>
      <c r="F2338" s="2">
        <v>3060.65</v>
      </c>
      <c r="H2338" s="3">
        <v>38635</v>
      </c>
      <c r="I2338">
        <v>1.2122999999999999</v>
      </c>
      <c r="J2338">
        <v>1.2038</v>
      </c>
      <c r="K2338">
        <v>1.2151000000000001</v>
      </c>
      <c r="L2338">
        <v>1.2052</v>
      </c>
      <c r="N2338" s="3">
        <v>38352</v>
      </c>
      <c r="O2338" s="2">
        <v>437.25</v>
      </c>
      <c r="P2338" s="2">
        <v>436.5</v>
      </c>
      <c r="Q2338" s="2">
        <v>438.7</v>
      </c>
      <c r="R2338" s="2">
        <v>438.1</v>
      </c>
      <c r="BJ2338" s="3">
        <v>37631</v>
      </c>
      <c r="BK2338">
        <v>273.72269999999997</v>
      </c>
      <c r="BL2338">
        <v>273.72269999999997</v>
      </c>
      <c r="BM2338">
        <v>273.72269999999997</v>
      </c>
      <c r="BN2338">
        <v>273.72269999999997</v>
      </c>
    </row>
    <row r="2339" spans="2:66" x14ac:dyDescent="0.25">
      <c r="B2339" s="3">
        <v>37631</v>
      </c>
      <c r="C2339" s="2">
        <v>3037.8</v>
      </c>
      <c r="D2339" s="2">
        <v>2986.75</v>
      </c>
      <c r="E2339" s="2">
        <v>3093.78</v>
      </c>
      <c r="F2339" s="2">
        <v>3037.33</v>
      </c>
      <c r="H2339" s="3">
        <v>38634</v>
      </c>
      <c r="I2339">
        <v>1.2118</v>
      </c>
      <c r="J2339">
        <v>1.2101999999999999</v>
      </c>
      <c r="K2339">
        <v>1.2133</v>
      </c>
      <c r="L2339">
        <v>1.2124999999999999</v>
      </c>
      <c r="N2339" s="3">
        <v>38351</v>
      </c>
      <c r="O2339" s="2">
        <v>436</v>
      </c>
      <c r="P2339" s="2">
        <v>433.2</v>
      </c>
      <c r="Q2339" s="2">
        <v>438.5</v>
      </c>
      <c r="R2339" s="2">
        <v>437.2</v>
      </c>
      <c r="BJ2339" s="3">
        <v>37630</v>
      </c>
      <c r="BK2339">
        <v>274.1386</v>
      </c>
      <c r="BL2339">
        <v>274.1386</v>
      </c>
      <c r="BM2339">
        <v>274.1386</v>
      </c>
      <c r="BN2339">
        <v>274.1386</v>
      </c>
    </row>
    <row r="2340" spans="2:66" x14ac:dyDescent="0.25">
      <c r="B2340" s="3">
        <v>37630</v>
      </c>
      <c r="C2340" s="2">
        <v>3000.24</v>
      </c>
      <c r="D2340" s="2">
        <v>2932.93</v>
      </c>
      <c r="E2340" s="2">
        <v>3043.64</v>
      </c>
      <c r="F2340" s="2">
        <v>3037.68</v>
      </c>
      <c r="H2340" s="3">
        <v>38633</v>
      </c>
      <c r="I2340">
        <v>1.2122999999999999</v>
      </c>
      <c r="J2340">
        <v>1.2114</v>
      </c>
      <c r="K2340">
        <v>1.2126999999999999</v>
      </c>
      <c r="L2340">
        <v>1.2118</v>
      </c>
      <c r="N2340" s="3">
        <v>38350</v>
      </c>
      <c r="O2340" s="2">
        <v>443.5</v>
      </c>
      <c r="P2340" s="2">
        <v>433.25</v>
      </c>
      <c r="Q2340" s="2">
        <v>444.15</v>
      </c>
      <c r="R2340" s="2">
        <v>436</v>
      </c>
      <c r="BJ2340" s="3">
        <v>37629</v>
      </c>
      <c r="BK2340">
        <v>273.43360000000001</v>
      </c>
      <c r="BL2340">
        <v>273.43360000000001</v>
      </c>
      <c r="BM2340">
        <v>273.43360000000001</v>
      </c>
      <c r="BN2340">
        <v>273.43360000000001</v>
      </c>
    </row>
    <row r="2341" spans="2:66" x14ac:dyDescent="0.25">
      <c r="B2341" s="3">
        <v>37629</v>
      </c>
      <c r="C2341" s="2">
        <v>3108.02</v>
      </c>
      <c r="D2341" s="2">
        <v>2993</v>
      </c>
      <c r="E2341" s="2">
        <v>3108.02</v>
      </c>
      <c r="F2341" s="2">
        <v>2993</v>
      </c>
      <c r="H2341" s="3">
        <v>38632</v>
      </c>
      <c r="I2341">
        <v>1.2162999999999999</v>
      </c>
      <c r="J2341">
        <v>1.2097</v>
      </c>
      <c r="K2341">
        <v>1.2178</v>
      </c>
      <c r="L2341">
        <v>1.2122999999999999</v>
      </c>
      <c r="N2341" s="3">
        <v>38349</v>
      </c>
      <c r="O2341" s="2">
        <v>444.5</v>
      </c>
      <c r="P2341" s="2">
        <v>442.4</v>
      </c>
      <c r="Q2341" s="2">
        <v>445</v>
      </c>
      <c r="R2341" s="2">
        <v>443.25</v>
      </c>
      <c r="BJ2341" s="3">
        <v>37628</v>
      </c>
      <c r="BK2341">
        <v>272.91219999999998</v>
      </c>
      <c r="BL2341">
        <v>272.91219999999998</v>
      </c>
      <c r="BM2341">
        <v>272.91219999999998</v>
      </c>
      <c r="BN2341">
        <v>272.91219999999998</v>
      </c>
    </row>
    <row r="2342" spans="2:66" x14ac:dyDescent="0.25">
      <c r="B2342" s="3">
        <v>37628</v>
      </c>
      <c r="C2342" s="2">
        <v>3156.56</v>
      </c>
      <c r="D2342" s="2">
        <v>3069.11</v>
      </c>
      <c r="E2342" s="2">
        <v>3156.56</v>
      </c>
      <c r="F2342" s="2">
        <v>3112.77</v>
      </c>
      <c r="H2342" s="3">
        <v>38631</v>
      </c>
      <c r="I2342">
        <v>1.2011000000000001</v>
      </c>
      <c r="J2342">
        <v>1.2011000000000001</v>
      </c>
      <c r="K2342">
        <v>1.2202999999999999</v>
      </c>
      <c r="L2342">
        <v>1.2162999999999999</v>
      </c>
      <c r="N2342" s="3">
        <v>38348</v>
      </c>
      <c r="O2342" s="2">
        <v>442</v>
      </c>
      <c r="P2342" s="2">
        <v>441.9</v>
      </c>
      <c r="Q2342" s="2">
        <v>445</v>
      </c>
      <c r="R2342" s="2">
        <v>444.35</v>
      </c>
      <c r="BJ2342" s="3">
        <v>37627</v>
      </c>
      <c r="BK2342">
        <v>272.40249999999997</v>
      </c>
      <c r="BL2342">
        <v>272.40249999999997</v>
      </c>
      <c r="BM2342">
        <v>272.40249999999997</v>
      </c>
      <c r="BN2342">
        <v>272.40249999999997</v>
      </c>
    </row>
    <row r="2343" spans="2:66" x14ac:dyDescent="0.25">
      <c r="B2343" s="3">
        <v>37627</v>
      </c>
      <c r="C2343" s="2">
        <v>3101.17</v>
      </c>
      <c r="D2343" s="2">
        <v>3033.77</v>
      </c>
      <c r="E2343" s="2">
        <v>3157.25</v>
      </c>
      <c r="F2343" s="2">
        <v>3157.25</v>
      </c>
      <c r="H2343" s="3">
        <v>38630</v>
      </c>
      <c r="I2343">
        <v>1.1918</v>
      </c>
      <c r="J2343">
        <v>1.1914</v>
      </c>
      <c r="K2343">
        <v>1.2016</v>
      </c>
      <c r="L2343">
        <v>1.2011000000000001</v>
      </c>
      <c r="N2343" s="3">
        <v>38347</v>
      </c>
      <c r="O2343" s="2">
        <v>442.25</v>
      </c>
      <c r="P2343" s="2">
        <v>442.25</v>
      </c>
      <c r="Q2343" s="2">
        <v>442.4</v>
      </c>
      <c r="R2343" s="2">
        <v>442.4</v>
      </c>
      <c r="BJ2343" s="3">
        <v>37624</v>
      </c>
      <c r="BK2343">
        <v>272.51339999999999</v>
      </c>
      <c r="BL2343">
        <v>272.51339999999999</v>
      </c>
      <c r="BM2343">
        <v>272.51339999999999</v>
      </c>
      <c r="BN2343">
        <v>272.51339999999999</v>
      </c>
    </row>
    <row r="2344" spans="2:66" x14ac:dyDescent="0.25">
      <c r="B2344" s="3">
        <v>37624</v>
      </c>
      <c r="C2344" s="2">
        <v>3098.89</v>
      </c>
      <c r="D2344" s="2">
        <v>3070.03</v>
      </c>
      <c r="E2344" s="2">
        <v>3124.86</v>
      </c>
      <c r="F2344" s="2">
        <v>3092.94</v>
      </c>
      <c r="H2344" s="3">
        <v>38629</v>
      </c>
      <c r="I2344">
        <v>1.1917</v>
      </c>
      <c r="J2344">
        <v>1.1903999999999999</v>
      </c>
      <c r="K2344">
        <v>1.1946000000000001</v>
      </c>
      <c r="L2344">
        <v>1.1918</v>
      </c>
      <c r="N2344" s="3">
        <v>38346</v>
      </c>
      <c r="O2344" s="2">
        <v>441.4</v>
      </c>
      <c r="P2344" s="2">
        <v>441.13</v>
      </c>
      <c r="Q2344" s="2">
        <v>443</v>
      </c>
      <c r="R2344" s="2">
        <v>442.1</v>
      </c>
      <c r="BJ2344" s="3">
        <v>37623</v>
      </c>
      <c r="BK2344">
        <v>273.58280000000002</v>
      </c>
      <c r="BL2344">
        <v>273.58280000000002</v>
      </c>
      <c r="BM2344">
        <v>273.58280000000002</v>
      </c>
      <c r="BN2344">
        <v>273.58280000000002</v>
      </c>
    </row>
    <row r="2345" spans="2:66" x14ac:dyDescent="0.25">
      <c r="B2345" s="3">
        <v>37623</v>
      </c>
      <c r="C2345" s="2">
        <v>2898.68</v>
      </c>
      <c r="D2345" s="2">
        <v>2898.68</v>
      </c>
      <c r="E2345" s="2">
        <v>3105.04</v>
      </c>
      <c r="F2345" s="2">
        <v>3105.04</v>
      </c>
      <c r="H2345" s="3">
        <v>38628</v>
      </c>
      <c r="I2345">
        <v>1.2022999999999999</v>
      </c>
      <c r="J2345">
        <v>1.1899</v>
      </c>
      <c r="K2345">
        <v>1.2030000000000001</v>
      </c>
      <c r="L2345">
        <v>1.1915</v>
      </c>
      <c r="N2345" s="3">
        <v>38345</v>
      </c>
      <c r="O2345" s="2">
        <v>441.75</v>
      </c>
      <c r="P2345" s="2">
        <v>441.25</v>
      </c>
      <c r="Q2345" s="2">
        <v>443</v>
      </c>
      <c r="R2345" s="2">
        <v>442.3</v>
      </c>
      <c r="BJ2345" s="3">
        <v>37620</v>
      </c>
      <c r="BK2345">
        <v>273.53809999999999</v>
      </c>
      <c r="BL2345">
        <v>273.53809999999999</v>
      </c>
      <c r="BM2345">
        <v>273.53809999999999</v>
      </c>
      <c r="BN2345">
        <v>273.53809999999999</v>
      </c>
    </row>
    <row r="2346" spans="2:66" x14ac:dyDescent="0.25">
      <c r="B2346" s="3">
        <v>37620</v>
      </c>
      <c r="C2346" s="2">
        <v>2838.87</v>
      </c>
      <c r="D2346" s="2">
        <v>2836.01</v>
      </c>
      <c r="E2346" s="2">
        <v>2900.95</v>
      </c>
      <c r="F2346" s="2">
        <v>2892.63</v>
      </c>
      <c r="H2346" s="3">
        <v>38627</v>
      </c>
      <c r="I2346">
        <v>1.2020999999999999</v>
      </c>
      <c r="J2346">
        <v>1.2010000000000001</v>
      </c>
      <c r="K2346">
        <v>1.2035</v>
      </c>
      <c r="L2346">
        <v>1.2023999999999999</v>
      </c>
      <c r="N2346" s="3">
        <v>38344</v>
      </c>
      <c r="O2346" s="2">
        <v>439.5</v>
      </c>
      <c r="P2346" s="2">
        <v>439.5</v>
      </c>
      <c r="Q2346" s="2">
        <v>442.75</v>
      </c>
      <c r="R2346" s="2">
        <v>441.5</v>
      </c>
      <c r="BJ2346" s="3">
        <v>37617</v>
      </c>
      <c r="BK2346">
        <v>273.27809999999999</v>
      </c>
      <c r="BL2346">
        <v>273.27809999999999</v>
      </c>
      <c r="BM2346">
        <v>273.27809999999999</v>
      </c>
      <c r="BN2346">
        <v>273.27809999999999</v>
      </c>
    </row>
    <row r="2347" spans="2:66" x14ac:dyDescent="0.25">
      <c r="B2347" s="3">
        <v>37617</v>
      </c>
      <c r="C2347" s="2">
        <v>2996.67</v>
      </c>
      <c r="D2347" s="2">
        <v>2840</v>
      </c>
      <c r="E2347" s="2">
        <v>2996.67</v>
      </c>
      <c r="F2347" s="2">
        <v>2840</v>
      </c>
      <c r="H2347" s="3">
        <v>38626</v>
      </c>
      <c r="I2347">
        <v>1.2062999999999999</v>
      </c>
      <c r="J2347">
        <v>1.2020999999999999</v>
      </c>
      <c r="K2347">
        <v>1.2062999999999999</v>
      </c>
      <c r="L2347">
        <v>1.2020999999999999</v>
      </c>
      <c r="N2347" s="3">
        <v>38343</v>
      </c>
      <c r="O2347" s="2">
        <v>441.5</v>
      </c>
      <c r="P2347" s="2">
        <v>438.4</v>
      </c>
      <c r="Q2347" s="2">
        <v>442.75</v>
      </c>
      <c r="R2347" s="2">
        <v>439.3</v>
      </c>
      <c r="BJ2347" s="3">
        <v>37613</v>
      </c>
      <c r="BK2347">
        <v>272.69</v>
      </c>
      <c r="BL2347">
        <v>272.69</v>
      </c>
      <c r="BM2347">
        <v>272.69</v>
      </c>
      <c r="BN2347">
        <v>272.69</v>
      </c>
    </row>
    <row r="2348" spans="2:66" x14ac:dyDescent="0.25">
      <c r="B2348" s="3">
        <v>37613</v>
      </c>
      <c r="C2348" s="2">
        <v>3022.31</v>
      </c>
      <c r="D2348" s="2">
        <v>2961.78</v>
      </c>
      <c r="E2348" s="2">
        <v>3048.29</v>
      </c>
      <c r="F2348" s="2">
        <v>3000.84</v>
      </c>
      <c r="H2348" s="3">
        <v>38625</v>
      </c>
      <c r="I2348">
        <v>1.2019</v>
      </c>
      <c r="J2348">
        <v>1.1995</v>
      </c>
      <c r="K2348">
        <v>1.2088000000000001</v>
      </c>
      <c r="L2348">
        <v>1.2062999999999999</v>
      </c>
      <c r="N2348" s="3">
        <v>38342</v>
      </c>
      <c r="O2348" s="2">
        <v>442.55</v>
      </c>
      <c r="P2348" s="2">
        <v>440</v>
      </c>
      <c r="Q2348" s="2">
        <v>443.1</v>
      </c>
      <c r="R2348" s="2">
        <v>441.5</v>
      </c>
      <c r="BJ2348" s="3">
        <v>37610</v>
      </c>
      <c r="BK2348">
        <v>272.53179999999998</v>
      </c>
      <c r="BL2348">
        <v>272.53179999999998</v>
      </c>
      <c r="BM2348">
        <v>272.53179999999998</v>
      </c>
      <c r="BN2348">
        <v>272.53179999999998</v>
      </c>
    </row>
    <row r="2349" spans="2:66" x14ac:dyDescent="0.25">
      <c r="B2349" s="3">
        <v>37610</v>
      </c>
      <c r="C2349" s="2">
        <v>2970.28</v>
      </c>
      <c r="D2349" s="2">
        <v>2948.56</v>
      </c>
      <c r="E2349" s="2">
        <v>3039.12</v>
      </c>
      <c r="F2349" s="2">
        <v>3024.22</v>
      </c>
      <c r="H2349" s="3">
        <v>38624</v>
      </c>
      <c r="I2349">
        <v>1.2055</v>
      </c>
      <c r="J2349">
        <v>1.2004999999999999</v>
      </c>
      <c r="K2349">
        <v>1.2071000000000001</v>
      </c>
      <c r="L2349">
        <v>1.202</v>
      </c>
      <c r="N2349" s="3">
        <v>38341</v>
      </c>
      <c r="O2349" s="2">
        <v>441.25</v>
      </c>
      <c r="P2349" s="2">
        <v>440.5</v>
      </c>
      <c r="Q2349" s="2">
        <v>443.6</v>
      </c>
      <c r="R2349" s="2">
        <v>442.65</v>
      </c>
      <c r="BJ2349" s="3">
        <v>37609</v>
      </c>
      <c r="BK2349">
        <v>272.28590000000003</v>
      </c>
      <c r="BL2349">
        <v>272.28590000000003</v>
      </c>
      <c r="BM2349">
        <v>272.28590000000003</v>
      </c>
      <c r="BN2349">
        <v>272.28590000000003</v>
      </c>
    </row>
    <row r="2350" spans="2:66" x14ac:dyDescent="0.25">
      <c r="B2350" s="3">
        <v>37609</v>
      </c>
      <c r="C2350" s="2">
        <v>3031.98</v>
      </c>
      <c r="D2350" s="2">
        <v>2925.87</v>
      </c>
      <c r="E2350" s="2">
        <v>3099.32</v>
      </c>
      <c r="F2350" s="2">
        <v>2961.41</v>
      </c>
      <c r="H2350" s="3">
        <v>38623</v>
      </c>
      <c r="I2350">
        <v>1.2010000000000001</v>
      </c>
      <c r="J2350">
        <v>1.1992</v>
      </c>
      <c r="K2350">
        <v>1.2067000000000001</v>
      </c>
      <c r="L2350">
        <v>1.2055</v>
      </c>
      <c r="N2350" s="3">
        <v>38340</v>
      </c>
      <c r="O2350" s="2">
        <v>438.75</v>
      </c>
      <c r="P2350" s="2">
        <v>438.75</v>
      </c>
      <c r="Q2350" s="2">
        <v>438.75</v>
      </c>
      <c r="R2350" s="2">
        <v>438.75</v>
      </c>
      <c r="BJ2350" s="3">
        <v>37608</v>
      </c>
      <c r="BK2350">
        <v>271.88589999999999</v>
      </c>
      <c r="BL2350">
        <v>271.88589999999999</v>
      </c>
      <c r="BM2350">
        <v>271.88589999999999</v>
      </c>
      <c r="BN2350">
        <v>271.88589999999999</v>
      </c>
    </row>
    <row r="2351" spans="2:66" x14ac:dyDescent="0.25">
      <c r="B2351" s="3">
        <v>37608</v>
      </c>
      <c r="C2351" s="2">
        <v>3136.04</v>
      </c>
      <c r="D2351" s="2">
        <v>3022.69</v>
      </c>
      <c r="E2351" s="2">
        <v>3136.04</v>
      </c>
      <c r="F2351" s="2">
        <v>3022.69</v>
      </c>
      <c r="H2351" s="3">
        <v>38622</v>
      </c>
      <c r="I2351">
        <v>1.2072000000000001</v>
      </c>
      <c r="J2351">
        <v>1.1979</v>
      </c>
      <c r="K2351">
        <v>1.2078</v>
      </c>
      <c r="L2351">
        <v>1.2014</v>
      </c>
      <c r="N2351" s="3">
        <v>38339</v>
      </c>
      <c r="O2351" s="2">
        <v>441.5</v>
      </c>
      <c r="P2351" s="2">
        <v>441</v>
      </c>
      <c r="Q2351" s="2">
        <v>441.5</v>
      </c>
      <c r="R2351" s="2">
        <v>441</v>
      </c>
      <c r="BJ2351" s="3">
        <v>37607</v>
      </c>
      <c r="BK2351">
        <v>271.62509999999997</v>
      </c>
      <c r="BL2351">
        <v>271.62509999999997</v>
      </c>
      <c r="BM2351">
        <v>271.62509999999997</v>
      </c>
      <c r="BN2351">
        <v>271.62509999999997</v>
      </c>
    </row>
    <row r="2352" spans="2:66" x14ac:dyDescent="0.25">
      <c r="B2352" s="3">
        <v>37607</v>
      </c>
      <c r="C2352" s="2">
        <v>3209.65</v>
      </c>
      <c r="D2352" s="2">
        <v>3136.09</v>
      </c>
      <c r="E2352" s="2">
        <v>3222.4</v>
      </c>
      <c r="F2352" s="2">
        <v>3139.97</v>
      </c>
      <c r="H2352" s="3">
        <v>38621</v>
      </c>
      <c r="I2352">
        <v>1.2028000000000001</v>
      </c>
      <c r="J2352">
        <v>1.2012</v>
      </c>
      <c r="K2352">
        <v>1.2079</v>
      </c>
      <c r="L2352">
        <v>1.2072000000000001</v>
      </c>
      <c r="N2352" s="3">
        <v>38338</v>
      </c>
      <c r="O2352" s="2">
        <v>437</v>
      </c>
      <c r="P2352" s="2">
        <v>437</v>
      </c>
      <c r="Q2352" s="2">
        <v>441.5</v>
      </c>
      <c r="R2352" s="2">
        <v>440.8</v>
      </c>
      <c r="BJ2352" s="3">
        <v>37606</v>
      </c>
      <c r="BK2352">
        <v>271.63470000000001</v>
      </c>
      <c r="BL2352">
        <v>271.63470000000001</v>
      </c>
      <c r="BM2352">
        <v>271.63470000000001</v>
      </c>
      <c r="BN2352">
        <v>271.63470000000001</v>
      </c>
    </row>
    <row r="2353" spans="2:66" x14ac:dyDescent="0.25">
      <c r="B2353" s="3">
        <v>37606</v>
      </c>
      <c r="C2353" s="2">
        <v>3074.51</v>
      </c>
      <c r="D2353" s="2">
        <v>3029.74</v>
      </c>
      <c r="E2353" s="2">
        <v>3205.29</v>
      </c>
      <c r="F2353" s="2">
        <v>3205.29</v>
      </c>
      <c r="H2353" s="3">
        <v>38620</v>
      </c>
      <c r="I2353">
        <v>1.2037</v>
      </c>
      <c r="J2353">
        <v>1.2017</v>
      </c>
      <c r="K2353">
        <v>1.2047000000000001</v>
      </c>
      <c r="L2353">
        <v>1.2032</v>
      </c>
      <c r="N2353" s="3">
        <v>38337</v>
      </c>
      <c r="O2353" s="2">
        <v>440.5</v>
      </c>
      <c r="P2353" s="2">
        <v>436.2</v>
      </c>
      <c r="Q2353" s="2">
        <v>442.5</v>
      </c>
      <c r="R2353" s="2">
        <v>436.75</v>
      </c>
      <c r="BJ2353" s="3">
        <v>37603</v>
      </c>
      <c r="BK2353">
        <v>271.61559999999997</v>
      </c>
      <c r="BL2353">
        <v>271.61559999999997</v>
      </c>
      <c r="BM2353">
        <v>271.61559999999997</v>
      </c>
      <c r="BN2353">
        <v>271.61559999999997</v>
      </c>
    </row>
    <row r="2354" spans="2:66" x14ac:dyDescent="0.25">
      <c r="B2354" s="3">
        <v>37603</v>
      </c>
      <c r="C2354" s="2">
        <v>3110.79</v>
      </c>
      <c r="D2354" s="2">
        <v>3034.12</v>
      </c>
      <c r="E2354" s="2">
        <v>3122.53</v>
      </c>
      <c r="F2354" s="2">
        <v>3077.06</v>
      </c>
      <c r="H2354" s="3">
        <v>38619</v>
      </c>
      <c r="I2354">
        <v>1.2047000000000001</v>
      </c>
      <c r="J2354">
        <v>1.2034</v>
      </c>
      <c r="K2354">
        <v>1.2047000000000001</v>
      </c>
      <c r="L2354">
        <v>1.2037</v>
      </c>
      <c r="N2354" s="3">
        <v>38336</v>
      </c>
      <c r="O2354" s="2">
        <v>435.75</v>
      </c>
      <c r="P2354" s="2">
        <v>434.75</v>
      </c>
      <c r="Q2354" s="2">
        <v>440.95</v>
      </c>
      <c r="R2354" s="2">
        <v>439.75</v>
      </c>
      <c r="BJ2354" s="3">
        <v>37602</v>
      </c>
      <c r="BK2354">
        <v>271.1103</v>
      </c>
      <c r="BL2354">
        <v>271.1103</v>
      </c>
      <c r="BM2354">
        <v>271.1103</v>
      </c>
      <c r="BN2354">
        <v>271.1103</v>
      </c>
    </row>
    <row r="2355" spans="2:66" x14ac:dyDescent="0.25">
      <c r="B2355" s="3">
        <v>37602</v>
      </c>
      <c r="C2355" s="2">
        <v>3193.59</v>
      </c>
      <c r="D2355" s="2">
        <v>3098.26</v>
      </c>
      <c r="E2355" s="2">
        <v>3208.59</v>
      </c>
      <c r="F2355" s="2">
        <v>3111.88</v>
      </c>
      <c r="H2355" s="3">
        <v>38618</v>
      </c>
      <c r="I2355">
        <v>1.2139</v>
      </c>
      <c r="J2355">
        <v>1.2030000000000001</v>
      </c>
      <c r="K2355">
        <v>1.2162999999999999</v>
      </c>
      <c r="L2355">
        <v>1.2047000000000001</v>
      </c>
      <c r="N2355" s="3">
        <v>38335</v>
      </c>
      <c r="O2355" s="2">
        <v>438.5</v>
      </c>
      <c r="P2355" s="2">
        <v>434.75</v>
      </c>
      <c r="Q2355" s="2">
        <v>439.3</v>
      </c>
      <c r="R2355" s="2">
        <v>435.15</v>
      </c>
      <c r="BJ2355" s="3">
        <v>37601</v>
      </c>
      <c r="BK2355">
        <v>270.05349999999999</v>
      </c>
      <c r="BL2355">
        <v>270.05349999999999</v>
      </c>
      <c r="BM2355">
        <v>270.05349999999999</v>
      </c>
      <c r="BN2355">
        <v>270.05349999999999</v>
      </c>
    </row>
    <row r="2356" spans="2:66" x14ac:dyDescent="0.25">
      <c r="B2356" s="3">
        <v>37601</v>
      </c>
      <c r="C2356" s="2">
        <v>3166.46</v>
      </c>
      <c r="D2356" s="2">
        <v>3134.37</v>
      </c>
      <c r="E2356" s="2">
        <v>3212.62</v>
      </c>
      <c r="F2356" s="2">
        <v>3196.05</v>
      </c>
      <c r="H2356" s="3">
        <v>38617</v>
      </c>
      <c r="I2356">
        <v>1.2259</v>
      </c>
      <c r="J2356">
        <v>1.2130000000000001</v>
      </c>
      <c r="K2356">
        <v>1.2264999999999999</v>
      </c>
      <c r="L2356">
        <v>1.2141999999999999</v>
      </c>
      <c r="N2356" s="3">
        <v>38334</v>
      </c>
      <c r="O2356" s="2">
        <v>433.75</v>
      </c>
      <c r="P2356" s="2">
        <v>433</v>
      </c>
      <c r="Q2356" s="2">
        <v>439.7</v>
      </c>
      <c r="R2356" s="2">
        <v>438.7</v>
      </c>
      <c r="BJ2356" s="3">
        <v>37600</v>
      </c>
      <c r="BK2356">
        <v>270.29430000000002</v>
      </c>
      <c r="BL2356">
        <v>270.29430000000002</v>
      </c>
      <c r="BM2356">
        <v>270.29430000000002</v>
      </c>
      <c r="BN2356">
        <v>270.29430000000002</v>
      </c>
    </row>
    <row r="2357" spans="2:66" x14ac:dyDescent="0.25">
      <c r="B2357" s="3">
        <v>37600</v>
      </c>
      <c r="C2357" s="2">
        <v>3062.87</v>
      </c>
      <c r="D2357" s="2">
        <v>3062.87</v>
      </c>
      <c r="E2357" s="2">
        <v>3173.96</v>
      </c>
      <c r="F2357" s="2">
        <v>3167.99</v>
      </c>
      <c r="H2357" s="3">
        <v>38616</v>
      </c>
      <c r="I2357">
        <v>1.2115</v>
      </c>
      <c r="J2357">
        <v>1.2112000000000001</v>
      </c>
      <c r="K2357">
        <v>1.2265999999999999</v>
      </c>
      <c r="L2357">
        <v>1.2264999999999999</v>
      </c>
      <c r="N2357" s="3">
        <v>38333</v>
      </c>
      <c r="O2357" s="2">
        <v>433.8</v>
      </c>
      <c r="P2357" s="2">
        <v>433.8</v>
      </c>
      <c r="Q2357" s="2">
        <v>433.8</v>
      </c>
      <c r="R2357" s="2">
        <v>433.8</v>
      </c>
      <c r="BJ2357" s="3">
        <v>37599</v>
      </c>
      <c r="BK2357">
        <v>269.75099999999998</v>
      </c>
      <c r="BL2357">
        <v>269.75099999999998</v>
      </c>
      <c r="BM2357">
        <v>269.75099999999998</v>
      </c>
      <c r="BN2357">
        <v>269.75099999999998</v>
      </c>
    </row>
    <row r="2358" spans="2:66" x14ac:dyDescent="0.25">
      <c r="B2358" s="3">
        <v>37599</v>
      </c>
      <c r="C2358" s="2">
        <v>3206.36</v>
      </c>
      <c r="D2358" s="2">
        <v>3065.57</v>
      </c>
      <c r="E2358" s="2">
        <v>3223.42</v>
      </c>
      <c r="F2358" s="2">
        <v>3065.57</v>
      </c>
      <c r="H2358" s="3">
        <v>38615</v>
      </c>
      <c r="I2358">
        <v>1.2145999999999999</v>
      </c>
      <c r="J2358">
        <v>1.2109000000000001</v>
      </c>
      <c r="K2358">
        <v>1.2188000000000001</v>
      </c>
      <c r="L2358">
        <v>1.2116</v>
      </c>
      <c r="N2358" s="3">
        <v>38332</v>
      </c>
      <c r="O2358" s="2">
        <v>434.5</v>
      </c>
      <c r="P2358" s="2">
        <v>433</v>
      </c>
      <c r="Q2358" s="2">
        <v>434.5</v>
      </c>
      <c r="R2358" s="2">
        <v>433.5</v>
      </c>
      <c r="BJ2358" s="3">
        <v>37596</v>
      </c>
      <c r="BK2358">
        <v>269.1293</v>
      </c>
      <c r="BL2358">
        <v>269.1293</v>
      </c>
      <c r="BM2358">
        <v>269.1293</v>
      </c>
      <c r="BN2358">
        <v>269.1293</v>
      </c>
    </row>
    <row r="2359" spans="2:66" x14ac:dyDescent="0.25">
      <c r="B2359" s="3">
        <v>37596</v>
      </c>
      <c r="C2359" s="2">
        <v>3221.68</v>
      </c>
      <c r="D2359" s="2">
        <v>3108.76</v>
      </c>
      <c r="E2359" s="2">
        <v>3245.76</v>
      </c>
      <c r="F2359" s="2">
        <v>3207.53</v>
      </c>
      <c r="H2359" s="3">
        <v>38614</v>
      </c>
      <c r="I2359">
        <v>1.2161</v>
      </c>
      <c r="J2359">
        <v>1.2101</v>
      </c>
      <c r="K2359">
        <v>1.2174</v>
      </c>
      <c r="L2359">
        <v>1.2142999999999999</v>
      </c>
      <c r="N2359" s="3">
        <v>38331</v>
      </c>
      <c r="O2359" s="2">
        <v>436.9</v>
      </c>
      <c r="P2359" s="2">
        <v>431.25</v>
      </c>
      <c r="Q2359" s="2">
        <v>437.3</v>
      </c>
      <c r="R2359" s="2">
        <v>434.1</v>
      </c>
      <c r="BJ2359" s="3">
        <v>37595</v>
      </c>
      <c r="BK2359">
        <v>268.87419999999997</v>
      </c>
      <c r="BL2359">
        <v>268.87419999999997</v>
      </c>
      <c r="BM2359">
        <v>268.87419999999997</v>
      </c>
      <c r="BN2359">
        <v>268.87419999999997</v>
      </c>
    </row>
    <row r="2360" spans="2:66" x14ac:dyDescent="0.25">
      <c r="B2360" s="3">
        <v>37595</v>
      </c>
      <c r="C2360" s="2">
        <v>3327.75</v>
      </c>
      <c r="D2360" s="2">
        <v>3189.12</v>
      </c>
      <c r="E2360" s="2">
        <v>3386.27</v>
      </c>
      <c r="F2360" s="2">
        <v>3224.74</v>
      </c>
      <c r="H2360" s="3">
        <v>38613</v>
      </c>
      <c r="I2360">
        <v>1.2233000000000001</v>
      </c>
      <c r="J2360">
        <v>1.2142999999999999</v>
      </c>
      <c r="K2360">
        <v>1.2239</v>
      </c>
      <c r="L2360">
        <v>1.2163999999999999</v>
      </c>
      <c r="N2360" s="3">
        <v>38330</v>
      </c>
      <c r="O2360" s="2">
        <v>440</v>
      </c>
      <c r="P2360" s="2">
        <v>432.05</v>
      </c>
      <c r="Q2360" s="2">
        <v>441</v>
      </c>
      <c r="R2360" s="2">
        <v>437.4</v>
      </c>
      <c r="BJ2360" s="3">
        <v>37594</v>
      </c>
      <c r="BK2360">
        <v>268.46120000000002</v>
      </c>
      <c r="BL2360">
        <v>268.46120000000002</v>
      </c>
      <c r="BM2360">
        <v>268.46120000000002</v>
      </c>
      <c r="BN2360">
        <v>268.46120000000002</v>
      </c>
    </row>
    <row r="2361" spans="2:66" x14ac:dyDescent="0.25">
      <c r="B2361" s="3">
        <v>37594</v>
      </c>
      <c r="C2361" s="2">
        <v>3275.8</v>
      </c>
      <c r="D2361" s="2">
        <v>3235.58</v>
      </c>
      <c r="E2361" s="2">
        <v>3331.14</v>
      </c>
      <c r="F2361" s="2">
        <v>3320.75</v>
      </c>
      <c r="H2361" s="3">
        <v>38612</v>
      </c>
      <c r="I2361">
        <v>1.2235</v>
      </c>
      <c r="J2361">
        <v>1.2229000000000001</v>
      </c>
      <c r="K2361">
        <v>1.2237</v>
      </c>
      <c r="L2361">
        <v>1.2233000000000001</v>
      </c>
      <c r="N2361" s="3">
        <v>38329</v>
      </c>
      <c r="O2361" s="2">
        <v>450.6</v>
      </c>
      <c r="P2361" s="2">
        <v>433.05</v>
      </c>
      <c r="Q2361" s="2">
        <v>450.6</v>
      </c>
      <c r="R2361" s="2">
        <v>439.8</v>
      </c>
      <c r="BJ2361" s="3">
        <v>37593</v>
      </c>
      <c r="BK2361">
        <v>268.17149999999998</v>
      </c>
      <c r="BL2361">
        <v>268.17149999999998</v>
      </c>
      <c r="BM2361">
        <v>268.17149999999998</v>
      </c>
      <c r="BN2361">
        <v>268.17149999999998</v>
      </c>
    </row>
    <row r="2362" spans="2:66" x14ac:dyDescent="0.25">
      <c r="B2362" s="3">
        <v>37593</v>
      </c>
      <c r="C2362" s="2">
        <v>3389.13</v>
      </c>
      <c r="D2362" s="2">
        <v>3278.63</v>
      </c>
      <c r="E2362" s="2">
        <v>3410.95</v>
      </c>
      <c r="F2362" s="2">
        <v>3280.49</v>
      </c>
      <c r="H2362" s="3">
        <v>38611</v>
      </c>
      <c r="I2362">
        <v>1.2224999999999999</v>
      </c>
      <c r="J2362">
        <v>1.2201</v>
      </c>
      <c r="K2362">
        <v>1.2304999999999999</v>
      </c>
      <c r="L2362">
        <v>1.2235</v>
      </c>
      <c r="N2362" s="3">
        <v>38328</v>
      </c>
      <c r="O2362" s="2">
        <v>451.5</v>
      </c>
      <c r="P2362" s="2">
        <v>450.3</v>
      </c>
      <c r="Q2362" s="2">
        <v>454.5</v>
      </c>
      <c r="R2362" s="2">
        <v>450.5</v>
      </c>
      <c r="BJ2362" s="3">
        <v>37592</v>
      </c>
      <c r="BK2362">
        <v>267.91640000000001</v>
      </c>
      <c r="BL2362">
        <v>267.91640000000001</v>
      </c>
      <c r="BM2362">
        <v>267.91640000000001</v>
      </c>
      <c r="BN2362">
        <v>267.91640000000001</v>
      </c>
    </row>
    <row r="2363" spans="2:66" x14ac:dyDescent="0.25">
      <c r="B2363" s="3">
        <v>37592</v>
      </c>
      <c r="C2363" s="2">
        <v>3332.73</v>
      </c>
      <c r="D2363" s="2">
        <v>3332.73</v>
      </c>
      <c r="E2363" s="2">
        <v>3476.83</v>
      </c>
      <c r="F2363" s="2">
        <v>3380.2</v>
      </c>
      <c r="H2363" s="3">
        <v>38610</v>
      </c>
      <c r="I2363">
        <v>1.2274</v>
      </c>
      <c r="J2363">
        <v>1.2194</v>
      </c>
      <c r="K2363">
        <v>1.2274</v>
      </c>
      <c r="L2363">
        <v>1.2228000000000001</v>
      </c>
      <c r="N2363" s="3">
        <v>38327</v>
      </c>
      <c r="O2363" s="2">
        <v>455</v>
      </c>
      <c r="P2363" s="2">
        <v>450.55</v>
      </c>
      <c r="Q2363" s="2">
        <v>456</v>
      </c>
      <c r="R2363" s="2">
        <v>452.2</v>
      </c>
      <c r="BJ2363" s="3">
        <v>37589</v>
      </c>
      <c r="BK2363">
        <v>268.09890000000001</v>
      </c>
      <c r="BL2363">
        <v>268.09890000000001</v>
      </c>
      <c r="BM2363">
        <v>268.09890000000001</v>
      </c>
      <c r="BN2363">
        <v>268.09890000000001</v>
      </c>
    </row>
    <row r="2364" spans="2:66" x14ac:dyDescent="0.25">
      <c r="B2364" s="3">
        <v>37589</v>
      </c>
      <c r="C2364" s="2">
        <v>3361.06</v>
      </c>
      <c r="D2364" s="2">
        <v>3320.32</v>
      </c>
      <c r="E2364" s="2">
        <v>3403.4</v>
      </c>
      <c r="F2364" s="2">
        <v>3320.32</v>
      </c>
      <c r="H2364" s="3">
        <v>38609</v>
      </c>
      <c r="I2364">
        <v>1.2284999999999999</v>
      </c>
      <c r="J2364">
        <v>1.2262999999999999</v>
      </c>
      <c r="K2364">
        <v>1.2324999999999999</v>
      </c>
      <c r="L2364">
        <v>1.2274</v>
      </c>
      <c r="N2364" s="3">
        <v>38326</v>
      </c>
      <c r="O2364" s="2">
        <v>455.3</v>
      </c>
      <c r="P2364" s="2">
        <v>443</v>
      </c>
      <c r="Q2364" s="2">
        <v>456.1</v>
      </c>
      <c r="R2364" s="2">
        <v>455.4</v>
      </c>
      <c r="BJ2364" s="3">
        <v>37588</v>
      </c>
      <c r="BK2364">
        <v>267.73439999999999</v>
      </c>
      <c r="BL2364">
        <v>267.73439999999999</v>
      </c>
      <c r="BM2364">
        <v>267.73439999999999</v>
      </c>
      <c r="BN2364">
        <v>267.73439999999999</v>
      </c>
    </row>
    <row r="2365" spans="2:66" x14ac:dyDescent="0.25">
      <c r="B2365" s="3">
        <v>37588</v>
      </c>
      <c r="C2365" s="2">
        <v>3342.58</v>
      </c>
      <c r="D2365" s="2">
        <v>3305.44</v>
      </c>
      <c r="E2365" s="2">
        <v>3376.99</v>
      </c>
      <c r="F2365" s="2">
        <v>3360.76</v>
      </c>
      <c r="H2365" s="3">
        <v>38608</v>
      </c>
      <c r="I2365">
        <v>1.2294</v>
      </c>
      <c r="J2365">
        <v>1.2250000000000001</v>
      </c>
      <c r="K2365">
        <v>1.2313000000000001</v>
      </c>
      <c r="L2365">
        <v>1.2285999999999999</v>
      </c>
      <c r="N2365" s="3">
        <v>38325</v>
      </c>
      <c r="O2365" s="2">
        <v>455.25</v>
      </c>
      <c r="P2365" s="2">
        <v>454.5</v>
      </c>
      <c r="Q2365" s="2">
        <v>455.25</v>
      </c>
      <c r="R2365" s="2">
        <v>455</v>
      </c>
      <c r="BJ2365" s="3">
        <v>37587</v>
      </c>
      <c r="BK2365">
        <v>268.57979999999998</v>
      </c>
      <c r="BL2365">
        <v>268.57979999999998</v>
      </c>
      <c r="BM2365">
        <v>268.57979999999998</v>
      </c>
      <c r="BN2365">
        <v>268.57979999999998</v>
      </c>
    </row>
    <row r="2366" spans="2:66" x14ac:dyDescent="0.25">
      <c r="B2366" s="3">
        <v>37587</v>
      </c>
      <c r="C2366" s="2">
        <v>3184.47</v>
      </c>
      <c r="D2366" s="2">
        <v>3148.94</v>
      </c>
      <c r="E2366" s="2">
        <v>3346.14</v>
      </c>
      <c r="F2366" s="2">
        <v>3346.14</v>
      </c>
      <c r="H2366" s="3">
        <v>38607</v>
      </c>
      <c r="I2366">
        <v>1.2412000000000001</v>
      </c>
      <c r="J2366">
        <v>1.2269000000000001</v>
      </c>
      <c r="K2366">
        <v>1.2413000000000001</v>
      </c>
      <c r="L2366">
        <v>1.2292000000000001</v>
      </c>
      <c r="N2366" s="3">
        <v>38324</v>
      </c>
      <c r="O2366" s="2">
        <v>449.1</v>
      </c>
      <c r="P2366" s="2">
        <v>447.65</v>
      </c>
      <c r="Q2366" s="2">
        <v>456.1</v>
      </c>
      <c r="R2366" s="2">
        <v>455.45</v>
      </c>
      <c r="BJ2366" s="3">
        <v>37586</v>
      </c>
      <c r="BK2366">
        <v>267.96390000000002</v>
      </c>
      <c r="BL2366">
        <v>267.96390000000002</v>
      </c>
      <c r="BM2366">
        <v>267.96390000000002</v>
      </c>
      <c r="BN2366">
        <v>267.96390000000002</v>
      </c>
    </row>
    <row r="2367" spans="2:66" x14ac:dyDescent="0.25">
      <c r="B2367" s="3">
        <v>37586</v>
      </c>
      <c r="C2367" s="2">
        <v>3299.61</v>
      </c>
      <c r="D2367" s="2">
        <v>3183.3</v>
      </c>
      <c r="E2367" s="2">
        <v>3333.53</v>
      </c>
      <c r="F2367" s="2">
        <v>3191.63</v>
      </c>
      <c r="H2367" s="3">
        <v>38606</v>
      </c>
      <c r="I2367">
        <v>1.2410000000000001</v>
      </c>
      <c r="J2367">
        <v>1.2394000000000001</v>
      </c>
      <c r="K2367">
        <v>1.2434000000000001</v>
      </c>
      <c r="L2367">
        <v>1.2410000000000001</v>
      </c>
      <c r="N2367" s="3">
        <v>38323</v>
      </c>
      <c r="O2367" s="2">
        <v>454.25</v>
      </c>
      <c r="P2367" s="2">
        <v>446.15</v>
      </c>
      <c r="Q2367" s="2">
        <v>456.75</v>
      </c>
      <c r="R2367" s="2">
        <v>449</v>
      </c>
      <c r="BJ2367" s="3">
        <v>37585</v>
      </c>
      <c r="BK2367">
        <v>267.52589999999998</v>
      </c>
      <c r="BL2367">
        <v>267.52589999999998</v>
      </c>
      <c r="BM2367">
        <v>267.52589999999998</v>
      </c>
      <c r="BN2367">
        <v>267.52589999999998</v>
      </c>
    </row>
    <row r="2368" spans="2:66" x14ac:dyDescent="0.25">
      <c r="B2368" s="3">
        <v>37585</v>
      </c>
      <c r="C2368" s="2">
        <v>3322.78</v>
      </c>
      <c r="D2368" s="2">
        <v>3278.59</v>
      </c>
      <c r="E2368" s="2">
        <v>3365.59</v>
      </c>
      <c r="F2368" s="2">
        <v>3299.24</v>
      </c>
      <c r="H2368" s="3">
        <v>38605</v>
      </c>
      <c r="I2368">
        <v>1.2405999999999999</v>
      </c>
      <c r="J2368">
        <v>1.24</v>
      </c>
      <c r="K2368">
        <v>1.2412000000000001</v>
      </c>
      <c r="L2368">
        <v>1.2410000000000001</v>
      </c>
      <c r="N2368" s="3">
        <v>38322</v>
      </c>
      <c r="O2368" s="2">
        <v>450.75</v>
      </c>
      <c r="P2368" s="2">
        <v>450</v>
      </c>
      <c r="Q2368" s="2">
        <v>455.2</v>
      </c>
      <c r="R2368" s="2">
        <v>453.3</v>
      </c>
      <c r="BJ2368" s="3">
        <v>37582</v>
      </c>
      <c r="BK2368">
        <v>268.38920000000002</v>
      </c>
      <c r="BL2368">
        <v>268.38920000000002</v>
      </c>
      <c r="BM2368">
        <v>268.38920000000002</v>
      </c>
      <c r="BN2368">
        <v>268.38920000000002</v>
      </c>
    </row>
    <row r="2369" spans="2:66" x14ac:dyDescent="0.25">
      <c r="B2369" s="3">
        <v>37582</v>
      </c>
      <c r="C2369" s="2">
        <v>3302.68</v>
      </c>
      <c r="D2369" s="2">
        <v>3278</v>
      </c>
      <c r="E2369" s="2">
        <v>3337.34</v>
      </c>
      <c r="F2369" s="2">
        <v>3320.88</v>
      </c>
      <c r="H2369" s="3">
        <v>38604</v>
      </c>
      <c r="I2369">
        <v>1.2404999999999999</v>
      </c>
      <c r="J2369">
        <v>1.2373000000000001</v>
      </c>
      <c r="K2369">
        <v>1.2455000000000001</v>
      </c>
      <c r="L2369">
        <v>1.2405999999999999</v>
      </c>
      <c r="N2369" s="3">
        <v>38321</v>
      </c>
      <c r="O2369" s="2">
        <v>452.75</v>
      </c>
      <c r="P2369" s="2">
        <v>447.6</v>
      </c>
      <c r="Q2369" s="2">
        <v>453.5</v>
      </c>
      <c r="R2369" s="2">
        <v>450.5</v>
      </c>
      <c r="BJ2369" s="3">
        <v>37581</v>
      </c>
      <c r="BK2369">
        <v>268.55549999999999</v>
      </c>
      <c r="BL2369">
        <v>268.55549999999999</v>
      </c>
      <c r="BM2369">
        <v>268.55549999999999</v>
      </c>
      <c r="BN2369">
        <v>268.55549999999999</v>
      </c>
    </row>
    <row r="2370" spans="2:66" x14ac:dyDescent="0.25">
      <c r="B2370" s="3">
        <v>37581</v>
      </c>
      <c r="C2370" s="2">
        <v>3216.54</v>
      </c>
      <c r="D2370" s="2">
        <v>3216.54</v>
      </c>
      <c r="E2370" s="2">
        <v>3304.83</v>
      </c>
      <c r="F2370" s="2">
        <v>3304.63</v>
      </c>
      <c r="H2370" s="3">
        <v>38603</v>
      </c>
      <c r="I2370">
        <v>1.2416</v>
      </c>
      <c r="J2370">
        <v>1.238</v>
      </c>
      <c r="K2370">
        <v>1.2450000000000001</v>
      </c>
      <c r="L2370">
        <v>1.2404999999999999</v>
      </c>
      <c r="N2370" s="3">
        <v>38320</v>
      </c>
      <c r="O2370" s="2">
        <v>453.75</v>
      </c>
      <c r="P2370" s="2">
        <v>448.75</v>
      </c>
      <c r="Q2370" s="2">
        <v>454.4</v>
      </c>
      <c r="R2370" s="2">
        <v>453.3</v>
      </c>
      <c r="BJ2370" s="3">
        <v>37580</v>
      </c>
      <c r="BK2370">
        <v>268.74149999999997</v>
      </c>
      <c r="BL2370">
        <v>268.74149999999997</v>
      </c>
      <c r="BM2370">
        <v>268.74149999999997</v>
      </c>
      <c r="BN2370">
        <v>268.74149999999997</v>
      </c>
    </row>
    <row r="2371" spans="2:66" x14ac:dyDescent="0.25">
      <c r="B2371" s="3">
        <v>37580</v>
      </c>
      <c r="C2371" s="2">
        <v>3210.22</v>
      </c>
      <c r="D2371" s="2">
        <v>3117.02</v>
      </c>
      <c r="E2371" s="2">
        <v>3224.78</v>
      </c>
      <c r="F2371" s="2">
        <v>3212.99</v>
      </c>
      <c r="H2371" s="3">
        <v>38602</v>
      </c>
      <c r="I2371">
        <v>1.2455000000000001</v>
      </c>
      <c r="J2371">
        <v>1.2403</v>
      </c>
      <c r="K2371">
        <v>1.2535000000000001</v>
      </c>
      <c r="L2371">
        <v>1.2418</v>
      </c>
      <c r="N2371" s="3">
        <v>38319</v>
      </c>
      <c r="O2371" s="2">
        <v>453</v>
      </c>
      <c r="P2371" s="2">
        <v>452.75</v>
      </c>
      <c r="Q2371" s="2">
        <v>453.5</v>
      </c>
      <c r="R2371" s="2">
        <v>453.5</v>
      </c>
      <c r="BJ2371" s="3">
        <v>37579</v>
      </c>
      <c r="BK2371">
        <v>268.69720000000001</v>
      </c>
      <c r="BL2371">
        <v>268.69720000000001</v>
      </c>
      <c r="BM2371">
        <v>268.69720000000001</v>
      </c>
      <c r="BN2371">
        <v>268.69720000000001</v>
      </c>
    </row>
    <row r="2372" spans="2:66" x14ac:dyDescent="0.25">
      <c r="B2372" s="3">
        <v>37579</v>
      </c>
      <c r="C2372" s="2">
        <v>3205.76</v>
      </c>
      <c r="D2372" s="2">
        <v>3144.78</v>
      </c>
      <c r="E2372" s="2">
        <v>3221.98</v>
      </c>
      <c r="F2372" s="2">
        <v>3206.93</v>
      </c>
      <c r="H2372" s="3">
        <v>38601</v>
      </c>
      <c r="I2372">
        <v>1.2506999999999999</v>
      </c>
      <c r="J2372">
        <v>1.2443</v>
      </c>
      <c r="K2372">
        <v>1.2515000000000001</v>
      </c>
      <c r="L2372">
        <v>1.2458</v>
      </c>
      <c r="N2372" s="3">
        <v>38318</v>
      </c>
      <c r="O2372" s="2">
        <v>451.75</v>
      </c>
      <c r="P2372" s="2">
        <v>451.25</v>
      </c>
      <c r="Q2372" s="2">
        <v>451.75</v>
      </c>
      <c r="R2372" s="2">
        <v>451.25</v>
      </c>
      <c r="BJ2372" s="3">
        <v>37578</v>
      </c>
      <c r="BK2372">
        <v>267.91539999999998</v>
      </c>
      <c r="BL2372">
        <v>267.91539999999998</v>
      </c>
      <c r="BM2372">
        <v>267.91539999999998</v>
      </c>
      <c r="BN2372">
        <v>267.91539999999998</v>
      </c>
    </row>
    <row r="2373" spans="2:66" x14ac:dyDescent="0.25">
      <c r="B2373" s="3">
        <v>37578</v>
      </c>
      <c r="C2373" s="2">
        <v>3195.97</v>
      </c>
      <c r="D2373" s="2">
        <v>3185.06</v>
      </c>
      <c r="E2373" s="2">
        <v>3262.08</v>
      </c>
      <c r="F2373" s="2">
        <v>3218.36</v>
      </c>
      <c r="H2373" s="3">
        <v>38600</v>
      </c>
      <c r="I2373">
        <v>1.2529999999999999</v>
      </c>
      <c r="J2373">
        <v>1.2504</v>
      </c>
      <c r="K2373">
        <v>1.2583</v>
      </c>
      <c r="L2373">
        <v>1.2506999999999999</v>
      </c>
      <c r="N2373" s="3">
        <v>38317</v>
      </c>
      <c r="O2373" s="2">
        <v>451</v>
      </c>
      <c r="P2373" s="2">
        <v>449</v>
      </c>
      <c r="Q2373" s="2">
        <v>455</v>
      </c>
      <c r="R2373" s="2">
        <v>452.25</v>
      </c>
      <c r="BJ2373" s="3">
        <v>37575</v>
      </c>
      <c r="BK2373">
        <v>268.41309999999999</v>
      </c>
      <c r="BL2373">
        <v>268.41309999999999</v>
      </c>
      <c r="BM2373">
        <v>268.41309999999999</v>
      </c>
      <c r="BN2373">
        <v>268.41309999999999</v>
      </c>
    </row>
    <row r="2374" spans="2:66" x14ac:dyDescent="0.25">
      <c r="B2374" s="3">
        <v>37575</v>
      </c>
      <c r="C2374" s="2">
        <v>3195.99</v>
      </c>
      <c r="D2374" s="2">
        <v>3151.61</v>
      </c>
      <c r="E2374" s="2">
        <v>3232.07</v>
      </c>
      <c r="F2374" s="2">
        <v>3191.76</v>
      </c>
      <c r="H2374" s="3">
        <v>38599</v>
      </c>
      <c r="I2374">
        <v>1.2543</v>
      </c>
      <c r="J2374">
        <v>1.2526999999999999</v>
      </c>
      <c r="K2374">
        <v>1.2544</v>
      </c>
      <c r="L2374">
        <v>1.2537</v>
      </c>
      <c r="N2374" s="3">
        <v>38316</v>
      </c>
      <c r="O2374" s="2">
        <v>449</v>
      </c>
      <c r="P2374" s="2">
        <v>448.45</v>
      </c>
      <c r="Q2374" s="2">
        <v>452.75</v>
      </c>
      <c r="R2374" s="2">
        <v>451.5</v>
      </c>
      <c r="BJ2374" s="3">
        <v>37574</v>
      </c>
      <c r="BK2374">
        <v>268.77480000000003</v>
      </c>
      <c r="BL2374">
        <v>268.77480000000003</v>
      </c>
      <c r="BM2374">
        <v>268.77480000000003</v>
      </c>
      <c r="BN2374">
        <v>268.77480000000003</v>
      </c>
    </row>
    <row r="2375" spans="2:66" x14ac:dyDescent="0.25">
      <c r="B2375" s="3">
        <v>37574</v>
      </c>
      <c r="C2375" s="2">
        <v>3063.3</v>
      </c>
      <c r="D2375" s="2">
        <v>3035.72</v>
      </c>
      <c r="E2375" s="2">
        <v>3191.67</v>
      </c>
      <c r="F2375" s="2">
        <v>3188.39</v>
      </c>
      <c r="H2375" s="3">
        <v>38598</v>
      </c>
      <c r="I2375">
        <v>1.2509999999999999</v>
      </c>
      <c r="J2375">
        <v>1.2509999999999999</v>
      </c>
      <c r="K2375">
        <v>1.2543</v>
      </c>
      <c r="L2375">
        <v>1.2543</v>
      </c>
      <c r="N2375" s="3">
        <v>38315</v>
      </c>
      <c r="O2375" s="2">
        <v>447</v>
      </c>
      <c r="P2375" s="2">
        <v>447</v>
      </c>
      <c r="Q2375" s="2">
        <v>449.5</v>
      </c>
      <c r="R2375" s="2">
        <v>448.75</v>
      </c>
      <c r="BJ2375" s="3">
        <v>37573</v>
      </c>
      <c r="BK2375">
        <v>268.8476</v>
      </c>
      <c r="BL2375">
        <v>268.8476</v>
      </c>
      <c r="BM2375">
        <v>268.8476</v>
      </c>
      <c r="BN2375">
        <v>268.8476</v>
      </c>
    </row>
    <row r="2376" spans="2:66" x14ac:dyDescent="0.25">
      <c r="B2376" s="3">
        <v>37573</v>
      </c>
      <c r="C2376" s="2">
        <v>3096.7</v>
      </c>
      <c r="D2376" s="2">
        <v>2987.85</v>
      </c>
      <c r="E2376" s="2">
        <v>3121.32</v>
      </c>
      <c r="F2376" s="2">
        <v>3066.42</v>
      </c>
      <c r="H2376" s="3">
        <v>38597</v>
      </c>
      <c r="I2376">
        <v>1.2477</v>
      </c>
      <c r="J2376">
        <v>1.2465999999999999</v>
      </c>
      <c r="K2376">
        <v>1.2586999999999999</v>
      </c>
      <c r="L2376">
        <v>1.2509999999999999</v>
      </c>
      <c r="N2376" s="3">
        <v>38314</v>
      </c>
      <c r="O2376" s="2">
        <v>448.25</v>
      </c>
      <c r="P2376" s="2">
        <v>445.5</v>
      </c>
      <c r="Q2376" s="2">
        <v>449.5</v>
      </c>
      <c r="R2376" s="2">
        <v>446.75</v>
      </c>
      <c r="BJ2376" s="3">
        <v>37572</v>
      </c>
      <c r="BK2376">
        <v>268.90379999999999</v>
      </c>
      <c r="BL2376">
        <v>268.90379999999999</v>
      </c>
      <c r="BM2376">
        <v>268.90379999999999</v>
      </c>
      <c r="BN2376">
        <v>268.90379999999999</v>
      </c>
    </row>
    <row r="2377" spans="2:66" x14ac:dyDescent="0.25">
      <c r="B2377" s="3">
        <v>37572</v>
      </c>
      <c r="C2377" s="2">
        <v>3040.14</v>
      </c>
      <c r="D2377" s="2">
        <v>3024.97</v>
      </c>
      <c r="E2377" s="2">
        <v>3129.66</v>
      </c>
      <c r="F2377" s="2">
        <v>3115.88</v>
      </c>
      <c r="H2377" s="3">
        <v>38596</v>
      </c>
      <c r="I2377">
        <v>1.2338</v>
      </c>
      <c r="J2377">
        <v>1.2324999999999999</v>
      </c>
      <c r="K2377">
        <v>1.2517</v>
      </c>
      <c r="L2377">
        <v>1.2477</v>
      </c>
      <c r="N2377" s="3">
        <v>38313</v>
      </c>
      <c r="O2377" s="2">
        <v>446.25</v>
      </c>
      <c r="P2377" s="2">
        <v>445.6</v>
      </c>
      <c r="Q2377" s="2">
        <v>448.55</v>
      </c>
      <c r="R2377" s="2">
        <v>448.25</v>
      </c>
      <c r="BJ2377" s="3">
        <v>37571</v>
      </c>
      <c r="BK2377">
        <v>268.47230000000002</v>
      </c>
      <c r="BL2377">
        <v>268.47230000000002</v>
      </c>
      <c r="BM2377">
        <v>268.47230000000002</v>
      </c>
      <c r="BN2377">
        <v>268.47230000000002</v>
      </c>
    </row>
    <row r="2378" spans="2:66" x14ac:dyDescent="0.25">
      <c r="B2378" s="3">
        <v>37571</v>
      </c>
      <c r="C2378" s="2">
        <v>3076.25</v>
      </c>
      <c r="D2378" s="2">
        <v>3005.43</v>
      </c>
      <c r="E2378" s="2">
        <v>3076.25</v>
      </c>
      <c r="F2378" s="2">
        <v>3042.06</v>
      </c>
      <c r="H2378" s="3">
        <v>38595</v>
      </c>
      <c r="I2378">
        <v>1.2217</v>
      </c>
      <c r="J2378">
        <v>1.2186999999999999</v>
      </c>
      <c r="K2378">
        <v>1.2356</v>
      </c>
      <c r="L2378">
        <v>1.234</v>
      </c>
      <c r="N2378" s="3">
        <v>38312</v>
      </c>
      <c r="O2378" s="2">
        <v>444.45</v>
      </c>
      <c r="P2378" s="2">
        <v>444.45</v>
      </c>
      <c r="Q2378" s="2">
        <v>444.45</v>
      </c>
      <c r="R2378" s="2">
        <v>444.45</v>
      </c>
      <c r="BJ2378" s="3">
        <v>37568</v>
      </c>
      <c r="BK2378">
        <v>267.8485</v>
      </c>
      <c r="BL2378">
        <v>267.8485</v>
      </c>
      <c r="BM2378">
        <v>267.8485</v>
      </c>
      <c r="BN2378">
        <v>267.8485</v>
      </c>
    </row>
    <row r="2379" spans="2:66" x14ac:dyDescent="0.25">
      <c r="B2379" s="3">
        <v>37568</v>
      </c>
      <c r="C2379" s="2">
        <v>3157.91</v>
      </c>
      <c r="D2379" s="2">
        <v>3072.81</v>
      </c>
      <c r="E2379" s="2">
        <v>3174.39</v>
      </c>
      <c r="F2379" s="2">
        <v>3079.1</v>
      </c>
      <c r="H2379" s="3">
        <v>38594</v>
      </c>
      <c r="I2379">
        <v>1.2222</v>
      </c>
      <c r="J2379">
        <v>1.2168000000000001</v>
      </c>
      <c r="K2379">
        <v>1.2233000000000001</v>
      </c>
      <c r="L2379">
        <v>1.2214</v>
      </c>
      <c r="N2379" s="3">
        <v>38311</v>
      </c>
      <c r="O2379" s="2">
        <v>446.5</v>
      </c>
      <c r="P2379" s="2">
        <v>446</v>
      </c>
      <c r="Q2379" s="2">
        <v>446.5</v>
      </c>
      <c r="R2379" s="2">
        <v>446.25</v>
      </c>
      <c r="BJ2379" s="3">
        <v>37567</v>
      </c>
      <c r="BK2379">
        <v>266.75209999999998</v>
      </c>
      <c r="BL2379">
        <v>266.75209999999998</v>
      </c>
      <c r="BM2379">
        <v>266.75209999999998</v>
      </c>
      <c r="BN2379">
        <v>266.75209999999998</v>
      </c>
    </row>
    <row r="2380" spans="2:66" x14ac:dyDescent="0.25">
      <c r="B2380" s="3">
        <v>37567</v>
      </c>
      <c r="C2380" s="2">
        <v>3298.51</v>
      </c>
      <c r="D2380" s="2">
        <v>3130.44</v>
      </c>
      <c r="E2380" s="2">
        <v>3334.51</v>
      </c>
      <c r="F2380" s="2">
        <v>3155.66</v>
      </c>
      <c r="H2380" s="3">
        <v>38593</v>
      </c>
      <c r="I2380">
        <v>1.234</v>
      </c>
      <c r="J2380">
        <v>1.2215</v>
      </c>
      <c r="K2380">
        <v>1.2344999999999999</v>
      </c>
      <c r="L2380">
        <v>1.2222999999999999</v>
      </c>
      <c r="N2380" s="3">
        <v>38310</v>
      </c>
      <c r="O2380" s="2">
        <v>442</v>
      </c>
      <c r="P2380" s="2">
        <v>441.5</v>
      </c>
      <c r="Q2380" s="2">
        <v>447.65</v>
      </c>
      <c r="R2380" s="2">
        <v>446.65</v>
      </c>
      <c r="BJ2380" s="3">
        <v>37566</v>
      </c>
      <c r="BK2380">
        <v>265.93430000000001</v>
      </c>
      <c r="BL2380">
        <v>265.93430000000001</v>
      </c>
      <c r="BM2380">
        <v>265.93430000000001</v>
      </c>
      <c r="BN2380">
        <v>265.93430000000001</v>
      </c>
    </row>
    <row r="2381" spans="2:66" x14ac:dyDescent="0.25">
      <c r="B2381" s="3">
        <v>37566</v>
      </c>
      <c r="C2381" s="2">
        <v>3356.06</v>
      </c>
      <c r="D2381" s="2">
        <v>3280.9</v>
      </c>
      <c r="E2381" s="2">
        <v>3443.49</v>
      </c>
      <c r="F2381" s="2">
        <v>3298.84</v>
      </c>
      <c r="H2381" s="3">
        <v>38592</v>
      </c>
      <c r="I2381">
        <v>1.2282</v>
      </c>
      <c r="J2381">
        <v>1.228</v>
      </c>
      <c r="K2381">
        <v>1.2342</v>
      </c>
      <c r="L2381">
        <v>1.2338</v>
      </c>
      <c r="N2381" s="3">
        <v>38309</v>
      </c>
      <c r="O2381" s="2">
        <v>444.4</v>
      </c>
      <c r="P2381" s="2">
        <v>439.65</v>
      </c>
      <c r="Q2381" s="2">
        <v>445.9</v>
      </c>
      <c r="R2381" s="2">
        <v>442.75</v>
      </c>
      <c r="BJ2381" s="3">
        <v>37565</v>
      </c>
      <c r="BK2381">
        <v>267.03500000000003</v>
      </c>
      <c r="BL2381">
        <v>267.03500000000003</v>
      </c>
      <c r="BM2381">
        <v>267.03500000000003</v>
      </c>
      <c r="BN2381">
        <v>267.03500000000003</v>
      </c>
    </row>
    <row r="2382" spans="2:66" x14ac:dyDescent="0.25">
      <c r="B2382" s="3">
        <v>37565</v>
      </c>
      <c r="C2382" s="2">
        <v>3318.17</v>
      </c>
      <c r="D2382" s="2">
        <v>3268.13</v>
      </c>
      <c r="E2382" s="2">
        <v>3395.53</v>
      </c>
      <c r="F2382" s="2">
        <v>3351.32</v>
      </c>
      <c r="H2382" s="3">
        <v>38591</v>
      </c>
      <c r="I2382">
        <v>1.2287999999999999</v>
      </c>
      <c r="J2382">
        <v>1.2277</v>
      </c>
      <c r="K2382">
        <v>1.2287999999999999</v>
      </c>
      <c r="L2382">
        <v>1.2282</v>
      </c>
      <c r="N2382" s="3">
        <v>38308</v>
      </c>
      <c r="O2382" s="2">
        <v>439</v>
      </c>
      <c r="P2382" s="2">
        <v>438.75</v>
      </c>
      <c r="Q2382" s="2">
        <v>444.6</v>
      </c>
      <c r="R2382" s="2">
        <v>444.25</v>
      </c>
      <c r="BJ2382" s="3">
        <v>37564</v>
      </c>
      <c r="BK2382">
        <v>267.06049999999999</v>
      </c>
      <c r="BL2382">
        <v>267.06049999999999</v>
      </c>
      <c r="BM2382">
        <v>267.06049999999999</v>
      </c>
      <c r="BN2382">
        <v>267.06049999999999</v>
      </c>
    </row>
    <row r="2383" spans="2:66" x14ac:dyDescent="0.25">
      <c r="B2383" s="3">
        <v>37564</v>
      </c>
      <c r="C2383" s="2">
        <v>3167.49</v>
      </c>
      <c r="D2383" s="2">
        <v>3167.49</v>
      </c>
      <c r="E2383" s="2">
        <v>3330.94</v>
      </c>
      <c r="F2383" s="2">
        <v>3327.94</v>
      </c>
      <c r="H2383" s="3">
        <v>38590</v>
      </c>
      <c r="I2383">
        <v>1.2278</v>
      </c>
      <c r="J2383">
        <v>1.2270000000000001</v>
      </c>
      <c r="K2383">
        <v>1.2339</v>
      </c>
      <c r="L2383">
        <v>1.2287999999999999</v>
      </c>
      <c r="N2383" s="3">
        <v>38307</v>
      </c>
      <c r="O2383" s="2">
        <v>436.5</v>
      </c>
      <c r="P2383" s="2">
        <v>435.75</v>
      </c>
      <c r="Q2383" s="2">
        <v>440.25</v>
      </c>
      <c r="R2383" s="2">
        <v>439.25</v>
      </c>
      <c r="BJ2383" s="3">
        <v>37561</v>
      </c>
      <c r="BK2383">
        <v>267.92570000000001</v>
      </c>
      <c r="BL2383">
        <v>267.92570000000001</v>
      </c>
      <c r="BM2383">
        <v>267.92570000000001</v>
      </c>
      <c r="BN2383">
        <v>267.92570000000001</v>
      </c>
    </row>
    <row r="2384" spans="2:66" x14ac:dyDescent="0.25">
      <c r="B2384" s="3">
        <v>37561</v>
      </c>
      <c r="C2384" s="2">
        <v>3152.19</v>
      </c>
      <c r="D2384" s="2">
        <v>3056.22</v>
      </c>
      <c r="E2384" s="2">
        <v>3174.01</v>
      </c>
      <c r="F2384" s="2">
        <v>3165.16</v>
      </c>
      <c r="H2384" s="3">
        <v>38589</v>
      </c>
      <c r="I2384">
        <v>1.2257</v>
      </c>
      <c r="J2384">
        <v>1.2257</v>
      </c>
      <c r="K2384">
        <v>1.2323</v>
      </c>
      <c r="L2384">
        <v>1.2281</v>
      </c>
      <c r="N2384" s="3">
        <v>38306</v>
      </c>
      <c r="O2384" s="2">
        <v>437.25</v>
      </c>
      <c r="P2384" s="2">
        <v>435.75</v>
      </c>
      <c r="Q2384" s="2">
        <v>440</v>
      </c>
      <c r="R2384" s="2">
        <v>436.45</v>
      </c>
      <c r="BJ2384" s="3">
        <v>37560</v>
      </c>
      <c r="BK2384">
        <v>267.0068</v>
      </c>
      <c r="BL2384">
        <v>267.0068</v>
      </c>
      <c r="BM2384">
        <v>267.0068</v>
      </c>
      <c r="BN2384">
        <v>267.0068</v>
      </c>
    </row>
    <row r="2385" spans="2:66" x14ac:dyDescent="0.25">
      <c r="B2385" s="3">
        <v>37560</v>
      </c>
      <c r="C2385" s="2">
        <v>3115.76</v>
      </c>
      <c r="D2385" s="2">
        <v>3086.62</v>
      </c>
      <c r="E2385" s="2">
        <v>3216.27</v>
      </c>
      <c r="F2385" s="2">
        <v>3152.85</v>
      </c>
      <c r="H2385" s="3">
        <v>38588</v>
      </c>
      <c r="I2385">
        <v>1.2221</v>
      </c>
      <c r="J2385">
        <v>1.2161999999999999</v>
      </c>
      <c r="K2385">
        <v>1.2278</v>
      </c>
      <c r="L2385">
        <v>1.2257</v>
      </c>
      <c r="N2385" s="3">
        <v>38305</v>
      </c>
      <c r="O2385" s="2">
        <v>437.7</v>
      </c>
      <c r="P2385" s="2">
        <v>437.7</v>
      </c>
      <c r="Q2385" s="2">
        <v>437.7</v>
      </c>
      <c r="R2385" s="2">
        <v>437.7</v>
      </c>
      <c r="BJ2385" s="3">
        <v>37559</v>
      </c>
      <c r="BK2385">
        <v>267.26299999999998</v>
      </c>
      <c r="BL2385">
        <v>267.26299999999998</v>
      </c>
      <c r="BM2385">
        <v>267.26299999999998</v>
      </c>
      <c r="BN2385">
        <v>267.26299999999998</v>
      </c>
    </row>
    <row r="2386" spans="2:66" x14ac:dyDescent="0.25">
      <c r="B2386" s="3">
        <v>37559</v>
      </c>
      <c r="C2386" s="2">
        <v>3024.9</v>
      </c>
      <c r="D2386" s="2">
        <v>2999.6</v>
      </c>
      <c r="E2386" s="2">
        <v>3140.39</v>
      </c>
      <c r="F2386" s="2">
        <v>3113.59</v>
      </c>
      <c r="H2386" s="3">
        <v>38587</v>
      </c>
      <c r="I2386">
        <v>1.2229000000000001</v>
      </c>
      <c r="J2386">
        <v>1.2188000000000001</v>
      </c>
      <c r="K2386">
        <v>1.2252000000000001</v>
      </c>
      <c r="L2386">
        <v>1.2218</v>
      </c>
      <c r="N2386" s="3">
        <v>38304</v>
      </c>
      <c r="O2386" s="2">
        <v>437.5</v>
      </c>
      <c r="P2386" s="2">
        <v>437.1</v>
      </c>
      <c r="Q2386" s="2">
        <v>437.5</v>
      </c>
      <c r="R2386" s="2">
        <v>437.5</v>
      </c>
      <c r="BJ2386" s="3">
        <v>37558</v>
      </c>
      <c r="BK2386">
        <v>266.92630000000003</v>
      </c>
      <c r="BL2386">
        <v>266.92630000000003</v>
      </c>
      <c r="BM2386">
        <v>266.92630000000003</v>
      </c>
      <c r="BN2386">
        <v>266.92630000000003</v>
      </c>
    </row>
    <row r="2387" spans="2:66" x14ac:dyDescent="0.25">
      <c r="B2387" s="3">
        <v>37558</v>
      </c>
      <c r="C2387" s="2">
        <v>3188.72</v>
      </c>
      <c r="D2387" s="2">
        <v>3010.74</v>
      </c>
      <c r="E2387" s="2">
        <v>3188.72</v>
      </c>
      <c r="F2387" s="2">
        <v>3022.01</v>
      </c>
      <c r="H2387" s="3">
        <v>38586</v>
      </c>
      <c r="I2387">
        <v>1.216</v>
      </c>
      <c r="J2387">
        <v>1.216</v>
      </c>
      <c r="K2387">
        <v>1.2242</v>
      </c>
      <c r="L2387">
        <v>1.2225999999999999</v>
      </c>
      <c r="N2387" s="3">
        <v>38303</v>
      </c>
      <c r="O2387" s="2">
        <v>434.25</v>
      </c>
      <c r="P2387" s="2">
        <v>434</v>
      </c>
      <c r="Q2387" s="2">
        <v>438.8</v>
      </c>
      <c r="R2387" s="2">
        <v>437.7</v>
      </c>
      <c r="BJ2387" s="3">
        <v>37557</v>
      </c>
      <c r="BK2387">
        <v>266.45589999999999</v>
      </c>
      <c r="BL2387">
        <v>266.45589999999999</v>
      </c>
      <c r="BM2387">
        <v>266.45589999999999</v>
      </c>
      <c r="BN2387">
        <v>266.45589999999999</v>
      </c>
    </row>
    <row r="2388" spans="2:66" x14ac:dyDescent="0.25">
      <c r="B2388" s="3">
        <v>37557</v>
      </c>
      <c r="C2388" s="2">
        <v>3105.29</v>
      </c>
      <c r="D2388" s="2">
        <v>3105.29</v>
      </c>
      <c r="E2388" s="2">
        <v>3235.66</v>
      </c>
      <c r="F2388" s="2">
        <v>3198.96</v>
      </c>
      <c r="H2388" s="3">
        <v>38585</v>
      </c>
      <c r="I2388">
        <v>1.2150000000000001</v>
      </c>
      <c r="J2388">
        <v>1.2150000000000001</v>
      </c>
      <c r="K2388">
        <v>1.2176</v>
      </c>
      <c r="L2388">
        <v>1.2161999999999999</v>
      </c>
      <c r="N2388" s="3">
        <v>38302</v>
      </c>
      <c r="O2388" s="2">
        <v>433.75</v>
      </c>
      <c r="P2388" s="2">
        <v>431.6</v>
      </c>
      <c r="Q2388" s="2">
        <v>435.05</v>
      </c>
      <c r="R2388" s="2">
        <v>434.5</v>
      </c>
      <c r="BJ2388" s="3">
        <v>37554</v>
      </c>
      <c r="BK2388">
        <v>265.5283</v>
      </c>
      <c r="BL2388">
        <v>265.5283</v>
      </c>
      <c r="BM2388">
        <v>265.5283</v>
      </c>
      <c r="BN2388">
        <v>265.5283</v>
      </c>
    </row>
    <row r="2389" spans="2:66" x14ac:dyDescent="0.25">
      <c r="B2389" s="3">
        <v>37554</v>
      </c>
      <c r="C2389" s="2">
        <v>3089.71</v>
      </c>
      <c r="D2389" s="2">
        <v>3018.74</v>
      </c>
      <c r="E2389" s="2">
        <v>3119.71</v>
      </c>
      <c r="F2389" s="2">
        <v>3102.01</v>
      </c>
      <c r="H2389" s="3">
        <v>38584</v>
      </c>
      <c r="I2389">
        <v>1.2145999999999999</v>
      </c>
      <c r="J2389">
        <v>1.2144999999999999</v>
      </c>
      <c r="K2389">
        <v>1.216</v>
      </c>
      <c r="L2389">
        <v>1.2150000000000001</v>
      </c>
      <c r="N2389" s="3">
        <v>38301</v>
      </c>
      <c r="O2389" s="2">
        <v>434.5</v>
      </c>
      <c r="P2389" s="2">
        <v>432.15</v>
      </c>
      <c r="Q2389" s="2">
        <v>437.25</v>
      </c>
      <c r="R2389" s="2">
        <v>433.5</v>
      </c>
      <c r="BJ2389" s="3">
        <v>37553</v>
      </c>
      <c r="BK2389">
        <v>265.6404</v>
      </c>
      <c r="BL2389">
        <v>265.6404</v>
      </c>
      <c r="BM2389">
        <v>265.6404</v>
      </c>
      <c r="BN2389">
        <v>265.6404</v>
      </c>
    </row>
    <row r="2390" spans="2:66" x14ac:dyDescent="0.25">
      <c r="B2390" s="3">
        <v>37553</v>
      </c>
      <c r="C2390" s="2">
        <v>3027.36</v>
      </c>
      <c r="D2390" s="2">
        <v>3020.05</v>
      </c>
      <c r="E2390" s="2">
        <v>3129.57</v>
      </c>
      <c r="F2390" s="2">
        <v>3090.01</v>
      </c>
      <c r="H2390" s="3">
        <v>38583</v>
      </c>
      <c r="I2390">
        <v>1.2183999999999999</v>
      </c>
      <c r="J2390">
        <v>1.2128000000000001</v>
      </c>
      <c r="K2390">
        <v>1.2192000000000001</v>
      </c>
      <c r="L2390">
        <v>1.2145999999999999</v>
      </c>
      <c r="N2390" s="3">
        <v>38300</v>
      </c>
      <c r="O2390" s="2">
        <v>431.75</v>
      </c>
      <c r="P2390" s="2">
        <v>431</v>
      </c>
      <c r="Q2390" s="2">
        <v>436.6</v>
      </c>
      <c r="R2390" s="2">
        <v>434.95</v>
      </c>
      <c r="BJ2390" s="3">
        <v>37552</v>
      </c>
      <c r="BK2390">
        <v>265.71300000000002</v>
      </c>
      <c r="BL2390">
        <v>265.71300000000002</v>
      </c>
      <c r="BM2390">
        <v>265.71300000000002</v>
      </c>
      <c r="BN2390">
        <v>265.71300000000002</v>
      </c>
    </row>
    <row r="2391" spans="2:66" x14ac:dyDescent="0.25">
      <c r="B2391" s="3">
        <v>37552</v>
      </c>
      <c r="C2391" s="2">
        <v>3164.58</v>
      </c>
      <c r="D2391" s="2">
        <v>2983.64</v>
      </c>
      <c r="E2391" s="2">
        <v>3232.98</v>
      </c>
      <c r="F2391" s="2">
        <v>3015.42</v>
      </c>
      <c r="H2391" s="3">
        <v>38582</v>
      </c>
      <c r="I2391">
        <v>1.2263999999999999</v>
      </c>
      <c r="J2391">
        <v>1.2157</v>
      </c>
      <c r="K2391">
        <v>1.2294</v>
      </c>
      <c r="L2391">
        <v>1.2183999999999999</v>
      </c>
      <c r="N2391" s="3">
        <v>38299</v>
      </c>
      <c r="O2391" s="2">
        <v>430.75</v>
      </c>
      <c r="P2391" s="2">
        <v>430.75</v>
      </c>
      <c r="Q2391" s="2">
        <v>435</v>
      </c>
      <c r="R2391" s="2">
        <v>431.5</v>
      </c>
      <c r="BJ2391" s="3">
        <v>37551</v>
      </c>
      <c r="BK2391">
        <v>265.15859999999998</v>
      </c>
      <c r="BL2391">
        <v>265.15859999999998</v>
      </c>
      <c r="BM2391">
        <v>265.15859999999998</v>
      </c>
      <c r="BN2391">
        <v>265.15859999999998</v>
      </c>
    </row>
    <row r="2392" spans="2:66" x14ac:dyDescent="0.25">
      <c r="B2392" s="3">
        <v>37551</v>
      </c>
      <c r="C2392" s="2">
        <v>3269.8</v>
      </c>
      <c r="D2392" s="2">
        <v>3141.6</v>
      </c>
      <c r="E2392" s="2">
        <v>3299.01</v>
      </c>
      <c r="F2392" s="2">
        <v>3155.97</v>
      </c>
      <c r="H2392" s="3">
        <v>38581</v>
      </c>
      <c r="I2392">
        <v>1.2356</v>
      </c>
      <c r="J2392">
        <v>1.2257</v>
      </c>
      <c r="K2392">
        <v>1.2364999999999999</v>
      </c>
      <c r="L2392">
        <v>1.2264999999999999</v>
      </c>
      <c r="N2392" s="3">
        <v>38298</v>
      </c>
      <c r="O2392" s="2">
        <v>425.5</v>
      </c>
      <c r="P2392" s="2">
        <v>425.5</v>
      </c>
      <c r="Q2392" s="2">
        <v>426.25</v>
      </c>
      <c r="R2392" s="2">
        <v>425.5</v>
      </c>
      <c r="BJ2392" s="3">
        <v>37550</v>
      </c>
      <c r="BK2392">
        <v>265.7833</v>
      </c>
      <c r="BL2392">
        <v>265.7833</v>
      </c>
      <c r="BM2392">
        <v>265.7833</v>
      </c>
      <c r="BN2392">
        <v>265.7833</v>
      </c>
    </row>
    <row r="2393" spans="2:66" x14ac:dyDescent="0.25">
      <c r="B2393" s="3">
        <v>37550</v>
      </c>
      <c r="C2393" s="2">
        <v>3151.94</v>
      </c>
      <c r="D2393" s="2">
        <v>3096.12</v>
      </c>
      <c r="E2393" s="2">
        <v>3282.67</v>
      </c>
      <c r="F2393" s="2">
        <v>3282.67</v>
      </c>
      <c r="H2393" s="3">
        <v>38580</v>
      </c>
      <c r="I2393">
        <v>1.2345999999999999</v>
      </c>
      <c r="J2393">
        <v>1.2301</v>
      </c>
      <c r="K2393">
        <v>1.2372000000000001</v>
      </c>
      <c r="L2393">
        <v>1.2358</v>
      </c>
      <c r="N2393" s="3">
        <v>38297</v>
      </c>
      <c r="O2393" s="2">
        <v>432.5</v>
      </c>
      <c r="P2393" s="2">
        <v>432.5</v>
      </c>
      <c r="Q2393" s="2">
        <v>432.75</v>
      </c>
      <c r="R2393" s="2">
        <v>432.5</v>
      </c>
      <c r="BJ2393" s="3">
        <v>37547</v>
      </c>
      <c r="BK2393">
        <v>265.64420000000001</v>
      </c>
      <c r="BL2393">
        <v>265.64420000000001</v>
      </c>
      <c r="BM2393">
        <v>265.64420000000001</v>
      </c>
      <c r="BN2393">
        <v>265.64420000000001</v>
      </c>
    </row>
    <row r="2394" spans="2:66" x14ac:dyDescent="0.25">
      <c r="B2394" s="3">
        <v>37547</v>
      </c>
      <c r="C2394" s="2">
        <v>3172.34</v>
      </c>
      <c r="D2394" s="2">
        <v>3083.46</v>
      </c>
      <c r="E2394" s="2">
        <v>3226.25</v>
      </c>
      <c r="F2394" s="2">
        <v>3163.67</v>
      </c>
      <c r="H2394" s="3">
        <v>38579</v>
      </c>
      <c r="I2394">
        <v>1.2453000000000001</v>
      </c>
      <c r="J2394">
        <v>1.2344999999999999</v>
      </c>
      <c r="K2394">
        <v>1.2453000000000001</v>
      </c>
      <c r="L2394">
        <v>1.2351000000000001</v>
      </c>
      <c r="N2394" s="3">
        <v>38296</v>
      </c>
      <c r="O2394" s="2">
        <v>429.25</v>
      </c>
      <c r="P2394" s="2">
        <v>424.35</v>
      </c>
      <c r="Q2394" s="2">
        <v>433.9</v>
      </c>
      <c r="R2394" s="2">
        <v>433.25</v>
      </c>
      <c r="BJ2394" s="3">
        <v>37546</v>
      </c>
      <c r="BK2394">
        <v>264.5838</v>
      </c>
      <c r="BL2394">
        <v>264.5838</v>
      </c>
      <c r="BM2394">
        <v>264.5838</v>
      </c>
      <c r="BN2394">
        <v>264.5838</v>
      </c>
    </row>
    <row r="2395" spans="2:66" x14ac:dyDescent="0.25">
      <c r="B2395" s="3">
        <v>37546</v>
      </c>
      <c r="C2395" s="2">
        <v>3021.74</v>
      </c>
      <c r="D2395" s="2">
        <v>3018.09</v>
      </c>
      <c r="E2395" s="2">
        <v>3187.27</v>
      </c>
      <c r="F2395" s="2">
        <v>3172.46</v>
      </c>
      <c r="H2395" s="3">
        <v>38578</v>
      </c>
      <c r="I2395">
        <v>1.2437</v>
      </c>
      <c r="J2395">
        <v>1.2431000000000001</v>
      </c>
      <c r="K2395">
        <v>1.2463</v>
      </c>
      <c r="L2395">
        <v>1.2454000000000001</v>
      </c>
      <c r="N2395" s="3">
        <v>38295</v>
      </c>
      <c r="O2395" s="2">
        <v>426.5</v>
      </c>
      <c r="P2395" s="2">
        <v>425.5</v>
      </c>
      <c r="Q2395" s="2">
        <v>432.95</v>
      </c>
      <c r="R2395" s="2">
        <v>429.25</v>
      </c>
      <c r="BJ2395" s="3">
        <v>37545</v>
      </c>
      <c r="BK2395">
        <v>265.61750000000001</v>
      </c>
      <c r="BL2395">
        <v>265.61750000000001</v>
      </c>
      <c r="BM2395">
        <v>265.61750000000001</v>
      </c>
      <c r="BN2395">
        <v>265.61750000000001</v>
      </c>
    </row>
    <row r="2396" spans="2:66" x14ac:dyDescent="0.25">
      <c r="B2396" s="3">
        <v>37545</v>
      </c>
      <c r="C2396" s="2">
        <v>3038.18</v>
      </c>
      <c r="D2396" s="2">
        <v>2966.44</v>
      </c>
      <c r="E2396" s="2">
        <v>3106.29</v>
      </c>
      <c r="F2396" s="2">
        <v>3008.93</v>
      </c>
      <c r="H2396" s="3">
        <v>38577</v>
      </c>
      <c r="I2396">
        <v>1.2436</v>
      </c>
      <c r="J2396">
        <v>1.2432000000000001</v>
      </c>
      <c r="K2396">
        <v>1.2437</v>
      </c>
      <c r="L2396">
        <v>1.2437</v>
      </c>
      <c r="N2396" s="3">
        <v>38294</v>
      </c>
      <c r="O2396" s="2">
        <v>421</v>
      </c>
      <c r="P2396" s="2">
        <v>418.5</v>
      </c>
      <c r="Q2396" s="2">
        <v>427.15</v>
      </c>
      <c r="R2396" s="2">
        <v>427.15</v>
      </c>
      <c r="BJ2396" s="3">
        <v>37544</v>
      </c>
      <c r="BK2396">
        <v>266.04160000000002</v>
      </c>
      <c r="BL2396">
        <v>266.04160000000002</v>
      </c>
      <c r="BM2396">
        <v>266.04160000000002</v>
      </c>
      <c r="BN2396">
        <v>266.04160000000002</v>
      </c>
    </row>
    <row r="2397" spans="2:66" x14ac:dyDescent="0.25">
      <c r="B2397" s="3">
        <v>37544</v>
      </c>
      <c r="C2397" s="2">
        <v>2856.58</v>
      </c>
      <c r="D2397" s="2">
        <v>2856.58</v>
      </c>
      <c r="E2397" s="2">
        <v>3048.27</v>
      </c>
      <c r="F2397" s="2">
        <v>3048.27</v>
      </c>
      <c r="H2397" s="3">
        <v>38576</v>
      </c>
      <c r="I2397">
        <v>1.2451000000000001</v>
      </c>
      <c r="J2397">
        <v>1.2385999999999999</v>
      </c>
      <c r="K2397">
        <v>1.2483</v>
      </c>
      <c r="L2397">
        <v>1.2436</v>
      </c>
      <c r="N2397" s="3">
        <v>38293</v>
      </c>
      <c r="O2397" s="2">
        <v>425.5</v>
      </c>
      <c r="P2397" s="2">
        <v>417.15</v>
      </c>
      <c r="Q2397" s="2">
        <v>427.25</v>
      </c>
      <c r="R2397" s="2">
        <v>421.5</v>
      </c>
      <c r="BJ2397" s="3">
        <v>37543</v>
      </c>
      <c r="BK2397">
        <v>267.19450000000001</v>
      </c>
      <c r="BL2397">
        <v>267.19450000000001</v>
      </c>
      <c r="BM2397">
        <v>267.19450000000001</v>
      </c>
      <c r="BN2397">
        <v>267.19450000000001</v>
      </c>
    </row>
    <row r="2398" spans="2:66" x14ac:dyDescent="0.25">
      <c r="B2398" s="3">
        <v>37543</v>
      </c>
      <c r="C2398" s="2">
        <v>2928.63</v>
      </c>
      <c r="D2398" s="2">
        <v>2793.93</v>
      </c>
      <c r="E2398" s="2">
        <v>2928.63</v>
      </c>
      <c r="F2398" s="2">
        <v>2850.11</v>
      </c>
      <c r="H2398" s="3">
        <v>38575</v>
      </c>
      <c r="I2398">
        <v>1.2378</v>
      </c>
      <c r="J2398">
        <v>1.2377</v>
      </c>
      <c r="K2398">
        <v>1.2474000000000001</v>
      </c>
      <c r="L2398">
        <v>1.2459</v>
      </c>
      <c r="N2398" s="3">
        <v>38292</v>
      </c>
      <c r="O2398" s="2">
        <v>429.25</v>
      </c>
      <c r="P2398" s="2">
        <v>425.85</v>
      </c>
      <c r="Q2398" s="2">
        <v>430.15</v>
      </c>
      <c r="R2398" s="2">
        <v>426.75</v>
      </c>
      <c r="BJ2398" s="3">
        <v>37540</v>
      </c>
      <c r="BK2398">
        <v>267.7294</v>
      </c>
      <c r="BL2398">
        <v>267.7294</v>
      </c>
      <c r="BM2398">
        <v>267.7294</v>
      </c>
      <c r="BN2398">
        <v>267.7294</v>
      </c>
    </row>
    <row r="2399" spans="2:66" x14ac:dyDescent="0.25">
      <c r="B2399" s="3">
        <v>37540</v>
      </c>
      <c r="C2399" s="2">
        <v>2731.84</v>
      </c>
      <c r="D2399" s="2">
        <v>2714.41</v>
      </c>
      <c r="E2399" s="2">
        <v>2930.74</v>
      </c>
      <c r="F2399" s="2">
        <v>2930.74</v>
      </c>
      <c r="H2399" s="3">
        <v>38574</v>
      </c>
      <c r="I2399">
        <v>1.2356</v>
      </c>
      <c r="J2399">
        <v>1.2334000000000001</v>
      </c>
      <c r="K2399">
        <v>1.242</v>
      </c>
      <c r="L2399">
        <v>1.2382</v>
      </c>
      <c r="N2399" s="3">
        <v>38291</v>
      </c>
      <c r="O2399" s="2">
        <v>428</v>
      </c>
      <c r="P2399" s="2">
        <v>428</v>
      </c>
      <c r="Q2399" s="2">
        <v>428</v>
      </c>
      <c r="R2399" s="2">
        <v>428</v>
      </c>
      <c r="BJ2399" s="3">
        <v>37539</v>
      </c>
      <c r="BK2399">
        <v>269.09809999999999</v>
      </c>
      <c r="BL2399">
        <v>269.09809999999999</v>
      </c>
      <c r="BM2399">
        <v>269.09809999999999</v>
      </c>
      <c r="BN2399">
        <v>269.09809999999999</v>
      </c>
    </row>
    <row r="2400" spans="2:66" x14ac:dyDescent="0.25">
      <c r="B2400" s="3">
        <v>37539</v>
      </c>
      <c r="C2400" s="2">
        <v>2593.2600000000002</v>
      </c>
      <c r="D2400" s="2">
        <v>2548.4</v>
      </c>
      <c r="E2400" s="2">
        <v>2733.19</v>
      </c>
      <c r="F2400" s="2">
        <v>2733.19</v>
      </c>
      <c r="H2400" s="3">
        <v>38573</v>
      </c>
      <c r="I2400">
        <v>1.2363</v>
      </c>
      <c r="J2400">
        <v>1.2327999999999999</v>
      </c>
      <c r="K2400">
        <v>1.2412000000000001</v>
      </c>
      <c r="L2400">
        <v>1.2359</v>
      </c>
      <c r="N2400" s="3">
        <v>38290</v>
      </c>
      <c r="O2400" s="2">
        <v>428.25</v>
      </c>
      <c r="P2400" s="2">
        <v>425</v>
      </c>
      <c r="Q2400" s="2">
        <v>428.25</v>
      </c>
      <c r="R2400" s="2">
        <v>425</v>
      </c>
      <c r="BJ2400" s="3">
        <v>37538</v>
      </c>
      <c r="BK2400">
        <v>268.87909999999999</v>
      </c>
      <c r="BL2400">
        <v>268.87909999999999</v>
      </c>
      <c r="BM2400">
        <v>268.87909999999999</v>
      </c>
      <c r="BN2400">
        <v>268.87909999999999</v>
      </c>
    </row>
    <row r="2401" spans="2:66" x14ac:dyDescent="0.25">
      <c r="B2401" s="3">
        <v>37538</v>
      </c>
      <c r="C2401" s="2">
        <v>2617.54</v>
      </c>
      <c r="D2401" s="2">
        <v>2519.3000000000002</v>
      </c>
      <c r="E2401" s="2">
        <v>2620</v>
      </c>
      <c r="F2401" s="2">
        <v>2597.88</v>
      </c>
      <c r="H2401" s="3">
        <v>38572</v>
      </c>
      <c r="I2401">
        <v>1.2332000000000001</v>
      </c>
      <c r="J2401">
        <v>1.2314000000000001</v>
      </c>
      <c r="K2401">
        <v>1.2387999999999999</v>
      </c>
      <c r="L2401">
        <v>1.2363</v>
      </c>
      <c r="N2401" s="3">
        <v>38289</v>
      </c>
      <c r="O2401" s="2">
        <v>423.8</v>
      </c>
      <c r="P2401" s="2">
        <v>423.8</v>
      </c>
      <c r="Q2401" s="2">
        <v>428.4</v>
      </c>
      <c r="R2401" s="2">
        <v>428.15</v>
      </c>
      <c r="BJ2401" s="3">
        <v>37537</v>
      </c>
      <c r="BK2401">
        <v>268.3578</v>
      </c>
      <c r="BL2401">
        <v>268.3578</v>
      </c>
      <c r="BM2401">
        <v>268.3578</v>
      </c>
      <c r="BN2401">
        <v>268.3578</v>
      </c>
    </row>
    <row r="2402" spans="2:66" x14ac:dyDescent="0.25">
      <c r="B2402" s="3">
        <v>37537</v>
      </c>
      <c r="C2402" s="2">
        <v>2679.02</v>
      </c>
      <c r="D2402" s="2">
        <v>2542.65</v>
      </c>
      <c r="E2402" s="2">
        <v>2723.37</v>
      </c>
      <c r="F2402" s="2">
        <v>2622.09</v>
      </c>
      <c r="H2402" s="3">
        <v>38571</v>
      </c>
      <c r="I2402">
        <v>1.2353000000000001</v>
      </c>
      <c r="J2402">
        <v>1.2353000000000001</v>
      </c>
      <c r="K2402">
        <v>1.2374000000000001</v>
      </c>
      <c r="L2402">
        <v>1.2357</v>
      </c>
      <c r="N2402" s="3">
        <v>38288</v>
      </c>
      <c r="O2402" s="2">
        <v>423.7</v>
      </c>
      <c r="P2402" s="2">
        <v>420.25</v>
      </c>
      <c r="Q2402" s="2">
        <v>426.95</v>
      </c>
      <c r="R2402" s="2">
        <v>423.9</v>
      </c>
      <c r="BJ2402" s="3">
        <v>37536</v>
      </c>
      <c r="BK2402">
        <v>268.71640000000002</v>
      </c>
      <c r="BL2402">
        <v>268.71640000000002</v>
      </c>
      <c r="BM2402">
        <v>268.71640000000002</v>
      </c>
      <c r="BN2402">
        <v>268.71640000000002</v>
      </c>
    </row>
    <row r="2403" spans="2:66" x14ac:dyDescent="0.25">
      <c r="B2403" s="3">
        <v>37536</v>
      </c>
      <c r="C2403" s="2">
        <v>2710.33</v>
      </c>
      <c r="D2403" s="2">
        <v>2621.86</v>
      </c>
      <c r="E2403" s="2">
        <v>2710.33</v>
      </c>
      <c r="F2403" s="2">
        <v>2667.39</v>
      </c>
      <c r="H2403" s="3">
        <v>38570</v>
      </c>
      <c r="I2403">
        <v>1.2359</v>
      </c>
      <c r="J2403">
        <v>1.2313000000000001</v>
      </c>
      <c r="K2403">
        <v>1.2398</v>
      </c>
      <c r="L2403">
        <v>1.2352000000000001</v>
      </c>
      <c r="N2403" s="3">
        <v>38287</v>
      </c>
      <c r="O2403" s="2">
        <v>426.4</v>
      </c>
      <c r="P2403" s="2">
        <v>422.85</v>
      </c>
      <c r="Q2403" s="2">
        <v>428.7</v>
      </c>
      <c r="R2403" s="2">
        <v>423.75</v>
      </c>
      <c r="BJ2403" s="3">
        <v>37533</v>
      </c>
      <c r="BK2403">
        <v>268.14389999999997</v>
      </c>
      <c r="BL2403">
        <v>268.14389999999997</v>
      </c>
      <c r="BM2403">
        <v>268.14389999999997</v>
      </c>
      <c r="BN2403">
        <v>268.14389999999997</v>
      </c>
    </row>
    <row r="2404" spans="2:66" x14ac:dyDescent="0.25">
      <c r="B2404" s="3">
        <v>37533</v>
      </c>
      <c r="C2404" s="2">
        <v>2812.15</v>
      </c>
      <c r="D2404" s="2">
        <v>2677.61</v>
      </c>
      <c r="E2404" s="2">
        <v>2847.42</v>
      </c>
      <c r="F2404" s="2">
        <v>2714.62</v>
      </c>
      <c r="H2404" s="3">
        <v>38569</v>
      </c>
      <c r="I2404">
        <v>1.2385999999999999</v>
      </c>
      <c r="J2404">
        <v>1.2301</v>
      </c>
      <c r="K2404">
        <v>1.2403999999999999</v>
      </c>
      <c r="L2404">
        <v>1.2381</v>
      </c>
      <c r="N2404" s="3">
        <v>38286</v>
      </c>
      <c r="O2404" s="2">
        <v>428.6</v>
      </c>
      <c r="P2404" s="2">
        <v>424.25</v>
      </c>
      <c r="Q2404" s="2">
        <v>428.75</v>
      </c>
      <c r="R2404" s="2">
        <v>426.75</v>
      </c>
      <c r="BJ2404" s="3">
        <v>37532</v>
      </c>
      <c r="BK2404">
        <v>267.95209999999997</v>
      </c>
      <c r="BL2404">
        <v>267.95209999999997</v>
      </c>
      <c r="BM2404">
        <v>267.95209999999997</v>
      </c>
      <c r="BN2404">
        <v>267.95209999999997</v>
      </c>
    </row>
    <row r="2405" spans="2:66" x14ac:dyDescent="0.25">
      <c r="B2405" s="3">
        <v>37532</v>
      </c>
      <c r="C2405" s="2">
        <v>2923.55</v>
      </c>
      <c r="D2405" s="2">
        <v>2809.84</v>
      </c>
      <c r="E2405" s="2">
        <v>2939.69</v>
      </c>
      <c r="F2405" s="2">
        <v>2813.3</v>
      </c>
      <c r="H2405" s="3">
        <v>38568</v>
      </c>
      <c r="I2405">
        <v>1.2329000000000001</v>
      </c>
      <c r="J2405">
        <v>1.2302</v>
      </c>
      <c r="K2405">
        <v>1.2401</v>
      </c>
      <c r="L2405">
        <v>1.2385999999999999</v>
      </c>
      <c r="N2405" s="3">
        <v>38285</v>
      </c>
      <c r="O2405" s="2">
        <v>424.75</v>
      </c>
      <c r="P2405" s="2">
        <v>424.75</v>
      </c>
      <c r="Q2405" s="2">
        <v>430.2</v>
      </c>
      <c r="R2405" s="2">
        <v>428.25</v>
      </c>
      <c r="BJ2405" s="3">
        <v>37531</v>
      </c>
      <c r="BK2405">
        <v>267.5609</v>
      </c>
      <c r="BL2405">
        <v>267.5609</v>
      </c>
      <c r="BM2405">
        <v>267.5609</v>
      </c>
      <c r="BN2405">
        <v>267.5609</v>
      </c>
    </row>
    <row r="2406" spans="2:66" x14ac:dyDescent="0.25">
      <c r="B2406" s="3">
        <v>37531</v>
      </c>
      <c r="C2406" s="2">
        <v>2866.26</v>
      </c>
      <c r="D2406" s="2">
        <v>2817.36</v>
      </c>
      <c r="E2406" s="2">
        <v>2974.34</v>
      </c>
      <c r="F2406" s="2">
        <v>2926.74</v>
      </c>
      <c r="H2406" s="3">
        <v>38567</v>
      </c>
      <c r="I2406">
        <v>1.2192000000000001</v>
      </c>
      <c r="J2406">
        <v>1.2150000000000001</v>
      </c>
      <c r="K2406">
        <v>1.2343</v>
      </c>
      <c r="L2406">
        <v>1.2327999999999999</v>
      </c>
      <c r="N2406" s="3">
        <v>38284</v>
      </c>
      <c r="O2406" s="2">
        <v>423.5</v>
      </c>
      <c r="P2406" s="2">
        <v>422.75</v>
      </c>
      <c r="Q2406" s="2">
        <v>423.5</v>
      </c>
      <c r="R2406" s="2">
        <v>422.75</v>
      </c>
      <c r="BJ2406" s="3">
        <v>37530</v>
      </c>
      <c r="BK2406">
        <v>268.5917</v>
      </c>
      <c r="BL2406">
        <v>268.5917</v>
      </c>
      <c r="BM2406">
        <v>268.5917</v>
      </c>
      <c r="BN2406">
        <v>268.5917</v>
      </c>
    </row>
    <row r="2407" spans="2:66" x14ac:dyDescent="0.25">
      <c r="B2407" s="3">
        <v>37530</v>
      </c>
      <c r="C2407" s="2">
        <v>2772.96</v>
      </c>
      <c r="D2407" s="2">
        <v>2729.57</v>
      </c>
      <c r="E2407" s="2">
        <v>2894.93</v>
      </c>
      <c r="F2407" s="2">
        <v>2865.23</v>
      </c>
      <c r="H2407" s="3">
        <v>38566</v>
      </c>
      <c r="I2407">
        <v>1.2190000000000001</v>
      </c>
      <c r="J2407">
        <v>1.2182999999999999</v>
      </c>
      <c r="K2407">
        <v>1.2245999999999999</v>
      </c>
      <c r="L2407">
        <v>1.2192000000000001</v>
      </c>
      <c r="N2407" s="3">
        <v>38283</v>
      </c>
      <c r="O2407" s="2">
        <v>423.75</v>
      </c>
      <c r="P2407" s="2">
        <v>423.5</v>
      </c>
      <c r="Q2407" s="2">
        <v>424.25</v>
      </c>
      <c r="R2407" s="2">
        <v>423.5</v>
      </c>
      <c r="BJ2407" s="3">
        <v>37529</v>
      </c>
      <c r="BK2407">
        <v>268.25689999999997</v>
      </c>
      <c r="BL2407">
        <v>268.25689999999997</v>
      </c>
      <c r="BM2407">
        <v>268.25689999999997</v>
      </c>
      <c r="BN2407">
        <v>268.25689999999997</v>
      </c>
    </row>
    <row r="2408" spans="2:66" x14ac:dyDescent="0.25">
      <c r="B2408" s="3">
        <v>37529</v>
      </c>
      <c r="C2408" s="2">
        <v>2906.6</v>
      </c>
      <c r="D2408" s="2">
        <v>2719.49</v>
      </c>
      <c r="E2408" s="2">
        <v>2906.6</v>
      </c>
      <c r="F2408" s="2">
        <v>2769.03</v>
      </c>
      <c r="H2408" s="3">
        <v>38565</v>
      </c>
      <c r="I2408">
        <v>1.2122999999999999</v>
      </c>
      <c r="J2408">
        <v>1.2122999999999999</v>
      </c>
      <c r="K2408">
        <v>1.2242</v>
      </c>
      <c r="L2408">
        <v>1.2191000000000001</v>
      </c>
      <c r="N2408" s="3">
        <v>38282</v>
      </c>
      <c r="O2408" s="2">
        <v>424.25</v>
      </c>
      <c r="P2408" s="2">
        <v>421.55</v>
      </c>
      <c r="Q2408" s="2">
        <v>424.8</v>
      </c>
      <c r="R2408" s="2">
        <v>423.95</v>
      </c>
      <c r="BJ2408" s="3">
        <v>37526</v>
      </c>
      <c r="BK2408">
        <v>267.70929999999998</v>
      </c>
      <c r="BL2408">
        <v>267.70929999999998</v>
      </c>
      <c r="BM2408">
        <v>267.70929999999998</v>
      </c>
      <c r="BN2408">
        <v>267.70929999999998</v>
      </c>
    </row>
    <row r="2409" spans="2:66" x14ac:dyDescent="0.25">
      <c r="B2409" s="3">
        <v>37526</v>
      </c>
      <c r="C2409" s="2">
        <v>3020.71</v>
      </c>
      <c r="D2409" s="2">
        <v>2888.45</v>
      </c>
      <c r="E2409" s="2">
        <v>3050.77</v>
      </c>
      <c r="F2409" s="2">
        <v>2918.9</v>
      </c>
      <c r="H2409" s="3">
        <v>38564</v>
      </c>
      <c r="I2409">
        <v>1.2124999999999999</v>
      </c>
      <c r="J2409">
        <v>1.2115</v>
      </c>
      <c r="K2409">
        <v>1.2161999999999999</v>
      </c>
      <c r="L2409">
        <v>1.2123999999999999</v>
      </c>
      <c r="N2409" s="3">
        <v>38281</v>
      </c>
      <c r="O2409" s="2">
        <v>423.5</v>
      </c>
      <c r="P2409" s="2">
        <v>421.35</v>
      </c>
      <c r="Q2409" s="2">
        <v>426</v>
      </c>
      <c r="R2409" s="2">
        <v>423.45</v>
      </c>
      <c r="BJ2409" s="3">
        <v>37525</v>
      </c>
      <c r="BK2409">
        <v>267.6902</v>
      </c>
      <c r="BL2409">
        <v>267.6902</v>
      </c>
      <c r="BM2409">
        <v>267.6902</v>
      </c>
      <c r="BN2409">
        <v>267.6902</v>
      </c>
    </row>
    <row r="2410" spans="2:66" x14ac:dyDescent="0.25">
      <c r="B2410" s="3">
        <v>37525</v>
      </c>
      <c r="C2410" s="2">
        <v>2963.12</v>
      </c>
      <c r="D2410" s="2">
        <v>2932.85</v>
      </c>
      <c r="E2410" s="2">
        <v>3058.87</v>
      </c>
      <c r="F2410" s="2">
        <v>3020.6</v>
      </c>
      <c r="H2410" s="3">
        <v>38563</v>
      </c>
      <c r="I2410">
        <v>1.2177</v>
      </c>
      <c r="J2410">
        <v>1.2122999999999999</v>
      </c>
      <c r="K2410">
        <v>1.2179</v>
      </c>
      <c r="L2410">
        <v>1.2124999999999999</v>
      </c>
      <c r="N2410" s="3">
        <v>38280</v>
      </c>
      <c r="O2410" s="2">
        <v>419.85</v>
      </c>
      <c r="P2410" s="2">
        <v>419.5</v>
      </c>
      <c r="Q2410" s="2">
        <v>425.65</v>
      </c>
      <c r="R2410" s="2">
        <v>423.75</v>
      </c>
      <c r="BJ2410" s="3">
        <v>37524</v>
      </c>
      <c r="BK2410">
        <v>267.43619999999999</v>
      </c>
      <c r="BL2410">
        <v>267.43619999999999</v>
      </c>
      <c r="BM2410">
        <v>267.43619999999999</v>
      </c>
      <c r="BN2410">
        <v>267.43619999999999</v>
      </c>
    </row>
    <row r="2411" spans="2:66" x14ac:dyDescent="0.25">
      <c r="B2411" s="3">
        <v>37524</v>
      </c>
      <c r="C2411" s="2">
        <v>2872.98</v>
      </c>
      <c r="D2411" s="2">
        <v>2806.83</v>
      </c>
      <c r="E2411" s="2">
        <v>2979.6</v>
      </c>
      <c r="F2411" s="2">
        <v>2962.5</v>
      </c>
      <c r="H2411" s="3">
        <v>38562</v>
      </c>
      <c r="I2411">
        <v>1.2126999999999999</v>
      </c>
      <c r="J2411">
        <v>1.2076</v>
      </c>
      <c r="K2411">
        <v>1.218</v>
      </c>
      <c r="L2411">
        <v>1.2178</v>
      </c>
      <c r="N2411" s="3">
        <v>38279</v>
      </c>
      <c r="O2411" s="2">
        <v>415.25</v>
      </c>
      <c r="P2411" s="2">
        <v>414.25</v>
      </c>
      <c r="Q2411" s="2">
        <v>420.3</v>
      </c>
      <c r="R2411" s="2">
        <v>419.5</v>
      </c>
      <c r="BJ2411" s="3">
        <v>37523</v>
      </c>
      <c r="BK2411">
        <v>268.04969999999997</v>
      </c>
      <c r="BL2411">
        <v>268.04969999999997</v>
      </c>
      <c r="BM2411">
        <v>268.04969999999997</v>
      </c>
      <c r="BN2411">
        <v>268.04969999999997</v>
      </c>
    </row>
    <row r="2412" spans="2:66" x14ac:dyDescent="0.25">
      <c r="B2412" s="3">
        <v>37523</v>
      </c>
      <c r="C2412" s="2">
        <v>2913.16</v>
      </c>
      <c r="D2412" s="2">
        <v>2774.36</v>
      </c>
      <c r="E2412" s="2">
        <v>2959.49</v>
      </c>
      <c r="F2412" s="2">
        <v>2873.21</v>
      </c>
      <c r="H2412" s="3">
        <v>38561</v>
      </c>
      <c r="I2412">
        <v>1.2068000000000001</v>
      </c>
      <c r="J2412">
        <v>1.2035</v>
      </c>
      <c r="K2412">
        <v>1.2148000000000001</v>
      </c>
      <c r="L2412">
        <v>1.2126999999999999</v>
      </c>
      <c r="N2412" s="3">
        <v>38278</v>
      </c>
      <c r="O2412" s="2">
        <v>418.25</v>
      </c>
      <c r="P2412" s="2">
        <v>415.85</v>
      </c>
      <c r="Q2412" s="2">
        <v>420</v>
      </c>
      <c r="R2412" s="2">
        <v>416.25</v>
      </c>
      <c r="BJ2412" s="3">
        <v>37522</v>
      </c>
      <c r="BK2412">
        <v>267.55869999999999</v>
      </c>
      <c r="BL2412">
        <v>267.55869999999999</v>
      </c>
      <c r="BM2412">
        <v>267.55869999999999</v>
      </c>
      <c r="BN2412">
        <v>267.55869999999999</v>
      </c>
    </row>
    <row r="2413" spans="2:66" x14ac:dyDescent="0.25">
      <c r="B2413" s="3">
        <v>37522</v>
      </c>
      <c r="C2413" s="2">
        <v>3063.44</v>
      </c>
      <c r="D2413" s="2">
        <v>2890.3</v>
      </c>
      <c r="E2413" s="2">
        <v>3106.09</v>
      </c>
      <c r="F2413" s="2">
        <v>2914.25</v>
      </c>
      <c r="H2413" s="3">
        <v>38560</v>
      </c>
      <c r="I2413">
        <v>1.2016</v>
      </c>
      <c r="J2413">
        <v>1.1966000000000001</v>
      </c>
      <c r="K2413">
        <v>1.2082999999999999</v>
      </c>
      <c r="L2413">
        <v>1.2068000000000001</v>
      </c>
      <c r="N2413" s="3">
        <v>38277</v>
      </c>
      <c r="O2413" s="2">
        <v>417.8</v>
      </c>
      <c r="P2413" s="2">
        <v>417.8</v>
      </c>
      <c r="Q2413" s="2">
        <v>417.8</v>
      </c>
      <c r="R2413" s="2">
        <v>417.8</v>
      </c>
      <c r="BJ2413" s="3">
        <v>37519</v>
      </c>
      <c r="BK2413">
        <v>267.1275</v>
      </c>
      <c r="BL2413">
        <v>267.1275</v>
      </c>
      <c r="BM2413">
        <v>267.1275</v>
      </c>
      <c r="BN2413">
        <v>267.1275</v>
      </c>
    </row>
    <row r="2414" spans="2:66" x14ac:dyDescent="0.25">
      <c r="B2414" s="3">
        <v>37519</v>
      </c>
      <c r="C2414" s="2">
        <v>3001.88</v>
      </c>
      <c r="D2414" s="2">
        <v>2956.56</v>
      </c>
      <c r="E2414" s="2">
        <v>3093.22</v>
      </c>
      <c r="F2414" s="2">
        <v>3065.73</v>
      </c>
      <c r="H2414" s="3">
        <v>38559</v>
      </c>
      <c r="I2414">
        <v>1.2042999999999999</v>
      </c>
      <c r="J2414">
        <v>1.198</v>
      </c>
      <c r="K2414">
        <v>1.2060999999999999</v>
      </c>
      <c r="L2414">
        <v>1.2019</v>
      </c>
      <c r="N2414" s="3">
        <v>38276</v>
      </c>
      <c r="O2414" s="2">
        <v>418.25</v>
      </c>
      <c r="P2414" s="2">
        <v>418.25</v>
      </c>
      <c r="Q2414" s="2">
        <v>419.75</v>
      </c>
      <c r="R2414" s="2">
        <v>419.75</v>
      </c>
      <c r="BJ2414" s="3">
        <v>37518</v>
      </c>
      <c r="BK2414">
        <v>267.39389999999997</v>
      </c>
      <c r="BL2414">
        <v>267.39389999999997</v>
      </c>
      <c r="BM2414">
        <v>267.39389999999997</v>
      </c>
      <c r="BN2414">
        <v>267.39389999999997</v>
      </c>
    </row>
    <row r="2415" spans="2:66" x14ac:dyDescent="0.25">
      <c r="B2415" s="3">
        <v>37518</v>
      </c>
      <c r="C2415" s="2">
        <v>3136.33</v>
      </c>
      <c r="D2415" s="2">
        <v>3007.47</v>
      </c>
      <c r="E2415" s="2">
        <v>3162.07</v>
      </c>
      <c r="F2415" s="2">
        <v>3007.47</v>
      </c>
      <c r="H2415" s="3">
        <v>38558</v>
      </c>
      <c r="I2415">
        <v>1.2059</v>
      </c>
      <c r="J2415">
        <v>1.2028000000000001</v>
      </c>
      <c r="K2415">
        <v>1.2084999999999999</v>
      </c>
      <c r="L2415">
        <v>1.2042999999999999</v>
      </c>
      <c r="N2415" s="3">
        <v>38275</v>
      </c>
      <c r="O2415" s="2">
        <v>417.6</v>
      </c>
      <c r="P2415" s="2">
        <v>417.25</v>
      </c>
      <c r="Q2415" s="2">
        <v>421.25</v>
      </c>
      <c r="R2415" s="2">
        <v>418.45</v>
      </c>
      <c r="BJ2415" s="3">
        <v>37517</v>
      </c>
      <c r="BK2415">
        <v>267.23320000000001</v>
      </c>
      <c r="BL2415">
        <v>267.23320000000001</v>
      </c>
      <c r="BM2415">
        <v>267.23320000000001</v>
      </c>
      <c r="BN2415">
        <v>267.23320000000001</v>
      </c>
    </row>
    <row r="2416" spans="2:66" x14ac:dyDescent="0.25">
      <c r="B2416" s="3">
        <v>37517</v>
      </c>
      <c r="C2416" s="2">
        <v>3277.41</v>
      </c>
      <c r="D2416" s="2">
        <v>3111.01</v>
      </c>
      <c r="E2416" s="2">
        <v>3277.41</v>
      </c>
      <c r="F2416" s="2">
        <v>3124.92</v>
      </c>
      <c r="H2416" s="3">
        <v>38557</v>
      </c>
      <c r="I2416">
        <v>1.2068000000000001</v>
      </c>
      <c r="J2416">
        <v>1.2036</v>
      </c>
      <c r="K2416">
        <v>1.2068000000000001</v>
      </c>
      <c r="L2416">
        <v>1.2058</v>
      </c>
      <c r="N2416" s="3">
        <v>38274</v>
      </c>
      <c r="O2416" s="2">
        <v>415.4</v>
      </c>
      <c r="P2416" s="2">
        <v>413.5</v>
      </c>
      <c r="Q2416" s="2">
        <v>418.85</v>
      </c>
      <c r="R2416" s="2">
        <v>417.9</v>
      </c>
      <c r="BJ2416" s="3">
        <v>37516</v>
      </c>
      <c r="BK2416">
        <v>266.16239999999999</v>
      </c>
      <c r="BL2416">
        <v>266.16239999999999</v>
      </c>
      <c r="BM2416">
        <v>266.16239999999999</v>
      </c>
      <c r="BN2416">
        <v>266.16239999999999</v>
      </c>
    </row>
    <row r="2417" spans="2:66" x14ac:dyDescent="0.25">
      <c r="B2417" s="3">
        <v>37516</v>
      </c>
      <c r="C2417" s="2">
        <v>3321.76</v>
      </c>
      <c r="D2417" s="2">
        <v>3243.81</v>
      </c>
      <c r="E2417" s="2">
        <v>3445.59</v>
      </c>
      <c r="F2417" s="2">
        <v>3289.13</v>
      </c>
      <c r="H2417" s="3">
        <v>38556</v>
      </c>
      <c r="I2417">
        <v>1.2054</v>
      </c>
      <c r="J2417">
        <v>1.2054</v>
      </c>
      <c r="K2417">
        <v>1.2068000000000001</v>
      </c>
      <c r="L2417">
        <v>1.2068000000000001</v>
      </c>
      <c r="N2417" s="3">
        <v>38273</v>
      </c>
      <c r="O2417" s="2">
        <v>413.2</v>
      </c>
      <c r="P2417" s="2">
        <v>408.95</v>
      </c>
      <c r="Q2417" s="2">
        <v>416</v>
      </c>
      <c r="R2417" s="2">
        <v>416</v>
      </c>
      <c r="BJ2417" s="3">
        <v>37515</v>
      </c>
      <c r="BK2417">
        <v>266.21030000000002</v>
      </c>
      <c r="BL2417">
        <v>266.21030000000002</v>
      </c>
      <c r="BM2417">
        <v>266.21030000000002</v>
      </c>
      <c r="BN2417">
        <v>266.21030000000002</v>
      </c>
    </row>
    <row r="2418" spans="2:66" x14ac:dyDescent="0.25">
      <c r="B2418" s="3">
        <v>37515</v>
      </c>
      <c r="C2418" s="2">
        <v>3359.33</v>
      </c>
      <c r="D2418" s="2">
        <v>3288.22</v>
      </c>
      <c r="E2418" s="2">
        <v>3378.11</v>
      </c>
      <c r="F2418" s="2">
        <v>3319.05</v>
      </c>
      <c r="H2418" s="3">
        <v>38555</v>
      </c>
      <c r="I2418">
        <v>1.2158</v>
      </c>
      <c r="J2418">
        <v>1.2050000000000001</v>
      </c>
      <c r="K2418">
        <v>1.2185999999999999</v>
      </c>
      <c r="L2418">
        <v>1.2057</v>
      </c>
      <c r="N2418" s="3">
        <v>38272</v>
      </c>
      <c r="O2418" s="2">
        <v>421.45</v>
      </c>
      <c r="P2418" s="2">
        <v>412.55</v>
      </c>
      <c r="Q2418" s="2">
        <v>422.25</v>
      </c>
      <c r="R2418" s="2">
        <v>414.75</v>
      </c>
      <c r="BJ2418" s="3">
        <v>37512</v>
      </c>
      <c r="BK2418">
        <v>266.13260000000002</v>
      </c>
      <c r="BL2418">
        <v>266.13260000000002</v>
      </c>
      <c r="BM2418">
        <v>266.13260000000002</v>
      </c>
      <c r="BN2418">
        <v>266.13260000000002</v>
      </c>
    </row>
    <row r="2419" spans="2:66" x14ac:dyDescent="0.25">
      <c r="B2419" s="3">
        <v>37512</v>
      </c>
      <c r="C2419" s="2">
        <v>3406.58</v>
      </c>
      <c r="D2419" s="2">
        <v>3275.28</v>
      </c>
      <c r="E2419" s="2">
        <v>3406.58</v>
      </c>
      <c r="F2419" s="2">
        <v>3361.28</v>
      </c>
      <c r="H2419" s="3">
        <v>38554</v>
      </c>
      <c r="I2419">
        <v>1.2142999999999999</v>
      </c>
      <c r="J2419">
        <v>1.2101</v>
      </c>
      <c r="K2419">
        <v>1.2243999999999999</v>
      </c>
      <c r="L2419">
        <v>1.2157</v>
      </c>
      <c r="N2419" s="3">
        <v>38271</v>
      </c>
      <c r="O2419" s="2">
        <v>419</v>
      </c>
      <c r="P2419" s="2">
        <v>419</v>
      </c>
      <c r="Q2419" s="2">
        <v>422.95</v>
      </c>
      <c r="R2419" s="2">
        <v>421.45</v>
      </c>
      <c r="BJ2419" s="3">
        <v>37511</v>
      </c>
      <c r="BK2419">
        <v>264.83350000000002</v>
      </c>
      <c r="BL2419">
        <v>264.83350000000002</v>
      </c>
      <c r="BM2419">
        <v>264.83350000000002</v>
      </c>
      <c r="BN2419">
        <v>264.83350000000002</v>
      </c>
    </row>
    <row r="2420" spans="2:66" x14ac:dyDescent="0.25">
      <c r="B2420" s="3">
        <v>37511</v>
      </c>
      <c r="C2420" s="2">
        <v>3573.22</v>
      </c>
      <c r="D2420" s="2">
        <v>3421.87</v>
      </c>
      <c r="E2420" s="2">
        <v>3573.22</v>
      </c>
      <c r="F2420" s="2">
        <v>3421.87</v>
      </c>
      <c r="H2420" s="3">
        <v>38553</v>
      </c>
      <c r="I2420">
        <v>1.2029000000000001</v>
      </c>
      <c r="J2420">
        <v>1.1997</v>
      </c>
      <c r="K2420">
        <v>1.2177</v>
      </c>
      <c r="L2420">
        <v>1.2141999999999999</v>
      </c>
      <c r="N2420" s="3">
        <v>38270</v>
      </c>
      <c r="O2420" s="2">
        <v>418.5</v>
      </c>
      <c r="P2420" s="2">
        <v>416.55</v>
      </c>
      <c r="Q2420" s="2">
        <v>424.3</v>
      </c>
      <c r="R2420" s="2">
        <v>422.5</v>
      </c>
      <c r="BJ2420" s="3">
        <v>37510</v>
      </c>
      <c r="BK2420">
        <v>264.83629999999999</v>
      </c>
      <c r="BL2420">
        <v>264.83629999999999</v>
      </c>
      <c r="BM2420">
        <v>264.83629999999999</v>
      </c>
      <c r="BN2420">
        <v>264.83629999999999</v>
      </c>
    </row>
    <row r="2421" spans="2:66" x14ac:dyDescent="0.25">
      <c r="B2421" s="3">
        <v>37510</v>
      </c>
      <c r="C2421" s="2">
        <v>3507.5</v>
      </c>
      <c r="D2421" s="2">
        <v>3467.22</v>
      </c>
      <c r="E2421" s="2">
        <v>3615.59</v>
      </c>
      <c r="F2421" s="2">
        <v>3584.69</v>
      </c>
      <c r="H2421" s="3">
        <v>38552</v>
      </c>
      <c r="I2421">
        <v>1.2060999999999999</v>
      </c>
      <c r="J2421">
        <v>1.1953</v>
      </c>
      <c r="K2421">
        <v>1.2060999999999999</v>
      </c>
      <c r="L2421">
        <v>1.2027000000000001</v>
      </c>
      <c r="N2421" s="3">
        <v>38269</v>
      </c>
      <c r="O2421" s="2">
        <v>422</v>
      </c>
      <c r="P2421" s="2">
        <v>418.5</v>
      </c>
      <c r="Q2421" s="2">
        <v>422</v>
      </c>
      <c r="R2421" s="2">
        <v>418.5</v>
      </c>
      <c r="BJ2421" s="3">
        <v>37509</v>
      </c>
      <c r="BK2421">
        <v>265.10239999999999</v>
      </c>
      <c r="BL2421">
        <v>265.10239999999999</v>
      </c>
      <c r="BM2421">
        <v>265.10239999999999</v>
      </c>
      <c r="BN2421">
        <v>265.10239999999999</v>
      </c>
    </row>
    <row r="2422" spans="2:66" x14ac:dyDescent="0.25">
      <c r="B2422" s="3">
        <v>37509</v>
      </c>
      <c r="C2422" s="2">
        <v>3437.11</v>
      </c>
      <c r="D2422" s="2">
        <v>3437.11</v>
      </c>
      <c r="E2422" s="2">
        <v>3515.52</v>
      </c>
      <c r="F2422" s="2">
        <v>3494.69</v>
      </c>
      <c r="H2422" s="3">
        <v>38551</v>
      </c>
      <c r="I2422">
        <v>1.2044999999999999</v>
      </c>
      <c r="J2422">
        <v>1.2038</v>
      </c>
      <c r="K2422">
        <v>1.2087000000000001</v>
      </c>
      <c r="L2422">
        <v>1.206</v>
      </c>
      <c r="N2422" s="3">
        <v>38268</v>
      </c>
      <c r="O2422" s="2">
        <v>417.75</v>
      </c>
      <c r="P2422" s="2">
        <v>417</v>
      </c>
      <c r="Q2422" s="2">
        <v>423.7</v>
      </c>
      <c r="R2422" s="2">
        <v>422.45</v>
      </c>
      <c r="BJ2422" s="3">
        <v>37508</v>
      </c>
      <c r="BK2422">
        <v>265.56700000000001</v>
      </c>
      <c r="BL2422">
        <v>265.56700000000001</v>
      </c>
      <c r="BM2422">
        <v>265.56700000000001</v>
      </c>
      <c r="BN2422">
        <v>265.56700000000001</v>
      </c>
    </row>
    <row r="2423" spans="2:66" x14ac:dyDescent="0.25">
      <c r="B2423" s="3">
        <v>37508</v>
      </c>
      <c r="C2423" s="2">
        <v>3480.57</v>
      </c>
      <c r="D2423" s="2">
        <v>3383.68</v>
      </c>
      <c r="E2423" s="2">
        <v>3480.57</v>
      </c>
      <c r="F2423" s="2">
        <v>3429.22</v>
      </c>
      <c r="H2423" s="3">
        <v>38550</v>
      </c>
      <c r="I2423">
        <v>1.2041999999999999</v>
      </c>
      <c r="J2423">
        <v>1.2019</v>
      </c>
      <c r="K2423">
        <v>1.2050000000000001</v>
      </c>
      <c r="L2423">
        <v>1.2042999999999999</v>
      </c>
      <c r="N2423" s="3">
        <v>38267</v>
      </c>
      <c r="O2423" s="2">
        <v>417.75</v>
      </c>
      <c r="P2423" s="2">
        <v>416.75</v>
      </c>
      <c r="Q2423" s="2">
        <v>419.8</v>
      </c>
      <c r="R2423" s="2">
        <v>417.8</v>
      </c>
      <c r="BJ2423" s="3">
        <v>37505</v>
      </c>
      <c r="BK2423">
        <v>266.52319999999997</v>
      </c>
      <c r="BL2423">
        <v>266.52319999999997</v>
      </c>
      <c r="BM2423">
        <v>266.52319999999997</v>
      </c>
      <c r="BN2423">
        <v>266.52319999999997</v>
      </c>
    </row>
    <row r="2424" spans="2:66" x14ac:dyDescent="0.25">
      <c r="B2424" s="3">
        <v>37505</v>
      </c>
      <c r="C2424" s="2">
        <v>3361.67</v>
      </c>
      <c r="D2424" s="2">
        <v>3352.1</v>
      </c>
      <c r="E2424" s="2">
        <v>3486.51</v>
      </c>
      <c r="F2424" s="2">
        <v>3485.68</v>
      </c>
      <c r="H2424" s="3">
        <v>38549</v>
      </c>
      <c r="I2424">
        <v>1.2040999999999999</v>
      </c>
      <c r="J2424">
        <v>1.2029000000000001</v>
      </c>
      <c r="K2424">
        <v>1.2041999999999999</v>
      </c>
      <c r="L2424">
        <v>1.2041999999999999</v>
      </c>
      <c r="N2424" s="3">
        <v>38266</v>
      </c>
      <c r="O2424" s="2">
        <v>418.75</v>
      </c>
      <c r="P2424" s="2">
        <v>415.35</v>
      </c>
      <c r="Q2424" s="2">
        <v>420.2</v>
      </c>
      <c r="R2424" s="2">
        <v>417.5</v>
      </c>
      <c r="BJ2424" s="3">
        <v>37504</v>
      </c>
      <c r="BK2424">
        <v>266.00479999999999</v>
      </c>
      <c r="BL2424">
        <v>266.00479999999999</v>
      </c>
      <c r="BM2424">
        <v>266.00479999999999</v>
      </c>
      <c r="BN2424">
        <v>266.00479999999999</v>
      </c>
    </row>
    <row r="2425" spans="2:66" x14ac:dyDescent="0.25">
      <c r="B2425" s="3">
        <v>37504</v>
      </c>
      <c r="C2425" s="2">
        <v>3429.48</v>
      </c>
      <c r="D2425" s="2">
        <v>3301.81</v>
      </c>
      <c r="E2425" s="2">
        <v>3466.68</v>
      </c>
      <c r="F2425" s="2">
        <v>3354.71</v>
      </c>
      <c r="H2425" s="3">
        <v>38548</v>
      </c>
      <c r="I2425">
        <v>1.2095</v>
      </c>
      <c r="J2425">
        <v>1.202</v>
      </c>
      <c r="K2425">
        <v>1.2134</v>
      </c>
      <c r="L2425">
        <v>1.204</v>
      </c>
      <c r="N2425" s="3">
        <v>38265</v>
      </c>
      <c r="O2425" s="2">
        <v>414</v>
      </c>
      <c r="P2425" s="2">
        <v>411.5</v>
      </c>
      <c r="Q2425" s="2">
        <v>419.35</v>
      </c>
      <c r="R2425" s="2">
        <v>418</v>
      </c>
      <c r="BJ2425" s="3">
        <v>37503</v>
      </c>
      <c r="BK2425">
        <v>265.3449</v>
      </c>
      <c r="BL2425">
        <v>265.3449</v>
      </c>
      <c r="BM2425">
        <v>265.3449</v>
      </c>
      <c r="BN2425">
        <v>265.3449</v>
      </c>
    </row>
    <row r="2426" spans="2:66" x14ac:dyDescent="0.25">
      <c r="B2426" s="3">
        <v>37503</v>
      </c>
      <c r="C2426" s="2">
        <v>3396.8</v>
      </c>
      <c r="D2426" s="2">
        <v>3348.63</v>
      </c>
      <c r="E2426" s="2">
        <v>3463.05</v>
      </c>
      <c r="F2426" s="2">
        <v>3425.9</v>
      </c>
      <c r="H2426" s="3">
        <v>38547</v>
      </c>
      <c r="I2426">
        <v>1.2078</v>
      </c>
      <c r="J2426">
        <v>1.2054</v>
      </c>
      <c r="K2426">
        <v>1.2122999999999999</v>
      </c>
      <c r="L2426">
        <v>1.2093</v>
      </c>
      <c r="N2426" s="3">
        <v>38264</v>
      </c>
      <c r="O2426" s="2">
        <v>418.5</v>
      </c>
      <c r="P2426" s="2">
        <v>411.25</v>
      </c>
      <c r="Q2426" s="2">
        <v>418.75</v>
      </c>
      <c r="R2426" s="2">
        <v>413.7</v>
      </c>
      <c r="BJ2426" s="3">
        <v>37502</v>
      </c>
      <c r="BK2426">
        <v>264.60180000000003</v>
      </c>
      <c r="BL2426">
        <v>264.60180000000003</v>
      </c>
      <c r="BM2426">
        <v>264.60180000000003</v>
      </c>
      <c r="BN2426">
        <v>264.60180000000003</v>
      </c>
    </row>
    <row r="2427" spans="2:66" x14ac:dyDescent="0.25">
      <c r="B2427" s="3">
        <v>37502</v>
      </c>
      <c r="C2427" s="2">
        <v>3609.03</v>
      </c>
      <c r="D2427" s="2">
        <v>3398.99</v>
      </c>
      <c r="E2427" s="2">
        <v>3609.03</v>
      </c>
      <c r="F2427" s="2">
        <v>3398.99</v>
      </c>
      <c r="H2427" s="3">
        <v>38546</v>
      </c>
      <c r="I2427">
        <v>1.2214</v>
      </c>
      <c r="J2427">
        <v>1.2062999999999999</v>
      </c>
      <c r="K2427">
        <v>1.2222999999999999</v>
      </c>
      <c r="L2427">
        <v>1.2076</v>
      </c>
      <c r="N2427" s="3">
        <v>38263</v>
      </c>
      <c r="O2427" s="2">
        <v>418.75</v>
      </c>
      <c r="P2427" s="2">
        <v>418.75</v>
      </c>
      <c r="Q2427" s="2">
        <v>419.25</v>
      </c>
      <c r="R2427" s="2">
        <v>419</v>
      </c>
      <c r="BJ2427" s="3">
        <v>37501</v>
      </c>
      <c r="BK2427">
        <v>264.31619999999998</v>
      </c>
      <c r="BL2427">
        <v>264.31619999999998</v>
      </c>
      <c r="BM2427">
        <v>264.31619999999998</v>
      </c>
      <c r="BN2427">
        <v>264.31619999999998</v>
      </c>
    </row>
    <row r="2428" spans="2:66" x14ac:dyDescent="0.25">
      <c r="B2428" s="3">
        <v>37501</v>
      </c>
      <c r="C2428" s="2">
        <v>3698.69</v>
      </c>
      <c r="D2428" s="2">
        <v>3602.37</v>
      </c>
      <c r="E2428" s="2">
        <v>3698.69</v>
      </c>
      <c r="F2428" s="2">
        <v>3609.41</v>
      </c>
      <c r="H2428" s="3">
        <v>38545</v>
      </c>
      <c r="I2428">
        <v>1.2051000000000001</v>
      </c>
      <c r="J2428">
        <v>1.2049000000000001</v>
      </c>
      <c r="K2428">
        <v>1.2253000000000001</v>
      </c>
      <c r="L2428">
        <v>1.2216</v>
      </c>
      <c r="N2428" s="3">
        <v>38262</v>
      </c>
      <c r="O2428" s="2">
        <v>418.25</v>
      </c>
      <c r="P2428" s="2">
        <v>418.25</v>
      </c>
      <c r="Q2428" s="2">
        <v>419</v>
      </c>
      <c r="R2428" s="2">
        <v>418.25</v>
      </c>
      <c r="BJ2428" s="3">
        <v>37498</v>
      </c>
      <c r="BK2428">
        <v>263.67590000000001</v>
      </c>
      <c r="BL2428">
        <v>263.67590000000001</v>
      </c>
      <c r="BM2428">
        <v>263.67590000000001</v>
      </c>
      <c r="BN2428">
        <v>263.67590000000001</v>
      </c>
    </row>
    <row r="2429" spans="2:66" x14ac:dyDescent="0.25">
      <c r="B2429" s="3">
        <v>37498</v>
      </c>
      <c r="C2429" s="2">
        <v>3658.67</v>
      </c>
      <c r="D2429" s="2">
        <v>3603.04</v>
      </c>
      <c r="E2429" s="2">
        <v>3720.5</v>
      </c>
      <c r="F2429" s="2">
        <v>3712.94</v>
      </c>
      <c r="H2429" s="3">
        <v>38544</v>
      </c>
      <c r="I2429">
        <v>1.1962999999999999</v>
      </c>
      <c r="J2429">
        <v>1.1958</v>
      </c>
      <c r="K2429">
        <v>1.2083999999999999</v>
      </c>
      <c r="L2429">
        <v>1.2056</v>
      </c>
      <c r="N2429" s="3">
        <v>38261</v>
      </c>
      <c r="O2429" s="2">
        <v>417.75</v>
      </c>
      <c r="P2429" s="2">
        <v>416.35</v>
      </c>
      <c r="Q2429" s="2">
        <v>419.5</v>
      </c>
      <c r="R2429" s="2">
        <v>418.85</v>
      </c>
      <c r="BJ2429" s="3">
        <v>37497</v>
      </c>
      <c r="BK2429">
        <v>263.5994</v>
      </c>
      <c r="BL2429">
        <v>263.5994</v>
      </c>
      <c r="BM2429">
        <v>263.5994</v>
      </c>
      <c r="BN2429">
        <v>263.5994</v>
      </c>
    </row>
    <row r="2430" spans="2:66" x14ac:dyDescent="0.25">
      <c r="B2430" s="3">
        <v>37497</v>
      </c>
      <c r="C2430" s="2">
        <v>3681.29</v>
      </c>
      <c r="D2430" s="2">
        <v>3580.91</v>
      </c>
      <c r="E2430" s="2">
        <v>3697.54</v>
      </c>
      <c r="F2430" s="2">
        <v>3660.95</v>
      </c>
      <c r="H2430" s="3">
        <v>38543</v>
      </c>
      <c r="I2430">
        <v>1.1962999999999999</v>
      </c>
      <c r="J2430">
        <v>1.1960999999999999</v>
      </c>
      <c r="K2430">
        <v>1.1975</v>
      </c>
      <c r="L2430">
        <v>1.1961999999999999</v>
      </c>
      <c r="N2430" s="3">
        <v>38260</v>
      </c>
      <c r="O2430" s="2">
        <v>412.25</v>
      </c>
      <c r="P2430" s="2">
        <v>411</v>
      </c>
      <c r="Q2430" s="2">
        <v>418.8</v>
      </c>
      <c r="R2430" s="2">
        <v>418</v>
      </c>
      <c r="BJ2430" s="3">
        <v>37496</v>
      </c>
      <c r="BK2430">
        <v>262.7672</v>
      </c>
      <c r="BL2430">
        <v>262.7672</v>
      </c>
      <c r="BM2430">
        <v>262.7672</v>
      </c>
      <c r="BN2430">
        <v>262.7672</v>
      </c>
    </row>
    <row r="2431" spans="2:66" x14ac:dyDescent="0.25">
      <c r="B2431" s="3">
        <v>37496</v>
      </c>
      <c r="C2431" s="2">
        <v>3836.08</v>
      </c>
      <c r="D2431" s="2">
        <v>3682.31</v>
      </c>
      <c r="E2431" s="2">
        <v>3836.08</v>
      </c>
      <c r="F2431" s="2">
        <v>3682.84</v>
      </c>
      <c r="H2431" s="3">
        <v>38542</v>
      </c>
      <c r="I2431">
        <v>1.1963999999999999</v>
      </c>
      <c r="J2431">
        <v>1.1962999999999999</v>
      </c>
      <c r="K2431">
        <v>1.1973</v>
      </c>
      <c r="L2431">
        <v>1.1962999999999999</v>
      </c>
      <c r="N2431" s="3">
        <v>38259</v>
      </c>
      <c r="O2431" s="2">
        <v>412.5</v>
      </c>
      <c r="P2431" s="2">
        <v>410.75</v>
      </c>
      <c r="Q2431" s="2">
        <v>414.15</v>
      </c>
      <c r="R2431" s="2">
        <v>412.65</v>
      </c>
      <c r="BJ2431" s="3">
        <v>37495</v>
      </c>
      <c r="BK2431">
        <v>262.14249999999998</v>
      </c>
      <c r="BL2431">
        <v>262.14249999999998</v>
      </c>
      <c r="BM2431">
        <v>262.14249999999998</v>
      </c>
      <c r="BN2431">
        <v>262.14249999999998</v>
      </c>
    </row>
    <row r="2432" spans="2:66" x14ac:dyDescent="0.25">
      <c r="B2432" s="3">
        <v>37495</v>
      </c>
      <c r="C2432" s="2">
        <v>3791.43</v>
      </c>
      <c r="D2432" s="2">
        <v>3770.66</v>
      </c>
      <c r="E2432" s="2">
        <v>3900.11</v>
      </c>
      <c r="F2432" s="2">
        <v>3851.34</v>
      </c>
      <c r="H2432" s="3">
        <v>38541</v>
      </c>
      <c r="I2432">
        <v>1.1935</v>
      </c>
      <c r="J2432">
        <v>1.1878</v>
      </c>
      <c r="K2432">
        <v>1.1984999999999999</v>
      </c>
      <c r="L2432">
        <v>1.1963999999999999</v>
      </c>
      <c r="N2432" s="3">
        <v>38258</v>
      </c>
      <c r="O2432" s="2">
        <v>408.5</v>
      </c>
      <c r="P2432" s="2">
        <v>408.25</v>
      </c>
      <c r="Q2432" s="2">
        <v>412.7</v>
      </c>
      <c r="R2432" s="2">
        <v>412</v>
      </c>
      <c r="BJ2432" s="3">
        <v>37494</v>
      </c>
      <c r="BK2432">
        <v>261.76089999999999</v>
      </c>
      <c r="BL2432">
        <v>261.76089999999999</v>
      </c>
      <c r="BM2432">
        <v>261.76089999999999</v>
      </c>
      <c r="BN2432">
        <v>261.76089999999999</v>
      </c>
    </row>
    <row r="2433" spans="2:66" x14ac:dyDescent="0.25">
      <c r="B2433" s="3">
        <v>37494</v>
      </c>
      <c r="C2433" s="2">
        <v>3830.08</v>
      </c>
      <c r="D2433" s="2">
        <v>3749.93</v>
      </c>
      <c r="E2433" s="2">
        <v>3899.6</v>
      </c>
      <c r="F2433" s="2">
        <v>3783.84</v>
      </c>
      <c r="H2433" s="3">
        <v>38540</v>
      </c>
      <c r="I2433">
        <v>1.1928000000000001</v>
      </c>
      <c r="J2433">
        <v>1.1904999999999999</v>
      </c>
      <c r="K2433">
        <v>1.2031000000000001</v>
      </c>
      <c r="L2433">
        <v>1.1935</v>
      </c>
      <c r="N2433" s="3">
        <v>38257</v>
      </c>
      <c r="O2433" s="2">
        <v>409.4</v>
      </c>
      <c r="P2433" s="2">
        <v>407</v>
      </c>
      <c r="Q2433" s="2">
        <v>409.85</v>
      </c>
      <c r="R2433" s="2">
        <v>408.25</v>
      </c>
      <c r="BJ2433" s="3">
        <v>37491</v>
      </c>
      <c r="BK2433">
        <v>261.87279999999998</v>
      </c>
      <c r="BL2433">
        <v>261.87279999999998</v>
      </c>
      <c r="BM2433">
        <v>261.87279999999998</v>
      </c>
      <c r="BN2433">
        <v>261.87279999999998</v>
      </c>
    </row>
    <row r="2434" spans="2:66" x14ac:dyDescent="0.25">
      <c r="B2434" s="3">
        <v>37491</v>
      </c>
      <c r="C2434" s="2">
        <v>3911.22</v>
      </c>
      <c r="D2434" s="2">
        <v>3815.28</v>
      </c>
      <c r="E2434" s="2">
        <v>3924.3</v>
      </c>
      <c r="F2434" s="2">
        <v>3828.26</v>
      </c>
      <c r="H2434" s="3">
        <v>38539</v>
      </c>
      <c r="I2434">
        <v>1.1924999999999999</v>
      </c>
      <c r="J2434">
        <v>1.1891</v>
      </c>
      <c r="K2434">
        <v>1.1947000000000001</v>
      </c>
      <c r="L2434">
        <v>1.1929000000000001</v>
      </c>
      <c r="N2434" s="3">
        <v>38256</v>
      </c>
      <c r="O2434" s="2">
        <v>409.25</v>
      </c>
      <c r="P2434" s="2">
        <v>408.25</v>
      </c>
      <c r="Q2434" s="2">
        <v>409.25</v>
      </c>
      <c r="R2434" s="2">
        <v>409</v>
      </c>
      <c r="BJ2434" s="3">
        <v>37490</v>
      </c>
      <c r="BK2434">
        <v>261.60399999999998</v>
      </c>
      <c r="BL2434">
        <v>261.60399999999998</v>
      </c>
      <c r="BM2434">
        <v>261.60399999999998</v>
      </c>
      <c r="BN2434">
        <v>261.60399999999998</v>
      </c>
    </row>
    <row r="2435" spans="2:66" x14ac:dyDescent="0.25">
      <c r="B2435" s="3">
        <v>37490</v>
      </c>
      <c r="C2435" s="2">
        <v>3873.55</v>
      </c>
      <c r="D2435" s="2">
        <v>3855.94</v>
      </c>
      <c r="E2435" s="2">
        <v>3930.96</v>
      </c>
      <c r="F2435" s="2">
        <v>3906.55</v>
      </c>
      <c r="H2435" s="3">
        <v>38538</v>
      </c>
      <c r="I2435">
        <v>1.1903999999999999</v>
      </c>
      <c r="J2435">
        <v>1.1867000000000001</v>
      </c>
      <c r="K2435">
        <v>1.1938</v>
      </c>
      <c r="L2435">
        <v>1.1922999999999999</v>
      </c>
      <c r="N2435" s="3">
        <v>38255</v>
      </c>
      <c r="O2435" s="2">
        <v>407.5</v>
      </c>
      <c r="P2435" s="2">
        <v>407.25</v>
      </c>
      <c r="Q2435" s="2">
        <v>407.75</v>
      </c>
      <c r="R2435" s="2">
        <v>407.25</v>
      </c>
      <c r="BJ2435" s="3">
        <v>37489</v>
      </c>
      <c r="BK2435">
        <v>262.29610000000002</v>
      </c>
      <c r="BL2435">
        <v>262.29610000000002</v>
      </c>
      <c r="BM2435">
        <v>262.29610000000002</v>
      </c>
      <c r="BN2435">
        <v>262.29610000000002</v>
      </c>
    </row>
    <row r="2436" spans="2:66" x14ac:dyDescent="0.25">
      <c r="B2436" s="3">
        <v>37489</v>
      </c>
      <c r="C2436" s="2">
        <v>3770.75</v>
      </c>
      <c r="D2436" s="2">
        <v>3770.75</v>
      </c>
      <c r="E2436" s="2">
        <v>3903.75</v>
      </c>
      <c r="F2436" s="2">
        <v>3868.17</v>
      </c>
      <c r="H2436" s="3">
        <v>38537</v>
      </c>
      <c r="I2436">
        <v>1.1929000000000001</v>
      </c>
      <c r="J2436">
        <v>1.1890000000000001</v>
      </c>
      <c r="K2436">
        <v>1.1949000000000001</v>
      </c>
      <c r="L2436">
        <v>1.1909000000000001</v>
      </c>
      <c r="N2436" s="3">
        <v>38254</v>
      </c>
      <c r="O2436" s="2">
        <v>409</v>
      </c>
      <c r="P2436" s="2">
        <v>406.45</v>
      </c>
      <c r="Q2436" s="2">
        <v>411.55</v>
      </c>
      <c r="R2436" s="2">
        <v>407.55</v>
      </c>
      <c r="BJ2436" s="3">
        <v>37488</v>
      </c>
      <c r="BK2436">
        <v>262.59219999999999</v>
      </c>
      <c r="BL2436">
        <v>262.59219999999999</v>
      </c>
      <c r="BM2436">
        <v>262.59219999999999</v>
      </c>
      <c r="BN2436">
        <v>262.59219999999999</v>
      </c>
    </row>
    <row r="2437" spans="2:66" x14ac:dyDescent="0.25">
      <c r="B2437" s="3">
        <v>37488</v>
      </c>
      <c r="C2437" s="2">
        <v>3842.41</v>
      </c>
      <c r="D2437" s="2">
        <v>3765.08</v>
      </c>
      <c r="E2437" s="2">
        <v>3868.86</v>
      </c>
      <c r="F2437" s="2">
        <v>3768.51</v>
      </c>
      <c r="H2437" s="3">
        <v>38536</v>
      </c>
      <c r="I2437">
        <v>1.1951000000000001</v>
      </c>
      <c r="J2437">
        <v>1.1908000000000001</v>
      </c>
      <c r="K2437">
        <v>1.1961999999999999</v>
      </c>
      <c r="L2437">
        <v>1.1934</v>
      </c>
      <c r="N2437" s="3">
        <v>38253</v>
      </c>
      <c r="O2437" s="2">
        <v>404.5</v>
      </c>
      <c r="P2437" s="2">
        <v>404.5</v>
      </c>
      <c r="Q2437" s="2">
        <v>411.95</v>
      </c>
      <c r="R2437" s="2">
        <v>409.75</v>
      </c>
      <c r="BJ2437" s="3">
        <v>37487</v>
      </c>
      <c r="BK2437">
        <v>262.214</v>
      </c>
      <c r="BL2437">
        <v>262.214</v>
      </c>
      <c r="BM2437">
        <v>262.214</v>
      </c>
      <c r="BN2437">
        <v>262.214</v>
      </c>
    </row>
    <row r="2438" spans="2:66" x14ac:dyDescent="0.25">
      <c r="B2438" s="3">
        <v>37487</v>
      </c>
      <c r="C2438" s="2">
        <v>3681.67</v>
      </c>
      <c r="D2438" s="2">
        <v>3628.46</v>
      </c>
      <c r="E2438" s="2">
        <v>3846.72</v>
      </c>
      <c r="F2438" s="2">
        <v>3837.67</v>
      </c>
      <c r="H2438" s="3">
        <v>38535</v>
      </c>
      <c r="I2438">
        <v>1.1957</v>
      </c>
      <c r="J2438">
        <v>1.1950000000000001</v>
      </c>
      <c r="K2438">
        <v>1.1957</v>
      </c>
      <c r="L2438">
        <v>1.1951000000000001</v>
      </c>
      <c r="N2438" s="3">
        <v>38252</v>
      </c>
      <c r="O2438" s="2">
        <v>408.75</v>
      </c>
      <c r="P2438" s="2">
        <v>403.75</v>
      </c>
      <c r="Q2438" s="2">
        <v>408.75</v>
      </c>
      <c r="R2438" s="2">
        <v>407</v>
      </c>
      <c r="BJ2438" s="3">
        <v>37484</v>
      </c>
      <c r="BK2438">
        <v>262.25659999999999</v>
      </c>
      <c r="BL2438">
        <v>262.25659999999999</v>
      </c>
      <c r="BM2438">
        <v>262.25659999999999</v>
      </c>
      <c r="BN2438">
        <v>262.25659999999999</v>
      </c>
    </row>
    <row r="2439" spans="2:66" x14ac:dyDescent="0.25">
      <c r="B2439" s="3">
        <v>37484</v>
      </c>
      <c r="C2439" s="2">
        <v>3665.67</v>
      </c>
      <c r="D2439" s="2">
        <v>3576.01</v>
      </c>
      <c r="E2439" s="2">
        <v>3703.87</v>
      </c>
      <c r="F2439" s="2">
        <v>3684.69</v>
      </c>
      <c r="H2439" s="3">
        <v>38534</v>
      </c>
      <c r="I2439">
        <v>1.2083999999999999</v>
      </c>
      <c r="J2439">
        <v>1.1930000000000001</v>
      </c>
      <c r="K2439">
        <v>1.21</v>
      </c>
      <c r="L2439">
        <v>1.1951000000000001</v>
      </c>
      <c r="N2439" s="3">
        <v>38251</v>
      </c>
      <c r="O2439" s="2">
        <v>404.5</v>
      </c>
      <c r="P2439" s="2">
        <v>404</v>
      </c>
      <c r="Q2439" s="2">
        <v>409.6</v>
      </c>
      <c r="R2439" s="2">
        <v>408.75</v>
      </c>
      <c r="BJ2439" s="3">
        <v>37483</v>
      </c>
      <c r="BK2439">
        <v>263.54219999999998</v>
      </c>
      <c r="BL2439">
        <v>263.54219999999998</v>
      </c>
      <c r="BM2439">
        <v>263.54219999999998</v>
      </c>
      <c r="BN2439">
        <v>263.54219999999998</v>
      </c>
    </row>
    <row r="2440" spans="2:66" x14ac:dyDescent="0.25">
      <c r="B2440" s="3">
        <v>37483</v>
      </c>
      <c r="C2440" s="2">
        <v>3591.48</v>
      </c>
      <c r="D2440" s="2">
        <v>3591.48</v>
      </c>
      <c r="E2440" s="2">
        <v>3722.93</v>
      </c>
      <c r="F2440" s="2">
        <v>3665.74</v>
      </c>
      <c r="H2440" s="3">
        <v>38533</v>
      </c>
      <c r="I2440">
        <v>1.2092000000000001</v>
      </c>
      <c r="J2440">
        <v>1.2042999999999999</v>
      </c>
      <c r="K2440">
        <v>1.2114</v>
      </c>
      <c r="L2440">
        <v>1.2088000000000001</v>
      </c>
      <c r="N2440" s="3">
        <v>38250</v>
      </c>
      <c r="O2440" s="2">
        <v>404.5</v>
      </c>
      <c r="P2440" s="2">
        <v>403.4</v>
      </c>
      <c r="Q2440" s="2">
        <v>405.3</v>
      </c>
      <c r="R2440" s="2">
        <v>405</v>
      </c>
      <c r="BJ2440" s="3">
        <v>37482</v>
      </c>
      <c r="BK2440">
        <v>264.06200000000001</v>
      </c>
      <c r="BL2440">
        <v>264.06200000000001</v>
      </c>
      <c r="BM2440">
        <v>264.06200000000001</v>
      </c>
      <c r="BN2440">
        <v>264.06200000000001</v>
      </c>
    </row>
    <row r="2441" spans="2:66" x14ac:dyDescent="0.25">
      <c r="B2441" s="3">
        <v>37482</v>
      </c>
      <c r="C2441" s="2">
        <v>3677.54</v>
      </c>
      <c r="D2441" s="2">
        <v>3542.06</v>
      </c>
      <c r="E2441" s="2">
        <v>3677.54</v>
      </c>
      <c r="F2441" s="2">
        <v>3589.92</v>
      </c>
      <c r="H2441" s="3">
        <v>38532</v>
      </c>
      <c r="I2441">
        <v>1.2068000000000001</v>
      </c>
      <c r="J2441">
        <v>1.2016</v>
      </c>
      <c r="K2441">
        <v>1.2107000000000001</v>
      </c>
      <c r="L2441">
        <v>1.2093</v>
      </c>
      <c r="N2441" s="3">
        <v>38249</v>
      </c>
      <c r="O2441" s="2">
        <v>405</v>
      </c>
      <c r="P2441" s="2">
        <v>402</v>
      </c>
      <c r="Q2441" s="2">
        <v>406.9</v>
      </c>
      <c r="R2441" s="2">
        <v>404.7</v>
      </c>
      <c r="BJ2441" s="3">
        <v>37481</v>
      </c>
      <c r="BK2441">
        <v>263.5625</v>
      </c>
      <c r="BL2441">
        <v>263.5625</v>
      </c>
      <c r="BM2441">
        <v>263.5625</v>
      </c>
      <c r="BN2441">
        <v>263.5625</v>
      </c>
    </row>
    <row r="2442" spans="2:66" x14ac:dyDescent="0.25">
      <c r="B2442" s="3">
        <v>37481</v>
      </c>
      <c r="C2442" s="2">
        <v>3660.4</v>
      </c>
      <c r="D2442" s="2">
        <v>3553.12</v>
      </c>
      <c r="E2442" s="2">
        <v>3703.55</v>
      </c>
      <c r="F2442" s="2">
        <v>3683.21</v>
      </c>
      <c r="H2442" s="3">
        <v>38531</v>
      </c>
      <c r="I2442">
        <v>1.2163999999999999</v>
      </c>
      <c r="J2442">
        <v>1.2047000000000001</v>
      </c>
      <c r="K2442">
        <v>1.2173</v>
      </c>
      <c r="L2442">
        <v>1.2067000000000001</v>
      </c>
      <c r="N2442" s="3">
        <v>38248</v>
      </c>
      <c r="O2442" s="2">
        <v>405.6</v>
      </c>
      <c r="P2442" s="2">
        <v>405.25</v>
      </c>
      <c r="Q2442" s="2">
        <v>405.6</v>
      </c>
      <c r="R2442" s="2">
        <v>405.6</v>
      </c>
      <c r="BJ2442" s="3">
        <v>37480</v>
      </c>
      <c r="BK2442">
        <v>263.20589999999999</v>
      </c>
      <c r="BL2442">
        <v>263.20589999999999</v>
      </c>
      <c r="BM2442">
        <v>263.20589999999999</v>
      </c>
      <c r="BN2442">
        <v>263.20589999999999</v>
      </c>
    </row>
    <row r="2443" spans="2:66" x14ac:dyDescent="0.25">
      <c r="B2443" s="3">
        <v>37480</v>
      </c>
      <c r="C2443" s="2">
        <v>3750.26</v>
      </c>
      <c r="D2443" s="2">
        <v>3639.46</v>
      </c>
      <c r="E2443" s="2">
        <v>3750.26</v>
      </c>
      <c r="F2443" s="2">
        <v>3647.13</v>
      </c>
      <c r="H2443" s="3">
        <v>38530</v>
      </c>
      <c r="I2443">
        <v>1.2121</v>
      </c>
      <c r="J2443">
        <v>1.2117</v>
      </c>
      <c r="K2443">
        <v>1.2183999999999999</v>
      </c>
      <c r="L2443">
        <v>1.2165999999999999</v>
      </c>
      <c r="N2443" s="3">
        <v>38247</v>
      </c>
      <c r="O2443" s="2">
        <v>404.3</v>
      </c>
      <c r="P2443" s="2">
        <v>403.2</v>
      </c>
      <c r="Q2443" s="2">
        <v>406.75</v>
      </c>
      <c r="R2443" s="2">
        <v>405.5</v>
      </c>
      <c r="BJ2443" s="3">
        <v>37477</v>
      </c>
      <c r="BK2443">
        <v>262.71429999999998</v>
      </c>
      <c r="BL2443">
        <v>262.71429999999998</v>
      </c>
      <c r="BM2443">
        <v>262.71429999999998</v>
      </c>
      <c r="BN2443">
        <v>262.71429999999998</v>
      </c>
    </row>
    <row r="2444" spans="2:66" x14ac:dyDescent="0.25">
      <c r="B2444" s="3">
        <v>37477</v>
      </c>
      <c r="C2444" s="2">
        <v>3682.74</v>
      </c>
      <c r="D2444" s="2">
        <v>3607.53</v>
      </c>
      <c r="E2444" s="2">
        <v>3760.86</v>
      </c>
      <c r="F2444" s="2">
        <v>3760.86</v>
      </c>
      <c r="H2444" s="3">
        <v>38529</v>
      </c>
      <c r="I2444">
        <v>1.21</v>
      </c>
      <c r="J2444">
        <v>1.2079</v>
      </c>
      <c r="K2444">
        <v>1.2136</v>
      </c>
      <c r="L2444">
        <v>1.2125999999999999</v>
      </c>
      <c r="N2444" s="3">
        <v>38246</v>
      </c>
      <c r="O2444" s="2">
        <v>404.5</v>
      </c>
      <c r="P2444" s="2">
        <v>402.05</v>
      </c>
      <c r="Q2444" s="2">
        <v>406</v>
      </c>
      <c r="R2444" s="2">
        <v>404.25</v>
      </c>
      <c r="BJ2444" s="3">
        <v>37476</v>
      </c>
      <c r="BK2444">
        <v>262.67500000000001</v>
      </c>
      <c r="BL2444">
        <v>262.67500000000001</v>
      </c>
      <c r="BM2444">
        <v>262.67500000000001</v>
      </c>
      <c r="BN2444">
        <v>262.67500000000001</v>
      </c>
    </row>
    <row r="2445" spans="2:66" x14ac:dyDescent="0.25">
      <c r="B2445" s="3">
        <v>37476</v>
      </c>
      <c r="C2445" s="2">
        <v>3473.48</v>
      </c>
      <c r="D2445" s="2">
        <v>3473.48</v>
      </c>
      <c r="E2445" s="2">
        <v>3679.26</v>
      </c>
      <c r="F2445" s="2">
        <v>3679.26</v>
      </c>
      <c r="H2445" s="3">
        <v>38528</v>
      </c>
      <c r="I2445">
        <v>1.2089000000000001</v>
      </c>
      <c r="J2445">
        <v>1.2088000000000001</v>
      </c>
      <c r="K2445">
        <v>1.21</v>
      </c>
      <c r="L2445">
        <v>1.21</v>
      </c>
      <c r="N2445" s="3">
        <v>38245</v>
      </c>
      <c r="O2445" s="2">
        <v>403.25</v>
      </c>
      <c r="P2445" s="2">
        <v>402.65</v>
      </c>
      <c r="Q2445" s="2">
        <v>406</v>
      </c>
      <c r="R2445" s="2">
        <v>404.25</v>
      </c>
      <c r="BJ2445" s="3">
        <v>37475</v>
      </c>
      <c r="BK2445">
        <v>262.21519999999998</v>
      </c>
      <c r="BL2445">
        <v>262.21519999999998</v>
      </c>
      <c r="BM2445">
        <v>262.21519999999998</v>
      </c>
      <c r="BN2445">
        <v>262.21519999999998</v>
      </c>
    </row>
    <row r="2446" spans="2:66" x14ac:dyDescent="0.25">
      <c r="B2446" s="3">
        <v>37475</v>
      </c>
      <c r="C2446" s="2">
        <v>3570.11</v>
      </c>
      <c r="D2446" s="2">
        <v>3440.57</v>
      </c>
      <c r="E2446" s="2">
        <v>3632.47</v>
      </c>
      <c r="F2446" s="2">
        <v>3465.54</v>
      </c>
      <c r="H2446" s="3">
        <v>38527</v>
      </c>
      <c r="I2446">
        <v>1.2021999999999999</v>
      </c>
      <c r="J2446">
        <v>1.1988000000000001</v>
      </c>
      <c r="K2446">
        <v>1.2103999999999999</v>
      </c>
      <c r="L2446">
        <v>1.2089000000000001</v>
      </c>
      <c r="N2446" s="3">
        <v>38244</v>
      </c>
      <c r="O2446" s="2">
        <v>403.45</v>
      </c>
      <c r="P2446" s="2">
        <v>402</v>
      </c>
      <c r="Q2446" s="2">
        <v>406.75</v>
      </c>
      <c r="R2446" s="2">
        <v>405.25</v>
      </c>
      <c r="BJ2446" s="3">
        <v>37474</v>
      </c>
      <c r="BK2446">
        <v>262.6284</v>
      </c>
      <c r="BL2446">
        <v>262.6284</v>
      </c>
      <c r="BM2446">
        <v>262.6284</v>
      </c>
      <c r="BN2446">
        <v>262.6284</v>
      </c>
    </row>
    <row r="2447" spans="2:66" x14ac:dyDescent="0.25">
      <c r="B2447" s="3">
        <v>37474</v>
      </c>
      <c r="C2447" s="2">
        <v>3319.77</v>
      </c>
      <c r="D2447" s="2">
        <v>3235.38</v>
      </c>
      <c r="E2447" s="2">
        <v>3601.57</v>
      </c>
      <c r="F2447" s="2">
        <v>3568.64</v>
      </c>
      <c r="H2447" s="3">
        <v>38526</v>
      </c>
      <c r="I2447">
        <v>1.2122999999999999</v>
      </c>
      <c r="J2447">
        <v>1.2017</v>
      </c>
      <c r="K2447">
        <v>1.2138</v>
      </c>
      <c r="L2447">
        <v>1.2024999999999999</v>
      </c>
      <c r="N2447" s="3">
        <v>38243</v>
      </c>
      <c r="O2447" s="2">
        <v>401.75</v>
      </c>
      <c r="P2447" s="2">
        <v>398.65</v>
      </c>
      <c r="Q2447" s="2">
        <v>404.55</v>
      </c>
      <c r="R2447" s="2">
        <v>403.45</v>
      </c>
      <c r="BJ2447" s="3">
        <v>37473</v>
      </c>
      <c r="BK2447">
        <v>263.00850000000003</v>
      </c>
      <c r="BL2447">
        <v>263.00850000000003</v>
      </c>
      <c r="BM2447">
        <v>263.00850000000003</v>
      </c>
      <c r="BN2447">
        <v>263.00850000000003</v>
      </c>
    </row>
    <row r="2448" spans="2:66" x14ac:dyDescent="0.25">
      <c r="B2448" s="3">
        <v>37473</v>
      </c>
      <c r="C2448" s="2">
        <v>3533.3</v>
      </c>
      <c r="D2448" s="2">
        <v>3327.96</v>
      </c>
      <c r="E2448" s="2">
        <v>3536.05</v>
      </c>
      <c r="F2448" s="2">
        <v>3332.65</v>
      </c>
      <c r="H2448" s="3">
        <v>38525</v>
      </c>
      <c r="I2448">
        <v>1.2183999999999999</v>
      </c>
      <c r="J2448">
        <v>1.2097</v>
      </c>
      <c r="K2448">
        <v>1.2196</v>
      </c>
      <c r="L2448">
        <v>1.2126999999999999</v>
      </c>
      <c r="N2448" s="3">
        <v>38242</v>
      </c>
      <c r="O2448" s="2">
        <v>401.65</v>
      </c>
      <c r="P2448" s="2">
        <v>401.65</v>
      </c>
      <c r="Q2448" s="2">
        <v>401.65</v>
      </c>
      <c r="R2448" s="2">
        <v>401.65</v>
      </c>
      <c r="BJ2448" s="3">
        <v>37470</v>
      </c>
      <c r="BK2448">
        <v>261.58170000000001</v>
      </c>
      <c r="BL2448">
        <v>261.58170000000001</v>
      </c>
      <c r="BM2448">
        <v>261.58170000000001</v>
      </c>
      <c r="BN2448">
        <v>261.58170000000001</v>
      </c>
    </row>
    <row r="2449" spans="2:66" x14ac:dyDescent="0.25">
      <c r="B2449" s="3">
        <v>37470</v>
      </c>
      <c r="C2449" s="2">
        <v>3601.71</v>
      </c>
      <c r="D2449" s="2">
        <v>3496.49</v>
      </c>
      <c r="E2449" s="2">
        <v>3624.23</v>
      </c>
      <c r="F2449" s="2">
        <v>3532.49</v>
      </c>
      <c r="H2449" s="3">
        <v>38524</v>
      </c>
      <c r="I2449">
        <v>1.2125999999999999</v>
      </c>
      <c r="J2449">
        <v>1.2071000000000001</v>
      </c>
      <c r="K2449">
        <v>1.2197</v>
      </c>
      <c r="L2449">
        <v>1.2186999999999999</v>
      </c>
      <c r="N2449" s="3">
        <v>38241</v>
      </c>
      <c r="O2449" s="2">
        <v>402.25</v>
      </c>
      <c r="P2449" s="2">
        <v>402</v>
      </c>
      <c r="Q2449" s="2">
        <v>402.75</v>
      </c>
      <c r="R2449" s="2">
        <v>402</v>
      </c>
      <c r="BJ2449" s="3">
        <v>37469</v>
      </c>
      <c r="BK2449">
        <v>260.72000000000003</v>
      </c>
      <c r="BL2449">
        <v>260.72000000000003</v>
      </c>
      <c r="BM2449">
        <v>260.72000000000003</v>
      </c>
      <c r="BN2449">
        <v>260.72000000000003</v>
      </c>
    </row>
    <row r="2450" spans="2:66" x14ac:dyDescent="0.25">
      <c r="B2450" s="3">
        <v>37469</v>
      </c>
      <c r="C2450" s="2">
        <v>3699.31</v>
      </c>
      <c r="D2450" s="2">
        <v>3545.28</v>
      </c>
      <c r="E2450" s="2">
        <v>3806.97</v>
      </c>
      <c r="F2450" s="2">
        <v>3606.45</v>
      </c>
      <c r="H2450" s="3">
        <v>38523</v>
      </c>
      <c r="I2450">
        <v>1.2206999999999999</v>
      </c>
      <c r="J2450">
        <v>1.2124999999999999</v>
      </c>
      <c r="K2450">
        <v>1.2237</v>
      </c>
      <c r="L2450">
        <v>1.2131000000000001</v>
      </c>
      <c r="N2450" s="3">
        <v>38240</v>
      </c>
      <c r="O2450" s="2">
        <v>399</v>
      </c>
      <c r="P2450" s="2">
        <v>398</v>
      </c>
      <c r="Q2450" s="2">
        <v>402.65</v>
      </c>
      <c r="R2450" s="2">
        <v>401.55</v>
      </c>
      <c r="BJ2450" s="3">
        <v>37468</v>
      </c>
      <c r="BK2450">
        <v>259.70850000000002</v>
      </c>
      <c r="BL2450">
        <v>259.70850000000002</v>
      </c>
      <c r="BM2450">
        <v>259.70850000000002</v>
      </c>
      <c r="BN2450">
        <v>259.70850000000002</v>
      </c>
    </row>
    <row r="2451" spans="2:66" x14ac:dyDescent="0.25">
      <c r="B2451" s="3">
        <v>37468</v>
      </c>
      <c r="C2451" s="2">
        <v>3876.8</v>
      </c>
      <c r="D2451" s="2">
        <v>3700.14</v>
      </c>
      <c r="E2451" s="2">
        <v>3945.38</v>
      </c>
      <c r="F2451" s="2">
        <v>3700.14</v>
      </c>
      <c r="H2451" s="3">
        <v>38522</v>
      </c>
      <c r="I2451">
        <v>1.2281</v>
      </c>
      <c r="J2451">
        <v>1.2182999999999999</v>
      </c>
      <c r="K2451">
        <v>1.2281</v>
      </c>
      <c r="L2451">
        <v>1.2213000000000001</v>
      </c>
      <c r="N2451" s="3">
        <v>38239</v>
      </c>
      <c r="O2451" s="2">
        <v>399.2</v>
      </c>
      <c r="P2451" s="2">
        <v>396.95</v>
      </c>
      <c r="Q2451" s="2">
        <v>400.5</v>
      </c>
      <c r="R2451" s="2">
        <v>398.75</v>
      </c>
      <c r="BJ2451" s="3">
        <v>37467</v>
      </c>
      <c r="BK2451">
        <v>259.55020000000002</v>
      </c>
      <c r="BL2451">
        <v>259.55020000000002</v>
      </c>
      <c r="BM2451">
        <v>259.55020000000002</v>
      </c>
      <c r="BN2451">
        <v>259.55020000000002</v>
      </c>
    </row>
    <row r="2452" spans="2:66" x14ac:dyDescent="0.25">
      <c r="B2452" s="3">
        <v>37467</v>
      </c>
      <c r="C2452" s="2">
        <v>3852.93</v>
      </c>
      <c r="D2452" s="2">
        <v>3741.79</v>
      </c>
      <c r="E2452" s="2">
        <v>3878.94</v>
      </c>
      <c r="F2452" s="2">
        <v>3878.94</v>
      </c>
      <c r="H2452" s="3">
        <v>38521</v>
      </c>
      <c r="I2452">
        <v>1.2278</v>
      </c>
      <c r="J2452">
        <v>1.2278</v>
      </c>
      <c r="K2452">
        <v>1.2281</v>
      </c>
      <c r="L2452">
        <v>1.2281</v>
      </c>
      <c r="N2452" s="3">
        <v>38238</v>
      </c>
      <c r="O2452" s="2">
        <v>397.5</v>
      </c>
      <c r="P2452" s="2">
        <v>394.65</v>
      </c>
      <c r="Q2452" s="2">
        <v>400.05</v>
      </c>
      <c r="R2452" s="2">
        <v>399.3</v>
      </c>
      <c r="BJ2452" s="3">
        <v>37466</v>
      </c>
      <c r="BK2452">
        <v>260.0299</v>
      </c>
      <c r="BL2452">
        <v>260.0299</v>
      </c>
      <c r="BM2452">
        <v>260.0299</v>
      </c>
      <c r="BN2452">
        <v>260.0299</v>
      </c>
    </row>
    <row r="2453" spans="2:66" x14ac:dyDescent="0.25">
      <c r="B2453" s="3">
        <v>37466</v>
      </c>
      <c r="C2453" s="2">
        <v>3584.51</v>
      </c>
      <c r="D2453" s="2">
        <v>3584.51</v>
      </c>
      <c r="E2453" s="2">
        <v>3859.78</v>
      </c>
      <c r="F2453" s="2">
        <v>3859.78</v>
      </c>
      <c r="H2453" s="3">
        <v>38520</v>
      </c>
      <c r="I2453">
        <v>1.2105999999999999</v>
      </c>
      <c r="J2453">
        <v>1.2088000000000001</v>
      </c>
      <c r="K2453">
        <v>1.2287999999999999</v>
      </c>
      <c r="L2453">
        <v>1.2278</v>
      </c>
      <c r="N2453" s="3">
        <v>38237</v>
      </c>
      <c r="O2453" s="2">
        <v>401.25</v>
      </c>
      <c r="P2453" s="2">
        <v>396.35</v>
      </c>
      <c r="Q2453" s="2">
        <v>402</v>
      </c>
      <c r="R2453" s="2">
        <v>397.5</v>
      </c>
      <c r="BJ2453" s="3">
        <v>37463</v>
      </c>
      <c r="BK2453">
        <v>260.58580000000001</v>
      </c>
      <c r="BL2453">
        <v>260.58580000000001</v>
      </c>
      <c r="BM2453">
        <v>260.58580000000001</v>
      </c>
      <c r="BN2453">
        <v>260.58580000000001</v>
      </c>
    </row>
    <row r="2454" spans="2:66" x14ac:dyDescent="0.25">
      <c r="B2454" s="3">
        <v>37463</v>
      </c>
      <c r="C2454" s="2">
        <v>3526.29</v>
      </c>
      <c r="D2454" s="2">
        <v>3368.29</v>
      </c>
      <c r="E2454" s="2">
        <v>3581.99</v>
      </c>
      <c r="F2454" s="2">
        <v>3579</v>
      </c>
      <c r="H2454" s="3">
        <v>38519</v>
      </c>
      <c r="I2454">
        <v>1.2110000000000001</v>
      </c>
      <c r="J2454">
        <v>1.2059</v>
      </c>
      <c r="K2454">
        <v>1.2162999999999999</v>
      </c>
      <c r="L2454">
        <v>1.2101999999999999</v>
      </c>
      <c r="N2454" s="3">
        <v>38236</v>
      </c>
      <c r="O2454" s="2">
        <v>401</v>
      </c>
      <c r="P2454" s="2">
        <v>400.5</v>
      </c>
      <c r="Q2454" s="2">
        <v>402.2</v>
      </c>
      <c r="R2454" s="2">
        <v>401.5</v>
      </c>
      <c r="BJ2454" s="3">
        <v>37462</v>
      </c>
      <c r="BK2454">
        <v>260.14749999999998</v>
      </c>
      <c r="BL2454">
        <v>260.14749999999998</v>
      </c>
      <c r="BM2454">
        <v>260.14749999999998</v>
      </c>
      <c r="BN2454">
        <v>260.14749999999998</v>
      </c>
    </row>
    <row r="2455" spans="2:66" x14ac:dyDescent="0.25">
      <c r="B2455" s="3">
        <v>37462</v>
      </c>
      <c r="C2455" s="2">
        <v>3632.9</v>
      </c>
      <c r="D2455" s="2">
        <v>3472.84</v>
      </c>
      <c r="E2455" s="2">
        <v>3726.58</v>
      </c>
      <c r="F2455" s="2">
        <v>3520.46</v>
      </c>
      <c r="H2455" s="3">
        <v>38518</v>
      </c>
      <c r="I2455">
        <v>1.2029000000000001</v>
      </c>
      <c r="J2455">
        <v>1.2027000000000001</v>
      </c>
      <c r="K2455">
        <v>1.2128000000000001</v>
      </c>
      <c r="L2455">
        <v>1.2111000000000001</v>
      </c>
      <c r="N2455" s="3">
        <v>38235</v>
      </c>
      <c r="O2455" s="2">
        <v>400.8</v>
      </c>
      <c r="P2455" s="2">
        <v>398.45</v>
      </c>
      <c r="Q2455" s="2">
        <v>407.5</v>
      </c>
      <c r="R2455" s="2">
        <v>401.2</v>
      </c>
      <c r="BJ2455" s="3">
        <v>37461</v>
      </c>
      <c r="BK2455">
        <v>259.64</v>
      </c>
      <c r="BL2455">
        <v>259.64</v>
      </c>
      <c r="BM2455">
        <v>259.64</v>
      </c>
      <c r="BN2455">
        <v>259.64</v>
      </c>
    </row>
    <row r="2456" spans="2:66" x14ac:dyDescent="0.25">
      <c r="B2456" s="3">
        <v>37461</v>
      </c>
      <c r="C2456" s="2">
        <v>3515.57</v>
      </c>
      <c r="D2456" s="2">
        <v>3265.96</v>
      </c>
      <c r="E2456" s="2">
        <v>3641.07</v>
      </c>
      <c r="F2456" s="2">
        <v>3632.66</v>
      </c>
      <c r="H2456" s="3">
        <v>38517</v>
      </c>
      <c r="I2456">
        <v>1.2104999999999999</v>
      </c>
      <c r="J2456">
        <v>1.2015</v>
      </c>
      <c r="K2456">
        <v>1.2148000000000001</v>
      </c>
      <c r="L2456">
        <v>1.2025999999999999</v>
      </c>
      <c r="N2456" s="3">
        <v>38234</v>
      </c>
      <c r="O2456" s="2">
        <v>401</v>
      </c>
      <c r="P2456" s="2">
        <v>401</v>
      </c>
      <c r="Q2456" s="2">
        <v>401.75</v>
      </c>
      <c r="R2456" s="2">
        <v>401.25</v>
      </c>
      <c r="BJ2456" s="3">
        <v>37460</v>
      </c>
      <c r="BK2456">
        <v>258.79840000000002</v>
      </c>
      <c r="BL2456">
        <v>258.79840000000002</v>
      </c>
      <c r="BM2456">
        <v>258.79840000000002</v>
      </c>
      <c r="BN2456">
        <v>258.79840000000002</v>
      </c>
    </row>
    <row r="2457" spans="2:66" x14ac:dyDescent="0.25">
      <c r="B2457" s="3">
        <v>37460</v>
      </c>
      <c r="C2457" s="2">
        <v>3711.3</v>
      </c>
      <c r="D2457" s="2">
        <v>3512.46</v>
      </c>
      <c r="E2457" s="2">
        <v>3810.51</v>
      </c>
      <c r="F2457" s="2">
        <v>3515.83</v>
      </c>
      <c r="H2457" s="3">
        <v>38516</v>
      </c>
      <c r="I2457">
        <v>1.2114</v>
      </c>
      <c r="J2457">
        <v>1.2029000000000001</v>
      </c>
      <c r="K2457">
        <v>1.2119</v>
      </c>
      <c r="L2457">
        <v>1.2103999999999999</v>
      </c>
      <c r="N2457" s="3">
        <v>38233</v>
      </c>
      <c r="O2457" s="2">
        <v>405.5</v>
      </c>
      <c r="P2457" s="2">
        <v>398.75</v>
      </c>
      <c r="Q2457" s="2">
        <v>406.1</v>
      </c>
      <c r="R2457" s="2">
        <v>400.15</v>
      </c>
      <c r="BJ2457" s="3">
        <v>37459</v>
      </c>
      <c r="BK2457">
        <v>259.02519999999998</v>
      </c>
      <c r="BL2457">
        <v>259.02519999999998</v>
      </c>
      <c r="BM2457">
        <v>259.02519999999998</v>
      </c>
      <c r="BN2457">
        <v>259.02519999999998</v>
      </c>
    </row>
    <row r="2458" spans="2:66" x14ac:dyDescent="0.25">
      <c r="B2458" s="3">
        <v>37459</v>
      </c>
      <c r="C2458" s="2">
        <v>3888.11</v>
      </c>
      <c r="D2458" s="2">
        <v>3638.51</v>
      </c>
      <c r="E2458" s="2">
        <v>3888.11</v>
      </c>
      <c r="F2458" s="2">
        <v>3691.43</v>
      </c>
      <c r="H2458" s="3">
        <v>38515</v>
      </c>
      <c r="I2458">
        <v>1.212</v>
      </c>
      <c r="J2458">
        <v>1.2103999999999999</v>
      </c>
      <c r="K2458">
        <v>1.2128000000000001</v>
      </c>
      <c r="L2458">
        <v>1.2113</v>
      </c>
      <c r="N2458" s="3">
        <v>38232</v>
      </c>
      <c r="O2458" s="2">
        <v>408.25</v>
      </c>
      <c r="P2458" s="2">
        <v>405.45</v>
      </c>
      <c r="Q2458" s="2">
        <v>408.4</v>
      </c>
      <c r="R2458" s="2">
        <v>405.8</v>
      </c>
      <c r="BJ2458" s="3">
        <v>37456</v>
      </c>
      <c r="BK2458">
        <v>258.56420000000003</v>
      </c>
      <c r="BL2458">
        <v>258.56420000000003</v>
      </c>
      <c r="BM2458">
        <v>258.56420000000003</v>
      </c>
      <c r="BN2458">
        <v>258.56420000000003</v>
      </c>
    </row>
    <row r="2459" spans="2:66" x14ac:dyDescent="0.25">
      <c r="B2459" s="3">
        <v>37456</v>
      </c>
      <c r="C2459" s="2">
        <v>4092.96</v>
      </c>
      <c r="D2459" s="2">
        <v>3875.84</v>
      </c>
      <c r="E2459" s="2">
        <v>4092.96</v>
      </c>
      <c r="F2459" s="2">
        <v>3891.88</v>
      </c>
      <c r="H2459" s="3">
        <v>38514</v>
      </c>
      <c r="I2459">
        <v>1.212</v>
      </c>
      <c r="J2459">
        <v>1.2117</v>
      </c>
      <c r="K2459">
        <v>1.212</v>
      </c>
      <c r="L2459">
        <v>1.212</v>
      </c>
      <c r="N2459" s="3">
        <v>38231</v>
      </c>
      <c r="O2459" s="2">
        <v>409.75</v>
      </c>
      <c r="P2459" s="2">
        <v>406.5</v>
      </c>
      <c r="Q2459" s="2">
        <v>410</v>
      </c>
      <c r="R2459" s="2">
        <v>408.2</v>
      </c>
      <c r="BJ2459" s="3">
        <v>37455</v>
      </c>
      <c r="BK2459">
        <v>257.66140000000001</v>
      </c>
      <c r="BL2459">
        <v>257.66140000000001</v>
      </c>
      <c r="BM2459">
        <v>257.66140000000001</v>
      </c>
      <c r="BN2459">
        <v>257.66140000000001</v>
      </c>
    </row>
    <row r="2460" spans="2:66" x14ac:dyDescent="0.25">
      <c r="B2460" s="3">
        <v>37455</v>
      </c>
      <c r="C2460" s="2">
        <v>4095.44</v>
      </c>
      <c r="D2460" s="2">
        <v>4031.91</v>
      </c>
      <c r="E2460" s="2">
        <v>4152.45</v>
      </c>
      <c r="F2460" s="2">
        <v>4100.75</v>
      </c>
      <c r="H2460" s="3">
        <v>38513</v>
      </c>
      <c r="I2460">
        <v>1.2223999999999999</v>
      </c>
      <c r="J2460">
        <v>1.2108000000000001</v>
      </c>
      <c r="K2460">
        <v>1.2246999999999999</v>
      </c>
      <c r="L2460">
        <v>1.212</v>
      </c>
      <c r="N2460" s="3">
        <v>38230</v>
      </c>
      <c r="O2460" s="2">
        <v>406.75</v>
      </c>
      <c r="P2460" s="2">
        <v>406.45</v>
      </c>
      <c r="Q2460" s="2">
        <v>410.85</v>
      </c>
      <c r="R2460" s="2">
        <v>409.45</v>
      </c>
      <c r="BJ2460" s="3">
        <v>37454</v>
      </c>
      <c r="BK2460">
        <v>257.6961</v>
      </c>
      <c r="BL2460">
        <v>257.6961</v>
      </c>
      <c r="BM2460">
        <v>257.6961</v>
      </c>
      <c r="BN2460">
        <v>257.6961</v>
      </c>
    </row>
    <row r="2461" spans="2:66" x14ac:dyDescent="0.25">
      <c r="B2461" s="3">
        <v>37454</v>
      </c>
      <c r="C2461" s="2">
        <v>3978.97</v>
      </c>
      <c r="D2461" s="2">
        <v>3899.51</v>
      </c>
      <c r="E2461" s="2">
        <v>4105.6899999999996</v>
      </c>
      <c r="F2461" s="2">
        <v>4092.82</v>
      </c>
      <c r="H2461" s="3">
        <v>38512</v>
      </c>
      <c r="I2461">
        <v>1.2238</v>
      </c>
      <c r="J2461">
        <v>1.2183999999999999</v>
      </c>
      <c r="K2461">
        <v>1.2251000000000001</v>
      </c>
      <c r="L2461">
        <v>1.2229000000000001</v>
      </c>
      <c r="N2461" s="3">
        <v>38229</v>
      </c>
      <c r="O2461" s="2">
        <v>403.25</v>
      </c>
      <c r="P2461" s="2">
        <v>402.75</v>
      </c>
      <c r="Q2461" s="2">
        <v>408.75</v>
      </c>
      <c r="R2461" s="2">
        <v>406.5</v>
      </c>
      <c r="BJ2461" s="3">
        <v>37453</v>
      </c>
      <c r="BK2461">
        <v>258.70530000000002</v>
      </c>
      <c r="BL2461">
        <v>258.70530000000002</v>
      </c>
      <c r="BM2461">
        <v>258.70530000000002</v>
      </c>
      <c r="BN2461">
        <v>258.70530000000002</v>
      </c>
    </row>
    <row r="2462" spans="2:66" x14ac:dyDescent="0.25">
      <c r="B2462" s="3">
        <v>37453</v>
      </c>
      <c r="C2462" s="2">
        <v>3913.12</v>
      </c>
      <c r="D2462" s="2">
        <v>3825.54</v>
      </c>
      <c r="E2462" s="2">
        <v>4052.06</v>
      </c>
      <c r="F2462" s="2">
        <v>3977.75</v>
      </c>
      <c r="H2462" s="3">
        <v>38511</v>
      </c>
      <c r="I2462">
        <v>1.2282</v>
      </c>
      <c r="J2462">
        <v>1.2211000000000001</v>
      </c>
      <c r="K2462">
        <v>1.2350000000000001</v>
      </c>
      <c r="L2462">
        <v>1.2238</v>
      </c>
      <c r="N2462" s="3">
        <v>38228</v>
      </c>
      <c r="O2462" s="2">
        <v>402.8</v>
      </c>
      <c r="P2462" s="2">
        <v>402.7</v>
      </c>
      <c r="Q2462" s="2">
        <v>403.85</v>
      </c>
      <c r="R2462" s="2">
        <v>403.7</v>
      </c>
      <c r="BJ2462" s="3">
        <v>37452</v>
      </c>
      <c r="BK2462">
        <v>258.00099999999998</v>
      </c>
      <c r="BL2462">
        <v>258.00099999999998</v>
      </c>
      <c r="BM2462">
        <v>258.00099999999998</v>
      </c>
      <c r="BN2462">
        <v>258.00099999999998</v>
      </c>
    </row>
    <row r="2463" spans="2:66" x14ac:dyDescent="0.25">
      <c r="B2463" s="3">
        <v>37452</v>
      </c>
      <c r="C2463" s="2">
        <v>4124.53</v>
      </c>
      <c r="D2463" s="2">
        <v>3912.51</v>
      </c>
      <c r="E2463" s="2">
        <v>4142.6499999999996</v>
      </c>
      <c r="F2463" s="2">
        <v>3912.51</v>
      </c>
      <c r="H2463" s="3">
        <v>38510</v>
      </c>
      <c r="I2463">
        <v>1.2262999999999999</v>
      </c>
      <c r="J2463">
        <v>1.2239</v>
      </c>
      <c r="K2463">
        <v>1.2311000000000001</v>
      </c>
      <c r="L2463">
        <v>1.2283999999999999</v>
      </c>
      <c r="N2463" s="3">
        <v>38227</v>
      </c>
      <c r="O2463" s="2">
        <v>403.25</v>
      </c>
      <c r="P2463" s="2">
        <v>403.25</v>
      </c>
      <c r="Q2463" s="2">
        <v>404</v>
      </c>
      <c r="R2463" s="2">
        <v>403.5</v>
      </c>
      <c r="BJ2463" s="3">
        <v>37449</v>
      </c>
      <c r="BK2463">
        <v>257.34949999999998</v>
      </c>
      <c r="BL2463">
        <v>257.34949999999998</v>
      </c>
      <c r="BM2463">
        <v>257.34949999999998</v>
      </c>
      <c r="BN2463">
        <v>257.34949999999998</v>
      </c>
    </row>
    <row r="2464" spans="2:66" x14ac:dyDescent="0.25">
      <c r="B2464" s="3">
        <v>37449</v>
      </c>
      <c r="C2464" s="2">
        <v>4121.0200000000004</v>
      </c>
      <c r="D2464" s="2">
        <v>4075.25</v>
      </c>
      <c r="E2464" s="2">
        <v>4249.7700000000004</v>
      </c>
      <c r="F2464" s="2">
        <v>4130.8</v>
      </c>
      <c r="H2464" s="3">
        <v>38509</v>
      </c>
      <c r="I2464">
        <v>1.2217</v>
      </c>
      <c r="J2464">
        <v>1.2217</v>
      </c>
      <c r="K2464">
        <v>1.2293000000000001</v>
      </c>
      <c r="L2464">
        <v>1.2261</v>
      </c>
      <c r="N2464" s="3">
        <v>38226</v>
      </c>
      <c r="O2464" s="2">
        <v>406.5</v>
      </c>
      <c r="P2464" s="2">
        <v>401</v>
      </c>
      <c r="Q2464" s="2">
        <v>408.75</v>
      </c>
      <c r="R2464" s="2">
        <v>402.85</v>
      </c>
      <c r="BJ2464" s="3">
        <v>37448</v>
      </c>
      <c r="BK2464">
        <v>257.4547</v>
      </c>
      <c r="BL2464">
        <v>257.4547</v>
      </c>
      <c r="BM2464">
        <v>257.4547</v>
      </c>
      <c r="BN2464">
        <v>257.4547</v>
      </c>
    </row>
    <row r="2465" spans="2:66" x14ac:dyDescent="0.25">
      <c r="B2465" s="3">
        <v>37448</v>
      </c>
      <c r="C2465" s="2">
        <v>4179.79</v>
      </c>
      <c r="D2465" s="2">
        <v>4039.23</v>
      </c>
      <c r="E2465" s="2">
        <v>4179.79</v>
      </c>
      <c r="F2465" s="2">
        <v>4118.5</v>
      </c>
      <c r="H2465" s="3">
        <v>38508</v>
      </c>
      <c r="I2465">
        <v>1.2224999999999999</v>
      </c>
      <c r="J2465">
        <v>1.2208000000000001</v>
      </c>
      <c r="K2465">
        <v>1.2234</v>
      </c>
      <c r="L2465">
        <v>1.222</v>
      </c>
      <c r="N2465" s="3">
        <v>38225</v>
      </c>
      <c r="O2465" s="2">
        <v>406.75</v>
      </c>
      <c r="P2465" s="2">
        <v>403.95</v>
      </c>
      <c r="Q2465" s="2">
        <v>408.95</v>
      </c>
      <c r="R2465" s="2">
        <v>406.5</v>
      </c>
      <c r="BJ2465" s="3">
        <v>37447</v>
      </c>
      <c r="BK2465">
        <v>256.8245</v>
      </c>
      <c r="BL2465">
        <v>256.8245</v>
      </c>
      <c r="BM2465">
        <v>256.8245</v>
      </c>
      <c r="BN2465">
        <v>256.8245</v>
      </c>
    </row>
    <row r="2466" spans="2:66" x14ac:dyDescent="0.25">
      <c r="B2466" s="3">
        <v>37447</v>
      </c>
      <c r="C2466" s="2">
        <v>4352.7700000000004</v>
      </c>
      <c r="D2466" s="2">
        <v>4188.6400000000003</v>
      </c>
      <c r="E2466" s="2">
        <v>4354.2299999999996</v>
      </c>
      <c r="F2466" s="2">
        <v>4190.22</v>
      </c>
      <c r="H2466" s="3">
        <v>38507</v>
      </c>
      <c r="I2466">
        <v>1.2224999999999999</v>
      </c>
      <c r="J2466">
        <v>1.2222999999999999</v>
      </c>
      <c r="K2466">
        <v>1.2234</v>
      </c>
      <c r="L2466">
        <v>1.2224999999999999</v>
      </c>
      <c r="N2466" s="3">
        <v>38224</v>
      </c>
      <c r="O2466" s="2">
        <v>403</v>
      </c>
      <c r="P2466" s="2">
        <v>403</v>
      </c>
      <c r="Q2466" s="2">
        <v>407.55</v>
      </c>
      <c r="R2466" s="2">
        <v>406.45</v>
      </c>
      <c r="BJ2466" s="3">
        <v>37446</v>
      </c>
      <c r="BK2466">
        <v>255.97460000000001</v>
      </c>
      <c r="BL2466">
        <v>255.97460000000001</v>
      </c>
      <c r="BM2466">
        <v>255.97460000000001</v>
      </c>
      <c r="BN2466">
        <v>255.97460000000001</v>
      </c>
    </row>
    <row r="2467" spans="2:66" x14ac:dyDescent="0.25">
      <c r="B2467" s="3">
        <v>37446</v>
      </c>
      <c r="C2467" s="2">
        <v>4445.93</v>
      </c>
      <c r="D2467" s="2">
        <v>4341.8500000000004</v>
      </c>
      <c r="E2467" s="2">
        <v>4480.49</v>
      </c>
      <c r="F2467" s="2">
        <v>4369.76</v>
      </c>
      <c r="H2467" s="3">
        <v>38506</v>
      </c>
      <c r="I2467">
        <v>1.2270000000000001</v>
      </c>
      <c r="J2467">
        <v>1.2202999999999999</v>
      </c>
      <c r="K2467">
        <v>1.2326999999999999</v>
      </c>
      <c r="L2467">
        <v>1.2224999999999999</v>
      </c>
      <c r="N2467" s="3">
        <v>38223</v>
      </c>
      <c r="O2467" s="2">
        <v>408.75</v>
      </c>
      <c r="P2467" s="2">
        <v>402.05</v>
      </c>
      <c r="Q2467" s="2">
        <v>409</v>
      </c>
      <c r="R2467" s="2">
        <v>402.8</v>
      </c>
      <c r="BJ2467" s="3">
        <v>37445</v>
      </c>
      <c r="BK2467">
        <v>256.04750000000001</v>
      </c>
      <c r="BL2467">
        <v>256.04750000000001</v>
      </c>
      <c r="BM2467">
        <v>256.04750000000001</v>
      </c>
      <c r="BN2467">
        <v>256.04750000000001</v>
      </c>
    </row>
    <row r="2468" spans="2:66" x14ac:dyDescent="0.25">
      <c r="B2468" s="3">
        <v>37445</v>
      </c>
      <c r="C2468" s="2">
        <v>4475.8900000000003</v>
      </c>
      <c r="D2468" s="2">
        <v>4393.28</v>
      </c>
      <c r="E2468" s="2">
        <v>4476.1499999999996</v>
      </c>
      <c r="F2468" s="2">
        <v>4442.33</v>
      </c>
      <c r="H2468" s="3">
        <v>38505</v>
      </c>
      <c r="I2468">
        <v>1.2199</v>
      </c>
      <c r="J2468">
        <v>1.2181999999999999</v>
      </c>
      <c r="K2468">
        <v>1.2294</v>
      </c>
      <c r="L2468">
        <v>1.2272000000000001</v>
      </c>
      <c r="N2468" s="3">
        <v>38222</v>
      </c>
      <c r="O2468" s="2">
        <v>411.75</v>
      </c>
      <c r="P2468" s="2">
        <v>408.25</v>
      </c>
      <c r="Q2468" s="2">
        <v>411.75</v>
      </c>
      <c r="R2468" s="2">
        <v>408.25</v>
      </c>
      <c r="BJ2468" s="3">
        <v>37442</v>
      </c>
      <c r="BK2468">
        <v>255.8492</v>
      </c>
      <c r="BL2468">
        <v>255.8492</v>
      </c>
      <c r="BM2468">
        <v>255.8492</v>
      </c>
      <c r="BN2468">
        <v>255.8492</v>
      </c>
    </row>
    <row r="2469" spans="2:66" x14ac:dyDescent="0.25">
      <c r="B2469" s="3">
        <v>37442</v>
      </c>
      <c r="C2469" s="2">
        <v>4268.2299999999996</v>
      </c>
      <c r="D2469" s="2">
        <v>4268.2299999999996</v>
      </c>
      <c r="E2469" s="2">
        <v>4483.03</v>
      </c>
      <c r="F2469" s="2">
        <v>4483.03</v>
      </c>
      <c r="H2469" s="3">
        <v>38504</v>
      </c>
      <c r="I2469">
        <v>1.2299</v>
      </c>
      <c r="J2469">
        <v>1.216</v>
      </c>
      <c r="K2469">
        <v>1.2299</v>
      </c>
      <c r="L2469">
        <v>1.2199</v>
      </c>
      <c r="N2469" s="3">
        <v>38221</v>
      </c>
      <c r="O2469" s="2">
        <v>412.6</v>
      </c>
      <c r="P2469" s="2">
        <v>411.5</v>
      </c>
      <c r="Q2469" s="2">
        <v>412.6</v>
      </c>
      <c r="R2469" s="2">
        <v>411.7</v>
      </c>
      <c r="BJ2469" s="3">
        <v>37441</v>
      </c>
      <c r="BK2469">
        <v>256.21109999999999</v>
      </c>
      <c r="BL2469">
        <v>256.21109999999999</v>
      </c>
      <c r="BM2469">
        <v>256.21109999999999</v>
      </c>
      <c r="BN2469">
        <v>256.21109999999999</v>
      </c>
    </row>
    <row r="2470" spans="2:66" x14ac:dyDescent="0.25">
      <c r="B2470" s="3">
        <v>37441</v>
      </c>
      <c r="C2470" s="2">
        <v>4140.43</v>
      </c>
      <c r="D2470" s="2">
        <v>4140.43</v>
      </c>
      <c r="E2470" s="2">
        <v>4258.62</v>
      </c>
      <c r="F2470" s="2">
        <v>4258.62</v>
      </c>
      <c r="H2470" s="3">
        <v>38503</v>
      </c>
      <c r="I2470">
        <v>1.248</v>
      </c>
      <c r="J2470">
        <v>1.2294</v>
      </c>
      <c r="K2470">
        <v>1.248</v>
      </c>
      <c r="L2470">
        <v>1.23</v>
      </c>
      <c r="N2470" s="3">
        <v>38220</v>
      </c>
      <c r="O2470" s="2">
        <v>411.75</v>
      </c>
      <c r="P2470" s="2">
        <v>411.5</v>
      </c>
      <c r="Q2470" s="2">
        <v>412.25</v>
      </c>
      <c r="R2470" s="2">
        <v>411.5</v>
      </c>
      <c r="BJ2470" s="3">
        <v>37440</v>
      </c>
      <c r="BK2470">
        <v>256.68239999999997</v>
      </c>
      <c r="BL2470">
        <v>256.68239999999997</v>
      </c>
      <c r="BM2470">
        <v>256.68239999999997</v>
      </c>
      <c r="BN2470">
        <v>256.68239999999997</v>
      </c>
    </row>
    <row r="2471" spans="2:66" x14ac:dyDescent="0.25">
      <c r="B2471" s="3">
        <v>37440</v>
      </c>
      <c r="C2471" s="2">
        <v>4202.29</v>
      </c>
      <c r="D2471" s="2">
        <v>4101.58</v>
      </c>
      <c r="E2471" s="2">
        <v>4252.49</v>
      </c>
      <c r="F2471" s="2">
        <v>4138.1499999999996</v>
      </c>
      <c r="H2471" s="3">
        <v>38502</v>
      </c>
      <c r="I2471">
        <v>1.2513000000000001</v>
      </c>
      <c r="J2471">
        <v>1.2459</v>
      </c>
      <c r="K2471">
        <v>1.2544999999999999</v>
      </c>
      <c r="L2471">
        <v>1.248</v>
      </c>
      <c r="N2471" s="3">
        <v>38219</v>
      </c>
      <c r="O2471" s="2">
        <v>406</v>
      </c>
      <c r="P2471" s="2">
        <v>404.95</v>
      </c>
      <c r="Q2471" s="2">
        <v>414.05</v>
      </c>
      <c r="R2471" s="2">
        <v>412.95</v>
      </c>
      <c r="BJ2471" s="3">
        <v>37439</v>
      </c>
      <c r="BK2471">
        <v>256.45729999999998</v>
      </c>
      <c r="BL2471">
        <v>256.45729999999998</v>
      </c>
      <c r="BM2471">
        <v>256.45729999999998</v>
      </c>
      <c r="BN2471">
        <v>256.45729999999998</v>
      </c>
    </row>
    <row r="2472" spans="2:66" x14ac:dyDescent="0.25">
      <c r="B2472" s="3">
        <v>37439</v>
      </c>
      <c r="C2472" s="2">
        <v>4359.17</v>
      </c>
      <c r="D2472" s="2">
        <v>4163.8</v>
      </c>
      <c r="E2472" s="2">
        <v>4359.17</v>
      </c>
      <c r="F2472" s="2">
        <v>4195.95</v>
      </c>
      <c r="H2472" s="3">
        <v>38501</v>
      </c>
      <c r="I2472">
        <v>1.258</v>
      </c>
      <c r="J2472">
        <v>1.2508999999999999</v>
      </c>
      <c r="K2472">
        <v>1.2582</v>
      </c>
      <c r="L2472">
        <v>1.2513000000000001</v>
      </c>
      <c r="N2472" s="3">
        <v>38218</v>
      </c>
      <c r="O2472" s="2">
        <v>404</v>
      </c>
      <c r="P2472" s="2">
        <v>403.75</v>
      </c>
      <c r="Q2472" s="2">
        <v>407.75</v>
      </c>
      <c r="R2472" s="2">
        <v>406.5</v>
      </c>
      <c r="BJ2472" s="3">
        <v>37438</v>
      </c>
      <c r="BK2472">
        <v>256.36590000000001</v>
      </c>
      <c r="BL2472">
        <v>256.36590000000001</v>
      </c>
      <c r="BM2472">
        <v>256.36590000000001</v>
      </c>
      <c r="BN2472">
        <v>256.36590000000001</v>
      </c>
    </row>
    <row r="2473" spans="2:66" x14ac:dyDescent="0.25">
      <c r="B2473" s="3">
        <v>37438</v>
      </c>
      <c r="C2473" s="2">
        <v>4377.1000000000004</v>
      </c>
      <c r="D2473" s="2">
        <v>4318.2299999999996</v>
      </c>
      <c r="E2473" s="2">
        <v>4443.6899999999996</v>
      </c>
      <c r="F2473" s="2">
        <v>4366.8100000000004</v>
      </c>
      <c r="H2473" s="3">
        <v>38500</v>
      </c>
      <c r="I2473">
        <v>1.258</v>
      </c>
      <c r="J2473">
        <v>1.258</v>
      </c>
      <c r="K2473">
        <v>1.2582</v>
      </c>
      <c r="L2473">
        <v>1.258</v>
      </c>
      <c r="N2473" s="3">
        <v>38217</v>
      </c>
      <c r="O2473" s="2">
        <v>404</v>
      </c>
      <c r="P2473" s="2">
        <v>401.2</v>
      </c>
      <c r="Q2473" s="2">
        <v>405</v>
      </c>
      <c r="R2473" s="2">
        <v>404.2</v>
      </c>
      <c r="BJ2473" s="3">
        <v>37435</v>
      </c>
      <c r="BK2473">
        <v>256.49959999999999</v>
      </c>
      <c r="BL2473">
        <v>256.49959999999999</v>
      </c>
      <c r="BM2473">
        <v>256.49959999999999</v>
      </c>
      <c r="BN2473">
        <v>256.49959999999999</v>
      </c>
    </row>
    <row r="2474" spans="2:66" x14ac:dyDescent="0.25">
      <c r="B2474" s="3">
        <v>37435</v>
      </c>
      <c r="C2474" s="2">
        <v>4275.29</v>
      </c>
      <c r="D2474" s="2">
        <v>4275.29</v>
      </c>
      <c r="E2474" s="2">
        <v>4388.2700000000004</v>
      </c>
      <c r="F2474" s="2">
        <v>4382.5600000000004</v>
      </c>
      <c r="H2474" s="3">
        <v>38499</v>
      </c>
      <c r="I2474">
        <v>1.2508999999999999</v>
      </c>
      <c r="J2474">
        <v>1.2506999999999999</v>
      </c>
      <c r="K2474">
        <v>1.2587999999999999</v>
      </c>
      <c r="L2474">
        <v>1.258</v>
      </c>
      <c r="N2474" s="3">
        <v>38216</v>
      </c>
      <c r="O2474" s="2">
        <v>402.25</v>
      </c>
      <c r="P2474" s="2">
        <v>400</v>
      </c>
      <c r="Q2474" s="2">
        <v>405.1</v>
      </c>
      <c r="R2474" s="2">
        <v>404.2</v>
      </c>
      <c r="BJ2474" s="3">
        <v>37434</v>
      </c>
      <c r="BK2474">
        <v>256.2765</v>
      </c>
      <c r="BL2474">
        <v>256.2765</v>
      </c>
      <c r="BM2474">
        <v>256.2765</v>
      </c>
      <c r="BN2474">
        <v>256.2765</v>
      </c>
    </row>
    <row r="2475" spans="2:66" x14ac:dyDescent="0.25">
      <c r="B2475" s="3">
        <v>37434</v>
      </c>
      <c r="C2475" s="2">
        <v>4103.62</v>
      </c>
      <c r="D2475" s="2">
        <v>4103.62</v>
      </c>
      <c r="E2475" s="2">
        <v>4259.43</v>
      </c>
      <c r="F2475" s="2">
        <v>4259.43</v>
      </c>
      <c r="H2475" s="3">
        <v>38498</v>
      </c>
      <c r="I2475">
        <v>1.2603</v>
      </c>
      <c r="J2475">
        <v>1.2497</v>
      </c>
      <c r="K2475">
        <v>1.2612000000000001</v>
      </c>
      <c r="L2475">
        <v>1.2506999999999999</v>
      </c>
      <c r="N2475" s="3">
        <v>38215</v>
      </c>
      <c r="O2475" s="2">
        <v>399.5</v>
      </c>
      <c r="P2475" s="2">
        <v>398.6</v>
      </c>
      <c r="Q2475" s="2">
        <v>403</v>
      </c>
      <c r="R2475" s="2">
        <v>402.5</v>
      </c>
      <c r="BJ2475" s="3">
        <v>37433</v>
      </c>
      <c r="BK2475">
        <v>256.83089999999999</v>
      </c>
      <c r="BL2475">
        <v>256.83089999999999</v>
      </c>
      <c r="BM2475">
        <v>256.83089999999999</v>
      </c>
      <c r="BN2475">
        <v>256.83089999999999</v>
      </c>
    </row>
    <row r="2476" spans="2:66" x14ac:dyDescent="0.25">
      <c r="B2476" s="3">
        <v>37433</v>
      </c>
      <c r="C2476" s="2">
        <v>4187.12</v>
      </c>
      <c r="D2476" s="2">
        <v>3946.7</v>
      </c>
      <c r="E2476" s="2">
        <v>4187.12</v>
      </c>
      <c r="F2476" s="2">
        <v>4099.05</v>
      </c>
      <c r="H2476" s="3">
        <v>38497</v>
      </c>
      <c r="I2476">
        <v>1.2559</v>
      </c>
      <c r="J2476">
        <v>1.2551000000000001</v>
      </c>
      <c r="K2476">
        <v>1.2616000000000001</v>
      </c>
      <c r="L2476">
        <v>1.2602</v>
      </c>
      <c r="N2476" s="3">
        <v>38214</v>
      </c>
      <c r="O2476" s="2">
        <v>398.5</v>
      </c>
      <c r="P2476" s="2">
        <v>398.5</v>
      </c>
      <c r="Q2476" s="2">
        <v>398.5</v>
      </c>
      <c r="R2476" s="2">
        <v>398.5</v>
      </c>
      <c r="BJ2476" s="3">
        <v>37432</v>
      </c>
      <c r="BK2476">
        <v>255.97110000000001</v>
      </c>
      <c r="BL2476">
        <v>255.97110000000001</v>
      </c>
      <c r="BM2476">
        <v>255.97110000000001</v>
      </c>
      <c r="BN2476">
        <v>255.97110000000001</v>
      </c>
    </row>
    <row r="2477" spans="2:66" x14ac:dyDescent="0.25">
      <c r="B2477" s="3">
        <v>37432</v>
      </c>
      <c r="C2477" s="2">
        <v>4129.46</v>
      </c>
      <c r="D2477" s="2">
        <v>4129.46</v>
      </c>
      <c r="E2477" s="2">
        <v>4260.09</v>
      </c>
      <c r="F2477" s="2">
        <v>4202.97</v>
      </c>
      <c r="H2477" s="3">
        <v>38496</v>
      </c>
      <c r="I2477">
        <v>1.2572000000000001</v>
      </c>
      <c r="J2477">
        <v>1.2552000000000001</v>
      </c>
      <c r="K2477">
        <v>1.2626999999999999</v>
      </c>
      <c r="L2477">
        <v>1.2561</v>
      </c>
      <c r="N2477" s="3">
        <v>38213</v>
      </c>
      <c r="O2477" s="2">
        <v>397.5</v>
      </c>
      <c r="P2477" s="2">
        <v>397.5</v>
      </c>
      <c r="Q2477" s="2">
        <v>398.25</v>
      </c>
      <c r="R2477" s="2">
        <v>397.75</v>
      </c>
      <c r="BJ2477" s="3">
        <v>37431</v>
      </c>
      <c r="BK2477">
        <v>256.05189999999999</v>
      </c>
      <c r="BL2477">
        <v>256.05189999999999</v>
      </c>
      <c r="BM2477">
        <v>256.05189999999999</v>
      </c>
      <c r="BN2477">
        <v>256.05189999999999</v>
      </c>
    </row>
    <row r="2478" spans="2:66" x14ac:dyDescent="0.25">
      <c r="B2478" s="3">
        <v>37431</v>
      </c>
      <c r="C2478" s="2">
        <v>4233.87</v>
      </c>
      <c r="D2478" s="2">
        <v>4045.52</v>
      </c>
      <c r="E2478" s="2">
        <v>4297.9799999999996</v>
      </c>
      <c r="F2478" s="2">
        <v>4127.21</v>
      </c>
      <c r="H2478" s="3">
        <v>38495</v>
      </c>
      <c r="I2478">
        <v>1.2551000000000001</v>
      </c>
      <c r="J2478">
        <v>1.2534000000000001</v>
      </c>
      <c r="K2478">
        <v>1.2594000000000001</v>
      </c>
      <c r="L2478">
        <v>1.2569999999999999</v>
      </c>
      <c r="N2478" s="3">
        <v>38212</v>
      </c>
      <c r="O2478" s="2">
        <v>394.5</v>
      </c>
      <c r="P2478" s="2">
        <v>392.25</v>
      </c>
      <c r="Q2478" s="2">
        <v>399.2</v>
      </c>
      <c r="R2478" s="2">
        <v>398.65</v>
      </c>
      <c r="BJ2478" s="3">
        <v>37428</v>
      </c>
      <c r="BK2478">
        <v>255.68770000000001</v>
      </c>
      <c r="BL2478">
        <v>255.68770000000001</v>
      </c>
      <c r="BM2478">
        <v>255.68770000000001</v>
      </c>
      <c r="BN2478">
        <v>255.68770000000001</v>
      </c>
    </row>
    <row r="2479" spans="2:66" x14ac:dyDescent="0.25">
      <c r="B2479" s="3">
        <v>37428</v>
      </c>
      <c r="C2479" s="2">
        <v>4244.24</v>
      </c>
      <c r="D2479" s="2">
        <v>4153.3100000000004</v>
      </c>
      <c r="E2479" s="2">
        <v>4312.12</v>
      </c>
      <c r="F2479" s="2">
        <v>4232.3999999999996</v>
      </c>
      <c r="H2479" s="3">
        <v>38494</v>
      </c>
      <c r="I2479">
        <v>1.2562</v>
      </c>
      <c r="J2479">
        <v>1.254</v>
      </c>
      <c r="K2479">
        <v>1.2568999999999999</v>
      </c>
      <c r="L2479">
        <v>1.2552000000000001</v>
      </c>
      <c r="N2479" s="3">
        <v>38211</v>
      </c>
      <c r="O2479" s="2">
        <v>395.5</v>
      </c>
      <c r="P2479" s="2">
        <v>393.55</v>
      </c>
      <c r="Q2479" s="2">
        <v>397.95</v>
      </c>
      <c r="R2479" s="2">
        <v>394.55</v>
      </c>
      <c r="BJ2479" s="3">
        <v>37427</v>
      </c>
      <c r="BK2479">
        <v>256.04379999999998</v>
      </c>
      <c r="BL2479">
        <v>256.04379999999998</v>
      </c>
      <c r="BM2479">
        <v>256.04379999999998</v>
      </c>
      <c r="BN2479">
        <v>256.04379999999998</v>
      </c>
    </row>
    <row r="2480" spans="2:66" x14ac:dyDescent="0.25">
      <c r="B2480" s="3">
        <v>37427</v>
      </c>
      <c r="C2480" s="2">
        <v>4352.3100000000004</v>
      </c>
      <c r="D2480" s="2">
        <v>4199.8500000000004</v>
      </c>
      <c r="E2480" s="2">
        <v>4371</v>
      </c>
      <c r="F2480" s="2">
        <v>4245.68</v>
      </c>
      <c r="H2480" s="3">
        <v>38493</v>
      </c>
      <c r="I2480">
        <v>1.2549999999999999</v>
      </c>
      <c r="J2480">
        <v>1.2549999999999999</v>
      </c>
      <c r="K2480">
        <v>1.2562</v>
      </c>
      <c r="L2480">
        <v>1.2562</v>
      </c>
      <c r="N2480" s="3">
        <v>38210</v>
      </c>
      <c r="O2480" s="2">
        <v>397.25</v>
      </c>
      <c r="P2480" s="2">
        <v>392.45</v>
      </c>
      <c r="Q2480" s="2">
        <v>397.8</v>
      </c>
      <c r="R2480" s="2">
        <v>395.8</v>
      </c>
      <c r="BJ2480" s="3">
        <v>37426</v>
      </c>
      <c r="BK2480">
        <v>255.77510000000001</v>
      </c>
      <c r="BL2480">
        <v>255.77510000000001</v>
      </c>
      <c r="BM2480">
        <v>255.77510000000001</v>
      </c>
      <c r="BN2480">
        <v>255.77510000000001</v>
      </c>
    </row>
    <row r="2481" spans="2:66" x14ac:dyDescent="0.25">
      <c r="B2481" s="3">
        <v>37426</v>
      </c>
      <c r="C2481" s="2">
        <v>4423.83</v>
      </c>
      <c r="D2481" s="2">
        <v>4321.8999999999996</v>
      </c>
      <c r="E2481" s="2">
        <v>4423.83</v>
      </c>
      <c r="F2481" s="2">
        <v>4354.82</v>
      </c>
      <c r="H2481" s="3">
        <v>38492</v>
      </c>
      <c r="I2481">
        <v>1.2629999999999999</v>
      </c>
      <c r="J2481">
        <v>1.2535000000000001</v>
      </c>
      <c r="K2481">
        <v>1.2653000000000001</v>
      </c>
      <c r="L2481">
        <v>1.2549999999999999</v>
      </c>
      <c r="N2481" s="3">
        <v>38209</v>
      </c>
      <c r="O2481" s="2">
        <v>399.75</v>
      </c>
      <c r="P2481" s="2">
        <v>397.7</v>
      </c>
      <c r="Q2481" s="2">
        <v>400.8</v>
      </c>
      <c r="R2481" s="2">
        <v>398</v>
      </c>
      <c r="BJ2481" s="3">
        <v>37425</v>
      </c>
      <c r="BK2481">
        <v>255.65090000000001</v>
      </c>
      <c r="BL2481">
        <v>255.65090000000001</v>
      </c>
      <c r="BM2481">
        <v>255.65090000000001</v>
      </c>
      <c r="BN2481">
        <v>255.65090000000001</v>
      </c>
    </row>
    <row r="2482" spans="2:66" x14ac:dyDescent="0.25">
      <c r="B2482" s="3">
        <v>37425</v>
      </c>
      <c r="C2482" s="2">
        <v>4481.0200000000004</v>
      </c>
      <c r="D2482" s="2">
        <v>4398.7299999999996</v>
      </c>
      <c r="E2482" s="2">
        <v>4503.8</v>
      </c>
      <c r="F2482" s="2">
        <v>4433.8500000000004</v>
      </c>
      <c r="H2482" s="3">
        <v>38491</v>
      </c>
      <c r="I2482">
        <v>1.2667999999999999</v>
      </c>
      <c r="J2482">
        <v>1.2606999999999999</v>
      </c>
      <c r="K2482">
        <v>1.2687999999999999</v>
      </c>
      <c r="L2482">
        <v>1.2629999999999999</v>
      </c>
      <c r="N2482" s="3">
        <v>38208</v>
      </c>
      <c r="O2482" s="2">
        <v>398.25</v>
      </c>
      <c r="P2482" s="2">
        <v>397.7</v>
      </c>
      <c r="Q2482" s="2">
        <v>400.5</v>
      </c>
      <c r="R2482" s="2">
        <v>400</v>
      </c>
      <c r="BJ2482" s="3">
        <v>37424</v>
      </c>
      <c r="BK2482">
        <v>255.2758</v>
      </c>
      <c r="BL2482">
        <v>255.2758</v>
      </c>
      <c r="BM2482">
        <v>255.2758</v>
      </c>
      <c r="BN2482">
        <v>255.2758</v>
      </c>
    </row>
    <row r="2483" spans="2:66" x14ac:dyDescent="0.25">
      <c r="B2483" s="3">
        <v>37424</v>
      </c>
      <c r="C2483" s="2">
        <v>4317.84</v>
      </c>
      <c r="D2483" s="2">
        <v>4317.84</v>
      </c>
      <c r="E2483" s="2">
        <v>4483.29</v>
      </c>
      <c r="F2483" s="2">
        <v>4475.1000000000004</v>
      </c>
      <c r="H2483" s="3">
        <v>38490</v>
      </c>
      <c r="I2483">
        <v>1.2586999999999999</v>
      </c>
      <c r="J2483">
        <v>1.2583</v>
      </c>
      <c r="K2483">
        <v>1.2686999999999999</v>
      </c>
      <c r="L2483">
        <v>1.2672000000000001</v>
      </c>
      <c r="N2483" s="3">
        <v>38207</v>
      </c>
      <c r="O2483" s="2">
        <v>399.4</v>
      </c>
      <c r="P2483" s="2">
        <v>392</v>
      </c>
      <c r="Q2483" s="2">
        <v>399.45</v>
      </c>
      <c r="R2483" s="2">
        <v>398.9</v>
      </c>
      <c r="BJ2483" s="3">
        <v>37421</v>
      </c>
      <c r="BK2483">
        <v>255.3682</v>
      </c>
      <c r="BL2483">
        <v>255.3682</v>
      </c>
      <c r="BM2483">
        <v>255.3682</v>
      </c>
      <c r="BN2483">
        <v>255.3682</v>
      </c>
    </row>
    <row r="2484" spans="2:66" x14ac:dyDescent="0.25">
      <c r="B2484" s="3">
        <v>37421</v>
      </c>
      <c r="C2484" s="2">
        <v>4464.93</v>
      </c>
      <c r="D2484" s="2">
        <v>4252.8599999999997</v>
      </c>
      <c r="E2484" s="2">
        <v>4464.93</v>
      </c>
      <c r="F2484" s="2">
        <v>4303.8500000000004</v>
      </c>
      <c r="H2484" s="3">
        <v>38489</v>
      </c>
      <c r="I2484">
        <v>1.2624</v>
      </c>
      <c r="J2484">
        <v>1.2588999999999999</v>
      </c>
      <c r="K2484">
        <v>1.2661</v>
      </c>
      <c r="L2484">
        <v>1.2588999999999999</v>
      </c>
      <c r="N2484" s="3">
        <v>38206</v>
      </c>
      <c r="O2484" s="2">
        <v>399</v>
      </c>
      <c r="P2484" s="2">
        <v>398.25</v>
      </c>
      <c r="Q2484" s="2">
        <v>399</v>
      </c>
      <c r="R2484" s="2">
        <v>398.75</v>
      </c>
      <c r="BJ2484" s="3">
        <v>37420</v>
      </c>
      <c r="BK2484">
        <v>254.09719999999999</v>
      </c>
      <c r="BL2484">
        <v>254.09719999999999</v>
      </c>
      <c r="BM2484">
        <v>254.09719999999999</v>
      </c>
      <c r="BN2484">
        <v>254.09719999999999</v>
      </c>
    </row>
    <row r="2485" spans="2:66" x14ac:dyDescent="0.25">
      <c r="B2485" s="3">
        <v>37420</v>
      </c>
      <c r="C2485" s="2">
        <v>4517.4399999999996</v>
      </c>
      <c r="D2485" s="2">
        <v>4441.6499999999996</v>
      </c>
      <c r="E2485" s="2">
        <v>4584.57</v>
      </c>
      <c r="F2485" s="2">
        <v>4470.1400000000003</v>
      </c>
      <c r="H2485" s="3">
        <v>38488</v>
      </c>
      <c r="I2485">
        <v>1.2603</v>
      </c>
      <c r="J2485">
        <v>1.2581</v>
      </c>
      <c r="K2485">
        <v>1.2646999999999999</v>
      </c>
      <c r="L2485">
        <v>1.2625999999999999</v>
      </c>
      <c r="N2485" s="3">
        <v>38205</v>
      </c>
      <c r="O2485" s="2">
        <v>392</v>
      </c>
      <c r="P2485" s="2">
        <v>391.5</v>
      </c>
      <c r="Q2485" s="2">
        <v>400.75</v>
      </c>
      <c r="R2485" s="2">
        <v>399.5</v>
      </c>
      <c r="BJ2485" s="3">
        <v>37419</v>
      </c>
      <c r="BK2485">
        <v>253.9513</v>
      </c>
      <c r="BL2485">
        <v>253.9513</v>
      </c>
      <c r="BM2485">
        <v>253.9513</v>
      </c>
      <c r="BN2485">
        <v>253.9513</v>
      </c>
    </row>
    <row r="2486" spans="2:66" x14ac:dyDescent="0.25">
      <c r="B2486" s="3">
        <v>37419</v>
      </c>
      <c r="C2486" s="2">
        <v>4599.0600000000004</v>
      </c>
      <c r="D2486" s="2">
        <v>4480.99</v>
      </c>
      <c r="E2486" s="2">
        <v>4599.0600000000004</v>
      </c>
      <c r="F2486" s="2">
        <v>4510.1899999999996</v>
      </c>
      <c r="H2486" s="3">
        <v>38487</v>
      </c>
      <c r="I2486">
        <v>1.2623</v>
      </c>
      <c r="J2486">
        <v>1.2585</v>
      </c>
      <c r="K2486">
        <v>1.2630999999999999</v>
      </c>
      <c r="L2486">
        <v>1.2603</v>
      </c>
      <c r="N2486" s="3">
        <v>38204</v>
      </c>
      <c r="O2486" s="2">
        <v>392</v>
      </c>
      <c r="P2486" s="2">
        <v>390.7</v>
      </c>
      <c r="Q2486" s="2">
        <v>393.25</v>
      </c>
      <c r="R2486" s="2">
        <v>392.6</v>
      </c>
      <c r="BJ2486" s="3">
        <v>37418</v>
      </c>
      <c r="BK2486">
        <v>253.60300000000001</v>
      </c>
      <c r="BL2486">
        <v>253.60300000000001</v>
      </c>
      <c r="BM2486">
        <v>253.60300000000001</v>
      </c>
      <c r="BN2486">
        <v>253.60300000000001</v>
      </c>
    </row>
    <row r="2487" spans="2:66" x14ac:dyDescent="0.25">
      <c r="B2487" s="3">
        <v>37418</v>
      </c>
      <c r="C2487" s="2">
        <v>4587.1000000000004</v>
      </c>
      <c r="D2487" s="2">
        <v>4555.17</v>
      </c>
      <c r="E2487" s="2">
        <v>4686.13</v>
      </c>
      <c r="F2487" s="2">
        <v>4606.09</v>
      </c>
      <c r="H2487" s="3">
        <v>38486</v>
      </c>
      <c r="I2487">
        <v>1.2612000000000001</v>
      </c>
      <c r="J2487">
        <v>1.2612000000000001</v>
      </c>
      <c r="K2487">
        <v>1.2639</v>
      </c>
      <c r="L2487">
        <v>1.2623</v>
      </c>
      <c r="N2487" s="3">
        <v>38203</v>
      </c>
      <c r="O2487" s="2">
        <v>393.5</v>
      </c>
      <c r="P2487" s="2">
        <v>390.4</v>
      </c>
      <c r="Q2487" s="2">
        <v>394.1</v>
      </c>
      <c r="R2487" s="2">
        <v>392</v>
      </c>
      <c r="BJ2487" s="3">
        <v>37417</v>
      </c>
      <c r="BK2487">
        <v>253.38140000000001</v>
      </c>
      <c r="BL2487">
        <v>253.38140000000001</v>
      </c>
      <c r="BM2487">
        <v>253.38140000000001</v>
      </c>
      <c r="BN2487">
        <v>253.38140000000001</v>
      </c>
    </row>
    <row r="2488" spans="2:66" x14ac:dyDescent="0.25">
      <c r="B2488" s="3">
        <v>37417</v>
      </c>
      <c r="C2488" s="2">
        <v>4617.1899999999996</v>
      </c>
      <c r="D2488" s="2">
        <v>4544.7700000000004</v>
      </c>
      <c r="E2488" s="2">
        <v>4659.22</v>
      </c>
      <c r="F2488" s="2">
        <v>4589.26</v>
      </c>
      <c r="H2488" s="3">
        <v>38485</v>
      </c>
      <c r="I2488">
        <v>1.2678</v>
      </c>
      <c r="J2488">
        <v>1.2601</v>
      </c>
      <c r="K2488">
        <v>1.2685999999999999</v>
      </c>
      <c r="L2488">
        <v>1.2612000000000001</v>
      </c>
      <c r="N2488" s="3">
        <v>38202</v>
      </c>
      <c r="O2488" s="2">
        <v>390.75</v>
      </c>
      <c r="P2488" s="2">
        <v>388.8</v>
      </c>
      <c r="Q2488" s="2">
        <v>394.5</v>
      </c>
      <c r="R2488" s="2">
        <v>393.5</v>
      </c>
      <c r="BJ2488" s="3">
        <v>37414</v>
      </c>
      <c r="BK2488">
        <v>253.71260000000001</v>
      </c>
      <c r="BL2488">
        <v>253.71260000000001</v>
      </c>
      <c r="BM2488">
        <v>253.71260000000001</v>
      </c>
      <c r="BN2488">
        <v>253.71260000000001</v>
      </c>
    </row>
    <row r="2489" spans="2:66" x14ac:dyDescent="0.25">
      <c r="B2489" s="3">
        <v>37414</v>
      </c>
      <c r="C2489" s="2">
        <v>4630.43</v>
      </c>
      <c r="D2489" s="2">
        <v>4513</v>
      </c>
      <c r="E2489" s="2">
        <v>4630.43</v>
      </c>
      <c r="F2489" s="2">
        <v>4610.18</v>
      </c>
      <c r="H2489" s="3">
        <v>38484</v>
      </c>
      <c r="I2489">
        <v>1.2802</v>
      </c>
      <c r="J2489">
        <v>1.2662</v>
      </c>
      <c r="K2489">
        <v>1.2806</v>
      </c>
      <c r="L2489">
        <v>1.2677</v>
      </c>
      <c r="N2489" s="3">
        <v>38201</v>
      </c>
      <c r="O2489" s="2">
        <v>394</v>
      </c>
      <c r="P2489" s="2">
        <v>390.75</v>
      </c>
      <c r="Q2489" s="2">
        <v>394.1</v>
      </c>
      <c r="R2489" s="2">
        <v>391.8</v>
      </c>
      <c r="BJ2489" s="3">
        <v>37413</v>
      </c>
      <c r="BK2489">
        <v>252.9787</v>
      </c>
      <c r="BL2489">
        <v>252.9787</v>
      </c>
      <c r="BM2489">
        <v>252.9787</v>
      </c>
      <c r="BN2489">
        <v>252.9787</v>
      </c>
    </row>
    <row r="2490" spans="2:66" x14ac:dyDescent="0.25">
      <c r="B2490" s="3">
        <v>37413</v>
      </c>
      <c r="C2490" s="2">
        <v>4634.22</v>
      </c>
      <c r="D2490" s="2">
        <v>4617.43</v>
      </c>
      <c r="E2490" s="2">
        <v>4716.3500000000004</v>
      </c>
      <c r="F2490" s="2">
        <v>4657.5200000000004</v>
      </c>
      <c r="H2490" s="3">
        <v>38483</v>
      </c>
      <c r="I2490">
        <v>1.2871999999999999</v>
      </c>
      <c r="J2490">
        <v>1.2779</v>
      </c>
      <c r="K2490">
        <v>1.2910999999999999</v>
      </c>
      <c r="L2490">
        <v>1.2803</v>
      </c>
      <c r="N2490" s="3">
        <v>38200</v>
      </c>
      <c r="O2490" s="2">
        <v>390.7</v>
      </c>
      <c r="P2490" s="2">
        <v>388.5</v>
      </c>
      <c r="Q2490" s="2">
        <v>394</v>
      </c>
      <c r="R2490" s="2">
        <v>393.75</v>
      </c>
      <c r="BJ2490" s="3">
        <v>37412</v>
      </c>
      <c r="BK2490">
        <v>252.9418</v>
      </c>
      <c r="BL2490">
        <v>252.9418</v>
      </c>
      <c r="BM2490">
        <v>252.9418</v>
      </c>
      <c r="BN2490">
        <v>252.9418</v>
      </c>
    </row>
    <row r="2491" spans="2:66" x14ac:dyDescent="0.25">
      <c r="B2491" s="3">
        <v>37412</v>
      </c>
      <c r="C2491" s="2">
        <v>4632.49</v>
      </c>
      <c r="D2491" s="2">
        <v>4602.1499999999996</v>
      </c>
      <c r="E2491" s="2">
        <v>4685.07</v>
      </c>
      <c r="F2491" s="2">
        <v>4624.3100000000004</v>
      </c>
      <c r="H2491" s="3">
        <v>38482</v>
      </c>
      <c r="I2491">
        <v>1.2841</v>
      </c>
      <c r="J2491">
        <v>1.2813000000000001</v>
      </c>
      <c r="K2491">
        <v>1.2887999999999999</v>
      </c>
      <c r="L2491">
        <v>1.2875000000000001</v>
      </c>
      <c r="N2491" s="3">
        <v>38199</v>
      </c>
      <c r="O2491" s="2">
        <v>387.2</v>
      </c>
      <c r="P2491" s="2">
        <v>384</v>
      </c>
      <c r="Q2491" s="2">
        <v>392.3</v>
      </c>
      <c r="R2491" s="2">
        <v>390.7</v>
      </c>
      <c r="BJ2491" s="3">
        <v>37411</v>
      </c>
      <c r="BK2491">
        <v>253.20650000000001</v>
      </c>
      <c r="BL2491">
        <v>253.20650000000001</v>
      </c>
      <c r="BM2491">
        <v>253.20650000000001</v>
      </c>
      <c r="BN2491">
        <v>253.20650000000001</v>
      </c>
    </row>
    <row r="2492" spans="2:66" x14ac:dyDescent="0.25">
      <c r="B2492" s="3">
        <v>37411</v>
      </c>
      <c r="C2492" s="2">
        <v>4731.24</v>
      </c>
      <c r="D2492" s="2">
        <v>4580.92</v>
      </c>
      <c r="E2492" s="2">
        <v>4731.24</v>
      </c>
      <c r="F2492" s="2">
        <v>4625.79</v>
      </c>
      <c r="H2492" s="3">
        <v>38481</v>
      </c>
      <c r="I2492">
        <v>1.2815000000000001</v>
      </c>
      <c r="J2492">
        <v>1.2788999999999999</v>
      </c>
      <c r="K2492">
        <v>1.2870999999999999</v>
      </c>
      <c r="L2492">
        <v>1.2843</v>
      </c>
      <c r="N2492" s="3">
        <v>38198</v>
      </c>
      <c r="O2492" s="2">
        <v>387.8</v>
      </c>
      <c r="P2492" s="2">
        <v>387.55</v>
      </c>
      <c r="Q2492" s="2">
        <v>392.1</v>
      </c>
      <c r="R2492" s="2">
        <v>391</v>
      </c>
      <c r="BJ2492" s="3">
        <v>37410</v>
      </c>
      <c r="BK2492">
        <v>252.5198</v>
      </c>
      <c r="BL2492">
        <v>252.5198</v>
      </c>
      <c r="BM2492">
        <v>252.5198</v>
      </c>
      <c r="BN2492">
        <v>252.5198</v>
      </c>
    </row>
    <row r="2493" spans="2:66" x14ac:dyDescent="0.25">
      <c r="B2493" s="3">
        <v>37410</v>
      </c>
      <c r="C2493" s="2">
        <v>4818.07</v>
      </c>
      <c r="D2493" s="2">
        <v>4725.88</v>
      </c>
      <c r="E2493" s="2">
        <v>4850.38</v>
      </c>
      <c r="F2493" s="2">
        <v>4747.95</v>
      </c>
      <c r="H2493" s="3">
        <v>38480</v>
      </c>
      <c r="I2493">
        <v>1.2824</v>
      </c>
      <c r="J2493">
        <v>1.2809999999999999</v>
      </c>
      <c r="K2493">
        <v>1.2838000000000001</v>
      </c>
      <c r="L2493">
        <v>1.2816000000000001</v>
      </c>
      <c r="N2493" s="3">
        <v>38197</v>
      </c>
      <c r="O2493" s="2">
        <v>388.15</v>
      </c>
      <c r="P2493" s="2">
        <v>385.5</v>
      </c>
      <c r="Q2493" s="2">
        <v>391.05</v>
      </c>
      <c r="R2493" s="2">
        <v>388</v>
      </c>
      <c r="BJ2493" s="3">
        <v>37407</v>
      </c>
      <c r="BK2493">
        <v>253.2535</v>
      </c>
      <c r="BL2493">
        <v>253.2535</v>
      </c>
      <c r="BM2493">
        <v>253.2535</v>
      </c>
      <c r="BN2493">
        <v>253.2535</v>
      </c>
    </row>
    <row r="2494" spans="2:66" x14ac:dyDescent="0.25">
      <c r="B2494" s="3">
        <v>37407</v>
      </c>
      <c r="C2494" s="2">
        <v>4765.92</v>
      </c>
      <c r="D2494" s="2">
        <v>4765.92</v>
      </c>
      <c r="E2494" s="2">
        <v>4859.01</v>
      </c>
      <c r="F2494" s="2">
        <v>4818.3</v>
      </c>
      <c r="H2494" s="3">
        <v>38479</v>
      </c>
      <c r="I2494">
        <v>1.2824</v>
      </c>
      <c r="J2494">
        <v>1.2815000000000001</v>
      </c>
      <c r="K2494">
        <v>1.2824</v>
      </c>
      <c r="L2494">
        <v>1.2824</v>
      </c>
      <c r="N2494" s="3">
        <v>38196</v>
      </c>
      <c r="O2494" s="2">
        <v>387.5</v>
      </c>
      <c r="P2494" s="2">
        <v>385</v>
      </c>
      <c r="Q2494" s="2">
        <v>389</v>
      </c>
      <c r="R2494" s="2">
        <v>388.9</v>
      </c>
      <c r="BJ2494" s="3">
        <v>37406</v>
      </c>
      <c r="BK2494">
        <v>253.2542</v>
      </c>
      <c r="BL2494">
        <v>253.2542</v>
      </c>
      <c r="BM2494">
        <v>253.2542</v>
      </c>
      <c r="BN2494">
        <v>253.2542</v>
      </c>
    </row>
    <row r="2495" spans="2:66" x14ac:dyDescent="0.25">
      <c r="B2495" s="3">
        <v>37406</v>
      </c>
      <c r="C2495" s="2">
        <v>4873.6000000000004</v>
      </c>
      <c r="D2495" s="2">
        <v>4741.95</v>
      </c>
      <c r="E2495" s="2">
        <v>4873.6000000000004</v>
      </c>
      <c r="F2495" s="2">
        <v>4761.96</v>
      </c>
      <c r="H2495" s="3">
        <v>38478</v>
      </c>
      <c r="I2495">
        <v>1.2946</v>
      </c>
      <c r="J2495">
        <v>1.2809999999999999</v>
      </c>
      <c r="K2495">
        <v>1.2961</v>
      </c>
      <c r="L2495">
        <v>1.2824</v>
      </c>
      <c r="N2495" s="3">
        <v>38195</v>
      </c>
      <c r="O2495" s="2">
        <v>390.75</v>
      </c>
      <c r="P2495" s="2">
        <v>385.6</v>
      </c>
      <c r="Q2495" s="2">
        <v>393.5</v>
      </c>
      <c r="R2495" s="2">
        <v>387.75</v>
      </c>
      <c r="BJ2495" s="3">
        <v>37405</v>
      </c>
      <c r="BK2495">
        <v>252.46369999999999</v>
      </c>
      <c r="BL2495">
        <v>252.46369999999999</v>
      </c>
      <c r="BM2495">
        <v>252.46369999999999</v>
      </c>
      <c r="BN2495">
        <v>252.46369999999999</v>
      </c>
    </row>
    <row r="2496" spans="2:66" x14ac:dyDescent="0.25">
      <c r="B2496" s="3">
        <v>37405</v>
      </c>
      <c r="C2496" s="2">
        <v>4914.54</v>
      </c>
      <c r="D2496" s="2">
        <v>4855.25</v>
      </c>
      <c r="E2496" s="2">
        <v>4914.54</v>
      </c>
      <c r="F2496" s="2">
        <v>4881.8</v>
      </c>
      <c r="H2496" s="3">
        <v>38477</v>
      </c>
      <c r="I2496">
        <v>1.2942</v>
      </c>
      <c r="J2496">
        <v>1.2925</v>
      </c>
      <c r="K2496">
        <v>1.2988</v>
      </c>
      <c r="L2496">
        <v>1.2944</v>
      </c>
      <c r="N2496" s="3">
        <v>38194</v>
      </c>
      <c r="O2496" s="2">
        <v>390.5</v>
      </c>
      <c r="P2496" s="2">
        <v>389</v>
      </c>
      <c r="Q2496" s="2">
        <v>392.5</v>
      </c>
      <c r="R2496" s="2">
        <v>390.25</v>
      </c>
      <c r="BJ2496" s="3">
        <v>37404</v>
      </c>
      <c r="BK2496">
        <v>251.9316</v>
      </c>
      <c r="BL2496">
        <v>251.9316</v>
      </c>
      <c r="BM2496">
        <v>251.9316</v>
      </c>
      <c r="BN2496">
        <v>251.9316</v>
      </c>
    </row>
    <row r="2497" spans="2:66" x14ac:dyDescent="0.25">
      <c r="B2497" s="3">
        <v>37404</v>
      </c>
      <c r="C2497" s="2">
        <v>4969.3500000000004</v>
      </c>
      <c r="D2497" s="2">
        <v>4892.75</v>
      </c>
      <c r="E2497" s="2">
        <v>5016.1099999999997</v>
      </c>
      <c r="F2497" s="2">
        <v>4918.58</v>
      </c>
      <c r="H2497" s="3">
        <v>38476</v>
      </c>
      <c r="I2497">
        <v>1.2873000000000001</v>
      </c>
      <c r="J2497">
        <v>1.2871999999999999</v>
      </c>
      <c r="K2497">
        <v>1.2970999999999999</v>
      </c>
      <c r="L2497">
        <v>1.2943</v>
      </c>
      <c r="N2497" s="3">
        <v>38193</v>
      </c>
      <c r="O2497" s="2">
        <v>389.9</v>
      </c>
      <c r="P2497" s="2">
        <v>386.55</v>
      </c>
      <c r="Q2497" s="2">
        <v>396.45</v>
      </c>
      <c r="R2497" s="2">
        <v>390.2</v>
      </c>
      <c r="BJ2497" s="3">
        <v>37403</v>
      </c>
      <c r="BK2497">
        <v>252.1378</v>
      </c>
      <c r="BL2497">
        <v>252.1378</v>
      </c>
      <c r="BM2497">
        <v>252.1378</v>
      </c>
      <c r="BN2497">
        <v>252.1378</v>
      </c>
    </row>
    <row r="2498" spans="2:66" x14ac:dyDescent="0.25">
      <c r="B2498" s="3">
        <v>37403</v>
      </c>
      <c r="C2498" s="2">
        <v>4896.84</v>
      </c>
      <c r="D2498" s="2">
        <v>4896.84</v>
      </c>
      <c r="E2498" s="2">
        <v>4972.21</v>
      </c>
      <c r="F2498" s="2">
        <v>4961.54</v>
      </c>
      <c r="H2498" s="3">
        <v>38475</v>
      </c>
      <c r="I2498">
        <v>1.2853000000000001</v>
      </c>
      <c r="J2498">
        <v>1.2825</v>
      </c>
      <c r="K2498">
        <v>1.2898000000000001</v>
      </c>
      <c r="L2498">
        <v>1.2877000000000001</v>
      </c>
      <c r="N2498" s="3">
        <v>38192</v>
      </c>
      <c r="O2498" s="2">
        <v>393.6</v>
      </c>
      <c r="P2498" s="2">
        <v>386.55</v>
      </c>
      <c r="Q2498" s="2">
        <v>396.45</v>
      </c>
      <c r="R2498" s="2">
        <v>389.9</v>
      </c>
      <c r="BJ2498" s="3">
        <v>37400</v>
      </c>
      <c r="BK2498">
        <v>252.41630000000001</v>
      </c>
      <c r="BL2498">
        <v>252.41630000000001</v>
      </c>
      <c r="BM2498">
        <v>252.41630000000001</v>
      </c>
      <c r="BN2498">
        <v>252.41630000000001</v>
      </c>
    </row>
    <row r="2499" spans="2:66" x14ac:dyDescent="0.25">
      <c r="B2499" s="3">
        <v>37400</v>
      </c>
      <c r="C2499" s="2">
        <v>4890.46</v>
      </c>
      <c r="D2499" s="2">
        <v>4880.55</v>
      </c>
      <c r="E2499" s="2">
        <v>4937.4799999999996</v>
      </c>
      <c r="F2499" s="2">
        <v>4899.13</v>
      </c>
      <c r="H2499" s="3">
        <v>38474</v>
      </c>
      <c r="I2499">
        <v>1.2847999999999999</v>
      </c>
      <c r="J2499">
        <v>1.2837000000000001</v>
      </c>
      <c r="K2499">
        <v>1.2873000000000001</v>
      </c>
      <c r="L2499">
        <v>1.2854000000000001</v>
      </c>
      <c r="N2499" s="3">
        <v>38191</v>
      </c>
      <c r="O2499" s="2">
        <v>395.5</v>
      </c>
      <c r="P2499" s="2">
        <v>387.55</v>
      </c>
      <c r="Q2499" s="2">
        <v>395.6</v>
      </c>
      <c r="R2499" s="2">
        <v>389.7</v>
      </c>
      <c r="BJ2499" s="3">
        <v>37399</v>
      </c>
      <c r="BK2499">
        <v>252.2302</v>
      </c>
      <c r="BL2499">
        <v>252.2302</v>
      </c>
      <c r="BM2499">
        <v>252.2302</v>
      </c>
      <c r="BN2499">
        <v>252.2302</v>
      </c>
    </row>
    <row r="2500" spans="2:66" x14ac:dyDescent="0.25">
      <c r="B2500" s="3">
        <v>37399</v>
      </c>
      <c r="C2500" s="2">
        <v>4925.05</v>
      </c>
      <c r="D2500" s="2">
        <v>4859.54</v>
      </c>
      <c r="E2500" s="2">
        <v>4952.1400000000003</v>
      </c>
      <c r="F2500" s="2">
        <v>4879.5</v>
      </c>
      <c r="H2500" s="3">
        <v>38473</v>
      </c>
      <c r="I2500">
        <v>1.2866</v>
      </c>
      <c r="J2500">
        <v>1.2848999999999999</v>
      </c>
      <c r="K2500">
        <v>1.2877000000000001</v>
      </c>
      <c r="L2500">
        <v>1.2851999999999999</v>
      </c>
      <c r="N2500" s="3">
        <v>38190</v>
      </c>
      <c r="O2500" s="2">
        <v>397.5</v>
      </c>
      <c r="P2500" s="2">
        <v>394</v>
      </c>
      <c r="Q2500" s="2">
        <v>398.2</v>
      </c>
      <c r="R2500" s="2">
        <v>394.7</v>
      </c>
      <c r="BJ2500" s="3">
        <v>37398</v>
      </c>
      <c r="BK2500">
        <v>252.0873</v>
      </c>
      <c r="BL2500">
        <v>252.0873</v>
      </c>
      <c r="BM2500">
        <v>252.0873</v>
      </c>
      <c r="BN2500">
        <v>252.0873</v>
      </c>
    </row>
    <row r="2501" spans="2:66" x14ac:dyDescent="0.25">
      <c r="B2501" s="3">
        <v>37398</v>
      </c>
      <c r="C2501" s="2">
        <v>4971.3100000000004</v>
      </c>
      <c r="D2501" s="2">
        <v>4889.33</v>
      </c>
      <c r="E2501" s="2">
        <v>4996.57</v>
      </c>
      <c r="F2501" s="2">
        <v>4919.5</v>
      </c>
      <c r="H2501" s="3">
        <v>38472</v>
      </c>
      <c r="I2501">
        <v>1.2867</v>
      </c>
      <c r="J2501">
        <v>1.2866</v>
      </c>
      <c r="K2501">
        <v>1.2869999999999999</v>
      </c>
      <c r="L2501">
        <v>1.2866</v>
      </c>
      <c r="N2501" s="3">
        <v>38189</v>
      </c>
      <c r="O2501" s="2">
        <v>400.25</v>
      </c>
      <c r="P2501" s="2">
        <v>394.4</v>
      </c>
      <c r="Q2501" s="2">
        <v>402</v>
      </c>
      <c r="R2501" s="2">
        <v>397.75</v>
      </c>
      <c r="BJ2501" s="3">
        <v>37397</v>
      </c>
      <c r="BK2501">
        <v>251.5497</v>
      </c>
      <c r="BL2501">
        <v>251.5497</v>
      </c>
      <c r="BM2501">
        <v>251.5497</v>
      </c>
      <c r="BN2501">
        <v>251.5497</v>
      </c>
    </row>
    <row r="2502" spans="2:66" x14ac:dyDescent="0.25">
      <c r="B2502" s="3">
        <v>37397</v>
      </c>
      <c r="C2502" s="2">
        <v>4993.43</v>
      </c>
      <c r="D2502" s="2">
        <v>4948.05</v>
      </c>
      <c r="E2502" s="2">
        <v>5057.82</v>
      </c>
      <c r="F2502" s="2">
        <v>4984.6099999999997</v>
      </c>
      <c r="H2502" s="3">
        <v>38471</v>
      </c>
      <c r="I2502">
        <v>1.2901</v>
      </c>
      <c r="J2502">
        <v>1.2849999999999999</v>
      </c>
      <c r="K2502">
        <v>1.2976000000000001</v>
      </c>
      <c r="L2502">
        <v>1.2867</v>
      </c>
      <c r="N2502" s="3">
        <v>38188</v>
      </c>
      <c r="O2502" s="2">
        <v>406</v>
      </c>
      <c r="P2502" s="2">
        <v>399.2</v>
      </c>
      <c r="Q2502" s="2">
        <v>407.25</v>
      </c>
      <c r="R2502" s="2">
        <v>399.75</v>
      </c>
      <c r="BJ2502" s="3">
        <v>37396</v>
      </c>
      <c r="BK2502">
        <v>251.1653</v>
      </c>
      <c r="BL2502">
        <v>251.1653</v>
      </c>
      <c r="BM2502">
        <v>251.1653</v>
      </c>
      <c r="BN2502">
        <v>251.1653</v>
      </c>
    </row>
    <row r="2503" spans="2:66" x14ac:dyDescent="0.25">
      <c r="B2503" s="3">
        <v>37396</v>
      </c>
      <c r="C2503" s="2">
        <v>5046.17</v>
      </c>
      <c r="D2503" s="2">
        <v>4984.54</v>
      </c>
      <c r="E2503" s="2">
        <v>5059.42</v>
      </c>
      <c r="F2503" s="2">
        <v>4998.99</v>
      </c>
      <c r="H2503" s="3">
        <v>38470</v>
      </c>
      <c r="I2503">
        <v>1.2924</v>
      </c>
      <c r="J2503">
        <v>1.2879</v>
      </c>
      <c r="K2503">
        <v>1.2942</v>
      </c>
      <c r="L2503">
        <v>1.2902</v>
      </c>
      <c r="N2503" s="3">
        <v>38187</v>
      </c>
      <c r="O2503" s="2">
        <v>406.25</v>
      </c>
      <c r="P2503" s="2">
        <v>403.3</v>
      </c>
      <c r="Q2503" s="2">
        <v>407.75</v>
      </c>
      <c r="R2503" s="2">
        <v>405.7</v>
      </c>
      <c r="BJ2503" s="3">
        <v>37393</v>
      </c>
      <c r="BK2503">
        <v>250.7818</v>
      </c>
      <c r="BL2503">
        <v>250.7818</v>
      </c>
      <c r="BM2503">
        <v>250.7818</v>
      </c>
      <c r="BN2503">
        <v>250.7818</v>
      </c>
    </row>
    <row r="2504" spans="2:66" x14ac:dyDescent="0.25">
      <c r="B2504" s="3">
        <v>37393</v>
      </c>
      <c r="C2504" s="2">
        <v>5057.96</v>
      </c>
      <c r="D2504" s="2">
        <v>5021.91</v>
      </c>
      <c r="E2504" s="2">
        <v>5126.33</v>
      </c>
      <c r="F2504" s="2">
        <v>5036.41</v>
      </c>
      <c r="H2504" s="3">
        <v>38469</v>
      </c>
      <c r="I2504">
        <v>1.2975000000000001</v>
      </c>
      <c r="J2504">
        <v>1.2904</v>
      </c>
      <c r="K2504">
        <v>1.2987</v>
      </c>
      <c r="L2504">
        <v>1.2927</v>
      </c>
      <c r="N2504" s="3">
        <v>38186</v>
      </c>
      <c r="O2504" s="2">
        <v>406.5</v>
      </c>
      <c r="P2504" s="2">
        <v>403.75</v>
      </c>
      <c r="Q2504" s="2">
        <v>406.5</v>
      </c>
      <c r="R2504" s="2">
        <v>405.9</v>
      </c>
      <c r="BJ2504" s="3">
        <v>37392</v>
      </c>
      <c r="BK2504">
        <v>250.91069999999999</v>
      </c>
      <c r="BL2504">
        <v>250.91069999999999</v>
      </c>
      <c r="BM2504">
        <v>250.91069999999999</v>
      </c>
      <c r="BN2504">
        <v>250.91069999999999</v>
      </c>
    </row>
    <row r="2505" spans="2:66" x14ac:dyDescent="0.25">
      <c r="B2505" s="3">
        <v>37392</v>
      </c>
      <c r="C2505" s="2">
        <v>5066.83</v>
      </c>
      <c r="D2505" s="2">
        <v>5032.08</v>
      </c>
      <c r="E2505" s="2">
        <v>5101.12</v>
      </c>
      <c r="F2505" s="2">
        <v>5047.45</v>
      </c>
      <c r="H2505" s="3">
        <v>38468</v>
      </c>
      <c r="I2505">
        <v>1.2985</v>
      </c>
      <c r="J2505">
        <v>1.2946</v>
      </c>
      <c r="K2505">
        <v>1.3012999999999999</v>
      </c>
      <c r="L2505">
        <v>1.2976000000000001</v>
      </c>
      <c r="N2505" s="3">
        <v>38185</v>
      </c>
      <c r="O2505" s="2">
        <v>405.75</v>
      </c>
      <c r="P2505" s="2">
        <v>405.75</v>
      </c>
      <c r="Q2505" s="2">
        <v>406.5</v>
      </c>
      <c r="R2505" s="2">
        <v>405.75</v>
      </c>
      <c r="BJ2505" s="3">
        <v>37391</v>
      </c>
      <c r="BK2505">
        <v>250.655</v>
      </c>
      <c r="BL2505">
        <v>250.655</v>
      </c>
      <c r="BM2505">
        <v>250.655</v>
      </c>
      <c r="BN2505">
        <v>250.655</v>
      </c>
    </row>
    <row r="2506" spans="2:66" x14ac:dyDescent="0.25">
      <c r="B2506" s="3">
        <v>37391</v>
      </c>
      <c r="C2506" s="2">
        <v>5062.1000000000004</v>
      </c>
      <c r="D2506" s="2">
        <v>5001.42</v>
      </c>
      <c r="E2506" s="2">
        <v>5085.21</v>
      </c>
      <c r="F2506" s="2">
        <v>5072.3900000000003</v>
      </c>
      <c r="H2506" s="3">
        <v>38467</v>
      </c>
      <c r="I2506">
        <v>1.3045</v>
      </c>
      <c r="J2506">
        <v>1.2957000000000001</v>
      </c>
      <c r="K2506">
        <v>1.3045</v>
      </c>
      <c r="L2506">
        <v>1.2987</v>
      </c>
      <c r="N2506" s="3">
        <v>38184</v>
      </c>
      <c r="O2506" s="2">
        <v>403.85</v>
      </c>
      <c r="P2506" s="2">
        <v>402.05</v>
      </c>
      <c r="Q2506" s="2">
        <v>407.4</v>
      </c>
      <c r="R2506" s="2">
        <v>406.2</v>
      </c>
      <c r="BJ2506" s="3">
        <v>37390</v>
      </c>
      <c r="BK2506">
        <v>250.94900000000001</v>
      </c>
      <c r="BL2506">
        <v>250.94900000000001</v>
      </c>
      <c r="BM2506">
        <v>250.94900000000001</v>
      </c>
      <c r="BN2506">
        <v>250.94900000000001</v>
      </c>
    </row>
    <row r="2507" spans="2:66" x14ac:dyDescent="0.25">
      <c r="B2507" s="3">
        <v>37390</v>
      </c>
      <c r="C2507" s="2">
        <v>4981.88</v>
      </c>
      <c r="D2507" s="2">
        <v>4956.01</v>
      </c>
      <c r="E2507" s="2">
        <v>5068.42</v>
      </c>
      <c r="F2507" s="2">
        <v>5049.08</v>
      </c>
      <c r="H2507" s="3">
        <v>38466</v>
      </c>
      <c r="I2507">
        <v>1.3062</v>
      </c>
      <c r="J2507">
        <v>1.3036000000000001</v>
      </c>
      <c r="K2507">
        <v>1.3072999999999999</v>
      </c>
      <c r="L2507">
        <v>1.3039000000000001</v>
      </c>
      <c r="N2507" s="3">
        <v>38183</v>
      </c>
      <c r="O2507" s="2">
        <v>404</v>
      </c>
      <c r="P2507" s="2">
        <v>401.2</v>
      </c>
      <c r="Q2507" s="2">
        <v>405.1</v>
      </c>
      <c r="R2507" s="2">
        <v>403.95</v>
      </c>
      <c r="BJ2507" s="3">
        <v>37389</v>
      </c>
      <c r="BK2507">
        <v>251.4734</v>
      </c>
      <c r="BL2507">
        <v>251.4734</v>
      </c>
      <c r="BM2507">
        <v>251.4734</v>
      </c>
      <c r="BN2507">
        <v>251.4734</v>
      </c>
    </row>
    <row r="2508" spans="2:66" x14ac:dyDescent="0.25">
      <c r="B2508" s="3">
        <v>37389</v>
      </c>
      <c r="C2508" s="2">
        <v>4861.1499999999996</v>
      </c>
      <c r="D2508" s="2">
        <v>4832.8599999999997</v>
      </c>
      <c r="E2508" s="2">
        <v>4988.3999999999996</v>
      </c>
      <c r="F2508" s="2">
        <v>4975.4799999999996</v>
      </c>
      <c r="H2508" s="3">
        <v>38465</v>
      </c>
      <c r="I2508">
        <v>1.3051999999999999</v>
      </c>
      <c r="J2508">
        <v>1.3051999999999999</v>
      </c>
      <c r="K2508">
        <v>1.3063</v>
      </c>
      <c r="L2508">
        <v>1.3062</v>
      </c>
      <c r="N2508" s="3">
        <v>38182</v>
      </c>
      <c r="O2508" s="2">
        <v>402</v>
      </c>
      <c r="P2508" s="2">
        <v>402</v>
      </c>
      <c r="Q2508" s="2">
        <v>405.9</v>
      </c>
      <c r="R2508" s="2">
        <v>404.75</v>
      </c>
      <c r="BJ2508" s="3">
        <v>37386</v>
      </c>
      <c r="BK2508">
        <v>251.7347</v>
      </c>
      <c r="BL2508">
        <v>251.7347</v>
      </c>
      <c r="BM2508">
        <v>251.7347</v>
      </c>
      <c r="BN2508">
        <v>251.7347</v>
      </c>
    </row>
    <row r="2509" spans="2:66" x14ac:dyDescent="0.25">
      <c r="B2509" s="3">
        <v>37386</v>
      </c>
      <c r="C2509" s="2">
        <v>4961.03</v>
      </c>
      <c r="D2509" s="2">
        <v>4849.09</v>
      </c>
      <c r="E2509" s="2">
        <v>4964.1400000000003</v>
      </c>
      <c r="F2509" s="2">
        <v>4871.7</v>
      </c>
      <c r="H2509" s="3">
        <v>38464</v>
      </c>
      <c r="I2509">
        <v>1.3037000000000001</v>
      </c>
      <c r="J2509">
        <v>1.302</v>
      </c>
      <c r="K2509">
        <v>1.3091999999999999</v>
      </c>
      <c r="L2509">
        <v>1.3051999999999999</v>
      </c>
      <c r="N2509" s="3">
        <v>38181</v>
      </c>
      <c r="O2509" s="2">
        <v>407.1</v>
      </c>
      <c r="P2509" s="2">
        <v>400.2</v>
      </c>
      <c r="Q2509" s="2">
        <v>407.5</v>
      </c>
      <c r="R2509" s="2">
        <v>402</v>
      </c>
      <c r="BJ2509" s="3">
        <v>37385</v>
      </c>
      <c r="BK2509">
        <v>251.51400000000001</v>
      </c>
      <c r="BL2509">
        <v>251.51400000000001</v>
      </c>
      <c r="BM2509">
        <v>251.51400000000001</v>
      </c>
      <c r="BN2509">
        <v>251.51400000000001</v>
      </c>
    </row>
    <row r="2510" spans="2:66" x14ac:dyDescent="0.25">
      <c r="B2510" s="3">
        <v>37385</v>
      </c>
      <c r="C2510" s="2">
        <v>5023.9799999999996</v>
      </c>
      <c r="D2510" s="2">
        <v>4952.41</v>
      </c>
      <c r="E2510" s="2">
        <v>5026.09</v>
      </c>
      <c r="F2510" s="2">
        <v>4966.4799999999996</v>
      </c>
      <c r="H2510" s="3">
        <v>38463</v>
      </c>
      <c r="I2510">
        <v>1.3099000000000001</v>
      </c>
      <c r="J2510">
        <v>1.3025</v>
      </c>
      <c r="K2510">
        <v>1.3121</v>
      </c>
      <c r="L2510">
        <v>1.3036000000000001</v>
      </c>
      <c r="N2510" s="3">
        <v>38180</v>
      </c>
      <c r="O2510" s="2">
        <v>407.25</v>
      </c>
      <c r="P2510" s="2">
        <v>405.25</v>
      </c>
      <c r="Q2510" s="2">
        <v>408.6</v>
      </c>
      <c r="R2510" s="2">
        <v>406.9</v>
      </c>
      <c r="BJ2510" s="3">
        <v>37384</v>
      </c>
      <c r="BK2510">
        <v>252.14349999999999</v>
      </c>
      <c r="BL2510">
        <v>252.14349999999999</v>
      </c>
      <c r="BM2510">
        <v>252.14349999999999</v>
      </c>
      <c r="BN2510">
        <v>252.14349999999999</v>
      </c>
    </row>
    <row r="2511" spans="2:66" x14ac:dyDescent="0.25">
      <c r="B2511" s="3">
        <v>37384</v>
      </c>
      <c r="C2511" s="2">
        <v>4878.74</v>
      </c>
      <c r="D2511" s="2">
        <v>4878.74</v>
      </c>
      <c r="E2511" s="2">
        <v>5028.59</v>
      </c>
      <c r="F2511" s="2">
        <v>5028.59</v>
      </c>
      <c r="H2511" s="3">
        <v>38462</v>
      </c>
      <c r="I2511">
        <v>1.306</v>
      </c>
      <c r="J2511">
        <v>1.2990999999999999</v>
      </c>
      <c r="K2511">
        <v>1.3102</v>
      </c>
      <c r="L2511">
        <v>1.3102</v>
      </c>
      <c r="N2511" s="3">
        <v>38179</v>
      </c>
      <c r="O2511" s="2">
        <v>407.1</v>
      </c>
      <c r="P2511" s="2">
        <v>407.1</v>
      </c>
      <c r="Q2511" s="2">
        <v>407.1</v>
      </c>
      <c r="R2511" s="2">
        <v>407.1</v>
      </c>
      <c r="BJ2511" s="3">
        <v>37383</v>
      </c>
      <c r="BK2511">
        <v>252.77709999999999</v>
      </c>
      <c r="BL2511">
        <v>252.77709999999999</v>
      </c>
      <c r="BM2511">
        <v>252.77709999999999</v>
      </c>
      <c r="BN2511">
        <v>252.77709999999999</v>
      </c>
    </row>
    <row r="2512" spans="2:66" x14ac:dyDescent="0.25">
      <c r="B2512" s="3">
        <v>37383</v>
      </c>
      <c r="C2512" s="2">
        <v>4875.3500000000004</v>
      </c>
      <c r="D2512" s="2">
        <v>4773.49</v>
      </c>
      <c r="E2512" s="2">
        <v>4892.43</v>
      </c>
      <c r="F2512" s="2">
        <v>4872.41</v>
      </c>
      <c r="H2512" s="3">
        <v>38461</v>
      </c>
      <c r="I2512">
        <v>1.3010999999999999</v>
      </c>
      <c r="J2512">
        <v>1.298</v>
      </c>
      <c r="K2512">
        <v>1.3076000000000001</v>
      </c>
      <c r="L2512">
        <v>1.306</v>
      </c>
      <c r="N2512" s="3">
        <v>38178</v>
      </c>
      <c r="O2512" s="2">
        <v>406.75</v>
      </c>
      <c r="P2512" s="2">
        <v>406.75</v>
      </c>
      <c r="Q2512" s="2">
        <v>407.5</v>
      </c>
      <c r="R2512" s="2">
        <v>407</v>
      </c>
      <c r="BJ2512" s="3">
        <v>37382</v>
      </c>
      <c r="BK2512">
        <v>252.23159999999999</v>
      </c>
      <c r="BL2512">
        <v>252.23159999999999</v>
      </c>
      <c r="BM2512">
        <v>252.23159999999999</v>
      </c>
      <c r="BN2512">
        <v>252.23159999999999</v>
      </c>
    </row>
    <row r="2513" spans="2:66" x14ac:dyDescent="0.25">
      <c r="B2513" s="3">
        <v>37382</v>
      </c>
      <c r="C2513" s="2">
        <v>4884.03</v>
      </c>
      <c r="D2513" s="2">
        <v>4876.58</v>
      </c>
      <c r="E2513" s="2">
        <v>4926.78</v>
      </c>
      <c r="F2513" s="2">
        <v>4880.67</v>
      </c>
      <c r="H2513" s="3">
        <v>38460</v>
      </c>
      <c r="I2513">
        <v>1.2907999999999999</v>
      </c>
      <c r="J2513">
        <v>1.2875000000000001</v>
      </c>
      <c r="K2513">
        <v>1.3042</v>
      </c>
      <c r="L2513">
        <v>1.3012999999999999</v>
      </c>
      <c r="N2513" s="3">
        <v>38177</v>
      </c>
      <c r="O2513" s="2">
        <v>405.9</v>
      </c>
      <c r="P2513" s="2">
        <v>405</v>
      </c>
      <c r="Q2513" s="2">
        <v>408.25</v>
      </c>
      <c r="R2513" s="2">
        <v>407.2</v>
      </c>
      <c r="BJ2513" s="3">
        <v>37379</v>
      </c>
      <c r="BK2513">
        <v>251.64869999999999</v>
      </c>
      <c r="BL2513">
        <v>251.64869999999999</v>
      </c>
      <c r="BM2513">
        <v>251.64869999999999</v>
      </c>
      <c r="BN2513">
        <v>251.64869999999999</v>
      </c>
    </row>
    <row r="2514" spans="2:66" x14ac:dyDescent="0.25">
      <c r="B2514" s="3">
        <v>37379</v>
      </c>
      <c r="C2514" s="2">
        <v>4958.78</v>
      </c>
      <c r="D2514" s="2">
        <v>4872.1899999999996</v>
      </c>
      <c r="E2514" s="2">
        <v>5021.74</v>
      </c>
      <c r="F2514" s="2">
        <v>4882.7700000000004</v>
      </c>
      <c r="H2514" s="3">
        <v>38459</v>
      </c>
      <c r="I2514">
        <v>1.2841</v>
      </c>
      <c r="J2514">
        <v>1.2841</v>
      </c>
      <c r="K2514">
        <v>1.2921</v>
      </c>
      <c r="L2514">
        <v>1.2914000000000001</v>
      </c>
      <c r="N2514" s="3">
        <v>38176</v>
      </c>
      <c r="O2514" s="2">
        <v>401.5</v>
      </c>
      <c r="P2514" s="2">
        <v>399.4</v>
      </c>
      <c r="Q2514" s="2">
        <v>408.7</v>
      </c>
      <c r="R2514" s="2">
        <v>406.75</v>
      </c>
      <c r="BJ2514" s="3">
        <v>37378</v>
      </c>
      <c r="BK2514">
        <v>252.25649999999999</v>
      </c>
      <c r="BL2514">
        <v>252.25649999999999</v>
      </c>
      <c r="BM2514">
        <v>252.25649999999999</v>
      </c>
      <c r="BN2514">
        <v>252.25649999999999</v>
      </c>
    </row>
    <row r="2515" spans="2:66" x14ac:dyDescent="0.25">
      <c r="B2515" s="3">
        <v>37378</v>
      </c>
      <c r="C2515" s="2">
        <v>5043.01</v>
      </c>
      <c r="D2515" s="2">
        <v>4952.16</v>
      </c>
      <c r="E2515" s="2">
        <v>5066.97</v>
      </c>
      <c r="F2515" s="2">
        <v>4964.5600000000004</v>
      </c>
      <c r="H2515" s="3">
        <v>38458</v>
      </c>
      <c r="I2515">
        <v>1.2841</v>
      </c>
      <c r="J2515">
        <v>1.2841</v>
      </c>
      <c r="K2515">
        <v>1.2841</v>
      </c>
      <c r="L2515">
        <v>1.2841</v>
      </c>
      <c r="N2515" s="3">
        <v>38175</v>
      </c>
      <c r="O2515" s="2">
        <v>392.25</v>
      </c>
      <c r="P2515" s="2">
        <v>392</v>
      </c>
      <c r="Q2515" s="2">
        <v>403</v>
      </c>
      <c r="R2515" s="2">
        <v>401.4</v>
      </c>
      <c r="BJ2515" s="3">
        <v>37376</v>
      </c>
      <c r="BK2515">
        <v>252.14169999999999</v>
      </c>
      <c r="BL2515">
        <v>252.14169999999999</v>
      </c>
      <c r="BM2515">
        <v>252.14169999999999</v>
      </c>
      <c r="BN2515">
        <v>252.14169999999999</v>
      </c>
    </row>
    <row r="2516" spans="2:66" x14ac:dyDescent="0.25">
      <c r="B2516" s="3">
        <v>37376</v>
      </c>
      <c r="C2516" s="2">
        <v>5007.24</v>
      </c>
      <c r="D2516" s="2">
        <v>4929.3500000000004</v>
      </c>
      <c r="E2516" s="2">
        <v>5041.2</v>
      </c>
      <c r="F2516" s="2">
        <v>5041.2</v>
      </c>
      <c r="H2516" s="3">
        <v>38457</v>
      </c>
      <c r="I2516">
        <v>1.2810999999999999</v>
      </c>
      <c r="J2516">
        <v>1.2778</v>
      </c>
      <c r="K2516">
        <v>1.2936000000000001</v>
      </c>
      <c r="L2516">
        <v>1.2842</v>
      </c>
      <c r="N2516" s="3">
        <v>38174</v>
      </c>
      <c r="O2516" s="2">
        <v>397.75</v>
      </c>
      <c r="P2516" s="2">
        <v>389</v>
      </c>
      <c r="Q2516" s="2">
        <v>399</v>
      </c>
      <c r="R2516" s="2">
        <v>391.75</v>
      </c>
      <c r="BJ2516" s="3">
        <v>37375</v>
      </c>
      <c r="BK2516">
        <v>252.24279999999999</v>
      </c>
      <c r="BL2516">
        <v>252.24279999999999</v>
      </c>
      <c r="BM2516">
        <v>252.24279999999999</v>
      </c>
      <c r="BN2516">
        <v>252.24279999999999</v>
      </c>
    </row>
    <row r="2517" spans="2:66" x14ac:dyDescent="0.25">
      <c r="B2517" s="3">
        <v>37375</v>
      </c>
      <c r="C2517" s="2">
        <v>4994.2</v>
      </c>
      <c r="D2517" s="2">
        <v>4945.42</v>
      </c>
      <c r="E2517" s="2">
        <v>5008.04</v>
      </c>
      <c r="F2517" s="2">
        <v>5008.04</v>
      </c>
      <c r="H2517" s="3">
        <v>38456</v>
      </c>
      <c r="I2517">
        <v>1.2904</v>
      </c>
      <c r="J2517">
        <v>1.2768999999999999</v>
      </c>
      <c r="K2517">
        <v>1.2907999999999999</v>
      </c>
      <c r="L2517">
        <v>1.2809999999999999</v>
      </c>
      <c r="N2517" s="3">
        <v>38173</v>
      </c>
      <c r="O2517" s="2">
        <v>397.5</v>
      </c>
      <c r="P2517" s="2">
        <v>397</v>
      </c>
      <c r="Q2517" s="2">
        <v>399</v>
      </c>
      <c r="R2517" s="2">
        <v>397.45</v>
      </c>
      <c r="BJ2517" s="3">
        <v>37372</v>
      </c>
      <c r="BK2517">
        <v>252.0076</v>
      </c>
      <c r="BL2517">
        <v>252.0076</v>
      </c>
      <c r="BM2517">
        <v>252.0076</v>
      </c>
      <c r="BN2517">
        <v>252.0076</v>
      </c>
    </row>
    <row r="2518" spans="2:66" x14ac:dyDescent="0.25">
      <c r="B2518" s="3">
        <v>37372</v>
      </c>
      <c r="C2518" s="2">
        <v>5064.79</v>
      </c>
      <c r="D2518" s="2">
        <v>4984.62</v>
      </c>
      <c r="E2518" s="2">
        <v>5097.8500000000004</v>
      </c>
      <c r="F2518" s="2">
        <v>5000.38</v>
      </c>
      <c r="H2518" s="3">
        <v>38455</v>
      </c>
      <c r="I2518">
        <v>1.2903</v>
      </c>
      <c r="J2518">
        <v>1.2851999999999999</v>
      </c>
      <c r="K2518">
        <v>1.2951999999999999</v>
      </c>
      <c r="L2518">
        <v>1.2906</v>
      </c>
      <c r="N2518" s="3">
        <v>38172</v>
      </c>
      <c r="O2518" s="2">
        <v>397.9</v>
      </c>
      <c r="P2518" s="2">
        <v>397.9</v>
      </c>
      <c r="Q2518" s="2">
        <v>397.9</v>
      </c>
      <c r="R2518" s="2">
        <v>397.9</v>
      </c>
      <c r="BJ2518" s="3">
        <v>37371</v>
      </c>
      <c r="BK2518">
        <v>252.12090000000001</v>
      </c>
      <c r="BL2518">
        <v>252.12090000000001</v>
      </c>
      <c r="BM2518">
        <v>252.12090000000001</v>
      </c>
      <c r="BN2518">
        <v>252.12090000000001</v>
      </c>
    </row>
    <row r="2519" spans="2:66" x14ac:dyDescent="0.25">
      <c r="B2519" s="3">
        <v>37371</v>
      </c>
      <c r="C2519" s="2">
        <v>5158.66</v>
      </c>
      <c r="D2519" s="2">
        <v>5012.8599999999997</v>
      </c>
      <c r="E2519" s="2">
        <v>5166.9799999999996</v>
      </c>
      <c r="F2519" s="2">
        <v>5054.41</v>
      </c>
      <c r="H2519" s="3">
        <v>38454</v>
      </c>
      <c r="I2519">
        <v>1.2976000000000001</v>
      </c>
      <c r="J2519">
        <v>1.2862</v>
      </c>
      <c r="K2519">
        <v>1.2999000000000001</v>
      </c>
      <c r="L2519">
        <v>1.2901</v>
      </c>
      <c r="N2519" s="3">
        <v>38171</v>
      </c>
      <c r="O2519" s="2">
        <v>397.5</v>
      </c>
      <c r="P2519" s="2">
        <v>395</v>
      </c>
      <c r="Q2519" s="2">
        <v>397.5</v>
      </c>
      <c r="R2519" s="2">
        <v>395</v>
      </c>
      <c r="BJ2519" s="3">
        <v>37370</v>
      </c>
      <c r="BK2519">
        <v>251.1088</v>
      </c>
      <c r="BL2519">
        <v>251.1088</v>
      </c>
      <c r="BM2519">
        <v>251.1088</v>
      </c>
      <c r="BN2519">
        <v>251.1088</v>
      </c>
    </row>
    <row r="2520" spans="2:66" x14ac:dyDescent="0.25">
      <c r="B2520" s="3">
        <v>37370</v>
      </c>
      <c r="C2520" s="2">
        <v>5187.13</v>
      </c>
      <c r="D2520" s="2">
        <v>5144.1899999999996</v>
      </c>
      <c r="E2520" s="2">
        <v>5220.58</v>
      </c>
      <c r="F2520" s="2">
        <v>5160.1400000000003</v>
      </c>
      <c r="H2520" s="3">
        <v>38453</v>
      </c>
      <c r="I2520">
        <v>1.2919</v>
      </c>
      <c r="J2520">
        <v>1.2906</v>
      </c>
      <c r="K2520">
        <v>1.3</v>
      </c>
      <c r="L2520">
        <v>1.2975000000000001</v>
      </c>
      <c r="N2520" s="3">
        <v>38170</v>
      </c>
      <c r="O2520" s="2">
        <v>395.5</v>
      </c>
      <c r="P2520" s="2">
        <v>392</v>
      </c>
      <c r="Q2520" s="2">
        <v>399.7</v>
      </c>
      <c r="R2520" s="2">
        <v>397.55</v>
      </c>
      <c r="BJ2520" s="3">
        <v>37369</v>
      </c>
      <c r="BK2520">
        <v>251.5042</v>
      </c>
      <c r="BL2520">
        <v>251.5042</v>
      </c>
      <c r="BM2520">
        <v>251.5042</v>
      </c>
      <c r="BN2520">
        <v>251.5042</v>
      </c>
    </row>
    <row r="2521" spans="2:66" x14ac:dyDescent="0.25">
      <c r="B2521" s="3">
        <v>37369</v>
      </c>
      <c r="C2521" s="2">
        <v>5211.7299999999996</v>
      </c>
      <c r="D2521" s="2">
        <v>5147.87</v>
      </c>
      <c r="E2521" s="2">
        <v>5246.18</v>
      </c>
      <c r="F2521" s="2">
        <v>5192.1000000000004</v>
      </c>
      <c r="H2521" s="3">
        <v>38452</v>
      </c>
      <c r="I2521">
        <v>1.2926</v>
      </c>
      <c r="J2521">
        <v>1.2908999999999999</v>
      </c>
      <c r="K2521">
        <v>1.2931999999999999</v>
      </c>
      <c r="L2521">
        <v>1.2921</v>
      </c>
      <c r="N2521" s="3">
        <v>38169</v>
      </c>
      <c r="O2521" s="2">
        <v>394.25</v>
      </c>
      <c r="P2521" s="2">
        <v>393</v>
      </c>
      <c r="Q2521" s="2">
        <v>396</v>
      </c>
      <c r="R2521" s="2">
        <v>395.8</v>
      </c>
      <c r="BJ2521" s="3">
        <v>37368</v>
      </c>
      <c r="BK2521">
        <v>251.07749999999999</v>
      </c>
      <c r="BL2521">
        <v>251.07749999999999</v>
      </c>
      <c r="BM2521">
        <v>251.07749999999999</v>
      </c>
      <c r="BN2521">
        <v>251.07749999999999</v>
      </c>
    </row>
    <row r="2522" spans="2:66" x14ac:dyDescent="0.25">
      <c r="B2522" s="3">
        <v>37368</v>
      </c>
      <c r="C2522" s="2">
        <v>5285.42</v>
      </c>
      <c r="D2522" s="2">
        <v>5173.68</v>
      </c>
      <c r="E2522" s="2">
        <v>5285.42</v>
      </c>
      <c r="F2522" s="2">
        <v>5205.4799999999996</v>
      </c>
      <c r="H2522" s="3">
        <v>38451</v>
      </c>
      <c r="I2522">
        <v>1.2875000000000001</v>
      </c>
      <c r="J2522">
        <v>1.2875000000000001</v>
      </c>
      <c r="K2522">
        <v>1.2930999999999999</v>
      </c>
      <c r="L2522">
        <v>1.2926</v>
      </c>
      <c r="N2522" s="3">
        <v>38168</v>
      </c>
      <c r="O2522" s="2">
        <v>392.5</v>
      </c>
      <c r="P2522" s="2">
        <v>391.6</v>
      </c>
      <c r="Q2522" s="2">
        <v>396</v>
      </c>
      <c r="R2522" s="2">
        <v>394</v>
      </c>
      <c r="BJ2522" s="3">
        <v>37365</v>
      </c>
      <c r="BK2522">
        <v>250.98920000000001</v>
      </c>
      <c r="BL2522">
        <v>250.98920000000001</v>
      </c>
      <c r="BM2522">
        <v>250.98920000000001</v>
      </c>
      <c r="BN2522">
        <v>250.98920000000001</v>
      </c>
    </row>
    <row r="2523" spans="2:66" x14ac:dyDescent="0.25">
      <c r="B2523" s="3">
        <v>37365</v>
      </c>
      <c r="C2523" s="2">
        <v>5263.48</v>
      </c>
      <c r="D2523" s="2">
        <v>5222.22</v>
      </c>
      <c r="E2523" s="2">
        <v>5288.84</v>
      </c>
      <c r="F2523" s="2">
        <v>5284.55</v>
      </c>
      <c r="H2523" s="3">
        <v>38450</v>
      </c>
      <c r="I2523">
        <v>1.2833000000000001</v>
      </c>
      <c r="J2523">
        <v>1.2810999999999999</v>
      </c>
      <c r="K2523">
        <v>1.2938000000000001</v>
      </c>
      <c r="L2523">
        <v>1.2875000000000001</v>
      </c>
      <c r="N2523" s="3">
        <v>38167</v>
      </c>
      <c r="O2523" s="2">
        <v>401.25</v>
      </c>
      <c r="P2523" s="2">
        <v>391</v>
      </c>
      <c r="Q2523" s="2">
        <v>401.25</v>
      </c>
      <c r="R2523" s="2">
        <v>391.9</v>
      </c>
      <c r="BJ2523" s="3">
        <v>37364</v>
      </c>
      <c r="BK2523">
        <v>250.60659999999999</v>
      </c>
      <c r="BL2523">
        <v>250.60659999999999</v>
      </c>
      <c r="BM2523">
        <v>250.60659999999999</v>
      </c>
      <c r="BN2523">
        <v>250.60659999999999</v>
      </c>
    </row>
    <row r="2524" spans="2:66" x14ac:dyDescent="0.25">
      <c r="B2524" s="3">
        <v>37364</v>
      </c>
      <c r="C2524" s="2">
        <v>5316.53</v>
      </c>
      <c r="D2524" s="2">
        <v>5194.18</v>
      </c>
      <c r="E2524" s="2">
        <v>5372.46</v>
      </c>
      <c r="F2524" s="2">
        <v>5262.88</v>
      </c>
      <c r="H2524" s="3">
        <v>38449</v>
      </c>
      <c r="I2524">
        <v>1.2871999999999999</v>
      </c>
      <c r="J2524">
        <v>1.2830999999999999</v>
      </c>
      <c r="K2524">
        <v>1.2936000000000001</v>
      </c>
      <c r="L2524">
        <v>1.2830999999999999</v>
      </c>
      <c r="N2524" s="3">
        <v>38166</v>
      </c>
      <c r="O2524" s="2">
        <v>402.75</v>
      </c>
      <c r="P2524" s="2">
        <v>399.9</v>
      </c>
      <c r="Q2524" s="2">
        <v>404.6</v>
      </c>
      <c r="R2524" s="2">
        <v>400.5</v>
      </c>
      <c r="BJ2524" s="3">
        <v>37363</v>
      </c>
      <c r="BK2524">
        <v>250.49019999999999</v>
      </c>
      <c r="BL2524">
        <v>250.49019999999999</v>
      </c>
      <c r="BM2524">
        <v>250.49019999999999</v>
      </c>
      <c r="BN2524">
        <v>250.49019999999999</v>
      </c>
    </row>
    <row r="2525" spans="2:66" x14ac:dyDescent="0.25">
      <c r="B2525" s="3">
        <v>37363</v>
      </c>
      <c r="C2525" s="2">
        <v>5357.91</v>
      </c>
      <c r="D2525" s="2">
        <v>5311.23</v>
      </c>
      <c r="E2525" s="2">
        <v>5378.27</v>
      </c>
      <c r="F2525" s="2">
        <v>5318.55</v>
      </c>
      <c r="H2525" s="3">
        <v>38448</v>
      </c>
      <c r="I2525">
        <v>1.2843</v>
      </c>
      <c r="J2525">
        <v>1.2836000000000001</v>
      </c>
      <c r="K2525">
        <v>1.2906</v>
      </c>
      <c r="L2525">
        <v>1.2867999999999999</v>
      </c>
      <c r="N2525" s="3">
        <v>38165</v>
      </c>
      <c r="O2525" s="2">
        <v>402.55</v>
      </c>
      <c r="P2525" s="2">
        <v>402.55</v>
      </c>
      <c r="Q2525" s="2">
        <v>402.55</v>
      </c>
      <c r="R2525" s="2">
        <v>402.55</v>
      </c>
      <c r="BJ2525" s="3">
        <v>37362</v>
      </c>
      <c r="BK2525">
        <v>251.21369999999999</v>
      </c>
      <c r="BL2525">
        <v>251.21369999999999</v>
      </c>
      <c r="BM2525">
        <v>251.21369999999999</v>
      </c>
      <c r="BN2525">
        <v>251.21369999999999</v>
      </c>
    </row>
    <row r="2526" spans="2:66" x14ac:dyDescent="0.25">
      <c r="B2526" s="3">
        <v>37362</v>
      </c>
      <c r="C2526" s="2">
        <v>5250.19</v>
      </c>
      <c r="D2526" s="2">
        <v>5246.98</v>
      </c>
      <c r="E2526" s="2">
        <v>5343.88</v>
      </c>
      <c r="F2526" s="2">
        <v>5343.88</v>
      </c>
      <c r="H2526" s="3">
        <v>38447</v>
      </c>
      <c r="I2526">
        <v>1.2846</v>
      </c>
      <c r="J2526">
        <v>1.2801</v>
      </c>
      <c r="K2526">
        <v>1.2876000000000001</v>
      </c>
      <c r="L2526">
        <v>1.2847</v>
      </c>
      <c r="N2526" s="3">
        <v>38164</v>
      </c>
      <c r="O2526" s="2">
        <v>401.5</v>
      </c>
      <c r="P2526" s="2">
        <v>401.5</v>
      </c>
      <c r="Q2526" s="2">
        <v>402.25</v>
      </c>
      <c r="R2526" s="2">
        <v>401.75</v>
      </c>
      <c r="BJ2526" s="3">
        <v>37361</v>
      </c>
      <c r="BK2526">
        <v>251.3348</v>
      </c>
      <c r="BL2526">
        <v>251.3348</v>
      </c>
      <c r="BM2526">
        <v>251.3348</v>
      </c>
      <c r="BN2526">
        <v>251.3348</v>
      </c>
    </row>
    <row r="2527" spans="2:66" x14ac:dyDescent="0.25">
      <c r="B2527" s="3">
        <v>37361</v>
      </c>
      <c r="C2527" s="2">
        <v>5194.9399999999996</v>
      </c>
      <c r="D2527" s="2">
        <v>5167.1899999999996</v>
      </c>
      <c r="E2527" s="2">
        <v>5244.2</v>
      </c>
      <c r="F2527" s="2">
        <v>5244.2</v>
      </c>
      <c r="H2527" s="3">
        <v>38446</v>
      </c>
      <c r="I2527">
        <v>1.2883</v>
      </c>
      <c r="J2527">
        <v>1.2818000000000001</v>
      </c>
      <c r="K2527">
        <v>1.2903</v>
      </c>
      <c r="L2527">
        <v>1.2847</v>
      </c>
      <c r="N2527" s="3">
        <v>38163</v>
      </c>
      <c r="O2527" s="2">
        <v>401.9</v>
      </c>
      <c r="P2527" s="2">
        <v>400.7</v>
      </c>
      <c r="Q2527" s="2">
        <v>403</v>
      </c>
      <c r="R2527" s="2">
        <v>402.3</v>
      </c>
      <c r="BJ2527" s="3">
        <v>37358</v>
      </c>
      <c r="BK2527">
        <v>250.9068</v>
      </c>
      <c r="BL2527">
        <v>250.9068</v>
      </c>
      <c r="BM2527">
        <v>250.9068</v>
      </c>
      <c r="BN2527">
        <v>250.9068</v>
      </c>
    </row>
    <row r="2528" spans="2:66" x14ac:dyDescent="0.25">
      <c r="B2528" s="3">
        <v>37358</v>
      </c>
      <c r="C2528" s="2">
        <v>5165.3100000000004</v>
      </c>
      <c r="D2528" s="2">
        <v>5148.8500000000004</v>
      </c>
      <c r="E2528" s="2">
        <v>5211.82</v>
      </c>
      <c r="F2528" s="2">
        <v>5189.6499999999996</v>
      </c>
      <c r="H2528" s="3">
        <v>38445</v>
      </c>
      <c r="I2528">
        <v>1.2902</v>
      </c>
      <c r="J2528">
        <v>1.2869999999999999</v>
      </c>
      <c r="K2528">
        <v>1.2907999999999999</v>
      </c>
      <c r="L2528">
        <v>1.2884</v>
      </c>
      <c r="N2528" s="3">
        <v>38162</v>
      </c>
      <c r="O2528" s="2">
        <v>394.5</v>
      </c>
      <c r="P2528" s="2">
        <v>394</v>
      </c>
      <c r="Q2528" s="2">
        <v>403</v>
      </c>
      <c r="R2528" s="2">
        <v>401.75</v>
      </c>
      <c r="BJ2528" s="3">
        <v>37357</v>
      </c>
      <c r="BK2528">
        <v>250.27199999999999</v>
      </c>
      <c r="BL2528">
        <v>250.27199999999999</v>
      </c>
      <c r="BM2528">
        <v>250.27199999999999</v>
      </c>
      <c r="BN2528">
        <v>250.27199999999999</v>
      </c>
    </row>
    <row r="2529" spans="2:66" x14ac:dyDescent="0.25">
      <c r="B2529" s="3">
        <v>37357</v>
      </c>
      <c r="C2529" s="2">
        <v>5270.35</v>
      </c>
      <c r="D2529" s="2">
        <v>5162.07</v>
      </c>
      <c r="E2529" s="2">
        <v>5290.87</v>
      </c>
      <c r="F2529" s="2">
        <v>5162.96</v>
      </c>
      <c r="H2529" s="3">
        <v>38444</v>
      </c>
      <c r="I2529">
        <v>1.2871999999999999</v>
      </c>
      <c r="J2529">
        <v>1.2870999999999999</v>
      </c>
      <c r="K2529">
        <v>1.2907</v>
      </c>
      <c r="L2529">
        <v>1.2902</v>
      </c>
      <c r="N2529" s="3">
        <v>38161</v>
      </c>
      <c r="O2529" s="2">
        <v>395</v>
      </c>
      <c r="P2529" s="2">
        <v>392.7</v>
      </c>
      <c r="Q2529" s="2">
        <v>397</v>
      </c>
      <c r="R2529" s="2">
        <v>394.5</v>
      </c>
      <c r="BJ2529" s="3">
        <v>37356</v>
      </c>
      <c r="BK2529">
        <v>250.76949999999999</v>
      </c>
      <c r="BL2529">
        <v>250.76949999999999</v>
      </c>
      <c r="BM2529">
        <v>250.76949999999999</v>
      </c>
      <c r="BN2529">
        <v>250.76949999999999</v>
      </c>
    </row>
    <row r="2530" spans="2:66" x14ac:dyDescent="0.25">
      <c r="B2530" s="3">
        <v>37356</v>
      </c>
      <c r="C2530" s="2">
        <v>5169.99</v>
      </c>
      <c r="D2530" s="2">
        <v>5139.01</v>
      </c>
      <c r="E2530" s="2">
        <v>5274.28</v>
      </c>
      <c r="F2530" s="2">
        <v>5265.36</v>
      </c>
      <c r="H2530" s="3">
        <v>38443</v>
      </c>
      <c r="I2530">
        <v>1.2963</v>
      </c>
      <c r="J2530">
        <v>1.2871999999999999</v>
      </c>
      <c r="K2530">
        <v>1.3045</v>
      </c>
      <c r="L2530">
        <v>1.2873000000000001</v>
      </c>
      <c r="N2530" s="3">
        <v>38160</v>
      </c>
      <c r="O2530" s="2">
        <v>393.8</v>
      </c>
      <c r="P2530" s="2">
        <v>392.7</v>
      </c>
      <c r="Q2530" s="2">
        <v>396.5</v>
      </c>
      <c r="R2530" s="2">
        <v>395</v>
      </c>
      <c r="BJ2530" s="3">
        <v>37355</v>
      </c>
      <c r="BK2530">
        <v>250.2825</v>
      </c>
      <c r="BL2530">
        <v>250.2825</v>
      </c>
      <c r="BM2530">
        <v>250.2825</v>
      </c>
      <c r="BN2530">
        <v>250.2825</v>
      </c>
    </row>
    <row r="2531" spans="2:66" x14ac:dyDescent="0.25">
      <c r="B2531" s="3">
        <v>37355</v>
      </c>
      <c r="C2531" s="2">
        <v>5194.09</v>
      </c>
      <c r="D2531" s="2">
        <v>5166.24</v>
      </c>
      <c r="E2531" s="2">
        <v>5228.22</v>
      </c>
      <c r="F2531" s="2">
        <v>5170.25</v>
      </c>
      <c r="H2531" s="3">
        <v>38442</v>
      </c>
      <c r="I2531">
        <v>1.2921</v>
      </c>
      <c r="J2531">
        <v>1.2911999999999999</v>
      </c>
      <c r="K2531">
        <v>1.3017000000000001</v>
      </c>
      <c r="L2531">
        <v>1.2965</v>
      </c>
      <c r="N2531" s="3">
        <v>38159</v>
      </c>
      <c r="O2531" s="2">
        <v>394.5</v>
      </c>
      <c r="P2531" s="2">
        <v>392.5</v>
      </c>
      <c r="Q2531" s="2">
        <v>396.8</v>
      </c>
      <c r="R2531" s="2">
        <v>394</v>
      </c>
      <c r="BJ2531" s="3">
        <v>37354</v>
      </c>
      <c r="BK2531">
        <v>250.82380000000001</v>
      </c>
      <c r="BL2531">
        <v>250.82380000000001</v>
      </c>
      <c r="BM2531">
        <v>250.82380000000001</v>
      </c>
      <c r="BN2531">
        <v>250.82380000000001</v>
      </c>
    </row>
    <row r="2532" spans="2:66" x14ac:dyDescent="0.25">
      <c r="B2532" s="3">
        <v>37354</v>
      </c>
      <c r="C2532" s="2">
        <v>5261.37</v>
      </c>
      <c r="D2532" s="2">
        <v>5128.0200000000004</v>
      </c>
      <c r="E2532" s="2">
        <v>5261.37</v>
      </c>
      <c r="F2532" s="2">
        <v>5180.33</v>
      </c>
      <c r="H2532" s="3">
        <v>38441</v>
      </c>
      <c r="I2532">
        <v>1.2934000000000001</v>
      </c>
      <c r="J2532">
        <v>1.2906</v>
      </c>
      <c r="K2532">
        <v>1.2982</v>
      </c>
      <c r="L2532">
        <v>1.292</v>
      </c>
      <c r="N2532" s="3">
        <v>38158</v>
      </c>
      <c r="O2532" s="2">
        <v>394.9</v>
      </c>
      <c r="P2532" s="2">
        <v>394.9</v>
      </c>
      <c r="Q2532" s="2">
        <v>394.9</v>
      </c>
      <c r="R2532" s="2">
        <v>394.9</v>
      </c>
      <c r="BJ2532" s="3">
        <v>37351</v>
      </c>
      <c r="BK2532">
        <v>250.4623</v>
      </c>
      <c r="BL2532">
        <v>250.4623</v>
      </c>
      <c r="BM2532">
        <v>250.4623</v>
      </c>
      <c r="BN2532">
        <v>250.4623</v>
      </c>
    </row>
    <row r="2533" spans="2:66" x14ac:dyDescent="0.25">
      <c r="B2533" s="3">
        <v>37351</v>
      </c>
      <c r="C2533" s="2">
        <v>5250.48</v>
      </c>
      <c r="D2533" s="2">
        <v>5235.1000000000004</v>
      </c>
      <c r="E2533" s="2">
        <v>5293.28</v>
      </c>
      <c r="F2533" s="2">
        <v>5260.53</v>
      </c>
      <c r="H2533" s="3">
        <v>38440</v>
      </c>
      <c r="I2533">
        <v>1.2886</v>
      </c>
      <c r="J2533">
        <v>1.2878000000000001</v>
      </c>
      <c r="K2533">
        <v>1.2955000000000001</v>
      </c>
      <c r="L2533">
        <v>1.2936000000000001</v>
      </c>
      <c r="N2533" s="3">
        <v>38157</v>
      </c>
      <c r="O2533" s="2">
        <v>394.8</v>
      </c>
      <c r="P2533" s="2">
        <v>394.75</v>
      </c>
      <c r="Q2533" s="2">
        <v>395</v>
      </c>
      <c r="R2533" s="2">
        <v>394.75</v>
      </c>
      <c r="BJ2533" s="3">
        <v>37350</v>
      </c>
      <c r="BK2533">
        <v>250.0367</v>
      </c>
      <c r="BL2533">
        <v>250.0367</v>
      </c>
      <c r="BM2533">
        <v>250.0367</v>
      </c>
      <c r="BN2533">
        <v>250.0367</v>
      </c>
    </row>
    <row r="2534" spans="2:66" x14ac:dyDescent="0.25">
      <c r="B2534" s="3">
        <v>37350</v>
      </c>
      <c r="C2534" s="2">
        <v>5284.2</v>
      </c>
      <c r="D2534" s="2">
        <v>5211.74</v>
      </c>
      <c r="E2534" s="2">
        <v>5290.12</v>
      </c>
      <c r="F2534" s="2">
        <v>5254.95</v>
      </c>
      <c r="H2534" s="3">
        <v>38439</v>
      </c>
      <c r="I2534">
        <v>1.2951999999999999</v>
      </c>
      <c r="J2534">
        <v>1.2854000000000001</v>
      </c>
      <c r="K2534">
        <v>1.2956000000000001</v>
      </c>
      <c r="L2534">
        <v>1.2883</v>
      </c>
      <c r="N2534" s="3">
        <v>38156</v>
      </c>
      <c r="O2534" s="2">
        <v>388</v>
      </c>
      <c r="P2534" s="2">
        <v>385</v>
      </c>
      <c r="Q2534" s="2">
        <v>396.1</v>
      </c>
      <c r="R2534" s="2">
        <v>394.9</v>
      </c>
      <c r="BJ2534" s="3">
        <v>37349</v>
      </c>
      <c r="BK2534">
        <v>249.47280000000001</v>
      </c>
      <c r="BL2534">
        <v>249.47280000000001</v>
      </c>
      <c r="BM2534">
        <v>249.47280000000001</v>
      </c>
      <c r="BN2534">
        <v>249.47280000000001</v>
      </c>
    </row>
    <row r="2535" spans="2:66" x14ac:dyDescent="0.25">
      <c r="B2535" s="3">
        <v>37349</v>
      </c>
      <c r="C2535" s="2">
        <v>5293.37</v>
      </c>
      <c r="D2535" s="2">
        <v>5266.06</v>
      </c>
      <c r="E2535" s="2">
        <v>5322.55</v>
      </c>
      <c r="F2535" s="2">
        <v>5281.84</v>
      </c>
      <c r="H2535" s="3">
        <v>38438</v>
      </c>
      <c r="I2535">
        <v>1.2939000000000001</v>
      </c>
      <c r="J2535">
        <v>1.2939000000000001</v>
      </c>
      <c r="K2535">
        <v>1.2964</v>
      </c>
      <c r="L2535">
        <v>1.2954000000000001</v>
      </c>
      <c r="N2535" s="3">
        <v>38155</v>
      </c>
      <c r="O2535" s="2">
        <v>384.7</v>
      </c>
      <c r="P2535" s="2">
        <v>383.4</v>
      </c>
      <c r="Q2535" s="2">
        <v>389</v>
      </c>
      <c r="R2535" s="2">
        <v>387.45</v>
      </c>
      <c r="BJ2535" s="3">
        <v>37348</v>
      </c>
      <c r="BK2535">
        <v>248.99260000000001</v>
      </c>
      <c r="BL2535">
        <v>248.99260000000001</v>
      </c>
      <c r="BM2535">
        <v>248.99260000000001</v>
      </c>
      <c r="BN2535">
        <v>248.99260000000001</v>
      </c>
    </row>
    <row r="2536" spans="2:66" x14ac:dyDescent="0.25">
      <c r="B2536" s="3">
        <v>37348</v>
      </c>
      <c r="C2536" s="2">
        <v>5379.64</v>
      </c>
      <c r="D2536" s="2">
        <v>5289.8</v>
      </c>
      <c r="E2536" s="2">
        <v>5379.64</v>
      </c>
      <c r="F2536" s="2">
        <v>5311.08</v>
      </c>
      <c r="H2536" s="3">
        <v>38437</v>
      </c>
      <c r="I2536">
        <v>1.2957000000000001</v>
      </c>
      <c r="J2536">
        <v>1.2939000000000001</v>
      </c>
      <c r="K2536">
        <v>1.2957000000000001</v>
      </c>
      <c r="L2536">
        <v>1.2939000000000001</v>
      </c>
      <c r="N2536" s="3">
        <v>38154</v>
      </c>
      <c r="O2536" s="2">
        <v>388.5</v>
      </c>
      <c r="P2536" s="2">
        <v>383.2</v>
      </c>
      <c r="Q2536" s="2">
        <v>389.5</v>
      </c>
      <c r="R2536" s="2">
        <v>384.5</v>
      </c>
      <c r="BJ2536" s="3">
        <v>37343</v>
      </c>
      <c r="BK2536">
        <v>249.73480000000001</v>
      </c>
      <c r="BL2536">
        <v>249.73480000000001</v>
      </c>
      <c r="BM2536">
        <v>249.73480000000001</v>
      </c>
      <c r="BN2536">
        <v>249.73480000000001</v>
      </c>
    </row>
    <row r="2537" spans="2:66" x14ac:dyDescent="0.25">
      <c r="B2537" s="3">
        <v>37343</v>
      </c>
      <c r="C2537" s="2">
        <v>5350.26</v>
      </c>
      <c r="D2537" s="2">
        <v>5350.26</v>
      </c>
      <c r="E2537" s="2">
        <v>5424.52</v>
      </c>
      <c r="F2537" s="2">
        <v>5397.29</v>
      </c>
      <c r="H2537" s="3">
        <v>38436</v>
      </c>
      <c r="I2537">
        <v>1.2927999999999999</v>
      </c>
      <c r="J2537">
        <v>1.2924</v>
      </c>
      <c r="K2537">
        <v>1.2967</v>
      </c>
      <c r="L2537">
        <v>1.2957000000000001</v>
      </c>
      <c r="N2537" s="3">
        <v>38153</v>
      </c>
      <c r="O2537" s="2">
        <v>383.5</v>
      </c>
      <c r="P2537" s="2">
        <v>381.25</v>
      </c>
      <c r="Q2537" s="2">
        <v>388.9</v>
      </c>
      <c r="R2537" s="2">
        <v>388.9</v>
      </c>
      <c r="BJ2537" s="3">
        <v>37342</v>
      </c>
      <c r="BK2537">
        <v>249.53639999999999</v>
      </c>
      <c r="BL2537">
        <v>249.53639999999999</v>
      </c>
      <c r="BM2537">
        <v>249.53639999999999</v>
      </c>
      <c r="BN2537">
        <v>249.53639999999999</v>
      </c>
    </row>
    <row r="2538" spans="2:66" x14ac:dyDescent="0.25">
      <c r="B2538" s="3">
        <v>37342</v>
      </c>
      <c r="C2538" s="2">
        <v>5384.68</v>
      </c>
      <c r="D2538" s="2">
        <v>5332.84</v>
      </c>
      <c r="E2538" s="2">
        <v>5388.68</v>
      </c>
      <c r="F2538" s="2">
        <v>5348</v>
      </c>
      <c r="H2538" s="3">
        <v>38435</v>
      </c>
      <c r="I2538">
        <v>1.2986</v>
      </c>
      <c r="J2538">
        <v>1.2927</v>
      </c>
      <c r="K2538">
        <v>1.3029999999999999</v>
      </c>
      <c r="L2538">
        <v>1.2927999999999999</v>
      </c>
      <c r="N2538" s="3">
        <v>38152</v>
      </c>
      <c r="O2538" s="2">
        <v>383.8</v>
      </c>
      <c r="P2538" s="2">
        <v>382.25</v>
      </c>
      <c r="Q2538" s="2">
        <v>385.9</v>
      </c>
      <c r="R2538" s="2">
        <v>383</v>
      </c>
      <c r="BJ2538" s="3">
        <v>37341</v>
      </c>
      <c r="BK2538">
        <v>248.8203</v>
      </c>
      <c r="BL2538">
        <v>248.8203</v>
      </c>
      <c r="BM2538">
        <v>248.8203</v>
      </c>
      <c r="BN2538">
        <v>248.8203</v>
      </c>
    </row>
    <row r="2539" spans="2:66" x14ac:dyDescent="0.25">
      <c r="B2539" s="3">
        <v>37341</v>
      </c>
      <c r="C2539" s="2">
        <v>5314.02</v>
      </c>
      <c r="D2539" s="2">
        <v>5289.93</v>
      </c>
      <c r="E2539" s="2">
        <v>5398.8</v>
      </c>
      <c r="F2539" s="2">
        <v>5390.59</v>
      </c>
      <c r="H2539" s="3">
        <v>38434</v>
      </c>
      <c r="I2539">
        <v>1.3073999999999999</v>
      </c>
      <c r="J2539">
        <v>1.2961</v>
      </c>
      <c r="K2539">
        <v>1.3085</v>
      </c>
      <c r="L2539">
        <v>1.2988</v>
      </c>
      <c r="N2539" s="3">
        <v>38151</v>
      </c>
      <c r="O2539" s="2">
        <v>384.75</v>
      </c>
      <c r="P2539" s="2">
        <v>384</v>
      </c>
      <c r="Q2539" s="2">
        <v>384.75</v>
      </c>
      <c r="R2539" s="2">
        <v>384</v>
      </c>
      <c r="BJ2539" s="3">
        <v>37340</v>
      </c>
      <c r="BK2539">
        <v>248.48869999999999</v>
      </c>
      <c r="BL2539">
        <v>248.48869999999999</v>
      </c>
      <c r="BM2539">
        <v>248.48869999999999</v>
      </c>
      <c r="BN2539">
        <v>248.48869999999999</v>
      </c>
    </row>
    <row r="2540" spans="2:66" x14ac:dyDescent="0.25">
      <c r="B2540" s="3">
        <v>37340</v>
      </c>
      <c r="C2540" s="2">
        <v>5361.2</v>
      </c>
      <c r="D2540" s="2">
        <v>5306.44</v>
      </c>
      <c r="E2540" s="2">
        <v>5400.43</v>
      </c>
      <c r="F2540" s="2">
        <v>5317.38</v>
      </c>
      <c r="H2540" s="3">
        <v>38433</v>
      </c>
      <c r="I2540">
        <v>1.3157000000000001</v>
      </c>
      <c r="J2540">
        <v>1.3055000000000001</v>
      </c>
      <c r="K2540">
        <v>1.3214999999999999</v>
      </c>
      <c r="L2540">
        <v>1.3075000000000001</v>
      </c>
      <c r="N2540" s="3">
        <v>38150</v>
      </c>
      <c r="O2540" s="2">
        <v>384.75</v>
      </c>
      <c r="P2540" s="2">
        <v>384.7</v>
      </c>
      <c r="Q2540" s="2">
        <v>385.25</v>
      </c>
      <c r="R2540" s="2">
        <v>384.7</v>
      </c>
      <c r="BJ2540" s="3">
        <v>37337</v>
      </c>
      <c r="BK2540">
        <v>248.9511</v>
      </c>
      <c r="BL2540">
        <v>248.9511</v>
      </c>
      <c r="BM2540">
        <v>248.9511</v>
      </c>
      <c r="BN2540">
        <v>248.9511</v>
      </c>
    </row>
    <row r="2541" spans="2:66" x14ac:dyDescent="0.25">
      <c r="B2541" s="3">
        <v>37337</v>
      </c>
      <c r="C2541" s="2">
        <v>5348.33</v>
      </c>
      <c r="D2541" s="2">
        <v>5331</v>
      </c>
      <c r="E2541" s="2">
        <v>5401.82</v>
      </c>
      <c r="F2541" s="2">
        <v>5366.13</v>
      </c>
      <c r="H2541" s="3">
        <v>38432</v>
      </c>
      <c r="I2541">
        <v>1.3314999999999999</v>
      </c>
      <c r="J2541">
        <v>1.3140000000000001</v>
      </c>
      <c r="K2541">
        <v>1.3314999999999999</v>
      </c>
      <c r="L2541">
        <v>1.3157000000000001</v>
      </c>
      <c r="N2541" s="3">
        <v>38149</v>
      </c>
      <c r="O2541" s="2">
        <v>385.5</v>
      </c>
      <c r="P2541" s="2">
        <v>383</v>
      </c>
      <c r="Q2541" s="2">
        <v>385.5</v>
      </c>
      <c r="R2541" s="2">
        <v>384.7</v>
      </c>
      <c r="BJ2541" s="3">
        <v>37336</v>
      </c>
      <c r="BK2541">
        <v>248.84010000000001</v>
      </c>
      <c r="BL2541">
        <v>248.84010000000001</v>
      </c>
      <c r="BM2541">
        <v>248.84010000000001</v>
      </c>
      <c r="BN2541">
        <v>248.84010000000001</v>
      </c>
    </row>
    <row r="2542" spans="2:66" x14ac:dyDescent="0.25">
      <c r="B2542" s="3">
        <v>37336</v>
      </c>
      <c r="C2542" s="2">
        <v>5357.23</v>
      </c>
      <c r="D2542" s="2">
        <v>5312.03</v>
      </c>
      <c r="E2542" s="2">
        <v>5387.87</v>
      </c>
      <c r="F2542" s="2">
        <v>5348.68</v>
      </c>
      <c r="H2542" s="3">
        <v>38431</v>
      </c>
      <c r="I2542">
        <v>1.3323</v>
      </c>
      <c r="J2542">
        <v>1.3303</v>
      </c>
      <c r="K2542">
        <v>1.3329</v>
      </c>
      <c r="L2542">
        <v>1.3310999999999999</v>
      </c>
      <c r="N2542" s="3">
        <v>38148</v>
      </c>
      <c r="O2542" s="2">
        <v>383</v>
      </c>
      <c r="P2542" s="2">
        <v>382.4</v>
      </c>
      <c r="Q2542" s="2">
        <v>387.7</v>
      </c>
      <c r="R2542" s="2">
        <v>385.7</v>
      </c>
      <c r="BJ2542" s="3">
        <v>37335</v>
      </c>
      <c r="BK2542">
        <v>249.45570000000001</v>
      </c>
      <c r="BL2542">
        <v>249.45570000000001</v>
      </c>
      <c r="BM2542">
        <v>249.45570000000001</v>
      </c>
      <c r="BN2542">
        <v>249.45570000000001</v>
      </c>
    </row>
    <row r="2543" spans="2:66" x14ac:dyDescent="0.25">
      <c r="B2543" s="3">
        <v>37335</v>
      </c>
      <c r="C2543" s="2">
        <v>5453.95</v>
      </c>
      <c r="D2543" s="2">
        <v>5355.32</v>
      </c>
      <c r="E2543" s="2">
        <v>5453.95</v>
      </c>
      <c r="F2543" s="2">
        <v>5364.7</v>
      </c>
      <c r="H2543" s="3">
        <v>38430</v>
      </c>
      <c r="I2543">
        <v>1.3323</v>
      </c>
      <c r="J2543">
        <v>1.3323</v>
      </c>
      <c r="K2543">
        <v>1.3323</v>
      </c>
      <c r="L2543">
        <v>1.3323</v>
      </c>
      <c r="N2543" s="3">
        <v>38147</v>
      </c>
      <c r="O2543" s="2">
        <v>391.5</v>
      </c>
      <c r="P2543" s="2">
        <v>383.2</v>
      </c>
      <c r="Q2543" s="2">
        <v>391.75</v>
      </c>
      <c r="R2543" s="2">
        <v>383.75</v>
      </c>
      <c r="BJ2543" s="3">
        <v>37334</v>
      </c>
      <c r="BK2543">
        <v>249.35480000000001</v>
      </c>
      <c r="BL2543">
        <v>249.35480000000001</v>
      </c>
      <c r="BM2543">
        <v>249.35480000000001</v>
      </c>
      <c r="BN2543">
        <v>249.35480000000001</v>
      </c>
    </row>
    <row r="2544" spans="2:66" x14ac:dyDescent="0.25">
      <c r="B2544" s="3">
        <v>37334</v>
      </c>
      <c r="C2544" s="2">
        <v>5430.71</v>
      </c>
      <c r="D2544" s="2">
        <v>5413.06</v>
      </c>
      <c r="E2544" s="2">
        <v>5467.31</v>
      </c>
      <c r="F2544" s="2">
        <v>5462.55</v>
      </c>
      <c r="H2544" s="3">
        <v>38429</v>
      </c>
      <c r="I2544">
        <v>1.3376999999999999</v>
      </c>
      <c r="J2544">
        <v>1.3266</v>
      </c>
      <c r="K2544">
        <v>1.3384</v>
      </c>
      <c r="L2544">
        <v>1.3323</v>
      </c>
      <c r="N2544" s="3">
        <v>38146</v>
      </c>
      <c r="O2544" s="2">
        <v>393.85</v>
      </c>
      <c r="P2544" s="2">
        <v>390.75</v>
      </c>
      <c r="Q2544" s="2">
        <v>395.35</v>
      </c>
      <c r="R2544" s="2">
        <v>391</v>
      </c>
      <c r="BJ2544" s="3">
        <v>37333</v>
      </c>
      <c r="BK2544">
        <v>248.93090000000001</v>
      </c>
      <c r="BL2544">
        <v>248.93090000000001</v>
      </c>
      <c r="BM2544">
        <v>248.93090000000001</v>
      </c>
      <c r="BN2544">
        <v>248.93090000000001</v>
      </c>
    </row>
    <row r="2545" spans="2:66" x14ac:dyDescent="0.25">
      <c r="B2545" s="3">
        <v>37333</v>
      </c>
      <c r="C2545" s="2">
        <v>5399.15</v>
      </c>
      <c r="D2545" s="2">
        <v>5392.13</v>
      </c>
      <c r="E2545" s="2">
        <v>5465.29</v>
      </c>
      <c r="F2545" s="2">
        <v>5426.04</v>
      </c>
      <c r="H2545" s="3">
        <v>38428</v>
      </c>
      <c r="I2545">
        <v>1.3402000000000001</v>
      </c>
      <c r="J2545">
        <v>1.3342000000000001</v>
      </c>
      <c r="K2545">
        <v>1.3418000000000001</v>
      </c>
      <c r="L2545">
        <v>1.3376999999999999</v>
      </c>
      <c r="N2545" s="3">
        <v>38145</v>
      </c>
      <c r="O2545" s="2">
        <v>391.25</v>
      </c>
      <c r="P2545" s="2">
        <v>391.25</v>
      </c>
      <c r="Q2545" s="2">
        <v>394.1</v>
      </c>
      <c r="R2545" s="2">
        <v>393.5</v>
      </c>
      <c r="BJ2545" s="3">
        <v>37330</v>
      </c>
      <c r="BK2545">
        <v>248.9357</v>
      </c>
      <c r="BL2545">
        <v>248.9357</v>
      </c>
      <c r="BM2545">
        <v>248.9357</v>
      </c>
      <c r="BN2545">
        <v>248.9357</v>
      </c>
    </row>
    <row r="2546" spans="2:66" x14ac:dyDescent="0.25">
      <c r="B2546" s="3">
        <v>37330</v>
      </c>
      <c r="C2546" s="2">
        <v>5270.86</v>
      </c>
      <c r="D2546" s="2">
        <v>5253.16</v>
      </c>
      <c r="E2546" s="2">
        <v>5403.28</v>
      </c>
      <c r="F2546" s="2">
        <v>5401.11</v>
      </c>
      <c r="H2546" s="3">
        <v>38427</v>
      </c>
      <c r="I2546">
        <v>1.3308</v>
      </c>
      <c r="J2546">
        <v>1.3287</v>
      </c>
      <c r="K2546">
        <v>1.3438000000000001</v>
      </c>
      <c r="L2546">
        <v>1.341</v>
      </c>
      <c r="N2546" s="3">
        <v>38144</v>
      </c>
      <c r="O2546" s="2">
        <v>390.8</v>
      </c>
      <c r="P2546" s="2">
        <v>390.8</v>
      </c>
      <c r="Q2546" s="2">
        <v>390.8</v>
      </c>
      <c r="R2546" s="2">
        <v>390.8</v>
      </c>
      <c r="BJ2546" s="3">
        <v>37329</v>
      </c>
      <c r="BK2546">
        <v>249.44589999999999</v>
      </c>
      <c r="BL2546">
        <v>249.44589999999999</v>
      </c>
      <c r="BM2546">
        <v>249.44589999999999</v>
      </c>
      <c r="BN2546">
        <v>249.44589999999999</v>
      </c>
    </row>
    <row r="2547" spans="2:66" x14ac:dyDescent="0.25">
      <c r="B2547" s="3">
        <v>37329</v>
      </c>
      <c r="C2547" s="2">
        <v>5245.8</v>
      </c>
      <c r="D2547" s="2">
        <v>5233.66</v>
      </c>
      <c r="E2547" s="2">
        <v>5293.48</v>
      </c>
      <c r="F2547" s="2">
        <v>5276.87</v>
      </c>
      <c r="H2547" s="3">
        <v>38426</v>
      </c>
      <c r="I2547">
        <v>1.3357000000000001</v>
      </c>
      <c r="J2547">
        <v>1.3297000000000001</v>
      </c>
      <c r="K2547">
        <v>1.3405</v>
      </c>
      <c r="L2547">
        <v>1.3308</v>
      </c>
      <c r="N2547" s="3">
        <v>38143</v>
      </c>
      <c r="O2547" s="2">
        <v>390.75</v>
      </c>
      <c r="P2547" s="2">
        <v>390.75</v>
      </c>
      <c r="Q2547" s="2">
        <v>391.25</v>
      </c>
      <c r="R2547" s="2">
        <v>391</v>
      </c>
      <c r="BJ2547" s="3">
        <v>37328</v>
      </c>
      <c r="BK2547">
        <v>249.29259999999999</v>
      </c>
      <c r="BL2547">
        <v>249.29259999999999</v>
      </c>
      <c r="BM2547">
        <v>249.29259999999999</v>
      </c>
      <c r="BN2547">
        <v>249.29259999999999</v>
      </c>
    </row>
    <row r="2548" spans="2:66" x14ac:dyDescent="0.25">
      <c r="B2548" s="3">
        <v>37328</v>
      </c>
      <c r="C2548" s="2">
        <v>5276.78</v>
      </c>
      <c r="D2548" s="2">
        <v>5238.8</v>
      </c>
      <c r="E2548" s="2">
        <v>5335.27</v>
      </c>
      <c r="F2548" s="2">
        <v>5245.99</v>
      </c>
      <c r="H2548" s="3">
        <v>38425</v>
      </c>
      <c r="I2548">
        <v>1.347</v>
      </c>
      <c r="J2548">
        <v>1.3334999999999999</v>
      </c>
      <c r="K2548">
        <v>1.3474999999999999</v>
      </c>
      <c r="L2548">
        <v>1.3361000000000001</v>
      </c>
      <c r="N2548" s="3">
        <v>38142</v>
      </c>
      <c r="O2548" s="2">
        <v>388.25</v>
      </c>
      <c r="P2548" s="2">
        <v>385.2</v>
      </c>
      <c r="Q2548" s="2">
        <v>391.4</v>
      </c>
      <c r="R2548" s="2">
        <v>390.8</v>
      </c>
      <c r="BJ2548" s="3">
        <v>37327</v>
      </c>
      <c r="BK2548">
        <v>249.69159999999999</v>
      </c>
      <c r="BL2548">
        <v>249.69159999999999</v>
      </c>
      <c r="BM2548">
        <v>249.69159999999999</v>
      </c>
      <c r="BN2548">
        <v>249.69159999999999</v>
      </c>
    </row>
    <row r="2549" spans="2:66" x14ac:dyDescent="0.25">
      <c r="B2549" s="3">
        <v>37327</v>
      </c>
      <c r="C2549" s="2">
        <v>5338.74</v>
      </c>
      <c r="D2549" s="2">
        <v>5245.18</v>
      </c>
      <c r="E2549" s="2">
        <v>5338.74</v>
      </c>
      <c r="F2549" s="2">
        <v>5275.81</v>
      </c>
      <c r="H2549" s="3">
        <v>38424</v>
      </c>
      <c r="I2549">
        <v>1.3455999999999999</v>
      </c>
      <c r="J2549">
        <v>1.3446</v>
      </c>
      <c r="K2549">
        <v>1.3472999999999999</v>
      </c>
      <c r="L2549">
        <v>1.347</v>
      </c>
      <c r="N2549" s="3">
        <v>38141</v>
      </c>
      <c r="O2549" s="2">
        <v>390.75</v>
      </c>
      <c r="P2549" s="2">
        <v>387.35</v>
      </c>
      <c r="Q2549" s="2">
        <v>392.5</v>
      </c>
      <c r="R2549" s="2">
        <v>388</v>
      </c>
      <c r="BJ2549" s="3">
        <v>37326</v>
      </c>
      <c r="BK2549">
        <v>249.59370000000001</v>
      </c>
      <c r="BL2549">
        <v>249.59370000000001</v>
      </c>
      <c r="BM2549">
        <v>249.59370000000001</v>
      </c>
      <c r="BN2549">
        <v>249.59370000000001</v>
      </c>
    </row>
    <row r="2550" spans="2:66" x14ac:dyDescent="0.25">
      <c r="B2550" s="3">
        <v>37326</v>
      </c>
      <c r="C2550" s="2">
        <v>5360.04</v>
      </c>
      <c r="D2550" s="2">
        <v>5298.48</v>
      </c>
      <c r="E2550" s="2">
        <v>5401.06</v>
      </c>
      <c r="F2550" s="2">
        <v>5340.67</v>
      </c>
      <c r="H2550" s="3">
        <v>38423</v>
      </c>
      <c r="I2550">
        <v>1.3463000000000001</v>
      </c>
      <c r="J2550">
        <v>1.3449</v>
      </c>
      <c r="K2550">
        <v>1.3468</v>
      </c>
      <c r="L2550">
        <v>1.3455999999999999</v>
      </c>
      <c r="N2550" s="3">
        <v>38140</v>
      </c>
      <c r="O2550" s="2">
        <v>394.1</v>
      </c>
      <c r="P2550" s="2">
        <v>390.05</v>
      </c>
      <c r="Q2550" s="2">
        <v>396.5</v>
      </c>
      <c r="R2550" s="2">
        <v>390.5</v>
      </c>
      <c r="BJ2550" s="3">
        <v>37323</v>
      </c>
      <c r="BK2550">
        <v>249.52029999999999</v>
      </c>
      <c r="BL2550">
        <v>249.52029999999999</v>
      </c>
      <c r="BM2550">
        <v>249.52029999999999</v>
      </c>
      <c r="BN2550">
        <v>249.52029999999999</v>
      </c>
    </row>
    <row r="2551" spans="2:66" x14ac:dyDescent="0.25">
      <c r="B2551" s="3">
        <v>37323</v>
      </c>
      <c r="C2551" s="2">
        <v>5293.18</v>
      </c>
      <c r="D2551" s="2">
        <v>5288.87</v>
      </c>
      <c r="E2551" s="2">
        <v>5376.23</v>
      </c>
      <c r="F2551" s="2">
        <v>5359.55</v>
      </c>
      <c r="H2551" s="3">
        <v>38422</v>
      </c>
      <c r="I2551">
        <v>1.3431999999999999</v>
      </c>
      <c r="J2551">
        <v>1.3399000000000001</v>
      </c>
      <c r="K2551">
        <v>1.3474999999999999</v>
      </c>
      <c r="L2551">
        <v>1.3455999999999999</v>
      </c>
      <c r="N2551" s="3">
        <v>38139</v>
      </c>
      <c r="O2551" s="2">
        <v>394.9</v>
      </c>
      <c r="P2551" s="2">
        <v>393.15</v>
      </c>
      <c r="Q2551" s="2">
        <v>398.6</v>
      </c>
      <c r="R2551" s="2">
        <v>394.25</v>
      </c>
      <c r="BJ2551" s="3">
        <v>37322</v>
      </c>
      <c r="BK2551">
        <v>250.06180000000001</v>
      </c>
      <c r="BL2551">
        <v>250.06180000000001</v>
      </c>
      <c r="BM2551">
        <v>250.06180000000001</v>
      </c>
      <c r="BN2551">
        <v>250.06180000000001</v>
      </c>
    </row>
    <row r="2552" spans="2:66" x14ac:dyDescent="0.25">
      <c r="B2552" s="3">
        <v>37322</v>
      </c>
      <c r="C2552" s="2">
        <v>5293.48</v>
      </c>
      <c r="D2552" s="2">
        <v>5267.79</v>
      </c>
      <c r="E2552" s="2">
        <v>5370.45</v>
      </c>
      <c r="F2552" s="2">
        <v>5289.43</v>
      </c>
      <c r="H2552" s="3">
        <v>38421</v>
      </c>
      <c r="I2552">
        <v>1.3373999999999999</v>
      </c>
      <c r="J2552">
        <v>1.3368</v>
      </c>
      <c r="K2552">
        <v>1.3451</v>
      </c>
      <c r="L2552">
        <v>1.3432999999999999</v>
      </c>
      <c r="N2552" s="3">
        <v>38138</v>
      </c>
      <c r="O2552" s="2">
        <v>393.75</v>
      </c>
      <c r="P2552" s="2">
        <v>393.75</v>
      </c>
      <c r="Q2552" s="2">
        <v>395.65</v>
      </c>
      <c r="R2552" s="2">
        <v>395.1</v>
      </c>
      <c r="BJ2552" s="3">
        <v>37321</v>
      </c>
      <c r="BK2552">
        <v>250.24430000000001</v>
      </c>
      <c r="BL2552">
        <v>250.24430000000001</v>
      </c>
      <c r="BM2552">
        <v>250.24430000000001</v>
      </c>
      <c r="BN2552">
        <v>250.24430000000001</v>
      </c>
    </row>
    <row r="2553" spans="2:66" x14ac:dyDescent="0.25">
      <c r="B2553" s="3">
        <v>37321</v>
      </c>
      <c r="C2553" s="2">
        <v>5223.8500000000004</v>
      </c>
      <c r="D2553" s="2">
        <v>5197.32</v>
      </c>
      <c r="E2553" s="2">
        <v>5296.95</v>
      </c>
      <c r="F2553" s="2">
        <v>5285.26</v>
      </c>
      <c r="H2553" s="3">
        <v>38420</v>
      </c>
      <c r="I2553">
        <v>1.3339000000000001</v>
      </c>
      <c r="J2553">
        <v>1.3331</v>
      </c>
      <c r="K2553">
        <v>1.3423</v>
      </c>
      <c r="L2553">
        <v>1.3373999999999999</v>
      </c>
      <c r="N2553" s="3">
        <v>38137</v>
      </c>
      <c r="O2553" s="2">
        <v>395.5</v>
      </c>
      <c r="P2553" s="2">
        <v>393.6</v>
      </c>
      <c r="Q2553" s="2">
        <v>395.5</v>
      </c>
      <c r="R2553" s="2">
        <v>393.6</v>
      </c>
      <c r="BJ2553" s="3">
        <v>37320</v>
      </c>
      <c r="BK2553">
        <v>251.07300000000001</v>
      </c>
      <c r="BL2553">
        <v>251.07300000000001</v>
      </c>
      <c r="BM2553">
        <v>251.07300000000001</v>
      </c>
      <c r="BN2553">
        <v>251.07300000000001</v>
      </c>
    </row>
    <row r="2554" spans="2:66" x14ac:dyDescent="0.25">
      <c r="B2554" s="3">
        <v>37320</v>
      </c>
      <c r="C2554" s="2">
        <v>5245.71</v>
      </c>
      <c r="D2554" s="2">
        <v>5208.8599999999997</v>
      </c>
      <c r="E2554" s="2">
        <v>5284.39</v>
      </c>
      <c r="F2554" s="2">
        <v>5228.67</v>
      </c>
      <c r="H2554" s="3">
        <v>38419</v>
      </c>
      <c r="I2554">
        <v>1.3216000000000001</v>
      </c>
      <c r="J2554">
        <v>1.3207</v>
      </c>
      <c r="K2554">
        <v>1.3359000000000001</v>
      </c>
      <c r="L2554">
        <v>1.3343</v>
      </c>
      <c r="N2554" s="3">
        <v>38136</v>
      </c>
      <c r="O2554" s="2">
        <v>393.5</v>
      </c>
      <c r="P2554" s="2">
        <v>393.5</v>
      </c>
      <c r="Q2554" s="2">
        <v>394</v>
      </c>
      <c r="R2554" s="2">
        <v>393.5</v>
      </c>
      <c r="BJ2554" s="3">
        <v>37319</v>
      </c>
      <c r="BK2554">
        <v>250.9872</v>
      </c>
      <c r="BL2554">
        <v>250.9872</v>
      </c>
      <c r="BM2554">
        <v>250.9872</v>
      </c>
      <c r="BN2554">
        <v>250.9872</v>
      </c>
    </row>
    <row r="2555" spans="2:66" x14ac:dyDescent="0.25">
      <c r="B2555" s="3">
        <v>37319</v>
      </c>
      <c r="C2555" s="2">
        <v>5107.87</v>
      </c>
      <c r="D2555" s="2">
        <v>5107.87</v>
      </c>
      <c r="E2555" s="2">
        <v>5265.35</v>
      </c>
      <c r="F2555" s="2">
        <v>5245.84</v>
      </c>
      <c r="H2555" s="3">
        <v>38418</v>
      </c>
      <c r="I2555">
        <v>1.3233999999999999</v>
      </c>
      <c r="J2555">
        <v>1.3173999999999999</v>
      </c>
      <c r="K2555">
        <v>1.3244</v>
      </c>
      <c r="L2555">
        <v>1.3213999999999999</v>
      </c>
      <c r="N2555" s="3">
        <v>38135</v>
      </c>
      <c r="O2555" s="2">
        <v>395.25</v>
      </c>
      <c r="P2555" s="2">
        <v>392.35</v>
      </c>
      <c r="Q2555" s="2">
        <v>396.7</v>
      </c>
      <c r="R2555" s="2">
        <v>393.8</v>
      </c>
      <c r="BJ2555" s="3">
        <v>37316</v>
      </c>
      <c r="BK2555">
        <v>251.89410000000001</v>
      </c>
      <c r="BL2555">
        <v>251.89410000000001</v>
      </c>
      <c r="BM2555">
        <v>251.89410000000001</v>
      </c>
      <c r="BN2555">
        <v>251.89410000000001</v>
      </c>
    </row>
    <row r="2556" spans="2:66" x14ac:dyDescent="0.25">
      <c r="B2556" s="3">
        <v>37316</v>
      </c>
      <c r="C2556" s="2">
        <v>5025.96</v>
      </c>
      <c r="D2556" s="2">
        <v>5003.0600000000004</v>
      </c>
      <c r="E2556" s="2">
        <v>5116.1400000000003</v>
      </c>
      <c r="F2556" s="2">
        <v>5097.41</v>
      </c>
      <c r="H2556" s="3">
        <v>38417</v>
      </c>
      <c r="I2556">
        <v>1.3240000000000001</v>
      </c>
      <c r="J2556">
        <v>1.3227</v>
      </c>
      <c r="K2556">
        <v>1.3243</v>
      </c>
      <c r="L2556">
        <v>1.3237000000000001</v>
      </c>
      <c r="N2556" s="3">
        <v>38134</v>
      </c>
      <c r="O2556" s="2">
        <v>388.4</v>
      </c>
      <c r="P2556" s="2">
        <v>388.25</v>
      </c>
      <c r="Q2556" s="2">
        <v>395.75</v>
      </c>
      <c r="R2556" s="2">
        <v>395.5</v>
      </c>
      <c r="BJ2556" s="3">
        <v>37315</v>
      </c>
      <c r="BK2556">
        <v>251.98570000000001</v>
      </c>
      <c r="BL2556">
        <v>251.98570000000001</v>
      </c>
      <c r="BM2556">
        <v>251.98570000000001</v>
      </c>
      <c r="BN2556">
        <v>251.98570000000001</v>
      </c>
    </row>
    <row r="2557" spans="2:66" x14ac:dyDescent="0.25">
      <c r="B2557" s="3">
        <v>37315</v>
      </c>
      <c r="C2557" s="2">
        <v>4945.1400000000003</v>
      </c>
      <c r="D2557" s="2">
        <v>4926.62</v>
      </c>
      <c r="E2557" s="2">
        <v>5072.43</v>
      </c>
      <c r="F2557" s="2">
        <v>5039.08</v>
      </c>
      <c r="H2557" s="3">
        <v>38416</v>
      </c>
      <c r="I2557">
        <v>1.3236000000000001</v>
      </c>
      <c r="J2557">
        <v>1.3234999999999999</v>
      </c>
      <c r="K2557">
        <v>1.3242</v>
      </c>
      <c r="L2557">
        <v>1.3240000000000001</v>
      </c>
      <c r="N2557" s="3">
        <v>38133</v>
      </c>
      <c r="O2557" s="2">
        <v>388.5</v>
      </c>
      <c r="P2557" s="2">
        <v>387.35</v>
      </c>
      <c r="Q2557" s="2">
        <v>391.8</v>
      </c>
      <c r="R2557" s="2">
        <v>388.25</v>
      </c>
      <c r="BJ2557" s="3">
        <v>37314</v>
      </c>
      <c r="BK2557">
        <v>251.22130000000001</v>
      </c>
      <c r="BL2557">
        <v>251.22130000000001</v>
      </c>
      <c r="BM2557">
        <v>251.22130000000001</v>
      </c>
      <c r="BN2557">
        <v>251.22130000000001</v>
      </c>
    </row>
    <row r="2558" spans="2:66" x14ac:dyDescent="0.25">
      <c r="B2558" s="3">
        <v>37314</v>
      </c>
      <c r="C2558" s="2">
        <v>4913</v>
      </c>
      <c r="D2558" s="2">
        <v>4913</v>
      </c>
      <c r="E2558" s="2">
        <v>5003.68</v>
      </c>
      <c r="F2558" s="2">
        <v>4960.22</v>
      </c>
      <c r="H2558" s="3">
        <v>38415</v>
      </c>
      <c r="I2558">
        <v>1.3101</v>
      </c>
      <c r="J2558">
        <v>1.3093999999999999</v>
      </c>
      <c r="K2558">
        <v>1.3251999999999999</v>
      </c>
      <c r="L2558">
        <v>1.3236000000000001</v>
      </c>
      <c r="N2558" s="3">
        <v>38132</v>
      </c>
      <c r="O2558" s="2">
        <v>385.5</v>
      </c>
      <c r="P2558" s="2">
        <v>385</v>
      </c>
      <c r="Q2558" s="2">
        <v>389.6</v>
      </c>
      <c r="R2558" s="2">
        <v>387.75</v>
      </c>
      <c r="BJ2558" s="3">
        <v>37313</v>
      </c>
      <c r="BK2558">
        <v>251.4436</v>
      </c>
      <c r="BL2558">
        <v>251.4436</v>
      </c>
      <c r="BM2558">
        <v>251.4436</v>
      </c>
      <c r="BN2558">
        <v>251.4436</v>
      </c>
    </row>
    <row r="2559" spans="2:66" x14ac:dyDescent="0.25">
      <c r="B2559" s="3">
        <v>37313</v>
      </c>
      <c r="C2559" s="2">
        <v>4863.34</v>
      </c>
      <c r="D2559" s="2">
        <v>4860.2700000000004</v>
      </c>
      <c r="E2559" s="2">
        <v>4937.0200000000004</v>
      </c>
      <c r="F2559" s="2">
        <v>4897.75</v>
      </c>
      <c r="H2559" s="3">
        <v>38414</v>
      </c>
      <c r="I2559">
        <v>1.3134999999999999</v>
      </c>
      <c r="J2559">
        <v>1.3097000000000001</v>
      </c>
      <c r="K2559">
        <v>1.3163</v>
      </c>
      <c r="L2559">
        <v>1.3102</v>
      </c>
      <c r="N2559" s="3">
        <v>38131</v>
      </c>
      <c r="O2559" s="2">
        <v>384.25</v>
      </c>
      <c r="P2559" s="2">
        <v>382.8</v>
      </c>
      <c r="Q2559" s="2">
        <v>386.5</v>
      </c>
      <c r="R2559" s="2">
        <v>386</v>
      </c>
      <c r="BJ2559" s="3">
        <v>37312</v>
      </c>
      <c r="BK2559">
        <v>252.0915</v>
      </c>
      <c r="BL2559">
        <v>252.0915</v>
      </c>
      <c r="BM2559">
        <v>252.0915</v>
      </c>
      <c r="BN2559">
        <v>252.0915</v>
      </c>
    </row>
    <row r="2560" spans="2:66" x14ac:dyDescent="0.25">
      <c r="B2560" s="3">
        <v>37312</v>
      </c>
      <c r="C2560" s="2">
        <v>4758.83</v>
      </c>
      <c r="D2560" s="2">
        <v>4731.41</v>
      </c>
      <c r="E2560" s="2">
        <v>4867.09</v>
      </c>
      <c r="F2560" s="2">
        <v>4863.54</v>
      </c>
      <c r="H2560" s="3">
        <v>38413</v>
      </c>
      <c r="I2560">
        <v>1.3169999999999999</v>
      </c>
      <c r="J2560">
        <v>1.3089</v>
      </c>
      <c r="K2560">
        <v>1.3178000000000001</v>
      </c>
      <c r="L2560">
        <v>1.3131999999999999</v>
      </c>
      <c r="N2560" s="3">
        <v>38130</v>
      </c>
      <c r="O2560" s="2">
        <v>384.2</v>
      </c>
      <c r="P2560" s="2">
        <v>381.5</v>
      </c>
      <c r="Q2560" s="2">
        <v>384.65</v>
      </c>
      <c r="R2560" s="2">
        <v>384.2</v>
      </c>
      <c r="BJ2560" s="3">
        <v>37309</v>
      </c>
      <c r="BK2560">
        <v>252.01410000000001</v>
      </c>
      <c r="BL2560">
        <v>252.01410000000001</v>
      </c>
      <c r="BM2560">
        <v>252.01410000000001</v>
      </c>
      <c r="BN2560">
        <v>252.01410000000001</v>
      </c>
    </row>
    <row r="2561" spans="2:18" x14ac:dyDescent="0.25">
      <c r="B2561" s="3">
        <v>37309</v>
      </c>
      <c r="C2561" s="2">
        <v>4846.67</v>
      </c>
      <c r="D2561" s="2">
        <v>4730.1499999999996</v>
      </c>
      <c r="E2561" s="2">
        <v>4846.67</v>
      </c>
      <c r="F2561" s="2">
        <v>4745.58</v>
      </c>
      <c r="H2561" s="3">
        <v>38412</v>
      </c>
      <c r="I2561">
        <v>1.3214999999999999</v>
      </c>
      <c r="J2561">
        <v>1.3161</v>
      </c>
      <c r="K2561">
        <v>1.3222</v>
      </c>
      <c r="L2561">
        <v>1.3168</v>
      </c>
      <c r="N2561" s="3">
        <v>38129</v>
      </c>
      <c r="O2561" s="2">
        <v>384.25</v>
      </c>
      <c r="P2561" s="2">
        <v>384.25</v>
      </c>
      <c r="Q2561" s="2">
        <v>384.75</v>
      </c>
      <c r="R2561" s="2">
        <v>384.25</v>
      </c>
    </row>
    <row r="2562" spans="2:18" x14ac:dyDescent="0.25">
      <c r="H2562" s="3">
        <v>38411</v>
      </c>
      <c r="I2562">
        <v>1.3249</v>
      </c>
      <c r="J2562">
        <v>1.3206</v>
      </c>
      <c r="K2562">
        <v>1.3277000000000001</v>
      </c>
      <c r="L2562">
        <v>1.3213999999999999</v>
      </c>
      <c r="N2562" s="3">
        <v>38128</v>
      </c>
      <c r="O2562" s="2">
        <v>380</v>
      </c>
      <c r="P2562" s="2">
        <v>380</v>
      </c>
      <c r="Q2562" s="2">
        <v>387</v>
      </c>
      <c r="R2562" s="2">
        <v>384.5</v>
      </c>
    </row>
    <row r="2563" spans="2:18" x14ac:dyDescent="0.25">
      <c r="H2563" s="3">
        <v>38410</v>
      </c>
      <c r="I2563">
        <v>1.3242</v>
      </c>
      <c r="J2563">
        <v>1.3229</v>
      </c>
      <c r="K2563">
        <v>1.3248</v>
      </c>
      <c r="L2563">
        <v>1.3248</v>
      </c>
      <c r="N2563" s="3">
        <v>38127</v>
      </c>
      <c r="O2563" s="2">
        <v>381.25</v>
      </c>
      <c r="P2563" s="2">
        <v>378.25</v>
      </c>
      <c r="Q2563" s="2">
        <v>382.25</v>
      </c>
      <c r="R2563" s="2">
        <v>379.75</v>
      </c>
    </row>
    <row r="2564" spans="2:18" x14ac:dyDescent="0.25">
      <c r="H2564" s="3">
        <v>38409</v>
      </c>
      <c r="I2564">
        <v>1.3241000000000001</v>
      </c>
      <c r="J2564">
        <v>1.3240000000000001</v>
      </c>
      <c r="K2564">
        <v>1.3243</v>
      </c>
      <c r="L2564">
        <v>1.3242</v>
      </c>
      <c r="N2564" s="3">
        <v>38126</v>
      </c>
      <c r="O2564" s="2">
        <v>376.5</v>
      </c>
      <c r="P2564" s="2">
        <v>375.75</v>
      </c>
      <c r="Q2564" s="2">
        <v>383.1</v>
      </c>
      <c r="R2564" s="2">
        <v>381.75</v>
      </c>
    </row>
    <row r="2565" spans="2:18" x14ac:dyDescent="0.25">
      <c r="H2565" s="3">
        <v>38408</v>
      </c>
      <c r="I2565">
        <v>1.3181</v>
      </c>
      <c r="J2565">
        <v>1.3146</v>
      </c>
      <c r="K2565">
        <v>1.3248</v>
      </c>
      <c r="L2565">
        <v>1.3241000000000001</v>
      </c>
      <c r="N2565" s="3">
        <v>38125</v>
      </c>
      <c r="O2565" s="2">
        <v>378.5</v>
      </c>
      <c r="P2565" s="2">
        <v>375.2</v>
      </c>
      <c r="Q2565" s="2">
        <v>381</v>
      </c>
      <c r="R2565" s="2">
        <v>376.9</v>
      </c>
    </row>
    <row r="2566" spans="2:18" x14ac:dyDescent="0.25">
      <c r="H2566" s="3">
        <v>38407</v>
      </c>
      <c r="I2566">
        <v>1.32</v>
      </c>
      <c r="J2566">
        <v>1.3177000000000001</v>
      </c>
      <c r="K2566">
        <v>1.3269</v>
      </c>
      <c r="L2566">
        <v>1.3179000000000001</v>
      </c>
      <c r="N2566" s="3">
        <v>38124</v>
      </c>
      <c r="O2566" s="2">
        <v>377.5</v>
      </c>
      <c r="P2566" s="2">
        <v>376.5</v>
      </c>
      <c r="Q2566" s="2">
        <v>383.3</v>
      </c>
      <c r="R2566" s="2">
        <v>379</v>
      </c>
    </row>
    <row r="2567" spans="2:18" x14ac:dyDescent="0.25">
      <c r="H2567" s="3">
        <v>38406</v>
      </c>
      <c r="I2567">
        <v>1.3258000000000001</v>
      </c>
      <c r="J2567">
        <v>1.3186</v>
      </c>
      <c r="K2567">
        <v>1.3272999999999999</v>
      </c>
      <c r="L2567">
        <v>1.3199000000000001</v>
      </c>
      <c r="N2567" s="3">
        <v>38123</v>
      </c>
      <c r="O2567" s="2">
        <v>374.5</v>
      </c>
      <c r="P2567" s="2">
        <v>374.25</v>
      </c>
      <c r="Q2567" s="2">
        <v>374.9</v>
      </c>
      <c r="R2567" s="2">
        <v>374.9</v>
      </c>
    </row>
    <row r="2568" spans="2:18" x14ac:dyDescent="0.25">
      <c r="H2568" s="3">
        <v>38405</v>
      </c>
      <c r="I2568">
        <v>1.3061</v>
      </c>
      <c r="J2568">
        <v>1.3049999999999999</v>
      </c>
      <c r="K2568">
        <v>1.3268</v>
      </c>
      <c r="L2568">
        <v>1.3259000000000001</v>
      </c>
      <c r="N2568" s="3">
        <v>38122</v>
      </c>
      <c r="O2568" s="2">
        <v>376.5</v>
      </c>
      <c r="P2568" s="2">
        <v>376.5</v>
      </c>
      <c r="Q2568" s="2">
        <v>377.1</v>
      </c>
      <c r="R2568" s="2">
        <v>376.75</v>
      </c>
    </row>
    <row r="2569" spans="2:18" x14ac:dyDescent="0.25">
      <c r="H2569" s="3">
        <v>38404</v>
      </c>
      <c r="I2569">
        <v>1.3065</v>
      </c>
      <c r="J2569">
        <v>1.3030999999999999</v>
      </c>
      <c r="K2569">
        <v>1.3075000000000001</v>
      </c>
      <c r="L2569">
        <v>1.3061</v>
      </c>
      <c r="N2569" s="3">
        <v>38121</v>
      </c>
      <c r="O2569" s="2">
        <v>373.75</v>
      </c>
      <c r="P2569" s="2">
        <v>373</v>
      </c>
      <c r="Q2569" s="2">
        <v>377.1</v>
      </c>
      <c r="R2569" s="2">
        <v>376.7</v>
      </c>
    </row>
    <row r="2570" spans="2:18" x14ac:dyDescent="0.25">
      <c r="H2570" s="3">
        <v>38403</v>
      </c>
      <c r="I2570">
        <v>1.3068</v>
      </c>
      <c r="J2570">
        <v>1.3042</v>
      </c>
      <c r="K2570">
        <v>1.3076000000000001</v>
      </c>
      <c r="L2570">
        <v>1.3064</v>
      </c>
      <c r="N2570" s="3">
        <v>38120</v>
      </c>
      <c r="O2570" s="2">
        <v>378.25</v>
      </c>
      <c r="P2570" s="2">
        <v>372.75</v>
      </c>
      <c r="Q2570" s="2">
        <v>378.75</v>
      </c>
      <c r="R2570" s="2">
        <v>374.55</v>
      </c>
    </row>
    <row r="2571" spans="2:18" x14ac:dyDescent="0.25">
      <c r="H2571" s="3">
        <v>38402</v>
      </c>
      <c r="I2571">
        <v>1.3018000000000001</v>
      </c>
      <c r="J2571">
        <v>1.3018000000000001</v>
      </c>
      <c r="K2571">
        <v>1.3070999999999999</v>
      </c>
      <c r="L2571">
        <v>1.3068</v>
      </c>
      <c r="N2571" s="3">
        <v>38119</v>
      </c>
      <c r="O2571" s="2">
        <v>378.25</v>
      </c>
      <c r="P2571" s="2">
        <v>376.75</v>
      </c>
      <c r="Q2571" s="2">
        <v>383.9</v>
      </c>
      <c r="R2571" s="2">
        <v>378</v>
      </c>
    </row>
    <row r="2572" spans="2:18" x14ac:dyDescent="0.25">
      <c r="H2572" s="3">
        <v>38401</v>
      </c>
      <c r="I2572">
        <v>1.3070999999999999</v>
      </c>
      <c r="J2572">
        <v>1.3018000000000001</v>
      </c>
      <c r="K2572">
        <v>1.3081</v>
      </c>
      <c r="L2572">
        <v>1.3019000000000001</v>
      </c>
      <c r="N2572" s="3">
        <v>38118</v>
      </c>
      <c r="O2572" s="2">
        <v>377.5</v>
      </c>
      <c r="P2572" s="2">
        <v>374.05</v>
      </c>
      <c r="Q2572" s="2">
        <v>379.7</v>
      </c>
      <c r="R2572" s="2">
        <v>377.6</v>
      </c>
    </row>
    <row r="2573" spans="2:18" x14ac:dyDescent="0.25">
      <c r="H2573" s="3">
        <v>38400</v>
      </c>
      <c r="I2573">
        <v>1.3021</v>
      </c>
      <c r="J2573">
        <v>1.3015000000000001</v>
      </c>
      <c r="K2573">
        <v>1.3086</v>
      </c>
      <c r="L2573">
        <v>1.3071999999999999</v>
      </c>
      <c r="N2573" s="3">
        <v>38117</v>
      </c>
      <c r="O2573" s="2">
        <v>378.25</v>
      </c>
      <c r="P2573" s="2">
        <v>371</v>
      </c>
      <c r="Q2573" s="2">
        <v>378.55</v>
      </c>
      <c r="R2573" s="2">
        <v>378.25</v>
      </c>
    </row>
    <row r="2574" spans="2:18" x14ac:dyDescent="0.25">
      <c r="H2574" s="3">
        <v>38399</v>
      </c>
      <c r="I2574">
        <v>1.3008999999999999</v>
      </c>
      <c r="J2574">
        <v>1.296</v>
      </c>
      <c r="K2574">
        <v>1.3061</v>
      </c>
      <c r="L2574">
        <v>1.302</v>
      </c>
      <c r="N2574" s="3">
        <v>38116</v>
      </c>
      <c r="O2574" s="2">
        <v>378.8</v>
      </c>
      <c r="P2574" s="2">
        <v>378</v>
      </c>
      <c r="Q2574" s="2">
        <v>386.25</v>
      </c>
      <c r="R2574" s="2">
        <v>378.4</v>
      </c>
    </row>
    <row r="2575" spans="2:18" x14ac:dyDescent="0.25">
      <c r="H2575" s="3">
        <v>38398</v>
      </c>
      <c r="I2575">
        <v>1.2969999999999999</v>
      </c>
      <c r="J2575">
        <v>1.2949999999999999</v>
      </c>
      <c r="K2575">
        <v>1.3049999999999999</v>
      </c>
      <c r="L2575">
        <v>1.3010999999999999</v>
      </c>
      <c r="N2575" s="3">
        <v>38115</v>
      </c>
      <c r="O2575" s="2">
        <v>379.25</v>
      </c>
      <c r="P2575" s="2">
        <v>379.25</v>
      </c>
      <c r="Q2575" s="2">
        <v>379.75</v>
      </c>
      <c r="R2575" s="2">
        <v>379.75</v>
      </c>
    </row>
    <row r="2576" spans="2:18" x14ac:dyDescent="0.25">
      <c r="H2576" s="3">
        <v>38397</v>
      </c>
      <c r="I2576">
        <v>1.2883</v>
      </c>
      <c r="J2576">
        <v>1.2879</v>
      </c>
      <c r="K2576">
        <v>1.2987</v>
      </c>
      <c r="L2576">
        <v>1.2970999999999999</v>
      </c>
      <c r="N2576" s="3">
        <v>38114</v>
      </c>
      <c r="O2576" s="2">
        <v>387.65</v>
      </c>
      <c r="P2576" s="2">
        <v>377.35</v>
      </c>
      <c r="Q2576" s="2">
        <v>388.2</v>
      </c>
      <c r="R2576" s="2">
        <v>378.75</v>
      </c>
    </row>
    <row r="2577" spans="8:18" x14ac:dyDescent="0.25">
      <c r="H2577" s="3">
        <v>38396</v>
      </c>
      <c r="I2577">
        <v>1.2866</v>
      </c>
      <c r="J2577">
        <v>1.2854000000000001</v>
      </c>
      <c r="K2577">
        <v>1.2887</v>
      </c>
      <c r="L2577">
        <v>1.2884</v>
      </c>
      <c r="N2577" s="3">
        <v>38113</v>
      </c>
      <c r="O2577" s="2">
        <v>393</v>
      </c>
      <c r="P2577" s="2">
        <v>386.6</v>
      </c>
      <c r="Q2577" s="2">
        <v>393.6</v>
      </c>
      <c r="R2577" s="2">
        <v>387.4</v>
      </c>
    </row>
    <row r="2578" spans="8:18" x14ac:dyDescent="0.25">
      <c r="H2578" s="3">
        <v>38395</v>
      </c>
      <c r="I2578">
        <v>1.2863</v>
      </c>
      <c r="J2578">
        <v>1.2863</v>
      </c>
      <c r="K2578">
        <v>1.2873000000000001</v>
      </c>
      <c r="L2578">
        <v>1.2866</v>
      </c>
      <c r="N2578" s="3">
        <v>38112</v>
      </c>
      <c r="O2578" s="2">
        <v>392.75</v>
      </c>
      <c r="P2578" s="2">
        <v>390.1</v>
      </c>
      <c r="Q2578" s="2">
        <v>395</v>
      </c>
      <c r="R2578" s="2">
        <v>393.35</v>
      </c>
    </row>
    <row r="2579" spans="8:18" x14ac:dyDescent="0.25">
      <c r="H2579" s="3">
        <v>38394</v>
      </c>
      <c r="I2579">
        <v>1.2873000000000001</v>
      </c>
      <c r="J2579">
        <v>1.2845</v>
      </c>
      <c r="K2579">
        <v>1.2894000000000001</v>
      </c>
      <c r="L2579">
        <v>1.2871999999999999</v>
      </c>
      <c r="N2579" s="3">
        <v>38111</v>
      </c>
      <c r="O2579" s="2">
        <v>387.35</v>
      </c>
      <c r="P2579" s="2">
        <v>387</v>
      </c>
      <c r="Q2579" s="2">
        <v>393</v>
      </c>
      <c r="R2579" s="2">
        <v>392</v>
      </c>
    </row>
    <row r="2580" spans="8:18" x14ac:dyDescent="0.25">
      <c r="H2580" s="3">
        <v>38393</v>
      </c>
      <c r="I2580">
        <v>1.2806</v>
      </c>
      <c r="J2580">
        <v>1.274</v>
      </c>
      <c r="K2580">
        <v>1.2903</v>
      </c>
      <c r="L2580">
        <v>1.2876000000000001</v>
      </c>
      <c r="N2580" s="3">
        <v>38110</v>
      </c>
      <c r="O2580" s="2">
        <v>388.75</v>
      </c>
      <c r="P2580" s="2">
        <v>385.4</v>
      </c>
      <c r="Q2580" s="2">
        <v>389.2</v>
      </c>
      <c r="R2580" s="2">
        <v>387.1</v>
      </c>
    </row>
    <row r="2581" spans="8:18" x14ac:dyDescent="0.25">
      <c r="H2581" s="3">
        <v>38392</v>
      </c>
      <c r="I2581">
        <v>1.2766</v>
      </c>
      <c r="J2581">
        <v>1.2741</v>
      </c>
      <c r="K2581">
        <v>1.2813000000000001</v>
      </c>
      <c r="L2581">
        <v>1.2806999999999999</v>
      </c>
      <c r="N2581" s="3">
        <v>38109</v>
      </c>
      <c r="O2581" s="2">
        <v>387.2</v>
      </c>
      <c r="P2581" s="2">
        <v>387.2</v>
      </c>
      <c r="Q2581" s="2">
        <v>387.2</v>
      </c>
      <c r="R2581" s="2">
        <v>387.2</v>
      </c>
    </row>
    <row r="2582" spans="8:18" x14ac:dyDescent="0.25">
      <c r="H2582" s="3">
        <v>38391</v>
      </c>
      <c r="I2582">
        <v>1.276</v>
      </c>
      <c r="J2582">
        <v>1.2732000000000001</v>
      </c>
      <c r="K2582">
        <v>1.2796000000000001</v>
      </c>
      <c r="L2582">
        <v>1.2768999999999999</v>
      </c>
      <c r="N2582" s="3">
        <v>38108</v>
      </c>
      <c r="O2582" s="2">
        <v>387.8</v>
      </c>
      <c r="P2582" s="2">
        <v>385.38</v>
      </c>
      <c r="Q2582" s="2">
        <v>397.5</v>
      </c>
      <c r="R2582" s="2">
        <v>386.6</v>
      </c>
    </row>
    <row r="2583" spans="8:18" x14ac:dyDescent="0.25">
      <c r="H2583" s="3">
        <v>38390</v>
      </c>
      <c r="I2583">
        <v>1.2850999999999999</v>
      </c>
      <c r="J2583">
        <v>1.2733000000000001</v>
      </c>
      <c r="K2583">
        <v>1.2863</v>
      </c>
      <c r="L2583">
        <v>1.276</v>
      </c>
      <c r="N2583" s="3">
        <v>38107</v>
      </c>
      <c r="O2583" s="2">
        <v>388</v>
      </c>
      <c r="P2583" s="2">
        <v>385.5</v>
      </c>
      <c r="Q2583" s="2">
        <v>390.25</v>
      </c>
      <c r="R2583" s="2">
        <v>387.2</v>
      </c>
    </row>
    <row r="2584" spans="8:18" x14ac:dyDescent="0.25">
      <c r="H2584" s="3">
        <v>38389</v>
      </c>
      <c r="I2584">
        <v>1.2871999999999999</v>
      </c>
      <c r="J2584">
        <v>1.2845</v>
      </c>
      <c r="K2584">
        <v>1.2877000000000001</v>
      </c>
      <c r="L2584">
        <v>1.2853000000000001</v>
      </c>
      <c r="N2584" s="3">
        <v>38106</v>
      </c>
      <c r="O2584" s="2">
        <v>384.5</v>
      </c>
      <c r="P2584" s="2">
        <v>377.5</v>
      </c>
      <c r="Q2584" s="2">
        <v>387.5</v>
      </c>
      <c r="R2584" s="2">
        <v>387.5</v>
      </c>
    </row>
    <row r="2585" spans="8:18" x14ac:dyDescent="0.25">
      <c r="H2585" s="3">
        <v>38388</v>
      </c>
      <c r="I2585">
        <v>1.2850999999999999</v>
      </c>
      <c r="J2585">
        <v>1.2850999999999999</v>
      </c>
      <c r="K2585">
        <v>1.2871999999999999</v>
      </c>
      <c r="L2585">
        <v>1.2871999999999999</v>
      </c>
      <c r="N2585" s="3">
        <v>38105</v>
      </c>
      <c r="O2585" s="2">
        <v>398.4</v>
      </c>
      <c r="P2585" s="2">
        <v>383.95</v>
      </c>
      <c r="Q2585" s="2">
        <v>398.4</v>
      </c>
      <c r="R2585" s="2">
        <v>385</v>
      </c>
    </row>
    <row r="2586" spans="8:18" x14ac:dyDescent="0.25">
      <c r="H2586" s="3">
        <v>38387</v>
      </c>
      <c r="I2586">
        <v>1.2966</v>
      </c>
      <c r="J2586">
        <v>1.2850999999999999</v>
      </c>
      <c r="K2586">
        <v>1.3033999999999999</v>
      </c>
      <c r="L2586">
        <v>1.2850999999999999</v>
      </c>
      <c r="N2586" s="3">
        <v>38104</v>
      </c>
      <c r="O2586" s="2">
        <v>396.4</v>
      </c>
      <c r="P2586" s="2">
        <v>395.75</v>
      </c>
      <c r="Q2586" s="2">
        <v>399.25</v>
      </c>
      <c r="R2586" s="2">
        <v>398.5</v>
      </c>
    </row>
    <row r="2587" spans="8:18" x14ac:dyDescent="0.25">
      <c r="H2587" s="3">
        <v>38386</v>
      </c>
      <c r="I2587">
        <v>1.3026</v>
      </c>
      <c r="J2587">
        <v>1.2945</v>
      </c>
      <c r="K2587">
        <v>1.3036000000000001</v>
      </c>
      <c r="L2587">
        <v>1.2969999999999999</v>
      </c>
      <c r="N2587" s="3">
        <v>38103</v>
      </c>
      <c r="O2587" s="2">
        <v>395.25</v>
      </c>
      <c r="P2587" s="2">
        <v>393.5</v>
      </c>
      <c r="Q2587" s="2">
        <v>397.85</v>
      </c>
      <c r="R2587" s="2">
        <v>396.35</v>
      </c>
    </row>
    <row r="2588" spans="8:18" x14ac:dyDescent="0.25">
      <c r="H2588" s="3">
        <v>38385</v>
      </c>
      <c r="I2588">
        <v>1.304</v>
      </c>
      <c r="J2588">
        <v>1.3008</v>
      </c>
      <c r="K2588">
        <v>1.3091999999999999</v>
      </c>
      <c r="L2588">
        <v>1.3028999999999999</v>
      </c>
      <c r="N2588" s="3">
        <v>38102</v>
      </c>
      <c r="O2588" s="2">
        <v>394.6</v>
      </c>
      <c r="P2588" s="2">
        <v>394.6</v>
      </c>
      <c r="Q2588" s="2">
        <v>394.6</v>
      </c>
      <c r="R2588" s="2">
        <v>394.6</v>
      </c>
    </row>
    <row r="2589" spans="8:18" x14ac:dyDescent="0.25">
      <c r="H2589" s="3">
        <v>38384</v>
      </c>
      <c r="I2589">
        <v>1.3048</v>
      </c>
      <c r="J2589">
        <v>1.2996000000000001</v>
      </c>
      <c r="K2589">
        <v>1.3061</v>
      </c>
      <c r="L2589">
        <v>1.3044</v>
      </c>
      <c r="N2589" s="3">
        <v>38101</v>
      </c>
      <c r="O2589" s="2">
        <v>395</v>
      </c>
      <c r="P2589" s="2">
        <v>395</v>
      </c>
      <c r="Q2589" s="2">
        <v>395.25</v>
      </c>
      <c r="R2589" s="2">
        <v>395</v>
      </c>
    </row>
    <row r="2590" spans="8:18" x14ac:dyDescent="0.25">
      <c r="H2590" s="3">
        <v>38383</v>
      </c>
      <c r="I2590">
        <v>1.302</v>
      </c>
      <c r="J2590">
        <v>1.2976000000000001</v>
      </c>
      <c r="K2590">
        <v>1.3057000000000001</v>
      </c>
      <c r="L2590">
        <v>1.3047</v>
      </c>
      <c r="N2590" s="3">
        <v>38100</v>
      </c>
      <c r="O2590" s="2">
        <v>394.25</v>
      </c>
      <c r="P2590" s="2">
        <v>392.7</v>
      </c>
      <c r="Q2590" s="2">
        <v>396.5</v>
      </c>
      <c r="R2590" s="2">
        <v>394.85</v>
      </c>
    </row>
    <row r="2591" spans="8:18" x14ac:dyDescent="0.25">
      <c r="H2591" s="3">
        <v>38382</v>
      </c>
      <c r="I2591">
        <v>1.3044</v>
      </c>
      <c r="J2591">
        <v>1.3007</v>
      </c>
      <c r="K2591">
        <v>1.3045</v>
      </c>
      <c r="L2591">
        <v>1.302</v>
      </c>
      <c r="N2591" s="3">
        <v>38099</v>
      </c>
      <c r="O2591" s="2">
        <v>391</v>
      </c>
      <c r="P2591" s="2">
        <v>390.25</v>
      </c>
      <c r="Q2591" s="2">
        <v>394</v>
      </c>
      <c r="R2591" s="2">
        <v>394</v>
      </c>
    </row>
    <row r="2592" spans="8:18" x14ac:dyDescent="0.25">
      <c r="H2592" s="3">
        <v>38381</v>
      </c>
      <c r="I2592">
        <v>1.3041</v>
      </c>
      <c r="J2592">
        <v>1.3035000000000001</v>
      </c>
      <c r="K2592">
        <v>1.3049999999999999</v>
      </c>
      <c r="L2592">
        <v>1.3044</v>
      </c>
      <c r="N2592" s="3">
        <v>38098</v>
      </c>
      <c r="O2592" s="2">
        <v>394.25</v>
      </c>
      <c r="P2592" s="2">
        <v>389.15</v>
      </c>
      <c r="Q2592" s="2">
        <v>394.85</v>
      </c>
      <c r="R2592" s="2">
        <v>390</v>
      </c>
    </row>
    <row r="2593" spans="8:18" x14ac:dyDescent="0.25">
      <c r="H2593" s="3">
        <v>38380</v>
      </c>
      <c r="I2593">
        <v>1.3038000000000001</v>
      </c>
      <c r="J2593">
        <v>1.2991999999999999</v>
      </c>
      <c r="K2593">
        <v>1.3077000000000001</v>
      </c>
      <c r="L2593">
        <v>1.3041</v>
      </c>
      <c r="N2593" s="3">
        <v>38097</v>
      </c>
      <c r="O2593" s="2">
        <v>400.4</v>
      </c>
      <c r="P2593" s="2">
        <v>394.75</v>
      </c>
      <c r="Q2593" s="2">
        <v>401</v>
      </c>
      <c r="R2593" s="2">
        <v>394.75</v>
      </c>
    </row>
    <row r="2594" spans="8:18" x14ac:dyDescent="0.25">
      <c r="H2594" s="3">
        <v>38379</v>
      </c>
      <c r="I2594">
        <v>1.3071999999999999</v>
      </c>
      <c r="J2594">
        <v>1.3010999999999999</v>
      </c>
      <c r="K2594">
        <v>1.3122</v>
      </c>
      <c r="L2594">
        <v>1.3039000000000001</v>
      </c>
      <c r="N2594" s="3">
        <v>38096</v>
      </c>
      <c r="O2594" s="2">
        <v>402</v>
      </c>
      <c r="P2594" s="2">
        <v>399.65</v>
      </c>
      <c r="Q2594" s="2">
        <v>405.5</v>
      </c>
      <c r="R2594" s="2">
        <v>399.95</v>
      </c>
    </row>
    <row r="2595" spans="8:18" x14ac:dyDescent="0.25">
      <c r="H2595" s="3">
        <v>38378</v>
      </c>
      <c r="I2595">
        <v>1.2963</v>
      </c>
      <c r="J2595">
        <v>1.2963</v>
      </c>
      <c r="K2595">
        <v>1.3107</v>
      </c>
      <c r="L2595">
        <v>1.3072999999999999</v>
      </c>
      <c r="N2595" s="3">
        <v>38095</v>
      </c>
      <c r="O2595" s="2">
        <v>399.75</v>
      </c>
      <c r="P2595" s="2">
        <v>399.75</v>
      </c>
      <c r="Q2595" s="2">
        <v>399.75</v>
      </c>
      <c r="R2595" s="2">
        <v>399.75</v>
      </c>
    </row>
    <row r="2596" spans="8:18" x14ac:dyDescent="0.25">
      <c r="H2596" s="3">
        <v>38377</v>
      </c>
      <c r="I2596">
        <v>1.3037000000000001</v>
      </c>
      <c r="J2596">
        <v>1.2948</v>
      </c>
      <c r="K2596">
        <v>1.3073999999999999</v>
      </c>
      <c r="L2596">
        <v>1.2968</v>
      </c>
      <c r="N2596" s="3">
        <v>38094</v>
      </c>
      <c r="O2596" s="2">
        <v>400.5</v>
      </c>
      <c r="P2596" s="2">
        <v>400.5</v>
      </c>
      <c r="Q2596" s="2">
        <v>401.25</v>
      </c>
      <c r="R2596" s="2">
        <v>400.75</v>
      </c>
    </row>
    <row r="2597" spans="8:18" x14ac:dyDescent="0.25">
      <c r="H2597" s="3">
        <v>38376</v>
      </c>
      <c r="I2597">
        <v>1.3030999999999999</v>
      </c>
      <c r="J2597">
        <v>1.3027</v>
      </c>
      <c r="K2597">
        <v>1.3095000000000001</v>
      </c>
      <c r="L2597">
        <v>1.3038000000000001</v>
      </c>
      <c r="N2597" s="3">
        <v>38093</v>
      </c>
      <c r="O2597" s="2">
        <v>399.25</v>
      </c>
      <c r="P2597" s="2">
        <v>396.5</v>
      </c>
      <c r="Q2597" s="2">
        <v>402.4</v>
      </c>
      <c r="R2597" s="2">
        <v>400.15</v>
      </c>
    </row>
    <row r="2598" spans="8:18" x14ac:dyDescent="0.25">
      <c r="H2598" s="3">
        <v>38375</v>
      </c>
      <c r="I2598">
        <v>1.3033999999999999</v>
      </c>
      <c r="J2598">
        <v>1.3032999999999999</v>
      </c>
      <c r="K2598">
        <v>1.3048999999999999</v>
      </c>
      <c r="L2598">
        <v>1.3037000000000001</v>
      </c>
      <c r="N2598" s="3">
        <v>38092</v>
      </c>
      <c r="O2598" s="2">
        <v>400.8</v>
      </c>
      <c r="P2598" s="2">
        <v>395.25</v>
      </c>
      <c r="Q2598" s="2">
        <v>401.25</v>
      </c>
      <c r="R2598" s="2">
        <v>398.75</v>
      </c>
    </row>
    <row r="2599" spans="8:18" x14ac:dyDescent="0.25">
      <c r="H2599" s="3">
        <v>38374</v>
      </c>
      <c r="I2599">
        <v>1.2994000000000001</v>
      </c>
      <c r="J2599">
        <v>1.2994000000000001</v>
      </c>
      <c r="K2599">
        <v>1.3046</v>
      </c>
      <c r="L2599">
        <v>1.3033999999999999</v>
      </c>
      <c r="N2599" s="3">
        <v>38091</v>
      </c>
      <c r="O2599" s="2">
        <v>407</v>
      </c>
      <c r="P2599" s="2">
        <v>396</v>
      </c>
      <c r="Q2599" s="2">
        <v>407.75</v>
      </c>
      <c r="R2599" s="2">
        <v>400.5</v>
      </c>
    </row>
    <row r="2600" spans="8:18" x14ac:dyDescent="0.25">
      <c r="H2600" s="3">
        <v>38373</v>
      </c>
      <c r="I2600">
        <v>1.2959000000000001</v>
      </c>
      <c r="J2600">
        <v>1.2929999999999999</v>
      </c>
      <c r="K2600">
        <v>1.3064</v>
      </c>
      <c r="L2600">
        <v>1.2994000000000001</v>
      </c>
      <c r="N2600" s="3">
        <v>38090</v>
      </c>
      <c r="O2600" s="2">
        <v>419.8</v>
      </c>
      <c r="P2600" s="2">
        <v>404.4</v>
      </c>
      <c r="Q2600" s="2">
        <v>421.25</v>
      </c>
      <c r="R2600" s="2">
        <v>406.5</v>
      </c>
    </row>
    <row r="2601" spans="8:18" x14ac:dyDescent="0.25">
      <c r="H2601" s="3">
        <v>38372</v>
      </c>
      <c r="I2601">
        <v>1.3</v>
      </c>
      <c r="J2601">
        <v>1.2923</v>
      </c>
      <c r="K2601">
        <v>1.3023</v>
      </c>
      <c r="L2601">
        <v>1.2959000000000001</v>
      </c>
      <c r="N2601" s="3">
        <v>38089</v>
      </c>
      <c r="O2601" s="2">
        <v>419.75</v>
      </c>
      <c r="P2601" s="2">
        <v>417.2</v>
      </c>
      <c r="Q2601" s="2">
        <v>421.65</v>
      </c>
      <c r="R2601" s="2">
        <v>418.95</v>
      </c>
    </row>
    <row r="2602" spans="8:18" x14ac:dyDescent="0.25">
      <c r="H2602" s="3">
        <v>38371</v>
      </c>
      <c r="I2602">
        <v>1.3013999999999999</v>
      </c>
      <c r="J2602">
        <v>1.296</v>
      </c>
      <c r="K2602">
        <v>1.3115000000000001</v>
      </c>
      <c r="L2602">
        <v>1.2997000000000001</v>
      </c>
      <c r="N2602" s="3">
        <v>38088</v>
      </c>
      <c r="O2602" s="2">
        <v>419.2</v>
      </c>
      <c r="P2602" s="2">
        <v>419.2</v>
      </c>
      <c r="Q2602" s="2">
        <v>419.2</v>
      </c>
      <c r="R2602" s="2">
        <v>419.2</v>
      </c>
    </row>
    <row r="2603" spans="8:18" x14ac:dyDescent="0.25">
      <c r="H2603" s="3">
        <v>38370</v>
      </c>
      <c r="I2603">
        <v>1.3045</v>
      </c>
      <c r="J2603">
        <v>1.2995000000000001</v>
      </c>
      <c r="K2603">
        <v>1.3072999999999999</v>
      </c>
      <c r="L2603">
        <v>1.3013999999999999</v>
      </c>
      <c r="N2603" s="3">
        <v>38087</v>
      </c>
      <c r="O2603" s="2">
        <v>419.8</v>
      </c>
      <c r="P2603" s="2">
        <v>419.8</v>
      </c>
      <c r="Q2603" s="2">
        <v>419.8</v>
      </c>
      <c r="R2603" s="2">
        <v>419.8</v>
      </c>
    </row>
    <row r="2604" spans="8:18" x14ac:dyDescent="0.25">
      <c r="H2604" s="3">
        <v>38369</v>
      </c>
      <c r="I2604">
        <v>1.3095000000000001</v>
      </c>
      <c r="J2604">
        <v>1.3035000000000001</v>
      </c>
      <c r="K2604">
        <v>1.3125</v>
      </c>
      <c r="L2604">
        <v>1.3045</v>
      </c>
      <c r="N2604" s="3">
        <v>38086</v>
      </c>
      <c r="O2604" s="2">
        <v>418.75</v>
      </c>
      <c r="P2604" s="2">
        <v>418.75</v>
      </c>
      <c r="Q2604" s="2">
        <v>421.05</v>
      </c>
      <c r="R2604" s="2">
        <v>420.5</v>
      </c>
    </row>
    <row r="2605" spans="8:18" x14ac:dyDescent="0.25">
      <c r="H2605" s="3">
        <v>38368</v>
      </c>
      <c r="I2605">
        <v>1.3102</v>
      </c>
      <c r="J2605">
        <v>1.3092999999999999</v>
      </c>
      <c r="K2605">
        <v>1.3113999999999999</v>
      </c>
      <c r="L2605">
        <v>1.3096000000000001</v>
      </c>
      <c r="N2605" s="3">
        <v>38085</v>
      </c>
      <c r="O2605" s="2">
        <v>422.5</v>
      </c>
      <c r="P2605" s="2">
        <v>418.25</v>
      </c>
      <c r="Q2605" s="2">
        <v>423.3</v>
      </c>
      <c r="R2605" s="2">
        <v>419.25</v>
      </c>
    </row>
    <row r="2606" spans="8:18" x14ac:dyDescent="0.25">
      <c r="H2606" s="3">
        <v>38367</v>
      </c>
      <c r="I2606">
        <v>1.3098000000000001</v>
      </c>
      <c r="J2606">
        <v>1.3098000000000001</v>
      </c>
      <c r="K2606">
        <v>1.3214999999999999</v>
      </c>
      <c r="L2606">
        <v>1.3102</v>
      </c>
      <c r="N2606" s="3">
        <v>38084</v>
      </c>
      <c r="O2606" s="2">
        <v>419.25</v>
      </c>
      <c r="P2606" s="2">
        <v>417.15</v>
      </c>
      <c r="Q2606" s="2">
        <v>423.55</v>
      </c>
      <c r="R2606" s="2">
        <v>423</v>
      </c>
    </row>
    <row r="2607" spans="8:18" x14ac:dyDescent="0.25">
      <c r="H2607" s="3">
        <v>38366</v>
      </c>
      <c r="I2607">
        <v>1.3207</v>
      </c>
      <c r="J2607">
        <v>1.3056000000000001</v>
      </c>
      <c r="K2607">
        <v>1.3209</v>
      </c>
      <c r="L2607">
        <v>1.3098000000000001</v>
      </c>
      <c r="N2607" s="3">
        <v>38083</v>
      </c>
      <c r="O2607" s="2">
        <v>415.5</v>
      </c>
      <c r="P2607" s="2">
        <v>414.5</v>
      </c>
      <c r="Q2607" s="2">
        <v>419.5</v>
      </c>
      <c r="R2607" s="2">
        <v>419.5</v>
      </c>
    </row>
    <row r="2608" spans="8:18" x14ac:dyDescent="0.25">
      <c r="H2608" s="3">
        <v>38365</v>
      </c>
      <c r="I2608">
        <v>1.3252999999999999</v>
      </c>
      <c r="J2608">
        <v>1.3193999999999999</v>
      </c>
      <c r="K2608">
        <v>1.3263</v>
      </c>
      <c r="L2608">
        <v>1.3206</v>
      </c>
      <c r="N2608" s="3">
        <v>38082</v>
      </c>
      <c r="O2608" s="2">
        <v>420.75</v>
      </c>
      <c r="P2608" s="2">
        <v>413.4</v>
      </c>
      <c r="Q2608" s="2">
        <v>421.5</v>
      </c>
      <c r="R2608" s="2">
        <v>415.25</v>
      </c>
    </row>
    <row r="2609" spans="8:18" x14ac:dyDescent="0.25">
      <c r="H2609" s="3">
        <v>38364</v>
      </c>
      <c r="I2609">
        <v>1.3112999999999999</v>
      </c>
      <c r="J2609">
        <v>1.3082</v>
      </c>
      <c r="K2609">
        <v>1.329</v>
      </c>
      <c r="L2609">
        <v>1.3254999999999999</v>
      </c>
      <c r="N2609" s="3">
        <v>38081</v>
      </c>
      <c r="O2609" s="2">
        <v>420.6</v>
      </c>
      <c r="P2609" s="2">
        <v>420.6</v>
      </c>
      <c r="Q2609" s="2">
        <v>426.5</v>
      </c>
      <c r="R2609" s="2">
        <v>420.6</v>
      </c>
    </row>
    <row r="2610" spans="8:18" x14ac:dyDescent="0.25">
      <c r="H2610" s="3">
        <v>38363</v>
      </c>
      <c r="I2610">
        <v>1.3107</v>
      </c>
      <c r="J2610">
        <v>1.3098000000000001</v>
      </c>
      <c r="K2610">
        <v>1.3169</v>
      </c>
      <c r="L2610">
        <v>1.3112999999999999</v>
      </c>
      <c r="N2610" s="3">
        <v>38080</v>
      </c>
      <c r="O2610" s="2">
        <v>421</v>
      </c>
      <c r="P2610" s="2">
        <v>420.95</v>
      </c>
      <c r="Q2610" s="2">
        <v>421.25</v>
      </c>
      <c r="R2610" s="2">
        <v>420.95</v>
      </c>
    </row>
    <row r="2611" spans="8:18" x14ac:dyDescent="0.25">
      <c r="H2611" s="3">
        <v>38362</v>
      </c>
      <c r="I2611">
        <v>1.3071999999999999</v>
      </c>
      <c r="J2611">
        <v>1.3053999999999999</v>
      </c>
      <c r="K2611">
        <v>1.3120000000000001</v>
      </c>
      <c r="L2611">
        <v>1.3105</v>
      </c>
      <c r="N2611" s="3">
        <v>38079</v>
      </c>
      <c r="O2611" s="2">
        <v>426</v>
      </c>
      <c r="P2611" s="2">
        <v>416.95</v>
      </c>
      <c r="Q2611" s="2">
        <v>428.95</v>
      </c>
      <c r="R2611" s="2">
        <v>419.55</v>
      </c>
    </row>
    <row r="2612" spans="8:18" x14ac:dyDescent="0.25">
      <c r="H2612" s="3">
        <v>38361</v>
      </c>
      <c r="I2612">
        <v>1.3089</v>
      </c>
      <c r="J2612">
        <v>1.3043</v>
      </c>
      <c r="K2612">
        <v>1.325</v>
      </c>
      <c r="L2612">
        <v>1.3070999999999999</v>
      </c>
      <c r="N2612" s="3">
        <v>38078</v>
      </c>
      <c r="O2612" s="2">
        <v>426.5</v>
      </c>
      <c r="P2612" s="2">
        <v>424.5</v>
      </c>
      <c r="Q2612" s="2">
        <v>430.4</v>
      </c>
      <c r="R2612" s="2">
        <v>426</v>
      </c>
    </row>
    <row r="2613" spans="8:18" x14ac:dyDescent="0.25">
      <c r="H2613" s="3">
        <v>38360</v>
      </c>
      <c r="I2613">
        <v>1.3069999999999999</v>
      </c>
      <c r="J2613">
        <v>1.3050999999999999</v>
      </c>
      <c r="K2613">
        <v>1.3089</v>
      </c>
      <c r="L2613">
        <v>1.3089</v>
      </c>
      <c r="N2613" s="3">
        <v>38077</v>
      </c>
      <c r="O2613" s="2">
        <v>421</v>
      </c>
      <c r="P2613" s="2">
        <v>420</v>
      </c>
      <c r="Q2613" s="2">
        <v>426.9</v>
      </c>
      <c r="R2613" s="2">
        <v>426.25</v>
      </c>
    </row>
    <row r="2614" spans="8:18" x14ac:dyDescent="0.25">
      <c r="H2614" s="3">
        <v>38359</v>
      </c>
      <c r="I2614">
        <v>1.3180000000000001</v>
      </c>
      <c r="J2614">
        <v>1.3025</v>
      </c>
      <c r="K2614">
        <v>1.3246</v>
      </c>
      <c r="L2614">
        <v>1.3066</v>
      </c>
      <c r="N2614" s="3">
        <v>38076</v>
      </c>
      <c r="O2614" s="2">
        <v>417.25</v>
      </c>
      <c r="P2614" s="2">
        <v>416.9</v>
      </c>
      <c r="Q2614" s="2">
        <v>421.9</v>
      </c>
      <c r="R2614" s="2">
        <v>421.3</v>
      </c>
    </row>
    <row r="2615" spans="8:18" x14ac:dyDescent="0.25">
      <c r="H2615" s="3">
        <v>38358</v>
      </c>
      <c r="I2615">
        <v>1.3277000000000001</v>
      </c>
      <c r="J2615">
        <v>1.3153999999999999</v>
      </c>
      <c r="K2615">
        <v>1.3277000000000001</v>
      </c>
      <c r="L2615">
        <v>1.3178000000000001</v>
      </c>
      <c r="N2615" s="3">
        <v>38075</v>
      </c>
      <c r="O2615" s="2">
        <v>421.25</v>
      </c>
      <c r="P2615" s="2">
        <v>416.2</v>
      </c>
      <c r="Q2615" s="2">
        <v>421.5</v>
      </c>
      <c r="R2615" s="2">
        <v>417.75</v>
      </c>
    </row>
    <row r="2616" spans="8:18" x14ac:dyDescent="0.25">
      <c r="H2616" s="3">
        <v>38357</v>
      </c>
      <c r="I2616">
        <v>1.3279000000000001</v>
      </c>
      <c r="J2616">
        <v>1.3218000000000001</v>
      </c>
      <c r="K2616">
        <v>1.33</v>
      </c>
      <c r="L2616">
        <v>1.3275999999999999</v>
      </c>
      <c r="N2616" s="3">
        <v>38074</v>
      </c>
      <c r="O2616" s="2">
        <v>421.2</v>
      </c>
      <c r="P2616" s="2">
        <v>414.2</v>
      </c>
      <c r="Q2616" s="2">
        <v>423.5</v>
      </c>
      <c r="R2616" s="2">
        <v>421.7</v>
      </c>
    </row>
    <row r="2617" spans="8:18" x14ac:dyDescent="0.25">
      <c r="H2617" s="3">
        <v>38356</v>
      </c>
      <c r="I2617">
        <v>1.3466</v>
      </c>
      <c r="J2617">
        <v>1.3252999999999999</v>
      </c>
      <c r="K2617">
        <v>1.3492999999999999</v>
      </c>
      <c r="L2617">
        <v>1.3277000000000001</v>
      </c>
      <c r="N2617" s="3">
        <v>38073</v>
      </c>
      <c r="O2617" s="2">
        <v>420.25</v>
      </c>
      <c r="P2617" s="2">
        <v>420.25</v>
      </c>
      <c r="Q2617" s="2">
        <v>422</v>
      </c>
      <c r="R2617" s="2">
        <v>421</v>
      </c>
    </row>
    <row r="2618" spans="8:18" x14ac:dyDescent="0.25">
      <c r="H2618" s="3">
        <v>38355</v>
      </c>
      <c r="I2618">
        <v>1.3576999999999999</v>
      </c>
      <c r="J2618">
        <v>1.3384</v>
      </c>
      <c r="K2618">
        <v>1.3576999999999999</v>
      </c>
      <c r="L2618">
        <v>1.3464</v>
      </c>
      <c r="N2618" s="3">
        <v>38072</v>
      </c>
      <c r="O2618" s="2">
        <v>416.25</v>
      </c>
      <c r="P2618" s="2">
        <v>414.7</v>
      </c>
      <c r="Q2618" s="2">
        <v>422.8</v>
      </c>
      <c r="R2618" s="2">
        <v>422.25</v>
      </c>
    </row>
    <row r="2619" spans="8:18" x14ac:dyDescent="0.25">
      <c r="H2619" s="3">
        <v>38354</v>
      </c>
      <c r="I2619">
        <v>1.3546</v>
      </c>
      <c r="J2619">
        <v>1.3534999999999999</v>
      </c>
      <c r="K2619">
        <v>1.3661000000000001</v>
      </c>
      <c r="L2619">
        <v>1.3576999999999999</v>
      </c>
      <c r="N2619" s="3">
        <v>38071</v>
      </c>
      <c r="O2619" s="2">
        <v>415</v>
      </c>
      <c r="P2619" s="2">
        <v>414.5</v>
      </c>
      <c r="Q2619" s="2">
        <v>418</v>
      </c>
      <c r="R2619" s="2">
        <v>416</v>
      </c>
    </row>
    <row r="2620" spans="8:18" x14ac:dyDescent="0.25">
      <c r="H2620" s="3">
        <v>38353</v>
      </c>
      <c r="I2620">
        <v>1.3563000000000001</v>
      </c>
      <c r="J2620">
        <v>1.3539000000000001</v>
      </c>
      <c r="K2620">
        <v>1.3563000000000001</v>
      </c>
      <c r="L2620">
        <v>1.3546</v>
      </c>
      <c r="N2620" s="3">
        <v>38070</v>
      </c>
      <c r="O2620" s="2">
        <v>419.25</v>
      </c>
      <c r="P2620" s="2">
        <v>414.5</v>
      </c>
      <c r="Q2620" s="2">
        <v>419.3</v>
      </c>
      <c r="R2620" s="2">
        <v>415.5</v>
      </c>
    </row>
    <row r="2621" spans="8:18" x14ac:dyDescent="0.25">
      <c r="H2621" s="3">
        <v>38352</v>
      </c>
      <c r="I2621">
        <v>1.3621000000000001</v>
      </c>
      <c r="J2621">
        <v>1.3514999999999999</v>
      </c>
      <c r="K2621">
        <v>1.3658999999999999</v>
      </c>
      <c r="L2621">
        <v>1.3564000000000001</v>
      </c>
      <c r="N2621" s="3">
        <v>38069</v>
      </c>
      <c r="O2621" s="2">
        <v>417.25</v>
      </c>
      <c r="P2621" s="2">
        <v>415</v>
      </c>
      <c r="Q2621" s="2">
        <v>420.25</v>
      </c>
      <c r="R2621" s="2">
        <v>419.5</v>
      </c>
    </row>
    <row r="2622" spans="8:18" x14ac:dyDescent="0.25">
      <c r="H2622" s="3">
        <v>38351</v>
      </c>
      <c r="I2622">
        <v>1.3603000000000001</v>
      </c>
      <c r="J2622">
        <v>1.3573999999999999</v>
      </c>
      <c r="K2622">
        <v>1.3657999999999999</v>
      </c>
      <c r="L2622">
        <v>1.3623000000000001</v>
      </c>
      <c r="N2622" s="3">
        <v>38068</v>
      </c>
      <c r="O2622" s="2">
        <v>411.75</v>
      </c>
      <c r="P2622" s="2">
        <v>411</v>
      </c>
      <c r="Q2622" s="2">
        <v>418.2</v>
      </c>
      <c r="R2622" s="2">
        <v>417</v>
      </c>
    </row>
    <row r="2623" spans="8:18" x14ac:dyDescent="0.25">
      <c r="H2623" s="3">
        <v>38350</v>
      </c>
      <c r="I2623">
        <v>1.3591</v>
      </c>
      <c r="J2623">
        <v>1.3560000000000001</v>
      </c>
      <c r="K2623">
        <v>1.3645</v>
      </c>
      <c r="L2623">
        <v>1.3603000000000001</v>
      </c>
      <c r="N2623" s="3">
        <v>38067</v>
      </c>
      <c r="O2623" s="2">
        <v>411.25</v>
      </c>
      <c r="P2623" s="2">
        <v>410.25</v>
      </c>
      <c r="Q2623" s="2">
        <v>411.25</v>
      </c>
      <c r="R2623" s="2">
        <v>411</v>
      </c>
    </row>
    <row r="2624" spans="8:18" x14ac:dyDescent="0.25">
      <c r="H2624" s="3">
        <v>38349</v>
      </c>
      <c r="I2624">
        <v>1.3621000000000001</v>
      </c>
      <c r="J2624">
        <v>1.3588</v>
      </c>
      <c r="K2624">
        <v>1.3640000000000001</v>
      </c>
      <c r="L2624">
        <v>1.3591</v>
      </c>
      <c r="N2624" s="3">
        <v>38066</v>
      </c>
      <c r="O2624" s="2">
        <v>412</v>
      </c>
      <c r="P2624" s="2">
        <v>411.5</v>
      </c>
      <c r="Q2624" s="2">
        <v>412</v>
      </c>
      <c r="R2624" s="2">
        <v>411.5</v>
      </c>
    </row>
    <row r="2625" spans="8:18" x14ac:dyDescent="0.25">
      <c r="H2625" s="3">
        <v>38348</v>
      </c>
      <c r="I2625">
        <v>1.3525</v>
      </c>
      <c r="J2625">
        <v>1.3512</v>
      </c>
      <c r="K2625">
        <v>1.3638999999999999</v>
      </c>
      <c r="L2625">
        <v>1.3620000000000001</v>
      </c>
      <c r="N2625" s="3">
        <v>38065</v>
      </c>
      <c r="O2625" s="2">
        <v>410.5</v>
      </c>
      <c r="P2625" s="2">
        <v>408.6</v>
      </c>
      <c r="Q2625" s="2">
        <v>412.8</v>
      </c>
      <c r="R2625" s="2">
        <v>411.75</v>
      </c>
    </row>
    <row r="2626" spans="8:18" x14ac:dyDescent="0.25">
      <c r="H2626" s="3">
        <v>38347</v>
      </c>
      <c r="I2626">
        <v>1.3526</v>
      </c>
      <c r="J2626">
        <v>1.3514999999999999</v>
      </c>
      <c r="K2626">
        <v>1.3533999999999999</v>
      </c>
      <c r="L2626">
        <v>1.3523000000000001</v>
      </c>
      <c r="N2626" s="3">
        <v>38064</v>
      </c>
      <c r="O2626" s="2">
        <v>406.75</v>
      </c>
      <c r="P2626" s="2">
        <v>405.25</v>
      </c>
      <c r="Q2626" s="2">
        <v>413.6</v>
      </c>
      <c r="R2626" s="2">
        <v>411</v>
      </c>
    </row>
    <row r="2627" spans="8:18" x14ac:dyDescent="0.25">
      <c r="H2627" s="3">
        <v>38346</v>
      </c>
      <c r="I2627">
        <v>1.3528</v>
      </c>
      <c r="J2627">
        <v>1.3520000000000001</v>
      </c>
      <c r="K2627">
        <v>1.3537999999999999</v>
      </c>
      <c r="L2627">
        <v>1.3526</v>
      </c>
      <c r="N2627" s="3">
        <v>38063</v>
      </c>
      <c r="O2627" s="2">
        <v>401.9</v>
      </c>
      <c r="P2627" s="2">
        <v>401.5</v>
      </c>
      <c r="Q2627" s="2">
        <v>407.25</v>
      </c>
      <c r="R2627" s="2">
        <v>407</v>
      </c>
    </row>
    <row r="2628" spans="8:18" x14ac:dyDescent="0.25">
      <c r="H2628" s="3">
        <v>38345</v>
      </c>
      <c r="I2628">
        <v>1.3506</v>
      </c>
      <c r="J2628">
        <v>1.3482000000000001</v>
      </c>
      <c r="K2628">
        <v>1.3545</v>
      </c>
      <c r="L2628">
        <v>1.3526</v>
      </c>
      <c r="N2628" s="3">
        <v>38062</v>
      </c>
      <c r="O2628" s="2">
        <v>399.75</v>
      </c>
      <c r="P2628" s="2">
        <v>398.5</v>
      </c>
      <c r="Q2628" s="2">
        <v>404</v>
      </c>
      <c r="R2628" s="2">
        <v>402.25</v>
      </c>
    </row>
    <row r="2629" spans="8:18" x14ac:dyDescent="0.25">
      <c r="H2629" s="3">
        <v>38344</v>
      </c>
      <c r="I2629">
        <v>1.3386</v>
      </c>
      <c r="J2629">
        <v>1.3375999999999999</v>
      </c>
      <c r="K2629">
        <v>1.3513999999999999</v>
      </c>
      <c r="L2629">
        <v>1.3506</v>
      </c>
      <c r="N2629" s="3">
        <v>38061</v>
      </c>
      <c r="O2629" s="2">
        <v>395.75</v>
      </c>
      <c r="P2629" s="2">
        <v>394.9</v>
      </c>
      <c r="Q2629" s="2">
        <v>400.3</v>
      </c>
      <c r="R2629" s="2">
        <v>399</v>
      </c>
    </row>
    <row r="2630" spans="8:18" x14ac:dyDescent="0.25">
      <c r="H2630" s="3">
        <v>38343</v>
      </c>
      <c r="I2630">
        <v>1.3365</v>
      </c>
      <c r="J2630">
        <v>1.3342000000000001</v>
      </c>
      <c r="K2630">
        <v>1.3401000000000001</v>
      </c>
      <c r="L2630">
        <v>1.3387</v>
      </c>
      <c r="N2630" s="3">
        <v>38060</v>
      </c>
      <c r="O2630" s="2">
        <v>395</v>
      </c>
      <c r="P2630" s="2">
        <v>394.45</v>
      </c>
      <c r="Q2630" s="2">
        <v>402.8</v>
      </c>
      <c r="R2630" s="2">
        <v>395</v>
      </c>
    </row>
    <row r="2631" spans="8:18" x14ac:dyDescent="0.25">
      <c r="H2631" s="3">
        <v>38342</v>
      </c>
      <c r="I2631">
        <v>1.3388</v>
      </c>
      <c r="J2631">
        <v>1.3351</v>
      </c>
      <c r="K2631">
        <v>1.3407</v>
      </c>
      <c r="L2631">
        <v>1.3366</v>
      </c>
      <c r="N2631" s="3">
        <v>38059</v>
      </c>
      <c r="O2631" s="2">
        <v>395.5</v>
      </c>
      <c r="P2631" s="2">
        <v>394.9</v>
      </c>
      <c r="Q2631" s="2">
        <v>396.25</v>
      </c>
      <c r="R2631" s="2">
        <v>394.9</v>
      </c>
    </row>
    <row r="2632" spans="8:18" x14ac:dyDescent="0.25">
      <c r="H2632" s="3">
        <v>38341</v>
      </c>
      <c r="I2632">
        <v>1.3310999999999999</v>
      </c>
      <c r="J2632">
        <v>1.3297000000000001</v>
      </c>
      <c r="K2632">
        <v>1.3405</v>
      </c>
      <c r="L2632">
        <v>1.3389</v>
      </c>
      <c r="N2632" s="3">
        <v>38058</v>
      </c>
      <c r="O2632" s="2">
        <v>402.25</v>
      </c>
      <c r="P2632" s="2">
        <v>394.6</v>
      </c>
      <c r="Q2632" s="2">
        <v>402.75</v>
      </c>
      <c r="R2632" s="2">
        <v>394.9</v>
      </c>
    </row>
    <row r="2633" spans="8:18" x14ac:dyDescent="0.25">
      <c r="H2633" s="3">
        <v>38340</v>
      </c>
      <c r="I2633">
        <v>1.3312999999999999</v>
      </c>
      <c r="J2633">
        <v>1.3297000000000001</v>
      </c>
      <c r="K2633">
        <v>1.3340000000000001</v>
      </c>
      <c r="L2633">
        <v>1.3309</v>
      </c>
      <c r="N2633" s="3">
        <v>38057</v>
      </c>
      <c r="O2633" s="2">
        <v>399.75</v>
      </c>
      <c r="P2633" s="2">
        <v>397</v>
      </c>
      <c r="Q2633" s="2">
        <v>402.25</v>
      </c>
      <c r="R2633" s="2">
        <v>402</v>
      </c>
    </row>
    <row r="2634" spans="8:18" x14ac:dyDescent="0.25">
      <c r="H2634" s="3">
        <v>38339</v>
      </c>
      <c r="I2634">
        <v>1.3313999999999999</v>
      </c>
      <c r="J2634">
        <v>1.33</v>
      </c>
      <c r="K2634">
        <v>1.3313999999999999</v>
      </c>
      <c r="L2634">
        <v>1.3312999999999999</v>
      </c>
      <c r="N2634" s="3">
        <v>38056</v>
      </c>
      <c r="O2634" s="2">
        <v>403</v>
      </c>
      <c r="P2634" s="2">
        <v>397.1</v>
      </c>
      <c r="Q2634" s="2">
        <v>404.25</v>
      </c>
      <c r="R2634" s="2">
        <v>399.95</v>
      </c>
    </row>
    <row r="2635" spans="8:18" x14ac:dyDescent="0.25">
      <c r="H2635" s="3">
        <v>38338</v>
      </c>
      <c r="I2635">
        <v>1.3249</v>
      </c>
      <c r="J2635">
        <v>1.3229</v>
      </c>
      <c r="K2635">
        <v>1.3318000000000001</v>
      </c>
      <c r="L2635">
        <v>1.3311999999999999</v>
      </c>
      <c r="N2635" s="3">
        <v>38055</v>
      </c>
      <c r="O2635" s="2">
        <v>401.75</v>
      </c>
      <c r="P2635" s="2">
        <v>399.9</v>
      </c>
      <c r="Q2635" s="2">
        <v>405.95</v>
      </c>
      <c r="R2635" s="2">
        <v>402.25</v>
      </c>
    </row>
    <row r="2636" spans="8:18" x14ac:dyDescent="0.25">
      <c r="H2636" s="3">
        <v>38337</v>
      </c>
      <c r="I2636">
        <v>1.34</v>
      </c>
      <c r="J2636">
        <v>1.3203</v>
      </c>
      <c r="K2636">
        <v>1.3428</v>
      </c>
      <c r="L2636">
        <v>1.3249</v>
      </c>
      <c r="N2636" s="3">
        <v>38054</v>
      </c>
      <c r="O2636" s="2">
        <v>400.25</v>
      </c>
      <c r="P2636" s="2">
        <v>398.25</v>
      </c>
      <c r="Q2636" s="2">
        <v>401.25</v>
      </c>
      <c r="R2636" s="2">
        <v>401.25</v>
      </c>
    </row>
    <row r="2637" spans="8:18" x14ac:dyDescent="0.25">
      <c r="H2637" s="3">
        <v>38336</v>
      </c>
      <c r="I2637">
        <v>1.3305</v>
      </c>
      <c r="J2637">
        <v>1.3260000000000001</v>
      </c>
      <c r="K2637">
        <v>1.3439000000000001</v>
      </c>
      <c r="L2637">
        <v>1.3402000000000001</v>
      </c>
      <c r="N2637" s="3">
        <v>38053</v>
      </c>
      <c r="O2637" s="2">
        <v>401</v>
      </c>
      <c r="P2637" s="2">
        <v>391.8</v>
      </c>
      <c r="Q2637" s="2">
        <v>401.4</v>
      </c>
      <c r="R2637" s="2">
        <v>399.6</v>
      </c>
    </row>
    <row r="2638" spans="8:18" x14ac:dyDescent="0.25">
      <c r="H2638" s="3">
        <v>38335</v>
      </c>
      <c r="I2638">
        <v>1.3315999999999999</v>
      </c>
      <c r="J2638">
        <v>1.3259000000000001</v>
      </c>
      <c r="K2638">
        <v>1.3329</v>
      </c>
      <c r="L2638">
        <v>1.3307</v>
      </c>
      <c r="N2638" s="3">
        <v>38052</v>
      </c>
      <c r="O2638" s="2">
        <v>399.75</v>
      </c>
      <c r="P2638" s="2">
        <v>399.5</v>
      </c>
      <c r="Q2638" s="2">
        <v>400</v>
      </c>
      <c r="R2638" s="2">
        <v>399.5</v>
      </c>
    </row>
    <row r="2639" spans="8:18" x14ac:dyDescent="0.25">
      <c r="H2639" s="3">
        <v>38334</v>
      </c>
      <c r="I2639">
        <v>1.3220000000000001</v>
      </c>
      <c r="J2639">
        <v>1.3216000000000001</v>
      </c>
      <c r="K2639">
        <v>1.3324</v>
      </c>
      <c r="L2639">
        <v>1.3312999999999999</v>
      </c>
      <c r="N2639" s="3">
        <v>38051</v>
      </c>
      <c r="O2639" s="2">
        <v>392.25</v>
      </c>
      <c r="P2639" s="2">
        <v>392</v>
      </c>
      <c r="Q2639" s="2">
        <v>401.15</v>
      </c>
      <c r="R2639" s="2">
        <v>400.9</v>
      </c>
    </row>
    <row r="2640" spans="8:18" x14ac:dyDescent="0.25">
      <c r="H2640" s="3">
        <v>38333</v>
      </c>
      <c r="I2640">
        <v>1.3225</v>
      </c>
      <c r="J2640">
        <v>1.3187</v>
      </c>
      <c r="K2640">
        <v>1.3317000000000001</v>
      </c>
      <c r="L2640">
        <v>1.3221000000000001</v>
      </c>
      <c r="N2640" s="3">
        <v>38050</v>
      </c>
      <c r="O2640" s="2">
        <v>392.25</v>
      </c>
      <c r="P2640" s="2">
        <v>391</v>
      </c>
      <c r="Q2640" s="2">
        <v>395.5</v>
      </c>
      <c r="R2640" s="2">
        <v>392.75</v>
      </c>
    </row>
    <row r="2641" spans="8:18" x14ac:dyDescent="0.25">
      <c r="H2641" s="3">
        <v>38332</v>
      </c>
      <c r="I2641">
        <v>1.3214999999999999</v>
      </c>
      <c r="J2641">
        <v>1.3214999999999999</v>
      </c>
      <c r="K2641">
        <v>1.3225</v>
      </c>
      <c r="L2641">
        <v>1.3225</v>
      </c>
      <c r="N2641" s="3">
        <v>38049</v>
      </c>
      <c r="O2641" s="2">
        <v>392.25</v>
      </c>
      <c r="P2641" s="2">
        <v>387.6</v>
      </c>
      <c r="Q2641" s="2">
        <v>393.5</v>
      </c>
      <c r="R2641" s="2">
        <v>393</v>
      </c>
    </row>
    <row r="2642" spans="8:18" x14ac:dyDescent="0.25">
      <c r="H2642" s="3">
        <v>38331</v>
      </c>
      <c r="I2642">
        <v>1.3302</v>
      </c>
      <c r="J2642">
        <v>1.3141</v>
      </c>
      <c r="K2642">
        <v>1.3302</v>
      </c>
      <c r="L2642">
        <v>1.3214999999999999</v>
      </c>
      <c r="N2642" s="3">
        <v>38048</v>
      </c>
      <c r="O2642" s="2">
        <v>399.2</v>
      </c>
      <c r="P2642" s="2">
        <v>390.9</v>
      </c>
      <c r="Q2642" s="2">
        <v>401.5</v>
      </c>
      <c r="R2642" s="2">
        <v>392.95</v>
      </c>
    </row>
    <row r="2643" spans="8:18" x14ac:dyDescent="0.25">
      <c r="H2643" s="3">
        <v>38330</v>
      </c>
      <c r="I2643">
        <v>1.3345</v>
      </c>
      <c r="J2643">
        <v>1.3252999999999999</v>
      </c>
      <c r="K2643">
        <v>1.3359000000000001</v>
      </c>
      <c r="L2643">
        <v>1.3303</v>
      </c>
      <c r="N2643" s="3">
        <v>38047</v>
      </c>
      <c r="O2643" s="2">
        <v>396.75</v>
      </c>
      <c r="P2643" s="2">
        <v>395.5</v>
      </c>
      <c r="Q2643" s="2">
        <v>402.6</v>
      </c>
      <c r="R2643" s="2">
        <v>399.5</v>
      </c>
    </row>
    <row r="2644" spans="8:18" x14ac:dyDescent="0.25">
      <c r="H2644" s="3">
        <v>38329</v>
      </c>
      <c r="I2644">
        <v>1.3426</v>
      </c>
      <c r="J2644">
        <v>1.3202</v>
      </c>
      <c r="K2644">
        <v>1.343</v>
      </c>
      <c r="L2644">
        <v>1.3344</v>
      </c>
      <c r="N2644" s="3">
        <v>38046</v>
      </c>
      <c r="O2644" s="2">
        <v>394.5</v>
      </c>
      <c r="P2644" s="2">
        <v>394</v>
      </c>
      <c r="Q2644" s="2">
        <v>394.5</v>
      </c>
      <c r="R2644" s="2">
        <v>394</v>
      </c>
    </row>
    <row r="2645" spans="8:18" x14ac:dyDescent="0.25">
      <c r="H2645" s="3">
        <v>38328</v>
      </c>
      <c r="I2645">
        <v>1.3392999999999999</v>
      </c>
      <c r="J2645">
        <v>1.3391</v>
      </c>
      <c r="K2645">
        <v>1.3467</v>
      </c>
      <c r="L2645">
        <v>1.3428</v>
      </c>
      <c r="N2645" s="3">
        <v>38045</v>
      </c>
      <c r="O2645" s="2">
        <v>396.5</v>
      </c>
      <c r="P2645" s="2">
        <v>396.1</v>
      </c>
      <c r="Q2645" s="2">
        <v>396.75</v>
      </c>
      <c r="R2645" s="2">
        <v>396.1</v>
      </c>
    </row>
    <row r="2646" spans="8:18" x14ac:dyDescent="0.25">
      <c r="H2646" s="3">
        <v>38327</v>
      </c>
      <c r="I2646">
        <v>1.3447</v>
      </c>
      <c r="J2646">
        <v>1.3387</v>
      </c>
      <c r="K2646">
        <v>1.3453999999999999</v>
      </c>
      <c r="L2646">
        <v>1.3391</v>
      </c>
      <c r="N2646" s="3">
        <v>38044</v>
      </c>
      <c r="O2646" s="2">
        <v>394.75</v>
      </c>
      <c r="P2646" s="2">
        <v>391.75</v>
      </c>
      <c r="Q2646" s="2">
        <v>397.7</v>
      </c>
      <c r="R2646" s="2">
        <v>396.1</v>
      </c>
    </row>
    <row r="2647" spans="8:18" x14ac:dyDescent="0.25">
      <c r="H2647" s="3">
        <v>38326</v>
      </c>
      <c r="I2647">
        <v>1.3456999999999999</v>
      </c>
      <c r="J2647">
        <v>1.3433999999999999</v>
      </c>
      <c r="K2647">
        <v>1.3462000000000001</v>
      </c>
      <c r="L2647">
        <v>1.3448</v>
      </c>
      <c r="N2647" s="3">
        <v>38043</v>
      </c>
      <c r="O2647" s="2">
        <v>395.75</v>
      </c>
      <c r="P2647" s="2">
        <v>390.5</v>
      </c>
      <c r="Q2647" s="2">
        <v>397.25</v>
      </c>
      <c r="R2647" s="2">
        <v>395</v>
      </c>
    </row>
    <row r="2648" spans="8:18" x14ac:dyDescent="0.25">
      <c r="H2648" s="3">
        <v>38325</v>
      </c>
      <c r="I2648">
        <v>1.3449</v>
      </c>
      <c r="J2648">
        <v>1.3449</v>
      </c>
      <c r="K2648">
        <v>1.3456999999999999</v>
      </c>
      <c r="L2648">
        <v>1.3456999999999999</v>
      </c>
      <c r="N2648" s="3">
        <v>38042</v>
      </c>
      <c r="O2648" s="2">
        <v>403.5</v>
      </c>
      <c r="P2648" s="2">
        <v>392.5</v>
      </c>
      <c r="Q2648" s="2">
        <v>404</v>
      </c>
      <c r="R2648" s="2">
        <v>395.45</v>
      </c>
    </row>
    <row r="2649" spans="8:18" x14ac:dyDescent="0.25">
      <c r="H2649" s="3">
        <v>38324</v>
      </c>
      <c r="I2649">
        <v>1.3258000000000001</v>
      </c>
      <c r="J2649">
        <v>1.325</v>
      </c>
      <c r="K2649">
        <v>1.3462000000000001</v>
      </c>
      <c r="L2649">
        <v>1.3449</v>
      </c>
      <c r="N2649" s="3">
        <v>38041</v>
      </c>
      <c r="O2649" s="2">
        <v>398.5</v>
      </c>
      <c r="P2649" s="2">
        <v>397.75</v>
      </c>
      <c r="Q2649" s="2">
        <v>404.15</v>
      </c>
      <c r="R2649" s="2">
        <v>403.75</v>
      </c>
    </row>
    <row r="2650" spans="8:18" x14ac:dyDescent="0.25">
      <c r="H2650" s="3">
        <v>38323</v>
      </c>
      <c r="I2650">
        <v>1.3344</v>
      </c>
      <c r="J2650">
        <v>1.3240000000000001</v>
      </c>
      <c r="K2650">
        <v>1.3381000000000001</v>
      </c>
      <c r="L2650">
        <v>1.3258000000000001</v>
      </c>
      <c r="N2650" s="3">
        <v>38040</v>
      </c>
      <c r="O2650" s="2">
        <v>397.75</v>
      </c>
      <c r="P2650" s="2">
        <v>396.1</v>
      </c>
      <c r="Q2650" s="2">
        <v>400</v>
      </c>
      <c r="R2650" s="2">
        <v>398.55</v>
      </c>
    </row>
    <row r="2651" spans="8:18" x14ac:dyDescent="0.25">
      <c r="H2651" s="3">
        <v>38322</v>
      </c>
      <c r="I2651">
        <v>1.3293999999999999</v>
      </c>
      <c r="J2651">
        <v>1.3275999999999999</v>
      </c>
      <c r="K2651">
        <v>1.3352999999999999</v>
      </c>
      <c r="L2651">
        <v>1.3345</v>
      </c>
      <c r="N2651" s="3">
        <v>38039</v>
      </c>
      <c r="O2651" s="2">
        <v>399.1</v>
      </c>
      <c r="P2651" s="2">
        <v>393.6</v>
      </c>
      <c r="Q2651" s="2">
        <v>411.3</v>
      </c>
      <c r="R2651" s="2">
        <v>397.62</v>
      </c>
    </row>
    <row r="2652" spans="8:18" x14ac:dyDescent="0.25">
      <c r="H2652" s="3">
        <v>38321</v>
      </c>
      <c r="I2652">
        <v>1.3261000000000001</v>
      </c>
      <c r="J2652">
        <v>1.3230999999999999</v>
      </c>
      <c r="K2652">
        <v>1.3328</v>
      </c>
      <c r="L2652">
        <v>1.3293999999999999</v>
      </c>
      <c r="N2652" s="3">
        <v>38038</v>
      </c>
      <c r="O2652" s="2">
        <v>397.75</v>
      </c>
      <c r="P2652" s="2">
        <v>397.75</v>
      </c>
      <c r="Q2652" s="2">
        <v>398.75</v>
      </c>
      <c r="R2652" s="2">
        <v>398.75</v>
      </c>
    </row>
    <row r="2653" spans="8:18" x14ac:dyDescent="0.25">
      <c r="H2653" s="3">
        <v>38320</v>
      </c>
      <c r="I2653">
        <v>1.3267</v>
      </c>
      <c r="J2653">
        <v>1.3229</v>
      </c>
      <c r="K2653">
        <v>1.3302</v>
      </c>
      <c r="L2653">
        <v>1.3259000000000001</v>
      </c>
      <c r="N2653" s="3">
        <v>38037</v>
      </c>
      <c r="O2653" s="2">
        <v>410.5</v>
      </c>
      <c r="P2653" s="2">
        <v>394.25</v>
      </c>
      <c r="Q2653" s="2">
        <v>411.25</v>
      </c>
      <c r="R2653" s="2">
        <v>397.25</v>
      </c>
    </row>
    <row r="2654" spans="8:18" x14ac:dyDescent="0.25">
      <c r="H2654" s="3">
        <v>38319</v>
      </c>
      <c r="I2654">
        <v>1.3293999999999999</v>
      </c>
      <c r="J2654">
        <v>1.3263</v>
      </c>
      <c r="K2654">
        <v>1.3329</v>
      </c>
      <c r="L2654">
        <v>1.3267</v>
      </c>
      <c r="N2654" s="3">
        <v>38036</v>
      </c>
      <c r="O2654" s="2">
        <v>410.5</v>
      </c>
      <c r="P2654" s="2">
        <v>407.7</v>
      </c>
      <c r="Q2654" s="2">
        <v>411.5</v>
      </c>
      <c r="R2654" s="2">
        <v>409.5</v>
      </c>
    </row>
    <row r="2655" spans="8:18" x14ac:dyDescent="0.25">
      <c r="H2655" s="3">
        <v>38318</v>
      </c>
      <c r="I2655">
        <v>1.3289</v>
      </c>
      <c r="J2655">
        <v>1.3288</v>
      </c>
      <c r="K2655">
        <v>1.3329</v>
      </c>
      <c r="L2655">
        <v>1.3293999999999999</v>
      </c>
      <c r="N2655" s="3">
        <v>38035</v>
      </c>
      <c r="O2655" s="2">
        <v>415.25</v>
      </c>
      <c r="P2655" s="2">
        <v>409.45</v>
      </c>
      <c r="Q2655" s="2">
        <v>416.5</v>
      </c>
      <c r="R2655" s="2">
        <v>410.25</v>
      </c>
    </row>
    <row r="2656" spans="8:18" x14ac:dyDescent="0.25">
      <c r="H2656" s="3">
        <v>38317</v>
      </c>
      <c r="I2656">
        <v>1.3254999999999999</v>
      </c>
      <c r="J2656">
        <v>1.3185</v>
      </c>
      <c r="K2656">
        <v>1.3329</v>
      </c>
      <c r="L2656">
        <v>1.3289</v>
      </c>
      <c r="N2656" s="3">
        <v>38034</v>
      </c>
      <c r="O2656" s="2">
        <v>411.1</v>
      </c>
      <c r="P2656" s="2">
        <v>410.75</v>
      </c>
      <c r="Q2656" s="2">
        <v>415.85</v>
      </c>
      <c r="R2656" s="2">
        <v>415.25</v>
      </c>
    </row>
    <row r="2657" spans="8:18" x14ac:dyDescent="0.25">
      <c r="H2657" s="3">
        <v>38316</v>
      </c>
      <c r="I2657">
        <v>1.3176000000000001</v>
      </c>
      <c r="J2657">
        <v>1.3162</v>
      </c>
      <c r="K2657">
        <v>1.3283</v>
      </c>
      <c r="L2657">
        <v>1.3255999999999999</v>
      </c>
      <c r="N2657" s="3">
        <v>38033</v>
      </c>
      <c r="O2657" s="2">
        <v>410</v>
      </c>
      <c r="P2657" s="2">
        <v>408.25</v>
      </c>
      <c r="Q2657" s="2">
        <v>411.5</v>
      </c>
      <c r="R2657" s="2">
        <v>411.4</v>
      </c>
    </row>
    <row r="2658" spans="8:18" x14ac:dyDescent="0.25">
      <c r="H2658" s="3">
        <v>38315</v>
      </c>
      <c r="I2658">
        <v>1.3090999999999999</v>
      </c>
      <c r="J2658">
        <v>1.3081</v>
      </c>
      <c r="K2658">
        <v>1.3187</v>
      </c>
      <c r="L2658">
        <v>1.3176000000000001</v>
      </c>
      <c r="N2658" s="3">
        <v>38032</v>
      </c>
      <c r="O2658" s="2">
        <v>412</v>
      </c>
      <c r="P2658" s="2">
        <v>412</v>
      </c>
      <c r="Q2658" s="2">
        <v>412</v>
      </c>
      <c r="R2658" s="2">
        <v>412</v>
      </c>
    </row>
    <row r="2659" spans="8:18" x14ac:dyDescent="0.25">
      <c r="H2659" s="3">
        <v>38314</v>
      </c>
      <c r="I2659">
        <v>1.3037000000000001</v>
      </c>
      <c r="J2659">
        <v>1.2976000000000001</v>
      </c>
      <c r="K2659">
        <v>1.31</v>
      </c>
      <c r="L2659">
        <v>1.3096000000000001</v>
      </c>
      <c r="N2659" s="3">
        <v>38031</v>
      </c>
      <c r="O2659" s="2">
        <v>410.25</v>
      </c>
      <c r="P2659" s="2">
        <v>409.8</v>
      </c>
      <c r="Q2659" s="2">
        <v>410.3</v>
      </c>
      <c r="R2659" s="2">
        <v>409.8</v>
      </c>
    </row>
    <row r="2660" spans="8:18" x14ac:dyDescent="0.25">
      <c r="H2660" s="3">
        <v>38313</v>
      </c>
      <c r="I2660">
        <v>1.302</v>
      </c>
      <c r="J2660">
        <v>1.3012999999999999</v>
      </c>
      <c r="K2660">
        <v>1.3049999999999999</v>
      </c>
      <c r="L2660">
        <v>1.3032999999999999</v>
      </c>
      <c r="N2660" s="3">
        <v>38030</v>
      </c>
      <c r="O2660" s="2">
        <v>412</v>
      </c>
      <c r="P2660" s="2">
        <v>406.5</v>
      </c>
      <c r="Q2660" s="2">
        <v>416.85</v>
      </c>
      <c r="R2660" s="2">
        <v>409.85</v>
      </c>
    </row>
    <row r="2661" spans="8:18" x14ac:dyDescent="0.25">
      <c r="H2661" s="3">
        <v>38312</v>
      </c>
      <c r="I2661">
        <v>1.3023</v>
      </c>
      <c r="J2661">
        <v>1.3001</v>
      </c>
      <c r="K2661">
        <v>1.3068</v>
      </c>
      <c r="L2661">
        <v>1.3022</v>
      </c>
      <c r="N2661" s="3">
        <v>38029</v>
      </c>
      <c r="O2661" s="2">
        <v>411.25</v>
      </c>
      <c r="P2661" s="2">
        <v>409.75</v>
      </c>
      <c r="Q2661" s="2">
        <v>413.35</v>
      </c>
      <c r="R2661" s="2">
        <v>412.15</v>
      </c>
    </row>
    <row r="2662" spans="8:18" x14ac:dyDescent="0.25">
      <c r="H2662" s="3">
        <v>38311</v>
      </c>
      <c r="I2662">
        <v>1.3051999999999999</v>
      </c>
      <c r="J2662">
        <v>1.3016000000000001</v>
      </c>
      <c r="K2662">
        <v>1.3068</v>
      </c>
      <c r="L2662">
        <v>1.3023</v>
      </c>
      <c r="N2662" s="3">
        <v>38028</v>
      </c>
      <c r="O2662" s="2">
        <v>405.75</v>
      </c>
      <c r="P2662" s="2">
        <v>404.6</v>
      </c>
      <c r="Q2662" s="2">
        <v>412</v>
      </c>
      <c r="R2662" s="2">
        <v>411.25</v>
      </c>
    </row>
    <row r="2663" spans="8:18" x14ac:dyDescent="0.25">
      <c r="H2663" s="3">
        <v>38310</v>
      </c>
      <c r="I2663">
        <v>1.2943</v>
      </c>
      <c r="J2663">
        <v>1.2939000000000001</v>
      </c>
      <c r="K2663">
        <v>1.3065</v>
      </c>
      <c r="L2663">
        <v>1.3051999999999999</v>
      </c>
      <c r="N2663" s="3">
        <v>38027</v>
      </c>
      <c r="O2663" s="2">
        <v>406.6</v>
      </c>
      <c r="P2663" s="2">
        <v>405.75</v>
      </c>
      <c r="Q2663" s="2">
        <v>409.8</v>
      </c>
      <c r="R2663" s="2">
        <v>406.2</v>
      </c>
    </row>
    <row r="2664" spans="8:18" x14ac:dyDescent="0.25">
      <c r="H2664" s="3">
        <v>38309</v>
      </c>
      <c r="I2664">
        <v>1.3033999999999999</v>
      </c>
      <c r="J2664">
        <v>1.2938000000000001</v>
      </c>
      <c r="K2664">
        <v>1.3071999999999999</v>
      </c>
      <c r="L2664">
        <v>1.2945</v>
      </c>
      <c r="N2664" s="3">
        <v>38026</v>
      </c>
      <c r="O2664" s="2">
        <v>402</v>
      </c>
      <c r="P2664" s="2">
        <v>401.75</v>
      </c>
      <c r="Q2664" s="2">
        <v>407.3</v>
      </c>
      <c r="R2664" s="2">
        <v>406.5</v>
      </c>
    </row>
    <row r="2665" spans="8:18" x14ac:dyDescent="0.25">
      <c r="H2665" s="3">
        <v>38308</v>
      </c>
      <c r="I2665">
        <v>1.2958000000000001</v>
      </c>
      <c r="J2665">
        <v>1.2946</v>
      </c>
      <c r="K2665">
        <v>1.3046</v>
      </c>
      <c r="L2665">
        <v>1.3033999999999999</v>
      </c>
      <c r="N2665" s="3">
        <v>38025</v>
      </c>
      <c r="O2665" s="2">
        <v>403</v>
      </c>
      <c r="P2665" s="2">
        <v>403</v>
      </c>
      <c r="Q2665" s="2">
        <v>403</v>
      </c>
      <c r="R2665" s="2">
        <v>403</v>
      </c>
    </row>
    <row r="2666" spans="8:18" x14ac:dyDescent="0.25">
      <c r="H2666" s="3">
        <v>38307</v>
      </c>
      <c r="I2666">
        <v>1.2931999999999999</v>
      </c>
      <c r="J2666">
        <v>1.2916000000000001</v>
      </c>
      <c r="K2666">
        <v>1.2991999999999999</v>
      </c>
      <c r="L2666">
        <v>1.2958000000000001</v>
      </c>
      <c r="N2666" s="3">
        <v>38024</v>
      </c>
      <c r="O2666" s="2">
        <v>403.25</v>
      </c>
      <c r="P2666" s="2">
        <v>403</v>
      </c>
      <c r="Q2666" s="2">
        <v>403.75</v>
      </c>
      <c r="R2666" s="2">
        <v>403</v>
      </c>
    </row>
    <row r="2667" spans="8:18" x14ac:dyDescent="0.25">
      <c r="H2667" s="3">
        <v>38306</v>
      </c>
      <c r="I2667">
        <v>1.2988999999999999</v>
      </c>
      <c r="J2667">
        <v>1.2918000000000001</v>
      </c>
      <c r="K2667">
        <v>1.2997000000000001</v>
      </c>
      <c r="L2667">
        <v>1.2935000000000001</v>
      </c>
      <c r="N2667" s="3">
        <v>38023</v>
      </c>
      <c r="O2667" s="2">
        <v>397.25</v>
      </c>
      <c r="P2667" s="2">
        <v>394.3</v>
      </c>
      <c r="Q2667" s="2">
        <v>405.9</v>
      </c>
      <c r="R2667" s="2">
        <v>402.8</v>
      </c>
    </row>
    <row r="2668" spans="8:18" x14ac:dyDescent="0.25">
      <c r="H2668" s="3">
        <v>38305</v>
      </c>
      <c r="I2668">
        <v>1.2974000000000001</v>
      </c>
      <c r="J2668">
        <v>1.2956000000000001</v>
      </c>
      <c r="K2668">
        <v>1.2988</v>
      </c>
      <c r="L2668">
        <v>1.2985</v>
      </c>
      <c r="N2668" s="3">
        <v>38022</v>
      </c>
      <c r="O2668" s="2">
        <v>400.5</v>
      </c>
      <c r="P2668" s="2">
        <v>396.6</v>
      </c>
      <c r="Q2668" s="2">
        <v>400.5</v>
      </c>
      <c r="R2668" s="2">
        <v>397</v>
      </c>
    </row>
    <row r="2669" spans="8:18" x14ac:dyDescent="0.25">
      <c r="H2669" s="3">
        <v>38304</v>
      </c>
      <c r="I2669">
        <v>1.2965</v>
      </c>
      <c r="J2669">
        <v>1.2965</v>
      </c>
      <c r="K2669">
        <v>1.2988</v>
      </c>
      <c r="L2669">
        <v>1.2974000000000001</v>
      </c>
      <c r="N2669" s="3">
        <v>38021</v>
      </c>
      <c r="O2669" s="2">
        <v>399.75</v>
      </c>
      <c r="P2669" s="2">
        <v>398.2</v>
      </c>
      <c r="Q2669" s="2">
        <v>401</v>
      </c>
      <c r="R2669" s="2">
        <v>400.5</v>
      </c>
    </row>
    <row r="2670" spans="8:18" x14ac:dyDescent="0.25">
      <c r="H2670" s="3">
        <v>38303</v>
      </c>
      <c r="I2670">
        <v>1.2907</v>
      </c>
      <c r="J2670">
        <v>1.2881</v>
      </c>
      <c r="K2670">
        <v>1.2986</v>
      </c>
      <c r="L2670">
        <v>1.2965</v>
      </c>
      <c r="N2670" s="3">
        <v>38020</v>
      </c>
      <c r="O2670" s="2">
        <v>398.25</v>
      </c>
      <c r="P2670" s="2">
        <v>397.8</v>
      </c>
      <c r="Q2670" s="2">
        <v>403.2</v>
      </c>
      <c r="R2670" s="2">
        <v>399.25</v>
      </c>
    </row>
    <row r="2671" spans="8:18" x14ac:dyDescent="0.25">
      <c r="H2671" s="3">
        <v>38302</v>
      </c>
      <c r="I2671">
        <v>1.2879</v>
      </c>
      <c r="J2671">
        <v>1.2858000000000001</v>
      </c>
      <c r="K2671">
        <v>1.2917000000000001</v>
      </c>
      <c r="L2671">
        <v>1.2907</v>
      </c>
      <c r="N2671" s="3">
        <v>38019</v>
      </c>
      <c r="O2671" s="2">
        <v>402</v>
      </c>
      <c r="P2671" s="2">
        <v>394.3</v>
      </c>
      <c r="Q2671" s="2">
        <v>403.25</v>
      </c>
      <c r="R2671" s="2">
        <v>398</v>
      </c>
    </row>
    <row r="2672" spans="8:18" x14ac:dyDescent="0.25">
      <c r="H2672" s="3">
        <v>38301</v>
      </c>
      <c r="I2672">
        <v>1.2895000000000001</v>
      </c>
      <c r="J2672">
        <v>1.2850999999999999</v>
      </c>
      <c r="K2672">
        <v>1.2998000000000001</v>
      </c>
      <c r="L2672">
        <v>1.2881</v>
      </c>
      <c r="N2672" s="3">
        <v>38018</v>
      </c>
      <c r="O2672" s="2">
        <v>400.75</v>
      </c>
      <c r="P2672" s="2">
        <v>400.75</v>
      </c>
      <c r="Q2672" s="2">
        <v>402.2</v>
      </c>
      <c r="R2672" s="2">
        <v>402.2</v>
      </c>
    </row>
    <row r="2673" spans="8:18" x14ac:dyDescent="0.25">
      <c r="H2673" s="3">
        <v>38300</v>
      </c>
      <c r="I2673">
        <v>1.2904</v>
      </c>
      <c r="J2673">
        <v>1.2882</v>
      </c>
      <c r="K2673">
        <v>1.2937000000000001</v>
      </c>
      <c r="L2673">
        <v>1.2897000000000001</v>
      </c>
      <c r="N2673" s="3">
        <v>38017</v>
      </c>
      <c r="O2673" s="2">
        <v>402.75</v>
      </c>
      <c r="P2673" s="2">
        <v>402.5</v>
      </c>
      <c r="Q2673" s="2">
        <v>403.25</v>
      </c>
      <c r="R2673" s="2">
        <v>402.5</v>
      </c>
    </row>
    <row r="2674" spans="8:18" x14ac:dyDescent="0.25">
      <c r="H2674" s="3">
        <v>38299</v>
      </c>
      <c r="I2674">
        <v>1.2962</v>
      </c>
      <c r="J2674">
        <v>1.2904</v>
      </c>
      <c r="K2674">
        <v>1.2985</v>
      </c>
      <c r="L2674">
        <v>1.2904</v>
      </c>
      <c r="N2674" s="3">
        <v>38016</v>
      </c>
      <c r="O2674" s="2">
        <v>399.5</v>
      </c>
      <c r="P2674" s="2">
        <v>398.2</v>
      </c>
      <c r="Q2674" s="2">
        <v>402.25</v>
      </c>
      <c r="R2674" s="2">
        <v>402.2</v>
      </c>
    </row>
    <row r="2675" spans="8:18" x14ac:dyDescent="0.25">
      <c r="H2675" s="3">
        <v>38298</v>
      </c>
      <c r="I2675">
        <v>1.2966</v>
      </c>
      <c r="J2675">
        <v>1.2955000000000001</v>
      </c>
      <c r="K2675">
        <v>1.2992999999999999</v>
      </c>
      <c r="L2675">
        <v>1.296</v>
      </c>
      <c r="N2675" s="3">
        <v>38015</v>
      </c>
      <c r="O2675" s="2">
        <v>409</v>
      </c>
      <c r="P2675" s="2">
        <v>395.9</v>
      </c>
      <c r="Q2675" s="2">
        <v>411.1</v>
      </c>
      <c r="R2675" s="2">
        <v>399.5</v>
      </c>
    </row>
    <row r="2676" spans="8:18" x14ac:dyDescent="0.25">
      <c r="H2676" s="3">
        <v>38297</v>
      </c>
      <c r="I2676">
        <v>1.2962</v>
      </c>
      <c r="J2676">
        <v>1.2944</v>
      </c>
      <c r="K2676">
        <v>1.2979000000000001</v>
      </c>
      <c r="L2676">
        <v>1.2966</v>
      </c>
      <c r="N2676" s="3">
        <v>38014</v>
      </c>
      <c r="O2676" s="2">
        <v>409.75</v>
      </c>
      <c r="P2676" s="2">
        <v>407.75</v>
      </c>
      <c r="Q2676" s="2">
        <v>414.6</v>
      </c>
      <c r="R2676" s="2">
        <v>410</v>
      </c>
    </row>
    <row r="2677" spans="8:18" x14ac:dyDescent="0.25">
      <c r="H2677" s="3">
        <v>38296</v>
      </c>
      <c r="I2677">
        <v>1.2869999999999999</v>
      </c>
      <c r="J2677">
        <v>1.2768999999999999</v>
      </c>
      <c r="K2677">
        <v>1.2978000000000001</v>
      </c>
      <c r="L2677">
        <v>1.2962</v>
      </c>
      <c r="N2677" s="3">
        <v>38013</v>
      </c>
      <c r="O2677" s="2">
        <v>403.75</v>
      </c>
      <c r="P2677" s="2">
        <v>402.75</v>
      </c>
      <c r="Q2677" s="2">
        <v>411.9</v>
      </c>
      <c r="R2677" s="2">
        <v>410</v>
      </c>
    </row>
    <row r="2678" spans="8:18" x14ac:dyDescent="0.25">
      <c r="H2678" s="3">
        <v>38295</v>
      </c>
      <c r="I2678">
        <v>1.2819</v>
      </c>
      <c r="J2678">
        <v>1.2790999999999999</v>
      </c>
      <c r="K2678">
        <v>1.2895000000000001</v>
      </c>
      <c r="L2678">
        <v>1.2869999999999999</v>
      </c>
      <c r="N2678" s="3">
        <v>38012</v>
      </c>
      <c r="O2678" s="2">
        <v>407.25</v>
      </c>
      <c r="P2678" s="2">
        <v>403.5</v>
      </c>
      <c r="Q2678" s="2">
        <v>409</v>
      </c>
      <c r="R2678" s="2">
        <v>403.5</v>
      </c>
    </row>
    <row r="2679" spans="8:18" x14ac:dyDescent="0.25">
      <c r="H2679" s="3">
        <v>38294</v>
      </c>
      <c r="I2679">
        <v>1.2716000000000001</v>
      </c>
      <c r="J2679">
        <v>1.2661</v>
      </c>
      <c r="K2679">
        <v>1.2827999999999999</v>
      </c>
      <c r="L2679">
        <v>1.2822</v>
      </c>
      <c r="N2679" s="3">
        <v>38011</v>
      </c>
      <c r="O2679" s="2">
        <v>409.75</v>
      </c>
      <c r="P2679" s="2">
        <v>407.2</v>
      </c>
      <c r="Q2679" s="2">
        <v>409.75</v>
      </c>
      <c r="R2679" s="2">
        <v>407.2</v>
      </c>
    </row>
    <row r="2680" spans="8:18" x14ac:dyDescent="0.25">
      <c r="H2680" s="3">
        <v>38293</v>
      </c>
      <c r="I2680">
        <v>1.2743</v>
      </c>
      <c r="J2680">
        <v>1.2665999999999999</v>
      </c>
      <c r="K2680">
        <v>1.2746999999999999</v>
      </c>
      <c r="L2680">
        <v>1.2716000000000001</v>
      </c>
      <c r="N2680" s="3">
        <v>38010</v>
      </c>
      <c r="O2680" s="2">
        <v>409.3</v>
      </c>
      <c r="P2680" s="2">
        <v>407.6</v>
      </c>
      <c r="Q2680" s="2">
        <v>409.3</v>
      </c>
      <c r="R2680" s="2">
        <v>407.6</v>
      </c>
    </row>
    <row r="2681" spans="8:18" x14ac:dyDescent="0.25">
      <c r="H2681" s="3">
        <v>38292</v>
      </c>
      <c r="I2681">
        <v>1.2825</v>
      </c>
      <c r="J2681">
        <v>1.2718</v>
      </c>
      <c r="K2681">
        <v>1.2825</v>
      </c>
      <c r="L2681">
        <v>1.2741</v>
      </c>
      <c r="N2681" s="3">
        <v>38009</v>
      </c>
      <c r="O2681" s="2">
        <v>409.75</v>
      </c>
      <c r="P2681" s="2">
        <v>406.2</v>
      </c>
      <c r="Q2681" s="2">
        <v>412.6</v>
      </c>
      <c r="R2681" s="2">
        <v>407.8</v>
      </c>
    </row>
    <row r="2682" spans="8:18" x14ac:dyDescent="0.25">
      <c r="H2682" s="3">
        <v>38291</v>
      </c>
      <c r="I2682">
        <v>1.2793000000000001</v>
      </c>
      <c r="J2682">
        <v>1.2785</v>
      </c>
      <c r="K2682">
        <v>1.2828999999999999</v>
      </c>
      <c r="L2682">
        <v>1.2826</v>
      </c>
      <c r="N2682" s="3">
        <v>38008</v>
      </c>
      <c r="O2682" s="2">
        <v>410.6</v>
      </c>
      <c r="P2682" s="2">
        <v>407.7</v>
      </c>
      <c r="Q2682" s="2">
        <v>412.7</v>
      </c>
      <c r="R2682" s="2">
        <v>409.25</v>
      </c>
    </row>
    <row r="2683" spans="8:18" x14ac:dyDescent="0.25">
      <c r="H2683" s="3">
        <v>38290</v>
      </c>
      <c r="I2683">
        <v>1.2788999999999999</v>
      </c>
      <c r="J2683">
        <v>1.2781</v>
      </c>
      <c r="K2683">
        <v>1.2793000000000001</v>
      </c>
      <c r="L2683">
        <v>1.2793000000000001</v>
      </c>
      <c r="N2683" s="3">
        <v>38007</v>
      </c>
      <c r="O2683" s="2">
        <v>412.25</v>
      </c>
      <c r="P2683" s="2">
        <v>407.3</v>
      </c>
      <c r="Q2683" s="2">
        <v>413</v>
      </c>
      <c r="R2683" s="2">
        <v>410.4</v>
      </c>
    </row>
    <row r="2684" spans="8:18" x14ac:dyDescent="0.25">
      <c r="H2684" s="3">
        <v>38289</v>
      </c>
      <c r="I2684">
        <v>1.2743</v>
      </c>
      <c r="J2684">
        <v>1.2709999999999999</v>
      </c>
      <c r="K2684">
        <v>1.2796000000000001</v>
      </c>
      <c r="L2684">
        <v>1.2788999999999999</v>
      </c>
      <c r="N2684" s="3">
        <v>38006</v>
      </c>
      <c r="O2684" s="2">
        <v>406.5</v>
      </c>
      <c r="P2684" s="2">
        <v>405.1</v>
      </c>
      <c r="Q2684" s="2">
        <v>412.8</v>
      </c>
      <c r="R2684" s="2">
        <v>412.5</v>
      </c>
    </row>
    <row r="2685" spans="8:18" x14ac:dyDescent="0.25">
      <c r="H2685" s="3">
        <v>38288</v>
      </c>
      <c r="I2685">
        <v>1.2692000000000001</v>
      </c>
      <c r="J2685">
        <v>1.2633000000000001</v>
      </c>
      <c r="K2685">
        <v>1.2764</v>
      </c>
      <c r="L2685">
        <v>1.2746</v>
      </c>
      <c r="N2685" s="3">
        <v>38005</v>
      </c>
      <c r="O2685" s="2">
        <v>407.25</v>
      </c>
      <c r="P2685" s="2">
        <v>406.25</v>
      </c>
      <c r="Q2685" s="2">
        <v>408.8</v>
      </c>
      <c r="R2685" s="2">
        <v>407</v>
      </c>
    </row>
    <row r="2686" spans="8:18" x14ac:dyDescent="0.25">
      <c r="H2686" s="3">
        <v>38287</v>
      </c>
      <c r="I2686">
        <v>1.2746</v>
      </c>
      <c r="J2686">
        <v>1.2688999999999999</v>
      </c>
      <c r="K2686">
        <v>1.2809999999999999</v>
      </c>
      <c r="L2686">
        <v>1.2690999999999999</v>
      </c>
      <c r="N2686" s="3">
        <v>38004</v>
      </c>
      <c r="O2686" s="2">
        <v>407.1</v>
      </c>
      <c r="P2686" s="2">
        <v>407.1</v>
      </c>
      <c r="Q2686" s="2">
        <v>408.25</v>
      </c>
      <c r="R2686" s="2">
        <v>407.5</v>
      </c>
    </row>
    <row r="2687" spans="8:18" x14ac:dyDescent="0.25">
      <c r="H2687" s="3">
        <v>38286</v>
      </c>
      <c r="I2687">
        <v>1.2784</v>
      </c>
      <c r="J2687">
        <v>1.2726999999999999</v>
      </c>
      <c r="K2687">
        <v>1.284</v>
      </c>
      <c r="L2687">
        <v>1.2746</v>
      </c>
      <c r="N2687" s="3">
        <v>38003</v>
      </c>
      <c r="O2687" s="2">
        <v>407</v>
      </c>
      <c r="P2687" s="2">
        <v>407</v>
      </c>
      <c r="Q2687" s="2">
        <v>407.75</v>
      </c>
      <c r="R2687" s="2">
        <v>407.25</v>
      </c>
    </row>
    <row r="2688" spans="8:18" x14ac:dyDescent="0.25">
      <c r="H2688" s="3">
        <v>38285</v>
      </c>
      <c r="I2688">
        <v>1.2738</v>
      </c>
      <c r="J2688">
        <v>1.2734000000000001</v>
      </c>
      <c r="K2688">
        <v>1.2827</v>
      </c>
      <c r="L2688">
        <v>1.2781</v>
      </c>
      <c r="N2688" s="3">
        <v>38002</v>
      </c>
      <c r="O2688" s="2">
        <v>409</v>
      </c>
      <c r="P2688" s="2">
        <v>405.1</v>
      </c>
      <c r="Q2688" s="2">
        <v>410.6</v>
      </c>
      <c r="R2688" s="2">
        <v>406.2</v>
      </c>
    </row>
    <row r="2689" spans="8:18" x14ac:dyDescent="0.25">
      <c r="H2689" s="3">
        <v>38284</v>
      </c>
      <c r="I2689">
        <v>1.2685999999999999</v>
      </c>
      <c r="J2689">
        <v>1.2667999999999999</v>
      </c>
      <c r="K2689">
        <v>1.2739</v>
      </c>
      <c r="L2689">
        <v>1.2735000000000001</v>
      </c>
      <c r="N2689" s="3">
        <v>38001</v>
      </c>
      <c r="O2689" s="2">
        <v>419.5</v>
      </c>
      <c r="P2689" s="2">
        <v>407.5</v>
      </c>
      <c r="Q2689" s="2">
        <v>420</v>
      </c>
      <c r="R2689" s="2">
        <v>408.25</v>
      </c>
    </row>
    <row r="2690" spans="8:18" x14ac:dyDescent="0.25">
      <c r="H2690" s="3">
        <v>38283</v>
      </c>
      <c r="I2690">
        <v>1.2681</v>
      </c>
      <c r="J2690">
        <v>1.2681</v>
      </c>
      <c r="K2690">
        <v>1.2690999999999999</v>
      </c>
      <c r="L2690">
        <v>1.2685999999999999</v>
      </c>
      <c r="N2690" s="3">
        <v>38000</v>
      </c>
      <c r="O2690" s="2">
        <v>424</v>
      </c>
      <c r="P2690" s="2">
        <v>417</v>
      </c>
      <c r="Q2690" s="2">
        <v>424.5</v>
      </c>
      <c r="R2690" s="2">
        <v>419</v>
      </c>
    </row>
    <row r="2691" spans="8:18" x14ac:dyDescent="0.25">
      <c r="H2691" s="3">
        <v>38282</v>
      </c>
      <c r="I2691">
        <v>1.2612000000000001</v>
      </c>
      <c r="J2691">
        <v>1.2598</v>
      </c>
      <c r="K2691">
        <v>1.2689999999999999</v>
      </c>
      <c r="L2691">
        <v>1.2681</v>
      </c>
      <c r="N2691" s="3">
        <v>37999</v>
      </c>
      <c r="O2691" s="2">
        <v>424.25</v>
      </c>
      <c r="P2691" s="2">
        <v>422.3</v>
      </c>
      <c r="Q2691" s="2">
        <v>426.5</v>
      </c>
      <c r="R2691" s="2">
        <v>423.75</v>
      </c>
    </row>
    <row r="2692" spans="8:18" x14ac:dyDescent="0.25">
      <c r="H2692" s="3">
        <v>38281</v>
      </c>
      <c r="I2692">
        <v>1.2579</v>
      </c>
      <c r="J2692">
        <v>1.2573000000000001</v>
      </c>
      <c r="K2692">
        <v>1.2646999999999999</v>
      </c>
      <c r="L2692">
        <v>1.2609999999999999</v>
      </c>
      <c r="N2692" s="3">
        <v>37998</v>
      </c>
      <c r="O2692" s="2">
        <v>426.25</v>
      </c>
      <c r="P2692" s="2">
        <v>422.8</v>
      </c>
      <c r="Q2692" s="2">
        <v>428.75</v>
      </c>
      <c r="R2692" s="2">
        <v>424.5</v>
      </c>
    </row>
    <row r="2693" spans="8:18" x14ac:dyDescent="0.25">
      <c r="H2693" s="3">
        <v>38280</v>
      </c>
      <c r="I2693">
        <v>1.2511000000000001</v>
      </c>
      <c r="J2693">
        <v>1.2494000000000001</v>
      </c>
      <c r="K2693">
        <v>1.2626999999999999</v>
      </c>
      <c r="L2693">
        <v>1.2579</v>
      </c>
      <c r="N2693" s="3">
        <v>37997</v>
      </c>
      <c r="O2693" s="2">
        <v>421.7</v>
      </c>
      <c r="P2693" s="2">
        <v>421.7</v>
      </c>
      <c r="Q2693" s="2">
        <v>421.7</v>
      </c>
      <c r="R2693" s="2">
        <v>421.7</v>
      </c>
    </row>
    <row r="2694" spans="8:18" x14ac:dyDescent="0.25">
      <c r="H2694" s="3">
        <v>38279</v>
      </c>
      <c r="I2694">
        <v>1.2477</v>
      </c>
      <c r="J2694">
        <v>1.2450000000000001</v>
      </c>
      <c r="K2694">
        <v>1.2525999999999999</v>
      </c>
      <c r="L2694">
        <v>1.2512000000000001</v>
      </c>
      <c r="N2694" s="3">
        <v>37996</v>
      </c>
      <c r="O2694" s="2">
        <v>425.75</v>
      </c>
      <c r="P2694" s="2">
        <v>425.75</v>
      </c>
      <c r="Q2694" s="2">
        <v>426.25</v>
      </c>
      <c r="R2694" s="2">
        <v>426</v>
      </c>
    </row>
    <row r="2695" spans="8:18" x14ac:dyDescent="0.25">
      <c r="H2695" s="3">
        <v>38278</v>
      </c>
      <c r="I2695">
        <v>1.2481</v>
      </c>
      <c r="J2695">
        <v>1.246</v>
      </c>
      <c r="K2695">
        <v>1.2533000000000001</v>
      </c>
      <c r="L2695">
        <v>1.2478</v>
      </c>
      <c r="N2695" s="3">
        <v>37995</v>
      </c>
      <c r="O2695" s="2">
        <v>423.25</v>
      </c>
      <c r="P2695" s="2">
        <v>419.25</v>
      </c>
      <c r="Q2695" s="2">
        <v>427.05</v>
      </c>
      <c r="R2695" s="2">
        <v>426.25</v>
      </c>
    </row>
    <row r="2696" spans="8:18" x14ac:dyDescent="0.25">
      <c r="H2696" s="3">
        <v>38277</v>
      </c>
      <c r="I2696">
        <v>1.2475000000000001</v>
      </c>
      <c r="J2696">
        <v>1.246</v>
      </c>
      <c r="K2696">
        <v>1.2504999999999999</v>
      </c>
      <c r="L2696">
        <v>1.2481</v>
      </c>
      <c r="N2696" s="3">
        <v>37994</v>
      </c>
      <c r="O2696" s="2">
        <v>420.25</v>
      </c>
      <c r="P2696" s="2">
        <v>416.75</v>
      </c>
      <c r="Q2696" s="2">
        <v>425</v>
      </c>
      <c r="R2696" s="2">
        <v>423.5</v>
      </c>
    </row>
    <row r="2697" spans="8:18" x14ac:dyDescent="0.25">
      <c r="H2697" s="3">
        <v>38276</v>
      </c>
      <c r="I2697">
        <v>1.2468999999999999</v>
      </c>
      <c r="J2697">
        <v>1.2457</v>
      </c>
      <c r="K2697">
        <v>1.2478</v>
      </c>
      <c r="L2697">
        <v>1.2475000000000001</v>
      </c>
      <c r="N2697" s="3">
        <v>37993</v>
      </c>
      <c r="O2697" s="2">
        <v>421.75</v>
      </c>
      <c r="P2697" s="2">
        <v>419.5</v>
      </c>
      <c r="Q2697" s="2">
        <v>424.35</v>
      </c>
      <c r="R2697" s="2">
        <v>420</v>
      </c>
    </row>
    <row r="2698" spans="8:18" x14ac:dyDescent="0.25">
      <c r="H2698" s="3">
        <v>38275</v>
      </c>
      <c r="I2698">
        <v>1.2384999999999999</v>
      </c>
      <c r="J2698">
        <v>1.2379</v>
      </c>
      <c r="K2698">
        <v>1.2494000000000001</v>
      </c>
      <c r="L2698">
        <v>1.2468999999999999</v>
      </c>
      <c r="N2698" s="3">
        <v>37992</v>
      </c>
      <c r="O2698" s="2">
        <v>423.3</v>
      </c>
      <c r="P2698" s="2">
        <v>420.9</v>
      </c>
      <c r="Q2698" s="2">
        <v>430.5</v>
      </c>
      <c r="R2698" s="2">
        <v>422</v>
      </c>
    </row>
    <row r="2699" spans="8:18" x14ac:dyDescent="0.25">
      <c r="H2699" s="3">
        <v>38274</v>
      </c>
      <c r="I2699">
        <v>1.2252000000000001</v>
      </c>
      <c r="J2699">
        <v>1.2252000000000001</v>
      </c>
      <c r="K2699">
        <v>1.2418</v>
      </c>
      <c r="L2699">
        <v>1.2383</v>
      </c>
      <c r="N2699" s="3">
        <v>37991</v>
      </c>
      <c r="O2699" s="2">
        <v>415.75</v>
      </c>
      <c r="P2699" s="2">
        <v>415.15</v>
      </c>
      <c r="Q2699" s="2">
        <v>424.6</v>
      </c>
      <c r="R2699" s="2">
        <v>423.25</v>
      </c>
    </row>
    <row r="2700" spans="8:18" x14ac:dyDescent="0.25">
      <c r="H2700" s="3">
        <v>38273</v>
      </c>
      <c r="I2700">
        <v>1.2315</v>
      </c>
      <c r="J2700">
        <v>1.2229000000000001</v>
      </c>
      <c r="K2700">
        <v>1.2338</v>
      </c>
      <c r="L2700">
        <v>1.2252000000000001</v>
      </c>
      <c r="N2700" s="3">
        <v>37990</v>
      </c>
      <c r="O2700" s="2">
        <v>414.9</v>
      </c>
      <c r="P2700" s="2">
        <v>414.55</v>
      </c>
      <c r="Q2700" s="2">
        <v>416.875</v>
      </c>
      <c r="R2700" s="2">
        <v>414.8</v>
      </c>
    </row>
    <row r="2701" spans="8:18" x14ac:dyDescent="0.25">
      <c r="H2701" s="3">
        <v>38272</v>
      </c>
      <c r="I2701">
        <v>1.2372000000000001</v>
      </c>
      <c r="J2701">
        <v>1.2284999999999999</v>
      </c>
      <c r="K2701">
        <v>1.2373000000000001</v>
      </c>
      <c r="L2701">
        <v>1.2316</v>
      </c>
      <c r="N2701" s="3">
        <v>37989</v>
      </c>
      <c r="O2701" s="2">
        <v>415.42500000000001</v>
      </c>
      <c r="P2701" s="2">
        <v>414.5</v>
      </c>
      <c r="Q2701" s="2">
        <v>415.6</v>
      </c>
      <c r="R2701" s="2">
        <v>414.9</v>
      </c>
    </row>
    <row r="2702" spans="8:18" x14ac:dyDescent="0.25">
      <c r="H2702" s="3">
        <v>38271</v>
      </c>
      <c r="I2702">
        <v>1.2411000000000001</v>
      </c>
      <c r="J2702">
        <v>1.2366999999999999</v>
      </c>
      <c r="K2702">
        <v>1.2414000000000001</v>
      </c>
      <c r="L2702">
        <v>1.2370000000000001</v>
      </c>
      <c r="N2702" s="3">
        <v>37988</v>
      </c>
      <c r="O2702" s="2">
        <v>415</v>
      </c>
      <c r="P2702" s="2">
        <v>414.5</v>
      </c>
      <c r="Q2702" s="2">
        <v>416.25</v>
      </c>
      <c r="R2702" s="2">
        <v>414.75</v>
      </c>
    </row>
    <row r="2703" spans="8:18" x14ac:dyDescent="0.25">
      <c r="H2703" s="3">
        <v>38270</v>
      </c>
      <c r="I2703">
        <v>1.2404999999999999</v>
      </c>
      <c r="J2703">
        <v>1.2401</v>
      </c>
      <c r="K2703">
        <v>1.2433000000000001</v>
      </c>
      <c r="L2703">
        <v>1.2406999999999999</v>
      </c>
      <c r="N2703" s="3">
        <v>37987</v>
      </c>
      <c r="O2703" s="2">
        <v>415.6</v>
      </c>
      <c r="P2703" s="2">
        <v>414.8</v>
      </c>
      <c r="Q2703" s="2">
        <v>416.1</v>
      </c>
      <c r="R2703" s="2">
        <v>415</v>
      </c>
    </row>
    <row r="2704" spans="8:18" x14ac:dyDescent="0.25">
      <c r="H2704" s="3">
        <v>38269</v>
      </c>
      <c r="I2704">
        <v>1.2406999999999999</v>
      </c>
      <c r="J2704">
        <v>1.2404999999999999</v>
      </c>
      <c r="K2704">
        <v>1.2433000000000001</v>
      </c>
      <c r="L2704">
        <v>1.2404999999999999</v>
      </c>
      <c r="N2704" s="3">
        <v>37986</v>
      </c>
      <c r="O2704" s="2">
        <v>416.1</v>
      </c>
      <c r="P2704" s="2">
        <v>413.95</v>
      </c>
      <c r="Q2704" s="2">
        <v>417.4</v>
      </c>
      <c r="R2704" s="2">
        <v>414.8</v>
      </c>
    </row>
    <row r="2705" spans="8:18" x14ac:dyDescent="0.25">
      <c r="H2705" s="3">
        <v>38268</v>
      </c>
      <c r="I2705">
        <v>1.2290000000000001</v>
      </c>
      <c r="J2705">
        <v>1.2282999999999999</v>
      </c>
      <c r="K2705">
        <v>1.2430000000000001</v>
      </c>
      <c r="L2705">
        <v>1.2406999999999999</v>
      </c>
      <c r="N2705" s="3">
        <v>37985</v>
      </c>
      <c r="O2705" s="2">
        <v>414.2</v>
      </c>
      <c r="P2705" s="2">
        <v>414.1</v>
      </c>
      <c r="Q2705" s="2">
        <v>417.45</v>
      </c>
      <c r="R2705" s="2">
        <v>416</v>
      </c>
    </row>
    <row r="2706" spans="8:18" x14ac:dyDescent="0.25">
      <c r="H2706" s="3">
        <v>38267</v>
      </c>
      <c r="I2706">
        <v>1.2284999999999999</v>
      </c>
      <c r="J2706">
        <v>1.2272000000000001</v>
      </c>
      <c r="K2706">
        <v>1.2310000000000001</v>
      </c>
      <c r="L2706">
        <v>1.2294</v>
      </c>
      <c r="N2706" s="3">
        <v>37984</v>
      </c>
      <c r="O2706" s="2">
        <v>411.5</v>
      </c>
      <c r="P2706" s="2">
        <v>411.5</v>
      </c>
      <c r="Q2706" s="2">
        <v>415.4</v>
      </c>
      <c r="R2706" s="2">
        <v>414.4</v>
      </c>
    </row>
    <row r="2707" spans="8:18" x14ac:dyDescent="0.25">
      <c r="H2707" s="3">
        <v>38266</v>
      </c>
      <c r="I2707">
        <v>1.2313000000000001</v>
      </c>
      <c r="J2707">
        <v>1.2246999999999999</v>
      </c>
      <c r="K2707">
        <v>1.232</v>
      </c>
      <c r="L2707">
        <v>1.2283999999999999</v>
      </c>
      <c r="N2707" s="3">
        <v>37983</v>
      </c>
      <c r="O2707" s="2">
        <v>411</v>
      </c>
      <c r="P2707" s="2">
        <v>410.2</v>
      </c>
      <c r="Q2707" s="2">
        <v>411</v>
      </c>
      <c r="R2707" s="2">
        <v>410.2</v>
      </c>
    </row>
    <row r="2708" spans="8:18" x14ac:dyDescent="0.25">
      <c r="H2708" s="3">
        <v>38265</v>
      </c>
      <c r="I2708">
        <v>1.2281</v>
      </c>
      <c r="J2708">
        <v>1.2262999999999999</v>
      </c>
      <c r="K2708">
        <v>1.2326999999999999</v>
      </c>
      <c r="L2708">
        <v>1.2313000000000001</v>
      </c>
      <c r="N2708" s="3">
        <v>37982</v>
      </c>
      <c r="O2708" s="2">
        <v>411.75</v>
      </c>
      <c r="P2708" s="2">
        <v>411.5</v>
      </c>
      <c r="Q2708" s="2">
        <v>412.2</v>
      </c>
      <c r="R2708" s="2">
        <v>411.5</v>
      </c>
    </row>
    <row r="2709" spans="8:18" x14ac:dyDescent="0.25">
      <c r="H2709" s="3">
        <v>38264</v>
      </c>
      <c r="I2709">
        <v>1.2388999999999999</v>
      </c>
      <c r="J2709">
        <v>1.2257</v>
      </c>
      <c r="K2709">
        <v>1.2391000000000001</v>
      </c>
      <c r="L2709">
        <v>1.2278</v>
      </c>
      <c r="N2709" s="3">
        <v>37981</v>
      </c>
      <c r="O2709" s="2">
        <v>412.75</v>
      </c>
      <c r="P2709" s="2">
        <v>411.7</v>
      </c>
      <c r="Q2709" s="2">
        <v>413.5</v>
      </c>
      <c r="R2709" s="2">
        <v>412</v>
      </c>
    </row>
    <row r="2710" spans="8:18" x14ac:dyDescent="0.25">
      <c r="H2710" s="3">
        <v>38263</v>
      </c>
      <c r="I2710">
        <v>1.2393000000000001</v>
      </c>
      <c r="J2710">
        <v>1.2385999999999999</v>
      </c>
      <c r="K2710">
        <v>1.2438</v>
      </c>
      <c r="L2710">
        <v>1.2386999999999999</v>
      </c>
      <c r="N2710" s="3">
        <v>37980</v>
      </c>
      <c r="O2710" s="2">
        <v>411.65</v>
      </c>
      <c r="P2710" s="2">
        <v>411.6</v>
      </c>
      <c r="Q2710" s="2">
        <v>413.5</v>
      </c>
      <c r="R2710" s="2">
        <v>411.6</v>
      </c>
    </row>
    <row r="2711" spans="8:18" x14ac:dyDescent="0.25">
      <c r="H2711" s="3">
        <v>38262</v>
      </c>
      <c r="I2711">
        <v>1.2401</v>
      </c>
      <c r="J2711">
        <v>1.2393000000000001</v>
      </c>
      <c r="K2711">
        <v>1.2438</v>
      </c>
      <c r="L2711">
        <v>1.2393000000000001</v>
      </c>
      <c r="N2711" s="3">
        <v>37979</v>
      </c>
      <c r="O2711" s="2">
        <v>411.25</v>
      </c>
      <c r="P2711" s="2">
        <v>410.15</v>
      </c>
      <c r="Q2711" s="2">
        <v>412.15</v>
      </c>
      <c r="R2711" s="2">
        <v>411.65</v>
      </c>
    </row>
    <row r="2712" spans="8:18" x14ac:dyDescent="0.25">
      <c r="H2712" s="3">
        <v>38261</v>
      </c>
      <c r="I2712">
        <v>1.2425999999999999</v>
      </c>
      <c r="J2712">
        <v>1.2383999999999999</v>
      </c>
      <c r="K2712">
        <v>1.2432000000000001</v>
      </c>
      <c r="L2712">
        <v>1.2401</v>
      </c>
      <c r="N2712" s="3">
        <v>37978</v>
      </c>
      <c r="O2712" s="2">
        <v>409.6</v>
      </c>
      <c r="P2712" s="2">
        <v>408.4</v>
      </c>
      <c r="Q2712" s="2">
        <v>410.75</v>
      </c>
      <c r="R2712" s="2">
        <v>410.5</v>
      </c>
    </row>
    <row r="2713" spans="8:18" x14ac:dyDescent="0.25">
      <c r="H2713" s="3">
        <v>38260</v>
      </c>
      <c r="I2713">
        <v>1.2327999999999999</v>
      </c>
      <c r="J2713">
        <v>1.2314000000000001</v>
      </c>
      <c r="K2713">
        <v>1.2442</v>
      </c>
      <c r="L2713">
        <v>1.2427999999999999</v>
      </c>
      <c r="N2713" s="3">
        <v>37977</v>
      </c>
      <c r="O2713" s="2">
        <v>408.25</v>
      </c>
      <c r="P2713" s="2">
        <v>408.25</v>
      </c>
      <c r="Q2713" s="2">
        <v>411.5</v>
      </c>
      <c r="R2713" s="2">
        <v>409.75</v>
      </c>
    </row>
    <row r="2714" spans="8:18" x14ac:dyDescent="0.25">
      <c r="H2714" s="3">
        <v>38259</v>
      </c>
      <c r="I2714">
        <v>1.2315</v>
      </c>
      <c r="J2714">
        <v>1.2289000000000001</v>
      </c>
      <c r="K2714">
        <v>1.2338</v>
      </c>
      <c r="L2714">
        <v>1.2330000000000001</v>
      </c>
      <c r="N2714" s="3">
        <v>37976</v>
      </c>
      <c r="O2714" s="2">
        <v>410</v>
      </c>
      <c r="P2714" s="2">
        <v>409.1</v>
      </c>
      <c r="Q2714" s="2">
        <v>410.25</v>
      </c>
      <c r="R2714" s="2">
        <v>409.1</v>
      </c>
    </row>
    <row r="2715" spans="8:18" x14ac:dyDescent="0.25">
      <c r="H2715" s="3">
        <v>38258</v>
      </c>
      <c r="I2715">
        <v>1.2299</v>
      </c>
      <c r="J2715">
        <v>1.2279</v>
      </c>
      <c r="K2715">
        <v>1.2345999999999999</v>
      </c>
      <c r="L2715">
        <v>1.2314000000000001</v>
      </c>
      <c r="N2715" s="3">
        <v>37975</v>
      </c>
      <c r="O2715" s="2">
        <v>408.5</v>
      </c>
      <c r="P2715" s="2">
        <v>408.5</v>
      </c>
      <c r="Q2715" s="2">
        <v>409.25</v>
      </c>
      <c r="R2715" s="2">
        <v>409.1</v>
      </c>
    </row>
    <row r="2716" spans="8:18" x14ac:dyDescent="0.25">
      <c r="H2716" s="3">
        <v>38257</v>
      </c>
      <c r="I2716">
        <v>1.2276</v>
      </c>
      <c r="J2716">
        <v>1.2244999999999999</v>
      </c>
      <c r="K2716">
        <v>1.2313000000000001</v>
      </c>
      <c r="L2716">
        <v>1.2302</v>
      </c>
      <c r="N2716" s="3">
        <v>37974</v>
      </c>
      <c r="O2716" s="2">
        <v>410.4</v>
      </c>
      <c r="P2716" s="2">
        <v>407.05</v>
      </c>
      <c r="Q2716" s="2">
        <v>411</v>
      </c>
      <c r="R2716" s="2">
        <v>409.1</v>
      </c>
    </row>
    <row r="2717" spans="8:18" x14ac:dyDescent="0.25">
      <c r="H2717" s="3">
        <v>38256</v>
      </c>
      <c r="I2717">
        <v>1.226</v>
      </c>
      <c r="J2717">
        <v>1.226</v>
      </c>
      <c r="K2717">
        <v>1.2363</v>
      </c>
      <c r="L2717">
        <v>1.2274</v>
      </c>
      <c r="N2717" s="3">
        <v>37973</v>
      </c>
      <c r="O2717" s="2">
        <v>412.25</v>
      </c>
      <c r="P2717" s="2">
        <v>407.35</v>
      </c>
      <c r="Q2717" s="2">
        <v>412.25</v>
      </c>
      <c r="R2717" s="2">
        <v>410.5</v>
      </c>
    </row>
    <row r="2718" spans="8:18" x14ac:dyDescent="0.25">
      <c r="H2718" s="3">
        <v>38255</v>
      </c>
      <c r="I2718">
        <v>1.2269000000000001</v>
      </c>
      <c r="J2718">
        <v>1.2256</v>
      </c>
      <c r="K2718">
        <v>1.2363</v>
      </c>
      <c r="L2718">
        <v>1.226</v>
      </c>
      <c r="N2718" s="3">
        <v>37972</v>
      </c>
      <c r="O2718" s="2">
        <v>407.5</v>
      </c>
      <c r="P2718" s="2">
        <v>406.9</v>
      </c>
      <c r="Q2718" s="2">
        <v>412.4</v>
      </c>
      <c r="R2718" s="2">
        <v>412.25</v>
      </c>
    </row>
    <row r="2719" spans="8:18" x14ac:dyDescent="0.25">
      <c r="H2719" s="3">
        <v>38254</v>
      </c>
      <c r="I2719">
        <v>1.2277</v>
      </c>
      <c r="J2719">
        <v>1.2236</v>
      </c>
      <c r="K2719">
        <v>1.2361</v>
      </c>
      <c r="L2719">
        <v>1.2269000000000001</v>
      </c>
      <c r="N2719" s="3">
        <v>37971</v>
      </c>
      <c r="O2719" s="2">
        <v>410</v>
      </c>
      <c r="P2719" s="2">
        <v>406.75</v>
      </c>
      <c r="Q2719" s="2">
        <v>410.2</v>
      </c>
      <c r="R2719" s="2">
        <v>407</v>
      </c>
    </row>
    <row r="2720" spans="8:18" x14ac:dyDescent="0.25">
      <c r="H2720" s="3">
        <v>38253</v>
      </c>
      <c r="I2720">
        <v>1.2265999999999999</v>
      </c>
      <c r="J2720">
        <v>1.2254</v>
      </c>
      <c r="K2720">
        <v>1.2330000000000001</v>
      </c>
      <c r="L2720">
        <v>1.2273000000000001</v>
      </c>
      <c r="N2720" s="3">
        <v>37970</v>
      </c>
      <c r="O2720" s="2">
        <v>408</v>
      </c>
      <c r="P2720" s="2">
        <v>401</v>
      </c>
      <c r="Q2720" s="2">
        <v>410.6</v>
      </c>
      <c r="R2720" s="2">
        <v>409</v>
      </c>
    </row>
    <row r="2721" spans="8:18" x14ac:dyDescent="0.25">
      <c r="H2721" s="3">
        <v>38252</v>
      </c>
      <c r="I2721">
        <v>1.2324999999999999</v>
      </c>
      <c r="J2721">
        <v>1.2230000000000001</v>
      </c>
      <c r="K2721">
        <v>1.2330000000000001</v>
      </c>
      <c r="L2721">
        <v>1.2264999999999999</v>
      </c>
      <c r="N2721" s="3">
        <v>37969</v>
      </c>
      <c r="O2721" s="2">
        <v>405.75</v>
      </c>
      <c r="P2721" s="2">
        <v>405.75</v>
      </c>
      <c r="Q2721" s="2">
        <v>408.9</v>
      </c>
      <c r="R2721" s="2">
        <v>408.9</v>
      </c>
    </row>
    <row r="2722" spans="8:18" x14ac:dyDescent="0.25">
      <c r="H2722" s="3">
        <v>38251</v>
      </c>
      <c r="I2722">
        <v>1.2171000000000001</v>
      </c>
      <c r="J2722">
        <v>1.2166999999999999</v>
      </c>
      <c r="K2722">
        <v>1.2343999999999999</v>
      </c>
      <c r="L2722">
        <v>1.2324999999999999</v>
      </c>
      <c r="N2722" s="3">
        <v>37968</v>
      </c>
      <c r="O2722" s="2">
        <v>408.25</v>
      </c>
      <c r="P2722" s="2">
        <v>408.25</v>
      </c>
      <c r="Q2722" s="2">
        <v>409</v>
      </c>
      <c r="R2722" s="2">
        <v>408.5</v>
      </c>
    </row>
    <row r="2723" spans="8:18" x14ac:dyDescent="0.25">
      <c r="H2723" s="3">
        <v>38250</v>
      </c>
      <c r="I2723">
        <v>1.2163999999999999</v>
      </c>
      <c r="J2723">
        <v>1.2123999999999999</v>
      </c>
      <c r="K2723">
        <v>1.2178</v>
      </c>
      <c r="L2723">
        <v>1.2171000000000001</v>
      </c>
      <c r="N2723" s="3">
        <v>37967</v>
      </c>
      <c r="O2723" s="2">
        <v>404.9</v>
      </c>
      <c r="P2723" s="2">
        <v>404.25</v>
      </c>
      <c r="Q2723" s="2">
        <v>409.2</v>
      </c>
      <c r="R2723" s="2">
        <v>408.9</v>
      </c>
    </row>
    <row r="2724" spans="8:18" x14ac:dyDescent="0.25">
      <c r="H2724" s="3">
        <v>38249</v>
      </c>
      <c r="I2724">
        <v>1.2182999999999999</v>
      </c>
      <c r="J2724">
        <v>1.2158</v>
      </c>
      <c r="K2724">
        <v>1.2222999999999999</v>
      </c>
      <c r="L2724">
        <v>1.2164999999999999</v>
      </c>
      <c r="N2724" s="3">
        <v>37966</v>
      </c>
      <c r="O2724" s="2">
        <v>404.5</v>
      </c>
      <c r="P2724" s="2">
        <v>402.25</v>
      </c>
      <c r="Q2724" s="2">
        <v>406.1</v>
      </c>
      <c r="R2724" s="2">
        <v>404.75</v>
      </c>
    </row>
    <row r="2725" spans="8:18" x14ac:dyDescent="0.25">
      <c r="H2725" s="3">
        <v>38248</v>
      </c>
      <c r="I2725">
        <v>1.2186999999999999</v>
      </c>
      <c r="J2725">
        <v>1.2175</v>
      </c>
      <c r="K2725">
        <v>1.2222999999999999</v>
      </c>
      <c r="L2725">
        <v>1.2182999999999999</v>
      </c>
      <c r="N2725" s="3">
        <v>37965</v>
      </c>
      <c r="O2725" s="2">
        <v>408.1</v>
      </c>
      <c r="P2725" s="2">
        <v>404.7</v>
      </c>
      <c r="Q2725" s="2">
        <v>411.7</v>
      </c>
      <c r="R2725" s="2">
        <v>405.15</v>
      </c>
    </row>
    <row r="2726" spans="8:18" x14ac:dyDescent="0.25">
      <c r="H2726" s="3">
        <v>38247</v>
      </c>
      <c r="I2726">
        <v>1.2182999999999999</v>
      </c>
      <c r="J2726">
        <v>1.2158</v>
      </c>
      <c r="K2726">
        <v>1.2221</v>
      </c>
      <c r="L2726">
        <v>1.2186999999999999</v>
      </c>
      <c r="N2726" s="3">
        <v>37964</v>
      </c>
      <c r="O2726" s="2">
        <v>406</v>
      </c>
      <c r="P2726" s="2">
        <v>405.2</v>
      </c>
      <c r="Q2726" s="2">
        <v>409.3</v>
      </c>
      <c r="R2726" s="2">
        <v>408</v>
      </c>
    </row>
    <row r="2727" spans="8:18" x14ac:dyDescent="0.25">
      <c r="H2727" s="3">
        <v>38246</v>
      </c>
      <c r="I2727">
        <v>1.2146999999999999</v>
      </c>
      <c r="J2727">
        <v>1.2121</v>
      </c>
      <c r="K2727">
        <v>1.2196</v>
      </c>
      <c r="L2727">
        <v>1.2183999999999999</v>
      </c>
      <c r="N2727" s="3">
        <v>37963</v>
      </c>
      <c r="O2727" s="2">
        <v>405.8</v>
      </c>
      <c r="P2727" s="2">
        <v>404.65</v>
      </c>
      <c r="Q2727" s="2">
        <v>409.1</v>
      </c>
      <c r="R2727" s="2">
        <v>406.75</v>
      </c>
    </row>
    <row r="2728" spans="8:18" x14ac:dyDescent="0.25">
      <c r="H2728" s="3">
        <v>38245</v>
      </c>
      <c r="I2728">
        <v>1.2246999999999999</v>
      </c>
      <c r="J2728">
        <v>1.2134</v>
      </c>
      <c r="K2728">
        <v>1.2259</v>
      </c>
      <c r="L2728">
        <v>1.2144999999999999</v>
      </c>
      <c r="N2728" s="3">
        <v>37962</v>
      </c>
      <c r="O2728" s="2">
        <v>406.1</v>
      </c>
      <c r="P2728" s="2">
        <v>406.1</v>
      </c>
      <c r="Q2728" s="2">
        <v>406.1</v>
      </c>
      <c r="R2728" s="2">
        <v>406.1</v>
      </c>
    </row>
    <row r="2729" spans="8:18" x14ac:dyDescent="0.25">
      <c r="H2729" s="3">
        <v>38244</v>
      </c>
      <c r="I2729">
        <v>1.2263999999999999</v>
      </c>
      <c r="J2729">
        <v>1.2223999999999999</v>
      </c>
      <c r="K2729">
        <v>1.2292000000000001</v>
      </c>
      <c r="L2729">
        <v>1.2248000000000001</v>
      </c>
      <c r="N2729" s="3">
        <v>37961</v>
      </c>
      <c r="O2729" s="2">
        <v>405.5</v>
      </c>
      <c r="P2729" s="2">
        <v>405</v>
      </c>
      <c r="Q2729" s="2">
        <v>405.75</v>
      </c>
      <c r="R2729" s="2">
        <v>405</v>
      </c>
    </row>
    <row r="2730" spans="8:18" x14ac:dyDescent="0.25">
      <c r="H2730" s="3">
        <v>38243</v>
      </c>
      <c r="I2730">
        <v>1.2284999999999999</v>
      </c>
      <c r="J2730">
        <v>1.2222</v>
      </c>
      <c r="K2730">
        <v>1.2285999999999999</v>
      </c>
      <c r="L2730">
        <v>1.2263999999999999</v>
      </c>
      <c r="N2730" s="3">
        <v>37960</v>
      </c>
      <c r="O2730" s="2">
        <v>402</v>
      </c>
      <c r="P2730" s="2">
        <v>398.85</v>
      </c>
      <c r="Q2730" s="2">
        <v>406.35</v>
      </c>
      <c r="R2730" s="2">
        <v>406.1</v>
      </c>
    </row>
    <row r="2731" spans="8:18" x14ac:dyDescent="0.25">
      <c r="H2731" s="3">
        <v>38242</v>
      </c>
      <c r="I2731">
        <v>1.2282</v>
      </c>
      <c r="J2731">
        <v>1.2233000000000001</v>
      </c>
      <c r="K2731">
        <v>1.2310000000000001</v>
      </c>
      <c r="L2731">
        <v>1.2282</v>
      </c>
      <c r="N2731" s="3">
        <v>37959</v>
      </c>
      <c r="O2731" s="2">
        <v>404</v>
      </c>
      <c r="P2731" s="2">
        <v>399.45</v>
      </c>
      <c r="Q2731" s="2">
        <v>404.6</v>
      </c>
      <c r="R2731" s="2">
        <v>402.5</v>
      </c>
    </row>
    <row r="2732" spans="8:18" x14ac:dyDescent="0.25">
      <c r="H2732" s="3">
        <v>38241</v>
      </c>
      <c r="I2732">
        <v>1.2244999999999999</v>
      </c>
      <c r="J2732">
        <v>1.2244999999999999</v>
      </c>
      <c r="K2732">
        <v>1.2310000000000001</v>
      </c>
      <c r="L2732">
        <v>1.2282</v>
      </c>
      <c r="N2732" s="3">
        <v>37958</v>
      </c>
      <c r="O2732" s="2">
        <v>403.5</v>
      </c>
      <c r="P2732" s="2">
        <v>400.7</v>
      </c>
      <c r="Q2732" s="2">
        <v>404.4</v>
      </c>
      <c r="R2732" s="2">
        <v>404.4</v>
      </c>
    </row>
    <row r="2733" spans="8:18" x14ac:dyDescent="0.25">
      <c r="H2733" s="3">
        <v>38240</v>
      </c>
      <c r="I2733">
        <v>1.2233000000000001</v>
      </c>
      <c r="J2733">
        <v>1.2201</v>
      </c>
      <c r="K2733">
        <v>1.2303999999999999</v>
      </c>
      <c r="L2733">
        <v>1.2245999999999999</v>
      </c>
      <c r="N2733" s="3">
        <v>37957</v>
      </c>
      <c r="O2733" s="2">
        <v>402</v>
      </c>
      <c r="P2733" s="2">
        <v>398.9</v>
      </c>
      <c r="Q2733" s="2">
        <v>405.55</v>
      </c>
      <c r="R2733" s="2">
        <v>403</v>
      </c>
    </row>
    <row r="2734" spans="8:18" x14ac:dyDescent="0.25">
      <c r="H2734" s="3">
        <v>38239</v>
      </c>
      <c r="I2734">
        <v>1.2179</v>
      </c>
      <c r="J2734">
        <v>1.2157</v>
      </c>
      <c r="K2734">
        <v>1.2248000000000001</v>
      </c>
      <c r="L2734">
        <v>1.2236</v>
      </c>
      <c r="N2734" s="3">
        <v>37956</v>
      </c>
      <c r="O2734" s="2">
        <v>398.25</v>
      </c>
      <c r="P2734" s="2">
        <v>396.45</v>
      </c>
      <c r="Q2734" s="2">
        <v>403</v>
      </c>
      <c r="R2734" s="2">
        <v>403</v>
      </c>
    </row>
    <row r="2735" spans="8:18" x14ac:dyDescent="0.25">
      <c r="H2735" s="3">
        <v>38238</v>
      </c>
      <c r="I2735">
        <v>1.2083999999999999</v>
      </c>
      <c r="J2735">
        <v>1.2025999999999999</v>
      </c>
      <c r="K2735">
        <v>1.2190000000000001</v>
      </c>
      <c r="L2735">
        <v>1.2181</v>
      </c>
      <c r="N2735" s="3">
        <v>37955</v>
      </c>
      <c r="O2735" s="2">
        <v>395.25</v>
      </c>
      <c r="P2735" s="2">
        <v>395.25</v>
      </c>
      <c r="Q2735" s="2">
        <v>397.5</v>
      </c>
      <c r="R2735" s="2">
        <v>397.5</v>
      </c>
    </row>
    <row r="2736" spans="8:18" x14ac:dyDescent="0.25">
      <c r="H2736" s="3">
        <v>38237</v>
      </c>
      <c r="I2736">
        <v>1.2061999999999999</v>
      </c>
      <c r="J2736">
        <v>1.2051000000000001</v>
      </c>
      <c r="K2736">
        <v>1.2110000000000001</v>
      </c>
      <c r="L2736">
        <v>1.2085999999999999</v>
      </c>
      <c r="N2736" s="3">
        <v>37954</v>
      </c>
      <c r="O2736" s="2">
        <v>397.5</v>
      </c>
      <c r="P2736" s="2">
        <v>397.5</v>
      </c>
      <c r="Q2736" s="2">
        <v>398.25</v>
      </c>
      <c r="R2736" s="2">
        <v>397.5</v>
      </c>
    </row>
    <row r="2737" spans="8:18" x14ac:dyDescent="0.25">
      <c r="H2737" s="3">
        <v>38236</v>
      </c>
      <c r="I2737">
        <v>1.2067000000000001</v>
      </c>
      <c r="J2737">
        <v>1.2043999999999999</v>
      </c>
      <c r="K2737">
        <v>1.208</v>
      </c>
      <c r="L2737">
        <v>1.2063999999999999</v>
      </c>
      <c r="N2737" s="3">
        <v>37953</v>
      </c>
      <c r="O2737" s="2">
        <v>395</v>
      </c>
      <c r="P2737" s="2">
        <v>394.75</v>
      </c>
      <c r="Q2737" s="2">
        <v>398.75</v>
      </c>
      <c r="R2737" s="2">
        <v>397.5</v>
      </c>
    </row>
    <row r="2738" spans="8:18" x14ac:dyDescent="0.25">
      <c r="H2738" s="3">
        <v>38235</v>
      </c>
      <c r="I2738">
        <v>1.2054</v>
      </c>
      <c r="J2738">
        <v>1.2041999999999999</v>
      </c>
      <c r="K2738">
        <v>1.2195</v>
      </c>
      <c r="L2738">
        <v>1.2065999999999999</v>
      </c>
      <c r="N2738" s="3">
        <v>37952</v>
      </c>
      <c r="O2738" s="2">
        <v>395.75</v>
      </c>
      <c r="P2738" s="2">
        <v>394.95</v>
      </c>
      <c r="Q2738" s="2">
        <v>397</v>
      </c>
      <c r="R2738" s="2">
        <v>394.95</v>
      </c>
    </row>
    <row r="2739" spans="8:18" x14ac:dyDescent="0.25">
      <c r="H2739" s="3">
        <v>38234</v>
      </c>
      <c r="I2739">
        <v>1.2052</v>
      </c>
      <c r="J2739">
        <v>1.2051000000000001</v>
      </c>
      <c r="K2739">
        <v>1.2064999999999999</v>
      </c>
      <c r="L2739">
        <v>1.2051000000000001</v>
      </c>
      <c r="N2739" s="3">
        <v>37951</v>
      </c>
      <c r="O2739" s="2">
        <v>391</v>
      </c>
      <c r="P2739" s="2">
        <v>390.55</v>
      </c>
      <c r="Q2739" s="2">
        <v>400.55</v>
      </c>
      <c r="R2739" s="2">
        <v>396.25</v>
      </c>
    </row>
    <row r="2740" spans="8:18" x14ac:dyDescent="0.25">
      <c r="H2740" s="3">
        <v>38233</v>
      </c>
      <c r="I2740">
        <v>1.2164999999999999</v>
      </c>
      <c r="J2740">
        <v>1.2039</v>
      </c>
      <c r="K2740">
        <v>1.2189000000000001</v>
      </c>
      <c r="L2740">
        <v>1.2052</v>
      </c>
      <c r="N2740" s="3">
        <v>37950</v>
      </c>
      <c r="O2740" s="2">
        <v>391.65</v>
      </c>
      <c r="P2740" s="2">
        <v>389.25</v>
      </c>
      <c r="Q2740" s="2">
        <v>394.1</v>
      </c>
      <c r="R2740" s="2">
        <v>391</v>
      </c>
    </row>
    <row r="2741" spans="8:18" x14ac:dyDescent="0.25">
      <c r="H2741" s="3">
        <v>38232</v>
      </c>
      <c r="I2741">
        <v>1.2188000000000001</v>
      </c>
      <c r="J2741">
        <v>1.214</v>
      </c>
      <c r="K2741">
        <v>1.2197</v>
      </c>
      <c r="L2741">
        <v>1.2164999999999999</v>
      </c>
      <c r="N2741" s="3">
        <v>37949</v>
      </c>
      <c r="O2741" s="2">
        <v>396</v>
      </c>
      <c r="P2741" s="2">
        <v>389.65</v>
      </c>
      <c r="Q2741" s="2">
        <v>396.25</v>
      </c>
      <c r="R2741" s="2">
        <v>391.25</v>
      </c>
    </row>
    <row r="2742" spans="8:18" x14ac:dyDescent="0.25">
      <c r="H2742" s="3">
        <v>38231</v>
      </c>
      <c r="I2742">
        <v>1.2175</v>
      </c>
      <c r="J2742">
        <v>1.2146999999999999</v>
      </c>
      <c r="K2742">
        <v>1.2217</v>
      </c>
      <c r="L2742">
        <v>1.2188000000000001</v>
      </c>
      <c r="N2742" s="3">
        <v>37948</v>
      </c>
      <c r="O2742" s="2">
        <v>394</v>
      </c>
      <c r="P2742" s="2">
        <v>394</v>
      </c>
      <c r="Q2742" s="2">
        <v>395.8</v>
      </c>
      <c r="R2742" s="2">
        <v>395.8</v>
      </c>
    </row>
    <row r="2743" spans="8:18" x14ac:dyDescent="0.25">
      <c r="H2743" s="3">
        <v>38230</v>
      </c>
      <c r="I2743">
        <v>1.2047000000000001</v>
      </c>
      <c r="J2743">
        <v>1.2045999999999999</v>
      </c>
      <c r="K2743">
        <v>1.2190000000000001</v>
      </c>
      <c r="L2743">
        <v>1.2175</v>
      </c>
      <c r="N2743" s="3">
        <v>37947</v>
      </c>
      <c r="O2743" s="2">
        <v>396.25</v>
      </c>
      <c r="P2743" s="2">
        <v>395.8</v>
      </c>
      <c r="Q2743" s="2">
        <v>396.5</v>
      </c>
      <c r="R2743" s="2">
        <v>395.8</v>
      </c>
    </row>
    <row r="2744" spans="8:18" x14ac:dyDescent="0.25">
      <c r="H2744" s="3">
        <v>38229</v>
      </c>
      <c r="I2744">
        <v>1.2011000000000001</v>
      </c>
      <c r="J2744">
        <v>1.1986000000000001</v>
      </c>
      <c r="K2744">
        <v>1.2065999999999999</v>
      </c>
      <c r="L2744">
        <v>1.2044999999999999</v>
      </c>
      <c r="N2744" s="3">
        <v>37946</v>
      </c>
      <c r="O2744" s="2">
        <v>394.25</v>
      </c>
      <c r="P2744" s="2">
        <v>392.5</v>
      </c>
      <c r="Q2744" s="2">
        <v>397.55</v>
      </c>
      <c r="R2744" s="2">
        <v>395.8</v>
      </c>
    </row>
    <row r="2745" spans="8:18" x14ac:dyDescent="0.25">
      <c r="H2745" s="3">
        <v>38228</v>
      </c>
      <c r="I2745">
        <v>1.2019</v>
      </c>
      <c r="J2745">
        <v>1.1992</v>
      </c>
      <c r="K2745">
        <v>1.2023999999999999</v>
      </c>
      <c r="L2745">
        <v>1.2004999999999999</v>
      </c>
      <c r="N2745" s="3">
        <v>37945</v>
      </c>
      <c r="O2745" s="2">
        <v>394.7</v>
      </c>
      <c r="P2745" s="2">
        <v>391.45</v>
      </c>
      <c r="Q2745" s="2">
        <v>397</v>
      </c>
      <c r="R2745" s="2">
        <v>394.3</v>
      </c>
    </row>
    <row r="2746" spans="8:18" x14ac:dyDescent="0.25">
      <c r="H2746" s="3">
        <v>38227</v>
      </c>
      <c r="I2746">
        <v>1.2013</v>
      </c>
      <c r="J2746">
        <v>1.2013</v>
      </c>
      <c r="K2746">
        <v>1.2077</v>
      </c>
      <c r="L2746">
        <v>1.2019</v>
      </c>
      <c r="N2746" s="3">
        <v>37944</v>
      </c>
      <c r="O2746" s="2">
        <v>398.5</v>
      </c>
      <c r="P2746" s="2">
        <v>392.3</v>
      </c>
      <c r="Q2746" s="2">
        <v>400.25</v>
      </c>
      <c r="R2746" s="2">
        <v>394.5</v>
      </c>
    </row>
    <row r="2747" spans="8:18" x14ac:dyDescent="0.25">
      <c r="H2747" s="3">
        <v>38226</v>
      </c>
      <c r="I2747">
        <v>1.2108000000000001</v>
      </c>
      <c r="J2747">
        <v>1.2001999999999999</v>
      </c>
      <c r="K2747">
        <v>1.2132000000000001</v>
      </c>
      <c r="L2747">
        <v>1.2013</v>
      </c>
      <c r="N2747" s="3">
        <v>37943</v>
      </c>
      <c r="O2747" s="2">
        <v>390.5</v>
      </c>
      <c r="P2747" s="2">
        <v>390.25</v>
      </c>
      <c r="Q2747" s="2">
        <v>398.25</v>
      </c>
      <c r="R2747" s="2">
        <v>398.25</v>
      </c>
    </row>
    <row r="2748" spans="8:18" x14ac:dyDescent="0.25">
      <c r="H2748" s="3">
        <v>38225</v>
      </c>
      <c r="I2748">
        <v>1.2078</v>
      </c>
      <c r="J2748">
        <v>1.2052</v>
      </c>
      <c r="K2748">
        <v>1.2115</v>
      </c>
      <c r="L2748">
        <v>1.2105999999999999</v>
      </c>
      <c r="N2748" s="3">
        <v>37942</v>
      </c>
      <c r="O2748" s="2">
        <v>398.75</v>
      </c>
      <c r="P2748" s="2">
        <v>385.25</v>
      </c>
      <c r="Q2748" s="2">
        <v>399</v>
      </c>
      <c r="R2748" s="2">
        <v>390</v>
      </c>
    </row>
    <row r="2749" spans="8:18" x14ac:dyDescent="0.25">
      <c r="H2749" s="3">
        <v>38224</v>
      </c>
      <c r="I2749">
        <v>1.2069000000000001</v>
      </c>
      <c r="J2749">
        <v>1.2049000000000001</v>
      </c>
      <c r="K2749">
        <v>1.2114</v>
      </c>
      <c r="L2749">
        <v>1.2078</v>
      </c>
      <c r="N2749" s="3">
        <v>37941</v>
      </c>
      <c r="O2749" s="2">
        <v>395.15</v>
      </c>
      <c r="P2749" s="2">
        <v>395.15</v>
      </c>
      <c r="Q2749" s="2">
        <v>395.75</v>
      </c>
      <c r="R2749" s="2">
        <v>395.75</v>
      </c>
    </row>
    <row r="2750" spans="8:18" x14ac:dyDescent="0.25">
      <c r="H2750" s="3">
        <v>38223</v>
      </c>
      <c r="I2750">
        <v>1.2146999999999999</v>
      </c>
      <c r="J2750">
        <v>1.2060999999999999</v>
      </c>
      <c r="K2750">
        <v>1.2165999999999999</v>
      </c>
      <c r="L2750">
        <v>1.2069000000000001</v>
      </c>
      <c r="N2750" s="3">
        <v>37940</v>
      </c>
      <c r="O2750" s="2">
        <v>396.75</v>
      </c>
      <c r="P2750" s="2">
        <v>396.75</v>
      </c>
      <c r="Q2750" s="2">
        <v>397.5</v>
      </c>
      <c r="R2750" s="2">
        <v>397.25</v>
      </c>
    </row>
    <row r="2751" spans="8:18" x14ac:dyDescent="0.25">
      <c r="H2751" s="3">
        <v>38222</v>
      </c>
      <c r="I2751">
        <v>1.2310000000000001</v>
      </c>
      <c r="J2751">
        <v>1.2129000000000001</v>
      </c>
      <c r="K2751">
        <v>1.2311000000000001</v>
      </c>
      <c r="L2751">
        <v>1.2145999999999999</v>
      </c>
      <c r="N2751" s="3">
        <v>37939</v>
      </c>
      <c r="O2751" s="2">
        <v>394.5</v>
      </c>
      <c r="P2751" s="2">
        <v>393.95</v>
      </c>
      <c r="Q2751" s="2">
        <v>398.65</v>
      </c>
      <c r="R2751" s="2">
        <v>397.25</v>
      </c>
    </row>
    <row r="2752" spans="8:18" x14ac:dyDescent="0.25">
      <c r="H2752" s="3">
        <v>38221</v>
      </c>
      <c r="I2752">
        <v>1.2317</v>
      </c>
      <c r="J2752">
        <v>1.2294</v>
      </c>
      <c r="K2752">
        <v>1.2382</v>
      </c>
      <c r="L2752">
        <v>1.2310000000000001</v>
      </c>
      <c r="N2752" s="3">
        <v>37938</v>
      </c>
      <c r="O2752" s="2">
        <v>394</v>
      </c>
      <c r="P2752" s="2">
        <v>392.75</v>
      </c>
      <c r="Q2752" s="2">
        <v>397.55</v>
      </c>
      <c r="R2752" s="2">
        <v>394.4</v>
      </c>
    </row>
    <row r="2753" spans="8:18" x14ac:dyDescent="0.25">
      <c r="H2753" s="3">
        <v>38220</v>
      </c>
      <c r="I2753">
        <v>1.2317</v>
      </c>
      <c r="J2753">
        <v>1.2310000000000001</v>
      </c>
      <c r="K2753">
        <v>1.2382</v>
      </c>
      <c r="L2753">
        <v>1.2317</v>
      </c>
      <c r="N2753" s="3">
        <v>37937</v>
      </c>
      <c r="O2753" s="2">
        <v>387.85</v>
      </c>
      <c r="P2753" s="2">
        <v>387</v>
      </c>
      <c r="Q2753" s="2">
        <v>395.85</v>
      </c>
      <c r="R2753" s="2">
        <v>393.8</v>
      </c>
    </row>
    <row r="2754" spans="8:18" x14ac:dyDescent="0.25">
      <c r="H2754" s="3">
        <v>38219</v>
      </c>
      <c r="I2754">
        <v>1.2363999999999999</v>
      </c>
      <c r="J2754">
        <v>1.228</v>
      </c>
      <c r="K2754">
        <v>1.238</v>
      </c>
      <c r="L2754">
        <v>1.2317</v>
      </c>
      <c r="N2754" s="3">
        <v>37936</v>
      </c>
      <c r="O2754" s="2">
        <v>385.5</v>
      </c>
      <c r="P2754" s="2">
        <v>385.35</v>
      </c>
      <c r="Q2754" s="2">
        <v>389</v>
      </c>
      <c r="R2754" s="2">
        <v>387.45</v>
      </c>
    </row>
    <row r="2755" spans="8:18" x14ac:dyDescent="0.25">
      <c r="H2755" s="3">
        <v>38218</v>
      </c>
      <c r="I2755">
        <v>1.2338</v>
      </c>
      <c r="J2755">
        <v>1.2332000000000001</v>
      </c>
      <c r="K2755">
        <v>1.2377</v>
      </c>
      <c r="L2755">
        <v>1.2363</v>
      </c>
      <c r="N2755" s="3">
        <v>37935</v>
      </c>
      <c r="O2755" s="2">
        <v>383</v>
      </c>
      <c r="P2755" s="2">
        <v>382.25</v>
      </c>
      <c r="Q2755" s="2">
        <v>387.15</v>
      </c>
      <c r="R2755" s="2">
        <v>386.2</v>
      </c>
    </row>
    <row r="2756" spans="8:18" x14ac:dyDescent="0.25">
      <c r="H2756" s="3">
        <v>38217</v>
      </c>
      <c r="I2756">
        <v>1.2351000000000001</v>
      </c>
      <c r="J2756">
        <v>1.2286999999999999</v>
      </c>
      <c r="K2756">
        <v>1.2364999999999999</v>
      </c>
      <c r="L2756">
        <v>1.2335</v>
      </c>
      <c r="N2756" s="3">
        <v>37934</v>
      </c>
      <c r="O2756" s="2">
        <v>380.1</v>
      </c>
      <c r="P2756" s="2">
        <v>380.1</v>
      </c>
      <c r="Q2756" s="2">
        <v>380.1</v>
      </c>
      <c r="R2756" s="2">
        <v>380.1</v>
      </c>
    </row>
    <row r="2757" spans="8:18" x14ac:dyDescent="0.25">
      <c r="H2757" s="3">
        <v>38216</v>
      </c>
      <c r="I2757">
        <v>1.2359</v>
      </c>
      <c r="J2757">
        <v>1.2310000000000001</v>
      </c>
      <c r="K2757">
        <v>1.238</v>
      </c>
      <c r="L2757">
        <v>1.2347999999999999</v>
      </c>
      <c r="N2757" s="3">
        <v>37933</v>
      </c>
      <c r="O2757" s="2">
        <v>383.7</v>
      </c>
      <c r="P2757" s="2">
        <v>382.7</v>
      </c>
      <c r="Q2757" s="2">
        <v>383.7</v>
      </c>
      <c r="R2757" s="2">
        <v>382.7</v>
      </c>
    </row>
    <row r="2758" spans="8:18" x14ac:dyDescent="0.25">
      <c r="H2758" s="3">
        <v>38215</v>
      </c>
      <c r="I2758">
        <v>1.2373000000000001</v>
      </c>
      <c r="J2758">
        <v>1.2319</v>
      </c>
      <c r="K2758">
        <v>1.2378</v>
      </c>
      <c r="L2758">
        <v>1.2357</v>
      </c>
      <c r="N2758" s="3">
        <v>37932</v>
      </c>
      <c r="O2758" s="2">
        <v>380</v>
      </c>
      <c r="P2758" s="2">
        <v>375.65</v>
      </c>
      <c r="Q2758" s="2">
        <v>383</v>
      </c>
      <c r="R2758" s="2">
        <v>382.75</v>
      </c>
    </row>
    <row r="2759" spans="8:18" x14ac:dyDescent="0.25">
      <c r="H2759" s="3">
        <v>38214</v>
      </c>
      <c r="I2759">
        <v>1.2372000000000001</v>
      </c>
      <c r="J2759">
        <v>1.2357</v>
      </c>
      <c r="K2759">
        <v>1.2383999999999999</v>
      </c>
      <c r="L2759">
        <v>1.2372000000000001</v>
      </c>
      <c r="N2759" s="3">
        <v>37931</v>
      </c>
      <c r="O2759" s="2">
        <v>381.75</v>
      </c>
      <c r="P2759" s="2">
        <v>378.9</v>
      </c>
      <c r="Q2759" s="2">
        <v>383.5</v>
      </c>
      <c r="R2759" s="2">
        <v>379.7</v>
      </c>
    </row>
    <row r="2760" spans="8:18" x14ac:dyDescent="0.25">
      <c r="H2760" s="3">
        <v>38213</v>
      </c>
      <c r="I2760">
        <v>1.2375</v>
      </c>
      <c r="J2760">
        <v>1.2370000000000001</v>
      </c>
      <c r="K2760">
        <v>1.2375</v>
      </c>
      <c r="L2760">
        <v>1.2372000000000001</v>
      </c>
      <c r="N2760" s="3">
        <v>37930</v>
      </c>
      <c r="O2760" s="2">
        <v>379.65</v>
      </c>
      <c r="P2760" s="2">
        <v>378.45</v>
      </c>
      <c r="Q2760" s="2">
        <v>384</v>
      </c>
      <c r="R2760" s="2">
        <v>381.15</v>
      </c>
    </row>
    <row r="2761" spans="8:18" x14ac:dyDescent="0.25">
      <c r="H2761" s="3">
        <v>38212</v>
      </c>
      <c r="I2761">
        <v>1.2231000000000001</v>
      </c>
      <c r="J2761">
        <v>1.2177</v>
      </c>
      <c r="K2761">
        <v>1.2375</v>
      </c>
      <c r="L2761">
        <v>1.2375</v>
      </c>
      <c r="N2761" s="3">
        <v>37929</v>
      </c>
      <c r="O2761" s="2">
        <v>377.1</v>
      </c>
      <c r="P2761" s="2">
        <v>376.25</v>
      </c>
      <c r="Q2761" s="2">
        <v>380.55</v>
      </c>
      <c r="R2761" s="2">
        <v>379.25</v>
      </c>
    </row>
    <row r="2762" spans="8:18" x14ac:dyDescent="0.25">
      <c r="H2762" s="3">
        <v>38211</v>
      </c>
      <c r="I2762">
        <v>1.2228000000000001</v>
      </c>
      <c r="J2762">
        <v>1.2221</v>
      </c>
      <c r="K2762">
        <v>1.2286999999999999</v>
      </c>
      <c r="L2762">
        <v>1.2238</v>
      </c>
      <c r="N2762" s="3">
        <v>37928</v>
      </c>
      <c r="O2762" s="2">
        <v>384.25</v>
      </c>
      <c r="P2762" s="2">
        <v>375.7</v>
      </c>
      <c r="Q2762" s="2">
        <v>385.05</v>
      </c>
      <c r="R2762" s="2">
        <v>376.75</v>
      </c>
    </row>
    <row r="2763" spans="8:18" x14ac:dyDescent="0.25">
      <c r="H2763" s="3">
        <v>38210</v>
      </c>
      <c r="I2763">
        <v>1.2234</v>
      </c>
      <c r="J2763">
        <v>1.2196</v>
      </c>
      <c r="K2763">
        <v>1.2250000000000001</v>
      </c>
      <c r="L2763">
        <v>1.2226999999999999</v>
      </c>
      <c r="N2763" s="3">
        <v>37927</v>
      </c>
      <c r="O2763" s="2">
        <v>384.7</v>
      </c>
      <c r="P2763" s="2">
        <v>384.7</v>
      </c>
      <c r="Q2763" s="2">
        <v>384.7</v>
      </c>
      <c r="R2763" s="2">
        <v>384.7</v>
      </c>
    </row>
    <row r="2764" spans="8:18" x14ac:dyDescent="0.25">
      <c r="H2764" s="3">
        <v>38209</v>
      </c>
      <c r="I2764">
        <v>1.2267999999999999</v>
      </c>
      <c r="J2764">
        <v>1.222</v>
      </c>
      <c r="K2764">
        <v>1.2319</v>
      </c>
      <c r="L2764">
        <v>1.2235</v>
      </c>
      <c r="N2764" s="3">
        <v>37926</v>
      </c>
      <c r="O2764" s="2">
        <v>384</v>
      </c>
      <c r="P2764" s="2">
        <v>384</v>
      </c>
      <c r="Q2764" s="2">
        <v>384.5</v>
      </c>
      <c r="R2764" s="2">
        <v>384</v>
      </c>
    </row>
    <row r="2765" spans="8:18" x14ac:dyDescent="0.25">
      <c r="H2765" s="3">
        <v>38208</v>
      </c>
      <c r="I2765">
        <v>1.2270000000000001</v>
      </c>
      <c r="J2765">
        <v>1.2243999999999999</v>
      </c>
      <c r="K2765">
        <v>1.2290000000000001</v>
      </c>
      <c r="L2765">
        <v>1.2266999999999999</v>
      </c>
      <c r="N2765" s="3">
        <v>37925</v>
      </c>
      <c r="O2765" s="2">
        <v>383.05</v>
      </c>
      <c r="P2765" s="2">
        <v>381.2</v>
      </c>
      <c r="Q2765" s="2">
        <v>388.95</v>
      </c>
      <c r="R2765" s="2">
        <v>384.05</v>
      </c>
    </row>
    <row r="2766" spans="8:18" x14ac:dyDescent="0.25">
      <c r="H2766" s="3">
        <v>38207</v>
      </c>
      <c r="I2766">
        <v>1.2282999999999999</v>
      </c>
      <c r="J2766">
        <v>1.2262999999999999</v>
      </c>
      <c r="K2766">
        <v>1.2287999999999999</v>
      </c>
      <c r="L2766">
        <v>1.2272000000000001</v>
      </c>
      <c r="N2766" s="3">
        <v>37924</v>
      </c>
      <c r="O2766" s="2">
        <v>385.5</v>
      </c>
      <c r="P2766" s="2">
        <v>381.9</v>
      </c>
      <c r="Q2766" s="2">
        <v>391.25</v>
      </c>
      <c r="R2766" s="2">
        <v>383.25</v>
      </c>
    </row>
    <row r="2767" spans="8:18" x14ac:dyDescent="0.25">
      <c r="H2767" s="3">
        <v>38206</v>
      </c>
      <c r="I2767">
        <v>1.2281</v>
      </c>
      <c r="J2767">
        <v>1.2281</v>
      </c>
      <c r="K2767">
        <v>1.2282999999999999</v>
      </c>
      <c r="L2767">
        <v>1.2282999999999999</v>
      </c>
      <c r="N2767" s="3">
        <v>37923</v>
      </c>
      <c r="O2767" s="2">
        <v>382.75</v>
      </c>
      <c r="P2767" s="2">
        <v>379.2</v>
      </c>
      <c r="Q2767" s="2">
        <v>387.45</v>
      </c>
      <c r="R2767" s="2">
        <v>386.3</v>
      </c>
    </row>
    <row r="2768" spans="8:18" x14ac:dyDescent="0.25">
      <c r="H2768" s="3">
        <v>38205</v>
      </c>
      <c r="I2768">
        <v>1.2056</v>
      </c>
      <c r="J2768">
        <v>1.2043999999999999</v>
      </c>
      <c r="K2768">
        <v>1.2297</v>
      </c>
      <c r="L2768">
        <v>1.2281</v>
      </c>
      <c r="N2768" s="3">
        <v>37922</v>
      </c>
      <c r="O2768" s="2">
        <v>388</v>
      </c>
      <c r="P2768" s="2">
        <v>382.2</v>
      </c>
      <c r="Q2768" s="2">
        <v>388</v>
      </c>
      <c r="R2768" s="2">
        <v>382.6</v>
      </c>
    </row>
    <row r="2769" spans="8:18" x14ac:dyDescent="0.25">
      <c r="H2769" s="3">
        <v>38204</v>
      </c>
      <c r="I2769">
        <v>1.2057</v>
      </c>
      <c r="J2769">
        <v>1.2022999999999999</v>
      </c>
      <c r="K2769">
        <v>1.2072000000000001</v>
      </c>
      <c r="L2769">
        <v>1.2054</v>
      </c>
      <c r="N2769" s="3">
        <v>37921</v>
      </c>
      <c r="O2769" s="2">
        <v>388</v>
      </c>
      <c r="P2769" s="2">
        <v>385.5</v>
      </c>
      <c r="Q2769" s="2">
        <v>388.25</v>
      </c>
      <c r="R2769" s="2">
        <v>387.65</v>
      </c>
    </row>
    <row r="2770" spans="8:18" x14ac:dyDescent="0.25">
      <c r="H2770" s="3">
        <v>38203</v>
      </c>
      <c r="I2770">
        <v>1.2056</v>
      </c>
      <c r="J2770">
        <v>1.1972</v>
      </c>
      <c r="K2770">
        <v>1.2064999999999999</v>
      </c>
      <c r="L2770">
        <v>1.2058</v>
      </c>
      <c r="N2770" s="3">
        <v>37920</v>
      </c>
      <c r="O2770" s="2">
        <v>388.3</v>
      </c>
      <c r="P2770" s="2">
        <v>388.3</v>
      </c>
      <c r="Q2770" s="2">
        <v>388.3</v>
      </c>
      <c r="R2770" s="2">
        <v>388.3</v>
      </c>
    </row>
    <row r="2771" spans="8:18" x14ac:dyDescent="0.25">
      <c r="H2771" s="3">
        <v>38202</v>
      </c>
      <c r="I2771">
        <v>1.202</v>
      </c>
      <c r="J2771">
        <v>1.1995</v>
      </c>
      <c r="K2771">
        <v>1.2074</v>
      </c>
      <c r="L2771">
        <v>1.2052</v>
      </c>
      <c r="N2771" s="3">
        <v>37919</v>
      </c>
      <c r="O2771" s="2">
        <v>388</v>
      </c>
      <c r="P2771" s="2">
        <v>387.5</v>
      </c>
      <c r="Q2771" s="2">
        <v>388</v>
      </c>
      <c r="R2771" s="2">
        <v>387.5</v>
      </c>
    </row>
    <row r="2772" spans="8:18" x14ac:dyDescent="0.25">
      <c r="H2772" s="3">
        <v>38201</v>
      </c>
      <c r="I2772">
        <v>1.2057</v>
      </c>
      <c r="J2772">
        <v>1.2012</v>
      </c>
      <c r="K2772">
        <v>1.2092000000000001</v>
      </c>
      <c r="L2772">
        <v>1.2022999999999999</v>
      </c>
      <c r="N2772" s="3">
        <v>37918</v>
      </c>
      <c r="O2772" s="2">
        <v>384.3</v>
      </c>
      <c r="P2772" s="2">
        <v>383.95</v>
      </c>
      <c r="Q2772" s="2">
        <v>392.05</v>
      </c>
      <c r="R2772" s="2">
        <v>388.35</v>
      </c>
    </row>
    <row r="2773" spans="8:18" x14ac:dyDescent="0.25">
      <c r="H2773" s="3">
        <v>38200</v>
      </c>
      <c r="I2773">
        <v>1.2017</v>
      </c>
      <c r="J2773">
        <v>1.2011000000000001</v>
      </c>
      <c r="K2773">
        <v>1.2079</v>
      </c>
      <c r="L2773">
        <v>1.2058</v>
      </c>
      <c r="N2773" s="3">
        <v>37917</v>
      </c>
      <c r="O2773" s="2">
        <v>384.3</v>
      </c>
      <c r="P2773" s="2">
        <v>384.3</v>
      </c>
      <c r="Q2773" s="2">
        <v>384.8</v>
      </c>
      <c r="R2773" s="2">
        <v>384.5</v>
      </c>
    </row>
    <row r="2774" spans="8:18" x14ac:dyDescent="0.25">
      <c r="H2774" s="3">
        <v>38199</v>
      </c>
      <c r="I2774">
        <v>1.2017</v>
      </c>
      <c r="J2774">
        <v>1.2011000000000001</v>
      </c>
      <c r="K2774">
        <v>1.2019</v>
      </c>
      <c r="L2774">
        <v>1.2017</v>
      </c>
      <c r="N2774" s="3">
        <v>37916</v>
      </c>
      <c r="O2774" s="2">
        <v>380.4</v>
      </c>
      <c r="P2774" s="2">
        <v>380</v>
      </c>
      <c r="Q2774" s="2">
        <v>387.1</v>
      </c>
      <c r="R2774" s="2">
        <v>385.6</v>
      </c>
    </row>
    <row r="2775" spans="8:18" x14ac:dyDescent="0.25">
      <c r="H2775" s="3">
        <v>38198</v>
      </c>
      <c r="I2775">
        <v>1.2037</v>
      </c>
      <c r="J2775">
        <v>1.1999</v>
      </c>
      <c r="K2775">
        <v>1.2117</v>
      </c>
      <c r="L2775">
        <v>1.2017</v>
      </c>
      <c r="N2775" s="3">
        <v>37915</v>
      </c>
      <c r="O2775" s="2">
        <v>373</v>
      </c>
      <c r="P2775" s="2">
        <v>372.75</v>
      </c>
      <c r="Q2775" s="2">
        <v>381.5</v>
      </c>
      <c r="R2775" s="2">
        <v>381</v>
      </c>
    </row>
    <row r="2776" spans="8:18" x14ac:dyDescent="0.25">
      <c r="H2776" s="3">
        <v>38197</v>
      </c>
      <c r="I2776">
        <v>1.2053</v>
      </c>
      <c r="J2776">
        <v>1.1993</v>
      </c>
      <c r="K2776">
        <v>1.2094</v>
      </c>
      <c r="L2776">
        <v>1.2033</v>
      </c>
      <c r="N2776" s="3">
        <v>37914</v>
      </c>
      <c r="O2776" s="2">
        <v>372.3</v>
      </c>
      <c r="P2776" s="2">
        <v>369.7</v>
      </c>
      <c r="Q2776" s="2">
        <v>374.25</v>
      </c>
      <c r="R2776" s="2">
        <v>373.1</v>
      </c>
    </row>
    <row r="2777" spans="8:18" x14ac:dyDescent="0.25">
      <c r="H2777" s="3">
        <v>38196</v>
      </c>
      <c r="I2777">
        <v>1.2064999999999999</v>
      </c>
      <c r="J2777">
        <v>1.2003999999999999</v>
      </c>
      <c r="K2777">
        <v>1.2079</v>
      </c>
      <c r="L2777">
        <v>1.2052</v>
      </c>
      <c r="N2777" s="3">
        <v>37913</v>
      </c>
      <c r="O2777" s="2">
        <v>371.3</v>
      </c>
      <c r="P2777" s="2">
        <v>371.3</v>
      </c>
      <c r="Q2777" s="2">
        <v>371.3</v>
      </c>
      <c r="R2777" s="2">
        <v>371.3</v>
      </c>
    </row>
    <row r="2778" spans="8:18" x14ac:dyDescent="0.25">
      <c r="H2778" s="3">
        <v>38195</v>
      </c>
      <c r="I2778">
        <v>1.2134</v>
      </c>
      <c r="J2778">
        <v>1.2036</v>
      </c>
      <c r="K2778">
        <v>1.2188000000000001</v>
      </c>
      <c r="L2778">
        <v>1.206</v>
      </c>
      <c r="N2778" s="3">
        <v>37912</v>
      </c>
      <c r="O2778" s="2">
        <v>371.4</v>
      </c>
      <c r="P2778" s="2">
        <v>371.2</v>
      </c>
      <c r="Q2778" s="2">
        <v>371.8</v>
      </c>
      <c r="R2778" s="2">
        <v>371.4</v>
      </c>
    </row>
    <row r="2779" spans="8:18" x14ac:dyDescent="0.25">
      <c r="H2779" s="3">
        <v>38194</v>
      </c>
      <c r="I2779">
        <v>1.2105999999999999</v>
      </c>
      <c r="J2779">
        <v>1.2089000000000001</v>
      </c>
      <c r="K2779">
        <v>1.2170000000000001</v>
      </c>
      <c r="L2779">
        <v>1.2128000000000001</v>
      </c>
      <c r="N2779" s="3">
        <v>37911</v>
      </c>
      <c r="O2779" s="2">
        <v>371.8</v>
      </c>
      <c r="P2779" s="2">
        <v>366.1</v>
      </c>
      <c r="Q2779" s="2">
        <v>372.35</v>
      </c>
      <c r="R2779" s="2">
        <v>371.3</v>
      </c>
    </row>
    <row r="2780" spans="8:18" x14ac:dyDescent="0.25">
      <c r="H2780" s="3">
        <v>38193</v>
      </c>
      <c r="I2780">
        <v>1.2092000000000001</v>
      </c>
      <c r="J2780">
        <v>1.2090000000000001</v>
      </c>
      <c r="K2780">
        <v>1.2114</v>
      </c>
      <c r="L2780">
        <v>1.2102999999999999</v>
      </c>
      <c r="N2780" s="3">
        <v>37910</v>
      </c>
      <c r="O2780" s="2">
        <v>372.5</v>
      </c>
      <c r="P2780" s="2">
        <v>370.4</v>
      </c>
      <c r="Q2780" s="2">
        <v>374.8</v>
      </c>
      <c r="R2780" s="2">
        <v>371.35</v>
      </c>
    </row>
    <row r="2781" spans="8:18" x14ac:dyDescent="0.25">
      <c r="H2781" s="3">
        <v>38192</v>
      </c>
      <c r="I2781">
        <v>1.2093</v>
      </c>
      <c r="J2781">
        <v>1.2092000000000001</v>
      </c>
      <c r="K2781">
        <v>1.2098</v>
      </c>
      <c r="L2781">
        <v>1.2092000000000001</v>
      </c>
      <c r="N2781" s="3">
        <v>37909</v>
      </c>
      <c r="O2781" s="2">
        <v>375.5</v>
      </c>
      <c r="P2781" s="2">
        <v>371.1</v>
      </c>
      <c r="Q2781" s="2">
        <v>375.8</v>
      </c>
      <c r="R2781" s="2">
        <v>372.9</v>
      </c>
    </row>
    <row r="2782" spans="8:18" x14ac:dyDescent="0.25">
      <c r="H2782" s="3">
        <v>38191</v>
      </c>
      <c r="I2782">
        <v>1.2254</v>
      </c>
      <c r="J2782">
        <v>1.2087000000000001</v>
      </c>
      <c r="K2782">
        <v>1.2265999999999999</v>
      </c>
      <c r="L2782">
        <v>1.2093</v>
      </c>
      <c r="N2782" s="3">
        <v>37908</v>
      </c>
      <c r="O2782" s="2">
        <v>374</v>
      </c>
      <c r="P2782" s="2">
        <v>372</v>
      </c>
      <c r="Q2782" s="2">
        <v>376.6</v>
      </c>
      <c r="R2782" s="2">
        <v>375.1</v>
      </c>
    </row>
    <row r="2783" spans="8:18" x14ac:dyDescent="0.25">
      <c r="H2783" s="3">
        <v>38190</v>
      </c>
      <c r="I2783">
        <v>1.2258</v>
      </c>
      <c r="J2783">
        <v>1.2233000000000001</v>
      </c>
      <c r="K2783">
        <v>1.2290000000000001</v>
      </c>
      <c r="L2783">
        <v>1.2258</v>
      </c>
      <c r="N2783" s="3">
        <v>37907</v>
      </c>
      <c r="O2783" s="2">
        <v>373.35</v>
      </c>
      <c r="P2783" s="2">
        <v>369.2</v>
      </c>
      <c r="Q2783" s="2">
        <v>375</v>
      </c>
      <c r="R2783" s="2">
        <v>374.4</v>
      </c>
    </row>
    <row r="2784" spans="8:18" x14ac:dyDescent="0.25">
      <c r="H2784" s="3">
        <v>38189</v>
      </c>
      <c r="I2784">
        <v>1.2321</v>
      </c>
      <c r="J2784">
        <v>1.2209000000000001</v>
      </c>
      <c r="K2784">
        <v>1.2347999999999999</v>
      </c>
      <c r="L2784">
        <v>1.2253000000000001</v>
      </c>
      <c r="N2784" s="3">
        <v>37906</v>
      </c>
      <c r="O2784" s="2">
        <v>373.1</v>
      </c>
      <c r="P2784" s="2">
        <v>373.1</v>
      </c>
      <c r="Q2784" s="2">
        <v>373.35</v>
      </c>
      <c r="R2784" s="2">
        <v>373.35</v>
      </c>
    </row>
    <row r="2785" spans="8:18" x14ac:dyDescent="0.25">
      <c r="H2785" s="3">
        <v>38188</v>
      </c>
      <c r="I2785">
        <v>1.2427999999999999</v>
      </c>
      <c r="J2785">
        <v>1.2302</v>
      </c>
      <c r="K2785">
        <v>1.2453000000000001</v>
      </c>
      <c r="L2785">
        <v>1.2322</v>
      </c>
      <c r="N2785" s="3">
        <v>37905</v>
      </c>
      <c r="O2785" s="2">
        <v>373.5</v>
      </c>
      <c r="P2785" s="2">
        <v>373.1</v>
      </c>
      <c r="Q2785" s="2">
        <v>373.6</v>
      </c>
      <c r="R2785" s="2">
        <v>373.1</v>
      </c>
    </row>
    <row r="2786" spans="8:18" x14ac:dyDescent="0.25">
      <c r="H2786" s="3">
        <v>38187</v>
      </c>
      <c r="I2786">
        <v>1.2448999999999999</v>
      </c>
      <c r="J2786">
        <v>1.2398</v>
      </c>
      <c r="K2786">
        <v>1.2461</v>
      </c>
      <c r="L2786">
        <v>1.2427999999999999</v>
      </c>
      <c r="N2786" s="3">
        <v>37904</v>
      </c>
      <c r="O2786" s="2">
        <v>370</v>
      </c>
      <c r="P2786" s="2">
        <v>369.25</v>
      </c>
      <c r="Q2786" s="2">
        <v>373.35</v>
      </c>
      <c r="R2786" s="2">
        <v>373.25</v>
      </c>
    </row>
    <row r="2787" spans="8:18" x14ac:dyDescent="0.25">
      <c r="H2787" s="3">
        <v>38186</v>
      </c>
      <c r="I2787">
        <v>1.2452000000000001</v>
      </c>
      <c r="J2787">
        <v>1.2432000000000001</v>
      </c>
      <c r="K2787">
        <v>1.246</v>
      </c>
      <c r="L2787">
        <v>1.2455000000000001</v>
      </c>
      <c r="N2787" s="3">
        <v>37903</v>
      </c>
      <c r="O2787" s="2">
        <v>375.45</v>
      </c>
      <c r="P2787" s="2">
        <v>367.6</v>
      </c>
      <c r="Q2787" s="2">
        <v>376.75</v>
      </c>
      <c r="R2787" s="2">
        <v>369.75</v>
      </c>
    </row>
    <row r="2788" spans="8:18" x14ac:dyDescent="0.25">
      <c r="H2788" s="3">
        <v>38185</v>
      </c>
      <c r="I2788">
        <v>1.2452000000000001</v>
      </c>
      <c r="J2788">
        <v>1.2445999999999999</v>
      </c>
      <c r="K2788">
        <v>1.2452000000000001</v>
      </c>
      <c r="L2788">
        <v>1.2451000000000001</v>
      </c>
      <c r="N2788" s="3">
        <v>37902</v>
      </c>
      <c r="O2788" s="2">
        <v>376.5</v>
      </c>
      <c r="P2788" s="2">
        <v>374.3</v>
      </c>
      <c r="Q2788" s="2">
        <v>377.5</v>
      </c>
      <c r="R2788" s="2">
        <v>374.85</v>
      </c>
    </row>
    <row r="2789" spans="8:18" x14ac:dyDescent="0.25">
      <c r="H2789" s="3">
        <v>38184</v>
      </c>
      <c r="I2789">
        <v>1.2352000000000001</v>
      </c>
      <c r="J2789">
        <v>1.2325999999999999</v>
      </c>
      <c r="K2789">
        <v>1.246</v>
      </c>
      <c r="L2789">
        <v>1.2451000000000001</v>
      </c>
      <c r="N2789" s="3">
        <v>37901</v>
      </c>
      <c r="O2789" s="2">
        <v>372.75</v>
      </c>
      <c r="P2789" s="2">
        <v>372.75</v>
      </c>
      <c r="Q2789" s="2">
        <v>377</v>
      </c>
      <c r="R2789" s="2">
        <v>376.25</v>
      </c>
    </row>
    <row r="2790" spans="8:18" x14ac:dyDescent="0.25">
      <c r="H2790" s="3">
        <v>38183</v>
      </c>
      <c r="I2790">
        <v>1.2387999999999999</v>
      </c>
      <c r="J2790">
        <v>1.2330000000000001</v>
      </c>
      <c r="K2790">
        <v>1.2387999999999999</v>
      </c>
      <c r="L2790">
        <v>1.2353000000000001</v>
      </c>
      <c r="N2790" s="3">
        <v>37900</v>
      </c>
      <c r="O2790" s="2">
        <v>371.25</v>
      </c>
      <c r="P2790" s="2">
        <v>369.4</v>
      </c>
      <c r="Q2790" s="2">
        <v>373.2</v>
      </c>
      <c r="R2790" s="2">
        <v>372.7</v>
      </c>
    </row>
    <row r="2791" spans="8:18" x14ac:dyDescent="0.25">
      <c r="H2791" s="3">
        <v>38182</v>
      </c>
      <c r="I2791">
        <v>1.2325999999999999</v>
      </c>
      <c r="J2791">
        <v>1.2318</v>
      </c>
      <c r="K2791">
        <v>1.242</v>
      </c>
      <c r="L2791">
        <v>1.2387999999999999</v>
      </c>
      <c r="N2791" s="3">
        <v>37899</v>
      </c>
      <c r="O2791" s="2">
        <v>369.3</v>
      </c>
      <c r="P2791" s="2">
        <v>368.9</v>
      </c>
      <c r="Q2791" s="2">
        <v>383.875</v>
      </c>
      <c r="R2791" s="2">
        <v>371.5</v>
      </c>
    </row>
    <row r="2792" spans="8:18" x14ac:dyDescent="0.25">
      <c r="H2792" s="3">
        <v>38181</v>
      </c>
      <c r="I2792">
        <v>1.2396</v>
      </c>
      <c r="J2792">
        <v>1.2299</v>
      </c>
      <c r="K2792">
        <v>1.2396</v>
      </c>
      <c r="L2792">
        <v>1.2323999999999999</v>
      </c>
      <c r="N2792" s="3">
        <v>37898</v>
      </c>
      <c r="O2792" s="2">
        <v>382.5</v>
      </c>
      <c r="P2792" s="2">
        <v>369.3</v>
      </c>
      <c r="Q2792" s="2">
        <v>382.5</v>
      </c>
      <c r="R2792" s="2">
        <v>369.3</v>
      </c>
    </row>
    <row r="2793" spans="8:18" x14ac:dyDescent="0.25">
      <c r="H2793" s="3">
        <v>38180</v>
      </c>
      <c r="I2793">
        <v>1.2416</v>
      </c>
      <c r="J2793">
        <v>1.238</v>
      </c>
      <c r="K2793">
        <v>1.2435</v>
      </c>
      <c r="L2793">
        <v>1.2392000000000001</v>
      </c>
      <c r="N2793" s="3">
        <v>37897</v>
      </c>
      <c r="O2793" s="2">
        <v>383</v>
      </c>
      <c r="P2793" s="2">
        <v>366.25</v>
      </c>
      <c r="Q2793" s="2">
        <v>385.8</v>
      </c>
      <c r="R2793" s="2">
        <v>369.35</v>
      </c>
    </row>
    <row r="2794" spans="8:18" x14ac:dyDescent="0.25">
      <c r="H2794" s="3">
        <v>38179</v>
      </c>
      <c r="I2794">
        <v>1.2416</v>
      </c>
      <c r="J2794">
        <v>1.2396</v>
      </c>
      <c r="K2794">
        <v>1.2418</v>
      </c>
      <c r="L2794">
        <v>1.2413000000000001</v>
      </c>
      <c r="N2794" s="3">
        <v>37896</v>
      </c>
      <c r="O2794" s="2">
        <v>384.85</v>
      </c>
      <c r="P2794" s="2">
        <v>380.6</v>
      </c>
      <c r="Q2794" s="2">
        <v>386.45</v>
      </c>
      <c r="R2794" s="2">
        <v>382.45</v>
      </c>
    </row>
    <row r="2795" spans="8:18" x14ac:dyDescent="0.25">
      <c r="H2795" s="3">
        <v>38178</v>
      </c>
      <c r="I2795">
        <v>1.2416</v>
      </c>
      <c r="J2795">
        <v>1.2412000000000001</v>
      </c>
      <c r="K2795">
        <v>1.2416</v>
      </c>
      <c r="L2795">
        <v>1.2412000000000001</v>
      </c>
      <c r="N2795" s="3">
        <v>37895</v>
      </c>
      <c r="O2795" s="2">
        <v>384.7</v>
      </c>
      <c r="P2795" s="2">
        <v>382.3</v>
      </c>
      <c r="Q2795" s="2">
        <v>385.8</v>
      </c>
      <c r="R2795" s="2">
        <v>384.2</v>
      </c>
    </row>
    <row r="2796" spans="8:18" x14ac:dyDescent="0.25">
      <c r="H2796" s="3">
        <v>38177</v>
      </c>
      <c r="I2796">
        <v>1.2388999999999999</v>
      </c>
      <c r="J2796">
        <v>1.2370000000000001</v>
      </c>
      <c r="K2796">
        <v>1.2422</v>
      </c>
      <c r="L2796">
        <v>1.2416</v>
      </c>
      <c r="N2796" s="3">
        <v>37894</v>
      </c>
      <c r="O2796" s="2">
        <v>382.75</v>
      </c>
      <c r="P2796" s="2">
        <v>381.25</v>
      </c>
      <c r="Q2796" s="2">
        <v>388.25</v>
      </c>
      <c r="R2796" s="2">
        <v>385</v>
      </c>
    </row>
    <row r="2797" spans="8:18" x14ac:dyDescent="0.25">
      <c r="H2797" s="3">
        <v>38176</v>
      </c>
      <c r="I2797">
        <v>1.2378</v>
      </c>
      <c r="J2797">
        <v>1.234</v>
      </c>
      <c r="K2797">
        <v>1.2403</v>
      </c>
      <c r="L2797">
        <v>1.2388999999999999</v>
      </c>
      <c r="N2797" s="3">
        <v>37893</v>
      </c>
      <c r="O2797" s="2">
        <v>381</v>
      </c>
      <c r="P2797" s="2">
        <v>378.75</v>
      </c>
      <c r="Q2797" s="2">
        <v>384.8</v>
      </c>
      <c r="R2797" s="2">
        <v>382</v>
      </c>
    </row>
    <row r="2798" spans="8:18" x14ac:dyDescent="0.25">
      <c r="H2798" s="3">
        <v>38175</v>
      </c>
      <c r="I2798">
        <v>1.2296</v>
      </c>
      <c r="J2798">
        <v>1.2273000000000001</v>
      </c>
      <c r="K2798">
        <v>1.2390000000000001</v>
      </c>
      <c r="L2798">
        <v>1.2376</v>
      </c>
      <c r="N2798" s="3">
        <v>37892</v>
      </c>
      <c r="O2798" s="2">
        <v>380.7</v>
      </c>
      <c r="P2798" s="2">
        <v>380.35</v>
      </c>
      <c r="Q2798" s="2">
        <v>385.375</v>
      </c>
      <c r="R2798" s="2">
        <v>381</v>
      </c>
    </row>
    <row r="2799" spans="8:18" x14ac:dyDescent="0.25">
      <c r="H2799" s="3">
        <v>38174</v>
      </c>
      <c r="I2799">
        <v>1.2302</v>
      </c>
      <c r="J2799">
        <v>1.2264999999999999</v>
      </c>
      <c r="K2799">
        <v>1.2327999999999999</v>
      </c>
      <c r="L2799">
        <v>1.2296</v>
      </c>
      <c r="N2799" s="3">
        <v>37891</v>
      </c>
      <c r="O2799" s="2">
        <v>380.6</v>
      </c>
      <c r="P2799" s="2">
        <v>380.4</v>
      </c>
      <c r="Q2799" s="2">
        <v>381.69499999999999</v>
      </c>
      <c r="R2799" s="2">
        <v>380.7</v>
      </c>
    </row>
    <row r="2800" spans="8:18" x14ac:dyDescent="0.25">
      <c r="H2800" s="3">
        <v>38173</v>
      </c>
      <c r="I2800">
        <v>1.2325999999999999</v>
      </c>
      <c r="J2800">
        <v>1.2269000000000001</v>
      </c>
      <c r="K2800">
        <v>1.2330000000000001</v>
      </c>
      <c r="L2800">
        <v>1.2303999999999999</v>
      </c>
      <c r="N2800" s="3">
        <v>37890</v>
      </c>
      <c r="O2800" s="2">
        <v>384.5</v>
      </c>
      <c r="P2800" s="2">
        <v>379.1</v>
      </c>
      <c r="Q2800" s="2">
        <v>386</v>
      </c>
      <c r="R2800" s="2">
        <v>380.6</v>
      </c>
    </row>
    <row r="2801" spans="8:18" x14ac:dyDescent="0.25">
      <c r="H2801" s="3">
        <v>38172</v>
      </c>
      <c r="I2801">
        <v>1.2310000000000001</v>
      </c>
      <c r="J2801">
        <v>1.2310000000000001</v>
      </c>
      <c r="K2801">
        <v>1.2329000000000001</v>
      </c>
      <c r="L2801">
        <v>1.232</v>
      </c>
      <c r="N2801" s="3">
        <v>37889</v>
      </c>
      <c r="O2801" s="2">
        <v>388.75</v>
      </c>
      <c r="P2801" s="2">
        <v>383.7</v>
      </c>
      <c r="Q2801" s="2">
        <v>393.3</v>
      </c>
      <c r="R2801" s="2">
        <v>385</v>
      </c>
    </row>
    <row r="2802" spans="8:18" x14ac:dyDescent="0.25">
      <c r="H2802" s="3">
        <v>38171</v>
      </c>
      <c r="I2802">
        <v>1.2319</v>
      </c>
      <c r="J2802">
        <v>1.2310000000000001</v>
      </c>
      <c r="K2802">
        <v>1.2323</v>
      </c>
      <c r="L2802">
        <v>1.2310000000000001</v>
      </c>
      <c r="N2802" s="3">
        <v>37888</v>
      </c>
      <c r="O2802" s="2">
        <v>385</v>
      </c>
      <c r="P2802" s="2">
        <v>383.25</v>
      </c>
      <c r="Q2802" s="2">
        <v>389.1</v>
      </c>
      <c r="R2802" s="2">
        <v>389.1</v>
      </c>
    </row>
    <row r="2803" spans="8:18" x14ac:dyDescent="0.25">
      <c r="H2803" s="3">
        <v>38170</v>
      </c>
      <c r="I2803">
        <v>1.2166999999999999</v>
      </c>
      <c r="J2803">
        <v>1.2142999999999999</v>
      </c>
      <c r="K2803">
        <v>1.2327999999999999</v>
      </c>
      <c r="L2803">
        <v>1.2319</v>
      </c>
      <c r="N2803" s="3">
        <v>37887</v>
      </c>
      <c r="O2803" s="2">
        <v>386.25</v>
      </c>
      <c r="P2803" s="2">
        <v>382.7</v>
      </c>
      <c r="Q2803" s="2">
        <v>387.5</v>
      </c>
      <c r="R2803" s="2">
        <v>384.45</v>
      </c>
    </row>
    <row r="2804" spans="8:18" x14ac:dyDescent="0.25">
      <c r="H2804" s="3">
        <v>38169</v>
      </c>
      <c r="I2804">
        <v>1.2205999999999999</v>
      </c>
      <c r="J2804">
        <v>1.2135</v>
      </c>
      <c r="K2804">
        <v>1.2209000000000001</v>
      </c>
      <c r="L2804">
        <v>1.2163999999999999</v>
      </c>
      <c r="N2804" s="3">
        <v>37886</v>
      </c>
      <c r="O2804" s="2">
        <v>382</v>
      </c>
      <c r="P2804" s="2">
        <v>382</v>
      </c>
      <c r="Q2804" s="2">
        <v>387.75</v>
      </c>
      <c r="R2804" s="2">
        <v>386.85</v>
      </c>
    </row>
    <row r="2805" spans="8:18" x14ac:dyDescent="0.25">
      <c r="H2805" s="3">
        <v>38168</v>
      </c>
      <c r="I2805">
        <v>1.2082999999999999</v>
      </c>
      <c r="J2805">
        <v>1.2064999999999999</v>
      </c>
      <c r="K2805">
        <v>1.2202</v>
      </c>
      <c r="L2805">
        <v>1.2201</v>
      </c>
      <c r="N2805" s="3">
        <v>37885</v>
      </c>
      <c r="O2805" s="2">
        <v>381.75</v>
      </c>
      <c r="P2805" s="2">
        <v>376</v>
      </c>
      <c r="Q2805" s="2">
        <v>385.13</v>
      </c>
      <c r="R2805" s="2">
        <v>384.88</v>
      </c>
    </row>
    <row r="2806" spans="8:18" x14ac:dyDescent="0.25">
      <c r="H2806" s="3">
        <v>38167</v>
      </c>
      <c r="I2806">
        <v>1.2186999999999999</v>
      </c>
      <c r="J2806">
        <v>1.2069000000000001</v>
      </c>
      <c r="K2806">
        <v>1.2188000000000001</v>
      </c>
      <c r="L2806">
        <v>1.2083999999999999</v>
      </c>
      <c r="N2806" s="3">
        <v>37884</v>
      </c>
      <c r="O2806" s="2">
        <v>381.6</v>
      </c>
      <c r="P2806" s="2">
        <v>380</v>
      </c>
      <c r="Q2806" s="2">
        <v>381.95</v>
      </c>
      <c r="R2806" s="2">
        <v>380.5</v>
      </c>
    </row>
    <row r="2807" spans="8:18" x14ac:dyDescent="0.25">
      <c r="H2807" s="3">
        <v>38166</v>
      </c>
      <c r="I2807">
        <v>1.2168000000000001</v>
      </c>
      <c r="J2807">
        <v>1.212</v>
      </c>
      <c r="K2807">
        <v>1.2228000000000001</v>
      </c>
      <c r="L2807">
        <v>1.2185999999999999</v>
      </c>
      <c r="N2807" s="3">
        <v>37883</v>
      </c>
      <c r="O2807" s="2">
        <v>376.5</v>
      </c>
      <c r="P2807" s="2">
        <v>374.75</v>
      </c>
      <c r="Q2807" s="2">
        <v>383.2</v>
      </c>
      <c r="R2807" s="2">
        <v>381.6</v>
      </c>
    </row>
    <row r="2808" spans="8:18" x14ac:dyDescent="0.25">
      <c r="H2808" s="3">
        <v>38165</v>
      </c>
      <c r="I2808">
        <v>1.2199</v>
      </c>
      <c r="J2808">
        <v>1.2158</v>
      </c>
      <c r="K2808">
        <v>1.2199</v>
      </c>
      <c r="L2808">
        <v>1.2168000000000001</v>
      </c>
      <c r="N2808" s="3">
        <v>37882</v>
      </c>
      <c r="O2808" s="2">
        <v>375.75</v>
      </c>
      <c r="P2808" s="2">
        <v>375.05</v>
      </c>
      <c r="Q2808" s="2">
        <v>379.25</v>
      </c>
      <c r="R2808" s="2">
        <v>376.4</v>
      </c>
    </row>
    <row r="2809" spans="8:18" x14ac:dyDescent="0.25">
      <c r="H2809" s="3">
        <v>38164</v>
      </c>
      <c r="I2809">
        <v>1.2179</v>
      </c>
      <c r="J2809">
        <v>1.2151000000000001</v>
      </c>
      <c r="K2809">
        <v>1.2179</v>
      </c>
      <c r="L2809">
        <v>1.2151000000000001</v>
      </c>
      <c r="N2809" s="3">
        <v>37881</v>
      </c>
      <c r="O2809" s="2">
        <v>372.75</v>
      </c>
      <c r="P2809" s="2">
        <v>372</v>
      </c>
      <c r="Q2809" s="2">
        <v>376.85</v>
      </c>
      <c r="R2809" s="2">
        <v>376.5</v>
      </c>
    </row>
    <row r="2810" spans="8:18" x14ac:dyDescent="0.25">
      <c r="H2810" s="3">
        <v>38163</v>
      </c>
      <c r="I2810">
        <v>1.2170000000000001</v>
      </c>
      <c r="J2810">
        <v>1.2108000000000001</v>
      </c>
      <c r="K2810">
        <v>1.2198</v>
      </c>
      <c r="L2810">
        <v>1.2179</v>
      </c>
      <c r="N2810" s="3">
        <v>37880</v>
      </c>
      <c r="O2810" s="2">
        <v>374.1</v>
      </c>
      <c r="P2810" s="2">
        <v>371.65</v>
      </c>
      <c r="Q2810" s="2">
        <v>376</v>
      </c>
      <c r="R2810" s="2">
        <v>372.9</v>
      </c>
    </row>
    <row r="2811" spans="8:18" x14ac:dyDescent="0.25">
      <c r="H2811" s="3">
        <v>38162</v>
      </c>
      <c r="I2811">
        <v>1.2078</v>
      </c>
      <c r="J2811">
        <v>1.204</v>
      </c>
      <c r="K2811">
        <v>1.2186999999999999</v>
      </c>
      <c r="L2811">
        <v>1.2171000000000001</v>
      </c>
      <c r="N2811" s="3">
        <v>37879</v>
      </c>
      <c r="O2811" s="2">
        <v>375.5</v>
      </c>
      <c r="P2811" s="2">
        <v>372.6</v>
      </c>
      <c r="Q2811" s="2">
        <v>376.7</v>
      </c>
      <c r="R2811" s="2">
        <v>373.8</v>
      </c>
    </row>
    <row r="2812" spans="8:18" x14ac:dyDescent="0.25">
      <c r="H2812" s="3">
        <v>38161</v>
      </c>
      <c r="I2812">
        <v>1.2110000000000001</v>
      </c>
      <c r="J2812">
        <v>1.2068000000000001</v>
      </c>
      <c r="K2812">
        <v>1.2193000000000001</v>
      </c>
      <c r="L2812">
        <v>1.2078</v>
      </c>
      <c r="N2812" s="3">
        <v>37878</v>
      </c>
      <c r="O2812" s="2">
        <v>375.7</v>
      </c>
      <c r="P2812" s="2">
        <v>375.2</v>
      </c>
      <c r="Q2812" s="2">
        <v>380</v>
      </c>
      <c r="R2812" s="2">
        <v>375.2</v>
      </c>
    </row>
    <row r="2813" spans="8:18" x14ac:dyDescent="0.25">
      <c r="H2813" s="3">
        <v>38160</v>
      </c>
      <c r="I2813">
        <v>1.2116</v>
      </c>
      <c r="J2813">
        <v>1.2065999999999999</v>
      </c>
      <c r="K2813">
        <v>1.2130000000000001</v>
      </c>
      <c r="L2813">
        <v>1.2110000000000001</v>
      </c>
      <c r="N2813" s="3">
        <v>37877</v>
      </c>
      <c r="O2813" s="2">
        <v>375</v>
      </c>
      <c r="P2813" s="2">
        <v>374.5</v>
      </c>
      <c r="Q2813" s="2">
        <v>376.29</v>
      </c>
      <c r="R2813" s="2">
        <v>375.9</v>
      </c>
    </row>
    <row r="2814" spans="8:18" x14ac:dyDescent="0.25">
      <c r="H2814" s="3">
        <v>38159</v>
      </c>
      <c r="I2814">
        <v>1.2133</v>
      </c>
      <c r="J2814">
        <v>1.2077</v>
      </c>
      <c r="K2814">
        <v>1.2141999999999999</v>
      </c>
      <c r="L2814">
        <v>1.2116</v>
      </c>
      <c r="N2814" s="3">
        <v>37876</v>
      </c>
      <c r="O2814" s="2">
        <v>379.4</v>
      </c>
      <c r="P2814" s="2">
        <v>374.65</v>
      </c>
      <c r="Q2814" s="2">
        <v>381.3</v>
      </c>
      <c r="R2814" s="2">
        <v>374.75</v>
      </c>
    </row>
    <row r="2815" spans="8:18" x14ac:dyDescent="0.25">
      <c r="H2815" s="3">
        <v>38158</v>
      </c>
      <c r="I2815">
        <v>1.214</v>
      </c>
      <c r="J2815">
        <v>1.2118</v>
      </c>
      <c r="K2815">
        <v>1.2145999999999999</v>
      </c>
      <c r="L2815">
        <v>1.2134</v>
      </c>
      <c r="N2815" s="3">
        <v>37875</v>
      </c>
      <c r="O2815" s="2">
        <v>380</v>
      </c>
      <c r="P2815" s="2">
        <v>375.2</v>
      </c>
      <c r="Q2815" s="2">
        <v>381</v>
      </c>
      <c r="R2815" s="2">
        <v>380</v>
      </c>
    </row>
    <row r="2816" spans="8:18" x14ac:dyDescent="0.25">
      <c r="H2816" s="3">
        <v>38157</v>
      </c>
      <c r="I2816">
        <v>1.214</v>
      </c>
      <c r="J2816">
        <v>1.2133</v>
      </c>
      <c r="K2816">
        <v>1.2146999999999999</v>
      </c>
      <c r="L2816">
        <v>1.214</v>
      </c>
      <c r="N2816" s="3">
        <v>37874</v>
      </c>
      <c r="O2816" s="2">
        <v>381.75</v>
      </c>
      <c r="P2816" s="2">
        <v>378</v>
      </c>
      <c r="Q2816" s="2">
        <v>382.5</v>
      </c>
      <c r="R2816" s="2">
        <v>380.15</v>
      </c>
    </row>
    <row r="2817" spans="8:18" x14ac:dyDescent="0.25">
      <c r="H2817" s="3">
        <v>38156</v>
      </c>
      <c r="I2817">
        <v>1.2037</v>
      </c>
      <c r="J2817">
        <v>1.1973</v>
      </c>
      <c r="K2817">
        <v>1.2146999999999999</v>
      </c>
      <c r="L2817">
        <v>1.214</v>
      </c>
      <c r="N2817" s="3">
        <v>37873</v>
      </c>
      <c r="O2817" s="2">
        <v>375</v>
      </c>
      <c r="P2817" s="2">
        <v>375</v>
      </c>
      <c r="Q2817" s="2">
        <v>383.2</v>
      </c>
      <c r="R2817" s="2">
        <v>382.4</v>
      </c>
    </row>
    <row r="2818" spans="8:18" x14ac:dyDescent="0.25">
      <c r="H2818" s="3">
        <v>38155</v>
      </c>
      <c r="I2818">
        <v>1.2002999999999999</v>
      </c>
      <c r="J2818">
        <v>1.1990000000000001</v>
      </c>
      <c r="K2818">
        <v>1.2073</v>
      </c>
      <c r="L2818">
        <v>1.2032</v>
      </c>
      <c r="N2818" s="3">
        <v>37872</v>
      </c>
      <c r="O2818" s="2">
        <v>376.4</v>
      </c>
      <c r="P2818" s="2">
        <v>373.1</v>
      </c>
      <c r="Q2818" s="2">
        <v>376.4</v>
      </c>
      <c r="R2818" s="2">
        <v>375</v>
      </c>
    </row>
    <row r="2819" spans="8:18" x14ac:dyDescent="0.25">
      <c r="H2819" s="3">
        <v>38154</v>
      </c>
      <c r="I2819">
        <v>1.2148000000000001</v>
      </c>
      <c r="J2819">
        <v>1.1982999999999999</v>
      </c>
      <c r="K2819">
        <v>1.2169000000000001</v>
      </c>
      <c r="L2819">
        <v>1.2003999999999999</v>
      </c>
      <c r="N2819" s="3">
        <v>37871</v>
      </c>
      <c r="O2819" s="2">
        <v>376.5</v>
      </c>
      <c r="P2819" s="2">
        <v>376</v>
      </c>
      <c r="Q2819" s="2">
        <v>376.9</v>
      </c>
      <c r="R2819" s="2">
        <v>376.3</v>
      </c>
    </row>
    <row r="2820" spans="8:18" x14ac:dyDescent="0.25">
      <c r="H2820" s="3">
        <v>38153</v>
      </c>
      <c r="I2820">
        <v>1.2057</v>
      </c>
      <c r="J2820">
        <v>1.2030000000000001</v>
      </c>
      <c r="K2820">
        <v>1.2168000000000001</v>
      </c>
      <c r="L2820">
        <v>1.2144999999999999</v>
      </c>
      <c r="N2820" s="3">
        <v>37870</v>
      </c>
      <c r="O2820" s="2">
        <v>377.1</v>
      </c>
      <c r="P2820" s="2">
        <v>376</v>
      </c>
      <c r="Q2820" s="2">
        <v>377.5</v>
      </c>
      <c r="R2820" s="2">
        <v>376.5</v>
      </c>
    </row>
    <row r="2821" spans="8:18" x14ac:dyDescent="0.25">
      <c r="H2821" s="3">
        <v>38152</v>
      </c>
      <c r="I2821">
        <v>1.1977</v>
      </c>
      <c r="J2821">
        <v>1.1953</v>
      </c>
      <c r="K2821">
        <v>1.2083999999999999</v>
      </c>
      <c r="L2821">
        <v>1.2068000000000001</v>
      </c>
      <c r="N2821" s="3">
        <v>37869</v>
      </c>
      <c r="O2821" s="2">
        <v>372.9</v>
      </c>
      <c r="P2821" s="2">
        <v>370.25</v>
      </c>
      <c r="Q2821" s="2">
        <v>378.3</v>
      </c>
      <c r="R2821" s="2">
        <v>376.9</v>
      </c>
    </row>
    <row r="2822" spans="8:18" x14ac:dyDescent="0.25">
      <c r="H2822" s="3">
        <v>38151</v>
      </c>
      <c r="I2822">
        <v>1.2007000000000001</v>
      </c>
      <c r="J2822">
        <v>1.1960999999999999</v>
      </c>
      <c r="K2822">
        <v>1.2015</v>
      </c>
      <c r="L2822">
        <v>1.1977</v>
      </c>
      <c r="N2822" s="3">
        <v>37868</v>
      </c>
      <c r="O2822" s="2">
        <v>374.8</v>
      </c>
      <c r="P2822" s="2">
        <v>369.4</v>
      </c>
      <c r="Q2822" s="2">
        <v>374.8</v>
      </c>
      <c r="R2822" s="2">
        <v>373.2</v>
      </c>
    </row>
    <row r="2823" spans="8:18" x14ac:dyDescent="0.25">
      <c r="H2823" s="3">
        <v>38150</v>
      </c>
      <c r="I2823">
        <v>1.2007000000000001</v>
      </c>
      <c r="J2823">
        <v>1.2002999999999999</v>
      </c>
      <c r="K2823">
        <v>1.2029000000000001</v>
      </c>
      <c r="L2823">
        <v>1.2007000000000001</v>
      </c>
      <c r="N2823" s="3">
        <v>37867</v>
      </c>
      <c r="O2823" s="2">
        <v>371.5</v>
      </c>
      <c r="P2823" s="2">
        <v>369.3</v>
      </c>
      <c r="Q2823" s="2">
        <v>375.1</v>
      </c>
      <c r="R2823" s="2">
        <v>373.6</v>
      </c>
    </row>
    <row r="2824" spans="8:18" x14ac:dyDescent="0.25">
      <c r="H2824" s="3">
        <v>38149</v>
      </c>
      <c r="I2824">
        <v>1.2081</v>
      </c>
      <c r="J2824">
        <v>1.1964999999999999</v>
      </c>
      <c r="K2824">
        <v>1.2088000000000001</v>
      </c>
      <c r="L2824">
        <v>1.2007000000000001</v>
      </c>
      <c r="N2824" s="3">
        <v>37866</v>
      </c>
      <c r="O2824" s="2">
        <v>375.75</v>
      </c>
      <c r="P2824" s="2">
        <v>371</v>
      </c>
      <c r="Q2824" s="2">
        <v>379</v>
      </c>
      <c r="R2824" s="2">
        <v>371.25</v>
      </c>
    </row>
    <row r="2825" spans="8:18" x14ac:dyDescent="0.25">
      <c r="H2825" s="3">
        <v>38148</v>
      </c>
      <c r="I2825">
        <v>1.2032</v>
      </c>
      <c r="J2825">
        <v>1.2027000000000001</v>
      </c>
      <c r="K2825">
        <v>1.2115</v>
      </c>
      <c r="L2825">
        <v>1.2085999999999999</v>
      </c>
      <c r="N2825" s="3">
        <v>37865</v>
      </c>
      <c r="O2825" s="2">
        <v>374.5</v>
      </c>
      <c r="P2825" s="2">
        <v>374</v>
      </c>
      <c r="Q2825" s="2">
        <v>378.4</v>
      </c>
      <c r="R2825" s="2">
        <v>375.5</v>
      </c>
    </row>
    <row r="2826" spans="8:18" x14ac:dyDescent="0.25">
      <c r="H2826" s="3">
        <v>38147</v>
      </c>
      <c r="I2826">
        <v>1.2264999999999999</v>
      </c>
      <c r="J2826">
        <v>1.2022999999999999</v>
      </c>
      <c r="K2826">
        <v>1.2269000000000001</v>
      </c>
      <c r="L2826">
        <v>1.2030000000000001</v>
      </c>
      <c r="N2826" s="3">
        <v>37864</v>
      </c>
      <c r="O2826" s="2">
        <v>374.5</v>
      </c>
      <c r="P2826" s="2">
        <v>374.38</v>
      </c>
      <c r="Q2826" s="2">
        <v>375.9</v>
      </c>
      <c r="R2826" s="2">
        <v>374.5</v>
      </c>
    </row>
    <row r="2827" spans="8:18" x14ac:dyDescent="0.25">
      <c r="H2827" s="3">
        <v>38146</v>
      </c>
      <c r="I2827">
        <v>1.2314000000000001</v>
      </c>
      <c r="J2827">
        <v>1.2245999999999999</v>
      </c>
      <c r="K2827">
        <v>1.2349000000000001</v>
      </c>
      <c r="L2827">
        <v>1.2263999999999999</v>
      </c>
      <c r="N2827" s="3">
        <v>37863</v>
      </c>
      <c r="O2827" s="2">
        <v>374.5</v>
      </c>
      <c r="P2827" s="2">
        <v>374.5</v>
      </c>
      <c r="Q2827" s="2">
        <v>374.5</v>
      </c>
      <c r="R2827" s="2">
        <v>374.5</v>
      </c>
    </row>
    <row r="2828" spans="8:18" x14ac:dyDescent="0.25">
      <c r="H2828" s="3">
        <v>38145</v>
      </c>
      <c r="I2828">
        <v>1.2324999999999999</v>
      </c>
      <c r="J2828">
        <v>1.2302</v>
      </c>
      <c r="K2828">
        <v>1.2338</v>
      </c>
      <c r="L2828">
        <v>1.2313000000000001</v>
      </c>
      <c r="N2828" s="3">
        <v>37862</v>
      </c>
      <c r="O2828" s="2">
        <v>369.5</v>
      </c>
      <c r="P2828" s="2">
        <v>368.75</v>
      </c>
      <c r="Q2828" s="2">
        <v>377.1</v>
      </c>
      <c r="R2828" s="2">
        <v>375.2</v>
      </c>
    </row>
    <row r="2829" spans="8:18" x14ac:dyDescent="0.25">
      <c r="H2829" s="3">
        <v>38144</v>
      </c>
      <c r="I2829">
        <v>1.2283999999999999</v>
      </c>
      <c r="J2829">
        <v>1.2267999999999999</v>
      </c>
      <c r="K2829">
        <v>1.2333000000000001</v>
      </c>
      <c r="L2829">
        <v>1.2330000000000001</v>
      </c>
      <c r="N2829" s="3">
        <v>37861</v>
      </c>
      <c r="O2829" s="2">
        <v>371.9</v>
      </c>
      <c r="P2829" s="2">
        <v>368.4</v>
      </c>
      <c r="Q2829" s="2">
        <v>372.1</v>
      </c>
      <c r="R2829" s="2">
        <v>369.4</v>
      </c>
    </row>
    <row r="2830" spans="8:18" x14ac:dyDescent="0.25">
      <c r="H2830" s="3">
        <v>38143</v>
      </c>
      <c r="I2830">
        <v>1.2277</v>
      </c>
      <c r="J2830">
        <v>1.2266999999999999</v>
      </c>
      <c r="K2830">
        <v>1.2283999999999999</v>
      </c>
      <c r="L2830">
        <v>1.2283999999999999</v>
      </c>
      <c r="N2830" s="3">
        <v>37860</v>
      </c>
      <c r="O2830" s="2">
        <v>364.5</v>
      </c>
      <c r="P2830" s="2">
        <v>362.75</v>
      </c>
      <c r="Q2830" s="2">
        <v>373.95</v>
      </c>
      <c r="R2830" s="2">
        <v>372.25</v>
      </c>
    </row>
    <row r="2831" spans="8:18" x14ac:dyDescent="0.25">
      <c r="H2831" s="3">
        <v>38142</v>
      </c>
      <c r="I2831">
        <v>1.2205999999999999</v>
      </c>
      <c r="J2831">
        <v>1.2158</v>
      </c>
      <c r="K2831">
        <v>1.2315</v>
      </c>
      <c r="L2831">
        <v>1.2283999999999999</v>
      </c>
      <c r="N2831" s="3">
        <v>37859</v>
      </c>
      <c r="O2831" s="2">
        <v>361</v>
      </c>
      <c r="P2831" s="2">
        <v>359.1</v>
      </c>
      <c r="Q2831" s="2">
        <v>365.85</v>
      </c>
      <c r="R2831" s="2">
        <v>364.4</v>
      </c>
    </row>
    <row r="2832" spans="8:18" x14ac:dyDescent="0.25">
      <c r="H2832" s="3">
        <v>38141</v>
      </c>
      <c r="I2832">
        <v>1.2213000000000001</v>
      </c>
      <c r="J2832">
        <v>1.2170000000000001</v>
      </c>
      <c r="K2832">
        <v>1.2250000000000001</v>
      </c>
      <c r="L2832">
        <v>1.2210000000000001</v>
      </c>
      <c r="N2832" s="3">
        <v>37858</v>
      </c>
      <c r="O2832" s="2">
        <v>362.2</v>
      </c>
      <c r="P2832" s="2">
        <v>360.1</v>
      </c>
      <c r="Q2832" s="2">
        <v>363.5</v>
      </c>
      <c r="R2832" s="2">
        <v>361.15</v>
      </c>
    </row>
    <row r="2833" spans="8:18" x14ac:dyDescent="0.25">
      <c r="H2833" s="3">
        <v>38140</v>
      </c>
      <c r="I2833">
        <v>1.224</v>
      </c>
      <c r="J2833">
        <v>1.2203999999999999</v>
      </c>
      <c r="K2833">
        <v>1.2303999999999999</v>
      </c>
      <c r="L2833">
        <v>1.2211000000000001</v>
      </c>
      <c r="N2833" s="3">
        <v>37857</v>
      </c>
      <c r="O2833" s="2">
        <v>362.7</v>
      </c>
      <c r="P2833" s="2">
        <v>360.38</v>
      </c>
      <c r="Q2833" s="2">
        <v>363.34</v>
      </c>
      <c r="R2833" s="2">
        <v>362.9</v>
      </c>
    </row>
    <row r="2834" spans="8:18" x14ac:dyDescent="0.25">
      <c r="H2834" s="3">
        <v>38139</v>
      </c>
      <c r="I2834">
        <v>1.2176</v>
      </c>
      <c r="J2834">
        <v>1.2154</v>
      </c>
      <c r="K2834">
        <v>1.2265999999999999</v>
      </c>
      <c r="L2834">
        <v>1.2242</v>
      </c>
      <c r="N2834" s="3">
        <v>37855</v>
      </c>
      <c r="O2834" s="2">
        <v>361.5</v>
      </c>
      <c r="P2834" s="2">
        <v>357.8</v>
      </c>
      <c r="Q2834" s="2">
        <v>363.85</v>
      </c>
      <c r="R2834" s="2">
        <v>362.8</v>
      </c>
    </row>
    <row r="2835" spans="8:18" x14ac:dyDescent="0.25">
      <c r="H2835" s="3">
        <v>38138</v>
      </c>
      <c r="I2835">
        <v>1.2229000000000001</v>
      </c>
      <c r="J2835">
        <v>1.2175</v>
      </c>
      <c r="K2835">
        <v>1.2237</v>
      </c>
      <c r="L2835">
        <v>1.2179</v>
      </c>
      <c r="N2835" s="3">
        <v>37854</v>
      </c>
      <c r="O2835" s="2">
        <v>366</v>
      </c>
      <c r="P2835" s="2">
        <v>358.4</v>
      </c>
      <c r="Q2835" s="2">
        <v>366.35</v>
      </c>
      <c r="R2835" s="2">
        <v>361</v>
      </c>
    </row>
    <row r="2836" spans="8:18" x14ac:dyDescent="0.25">
      <c r="H2836" s="3">
        <v>38137</v>
      </c>
      <c r="I2836">
        <v>1.222</v>
      </c>
      <c r="J2836">
        <v>1.2218</v>
      </c>
      <c r="K2836">
        <v>1.2298</v>
      </c>
      <c r="L2836">
        <v>1.2228000000000001</v>
      </c>
      <c r="N2836" s="3">
        <v>37853</v>
      </c>
      <c r="O2836" s="2">
        <v>361.6</v>
      </c>
      <c r="P2836" s="2">
        <v>361.1</v>
      </c>
      <c r="Q2836" s="2">
        <v>366.45</v>
      </c>
      <c r="R2836" s="2">
        <v>365.9</v>
      </c>
    </row>
    <row r="2837" spans="8:18" x14ac:dyDescent="0.25">
      <c r="H2837" s="3">
        <v>38136</v>
      </c>
      <c r="I2837">
        <v>1.2213000000000001</v>
      </c>
      <c r="J2837">
        <v>1.2212000000000001</v>
      </c>
      <c r="K2837">
        <v>1.2222</v>
      </c>
      <c r="L2837">
        <v>1.222</v>
      </c>
      <c r="N2837" s="3">
        <v>37852</v>
      </c>
      <c r="O2837" s="2">
        <v>358.5</v>
      </c>
      <c r="P2837" s="2">
        <v>356.2</v>
      </c>
      <c r="Q2837" s="2">
        <v>362.35</v>
      </c>
      <c r="R2837" s="2">
        <v>361.5</v>
      </c>
    </row>
    <row r="2838" spans="8:18" x14ac:dyDescent="0.25">
      <c r="H2838" s="3">
        <v>38135</v>
      </c>
      <c r="I2838">
        <v>1.2273000000000001</v>
      </c>
      <c r="J2838">
        <v>1.2202</v>
      </c>
      <c r="K2838">
        <v>1.2293000000000001</v>
      </c>
      <c r="L2838">
        <v>1.2214</v>
      </c>
      <c r="N2838" s="3">
        <v>37851</v>
      </c>
      <c r="O2838" s="2">
        <v>363.25</v>
      </c>
      <c r="P2838" s="2">
        <v>357.4</v>
      </c>
      <c r="Q2838" s="2">
        <v>363.75</v>
      </c>
      <c r="R2838" s="2">
        <v>358.25</v>
      </c>
    </row>
    <row r="2839" spans="8:18" x14ac:dyDescent="0.25">
      <c r="H2839" s="3">
        <v>38134</v>
      </c>
      <c r="I2839">
        <v>1.21</v>
      </c>
      <c r="J2839">
        <v>1.2083999999999999</v>
      </c>
      <c r="K2839">
        <v>1.2286999999999999</v>
      </c>
      <c r="L2839">
        <v>1.2265999999999999</v>
      </c>
      <c r="N2839" s="3">
        <v>37850</v>
      </c>
      <c r="O2839" s="2">
        <v>363.5</v>
      </c>
      <c r="P2839" s="2">
        <v>361.65</v>
      </c>
      <c r="Q2839" s="2">
        <v>365.65</v>
      </c>
      <c r="R2839" s="2">
        <v>363</v>
      </c>
    </row>
    <row r="2840" spans="8:18" x14ac:dyDescent="0.25">
      <c r="H2840" s="3">
        <v>38133</v>
      </c>
      <c r="I2840">
        <v>1.2107000000000001</v>
      </c>
      <c r="J2840">
        <v>1.208</v>
      </c>
      <c r="K2840">
        <v>1.2139</v>
      </c>
      <c r="L2840">
        <v>1.2102999999999999</v>
      </c>
      <c r="N2840" s="3">
        <v>37848</v>
      </c>
      <c r="O2840" s="2">
        <v>366</v>
      </c>
      <c r="P2840" s="2">
        <v>363</v>
      </c>
      <c r="Q2840" s="2">
        <v>366.75</v>
      </c>
      <c r="R2840" s="2">
        <v>363.2</v>
      </c>
    </row>
    <row r="2841" spans="8:18" x14ac:dyDescent="0.25">
      <c r="H2841" s="3">
        <v>38132</v>
      </c>
      <c r="I2841">
        <v>1.1990000000000001</v>
      </c>
      <c r="J2841">
        <v>1.1989000000000001</v>
      </c>
      <c r="K2841">
        <v>1.2124999999999999</v>
      </c>
      <c r="L2841">
        <v>1.2111000000000001</v>
      </c>
      <c r="N2841" s="3">
        <v>37847</v>
      </c>
      <c r="O2841" s="2">
        <v>362</v>
      </c>
      <c r="P2841" s="2">
        <v>361</v>
      </c>
      <c r="Q2841" s="2">
        <v>366.2</v>
      </c>
      <c r="R2841" s="2">
        <v>365.5</v>
      </c>
    </row>
    <row r="2842" spans="8:18" x14ac:dyDescent="0.25">
      <c r="H2842" s="3">
        <v>38131</v>
      </c>
      <c r="I2842">
        <v>1.1989000000000001</v>
      </c>
      <c r="J2842">
        <v>1.1934</v>
      </c>
      <c r="K2842">
        <v>1.2021999999999999</v>
      </c>
      <c r="L2842">
        <v>1.1993</v>
      </c>
      <c r="N2842" s="3">
        <v>37846</v>
      </c>
      <c r="O2842" s="2">
        <v>358.15</v>
      </c>
      <c r="P2842" s="2">
        <v>355.5</v>
      </c>
      <c r="Q2842" s="2">
        <v>363.2</v>
      </c>
      <c r="R2842" s="2">
        <v>362.4</v>
      </c>
    </row>
    <row r="2843" spans="8:18" x14ac:dyDescent="0.25">
      <c r="H2843" s="3">
        <v>38130</v>
      </c>
      <c r="I2843">
        <v>1.1986000000000001</v>
      </c>
      <c r="J2843">
        <v>1.1967000000000001</v>
      </c>
      <c r="K2843">
        <v>1.2002999999999999</v>
      </c>
      <c r="L2843">
        <v>1.1989000000000001</v>
      </c>
      <c r="N2843" s="3">
        <v>37845</v>
      </c>
      <c r="O2843" s="2">
        <v>361.5</v>
      </c>
      <c r="P2843" s="2">
        <v>358</v>
      </c>
      <c r="Q2843" s="2">
        <v>362</v>
      </c>
      <c r="R2843" s="2">
        <v>358.15</v>
      </c>
    </row>
    <row r="2844" spans="8:18" x14ac:dyDescent="0.25">
      <c r="H2844" s="3">
        <v>38129</v>
      </c>
      <c r="I2844">
        <v>1.1980999999999999</v>
      </c>
      <c r="J2844">
        <v>1.1978</v>
      </c>
      <c r="K2844">
        <v>1.2008000000000001</v>
      </c>
      <c r="L2844">
        <v>1.1986000000000001</v>
      </c>
      <c r="N2844" s="3">
        <v>37844</v>
      </c>
      <c r="O2844" s="2">
        <v>356</v>
      </c>
      <c r="P2844" s="2">
        <v>356</v>
      </c>
      <c r="Q2844" s="2">
        <v>362</v>
      </c>
      <c r="R2844" s="2">
        <v>361.6</v>
      </c>
    </row>
    <row r="2845" spans="8:18" x14ac:dyDescent="0.25">
      <c r="H2845" s="3">
        <v>38128</v>
      </c>
      <c r="I2845">
        <v>1.1955</v>
      </c>
      <c r="J2845">
        <v>1.1955</v>
      </c>
      <c r="K2845">
        <v>1.2070000000000001</v>
      </c>
      <c r="L2845">
        <v>1.1980999999999999</v>
      </c>
      <c r="N2845" s="3">
        <v>37843</v>
      </c>
      <c r="O2845" s="2">
        <v>356.75</v>
      </c>
      <c r="P2845" s="2">
        <v>356.75</v>
      </c>
      <c r="Q2845" s="2">
        <v>356.75</v>
      </c>
      <c r="R2845" s="2">
        <v>356.75</v>
      </c>
    </row>
    <row r="2846" spans="8:18" x14ac:dyDescent="0.25">
      <c r="H2846" s="3">
        <v>38127</v>
      </c>
      <c r="I2846">
        <v>1.1997</v>
      </c>
      <c r="J2846">
        <v>1.1893</v>
      </c>
      <c r="K2846">
        <v>1.2012</v>
      </c>
      <c r="L2846">
        <v>1.1952</v>
      </c>
      <c r="N2846" s="3">
        <v>37841</v>
      </c>
      <c r="O2846" s="2">
        <v>352.25</v>
      </c>
      <c r="P2846" s="2">
        <v>352.25</v>
      </c>
      <c r="Q2846" s="2">
        <v>357.65</v>
      </c>
      <c r="R2846" s="2">
        <v>356.3</v>
      </c>
    </row>
    <row r="2847" spans="8:18" x14ac:dyDescent="0.25">
      <c r="H2847" s="3">
        <v>38126</v>
      </c>
      <c r="I2847">
        <v>1.1943999999999999</v>
      </c>
      <c r="J2847">
        <v>1.1936</v>
      </c>
      <c r="K2847">
        <v>1.2041999999999999</v>
      </c>
      <c r="L2847">
        <v>1.1999</v>
      </c>
      <c r="N2847" s="3">
        <v>37840</v>
      </c>
      <c r="O2847" s="2">
        <v>351</v>
      </c>
      <c r="P2847" s="2">
        <v>349.3</v>
      </c>
      <c r="Q2847" s="2">
        <v>353.6</v>
      </c>
      <c r="R2847" s="2">
        <v>352.5</v>
      </c>
    </row>
    <row r="2848" spans="8:18" x14ac:dyDescent="0.25">
      <c r="H2848" s="3">
        <v>38125</v>
      </c>
      <c r="I2848">
        <v>1.2036</v>
      </c>
      <c r="J2848">
        <v>1.1929000000000001</v>
      </c>
      <c r="K2848">
        <v>1.2036</v>
      </c>
      <c r="L2848">
        <v>1.194</v>
      </c>
      <c r="N2848" s="3">
        <v>37839</v>
      </c>
      <c r="O2848" s="2">
        <v>351.5</v>
      </c>
      <c r="P2848" s="2">
        <v>348.9</v>
      </c>
      <c r="Q2848" s="2">
        <v>353.25</v>
      </c>
      <c r="R2848" s="2">
        <v>351.5</v>
      </c>
    </row>
    <row r="2849" spans="8:18" x14ac:dyDescent="0.25">
      <c r="H2849" s="3">
        <v>38124</v>
      </c>
      <c r="I2849">
        <v>1.1880999999999999</v>
      </c>
      <c r="J2849">
        <v>1.1876</v>
      </c>
      <c r="K2849">
        <v>1.2055</v>
      </c>
      <c r="L2849">
        <v>1.2036</v>
      </c>
      <c r="N2849" s="3">
        <v>37838</v>
      </c>
      <c r="O2849" s="2">
        <v>349.3</v>
      </c>
      <c r="P2849" s="2">
        <v>347.8</v>
      </c>
      <c r="Q2849" s="2">
        <v>352.1</v>
      </c>
      <c r="R2849" s="2">
        <v>351.65</v>
      </c>
    </row>
    <row r="2850" spans="8:18" x14ac:dyDescent="0.25">
      <c r="H2850" s="3">
        <v>38123</v>
      </c>
      <c r="I2850">
        <v>1.1902999999999999</v>
      </c>
      <c r="J2850">
        <v>1.1876</v>
      </c>
      <c r="K2850">
        <v>1.1902999999999999</v>
      </c>
      <c r="L2850">
        <v>1.1881999999999999</v>
      </c>
      <c r="N2850" s="3">
        <v>37837</v>
      </c>
      <c r="O2850" s="2">
        <v>347.25</v>
      </c>
      <c r="P2850" s="2">
        <v>346.5</v>
      </c>
      <c r="Q2850" s="2">
        <v>350</v>
      </c>
      <c r="R2850" s="2">
        <v>349.3</v>
      </c>
    </row>
    <row r="2851" spans="8:18" x14ac:dyDescent="0.25">
      <c r="H2851" s="3">
        <v>38122</v>
      </c>
      <c r="I2851">
        <v>1.1888000000000001</v>
      </c>
      <c r="J2851">
        <v>1.1879</v>
      </c>
      <c r="K2851">
        <v>1.1888000000000001</v>
      </c>
      <c r="L2851">
        <v>1.1879</v>
      </c>
      <c r="N2851" s="3">
        <v>37836</v>
      </c>
      <c r="O2851" s="2">
        <v>346.3</v>
      </c>
      <c r="P2851" s="2">
        <v>346</v>
      </c>
      <c r="Q2851" s="2">
        <v>354.25</v>
      </c>
      <c r="R2851" s="2">
        <v>348.3</v>
      </c>
    </row>
    <row r="2852" spans="8:18" x14ac:dyDescent="0.25">
      <c r="H2852" s="3">
        <v>38121</v>
      </c>
      <c r="I2852">
        <v>1.1801999999999999</v>
      </c>
      <c r="J2852">
        <v>1.1782999999999999</v>
      </c>
      <c r="K2852">
        <v>1.1896</v>
      </c>
      <c r="L2852">
        <v>1.1888000000000001</v>
      </c>
      <c r="N2852" s="3">
        <v>37834</v>
      </c>
      <c r="O2852" s="2">
        <v>355.1</v>
      </c>
      <c r="P2852" s="2">
        <v>346.1</v>
      </c>
      <c r="Q2852" s="2">
        <v>355.5</v>
      </c>
      <c r="R2852" s="2">
        <v>347.6</v>
      </c>
    </row>
    <row r="2853" spans="8:18" x14ac:dyDescent="0.25">
      <c r="H2853" s="3">
        <v>38120</v>
      </c>
      <c r="I2853">
        <v>1.1914</v>
      </c>
      <c r="J2853">
        <v>1.1776</v>
      </c>
      <c r="K2853">
        <v>1.1930000000000001</v>
      </c>
      <c r="L2853">
        <v>1.1802999999999999</v>
      </c>
      <c r="N2853" s="3">
        <v>37833</v>
      </c>
      <c r="O2853" s="2">
        <v>356.1</v>
      </c>
      <c r="P2853" s="2">
        <v>353.2</v>
      </c>
      <c r="Q2853" s="2">
        <v>357.5</v>
      </c>
      <c r="R2853" s="2">
        <v>354.75</v>
      </c>
    </row>
    <row r="2854" spans="8:18" x14ac:dyDescent="0.25">
      <c r="H2854" s="3">
        <v>38119</v>
      </c>
      <c r="I2854">
        <v>1.1877</v>
      </c>
      <c r="J2854">
        <v>1.1833</v>
      </c>
      <c r="K2854">
        <v>1.1940999999999999</v>
      </c>
      <c r="L2854">
        <v>1.1906000000000001</v>
      </c>
      <c r="N2854" s="3">
        <v>37832</v>
      </c>
      <c r="O2854" s="2">
        <v>361.25</v>
      </c>
      <c r="P2854" s="2">
        <v>354.8</v>
      </c>
      <c r="Q2854" s="2">
        <v>361.3</v>
      </c>
      <c r="R2854" s="2">
        <v>356.2</v>
      </c>
    </row>
    <row r="2855" spans="8:18" x14ac:dyDescent="0.25">
      <c r="H2855" s="3">
        <v>38118</v>
      </c>
      <c r="I2855">
        <v>1.1865000000000001</v>
      </c>
      <c r="J2855">
        <v>1.179</v>
      </c>
      <c r="K2855">
        <v>1.1888000000000001</v>
      </c>
      <c r="L2855">
        <v>1.1877</v>
      </c>
      <c r="N2855" s="3">
        <v>37831</v>
      </c>
      <c r="O2855" s="2">
        <v>363.6</v>
      </c>
      <c r="P2855" s="2">
        <v>359.9</v>
      </c>
      <c r="Q2855" s="2">
        <v>365.1</v>
      </c>
      <c r="R2855" s="2">
        <v>361.5</v>
      </c>
    </row>
    <row r="2856" spans="8:18" x14ac:dyDescent="0.25">
      <c r="H2856" s="3">
        <v>38117</v>
      </c>
      <c r="I2856">
        <v>1.1859999999999999</v>
      </c>
      <c r="J2856">
        <v>1.1812</v>
      </c>
      <c r="K2856">
        <v>1.1877</v>
      </c>
      <c r="L2856">
        <v>1.1866000000000001</v>
      </c>
      <c r="N2856" s="3">
        <v>37830</v>
      </c>
      <c r="O2856" s="2">
        <v>361.75</v>
      </c>
      <c r="P2856" s="2">
        <v>359.9</v>
      </c>
      <c r="Q2856" s="2">
        <v>367.6</v>
      </c>
      <c r="R2856" s="2">
        <v>364.5</v>
      </c>
    </row>
    <row r="2857" spans="8:18" x14ac:dyDescent="0.25">
      <c r="H2857" s="3">
        <v>38116</v>
      </c>
      <c r="I2857">
        <v>1.1898</v>
      </c>
      <c r="J2857">
        <v>1.1859999999999999</v>
      </c>
      <c r="K2857">
        <v>1.19</v>
      </c>
      <c r="L2857">
        <v>1.1859999999999999</v>
      </c>
      <c r="N2857" s="3">
        <v>37829</v>
      </c>
      <c r="O2857" s="2">
        <v>362.5</v>
      </c>
      <c r="P2857" s="2">
        <v>359.6</v>
      </c>
      <c r="Q2857" s="2">
        <v>362.82499999999999</v>
      </c>
      <c r="R2857" s="2">
        <v>362.3</v>
      </c>
    </row>
    <row r="2858" spans="8:18" x14ac:dyDescent="0.25">
      <c r="H2858" s="3">
        <v>38115</v>
      </c>
      <c r="I2858">
        <v>1.1890000000000001</v>
      </c>
      <c r="J2858">
        <v>1.1880999999999999</v>
      </c>
      <c r="K2858">
        <v>1.1899</v>
      </c>
      <c r="L2858">
        <v>1.1898</v>
      </c>
      <c r="N2858" s="3">
        <v>37827</v>
      </c>
      <c r="O2858" s="2">
        <v>361.75</v>
      </c>
      <c r="P2858" s="2">
        <v>359.45</v>
      </c>
      <c r="Q2858" s="2">
        <v>364.3</v>
      </c>
      <c r="R2858" s="2">
        <v>362.45</v>
      </c>
    </row>
    <row r="2859" spans="8:18" x14ac:dyDescent="0.25">
      <c r="H2859" s="3">
        <v>38114</v>
      </c>
      <c r="I2859">
        <v>1.2063999999999999</v>
      </c>
      <c r="J2859">
        <v>1.1872</v>
      </c>
      <c r="K2859">
        <v>1.2130000000000001</v>
      </c>
      <c r="L2859">
        <v>1.1890000000000001</v>
      </c>
      <c r="N2859" s="3">
        <v>37826</v>
      </c>
      <c r="O2859" s="2">
        <v>360.15</v>
      </c>
      <c r="P2859" s="2">
        <v>360</v>
      </c>
      <c r="Q2859" s="2">
        <v>363.5</v>
      </c>
      <c r="R2859" s="2">
        <v>361.5</v>
      </c>
    </row>
    <row r="2860" spans="8:18" x14ac:dyDescent="0.25">
      <c r="H2860" s="3">
        <v>38113</v>
      </c>
      <c r="I2860">
        <v>1.2157</v>
      </c>
      <c r="J2860">
        <v>1.2062999999999999</v>
      </c>
      <c r="K2860">
        <v>1.2173</v>
      </c>
      <c r="L2860">
        <v>1.2072000000000001</v>
      </c>
      <c r="N2860" s="3">
        <v>37825</v>
      </c>
      <c r="O2860" s="2">
        <v>350.9</v>
      </c>
      <c r="P2860" s="2">
        <v>350.65</v>
      </c>
      <c r="Q2860" s="2">
        <v>359.4</v>
      </c>
      <c r="R2860" s="2">
        <v>359.4</v>
      </c>
    </row>
    <row r="2861" spans="8:18" x14ac:dyDescent="0.25">
      <c r="H2861" s="3">
        <v>38112</v>
      </c>
      <c r="I2861">
        <v>1.2103999999999999</v>
      </c>
      <c r="J2861">
        <v>1.2102999999999999</v>
      </c>
      <c r="K2861">
        <v>1.2178</v>
      </c>
      <c r="L2861">
        <v>1.2159</v>
      </c>
      <c r="N2861" s="3">
        <v>37824</v>
      </c>
      <c r="O2861" s="2">
        <v>351.75</v>
      </c>
      <c r="P2861" s="2">
        <v>347.9</v>
      </c>
      <c r="Q2861" s="2">
        <v>352.8</v>
      </c>
      <c r="R2861" s="2">
        <v>350.5</v>
      </c>
    </row>
    <row r="2862" spans="8:18" x14ac:dyDescent="0.25">
      <c r="H2862" s="3">
        <v>38111</v>
      </c>
      <c r="I2862">
        <v>1.1935</v>
      </c>
      <c r="J2862">
        <v>1.1929000000000001</v>
      </c>
      <c r="K2862">
        <v>1.2112000000000001</v>
      </c>
      <c r="L2862">
        <v>1.2101999999999999</v>
      </c>
      <c r="N2862" s="3">
        <v>37823</v>
      </c>
      <c r="O2862" s="2">
        <v>347.25</v>
      </c>
      <c r="P2862" s="2">
        <v>346.75</v>
      </c>
      <c r="Q2862" s="2">
        <v>352.2</v>
      </c>
      <c r="R2862" s="2">
        <v>351.5</v>
      </c>
    </row>
    <row r="2863" spans="8:18" x14ac:dyDescent="0.25">
      <c r="H2863" s="3">
        <v>38110</v>
      </c>
      <c r="I2863">
        <v>1.1983999999999999</v>
      </c>
      <c r="J2863">
        <v>1.1920999999999999</v>
      </c>
      <c r="K2863">
        <v>1.1992</v>
      </c>
      <c r="L2863">
        <v>1.1930000000000001</v>
      </c>
      <c r="N2863" s="3">
        <v>37822</v>
      </c>
      <c r="O2863" s="2">
        <v>346.9</v>
      </c>
      <c r="P2863" s="2">
        <v>342.2</v>
      </c>
      <c r="Q2863" s="2">
        <v>347.3</v>
      </c>
      <c r="R2863" s="2">
        <v>346.3</v>
      </c>
    </row>
    <row r="2864" spans="8:18" x14ac:dyDescent="0.25">
      <c r="H2864" s="3">
        <v>38109</v>
      </c>
      <c r="I2864">
        <v>1.198</v>
      </c>
      <c r="J2864">
        <v>1.1970000000000001</v>
      </c>
      <c r="K2864">
        <v>1.1999</v>
      </c>
      <c r="L2864">
        <v>1.1987000000000001</v>
      </c>
      <c r="N2864" s="3">
        <v>37820</v>
      </c>
      <c r="O2864" s="2">
        <v>344.1</v>
      </c>
      <c r="P2864" s="2">
        <v>342.9</v>
      </c>
      <c r="Q2864" s="2">
        <v>347.5</v>
      </c>
      <c r="R2864" s="2">
        <v>346.95</v>
      </c>
    </row>
    <row r="2865" spans="8:18" x14ac:dyDescent="0.25">
      <c r="H2865" s="3">
        <v>38108</v>
      </c>
      <c r="I2865">
        <v>1.1982999999999999</v>
      </c>
      <c r="J2865">
        <v>1.1971000000000001</v>
      </c>
      <c r="K2865">
        <v>1.1983999999999999</v>
      </c>
      <c r="L2865">
        <v>1.198</v>
      </c>
      <c r="N2865" s="3">
        <v>37819</v>
      </c>
      <c r="O2865" s="2">
        <v>343.15</v>
      </c>
      <c r="P2865" s="2">
        <v>341</v>
      </c>
      <c r="Q2865" s="2">
        <v>345.1</v>
      </c>
      <c r="R2865" s="2">
        <v>344.6</v>
      </c>
    </row>
    <row r="2866" spans="8:18" x14ac:dyDescent="0.25">
      <c r="H2866" s="3">
        <v>38107</v>
      </c>
      <c r="I2866">
        <v>1.1951000000000001</v>
      </c>
      <c r="J2866">
        <v>1.1919999999999999</v>
      </c>
      <c r="K2866">
        <v>1.2007000000000001</v>
      </c>
      <c r="L2866">
        <v>1.1983999999999999</v>
      </c>
      <c r="N2866" s="3">
        <v>37818</v>
      </c>
      <c r="O2866" s="2">
        <v>342.1</v>
      </c>
      <c r="P2866" s="2">
        <v>340.3</v>
      </c>
      <c r="Q2866" s="2">
        <v>344.15</v>
      </c>
      <c r="R2866" s="2">
        <v>343.3</v>
      </c>
    </row>
    <row r="2867" spans="8:18" x14ac:dyDescent="0.25">
      <c r="H2867" s="3">
        <v>38106</v>
      </c>
      <c r="I2867">
        <v>1.1819999999999999</v>
      </c>
      <c r="J2867">
        <v>1.1802999999999999</v>
      </c>
      <c r="K2867">
        <v>1.1983999999999999</v>
      </c>
      <c r="L2867">
        <v>1.1953</v>
      </c>
      <c r="N2867" s="3">
        <v>37817</v>
      </c>
      <c r="O2867" s="2">
        <v>346.8</v>
      </c>
      <c r="P2867" s="2">
        <v>340.8</v>
      </c>
      <c r="Q2867" s="2">
        <v>349.8</v>
      </c>
      <c r="R2867" s="2">
        <v>341.9</v>
      </c>
    </row>
    <row r="2868" spans="8:18" x14ac:dyDescent="0.25">
      <c r="H2868" s="3">
        <v>38105</v>
      </c>
      <c r="I2868">
        <v>1.1923999999999999</v>
      </c>
      <c r="J2868">
        <v>1.1819999999999999</v>
      </c>
      <c r="K2868">
        <v>1.1948000000000001</v>
      </c>
      <c r="L2868">
        <v>1.1828000000000001</v>
      </c>
      <c r="N2868" s="3">
        <v>37816</v>
      </c>
      <c r="O2868" s="2">
        <v>344.8</v>
      </c>
      <c r="P2868" s="2">
        <v>344</v>
      </c>
      <c r="Q2868" s="2">
        <v>347.9</v>
      </c>
      <c r="R2868" s="2">
        <v>347.05</v>
      </c>
    </row>
    <row r="2869" spans="8:18" x14ac:dyDescent="0.25">
      <c r="H2869" s="3">
        <v>38104</v>
      </c>
      <c r="I2869">
        <v>1.1859</v>
      </c>
      <c r="J2869">
        <v>1.1831</v>
      </c>
      <c r="K2869">
        <v>1.1942999999999999</v>
      </c>
      <c r="L2869">
        <v>1.1926000000000001</v>
      </c>
      <c r="N2869" s="3">
        <v>37814</v>
      </c>
      <c r="O2869" s="2">
        <v>344.8</v>
      </c>
      <c r="P2869" s="2">
        <v>344</v>
      </c>
      <c r="Q2869" s="2">
        <v>345.6</v>
      </c>
      <c r="R2869" s="2">
        <v>344.8</v>
      </c>
    </row>
    <row r="2870" spans="8:18" x14ac:dyDescent="0.25">
      <c r="H2870" s="3">
        <v>38103</v>
      </c>
      <c r="I2870">
        <v>1.1791</v>
      </c>
      <c r="J2870">
        <v>1.1759999999999999</v>
      </c>
      <c r="K2870">
        <v>1.1883999999999999</v>
      </c>
      <c r="L2870">
        <v>1.1861999999999999</v>
      </c>
      <c r="N2870" s="3">
        <v>37813</v>
      </c>
      <c r="O2870" s="2">
        <v>344.2</v>
      </c>
      <c r="P2870" s="2">
        <v>342.2</v>
      </c>
      <c r="Q2870" s="2">
        <v>345.2</v>
      </c>
      <c r="R2870" s="2">
        <v>344.9</v>
      </c>
    </row>
    <row r="2871" spans="8:18" x14ac:dyDescent="0.25">
      <c r="H2871" s="3">
        <v>38102</v>
      </c>
      <c r="I2871">
        <v>1.1843999999999999</v>
      </c>
      <c r="J2871">
        <v>1.1782999999999999</v>
      </c>
      <c r="K2871">
        <v>1.1848000000000001</v>
      </c>
      <c r="L2871">
        <v>1.1791</v>
      </c>
      <c r="N2871" s="3">
        <v>37812</v>
      </c>
      <c r="O2871" s="2">
        <v>344.2</v>
      </c>
      <c r="P2871" s="2">
        <v>341.9</v>
      </c>
      <c r="Q2871" s="2">
        <v>345.5</v>
      </c>
      <c r="R2871" s="2">
        <v>345.2</v>
      </c>
    </row>
    <row r="2872" spans="8:18" x14ac:dyDescent="0.25">
      <c r="H2872" s="3">
        <v>38101</v>
      </c>
      <c r="I2872">
        <v>1.1835</v>
      </c>
      <c r="J2872">
        <v>1.1834</v>
      </c>
      <c r="K2872">
        <v>1.1942999999999999</v>
      </c>
      <c r="L2872">
        <v>1.1843999999999999</v>
      </c>
      <c r="N2872" s="3">
        <v>37811</v>
      </c>
      <c r="O2872" s="2">
        <v>344.15</v>
      </c>
      <c r="P2872" s="2">
        <v>343</v>
      </c>
      <c r="Q2872" s="2">
        <v>345.85</v>
      </c>
      <c r="R2872" s="2">
        <v>344.3</v>
      </c>
    </row>
    <row r="2873" spans="8:18" x14ac:dyDescent="0.25">
      <c r="H2873" s="3">
        <v>38100</v>
      </c>
      <c r="I2873">
        <v>1.1922999999999999</v>
      </c>
      <c r="J2873">
        <v>1.1796</v>
      </c>
      <c r="K2873">
        <v>1.1922999999999999</v>
      </c>
      <c r="L2873">
        <v>1.1835</v>
      </c>
      <c r="N2873" s="3">
        <v>37810</v>
      </c>
      <c r="O2873" s="2">
        <v>348</v>
      </c>
      <c r="P2873" s="2">
        <v>342.2</v>
      </c>
      <c r="Q2873" s="2">
        <v>348.4</v>
      </c>
      <c r="R2873" s="2">
        <v>344.35</v>
      </c>
    </row>
    <row r="2874" spans="8:18" x14ac:dyDescent="0.25">
      <c r="H2874" s="3">
        <v>38099</v>
      </c>
      <c r="I2874">
        <v>1.1793</v>
      </c>
      <c r="J2874">
        <v>1.1793</v>
      </c>
      <c r="K2874">
        <v>1.1941999999999999</v>
      </c>
      <c r="L2874">
        <v>1.1922999999999999</v>
      </c>
      <c r="N2874" s="3">
        <v>37809</v>
      </c>
      <c r="O2874" s="2">
        <v>350.75</v>
      </c>
      <c r="P2874" s="2">
        <v>347.4</v>
      </c>
      <c r="Q2874" s="2">
        <v>352</v>
      </c>
      <c r="R2874" s="2">
        <v>348.15</v>
      </c>
    </row>
    <row r="2875" spans="8:18" x14ac:dyDescent="0.25">
      <c r="H2875" s="3">
        <v>38098</v>
      </c>
      <c r="I2875">
        <v>1.1823999999999999</v>
      </c>
      <c r="J2875">
        <v>1.1785000000000001</v>
      </c>
      <c r="K2875">
        <v>1.1909000000000001</v>
      </c>
      <c r="L2875">
        <v>1.1796</v>
      </c>
      <c r="N2875" s="3">
        <v>37808</v>
      </c>
      <c r="O2875" s="2">
        <v>350.6</v>
      </c>
      <c r="P2875" s="2">
        <v>350.35</v>
      </c>
      <c r="Q2875" s="2">
        <v>351.5</v>
      </c>
      <c r="R2875" s="2">
        <v>350.6</v>
      </c>
    </row>
    <row r="2876" spans="8:18" x14ac:dyDescent="0.25">
      <c r="H2876" s="3">
        <v>38097</v>
      </c>
      <c r="I2876">
        <v>1.2003999999999999</v>
      </c>
      <c r="J2876">
        <v>1.1820999999999999</v>
      </c>
      <c r="K2876">
        <v>1.2008000000000001</v>
      </c>
      <c r="L2876">
        <v>1.1828000000000001</v>
      </c>
      <c r="N2876" s="3">
        <v>37806</v>
      </c>
      <c r="O2876" s="2">
        <v>350.8</v>
      </c>
      <c r="P2876" s="2">
        <v>350.45</v>
      </c>
      <c r="Q2876" s="2">
        <v>351.3</v>
      </c>
      <c r="R2876" s="2">
        <v>350.6</v>
      </c>
    </row>
    <row r="2877" spans="8:18" x14ac:dyDescent="0.25">
      <c r="H2877" s="3">
        <v>38096</v>
      </c>
      <c r="I2877">
        <v>1.2014</v>
      </c>
      <c r="J2877">
        <v>1.1994</v>
      </c>
      <c r="K2877">
        <v>1.2076</v>
      </c>
      <c r="L2877">
        <v>1.2004999999999999</v>
      </c>
      <c r="N2877" s="3">
        <v>37805</v>
      </c>
      <c r="O2877" s="2">
        <v>351</v>
      </c>
      <c r="P2877" s="2">
        <v>349</v>
      </c>
      <c r="Q2877" s="2">
        <v>352</v>
      </c>
      <c r="R2877" s="2">
        <v>350.9</v>
      </c>
    </row>
    <row r="2878" spans="8:18" x14ac:dyDescent="0.25">
      <c r="H2878" s="3">
        <v>38095</v>
      </c>
      <c r="I2878">
        <v>1.1998</v>
      </c>
      <c r="J2878">
        <v>1.1992</v>
      </c>
      <c r="K2878">
        <v>1.2025999999999999</v>
      </c>
      <c r="L2878">
        <v>1.2014</v>
      </c>
      <c r="N2878" s="3">
        <v>37804</v>
      </c>
      <c r="O2878" s="2">
        <v>351</v>
      </c>
      <c r="P2878" s="2">
        <v>349.7</v>
      </c>
      <c r="Q2878" s="2">
        <v>352.8</v>
      </c>
      <c r="R2878" s="2">
        <v>351.25</v>
      </c>
    </row>
    <row r="2879" spans="8:18" x14ac:dyDescent="0.25">
      <c r="H2879" s="3">
        <v>38094</v>
      </c>
      <c r="I2879">
        <v>1.1998</v>
      </c>
      <c r="J2879">
        <v>1.1984999999999999</v>
      </c>
      <c r="K2879">
        <v>1.2047000000000001</v>
      </c>
      <c r="L2879">
        <v>1.1998</v>
      </c>
      <c r="N2879" s="3">
        <v>37803</v>
      </c>
      <c r="O2879" s="2">
        <v>346.5</v>
      </c>
      <c r="P2879" s="2">
        <v>344.2</v>
      </c>
      <c r="Q2879" s="2">
        <v>352.85</v>
      </c>
      <c r="R2879" s="2">
        <v>350.5</v>
      </c>
    </row>
    <row r="2880" spans="8:18" x14ac:dyDescent="0.25">
      <c r="H2880" s="3">
        <v>38093</v>
      </c>
      <c r="I2880">
        <v>1.1969000000000001</v>
      </c>
      <c r="J2880">
        <v>1.1923999999999999</v>
      </c>
      <c r="K2880">
        <v>1.2043999999999999</v>
      </c>
      <c r="L2880">
        <v>1.1998</v>
      </c>
      <c r="N2880" s="3">
        <v>37802</v>
      </c>
      <c r="O2880" s="2">
        <v>344.75</v>
      </c>
      <c r="P2880" s="2">
        <v>344.1</v>
      </c>
      <c r="Q2880" s="2">
        <v>347.6</v>
      </c>
      <c r="R2880" s="2">
        <v>346.15</v>
      </c>
    </row>
    <row r="2881" spans="8:18" x14ac:dyDescent="0.25">
      <c r="H2881" s="3">
        <v>38092</v>
      </c>
      <c r="I2881">
        <v>1.194</v>
      </c>
      <c r="J2881">
        <v>1.1889000000000001</v>
      </c>
      <c r="K2881">
        <v>1.1989000000000001</v>
      </c>
      <c r="L2881">
        <v>1.1972</v>
      </c>
      <c r="N2881" s="3">
        <v>37801</v>
      </c>
      <c r="O2881" s="2">
        <v>344.9</v>
      </c>
      <c r="P2881" s="2">
        <v>342.85</v>
      </c>
      <c r="Q2881" s="2">
        <v>345.82499999999999</v>
      </c>
      <c r="R2881" s="2">
        <v>344.8</v>
      </c>
    </row>
    <row r="2882" spans="8:18" x14ac:dyDescent="0.25">
      <c r="H2882" s="3">
        <v>38091</v>
      </c>
      <c r="I2882">
        <v>1.1923999999999999</v>
      </c>
      <c r="J2882">
        <v>1.1873</v>
      </c>
      <c r="K2882">
        <v>1.1974</v>
      </c>
      <c r="L2882">
        <v>1.1943999999999999</v>
      </c>
      <c r="N2882" s="3">
        <v>37799</v>
      </c>
      <c r="O2882" s="2">
        <v>347.1</v>
      </c>
      <c r="P2882" s="2">
        <v>343</v>
      </c>
      <c r="Q2882" s="2">
        <v>347.1</v>
      </c>
      <c r="R2882" s="2">
        <v>344.9</v>
      </c>
    </row>
    <row r="2883" spans="8:18" x14ac:dyDescent="0.25">
      <c r="H2883" s="3">
        <v>38090</v>
      </c>
      <c r="I2883">
        <v>1.2073</v>
      </c>
      <c r="J2883">
        <v>1.1904999999999999</v>
      </c>
      <c r="K2883">
        <v>1.2081999999999999</v>
      </c>
      <c r="L2883">
        <v>1.1921999999999999</v>
      </c>
      <c r="N2883" s="3">
        <v>37798</v>
      </c>
      <c r="O2883" s="2">
        <v>347.35</v>
      </c>
      <c r="P2883" s="2">
        <v>343</v>
      </c>
      <c r="Q2883" s="2">
        <v>348.2</v>
      </c>
      <c r="R2883" s="2">
        <v>343.9</v>
      </c>
    </row>
    <row r="2884" spans="8:18" x14ac:dyDescent="0.25">
      <c r="H2884" s="3">
        <v>38089</v>
      </c>
      <c r="I2884">
        <v>1.2072000000000001</v>
      </c>
      <c r="J2884">
        <v>1.2052</v>
      </c>
      <c r="K2884">
        <v>1.2094</v>
      </c>
      <c r="L2884">
        <v>1.2074</v>
      </c>
      <c r="N2884" s="3">
        <v>37797</v>
      </c>
      <c r="O2884" s="2">
        <v>347.25</v>
      </c>
      <c r="P2884" s="2">
        <v>346.5</v>
      </c>
      <c r="Q2884" s="2">
        <v>349.6</v>
      </c>
      <c r="R2884" s="2">
        <v>347.15</v>
      </c>
    </row>
    <row r="2885" spans="8:18" x14ac:dyDescent="0.25">
      <c r="H2885" s="3">
        <v>38088</v>
      </c>
      <c r="I2885">
        <v>1.2113</v>
      </c>
      <c r="J2885">
        <v>1.2068000000000001</v>
      </c>
      <c r="K2885">
        <v>1.2113</v>
      </c>
      <c r="L2885">
        <v>1.2073</v>
      </c>
      <c r="N2885" s="3">
        <v>37796</v>
      </c>
      <c r="O2885" s="2">
        <v>352.5</v>
      </c>
      <c r="P2885" s="2">
        <v>345.65</v>
      </c>
      <c r="Q2885" s="2">
        <v>356.75</v>
      </c>
      <c r="R2885" s="2">
        <v>347</v>
      </c>
    </row>
    <row r="2886" spans="8:18" x14ac:dyDescent="0.25">
      <c r="H2886" s="3">
        <v>38087</v>
      </c>
      <c r="I2886">
        <v>1.2088000000000001</v>
      </c>
      <c r="J2886">
        <v>1.2088000000000001</v>
      </c>
      <c r="K2886">
        <v>1.2113</v>
      </c>
      <c r="L2886">
        <v>1.2113</v>
      </c>
      <c r="N2886" s="3">
        <v>37795</v>
      </c>
      <c r="O2886" s="2">
        <v>357</v>
      </c>
      <c r="P2886" s="2">
        <v>350.2</v>
      </c>
      <c r="Q2886" s="2">
        <v>358.25</v>
      </c>
      <c r="R2886" s="2">
        <v>352.2</v>
      </c>
    </row>
    <row r="2887" spans="8:18" x14ac:dyDescent="0.25">
      <c r="H2887" s="3">
        <v>38086</v>
      </c>
      <c r="I2887">
        <v>1.2071000000000001</v>
      </c>
      <c r="J2887">
        <v>1.206</v>
      </c>
      <c r="K2887">
        <v>1.2112000000000001</v>
      </c>
      <c r="L2887">
        <v>1.2088000000000001</v>
      </c>
      <c r="N2887" s="3">
        <v>37793</v>
      </c>
      <c r="O2887" s="2">
        <v>356</v>
      </c>
      <c r="P2887" s="2">
        <v>355.1</v>
      </c>
      <c r="Q2887" s="2">
        <v>360.56</v>
      </c>
      <c r="R2887" s="2">
        <v>356</v>
      </c>
    </row>
    <row r="2888" spans="8:18" x14ac:dyDescent="0.25">
      <c r="H2888" s="3">
        <v>38085</v>
      </c>
      <c r="I2888">
        <v>1.2164999999999999</v>
      </c>
      <c r="J2888">
        <v>1.2059</v>
      </c>
      <c r="K2888">
        <v>1.2214</v>
      </c>
      <c r="L2888">
        <v>1.2072000000000001</v>
      </c>
      <c r="N2888" s="3">
        <v>37792</v>
      </c>
      <c r="O2888" s="2">
        <v>361.05</v>
      </c>
      <c r="P2888" s="2">
        <v>355.3</v>
      </c>
      <c r="Q2888" s="2">
        <v>362.6</v>
      </c>
      <c r="R2888" s="2">
        <v>357</v>
      </c>
    </row>
    <row r="2889" spans="8:18" x14ac:dyDescent="0.25">
      <c r="H2889" s="3">
        <v>38084</v>
      </c>
      <c r="I2889">
        <v>1.2121</v>
      </c>
      <c r="J2889">
        <v>1.2051000000000001</v>
      </c>
      <c r="K2889">
        <v>1.2193000000000001</v>
      </c>
      <c r="L2889">
        <v>1.2162999999999999</v>
      </c>
      <c r="N2889" s="3">
        <v>37791</v>
      </c>
      <c r="O2889" s="2">
        <v>357.5</v>
      </c>
      <c r="P2889" s="2">
        <v>354.25</v>
      </c>
      <c r="Q2889" s="2">
        <v>362.6</v>
      </c>
      <c r="R2889" s="2">
        <v>361.75</v>
      </c>
    </row>
    <row r="2890" spans="8:18" x14ac:dyDescent="0.25">
      <c r="H2890" s="3">
        <v>38083</v>
      </c>
      <c r="I2890">
        <v>1.2010000000000001</v>
      </c>
      <c r="J2890">
        <v>1.1979</v>
      </c>
      <c r="K2890">
        <v>1.2141999999999999</v>
      </c>
      <c r="L2890">
        <v>1.2121999999999999</v>
      </c>
      <c r="N2890" s="3">
        <v>37790</v>
      </c>
      <c r="O2890" s="2">
        <v>362.8</v>
      </c>
      <c r="P2890" s="2">
        <v>356.2</v>
      </c>
      <c r="Q2890" s="2">
        <v>364</v>
      </c>
      <c r="R2890" s="2">
        <v>357.45</v>
      </c>
    </row>
    <row r="2891" spans="8:18" x14ac:dyDescent="0.25">
      <c r="H2891" s="3">
        <v>38082</v>
      </c>
      <c r="I2891">
        <v>1.2101999999999999</v>
      </c>
      <c r="J2891">
        <v>1.1982999999999999</v>
      </c>
      <c r="K2891">
        <v>1.2124999999999999</v>
      </c>
      <c r="L2891">
        <v>1.2012</v>
      </c>
      <c r="N2891" s="3">
        <v>37789</v>
      </c>
      <c r="O2891" s="2">
        <v>359.1</v>
      </c>
      <c r="P2891" s="2">
        <v>358.65</v>
      </c>
      <c r="Q2891" s="2">
        <v>365</v>
      </c>
      <c r="R2891" s="2">
        <v>362.45</v>
      </c>
    </row>
    <row r="2892" spans="8:18" x14ac:dyDescent="0.25">
      <c r="H2892" s="3">
        <v>38081</v>
      </c>
      <c r="I2892">
        <v>1.2123999999999999</v>
      </c>
      <c r="J2892">
        <v>1.2096</v>
      </c>
      <c r="K2892">
        <v>1.2138</v>
      </c>
      <c r="L2892">
        <v>1.2102999999999999</v>
      </c>
      <c r="N2892" s="3">
        <v>37788</v>
      </c>
      <c r="O2892" s="2">
        <v>356.5</v>
      </c>
      <c r="P2892" s="2">
        <v>355.7</v>
      </c>
      <c r="Q2892" s="2">
        <v>361.25</v>
      </c>
      <c r="R2892" s="2">
        <v>359.15</v>
      </c>
    </row>
    <row r="2893" spans="8:18" x14ac:dyDescent="0.25">
      <c r="H2893" s="3">
        <v>38080</v>
      </c>
      <c r="I2893">
        <v>1.2134</v>
      </c>
      <c r="J2893">
        <v>1.2121</v>
      </c>
      <c r="K2893">
        <v>1.2134</v>
      </c>
      <c r="L2893">
        <v>1.2123999999999999</v>
      </c>
      <c r="N2893" s="3">
        <v>37787</v>
      </c>
      <c r="O2893" s="2">
        <v>356.5</v>
      </c>
      <c r="P2893" s="2">
        <v>354</v>
      </c>
      <c r="Q2893" s="2">
        <v>356.95</v>
      </c>
      <c r="R2893" s="2">
        <v>356.4</v>
      </c>
    </row>
    <row r="2894" spans="8:18" x14ac:dyDescent="0.25">
      <c r="H2894" s="3">
        <v>38079</v>
      </c>
      <c r="I2894">
        <v>1.2354000000000001</v>
      </c>
      <c r="J2894">
        <v>1.2101</v>
      </c>
      <c r="K2894">
        <v>1.2367999999999999</v>
      </c>
      <c r="L2894">
        <v>1.2134</v>
      </c>
      <c r="N2894" s="3">
        <v>37785</v>
      </c>
      <c r="O2894" s="2">
        <v>353.35</v>
      </c>
      <c r="P2894" s="2">
        <v>351.25</v>
      </c>
      <c r="Q2894" s="2">
        <v>357</v>
      </c>
      <c r="R2894" s="2">
        <v>356.5</v>
      </c>
    </row>
    <row r="2895" spans="8:18" x14ac:dyDescent="0.25">
      <c r="H2895" s="3">
        <v>38078</v>
      </c>
      <c r="I2895">
        <v>1.2302</v>
      </c>
      <c r="J2895">
        <v>1.2252000000000001</v>
      </c>
      <c r="K2895">
        <v>1.2384999999999999</v>
      </c>
      <c r="L2895">
        <v>1.2354000000000001</v>
      </c>
      <c r="N2895" s="3">
        <v>37784</v>
      </c>
      <c r="O2895" s="2">
        <v>354.75</v>
      </c>
      <c r="P2895" s="2">
        <v>351</v>
      </c>
      <c r="Q2895" s="2">
        <v>355.7</v>
      </c>
      <c r="R2895" s="2">
        <v>353.05</v>
      </c>
    </row>
    <row r="2896" spans="8:18" x14ac:dyDescent="0.25">
      <c r="H2896" s="3">
        <v>38077</v>
      </c>
      <c r="I2896">
        <v>1.2176</v>
      </c>
      <c r="J2896">
        <v>1.2168000000000001</v>
      </c>
      <c r="K2896">
        <v>1.2319</v>
      </c>
      <c r="L2896">
        <v>1.2302</v>
      </c>
      <c r="N2896" s="3">
        <v>37783</v>
      </c>
      <c r="O2896" s="2">
        <v>352.75</v>
      </c>
      <c r="P2896" s="2">
        <v>351.2</v>
      </c>
      <c r="Q2896" s="2">
        <v>357</v>
      </c>
      <c r="R2896" s="2">
        <v>354.5</v>
      </c>
    </row>
    <row r="2897" spans="8:18" x14ac:dyDescent="0.25">
      <c r="H2897" s="3">
        <v>38076</v>
      </c>
      <c r="I2897">
        <v>1.2153</v>
      </c>
      <c r="J2897">
        <v>1.2153</v>
      </c>
      <c r="K2897">
        <v>1.2223999999999999</v>
      </c>
      <c r="L2897">
        <v>1.2177</v>
      </c>
      <c r="N2897" s="3">
        <v>37782</v>
      </c>
      <c r="O2897" s="2">
        <v>361.1</v>
      </c>
      <c r="P2897" s="2">
        <v>351</v>
      </c>
      <c r="Q2897" s="2">
        <v>361.4</v>
      </c>
      <c r="R2897" s="2">
        <v>352</v>
      </c>
    </row>
    <row r="2898" spans="8:18" x14ac:dyDescent="0.25">
      <c r="H2898" s="3">
        <v>38075</v>
      </c>
      <c r="I2898">
        <v>1.2114</v>
      </c>
      <c r="J2898">
        <v>1.2052</v>
      </c>
      <c r="K2898">
        <v>1.2166999999999999</v>
      </c>
      <c r="L2898">
        <v>1.2154</v>
      </c>
      <c r="N2898" s="3">
        <v>37781</v>
      </c>
      <c r="O2898" s="2">
        <v>362.5</v>
      </c>
      <c r="P2898" s="2">
        <v>360.7</v>
      </c>
      <c r="Q2898" s="2">
        <v>367</v>
      </c>
      <c r="R2898" s="2">
        <v>361.1</v>
      </c>
    </row>
    <row r="2899" spans="8:18" x14ac:dyDescent="0.25">
      <c r="H2899" s="3">
        <v>38074</v>
      </c>
      <c r="I2899">
        <v>1.2121999999999999</v>
      </c>
      <c r="J2899">
        <v>1.2101</v>
      </c>
      <c r="K2899">
        <v>1.2141999999999999</v>
      </c>
      <c r="L2899">
        <v>1.2115</v>
      </c>
      <c r="N2899" s="3">
        <v>37780</v>
      </c>
      <c r="O2899" s="2">
        <v>363.6</v>
      </c>
      <c r="P2899" s="2">
        <v>363.2</v>
      </c>
      <c r="Q2899" s="2">
        <v>367</v>
      </c>
      <c r="R2899" s="2">
        <v>363.2</v>
      </c>
    </row>
    <row r="2900" spans="8:18" x14ac:dyDescent="0.25">
      <c r="H2900" s="3">
        <v>38073</v>
      </c>
      <c r="I2900">
        <v>1.2121999999999999</v>
      </c>
      <c r="J2900">
        <v>1.2119</v>
      </c>
      <c r="K2900">
        <v>1.2131000000000001</v>
      </c>
      <c r="L2900">
        <v>1.2121999999999999</v>
      </c>
      <c r="N2900" s="3">
        <v>37778</v>
      </c>
      <c r="O2900" s="2">
        <v>367.6</v>
      </c>
      <c r="P2900" s="2">
        <v>361.5</v>
      </c>
      <c r="Q2900" s="2">
        <v>368.25</v>
      </c>
      <c r="R2900" s="2">
        <v>363.5</v>
      </c>
    </row>
    <row r="2901" spans="8:18" x14ac:dyDescent="0.25">
      <c r="H2901" s="3">
        <v>38072</v>
      </c>
      <c r="I2901">
        <v>1.2132000000000001</v>
      </c>
      <c r="J2901">
        <v>1.2069000000000001</v>
      </c>
      <c r="K2901">
        <v>1.2205999999999999</v>
      </c>
      <c r="L2901">
        <v>1.2121999999999999</v>
      </c>
      <c r="N2901" s="3">
        <v>37777</v>
      </c>
      <c r="O2901" s="2">
        <v>361.6</v>
      </c>
      <c r="P2901" s="2">
        <v>360.75</v>
      </c>
      <c r="Q2901" s="2">
        <v>369.35</v>
      </c>
      <c r="R2901" s="2">
        <v>367.95</v>
      </c>
    </row>
    <row r="2902" spans="8:18" x14ac:dyDescent="0.25">
      <c r="H2902" s="3">
        <v>38071</v>
      </c>
      <c r="I2902">
        <v>1.2137</v>
      </c>
      <c r="J2902">
        <v>1.2098</v>
      </c>
      <c r="K2902">
        <v>1.2198</v>
      </c>
      <c r="L2902">
        <v>1.2134</v>
      </c>
      <c r="N2902" s="3">
        <v>37776</v>
      </c>
      <c r="O2902" s="2">
        <v>365.3</v>
      </c>
      <c r="P2902" s="2">
        <v>360.5</v>
      </c>
      <c r="Q2902" s="2">
        <v>365.75</v>
      </c>
      <c r="R2902" s="2">
        <v>360.9</v>
      </c>
    </row>
    <row r="2903" spans="8:18" x14ac:dyDescent="0.25">
      <c r="H2903" s="3">
        <v>38070</v>
      </c>
      <c r="I2903">
        <v>1.2341</v>
      </c>
      <c r="J2903">
        <v>1.2105999999999999</v>
      </c>
      <c r="K2903">
        <v>1.2365999999999999</v>
      </c>
      <c r="L2903">
        <v>1.2136</v>
      </c>
      <c r="N2903" s="3">
        <v>37775</v>
      </c>
      <c r="O2903" s="2">
        <v>365.8</v>
      </c>
      <c r="P2903" s="2">
        <v>363.1</v>
      </c>
      <c r="Q2903" s="2">
        <v>367.1</v>
      </c>
      <c r="R2903" s="2">
        <v>365</v>
      </c>
    </row>
    <row r="2904" spans="8:18" x14ac:dyDescent="0.25">
      <c r="H2904" s="3">
        <v>38069</v>
      </c>
      <c r="I2904">
        <v>1.2342</v>
      </c>
      <c r="J2904">
        <v>1.2266999999999999</v>
      </c>
      <c r="K2904">
        <v>1.2366999999999999</v>
      </c>
      <c r="L2904">
        <v>1.234</v>
      </c>
      <c r="N2904" s="3">
        <v>37774</v>
      </c>
      <c r="O2904" s="2">
        <v>362.1</v>
      </c>
      <c r="P2904" s="2">
        <v>359.25</v>
      </c>
      <c r="Q2904" s="2">
        <v>367</v>
      </c>
      <c r="R2904" s="2">
        <v>366</v>
      </c>
    </row>
    <row r="2905" spans="8:18" x14ac:dyDescent="0.25">
      <c r="H2905" s="3">
        <v>38068</v>
      </c>
      <c r="I2905">
        <v>1.2273000000000001</v>
      </c>
      <c r="J2905">
        <v>1.2221</v>
      </c>
      <c r="K2905">
        <v>1.2399</v>
      </c>
      <c r="L2905">
        <v>1.2342</v>
      </c>
      <c r="N2905" s="3">
        <v>37773</v>
      </c>
      <c r="O2905" s="2">
        <v>364.1</v>
      </c>
      <c r="P2905" s="2">
        <v>360.65</v>
      </c>
      <c r="Q2905" s="2">
        <v>369.25</v>
      </c>
      <c r="R2905" s="2">
        <v>364.35</v>
      </c>
    </row>
    <row r="2906" spans="8:18" x14ac:dyDescent="0.25">
      <c r="H2906" s="3">
        <v>38067</v>
      </c>
      <c r="I2906">
        <v>1.228</v>
      </c>
      <c r="J2906">
        <v>1.2266999999999999</v>
      </c>
      <c r="K2906">
        <v>1.2315</v>
      </c>
      <c r="L2906">
        <v>1.2272000000000001</v>
      </c>
      <c r="N2906" s="3">
        <v>37771</v>
      </c>
      <c r="O2906" s="2">
        <v>368.25</v>
      </c>
      <c r="P2906" s="2">
        <v>360.5</v>
      </c>
      <c r="Q2906" s="2">
        <v>368.6</v>
      </c>
      <c r="R2906" s="2">
        <v>364.6</v>
      </c>
    </row>
    <row r="2907" spans="8:18" x14ac:dyDescent="0.25">
      <c r="H2907" s="3">
        <v>38066</v>
      </c>
      <c r="I2907">
        <v>1.2281</v>
      </c>
      <c r="J2907">
        <v>1.2272000000000001</v>
      </c>
      <c r="K2907">
        <v>1.2281</v>
      </c>
      <c r="L2907">
        <v>1.228</v>
      </c>
      <c r="N2907" s="3">
        <v>37770</v>
      </c>
      <c r="O2907" s="2">
        <v>365.75</v>
      </c>
      <c r="P2907" s="2">
        <v>360</v>
      </c>
      <c r="Q2907" s="2">
        <v>369.7</v>
      </c>
      <c r="R2907" s="2">
        <v>368.7</v>
      </c>
    </row>
    <row r="2908" spans="8:18" x14ac:dyDescent="0.25">
      <c r="H2908" s="3">
        <v>38065</v>
      </c>
      <c r="I2908">
        <v>1.2383999999999999</v>
      </c>
      <c r="J2908">
        <v>1.2258</v>
      </c>
      <c r="K2908">
        <v>1.2406999999999999</v>
      </c>
      <c r="L2908">
        <v>1.2281</v>
      </c>
      <c r="N2908" s="3">
        <v>37769</v>
      </c>
      <c r="O2908" s="2">
        <v>365</v>
      </c>
      <c r="P2908" s="2">
        <v>358.5</v>
      </c>
      <c r="Q2908" s="2">
        <v>366.5</v>
      </c>
      <c r="R2908" s="2">
        <v>364.3</v>
      </c>
    </row>
    <row r="2909" spans="8:18" x14ac:dyDescent="0.25">
      <c r="H2909" s="3">
        <v>38064</v>
      </c>
      <c r="I2909">
        <v>1.2221</v>
      </c>
      <c r="J2909">
        <v>1.2221</v>
      </c>
      <c r="K2909">
        <v>1.2433000000000001</v>
      </c>
      <c r="L2909">
        <v>1.2384999999999999</v>
      </c>
      <c r="N2909" s="3">
        <v>37768</v>
      </c>
      <c r="O2909" s="2">
        <v>370.25</v>
      </c>
      <c r="P2909" s="2">
        <v>364.5</v>
      </c>
      <c r="Q2909" s="2">
        <v>374.4</v>
      </c>
      <c r="R2909" s="2">
        <v>364.75</v>
      </c>
    </row>
    <row r="2910" spans="8:18" x14ac:dyDescent="0.25">
      <c r="H2910" s="3">
        <v>38063</v>
      </c>
      <c r="I2910">
        <v>1.2257</v>
      </c>
      <c r="J2910">
        <v>1.2177</v>
      </c>
      <c r="K2910">
        <v>1.2286999999999999</v>
      </c>
      <c r="L2910">
        <v>1.222</v>
      </c>
      <c r="N2910" s="3">
        <v>37767</v>
      </c>
      <c r="O2910" s="2">
        <v>367.5</v>
      </c>
      <c r="P2910" s="2">
        <v>367.5</v>
      </c>
      <c r="Q2910" s="2">
        <v>370.8</v>
      </c>
      <c r="R2910" s="2">
        <v>370.8</v>
      </c>
    </row>
    <row r="2911" spans="8:18" x14ac:dyDescent="0.25">
      <c r="H2911" s="3">
        <v>38062</v>
      </c>
      <c r="I2911">
        <v>1.2266999999999999</v>
      </c>
      <c r="J2911">
        <v>1.2233000000000001</v>
      </c>
      <c r="K2911">
        <v>1.2370000000000001</v>
      </c>
      <c r="L2911">
        <v>1.2257</v>
      </c>
      <c r="N2911" s="3">
        <v>37766</v>
      </c>
      <c r="O2911" s="2">
        <v>367.05</v>
      </c>
      <c r="P2911" s="2">
        <v>365.25</v>
      </c>
      <c r="Q2911" s="2">
        <v>371.05</v>
      </c>
      <c r="R2911" s="2">
        <v>368.75</v>
      </c>
    </row>
    <row r="2912" spans="8:18" x14ac:dyDescent="0.25">
      <c r="H2912" s="3">
        <v>38061</v>
      </c>
      <c r="I2912">
        <v>1.2210000000000001</v>
      </c>
      <c r="J2912">
        <v>1.2203999999999999</v>
      </c>
      <c r="K2912">
        <v>1.2314000000000001</v>
      </c>
      <c r="L2912">
        <v>1.2266999999999999</v>
      </c>
      <c r="N2912" s="3">
        <v>37764</v>
      </c>
      <c r="O2912" s="2">
        <v>368.7</v>
      </c>
      <c r="P2912" s="2">
        <v>365</v>
      </c>
      <c r="Q2912" s="2">
        <v>370.5</v>
      </c>
      <c r="R2912" s="2">
        <v>368.4</v>
      </c>
    </row>
    <row r="2913" spans="8:18" x14ac:dyDescent="0.25">
      <c r="H2913" s="3">
        <v>38060</v>
      </c>
      <c r="I2913">
        <v>1.222</v>
      </c>
      <c r="J2913">
        <v>1.2181</v>
      </c>
      <c r="K2913">
        <v>1.2242</v>
      </c>
      <c r="L2913">
        <v>1.2209000000000001</v>
      </c>
      <c r="N2913" s="3">
        <v>37763</v>
      </c>
      <c r="O2913" s="2">
        <v>371.75</v>
      </c>
      <c r="P2913" s="2">
        <v>366.4</v>
      </c>
      <c r="Q2913" s="2">
        <v>372.25</v>
      </c>
      <c r="R2913" s="2">
        <v>368</v>
      </c>
    </row>
    <row r="2914" spans="8:18" x14ac:dyDescent="0.25">
      <c r="H2914" s="3">
        <v>38059</v>
      </c>
      <c r="I2914">
        <v>1.2221</v>
      </c>
      <c r="J2914">
        <v>1.2217</v>
      </c>
      <c r="K2914">
        <v>1.2221</v>
      </c>
      <c r="L2914">
        <v>1.222</v>
      </c>
      <c r="N2914" s="3">
        <v>37762</v>
      </c>
      <c r="O2914" s="2">
        <v>368.1</v>
      </c>
      <c r="P2914" s="2">
        <v>363.25</v>
      </c>
      <c r="Q2914" s="2">
        <v>373.05</v>
      </c>
      <c r="R2914" s="2">
        <v>371.25</v>
      </c>
    </row>
    <row r="2915" spans="8:18" x14ac:dyDescent="0.25">
      <c r="H2915" s="3">
        <v>38058</v>
      </c>
      <c r="I2915">
        <v>1.2346999999999999</v>
      </c>
      <c r="J2915">
        <v>1.2173</v>
      </c>
      <c r="K2915">
        <v>1.2354000000000001</v>
      </c>
      <c r="L2915">
        <v>1.2219</v>
      </c>
      <c r="N2915" s="3">
        <v>37761</v>
      </c>
      <c r="O2915" s="2">
        <v>366.75</v>
      </c>
      <c r="P2915" s="2">
        <v>363.9</v>
      </c>
      <c r="Q2915" s="2">
        <v>370</v>
      </c>
      <c r="R2915" s="2">
        <v>367.75</v>
      </c>
    </row>
    <row r="2916" spans="8:18" x14ac:dyDescent="0.25">
      <c r="H2916" s="3">
        <v>38057</v>
      </c>
      <c r="I2916">
        <v>1.2225999999999999</v>
      </c>
      <c r="J2916">
        <v>1.2166999999999999</v>
      </c>
      <c r="K2916">
        <v>1.2377</v>
      </c>
      <c r="L2916">
        <v>1.2345999999999999</v>
      </c>
      <c r="N2916" s="3">
        <v>37760</v>
      </c>
      <c r="O2916" s="2">
        <v>356.5</v>
      </c>
      <c r="P2916" s="2">
        <v>356.5</v>
      </c>
      <c r="Q2916" s="2">
        <v>366</v>
      </c>
      <c r="R2916" s="2">
        <v>366</v>
      </c>
    </row>
    <row r="2917" spans="8:18" x14ac:dyDescent="0.25">
      <c r="H2917" s="3">
        <v>38056</v>
      </c>
      <c r="I2917">
        <v>1.2315</v>
      </c>
      <c r="J2917">
        <v>1.2196</v>
      </c>
      <c r="K2917">
        <v>1.2330000000000001</v>
      </c>
      <c r="L2917">
        <v>1.2226999999999999</v>
      </c>
      <c r="N2917" s="3">
        <v>37759</v>
      </c>
      <c r="O2917" s="2">
        <v>351.95</v>
      </c>
      <c r="P2917" s="2">
        <v>351.25</v>
      </c>
      <c r="Q2917" s="2">
        <v>357.25</v>
      </c>
      <c r="R2917" s="2">
        <v>355.05</v>
      </c>
    </row>
    <row r="2918" spans="8:18" x14ac:dyDescent="0.25">
      <c r="H2918" s="3">
        <v>38055</v>
      </c>
      <c r="I2918">
        <v>1.2421</v>
      </c>
      <c r="J2918">
        <v>1.2277</v>
      </c>
      <c r="K2918">
        <v>1.2455000000000001</v>
      </c>
      <c r="L2918">
        <v>1.2315</v>
      </c>
      <c r="N2918" s="3">
        <v>37757</v>
      </c>
      <c r="O2918" s="2">
        <v>351.5</v>
      </c>
      <c r="P2918" s="2">
        <v>351</v>
      </c>
      <c r="Q2918" s="2">
        <v>356.55</v>
      </c>
      <c r="R2918" s="2">
        <v>354.5</v>
      </c>
    </row>
    <row r="2919" spans="8:18" x14ac:dyDescent="0.25">
      <c r="H2919" s="3">
        <v>38054</v>
      </c>
      <c r="I2919">
        <v>1.2361</v>
      </c>
      <c r="J2919">
        <v>1.2336</v>
      </c>
      <c r="K2919">
        <v>1.2422</v>
      </c>
      <c r="L2919">
        <v>1.2421</v>
      </c>
      <c r="N2919" s="3">
        <v>37756</v>
      </c>
      <c r="O2919" s="2">
        <v>352.1</v>
      </c>
      <c r="P2919" s="2">
        <v>350.8</v>
      </c>
      <c r="Q2919" s="2">
        <v>355.5</v>
      </c>
      <c r="R2919" s="2">
        <v>351.75</v>
      </c>
    </row>
    <row r="2920" spans="8:18" x14ac:dyDescent="0.25">
      <c r="H2920" s="3">
        <v>38053</v>
      </c>
      <c r="I2920">
        <v>1.2361</v>
      </c>
      <c r="J2920">
        <v>1.2343</v>
      </c>
      <c r="K2920">
        <v>1.2402</v>
      </c>
      <c r="L2920">
        <v>1.2366999999999999</v>
      </c>
      <c r="N2920" s="3">
        <v>37755</v>
      </c>
      <c r="O2920" s="2">
        <v>350</v>
      </c>
      <c r="P2920" s="2">
        <v>348</v>
      </c>
      <c r="Q2920" s="2">
        <v>354.45</v>
      </c>
      <c r="R2920" s="2">
        <v>352.25</v>
      </c>
    </row>
    <row r="2921" spans="8:18" x14ac:dyDescent="0.25">
      <c r="H2921" s="3">
        <v>38052</v>
      </c>
      <c r="I2921">
        <v>1.2363</v>
      </c>
      <c r="J2921">
        <v>1.236</v>
      </c>
      <c r="K2921">
        <v>1.2374000000000001</v>
      </c>
      <c r="L2921">
        <v>1.2361</v>
      </c>
      <c r="N2921" s="3">
        <v>37754</v>
      </c>
      <c r="O2921" s="2">
        <v>350.5</v>
      </c>
      <c r="P2921" s="2">
        <v>348.8</v>
      </c>
      <c r="Q2921" s="2">
        <v>351.5</v>
      </c>
      <c r="R2921" s="2">
        <v>349.35</v>
      </c>
    </row>
    <row r="2922" spans="8:18" x14ac:dyDescent="0.25">
      <c r="H2922" s="3">
        <v>38051</v>
      </c>
      <c r="I2922">
        <v>1.2202</v>
      </c>
      <c r="J2922">
        <v>1.2175</v>
      </c>
      <c r="K2922">
        <v>1.2430000000000001</v>
      </c>
      <c r="L2922">
        <v>1.2363</v>
      </c>
      <c r="N2922" s="3">
        <v>37753</v>
      </c>
      <c r="O2922" s="2">
        <v>348.4</v>
      </c>
      <c r="P2922" s="2">
        <v>348.4</v>
      </c>
      <c r="Q2922" s="2">
        <v>352.2</v>
      </c>
      <c r="R2922" s="2">
        <v>351</v>
      </c>
    </row>
    <row r="2923" spans="8:18" x14ac:dyDescent="0.25">
      <c r="H2923" s="3">
        <v>38050</v>
      </c>
      <c r="I2923">
        <v>1.2189000000000001</v>
      </c>
      <c r="J2923">
        <v>1.2135</v>
      </c>
      <c r="K2923">
        <v>1.2238</v>
      </c>
      <c r="L2923">
        <v>1.2199</v>
      </c>
      <c r="N2923" s="3">
        <v>37752</v>
      </c>
      <c r="O2923" s="2">
        <v>348.15</v>
      </c>
      <c r="P2923" s="2">
        <v>345.11</v>
      </c>
      <c r="Q2923" s="2">
        <v>349.3</v>
      </c>
      <c r="R2923" s="2">
        <v>348.85</v>
      </c>
    </row>
    <row r="2924" spans="8:18" x14ac:dyDescent="0.25">
      <c r="H2924" s="3">
        <v>38049</v>
      </c>
      <c r="I2924">
        <v>1.2195</v>
      </c>
      <c r="J2924">
        <v>1.2061999999999999</v>
      </c>
      <c r="K2924">
        <v>1.2216</v>
      </c>
      <c r="L2924">
        <v>1.2188000000000001</v>
      </c>
      <c r="N2924" s="3">
        <v>37750</v>
      </c>
      <c r="O2924" s="2">
        <v>348</v>
      </c>
      <c r="P2924" s="2">
        <v>346.2</v>
      </c>
      <c r="Q2924" s="2">
        <v>349</v>
      </c>
      <c r="R2924" s="2">
        <v>348.3</v>
      </c>
    </row>
    <row r="2925" spans="8:18" x14ac:dyDescent="0.25">
      <c r="H2925" s="3">
        <v>38048</v>
      </c>
      <c r="I2925">
        <v>1.2443</v>
      </c>
      <c r="J2925">
        <v>1.2194</v>
      </c>
      <c r="K2925">
        <v>1.2445999999999999</v>
      </c>
      <c r="L2925">
        <v>1.22</v>
      </c>
      <c r="N2925" s="3">
        <v>37749</v>
      </c>
      <c r="O2925" s="2">
        <v>341.45</v>
      </c>
      <c r="P2925" s="2">
        <v>341.45</v>
      </c>
      <c r="Q2925" s="2">
        <v>350.2</v>
      </c>
      <c r="R2925" s="2">
        <v>348</v>
      </c>
    </row>
    <row r="2926" spans="8:18" x14ac:dyDescent="0.25">
      <c r="H2926" s="3">
        <v>38047</v>
      </c>
      <c r="I2926">
        <v>1.2534000000000001</v>
      </c>
      <c r="J2926">
        <v>1.2424999999999999</v>
      </c>
      <c r="K2926">
        <v>1.2537</v>
      </c>
      <c r="L2926">
        <v>1.2442</v>
      </c>
      <c r="N2926" s="3">
        <v>37748</v>
      </c>
      <c r="O2926" s="2">
        <v>344.1</v>
      </c>
      <c r="P2926" s="2">
        <v>339</v>
      </c>
      <c r="Q2926" s="2">
        <v>344.5</v>
      </c>
      <c r="R2926" s="2">
        <v>341.75</v>
      </c>
    </row>
    <row r="2927" spans="8:18" x14ac:dyDescent="0.25">
      <c r="H2927" s="3">
        <v>38046</v>
      </c>
      <c r="I2927">
        <v>1.2484999999999999</v>
      </c>
      <c r="J2927">
        <v>1.2475000000000001</v>
      </c>
      <c r="K2927">
        <v>1.2529999999999999</v>
      </c>
      <c r="L2927">
        <v>1.2524</v>
      </c>
      <c r="N2927" s="3">
        <v>37747</v>
      </c>
      <c r="O2927" s="2">
        <v>341.75</v>
      </c>
      <c r="P2927" s="2">
        <v>340.65</v>
      </c>
      <c r="Q2927" s="2">
        <v>344.7</v>
      </c>
      <c r="R2927" s="2">
        <v>344</v>
      </c>
    </row>
    <row r="2928" spans="8:18" x14ac:dyDescent="0.25">
      <c r="H2928" s="3">
        <v>38045</v>
      </c>
      <c r="I2928">
        <v>1.2488999999999999</v>
      </c>
      <c r="J2928">
        <v>1.2471000000000001</v>
      </c>
      <c r="K2928">
        <v>1.2491000000000001</v>
      </c>
      <c r="L2928">
        <v>1.2484999999999999</v>
      </c>
      <c r="N2928" s="3">
        <v>37746</v>
      </c>
      <c r="O2928" s="2">
        <v>341.5</v>
      </c>
      <c r="P2928" s="2">
        <v>340.4</v>
      </c>
      <c r="Q2928" s="2">
        <v>343</v>
      </c>
      <c r="R2928" s="2">
        <v>341.95</v>
      </c>
    </row>
    <row r="2929" spans="8:18" x14ac:dyDescent="0.25">
      <c r="H2929" s="3">
        <v>38044</v>
      </c>
      <c r="I2929">
        <v>1.2442</v>
      </c>
      <c r="J2929">
        <v>1.2371000000000001</v>
      </c>
      <c r="K2929">
        <v>1.2503</v>
      </c>
      <c r="L2929">
        <v>1.2490000000000001</v>
      </c>
      <c r="N2929" s="3">
        <v>37745</v>
      </c>
      <c r="O2929" s="2">
        <v>341.75</v>
      </c>
      <c r="P2929" s="2">
        <v>338.85</v>
      </c>
      <c r="Q2929" s="2">
        <v>343.75</v>
      </c>
      <c r="R2929" s="2">
        <v>341.05</v>
      </c>
    </row>
    <row r="2930" spans="8:18" x14ac:dyDescent="0.25">
      <c r="H2930" s="3">
        <v>38043</v>
      </c>
      <c r="I2930">
        <v>1.2496</v>
      </c>
      <c r="J2930">
        <v>1.2383999999999999</v>
      </c>
      <c r="K2930">
        <v>1.2515000000000001</v>
      </c>
      <c r="L2930">
        <v>1.2442</v>
      </c>
      <c r="N2930" s="3">
        <v>37743</v>
      </c>
      <c r="O2930" s="2">
        <v>341.5</v>
      </c>
      <c r="P2930" s="2">
        <v>338.9</v>
      </c>
      <c r="Q2930" s="2">
        <v>343.35</v>
      </c>
      <c r="R2930" s="2">
        <v>340.7</v>
      </c>
    </row>
    <row r="2931" spans="8:18" x14ac:dyDescent="0.25">
      <c r="H2931" s="3">
        <v>38042</v>
      </c>
      <c r="I2931">
        <v>1.2674000000000001</v>
      </c>
      <c r="J2931">
        <v>1.2477</v>
      </c>
      <c r="K2931">
        <v>1.2706</v>
      </c>
      <c r="L2931">
        <v>1.2495000000000001</v>
      </c>
      <c r="N2931" s="3">
        <v>37742</v>
      </c>
      <c r="O2931" s="2">
        <v>339.4</v>
      </c>
      <c r="P2931" s="2">
        <v>337.75</v>
      </c>
      <c r="Q2931" s="2">
        <v>343.15</v>
      </c>
      <c r="R2931" s="2">
        <v>341.5</v>
      </c>
    </row>
    <row r="2932" spans="8:18" x14ac:dyDescent="0.25">
      <c r="H2932" s="3">
        <v>38041</v>
      </c>
      <c r="I2932">
        <v>1.2567999999999999</v>
      </c>
      <c r="J2932">
        <v>1.2523</v>
      </c>
      <c r="K2932">
        <v>1.2709999999999999</v>
      </c>
      <c r="L2932">
        <v>1.2675000000000001</v>
      </c>
      <c r="N2932" s="3">
        <v>37741</v>
      </c>
      <c r="O2932" s="2">
        <v>334.5</v>
      </c>
      <c r="P2932" s="2">
        <v>334.3</v>
      </c>
      <c r="Q2932" s="2">
        <v>339.5</v>
      </c>
      <c r="R2932" s="2">
        <v>339.25</v>
      </c>
    </row>
    <row r="2933" spans="8:18" x14ac:dyDescent="0.25">
      <c r="H2933" s="3">
        <v>38040</v>
      </c>
      <c r="I2933">
        <v>1.2503</v>
      </c>
      <c r="J2933">
        <v>1.2451000000000001</v>
      </c>
      <c r="K2933">
        <v>1.2593000000000001</v>
      </c>
      <c r="L2933">
        <v>1.2566999999999999</v>
      </c>
      <c r="N2933" s="3">
        <v>37740</v>
      </c>
      <c r="O2933" s="2">
        <v>333.6</v>
      </c>
      <c r="P2933" s="2">
        <v>330.95</v>
      </c>
      <c r="Q2933" s="2">
        <v>334.05</v>
      </c>
      <c r="R2933" s="2">
        <v>334</v>
      </c>
    </row>
    <row r="2934" spans="8:18" x14ac:dyDescent="0.25">
      <c r="H2934" s="3">
        <v>38039</v>
      </c>
      <c r="I2934">
        <v>1.2538</v>
      </c>
      <c r="J2934">
        <v>1.2501</v>
      </c>
      <c r="K2934">
        <v>1.2538</v>
      </c>
      <c r="L2934">
        <v>1.2506999999999999</v>
      </c>
      <c r="N2934" s="3">
        <v>37739</v>
      </c>
      <c r="O2934" s="2">
        <v>333</v>
      </c>
      <c r="P2934" s="2">
        <v>329.6</v>
      </c>
      <c r="Q2934" s="2">
        <v>334.8</v>
      </c>
      <c r="R2934" s="2">
        <v>333.85</v>
      </c>
    </row>
    <row r="2935" spans="8:18" x14ac:dyDescent="0.25">
      <c r="H2935" s="3">
        <v>38038</v>
      </c>
      <c r="I2935">
        <v>1.2538</v>
      </c>
      <c r="J2935">
        <v>1.2535000000000001</v>
      </c>
      <c r="K2935">
        <v>1.2538</v>
      </c>
      <c r="L2935">
        <v>1.2538</v>
      </c>
      <c r="N2935" s="3">
        <v>37738</v>
      </c>
      <c r="O2935" s="2">
        <v>334.55</v>
      </c>
      <c r="P2935" s="2">
        <v>332.38</v>
      </c>
      <c r="Q2935" s="2">
        <v>334.8</v>
      </c>
      <c r="R2935" s="2">
        <v>333.25</v>
      </c>
    </row>
    <row r="2936" spans="8:18" x14ac:dyDescent="0.25">
      <c r="H2936" s="3">
        <v>38037</v>
      </c>
      <c r="I2936">
        <v>1.2753000000000001</v>
      </c>
      <c r="J2936">
        <v>1.2495000000000001</v>
      </c>
      <c r="K2936">
        <v>1.2761</v>
      </c>
      <c r="L2936">
        <v>1.2538</v>
      </c>
      <c r="N2936" s="3">
        <v>37736</v>
      </c>
      <c r="O2936" s="2">
        <v>334</v>
      </c>
      <c r="P2936" s="2">
        <v>332</v>
      </c>
      <c r="Q2936" s="2">
        <v>334.5</v>
      </c>
      <c r="R2936" s="2">
        <v>333</v>
      </c>
    </row>
    <row r="2937" spans="8:18" x14ac:dyDescent="0.25">
      <c r="H2937" s="3">
        <v>38036</v>
      </c>
      <c r="I2937">
        <v>1.2723</v>
      </c>
      <c r="J2937">
        <v>1.2645</v>
      </c>
      <c r="K2937">
        <v>1.2766</v>
      </c>
      <c r="L2937">
        <v>1.2754000000000001</v>
      </c>
      <c r="N2937" s="3">
        <v>37735</v>
      </c>
      <c r="O2937" s="2">
        <v>331</v>
      </c>
      <c r="P2937" s="2">
        <v>330.9</v>
      </c>
      <c r="Q2937" s="2">
        <v>334.85</v>
      </c>
      <c r="R2937" s="2">
        <v>334.25</v>
      </c>
    </row>
    <row r="2938" spans="8:18" x14ac:dyDescent="0.25">
      <c r="H2938" s="3">
        <v>38035</v>
      </c>
      <c r="I2938">
        <v>1.2858000000000001</v>
      </c>
      <c r="J2938">
        <v>1.2661</v>
      </c>
      <c r="K2938">
        <v>1.2923</v>
      </c>
      <c r="L2938">
        <v>1.272</v>
      </c>
      <c r="N2938" s="3">
        <v>37734</v>
      </c>
      <c r="O2938" s="2">
        <v>332.6</v>
      </c>
      <c r="P2938" s="2">
        <v>330.8</v>
      </c>
      <c r="Q2938" s="2">
        <v>335.5</v>
      </c>
      <c r="R2938" s="2">
        <v>331</v>
      </c>
    </row>
    <row r="2939" spans="8:18" x14ac:dyDescent="0.25">
      <c r="H2939" s="3">
        <v>38034</v>
      </c>
      <c r="I2939">
        <v>1.2758</v>
      </c>
      <c r="J2939">
        <v>1.2756000000000001</v>
      </c>
      <c r="K2939">
        <v>1.2875000000000001</v>
      </c>
      <c r="L2939">
        <v>1.2853000000000001</v>
      </c>
      <c r="N2939" s="3">
        <v>37733</v>
      </c>
      <c r="O2939" s="2">
        <v>333.4</v>
      </c>
      <c r="P2939" s="2">
        <v>331.75</v>
      </c>
      <c r="Q2939" s="2">
        <v>336</v>
      </c>
      <c r="R2939" s="2">
        <v>332.75</v>
      </c>
    </row>
    <row r="2940" spans="8:18" x14ac:dyDescent="0.25">
      <c r="H2940" s="3">
        <v>38033</v>
      </c>
      <c r="I2940">
        <v>1.2724</v>
      </c>
      <c r="J2940">
        <v>1.2716000000000001</v>
      </c>
      <c r="K2940">
        <v>1.2786999999999999</v>
      </c>
      <c r="L2940">
        <v>1.2758</v>
      </c>
      <c r="N2940" s="3">
        <v>37732</v>
      </c>
      <c r="O2940" s="2">
        <v>326.89999999999998</v>
      </c>
      <c r="P2940" s="2">
        <v>326.75</v>
      </c>
      <c r="Q2940" s="2">
        <v>333.7</v>
      </c>
      <c r="R2940" s="2">
        <v>333.45</v>
      </c>
    </row>
    <row r="2941" spans="8:18" x14ac:dyDescent="0.25">
      <c r="H2941" s="3">
        <v>38032</v>
      </c>
      <c r="I2941">
        <v>1.2723</v>
      </c>
      <c r="J2941">
        <v>1.2714000000000001</v>
      </c>
      <c r="K2941">
        <v>1.2755000000000001</v>
      </c>
      <c r="L2941">
        <v>1.2726</v>
      </c>
      <c r="N2941" s="3">
        <v>37731</v>
      </c>
      <c r="O2941" s="2">
        <v>327.14999999999998</v>
      </c>
      <c r="P2941" s="2">
        <v>325.55</v>
      </c>
      <c r="Q2941" s="2">
        <v>327.45</v>
      </c>
      <c r="R2941" s="2">
        <v>325.95</v>
      </c>
    </row>
    <row r="2942" spans="8:18" x14ac:dyDescent="0.25">
      <c r="H2942" s="3">
        <v>38031</v>
      </c>
      <c r="I2942">
        <v>1.2725</v>
      </c>
      <c r="J2942">
        <v>1.272</v>
      </c>
      <c r="K2942">
        <v>1.2726999999999999</v>
      </c>
      <c r="L2942">
        <v>1.2723</v>
      </c>
      <c r="N2942" s="3">
        <v>37729</v>
      </c>
      <c r="O2942" s="2">
        <v>326.75</v>
      </c>
      <c r="P2942" s="2">
        <v>326.75</v>
      </c>
      <c r="Q2942" s="2">
        <v>326.89999999999998</v>
      </c>
      <c r="R2942" s="2">
        <v>326.75</v>
      </c>
    </row>
    <row r="2943" spans="8:18" x14ac:dyDescent="0.25">
      <c r="H2943" s="3">
        <v>38030</v>
      </c>
      <c r="I2943">
        <v>1.2810999999999999</v>
      </c>
      <c r="J2943">
        <v>1.2715000000000001</v>
      </c>
      <c r="K2943">
        <v>1.2890999999999999</v>
      </c>
      <c r="L2943">
        <v>1.2724</v>
      </c>
      <c r="N2943" s="3">
        <v>37728</v>
      </c>
      <c r="O2943" s="2">
        <v>326.5</v>
      </c>
      <c r="P2943" s="2">
        <v>325.95</v>
      </c>
      <c r="Q2943" s="2">
        <v>327.9</v>
      </c>
      <c r="R2943" s="2">
        <v>326.85000000000002</v>
      </c>
    </row>
    <row r="2944" spans="8:18" x14ac:dyDescent="0.25">
      <c r="H2944" s="3">
        <v>38029</v>
      </c>
      <c r="I2944">
        <v>1.2828999999999999</v>
      </c>
      <c r="J2944">
        <v>1.2788999999999999</v>
      </c>
      <c r="K2944">
        <v>1.2841</v>
      </c>
      <c r="L2944">
        <v>1.2815000000000001</v>
      </c>
      <c r="N2944" s="3">
        <v>37727</v>
      </c>
      <c r="O2944" s="2">
        <v>324.5</v>
      </c>
      <c r="P2944" s="2">
        <v>322.5</v>
      </c>
      <c r="Q2944" s="2">
        <v>326.55</v>
      </c>
      <c r="R2944" s="2">
        <v>326.2</v>
      </c>
    </row>
    <row r="2945" spans="8:18" x14ac:dyDescent="0.25">
      <c r="H2945" s="3">
        <v>38028</v>
      </c>
      <c r="I2945">
        <v>1.2677</v>
      </c>
      <c r="J2945">
        <v>1.2648999999999999</v>
      </c>
      <c r="K2945">
        <v>1.2844</v>
      </c>
      <c r="L2945">
        <v>1.2824</v>
      </c>
      <c r="N2945" s="3">
        <v>37726</v>
      </c>
      <c r="O2945" s="2">
        <v>324.7</v>
      </c>
      <c r="P2945" s="2">
        <v>321.89999999999998</v>
      </c>
      <c r="Q2945" s="2">
        <v>326</v>
      </c>
      <c r="R2945" s="2">
        <v>324.7</v>
      </c>
    </row>
    <row r="2946" spans="8:18" x14ac:dyDescent="0.25">
      <c r="H2946" s="3">
        <v>38027</v>
      </c>
      <c r="I2946">
        <v>1.2685999999999999</v>
      </c>
      <c r="J2946">
        <v>1.2665999999999999</v>
      </c>
      <c r="K2946">
        <v>1.2786999999999999</v>
      </c>
      <c r="L2946">
        <v>1.268</v>
      </c>
      <c r="N2946" s="3">
        <v>37725</v>
      </c>
      <c r="O2946" s="2">
        <v>326.25</v>
      </c>
      <c r="P2946" s="2">
        <v>323.89999999999998</v>
      </c>
      <c r="Q2946" s="2">
        <v>327.14999999999998</v>
      </c>
      <c r="R2946" s="2">
        <v>324.64999999999998</v>
      </c>
    </row>
    <row r="2947" spans="8:18" x14ac:dyDescent="0.25">
      <c r="H2947" s="3">
        <v>38026</v>
      </c>
      <c r="I2947">
        <v>1.2646999999999999</v>
      </c>
      <c r="J2947">
        <v>1.2646999999999999</v>
      </c>
      <c r="K2947">
        <v>1.2761</v>
      </c>
      <c r="L2947">
        <v>1.2690999999999999</v>
      </c>
      <c r="N2947" s="3">
        <v>37724</v>
      </c>
      <c r="O2947" s="2">
        <v>326.14999999999998</v>
      </c>
      <c r="P2947" s="2">
        <v>323.14999999999998</v>
      </c>
      <c r="Q2947" s="2">
        <v>328.6</v>
      </c>
      <c r="R2947" s="2">
        <v>327.05</v>
      </c>
    </row>
    <row r="2948" spans="8:18" x14ac:dyDescent="0.25">
      <c r="H2948" s="3">
        <v>38025</v>
      </c>
      <c r="I2948">
        <v>1.2698</v>
      </c>
      <c r="J2948">
        <v>1.2565999999999999</v>
      </c>
      <c r="K2948">
        <v>1.2702</v>
      </c>
      <c r="L2948">
        <v>1.2647999999999999</v>
      </c>
      <c r="N2948" s="3">
        <v>37722</v>
      </c>
      <c r="O2948" s="2">
        <v>325.89999999999998</v>
      </c>
      <c r="P2948" s="2">
        <v>322.89999999999998</v>
      </c>
      <c r="Q2948" s="2">
        <v>328.3</v>
      </c>
      <c r="R2948" s="2">
        <v>327.8</v>
      </c>
    </row>
    <row r="2949" spans="8:18" x14ac:dyDescent="0.25">
      <c r="H2949" s="3">
        <v>38024</v>
      </c>
      <c r="I2949">
        <v>1.2705</v>
      </c>
      <c r="J2949">
        <v>1.2687999999999999</v>
      </c>
      <c r="K2949">
        <v>1.2705</v>
      </c>
      <c r="L2949">
        <v>1.2698</v>
      </c>
      <c r="N2949" s="3">
        <v>37721</v>
      </c>
      <c r="O2949" s="2">
        <v>326.7</v>
      </c>
      <c r="P2949" s="2">
        <v>323.75</v>
      </c>
      <c r="Q2949" s="2">
        <v>327.14999999999998</v>
      </c>
      <c r="R2949" s="2">
        <v>326.14999999999998</v>
      </c>
    </row>
    <row r="2950" spans="8:18" x14ac:dyDescent="0.25">
      <c r="H2950" s="3">
        <v>38023</v>
      </c>
      <c r="I2950">
        <v>1.2565</v>
      </c>
      <c r="J2950">
        <v>1.2513000000000001</v>
      </c>
      <c r="K2950">
        <v>1.2721</v>
      </c>
      <c r="L2950">
        <v>1.2705</v>
      </c>
      <c r="N2950" s="3">
        <v>37720</v>
      </c>
      <c r="O2950" s="2">
        <v>322.8</v>
      </c>
      <c r="P2950" s="2">
        <v>321.05</v>
      </c>
      <c r="Q2950" s="2">
        <v>326.60000000000002</v>
      </c>
      <c r="R2950" s="2">
        <v>326.60000000000002</v>
      </c>
    </row>
    <row r="2951" spans="8:18" x14ac:dyDescent="0.25">
      <c r="H2951" s="3">
        <v>38022</v>
      </c>
      <c r="I2951">
        <v>1.2533000000000001</v>
      </c>
      <c r="J2951">
        <v>1.2517</v>
      </c>
      <c r="K2951">
        <v>1.2635000000000001</v>
      </c>
      <c r="L2951">
        <v>1.2562</v>
      </c>
      <c r="N2951" s="3">
        <v>37719</v>
      </c>
      <c r="O2951" s="2">
        <v>322.5</v>
      </c>
      <c r="P2951" s="2">
        <v>319</v>
      </c>
      <c r="Q2951" s="2">
        <v>323.95</v>
      </c>
      <c r="R2951" s="2">
        <v>322.95</v>
      </c>
    </row>
    <row r="2952" spans="8:18" x14ac:dyDescent="0.25">
      <c r="H2952" s="3">
        <v>38021</v>
      </c>
      <c r="I2952">
        <v>1.2542</v>
      </c>
      <c r="J2952">
        <v>1.2498</v>
      </c>
      <c r="K2952">
        <v>1.2563</v>
      </c>
      <c r="L2952">
        <v>1.2535000000000001</v>
      </c>
      <c r="N2952" s="3">
        <v>37718</v>
      </c>
      <c r="O2952" s="2">
        <v>321.5</v>
      </c>
      <c r="P2952" s="2">
        <v>318.75</v>
      </c>
      <c r="Q2952" s="2">
        <v>322.95</v>
      </c>
      <c r="R2952" s="2">
        <v>322.75</v>
      </c>
    </row>
    <row r="2953" spans="8:18" x14ac:dyDescent="0.25">
      <c r="H2953" s="3">
        <v>38020</v>
      </c>
      <c r="I2953">
        <v>1.2426999999999999</v>
      </c>
      <c r="J2953">
        <v>1.2416</v>
      </c>
      <c r="K2953">
        <v>1.2595000000000001</v>
      </c>
      <c r="L2953">
        <v>1.2543</v>
      </c>
      <c r="N2953" s="3">
        <v>37717</v>
      </c>
      <c r="O2953" s="2">
        <v>325.25</v>
      </c>
      <c r="P2953" s="2">
        <v>322.14999999999998</v>
      </c>
      <c r="Q2953" s="2">
        <v>325.7</v>
      </c>
      <c r="R2953" s="2">
        <v>325.55</v>
      </c>
    </row>
    <row r="2954" spans="8:18" x14ac:dyDescent="0.25">
      <c r="H2954" s="3">
        <v>38019</v>
      </c>
      <c r="I2954">
        <v>1.2473000000000001</v>
      </c>
      <c r="J2954">
        <v>1.2391000000000001</v>
      </c>
      <c r="K2954">
        <v>1.2481</v>
      </c>
      <c r="L2954">
        <v>1.2427999999999999</v>
      </c>
      <c r="N2954" s="3">
        <v>37715</v>
      </c>
      <c r="O2954" s="2">
        <v>325</v>
      </c>
      <c r="P2954" s="2">
        <v>322</v>
      </c>
      <c r="Q2954" s="2">
        <v>325.35000000000002</v>
      </c>
      <c r="R2954" s="2">
        <v>325.35000000000002</v>
      </c>
    </row>
    <row r="2955" spans="8:18" x14ac:dyDescent="0.25">
      <c r="H2955" s="3">
        <v>38018</v>
      </c>
      <c r="I2955">
        <v>1.2470000000000001</v>
      </c>
      <c r="J2955">
        <v>1.2410000000000001</v>
      </c>
      <c r="K2955">
        <v>1.2484</v>
      </c>
      <c r="L2955">
        <v>1.2471000000000001</v>
      </c>
      <c r="N2955" s="3">
        <v>37714</v>
      </c>
      <c r="O2955" s="2">
        <v>329.25</v>
      </c>
      <c r="P2955" s="2">
        <v>323.25</v>
      </c>
      <c r="Q2955" s="2">
        <v>329.25</v>
      </c>
      <c r="R2955" s="2">
        <v>325</v>
      </c>
    </row>
    <row r="2956" spans="8:18" x14ac:dyDescent="0.25">
      <c r="H2956" s="3">
        <v>38017</v>
      </c>
      <c r="I2956">
        <v>1.2461</v>
      </c>
      <c r="J2956">
        <v>1.2461</v>
      </c>
      <c r="K2956">
        <v>1.2479</v>
      </c>
      <c r="L2956">
        <v>1.2470000000000001</v>
      </c>
      <c r="N2956" s="3">
        <v>37713</v>
      </c>
      <c r="O2956" s="2">
        <v>335</v>
      </c>
      <c r="P2956" s="2">
        <v>327</v>
      </c>
      <c r="Q2956" s="2">
        <v>335.35</v>
      </c>
      <c r="R2956" s="2">
        <v>329.75</v>
      </c>
    </row>
    <row r="2957" spans="8:18" x14ac:dyDescent="0.25">
      <c r="H2957" s="3">
        <v>38016</v>
      </c>
      <c r="I2957">
        <v>1.2406999999999999</v>
      </c>
      <c r="J2957">
        <v>1.2349000000000001</v>
      </c>
      <c r="K2957">
        <v>1.2485999999999999</v>
      </c>
      <c r="L2957">
        <v>1.2464</v>
      </c>
      <c r="N2957" s="3">
        <v>37712</v>
      </c>
      <c r="O2957" s="2">
        <v>337.25</v>
      </c>
      <c r="P2957" s="2">
        <v>333.5</v>
      </c>
      <c r="Q2957" s="2">
        <v>338.55</v>
      </c>
      <c r="R2957" s="2">
        <v>334.75</v>
      </c>
    </row>
    <row r="2958" spans="8:18" x14ac:dyDescent="0.25">
      <c r="H2958" s="3">
        <v>38015</v>
      </c>
      <c r="I2958">
        <v>1.2432000000000001</v>
      </c>
      <c r="J2958">
        <v>1.2363</v>
      </c>
      <c r="K2958">
        <v>1.2524999999999999</v>
      </c>
      <c r="L2958">
        <v>1.2404999999999999</v>
      </c>
      <c r="N2958" s="3">
        <v>37711</v>
      </c>
      <c r="O2958" s="2">
        <v>332.25</v>
      </c>
      <c r="P2958" s="2">
        <v>332.25</v>
      </c>
      <c r="Q2958" s="2">
        <v>337.1</v>
      </c>
      <c r="R2958" s="2">
        <v>337.1</v>
      </c>
    </row>
    <row r="2959" spans="8:18" x14ac:dyDescent="0.25">
      <c r="H2959" s="3">
        <v>38014</v>
      </c>
      <c r="I2959">
        <v>1.2632000000000001</v>
      </c>
      <c r="J2959">
        <v>1.2414000000000001</v>
      </c>
      <c r="K2959">
        <v>1.264</v>
      </c>
      <c r="L2959">
        <v>1.2436</v>
      </c>
      <c r="N2959" s="3">
        <v>37710</v>
      </c>
      <c r="O2959" s="2">
        <v>329.25</v>
      </c>
      <c r="P2959" s="2">
        <v>329.15</v>
      </c>
      <c r="Q2959" s="2">
        <v>332.75</v>
      </c>
      <c r="R2959" s="2">
        <v>332.75</v>
      </c>
    </row>
    <row r="2960" spans="8:18" x14ac:dyDescent="0.25">
      <c r="H2960" s="3">
        <v>38013</v>
      </c>
      <c r="I2960">
        <v>1.2482</v>
      </c>
      <c r="J2960">
        <v>1.2439</v>
      </c>
      <c r="K2960">
        <v>1.2658</v>
      </c>
      <c r="L2960">
        <v>1.2630999999999999</v>
      </c>
      <c r="N2960" s="3">
        <v>37708</v>
      </c>
      <c r="O2960" s="2">
        <v>329.35</v>
      </c>
      <c r="P2960" s="2">
        <v>329</v>
      </c>
      <c r="Q2960" s="2">
        <v>332.2</v>
      </c>
      <c r="R2960" s="2">
        <v>331.6</v>
      </c>
    </row>
    <row r="2961" spans="8:18" x14ac:dyDescent="0.25">
      <c r="H2961" s="3">
        <v>38012</v>
      </c>
      <c r="I2961">
        <v>1.2568999999999999</v>
      </c>
      <c r="J2961">
        <v>1.2456</v>
      </c>
      <c r="K2961">
        <v>1.2607999999999999</v>
      </c>
      <c r="L2961">
        <v>1.2485999999999999</v>
      </c>
      <c r="N2961" s="3">
        <v>37707</v>
      </c>
      <c r="O2961" s="2">
        <v>330.5</v>
      </c>
      <c r="P2961" s="2">
        <v>328.1</v>
      </c>
      <c r="Q2961" s="2">
        <v>334</v>
      </c>
      <c r="R2961" s="2">
        <v>329</v>
      </c>
    </row>
    <row r="2962" spans="8:18" x14ac:dyDescent="0.25">
      <c r="H2962" s="3">
        <v>38011</v>
      </c>
      <c r="I2962">
        <v>1.2587999999999999</v>
      </c>
      <c r="J2962">
        <v>1.2565</v>
      </c>
      <c r="K2962">
        <v>1.2596000000000001</v>
      </c>
      <c r="L2962">
        <v>1.2571000000000001</v>
      </c>
      <c r="N2962" s="3">
        <v>37706</v>
      </c>
      <c r="O2962" s="2">
        <v>328.5</v>
      </c>
      <c r="P2962" s="2">
        <v>328</v>
      </c>
      <c r="Q2962" s="2">
        <v>331.5</v>
      </c>
      <c r="R2962" s="2">
        <v>330</v>
      </c>
    </row>
    <row r="2963" spans="8:18" x14ac:dyDescent="0.25">
      <c r="H2963" s="3">
        <v>38010</v>
      </c>
      <c r="I2963">
        <v>1.2579</v>
      </c>
      <c r="J2963">
        <v>1.2579</v>
      </c>
      <c r="K2963">
        <v>1.2587999999999999</v>
      </c>
      <c r="L2963">
        <v>1.2587999999999999</v>
      </c>
      <c r="N2963" s="3">
        <v>37705</v>
      </c>
      <c r="O2963" s="2">
        <v>330</v>
      </c>
      <c r="P2963" s="2">
        <v>327.14999999999998</v>
      </c>
      <c r="Q2963" s="2">
        <v>334</v>
      </c>
      <c r="R2963" s="2">
        <v>328.25</v>
      </c>
    </row>
    <row r="2964" spans="8:18" x14ac:dyDescent="0.25">
      <c r="H2964" s="3">
        <v>38009</v>
      </c>
      <c r="I2964">
        <v>1.2719</v>
      </c>
      <c r="J2964">
        <v>1.2565</v>
      </c>
      <c r="K2964">
        <v>1.2776000000000001</v>
      </c>
      <c r="L2964">
        <v>1.2579</v>
      </c>
      <c r="N2964" s="3">
        <v>37704</v>
      </c>
      <c r="O2964" s="2">
        <v>327.5</v>
      </c>
      <c r="P2964" s="2">
        <v>325.75</v>
      </c>
      <c r="Q2964" s="2">
        <v>330.6</v>
      </c>
      <c r="R2964" s="2">
        <v>329.55</v>
      </c>
    </row>
    <row r="2965" spans="8:18" x14ac:dyDescent="0.25">
      <c r="H2965" s="3">
        <v>38008</v>
      </c>
      <c r="I2965">
        <v>1.2654000000000001</v>
      </c>
      <c r="J2965">
        <v>1.2637</v>
      </c>
      <c r="K2965">
        <v>1.2746999999999999</v>
      </c>
      <c r="L2965">
        <v>1.2717000000000001</v>
      </c>
      <c r="N2965" s="3">
        <v>37703</v>
      </c>
      <c r="O2965" s="2">
        <v>332.05</v>
      </c>
      <c r="P2965" s="2">
        <v>325.75</v>
      </c>
      <c r="Q2965" s="2">
        <v>334.5</v>
      </c>
      <c r="R2965" s="2">
        <v>325.95</v>
      </c>
    </row>
    <row r="2966" spans="8:18" x14ac:dyDescent="0.25">
      <c r="H2966" s="3">
        <v>38007</v>
      </c>
      <c r="I2966">
        <v>1.2581</v>
      </c>
      <c r="J2966">
        <v>1.2552000000000001</v>
      </c>
      <c r="K2966">
        <v>1.2667999999999999</v>
      </c>
      <c r="L2966">
        <v>1.2653000000000001</v>
      </c>
      <c r="N2966" s="3">
        <v>37701</v>
      </c>
      <c r="O2966" s="2">
        <v>331.75</v>
      </c>
      <c r="P2966" s="2">
        <v>325.5</v>
      </c>
      <c r="Q2966" s="2">
        <v>334.25</v>
      </c>
      <c r="R2966" s="2">
        <v>325.8</v>
      </c>
    </row>
    <row r="2967" spans="8:18" x14ac:dyDescent="0.25">
      <c r="H2967" s="3">
        <v>38006</v>
      </c>
      <c r="I2967">
        <v>1.2347999999999999</v>
      </c>
      <c r="J2967">
        <v>1.2343999999999999</v>
      </c>
      <c r="K2967">
        <v>1.2598</v>
      </c>
      <c r="L2967">
        <v>1.2582</v>
      </c>
      <c r="N2967" s="3">
        <v>37700</v>
      </c>
      <c r="O2967" s="2">
        <v>336.5</v>
      </c>
      <c r="P2967" s="2">
        <v>331.5</v>
      </c>
      <c r="Q2967" s="2">
        <v>336.8</v>
      </c>
      <c r="R2967" s="2">
        <v>332</v>
      </c>
    </row>
    <row r="2968" spans="8:18" x14ac:dyDescent="0.25">
      <c r="H2968" s="3">
        <v>38005</v>
      </c>
      <c r="I2968">
        <v>1.2382</v>
      </c>
      <c r="J2968">
        <v>1.2335</v>
      </c>
      <c r="K2968">
        <v>1.2421</v>
      </c>
      <c r="L2968">
        <v>1.2352000000000001</v>
      </c>
      <c r="N2968" s="3">
        <v>37699</v>
      </c>
      <c r="O2968" s="2">
        <v>338.25</v>
      </c>
      <c r="P2968" s="2">
        <v>334.3</v>
      </c>
      <c r="Q2968" s="2">
        <v>340.5</v>
      </c>
      <c r="R2968" s="2">
        <v>336.15</v>
      </c>
    </row>
    <row r="2969" spans="8:18" x14ac:dyDescent="0.25">
      <c r="H2969" s="3">
        <v>38004</v>
      </c>
      <c r="I2969">
        <v>1.2223999999999999</v>
      </c>
      <c r="J2969">
        <v>1.2149000000000001</v>
      </c>
      <c r="K2969">
        <v>1.2405999999999999</v>
      </c>
      <c r="L2969">
        <v>1.2383</v>
      </c>
      <c r="N2969" s="3">
        <v>37698</v>
      </c>
      <c r="O2969" s="2">
        <v>336.75</v>
      </c>
      <c r="P2969" s="2">
        <v>333.5</v>
      </c>
      <c r="Q2969" s="2">
        <v>340.4</v>
      </c>
      <c r="R2969" s="2">
        <v>337.7</v>
      </c>
    </row>
    <row r="2970" spans="8:18" x14ac:dyDescent="0.25">
      <c r="H2970" s="3">
        <v>38003</v>
      </c>
      <c r="I2970">
        <v>1.2393000000000001</v>
      </c>
      <c r="J2970">
        <v>1.2223999999999999</v>
      </c>
      <c r="K2970">
        <v>1.2394000000000001</v>
      </c>
      <c r="L2970">
        <v>1.2223999999999999</v>
      </c>
      <c r="N2970" s="3">
        <v>37697</v>
      </c>
      <c r="O2970" s="2">
        <v>334.7</v>
      </c>
      <c r="P2970" s="2">
        <v>334.5</v>
      </c>
      <c r="Q2970" s="2">
        <v>345</v>
      </c>
      <c r="R2970" s="2">
        <v>336.5</v>
      </c>
    </row>
    <row r="2971" spans="8:18" x14ac:dyDescent="0.25">
      <c r="H2971" s="3">
        <v>38002</v>
      </c>
      <c r="I2971">
        <v>1.2595000000000001</v>
      </c>
      <c r="J2971">
        <v>1.2357</v>
      </c>
      <c r="K2971">
        <v>1.2605999999999999</v>
      </c>
      <c r="L2971">
        <v>1.2393000000000001</v>
      </c>
      <c r="N2971" s="3">
        <v>37696</v>
      </c>
      <c r="O2971" s="2">
        <v>334.45</v>
      </c>
      <c r="P2971" s="2">
        <v>332</v>
      </c>
      <c r="Q2971" s="2">
        <v>339.45</v>
      </c>
      <c r="R2971" s="2">
        <v>336.55</v>
      </c>
    </row>
    <row r="2972" spans="8:18" x14ac:dyDescent="0.25">
      <c r="H2972" s="3">
        <v>38001</v>
      </c>
      <c r="I2972">
        <v>1.2652000000000001</v>
      </c>
      <c r="J2972">
        <v>1.2561</v>
      </c>
      <c r="K2972">
        <v>1.2668999999999999</v>
      </c>
      <c r="L2972">
        <v>1.2597</v>
      </c>
      <c r="N2972" s="3">
        <v>37694</v>
      </c>
      <c r="O2972" s="2">
        <v>334</v>
      </c>
      <c r="P2972" s="2">
        <v>331.5</v>
      </c>
      <c r="Q2972" s="2">
        <v>338.2</v>
      </c>
      <c r="R2972" s="2">
        <v>336.1</v>
      </c>
    </row>
    <row r="2973" spans="8:18" x14ac:dyDescent="0.25">
      <c r="H2973" s="3">
        <v>38000</v>
      </c>
      <c r="I2973">
        <v>1.2784</v>
      </c>
      <c r="J2973">
        <v>1.2636000000000001</v>
      </c>
      <c r="K2973">
        <v>1.2784</v>
      </c>
      <c r="L2973">
        <v>1.2656000000000001</v>
      </c>
      <c r="N2973" s="3">
        <v>37693</v>
      </c>
      <c r="O2973" s="2">
        <v>346</v>
      </c>
      <c r="P2973" s="2">
        <v>331.3</v>
      </c>
      <c r="Q2973" s="2">
        <v>346.25</v>
      </c>
      <c r="R2973" s="2">
        <v>334.2</v>
      </c>
    </row>
    <row r="2974" spans="8:18" x14ac:dyDescent="0.25">
      <c r="H2974" s="3">
        <v>37999</v>
      </c>
      <c r="I2974">
        <v>1.2736000000000001</v>
      </c>
      <c r="J2974">
        <v>1.2712000000000001</v>
      </c>
      <c r="K2974">
        <v>1.2791999999999999</v>
      </c>
      <c r="L2974">
        <v>1.2785</v>
      </c>
      <c r="N2974" s="3">
        <v>37692</v>
      </c>
      <c r="O2974" s="2">
        <v>350.2</v>
      </c>
      <c r="P2974" s="2">
        <v>345.3</v>
      </c>
      <c r="Q2974" s="2">
        <v>350.5</v>
      </c>
      <c r="R2974" s="2">
        <v>345.6</v>
      </c>
    </row>
    <row r="2975" spans="8:18" x14ac:dyDescent="0.25">
      <c r="H2975" s="3">
        <v>37998</v>
      </c>
      <c r="I2975">
        <v>1.2849999999999999</v>
      </c>
      <c r="J2975">
        <v>1.2730999999999999</v>
      </c>
      <c r="K2975">
        <v>1.2892999999999999</v>
      </c>
      <c r="L2975">
        <v>1.2737000000000001</v>
      </c>
      <c r="N2975" s="3">
        <v>37691</v>
      </c>
      <c r="O2975" s="2">
        <v>354.6</v>
      </c>
      <c r="P2975" s="2">
        <v>348.2</v>
      </c>
      <c r="Q2975" s="2">
        <v>355.05</v>
      </c>
      <c r="R2975" s="2">
        <v>350.6</v>
      </c>
    </row>
    <row r="2976" spans="8:18" x14ac:dyDescent="0.25">
      <c r="H2976" s="3">
        <v>37996</v>
      </c>
      <c r="I2976">
        <v>1.2815000000000001</v>
      </c>
      <c r="J2976">
        <v>1.2806999999999999</v>
      </c>
      <c r="K2976">
        <v>1.2816000000000001</v>
      </c>
      <c r="L2976">
        <v>1.2808999999999999</v>
      </c>
      <c r="N2976" s="3">
        <v>37690</v>
      </c>
      <c r="O2976" s="2">
        <v>351.5</v>
      </c>
      <c r="P2976" s="2">
        <v>351.5</v>
      </c>
      <c r="Q2976" s="2">
        <v>354.8</v>
      </c>
      <c r="R2976" s="2">
        <v>354.4</v>
      </c>
    </row>
    <row r="2977" spans="8:18" x14ac:dyDescent="0.25">
      <c r="H2977" s="3">
        <v>37995</v>
      </c>
      <c r="I2977">
        <v>1.2769999999999999</v>
      </c>
      <c r="J2977">
        <v>1.2704</v>
      </c>
      <c r="K2977">
        <v>1.2863</v>
      </c>
      <c r="L2977">
        <v>1.2816000000000001</v>
      </c>
      <c r="N2977" s="3">
        <v>37689</v>
      </c>
      <c r="O2977" s="2">
        <v>356.05</v>
      </c>
      <c r="P2977" s="2">
        <v>346.75</v>
      </c>
      <c r="Q2977" s="2">
        <v>358.45</v>
      </c>
      <c r="R2977" s="2">
        <v>350.75</v>
      </c>
    </row>
    <row r="2978" spans="8:18" x14ac:dyDescent="0.25">
      <c r="H2978" s="3">
        <v>37994</v>
      </c>
      <c r="I2978">
        <v>1.2639</v>
      </c>
      <c r="J2978">
        <v>1.256</v>
      </c>
      <c r="K2978">
        <v>1.2784</v>
      </c>
      <c r="L2978">
        <v>1.2767999999999999</v>
      </c>
      <c r="N2978" s="3">
        <v>37688</v>
      </c>
      <c r="O2978" s="2">
        <v>356.05</v>
      </c>
      <c r="P2978" s="2">
        <v>346.75</v>
      </c>
      <c r="Q2978" s="2">
        <v>358.45</v>
      </c>
      <c r="R2978" s="2">
        <v>350.75</v>
      </c>
    </row>
    <row r="2979" spans="8:18" x14ac:dyDescent="0.25">
      <c r="H2979" s="3">
        <v>37993</v>
      </c>
      <c r="I2979">
        <v>1.2717000000000001</v>
      </c>
      <c r="J2979">
        <v>1.2618</v>
      </c>
      <c r="K2979">
        <v>1.2739</v>
      </c>
      <c r="L2979">
        <v>1.264</v>
      </c>
      <c r="N2979" s="3">
        <v>37687</v>
      </c>
      <c r="O2979" s="2">
        <v>356</v>
      </c>
      <c r="P2979" s="2">
        <v>348.4</v>
      </c>
      <c r="Q2979" s="2">
        <v>357.7</v>
      </c>
      <c r="R2979" s="2">
        <v>350.2</v>
      </c>
    </row>
    <row r="2980" spans="8:18" x14ac:dyDescent="0.25">
      <c r="H2980" s="3">
        <v>37992</v>
      </c>
      <c r="I2980">
        <v>1.2684</v>
      </c>
      <c r="J2980">
        <v>1.2666999999999999</v>
      </c>
      <c r="K2980">
        <v>1.2807999999999999</v>
      </c>
      <c r="L2980">
        <v>1.2715000000000001</v>
      </c>
      <c r="N2980" s="3">
        <v>37686</v>
      </c>
      <c r="O2980" s="2">
        <v>353.5</v>
      </c>
      <c r="P2980" s="2">
        <v>352.25</v>
      </c>
      <c r="Q2980" s="2">
        <v>356.7</v>
      </c>
      <c r="R2980" s="2">
        <v>356.1</v>
      </c>
    </row>
    <row r="2981" spans="8:18" x14ac:dyDescent="0.25">
      <c r="H2981" s="3">
        <v>37991</v>
      </c>
      <c r="I2981">
        <v>1.2633000000000001</v>
      </c>
      <c r="J2981">
        <v>1.2629999999999999</v>
      </c>
      <c r="K2981">
        <v>1.2689999999999999</v>
      </c>
      <c r="L2981">
        <v>1.2683</v>
      </c>
      <c r="N2981" s="3">
        <v>37685</v>
      </c>
      <c r="O2981" s="2">
        <v>353.75</v>
      </c>
      <c r="P2981" s="2">
        <v>351.6</v>
      </c>
      <c r="Q2981" s="2">
        <v>357.3</v>
      </c>
      <c r="R2981" s="2">
        <v>353.5</v>
      </c>
    </row>
    <row r="2982" spans="8:18" x14ac:dyDescent="0.25">
      <c r="H2982" s="3">
        <v>37990</v>
      </c>
      <c r="I2982">
        <v>1.2579</v>
      </c>
      <c r="J2982">
        <v>1.2578</v>
      </c>
      <c r="K2982">
        <v>1.2644</v>
      </c>
      <c r="L2982">
        <v>1.2628999999999999</v>
      </c>
      <c r="N2982" s="3">
        <v>37684</v>
      </c>
      <c r="O2982" s="2">
        <v>349.75</v>
      </c>
      <c r="P2982" s="2">
        <v>348.75</v>
      </c>
      <c r="Q2982" s="2">
        <v>354.3</v>
      </c>
      <c r="R2982" s="2">
        <v>352.75</v>
      </c>
    </row>
    <row r="2983" spans="8:18" x14ac:dyDescent="0.25">
      <c r="H2983" s="3">
        <v>37989</v>
      </c>
      <c r="I2983">
        <v>1.2589999999999999</v>
      </c>
      <c r="J2983">
        <v>1.2569999999999999</v>
      </c>
      <c r="K2983">
        <v>1.2598</v>
      </c>
      <c r="L2983">
        <v>1.2579</v>
      </c>
      <c r="N2983" s="3">
        <v>37683</v>
      </c>
      <c r="O2983" s="2">
        <v>348.25</v>
      </c>
      <c r="P2983" s="2">
        <v>344.9</v>
      </c>
      <c r="Q2983" s="2">
        <v>349.75</v>
      </c>
      <c r="R2983" s="2">
        <v>349.75</v>
      </c>
    </row>
    <row r="2984" spans="8:18" x14ac:dyDescent="0.25">
      <c r="H2984" s="3">
        <v>37988</v>
      </c>
      <c r="I2984">
        <v>1.2571000000000001</v>
      </c>
      <c r="J2984">
        <v>1.2522</v>
      </c>
      <c r="K2984">
        <v>1.2625999999999999</v>
      </c>
      <c r="L2984">
        <v>1.2589999999999999</v>
      </c>
      <c r="N2984" s="3">
        <v>37682</v>
      </c>
      <c r="O2984" s="2">
        <v>346.85</v>
      </c>
      <c r="P2984" s="2">
        <v>346.25</v>
      </c>
      <c r="Q2984" s="2">
        <v>351.25</v>
      </c>
      <c r="R2984" s="2">
        <v>350.35</v>
      </c>
    </row>
    <row r="2985" spans="8:18" x14ac:dyDescent="0.25">
      <c r="H2985" s="3">
        <v>37987</v>
      </c>
      <c r="I2985">
        <v>1.2595000000000001</v>
      </c>
      <c r="J2985">
        <v>1.2470000000000001</v>
      </c>
      <c r="K2985">
        <v>1.2596000000000001</v>
      </c>
      <c r="L2985">
        <v>1.2577</v>
      </c>
      <c r="N2985" s="3">
        <v>37681</v>
      </c>
      <c r="O2985" s="2">
        <v>346.85</v>
      </c>
      <c r="P2985" s="2">
        <v>346.35</v>
      </c>
      <c r="Q2985" s="2">
        <v>351.25</v>
      </c>
      <c r="R2985" s="2">
        <v>350.35</v>
      </c>
    </row>
    <row r="2986" spans="8:18" x14ac:dyDescent="0.25">
      <c r="H2986" s="3">
        <v>37986</v>
      </c>
      <c r="I2986">
        <v>1.2546999999999999</v>
      </c>
      <c r="J2986">
        <v>1.2514000000000001</v>
      </c>
      <c r="K2986">
        <v>1.2644</v>
      </c>
      <c r="L2986">
        <v>1.2595000000000001</v>
      </c>
      <c r="N2986" s="3">
        <v>37680</v>
      </c>
      <c r="O2986" s="2">
        <v>344.75</v>
      </c>
      <c r="P2986" s="2">
        <v>344.5</v>
      </c>
      <c r="Q2986" s="2">
        <v>350.8</v>
      </c>
      <c r="R2986" s="2">
        <v>349.5</v>
      </c>
    </row>
    <row r="2987" spans="8:18" x14ac:dyDescent="0.25">
      <c r="H2987" s="3">
        <v>37985</v>
      </c>
      <c r="I2987">
        <v>1.2481</v>
      </c>
      <c r="J2987">
        <v>1.2474000000000001</v>
      </c>
      <c r="K2987">
        <v>1.2561</v>
      </c>
      <c r="L2987">
        <v>1.2544999999999999</v>
      </c>
      <c r="N2987" s="3">
        <v>37679</v>
      </c>
      <c r="O2987" s="2">
        <v>354.4</v>
      </c>
      <c r="P2987" s="2">
        <v>345</v>
      </c>
      <c r="Q2987" s="2">
        <v>356.6</v>
      </c>
      <c r="R2987" s="2">
        <v>345.25</v>
      </c>
    </row>
    <row r="2988" spans="8:18" x14ac:dyDescent="0.25">
      <c r="H2988" s="3">
        <v>37984</v>
      </c>
      <c r="I2988">
        <v>1.2427999999999999</v>
      </c>
      <c r="J2988">
        <v>1.2422</v>
      </c>
      <c r="K2988">
        <v>1.2506999999999999</v>
      </c>
      <c r="L2988">
        <v>1.2482</v>
      </c>
      <c r="N2988" s="3">
        <v>37678</v>
      </c>
      <c r="O2988" s="2">
        <v>351.75</v>
      </c>
      <c r="P2988" s="2">
        <v>350.65</v>
      </c>
      <c r="Q2988" s="2">
        <v>355.5</v>
      </c>
      <c r="R2988" s="2">
        <v>354</v>
      </c>
    </row>
    <row r="2989" spans="8:18" x14ac:dyDescent="0.25">
      <c r="H2989" s="3">
        <v>37983</v>
      </c>
      <c r="I2989">
        <v>1.242</v>
      </c>
      <c r="J2989">
        <v>1.2419</v>
      </c>
      <c r="K2989">
        <v>1.2446999999999999</v>
      </c>
      <c r="L2989">
        <v>1.2428999999999999</v>
      </c>
      <c r="N2989" s="3">
        <v>37677</v>
      </c>
      <c r="O2989" s="2">
        <v>356.75</v>
      </c>
      <c r="P2989" s="2">
        <v>350.4</v>
      </c>
      <c r="Q2989" s="2">
        <v>360</v>
      </c>
      <c r="R2989" s="2">
        <v>351.55</v>
      </c>
    </row>
    <row r="2990" spans="8:18" x14ac:dyDescent="0.25">
      <c r="H2990" s="3">
        <v>37982</v>
      </c>
      <c r="I2990">
        <v>1.242</v>
      </c>
      <c r="J2990">
        <v>1.242</v>
      </c>
      <c r="K2990">
        <v>1.2426999999999999</v>
      </c>
      <c r="L2990">
        <v>1.242</v>
      </c>
      <c r="N2990" s="3">
        <v>37676</v>
      </c>
      <c r="O2990" s="2">
        <v>351</v>
      </c>
      <c r="P2990" s="2">
        <v>349.75</v>
      </c>
      <c r="Q2990" s="2">
        <v>357.25</v>
      </c>
      <c r="R2990" s="2">
        <v>356.5</v>
      </c>
    </row>
    <row r="2991" spans="8:18" x14ac:dyDescent="0.25">
      <c r="H2991" s="3">
        <v>37981</v>
      </c>
      <c r="I2991">
        <v>1.2444</v>
      </c>
      <c r="J2991">
        <v>1.2418</v>
      </c>
      <c r="K2991">
        <v>1.2467999999999999</v>
      </c>
      <c r="L2991">
        <v>1.242</v>
      </c>
      <c r="N2991" s="3">
        <v>37673</v>
      </c>
      <c r="O2991" s="2">
        <v>352.4</v>
      </c>
      <c r="P2991" s="2">
        <v>350.45</v>
      </c>
      <c r="Q2991" s="2">
        <v>354.5</v>
      </c>
      <c r="R2991" s="2">
        <v>351.05</v>
      </c>
    </row>
    <row r="2992" spans="8:18" x14ac:dyDescent="0.25">
      <c r="H2992" s="3">
        <v>37980</v>
      </c>
      <c r="I2992">
        <v>1.2448999999999999</v>
      </c>
      <c r="J2992">
        <v>1.2435</v>
      </c>
      <c r="K2992">
        <v>1.2461</v>
      </c>
      <c r="L2992">
        <v>1.2444999999999999</v>
      </c>
      <c r="N2992" s="3">
        <v>37672</v>
      </c>
      <c r="O2992" s="2">
        <v>349.25</v>
      </c>
      <c r="P2992" s="2">
        <v>349</v>
      </c>
      <c r="Q2992" s="2">
        <v>354.2</v>
      </c>
      <c r="R2992" s="2">
        <v>352.1</v>
      </c>
    </row>
    <row r="2993" spans="8:18" x14ac:dyDescent="0.25">
      <c r="H2993" s="3">
        <v>37979</v>
      </c>
      <c r="I2993">
        <v>1.2396</v>
      </c>
      <c r="J2993">
        <v>1.2394000000000001</v>
      </c>
      <c r="K2993">
        <v>1.2467999999999999</v>
      </c>
      <c r="L2993">
        <v>1.2450000000000001</v>
      </c>
      <c r="N2993" s="3">
        <v>37671</v>
      </c>
      <c r="O2993" s="2">
        <v>342.5</v>
      </c>
      <c r="P2993" s="2">
        <v>341.75</v>
      </c>
      <c r="Q2993" s="2">
        <v>349.7</v>
      </c>
      <c r="R2993" s="2">
        <v>349.7</v>
      </c>
    </row>
    <row r="2994" spans="8:18" x14ac:dyDescent="0.25">
      <c r="H2994" s="3">
        <v>37978</v>
      </c>
      <c r="I2994">
        <v>1.2394000000000001</v>
      </c>
      <c r="J2994">
        <v>1.2379</v>
      </c>
      <c r="K2994">
        <v>1.2423999999999999</v>
      </c>
      <c r="L2994">
        <v>1.2397</v>
      </c>
      <c r="N2994" s="3">
        <v>37670</v>
      </c>
      <c r="O2994" s="2">
        <v>346.5</v>
      </c>
      <c r="P2994" s="2">
        <v>342.65</v>
      </c>
      <c r="Q2994" s="2">
        <v>348.25</v>
      </c>
      <c r="R2994" s="2">
        <v>343.75</v>
      </c>
    </row>
    <row r="2995" spans="8:18" x14ac:dyDescent="0.25">
      <c r="H2995" s="3">
        <v>37977</v>
      </c>
      <c r="I2995">
        <v>1.2354000000000001</v>
      </c>
      <c r="J2995">
        <v>1.2350000000000001</v>
      </c>
      <c r="K2995">
        <v>1.2442</v>
      </c>
      <c r="L2995">
        <v>1.2394000000000001</v>
      </c>
      <c r="N2995" s="3">
        <v>37669</v>
      </c>
      <c r="O2995" s="2">
        <v>350</v>
      </c>
      <c r="P2995" s="2">
        <v>341</v>
      </c>
      <c r="Q2995" s="2">
        <v>350</v>
      </c>
      <c r="R2995" s="2">
        <v>346.5</v>
      </c>
    </row>
    <row r="2996" spans="8:18" x14ac:dyDescent="0.25">
      <c r="H2996" s="3">
        <v>37976</v>
      </c>
      <c r="I2996">
        <v>1.2346999999999999</v>
      </c>
      <c r="J2996">
        <v>1.2287999999999999</v>
      </c>
      <c r="K2996">
        <v>1.2408999999999999</v>
      </c>
      <c r="L2996">
        <v>1.2352000000000001</v>
      </c>
      <c r="N2996" s="3">
        <v>37668</v>
      </c>
      <c r="O2996" s="2">
        <v>356.65</v>
      </c>
      <c r="P2996" s="2">
        <v>348.35</v>
      </c>
      <c r="Q2996" s="2">
        <v>358.25</v>
      </c>
      <c r="R2996" s="2">
        <v>351.35</v>
      </c>
    </row>
    <row r="2997" spans="8:18" x14ac:dyDescent="0.25">
      <c r="H2997" s="3">
        <v>37975</v>
      </c>
      <c r="I2997">
        <v>1.2379</v>
      </c>
      <c r="J2997">
        <v>1.2345999999999999</v>
      </c>
      <c r="K2997">
        <v>1.2393000000000001</v>
      </c>
      <c r="L2997">
        <v>1.2346999999999999</v>
      </c>
      <c r="N2997" s="3">
        <v>37666</v>
      </c>
      <c r="O2997" s="2">
        <v>356.5</v>
      </c>
      <c r="P2997" s="2">
        <v>348.2</v>
      </c>
      <c r="Q2997" s="2">
        <v>357.5</v>
      </c>
      <c r="R2997" s="2">
        <v>350.5</v>
      </c>
    </row>
    <row r="2998" spans="8:18" x14ac:dyDescent="0.25">
      <c r="H2998" s="3">
        <v>37974</v>
      </c>
      <c r="I2998">
        <v>1.2419</v>
      </c>
      <c r="J2998">
        <v>1.2344999999999999</v>
      </c>
      <c r="K2998">
        <v>1.2432000000000001</v>
      </c>
      <c r="L2998">
        <v>1.2379</v>
      </c>
      <c r="N2998" s="3">
        <v>37665</v>
      </c>
      <c r="O2998" s="2">
        <v>351.75</v>
      </c>
      <c r="P2998" s="2">
        <v>347.9</v>
      </c>
      <c r="Q2998" s="2">
        <v>358.2</v>
      </c>
      <c r="R2998" s="2">
        <v>356.5</v>
      </c>
    </row>
    <row r="2999" spans="8:18" x14ac:dyDescent="0.25">
      <c r="H2999" s="3">
        <v>37973</v>
      </c>
      <c r="I2999">
        <v>1.2396</v>
      </c>
      <c r="J2999">
        <v>1.236</v>
      </c>
      <c r="K2999">
        <v>1.2437</v>
      </c>
      <c r="L2999">
        <v>1.2419</v>
      </c>
      <c r="N2999" s="3">
        <v>37664</v>
      </c>
      <c r="O2999" s="2">
        <v>363.5</v>
      </c>
      <c r="P2999" s="2">
        <v>351</v>
      </c>
      <c r="Q2999" s="2">
        <v>365</v>
      </c>
      <c r="R2999" s="2">
        <v>352.5</v>
      </c>
    </row>
    <row r="3000" spans="8:18" x14ac:dyDescent="0.25">
      <c r="H3000" s="3">
        <v>37972</v>
      </c>
      <c r="I3000">
        <v>1.232</v>
      </c>
      <c r="J3000">
        <v>1.2295</v>
      </c>
      <c r="K3000">
        <v>1.2415</v>
      </c>
      <c r="L3000">
        <v>1.2396</v>
      </c>
      <c r="N3000" s="3">
        <v>37663</v>
      </c>
      <c r="O3000" s="2">
        <v>362.25</v>
      </c>
      <c r="P3000" s="2">
        <v>360.45</v>
      </c>
      <c r="Q3000" s="2">
        <v>365.2</v>
      </c>
      <c r="R3000" s="2">
        <v>363.3</v>
      </c>
    </row>
    <row r="3001" spans="8:18" x14ac:dyDescent="0.25">
      <c r="H3001" s="3">
        <v>37971</v>
      </c>
      <c r="I3001">
        <v>1.2312000000000001</v>
      </c>
      <c r="J3001">
        <v>1.2299</v>
      </c>
      <c r="K3001">
        <v>1.2358</v>
      </c>
      <c r="L3001">
        <v>1.2321</v>
      </c>
      <c r="N3001" s="3">
        <v>37662</v>
      </c>
      <c r="O3001" s="2">
        <v>369</v>
      </c>
      <c r="P3001" s="2">
        <v>362.5</v>
      </c>
      <c r="Q3001" s="2">
        <v>372.75</v>
      </c>
      <c r="R3001" s="2">
        <v>362.6</v>
      </c>
    </row>
    <row r="3002" spans="8:18" x14ac:dyDescent="0.25">
      <c r="H3002" s="3">
        <v>37970</v>
      </c>
      <c r="I3002">
        <v>1.2181</v>
      </c>
      <c r="J3002">
        <v>1.2171000000000001</v>
      </c>
      <c r="K3002">
        <v>1.2321</v>
      </c>
      <c r="L3002">
        <v>1.2315</v>
      </c>
      <c r="N3002" s="3">
        <v>37661</v>
      </c>
      <c r="O3002" s="2">
        <v>370.25</v>
      </c>
      <c r="P3002" s="2">
        <v>367.25</v>
      </c>
      <c r="Q3002" s="2">
        <v>374.9</v>
      </c>
      <c r="R3002" s="2">
        <v>369.65</v>
      </c>
    </row>
    <row r="3003" spans="8:18" x14ac:dyDescent="0.25">
      <c r="H3003" s="3">
        <v>37969</v>
      </c>
      <c r="I3003">
        <v>1.2262</v>
      </c>
      <c r="J3003">
        <v>1.2128000000000001</v>
      </c>
      <c r="K3003">
        <v>1.2275</v>
      </c>
      <c r="L3003">
        <v>1.218</v>
      </c>
      <c r="N3003" s="3">
        <v>37659</v>
      </c>
      <c r="O3003" s="2">
        <v>369.5</v>
      </c>
      <c r="P3003" s="2">
        <v>366.5</v>
      </c>
      <c r="Q3003" s="2">
        <v>374.4</v>
      </c>
      <c r="R3003" s="2">
        <v>369.4</v>
      </c>
    </row>
    <row r="3004" spans="8:18" x14ac:dyDescent="0.25">
      <c r="H3004" s="3">
        <v>37968</v>
      </c>
      <c r="I3004">
        <v>1.2274</v>
      </c>
      <c r="J3004">
        <v>1.2262</v>
      </c>
      <c r="K3004">
        <v>1.2279</v>
      </c>
      <c r="L3004">
        <v>1.2262</v>
      </c>
      <c r="N3004" s="3">
        <v>37658</v>
      </c>
      <c r="O3004" s="2">
        <v>369.6</v>
      </c>
      <c r="P3004" s="2">
        <v>367.75</v>
      </c>
      <c r="Q3004" s="2">
        <v>376</v>
      </c>
      <c r="R3004" s="2">
        <v>370.25</v>
      </c>
    </row>
    <row r="3005" spans="8:18" x14ac:dyDescent="0.25">
      <c r="H3005" s="3">
        <v>37967</v>
      </c>
      <c r="I3005">
        <v>1.2218</v>
      </c>
      <c r="J3005">
        <v>1.2204999999999999</v>
      </c>
      <c r="K3005">
        <v>1.2302999999999999</v>
      </c>
      <c r="L3005">
        <v>1.2274</v>
      </c>
      <c r="N3005" s="3">
        <v>37657</v>
      </c>
      <c r="O3005" s="2">
        <v>381.75</v>
      </c>
      <c r="P3005" s="2">
        <v>371.75</v>
      </c>
      <c r="Q3005" s="2">
        <v>388.5</v>
      </c>
      <c r="R3005" s="2">
        <v>371.75</v>
      </c>
    </row>
    <row r="3006" spans="8:18" x14ac:dyDescent="0.25">
      <c r="H3006" s="3">
        <v>37966</v>
      </c>
      <c r="I3006">
        <v>1.2186999999999999</v>
      </c>
      <c r="J3006">
        <v>1.2114</v>
      </c>
      <c r="K3006">
        <v>1.2231000000000001</v>
      </c>
      <c r="L3006">
        <v>1.2222999999999999</v>
      </c>
      <c r="N3006" s="3">
        <v>37656</v>
      </c>
      <c r="O3006" s="2">
        <v>371</v>
      </c>
      <c r="P3006" s="2">
        <v>371</v>
      </c>
      <c r="Q3006" s="2">
        <v>381.5</v>
      </c>
      <c r="R3006" s="2">
        <v>381.5</v>
      </c>
    </row>
    <row r="3007" spans="8:18" x14ac:dyDescent="0.25">
      <c r="H3007" s="3">
        <v>37965</v>
      </c>
      <c r="I3007">
        <v>1.2242999999999999</v>
      </c>
      <c r="J3007">
        <v>1.2152000000000001</v>
      </c>
      <c r="K3007">
        <v>1.2262</v>
      </c>
      <c r="L3007">
        <v>1.2182999999999999</v>
      </c>
      <c r="N3007" s="3">
        <v>37655</v>
      </c>
      <c r="O3007" s="2">
        <v>367.75</v>
      </c>
      <c r="P3007" s="2">
        <v>367.75</v>
      </c>
      <c r="Q3007" s="2">
        <v>371.5</v>
      </c>
      <c r="R3007" s="2">
        <v>371.1</v>
      </c>
    </row>
    <row r="3008" spans="8:18" x14ac:dyDescent="0.25">
      <c r="H3008" s="3">
        <v>37964</v>
      </c>
      <c r="I3008">
        <v>1.2215</v>
      </c>
      <c r="J3008">
        <v>1.2190000000000001</v>
      </c>
      <c r="K3008">
        <v>1.2276</v>
      </c>
      <c r="L3008">
        <v>1.2246999999999999</v>
      </c>
      <c r="N3008" s="3">
        <v>37654</v>
      </c>
      <c r="O3008" s="2">
        <v>369.25</v>
      </c>
      <c r="P3008" s="2">
        <v>367.15</v>
      </c>
      <c r="Q3008" s="2">
        <v>371.75</v>
      </c>
      <c r="R3008" s="2">
        <v>368.15</v>
      </c>
    </row>
    <row r="3009" spans="8:18" x14ac:dyDescent="0.25">
      <c r="H3009" s="3">
        <v>37963</v>
      </c>
      <c r="I3009">
        <v>1.2168000000000001</v>
      </c>
      <c r="J3009">
        <v>1.2148000000000001</v>
      </c>
      <c r="K3009">
        <v>1.2237</v>
      </c>
      <c r="L3009">
        <v>1.2217</v>
      </c>
      <c r="N3009" s="3">
        <v>37652</v>
      </c>
      <c r="O3009" s="2">
        <v>370</v>
      </c>
      <c r="P3009" s="2">
        <v>366.9</v>
      </c>
      <c r="Q3009" s="2">
        <v>371.5</v>
      </c>
      <c r="R3009" s="2">
        <v>368.1</v>
      </c>
    </row>
    <row r="3010" spans="8:18" x14ac:dyDescent="0.25">
      <c r="H3010" s="3">
        <v>37962</v>
      </c>
      <c r="I3010">
        <v>1.2148000000000001</v>
      </c>
      <c r="J3010">
        <v>1.2148000000000001</v>
      </c>
      <c r="K3010">
        <v>1.2177</v>
      </c>
      <c r="L3010">
        <v>1.2166999999999999</v>
      </c>
      <c r="N3010" s="3">
        <v>37651</v>
      </c>
      <c r="O3010" s="2">
        <v>364.75</v>
      </c>
      <c r="P3010" s="2">
        <v>362.5</v>
      </c>
      <c r="Q3010" s="2">
        <v>369.9</v>
      </c>
      <c r="R3010" s="2">
        <v>369.75</v>
      </c>
    </row>
    <row r="3011" spans="8:18" x14ac:dyDescent="0.25">
      <c r="H3011" s="3">
        <v>37961</v>
      </c>
      <c r="I3011">
        <v>1.2181999999999999</v>
      </c>
      <c r="J3011">
        <v>1.2148000000000001</v>
      </c>
      <c r="K3011">
        <v>1.2181999999999999</v>
      </c>
      <c r="L3011">
        <v>1.2148000000000001</v>
      </c>
      <c r="N3011" s="3">
        <v>37650</v>
      </c>
      <c r="O3011" s="2">
        <v>369.4</v>
      </c>
      <c r="P3011" s="2">
        <v>365.1</v>
      </c>
      <c r="Q3011" s="2">
        <v>371</v>
      </c>
      <c r="R3011" s="2">
        <v>366</v>
      </c>
    </row>
    <row r="3012" spans="8:18" x14ac:dyDescent="0.25">
      <c r="H3012" s="3">
        <v>37960</v>
      </c>
      <c r="I3012">
        <v>1.2073</v>
      </c>
      <c r="J3012">
        <v>1.2061999999999999</v>
      </c>
      <c r="K3012">
        <v>1.2185999999999999</v>
      </c>
      <c r="L3012">
        <v>1.2181999999999999</v>
      </c>
      <c r="N3012" s="3">
        <v>37649</v>
      </c>
      <c r="O3012" s="2">
        <v>368.75</v>
      </c>
      <c r="P3012" s="2">
        <v>365.4</v>
      </c>
      <c r="Q3012" s="2">
        <v>369.6</v>
      </c>
      <c r="R3012" s="2">
        <v>369.1</v>
      </c>
    </row>
    <row r="3013" spans="8:18" x14ac:dyDescent="0.25">
      <c r="H3013" s="3">
        <v>37959</v>
      </c>
      <c r="I3013">
        <v>1.2115</v>
      </c>
      <c r="J3013">
        <v>1.2029000000000001</v>
      </c>
      <c r="K3013">
        <v>1.2150000000000001</v>
      </c>
      <c r="L3013">
        <v>1.2073</v>
      </c>
      <c r="N3013" s="3">
        <v>37648</v>
      </c>
      <c r="O3013" s="2">
        <v>368.5</v>
      </c>
      <c r="P3013" s="2">
        <v>367</v>
      </c>
      <c r="Q3013" s="2">
        <v>372.6</v>
      </c>
      <c r="R3013" s="2">
        <v>369.5</v>
      </c>
    </row>
    <row r="3014" spans="8:18" x14ac:dyDescent="0.25">
      <c r="H3014" s="3">
        <v>37958</v>
      </c>
      <c r="I3014">
        <v>1.2082999999999999</v>
      </c>
      <c r="J3014">
        <v>1.2065999999999999</v>
      </c>
      <c r="K3014">
        <v>1.2126999999999999</v>
      </c>
      <c r="L3014">
        <v>1.212</v>
      </c>
      <c r="N3014" s="3">
        <v>37647</v>
      </c>
      <c r="O3014" s="2">
        <v>363.05</v>
      </c>
      <c r="P3014" s="2">
        <v>362.815</v>
      </c>
      <c r="Q3014" s="2">
        <v>370.25</v>
      </c>
      <c r="R3014" s="2">
        <v>368.95</v>
      </c>
    </row>
    <row r="3015" spans="8:18" x14ac:dyDescent="0.25">
      <c r="H3015" s="3">
        <v>37957</v>
      </c>
      <c r="I3015">
        <v>1.196</v>
      </c>
      <c r="J3015">
        <v>1.1940999999999999</v>
      </c>
      <c r="K3015">
        <v>1.2109000000000001</v>
      </c>
      <c r="L3015">
        <v>1.2085999999999999</v>
      </c>
      <c r="N3015" s="3">
        <v>37645</v>
      </c>
      <c r="O3015" s="2">
        <v>363</v>
      </c>
      <c r="P3015" s="2">
        <v>362.5</v>
      </c>
      <c r="Q3015" s="2">
        <v>369.8</v>
      </c>
      <c r="R3015" s="2">
        <v>368.25</v>
      </c>
    </row>
    <row r="3016" spans="8:18" x14ac:dyDescent="0.25">
      <c r="H3016" s="3">
        <v>37956</v>
      </c>
      <c r="I3016">
        <v>1.202</v>
      </c>
      <c r="J3016">
        <v>1.1937</v>
      </c>
      <c r="K3016">
        <v>1.2039</v>
      </c>
      <c r="L3016">
        <v>1.1953</v>
      </c>
      <c r="N3016" s="3">
        <v>37644</v>
      </c>
      <c r="O3016" s="2">
        <v>361.75</v>
      </c>
      <c r="P3016" s="2">
        <v>360.5</v>
      </c>
      <c r="Q3016" s="2">
        <v>367.6</v>
      </c>
      <c r="R3016" s="2">
        <v>363.2</v>
      </c>
    </row>
    <row r="3017" spans="8:18" x14ac:dyDescent="0.25">
      <c r="H3017" s="3">
        <v>37955</v>
      </c>
      <c r="I3017">
        <v>1.1980999999999999</v>
      </c>
      <c r="J3017">
        <v>1.1957</v>
      </c>
      <c r="K3017">
        <v>1.2020999999999999</v>
      </c>
      <c r="L3017">
        <v>1.202</v>
      </c>
      <c r="N3017" s="3">
        <v>37643</v>
      </c>
      <c r="O3017" s="2">
        <v>357.5</v>
      </c>
      <c r="P3017" s="2">
        <v>357.5</v>
      </c>
      <c r="Q3017" s="2">
        <v>360.5</v>
      </c>
      <c r="R3017" s="2">
        <v>360.5</v>
      </c>
    </row>
    <row r="3018" spans="8:18" x14ac:dyDescent="0.25">
      <c r="H3018" s="3">
        <v>37954</v>
      </c>
      <c r="I3018">
        <v>1.1996</v>
      </c>
      <c r="J3018">
        <v>1.1980999999999999</v>
      </c>
      <c r="K3018">
        <v>1.1997</v>
      </c>
      <c r="L3018">
        <v>1.1980999999999999</v>
      </c>
      <c r="N3018" s="3">
        <v>37642</v>
      </c>
      <c r="O3018" s="2">
        <v>356.1</v>
      </c>
      <c r="P3018" s="2">
        <v>353</v>
      </c>
      <c r="Q3018" s="2">
        <v>357.9</v>
      </c>
      <c r="R3018" s="2">
        <v>357.9</v>
      </c>
    </row>
    <row r="3019" spans="8:18" x14ac:dyDescent="0.25">
      <c r="H3019" s="3">
        <v>37953</v>
      </c>
      <c r="I3019">
        <v>1.1915</v>
      </c>
      <c r="J3019">
        <v>1.1898</v>
      </c>
      <c r="K3019">
        <v>1.2011000000000001</v>
      </c>
      <c r="L3019">
        <v>1.1996</v>
      </c>
      <c r="N3019" s="3">
        <v>37641</v>
      </c>
      <c r="O3019" s="2">
        <v>356</v>
      </c>
      <c r="P3019" s="2">
        <v>355.25</v>
      </c>
      <c r="Q3019" s="2">
        <v>356.75</v>
      </c>
      <c r="R3019" s="2">
        <v>356</v>
      </c>
    </row>
    <row r="3020" spans="8:18" x14ac:dyDescent="0.25">
      <c r="H3020" s="3">
        <v>37952</v>
      </c>
      <c r="I3020">
        <v>1.1930000000000001</v>
      </c>
      <c r="J3020">
        <v>1.1881999999999999</v>
      </c>
      <c r="K3020">
        <v>1.1937</v>
      </c>
      <c r="L3020">
        <v>1.1908000000000001</v>
      </c>
      <c r="N3020" s="3">
        <v>37640</v>
      </c>
      <c r="O3020" s="2">
        <v>357.45</v>
      </c>
      <c r="P3020" s="2">
        <v>355.3</v>
      </c>
      <c r="Q3020" s="2">
        <v>358.65</v>
      </c>
      <c r="R3020" s="2">
        <v>356.85</v>
      </c>
    </row>
    <row r="3021" spans="8:18" x14ac:dyDescent="0.25">
      <c r="H3021" s="3">
        <v>37951</v>
      </c>
      <c r="I3021">
        <v>1.1774</v>
      </c>
      <c r="J3021">
        <v>1.1774</v>
      </c>
      <c r="K3021">
        <v>1.1944999999999999</v>
      </c>
      <c r="L3021">
        <v>1.1932</v>
      </c>
      <c r="N3021" s="3">
        <v>37638</v>
      </c>
      <c r="O3021" s="2">
        <v>356.75</v>
      </c>
      <c r="P3021" s="2">
        <v>355</v>
      </c>
      <c r="Q3021" s="2">
        <v>358.2</v>
      </c>
      <c r="R3021" s="2">
        <v>356.1</v>
      </c>
    </row>
    <row r="3022" spans="8:18" x14ac:dyDescent="0.25">
      <c r="H3022" s="3">
        <v>37950</v>
      </c>
      <c r="I3022">
        <v>1.1779999999999999</v>
      </c>
      <c r="J3022">
        <v>1.1751</v>
      </c>
      <c r="K3022">
        <v>1.1816</v>
      </c>
      <c r="L3022">
        <v>1.1772</v>
      </c>
      <c r="N3022" s="3">
        <v>37637</v>
      </c>
      <c r="O3022" s="2">
        <v>350.75</v>
      </c>
      <c r="P3022" s="2">
        <v>350</v>
      </c>
      <c r="Q3022" s="2">
        <v>358.5</v>
      </c>
      <c r="R3022" s="2">
        <v>357.75</v>
      </c>
    </row>
    <row r="3023" spans="8:18" x14ac:dyDescent="0.25">
      <c r="H3023" s="3">
        <v>37949</v>
      </c>
      <c r="I3023">
        <v>1.1906000000000001</v>
      </c>
      <c r="J3023">
        <v>1.1758999999999999</v>
      </c>
      <c r="K3023">
        <v>1.1917</v>
      </c>
      <c r="L3023">
        <v>1.1782999999999999</v>
      </c>
      <c r="N3023" s="3">
        <v>37636</v>
      </c>
      <c r="O3023" s="2">
        <v>351.5</v>
      </c>
      <c r="P3023" s="2">
        <v>348.2</v>
      </c>
      <c r="Q3023" s="2">
        <v>353.25</v>
      </c>
      <c r="R3023" s="2">
        <v>350.4</v>
      </c>
    </row>
    <row r="3024" spans="8:18" x14ac:dyDescent="0.25">
      <c r="H3024" s="3">
        <v>37948</v>
      </c>
      <c r="I3024">
        <v>1.1887000000000001</v>
      </c>
      <c r="J3024">
        <v>1.1877</v>
      </c>
      <c r="K3024">
        <v>1.1923999999999999</v>
      </c>
      <c r="L3024">
        <v>1.1908000000000001</v>
      </c>
      <c r="N3024" s="3">
        <v>37635</v>
      </c>
      <c r="O3024" s="2">
        <v>353.75</v>
      </c>
      <c r="P3024" s="2">
        <v>350.9</v>
      </c>
      <c r="Q3024" s="2">
        <v>354.5</v>
      </c>
      <c r="R3024" s="2">
        <v>351.25</v>
      </c>
    </row>
    <row r="3025" spans="8:18" x14ac:dyDescent="0.25">
      <c r="H3025" s="3">
        <v>37947</v>
      </c>
      <c r="I3025">
        <v>1.1921999999999999</v>
      </c>
      <c r="J3025">
        <v>1.1887000000000001</v>
      </c>
      <c r="K3025">
        <v>1.1926000000000001</v>
      </c>
      <c r="L3025">
        <v>1.1887000000000001</v>
      </c>
      <c r="N3025" s="3">
        <v>37634</v>
      </c>
      <c r="O3025" s="2">
        <v>353</v>
      </c>
      <c r="P3025" s="2">
        <v>351.15</v>
      </c>
      <c r="Q3025" s="2">
        <v>354.8</v>
      </c>
      <c r="R3025" s="2">
        <v>354.25</v>
      </c>
    </row>
    <row r="3026" spans="8:18" x14ac:dyDescent="0.25">
      <c r="H3026" s="3">
        <v>37946</v>
      </c>
      <c r="I3026">
        <v>1.1899</v>
      </c>
      <c r="J3026">
        <v>1.1858</v>
      </c>
      <c r="K3026">
        <v>1.1937</v>
      </c>
      <c r="L3026">
        <v>1.1921999999999999</v>
      </c>
      <c r="N3026" s="3">
        <v>37633</v>
      </c>
      <c r="O3026" s="2">
        <v>352.75</v>
      </c>
      <c r="P3026" s="2">
        <v>350.35</v>
      </c>
      <c r="Q3026" s="2">
        <v>356.3</v>
      </c>
      <c r="R3026" s="2">
        <v>354.75</v>
      </c>
    </row>
    <row r="3027" spans="8:18" x14ac:dyDescent="0.25">
      <c r="H3027" s="3">
        <v>37945</v>
      </c>
      <c r="I3027">
        <v>1.1891</v>
      </c>
      <c r="J3027">
        <v>1.1880999999999999</v>
      </c>
      <c r="K3027">
        <v>1.1964999999999999</v>
      </c>
      <c r="L3027">
        <v>1.19</v>
      </c>
      <c r="N3027" s="3">
        <v>37631</v>
      </c>
      <c r="O3027" s="2">
        <v>352.5</v>
      </c>
      <c r="P3027" s="2">
        <v>350.1</v>
      </c>
      <c r="Q3027" s="2">
        <v>355.75</v>
      </c>
      <c r="R3027" s="2">
        <v>354.3</v>
      </c>
    </row>
    <row r="3028" spans="8:18" x14ac:dyDescent="0.25">
      <c r="H3028" s="3">
        <v>37944</v>
      </c>
      <c r="I3028">
        <v>1.1956</v>
      </c>
      <c r="J3028">
        <v>1.1870000000000001</v>
      </c>
      <c r="K3028">
        <v>1.1976</v>
      </c>
      <c r="L3028">
        <v>1.1893</v>
      </c>
      <c r="N3028" s="3">
        <v>37630</v>
      </c>
      <c r="O3028" s="2">
        <v>352.75</v>
      </c>
      <c r="P3028" s="2">
        <v>351.05</v>
      </c>
      <c r="Q3028" s="2">
        <v>356.5</v>
      </c>
      <c r="R3028" s="2">
        <v>352.9</v>
      </c>
    </row>
    <row r="3029" spans="8:18" x14ac:dyDescent="0.25">
      <c r="H3029" s="3">
        <v>37943</v>
      </c>
      <c r="I3029">
        <v>1.1746000000000001</v>
      </c>
      <c r="J3029">
        <v>1.1734</v>
      </c>
      <c r="K3029">
        <v>1.1974</v>
      </c>
      <c r="L3029">
        <v>1.1961999999999999</v>
      </c>
      <c r="N3029" s="3">
        <v>37629</v>
      </c>
      <c r="O3029" s="2">
        <v>347.25</v>
      </c>
      <c r="P3029" s="2">
        <v>344.9</v>
      </c>
      <c r="Q3029" s="2">
        <v>355.3</v>
      </c>
      <c r="R3029" s="2">
        <v>353.25</v>
      </c>
    </row>
    <row r="3030" spans="8:18" x14ac:dyDescent="0.25">
      <c r="H3030" s="3">
        <v>37942</v>
      </c>
      <c r="I3030">
        <v>1.1830000000000001</v>
      </c>
      <c r="J3030">
        <v>1.1726000000000001</v>
      </c>
      <c r="K3030">
        <v>1.1847000000000001</v>
      </c>
      <c r="L3030">
        <v>1.1741999999999999</v>
      </c>
      <c r="N3030" s="3">
        <v>37628</v>
      </c>
      <c r="O3030" s="2">
        <v>350.25</v>
      </c>
      <c r="P3030" s="2">
        <v>344.4</v>
      </c>
      <c r="Q3030" s="2">
        <v>351.25</v>
      </c>
      <c r="R3030" s="2">
        <v>347</v>
      </c>
    </row>
    <row r="3031" spans="8:18" x14ac:dyDescent="0.25">
      <c r="H3031" s="3">
        <v>37941</v>
      </c>
      <c r="I3031">
        <v>1.1773</v>
      </c>
      <c r="J3031">
        <v>1.1760999999999999</v>
      </c>
      <c r="K3031">
        <v>1.1831</v>
      </c>
      <c r="L3031">
        <v>1.1831</v>
      </c>
      <c r="N3031" s="3">
        <v>37627</v>
      </c>
      <c r="O3031" s="2">
        <v>350.5</v>
      </c>
      <c r="P3031" s="2">
        <v>350</v>
      </c>
      <c r="Q3031" s="2">
        <v>356.25</v>
      </c>
      <c r="R3031" s="2">
        <v>351.1</v>
      </c>
    </row>
    <row r="3032" spans="8:18" x14ac:dyDescent="0.25">
      <c r="H3032" s="3">
        <v>37940</v>
      </c>
      <c r="I3032">
        <v>1.1781999999999999</v>
      </c>
      <c r="J3032">
        <v>1.1773</v>
      </c>
      <c r="K3032">
        <v>1.1781999999999999</v>
      </c>
      <c r="L3032">
        <v>1.1773</v>
      </c>
      <c r="N3032" s="3">
        <v>37626</v>
      </c>
      <c r="O3032" s="2">
        <v>345.9</v>
      </c>
      <c r="P3032" s="2">
        <v>343.3</v>
      </c>
      <c r="Q3032" s="2">
        <v>353.25</v>
      </c>
      <c r="R3032" s="2">
        <v>349.85</v>
      </c>
    </row>
    <row r="3033" spans="8:18" x14ac:dyDescent="0.25">
      <c r="H3033" s="3">
        <v>37939</v>
      </c>
      <c r="I3033">
        <v>1.1738</v>
      </c>
      <c r="J3033">
        <v>1.1731</v>
      </c>
      <c r="K3033">
        <v>1.18</v>
      </c>
      <c r="L3033">
        <v>1.1781999999999999</v>
      </c>
      <c r="N3033" s="3">
        <v>37624</v>
      </c>
      <c r="O3033" s="2">
        <v>345</v>
      </c>
      <c r="P3033" s="2">
        <v>342.95</v>
      </c>
      <c r="Q3033" s="2">
        <v>352.1</v>
      </c>
      <c r="R3033" s="2">
        <v>350.9</v>
      </c>
    </row>
    <row r="3034" spans="8:18" x14ac:dyDescent="0.25">
      <c r="H3034" s="3">
        <v>37938</v>
      </c>
      <c r="I3034">
        <v>1.1645000000000001</v>
      </c>
      <c r="J3034">
        <v>1.1632</v>
      </c>
      <c r="K3034">
        <v>1.1748000000000001</v>
      </c>
      <c r="L3034">
        <v>1.1746000000000001</v>
      </c>
      <c r="N3034" s="3">
        <v>37623</v>
      </c>
      <c r="O3034" s="2">
        <v>346</v>
      </c>
      <c r="P3034" s="2">
        <v>342</v>
      </c>
      <c r="Q3034" s="2">
        <v>347.5</v>
      </c>
      <c r="R3034" s="2">
        <v>345.25</v>
      </c>
    </row>
    <row r="3035" spans="8:18" x14ac:dyDescent="0.25">
      <c r="H3035" s="3">
        <v>37937</v>
      </c>
      <c r="I3035">
        <v>1.1508</v>
      </c>
      <c r="J3035">
        <v>1.1505000000000001</v>
      </c>
      <c r="K3035">
        <v>1.1658999999999999</v>
      </c>
      <c r="L3035">
        <v>1.1642999999999999</v>
      </c>
      <c r="N3035" s="3">
        <v>37622</v>
      </c>
      <c r="O3035" s="2">
        <v>348.05</v>
      </c>
      <c r="P3035" s="2">
        <v>348.05</v>
      </c>
      <c r="Q3035" s="2">
        <v>348.05</v>
      </c>
      <c r="R3035" s="2">
        <v>348.05</v>
      </c>
    </row>
    <row r="3036" spans="8:18" x14ac:dyDescent="0.25">
      <c r="H3036" s="3">
        <v>37936</v>
      </c>
      <c r="I3036">
        <v>1.1452</v>
      </c>
      <c r="J3036">
        <v>1.1443000000000001</v>
      </c>
      <c r="K3036">
        <v>1.153</v>
      </c>
      <c r="L3036">
        <v>1.1507000000000001</v>
      </c>
      <c r="N3036" s="3">
        <v>37621</v>
      </c>
      <c r="O3036" s="2">
        <v>343</v>
      </c>
      <c r="P3036" s="2">
        <v>341.2</v>
      </c>
      <c r="Q3036" s="2">
        <v>346.8</v>
      </c>
      <c r="R3036" s="2">
        <v>346.7</v>
      </c>
    </row>
    <row r="3037" spans="8:18" x14ac:dyDescent="0.25">
      <c r="H3037" s="3">
        <v>37935</v>
      </c>
      <c r="I3037">
        <v>1.1501999999999999</v>
      </c>
      <c r="J3037">
        <v>1.1444000000000001</v>
      </c>
      <c r="K3037">
        <v>1.1533</v>
      </c>
      <c r="L3037">
        <v>1.1448</v>
      </c>
      <c r="N3037" s="3">
        <v>37620</v>
      </c>
      <c r="O3037" s="2">
        <v>349</v>
      </c>
      <c r="P3037" s="2">
        <v>342.25</v>
      </c>
      <c r="Q3037" s="2">
        <v>349.5</v>
      </c>
      <c r="R3037" s="2">
        <v>343.5</v>
      </c>
    </row>
    <row r="3038" spans="8:18" x14ac:dyDescent="0.25">
      <c r="H3038" s="3">
        <v>37934</v>
      </c>
      <c r="I3038">
        <v>1.151</v>
      </c>
      <c r="J3038">
        <v>1.1495</v>
      </c>
      <c r="K3038">
        <v>1.1528</v>
      </c>
      <c r="L3038">
        <v>1.1505000000000001</v>
      </c>
      <c r="N3038" s="3">
        <v>37619</v>
      </c>
      <c r="O3038" s="2">
        <v>349.75</v>
      </c>
      <c r="P3038" s="2">
        <v>346.85</v>
      </c>
      <c r="Q3038" s="2">
        <v>351.15</v>
      </c>
      <c r="R3038" s="2">
        <v>349.6</v>
      </c>
    </row>
    <row r="3039" spans="8:18" x14ac:dyDescent="0.25">
      <c r="H3039" s="3">
        <v>37933</v>
      </c>
      <c r="I3039">
        <v>1.1516999999999999</v>
      </c>
      <c r="J3039">
        <v>1.151</v>
      </c>
      <c r="K3039">
        <v>1.1520999999999999</v>
      </c>
      <c r="L3039">
        <v>1.151</v>
      </c>
      <c r="N3039" s="3">
        <v>37617</v>
      </c>
      <c r="O3039" s="2">
        <v>349.25</v>
      </c>
      <c r="P3039" s="2">
        <v>346.75</v>
      </c>
      <c r="Q3039" s="2">
        <v>350.75</v>
      </c>
      <c r="R3039" s="2">
        <v>348.9</v>
      </c>
    </row>
    <row r="3040" spans="8:18" x14ac:dyDescent="0.25">
      <c r="H3040" s="3">
        <v>37932</v>
      </c>
      <c r="I3040">
        <v>1.1409</v>
      </c>
      <c r="J3040">
        <v>1.1380999999999999</v>
      </c>
      <c r="K3040">
        <v>1.1538999999999999</v>
      </c>
      <c r="L3040">
        <v>1.1516999999999999</v>
      </c>
      <c r="N3040" s="3">
        <v>37616</v>
      </c>
      <c r="O3040" s="2">
        <v>344</v>
      </c>
      <c r="P3040" s="2">
        <v>344</v>
      </c>
      <c r="Q3040" s="2">
        <v>350</v>
      </c>
      <c r="R3040" s="2">
        <v>349.25</v>
      </c>
    </row>
    <row r="3041" spans="8:18" x14ac:dyDescent="0.25">
      <c r="H3041" s="3">
        <v>37931</v>
      </c>
      <c r="I3041">
        <v>1.1425000000000001</v>
      </c>
      <c r="J3041">
        <v>1.1389</v>
      </c>
      <c r="K3041">
        <v>1.1460999999999999</v>
      </c>
      <c r="L3041">
        <v>1.1411</v>
      </c>
      <c r="N3041" s="3">
        <v>37615</v>
      </c>
      <c r="O3041" s="2">
        <v>346</v>
      </c>
      <c r="P3041" s="2">
        <v>343</v>
      </c>
      <c r="Q3041" s="2">
        <v>346.25</v>
      </c>
      <c r="R3041" s="2">
        <v>344.5</v>
      </c>
    </row>
    <row r="3042" spans="8:18" x14ac:dyDescent="0.25">
      <c r="H3042" s="3">
        <v>37930</v>
      </c>
      <c r="I3042">
        <v>1.1471</v>
      </c>
      <c r="J3042">
        <v>1.1415</v>
      </c>
      <c r="K3042">
        <v>1.1496999999999999</v>
      </c>
      <c r="L3042">
        <v>1.1426000000000001</v>
      </c>
      <c r="N3042" s="3">
        <v>37614</v>
      </c>
      <c r="O3042" s="2">
        <v>345.2</v>
      </c>
      <c r="P3042" s="2">
        <v>344</v>
      </c>
      <c r="Q3042" s="2">
        <v>348.5</v>
      </c>
      <c r="R3042" s="2">
        <v>346.6</v>
      </c>
    </row>
    <row r="3043" spans="8:18" x14ac:dyDescent="0.25">
      <c r="H3043" s="3">
        <v>37929</v>
      </c>
      <c r="I3043">
        <v>1.1457999999999999</v>
      </c>
      <c r="J3043">
        <v>1.1426000000000001</v>
      </c>
      <c r="K3043">
        <v>1.1509</v>
      </c>
      <c r="L3043">
        <v>1.1472</v>
      </c>
      <c r="N3043" s="3">
        <v>37613</v>
      </c>
      <c r="O3043" s="2">
        <v>340</v>
      </c>
      <c r="P3043" s="2">
        <v>340</v>
      </c>
      <c r="Q3043" s="2">
        <v>346.1</v>
      </c>
      <c r="R3043" s="2">
        <v>345.6</v>
      </c>
    </row>
    <row r="3044" spans="8:18" x14ac:dyDescent="0.25">
      <c r="H3044" s="3">
        <v>37928</v>
      </c>
      <c r="I3044">
        <v>1.1580999999999999</v>
      </c>
      <c r="J3044">
        <v>1.1428</v>
      </c>
      <c r="K3044">
        <v>1.1617999999999999</v>
      </c>
      <c r="L3044">
        <v>1.1458999999999999</v>
      </c>
      <c r="N3044" s="3">
        <v>37612</v>
      </c>
      <c r="O3044" s="2">
        <v>346.45</v>
      </c>
      <c r="P3044" s="2">
        <v>338.6</v>
      </c>
      <c r="Q3044" s="2">
        <v>347.8</v>
      </c>
      <c r="R3044" s="2">
        <v>340.95</v>
      </c>
    </row>
    <row r="3045" spans="8:18" x14ac:dyDescent="0.25">
      <c r="H3045" s="3">
        <v>37927</v>
      </c>
      <c r="I3045">
        <v>1.1579999999999999</v>
      </c>
      <c r="J3045">
        <v>1.1572</v>
      </c>
      <c r="K3045">
        <v>1.1594</v>
      </c>
      <c r="L3045">
        <v>1.1579999999999999</v>
      </c>
      <c r="N3045" s="3">
        <v>37610</v>
      </c>
      <c r="O3045" s="2">
        <v>345.5</v>
      </c>
      <c r="P3045" s="2">
        <v>339.65</v>
      </c>
      <c r="Q3045" s="2">
        <v>348.25</v>
      </c>
      <c r="R3045" s="2">
        <v>340.35</v>
      </c>
    </row>
    <row r="3046" spans="8:18" x14ac:dyDescent="0.25">
      <c r="H3046" s="3">
        <v>37926</v>
      </c>
      <c r="I3046">
        <v>1.1579999999999999</v>
      </c>
      <c r="J3046">
        <v>1.1577999999999999</v>
      </c>
      <c r="K3046">
        <v>1.1591</v>
      </c>
      <c r="L3046">
        <v>1.1579999999999999</v>
      </c>
      <c r="N3046" s="3">
        <v>37609</v>
      </c>
      <c r="O3046" s="2">
        <v>344.5</v>
      </c>
      <c r="P3046" s="2">
        <v>343.15</v>
      </c>
      <c r="Q3046" s="2">
        <v>353.75</v>
      </c>
      <c r="R3046" s="2">
        <v>345</v>
      </c>
    </row>
    <row r="3047" spans="8:18" x14ac:dyDescent="0.25">
      <c r="H3047" s="3">
        <v>37925</v>
      </c>
      <c r="I3047">
        <v>1.1623000000000001</v>
      </c>
      <c r="J3047">
        <v>1.1564000000000001</v>
      </c>
      <c r="K3047">
        <v>1.1654</v>
      </c>
      <c r="L3047">
        <v>1.1579999999999999</v>
      </c>
      <c r="N3047" s="3">
        <v>37608</v>
      </c>
      <c r="O3047" s="2">
        <v>336.75</v>
      </c>
      <c r="P3047" s="2">
        <v>335.9</v>
      </c>
      <c r="Q3047" s="2">
        <v>343.15</v>
      </c>
      <c r="R3047" s="2">
        <v>343.15</v>
      </c>
    </row>
    <row r="3048" spans="8:18" x14ac:dyDescent="0.25">
      <c r="H3048" s="3">
        <v>37924</v>
      </c>
      <c r="I3048">
        <v>1.1659999999999999</v>
      </c>
      <c r="J3048">
        <v>1.1611</v>
      </c>
      <c r="K3048">
        <v>1.1752</v>
      </c>
      <c r="L3048">
        <v>1.1625000000000001</v>
      </c>
      <c r="N3048" s="3">
        <v>37607</v>
      </c>
      <c r="O3048" s="2">
        <v>336.5</v>
      </c>
      <c r="P3048" s="2">
        <v>335.5</v>
      </c>
      <c r="Q3048" s="2">
        <v>341.7</v>
      </c>
      <c r="R3048" s="2">
        <v>336.5</v>
      </c>
    </row>
    <row r="3049" spans="8:18" x14ac:dyDescent="0.25">
      <c r="H3049" s="3">
        <v>37923</v>
      </c>
      <c r="I3049">
        <v>1.1661999999999999</v>
      </c>
      <c r="J3049">
        <v>1.1656</v>
      </c>
      <c r="K3049">
        <v>1.1716</v>
      </c>
      <c r="L3049">
        <v>1.1662999999999999</v>
      </c>
      <c r="N3049" s="3">
        <v>37606</v>
      </c>
      <c r="O3049" s="2">
        <v>332.5</v>
      </c>
      <c r="P3049" s="2">
        <v>332</v>
      </c>
      <c r="Q3049" s="2">
        <v>336.5</v>
      </c>
      <c r="R3049" s="2">
        <v>336.4</v>
      </c>
    </row>
    <row r="3050" spans="8:18" x14ac:dyDescent="0.25">
      <c r="H3050" s="3">
        <v>37922</v>
      </c>
      <c r="I3050">
        <v>1.1733</v>
      </c>
      <c r="J3050">
        <v>1.1656</v>
      </c>
      <c r="K3050">
        <v>1.1737</v>
      </c>
      <c r="L3050">
        <v>1.1661999999999999</v>
      </c>
      <c r="N3050" s="3">
        <v>37605</v>
      </c>
      <c r="O3050" s="2">
        <v>331.15</v>
      </c>
      <c r="P3050" s="2">
        <v>330.25</v>
      </c>
      <c r="Q3050" s="2">
        <v>335.75</v>
      </c>
      <c r="R3050" s="2">
        <v>333.15</v>
      </c>
    </row>
    <row r="3051" spans="8:18" x14ac:dyDescent="0.25">
      <c r="H3051" s="3">
        <v>37921</v>
      </c>
      <c r="I3051">
        <v>1.1777</v>
      </c>
      <c r="J3051">
        <v>1.1720999999999999</v>
      </c>
      <c r="K3051">
        <v>1.1780999999999999</v>
      </c>
      <c r="L3051">
        <v>1.1735</v>
      </c>
      <c r="N3051" s="3">
        <v>37603</v>
      </c>
      <c r="O3051" s="2">
        <v>331</v>
      </c>
      <c r="P3051" s="2">
        <v>330.1</v>
      </c>
      <c r="Q3051" s="2">
        <v>335.25</v>
      </c>
      <c r="R3051" s="2">
        <v>332.9</v>
      </c>
    </row>
    <row r="3052" spans="8:18" x14ac:dyDescent="0.25">
      <c r="H3052" s="3">
        <v>37920</v>
      </c>
      <c r="I3052">
        <v>1.1757</v>
      </c>
      <c r="J3052">
        <v>1.1757</v>
      </c>
      <c r="K3052">
        <v>1.1788000000000001</v>
      </c>
      <c r="L3052">
        <v>1.1778</v>
      </c>
      <c r="N3052" s="3">
        <v>37602</v>
      </c>
      <c r="O3052" s="2">
        <v>324.75</v>
      </c>
      <c r="P3052" s="2">
        <v>324</v>
      </c>
      <c r="Q3052" s="2">
        <v>332.6</v>
      </c>
      <c r="R3052" s="2">
        <v>331.2</v>
      </c>
    </row>
    <row r="3053" spans="8:18" x14ac:dyDescent="0.25">
      <c r="H3053" s="3">
        <v>37919</v>
      </c>
      <c r="I3053">
        <v>1.1783999999999999</v>
      </c>
      <c r="J3053">
        <v>1.1757</v>
      </c>
      <c r="K3053">
        <v>1.1783999999999999</v>
      </c>
      <c r="L3053">
        <v>1.1757</v>
      </c>
      <c r="N3053" s="3">
        <v>37601</v>
      </c>
      <c r="O3053" s="2">
        <v>323.25</v>
      </c>
      <c r="P3053" s="2">
        <v>322.39999999999998</v>
      </c>
      <c r="Q3053" s="2">
        <v>325</v>
      </c>
      <c r="R3053" s="2">
        <v>324.39999999999998</v>
      </c>
    </row>
    <row r="3054" spans="8:18" x14ac:dyDescent="0.25">
      <c r="H3054" s="3">
        <v>37918</v>
      </c>
      <c r="I3054">
        <v>1.1819999999999999</v>
      </c>
      <c r="J3054">
        <v>1.1759999999999999</v>
      </c>
      <c r="K3054">
        <v>1.1855</v>
      </c>
      <c r="L3054">
        <v>1.1783999999999999</v>
      </c>
      <c r="N3054" s="3">
        <v>37600</v>
      </c>
      <c r="O3054" s="2">
        <v>325.7</v>
      </c>
      <c r="P3054" s="2">
        <v>322.39999999999998</v>
      </c>
      <c r="Q3054" s="2">
        <v>326.3</v>
      </c>
      <c r="R3054" s="2">
        <v>323.5</v>
      </c>
    </row>
    <row r="3055" spans="8:18" x14ac:dyDescent="0.25">
      <c r="H3055" s="3">
        <v>37917</v>
      </c>
      <c r="I3055">
        <v>1.1819999999999999</v>
      </c>
      <c r="J3055">
        <v>1.1755</v>
      </c>
      <c r="K3055">
        <v>1.1842999999999999</v>
      </c>
      <c r="L3055">
        <v>1.1818</v>
      </c>
      <c r="N3055" s="3">
        <v>37599</v>
      </c>
      <c r="O3055" s="2">
        <v>326.2</v>
      </c>
      <c r="P3055" s="2">
        <v>324.5</v>
      </c>
      <c r="Q3055" s="2">
        <v>326.3</v>
      </c>
      <c r="R3055" s="2">
        <v>325.75</v>
      </c>
    </row>
    <row r="3056" spans="8:18" x14ac:dyDescent="0.25">
      <c r="H3056" s="3">
        <v>37916</v>
      </c>
      <c r="I3056">
        <v>1.1652</v>
      </c>
      <c r="J3056">
        <v>1.1647000000000001</v>
      </c>
      <c r="K3056">
        <v>1.1827000000000001</v>
      </c>
      <c r="L3056">
        <v>1.1819999999999999</v>
      </c>
      <c r="N3056" s="3">
        <v>37598</v>
      </c>
      <c r="O3056" s="2">
        <v>324.35000000000002</v>
      </c>
      <c r="P3056" s="2">
        <v>323.95</v>
      </c>
      <c r="Q3056" s="2">
        <v>329.2</v>
      </c>
      <c r="R3056" s="2">
        <v>326.25</v>
      </c>
    </row>
    <row r="3057" spans="8:18" x14ac:dyDescent="0.25">
      <c r="H3057" s="3">
        <v>37915</v>
      </c>
      <c r="I3057">
        <v>1.1627000000000001</v>
      </c>
      <c r="J3057">
        <v>1.1615</v>
      </c>
      <c r="K3057">
        <v>1.1694</v>
      </c>
      <c r="L3057">
        <v>1.1655</v>
      </c>
      <c r="N3057" s="3">
        <v>37596</v>
      </c>
      <c r="O3057" s="2">
        <v>324.39999999999998</v>
      </c>
      <c r="P3057" s="2">
        <v>323.14999999999998</v>
      </c>
      <c r="Q3057" s="2">
        <v>328.55</v>
      </c>
      <c r="R3057" s="2">
        <v>326</v>
      </c>
    </row>
    <row r="3058" spans="8:18" x14ac:dyDescent="0.25">
      <c r="H3058" s="3">
        <v>37914</v>
      </c>
      <c r="I3058">
        <v>1.1698999999999999</v>
      </c>
      <c r="J3058">
        <v>1.1601999999999999</v>
      </c>
      <c r="K3058">
        <v>1.1698999999999999</v>
      </c>
      <c r="L3058">
        <v>1.163</v>
      </c>
      <c r="N3058" s="3">
        <v>37595</v>
      </c>
      <c r="O3058" s="2">
        <v>321.89999999999998</v>
      </c>
      <c r="P3058" s="2">
        <v>320.75</v>
      </c>
      <c r="Q3058" s="2">
        <v>324.7</v>
      </c>
      <c r="R3058" s="2">
        <v>324.35000000000002</v>
      </c>
    </row>
    <row r="3059" spans="8:18" x14ac:dyDescent="0.25">
      <c r="H3059" s="3">
        <v>37913</v>
      </c>
      <c r="I3059">
        <v>1.1661999999999999</v>
      </c>
      <c r="J3059">
        <v>1.1661999999999999</v>
      </c>
      <c r="K3059">
        <v>1.1728000000000001</v>
      </c>
      <c r="L3059">
        <v>1.1698999999999999</v>
      </c>
      <c r="N3059" s="3">
        <v>37594</v>
      </c>
      <c r="O3059" s="2">
        <v>320.5</v>
      </c>
      <c r="P3059" s="2">
        <v>319.45</v>
      </c>
      <c r="Q3059" s="2">
        <v>323.3</v>
      </c>
      <c r="R3059" s="2">
        <v>322</v>
      </c>
    </row>
    <row r="3060" spans="8:18" x14ac:dyDescent="0.25">
      <c r="H3060" s="3">
        <v>37912</v>
      </c>
      <c r="I3060">
        <v>1.1677999999999999</v>
      </c>
      <c r="J3060">
        <v>1.1661999999999999</v>
      </c>
      <c r="K3060">
        <v>1.1677999999999999</v>
      </c>
      <c r="L3060">
        <v>1.1661999999999999</v>
      </c>
      <c r="N3060" s="3">
        <v>37593</v>
      </c>
      <c r="O3060" s="2">
        <v>317.5</v>
      </c>
      <c r="P3060" s="2">
        <v>317</v>
      </c>
      <c r="Q3060" s="2">
        <v>320.85000000000002</v>
      </c>
      <c r="R3060" s="2">
        <v>320.60000000000002</v>
      </c>
    </row>
    <row r="3061" spans="8:18" x14ac:dyDescent="0.25">
      <c r="H3061" s="3">
        <v>37911</v>
      </c>
      <c r="I3061">
        <v>1.1579999999999999</v>
      </c>
      <c r="J3061">
        <v>1.155</v>
      </c>
      <c r="K3061">
        <v>1.1682999999999999</v>
      </c>
      <c r="L3061">
        <v>1.1676</v>
      </c>
      <c r="N3061" s="3">
        <v>37592</v>
      </c>
      <c r="O3061" s="2">
        <v>318.60000000000002</v>
      </c>
      <c r="P3061" s="2">
        <v>315.75</v>
      </c>
      <c r="Q3061" s="2">
        <v>318.8</v>
      </c>
      <c r="R3061" s="2">
        <v>317.55</v>
      </c>
    </row>
    <row r="3062" spans="8:18" x14ac:dyDescent="0.25">
      <c r="H3062" s="3">
        <v>37910</v>
      </c>
      <c r="I3062">
        <v>1.1617999999999999</v>
      </c>
      <c r="J3062">
        <v>1.1575</v>
      </c>
      <c r="K3062">
        <v>1.1693</v>
      </c>
      <c r="L3062">
        <v>1.1580999999999999</v>
      </c>
      <c r="N3062" s="3">
        <v>37591</v>
      </c>
      <c r="O3062" s="2">
        <v>317.85000000000002</v>
      </c>
      <c r="P3062" s="2">
        <v>317.10000000000002</v>
      </c>
      <c r="Q3062" s="2">
        <v>320.3</v>
      </c>
      <c r="R3062" s="2">
        <v>319.05</v>
      </c>
    </row>
    <row r="3063" spans="8:18" x14ac:dyDescent="0.25">
      <c r="H3063" s="3">
        <v>37909</v>
      </c>
      <c r="I3063">
        <v>1.1726000000000001</v>
      </c>
      <c r="J3063">
        <v>1.1597</v>
      </c>
      <c r="K3063">
        <v>1.1739999999999999</v>
      </c>
      <c r="L3063">
        <v>1.1617</v>
      </c>
      <c r="N3063" s="3">
        <v>37589</v>
      </c>
      <c r="O3063" s="2">
        <v>317.60000000000002</v>
      </c>
      <c r="P3063" s="2">
        <v>316.85000000000002</v>
      </c>
      <c r="Q3063" s="2">
        <v>318.8</v>
      </c>
      <c r="R3063" s="2">
        <v>318.8</v>
      </c>
    </row>
    <row r="3064" spans="8:18" x14ac:dyDescent="0.25">
      <c r="H3064" s="3">
        <v>37908</v>
      </c>
      <c r="I3064">
        <v>1.1692</v>
      </c>
      <c r="J3064">
        <v>1.1581999999999999</v>
      </c>
      <c r="K3064">
        <v>1.1760999999999999</v>
      </c>
      <c r="L3064">
        <v>1.1725000000000001</v>
      </c>
      <c r="N3064" s="3">
        <v>37588</v>
      </c>
      <c r="O3064" s="2">
        <v>317</v>
      </c>
      <c r="P3064" s="2">
        <v>316.05</v>
      </c>
      <c r="Q3064" s="2">
        <v>318</v>
      </c>
      <c r="R3064" s="2">
        <v>317.64999999999998</v>
      </c>
    </row>
    <row r="3065" spans="8:18" x14ac:dyDescent="0.25">
      <c r="H3065" s="3">
        <v>37907</v>
      </c>
      <c r="I3065">
        <v>1.1811</v>
      </c>
      <c r="J3065">
        <v>1.1654</v>
      </c>
      <c r="K3065">
        <v>1.1811</v>
      </c>
      <c r="L3065">
        <v>1.1693</v>
      </c>
      <c r="N3065" s="3">
        <v>37587</v>
      </c>
      <c r="O3065" s="2">
        <v>317.85000000000002</v>
      </c>
      <c r="P3065" s="2">
        <v>315.64999999999998</v>
      </c>
      <c r="Q3065" s="2">
        <v>318.5</v>
      </c>
      <c r="R3065" s="2">
        <v>317.05</v>
      </c>
    </row>
    <row r="3066" spans="8:18" x14ac:dyDescent="0.25">
      <c r="H3066" s="3">
        <v>37906</v>
      </c>
      <c r="I3066">
        <v>1.1781999999999999</v>
      </c>
      <c r="J3066">
        <v>1.1771</v>
      </c>
      <c r="K3066">
        <v>1.1814</v>
      </c>
      <c r="L3066">
        <v>1.1809000000000001</v>
      </c>
      <c r="N3066" s="3">
        <v>37586</v>
      </c>
      <c r="O3066" s="2">
        <v>317.85000000000002</v>
      </c>
      <c r="P3066" s="2">
        <v>317.05</v>
      </c>
      <c r="Q3066" s="2">
        <v>318.8</v>
      </c>
      <c r="R3066" s="2">
        <v>317.89999999999998</v>
      </c>
    </row>
    <row r="3067" spans="8:18" x14ac:dyDescent="0.25">
      <c r="H3067" s="3">
        <v>37905</v>
      </c>
      <c r="I3067">
        <v>1.1797</v>
      </c>
      <c r="J3067">
        <v>1.1781999999999999</v>
      </c>
      <c r="K3067">
        <v>1.1806000000000001</v>
      </c>
      <c r="L3067">
        <v>1.1781999999999999</v>
      </c>
      <c r="N3067" s="3">
        <v>37585</v>
      </c>
      <c r="O3067" s="2">
        <v>320</v>
      </c>
      <c r="P3067" s="2">
        <v>316.89999999999998</v>
      </c>
      <c r="Q3067" s="2">
        <v>321</v>
      </c>
      <c r="R3067" s="2">
        <v>317.85000000000002</v>
      </c>
    </row>
    <row r="3068" spans="8:18" x14ac:dyDescent="0.25">
      <c r="H3068" s="3">
        <v>37904</v>
      </c>
      <c r="I3068">
        <v>1.1737</v>
      </c>
      <c r="J3068">
        <v>1.1701999999999999</v>
      </c>
      <c r="K3068">
        <v>1.1848000000000001</v>
      </c>
      <c r="L3068">
        <v>1.1797</v>
      </c>
      <c r="N3068" s="3">
        <v>37584</v>
      </c>
      <c r="O3068" s="2">
        <v>317.85000000000002</v>
      </c>
      <c r="P3068" s="2">
        <v>316.60000000000002</v>
      </c>
      <c r="Q3068" s="2">
        <v>322.14999999999998</v>
      </c>
      <c r="R3068" s="2">
        <v>320.3</v>
      </c>
    </row>
    <row r="3069" spans="8:18" x14ac:dyDescent="0.25">
      <c r="H3069" s="3">
        <v>37903</v>
      </c>
      <c r="I3069">
        <v>1.1820999999999999</v>
      </c>
      <c r="J3069">
        <v>1.1686000000000001</v>
      </c>
      <c r="K3069">
        <v>1.1858</v>
      </c>
      <c r="L3069">
        <v>1.1735</v>
      </c>
      <c r="N3069" s="3">
        <v>37582</v>
      </c>
      <c r="O3069" s="2">
        <v>317.5</v>
      </c>
      <c r="P3069" s="2">
        <v>316.35000000000002</v>
      </c>
      <c r="Q3069" s="2">
        <v>322</v>
      </c>
      <c r="R3069" s="2">
        <v>320.8</v>
      </c>
    </row>
    <row r="3070" spans="8:18" x14ac:dyDescent="0.25">
      <c r="H3070" s="3">
        <v>37902</v>
      </c>
      <c r="I3070">
        <v>1.1775</v>
      </c>
      <c r="J3070">
        <v>1.1771</v>
      </c>
      <c r="K3070">
        <v>1.1839999999999999</v>
      </c>
      <c r="L3070">
        <v>1.1819</v>
      </c>
      <c r="N3070" s="3">
        <v>37581</v>
      </c>
      <c r="O3070" s="2">
        <v>317.60000000000002</v>
      </c>
      <c r="P3070" s="2">
        <v>317.05</v>
      </c>
      <c r="Q3070" s="2">
        <v>318.5</v>
      </c>
      <c r="R3070" s="2">
        <v>317.39999999999998</v>
      </c>
    </row>
    <row r="3071" spans="8:18" x14ac:dyDescent="0.25">
      <c r="H3071" s="3">
        <v>37901</v>
      </c>
      <c r="I3071">
        <v>1.1712</v>
      </c>
      <c r="J3071">
        <v>1.1698</v>
      </c>
      <c r="K3071">
        <v>1.1808000000000001</v>
      </c>
      <c r="L3071">
        <v>1.1775</v>
      </c>
      <c r="N3071" s="3">
        <v>37580</v>
      </c>
      <c r="O3071" s="2">
        <v>318.64999999999998</v>
      </c>
      <c r="P3071" s="2">
        <v>317.2</v>
      </c>
      <c r="Q3071" s="2">
        <v>319.85000000000002</v>
      </c>
      <c r="R3071" s="2">
        <v>317.60000000000002</v>
      </c>
    </row>
    <row r="3072" spans="8:18" x14ac:dyDescent="0.25">
      <c r="H3072" s="3">
        <v>37900</v>
      </c>
      <c r="I3072">
        <v>1.1592</v>
      </c>
      <c r="J3072">
        <v>1.1531</v>
      </c>
      <c r="K3072">
        <v>1.1720999999999999</v>
      </c>
      <c r="L3072">
        <v>1.1713</v>
      </c>
      <c r="N3072" s="3">
        <v>37579</v>
      </c>
      <c r="O3072" s="2">
        <v>319</v>
      </c>
      <c r="P3072" s="2">
        <v>318.35000000000002</v>
      </c>
      <c r="Q3072" s="2">
        <v>320.2</v>
      </c>
      <c r="R3072" s="2">
        <v>318.8</v>
      </c>
    </row>
    <row r="3073" spans="8:18" x14ac:dyDescent="0.25">
      <c r="H3073" s="3">
        <v>37899</v>
      </c>
      <c r="I3073">
        <v>1.157</v>
      </c>
      <c r="J3073">
        <v>1.1556</v>
      </c>
      <c r="K3073">
        <v>1.1596</v>
      </c>
      <c r="L3073">
        <v>1.1591</v>
      </c>
      <c r="N3073" s="3">
        <v>37578</v>
      </c>
      <c r="O3073" s="2">
        <v>320</v>
      </c>
      <c r="P3073" s="2">
        <v>317.85000000000002</v>
      </c>
      <c r="Q3073" s="2">
        <v>320.5</v>
      </c>
      <c r="R3073" s="2">
        <v>319.10000000000002</v>
      </c>
    </row>
    <row r="3074" spans="8:18" x14ac:dyDescent="0.25">
      <c r="H3074" s="3">
        <v>37898</v>
      </c>
      <c r="I3074">
        <v>1.1577999999999999</v>
      </c>
      <c r="J3074">
        <v>1.157</v>
      </c>
      <c r="K3074">
        <v>1.1594</v>
      </c>
      <c r="L3074">
        <v>1.157</v>
      </c>
      <c r="N3074" s="3">
        <v>37577</v>
      </c>
      <c r="O3074" s="2">
        <v>318.3</v>
      </c>
      <c r="P3074" s="2">
        <v>318.02499999999998</v>
      </c>
      <c r="Q3074" s="2">
        <v>321.14999999999998</v>
      </c>
      <c r="R3074" s="2">
        <v>320.55</v>
      </c>
    </row>
    <row r="3075" spans="8:18" x14ac:dyDescent="0.25">
      <c r="H3075" s="3">
        <v>37897</v>
      </c>
      <c r="I3075">
        <v>1.1677</v>
      </c>
      <c r="J3075">
        <v>1.1551</v>
      </c>
      <c r="K3075">
        <v>1.1718</v>
      </c>
      <c r="L3075">
        <v>1.1576</v>
      </c>
      <c r="N3075" s="3">
        <v>37575</v>
      </c>
      <c r="O3075" s="2">
        <v>317.89999999999998</v>
      </c>
      <c r="P3075" s="2">
        <v>317.75</v>
      </c>
      <c r="Q3075" s="2">
        <v>320.75</v>
      </c>
      <c r="R3075" s="2">
        <v>320.3</v>
      </c>
    </row>
    <row r="3076" spans="8:18" x14ac:dyDescent="0.25">
      <c r="H3076" s="3">
        <v>37896</v>
      </c>
      <c r="I3076">
        <v>1.1716</v>
      </c>
      <c r="J3076">
        <v>1.1659999999999999</v>
      </c>
      <c r="K3076">
        <v>1.1766000000000001</v>
      </c>
      <c r="L3076">
        <v>1.1680999999999999</v>
      </c>
      <c r="N3076" s="3">
        <v>37574</v>
      </c>
      <c r="O3076" s="2">
        <v>318.95</v>
      </c>
      <c r="P3076" s="2">
        <v>316.8</v>
      </c>
      <c r="Q3076" s="2">
        <v>319.3</v>
      </c>
      <c r="R3076" s="2">
        <v>318.10000000000002</v>
      </c>
    </row>
    <row r="3077" spans="8:18" x14ac:dyDescent="0.25">
      <c r="H3077" s="3">
        <v>37895</v>
      </c>
      <c r="I3077">
        <v>1.1676</v>
      </c>
      <c r="J3077">
        <v>1.1653</v>
      </c>
      <c r="K3077">
        <v>1.1731</v>
      </c>
      <c r="L3077">
        <v>1.1714</v>
      </c>
      <c r="N3077" s="3">
        <v>37573</v>
      </c>
      <c r="O3077" s="2">
        <v>324.10000000000002</v>
      </c>
      <c r="P3077" s="2">
        <v>316.8</v>
      </c>
      <c r="Q3077" s="2">
        <v>324.89999999999998</v>
      </c>
      <c r="R3077" s="2">
        <v>318.75</v>
      </c>
    </row>
    <row r="3078" spans="8:18" x14ac:dyDescent="0.25">
      <c r="H3078" s="3">
        <v>37894</v>
      </c>
      <c r="I3078">
        <v>1.1576</v>
      </c>
      <c r="J3078">
        <v>1.1572</v>
      </c>
      <c r="K3078">
        <v>1.1732</v>
      </c>
      <c r="L3078">
        <v>1.1674</v>
      </c>
      <c r="N3078" s="3">
        <v>37572</v>
      </c>
      <c r="O3078" s="2">
        <v>321.25</v>
      </c>
      <c r="P3078" s="2">
        <v>320.39999999999998</v>
      </c>
      <c r="Q3078" s="2">
        <v>324.39999999999998</v>
      </c>
      <c r="R3078" s="2">
        <v>324.2</v>
      </c>
    </row>
    <row r="3079" spans="8:18" x14ac:dyDescent="0.25">
      <c r="H3079" s="3">
        <v>37893</v>
      </c>
      <c r="I3079">
        <v>1.1459999999999999</v>
      </c>
      <c r="J3079">
        <v>1.1395</v>
      </c>
      <c r="K3079">
        <v>1.1637</v>
      </c>
      <c r="L3079">
        <v>1.1575</v>
      </c>
      <c r="N3079" s="3">
        <v>37571</v>
      </c>
      <c r="O3079" s="2">
        <v>321.25</v>
      </c>
      <c r="P3079" s="2">
        <v>319.5</v>
      </c>
      <c r="Q3079" s="2">
        <v>321.45</v>
      </c>
      <c r="R3079" s="2">
        <v>321.39999999999998</v>
      </c>
    </row>
    <row r="3080" spans="8:18" x14ac:dyDescent="0.25">
      <c r="H3080" s="3">
        <v>37892</v>
      </c>
      <c r="I3080">
        <v>1.1473</v>
      </c>
      <c r="J3080">
        <v>1.1452</v>
      </c>
      <c r="K3080">
        <v>1.1477999999999999</v>
      </c>
      <c r="L3080">
        <v>1.1459999999999999</v>
      </c>
      <c r="N3080" s="3">
        <v>37570</v>
      </c>
      <c r="O3080" s="2">
        <v>321.05</v>
      </c>
      <c r="P3080" s="2">
        <v>320.3</v>
      </c>
      <c r="Q3080" s="2">
        <v>323.25</v>
      </c>
      <c r="R3080" s="2">
        <v>321.60000000000002</v>
      </c>
    </row>
    <row r="3081" spans="8:18" x14ac:dyDescent="0.25">
      <c r="H3081" s="3">
        <v>37891</v>
      </c>
      <c r="I3081">
        <v>1.1476</v>
      </c>
      <c r="J3081">
        <v>1.147</v>
      </c>
      <c r="K3081">
        <v>1.1476999999999999</v>
      </c>
      <c r="L3081">
        <v>1.1473</v>
      </c>
      <c r="N3081" s="3">
        <v>37568</v>
      </c>
      <c r="O3081" s="2">
        <v>320.75</v>
      </c>
      <c r="P3081" s="2">
        <v>320</v>
      </c>
      <c r="Q3081" s="2">
        <v>323</v>
      </c>
      <c r="R3081" s="2">
        <v>321.3</v>
      </c>
    </row>
    <row r="3082" spans="8:18" x14ac:dyDescent="0.25">
      <c r="H3082" s="3">
        <v>37890</v>
      </c>
      <c r="I3082">
        <v>1.1469</v>
      </c>
      <c r="J3082">
        <v>1.1439999999999999</v>
      </c>
      <c r="K3082">
        <v>1.1497999999999999</v>
      </c>
      <c r="L3082">
        <v>1.1476</v>
      </c>
      <c r="N3082" s="3">
        <v>37567</v>
      </c>
      <c r="O3082" s="2">
        <v>317.8</v>
      </c>
      <c r="P3082" s="2">
        <v>317.8</v>
      </c>
      <c r="Q3082" s="2">
        <v>321</v>
      </c>
      <c r="R3082" s="2">
        <v>320.85000000000002</v>
      </c>
    </row>
    <row r="3083" spans="8:18" x14ac:dyDescent="0.25">
      <c r="H3083" s="3">
        <v>37889</v>
      </c>
      <c r="I3083">
        <v>1.1484000000000001</v>
      </c>
      <c r="J3083">
        <v>1.1458999999999999</v>
      </c>
      <c r="K3083">
        <v>1.1531</v>
      </c>
      <c r="L3083">
        <v>1.1466000000000001</v>
      </c>
      <c r="N3083" s="3">
        <v>37566</v>
      </c>
      <c r="O3083" s="2">
        <v>317.60000000000002</v>
      </c>
      <c r="P3083" s="2">
        <v>316.7</v>
      </c>
      <c r="Q3083" s="2">
        <v>318.3</v>
      </c>
      <c r="R3083" s="2">
        <v>318</v>
      </c>
    </row>
    <row r="3084" spans="8:18" x14ac:dyDescent="0.25">
      <c r="H3084" s="3">
        <v>37888</v>
      </c>
      <c r="I3084">
        <v>1.1436999999999999</v>
      </c>
      <c r="J3084">
        <v>1.1428</v>
      </c>
      <c r="K3084">
        <v>1.1501999999999999</v>
      </c>
      <c r="L3084">
        <v>1.1485000000000001</v>
      </c>
      <c r="N3084" s="3">
        <v>37565</v>
      </c>
      <c r="O3084" s="2">
        <v>318.3</v>
      </c>
      <c r="P3084" s="2">
        <v>317.5</v>
      </c>
      <c r="Q3084" s="2">
        <v>319.64999999999998</v>
      </c>
      <c r="R3084" s="2">
        <v>317.5</v>
      </c>
    </row>
    <row r="3085" spans="8:18" x14ac:dyDescent="0.25">
      <c r="H3085" s="3">
        <v>37887</v>
      </c>
      <c r="I3085">
        <v>1.1471</v>
      </c>
      <c r="J3085">
        <v>1.1426000000000001</v>
      </c>
      <c r="K3085">
        <v>1.1525000000000001</v>
      </c>
      <c r="L3085">
        <v>1.1437999999999999</v>
      </c>
      <c r="N3085" s="3">
        <v>37564</v>
      </c>
      <c r="O3085" s="2">
        <v>318.5</v>
      </c>
      <c r="P3085" s="2">
        <v>316.5</v>
      </c>
      <c r="Q3085" s="2">
        <v>318.5</v>
      </c>
      <c r="R3085" s="2">
        <v>318</v>
      </c>
    </row>
    <row r="3086" spans="8:18" x14ac:dyDescent="0.25">
      <c r="H3086" s="3">
        <v>37886</v>
      </c>
      <c r="I3086">
        <v>1.1457999999999999</v>
      </c>
      <c r="J3086">
        <v>1.1414</v>
      </c>
      <c r="K3086">
        <v>1.1500999999999999</v>
      </c>
      <c r="L3086">
        <v>1.1471</v>
      </c>
      <c r="N3086" s="3">
        <v>37563</v>
      </c>
      <c r="O3086" s="2">
        <v>317.75</v>
      </c>
      <c r="P3086" s="2">
        <v>317.39999999999998</v>
      </c>
      <c r="Q3086" s="2">
        <v>321.55</v>
      </c>
      <c r="R3086" s="2">
        <v>319.75</v>
      </c>
    </row>
    <row r="3087" spans="8:18" x14ac:dyDescent="0.25">
      <c r="H3087" s="3">
        <v>37885</v>
      </c>
      <c r="I3087">
        <v>1.1367</v>
      </c>
      <c r="J3087">
        <v>1.1366000000000001</v>
      </c>
      <c r="K3087">
        <v>1.1495</v>
      </c>
      <c r="L3087">
        <v>1.1456</v>
      </c>
      <c r="N3087" s="3">
        <v>37561</v>
      </c>
      <c r="O3087" s="2">
        <v>317.5</v>
      </c>
      <c r="P3087" s="2">
        <v>317.35000000000002</v>
      </c>
      <c r="Q3087" s="2">
        <v>321.3</v>
      </c>
      <c r="R3087" s="2">
        <v>320.10000000000002</v>
      </c>
    </row>
    <row r="3088" spans="8:18" x14ac:dyDescent="0.25">
      <c r="H3088" s="3">
        <v>37884</v>
      </c>
      <c r="I3088">
        <v>1.1376999999999999</v>
      </c>
      <c r="J3088">
        <v>1.1339999999999999</v>
      </c>
      <c r="K3088">
        <v>1.1382000000000001</v>
      </c>
      <c r="L3088">
        <v>1.1367</v>
      </c>
      <c r="N3088" s="3">
        <v>37560</v>
      </c>
      <c r="O3088" s="2">
        <v>316</v>
      </c>
      <c r="P3088" s="2">
        <v>315.8</v>
      </c>
      <c r="Q3088" s="2">
        <v>317.89999999999998</v>
      </c>
      <c r="R3088" s="2">
        <v>317.55</v>
      </c>
    </row>
    <row r="3089" spans="8:18" x14ac:dyDescent="0.25">
      <c r="H3089" s="3">
        <v>37883</v>
      </c>
      <c r="I3089">
        <v>1.1247</v>
      </c>
      <c r="J3089">
        <v>1.1236999999999999</v>
      </c>
      <c r="K3089">
        <v>1.1391</v>
      </c>
      <c r="L3089">
        <v>1.1376999999999999</v>
      </c>
      <c r="N3089" s="3">
        <v>37559</v>
      </c>
      <c r="O3089" s="2">
        <v>316.75</v>
      </c>
      <c r="P3089" s="2">
        <v>315.60000000000002</v>
      </c>
      <c r="Q3089" s="2">
        <v>317.10000000000002</v>
      </c>
      <c r="R3089" s="2">
        <v>316.14999999999998</v>
      </c>
    </row>
    <row r="3090" spans="8:18" x14ac:dyDescent="0.25">
      <c r="H3090" s="3">
        <v>37882</v>
      </c>
      <c r="I3090">
        <v>1.1274999999999999</v>
      </c>
      <c r="J3090">
        <v>1.1227</v>
      </c>
      <c r="K3090">
        <v>1.1341000000000001</v>
      </c>
      <c r="L3090">
        <v>1.1247</v>
      </c>
      <c r="N3090" s="3">
        <v>37558</v>
      </c>
      <c r="O3090" s="2">
        <v>315.39999999999998</v>
      </c>
      <c r="P3090" s="2">
        <v>314.89999999999998</v>
      </c>
      <c r="Q3090" s="2">
        <v>318.10000000000002</v>
      </c>
      <c r="R3090" s="2">
        <v>316.5</v>
      </c>
    </row>
    <row r="3091" spans="8:18" x14ac:dyDescent="0.25">
      <c r="H3091" s="3">
        <v>37881</v>
      </c>
      <c r="I3091">
        <v>1.1164000000000001</v>
      </c>
      <c r="J3091">
        <v>1.1136999999999999</v>
      </c>
      <c r="K3091">
        <v>1.1298999999999999</v>
      </c>
      <c r="L3091">
        <v>1.1275999999999999</v>
      </c>
      <c r="N3091" s="3">
        <v>37557</v>
      </c>
      <c r="O3091" s="2">
        <v>313.2</v>
      </c>
      <c r="P3091" s="2">
        <v>312.85000000000002</v>
      </c>
      <c r="Q3091" s="2">
        <v>315.35000000000002</v>
      </c>
      <c r="R3091" s="2">
        <v>315.35000000000002</v>
      </c>
    </row>
    <row r="3092" spans="8:18" x14ac:dyDescent="0.25">
      <c r="H3092" s="3">
        <v>37880</v>
      </c>
      <c r="I3092">
        <v>1.1276999999999999</v>
      </c>
      <c r="J3092">
        <v>1.1154999999999999</v>
      </c>
      <c r="K3092">
        <v>1.1313</v>
      </c>
      <c r="L3092">
        <v>1.1165</v>
      </c>
      <c r="N3092" s="3">
        <v>37554</v>
      </c>
      <c r="O3092" s="2">
        <v>311.55</v>
      </c>
      <c r="P3092" s="2">
        <v>311.45</v>
      </c>
      <c r="Q3092" s="2">
        <v>314.10000000000002</v>
      </c>
      <c r="R3092" s="2">
        <v>313.60000000000002</v>
      </c>
    </row>
    <row r="3093" spans="8:18" x14ac:dyDescent="0.25">
      <c r="H3093" s="3">
        <v>37879</v>
      </c>
      <c r="I3093">
        <v>1.1276999999999999</v>
      </c>
      <c r="J3093">
        <v>1.1242000000000001</v>
      </c>
      <c r="K3093">
        <v>1.1308</v>
      </c>
      <c r="L3093">
        <v>1.1274999999999999</v>
      </c>
      <c r="N3093" s="3">
        <v>37553</v>
      </c>
      <c r="O3093" s="2">
        <v>311.8</v>
      </c>
      <c r="P3093" s="2">
        <v>308.8</v>
      </c>
      <c r="Q3093" s="2">
        <v>312.39999999999998</v>
      </c>
      <c r="R3093" s="2">
        <v>311.39999999999998</v>
      </c>
    </row>
    <row r="3094" spans="8:18" x14ac:dyDescent="0.25">
      <c r="H3094" s="3">
        <v>37878</v>
      </c>
      <c r="I3094">
        <v>1.1191</v>
      </c>
      <c r="J3094">
        <v>1.1191</v>
      </c>
      <c r="K3094">
        <v>1.1291</v>
      </c>
      <c r="L3094">
        <v>1.1277999999999999</v>
      </c>
      <c r="N3094" s="3">
        <v>37552</v>
      </c>
      <c r="O3094" s="2">
        <v>312.5</v>
      </c>
      <c r="P3094" s="2">
        <v>311.5</v>
      </c>
      <c r="Q3094" s="2">
        <v>313.55</v>
      </c>
      <c r="R3094" s="2">
        <v>311.60000000000002</v>
      </c>
    </row>
    <row r="3095" spans="8:18" x14ac:dyDescent="0.25">
      <c r="H3095" s="3">
        <v>37877</v>
      </c>
      <c r="I3095">
        <v>1.1288</v>
      </c>
      <c r="J3095">
        <v>1.1281000000000001</v>
      </c>
      <c r="K3095">
        <v>1.1291</v>
      </c>
      <c r="L3095">
        <v>1.1291</v>
      </c>
      <c r="N3095" s="3">
        <v>37551</v>
      </c>
      <c r="O3095" s="2">
        <v>311</v>
      </c>
      <c r="P3095" s="2">
        <v>310.64999999999998</v>
      </c>
      <c r="Q3095" s="2">
        <v>313.39999999999998</v>
      </c>
      <c r="R3095" s="2">
        <v>312.75</v>
      </c>
    </row>
    <row r="3096" spans="8:18" x14ac:dyDescent="0.25">
      <c r="H3096" s="3">
        <v>37876</v>
      </c>
      <c r="I3096">
        <v>1.1181000000000001</v>
      </c>
      <c r="J3096">
        <v>1.1133</v>
      </c>
      <c r="K3096">
        <v>1.1323000000000001</v>
      </c>
      <c r="L3096">
        <v>1.1288</v>
      </c>
      <c r="N3096" s="3">
        <v>37550</v>
      </c>
      <c r="O3096" s="2">
        <v>312.60000000000002</v>
      </c>
      <c r="P3096" s="2">
        <v>310</v>
      </c>
      <c r="Q3096" s="2">
        <v>313.60000000000002</v>
      </c>
      <c r="R3096" s="2">
        <v>310.8</v>
      </c>
    </row>
    <row r="3097" spans="8:18" x14ac:dyDescent="0.25">
      <c r="H3097" s="3">
        <v>37875</v>
      </c>
      <c r="I3097">
        <v>1.1182000000000001</v>
      </c>
      <c r="J3097">
        <v>1.1156999999999999</v>
      </c>
      <c r="K3097">
        <v>1.1269</v>
      </c>
      <c r="L3097">
        <v>1.1182000000000001</v>
      </c>
      <c r="N3097" s="3">
        <v>37549</v>
      </c>
      <c r="O3097" s="2">
        <v>311.55</v>
      </c>
      <c r="P3097" s="2">
        <v>310.52499999999998</v>
      </c>
      <c r="Q3097" s="2">
        <v>313.625</v>
      </c>
      <c r="R3097" s="2">
        <v>312.85000000000002</v>
      </c>
    </row>
    <row r="3098" spans="8:18" x14ac:dyDescent="0.25">
      <c r="H3098" s="3">
        <v>37874</v>
      </c>
      <c r="I3098">
        <v>1.1220000000000001</v>
      </c>
      <c r="J3098">
        <v>1.1160000000000001</v>
      </c>
      <c r="K3098">
        <v>1.1234</v>
      </c>
      <c r="L3098">
        <v>1.1181000000000001</v>
      </c>
      <c r="N3098" s="3">
        <v>37547</v>
      </c>
      <c r="O3098" s="2">
        <v>311.3</v>
      </c>
      <c r="P3098" s="2">
        <v>310.25</v>
      </c>
      <c r="Q3098" s="2">
        <v>313.25</v>
      </c>
      <c r="R3098" s="2">
        <v>312.60000000000002</v>
      </c>
    </row>
    <row r="3099" spans="8:18" x14ac:dyDescent="0.25">
      <c r="H3099" s="3">
        <v>37873</v>
      </c>
      <c r="I3099">
        <v>1.1066</v>
      </c>
      <c r="J3099">
        <v>1.1052999999999999</v>
      </c>
      <c r="K3099">
        <v>1.1237999999999999</v>
      </c>
      <c r="L3099">
        <v>1.1222000000000001</v>
      </c>
      <c r="N3099" s="3">
        <v>37546</v>
      </c>
      <c r="O3099" s="2">
        <v>314</v>
      </c>
      <c r="P3099" s="2">
        <v>309.39999999999998</v>
      </c>
      <c r="Q3099" s="2">
        <v>314.60000000000002</v>
      </c>
      <c r="R3099" s="2">
        <v>311.2</v>
      </c>
    </row>
    <row r="3100" spans="8:18" x14ac:dyDescent="0.25">
      <c r="H3100" s="3">
        <v>37872</v>
      </c>
      <c r="I3100">
        <v>1.109</v>
      </c>
      <c r="J3100">
        <v>1.1047</v>
      </c>
      <c r="K3100">
        <v>1.1126</v>
      </c>
      <c r="L3100">
        <v>1.1065</v>
      </c>
      <c r="N3100" s="3">
        <v>37545</v>
      </c>
      <c r="O3100" s="2">
        <v>313.5</v>
      </c>
      <c r="P3100" s="2">
        <v>313.2</v>
      </c>
      <c r="Q3100" s="2">
        <v>314.89999999999998</v>
      </c>
      <c r="R3100" s="2">
        <v>314.3</v>
      </c>
    </row>
    <row r="3101" spans="8:18" x14ac:dyDescent="0.25">
      <c r="H3101" s="3">
        <v>37871</v>
      </c>
      <c r="I3101">
        <v>1.1096999999999999</v>
      </c>
      <c r="J3101">
        <v>1.1079000000000001</v>
      </c>
      <c r="K3101">
        <v>1.1109</v>
      </c>
      <c r="L3101">
        <v>1.1088</v>
      </c>
      <c r="N3101" s="3">
        <v>37544</v>
      </c>
      <c r="O3101" s="2">
        <v>317.89999999999998</v>
      </c>
      <c r="P3101" s="2">
        <v>312.2</v>
      </c>
      <c r="Q3101" s="2">
        <v>318.5</v>
      </c>
      <c r="R3101" s="2">
        <v>313.25</v>
      </c>
    </row>
    <row r="3102" spans="8:18" x14ac:dyDescent="0.25">
      <c r="H3102" s="3">
        <v>37870</v>
      </c>
      <c r="I3102">
        <v>1.1108</v>
      </c>
      <c r="J3102">
        <v>1.1067</v>
      </c>
      <c r="K3102">
        <v>1.1108</v>
      </c>
      <c r="L3102">
        <v>1.1096999999999999</v>
      </c>
      <c r="N3102" s="3">
        <v>37543</v>
      </c>
      <c r="O3102" s="2">
        <v>317.39999999999998</v>
      </c>
      <c r="P3102" s="2">
        <v>316.8</v>
      </c>
      <c r="Q3102" s="2">
        <v>318.5</v>
      </c>
      <c r="R3102" s="2">
        <v>317.7</v>
      </c>
    </row>
    <row r="3103" spans="8:18" x14ac:dyDescent="0.25">
      <c r="H3103" s="3">
        <v>37869</v>
      </c>
      <c r="I3103">
        <v>1.093</v>
      </c>
      <c r="J3103">
        <v>1.0914999999999999</v>
      </c>
      <c r="K3103">
        <v>1.111</v>
      </c>
      <c r="L3103">
        <v>1.1108</v>
      </c>
      <c r="N3103" s="3">
        <v>37542</v>
      </c>
      <c r="O3103" s="2">
        <v>316.875</v>
      </c>
      <c r="P3103" s="2">
        <v>316.10000000000002</v>
      </c>
      <c r="Q3103" s="2">
        <v>318.35000000000002</v>
      </c>
      <c r="R3103" s="2">
        <v>316.75</v>
      </c>
    </row>
    <row r="3104" spans="8:18" x14ac:dyDescent="0.25">
      <c r="H3104" s="3">
        <v>37868</v>
      </c>
      <c r="I3104">
        <v>1.0817000000000001</v>
      </c>
      <c r="J3104">
        <v>1.0807</v>
      </c>
      <c r="K3104">
        <v>1.0949</v>
      </c>
      <c r="L3104">
        <v>1.0932999999999999</v>
      </c>
      <c r="N3104" s="3">
        <v>37540</v>
      </c>
      <c r="O3104" s="2">
        <v>316.75</v>
      </c>
      <c r="P3104" s="2">
        <v>315.89999999999998</v>
      </c>
      <c r="Q3104" s="2">
        <v>318.10000000000002</v>
      </c>
      <c r="R3104" s="2">
        <v>316.5</v>
      </c>
    </row>
    <row r="3105" spans="8:18" x14ac:dyDescent="0.25">
      <c r="H3105" s="3">
        <v>37867</v>
      </c>
      <c r="I3105">
        <v>1.0806</v>
      </c>
      <c r="J3105">
        <v>1.0762</v>
      </c>
      <c r="K3105">
        <v>1.087</v>
      </c>
      <c r="L3105">
        <v>1.0819000000000001</v>
      </c>
      <c r="N3105" s="3">
        <v>37539</v>
      </c>
      <c r="O3105" s="2">
        <v>320</v>
      </c>
      <c r="P3105" s="2">
        <v>316</v>
      </c>
      <c r="Q3105" s="2">
        <v>320.64999999999998</v>
      </c>
      <c r="R3105" s="2">
        <v>316.60000000000002</v>
      </c>
    </row>
    <row r="3106" spans="8:18" x14ac:dyDescent="0.25">
      <c r="H3106" s="3">
        <v>37866</v>
      </c>
      <c r="I3106">
        <v>1.0959000000000001</v>
      </c>
      <c r="J3106">
        <v>1.0797000000000001</v>
      </c>
      <c r="K3106">
        <v>1.0960000000000001</v>
      </c>
      <c r="L3106">
        <v>1.0805</v>
      </c>
      <c r="N3106" s="3">
        <v>37538</v>
      </c>
      <c r="O3106" s="2">
        <v>318.2</v>
      </c>
      <c r="P3106" s="2">
        <v>318.2</v>
      </c>
      <c r="Q3106" s="2">
        <v>320.2</v>
      </c>
      <c r="R3106" s="2">
        <v>319.8</v>
      </c>
    </row>
    <row r="3107" spans="8:18" x14ac:dyDescent="0.25">
      <c r="H3107" s="3">
        <v>37865</v>
      </c>
      <c r="I3107">
        <v>1.0991</v>
      </c>
      <c r="J3107">
        <v>1.0951</v>
      </c>
      <c r="K3107">
        <v>1.1013999999999999</v>
      </c>
      <c r="L3107">
        <v>1.0959000000000001</v>
      </c>
      <c r="N3107" s="3">
        <v>37537</v>
      </c>
      <c r="O3107" s="2">
        <v>322.3</v>
      </c>
      <c r="P3107" s="2">
        <v>317.95</v>
      </c>
      <c r="Q3107" s="2">
        <v>322.3</v>
      </c>
      <c r="R3107" s="2">
        <v>318</v>
      </c>
    </row>
    <row r="3108" spans="8:18" x14ac:dyDescent="0.25">
      <c r="H3108" s="3">
        <v>37864</v>
      </c>
      <c r="I3108">
        <v>1.0981000000000001</v>
      </c>
      <c r="J3108">
        <v>1.0973999999999999</v>
      </c>
      <c r="K3108">
        <v>1.1006</v>
      </c>
      <c r="L3108">
        <v>1.099</v>
      </c>
      <c r="N3108" s="3">
        <v>37536</v>
      </c>
      <c r="O3108" s="2">
        <v>322.5</v>
      </c>
      <c r="P3108" s="2">
        <v>321.10000000000002</v>
      </c>
      <c r="Q3108" s="2">
        <v>323.10000000000002</v>
      </c>
      <c r="R3108" s="2">
        <v>322.14999999999998</v>
      </c>
    </row>
    <row r="3109" spans="8:18" x14ac:dyDescent="0.25">
      <c r="H3109" s="3">
        <v>37863</v>
      </c>
      <c r="I3109">
        <v>1.0980000000000001</v>
      </c>
      <c r="J3109">
        <v>1.0974999999999999</v>
      </c>
      <c r="K3109">
        <v>1.0985</v>
      </c>
      <c r="L3109">
        <v>1.0981000000000001</v>
      </c>
      <c r="N3109" s="3">
        <v>37535</v>
      </c>
      <c r="O3109" s="2">
        <v>321.64999999999998</v>
      </c>
      <c r="P3109" s="2">
        <v>319.14999999999998</v>
      </c>
      <c r="Q3109" s="2">
        <v>322.75</v>
      </c>
      <c r="R3109" s="2">
        <v>322.25</v>
      </c>
    </row>
    <row r="3110" spans="8:18" x14ac:dyDescent="0.25">
      <c r="H3110" s="3">
        <v>37862</v>
      </c>
      <c r="I3110">
        <v>1.0881000000000001</v>
      </c>
      <c r="J3110">
        <v>1.0869</v>
      </c>
      <c r="K3110">
        <v>1.0995999999999999</v>
      </c>
      <c r="L3110">
        <v>1.0980000000000001</v>
      </c>
      <c r="N3110" s="3">
        <v>37533</v>
      </c>
      <c r="O3110" s="2">
        <v>321.14999999999998</v>
      </c>
      <c r="P3110" s="2">
        <v>319.3</v>
      </c>
      <c r="Q3110" s="2">
        <v>322.5</v>
      </c>
      <c r="R3110" s="2">
        <v>322</v>
      </c>
    </row>
    <row r="3111" spans="8:18" x14ac:dyDescent="0.25">
      <c r="H3111" s="3">
        <v>37861</v>
      </c>
      <c r="I3111">
        <v>1.0852999999999999</v>
      </c>
      <c r="J3111">
        <v>1.0809</v>
      </c>
      <c r="K3111">
        <v>1.091</v>
      </c>
      <c r="L3111">
        <v>1.0882000000000001</v>
      </c>
      <c r="N3111" s="3">
        <v>37532</v>
      </c>
      <c r="O3111" s="2">
        <v>322.5</v>
      </c>
      <c r="P3111" s="2">
        <v>320.8</v>
      </c>
      <c r="Q3111" s="2">
        <v>324.25</v>
      </c>
      <c r="R3111" s="2">
        <v>321.39999999999998</v>
      </c>
    </row>
    <row r="3112" spans="8:18" x14ac:dyDescent="0.25">
      <c r="H3112" s="3">
        <v>37860</v>
      </c>
      <c r="I3112">
        <v>1.0871999999999999</v>
      </c>
      <c r="J3112">
        <v>1.083</v>
      </c>
      <c r="K3112">
        <v>1.0929</v>
      </c>
      <c r="L3112">
        <v>1.0854999999999999</v>
      </c>
      <c r="N3112" s="3">
        <v>37531</v>
      </c>
      <c r="O3112" s="2">
        <v>319.8</v>
      </c>
      <c r="P3112" s="2">
        <v>319.8</v>
      </c>
      <c r="Q3112" s="2">
        <v>322.8</v>
      </c>
      <c r="R3112" s="2">
        <v>322.8</v>
      </c>
    </row>
    <row r="3113" spans="8:18" x14ac:dyDescent="0.25">
      <c r="H3113" s="3">
        <v>37859</v>
      </c>
      <c r="I3113">
        <v>1.0826</v>
      </c>
      <c r="J3113">
        <v>1.0793999999999999</v>
      </c>
      <c r="K3113">
        <v>1.0905</v>
      </c>
      <c r="L3113">
        <v>1.0876999999999999</v>
      </c>
      <c r="N3113" s="3">
        <v>37530</v>
      </c>
      <c r="O3113" s="2">
        <v>323.39999999999998</v>
      </c>
      <c r="P3113" s="2">
        <v>320.10000000000002</v>
      </c>
      <c r="Q3113" s="2">
        <v>323.45</v>
      </c>
      <c r="R3113" s="2">
        <v>320.10000000000002</v>
      </c>
    </row>
    <row r="3114" spans="8:18" x14ac:dyDescent="0.25">
      <c r="H3114" s="3">
        <v>37858</v>
      </c>
      <c r="I3114">
        <v>1.0854999999999999</v>
      </c>
      <c r="J3114">
        <v>1.0801000000000001</v>
      </c>
      <c r="K3114">
        <v>1.0915999999999999</v>
      </c>
      <c r="L3114">
        <v>1.0828</v>
      </c>
      <c r="N3114" s="3">
        <v>37529</v>
      </c>
      <c r="O3114" s="2">
        <v>320.64999999999998</v>
      </c>
      <c r="P3114" s="2">
        <v>320.39999999999998</v>
      </c>
      <c r="Q3114" s="2">
        <v>324.55</v>
      </c>
      <c r="R3114" s="2">
        <v>323.5</v>
      </c>
    </row>
    <row r="3115" spans="8:18" x14ac:dyDescent="0.25">
      <c r="H3115" s="3">
        <v>37857</v>
      </c>
      <c r="I3115">
        <v>1.0886</v>
      </c>
      <c r="J3115">
        <v>1.0849</v>
      </c>
      <c r="K3115">
        <v>1.0886</v>
      </c>
      <c r="L3115">
        <v>1.0854999999999999</v>
      </c>
      <c r="N3115" s="3">
        <v>37528</v>
      </c>
      <c r="O3115" s="2">
        <v>320.14999999999998</v>
      </c>
      <c r="P3115" s="2">
        <v>319.05</v>
      </c>
      <c r="Q3115" s="2">
        <v>322.10000000000002</v>
      </c>
      <c r="R3115" s="2">
        <v>319.95</v>
      </c>
    </row>
    <row r="3116" spans="8:18" x14ac:dyDescent="0.25">
      <c r="H3116" s="3">
        <v>37856</v>
      </c>
      <c r="I3116">
        <v>1.0885</v>
      </c>
      <c r="J3116">
        <v>1.0868</v>
      </c>
      <c r="K3116">
        <v>1.0888</v>
      </c>
      <c r="L3116">
        <v>1.0886</v>
      </c>
      <c r="N3116" s="3">
        <v>37526</v>
      </c>
      <c r="O3116" s="2">
        <v>319.89999999999998</v>
      </c>
      <c r="P3116" s="2">
        <v>318.8</v>
      </c>
      <c r="Q3116" s="2">
        <v>321.5</v>
      </c>
      <c r="R3116" s="2">
        <v>319.7</v>
      </c>
    </row>
    <row r="3117" spans="8:18" x14ac:dyDescent="0.25">
      <c r="H3117" s="3">
        <v>37855</v>
      </c>
      <c r="I3117">
        <v>1.0931999999999999</v>
      </c>
      <c r="J3117">
        <v>1.0838000000000001</v>
      </c>
      <c r="K3117">
        <v>1.0941000000000001</v>
      </c>
      <c r="L3117">
        <v>1.0885</v>
      </c>
      <c r="N3117" s="3">
        <v>37525</v>
      </c>
      <c r="O3117" s="2">
        <v>322.10000000000002</v>
      </c>
      <c r="P3117" s="2">
        <v>318.5</v>
      </c>
      <c r="Q3117" s="2">
        <v>323.25</v>
      </c>
      <c r="R3117" s="2">
        <v>319.7</v>
      </c>
    </row>
    <row r="3118" spans="8:18" x14ac:dyDescent="0.25">
      <c r="H3118" s="3">
        <v>37854</v>
      </c>
      <c r="I3118">
        <v>1.1108</v>
      </c>
      <c r="J3118">
        <v>1.0888</v>
      </c>
      <c r="K3118">
        <v>1.1108</v>
      </c>
      <c r="L3118">
        <v>1.093</v>
      </c>
      <c r="N3118" s="3">
        <v>37524</v>
      </c>
      <c r="O3118" s="2">
        <v>326</v>
      </c>
      <c r="P3118" s="2">
        <v>322</v>
      </c>
      <c r="Q3118" s="2">
        <v>326.14999999999998</v>
      </c>
      <c r="R3118" s="2">
        <v>322</v>
      </c>
    </row>
    <row r="3119" spans="8:18" x14ac:dyDescent="0.25">
      <c r="H3119" s="3">
        <v>37853</v>
      </c>
      <c r="I3119">
        <v>1.1129</v>
      </c>
      <c r="J3119">
        <v>1.1080000000000001</v>
      </c>
      <c r="K3119">
        <v>1.1140000000000001</v>
      </c>
      <c r="L3119">
        <v>1.1106</v>
      </c>
      <c r="N3119" s="3">
        <v>37523</v>
      </c>
      <c r="O3119" s="2">
        <v>322.2</v>
      </c>
      <c r="P3119" s="2">
        <v>322.2</v>
      </c>
      <c r="Q3119" s="2">
        <v>327.5</v>
      </c>
      <c r="R3119" s="2">
        <v>325.89999999999998</v>
      </c>
    </row>
    <row r="3120" spans="8:18" x14ac:dyDescent="0.25">
      <c r="H3120" s="3">
        <v>37852</v>
      </c>
      <c r="I3120">
        <v>1.1137999999999999</v>
      </c>
      <c r="J3120">
        <v>1.1053999999999999</v>
      </c>
      <c r="K3120">
        <v>1.1148</v>
      </c>
      <c r="L3120">
        <v>1.1127</v>
      </c>
      <c r="N3120" s="3">
        <v>37522</v>
      </c>
      <c r="O3120" s="2">
        <v>322.5</v>
      </c>
      <c r="P3120" s="2">
        <v>321.64999999999998</v>
      </c>
      <c r="Q3120" s="2">
        <v>324.3</v>
      </c>
      <c r="R3120" s="2">
        <v>322.25</v>
      </c>
    </row>
    <row r="3121" spans="8:18" x14ac:dyDescent="0.25">
      <c r="H3121" s="3">
        <v>37851</v>
      </c>
      <c r="I3121">
        <v>1.1264000000000001</v>
      </c>
      <c r="J3121">
        <v>1.1125</v>
      </c>
      <c r="K3121">
        <v>1.1265000000000001</v>
      </c>
      <c r="L3121">
        <v>1.1137999999999999</v>
      </c>
      <c r="N3121" s="3">
        <v>37521</v>
      </c>
      <c r="O3121" s="2">
        <v>323.35000000000002</v>
      </c>
      <c r="P3121" s="2">
        <v>320.35000000000002</v>
      </c>
      <c r="Q3121" s="2">
        <v>324.3</v>
      </c>
      <c r="R3121" s="2">
        <v>322.14999999999998</v>
      </c>
    </row>
    <row r="3122" spans="8:18" x14ac:dyDescent="0.25">
      <c r="H3122" s="3">
        <v>37850</v>
      </c>
      <c r="I3122">
        <v>1.1247</v>
      </c>
      <c r="J3122">
        <v>1.1224000000000001</v>
      </c>
      <c r="K3122">
        <v>1.1323000000000001</v>
      </c>
      <c r="L3122">
        <v>1.1261000000000001</v>
      </c>
      <c r="N3122" s="3">
        <v>37519</v>
      </c>
      <c r="O3122" s="2">
        <v>322.8</v>
      </c>
      <c r="P3122" s="2">
        <v>320.2</v>
      </c>
      <c r="Q3122" s="2">
        <v>324</v>
      </c>
      <c r="R3122" s="2">
        <v>321.89999999999998</v>
      </c>
    </row>
    <row r="3123" spans="8:18" x14ac:dyDescent="0.25">
      <c r="H3123" s="3">
        <v>37849</v>
      </c>
      <c r="I3123">
        <v>1.1261000000000001</v>
      </c>
      <c r="J3123">
        <v>1.1246</v>
      </c>
      <c r="K3123">
        <v>1.1261000000000001</v>
      </c>
      <c r="L3123">
        <v>1.1247</v>
      </c>
      <c r="N3123" s="3">
        <v>37518</v>
      </c>
      <c r="O3123" s="2">
        <v>320.3</v>
      </c>
      <c r="P3123" s="2">
        <v>319.35000000000002</v>
      </c>
      <c r="Q3123" s="2">
        <v>323.35000000000002</v>
      </c>
      <c r="R3123" s="2">
        <v>323.05</v>
      </c>
    </row>
    <row r="3124" spans="8:18" x14ac:dyDescent="0.25">
      <c r="H3124" s="3">
        <v>37848</v>
      </c>
      <c r="I3124">
        <v>1.1264000000000001</v>
      </c>
      <c r="J3124">
        <v>1.1238999999999999</v>
      </c>
      <c r="K3124">
        <v>1.1288</v>
      </c>
      <c r="L3124">
        <v>1.1261000000000001</v>
      </c>
      <c r="N3124" s="3">
        <v>37517</v>
      </c>
      <c r="O3124" s="2">
        <v>317.75</v>
      </c>
      <c r="P3124" s="2">
        <v>316.85000000000002</v>
      </c>
      <c r="Q3124" s="2">
        <v>321</v>
      </c>
      <c r="R3124" s="2">
        <v>320.14999999999998</v>
      </c>
    </row>
    <row r="3125" spans="8:18" x14ac:dyDescent="0.25">
      <c r="H3125" s="3">
        <v>37847</v>
      </c>
      <c r="I3125">
        <v>1.1312</v>
      </c>
      <c r="J3125">
        <v>1.1223000000000001</v>
      </c>
      <c r="K3125">
        <v>1.1334</v>
      </c>
      <c r="L3125">
        <v>1.1269</v>
      </c>
      <c r="N3125" s="3">
        <v>37516</v>
      </c>
      <c r="O3125" s="2">
        <v>315.5</v>
      </c>
      <c r="P3125" s="2">
        <v>312.8</v>
      </c>
      <c r="Q3125" s="2">
        <v>318.10000000000002</v>
      </c>
      <c r="R3125" s="2">
        <v>318.10000000000002</v>
      </c>
    </row>
    <row r="3126" spans="8:18" x14ac:dyDescent="0.25">
      <c r="H3126" s="3">
        <v>37846</v>
      </c>
      <c r="I3126">
        <v>1.1273</v>
      </c>
      <c r="J3126">
        <v>1.1221000000000001</v>
      </c>
      <c r="K3126">
        <v>1.1329</v>
      </c>
      <c r="L3126">
        <v>1.1311</v>
      </c>
      <c r="N3126" s="3">
        <v>37515</v>
      </c>
      <c r="O3126" s="2">
        <v>315.85000000000002</v>
      </c>
      <c r="P3126" s="2">
        <v>315</v>
      </c>
      <c r="Q3126" s="2">
        <v>318</v>
      </c>
      <c r="R3126" s="2">
        <v>317.2</v>
      </c>
    </row>
    <row r="3127" spans="8:18" x14ac:dyDescent="0.25">
      <c r="H3127" s="3">
        <v>37845</v>
      </c>
      <c r="I3127">
        <v>1.1355999999999999</v>
      </c>
      <c r="J3127">
        <v>1.1268</v>
      </c>
      <c r="K3127">
        <v>1.1369</v>
      </c>
      <c r="L3127">
        <v>1.1272</v>
      </c>
      <c r="N3127" s="3">
        <v>37514</v>
      </c>
      <c r="O3127" s="2">
        <v>319.05</v>
      </c>
      <c r="P3127" s="2">
        <v>315.7</v>
      </c>
      <c r="Q3127" s="2">
        <v>320.25</v>
      </c>
      <c r="R3127" s="2">
        <v>317.14999999999998</v>
      </c>
    </row>
    <row r="3128" spans="8:18" x14ac:dyDescent="0.25">
      <c r="H3128" s="3">
        <v>37844</v>
      </c>
      <c r="I3128">
        <v>1.129</v>
      </c>
      <c r="J3128">
        <v>1.1264000000000001</v>
      </c>
      <c r="K3128">
        <v>1.1377999999999999</v>
      </c>
      <c r="L3128">
        <v>1.1356999999999999</v>
      </c>
      <c r="N3128" s="3">
        <v>37512</v>
      </c>
      <c r="O3128" s="2">
        <v>318.85000000000002</v>
      </c>
      <c r="P3128" s="2">
        <v>315.5</v>
      </c>
      <c r="Q3128" s="2">
        <v>320</v>
      </c>
      <c r="R3128" s="2">
        <v>316.60000000000002</v>
      </c>
    </row>
    <row r="3129" spans="8:18" x14ac:dyDescent="0.25">
      <c r="H3129" s="3">
        <v>37843</v>
      </c>
      <c r="I3129">
        <v>1.1308</v>
      </c>
      <c r="J3129">
        <v>1.1289</v>
      </c>
      <c r="K3129">
        <v>1.1308</v>
      </c>
      <c r="L3129">
        <v>1.1292</v>
      </c>
      <c r="N3129" s="3">
        <v>37511</v>
      </c>
      <c r="O3129" s="2">
        <v>317.10000000000002</v>
      </c>
      <c r="P3129" s="2">
        <v>316.5</v>
      </c>
      <c r="Q3129" s="2">
        <v>319.89999999999998</v>
      </c>
      <c r="R3129" s="2">
        <v>319.25</v>
      </c>
    </row>
    <row r="3130" spans="8:18" x14ac:dyDescent="0.25">
      <c r="H3130" s="3">
        <v>37842</v>
      </c>
      <c r="I3130">
        <v>1.1308</v>
      </c>
      <c r="J3130">
        <v>1.1308</v>
      </c>
      <c r="K3130">
        <v>1.1308</v>
      </c>
      <c r="L3130">
        <v>1.1308</v>
      </c>
      <c r="N3130" s="3">
        <v>37510</v>
      </c>
      <c r="O3130" s="2">
        <v>317.3</v>
      </c>
      <c r="P3130" s="2">
        <v>314.5</v>
      </c>
      <c r="Q3130" s="2">
        <v>317.5</v>
      </c>
      <c r="R3130" s="2">
        <v>317.39999999999998</v>
      </c>
    </row>
    <row r="3131" spans="8:18" x14ac:dyDescent="0.25">
      <c r="H3131" s="3">
        <v>37841</v>
      </c>
      <c r="I3131">
        <v>1.1364000000000001</v>
      </c>
      <c r="J3131">
        <v>1.1285000000000001</v>
      </c>
      <c r="K3131">
        <v>1.1375999999999999</v>
      </c>
      <c r="L3131">
        <v>1.1308</v>
      </c>
      <c r="N3131" s="3">
        <v>37509</v>
      </c>
      <c r="O3131" s="2">
        <v>320.75</v>
      </c>
      <c r="P3131" s="2">
        <v>317.2</v>
      </c>
      <c r="Q3131" s="2">
        <v>320.85000000000002</v>
      </c>
      <c r="R3131" s="2">
        <v>317.5</v>
      </c>
    </row>
    <row r="3132" spans="8:18" x14ac:dyDescent="0.25">
      <c r="H3132" s="3">
        <v>37840</v>
      </c>
      <c r="I3132">
        <v>1.1336999999999999</v>
      </c>
      <c r="J3132">
        <v>1.1319999999999999</v>
      </c>
      <c r="K3132">
        <v>1.1412</v>
      </c>
      <c r="L3132">
        <v>1.1361000000000001</v>
      </c>
      <c r="N3132" s="3">
        <v>37508</v>
      </c>
      <c r="O3132" s="2">
        <v>319.8</v>
      </c>
      <c r="P3132" s="2">
        <v>319</v>
      </c>
      <c r="Q3132" s="2">
        <v>324</v>
      </c>
      <c r="R3132" s="2">
        <v>321</v>
      </c>
    </row>
    <row r="3133" spans="8:18" x14ac:dyDescent="0.25">
      <c r="H3133" s="3">
        <v>37839</v>
      </c>
      <c r="I3133">
        <v>1.1394</v>
      </c>
      <c r="J3133">
        <v>1.1324000000000001</v>
      </c>
      <c r="K3133">
        <v>1.1424000000000001</v>
      </c>
      <c r="L3133">
        <v>1.1339999999999999</v>
      </c>
      <c r="N3133" s="3">
        <v>37507</v>
      </c>
      <c r="O3133" s="2">
        <v>319.25</v>
      </c>
      <c r="P3133" s="2">
        <v>317.89999999999998</v>
      </c>
      <c r="Q3133" s="2">
        <v>321.85000000000002</v>
      </c>
      <c r="R3133" s="2">
        <v>320.14999999999998</v>
      </c>
    </row>
    <row r="3134" spans="8:18" x14ac:dyDescent="0.25">
      <c r="H3134" s="3">
        <v>37838</v>
      </c>
      <c r="I3134">
        <v>1.1354</v>
      </c>
      <c r="J3134">
        <v>1.1308</v>
      </c>
      <c r="K3134">
        <v>1.1398999999999999</v>
      </c>
      <c r="L3134">
        <v>1.1392</v>
      </c>
      <c r="N3134" s="3">
        <v>37505</v>
      </c>
      <c r="O3134" s="2">
        <v>318.75</v>
      </c>
      <c r="P3134" s="2">
        <v>317.7</v>
      </c>
      <c r="Q3134" s="2">
        <v>321.2</v>
      </c>
      <c r="R3134" s="2">
        <v>320</v>
      </c>
    </row>
    <row r="3135" spans="8:18" x14ac:dyDescent="0.25">
      <c r="H3135" s="3">
        <v>37837</v>
      </c>
      <c r="I3135">
        <v>1.1269</v>
      </c>
      <c r="J3135">
        <v>1.1256999999999999</v>
      </c>
      <c r="K3135">
        <v>1.137</v>
      </c>
      <c r="L3135">
        <v>1.1352</v>
      </c>
      <c r="N3135" s="3">
        <v>37504</v>
      </c>
      <c r="O3135" s="2">
        <v>314.39999999999998</v>
      </c>
      <c r="P3135" s="2">
        <v>314</v>
      </c>
      <c r="Q3135" s="2">
        <v>319</v>
      </c>
      <c r="R3135" s="2">
        <v>319</v>
      </c>
    </row>
    <row r="3136" spans="8:18" x14ac:dyDescent="0.25">
      <c r="H3136" s="3">
        <v>37836</v>
      </c>
      <c r="I3136">
        <v>1.1276999999999999</v>
      </c>
      <c r="J3136">
        <v>1.1262000000000001</v>
      </c>
      <c r="K3136">
        <v>1.129</v>
      </c>
      <c r="L3136">
        <v>1.1267</v>
      </c>
      <c r="N3136" s="3">
        <v>37503</v>
      </c>
      <c r="O3136" s="2">
        <v>313.5</v>
      </c>
      <c r="P3136" s="2">
        <v>312.45</v>
      </c>
      <c r="Q3136" s="2">
        <v>315.60000000000002</v>
      </c>
      <c r="R3136" s="2">
        <v>314.39999999999998</v>
      </c>
    </row>
    <row r="3137" spans="8:18" x14ac:dyDescent="0.25">
      <c r="H3137" s="3">
        <v>37835</v>
      </c>
      <c r="I3137">
        <v>1.1279999999999999</v>
      </c>
      <c r="J3137">
        <v>1.1274999999999999</v>
      </c>
      <c r="K3137">
        <v>1.1279999999999999</v>
      </c>
      <c r="L3137">
        <v>1.1276999999999999</v>
      </c>
      <c r="N3137" s="3">
        <v>37502</v>
      </c>
      <c r="O3137" s="2">
        <v>311.8</v>
      </c>
      <c r="P3137" s="2">
        <v>311</v>
      </c>
      <c r="Q3137" s="2">
        <v>314.5</v>
      </c>
      <c r="R3137" s="2">
        <v>313.89999999999998</v>
      </c>
    </row>
    <row r="3138" spans="8:18" x14ac:dyDescent="0.25">
      <c r="H3138" s="3">
        <v>37834</v>
      </c>
      <c r="I3138">
        <v>1.123</v>
      </c>
      <c r="J3138">
        <v>1.1135999999999999</v>
      </c>
      <c r="K3138">
        <v>1.1283000000000001</v>
      </c>
      <c r="L3138">
        <v>1.1279999999999999</v>
      </c>
      <c r="N3138" s="3">
        <v>37501</v>
      </c>
      <c r="O3138" s="2">
        <v>312.39999999999998</v>
      </c>
      <c r="P3138" s="2">
        <v>311.75</v>
      </c>
      <c r="Q3138" s="2">
        <v>312.8</v>
      </c>
      <c r="R3138" s="2">
        <v>312</v>
      </c>
    </row>
    <row r="3139" spans="8:18" x14ac:dyDescent="0.25">
      <c r="H3139" s="3">
        <v>37833</v>
      </c>
      <c r="I3139">
        <v>1.1342000000000001</v>
      </c>
      <c r="J3139">
        <v>1.1223000000000001</v>
      </c>
      <c r="K3139">
        <v>1.1363000000000001</v>
      </c>
      <c r="L3139">
        <v>1.1233</v>
      </c>
      <c r="N3139" s="3">
        <v>37500</v>
      </c>
      <c r="O3139" s="2">
        <v>313.89999999999998</v>
      </c>
      <c r="P3139" s="2">
        <v>312.2</v>
      </c>
      <c r="Q3139" s="2">
        <v>314.60000000000002</v>
      </c>
      <c r="R3139" s="2">
        <v>312.75</v>
      </c>
    </row>
    <row r="3140" spans="8:18" x14ac:dyDescent="0.25">
      <c r="H3140" s="3">
        <v>37832</v>
      </c>
      <c r="I3140">
        <v>1.1440999999999999</v>
      </c>
      <c r="J3140">
        <v>1.1333</v>
      </c>
      <c r="K3140">
        <v>1.1451</v>
      </c>
      <c r="L3140">
        <v>1.1343000000000001</v>
      </c>
      <c r="N3140" s="3">
        <v>37498</v>
      </c>
      <c r="O3140" s="2">
        <v>314</v>
      </c>
      <c r="P3140" s="2">
        <v>312</v>
      </c>
      <c r="Q3140" s="2">
        <v>314.39999999999998</v>
      </c>
      <c r="R3140" s="2">
        <v>312.5</v>
      </c>
    </row>
    <row r="3141" spans="8:18" x14ac:dyDescent="0.25">
      <c r="H3141" s="3">
        <v>37831</v>
      </c>
      <c r="I3141">
        <v>1.1485000000000001</v>
      </c>
      <c r="J3141">
        <v>1.1429</v>
      </c>
      <c r="K3141">
        <v>1.1536999999999999</v>
      </c>
      <c r="L3141">
        <v>1.1440999999999999</v>
      </c>
      <c r="N3141" s="3">
        <v>37497</v>
      </c>
      <c r="O3141" s="2">
        <v>310</v>
      </c>
      <c r="P3141" s="2">
        <v>309.55</v>
      </c>
      <c r="Q3141" s="2">
        <v>313.75</v>
      </c>
      <c r="R3141" s="2">
        <v>313.75</v>
      </c>
    </row>
    <row r="3142" spans="8:18" x14ac:dyDescent="0.25">
      <c r="H3142" s="3">
        <v>37830</v>
      </c>
      <c r="I3142">
        <v>1.1488</v>
      </c>
      <c r="J3142">
        <v>1.1452</v>
      </c>
      <c r="K3142">
        <v>1.1517999999999999</v>
      </c>
      <c r="L3142">
        <v>1.1485000000000001</v>
      </c>
      <c r="N3142" s="3">
        <v>37496</v>
      </c>
      <c r="O3142" s="2">
        <v>312.2</v>
      </c>
      <c r="P3142" s="2">
        <v>309.3</v>
      </c>
      <c r="Q3142" s="2">
        <v>312.39999999999998</v>
      </c>
      <c r="R3142" s="2">
        <v>309.89999999999998</v>
      </c>
    </row>
    <row r="3143" spans="8:18" x14ac:dyDescent="0.25">
      <c r="H3143" s="3">
        <v>37829</v>
      </c>
      <c r="I3143">
        <v>1.1513</v>
      </c>
      <c r="J3143">
        <v>1.1474</v>
      </c>
      <c r="K3143">
        <v>1.1515</v>
      </c>
      <c r="L3143">
        <v>1.1488</v>
      </c>
      <c r="N3143" s="3">
        <v>37495</v>
      </c>
      <c r="O3143" s="2">
        <v>309.05</v>
      </c>
      <c r="P3143" s="2">
        <v>308.2</v>
      </c>
      <c r="Q3143" s="2">
        <v>312.95</v>
      </c>
      <c r="R3143" s="2">
        <v>312.5</v>
      </c>
    </row>
    <row r="3144" spans="8:18" x14ac:dyDescent="0.25">
      <c r="H3144" s="3">
        <v>37828</v>
      </c>
      <c r="I3144">
        <v>1.151</v>
      </c>
      <c r="J3144">
        <v>1.1508</v>
      </c>
      <c r="K3144">
        <v>1.1513</v>
      </c>
      <c r="L3144">
        <v>1.1513</v>
      </c>
      <c r="N3144" s="3">
        <v>37494</v>
      </c>
      <c r="O3144" s="2">
        <v>307.10000000000002</v>
      </c>
      <c r="P3144" s="2">
        <v>306.39999999999998</v>
      </c>
      <c r="Q3144" s="2">
        <v>310.45</v>
      </c>
      <c r="R3144" s="2">
        <v>309.2</v>
      </c>
    </row>
    <row r="3145" spans="8:18" x14ac:dyDescent="0.25">
      <c r="H3145" s="3">
        <v>37827</v>
      </c>
      <c r="I3145">
        <v>1.1458999999999999</v>
      </c>
      <c r="J3145">
        <v>1.1447000000000001</v>
      </c>
      <c r="K3145">
        <v>1.1548</v>
      </c>
      <c r="L3145">
        <v>1.151</v>
      </c>
      <c r="N3145" s="3">
        <v>37493</v>
      </c>
      <c r="O3145" s="2">
        <v>307.05</v>
      </c>
      <c r="P3145" s="2">
        <v>304.39999999999998</v>
      </c>
      <c r="Q3145" s="2">
        <v>307.55</v>
      </c>
      <c r="R3145" s="2">
        <v>306.95</v>
      </c>
    </row>
    <row r="3146" spans="8:18" x14ac:dyDescent="0.25">
      <c r="H3146" s="3">
        <v>37826</v>
      </c>
      <c r="I3146">
        <v>1.1482000000000001</v>
      </c>
      <c r="J3146">
        <v>1.1425000000000001</v>
      </c>
      <c r="K3146">
        <v>1.1511</v>
      </c>
      <c r="L3146">
        <v>1.1462000000000001</v>
      </c>
      <c r="N3146" s="3">
        <v>37491</v>
      </c>
      <c r="O3146" s="2">
        <v>306.7</v>
      </c>
      <c r="P3146" s="2">
        <v>304.10000000000002</v>
      </c>
      <c r="Q3146" s="2">
        <v>307.25</v>
      </c>
      <c r="R3146" s="2">
        <v>306.75</v>
      </c>
    </row>
    <row r="3147" spans="8:18" x14ac:dyDescent="0.25">
      <c r="H3147" s="3">
        <v>37825</v>
      </c>
      <c r="I3147">
        <v>1.1319999999999999</v>
      </c>
      <c r="J3147">
        <v>1.1319999999999999</v>
      </c>
      <c r="K3147">
        <v>1.1492</v>
      </c>
      <c r="L3147">
        <v>1.1483000000000001</v>
      </c>
      <c r="N3147" s="3">
        <v>37490</v>
      </c>
      <c r="O3147" s="2">
        <v>307.60000000000002</v>
      </c>
      <c r="P3147" s="2">
        <v>304.7</v>
      </c>
      <c r="Q3147" s="2">
        <v>307.8</v>
      </c>
      <c r="R3147" s="2">
        <v>306.8</v>
      </c>
    </row>
    <row r="3148" spans="8:18" x14ac:dyDescent="0.25">
      <c r="H3148" s="3">
        <v>37824</v>
      </c>
      <c r="I3148">
        <v>1.1333</v>
      </c>
      <c r="J3148">
        <v>1.1305000000000001</v>
      </c>
      <c r="K3148">
        <v>1.1372</v>
      </c>
      <c r="L3148">
        <v>1.1325000000000001</v>
      </c>
      <c r="N3148" s="3">
        <v>37489</v>
      </c>
      <c r="O3148" s="2">
        <v>308.89999999999998</v>
      </c>
      <c r="P3148" s="2">
        <v>306.25</v>
      </c>
      <c r="Q3148" s="2">
        <v>309.55</v>
      </c>
      <c r="R3148" s="2">
        <v>307.75</v>
      </c>
    </row>
    <row r="3149" spans="8:18" x14ac:dyDescent="0.25">
      <c r="H3149" s="3">
        <v>37823</v>
      </c>
      <c r="I3149">
        <v>1.1261000000000001</v>
      </c>
      <c r="J3149">
        <v>1.1254999999999999</v>
      </c>
      <c r="K3149">
        <v>1.1355</v>
      </c>
      <c r="L3149">
        <v>1.1334</v>
      </c>
      <c r="N3149" s="3">
        <v>37488</v>
      </c>
      <c r="O3149" s="2">
        <v>306.8</v>
      </c>
      <c r="P3149" s="2">
        <v>306.55</v>
      </c>
      <c r="Q3149" s="2">
        <v>309.7</v>
      </c>
      <c r="R3149" s="2">
        <v>308.8</v>
      </c>
    </row>
    <row r="3150" spans="8:18" x14ac:dyDescent="0.25">
      <c r="H3150" s="3">
        <v>37822</v>
      </c>
      <c r="I3150">
        <v>1.1269</v>
      </c>
      <c r="J3150">
        <v>1.1240000000000001</v>
      </c>
      <c r="K3150">
        <v>1.1274</v>
      </c>
      <c r="L3150">
        <v>1.1262000000000001</v>
      </c>
      <c r="N3150" s="3">
        <v>37487</v>
      </c>
      <c r="O3150" s="2">
        <v>313.5</v>
      </c>
      <c r="P3150" s="2">
        <v>304.39999999999998</v>
      </c>
      <c r="Q3150" s="2">
        <v>313.60000000000002</v>
      </c>
      <c r="R3150" s="2">
        <v>306.5</v>
      </c>
    </row>
    <row r="3151" spans="8:18" x14ac:dyDescent="0.25">
      <c r="H3151" s="3">
        <v>37821</v>
      </c>
      <c r="I3151">
        <v>1.1267</v>
      </c>
      <c r="J3151">
        <v>1.1266</v>
      </c>
      <c r="K3151">
        <v>1.1274</v>
      </c>
      <c r="L3151">
        <v>1.1269</v>
      </c>
      <c r="N3151" s="3">
        <v>37484</v>
      </c>
      <c r="O3151" s="2">
        <v>314.95</v>
      </c>
      <c r="P3151" s="2">
        <v>312.25</v>
      </c>
      <c r="Q3151" s="2">
        <v>315.25</v>
      </c>
      <c r="R3151" s="2">
        <v>313.75</v>
      </c>
    </row>
    <row r="3152" spans="8:18" x14ac:dyDescent="0.25">
      <c r="H3152" s="3">
        <v>37820</v>
      </c>
      <c r="I3152">
        <v>1.1237999999999999</v>
      </c>
      <c r="J3152">
        <v>1.1171</v>
      </c>
      <c r="K3152">
        <v>1.1304000000000001</v>
      </c>
      <c r="L3152">
        <v>1.1268</v>
      </c>
      <c r="N3152" s="3">
        <v>37483</v>
      </c>
      <c r="O3152" s="2">
        <v>311.3</v>
      </c>
      <c r="P3152" s="2">
        <v>311.25</v>
      </c>
      <c r="Q3152" s="2">
        <v>315.85000000000002</v>
      </c>
      <c r="R3152" s="2">
        <v>314.45</v>
      </c>
    </row>
    <row r="3153" spans="8:18" x14ac:dyDescent="0.25">
      <c r="H3153" s="3">
        <v>37819</v>
      </c>
      <c r="I3153">
        <v>1.1214999999999999</v>
      </c>
      <c r="J3153">
        <v>1.1154999999999999</v>
      </c>
      <c r="K3153">
        <v>1.1259999999999999</v>
      </c>
      <c r="L3153">
        <v>1.1236999999999999</v>
      </c>
      <c r="N3153" s="3">
        <v>37482</v>
      </c>
      <c r="O3153" s="2">
        <v>315.25</v>
      </c>
      <c r="P3153" s="2">
        <v>310.89999999999998</v>
      </c>
      <c r="Q3153" s="2">
        <v>317.39999999999998</v>
      </c>
      <c r="R3153" s="2">
        <v>311.39999999999998</v>
      </c>
    </row>
    <row r="3154" spans="8:18" x14ac:dyDescent="0.25">
      <c r="H3154" s="3">
        <v>37818</v>
      </c>
      <c r="I3154">
        <v>1.1129</v>
      </c>
      <c r="J3154">
        <v>1.111</v>
      </c>
      <c r="K3154">
        <v>1.1231</v>
      </c>
      <c r="L3154">
        <v>1.1216999999999999</v>
      </c>
      <c r="N3154" s="3">
        <v>37481</v>
      </c>
      <c r="O3154" s="2">
        <v>314</v>
      </c>
      <c r="P3154" s="2">
        <v>313.39999999999998</v>
      </c>
      <c r="Q3154" s="2">
        <v>315.39999999999998</v>
      </c>
      <c r="R3154" s="2">
        <v>315.39999999999998</v>
      </c>
    </row>
    <row r="3155" spans="8:18" x14ac:dyDescent="0.25">
      <c r="H3155" s="3">
        <v>37817</v>
      </c>
      <c r="I3155">
        <v>1.1272</v>
      </c>
      <c r="J3155">
        <v>1.1131</v>
      </c>
      <c r="K3155">
        <v>1.1335</v>
      </c>
      <c r="L3155">
        <v>1.1132</v>
      </c>
      <c r="N3155" s="3">
        <v>37480</v>
      </c>
      <c r="O3155" s="2">
        <v>313.3</v>
      </c>
      <c r="P3155" s="2">
        <v>313.25</v>
      </c>
      <c r="Q3155" s="2">
        <v>317.8</v>
      </c>
      <c r="R3155" s="2">
        <v>314</v>
      </c>
    </row>
    <row r="3156" spans="8:18" x14ac:dyDescent="0.25">
      <c r="H3156" s="3">
        <v>37816</v>
      </c>
      <c r="I3156">
        <v>1.1273</v>
      </c>
      <c r="J3156">
        <v>1.1240000000000001</v>
      </c>
      <c r="K3156">
        <v>1.1307</v>
      </c>
      <c r="L3156">
        <v>1.1274</v>
      </c>
      <c r="N3156" s="3">
        <v>37479</v>
      </c>
      <c r="O3156" s="2">
        <v>310.64999999999998</v>
      </c>
      <c r="P3156" s="2">
        <v>308.375</v>
      </c>
      <c r="Q3156" s="2">
        <v>315.25</v>
      </c>
      <c r="R3156" s="2">
        <v>314.55</v>
      </c>
    </row>
    <row r="3157" spans="8:18" x14ac:dyDescent="0.25">
      <c r="H3157" s="3">
        <v>37815</v>
      </c>
      <c r="I3157">
        <v>1.1263000000000001</v>
      </c>
      <c r="J3157">
        <v>1.1263000000000001</v>
      </c>
      <c r="K3157">
        <v>1.1296999999999999</v>
      </c>
      <c r="L3157">
        <v>1.1275999999999999</v>
      </c>
      <c r="N3157" s="3">
        <v>37477</v>
      </c>
      <c r="O3157" s="2">
        <v>310.60000000000002</v>
      </c>
      <c r="P3157" s="2">
        <v>308.14999999999998</v>
      </c>
      <c r="Q3157" s="2">
        <v>314.95</v>
      </c>
      <c r="R3157" s="2">
        <v>314.35000000000002</v>
      </c>
    </row>
    <row r="3158" spans="8:18" x14ac:dyDescent="0.25">
      <c r="H3158" s="3">
        <v>37814</v>
      </c>
      <c r="I3158">
        <v>1.1277999999999999</v>
      </c>
      <c r="J3158">
        <v>1.1263000000000001</v>
      </c>
      <c r="K3158">
        <v>1.1284000000000001</v>
      </c>
      <c r="L3158">
        <v>1.1263000000000001</v>
      </c>
      <c r="N3158" s="3">
        <v>37476</v>
      </c>
      <c r="O3158" s="2">
        <v>314.10000000000002</v>
      </c>
      <c r="P3158" s="2">
        <v>310.25</v>
      </c>
      <c r="Q3158" s="2">
        <v>314.39999999999998</v>
      </c>
      <c r="R3158" s="2">
        <v>310.39999999999998</v>
      </c>
    </row>
    <row r="3159" spans="8:18" x14ac:dyDescent="0.25">
      <c r="H3159" s="3">
        <v>37813</v>
      </c>
      <c r="I3159">
        <v>1.1352</v>
      </c>
      <c r="J3159">
        <v>1.1274</v>
      </c>
      <c r="K3159">
        <v>1.1352</v>
      </c>
      <c r="L3159">
        <v>1.1277999999999999</v>
      </c>
      <c r="N3159" s="3">
        <v>37475</v>
      </c>
      <c r="O3159" s="2">
        <v>306</v>
      </c>
      <c r="P3159" s="2">
        <v>305.89999999999998</v>
      </c>
      <c r="Q3159" s="2">
        <v>314.45</v>
      </c>
      <c r="R3159" s="2">
        <v>313.8</v>
      </c>
    </row>
    <row r="3160" spans="8:18" x14ac:dyDescent="0.25">
      <c r="H3160" s="3">
        <v>37812</v>
      </c>
      <c r="I3160">
        <v>1.1334</v>
      </c>
      <c r="J3160">
        <v>1.1312</v>
      </c>
      <c r="K3160">
        <v>1.1392</v>
      </c>
      <c r="L3160">
        <v>1.1352</v>
      </c>
      <c r="N3160" s="3">
        <v>37474</v>
      </c>
      <c r="O3160" s="2">
        <v>307.3</v>
      </c>
      <c r="P3160" s="2">
        <v>304.85000000000002</v>
      </c>
      <c r="Q3160" s="2">
        <v>307.3</v>
      </c>
      <c r="R3160" s="2">
        <v>306.10000000000002</v>
      </c>
    </row>
    <row r="3161" spans="8:18" x14ac:dyDescent="0.25">
      <c r="H3161" s="3">
        <v>37811</v>
      </c>
      <c r="I3161">
        <v>1.131</v>
      </c>
      <c r="J3161">
        <v>1.1305000000000001</v>
      </c>
      <c r="K3161">
        <v>1.1365000000000001</v>
      </c>
      <c r="L3161">
        <v>1.1335999999999999</v>
      </c>
      <c r="N3161" s="3">
        <v>37473</v>
      </c>
      <c r="O3161" s="2">
        <v>306.75</v>
      </c>
      <c r="P3161" s="2">
        <v>306.75</v>
      </c>
      <c r="Q3161" s="2">
        <v>309.75</v>
      </c>
      <c r="R3161" s="2">
        <v>307.89999999999998</v>
      </c>
    </row>
    <row r="3162" spans="8:18" x14ac:dyDescent="0.25">
      <c r="H3162" s="3">
        <v>37810</v>
      </c>
      <c r="I3162">
        <v>1.1324000000000001</v>
      </c>
      <c r="J3162">
        <v>1.1257999999999999</v>
      </c>
      <c r="K3162">
        <v>1.1351</v>
      </c>
      <c r="L3162">
        <v>1.1311</v>
      </c>
      <c r="N3162" s="3">
        <v>37472</v>
      </c>
      <c r="O3162" s="2">
        <v>304.64999999999998</v>
      </c>
      <c r="P3162" s="2">
        <v>304.25</v>
      </c>
      <c r="Q3162" s="2">
        <v>308.17500000000001</v>
      </c>
      <c r="R3162" s="2">
        <v>307.35000000000002</v>
      </c>
    </row>
    <row r="3163" spans="8:18" x14ac:dyDescent="0.25">
      <c r="H3163" s="3">
        <v>37809</v>
      </c>
      <c r="I3163">
        <v>1.1471</v>
      </c>
      <c r="J3163">
        <v>1.1308</v>
      </c>
      <c r="K3163">
        <v>1.1471</v>
      </c>
      <c r="L3163">
        <v>1.1323000000000001</v>
      </c>
      <c r="N3163" s="3">
        <v>37470</v>
      </c>
      <c r="O3163" s="2">
        <v>303.75</v>
      </c>
      <c r="P3163" s="2">
        <v>303.75</v>
      </c>
      <c r="Q3163" s="2">
        <v>307.85000000000002</v>
      </c>
      <c r="R3163" s="2">
        <v>307.14999999999998</v>
      </c>
    </row>
    <row r="3164" spans="8:18" x14ac:dyDescent="0.25">
      <c r="H3164" s="3">
        <v>37808</v>
      </c>
      <c r="I3164">
        <v>1.1487000000000001</v>
      </c>
      <c r="J3164">
        <v>1.1452</v>
      </c>
      <c r="K3164">
        <v>1.149</v>
      </c>
      <c r="L3164">
        <v>1.1469</v>
      </c>
      <c r="N3164" s="3">
        <v>37469</v>
      </c>
      <c r="O3164" s="2">
        <v>303.5</v>
      </c>
      <c r="P3164" s="2">
        <v>298.45</v>
      </c>
      <c r="Q3164" s="2">
        <v>305.10000000000002</v>
      </c>
      <c r="R3164" s="2">
        <v>304.39999999999998</v>
      </c>
    </row>
    <row r="3165" spans="8:18" x14ac:dyDescent="0.25">
      <c r="H3165" s="3">
        <v>37807</v>
      </c>
      <c r="I3165">
        <v>1.1492</v>
      </c>
      <c r="J3165">
        <v>1.1463000000000001</v>
      </c>
      <c r="K3165">
        <v>1.1492</v>
      </c>
      <c r="L3165">
        <v>1.1487000000000001</v>
      </c>
      <c r="N3165" s="3">
        <v>37468</v>
      </c>
      <c r="O3165" s="2">
        <v>304.75</v>
      </c>
      <c r="P3165" s="2">
        <v>302.05</v>
      </c>
      <c r="Q3165" s="2">
        <v>305.89999999999998</v>
      </c>
      <c r="R3165" s="2">
        <v>303.3</v>
      </c>
    </row>
    <row r="3166" spans="8:18" x14ac:dyDescent="0.25">
      <c r="H3166" s="3">
        <v>37806</v>
      </c>
      <c r="I3166">
        <v>1.1480999999999999</v>
      </c>
      <c r="J3166">
        <v>1.1448</v>
      </c>
      <c r="K3166">
        <v>1.1495</v>
      </c>
      <c r="L3166">
        <v>1.1492</v>
      </c>
      <c r="N3166" s="3">
        <v>37467</v>
      </c>
      <c r="O3166" s="2">
        <v>302.5</v>
      </c>
      <c r="P3166" s="2">
        <v>302.5</v>
      </c>
      <c r="Q3166" s="2">
        <v>305.64999999999998</v>
      </c>
      <c r="R3166" s="2">
        <v>304.5</v>
      </c>
    </row>
    <row r="3167" spans="8:18" x14ac:dyDescent="0.25">
      <c r="H3167" s="3">
        <v>37805</v>
      </c>
      <c r="I3167">
        <v>1.1525000000000001</v>
      </c>
      <c r="J3167">
        <v>1.1433</v>
      </c>
      <c r="K3167">
        <v>1.1536999999999999</v>
      </c>
      <c r="L3167">
        <v>1.1483000000000001</v>
      </c>
      <c r="N3167" s="3">
        <v>37466</v>
      </c>
      <c r="O3167" s="2">
        <v>303.5</v>
      </c>
      <c r="P3167" s="2">
        <v>301.7</v>
      </c>
      <c r="Q3167" s="2">
        <v>303.7</v>
      </c>
      <c r="R3167" s="2">
        <v>302.3</v>
      </c>
    </row>
    <row r="3168" spans="8:18" x14ac:dyDescent="0.25">
      <c r="H3168" s="3">
        <v>37804</v>
      </c>
      <c r="I3168">
        <v>1.1553</v>
      </c>
      <c r="J3168">
        <v>1.1506000000000001</v>
      </c>
      <c r="K3168">
        <v>1.1559999999999999</v>
      </c>
      <c r="L3168">
        <v>1.1526000000000001</v>
      </c>
      <c r="N3168" s="3">
        <v>37463</v>
      </c>
      <c r="O3168" s="2">
        <v>310.2</v>
      </c>
      <c r="P3168" s="2">
        <v>301.5</v>
      </c>
      <c r="Q3168" s="2">
        <v>310.89999999999998</v>
      </c>
      <c r="R3168" s="2">
        <v>303.5</v>
      </c>
    </row>
    <row r="3169" spans="8:18" x14ac:dyDescent="0.25">
      <c r="H3169" s="3">
        <v>37803</v>
      </c>
      <c r="I3169">
        <v>1.1518999999999999</v>
      </c>
      <c r="J3169">
        <v>1.1506000000000001</v>
      </c>
      <c r="K3169">
        <v>1.1608000000000001</v>
      </c>
      <c r="L3169">
        <v>1.1554</v>
      </c>
      <c r="N3169" s="3">
        <v>37462</v>
      </c>
      <c r="O3169" s="2">
        <v>311</v>
      </c>
      <c r="P3169" s="2">
        <v>308.95</v>
      </c>
      <c r="Q3169" s="2">
        <v>312</v>
      </c>
      <c r="R3169" s="2">
        <v>310</v>
      </c>
    </row>
    <row r="3170" spans="8:18" x14ac:dyDescent="0.25">
      <c r="H3170" s="3">
        <v>37802</v>
      </c>
      <c r="I3170">
        <v>1.1415999999999999</v>
      </c>
      <c r="J3170">
        <v>1.1399999999999999</v>
      </c>
      <c r="K3170">
        <v>1.1532</v>
      </c>
      <c r="L3170">
        <v>1.1521999999999999</v>
      </c>
      <c r="N3170" s="3">
        <v>37461</v>
      </c>
      <c r="O3170" s="2">
        <v>313.14999999999998</v>
      </c>
      <c r="P3170" s="2">
        <v>307.5</v>
      </c>
      <c r="Q3170" s="2">
        <v>314.10000000000002</v>
      </c>
      <c r="R3170" s="2">
        <v>310.5</v>
      </c>
    </row>
    <row r="3171" spans="8:18" x14ac:dyDescent="0.25">
      <c r="H3171" s="3">
        <v>37801</v>
      </c>
      <c r="I3171">
        <v>1.1432</v>
      </c>
      <c r="J3171">
        <v>1.1411</v>
      </c>
      <c r="K3171">
        <v>1.1436999999999999</v>
      </c>
      <c r="L3171">
        <v>1.1415999999999999</v>
      </c>
      <c r="N3171" s="3">
        <v>37460</v>
      </c>
      <c r="O3171" s="2">
        <v>322.7</v>
      </c>
      <c r="P3171" s="2">
        <v>311.8</v>
      </c>
      <c r="Q3171" s="2">
        <v>322.75</v>
      </c>
      <c r="R3171" s="2">
        <v>313</v>
      </c>
    </row>
    <row r="3172" spans="8:18" x14ac:dyDescent="0.25">
      <c r="H3172" s="3">
        <v>37800</v>
      </c>
      <c r="I3172">
        <v>1.1429</v>
      </c>
      <c r="J3172">
        <v>1.1423000000000001</v>
      </c>
      <c r="K3172">
        <v>1.1432</v>
      </c>
      <c r="L3172">
        <v>1.1432</v>
      </c>
      <c r="N3172" s="3">
        <v>37459</v>
      </c>
      <c r="O3172" s="2">
        <v>324.5</v>
      </c>
      <c r="P3172" s="2">
        <v>322</v>
      </c>
      <c r="Q3172" s="2">
        <v>325.5</v>
      </c>
      <c r="R3172" s="2">
        <v>322.85000000000002</v>
      </c>
    </row>
    <row r="3173" spans="8:18" x14ac:dyDescent="0.25">
      <c r="H3173" s="3">
        <v>37799</v>
      </c>
      <c r="I3173">
        <v>1.1427</v>
      </c>
      <c r="J3173">
        <v>1.1399999999999999</v>
      </c>
      <c r="K3173">
        <v>1.1464000000000001</v>
      </c>
      <c r="L3173">
        <v>1.1429</v>
      </c>
      <c r="N3173" s="3">
        <v>37458</v>
      </c>
      <c r="O3173" s="2">
        <v>318</v>
      </c>
      <c r="P3173" s="2">
        <v>317.8</v>
      </c>
      <c r="Q3173" s="2">
        <v>326.14999999999998</v>
      </c>
      <c r="R3173" s="2">
        <v>323.95</v>
      </c>
    </row>
    <row r="3174" spans="8:18" x14ac:dyDescent="0.25">
      <c r="H3174" s="3">
        <v>37798</v>
      </c>
      <c r="I3174">
        <v>1.1533</v>
      </c>
      <c r="J3174">
        <v>1.1414</v>
      </c>
      <c r="K3174">
        <v>1.1543000000000001</v>
      </c>
      <c r="L3174">
        <v>1.1427</v>
      </c>
      <c r="N3174" s="3">
        <v>37456</v>
      </c>
      <c r="O3174" s="2">
        <v>317.60000000000002</v>
      </c>
      <c r="P3174" s="2">
        <v>317.60000000000002</v>
      </c>
      <c r="Q3174" s="2">
        <v>324.85000000000002</v>
      </c>
      <c r="R3174" s="2">
        <v>323.7</v>
      </c>
    </row>
    <row r="3175" spans="8:18" x14ac:dyDescent="0.25">
      <c r="H3175" s="3">
        <v>37797</v>
      </c>
      <c r="I3175">
        <v>1.1504000000000001</v>
      </c>
      <c r="J3175">
        <v>1.1495</v>
      </c>
      <c r="K3175">
        <v>1.1617999999999999</v>
      </c>
      <c r="L3175">
        <v>1.1534</v>
      </c>
      <c r="N3175" s="3">
        <v>37455</v>
      </c>
      <c r="O3175" s="2">
        <v>317.5</v>
      </c>
      <c r="P3175" s="2">
        <v>316.35000000000002</v>
      </c>
      <c r="Q3175" s="2">
        <v>317.89999999999998</v>
      </c>
      <c r="R3175" s="2">
        <v>317.64999999999998</v>
      </c>
    </row>
    <row r="3176" spans="8:18" x14ac:dyDescent="0.25">
      <c r="H3176" s="3">
        <v>37796</v>
      </c>
      <c r="I3176">
        <v>1.1543000000000001</v>
      </c>
      <c r="J3176">
        <v>1.1476</v>
      </c>
      <c r="K3176">
        <v>1.1578999999999999</v>
      </c>
      <c r="L3176">
        <v>1.1500999999999999</v>
      </c>
      <c r="N3176" s="3">
        <v>37454</v>
      </c>
      <c r="O3176" s="2">
        <v>317.60000000000002</v>
      </c>
      <c r="P3176" s="2">
        <v>315.60000000000002</v>
      </c>
      <c r="Q3176" s="2">
        <v>318.8</v>
      </c>
      <c r="R3176" s="2">
        <v>317.39999999999998</v>
      </c>
    </row>
    <row r="3177" spans="8:18" x14ac:dyDescent="0.25">
      <c r="H3177" s="3">
        <v>37795</v>
      </c>
      <c r="I3177">
        <v>1.1579999999999999</v>
      </c>
      <c r="J3177">
        <v>1.1507000000000001</v>
      </c>
      <c r="K3177">
        <v>1.1605000000000001</v>
      </c>
      <c r="L3177">
        <v>1.1541999999999999</v>
      </c>
      <c r="N3177" s="3">
        <v>37453</v>
      </c>
      <c r="O3177" s="2">
        <v>317.8</v>
      </c>
      <c r="P3177" s="2">
        <v>316.60000000000002</v>
      </c>
      <c r="Q3177" s="2">
        <v>320.75</v>
      </c>
      <c r="R3177" s="2">
        <v>318</v>
      </c>
    </row>
    <row r="3178" spans="8:18" x14ac:dyDescent="0.25">
      <c r="H3178" s="3">
        <v>37794</v>
      </c>
      <c r="I3178">
        <v>1.1609</v>
      </c>
      <c r="J3178">
        <v>1.1572</v>
      </c>
      <c r="K3178">
        <v>1.1609</v>
      </c>
      <c r="L3178">
        <v>1.1577</v>
      </c>
      <c r="N3178" s="3">
        <v>37452</v>
      </c>
      <c r="O3178" s="2">
        <v>316</v>
      </c>
      <c r="P3178" s="2">
        <v>316</v>
      </c>
      <c r="Q3178" s="2">
        <v>320.3</v>
      </c>
      <c r="R3178" s="2">
        <v>317.89999999999998</v>
      </c>
    </row>
    <row r="3179" spans="8:18" x14ac:dyDescent="0.25">
      <c r="H3179" s="3">
        <v>37793</v>
      </c>
      <c r="I3179">
        <v>1.1603000000000001</v>
      </c>
      <c r="J3179">
        <v>1.1603000000000001</v>
      </c>
      <c r="K3179">
        <v>1.1616</v>
      </c>
      <c r="L3179">
        <v>1.1609</v>
      </c>
      <c r="N3179" s="3">
        <v>37451</v>
      </c>
      <c r="O3179" s="2">
        <v>316.55</v>
      </c>
      <c r="P3179" s="2">
        <v>315.10000000000002</v>
      </c>
      <c r="Q3179" s="2">
        <v>317.25</v>
      </c>
      <c r="R3179" s="2">
        <v>315.95</v>
      </c>
    </row>
    <row r="3180" spans="8:18" x14ac:dyDescent="0.25">
      <c r="H3180" s="3">
        <v>37792</v>
      </c>
      <c r="I3180">
        <v>1.1711</v>
      </c>
      <c r="J3180">
        <v>1.1552</v>
      </c>
      <c r="K3180">
        <v>1.1733</v>
      </c>
      <c r="L3180">
        <v>1.1603000000000001</v>
      </c>
      <c r="N3180" s="3">
        <v>37449</v>
      </c>
      <c r="O3180" s="2">
        <v>316.10000000000002</v>
      </c>
      <c r="P3180" s="2">
        <v>314.89999999999998</v>
      </c>
      <c r="Q3180" s="2">
        <v>316.89999999999998</v>
      </c>
      <c r="R3180" s="2">
        <v>315.75</v>
      </c>
    </row>
    <row r="3181" spans="8:18" x14ac:dyDescent="0.25">
      <c r="H3181" s="3">
        <v>37791</v>
      </c>
      <c r="I3181">
        <v>1.1679999999999999</v>
      </c>
      <c r="J3181">
        <v>1.1581999999999999</v>
      </c>
      <c r="K3181">
        <v>1.1738</v>
      </c>
      <c r="L3181">
        <v>1.1707000000000001</v>
      </c>
      <c r="N3181" s="3">
        <v>37448</v>
      </c>
      <c r="O3181" s="2">
        <v>315.39999999999998</v>
      </c>
      <c r="P3181" s="2">
        <v>313.3</v>
      </c>
      <c r="Q3181" s="2">
        <v>317.89999999999998</v>
      </c>
      <c r="R3181" s="2">
        <v>316.35000000000002</v>
      </c>
    </row>
    <row r="3182" spans="8:18" x14ac:dyDescent="0.25">
      <c r="H3182" s="3">
        <v>37790</v>
      </c>
      <c r="I3182">
        <v>1.1781999999999999</v>
      </c>
      <c r="J3182">
        <v>1.1662999999999999</v>
      </c>
      <c r="K3182">
        <v>1.1800999999999999</v>
      </c>
      <c r="L3182">
        <v>1.1677999999999999</v>
      </c>
      <c r="N3182" s="3">
        <v>37447</v>
      </c>
      <c r="O3182" s="2">
        <v>316.2</v>
      </c>
      <c r="P3182" s="2">
        <v>314.10000000000002</v>
      </c>
      <c r="Q3182" s="2">
        <v>317.10000000000002</v>
      </c>
      <c r="R3182" s="2">
        <v>315.95</v>
      </c>
    </row>
    <row r="3183" spans="8:18" x14ac:dyDescent="0.25">
      <c r="H3183" s="3">
        <v>37789</v>
      </c>
      <c r="I3183">
        <v>1.1825000000000001</v>
      </c>
      <c r="J3183">
        <v>1.1766000000000001</v>
      </c>
      <c r="K3183">
        <v>1.1862999999999999</v>
      </c>
      <c r="L3183">
        <v>1.1782999999999999</v>
      </c>
      <c r="N3183" s="3">
        <v>37446</v>
      </c>
      <c r="O3183" s="2">
        <v>312.35000000000002</v>
      </c>
      <c r="P3183" s="2">
        <v>311.10000000000002</v>
      </c>
      <c r="Q3183" s="2">
        <v>317</v>
      </c>
      <c r="R3183" s="2">
        <v>316.39999999999998</v>
      </c>
    </row>
    <row r="3184" spans="8:18" x14ac:dyDescent="0.25">
      <c r="H3184" s="3">
        <v>37788</v>
      </c>
      <c r="I3184">
        <v>1.1876</v>
      </c>
      <c r="J3184">
        <v>1.1812</v>
      </c>
      <c r="K3184">
        <v>1.1924999999999999</v>
      </c>
      <c r="L3184">
        <v>1.1827000000000001</v>
      </c>
      <c r="N3184" s="3">
        <v>37445</v>
      </c>
      <c r="O3184" s="2">
        <v>310</v>
      </c>
      <c r="P3184" s="2">
        <v>310</v>
      </c>
      <c r="Q3184" s="2">
        <v>313</v>
      </c>
      <c r="R3184" s="2">
        <v>312.60000000000002</v>
      </c>
    </row>
    <row r="3185" spans="8:18" x14ac:dyDescent="0.25">
      <c r="H3185" s="3">
        <v>37787</v>
      </c>
      <c r="I3185">
        <v>1.1868000000000001</v>
      </c>
      <c r="J3185">
        <v>1.1858</v>
      </c>
      <c r="K3185">
        <v>1.1882999999999999</v>
      </c>
      <c r="L3185">
        <v>1.1875</v>
      </c>
      <c r="N3185" s="3">
        <v>37444</v>
      </c>
      <c r="O3185" s="2">
        <v>310.75</v>
      </c>
      <c r="P3185" s="2">
        <v>310.75</v>
      </c>
      <c r="Q3185" s="2">
        <v>311.75</v>
      </c>
      <c r="R3185" s="2">
        <v>311.45</v>
      </c>
    </row>
    <row r="3186" spans="8:18" x14ac:dyDescent="0.25">
      <c r="H3186" s="3">
        <v>37786</v>
      </c>
      <c r="I3186">
        <v>1.1867000000000001</v>
      </c>
      <c r="J3186">
        <v>1.1828000000000001</v>
      </c>
      <c r="K3186">
        <v>1.1868000000000001</v>
      </c>
      <c r="L3186">
        <v>1.1868000000000001</v>
      </c>
      <c r="N3186" s="3">
        <v>37442</v>
      </c>
      <c r="O3186" s="2">
        <v>310.64999999999998</v>
      </c>
      <c r="P3186" s="2">
        <v>310.60000000000002</v>
      </c>
      <c r="Q3186" s="2">
        <v>311.39999999999998</v>
      </c>
      <c r="R3186" s="2">
        <v>311.25</v>
      </c>
    </row>
    <row r="3187" spans="8:18" x14ac:dyDescent="0.25">
      <c r="H3187" s="3">
        <v>37785</v>
      </c>
      <c r="I3187">
        <v>1.1766000000000001</v>
      </c>
      <c r="J3187">
        <v>1.1736</v>
      </c>
      <c r="K3187">
        <v>1.1875</v>
      </c>
      <c r="L3187">
        <v>1.1867000000000001</v>
      </c>
      <c r="N3187" s="3">
        <v>37441</v>
      </c>
      <c r="O3187" s="2">
        <v>310.95</v>
      </c>
      <c r="P3187" s="2">
        <v>310.39999999999998</v>
      </c>
      <c r="Q3187" s="2">
        <v>311.5</v>
      </c>
      <c r="R3187" s="2">
        <v>310.5</v>
      </c>
    </row>
    <row r="3188" spans="8:18" x14ac:dyDescent="0.25">
      <c r="H3188" s="3">
        <v>37784</v>
      </c>
      <c r="I3188">
        <v>1.1751</v>
      </c>
      <c r="J3188">
        <v>1.1704000000000001</v>
      </c>
      <c r="K3188">
        <v>1.1802999999999999</v>
      </c>
      <c r="L3188">
        <v>1.1768000000000001</v>
      </c>
      <c r="N3188" s="3">
        <v>37440</v>
      </c>
      <c r="O3188" s="2">
        <v>312.8</v>
      </c>
      <c r="P3188" s="2">
        <v>310.25</v>
      </c>
      <c r="Q3188" s="2">
        <v>313.64999999999998</v>
      </c>
      <c r="R3188" s="2">
        <v>310.95</v>
      </c>
    </row>
    <row r="3189" spans="8:18" x14ac:dyDescent="0.25">
      <c r="H3189" s="3">
        <v>37783</v>
      </c>
      <c r="I3189">
        <v>1.1671</v>
      </c>
      <c r="J3189">
        <v>1.1657999999999999</v>
      </c>
      <c r="K3189">
        <v>1.1778</v>
      </c>
      <c r="L3189">
        <v>1.1751</v>
      </c>
      <c r="N3189" s="3">
        <v>37439</v>
      </c>
      <c r="O3189" s="2">
        <v>314.75</v>
      </c>
      <c r="P3189" s="2">
        <v>312.3</v>
      </c>
      <c r="Q3189" s="2">
        <v>315.60000000000002</v>
      </c>
      <c r="R3189" s="2">
        <v>312.75</v>
      </c>
    </row>
    <row r="3190" spans="8:18" x14ac:dyDescent="0.25">
      <c r="H3190" s="3">
        <v>37782</v>
      </c>
      <c r="I3190">
        <v>1.1707000000000001</v>
      </c>
      <c r="J3190">
        <v>1.1665000000000001</v>
      </c>
      <c r="K3190">
        <v>1.1738</v>
      </c>
      <c r="L3190">
        <v>1.1672</v>
      </c>
      <c r="N3190" s="3">
        <v>37438</v>
      </c>
      <c r="O3190" s="2">
        <v>313.75</v>
      </c>
      <c r="P3190" s="2">
        <v>311</v>
      </c>
      <c r="Q3190" s="2">
        <v>314.89999999999998</v>
      </c>
      <c r="R3190" s="2">
        <v>314.89999999999998</v>
      </c>
    </row>
    <row r="3191" spans="8:18" x14ac:dyDescent="0.25">
      <c r="H3191" s="3">
        <v>37781</v>
      </c>
      <c r="I3191">
        <v>1.1704000000000001</v>
      </c>
      <c r="J3191">
        <v>1.1658999999999999</v>
      </c>
      <c r="K3191">
        <v>1.1785000000000001</v>
      </c>
      <c r="L3191">
        <v>1.1709000000000001</v>
      </c>
      <c r="N3191" s="3">
        <v>37437</v>
      </c>
      <c r="O3191" s="2">
        <v>318.25</v>
      </c>
      <c r="P3191" s="2">
        <v>310.64999999999998</v>
      </c>
      <c r="Q3191" s="2">
        <v>321.25</v>
      </c>
      <c r="R3191" s="2">
        <v>314.45</v>
      </c>
    </row>
    <row r="3192" spans="8:18" x14ac:dyDescent="0.25">
      <c r="H3192" s="3">
        <v>37780</v>
      </c>
      <c r="I3192">
        <v>1.1696</v>
      </c>
      <c r="J3192">
        <v>1.1688000000000001</v>
      </c>
      <c r="K3192">
        <v>1.1712</v>
      </c>
      <c r="L3192">
        <v>1.1701999999999999</v>
      </c>
      <c r="N3192" s="3">
        <v>37435</v>
      </c>
      <c r="O3192" s="2">
        <v>318.10000000000002</v>
      </c>
      <c r="P3192" s="2">
        <v>313.60000000000002</v>
      </c>
      <c r="Q3192" s="2">
        <v>320.75</v>
      </c>
      <c r="R3192" s="2">
        <v>314.25</v>
      </c>
    </row>
    <row r="3193" spans="8:18" x14ac:dyDescent="0.25">
      <c r="H3193" s="3">
        <v>37779</v>
      </c>
      <c r="I3193">
        <v>1.1698</v>
      </c>
      <c r="J3193">
        <v>1.1694</v>
      </c>
      <c r="K3193">
        <v>1.1707000000000001</v>
      </c>
      <c r="L3193">
        <v>1.1696</v>
      </c>
      <c r="N3193" s="3">
        <v>37434</v>
      </c>
      <c r="O3193" s="2">
        <v>319.3</v>
      </c>
      <c r="P3193" s="2">
        <v>316.25</v>
      </c>
      <c r="Q3193" s="2">
        <v>320.45</v>
      </c>
      <c r="R3193" s="2">
        <v>318</v>
      </c>
    </row>
    <row r="3194" spans="8:18" x14ac:dyDescent="0.25">
      <c r="H3194" s="3">
        <v>37778</v>
      </c>
      <c r="I3194">
        <v>1.1833</v>
      </c>
      <c r="J3194">
        <v>1.1684000000000001</v>
      </c>
      <c r="K3194">
        <v>1.1879999999999999</v>
      </c>
      <c r="L3194">
        <v>1.1698</v>
      </c>
      <c r="N3194" s="3">
        <v>37433</v>
      </c>
      <c r="O3194" s="2">
        <v>321.35000000000002</v>
      </c>
      <c r="P3194" s="2">
        <v>319</v>
      </c>
      <c r="Q3194" s="2">
        <v>325.5</v>
      </c>
      <c r="R3194" s="2">
        <v>319</v>
      </c>
    </row>
    <row r="3195" spans="8:18" x14ac:dyDescent="0.25">
      <c r="H3195" s="3">
        <v>37777</v>
      </c>
      <c r="I3195">
        <v>1.1649</v>
      </c>
      <c r="J3195">
        <v>1.1627000000000001</v>
      </c>
      <c r="K3195">
        <v>1.1883999999999999</v>
      </c>
      <c r="L3195">
        <v>1.1831</v>
      </c>
      <c r="N3195" s="3">
        <v>37432</v>
      </c>
      <c r="O3195" s="2">
        <v>322.60000000000002</v>
      </c>
      <c r="P3195" s="2">
        <v>317.60000000000002</v>
      </c>
      <c r="Q3195" s="2">
        <v>323.60000000000002</v>
      </c>
      <c r="R3195" s="2">
        <v>321.10000000000002</v>
      </c>
    </row>
    <row r="3196" spans="8:18" x14ac:dyDescent="0.25">
      <c r="H3196" s="3">
        <v>37776</v>
      </c>
      <c r="I3196">
        <v>1.1724000000000001</v>
      </c>
      <c r="J3196">
        <v>1.1633</v>
      </c>
      <c r="K3196">
        <v>1.1745000000000001</v>
      </c>
      <c r="L3196">
        <v>1.1651</v>
      </c>
      <c r="N3196" s="3">
        <v>37431</v>
      </c>
      <c r="O3196" s="2">
        <v>324.75</v>
      </c>
      <c r="P3196" s="2">
        <v>322</v>
      </c>
      <c r="Q3196" s="2">
        <v>326.7</v>
      </c>
      <c r="R3196" s="2">
        <v>322.2</v>
      </c>
    </row>
    <row r="3197" spans="8:18" x14ac:dyDescent="0.25">
      <c r="H3197" s="3">
        <v>37775</v>
      </c>
      <c r="I3197">
        <v>1.1741999999999999</v>
      </c>
      <c r="J3197">
        <v>1.1689000000000001</v>
      </c>
      <c r="K3197">
        <v>1.1776</v>
      </c>
      <c r="L3197">
        <v>1.1722999999999999</v>
      </c>
      <c r="N3197" s="3">
        <v>37430</v>
      </c>
      <c r="O3197" s="2">
        <v>323.95</v>
      </c>
      <c r="P3197" s="2">
        <v>322.22500000000002</v>
      </c>
      <c r="Q3197" s="2">
        <v>325.3</v>
      </c>
      <c r="R3197" s="2">
        <v>324.64999999999998</v>
      </c>
    </row>
    <row r="3198" spans="8:18" x14ac:dyDescent="0.25">
      <c r="H3198" s="3">
        <v>37774</v>
      </c>
      <c r="I3198">
        <v>1.1724000000000001</v>
      </c>
      <c r="J3198">
        <v>1.165</v>
      </c>
      <c r="K3198">
        <v>1.1769000000000001</v>
      </c>
      <c r="L3198">
        <v>1.1741999999999999</v>
      </c>
      <c r="N3198" s="3">
        <v>37428</v>
      </c>
      <c r="O3198" s="2">
        <v>323.5</v>
      </c>
      <c r="P3198" s="2">
        <v>322.10000000000002</v>
      </c>
      <c r="Q3198" s="2">
        <v>325</v>
      </c>
      <c r="R3198" s="2">
        <v>324.39999999999998</v>
      </c>
    </row>
    <row r="3199" spans="8:18" x14ac:dyDescent="0.25">
      <c r="H3199" s="3">
        <v>37773</v>
      </c>
      <c r="I3199">
        <v>1.1771</v>
      </c>
      <c r="J3199">
        <v>1.1708000000000001</v>
      </c>
      <c r="K3199">
        <v>1.1773</v>
      </c>
      <c r="L3199">
        <v>1.1724000000000001</v>
      </c>
      <c r="N3199" s="3">
        <v>37427</v>
      </c>
      <c r="O3199" s="2">
        <v>320.60000000000002</v>
      </c>
      <c r="P3199" s="2">
        <v>320.10000000000002</v>
      </c>
      <c r="Q3199" s="2">
        <v>324.2</v>
      </c>
      <c r="R3199" s="2">
        <v>323.7</v>
      </c>
    </row>
    <row r="3200" spans="8:18" x14ac:dyDescent="0.25">
      <c r="H3200" s="3">
        <v>37772</v>
      </c>
      <c r="I3200">
        <v>1.1782999999999999</v>
      </c>
      <c r="J3200">
        <v>1.1771</v>
      </c>
      <c r="K3200">
        <v>1.1782999999999999</v>
      </c>
      <c r="L3200">
        <v>1.1771</v>
      </c>
      <c r="N3200" s="3">
        <v>37426</v>
      </c>
      <c r="O3200" s="2">
        <v>319.89999999999998</v>
      </c>
      <c r="P3200" s="2">
        <v>319.05</v>
      </c>
      <c r="Q3200" s="2">
        <v>322.14999999999998</v>
      </c>
      <c r="R3200" s="2">
        <v>320.60000000000002</v>
      </c>
    </row>
    <row r="3201" spans="8:18" x14ac:dyDescent="0.25">
      <c r="H3201" s="3">
        <v>37771</v>
      </c>
      <c r="I3201">
        <v>1.18865</v>
      </c>
      <c r="J3201">
        <v>1.1744000000000001</v>
      </c>
      <c r="K3201">
        <v>1.1898</v>
      </c>
      <c r="L3201">
        <v>1.1782999999999999</v>
      </c>
      <c r="N3201" s="3">
        <v>37425</v>
      </c>
      <c r="O3201" s="2">
        <v>316.89999999999998</v>
      </c>
      <c r="P3201" s="2">
        <v>316.5</v>
      </c>
      <c r="Q3201" s="2">
        <v>319.95</v>
      </c>
      <c r="R3201" s="2">
        <v>319.8</v>
      </c>
    </row>
    <row r="3202" spans="8:18" x14ac:dyDescent="0.25">
      <c r="H3202" s="3">
        <v>37770</v>
      </c>
      <c r="I3202">
        <v>1.1756500000000001</v>
      </c>
      <c r="J3202">
        <v>1.1696500000000001</v>
      </c>
      <c r="K3202">
        <v>1.1917500000000001</v>
      </c>
      <c r="L3202">
        <v>1.1884999999999999</v>
      </c>
      <c r="N3202" s="3">
        <v>37424</v>
      </c>
      <c r="O3202" s="2">
        <v>319</v>
      </c>
      <c r="P3202" s="2">
        <v>316.95</v>
      </c>
      <c r="Q3202" s="2">
        <v>319</v>
      </c>
      <c r="R3202" s="2">
        <v>317</v>
      </c>
    </row>
    <row r="3203" spans="8:18" x14ac:dyDescent="0.25">
      <c r="H3203" s="3">
        <v>37769</v>
      </c>
      <c r="I3203">
        <v>1.1816500000000001</v>
      </c>
      <c r="J3203">
        <v>1.1708499999999999</v>
      </c>
      <c r="K3203">
        <v>1.1847000000000001</v>
      </c>
      <c r="L3203">
        <v>1.1758</v>
      </c>
      <c r="N3203" s="3">
        <v>37423</v>
      </c>
      <c r="O3203" s="2">
        <v>318.07499999999999</v>
      </c>
      <c r="P3203" s="2">
        <v>318.05</v>
      </c>
      <c r="Q3203" s="2">
        <v>323.3</v>
      </c>
      <c r="R3203" s="2">
        <v>319.35000000000002</v>
      </c>
    </row>
    <row r="3204" spans="8:18" x14ac:dyDescent="0.25">
      <c r="H3204" s="3">
        <v>37768</v>
      </c>
      <c r="I3204">
        <v>1.1863999999999999</v>
      </c>
      <c r="J3204">
        <v>1.1810499999999999</v>
      </c>
      <c r="K3204">
        <v>1.1933</v>
      </c>
      <c r="L3204">
        <v>1.1818500000000001</v>
      </c>
      <c r="N3204" s="3">
        <v>37421</v>
      </c>
      <c r="O3204" s="2">
        <v>318</v>
      </c>
      <c r="P3204" s="2">
        <v>317.89999999999998</v>
      </c>
      <c r="Q3204" s="2">
        <v>322.89999999999998</v>
      </c>
      <c r="R3204" s="2">
        <v>319.14999999999998</v>
      </c>
    </row>
    <row r="3205" spans="8:18" x14ac:dyDescent="0.25">
      <c r="H3205" s="3">
        <v>37767</v>
      </c>
      <c r="I3205">
        <v>1.1815</v>
      </c>
      <c r="J3205">
        <v>1.1802999999999999</v>
      </c>
      <c r="K3205">
        <v>1.1878500000000001</v>
      </c>
      <c r="L3205">
        <v>1.18645</v>
      </c>
      <c r="N3205" s="3">
        <v>37420</v>
      </c>
      <c r="O3205" s="2">
        <v>319.25</v>
      </c>
      <c r="P3205" s="2">
        <v>316.64999999999998</v>
      </c>
      <c r="Q3205" s="2">
        <v>319.64999999999998</v>
      </c>
      <c r="R3205" s="2">
        <v>317.89999999999998</v>
      </c>
    </row>
    <row r="3206" spans="8:18" x14ac:dyDescent="0.25">
      <c r="H3206" s="3">
        <v>37766</v>
      </c>
      <c r="I3206">
        <v>1.18415</v>
      </c>
      <c r="J3206">
        <v>1.1813</v>
      </c>
      <c r="K3206">
        <v>1.18435</v>
      </c>
      <c r="L3206">
        <v>1.1816</v>
      </c>
      <c r="N3206" s="3">
        <v>37419</v>
      </c>
      <c r="O3206" s="2">
        <v>320.85000000000002</v>
      </c>
      <c r="P3206" s="2">
        <v>318.75</v>
      </c>
      <c r="Q3206" s="2">
        <v>321.8</v>
      </c>
      <c r="R3206" s="2">
        <v>319</v>
      </c>
    </row>
    <row r="3207" spans="8:18" x14ac:dyDescent="0.25">
      <c r="H3207" s="3">
        <v>37765</v>
      </c>
      <c r="I3207">
        <v>1.18415</v>
      </c>
      <c r="J3207">
        <v>1.18415</v>
      </c>
      <c r="K3207">
        <v>1.18415</v>
      </c>
      <c r="L3207">
        <v>1.18415</v>
      </c>
      <c r="N3207" s="3">
        <v>37418</v>
      </c>
      <c r="O3207" s="2">
        <v>318.7</v>
      </c>
      <c r="P3207" s="2">
        <v>315.7</v>
      </c>
      <c r="Q3207" s="2">
        <v>321.10000000000002</v>
      </c>
      <c r="R3207" s="2">
        <v>320.95</v>
      </c>
    </row>
    <row r="3208" spans="8:18" x14ac:dyDescent="0.25">
      <c r="H3208" s="3">
        <v>37764</v>
      </c>
      <c r="I3208">
        <v>1.16795</v>
      </c>
      <c r="J3208">
        <v>1.1667000000000001</v>
      </c>
      <c r="K3208">
        <v>1.18425</v>
      </c>
      <c r="L3208">
        <v>1.18415</v>
      </c>
      <c r="N3208" s="3">
        <v>37417</v>
      </c>
      <c r="O3208" s="2">
        <v>323.3</v>
      </c>
      <c r="P3208" s="2">
        <v>317.5</v>
      </c>
      <c r="Q3208" s="2">
        <v>324.25</v>
      </c>
      <c r="R3208" s="2">
        <v>318.8</v>
      </c>
    </row>
    <row r="3209" spans="8:18" x14ac:dyDescent="0.25">
      <c r="H3209" s="3">
        <v>37763</v>
      </c>
      <c r="I3209">
        <v>1.1655</v>
      </c>
      <c r="J3209">
        <v>1.1620999999999999</v>
      </c>
      <c r="K3209">
        <v>1.1729000000000001</v>
      </c>
      <c r="L3209">
        <v>1.1678500000000001</v>
      </c>
      <c r="N3209" s="3">
        <v>37416</v>
      </c>
      <c r="O3209" s="2">
        <v>325.85000000000002</v>
      </c>
      <c r="P3209" s="2">
        <v>323.47500000000002</v>
      </c>
      <c r="Q3209" s="2">
        <v>328.05</v>
      </c>
      <c r="R3209" s="2">
        <v>324.45</v>
      </c>
    </row>
    <row r="3210" spans="8:18" x14ac:dyDescent="0.25">
      <c r="H3210" s="3">
        <v>37762</v>
      </c>
      <c r="I3210">
        <v>1.1722999999999999</v>
      </c>
      <c r="J3210">
        <v>1.1628000000000001</v>
      </c>
      <c r="K3210">
        <v>1.1732</v>
      </c>
      <c r="L3210">
        <v>1.1656</v>
      </c>
      <c r="N3210" s="3">
        <v>37414</v>
      </c>
      <c r="O3210" s="2">
        <v>325.60000000000002</v>
      </c>
      <c r="P3210" s="2">
        <v>323.3</v>
      </c>
      <c r="Q3210" s="2">
        <v>327.5</v>
      </c>
      <c r="R3210" s="2">
        <v>323.75</v>
      </c>
    </row>
    <row r="3211" spans="8:18" x14ac:dyDescent="0.25">
      <c r="H3211" s="3">
        <v>37761</v>
      </c>
      <c r="I3211">
        <v>1.1633</v>
      </c>
      <c r="J3211">
        <v>1.16055</v>
      </c>
      <c r="K3211">
        <v>1.1744000000000001</v>
      </c>
      <c r="L3211">
        <v>1.17215</v>
      </c>
      <c r="N3211" s="3">
        <v>37413</v>
      </c>
      <c r="O3211" s="2">
        <v>321.3</v>
      </c>
      <c r="P3211" s="2">
        <v>321.14999999999998</v>
      </c>
      <c r="Q3211" s="2">
        <v>325.60000000000002</v>
      </c>
      <c r="R3211" s="2">
        <v>325.10000000000002</v>
      </c>
    </row>
    <row r="3212" spans="8:18" x14ac:dyDescent="0.25">
      <c r="H3212" s="3">
        <v>37760</v>
      </c>
      <c r="I3212">
        <v>1.1671</v>
      </c>
      <c r="J3212">
        <v>1.16225</v>
      </c>
      <c r="K3212">
        <v>1.1738500000000001</v>
      </c>
      <c r="L3212">
        <v>1.1633</v>
      </c>
      <c r="N3212" s="3">
        <v>37412</v>
      </c>
      <c r="O3212" s="2">
        <v>324.55</v>
      </c>
      <c r="P3212" s="2">
        <v>320</v>
      </c>
      <c r="Q3212" s="2">
        <v>326.14999999999998</v>
      </c>
      <c r="R3212" s="2">
        <v>321.14999999999998</v>
      </c>
    </row>
    <row r="3213" spans="8:18" x14ac:dyDescent="0.25">
      <c r="H3213" s="3">
        <v>37759</v>
      </c>
      <c r="I3213">
        <v>1.1597500000000001</v>
      </c>
      <c r="J3213">
        <v>1.1585000000000001</v>
      </c>
      <c r="K3213">
        <v>1.1689000000000001</v>
      </c>
      <c r="L3213">
        <v>1.1672499999999999</v>
      </c>
      <c r="N3213" s="3">
        <v>37411</v>
      </c>
      <c r="O3213" s="2">
        <v>327.9</v>
      </c>
      <c r="P3213" s="2">
        <v>324</v>
      </c>
      <c r="Q3213" s="2">
        <v>330.3</v>
      </c>
      <c r="R3213" s="2">
        <v>324</v>
      </c>
    </row>
    <row r="3214" spans="8:18" x14ac:dyDescent="0.25">
      <c r="H3214" s="3">
        <v>37758</v>
      </c>
      <c r="I3214">
        <v>1.1597500000000001</v>
      </c>
      <c r="J3214">
        <v>1.1597500000000001</v>
      </c>
      <c r="K3214">
        <v>1.1597500000000001</v>
      </c>
      <c r="L3214">
        <v>1.1597500000000001</v>
      </c>
      <c r="N3214" s="3">
        <v>37410</v>
      </c>
      <c r="O3214" s="2">
        <v>326.3</v>
      </c>
      <c r="P3214" s="2">
        <v>324.7</v>
      </c>
      <c r="Q3214" s="2">
        <v>328.3</v>
      </c>
      <c r="R3214" s="2">
        <v>327.85</v>
      </c>
    </row>
    <row r="3215" spans="8:18" x14ac:dyDescent="0.25">
      <c r="H3215" s="3">
        <v>37757</v>
      </c>
      <c r="I3215">
        <v>1.1394</v>
      </c>
      <c r="J3215">
        <v>1.1388499999999999</v>
      </c>
      <c r="K3215">
        <v>1.1597500000000001</v>
      </c>
      <c r="L3215">
        <v>1.1597500000000001</v>
      </c>
      <c r="N3215" s="3">
        <v>37409</v>
      </c>
      <c r="O3215" s="2">
        <v>324.7</v>
      </c>
      <c r="P3215" s="2">
        <v>324.05</v>
      </c>
      <c r="Q3215" s="2">
        <v>329.625</v>
      </c>
      <c r="R3215" s="2">
        <v>326.55</v>
      </c>
    </row>
    <row r="3216" spans="8:18" x14ac:dyDescent="0.25">
      <c r="H3216" s="3">
        <v>37756</v>
      </c>
      <c r="I3216">
        <v>1.1475</v>
      </c>
      <c r="J3216">
        <v>1.1371500000000001</v>
      </c>
      <c r="K3216">
        <v>1.1486499999999999</v>
      </c>
      <c r="L3216">
        <v>1.1392</v>
      </c>
      <c r="N3216" s="3">
        <v>37407</v>
      </c>
      <c r="O3216" s="2">
        <v>324.5</v>
      </c>
      <c r="P3216" s="2">
        <v>323.75</v>
      </c>
      <c r="Q3216" s="2">
        <v>329.5</v>
      </c>
      <c r="R3216" s="2">
        <v>326.3</v>
      </c>
    </row>
    <row r="3217" spans="8:18" x14ac:dyDescent="0.25">
      <c r="H3217" s="3">
        <v>37755</v>
      </c>
      <c r="I3217">
        <v>1.1521999999999999</v>
      </c>
      <c r="J3217">
        <v>1.1470499999999999</v>
      </c>
      <c r="K3217">
        <v>1.1533</v>
      </c>
      <c r="L3217">
        <v>1.1473500000000001</v>
      </c>
      <c r="N3217" s="3">
        <v>37406</v>
      </c>
      <c r="O3217" s="2">
        <v>324.75</v>
      </c>
      <c r="P3217" s="2">
        <v>323.39999999999998</v>
      </c>
      <c r="Q3217" s="2">
        <v>326.55</v>
      </c>
      <c r="R3217" s="2">
        <v>324.75</v>
      </c>
    </row>
    <row r="3218" spans="8:18" x14ac:dyDescent="0.25">
      <c r="H3218" s="3">
        <v>37754</v>
      </c>
      <c r="I3218">
        <v>1.1511</v>
      </c>
      <c r="J3218">
        <v>1.1466000000000001</v>
      </c>
      <c r="K3218">
        <v>1.1555</v>
      </c>
      <c r="L3218">
        <v>1.1525000000000001</v>
      </c>
      <c r="N3218" s="3">
        <v>37405</v>
      </c>
      <c r="O3218" s="2">
        <v>324.10000000000002</v>
      </c>
      <c r="P3218" s="2">
        <v>322.85000000000002</v>
      </c>
      <c r="Q3218" s="2">
        <v>327.3</v>
      </c>
      <c r="R3218" s="2">
        <v>324.89999999999998</v>
      </c>
    </row>
    <row r="3219" spans="8:18" x14ac:dyDescent="0.25">
      <c r="H3219" s="3">
        <v>37753</v>
      </c>
      <c r="I3219">
        <v>1.1558999999999999</v>
      </c>
      <c r="J3219">
        <v>1.1515500000000001</v>
      </c>
      <c r="K3219">
        <v>1.16235</v>
      </c>
      <c r="L3219">
        <v>1.1518999999999999</v>
      </c>
      <c r="N3219" s="3">
        <v>37404</v>
      </c>
      <c r="O3219" s="2">
        <v>320.05</v>
      </c>
      <c r="P3219" s="2">
        <v>319.75</v>
      </c>
      <c r="Q3219" s="2">
        <v>325.8</v>
      </c>
      <c r="R3219" s="2">
        <v>324.10000000000002</v>
      </c>
    </row>
    <row r="3220" spans="8:18" x14ac:dyDescent="0.25">
      <c r="H3220" s="3">
        <v>37752</v>
      </c>
      <c r="I3220">
        <v>1.1489499999999999</v>
      </c>
      <c r="J3220">
        <v>1.1489499999999999</v>
      </c>
      <c r="K3220">
        <v>1.15795</v>
      </c>
      <c r="L3220">
        <v>1.1556999999999999</v>
      </c>
      <c r="N3220" s="3">
        <v>37403</v>
      </c>
      <c r="O3220" s="2">
        <v>320.7</v>
      </c>
      <c r="P3220" s="2">
        <v>319.89999999999998</v>
      </c>
      <c r="Q3220" s="2">
        <v>321.5</v>
      </c>
      <c r="R3220" s="2">
        <v>320</v>
      </c>
    </row>
    <row r="3221" spans="8:18" x14ac:dyDescent="0.25">
      <c r="H3221" s="3">
        <v>37751</v>
      </c>
      <c r="I3221">
        <v>1.1489499999999999</v>
      </c>
      <c r="J3221">
        <v>1.1489499999999999</v>
      </c>
      <c r="K3221">
        <v>1.1489499999999999</v>
      </c>
      <c r="L3221">
        <v>1.1489499999999999</v>
      </c>
      <c r="N3221" s="3">
        <v>37402</v>
      </c>
      <c r="O3221" s="2">
        <v>322.05</v>
      </c>
      <c r="P3221" s="2">
        <v>319.39999999999998</v>
      </c>
      <c r="Q3221" s="2">
        <v>322.19</v>
      </c>
      <c r="R3221" s="2">
        <v>320.55</v>
      </c>
    </row>
    <row r="3222" spans="8:18" x14ac:dyDescent="0.25">
      <c r="H3222" s="3">
        <v>37750</v>
      </c>
      <c r="I3222">
        <v>1.1516999999999999</v>
      </c>
      <c r="J3222">
        <v>1.1440999999999999</v>
      </c>
      <c r="K3222">
        <v>1.1535</v>
      </c>
      <c r="L3222">
        <v>1.1489499999999999</v>
      </c>
      <c r="N3222" s="3">
        <v>37400</v>
      </c>
      <c r="O3222" s="2">
        <v>321.25</v>
      </c>
      <c r="P3222" s="2">
        <v>319.3</v>
      </c>
      <c r="Q3222" s="2">
        <v>321.8</v>
      </c>
      <c r="R3222" s="2">
        <v>320.35000000000002</v>
      </c>
    </row>
    <row r="3223" spans="8:18" x14ac:dyDescent="0.25">
      <c r="H3223" s="3">
        <v>37749</v>
      </c>
      <c r="I3223">
        <v>1.1357999999999999</v>
      </c>
      <c r="J3223">
        <v>1.1311</v>
      </c>
      <c r="K3223">
        <v>1.15395</v>
      </c>
      <c r="L3223">
        <v>1.1518999999999999</v>
      </c>
      <c r="N3223" s="3">
        <v>37399</v>
      </c>
      <c r="O3223" s="2">
        <v>317.55</v>
      </c>
      <c r="P3223" s="2">
        <v>315.25</v>
      </c>
      <c r="Q3223" s="2">
        <v>323.60000000000002</v>
      </c>
      <c r="R3223" s="2">
        <v>321.75</v>
      </c>
    </row>
    <row r="3224" spans="8:18" x14ac:dyDescent="0.25">
      <c r="H3224" s="3">
        <v>37748</v>
      </c>
      <c r="I3224">
        <v>1.1426499999999999</v>
      </c>
      <c r="J3224">
        <v>1.1331</v>
      </c>
      <c r="K3224">
        <v>1.1435</v>
      </c>
      <c r="L3224">
        <v>1.13575</v>
      </c>
      <c r="N3224" s="3">
        <v>37398</v>
      </c>
      <c r="O3224" s="2">
        <v>315.95</v>
      </c>
      <c r="P3224" s="2">
        <v>315.95</v>
      </c>
      <c r="Q3224" s="2">
        <v>319.60000000000002</v>
      </c>
      <c r="R3224" s="2">
        <v>317.64999999999998</v>
      </c>
    </row>
    <row r="3225" spans="8:18" x14ac:dyDescent="0.25">
      <c r="H3225" s="3">
        <v>37747</v>
      </c>
      <c r="I3225">
        <v>1.1294</v>
      </c>
      <c r="J3225">
        <v>1.1276999999999999</v>
      </c>
      <c r="K3225">
        <v>1.1449</v>
      </c>
      <c r="L3225">
        <v>1.14245</v>
      </c>
      <c r="N3225" s="3">
        <v>37397</v>
      </c>
      <c r="O3225" s="2">
        <v>315.5</v>
      </c>
      <c r="P3225" s="2">
        <v>313.89999999999998</v>
      </c>
      <c r="Q3225" s="2">
        <v>317</v>
      </c>
      <c r="R3225" s="2">
        <v>315.89999999999998</v>
      </c>
    </row>
    <row r="3226" spans="8:18" x14ac:dyDescent="0.25">
      <c r="H3226" s="3">
        <v>37746</v>
      </c>
      <c r="I3226">
        <v>1.1229</v>
      </c>
      <c r="J3226">
        <v>1.1206</v>
      </c>
      <c r="K3226">
        <v>1.13015</v>
      </c>
      <c r="L3226">
        <v>1.1295999999999999</v>
      </c>
      <c r="N3226" s="3">
        <v>37396</v>
      </c>
      <c r="O3226" s="2">
        <v>310.39999999999998</v>
      </c>
      <c r="P3226" s="2">
        <v>310</v>
      </c>
      <c r="Q3226" s="2">
        <v>316.39999999999998</v>
      </c>
      <c r="R3226" s="2">
        <v>315.5</v>
      </c>
    </row>
    <row r="3227" spans="8:18" x14ac:dyDescent="0.25">
      <c r="H3227" s="3">
        <v>37745</v>
      </c>
      <c r="I3227">
        <v>1.1230500000000001</v>
      </c>
      <c r="J3227">
        <v>1.12195</v>
      </c>
      <c r="K3227">
        <v>1.1236999999999999</v>
      </c>
      <c r="L3227">
        <v>1.1232</v>
      </c>
      <c r="N3227" s="3">
        <v>37395</v>
      </c>
      <c r="O3227" s="2">
        <v>309.72500000000002</v>
      </c>
      <c r="P3227" s="2">
        <v>309.22500000000002</v>
      </c>
      <c r="Q3227" s="2">
        <v>312.27499999999998</v>
      </c>
      <c r="R3227" s="2">
        <v>310.85000000000002</v>
      </c>
    </row>
    <row r="3228" spans="8:18" x14ac:dyDescent="0.25">
      <c r="H3228" s="3">
        <v>37744</v>
      </c>
      <c r="I3228">
        <v>1.1230500000000001</v>
      </c>
      <c r="J3228">
        <v>1.1230500000000001</v>
      </c>
      <c r="K3228">
        <v>1.1230500000000001</v>
      </c>
      <c r="L3228">
        <v>1.1230500000000001</v>
      </c>
      <c r="N3228" s="3">
        <v>37393</v>
      </c>
      <c r="O3228" s="2">
        <v>309.39999999999998</v>
      </c>
      <c r="P3228" s="2">
        <v>309</v>
      </c>
      <c r="Q3228" s="2">
        <v>312.10000000000002</v>
      </c>
      <c r="R3228" s="2">
        <v>310.75</v>
      </c>
    </row>
    <row r="3229" spans="8:18" x14ac:dyDescent="0.25">
      <c r="H3229" s="3">
        <v>37743</v>
      </c>
      <c r="I3229">
        <v>1.1237999999999999</v>
      </c>
      <c r="J3229">
        <v>1.1191</v>
      </c>
      <c r="K3229">
        <v>1.1271</v>
      </c>
      <c r="L3229">
        <v>1.1230500000000001</v>
      </c>
      <c r="N3229" s="3">
        <v>37392</v>
      </c>
      <c r="O3229" s="2">
        <v>308.8</v>
      </c>
      <c r="P3229" s="2">
        <v>308.35000000000002</v>
      </c>
      <c r="Q3229" s="2">
        <v>311.5</v>
      </c>
      <c r="R3229" s="2">
        <v>309.64999999999998</v>
      </c>
    </row>
    <row r="3230" spans="8:18" x14ac:dyDescent="0.25">
      <c r="H3230" s="3">
        <v>37742</v>
      </c>
      <c r="I3230">
        <v>1.1172</v>
      </c>
      <c r="J3230">
        <v>1.1155999999999999</v>
      </c>
      <c r="K3230">
        <v>1.1283000000000001</v>
      </c>
      <c r="L3230">
        <v>1.1242000000000001</v>
      </c>
      <c r="N3230" s="3">
        <v>37391</v>
      </c>
      <c r="O3230" s="2">
        <v>307.5</v>
      </c>
      <c r="P3230" s="2">
        <v>306.2</v>
      </c>
      <c r="Q3230" s="2">
        <v>308.89999999999998</v>
      </c>
      <c r="R3230" s="2">
        <v>308.8</v>
      </c>
    </row>
    <row r="3231" spans="8:18" x14ac:dyDescent="0.25">
      <c r="H3231" s="3">
        <v>37741</v>
      </c>
      <c r="I3231">
        <v>1.1113999999999999</v>
      </c>
      <c r="J3231">
        <v>1.1102000000000001</v>
      </c>
      <c r="K3231">
        <v>1.119</v>
      </c>
      <c r="L3231">
        <v>1.1173</v>
      </c>
      <c r="N3231" s="3">
        <v>37390</v>
      </c>
      <c r="O3231" s="2">
        <v>310.60000000000002</v>
      </c>
      <c r="P3231" s="2">
        <v>306.7</v>
      </c>
      <c r="Q3231" s="2">
        <v>310.60000000000002</v>
      </c>
      <c r="R3231" s="2">
        <v>307.39999999999998</v>
      </c>
    </row>
    <row r="3232" spans="8:18" x14ac:dyDescent="0.25">
      <c r="H3232" s="3">
        <v>37740</v>
      </c>
      <c r="I3232">
        <v>1.0976999999999999</v>
      </c>
      <c r="J3232">
        <v>1.09355</v>
      </c>
      <c r="K3232">
        <v>1.1124000000000001</v>
      </c>
      <c r="L3232">
        <v>1.1105</v>
      </c>
      <c r="N3232" s="3">
        <v>37389</v>
      </c>
      <c r="O3232" s="2">
        <v>310.5</v>
      </c>
      <c r="P3232" s="2">
        <v>309.10000000000002</v>
      </c>
      <c r="Q3232" s="2">
        <v>311.5</v>
      </c>
      <c r="R3232" s="2">
        <v>310.55</v>
      </c>
    </row>
    <row r="3233" spans="8:18" x14ac:dyDescent="0.25">
      <c r="H3233" s="3">
        <v>37739</v>
      </c>
      <c r="I3233">
        <v>1.10355</v>
      </c>
      <c r="J3233">
        <v>1.09755</v>
      </c>
      <c r="K3233">
        <v>1.1075999999999999</v>
      </c>
      <c r="L3233">
        <v>1.09775</v>
      </c>
      <c r="N3233" s="3">
        <v>37388</v>
      </c>
      <c r="O3233" s="2">
        <v>309.55</v>
      </c>
      <c r="P3233" s="2">
        <v>309.5</v>
      </c>
      <c r="Q3233" s="2">
        <v>312.02499999999998</v>
      </c>
      <c r="R3233" s="2">
        <v>310.85000000000002</v>
      </c>
    </row>
    <row r="3234" spans="8:18" x14ac:dyDescent="0.25">
      <c r="H3234" s="3">
        <v>37738</v>
      </c>
      <c r="I3234">
        <v>1.10365</v>
      </c>
      <c r="J3234">
        <v>1.1028500000000001</v>
      </c>
      <c r="K3234">
        <v>1.1047</v>
      </c>
      <c r="L3234">
        <v>1.1037999999999999</v>
      </c>
      <c r="N3234" s="3">
        <v>37386</v>
      </c>
      <c r="O3234" s="2">
        <v>310</v>
      </c>
      <c r="P3234" s="2">
        <v>309.3</v>
      </c>
      <c r="Q3234" s="2">
        <v>311.8</v>
      </c>
      <c r="R3234" s="2">
        <v>310.8</v>
      </c>
    </row>
    <row r="3235" spans="8:18" x14ac:dyDescent="0.25">
      <c r="H3235" s="3">
        <v>37737</v>
      </c>
      <c r="I3235">
        <v>1.10365</v>
      </c>
      <c r="J3235">
        <v>1.10365</v>
      </c>
      <c r="K3235">
        <v>1.10365</v>
      </c>
      <c r="L3235">
        <v>1.10365</v>
      </c>
      <c r="N3235" s="3">
        <v>37385</v>
      </c>
      <c r="O3235" s="2">
        <v>308.5</v>
      </c>
      <c r="P3235" s="2">
        <v>307.8</v>
      </c>
      <c r="Q3235" s="2">
        <v>310</v>
      </c>
      <c r="R3235" s="2">
        <v>309.35000000000002</v>
      </c>
    </row>
    <row r="3236" spans="8:18" x14ac:dyDescent="0.25">
      <c r="H3236" s="3">
        <v>37736</v>
      </c>
      <c r="I3236">
        <v>1.10355</v>
      </c>
      <c r="J3236">
        <v>1.0963000000000001</v>
      </c>
      <c r="K3236">
        <v>1.1047499999999999</v>
      </c>
      <c r="L3236">
        <v>1.10365</v>
      </c>
      <c r="N3236" s="3">
        <v>37384</v>
      </c>
      <c r="O3236" s="2">
        <v>311.10000000000002</v>
      </c>
      <c r="P3236" s="2">
        <v>307.8</v>
      </c>
      <c r="Q3236" s="2">
        <v>312.8</v>
      </c>
      <c r="R3236" s="2">
        <v>307.95</v>
      </c>
    </row>
    <row r="3237" spans="8:18" x14ac:dyDescent="0.25">
      <c r="H3237" s="3">
        <v>37735</v>
      </c>
      <c r="I3237">
        <v>1.09555</v>
      </c>
      <c r="J3237">
        <v>1.0946</v>
      </c>
      <c r="K3237">
        <v>1.1048</v>
      </c>
      <c r="L3237">
        <v>1.1040000000000001</v>
      </c>
      <c r="N3237" s="3">
        <v>37383</v>
      </c>
      <c r="O3237" s="2">
        <v>312.5</v>
      </c>
      <c r="P3237" s="2">
        <v>308.95</v>
      </c>
      <c r="Q3237" s="2">
        <v>313.64999999999998</v>
      </c>
      <c r="R3237" s="2">
        <v>311.2</v>
      </c>
    </row>
    <row r="3238" spans="8:18" x14ac:dyDescent="0.25">
      <c r="H3238" s="3">
        <v>37734</v>
      </c>
      <c r="I3238">
        <v>1.0966499999999999</v>
      </c>
      <c r="J3238">
        <v>1.0925</v>
      </c>
      <c r="K3238">
        <v>1.0981000000000001</v>
      </c>
      <c r="L3238">
        <v>1.09545</v>
      </c>
      <c r="N3238" s="3">
        <v>37382</v>
      </c>
      <c r="O3238" s="2">
        <v>311.25</v>
      </c>
      <c r="P3238" s="2">
        <v>310.25</v>
      </c>
      <c r="Q3238" s="2">
        <v>312.89999999999998</v>
      </c>
      <c r="R3238" s="2">
        <v>312.45</v>
      </c>
    </row>
    <row r="3239" spans="8:18" x14ac:dyDescent="0.25">
      <c r="H3239" s="3">
        <v>37733</v>
      </c>
      <c r="I3239">
        <v>1.0860000000000001</v>
      </c>
      <c r="J3239">
        <v>1.085</v>
      </c>
      <c r="K3239">
        <v>1.1002000000000001</v>
      </c>
      <c r="L3239">
        <v>1.0964</v>
      </c>
      <c r="N3239" s="3">
        <v>37381</v>
      </c>
      <c r="O3239" s="2">
        <v>307.85000000000002</v>
      </c>
      <c r="P3239" s="2">
        <v>307.5</v>
      </c>
      <c r="Q3239" s="2">
        <v>313.45</v>
      </c>
      <c r="R3239" s="2">
        <v>311.75</v>
      </c>
    </row>
    <row r="3240" spans="8:18" x14ac:dyDescent="0.25">
      <c r="H3240" s="3">
        <v>37732</v>
      </c>
      <c r="I3240">
        <v>1.0901000000000001</v>
      </c>
      <c r="J3240">
        <v>1.0824</v>
      </c>
      <c r="K3240">
        <v>1.0905</v>
      </c>
      <c r="L3240">
        <v>1.08595</v>
      </c>
      <c r="N3240" s="3">
        <v>37379</v>
      </c>
      <c r="O3240" s="2">
        <v>307.45</v>
      </c>
      <c r="P3240" s="2">
        <v>307.05</v>
      </c>
      <c r="Q3240" s="2">
        <v>313.10000000000002</v>
      </c>
      <c r="R3240" s="2">
        <v>311.7</v>
      </c>
    </row>
    <row r="3241" spans="8:18" x14ac:dyDescent="0.25">
      <c r="H3241" s="3">
        <v>37731</v>
      </c>
      <c r="I3241">
        <v>1.08795</v>
      </c>
      <c r="J3241">
        <v>1.08755</v>
      </c>
      <c r="K3241">
        <v>1.0908</v>
      </c>
      <c r="L3241">
        <v>1.0900000000000001</v>
      </c>
      <c r="N3241" s="3">
        <v>37378</v>
      </c>
      <c r="O3241" s="2">
        <v>308.60000000000002</v>
      </c>
      <c r="P3241" s="2">
        <v>306.60000000000002</v>
      </c>
      <c r="Q3241" s="2">
        <v>309</v>
      </c>
      <c r="R3241" s="2">
        <v>307.60000000000002</v>
      </c>
    </row>
    <row r="3242" spans="8:18" x14ac:dyDescent="0.25">
      <c r="H3242" s="3">
        <v>37730</v>
      </c>
      <c r="I3242">
        <v>1.08795</v>
      </c>
      <c r="J3242">
        <v>1.08795</v>
      </c>
      <c r="K3242">
        <v>1.08795</v>
      </c>
      <c r="L3242">
        <v>1.08795</v>
      </c>
      <c r="N3242" s="3">
        <v>37377</v>
      </c>
      <c r="O3242" s="2">
        <v>309</v>
      </c>
      <c r="P3242" s="2">
        <v>307</v>
      </c>
      <c r="Q3242" s="2">
        <v>310.60000000000002</v>
      </c>
      <c r="R3242" s="2">
        <v>308.5</v>
      </c>
    </row>
    <row r="3243" spans="8:18" x14ac:dyDescent="0.25">
      <c r="H3243" s="3">
        <v>37729</v>
      </c>
      <c r="I3243">
        <v>1.0881000000000001</v>
      </c>
      <c r="J3243">
        <v>1.0869</v>
      </c>
      <c r="K3243">
        <v>1.0899000000000001</v>
      </c>
      <c r="L3243">
        <v>1.08795</v>
      </c>
      <c r="N3243" s="3">
        <v>37376</v>
      </c>
      <c r="O3243" s="2">
        <v>311.3</v>
      </c>
      <c r="P3243" s="2">
        <v>306.8</v>
      </c>
      <c r="Q3243" s="2">
        <v>311.3</v>
      </c>
      <c r="R3243" s="2">
        <v>308.10000000000002</v>
      </c>
    </row>
    <row r="3244" spans="8:18" x14ac:dyDescent="0.25">
      <c r="H3244" s="3">
        <v>37728</v>
      </c>
      <c r="I3244">
        <v>1.0911999999999999</v>
      </c>
      <c r="J3244">
        <v>1.0869</v>
      </c>
      <c r="K3244">
        <v>1.0973999999999999</v>
      </c>
      <c r="L3244">
        <v>1.0883499999999999</v>
      </c>
      <c r="N3244" s="3">
        <v>37375</v>
      </c>
      <c r="O3244" s="2">
        <v>310.8</v>
      </c>
      <c r="P3244" s="2">
        <v>309.2</v>
      </c>
      <c r="Q3244" s="2">
        <v>312</v>
      </c>
      <c r="R3244" s="2">
        <v>310.8</v>
      </c>
    </row>
    <row r="3245" spans="8:18" x14ac:dyDescent="0.25">
      <c r="H3245" s="3">
        <v>37727</v>
      </c>
      <c r="I3245">
        <v>1.0791999999999999</v>
      </c>
      <c r="J3245">
        <v>1.0784</v>
      </c>
      <c r="K3245">
        <v>1.0920000000000001</v>
      </c>
      <c r="L3245">
        <v>1.0909</v>
      </c>
      <c r="N3245" s="3">
        <v>37374</v>
      </c>
      <c r="O3245" s="2">
        <v>307.64999999999998</v>
      </c>
      <c r="P3245" s="2">
        <v>306.10000000000002</v>
      </c>
      <c r="Q3245" s="2">
        <v>312</v>
      </c>
      <c r="R3245" s="2">
        <v>311.125</v>
      </c>
    </row>
    <row r="3246" spans="8:18" x14ac:dyDescent="0.25">
      <c r="H3246" s="3">
        <v>37726</v>
      </c>
      <c r="I3246">
        <v>1.0777000000000001</v>
      </c>
      <c r="J3246">
        <v>1.0737000000000001</v>
      </c>
      <c r="K3246">
        <v>1.0820000000000001</v>
      </c>
      <c r="L3246">
        <v>1.0791999999999999</v>
      </c>
      <c r="N3246" s="3">
        <v>37372</v>
      </c>
      <c r="O3246" s="2">
        <v>307.10000000000002</v>
      </c>
      <c r="P3246" s="2">
        <v>305.8</v>
      </c>
      <c r="Q3246" s="2">
        <v>311.5</v>
      </c>
      <c r="R3246" s="2">
        <v>311.10000000000002</v>
      </c>
    </row>
    <row r="3247" spans="8:18" x14ac:dyDescent="0.25">
      <c r="H3247" s="3">
        <v>37725</v>
      </c>
      <c r="I3247">
        <v>1.0727</v>
      </c>
      <c r="J3247">
        <v>1.0718000000000001</v>
      </c>
      <c r="K3247">
        <v>1.0809</v>
      </c>
      <c r="L3247">
        <v>1.0775999999999999</v>
      </c>
      <c r="N3247" s="3">
        <v>37371</v>
      </c>
      <c r="O3247" s="2">
        <v>303.89999999999998</v>
      </c>
      <c r="P3247" s="2">
        <v>303.89999999999998</v>
      </c>
      <c r="Q3247" s="2">
        <v>308.7</v>
      </c>
      <c r="R3247" s="2">
        <v>307.39999999999998</v>
      </c>
    </row>
    <row r="3248" spans="8:18" x14ac:dyDescent="0.25">
      <c r="H3248" s="3">
        <v>37724</v>
      </c>
      <c r="I3248">
        <v>1.07565</v>
      </c>
      <c r="J3248">
        <v>1.07185</v>
      </c>
      <c r="K3248">
        <v>1.07565</v>
      </c>
      <c r="L3248">
        <v>1.0726</v>
      </c>
      <c r="N3248" s="3">
        <v>37370</v>
      </c>
      <c r="O3248" s="2">
        <v>303.3</v>
      </c>
      <c r="P3248" s="2">
        <v>303.25</v>
      </c>
      <c r="Q3248" s="2">
        <v>305.3</v>
      </c>
      <c r="R3248" s="2">
        <v>303.8</v>
      </c>
    </row>
    <row r="3249" spans="8:18" x14ac:dyDescent="0.25">
      <c r="H3249" s="3">
        <v>37723</v>
      </c>
      <c r="I3249">
        <v>1.07565</v>
      </c>
      <c r="J3249">
        <v>1.07565</v>
      </c>
      <c r="K3249">
        <v>1.07565</v>
      </c>
      <c r="L3249">
        <v>1.07565</v>
      </c>
      <c r="N3249" s="3">
        <v>37369</v>
      </c>
      <c r="O3249" s="2">
        <v>302.75</v>
      </c>
      <c r="P3249" s="2">
        <v>301.8</v>
      </c>
      <c r="Q3249" s="2">
        <v>304.3</v>
      </c>
      <c r="R3249" s="2">
        <v>303.39999999999998</v>
      </c>
    </row>
    <row r="3250" spans="8:18" x14ac:dyDescent="0.25">
      <c r="H3250" s="3">
        <v>37722</v>
      </c>
      <c r="I3250">
        <v>1.0786500000000001</v>
      </c>
      <c r="J3250">
        <v>1.0694999999999999</v>
      </c>
      <c r="K3250">
        <v>1.0787</v>
      </c>
      <c r="L3250">
        <v>1.07565</v>
      </c>
      <c r="N3250" s="3">
        <v>37368</v>
      </c>
      <c r="O3250" s="2">
        <v>301.89999999999998</v>
      </c>
      <c r="P3250" s="2">
        <v>301.60000000000002</v>
      </c>
      <c r="Q3250" s="2">
        <v>304.2</v>
      </c>
      <c r="R3250" s="2">
        <v>302.64999999999998</v>
      </c>
    </row>
    <row r="3251" spans="8:18" x14ac:dyDescent="0.25">
      <c r="H3251" s="3">
        <v>37721</v>
      </c>
      <c r="I3251">
        <v>1.077</v>
      </c>
      <c r="J3251">
        <v>1.0762</v>
      </c>
      <c r="K3251">
        <v>1.0828</v>
      </c>
      <c r="L3251">
        <v>1.0786</v>
      </c>
      <c r="N3251" s="3">
        <v>37367</v>
      </c>
      <c r="O3251" s="2">
        <v>303.75</v>
      </c>
      <c r="P3251" s="2">
        <v>301.125</v>
      </c>
      <c r="Q3251" s="2">
        <v>303.95</v>
      </c>
      <c r="R3251" s="2">
        <v>302.35000000000002</v>
      </c>
    </row>
    <row r="3252" spans="8:18" x14ac:dyDescent="0.25">
      <c r="H3252" s="3">
        <v>37720</v>
      </c>
      <c r="I3252">
        <v>1.0723499999999999</v>
      </c>
      <c r="J3252">
        <v>1.0680000000000001</v>
      </c>
      <c r="K3252">
        <v>1.07795</v>
      </c>
      <c r="L3252">
        <v>1.0770500000000001</v>
      </c>
      <c r="N3252" s="3">
        <v>37365</v>
      </c>
      <c r="O3252" s="2">
        <v>303.60000000000002</v>
      </c>
      <c r="P3252" s="2">
        <v>300.95</v>
      </c>
      <c r="Q3252" s="2">
        <v>303.64999999999998</v>
      </c>
      <c r="R3252" s="2">
        <v>302.10000000000002</v>
      </c>
    </row>
    <row r="3253" spans="8:18" x14ac:dyDescent="0.25">
      <c r="H3253" s="3">
        <v>37719</v>
      </c>
      <c r="I3253">
        <v>1.0680499999999999</v>
      </c>
      <c r="J3253">
        <v>1.0642</v>
      </c>
      <c r="K3253">
        <v>1.0729</v>
      </c>
      <c r="L3253">
        <v>1.0721000000000001</v>
      </c>
      <c r="N3253" s="3">
        <v>37364</v>
      </c>
      <c r="O3253" s="2">
        <v>302</v>
      </c>
      <c r="P3253" s="2">
        <v>301.3</v>
      </c>
      <c r="Q3253" s="2">
        <v>305.8</v>
      </c>
      <c r="R3253" s="2">
        <v>303.39999999999998</v>
      </c>
    </row>
    <row r="3254" spans="8:18" x14ac:dyDescent="0.25">
      <c r="H3254" s="3">
        <v>37718</v>
      </c>
      <c r="I3254">
        <v>1.06765</v>
      </c>
      <c r="J3254">
        <v>1.0562499999999999</v>
      </c>
      <c r="K3254">
        <v>1.0702499999999999</v>
      </c>
      <c r="L3254">
        <v>1.06795</v>
      </c>
      <c r="N3254" s="3">
        <v>37363</v>
      </c>
      <c r="O3254" s="2">
        <v>297.89999999999998</v>
      </c>
      <c r="P3254" s="2">
        <v>297.85000000000002</v>
      </c>
      <c r="Q3254" s="2">
        <v>302.39999999999998</v>
      </c>
      <c r="R3254" s="2">
        <v>301.8</v>
      </c>
    </row>
    <row r="3255" spans="8:18" x14ac:dyDescent="0.25">
      <c r="H3255" s="3">
        <v>37717</v>
      </c>
      <c r="I3255">
        <v>1.07345</v>
      </c>
      <c r="J3255">
        <v>1.0660499999999999</v>
      </c>
      <c r="K3255">
        <v>1.0738000000000001</v>
      </c>
      <c r="L3255">
        <v>1.0674999999999999</v>
      </c>
      <c r="N3255" s="3">
        <v>37362</v>
      </c>
      <c r="O3255" s="2">
        <v>299.39999999999998</v>
      </c>
      <c r="P3255" s="2">
        <v>297.3</v>
      </c>
      <c r="Q3255" s="2">
        <v>299.7</v>
      </c>
      <c r="R3255" s="2">
        <v>298</v>
      </c>
    </row>
    <row r="3256" spans="8:18" x14ac:dyDescent="0.25">
      <c r="H3256" s="3">
        <v>37716</v>
      </c>
      <c r="I3256">
        <v>1.07345</v>
      </c>
      <c r="J3256">
        <v>1.07345</v>
      </c>
      <c r="K3256">
        <v>1.07345</v>
      </c>
      <c r="L3256">
        <v>1.07345</v>
      </c>
      <c r="N3256" s="3">
        <v>37361</v>
      </c>
      <c r="O3256" s="2">
        <v>300.89999999999998</v>
      </c>
      <c r="P3256" s="2">
        <v>299.39999999999998</v>
      </c>
      <c r="Q3256" s="2">
        <v>302.35000000000002</v>
      </c>
      <c r="R3256" s="2">
        <v>299.60000000000002</v>
      </c>
    </row>
    <row r="3257" spans="8:18" x14ac:dyDescent="0.25">
      <c r="H3257" s="3">
        <v>37715</v>
      </c>
      <c r="I3257">
        <v>1.0766500000000001</v>
      </c>
      <c r="J3257">
        <v>1.0688500000000001</v>
      </c>
      <c r="K3257">
        <v>1.0770999999999999</v>
      </c>
      <c r="L3257">
        <v>1.07345</v>
      </c>
      <c r="N3257" s="3">
        <v>37360</v>
      </c>
      <c r="O3257" s="2">
        <v>302.39999999999998</v>
      </c>
      <c r="P3257" s="2">
        <v>300.32499999999999</v>
      </c>
      <c r="Q3257" s="2">
        <v>302.47500000000002</v>
      </c>
      <c r="R3257" s="2">
        <v>302.14999999999998</v>
      </c>
    </row>
    <row r="3258" spans="8:18" x14ac:dyDescent="0.25">
      <c r="H3258" s="3">
        <v>37714</v>
      </c>
      <c r="I3258">
        <v>1.0765</v>
      </c>
      <c r="J3258">
        <v>1.0687</v>
      </c>
      <c r="K3258">
        <v>1.0790500000000001</v>
      </c>
      <c r="L3258">
        <v>1.0767</v>
      </c>
      <c r="N3258" s="3">
        <v>37358</v>
      </c>
      <c r="O3258" s="2">
        <v>302.14999999999998</v>
      </c>
      <c r="P3258" s="2">
        <v>300.2</v>
      </c>
      <c r="Q3258" s="2">
        <v>302.14999999999998</v>
      </c>
      <c r="R3258" s="2">
        <v>301.89999999999998</v>
      </c>
    </row>
    <row r="3259" spans="8:18" x14ac:dyDescent="0.25">
      <c r="H3259" s="3">
        <v>37713</v>
      </c>
      <c r="I3259">
        <v>1.0940000000000001</v>
      </c>
      <c r="J3259">
        <v>1.0731999999999999</v>
      </c>
      <c r="K3259">
        <v>1.0943499999999999</v>
      </c>
      <c r="L3259">
        <v>1.0762</v>
      </c>
      <c r="N3259" s="3">
        <v>37357</v>
      </c>
      <c r="O3259" s="2">
        <v>301.10000000000002</v>
      </c>
      <c r="P3259" s="2">
        <v>300.8</v>
      </c>
      <c r="Q3259" s="2">
        <v>303</v>
      </c>
      <c r="R3259" s="2">
        <v>302.35000000000002</v>
      </c>
    </row>
    <row r="3260" spans="8:18" x14ac:dyDescent="0.25">
      <c r="H3260" s="3">
        <v>37712</v>
      </c>
      <c r="I3260">
        <v>1.09205</v>
      </c>
      <c r="J3260">
        <v>1.0868500000000001</v>
      </c>
      <c r="K3260">
        <v>1.09595</v>
      </c>
      <c r="L3260">
        <v>1.09385</v>
      </c>
      <c r="N3260" s="3">
        <v>37356</v>
      </c>
      <c r="O3260" s="2">
        <v>298.3</v>
      </c>
      <c r="P3260" s="2">
        <v>296.89999999999998</v>
      </c>
      <c r="Q3260" s="2">
        <v>301.89999999999998</v>
      </c>
      <c r="R3260" s="2">
        <v>301.5</v>
      </c>
    </row>
    <row r="3261" spans="8:18" x14ac:dyDescent="0.25">
      <c r="H3261" s="3">
        <v>37711</v>
      </c>
      <c r="I3261">
        <v>1.0787</v>
      </c>
      <c r="J3261">
        <v>1.0783</v>
      </c>
      <c r="K3261">
        <v>1.0931999999999999</v>
      </c>
      <c r="L3261">
        <v>1.0919000000000001</v>
      </c>
      <c r="N3261" s="3">
        <v>37355</v>
      </c>
      <c r="O3261" s="2">
        <v>300</v>
      </c>
      <c r="P3261" s="2">
        <v>298</v>
      </c>
      <c r="Q3261" s="2">
        <v>300</v>
      </c>
      <c r="R3261" s="2">
        <v>298.3</v>
      </c>
    </row>
    <row r="3262" spans="8:18" x14ac:dyDescent="0.25">
      <c r="H3262" s="3">
        <v>37710</v>
      </c>
      <c r="I3262">
        <v>1.0696000000000001</v>
      </c>
      <c r="J3262">
        <v>1.0668</v>
      </c>
      <c r="K3262">
        <v>1.0804</v>
      </c>
      <c r="L3262">
        <v>1.0783</v>
      </c>
      <c r="N3262" s="3">
        <v>37354</v>
      </c>
      <c r="O3262" s="2">
        <v>299.89999999999998</v>
      </c>
      <c r="P3262" s="2">
        <v>298.2</v>
      </c>
      <c r="Q3262" s="2">
        <v>301</v>
      </c>
      <c r="R3262" s="2">
        <v>300.10000000000002</v>
      </c>
    </row>
    <row r="3263" spans="8:18" x14ac:dyDescent="0.25">
      <c r="H3263" s="3">
        <v>37708</v>
      </c>
      <c r="I3263">
        <v>1.0696000000000001</v>
      </c>
      <c r="J3263">
        <v>1.0670500000000001</v>
      </c>
      <c r="K3263">
        <v>1.08005</v>
      </c>
      <c r="L3263">
        <v>1.0784499999999999</v>
      </c>
      <c r="N3263" s="3">
        <v>37353</v>
      </c>
      <c r="O3263" s="2">
        <v>301</v>
      </c>
      <c r="P3263" s="2">
        <v>298.14999999999998</v>
      </c>
      <c r="Q3263" s="2">
        <v>302.375</v>
      </c>
      <c r="R3263" s="2">
        <v>300.10000000000002</v>
      </c>
    </row>
    <row r="3264" spans="8:18" x14ac:dyDescent="0.25">
      <c r="H3264" s="3">
        <v>37707</v>
      </c>
      <c r="I3264">
        <v>1.0694999999999999</v>
      </c>
      <c r="J3264">
        <v>1.0677000000000001</v>
      </c>
      <c r="K3264">
        <v>1.0742499999999999</v>
      </c>
      <c r="L3264">
        <v>1.06975</v>
      </c>
      <c r="N3264" s="3">
        <v>37351</v>
      </c>
      <c r="O3264" s="2">
        <v>300.7</v>
      </c>
      <c r="P3264" s="2">
        <v>298</v>
      </c>
      <c r="Q3264" s="2">
        <v>302</v>
      </c>
      <c r="R3264" s="2">
        <v>299.8</v>
      </c>
    </row>
    <row r="3265" spans="8:18" x14ac:dyDescent="0.25">
      <c r="H3265" s="3">
        <v>37706</v>
      </c>
      <c r="I3265">
        <v>1.0662499999999999</v>
      </c>
      <c r="J3265">
        <v>1.0625500000000001</v>
      </c>
      <c r="K3265">
        <v>1.0702</v>
      </c>
      <c r="L3265">
        <v>1.06965</v>
      </c>
      <c r="N3265" s="3">
        <v>37350</v>
      </c>
      <c r="O3265" s="2">
        <v>302.39999999999998</v>
      </c>
      <c r="P3265" s="2">
        <v>298.7</v>
      </c>
      <c r="Q3265" s="2">
        <v>302.7</v>
      </c>
      <c r="R3265" s="2">
        <v>300.75</v>
      </c>
    </row>
    <row r="3266" spans="8:18" x14ac:dyDescent="0.25">
      <c r="H3266" s="3">
        <v>37705</v>
      </c>
      <c r="I3266">
        <v>1.0648</v>
      </c>
      <c r="J3266">
        <v>1.0633999999999999</v>
      </c>
      <c r="K3266">
        <v>1.0721000000000001</v>
      </c>
      <c r="L3266">
        <v>1.0663499999999999</v>
      </c>
      <c r="N3266" s="3">
        <v>37349</v>
      </c>
      <c r="O3266" s="2">
        <v>305.60000000000002</v>
      </c>
      <c r="P3266" s="2">
        <v>300.89999999999998</v>
      </c>
      <c r="Q3266" s="2">
        <v>306.7</v>
      </c>
      <c r="R3266" s="2">
        <v>302.5</v>
      </c>
    </row>
    <row r="3267" spans="8:18" x14ac:dyDescent="0.25">
      <c r="H3267" s="3">
        <v>37704</v>
      </c>
      <c r="I3267">
        <v>1.0598000000000001</v>
      </c>
      <c r="J3267">
        <v>1.0566</v>
      </c>
      <c r="K3267">
        <v>1.0673999999999999</v>
      </c>
      <c r="L3267">
        <v>1.0648</v>
      </c>
      <c r="N3267" s="3">
        <v>37348</v>
      </c>
      <c r="O3267" s="2">
        <v>303.8</v>
      </c>
      <c r="P3267" s="2">
        <v>302</v>
      </c>
      <c r="Q3267" s="2">
        <v>306.39999999999998</v>
      </c>
      <c r="R3267" s="2">
        <v>305.60000000000002</v>
      </c>
    </row>
    <row r="3268" spans="8:18" x14ac:dyDescent="0.25">
      <c r="H3268" s="3">
        <v>37703</v>
      </c>
      <c r="I3268">
        <v>1.0612999999999999</v>
      </c>
      <c r="J3268">
        <v>1.0501499999999999</v>
      </c>
      <c r="K3268">
        <v>1.0617000000000001</v>
      </c>
      <c r="L3268">
        <v>1.0603</v>
      </c>
      <c r="N3268" s="3">
        <v>37347</v>
      </c>
      <c r="O3268" s="2">
        <v>302</v>
      </c>
      <c r="P3268" s="2">
        <v>300.7</v>
      </c>
      <c r="Q3268" s="2">
        <v>303.10000000000002</v>
      </c>
      <c r="R3268" s="2">
        <v>303.10000000000002</v>
      </c>
    </row>
    <row r="3269" spans="8:18" x14ac:dyDescent="0.25">
      <c r="H3269" s="3">
        <v>37701</v>
      </c>
      <c r="I3269">
        <v>1.0603499999999999</v>
      </c>
      <c r="J3269">
        <v>1.0505</v>
      </c>
      <c r="K3269">
        <v>1.0615000000000001</v>
      </c>
      <c r="L3269">
        <v>1.0529500000000001</v>
      </c>
      <c r="N3269" s="3">
        <v>37346</v>
      </c>
      <c r="O3269" s="2">
        <v>302.64999999999998</v>
      </c>
      <c r="P3269" s="2">
        <v>302.375</v>
      </c>
      <c r="Q3269" s="2">
        <v>303.25</v>
      </c>
      <c r="R3269" s="2">
        <v>302.625</v>
      </c>
    </row>
    <row r="3270" spans="8:18" x14ac:dyDescent="0.25">
      <c r="H3270" s="3">
        <v>37700</v>
      </c>
      <c r="I3270">
        <v>1.0585</v>
      </c>
      <c r="J3270">
        <v>1.05365</v>
      </c>
      <c r="K3270">
        <v>1.0666500000000001</v>
      </c>
      <c r="L3270">
        <v>1.0602499999999999</v>
      </c>
      <c r="N3270" s="3">
        <v>37344</v>
      </c>
      <c r="O3270" s="2">
        <v>302.25</v>
      </c>
      <c r="P3270" s="2">
        <v>301.75</v>
      </c>
      <c r="Q3270" s="2">
        <v>303</v>
      </c>
      <c r="R3270" s="2">
        <v>302.45</v>
      </c>
    </row>
    <row r="3271" spans="8:18" x14ac:dyDescent="0.25">
      <c r="H3271" s="3">
        <v>37699</v>
      </c>
      <c r="I3271">
        <v>1.0646</v>
      </c>
      <c r="J3271">
        <v>1.05545</v>
      </c>
      <c r="K3271">
        <v>1.0657000000000001</v>
      </c>
      <c r="L3271">
        <v>1.0585500000000001</v>
      </c>
      <c r="N3271" s="3">
        <v>37343</v>
      </c>
      <c r="O3271" s="2">
        <v>302</v>
      </c>
      <c r="P3271" s="2">
        <v>300.3</v>
      </c>
      <c r="Q3271" s="2">
        <v>304.5</v>
      </c>
      <c r="R3271" s="2">
        <v>302.39999999999998</v>
      </c>
    </row>
    <row r="3272" spans="8:18" x14ac:dyDescent="0.25">
      <c r="H3272" s="3">
        <v>37698</v>
      </c>
      <c r="I3272">
        <v>1.06175</v>
      </c>
      <c r="J3272">
        <v>1.0544</v>
      </c>
      <c r="K3272">
        <v>1.0652999999999999</v>
      </c>
      <c r="L3272">
        <v>1.0645500000000001</v>
      </c>
      <c r="N3272" s="3">
        <v>37342</v>
      </c>
      <c r="O3272" s="2">
        <v>296.5</v>
      </c>
      <c r="P3272" s="2">
        <v>296.10000000000002</v>
      </c>
      <c r="Q3272" s="2">
        <v>303</v>
      </c>
      <c r="R3272" s="2">
        <v>301.89999999999998</v>
      </c>
    </row>
    <row r="3273" spans="8:18" x14ac:dyDescent="0.25">
      <c r="H3273" s="3">
        <v>37697</v>
      </c>
      <c r="I3273">
        <v>1.08155</v>
      </c>
      <c r="J3273">
        <v>1.0589999999999999</v>
      </c>
      <c r="K3273">
        <v>1.0842000000000001</v>
      </c>
      <c r="L3273">
        <v>1.0619000000000001</v>
      </c>
      <c r="N3273" s="3">
        <v>37341</v>
      </c>
      <c r="O3273" s="2">
        <v>298.10000000000002</v>
      </c>
      <c r="P3273" s="2">
        <v>295.60000000000002</v>
      </c>
      <c r="Q3273" s="2">
        <v>298.10000000000002</v>
      </c>
      <c r="R3273" s="2">
        <v>296.39999999999998</v>
      </c>
    </row>
    <row r="3274" spans="8:18" x14ac:dyDescent="0.25">
      <c r="H3274" s="3">
        <v>37696</v>
      </c>
      <c r="I3274">
        <v>1.0786500000000001</v>
      </c>
      <c r="J3274">
        <v>1.06915</v>
      </c>
      <c r="K3274">
        <v>1.0823</v>
      </c>
      <c r="L3274">
        <v>1.0791500000000001</v>
      </c>
      <c r="N3274" s="3">
        <v>37340</v>
      </c>
      <c r="O3274" s="2">
        <v>297</v>
      </c>
      <c r="P3274" s="2">
        <v>296.85000000000002</v>
      </c>
      <c r="Q3274" s="2">
        <v>298.5</v>
      </c>
      <c r="R3274" s="2">
        <v>298</v>
      </c>
    </row>
    <row r="3275" spans="8:18" x14ac:dyDescent="0.25">
      <c r="H3275" s="3">
        <v>37694</v>
      </c>
      <c r="I3275">
        <v>1.0795999999999999</v>
      </c>
      <c r="J3275">
        <v>1.06955</v>
      </c>
      <c r="K3275">
        <v>1.0822000000000001</v>
      </c>
      <c r="L3275">
        <v>1.0748500000000001</v>
      </c>
      <c r="N3275" s="3">
        <v>37339</v>
      </c>
      <c r="O3275" s="2">
        <v>293.14999999999998</v>
      </c>
      <c r="P3275" s="2">
        <v>293</v>
      </c>
      <c r="Q3275" s="2">
        <v>297.8</v>
      </c>
      <c r="R3275" s="2">
        <v>297.64999999999998</v>
      </c>
    </row>
    <row r="3276" spans="8:18" x14ac:dyDescent="0.25">
      <c r="H3276" s="3">
        <v>37693</v>
      </c>
      <c r="I3276">
        <v>1.0988</v>
      </c>
      <c r="J3276">
        <v>1.0766</v>
      </c>
      <c r="K3276">
        <v>1.0988</v>
      </c>
      <c r="L3276">
        <v>1.07945</v>
      </c>
      <c r="N3276" s="3">
        <v>37337</v>
      </c>
      <c r="O3276" s="2">
        <v>292.10000000000002</v>
      </c>
      <c r="P3276" s="2">
        <v>292.10000000000002</v>
      </c>
      <c r="Q3276" s="2">
        <v>297.60000000000002</v>
      </c>
      <c r="R3276" s="2">
        <v>297.5</v>
      </c>
    </row>
    <row r="3277" spans="8:18" x14ac:dyDescent="0.25">
      <c r="H3277" s="3">
        <v>37692</v>
      </c>
      <c r="I3277">
        <v>1.1033500000000001</v>
      </c>
      <c r="J3277">
        <v>1.0984</v>
      </c>
      <c r="K3277">
        <v>1.1055999999999999</v>
      </c>
      <c r="L3277">
        <v>1.0987499999999999</v>
      </c>
      <c r="N3277" s="3">
        <v>37336</v>
      </c>
      <c r="O3277" s="2">
        <v>292.10000000000002</v>
      </c>
      <c r="P3277" s="2">
        <v>291.75</v>
      </c>
      <c r="Q3277" s="2">
        <v>293.39999999999998</v>
      </c>
      <c r="R3277" s="2">
        <v>292.89999999999998</v>
      </c>
    </row>
    <row r="3278" spans="8:18" x14ac:dyDescent="0.25">
      <c r="H3278" s="3">
        <v>37691</v>
      </c>
      <c r="I3278">
        <v>1.1044499999999999</v>
      </c>
      <c r="J3278">
        <v>1.1006</v>
      </c>
      <c r="K3278">
        <v>1.1082000000000001</v>
      </c>
      <c r="L3278">
        <v>1.1033500000000001</v>
      </c>
      <c r="N3278" s="3">
        <v>37335</v>
      </c>
      <c r="O3278" s="2">
        <v>292.95</v>
      </c>
      <c r="P3278" s="2">
        <v>291.45</v>
      </c>
      <c r="Q3278" s="2">
        <v>293</v>
      </c>
      <c r="R3278" s="2">
        <v>292.2</v>
      </c>
    </row>
    <row r="3279" spans="8:18" x14ac:dyDescent="0.25">
      <c r="H3279" s="3">
        <v>37690</v>
      </c>
      <c r="I3279">
        <v>1.1012500000000001</v>
      </c>
      <c r="J3279">
        <v>1.1008500000000001</v>
      </c>
      <c r="K3279">
        <v>1.1067</v>
      </c>
      <c r="L3279">
        <v>1.1049</v>
      </c>
      <c r="N3279" s="3">
        <v>37334</v>
      </c>
      <c r="O3279" s="2">
        <v>292.39999999999998</v>
      </c>
      <c r="P3279" s="2">
        <v>291.5</v>
      </c>
      <c r="Q3279" s="2">
        <v>293.8</v>
      </c>
      <c r="R3279" s="2">
        <v>292.75</v>
      </c>
    </row>
    <row r="3280" spans="8:18" x14ac:dyDescent="0.25">
      <c r="H3280" s="3">
        <v>37689</v>
      </c>
      <c r="I3280">
        <v>1.1006</v>
      </c>
      <c r="J3280">
        <v>1.1002000000000001</v>
      </c>
      <c r="K3280">
        <v>1.1015999999999999</v>
      </c>
      <c r="L3280">
        <v>1.1009</v>
      </c>
      <c r="N3280" s="3">
        <v>37333</v>
      </c>
      <c r="O3280" s="2">
        <v>290.10000000000002</v>
      </c>
      <c r="P3280" s="2">
        <v>289.75</v>
      </c>
      <c r="Q3280" s="2">
        <v>292.60000000000002</v>
      </c>
      <c r="R3280" s="2">
        <v>292.2</v>
      </c>
    </row>
    <row r="3281" spans="8:18" x14ac:dyDescent="0.25">
      <c r="H3281" s="3">
        <v>37687</v>
      </c>
      <c r="I3281">
        <v>1.09765</v>
      </c>
      <c r="J3281">
        <v>1.0967</v>
      </c>
      <c r="K3281">
        <v>1.1064499999999999</v>
      </c>
      <c r="L3281">
        <v>1.1007499999999999</v>
      </c>
      <c r="N3281" s="3">
        <v>37332</v>
      </c>
      <c r="O3281" s="2">
        <v>291.25</v>
      </c>
      <c r="P3281" s="2">
        <v>289.32499999999999</v>
      </c>
      <c r="Q3281" s="2">
        <v>291.7</v>
      </c>
      <c r="R3281" s="2">
        <v>290.05</v>
      </c>
    </row>
    <row r="3282" spans="8:18" x14ac:dyDescent="0.25">
      <c r="H3282" s="3">
        <v>37686</v>
      </c>
      <c r="I3282">
        <v>1.0967499999999999</v>
      </c>
      <c r="J3282">
        <v>1.0936999999999999</v>
      </c>
      <c r="K3282">
        <v>1.1004499999999999</v>
      </c>
      <c r="L3282">
        <v>1.09745</v>
      </c>
      <c r="N3282" s="3">
        <v>37330</v>
      </c>
      <c r="O3282" s="2">
        <v>291</v>
      </c>
      <c r="P3282" s="2">
        <v>289.10000000000002</v>
      </c>
      <c r="Q3282" s="2">
        <v>291.39999999999998</v>
      </c>
      <c r="R3282" s="2">
        <v>289.8</v>
      </c>
    </row>
    <row r="3283" spans="8:18" x14ac:dyDescent="0.25">
      <c r="H3283" s="3">
        <v>37685</v>
      </c>
      <c r="I3283">
        <v>1.09795</v>
      </c>
      <c r="J3283">
        <v>1.0947</v>
      </c>
      <c r="K3283">
        <v>1.0993999999999999</v>
      </c>
      <c r="L3283">
        <v>1.0967499999999999</v>
      </c>
      <c r="N3283" s="3">
        <v>37329</v>
      </c>
      <c r="O3283" s="2">
        <v>293.10000000000002</v>
      </c>
      <c r="P3283" s="2">
        <v>290.3</v>
      </c>
      <c r="Q3283" s="2">
        <v>293.45</v>
      </c>
      <c r="R3283" s="2">
        <v>290.89999999999998</v>
      </c>
    </row>
    <row r="3284" spans="8:18" x14ac:dyDescent="0.25">
      <c r="H3284" s="3">
        <v>37684</v>
      </c>
      <c r="I3284">
        <v>1.08965</v>
      </c>
      <c r="J3284">
        <v>1.0878000000000001</v>
      </c>
      <c r="K3284">
        <v>1.0988</v>
      </c>
      <c r="L3284">
        <v>1.0976999999999999</v>
      </c>
      <c r="N3284" s="3">
        <v>37328</v>
      </c>
      <c r="O3284" s="2">
        <v>293.89999999999998</v>
      </c>
      <c r="P3284" s="2">
        <v>292.7</v>
      </c>
      <c r="Q3284" s="2">
        <v>294.64999999999998</v>
      </c>
      <c r="R3284" s="2">
        <v>293.3</v>
      </c>
    </row>
    <row r="3285" spans="8:18" x14ac:dyDescent="0.25">
      <c r="H3285" s="3">
        <v>37683</v>
      </c>
      <c r="I3285">
        <v>1.0783499999999999</v>
      </c>
      <c r="J3285">
        <v>1.0770500000000001</v>
      </c>
      <c r="K3285">
        <v>1.0902000000000001</v>
      </c>
      <c r="L3285">
        <v>1.08955</v>
      </c>
      <c r="N3285" s="3">
        <v>37327</v>
      </c>
      <c r="O3285" s="2">
        <v>290.45</v>
      </c>
      <c r="P3285" s="2">
        <v>290.25</v>
      </c>
      <c r="Q3285" s="2">
        <v>294.39999999999998</v>
      </c>
      <c r="R3285" s="2">
        <v>293.8</v>
      </c>
    </row>
    <row r="3286" spans="8:18" x14ac:dyDescent="0.25">
      <c r="H3286" s="3">
        <v>37682</v>
      </c>
      <c r="I3286">
        <v>1.0781000000000001</v>
      </c>
      <c r="J3286">
        <v>1.0771999999999999</v>
      </c>
      <c r="K3286">
        <v>1.0792999999999999</v>
      </c>
      <c r="L3286">
        <v>1.0781000000000001</v>
      </c>
      <c r="N3286" s="3">
        <v>37326</v>
      </c>
      <c r="O3286" s="2">
        <v>289.39999999999998</v>
      </c>
      <c r="P3286" s="2">
        <v>289.3</v>
      </c>
      <c r="Q3286" s="2">
        <v>292.7</v>
      </c>
      <c r="R3286" s="2">
        <v>290.60000000000002</v>
      </c>
    </row>
    <row r="3287" spans="8:18" x14ac:dyDescent="0.25">
      <c r="H3287" s="3">
        <v>37680</v>
      </c>
      <c r="I3287">
        <v>1.0743499999999999</v>
      </c>
      <c r="J3287">
        <v>1.0737000000000001</v>
      </c>
      <c r="K3287">
        <v>1.081</v>
      </c>
      <c r="L3287">
        <v>1.0806500000000001</v>
      </c>
      <c r="N3287" s="3">
        <v>37325</v>
      </c>
      <c r="O3287" s="2">
        <v>289.55</v>
      </c>
      <c r="P3287" s="2">
        <v>287.875</v>
      </c>
      <c r="Q3287" s="2">
        <v>290.42500000000001</v>
      </c>
      <c r="R3287" s="2">
        <v>289.60000000000002</v>
      </c>
    </row>
    <row r="3288" spans="8:18" x14ac:dyDescent="0.25">
      <c r="H3288" s="3">
        <v>37679</v>
      </c>
      <c r="I3288">
        <v>1.08</v>
      </c>
      <c r="J3288">
        <v>1.07355</v>
      </c>
      <c r="K3288">
        <v>1.08385</v>
      </c>
      <c r="L3288">
        <v>1.0747500000000001</v>
      </c>
      <c r="N3288" s="3">
        <v>37323</v>
      </c>
      <c r="O3288" s="2">
        <v>289.3</v>
      </c>
      <c r="P3288" s="2">
        <v>287.45</v>
      </c>
      <c r="Q3288" s="2">
        <v>290.10000000000002</v>
      </c>
      <c r="R3288" s="2">
        <v>289.5</v>
      </c>
    </row>
    <row r="3289" spans="8:18" x14ac:dyDescent="0.25">
      <c r="H3289" s="3">
        <v>37678</v>
      </c>
      <c r="I3289">
        <v>1.0750500000000001</v>
      </c>
      <c r="J3289">
        <v>1.07325</v>
      </c>
      <c r="K3289">
        <v>1.0809</v>
      </c>
      <c r="L3289">
        <v>1.0801499999999999</v>
      </c>
      <c r="N3289" s="3">
        <v>37322</v>
      </c>
      <c r="O3289" s="2">
        <v>293.39999999999998</v>
      </c>
      <c r="P3289" s="2">
        <v>289.3</v>
      </c>
      <c r="Q3289" s="2">
        <v>293.39999999999998</v>
      </c>
      <c r="R3289" s="2">
        <v>290</v>
      </c>
    </row>
    <row r="3290" spans="8:18" x14ac:dyDescent="0.25">
      <c r="H3290" s="3">
        <v>37677</v>
      </c>
      <c r="I3290">
        <v>1.0807</v>
      </c>
      <c r="J3290">
        <v>1.0742499999999999</v>
      </c>
      <c r="K3290">
        <v>1.0821000000000001</v>
      </c>
      <c r="L3290">
        <v>1.075</v>
      </c>
      <c r="N3290" s="3">
        <v>37321</v>
      </c>
      <c r="O3290" s="2">
        <v>293.8</v>
      </c>
      <c r="P3290" s="2">
        <v>292.8</v>
      </c>
      <c r="Q3290" s="2">
        <v>294.8</v>
      </c>
      <c r="R3290" s="2">
        <v>293.10000000000002</v>
      </c>
    </row>
    <row r="3291" spans="8:18" x14ac:dyDescent="0.25">
      <c r="H3291" s="3">
        <v>37676</v>
      </c>
      <c r="I3291">
        <v>1.0765499999999999</v>
      </c>
      <c r="J3291">
        <v>1.0720000000000001</v>
      </c>
      <c r="K3291">
        <v>1.0808</v>
      </c>
      <c r="L3291">
        <v>1.0808</v>
      </c>
      <c r="N3291" s="3">
        <v>37320</v>
      </c>
      <c r="O3291" s="2">
        <v>296.7</v>
      </c>
      <c r="P3291" s="2">
        <v>293.7</v>
      </c>
      <c r="Q3291" s="2">
        <v>298.3</v>
      </c>
      <c r="R3291" s="2">
        <v>293.7</v>
      </c>
    </row>
    <row r="3292" spans="8:18" x14ac:dyDescent="0.25">
      <c r="H3292" s="3">
        <v>37673</v>
      </c>
      <c r="I3292">
        <v>1.08205</v>
      </c>
      <c r="J3292">
        <v>1.07525</v>
      </c>
      <c r="K3292">
        <v>1.0846499999999999</v>
      </c>
      <c r="L3292">
        <v>1.0765499999999999</v>
      </c>
      <c r="N3292" s="3">
        <v>37319</v>
      </c>
      <c r="O3292" s="2">
        <v>297.8</v>
      </c>
      <c r="P3292" s="2">
        <v>296.60000000000002</v>
      </c>
      <c r="Q3292" s="2">
        <v>299.8</v>
      </c>
      <c r="R3292" s="2">
        <v>296.60000000000002</v>
      </c>
    </row>
    <row r="3293" spans="8:18" x14ac:dyDescent="0.25">
      <c r="H3293" s="3">
        <v>37672</v>
      </c>
      <c r="I3293">
        <v>1.0743</v>
      </c>
      <c r="J3293">
        <v>1.0743</v>
      </c>
      <c r="K3293">
        <v>1.0834999999999999</v>
      </c>
      <c r="L3293">
        <v>1.08195</v>
      </c>
      <c r="N3293" s="3">
        <v>37318</v>
      </c>
      <c r="O3293" s="2">
        <v>296.55</v>
      </c>
      <c r="P3293" s="2">
        <v>295.17500000000001</v>
      </c>
      <c r="Q3293" s="2">
        <v>299.625</v>
      </c>
      <c r="R3293" s="2">
        <v>297.85000000000002</v>
      </c>
    </row>
    <row r="3294" spans="8:18" x14ac:dyDescent="0.25">
      <c r="H3294" s="3">
        <v>37671</v>
      </c>
      <c r="I3294">
        <v>1.0683</v>
      </c>
      <c r="J3294">
        <v>1.0666500000000001</v>
      </c>
      <c r="K3294">
        <v>1.0767</v>
      </c>
      <c r="L3294">
        <v>1.075</v>
      </c>
      <c r="N3294" s="3">
        <v>37316</v>
      </c>
      <c r="O3294" s="2">
        <v>296.39999999999998</v>
      </c>
      <c r="P3294" s="2">
        <v>294.89999999999998</v>
      </c>
      <c r="Q3294" s="2">
        <v>299.3</v>
      </c>
      <c r="R3294" s="2">
        <v>297.89999999999998</v>
      </c>
    </row>
    <row r="3295" spans="8:18" x14ac:dyDescent="0.25">
      <c r="H3295" s="3">
        <v>37670</v>
      </c>
      <c r="I3295">
        <v>1.0729</v>
      </c>
      <c r="J3295">
        <v>1.0678000000000001</v>
      </c>
      <c r="K3295">
        <v>1.0757000000000001</v>
      </c>
      <c r="L3295">
        <v>1.0684</v>
      </c>
      <c r="N3295" s="3">
        <v>37315</v>
      </c>
      <c r="O3295" s="2">
        <v>296.25</v>
      </c>
      <c r="P3295" s="2">
        <v>295.64999999999998</v>
      </c>
      <c r="Q3295" s="2">
        <v>297.8</v>
      </c>
      <c r="R3295" s="2">
        <v>296.7</v>
      </c>
    </row>
    <row r="3296" spans="8:18" x14ac:dyDescent="0.25">
      <c r="H3296" s="3">
        <v>37669</v>
      </c>
      <c r="I3296">
        <v>1.0772999999999999</v>
      </c>
      <c r="J3296">
        <v>1.06795</v>
      </c>
      <c r="K3296">
        <v>1.0772999999999999</v>
      </c>
      <c r="L3296">
        <v>1.0731999999999999</v>
      </c>
      <c r="N3296" s="3">
        <v>37314</v>
      </c>
      <c r="O3296" s="2">
        <v>297.5</v>
      </c>
      <c r="P3296" s="2">
        <v>295.39999999999998</v>
      </c>
      <c r="Q3296" s="2">
        <v>299.25</v>
      </c>
      <c r="R3296" s="2">
        <v>295.89999999999998</v>
      </c>
    </row>
    <row r="3297" spans="8:18" x14ac:dyDescent="0.25">
      <c r="H3297" s="3">
        <v>37668</v>
      </c>
      <c r="I3297">
        <v>1.077</v>
      </c>
      <c r="J3297">
        <v>1.0760000000000001</v>
      </c>
      <c r="K3297">
        <v>1.0778000000000001</v>
      </c>
      <c r="L3297">
        <v>1.0772999999999999</v>
      </c>
      <c r="N3297" s="3">
        <v>37313</v>
      </c>
      <c r="O3297" s="2">
        <v>292.3</v>
      </c>
      <c r="P3297" s="2">
        <v>291.8</v>
      </c>
      <c r="Q3297" s="2">
        <v>297.8</v>
      </c>
      <c r="R3297" s="2">
        <v>297.5</v>
      </c>
    </row>
    <row r="3298" spans="8:18" x14ac:dyDescent="0.25">
      <c r="H3298" s="3">
        <v>37666</v>
      </c>
      <c r="I3298">
        <v>1.08405</v>
      </c>
      <c r="J3298">
        <v>1.0765</v>
      </c>
      <c r="K3298">
        <v>1.0848500000000001</v>
      </c>
      <c r="L3298">
        <v>1.07955</v>
      </c>
      <c r="N3298" s="3">
        <v>37312</v>
      </c>
      <c r="O3298" s="2">
        <v>291.25</v>
      </c>
      <c r="P3298" s="2">
        <v>290.5</v>
      </c>
      <c r="Q3298" s="2">
        <v>292.3</v>
      </c>
      <c r="R3298" s="2">
        <v>292.3</v>
      </c>
    </row>
    <row r="3299" spans="8:18" x14ac:dyDescent="0.25">
      <c r="H3299" s="3">
        <v>37665</v>
      </c>
      <c r="I3299">
        <v>1.07115</v>
      </c>
      <c r="J3299">
        <v>1.0706500000000001</v>
      </c>
      <c r="K3299">
        <v>1.0857000000000001</v>
      </c>
      <c r="L3299">
        <v>1.08385</v>
      </c>
      <c r="N3299" s="3">
        <v>37311</v>
      </c>
      <c r="O3299" s="2">
        <v>293.7</v>
      </c>
      <c r="P3299" s="2">
        <v>291.5</v>
      </c>
      <c r="Q3299" s="2">
        <v>294.7</v>
      </c>
      <c r="R3299" s="2">
        <v>293</v>
      </c>
    </row>
    <row r="3300" spans="8:18" x14ac:dyDescent="0.25">
      <c r="H3300" s="3">
        <v>37664</v>
      </c>
      <c r="I3300">
        <v>1.0746</v>
      </c>
      <c r="J3300">
        <v>1.0704499999999999</v>
      </c>
      <c r="K3300">
        <v>1.0770500000000001</v>
      </c>
      <c r="L3300">
        <v>1.0711999999999999</v>
      </c>
      <c r="N3300" s="3">
        <v>37309</v>
      </c>
      <c r="O3300" s="2">
        <v>293.5</v>
      </c>
      <c r="P3300" s="2">
        <v>292.10000000000002</v>
      </c>
      <c r="Q3300" s="2">
        <v>294.25</v>
      </c>
      <c r="R3300" s="2">
        <v>292.5</v>
      </c>
    </row>
    <row r="3301" spans="8:18" x14ac:dyDescent="0.25">
      <c r="H3301" s="3">
        <v>37663</v>
      </c>
      <c r="I3301">
        <v>1.07155</v>
      </c>
      <c r="J3301">
        <v>1.0669999999999999</v>
      </c>
      <c r="K3301">
        <v>1.07585</v>
      </c>
      <c r="L3301">
        <v>1.0745</v>
      </c>
    </row>
    <row r="3302" spans="8:18" x14ac:dyDescent="0.25">
      <c r="H3302" s="3">
        <v>37662</v>
      </c>
      <c r="I3302">
        <v>1.08175</v>
      </c>
      <c r="J3302">
        <v>1.0709</v>
      </c>
      <c r="K3302">
        <v>1.0828500000000001</v>
      </c>
      <c r="L3302">
        <v>1.0714999999999999</v>
      </c>
    </row>
    <row r="3303" spans="8:18" x14ac:dyDescent="0.25">
      <c r="H3303" s="3">
        <v>37661</v>
      </c>
      <c r="I3303">
        <v>1.0818000000000001</v>
      </c>
      <c r="J3303">
        <v>1.0804</v>
      </c>
      <c r="K3303">
        <v>1.0820000000000001</v>
      </c>
      <c r="L3303">
        <v>1.0817000000000001</v>
      </c>
    </row>
    <row r="3304" spans="8:18" x14ac:dyDescent="0.25">
      <c r="H3304" s="3">
        <v>37659</v>
      </c>
      <c r="I3304">
        <v>1.08325</v>
      </c>
      <c r="J3304">
        <v>1.07325</v>
      </c>
      <c r="K3304">
        <v>1.0838000000000001</v>
      </c>
      <c r="L3304">
        <v>1.08185</v>
      </c>
    </row>
    <row r="3305" spans="8:18" x14ac:dyDescent="0.25">
      <c r="H3305" s="3">
        <v>37658</v>
      </c>
      <c r="I3305">
        <v>1.0778000000000001</v>
      </c>
      <c r="J3305">
        <v>1.0768</v>
      </c>
      <c r="K3305">
        <v>1.0864</v>
      </c>
      <c r="L3305">
        <v>1.0831</v>
      </c>
    </row>
    <row r="3306" spans="8:18" x14ac:dyDescent="0.25">
      <c r="H3306" s="3">
        <v>37657</v>
      </c>
      <c r="I3306">
        <v>1.0883</v>
      </c>
      <c r="J3306">
        <v>1.0744499999999999</v>
      </c>
      <c r="K3306">
        <v>1.0932999999999999</v>
      </c>
      <c r="L3306">
        <v>1.0777000000000001</v>
      </c>
    </row>
    <row r="3307" spans="8:18" x14ac:dyDescent="0.25">
      <c r="H3307" s="3">
        <v>37656</v>
      </c>
      <c r="I3307">
        <v>1.0787500000000001</v>
      </c>
      <c r="J3307">
        <v>1.0766</v>
      </c>
      <c r="K3307">
        <v>1.0904499999999999</v>
      </c>
      <c r="L3307">
        <v>1.0888</v>
      </c>
    </row>
    <row r="3308" spans="8:18" x14ac:dyDescent="0.25">
      <c r="H3308" s="3">
        <v>37655</v>
      </c>
      <c r="I3308">
        <v>1.07785</v>
      </c>
      <c r="J3308">
        <v>1.0696000000000001</v>
      </c>
      <c r="K3308">
        <v>1.07975</v>
      </c>
      <c r="L3308">
        <v>1.079</v>
      </c>
    </row>
    <row r="3309" spans="8:18" x14ac:dyDescent="0.25">
      <c r="H3309" s="3">
        <v>37654</v>
      </c>
      <c r="I3309">
        <v>1.0777000000000001</v>
      </c>
      <c r="J3309">
        <v>1.0777000000000001</v>
      </c>
      <c r="K3309">
        <v>1.0798000000000001</v>
      </c>
      <c r="L3309">
        <v>1.0784</v>
      </c>
    </row>
    <row r="3310" spans="8:18" x14ac:dyDescent="0.25">
      <c r="H3310" s="3">
        <v>37652</v>
      </c>
      <c r="I3310">
        <v>1.0820000000000001</v>
      </c>
      <c r="J3310">
        <v>1.0725499999999999</v>
      </c>
      <c r="K3310">
        <v>1.0833999999999999</v>
      </c>
      <c r="L3310">
        <v>1.0771500000000001</v>
      </c>
    </row>
    <row r="3311" spans="8:18" x14ac:dyDescent="0.25">
      <c r="H3311" s="3">
        <v>37651</v>
      </c>
      <c r="I3311">
        <v>1.0813999999999999</v>
      </c>
      <c r="J3311">
        <v>1.0733999999999999</v>
      </c>
      <c r="K3311">
        <v>1.08395</v>
      </c>
      <c r="L3311">
        <v>1.0819000000000001</v>
      </c>
    </row>
    <row r="3312" spans="8:18" x14ac:dyDescent="0.25">
      <c r="H3312" s="3">
        <v>37650</v>
      </c>
      <c r="I3312">
        <v>1.0826</v>
      </c>
      <c r="J3312">
        <v>1.0810500000000001</v>
      </c>
      <c r="K3312">
        <v>1.08985</v>
      </c>
      <c r="L3312">
        <v>1.08165</v>
      </c>
    </row>
    <row r="3313" spans="8:12" x14ac:dyDescent="0.25">
      <c r="H3313" s="3">
        <v>37649</v>
      </c>
      <c r="I3313">
        <v>1.0838000000000001</v>
      </c>
      <c r="J3313">
        <v>1.0790999999999999</v>
      </c>
      <c r="K3313">
        <v>1.0843499999999999</v>
      </c>
      <c r="L3313">
        <v>1.0823499999999999</v>
      </c>
    </row>
    <row r="3314" spans="8:12" x14ac:dyDescent="0.25">
      <c r="H3314" s="3">
        <v>37648</v>
      </c>
      <c r="I3314">
        <v>1.08325</v>
      </c>
      <c r="J3314">
        <v>1.0786500000000001</v>
      </c>
      <c r="K3314">
        <v>1.0907</v>
      </c>
      <c r="L3314">
        <v>1.0835999999999999</v>
      </c>
    </row>
    <row r="3315" spans="8:12" x14ac:dyDescent="0.25">
      <c r="H3315" s="3">
        <v>37647</v>
      </c>
      <c r="I3315">
        <v>1.0837000000000001</v>
      </c>
      <c r="J3315">
        <v>1.0823</v>
      </c>
      <c r="K3315">
        <v>1.0847</v>
      </c>
      <c r="L3315">
        <v>1.0835999999999999</v>
      </c>
    </row>
    <row r="3316" spans="8:12" x14ac:dyDescent="0.25">
      <c r="H3316" s="3">
        <v>37645</v>
      </c>
      <c r="I3316">
        <v>1.0744</v>
      </c>
      <c r="J3316">
        <v>1.0744</v>
      </c>
      <c r="K3316">
        <v>1.0852999999999999</v>
      </c>
      <c r="L3316">
        <v>1.0830500000000001</v>
      </c>
    </row>
    <row r="3317" spans="8:12" x14ac:dyDescent="0.25">
      <c r="H3317" s="3">
        <v>37644</v>
      </c>
      <c r="I3317">
        <v>1.07175</v>
      </c>
      <c r="J3317">
        <v>1.0706</v>
      </c>
      <c r="K3317">
        <v>1.0778000000000001</v>
      </c>
      <c r="L3317">
        <v>1.0747</v>
      </c>
    </row>
    <row r="3318" spans="8:12" x14ac:dyDescent="0.25">
      <c r="H3318" s="3">
        <v>37643</v>
      </c>
      <c r="I3318">
        <v>1.0724</v>
      </c>
      <c r="J3318">
        <v>1.0686</v>
      </c>
      <c r="K3318">
        <v>1.0744</v>
      </c>
      <c r="L3318">
        <v>1.0717000000000001</v>
      </c>
    </row>
    <row r="3319" spans="8:12" x14ac:dyDescent="0.25">
      <c r="H3319" s="3">
        <v>37642</v>
      </c>
      <c r="I3319">
        <v>1.0689</v>
      </c>
      <c r="J3319">
        <v>1.0632999999999999</v>
      </c>
      <c r="K3319">
        <v>1.0732999999999999</v>
      </c>
      <c r="L3319">
        <v>1.0725</v>
      </c>
    </row>
    <row r="3320" spans="8:12" x14ac:dyDescent="0.25">
      <c r="H3320" s="3">
        <v>37641</v>
      </c>
      <c r="I3320">
        <v>1.0664</v>
      </c>
      <c r="J3320">
        <v>1.0631999999999999</v>
      </c>
      <c r="K3320">
        <v>1.06925</v>
      </c>
      <c r="L3320">
        <v>1.0686500000000001</v>
      </c>
    </row>
    <row r="3321" spans="8:12" x14ac:dyDescent="0.25">
      <c r="H3321" s="3">
        <v>37640</v>
      </c>
      <c r="I3321">
        <v>1.0662</v>
      </c>
      <c r="J3321">
        <v>1.0649</v>
      </c>
      <c r="K3321">
        <v>1.0665</v>
      </c>
      <c r="L3321">
        <v>1.0654999999999999</v>
      </c>
    </row>
    <row r="3322" spans="8:12" x14ac:dyDescent="0.25">
      <c r="H3322" s="3">
        <v>37638</v>
      </c>
      <c r="I3322">
        <v>1.0617000000000001</v>
      </c>
      <c r="J3322">
        <v>1.0605</v>
      </c>
      <c r="K3322">
        <v>1.06775</v>
      </c>
      <c r="L3322">
        <v>1.06725</v>
      </c>
    </row>
    <row r="3323" spans="8:12" x14ac:dyDescent="0.25">
      <c r="H3323" s="3">
        <v>37637</v>
      </c>
      <c r="I3323">
        <v>1.05565</v>
      </c>
      <c r="J3323">
        <v>1.0545500000000001</v>
      </c>
      <c r="K3323">
        <v>1.0627500000000001</v>
      </c>
      <c r="L3323">
        <v>1.06175</v>
      </c>
    </row>
    <row r="3324" spans="8:12" x14ac:dyDescent="0.25">
      <c r="H3324" s="3">
        <v>37636</v>
      </c>
      <c r="I3324">
        <v>1.0567500000000001</v>
      </c>
      <c r="J3324">
        <v>1.0506</v>
      </c>
      <c r="K3324">
        <v>1.0590999999999999</v>
      </c>
      <c r="L3324">
        <v>1.0555000000000001</v>
      </c>
    </row>
    <row r="3325" spans="8:12" x14ac:dyDescent="0.25">
      <c r="H3325" s="3">
        <v>37635</v>
      </c>
      <c r="I3325">
        <v>1.0540499999999999</v>
      </c>
      <c r="J3325">
        <v>1.0536000000000001</v>
      </c>
      <c r="K3325">
        <v>1.0597000000000001</v>
      </c>
      <c r="L3325">
        <v>1.0563499999999999</v>
      </c>
    </row>
    <row r="3326" spans="8:12" x14ac:dyDescent="0.25">
      <c r="H3326" s="3">
        <v>37634</v>
      </c>
      <c r="I3326">
        <v>1.0579000000000001</v>
      </c>
      <c r="J3326">
        <v>1.0529999999999999</v>
      </c>
      <c r="K3326">
        <v>1.0583499999999999</v>
      </c>
      <c r="L3326">
        <v>1.0540499999999999</v>
      </c>
    </row>
    <row r="3327" spans="8:12" x14ac:dyDescent="0.25">
      <c r="H3327" s="3">
        <v>37633</v>
      </c>
      <c r="I3327">
        <v>1.0566</v>
      </c>
      <c r="J3327">
        <v>1.0564</v>
      </c>
      <c r="K3327">
        <v>1.0586</v>
      </c>
      <c r="L3327">
        <v>1.0579000000000001</v>
      </c>
    </row>
    <row r="3328" spans="8:12" x14ac:dyDescent="0.25">
      <c r="H3328" s="3">
        <v>37631</v>
      </c>
      <c r="I3328">
        <v>1.0487</v>
      </c>
      <c r="J3328">
        <v>1.04745</v>
      </c>
      <c r="K3328">
        <v>1.0584</v>
      </c>
      <c r="L3328">
        <v>1.0569500000000001</v>
      </c>
    </row>
    <row r="3329" spans="8:12" x14ac:dyDescent="0.25">
      <c r="H3329" s="3">
        <v>37630</v>
      </c>
      <c r="I3329">
        <v>1.04965</v>
      </c>
      <c r="J3329">
        <v>1.0462499999999999</v>
      </c>
      <c r="K3329">
        <v>1.0537000000000001</v>
      </c>
      <c r="L3329">
        <v>1.0483499999999999</v>
      </c>
    </row>
    <row r="3330" spans="8:12" x14ac:dyDescent="0.25">
      <c r="H3330" s="3">
        <v>37629</v>
      </c>
      <c r="I3330">
        <v>1.04135</v>
      </c>
      <c r="J3330">
        <v>1.0362499999999999</v>
      </c>
      <c r="K3330">
        <v>1.0530999999999999</v>
      </c>
      <c r="L3330">
        <v>1.04955</v>
      </c>
    </row>
    <row r="3331" spans="8:12" x14ac:dyDescent="0.25">
      <c r="H3331" s="3">
        <v>37628</v>
      </c>
      <c r="I3331">
        <v>1.044</v>
      </c>
      <c r="J3331">
        <v>1.0400499999999999</v>
      </c>
      <c r="K3331">
        <v>1.0454000000000001</v>
      </c>
      <c r="L3331">
        <v>1.0414000000000001</v>
      </c>
    </row>
    <row r="3332" spans="8:12" x14ac:dyDescent="0.25">
      <c r="H3332" s="3">
        <v>37627</v>
      </c>
      <c r="I3332">
        <v>1.0420499999999999</v>
      </c>
      <c r="J3332">
        <v>1.0418499999999999</v>
      </c>
      <c r="K3332">
        <v>1.0492999999999999</v>
      </c>
      <c r="L3332">
        <v>1.044</v>
      </c>
    </row>
    <row r="3333" spans="8:12" x14ac:dyDescent="0.25">
      <c r="H3333" s="3">
        <v>37626</v>
      </c>
      <c r="I3333">
        <v>1.0427500000000001</v>
      </c>
      <c r="J3333">
        <v>1.04145</v>
      </c>
      <c r="K3333">
        <v>1.04315</v>
      </c>
      <c r="L3333">
        <v>1.0425</v>
      </c>
    </row>
    <row r="3334" spans="8:12" x14ac:dyDescent="0.25">
      <c r="H3334" s="3">
        <v>37624</v>
      </c>
      <c r="I3334">
        <v>1.03555</v>
      </c>
      <c r="J3334">
        <v>1.0341499999999999</v>
      </c>
      <c r="K3334">
        <v>1.0435000000000001</v>
      </c>
      <c r="L3334">
        <v>1.0427500000000001</v>
      </c>
    </row>
    <row r="3335" spans="8:12" x14ac:dyDescent="0.25">
      <c r="H3335" s="3">
        <v>37623</v>
      </c>
      <c r="I3335">
        <v>1.04725</v>
      </c>
      <c r="J3335">
        <v>1.03345</v>
      </c>
      <c r="K3335">
        <v>1.04965</v>
      </c>
      <c r="L3335">
        <v>1.0356000000000001</v>
      </c>
    </row>
    <row r="3336" spans="8:12" x14ac:dyDescent="0.25">
      <c r="H3336" s="3">
        <v>37622</v>
      </c>
      <c r="I3336">
        <v>1.0488500000000001</v>
      </c>
      <c r="J3336">
        <v>1.0468999999999999</v>
      </c>
      <c r="K3336">
        <v>1.0501499999999999</v>
      </c>
      <c r="L3336">
        <v>1.0475000000000001</v>
      </c>
    </row>
    <row r="3337" spans="8:12" x14ac:dyDescent="0.25">
      <c r="H3337" s="3">
        <v>37621</v>
      </c>
      <c r="I3337">
        <v>1.04735</v>
      </c>
      <c r="J3337">
        <v>1.04555</v>
      </c>
      <c r="K3337">
        <v>1.0506</v>
      </c>
      <c r="L3337">
        <v>1.0488500000000001</v>
      </c>
    </row>
    <row r="3338" spans="8:12" x14ac:dyDescent="0.25">
      <c r="H3338" s="3">
        <v>37620</v>
      </c>
      <c r="I3338">
        <v>1.0422</v>
      </c>
      <c r="J3338">
        <v>1.0411999999999999</v>
      </c>
      <c r="K3338">
        <v>1.04935</v>
      </c>
      <c r="L3338">
        <v>1.04775</v>
      </c>
    </row>
    <row r="3339" spans="8:12" x14ac:dyDescent="0.25">
      <c r="H3339" s="3">
        <v>37619</v>
      </c>
      <c r="I3339">
        <v>1.0443499999999999</v>
      </c>
      <c r="J3339">
        <v>1.04105</v>
      </c>
      <c r="K3339">
        <v>1.0443499999999999</v>
      </c>
      <c r="L3339">
        <v>1.042</v>
      </c>
    </row>
    <row r="3340" spans="8:12" x14ac:dyDescent="0.25">
      <c r="H3340" s="3">
        <v>37618</v>
      </c>
      <c r="I3340">
        <v>1.0443499999999999</v>
      </c>
      <c r="J3340">
        <v>1.0443499999999999</v>
      </c>
      <c r="K3340">
        <v>1.0443499999999999</v>
      </c>
      <c r="L3340">
        <v>1.0443499999999999</v>
      </c>
    </row>
    <row r="3341" spans="8:12" x14ac:dyDescent="0.25">
      <c r="H3341" s="3">
        <v>37617</v>
      </c>
      <c r="I3341">
        <v>1.0367</v>
      </c>
      <c r="J3341">
        <v>1.0361</v>
      </c>
      <c r="K3341">
        <v>1.0446500000000001</v>
      </c>
      <c r="L3341">
        <v>1.0443499999999999</v>
      </c>
    </row>
    <row r="3342" spans="8:12" x14ac:dyDescent="0.25">
      <c r="H3342" s="3">
        <v>37616</v>
      </c>
      <c r="I3342">
        <v>1.0321</v>
      </c>
      <c r="J3342">
        <v>1.0318499999999999</v>
      </c>
      <c r="K3342">
        <v>1.0380499999999999</v>
      </c>
      <c r="L3342">
        <v>1.0370999999999999</v>
      </c>
    </row>
    <row r="3343" spans="8:12" x14ac:dyDescent="0.25">
      <c r="H3343" s="3">
        <v>37615</v>
      </c>
      <c r="I3343">
        <v>1.0304</v>
      </c>
      <c r="J3343">
        <v>1.0281499999999999</v>
      </c>
      <c r="K3343">
        <v>1.0327500000000001</v>
      </c>
      <c r="L3343">
        <v>1.0322</v>
      </c>
    </row>
    <row r="3344" spans="8:12" x14ac:dyDescent="0.25">
      <c r="H3344" s="3">
        <v>37614</v>
      </c>
      <c r="I3344">
        <v>1.0261499999999999</v>
      </c>
      <c r="J3344">
        <v>1.02545</v>
      </c>
      <c r="K3344">
        <v>1.0324500000000001</v>
      </c>
      <c r="L3344">
        <v>1.0304500000000001</v>
      </c>
    </row>
    <row r="3345" spans="8:12" x14ac:dyDescent="0.25">
      <c r="H3345" s="3">
        <v>37613</v>
      </c>
      <c r="I3345">
        <v>1.0265500000000001</v>
      </c>
      <c r="J3345">
        <v>1.0218499999999999</v>
      </c>
      <c r="K3345">
        <v>1.0317000000000001</v>
      </c>
      <c r="L3345">
        <v>1.0259499999999999</v>
      </c>
    </row>
    <row r="3346" spans="8:12" x14ac:dyDescent="0.25">
      <c r="H3346" s="3">
        <v>37612</v>
      </c>
      <c r="I3346">
        <v>1.02735</v>
      </c>
      <c r="J3346">
        <v>1.0262</v>
      </c>
      <c r="K3346">
        <v>1.0278499999999999</v>
      </c>
      <c r="L3346">
        <v>1.0266</v>
      </c>
    </row>
    <row r="3347" spans="8:12" x14ac:dyDescent="0.25">
      <c r="H3347" s="3">
        <v>37611</v>
      </c>
      <c r="I3347">
        <v>1.02735</v>
      </c>
      <c r="J3347">
        <v>1.02735</v>
      </c>
      <c r="K3347">
        <v>1.02735</v>
      </c>
      <c r="L3347">
        <v>1.02735</v>
      </c>
    </row>
    <row r="3348" spans="8:12" x14ac:dyDescent="0.25">
      <c r="H3348" s="3">
        <v>37610</v>
      </c>
      <c r="I3348">
        <v>1.0266999999999999</v>
      </c>
      <c r="J3348">
        <v>1.0242500000000001</v>
      </c>
      <c r="K3348">
        <v>1.0277000000000001</v>
      </c>
      <c r="L3348">
        <v>1.02735</v>
      </c>
    </row>
    <row r="3349" spans="8:12" x14ac:dyDescent="0.25">
      <c r="H3349" s="3">
        <v>37609</v>
      </c>
      <c r="I3349">
        <v>1.0285</v>
      </c>
      <c r="J3349">
        <v>1.02095</v>
      </c>
      <c r="K3349">
        <v>1.0286999999999999</v>
      </c>
      <c r="L3349">
        <v>1.0266</v>
      </c>
    </row>
    <row r="3350" spans="8:12" x14ac:dyDescent="0.25">
      <c r="H3350" s="3">
        <v>37608</v>
      </c>
      <c r="I3350">
        <v>1.0266</v>
      </c>
      <c r="J3350">
        <v>1.02285</v>
      </c>
      <c r="K3350">
        <v>1.0289999999999999</v>
      </c>
      <c r="L3350">
        <v>1.0282</v>
      </c>
    </row>
    <row r="3351" spans="8:12" x14ac:dyDescent="0.25">
      <c r="H3351" s="3">
        <v>37607</v>
      </c>
      <c r="I3351">
        <v>1.0212000000000001</v>
      </c>
      <c r="J3351">
        <v>1.02105</v>
      </c>
      <c r="K3351">
        <v>1.03345</v>
      </c>
      <c r="L3351">
        <v>1.0263500000000001</v>
      </c>
    </row>
    <row r="3352" spans="8:12" x14ac:dyDescent="0.25">
      <c r="H3352" s="3">
        <v>37606</v>
      </c>
      <c r="I3352">
        <v>1.02335</v>
      </c>
      <c r="J3352">
        <v>1.01945</v>
      </c>
      <c r="K3352">
        <v>1.02505</v>
      </c>
      <c r="L3352">
        <v>1.0212000000000001</v>
      </c>
    </row>
    <row r="3353" spans="8:12" x14ac:dyDescent="0.25">
      <c r="H3353" s="3">
        <v>37605</v>
      </c>
      <c r="I3353">
        <v>1.0241499999999999</v>
      </c>
      <c r="J3353">
        <v>1.02285</v>
      </c>
      <c r="K3353">
        <v>1.0241499999999999</v>
      </c>
      <c r="L3353">
        <v>1.0234000000000001</v>
      </c>
    </row>
    <row r="3354" spans="8:12" x14ac:dyDescent="0.25">
      <c r="H3354" s="3">
        <v>37604</v>
      </c>
      <c r="I3354">
        <v>1.0241499999999999</v>
      </c>
      <c r="J3354">
        <v>1.0241499999999999</v>
      </c>
      <c r="K3354">
        <v>1.0241499999999999</v>
      </c>
      <c r="L3354">
        <v>1.0241499999999999</v>
      </c>
    </row>
    <row r="3355" spans="8:12" x14ac:dyDescent="0.25">
      <c r="H3355" s="3">
        <v>37603</v>
      </c>
      <c r="I3355">
        <v>1.0185999999999999</v>
      </c>
      <c r="J3355">
        <v>1.0173000000000001</v>
      </c>
      <c r="K3355">
        <v>1.0257499999999999</v>
      </c>
      <c r="L3355">
        <v>1.0241499999999999</v>
      </c>
    </row>
    <row r="3356" spans="8:12" x14ac:dyDescent="0.25">
      <c r="H3356" s="3">
        <v>37602</v>
      </c>
      <c r="I3356">
        <v>1.0083</v>
      </c>
      <c r="J3356">
        <v>1.0075499999999999</v>
      </c>
      <c r="K3356">
        <v>1.0195000000000001</v>
      </c>
      <c r="L3356">
        <v>1.0184</v>
      </c>
    </row>
    <row r="3357" spans="8:12" x14ac:dyDescent="0.25">
      <c r="H3357" s="3">
        <v>37601</v>
      </c>
      <c r="I3357">
        <v>1.00745</v>
      </c>
      <c r="J3357">
        <v>1.0061</v>
      </c>
      <c r="K3357">
        <v>1.0101</v>
      </c>
      <c r="L3357">
        <v>1.0083</v>
      </c>
    </row>
    <row r="3358" spans="8:12" x14ac:dyDescent="0.25">
      <c r="H3358" s="3">
        <v>37600</v>
      </c>
      <c r="I3358">
        <v>1.01085</v>
      </c>
      <c r="J3358">
        <v>1.00735</v>
      </c>
      <c r="K3358">
        <v>1.0141500000000001</v>
      </c>
      <c r="L3358">
        <v>1.0076000000000001</v>
      </c>
    </row>
    <row r="3359" spans="8:12" x14ac:dyDescent="0.25">
      <c r="H3359" s="3">
        <v>37599</v>
      </c>
      <c r="I3359">
        <v>1.0101500000000001</v>
      </c>
      <c r="J3359">
        <v>1.0069999999999999</v>
      </c>
      <c r="K3359">
        <v>1.0122</v>
      </c>
      <c r="L3359">
        <v>1.0107999999999999</v>
      </c>
    </row>
    <row r="3360" spans="8:12" x14ac:dyDescent="0.25">
      <c r="H3360" s="3">
        <v>37598</v>
      </c>
      <c r="I3360">
        <v>1.0096499999999999</v>
      </c>
      <c r="J3360">
        <v>1.00895</v>
      </c>
      <c r="K3360">
        <v>1.0120499999999999</v>
      </c>
      <c r="L3360">
        <v>1.0101500000000001</v>
      </c>
    </row>
    <row r="3361" spans="8:12" x14ac:dyDescent="0.25">
      <c r="H3361" s="3">
        <v>37597</v>
      </c>
      <c r="I3361">
        <v>1.0096499999999999</v>
      </c>
      <c r="J3361">
        <v>1.0096499999999999</v>
      </c>
      <c r="K3361">
        <v>1.0096499999999999</v>
      </c>
      <c r="L3361">
        <v>1.0096499999999999</v>
      </c>
    </row>
    <row r="3362" spans="8:12" x14ac:dyDescent="0.25">
      <c r="H3362" s="3">
        <v>37596</v>
      </c>
      <c r="I3362">
        <v>1.0006999999999999</v>
      </c>
      <c r="J3362">
        <v>1.0002</v>
      </c>
      <c r="K3362">
        <v>1.01135</v>
      </c>
      <c r="L3362">
        <v>1.0096499999999999</v>
      </c>
    </row>
    <row r="3363" spans="8:12" x14ac:dyDescent="0.25">
      <c r="H3363" s="3">
        <v>37595</v>
      </c>
      <c r="I3363">
        <v>1.0018</v>
      </c>
      <c r="J3363">
        <v>0.99729999999999996</v>
      </c>
      <c r="K3363">
        <v>1.0018499999999999</v>
      </c>
      <c r="L3363">
        <v>1.0003500000000001</v>
      </c>
    </row>
    <row r="3364" spans="8:12" x14ac:dyDescent="0.25">
      <c r="H3364" s="3">
        <v>37594</v>
      </c>
      <c r="I3364">
        <v>0.99695</v>
      </c>
      <c r="J3364">
        <v>0.99644999999999995</v>
      </c>
      <c r="K3364">
        <v>1.00305</v>
      </c>
      <c r="L3364">
        <v>1.0015499999999999</v>
      </c>
    </row>
    <row r="3365" spans="8:12" x14ac:dyDescent="0.25">
      <c r="H3365" s="3">
        <v>37593</v>
      </c>
      <c r="I3365">
        <v>0.99665000000000004</v>
      </c>
      <c r="J3365">
        <v>0.99514999999999998</v>
      </c>
      <c r="K3365">
        <v>1.0001</v>
      </c>
      <c r="L3365">
        <v>0.99675000000000002</v>
      </c>
    </row>
    <row r="3366" spans="8:12" x14ac:dyDescent="0.25">
      <c r="H3366" s="3">
        <v>37592</v>
      </c>
      <c r="I3366">
        <v>0.99390000000000001</v>
      </c>
      <c r="J3366">
        <v>0.98624999999999996</v>
      </c>
      <c r="K3366">
        <v>0.99824999999999997</v>
      </c>
      <c r="L3366">
        <v>0.99670000000000003</v>
      </c>
    </row>
    <row r="3367" spans="8:12" x14ac:dyDescent="0.25">
      <c r="H3367" s="3">
        <v>37591</v>
      </c>
      <c r="I3367">
        <v>0.99350000000000005</v>
      </c>
      <c r="J3367">
        <v>0.99270000000000003</v>
      </c>
      <c r="K3367">
        <v>0.99495</v>
      </c>
      <c r="L3367">
        <v>0.99380000000000002</v>
      </c>
    </row>
    <row r="3368" spans="8:12" x14ac:dyDescent="0.25">
      <c r="H3368" s="3">
        <v>37590</v>
      </c>
      <c r="I3368">
        <v>0.99350000000000005</v>
      </c>
      <c r="J3368">
        <v>0.99350000000000005</v>
      </c>
      <c r="K3368">
        <v>0.99350000000000005</v>
      </c>
      <c r="L3368">
        <v>0.99350000000000005</v>
      </c>
    </row>
    <row r="3369" spans="8:12" x14ac:dyDescent="0.25">
      <c r="H3369" s="3">
        <v>37589</v>
      </c>
      <c r="I3369">
        <v>0.99314999999999998</v>
      </c>
      <c r="J3369">
        <v>0.99204999999999999</v>
      </c>
      <c r="K3369">
        <v>0.99539999999999995</v>
      </c>
      <c r="L3369">
        <v>0.99350000000000005</v>
      </c>
    </row>
    <row r="3370" spans="8:12" x14ac:dyDescent="0.25">
      <c r="H3370" s="3">
        <v>37588</v>
      </c>
      <c r="I3370">
        <v>0.99055000000000004</v>
      </c>
      <c r="J3370">
        <v>0.98924999999999996</v>
      </c>
      <c r="K3370">
        <v>0.99575000000000002</v>
      </c>
      <c r="L3370">
        <v>0.99309999999999998</v>
      </c>
    </row>
    <row r="3371" spans="8:12" x14ac:dyDescent="0.25">
      <c r="H3371" s="3">
        <v>37587</v>
      </c>
      <c r="I3371">
        <v>0.99390000000000001</v>
      </c>
      <c r="J3371">
        <v>0.98794999999999999</v>
      </c>
      <c r="K3371">
        <v>0.99429999999999996</v>
      </c>
      <c r="L3371">
        <v>0.99060000000000004</v>
      </c>
    </row>
    <row r="3372" spans="8:12" x14ac:dyDescent="0.25">
      <c r="H3372" s="3">
        <v>37586</v>
      </c>
      <c r="I3372">
        <v>0.99170000000000003</v>
      </c>
      <c r="J3372">
        <v>0.98980000000000001</v>
      </c>
      <c r="K3372">
        <v>0.99429999999999996</v>
      </c>
      <c r="L3372">
        <v>0.99390000000000001</v>
      </c>
    </row>
    <row r="3373" spans="8:12" x14ac:dyDescent="0.25">
      <c r="H3373" s="3">
        <v>37585</v>
      </c>
      <c r="I3373">
        <v>0.99655000000000005</v>
      </c>
      <c r="J3373">
        <v>0.98950000000000005</v>
      </c>
      <c r="K3373">
        <v>0.99695</v>
      </c>
      <c r="L3373">
        <v>0.99170000000000003</v>
      </c>
    </row>
    <row r="3374" spans="8:12" x14ac:dyDescent="0.25">
      <c r="H3374" s="3">
        <v>37584</v>
      </c>
      <c r="I3374">
        <v>0.99695</v>
      </c>
      <c r="J3374">
        <v>0.99539999999999995</v>
      </c>
      <c r="K3374">
        <v>0.99704999999999999</v>
      </c>
      <c r="L3374">
        <v>0.99660000000000004</v>
      </c>
    </row>
    <row r="3375" spans="8:12" x14ac:dyDescent="0.25">
      <c r="H3375" s="3">
        <v>37583</v>
      </c>
      <c r="I3375">
        <v>0.99695</v>
      </c>
      <c r="J3375">
        <v>0.99695</v>
      </c>
      <c r="K3375">
        <v>0.99695</v>
      </c>
      <c r="L3375">
        <v>0.99695</v>
      </c>
    </row>
    <row r="3376" spans="8:12" x14ac:dyDescent="0.25">
      <c r="H3376" s="3">
        <v>37582</v>
      </c>
      <c r="I3376">
        <v>1.0022</v>
      </c>
      <c r="J3376">
        <v>0.99624999999999997</v>
      </c>
      <c r="K3376">
        <v>1.0035499999999999</v>
      </c>
      <c r="L3376">
        <v>0.99695</v>
      </c>
    </row>
    <row r="3377" spans="8:12" x14ac:dyDescent="0.25">
      <c r="H3377" s="3">
        <v>37581</v>
      </c>
      <c r="I3377">
        <v>1.00115</v>
      </c>
      <c r="J3377">
        <v>0.99780000000000002</v>
      </c>
      <c r="K3377">
        <v>1.0040500000000001</v>
      </c>
      <c r="L3377">
        <v>1.0024999999999999</v>
      </c>
    </row>
    <row r="3378" spans="8:12" x14ac:dyDescent="0.25">
      <c r="H3378" s="3">
        <v>37580</v>
      </c>
      <c r="I3378">
        <v>1.0037</v>
      </c>
      <c r="J3378">
        <v>0.99924999999999997</v>
      </c>
      <c r="K3378">
        <v>1.0045999999999999</v>
      </c>
      <c r="L3378">
        <v>1.0009999999999999</v>
      </c>
    </row>
    <row r="3379" spans="8:12" x14ac:dyDescent="0.25">
      <c r="H3379" s="3">
        <v>37579</v>
      </c>
      <c r="I3379">
        <v>1.0096499999999999</v>
      </c>
      <c r="J3379">
        <v>1.0013000000000001</v>
      </c>
      <c r="K3379">
        <v>1.0141</v>
      </c>
      <c r="L3379">
        <v>1.0035000000000001</v>
      </c>
    </row>
    <row r="3380" spans="8:12" x14ac:dyDescent="0.25">
      <c r="H3380" s="3">
        <v>37578</v>
      </c>
      <c r="I3380">
        <v>1.0102500000000001</v>
      </c>
      <c r="J3380">
        <v>1.0063500000000001</v>
      </c>
      <c r="K3380">
        <v>1.0122500000000001</v>
      </c>
      <c r="L3380">
        <v>1.0095499999999999</v>
      </c>
    </row>
    <row r="3381" spans="8:12" x14ac:dyDescent="0.25">
      <c r="H3381" s="3">
        <v>37577</v>
      </c>
      <c r="I3381">
        <v>1.0101</v>
      </c>
      <c r="J3381">
        <v>1.0086999999999999</v>
      </c>
      <c r="K3381">
        <v>1.0103</v>
      </c>
      <c r="L3381">
        <v>1.0101500000000001</v>
      </c>
    </row>
    <row r="3382" spans="8:12" x14ac:dyDescent="0.25">
      <c r="H3382" s="3">
        <v>37576</v>
      </c>
      <c r="I3382">
        <v>1.0101</v>
      </c>
      <c r="J3382">
        <v>1.0101</v>
      </c>
      <c r="K3382">
        <v>1.0101</v>
      </c>
      <c r="L3382">
        <v>1.0101</v>
      </c>
    </row>
    <row r="3383" spans="8:12" x14ac:dyDescent="0.25">
      <c r="H3383" s="3">
        <v>37575</v>
      </c>
      <c r="I3383">
        <v>1.0042500000000001</v>
      </c>
      <c r="J3383">
        <v>1.00145</v>
      </c>
      <c r="K3383">
        <v>1.0102500000000001</v>
      </c>
      <c r="L3383">
        <v>1.0101</v>
      </c>
    </row>
    <row r="3384" spans="8:12" x14ac:dyDescent="0.25">
      <c r="H3384" s="3">
        <v>37574</v>
      </c>
      <c r="I3384">
        <v>1.0084500000000001</v>
      </c>
      <c r="J3384">
        <v>1.0031000000000001</v>
      </c>
      <c r="K3384">
        <v>1.0099499999999999</v>
      </c>
      <c r="L3384">
        <v>1.0039499999999999</v>
      </c>
    </row>
    <row r="3385" spans="8:12" x14ac:dyDescent="0.25">
      <c r="H3385" s="3">
        <v>37573</v>
      </c>
      <c r="I3385">
        <v>1.0126500000000001</v>
      </c>
      <c r="J3385">
        <v>1.0046999999999999</v>
      </c>
      <c r="K3385">
        <v>1.0126500000000001</v>
      </c>
      <c r="L3385">
        <v>1.0084</v>
      </c>
    </row>
    <row r="3386" spans="8:12" x14ac:dyDescent="0.25">
      <c r="H3386" s="3">
        <v>37572</v>
      </c>
      <c r="I3386">
        <v>1.0101500000000001</v>
      </c>
      <c r="J3386">
        <v>1.00745</v>
      </c>
      <c r="K3386">
        <v>1.01345</v>
      </c>
      <c r="L3386">
        <v>1.0122500000000001</v>
      </c>
    </row>
    <row r="3387" spans="8:12" x14ac:dyDescent="0.25">
      <c r="H3387" s="3">
        <v>37571</v>
      </c>
      <c r="I3387">
        <v>1.0126500000000001</v>
      </c>
      <c r="J3387">
        <v>1.00925</v>
      </c>
      <c r="K3387">
        <v>1.0169999999999999</v>
      </c>
      <c r="L3387">
        <v>1.0101500000000001</v>
      </c>
    </row>
    <row r="3388" spans="8:12" x14ac:dyDescent="0.25">
      <c r="H3388" s="3">
        <v>37570</v>
      </c>
      <c r="I3388">
        <v>1.0139</v>
      </c>
      <c r="J3388">
        <v>1.0119499999999999</v>
      </c>
      <c r="K3388">
        <v>1.0139</v>
      </c>
      <c r="L3388">
        <v>1.0126999999999999</v>
      </c>
    </row>
    <row r="3389" spans="8:12" x14ac:dyDescent="0.25">
      <c r="H3389" s="3">
        <v>37569</v>
      </c>
      <c r="I3389">
        <v>1.0139</v>
      </c>
      <c r="J3389">
        <v>1.0139</v>
      </c>
      <c r="K3389">
        <v>1.0139</v>
      </c>
      <c r="L3389">
        <v>1.0139</v>
      </c>
    </row>
    <row r="3390" spans="8:12" x14ac:dyDescent="0.25">
      <c r="H3390" s="3">
        <v>37568</v>
      </c>
      <c r="I3390">
        <v>1.0085</v>
      </c>
      <c r="J3390">
        <v>1.0075000000000001</v>
      </c>
      <c r="K3390">
        <v>1.0147999999999999</v>
      </c>
      <c r="L3390">
        <v>1.0139</v>
      </c>
    </row>
    <row r="3391" spans="8:12" x14ac:dyDescent="0.25">
      <c r="H3391" s="3">
        <v>37567</v>
      </c>
      <c r="I3391">
        <v>1.0052000000000001</v>
      </c>
      <c r="J3391">
        <v>0.99955000000000005</v>
      </c>
      <c r="K3391">
        <v>1.0099</v>
      </c>
      <c r="L3391">
        <v>1.00865</v>
      </c>
    </row>
    <row r="3392" spans="8:12" x14ac:dyDescent="0.25">
      <c r="H3392" s="3">
        <v>37566</v>
      </c>
      <c r="I3392">
        <v>0.99855000000000005</v>
      </c>
      <c r="J3392">
        <v>0.99419999999999997</v>
      </c>
      <c r="K3392">
        <v>1.0059</v>
      </c>
      <c r="L3392">
        <v>1.0056499999999999</v>
      </c>
    </row>
    <row r="3393" spans="8:12" x14ac:dyDescent="0.25">
      <c r="H3393" s="3">
        <v>37565</v>
      </c>
      <c r="I3393">
        <v>0.99739999999999995</v>
      </c>
      <c r="J3393">
        <v>0.99719999999999998</v>
      </c>
      <c r="K3393">
        <v>1.0039</v>
      </c>
      <c r="L3393">
        <v>0.99895</v>
      </c>
    </row>
    <row r="3394" spans="8:12" x14ac:dyDescent="0.25">
      <c r="H3394" s="3">
        <v>37564</v>
      </c>
      <c r="I3394">
        <v>0.99704999999999999</v>
      </c>
      <c r="J3394">
        <v>0.99319999999999997</v>
      </c>
      <c r="K3394">
        <v>0.99870000000000003</v>
      </c>
      <c r="L3394">
        <v>0.99734999999999996</v>
      </c>
    </row>
    <row r="3395" spans="8:12" x14ac:dyDescent="0.25">
      <c r="H3395" s="3">
        <v>37563</v>
      </c>
      <c r="I3395">
        <v>0.99665000000000004</v>
      </c>
      <c r="J3395">
        <v>0.99609999999999999</v>
      </c>
      <c r="K3395">
        <v>0.99765000000000004</v>
      </c>
      <c r="L3395">
        <v>0.99724999999999997</v>
      </c>
    </row>
    <row r="3396" spans="8:12" x14ac:dyDescent="0.25">
      <c r="H3396" s="3">
        <v>37562</v>
      </c>
      <c r="I3396">
        <v>0.99665000000000004</v>
      </c>
      <c r="J3396">
        <v>0.99665000000000004</v>
      </c>
      <c r="K3396">
        <v>0.99665000000000004</v>
      </c>
      <c r="L3396">
        <v>0.99665000000000004</v>
      </c>
    </row>
    <row r="3397" spans="8:12" x14ac:dyDescent="0.25">
      <c r="H3397" s="3">
        <v>37561</v>
      </c>
      <c r="I3397">
        <v>0.99075000000000002</v>
      </c>
      <c r="J3397">
        <v>0.98895</v>
      </c>
      <c r="K3397">
        <v>1.0002</v>
      </c>
      <c r="L3397">
        <v>0.99665000000000004</v>
      </c>
    </row>
    <row r="3398" spans="8:12" x14ac:dyDescent="0.25">
      <c r="H3398" s="3">
        <v>37560</v>
      </c>
      <c r="I3398">
        <v>0.98404999999999998</v>
      </c>
      <c r="J3398">
        <v>0.98360000000000003</v>
      </c>
      <c r="K3398">
        <v>0.99119999999999997</v>
      </c>
      <c r="L3398">
        <v>0.99095</v>
      </c>
    </row>
    <row r="3399" spans="8:12" x14ac:dyDescent="0.25">
      <c r="H3399" s="3">
        <v>37559</v>
      </c>
      <c r="I3399">
        <v>0.98270000000000002</v>
      </c>
      <c r="J3399">
        <v>0.98155000000000003</v>
      </c>
      <c r="K3399">
        <v>0.98514999999999997</v>
      </c>
      <c r="L3399">
        <v>0.98440000000000005</v>
      </c>
    </row>
    <row r="3400" spans="8:12" x14ac:dyDescent="0.25">
      <c r="H3400" s="3">
        <v>37558</v>
      </c>
      <c r="I3400">
        <v>0.98470000000000002</v>
      </c>
      <c r="J3400">
        <v>0.98085</v>
      </c>
      <c r="K3400">
        <v>0.98645000000000005</v>
      </c>
      <c r="L3400">
        <v>0.98294999999999999</v>
      </c>
    </row>
    <row r="3401" spans="8:12" x14ac:dyDescent="0.25">
      <c r="H3401" s="3">
        <v>37557</v>
      </c>
      <c r="I3401">
        <v>0.97565000000000002</v>
      </c>
      <c r="J3401">
        <v>0.97360000000000002</v>
      </c>
      <c r="K3401">
        <v>0.98509999999999998</v>
      </c>
      <c r="L3401">
        <v>0.98480000000000001</v>
      </c>
    </row>
    <row r="3402" spans="8:12" x14ac:dyDescent="0.25">
      <c r="H3402" s="3">
        <v>37556</v>
      </c>
      <c r="I3402">
        <v>0.97565000000000002</v>
      </c>
      <c r="J3402">
        <v>0.97565000000000002</v>
      </c>
      <c r="K3402">
        <v>0.97565000000000002</v>
      </c>
      <c r="L3402">
        <v>0.97565000000000002</v>
      </c>
    </row>
    <row r="3403" spans="8:12" x14ac:dyDescent="0.25">
      <c r="H3403" s="3">
        <v>37555</v>
      </c>
      <c r="I3403">
        <v>0.97565000000000002</v>
      </c>
      <c r="J3403">
        <v>0.97565000000000002</v>
      </c>
      <c r="K3403">
        <v>0.97565000000000002</v>
      </c>
      <c r="L3403">
        <v>0.97565000000000002</v>
      </c>
    </row>
    <row r="3404" spans="8:12" x14ac:dyDescent="0.25">
      <c r="H3404" s="3">
        <v>37554</v>
      </c>
      <c r="I3404">
        <v>0.97819999999999996</v>
      </c>
      <c r="J3404">
        <v>0.97565000000000002</v>
      </c>
      <c r="K3404">
        <v>0.97955000000000003</v>
      </c>
      <c r="L3404">
        <v>0.97565000000000002</v>
      </c>
    </row>
    <row r="3405" spans="8:12" x14ac:dyDescent="0.25">
      <c r="H3405" s="3">
        <v>37553</v>
      </c>
      <c r="I3405">
        <v>0.97450000000000003</v>
      </c>
      <c r="J3405">
        <v>0.97255000000000003</v>
      </c>
      <c r="K3405">
        <v>0.97865000000000002</v>
      </c>
      <c r="L3405">
        <v>0.97789999999999999</v>
      </c>
    </row>
    <row r="3406" spans="8:12" x14ac:dyDescent="0.25">
      <c r="H3406" s="3">
        <v>37552</v>
      </c>
      <c r="I3406">
        <v>0.97655000000000003</v>
      </c>
      <c r="J3406">
        <v>0.97409999999999997</v>
      </c>
      <c r="K3406">
        <v>0.97965000000000002</v>
      </c>
      <c r="L3406">
        <v>0.97424999999999995</v>
      </c>
    </row>
    <row r="3407" spans="8:12" x14ac:dyDescent="0.25">
      <c r="H3407" s="3">
        <v>37551</v>
      </c>
      <c r="I3407">
        <v>0.97419999999999995</v>
      </c>
      <c r="J3407">
        <v>0.97214999999999996</v>
      </c>
      <c r="K3407">
        <v>0.97989999999999999</v>
      </c>
      <c r="L3407">
        <v>0.97675000000000001</v>
      </c>
    </row>
    <row r="3408" spans="8:12" x14ac:dyDescent="0.25">
      <c r="H3408" s="3">
        <v>37550</v>
      </c>
      <c r="I3408">
        <v>0.97130000000000005</v>
      </c>
      <c r="J3408">
        <v>0.96884999999999999</v>
      </c>
      <c r="K3408">
        <v>0.97619999999999996</v>
      </c>
      <c r="L3408">
        <v>0.97445000000000004</v>
      </c>
    </row>
    <row r="3409" spans="8:12" x14ac:dyDescent="0.25">
      <c r="H3409" s="3">
        <v>37549</v>
      </c>
      <c r="I3409">
        <v>0.97204999999999997</v>
      </c>
      <c r="J3409">
        <v>0.97109999999999996</v>
      </c>
      <c r="K3409">
        <v>0.97275</v>
      </c>
      <c r="L3409">
        <v>0.97119999999999995</v>
      </c>
    </row>
    <row r="3410" spans="8:12" x14ac:dyDescent="0.25">
      <c r="H3410" s="3">
        <v>37548</v>
      </c>
      <c r="I3410">
        <v>0.97204999999999997</v>
      </c>
      <c r="J3410">
        <v>0.97204999999999997</v>
      </c>
      <c r="K3410">
        <v>0.97204999999999997</v>
      </c>
      <c r="L3410">
        <v>0.97204999999999997</v>
      </c>
    </row>
    <row r="3411" spans="8:12" x14ac:dyDescent="0.25">
      <c r="H3411" s="3">
        <v>37547</v>
      </c>
      <c r="I3411">
        <v>0.97124999999999995</v>
      </c>
      <c r="J3411">
        <v>0.97014999999999996</v>
      </c>
      <c r="K3411">
        <v>0.97409999999999997</v>
      </c>
      <c r="L3411">
        <v>0.97204999999999997</v>
      </c>
    </row>
    <row r="3412" spans="8:12" x14ac:dyDescent="0.25">
      <c r="H3412" s="3">
        <v>37546</v>
      </c>
      <c r="I3412">
        <v>0.98055000000000003</v>
      </c>
      <c r="J3412">
        <v>0.96984999999999999</v>
      </c>
      <c r="K3412">
        <v>0.98089999999999999</v>
      </c>
      <c r="L3412">
        <v>0.97114999999999996</v>
      </c>
    </row>
    <row r="3413" spans="8:12" x14ac:dyDescent="0.25">
      <c r="H3413" s="3">
        <v>37545</v>
      </c>
      <c r="I3413">
        <v>0.98104999999999998</v>
      </c>
      <c r="J3413">
        <v>0.98</v>
      </c>
      <c r="K3413">
        <v>0.98350000000000004</v>
      </c>
      <c r="L3413">
        <v>0.98075000000000001</v>
      </c>
    </row>
    <row r="3414" spans="8:12" x14ac:dyDescent="0.25">
      <c r="H3414" s="3">
        <v>37544</v>
      </c>
      <c r="I3414">
        <v>0.98685</v>
      </c>
      <c r="J3414">
        <v>0.97919999999999996</v>
      </c>
      <c r="K3414">
        <v>0.98885000000000001</v>
      </c>
      <c r="L3414">
        <v>0.98114999999999997</v>
      </c>
    </row>
    <row r="3415" spans="8:12" x14ac:dyDescent="0.25">
      <c r="H3415" s="3">
        <v>37543</v>
      </c>
      <c r="I3415">
        <v>0.98785000000000001</v>
      </c>
      <c r="J3415">
        <v>0.98565000000000003</v>
      </c>
      <c r="K3415">
        <v>0.98904999999999998</v>
      </c>
      <c r="L3415">
        <v>0.98685</v>
      </c>
    </row>
    <row r="3416" spans="8:12" x14ac:dyDescent="0.25">
      <c r="H3416" s="3">
        <v>37542</v>
      </c>
      <c r="I3416">
        <v>0.98755000000000004</v>
      </c>
      <c r="J3416">
        <v>0.98714999999999997</v>
      </c>
      <c r="K3416">
        <v>0.98814999999999997</v>
      </c>
      <c r="L3416">
        <v>0.98785000000000001</v>
      </c>
    </row>
    <row r="3417" spans="8:12" x14ac:dyDescent="0.25">
      <c r="H3417" s="3">
        <v>37541</v>
      </c>
      <c r="I3417">
        <v>0.98755000000000004</v>
      </c>
      <c r="J3417">
        <v>0.98755000000000004</v>
      </c>
      <c r="K3417">
        <v>0.98755000000000004</v>
      </c>
      <c r="L3417">
        <v>0.98755000000000004</v>
      </c>
    </row>
    <row r="3418" spans="8:12" x14ac:dyDescent="0.25">
      <c r="H3418" s="3">
        <v>37540</v>
      </c>
      <c r="I3418">
        <v>0.98565000000000003</v>
      </c>
      <c r="J3418">
        <v>0.98360000000000003</v>
      </c>
      <c r="K3418">
        <v>0.98785000000000001</v>
      </c>
      <c r="L3418">
        <v>0.98755000000000004</v>
      </c>
    </row>
    <row r="3419" spans="8:12" x14ac:dyDescent="0.25">
      <c r="H3419" s="3">
        <v>37539</v>
      </c>
      <c r="I3419">
        <v>0.98995</v>
      </c>
      <c r="J3419">
        <v>0.98475000000000001</v>
      </c>
      <c r="K3419">
        <v>0.99239999999999995</v>
      </c>
      <c r="L3419">
        <v>0.98555000000000004</v>
      </c>
    </row>
    <row r="3420" spans="8:12" x14ac:dyDescent="0.25">
      <c r="H3420" s="3">
        <v>37538</v>
      </c>
      <c r="I3420">
        <v>0.97965000000000002</v>
      </c>
      <c r="J3420">
        <v>0.97804999999999997</v>
      </c>
      <c r="K3420">
        <v>0.99124999999999996</v>
      </c>
      <c r="L3420">
        <v>0.99</v>
      </c>
    </row>
    <row r="3421" spans="8:12" x14ac:dyDescent="0.25">
      <c r="H3421" s="3">
        <v>37537</v>
      </c>
      <c r="I3421">
        <v>0.98260000000000003</v>
      </c>
      <c r="J3421">
        <v>0.97655000000000003</v>
      </c>
      <c r="K3421">
        <v>0.98419999999999996</v>
      </c>
      <c r="L3421">
        <v>0.97970000000000002</v>
      </c>
    </row>
    <row r="3422" spans="8:12" x14ac:dyDescent="0.25">
      <c r="H3422" s="3">
        <v>37536</v>
      </c>
      <c r="I3422">
        <v>0.97935000000000005</v>
      </c>
      <c r="J3422">
        <v>0.97804999999999997</v>
      </c>
      <c r="K3422">
        <v>0.98380000000000001</v>
      </c>
      <c r="L3422">
        <v>0.98255000000000003</v>
      </c>
    </row>
    <row r="3423" spans="8:12" x14ac:dyDescent="0.25">
      <c r="H3423" s="3">
        <v>37535</v>
      </c>
      <c r="I3423">
        <v>0.97935000000000005</v>
      </c>
      <c r="J3423">
        <v>0.97855000000000003</v>
      </c>
      <c r="K3423">
        <v>0.97989999999999999</v>
      </c>
      <c r="L3423">
        <v>0.97950000000000004</v>
      </c>
    </row>
    <row r="3424" spans="8:12" x14ac:dyDescent="0.25">
      <c r="H3424" s="3">
        <v>37534</v>
      </c>
      <c r="I3424">
        <v>0.97935000000000005</v>
      </c>
      <c r="J3424">
        <v>0.97935000000000005</v>
      </c>
      <c r="K3424">
        <v>0.97935000000000005</v>
      </c>
      <c r="L3424">
        <v>0.97935000000000005</v>
      </c>
    </row>
    <row r="3425" spans="8:12" x14ac:dyDescent="0.25">
      <c r="H3425" s="3">
        <v>37533</v>
      </c>
      <c r="I3425">
        <v>0.98704999999999998</v>
      </c>
      <c r="J3425">
        <v>0.97845000000000004</v>
      </c>
      <c r="K3425">
        <v>0.98745000000000005</v>
      </c>
      <c r="L3425">
        <v>0.97935000000000005</v>
      </c>
    </row>
    <row r="3426" spans="8:12" x14ac:dyDescent="0.25">
      <c r="H3426" s="3">
        <v>37532</v>
      </c>
      <c r="I3426">
        <v>0.98640000000000005</v>
      </c>
      <c r="J3426">
        <v>0.9859</v>
      </c>
      <c r="K3426">
        <v>0.99080000000000001</v>
      </c>
      <c r="L3426">
        <v>0.98745000000000005</v>
      </c>
    </row>
    <row r="3427" spans="8:12" x14ac:dyDescent="0.25">
      <c r="H3427" s="3">
        <v>37531</v>
      </c>
      <c r="I3427">
        <v>0.98209999999999997</v>
      </c>
      <c r="J3427">
        <v>0.98094999999999999</v>
      </c>
      <c r="K3427">
        <v>0.98729999999999996</v>
      </c>
      <c r="L3427">
        <v>0.98655000000000004</v>
      </c>
    </row>
    <row r="3428" spans="8:12" x14ac:dyDescent="0.25">
      <c r="H3428" s="3">
        <v>37530</v>
      </c>
      <c r="I3428">
        <v>0.9869</v>
      </c>
      <c r="J3428">
        <v>0.98180000000000001</v>
      </c>
      <c r="K3428">
        <v>0.98919999999999997</v>
      </c>
      <c r="L3428">
        <v>0.98194999999999999</v>
      </c>
    </row>
    <row r="3429" spans="8:12" x14ac:dyDescent="0.25">
      <c r="H3429" s="3">
        <v>37529</v>
      </c>
      <c r="I3429">
        <v>0.98129999999999995</v>
      </c>
      <c r="J3429">
        <v>0.98080000000000001</v>
      </c>
      <c r="K3429">
        <v>0.98985000000000001</v>
      </c>
      <c r="L3429">
        <v>0.98670000000000002</v>
      </c>
    </row>
    <row r="3430" spans="8:12" x14ac:dyDescent="0.25">
      <c r="H3430" s="3">
        <v>37528</v>
      </c>
      <c r="I3430">
        <v>0.97924999999999995</v>
      </c>
      <c r="J3430">
        <v>0.97124999999999995</v>
      </c>
      <c r="K3430">
        <v>0.98175000000000001</v>
      </c>
      <c r="L3430">
        <v>0.98119999999999996</v>
      </c>
    </row>
    <row r="3431" spans="8:12" x14ac:dyDescent="0.25">
      <c r="H3431" s="3">
        <v>37527</v>
      </c>
      <c r="I3431">
        <v>0.97924999999999995</v>
      </c>
      <c r="J3431">
        <v>0.97924999999999995</v>
      </c>
      <c r="K3431">
        <v>0.97924999999999995</v>
      </c>
      <c r="L3431">
        <v>0.97924999999999995</v>
      </c>
    </row>
    <row r="3432" spans="8:12" x14ac:dyDescent="0.25">
      <c r="H3432" s="3">
        <v>37526</v>
      </c>
      <c r="I3432">
        <v>0.97714999999999996</v>
      </c>
      <c r="J3432">
        <v>0.97519999999999996</v>
      </c>
      <c r="K3432">
        <v>0.98119999999999996</v>
      </c>
      <c r="L3432">
        <v>0.97924999999999995</v>
      </c>
    </row>
    <row r="3433" spans="8:12" x14ac:dyDescent="0.25">
      <c r="H3433" s="3">
        <v>37525</v>
      </c>
      <c r="I3433">
        <v>0.97794999999999999</v>
      </c>
      <c r="J3433">
        <v>0.97309999999999997</v>
      </c>
      <c r="K3433">
        <v>0.98060000000000003</v>
      </c>
      <c r="L3433">
        <v>0.97724999999999995</v>
      </c>
    </row>
    <row r="3434" spans="8:12" x14ac:dyDescent="0.25">
      <c r="H3434" s="3">
        <v>37524</v>
      </c>
      <c r="I3434">
        <v>0.98219999999999996</v>
      </c>
      <c r="J3434">
        <v>0.97589999999999999</v>
      </c>
      <c r="K3434">
        <v>0.98509999999999998</v>
      </c>
      <c r="L3434">
        <v>0.9778</v>
      </c>
    </row>
    <row r="3435" spans="8:12" x14ac:dyDescent="0.25">
      <c r="H3435" s="3">
        <v>37523</v>
      </c>
      <c r="I3435">
        <v>0.97689999999999999</v>
      </c>
      <c r="J3435">
        <v>0.97594999999999998</v>
      </c>
      <c r="K3435">
        <v>0.98375000000000001</v>
      </c>
      <c r="L3435">
        <v>0.98219999999999996</v>
      </c>
    </row>
    <row r="3436" spans="8:12" x14ac:dyDescent="0.25">
      <c r="H3436" s="3">
        <v>37522</v>
      </c>
      <c r="I3436">
        <v>0.98035000000000005</v>
      </c>
      <c r="J3436">
        <v>0.97524999999999995</v>
      </c>
      <c r="K3436">
        <v>0.98570000000000002</v>
      </c>
      <c r="L3436">
        <v>0.97675000000000001</v>
      </c>
    </row>
    <row r="3437" spans="8:12" x14ac:dyDescent="0.25">
      <c r="H3437" s="3">
        <v>37521</v>
      </c>
      <c r="I3437">
        <v>0.98234999999999995</v>
      </c>
      <c r="J3437">
        <v>0.97924999999999995</v>
      </c>
      <c r="K3437">
        <v>0.98304999999999998</v>
      </c>
      <c r="L3437">
        <v>0.98035000000000005</v>
      </c>
    </row>
    <row r="3438" spans="8:12" x14ac:dyDescent="0.25">
      <c r="H3438" s="3">
        <v>37520</v>
      </c>
      <c r="I3438">
        <v>0.98234999999999995</v>
      </c>
      <c r="J3438">
        <v>0.98234999999999995</v>
      </c>
      <c r="K3438">
        <v>0.98234999999999995</v>
      </c>
      <c r="L3438">
        <v>0.98234999999999995</v>
      </c>
    </row>
    <row r="3439" spans="8:12" x14ac:dyDescent="0.25">
      <c r="H3439" s="3">
        <v>37519</v>
      </c>
      <c r="I3439">
        <v>0.98734999999999995</v>
      </c>
      <c r="J3439">
        <v>0.97840000000000005</v>
      </c>
      <c r="K3439">
        <v>0.98765000000000003</v>
      </c>
      <c r="L3439">
        <v>0.98234999999999995</v>
      </c>
    </row>
    <row r="3440" spans="8:12" x14ac:dyDescent="0.25">
      <c r="H3440" s="3">
        <v>37518</v>
      </c>
      <c r="I3440">
        <v>0.97760000000000002</v>
      </c>
      <c r="J3440">
        <v>0.97635000000000005</v>
      </c>
      <c r="K3440">
        <v>0.98775000000000002</v>
      </c>
      <c r="L3440">
        <v>0.9869</v>
      </c>
    </row>
    <row r="3441" spans="8:12" x14ac:dyDescent="0.25">
      <c r="H3441" s="3">
        <v>37517</v>
      </c>
      <c r="I3441">
        <v>0.9738</v>
      </c>
      <c r="J3441">
        <v>0.96879999999999999</v>
      </c>
      <c r="K3441">
        <v>0.97970000000000002</v>
      </c>
      <c r="L3441">
        <v>0.97735000000000005</v>
      </c>
    </row>
    <row r="3442" spans="8:12" x14ac:dyDescent="0.25">
      <c r="H3442" s="3">
        <v>37516</v>
      </c>
      <c r="I3442">
        <v>0.96684999999999999</v>
      </c>
      <c r="J3442">
        <v>0.96089999999999998</v>
      </c>
      <c r="K3442">
        <v>0.97504999999999997</v>
      </c>
      <c r="L3442">
        <v>0.97350000000000003</v>
      </c>
    </row>
    <row r="3443" spans="8:12" x14ac:dyDescent="0.25">
      <c r="H3443" s="3">
        <v>37515</v>
      </c>
      <c r="I3443">
        <v>0.97219999999999995</v>
      </c>
      <c r="J3443">
        <v>0.96675</v>
      </c>
      <c r="K3443">
        <v>0.97284999999999999</v>
      </c>
      <c r="L3443">
        <v>0.96679999999999999</v>
      </c>
    </row>
    <row r="3444" spans="8:12" x14ac:dyDescent="0.25">
      <c r="H3444" s="3">
        <v>37514</v>
      </c>
      <c r="I3444">
        <v>0.97140000000000004</v>
      </c>
      <c r="J3444">
        <v>0.94835000000000003</v>
      </c>
      <c r="K3444">
        <v>0.97245000000000004</v>
      </c>
      <c r="L3444">
        <v>0.97189999999999999</v>
      </c>
    </row>
    <row r="3445" spans="8:12" x14ac:dyDescent="0.25">
      <c r="H3445" s="3">
        <v>37513</v>
      </c>
      <c r="I3445">
        <v>0.97140000000000004</v>
      </c>
      <c r="J3445">
        <v>0.97140000000000004</v>
      </c>
      <c r="K3445">
        <v>0.97140000000000004</v>
      </c>
      <c r="L3445">
        <v>0.97140000000000004</v>
      </c>
    </row>
    <row r="3446" spans="8:12" x14ac:dyDescent="0.25">
      <c r="H3446" s="3">
        <v>37512</v>
      </c>
      <c r="I3446">
        <v>0.98214999999999997</v>
      </c>
      <c r="J3446">
        <v>0.97075</v>
      </c>
      <c r="K3446">
        <v>0.98375000000000001</v>
      </c>
      <c r="L3446">
        <v>0.97140000000000004</v>
      </c>
    </row>
    <row r="3447" spans="8:12" x14ac:dyDescent="0.25">
      <c r="H3447" s="3">
        <v>37511</v>
      </c>
      <c r="I3447">
        <v>0.97660000000000002</v>
      </c>
      <c r="J3447">
        <v>0.97414999999999996</v>
      </c>
      <c r="K3447">
        <v>0.98240000000000005</v>
      </c>
      <c r="L3447">
        <v>0.98209999999999997</v>
      </c>
    </row>
    <row r="3448" spans="8:12" x14ac:dyDescent="0.25">
      <c r="H3448" s="3">
        <v>37510</v>
      </c>
      <c r="I3448">
        <v>0.97524999999999995</v>
      </c>
      <c r="J3448">
        <v>0.97050000000000003</v>
      </c>
      <c r="K3448">
        <v>0.97694999999999999</v>
      </c>
      <c r="L3448">
        <v>0.97650000000000003</v>
      </c>
    </row>
    <row r="3449" spans="8:12" x14ac:dyDescent="0.25">
      <c r="H3449" s="3">
        <v>37509</v>
      </c>
      <c r="I3449">
        <v>0.97960000000000003</v>
      </c>
      <c r="J3449">
        <v>0.97245000000000004</v>
      </c>
      <c r="K3449">
        <v>0.98370000000000002</v>
      </c>
      <c r="L3449">
        <v>0.97555000000000003</v>
      </c>
    </row>
    <row r="3450" spans="8:12" x14ac:dyDescent="0.25">
      <c r="H3450" s="3">
        <v>37508</v>
      </c>
      <c r="I3450">
        <v>0.98219999999999996</v>
      </c>
      <c r="J3450">
        <v>0.97814999999999996</v>
      </c>
      <c r="K3450">
        <v>0.9829</v>
      </c>
      <c r="L3450">
        <v>0.97960000000000003</v>
      </c>
    </row>
    <row r="3451" spans="8:12" x14ac:dyDescent="0.25">
      <c r="H3451" s="3">
        <v>37507</v>
      </c>
      <c r="I3451">
        <v>0.98089999999999999</v>
      </c>
      <c r="J3451">
        <v>0.98065000000000002</v>
      </c>
      <c r="K3451">
        <v>0.98250000000000004</v>
      </c>
      <c r="L3451">
        <v>0.98219999999999996</v>
      </c>
    </row>
    <row r="3452" spans="8:12" x14ac:dyDescent="0.25">
      <c r="H3452" s="3">
        <v>37506</v>
      </c>
      <c r="I3452">
        <v>0.98089999999999999</v>
      </c>
      <c r="J3452">
        <v>0.98089999999999999</v>
      </c>
      <c r="K3452">
        <v>0.98089999999999999</v>
      </c>
      <c r="L3452">
        <v>0.98089999999999999</v>
      </c>
    </row>
    <row r="3453" spans="8:12" x14ac:dyDescent="0.25">
      <c r="H3453" s="3">
        <v>37505</v>
      </c>
      <c r="I3453">
        <v>0.99134999999999995</v>
      </c>
      <c r="J3453">
        <v>0.98055000000000003</v>
      </c>
      <c r="K3453">
        <v>0.99555000000000005</v>
      </c>
      <c r="L3453">
        <v>0.98089999999999999</v>
      </c>
    </row>
    <row r="3454" spans="8:12" x14ac:dyDescent="0.25">
      <c r="H3454" s="3">
        <v>37504</v>
      </c>
      <c r="I3454">
        <v>0.99139999999999995</v>
      </c>
      <c r="J3454">
        <v>0.98904999999999998</v>
      </c>
      <c r="K3454">
        <v>0.99890000000000001</v>
      </c>
      <c r="L3454">
        <v>0.99124999999999996</v>
      </c>
    </row>
    <row r="3455" spans="8:12" x14ac:dyDescent="0.25">
      <c r="H3455" s="3">
        <v>37503</v>
      </c>
      <c r="I3455">
        <v>0.99644999999999995</v>
      </c>
      <c r="J3455">
        <v>0.99045000000000005</v>
      </c>
      <c r="K3455">
        <v>0.99729999999999996</v>
      </c>
      <c r="L3455">
        <v>0.99175000000000002</v>
      </c>
    </row>
    <row r="3456" spans="8:12" x14ac:dyDescent="0.25">
      <c r="H3456" s="3">
        <v>37502</v>
      </c>
      <c r="I3456">
        <v>0.98440000000000005</v>
      </c>
      <c r="J3456">
        <v>0.98329999999999995</v>
      </c>
      <c r="K3456">
        <v>0.99760000000000004</v>
      </c>
      <c r="L3456">
        <v>0.99639999999999995</v>
      </c>
    </row>
    <row r="3457" spans="8:12" x14ac:dyDescent="0.25">
      <c r="H3457" s="3">
        <v>37501</v>
      </c>
      <c r="I3457">
        <v>0.9819</v>
      </c>
      <c r="J3457">
        <v>0.97960000000000003</v>
      </c>
      <c r="K3457">
        <v>0.98555000000000004</v>
      </c>
      <c r="L3457">
        <v>0.98434999999999995</v>
      </c>
    </row>
    <row r="3458" spans="8:12" x14ac:dyDescent="0.25">
      <c r="H3458" s="3">
        <v>37500</v>
      </c>
      <c r="I3458">
        <v>0.98150000000000004</v>
      </c>
      <c r="J3458">
        <v>0.96750000000000003</v>
      </c>
      <c r="K3458">
        <v>0.98275000000000001</v>
      </c>
      <c r="L3458">
        <v>0.98160000000000003</v>
      </c>
    </row>
    <row r="3459" spans="8:12" x14ac:dyDescent="0.25">
      <c r="H3459" s="3">
        <v>37499</v>
      </c>
      <c r="I3459">
        <v>0.98150000000000004</v>
      </c>
      <c r="J3459">
        <v>0.98150000000000004</v>
      </c>
      <c r="K3459">
        <v>0.98150000000000004</v>
      </c>
      <c r="L3459">
        <v>0.98150000000000004</v>
      </c>
    </row>
    <row r="3460" spans="8:12" x14ac:dyDescent="0.25">
      <c r="H3460" s="3">
        <v>37498</v>
      </c>
      <c r="I3460">
        <v>0.98399999999999999</v>
      </c>
      <c r="J3460">
        <v>0.97975000000000001</v>
      </c>
      <c r="K3460">
        <v>0.98624999999999996</v>
      </c>
      <c r="L3460">
        <v>0.98150000000000004</v>
      </c>
    </row>
    <row r="3461" spans="8:12" x14ac:dyDescent="0.25">
      <c r="H3461" s="3">
        <v>37497</v>
      </c>
      <c r="I3461">
        <v>0.97794999999999999</v>
      </c>
      <c r="J3461">
        <v>0.97765000000000002</v>
      </c>
      <c r="K3461">
        <v>0.98845000000000005</v>
      </c>
      <c r="L3461">
        <v>0.98424999999999996</v>
      </c>
    </row>
    <row r="3462" spans="8:12" x14ac:dyDescent="0.25">
      <c r="H3462" s="3">
        <v>37496</v>
      </c>
      <c r="I3462">
        <v>0.98209999999999997</v>
      </c>
      <c r="J3462">
        <v>0.97770000000000001</v>
      </c>
      <c r="K3462">
        <v>0.98334999999999995</v>
      </c>
      <c r="L3462">
        <v>0.97824999999999995</v>
      </c>
    </row>
    <row r="3463" spans="8:12" x14ac:dyDescent="0.25">
      <c r="H3463" s="3">
        <v>37495</v>
      </c>
      <c r="I3463">
        <v>0.97140000000000004</v>
      </c>
      <c r="J3463">
        <v>0.97109999999999996</v>
      </c>
      <c r="K3463">
        <v>0.98375000000000001</v>
      </c>
      <c r="L3463">
        <v>0.98224999999999996</v>
      </c>
    </row>
    <row r="3464" spans="8:12" x14ac:dyDescent="0.25">
      <c r="H3464" s="3">
        <v>37494</v>
      </c>
      <c r="I3464">
        <v>0.97314999999999996</v>
      </c>
      <c r="J3464">
        <v>0.96865000000000001</v>
      </c>
      <c r="K3464">
        <v>0.97404999999999997</v>
      </c>
      <c r="L3464">
        <v>0.97145000000000004</v>
      </c>
    </row>
    <row r="3465" spans="8:12" x14ac:dyDescent="0.25">
      <c r="H3465" s="3">
        <v>37493</v>
      </c>
      <c r="I3465">
        <v>0.97245000000000004</v>
      </c>
      <c r="J3465">
        <v>0.9718</v>
      </c>
      <c r="K3465">
        <v>0.97635000000000005</v>
      </c>
      <c r="L3465">
        <v>0.97324999999999995</v>
      </c>
    </row>
    <row r="3466" spans="8:12" x14ac:dyDescent="0.25">
      <c r="H3466" s="3">
        <v>37492</v>
      </c>
      <c r="I3466">
        <v>0.97245000000000004</v>
      </c>
      <c r="J3466">
        <v>0.97245000000000004</v>
      </c>
      <c r="K3466">
        <v>0.97245000000000004</v>
      </c>
      <c r="L3466">
        <v>0.97245000000000004</v>
      </c>
    </row>
    <row r="3467" spans="8:12" x14ac:dyDescent="0.25">
      <c r="H3467" s="3">
        <v>37491</v>
      </c>
      <c r="I3467">
        <v>0.96935000000000004</v>
      </c>
      <c r="J3467">
        <v>0.96645000000000003</v>
      </c>
      <c r="K3467">
        <v>0.97335000000000005</v>
      </c>
      <c r="L3467">
        <v>0.97245000000000004</v>
      </c>
    </row>
    <row r="3468" spans="8:12" x14ac:dyDescent="0.25">
      <c r="H3468" s="3">
        <v>37490</v>
      </c>
      <c r="I3468">
        <v>0.97950000000000004</v>
      </c>
      <c r="J3468">
        <v>0.9677</v>
      </c>
      <c r="K3468">
        <v>0.97950000000000004</v>
      </c>
      <c r="L3468">
        <v>0.96904999999999997</v>
      </c>
    </row>
    <row r="3469" spans="8:12" x14ac:dyDescent="0.25">
      <c r="H3469" s="3">
        <v>37489</v>
      </c>
      <c r="I3469">
        <v>0.97975000000000001</v>
      </c>
      <c r="J3469">
        <v>0.97535000000000005</v>
      </c>
      <c r="K3469">
        <v>0.98475000000000001</v>
      </c>
      <c r="L3469">
        <v>0.97960000000000003</v>
      </c>
    </row>
    <row r="3470" spans="8:12" x14ac:dyDescent="0.25">
      <c r="H3470" s="3">
        <v>37488</v>
      </c>
      <c r="I3470">
        <v>0.97745000000000004</v>
      </c>
      <c r="J3470">
        <v>0.97335000000000005</v>
      </c>
      <c r="K3470">
        <v>0.98070000000000002</v>
      </c>
      <c r="L3470">
        <v>0.97975000000000001</v>
      </c>
    </row>
    <row r="3471" spans="8:12" x14ac:dyDescent="0.25">
      <c r="H3471" s="3">
        <v>37487</v>
      </c>
      <c r="I3471">
        <v>0.98450000000000004</v>
      </c>
      <c r="J3471">
        <v>0.97499999999999998</v>
      </c>
      <c r="K3471">
        <v>0.98704999999999998</v>
      </c>
      <c r="L3471">
        <v>0.97724999999999995</v>
      </c>
    </row>
    <row r="3472" spans="8:12" x14ac:dyDescent="0.25">
      <c r="H3472" s="3">
        <v>37486</v>
      </c>
      <c r="I3472">
        <v>0.98770000000000002</v>
      </c>
      <c r="J3472">
        <v>0.98409999999999997</v>
      </c>
      <c r="K3472">
        <v>0.98770000000000002</v>
      </c>
      <c r="L3472">
        <v>0.98455000000000004</v>
      </c>
    </row>
    <row r="3473" spans="8:12" x14ac:dyDescent="0.25">
      <c r="H3473" s="3">
        <v>37485</v>
      </c>
      <c r="I3473">
        <v>0.98770000000000002</v>
      </c>
      <c r="J3473">
        <v>0.98770000000000002</v>
      </c>
      <c r="K3473">
        <v>0.98770000000000002</v>
      </c>
      <c r="L3473">
        <v>0.98770000000000002</v>
      </c>
    </row>
    <row r="3474" spans="8:12" x14ac:dyDescent="0.25">
      <c r="H3474" s="3">
        <v>37484</v>
      </c>
      <c r="I3474">
        <v>0.98185</v>
      </c>
      <c r="J3474">
        <v>0.97870000000000001</v>
      </c>
      <c r="K3474">
        <v>0.98955000000000004</v>
      </c>
      <c r="L3474">
        <v>0.98770000000000002</v>
      </c>
    </row>
    <row r="3475" spans="8:12" x14ac:dyDescent="0.25">
      <c r="H3475" s="3">
        <v>37483</v>
      </c>
      <c r="I3475">
        <v>0.97945000000000004</v>
      </c>
      <c r="J3475">
        <v>0.97489999999999999</v>
      </c>
      <c r="K3475">
        <v>0.9849</v>
      </c>
      <c r="L3475">
        <v>0.98160000000000003</v>
      </c>
    </row>
    <row r="3476" spans="8:12" x14ac:dyDescent="0.25">
      <c r="H3476" s="3">
        <v>37482</v>
      </c>
      <c r="I3476">
        <v>0.98375000000000001</v>
      </c>
      <c r="J3476">
        <v>0.97645000000000004</v>
      </c>
      <c r="K3476">
        <v>0.98924999999999996</v>
      </c>
      <c r="L3476">
        <v>0.97940000000000005</v>
      </c>
    </row>
    <row r="3477" spans="8:12" x14ac:dyDescent="0.25">
      <c r="H3477" s="3">
        <v>37481</v>
      </c>
      <c r="I3477">
        <v>0.97870000000000001</v>
      </c>
      <c r="J3477">
        <v>0.9758</v>
      </c>
      <c r="K3477">
        <v>0.98504999999999998</v>
      </c>
      <c r="L3477">
        <v>0.98380000000000001</v>
      </c>
    </row>
    <row r="3478" spans="8:12" x14ac:dyDescent="0.25">
      <c r="H3478" s="3">
        <v>37480</v>
      </c>
      <c r="I3478">
        <v>0.97055000000000002</v>
      </c>
      <c r="J3478">
        <v>0.96984999999999999</v>
      </c>
      <c r="K3478">
        <v>0.97994999999999999</v>
      </c>
      <c r="L3478">
        <v>0.97865000000000002</v>
      </c>
    </row>
    <row r="3479" spans="8:12" x14ac:dyDescent="0.25">
      <c r="H3479" s="3">
        <v>37479</v>
      </c>
      <c r="I3479">
        <v>0.97024999999999995</v>
      </c>
      <c r="J3479">
        <v>0.96889999999999998</v>
      </c>
      <c r="K3479">
        <v>0.97304999999999997</v>
      </c>
      <c r="L3479">
        <v>0.97060000000000002</v>
      </c>
    </row>
    <row r="3480" spans="8:12" x14ac:dyDescent="0.25">
      <c r="H3480" s="3">
        <v>37478</v>
      </c>
      <c r="I3480">
        <v>0.97024999999999995</v>
      </c>
      <c r="J3480">
        <v>0.97024999999999995</v>
      </c>
      <c r="K3480">
        <v>0.97024999999999995</v>
      </c>
      <c r="L3480">
        <v>0.97024999999999995</v>
      </c>
    </row>
    <row r="3481" spans="8:12" x14ac:dyDescent="0.25">
      <c r="H3481" s="3">
        <v>37477</v>
      </c>
      <c r="I3481">
        <v>0.96704999999999997</v>
      </c>
      <c r="J3481">
        <v>0.96579999999999999</v>
      </c>
      <c r="K3481">
        <v>0.97399999999999998</v>
      </c>
      <c r="L3481">
        <v>0.97024999999999995</v>
      </c>
    </row>
    <row r="3482" spans="8:12" x14ac:dyDescent="0.25">
      <c r="H3482" s="3">
        <v>37476</v>
      </c>
      <c r="I3482">
        <v>0.97640000000000005</v>
      </c>
      <c r="J3482">
        <v>0.96430000000000005</v>
      </c>
      <c r="K3482">
        <v>0.97719999999999996</v>
      </c>
      <c r="L3482">
        <v>0.96694999999999998</v>
      </c>
    </row>
    <row r="3483" spans="8:12" x14ac:dyDescent="0.25">
      <c r="H3483" s="3">
        <v>37475</v>
      </c>
      <c r="I3483">
        <v>0.96750000000000003</v>
      </c>
      <c r="J3483">
        <v>0.96640000000000004</v>
      </c>
      <c r="K3483">
        <v>0.97694999999999999</v>
      </c>
      <c r="L3483">
        <v>0.97655000000000003</v>
      </c>
    </row>
    <row r="3484" spans="8:12" x14ac:dyDescent="0.25">
      <c r="H3484" s="3">
        <v>37474</v>
      </c>
      <c r="I3484">
        <v>0.97899999999999998</v>
      </c>
      <c r="J3484">
        <v>0.96260000000000001</v>
      </c>
      <c r="K3484">
        <v>0.98</v>
      </c>
      <c r="L3484">
        <v>0.96760000000000002</v>
      </c>
    </row>
    <row r="3485" spans="8:12" x14ac:dyDescent="0.25">
      <c r="H3485" s="3">
        <v>37473</v>
      </c>
      <c r="I3485">
        <v>0.98629999999999995</v>
      </c>
      <c r="J3485">
        <v>0.97819999999999996</v>
      </c>
      <c r="K3485">
        <v>0.98745000000000005</v>
      </c>
      <c r="L3485">
        <v>0.97850000000000004</v>
      </c>
    </row>
    <row r="3486" spans="8:12" x14ac:dyDescent="0.25">
      <c r="H3486" s="3">
        <v>37472</v>
      </c>
      <c r="I3486">
        <v>0.98524999999999996</v>
      </c>
      <c r="J3486">
        <v>0.98524999999999996</v>
      </c>
      <c r="K3486">
        <v>0.98809999999999998</v>
      </c>
      <c r="L3486">
        <v>0.98624999999999996</v>
      </c>
    </row>
    <row r="3487" spans="8:12" x14ac:dyDescent="0.25">
      <c r="H3487" s="3">
        <v>37471</v>
      </c>
      <c r="I3487">
        <v>0.98524999999999996</v>
      </c>
      <c r="J3487">
        <v>0.98524999999999996</v>
      </c>
      <c r="K3487">
        <v>0.98524999999999996</v>
      </c>
      <c r="L3487">
        <v>0.98524999999999996</v>
      </c>
    </row>
    <row r="3488" spans="8:12" x14ac:dyDescent="0.25">
      <c r="H3488" s="3">
        <v>37470</v>
      </c>
      <c r="I3488">
        <v>0.98714999999999997</v>
      </c>
      <c r="J3488">
        <v>0.98399999999999999</v>
      </c>
      <c r="K3488">
        <v>0.99170000000000003</v>
      </c>
      <c r="L3488">
        <v>0.98524999999999996</v>
      </c>
    </row>
    <row r="3489" spans="8:12" x14ac:dyDescent="0.25">
      <c r="H3489" s="3">
        <v>37469</v>
      </c>
      <c r="I3489">
        <v>0.97789999999999999</v>
      </c>
      <c r="J3489">
        <v>0.9728</v>
      </c>
      <c r="K3489">
        <v>0.98750000000000004</v>
      </c>
      <c r="L3489">
        <v>0.98719999999999997</v>
      </c>
    </row>
    <row r="3490" spans="8:12" x14ac:dyDescent="0.25">
      <c r="H3490" s="3">
        <v>37468</v>
      </c>
      <c r="I3490">
        <v>0.98324999999999996</v>
      </c>
      <c r="J3490">
        <v>0.97604999999999997</v>
      </c>
      <c r="K3490">
        <v>0.98545000000000005</v>
      </c>
      <c r="L3490">
        <v>0.97789999999999999</v>
      </c>
    </row>
    <row r="3491" spans="8:12" x14ac:dyDescent="0.25">
      <c r="H3491" s="3">
        <v>37467</v>
      </c>
      <c r="I3491">
        <v>0.98170000000000002</v>
      </c>
      <c r="J3491">
        <v>0.97814999999999996</v>
      </c>
      <c r="K3491">
        <v>0.9889</v>
      </c>
      <c r="L3491">
        <v>0.98334999999999995</v>
      </c>
    </row>
    <row r="3492" spans="8:12" x14ac:dyDescent="0.25">
      <c r="H3492" s="3">
        <v>37466</v>
      </c>
      <c r="I3492">
        <v>0.98565000000000003</v>
      </c>
      <c r="J3492">
        <v>0.97724999999999995</v>
      </c>
      <c r="K3492">
        <v>0.98875000000000002</v>
      </c>
      <c r="L3492">
        <v>0.9819</v>
      </c>
    </row>
    <row r="3493" spans="8:12" x14ac:dyDescent="0.25">
      <c r="H3493" s="3">
        <v>37465</v>
      </c>
      <c r="I3493">
        <v>0.98529999999999995</v>
      </c>
      <c r="J3493">
        <v>0.98529999999999995</v>
      </c>
      <c r="K3493">
        <v>0.9879</v>
      </c>
      <c r="L3493">
        <v>0.98580000000000001</v>
      </c>
    </row>
    <row r="3494" spans="8:12" x14ac:dyDescent="0.25">
      <c r="H3494" s="3">
        <v>37464</v>
      </c>
      <c r="I3494">
        <v>0.98529999999999995</v>
      </c>
      <c r="J3494">
        <v>0.98529999999999995</v>
      </c>
      <c r="K3494">
        <v>0.98529999999999995</v>
      </c>
      <c r="L3494">
        <v>0.98529999999999995</v>
      </c>
    </row>
    <row r="3495" spans="8:12" x14ac:dyDescent="0.25">
      <c r="H3495" s="3">
        <v>37463</v>
      </c>
      <c r="I3495">
        <v>1.00535</v>
      </c>
      <c r="J3495">
        <v>0.98519999999999996</v>
      </c>
      <c r="K3495">
        <v>1.0066999999999999</v>
      </c>
      <c r="L3495">
        <v>0.98529999999999995</v>
      </c>
    </row>
    <row r="3496" spans="8:12" x14ac:dyDescent="0.25">
      <c r="H3496" s="3">
        <v>37462</v>
      </c>
      <c r="I3496">
        <v>0.99504999999999999</v>
      </c>
      <c r="J3496">
        <v>0.995</v>
      </c>
      <c r="K3496">
        <v>1.0060500000000001</v>
      </c>
      <c r="L3496">
        <v>1.0055499999999999</v>
      </c>
    </row>
    <row r="3497" spans="8:12" x14ac:dyDescent="0.25">
      <c r="H3497" s="3">
        <v>37461</v>
      </c>
      <c r="I3497">
        <v>0.98980000000000001</v>
      </c>
      <c r="J3497">
        <v>0.98750000000000004</v>
      </c>
      <c r="K3497">
        <v>0.99824999999999997</v>
      </c>
      <c r="L3497">
        <v>0.99480000000000002</v>
      </c>
    </row>
    <row r="3498" spans="8:12" x14ac:dyDescent="0.25">
      <c r="H3498" s="3">
        <v>37460</v>
      </c>
      <c r="I3498">
        <v>1.0043500000000001</v>
      </c>
      <c r="J3498">
        <v>0.98499999999999999</v>
      </c>
      <c r="K3498">
        <v>1.00465</v>
      </c>
      <c r="L3498">
        <v>0.99004999999999999</v>
      </c>
    </row>
    <row r="3499" spans="8:12" x14ac:dyDescent="0.25">
      <c r="H3499" s="3">
        <v>37459</v>
      </c>
      <c r="I3499">
        <v>1.0124</v>
      </c>
      <c r="J3499">
        <v>1.0042</v>
      </c>
      <c r="K3499">
        <v>1.01335</v>
      </c>
      <c r="L3499">
        <v>1.0043</v>
      </c>
    </row>
    <row r="3500" spans="8:12" x14ac:dyDescent="0.25">
      <c r="H3500" s="3">
        <v>37458</v>
      </c>
      <c r="I3500">
        <v>1.0095000000000001</v>
      </c>
      <c r="J3500">
        <v>1.0074000000000001</v>
      </c>
      <c r="K3500">
        <v>1.01355</v>
      </c>
      <c r="L3500">
        <v>1.0124</v>
      </c>
    </row>
    <row r="3501" spans="8:12" x14ac:dyDescent="0.25">
      <c r="H3501" s="3">
        <v>37457</v>
      </c>
      <c r="I3501">
        <v>1.0095000000000001</v>
      </c>
      <c r="J3501">
        <v>1.0095000000000001</v>
      </c>
      <c r="K3501">
        <v>1.0095000000000001</v>
      </c>
      <c r="L3501">
        <v>1.0095000000000001</v>
      </c>
    </row>
    <row r="3502" spans="8:12" x14ac:dyDescent="0.25">
      <c r="H3502" s="3">
        <v>37456</v>
      </c>
      <c r="I3502">
        <v>1.0105</v>
      </c>
      <c r="J3502">
        <v>1.0093000000000001</v>
      </c>
      <c r="K3502">
        <v>1.0198</v>
      </c>
      <c r="L3502">
        <v>1.0095000000000001</v>
      </c>
    </row>
    <row r="3503" spans="8:12" x14ac:dyDescent="0.25">
      <c r="H3503" s="3">
        <v>37455</v>
      </c>
      <c r="I3503">
        <v>1.0063500000000001</v>
      </c>
      <c r="J3503">
        <v>1.0042500000000001</v>
      </c>
      <c r="K3503">
        <v>1.0120499999999999</v>
      </c>
      <c r="L3503">
        <v>1.01105</v>
      </c>
    </row>
    <row r="3504" spans="8:12" x14ac:dyDescent="0.25">
      <c r="H3504" s="3">
        <v>37454</v>
      </c>
      <c r="I3504">
        <v>1.0119</v>
      </c>
      <c r="J3504">
        <v>1.0037</v>
      </c>
      <c r="K3504">
        <v>1.0159</v>
      </c>
      <c r="L3504">
        <v>1.0064</v>
      </c>
    </row>
    <row r="3505" spans="8:12" x14ac:dyDescent="0.25">
      <c r="H3505" s="3">
        <v>37453</v>
      </c>
      <c r="I3505">
        <v>1.0046999999999999</v>
      </c>
      <c r="J3505">
        <v>1.0044</v>
      </c>
      <c r="K3505">
        <v>1.0146500000000001</v>
      </c>
      <c r="L3505">
        <v>1.0122500000000001</v>
      </c>
    </row>
    <row r="3506" spans="8:12" x14ac:dyDescent="0.25">
      <c r="H3506" s="3">
        <v>37452</v>
      </c>
      <c r="I3506">
        <v>0.99350000000000005</v>
      </c>
      <c r="J3506">
        <v>0.99314999999999998</v>
      </c>
      <c r="K3506">
        <v>1.0088999999999999</v>
      </c>
      <c r="L3506">
        <v>1.0045999999999999</v>
      </c>
    </row>
    <row r="3507" spans="8:12" x14ac:dyDescent="0.25">
      <c r="H3507" s="3">
        <v>37451</v>
      </c>
      <c r="I3507">
        <v>0.99055000000000004</v>
      </c>
      <c r="J3507">
        <v>0.99055000000000004</v>
      </c>
      <c r="K3507">
        <v>0.99399999999999999</v>
      </c>
      <c r="L3507">
        <v>0.99345000000000006</v>
      </c>
    </row>
    <row r="3508" spans="8:12" x14ac:dyDescent="0.25">
      <c r="H3508" s="3">
        <v>37450</v>
      </c>
      <c r="I3508">
        <v>0.99055000000000004</v>
      </c>
      <c r="J3508">
        <v>0.99055000000000004</v>
      </c>
      <c r="K3508">
        <v>0.99055000000000004</v>
      </c>
      <c r="L3508">
        <v>0.99055000000000004</v>
      </c>
    </row>
    <row r="3509" spans="8:12" x14ac:dyDescent="0.25">
      <c r="H3509" s="3">
        <v>37449</v>
      </c>
      <c r="I3509">
        <v>0.98604999999999998</v>
      </c>
      <c r="J3509">
        <v>0.98540000000000005</v>
      </c>
      <c r="K3509">
        <v>0.99214999999999998</v>
      </c>
      <c r="L3509">
        <v>0.99055000000000004</v>
      </c>
    </row>
    <row r="3510" spans="8:12" x14ac:dyDescent="0.25">
      <c r="H3510" s="3">
        <v>37448</v>
      </c>
      <c r="I3510">
        <v>0.98914999999999997</v>
      </c>
      <c r="J3510">
        <v>0.98365000000000002</v>
      </c>
      <c r="K3510">
        <v>0.99395</v>
      </c>
      <c r="L3510">
        <v>0.98624999999999996</v>
      </c>
    </row>
    <row r="3511" spans="8:12" x14ac:dyDescent="0.25">
      <c r="H3511" s="3">
        <v>37447</v>
      </c>
      <c r="I3511">
        <v>0.99099999999999999</v>
      </c>
      <c r="J3511">
        <v>0.98680000000000001</v>
      </c>
      <c r="K3511">
        <v>0.99685000000000001</v>
      </c>
      <c r="L3511">
        <v>0.98919999999999997</v>
      </c>
    </row>
    <row r="3512" spans="8:12" x14ac:dyDescent="0.25">
      <c r="H3512" s="3">
        <v>37446</v>
      </c>
      <c r="I3512">
        <v>0.98950000000000005</v>
      </c>
      <c r="J3512">
        <v>0.98745000000000005</v>
      </c>
      <c r="K3512">
        <v>0.99504999999999999</v>
      </c>
      <c r="L3512">
        <v>0.99109999999999998</v>
      </c>
    </row>
    <row r="3513" spans="8:12" x14ac:dyDescent="0.25">
      <c r="H3513" s="3">
        <v>37445</v>
      </c>
      <c r="I3513">
        <v>0.97565000000000002</v>
      </c>
      <c r="J3513">
        <v>0.97560000000000002</v>
      </c>
      <c r="K3513">
        <v>0.99150000000000005</v>
      </c>
      <c r="L3513">
        <v>0.98945000000000005</v>
      </c>
    </row>
    <row r="3514" spans="8:12" x14ac:dyDescent="0.25">
      <c r="H3514" s="3">
        <v>37444</v>
      </c>
      <c r="I3514">
        <v>0.97350000000000003</v>
      </c>
      <c r="J3514">
        <v>0.97304999999999997</v>
      </c>
      <c r="K3514">
        <v>0.97570000000000001</v>
      </c>
      <c r="L3514">
        <v>0.97540000000000004</v>
      </c>
    </row>
    <row r="3515" spans="8:12" x14ac:dyDescent="0.25">
      <c r="H3515" s="3">
        <v>37443</v>
      </c>
      <c r="I3515">
        <v>0.97350000000000003</v>
      </c>
      <c r="J3515">
        <v>0.97350000000000003</v>
      </c>
      <c r="K3515">
        <v>0.97350000000000003</v>
      </c>
      <c r="L3515">
        <v>0.97350000000000003</v>
      </c>
    </row>
    <row r="3516" spans="8:12" x14ac:dyDescent="0.25">
      <c r="H3516" s="3">
        <v>37442</v>
      </c>
      <c r="I3516">
        <v>0.97709999999999997</v>
      </c>
      <c r="J3516">
        <v>0.97160000000000002</v>
      </c>
      <c r="K3516">
        <v>0.97745000000000004</v>
      </c>
      <c r="L3516">
        <v>0.97350000000000003</v>
      </c>
    </row>
    <row r="3517" spans="8:12" x14ac:dyDescent="0.25">
      <c r="H3517" s="3">
        <v>37441</v>
      </c>
      <c r="I3517">
        <v>0.98060000000000003</v>
      </c>
      <c r="J3517">
        <v>0.97499999999999998</v>
      </c>
      <c r="K3517">
        <v>0.98180000000000001</v>
      </c>
      <c r="L3517">
        <v>0.97699999999999998</v>
      </c>
    </row>
    <row r="3518" spans="8:12" x14ac:dyDescent="0.25">
      <c r="H3518" s="3">
        <v>37440</v>
      </c>
      <c r="I3518">
        <v>0.9839</v>
      </c>
      <c r="J3518">
        <v>0.97665000000000002</v>
      </c>
      <c r="K3518">
        <v>0.98465000000000003</v>
      </c>
      <c r="L3518">
        <v>0.98050000000000004</v>
      </c>
    </row>
    <row r="3519" spans="8:12" x14ac:dyDescent="0.25">
      <c r="H3519" s="3">
        <v>37439</v>
      </c>
      <c r="I3519">
        <v>0.99134999999999995</v>
      </c>
      <c r="J3519">
        <v>0.98</v>
      </c>
      <c r="K3519">
        <v>0.99165000000000003</v>
      </c>
      <c r="L3519">
        <v>0.98385</v>
      </c>
    </row>
    <row r="3520" spans="8:12" x14ac:dyDescent="0.25">
      <c r="H3520" s="3">
        <v>37438</v>
      </c>
      <c r="I3520">
        <v>0.99265000000000003</v>
      </c>
      <c r="J3520">
        <v>0.98660000000000003</v>
      </c>
      <c r="K3520">
        <v>0.99724999999999997</v>
      </c>
      <c r="L3520">
        <v>0.99134999999999995</v>
      </c>
    </row>
    <row r="3521" spans="8:12" x14ac:dyDescent="0.25">
      <c r="H3521" s="3">
        <v>37437</v>
      </c>
      <c r="I3521">
        <v>0.99124999999999996</v>
      </c>
      <c r="J3521">
        <v>0.99029999999999996</v>
      </c>
      <c r="K3521">
        <v>0.99380000000000002</v>
      </c>
      <c r="L3521">
        <v>0.99234999999999995</v>
      </c>
    </row>
    <row r="3522" spans="8:12" x14ac:dyDescent="0.25">
      <c r="H3522" s="3">
        <v>37436</v>
      </c>
      <c r="I3522">
        <v>0.99124999999999996</v>
      </c>
      <c r="J3522">
        <v>0.99124999999999996</v>
      </c>
      <c r="K3522">
        <v>0.99124999999999996</v>
      </c>
      <c r="L3522">
        <v>0.99124999999999996</v>
      </c>
    </row>
    <row r="3523" spans="8:12" x14ac:dyDescent="0.25">
      <c r="H3523" s="3">
        <v>37435</v>
      </c>
      <c r="I3523">
        <v>0.99114999999999998</v>
      </c>
      <c r="J3523">
        <v>0.98450000000000004</v>
      </c>
      <c r="K3523">
        <v>0.99890000000000001</v>
      </c>
      <c r="L3523">
        <v>0.99124999999999996</v>
      </c>
    </row>
    <row r="3524" spans="8:12" x14ac:dyDescent="0.25">
      <c r="H3524" s="3">
        <v>37434</v>
      </c>
      <c r="I3524">
        <v>0.98234999999999995</v>
      </c>
      <c r="J3524">
        <v>0.98114999999999997</v>
      </c>
      <c r="K3524">
        <v>0.99139999999999995</v>
      </c>
      <c r="L3524">
        <v>0.99129999999999996</v>
      </c>
    </row>
    <row r="3525" spans="8:12" x14ac:dyDescent="0.25">
      <c r="H3525" s="3">
        <v>37433</v>
      </c>
      <c r="I3525">
        <v>0.98529999999999995</v>
      </c>
      <c r="J3525">
        <v>0.97935000000000005</v>
      </c>
      <c r="K3525">
        <v>0.99434999999999996</v>
      </c>
      <c r="L3525">
        <v>0.98245000000000005</v>
      </c>
    </row>
    <row r="3526" spans="8:12" x14ac:dyDescent="0.25">
      <c r="H3526" s="3">
        <v>37432</v>
      </c>
      <c r="I3526">
        <v>0.97040000000000004</v>
      </c>
      <c r="J3526">
        <v>0.96640000000000004</v>
      </c>
      <c r="K3526">
        <v>0.98660000000000003</v>
      </c>
      <c r="L3526">
        <v>0.98475000000000001</v>
      </c>
    </row>
    <row r="3527" spans="8:12" x14ac:dyDescent="0.25">
      <c r="H3527" s="3">
        <v>37431</v>
      </c>
      <c r="I3527">
        <v>0.97065000000000001</v>
      </c>
      <c r="J3527">
        <v>0.96865000000000001</v>
      </c>
      <c r="K3527">
        <v>0.98129999999999995</v>
      </c>
      <c r="L3527">
        <v>0.97065000000000001</v>
      </c>
    </row>
    <row r="3528" spans="8:12" x14ac:dyDescent="0.25">
      <c r="H3528" s="3">
        <v>37430</v>
      </c>
      <c r="I3528">
        <v>0.97024999999999995</v>
      </c>
      <c r="J3528">
        <v>0.96860000000000002</v>
      </c>
      <c r="K3528">
        <v>0.97175</v>
      </c>
      <c r="L3528">
        <v>0.97075</v>
      </c>
    </row>
    <row r="3529" spans="8:12" x14ac:dyDescent="0.25">
      <c r="H3529" s="3">
        <v>37429</v>
      </c>
      <c r="I3529">
        <v>0.97024999999999995</v>
      </c>
      <c r="J3529">
        <v>0.97024999999999995</v>
      </c>
      <c r="K3529">
        <v>0.97024999999999995</v>
      </c>
      <c r="L3529">
        <v>0.97024999999999995</v>
      </c>
    </row>
    <row r="3530" spans="8:12" x14ac:dyDescent="0.25">
      <c r="H3530" s="3">
        <v>37428</v>
      </c>
      <c r="I3530">
        <v>0.96445000000000003</v>
      </c>
      <c r="J3530">
        <v>0.96299999999999997</v>
      </c>
      <c r="K3530">
        <v>0.97184999999999999</v>
      </c>
      <c r="L3530">
        <v>0.97024999999999995</v>
      </c>
    </row>
    <row r="3531" spans="8:12" x14ac:dyDescent="0.25">
      <c r="H3531" s="3">
        <v>37427</v>
      </c>
      <c r="I3531">
        <v>0.95660000000000001</v>
      </c>
      <c r="J3531">
        <v>0.95584999999999998</v>
      </c>
      <c r="K3531">
        <v>0.9667</v>
      </c>
      <c r="L3531">
        <v>0.96475</v>
      </c>
    </row>
    <row r="3532" spans="8:12" x14ac:dyDescent="0.25">
      <c r="H3532" s="3">
        <v>37426</v>
      </c>
      <c r="I3532">
        <v>0.95325000000000004</v>
      </c>
      <c r="J3532">
        <v>0.95184999999999997</v>
      </c>
      <c r="K3532">
        <v>0.95809999999999995</v>
      </c>
      <c r="L3532">
        <v>0.95660000000000001</v>
      </c>
    </row>
    <row r="3533" spans="8:12" x14ac:dyDescent="0.25">
      <c r="H3533" s="3">
        <v>37425</v>
      </c>
      <c r="I3533">
        <v>0.94430000000000003</v>
      </c>
      <c r="J3533">
        <v>0.94364999999999999</v>
      </c>
      <c r="K3533">
        <v>0.95384999999999998</v>
      </c>
      <c r="L3533">
        <v>0.95340000000000003</v>
      </c>
    </row>
    <row r="3534" spans="8:12" x14ac:dyDescent="0.25">
      <c r="H3534" s="3">
        <v>37424</v>
      </c>
      <c r="I3534">
        <v>0.94464999999999999</v>
      </c>
      <c r="J3534">
        <v>0.94125000000000003</v>
      </c>
      <c r="K3534">
        <v>0.94669999999999999</v>
      </c>
      <c r="L3534">
        <v>0.94440000000000002</v>
      </c>
    </row>
    <row r="3535" spans="8:12" x14ac:dyDescent="0.25">
      <c r="H3535" s="3">
        <v>37423</v>
      </c>
      <c r="I3535">
        <v>0.94545000000000001</v>
      </c>
      <c r="J3535">
        <v>0.94410000000000005</v>
      </c>
      <c r="K3535">
        <v>0.94694999999999996</v>
      </c>
      <c r="L3535">
        <v>0.94484999999999997</v>
      </c>
    </row>
    <row r="3536" spans="8:12" x14ac:dyDescent="0.25">
      <c r="H3536" s="3">
        <v>37422</v>
      </c>
      <c r="I3536">
        <v>0.94545000000000001</v>
      </c>
      <c r="J3536">
        <v>0.94545000000000001</v>
      </c>
      <c r="K3536">
        <v>0.94545000000000001</v>
      </c>
      <c r="L3536">
        <v>0.94545000000000001</v>
      </c>
    </row>
    <row r="3537" spans="8:12" x14ac:dyDescent="0.25">
      <c r="H3537" s="3">
        <v>37421</v>
      </c>
      <c r="I3537">
        <v>0.94289999999999996</v>
      </c>
      <c r="J3537">
        <v>0.9415</v>
      </c>
      <c r="K3537">
        <v>0.95220000000000005</v>
      </c>
      <c r="L3537">
        <v>0.94545000000000001</v>
      </c>
    </row>
    <row r="3538" spans="8:12" x14ac:dyDescent="0.25">
      <c r="H3538" s="3">
        <v>37420</v>
      </c>
      <c r="I3538">
        <v>0.94415000000000004</v>
      </c>
      <c r="J3538">
        <v>0.93955</v>
      </c>
      <c r="K3538">
        <v>0.94730000000000003</v>
      </c>
      <c r="L3538">
        <v>0.94255</v>
      </c>
    </row>
    <row r="3539" spans="8:12" x14ac:dyDescent="0.25">
      <c r="H3539" s="3">
        <v>37419</v>
      </c>
      <c r="I3539">
        <v>0.94804999999999995</v>
      </c>
      <c r="J3539">
        <v>0.94279999999999997</v>
      </c>
      <c r="K3539">
        <v>0.95055000000000001</v>
      </c>
      <c r="L3539">
        <v>0.94435000000000002</v>
      </c>
    </row>
    <row r="3540" spans="8:12" x14ac:dyDescent="0.25">
      <c r="H3540" s="3">
        <v>37418</v>
      </c>
      <c r="I3540">
        <v>0.94345000000000001</v>
      </c>
      <c r="J3540">
        <v>0.94069999999999998</v>
      </c>
      <c r="K3540">
        <v>0.94940000000000002</v>
      </c>
      <c r="L3540">
        <v>0.94855</v>
      </c>
    </row>
    <row r="3541" spans="8:12" x14ac:dyDescent="0.25">
      <c r="H3541" s="3">
        <v>37417</v>
      </c>
      <c r="I3541">
        <v>0.94350000000000001</v>
      </c>
      <c r="J3541">
        <v>0.93905000000000005</v>
      </c>
      <c r="K3541">
        <v>0.94810000000000005</v>
      </c>
      <c r="L3541">
        <v>0.94355</v>
      </c>
    </row>
    <row r="3542" spans="8:12" x14ac:dyDescent="0.25">
      <c r="H3542" s="3">
        <v>37416</v>
      </c>
      <c r="I3542">
        <v>0.94264999999999999</v>
      </c>
      <c r="J3542">
        <v>0.94264999999999999</v>
      </c>
      <c r="K3542">
        <v>0.94399999999999995</v>
      </c>
      <c r="L3542">
        <v>0.94335000000000002</v>
      </c>
    </row>
    <row r="3543" spans="8:12" x14ac:dyDescent="0.25">
      <c r="H3543" s="3">
        <v>37415</v>
      </c>
      <c r="I3543">
        <v>0.94264999999999999</v>
      </c>
      <c r="J3543">
        <v>0.94264999999999999</v>
      </c>
      <c r="K3543">
        <v>0.94264999999999999</v>
      </c>
      <c r="L3543">
        <v>0.94264999999999999</v>
      </c>
    </row>
    <row r="3544" spans="8:12" x14ac:dyDescent="0.25">
      <c r="H3544" s="3">
        <v>37414</v>
      </c>
      <c r="I3544">
        <v>0.94655</v>
      </c>
      <c r="J3544">
        <v>0.94245000000000001</v>
      </c>
      <c r="K3544">
        <v>0.9486</v>
      </c>
      <c r="L3544">
        <v>0.94264999999999999</v>
      </c>
    </row>
    <row r="3545" spans="8:12" x14ac:dyDescent="0.25">
      <c r="H3545" s="3">
        <v>37413</v>
      </c>
      <c r="I3545">
        <v>0.93979999999999997</v>
      </c>
      <c r="J3545">
        <v>0.93369999999999997</v>
      </c>
      <c r="K3545">
        <v>0.94810000000000005</v>
      </c>
      <c r="L3545">
        <v>0.94645000000000001</v>
      </c>
    </row>
    <row r="3546" spans="8:12" x14ac:dyDescent="0.25">
      <c r="H3546" s="3">
        <v>37412</v>
      </c>
      <c r="I3546">
        <v>0.93964999999999999</v>
      </c>
      <c r="J3546">
        <v>0.93535000000000001</v>
      </c>
      <c r="K3546">
        <v>0.94199999999999995</v>
      </c>
      <c r="L3546">
        <v>0.93984999999999996</v>
      </c>
    </row>
    <row r="3547" spans="8:12" x14ac:dyDescent="0.25">
      <c r="H3547" s="3">
        <v>37411</v>
      </c>
      <c r="I3547">
        <v>0.94020000000000004</v>
      </c>
      <c r="J3547">
        <v>0.93889999999999996</v>
      </c>
      <c r="K3547">
        <v>0.94489999999999996</v>
      </c>
      <c r="L3547">
        <v>0.93984999999999996</v>
      </c>
    </row>
    <row r="3548" spans="8:12" x14ac:dyDescent="0.25">
      <c r="H3548" s="3">
        <v>37410</v>
      </c>
      <c r="I3548">
        <v>0.93189999999999995</v>
      </c>
      <c r="J3548">
        <v>0.93045</v>
      </c>
      <c r="K3548">
        <v>0.94205000000000005</v>
      </c>
      <c r="L3548">
        <v>0.94035000000000002</v>
      </c>
    </row>
    <row r="3549" spans="8:12" x14ac:dyDescent="0.25">
      <c r="H3549" s="3">
        <v>37409</v>
      </c>
      <c r="I3549">
        <v>0.93374999999999997</v>
      </c>
      <c r="J3549">
        <v>0.93179999999999996</v>
      </c>
      <c r="K3549">
        <v>0.93479999999999996</v>
      </c>
      <c r="L3549">
        <v>0.93194999999999995</v>
      </c>
    </row>
    <row r="3550" spans="8:12" x14ac:dyDescent="0.25">
      <c r="H3550" s="3">
        <v>37408</v>
      </c>
      <c r="I3550">
        <v>0.93374999999999997</v>
      </c>
      <c r="J3550">
        <v>0.93374999999999997</v>
      </c>
      <c r="K3550">
        <v>0.93374999999999997</v>
      </c>
      <c r="L3550">
        <v>0.93374999999999997</v>
      </c>
    </row>
    <row r="3551" spans="8:12" x14ac:dyDescent="0.25">
      <c r="H3551" s="3">
        <v>37407</v>
      </c>
      <c r="I3551">
        <v>0.93664999999999998</v>
      </c>
      <c r="J3551">
        <v>0.92845</v>
      </c>
      <c r="K3551">
        <v>0.93989999999999996</v>
      </c>
      <c r="L3551">
        <v>0.93374999999999997</v>
      </c>
    </row>
    <row r="3552" spans="8:12" x14ac:dyDescent="0.25">
      <c r="H3552" s="3">
        <v>37406</v>
      </c>
      <c r="I3552">
        <v>0.93554999999999999</v>
      </c>
      <c r="J3552">
        <v>0.93510000000000004</v>
      </c>
      <c r="K3552">
        <v>0.94130000000000003</v>
      </c>
      <c r="L3552">
        <v>0.93705000000000005</v>
      </c>
    </row>
    <row r="3553" spans="8:12" x14ac:dyDescent="0.25">
      <c r="H3553" s="3">
        <v>37405</v>
      </c>
      <c r="I3553">
        <v>0.92869999999999997</v>
      </c>
      <c r="J3553">
        <v>0.92735000000000001</v>
      </c>
      <c r="K3553">
        <v>0.93694999999999995</v>
      </c>
      <c r="L3553">
        <v>0.93545</v>
      </c>
    </row>
    <row r="3554" spans="8:12" x14ac:dyDescent="0.25">
      <c r="H3554" s="3">
        <v>37404</v>
      </c>
      <c r="I3554">
        <v>0.92074999999999996</v>
      </c>
      <c r="J3554">
        <v>0.92005000000000003</v>
      </c>
      <c r="K3554">
        <v>0.9304</v>
      </c>
      <c r="L3554">
        <v>0.92874999999999996</v>
      </c>
    </row>
    <row r="3555" spans="8:12" x14ac:dyDescent="0.25">
      <c r="H3555" s="3">
        <v>37403</v>
      </c>
      <c r="I3555">
        <v>0.92054999999999998</v>
      </c>
      <c r="J3555">
        <v>0.91839999999999999</v>
      </c>
      <c r="K3555">
        <v>0.92210000000000003</v>
      </c>
      <c r="L3555">
        <v>0.92054999999999998</v>
      </c>
    </row>
    <row r="3556" spans="8:12" x14ac:dyDescent="0.25">
      <c r="H3556" s="3">
        <v>37402</v>
      </c>
      <c r="I3556">
        <v>0.92035</v>
      </c>
      <c r="J3556">
        <v>0.91820000000000002</v>
      </c>
      <c r="K3556">
        <v>0.92135</v>
      </c>
      <c r="L3556">
        <v>0.92069999999999996</v>
      </c>
    </row>
    <row r="3557" spans="8:12" x14ac:dyDescent="0.25">
      <c r="H3557" s="3">
        <v>37401</v>
      </c>
      <c r="I3557">
        <v>0.92035</v>
      </c>
      <c r="J3557">
        <v>0.92035</v>
      </c>
      <c r="K3557">
        <v>0.92035</v>
      </c>
      <c r="L3557">
        <v>0.92035</v>
      </c>
    </row>
    <row r="3558" spans="8:12" x14ac:dyDescent="0.25">
      <c r="H3558" s="3">
        <v>37400</v>
      </c>
      <c r="I3558">
        <v>0.92095000000000005</v>
      </c>
      <c r="J3558">
        <v>0.91664999999999996</v>
      </c>
      <c r="K3558">
        <v>0.92305000000000004</v>
      </c>
      <c r="L3558">
        <v>0.92035</v>
      </c>
    </row>
    <row r="3559" spans="8:12" x14ac:dyDescent="0.25">
      <c r="H3559" s="3">
        <v>37399</v>
      </c>
      <c r="I3559">
        <v>0.92595000000000005</v>
      </c>
      <c r="J3559">
        <v>0.91805000000000003</v>
      </c>
      <c r="K3559">
        <v>0.92684999999999995</v>
      </c>
      <c r="L3559">
        <v>0.92100000000000004</v>
      </c>
    </row>
    <row r="3560" spans="8:12" x14ac:dyDescent="0.25">
      <c r="H3560" s="3">
        <v>37398</v>
      </c>
      <c r="I3560">
        <v>0.91864999999999997</v>
      </c>
      <c r="J3560">
        <v>0.91825000000000001</v>
      </c>
      <c r="K3560">
        <v>0.92774999999999996</v>
      </c>
      <c r="L3560">
        <v>0.92574999999999996</v>
      </c>
    </row>
    <row r="3561" spans="8:12" x14ac:dyDescent="0.25">
      <c r="H3561" s="3">
        <v>37397</v>
      </c>
      <c r="I3561">
        <v>0.92115000000000002</v>
      </c>
      <c r="J3561">
        <v>0.91639999999999999</v>
      </c>
      <c r="K3561">
        <v>0.92195000000000005</v>
      </c>
      <c r="L3561">
        <v>0.91830000000000001</v>
      </c>
    </row>
    <row r="3562" spans="8:12" x14ac:dyDescent="0.25">
      <c r="H3562" s="3">
        <v>37396</v>
      </c>
      <c r="I3562">
        <v>0.92030000000000001</v>
      </c>
      <c r="J3562">
        <v>0.91815000000000002</v>
      </c>
      <c r="K3562">
        <v>0.92305000000000004</v>
      </c>
      <c r="L3562">
        <v>0.92120000000000002</v>
      </c>
    </row>
    <row r="3563" spans="8:12" x14ac:dyDescent="0.25">
      <c r="H3563" s="3">
        <v>37395</v>
      </c>
      <c r="I3563">
        <v>0.92115000000000002</v>
      </c>
      <c r="J3563">
        <v>0.9194</v>
      </c>
      <c r="K3563">
        <v>0.92120000000000002</v>
      </c>
      <c r="L3563">
        <v>0.92030000000000001</v>
      </c>
    </row>
    <row r="3564" spans="8:12" x14ac:dyDescent="0.25">
      <c r="H3564" s="3">
        <v>37394</v>
      </c>
      <c r="I3564">
        <v>0.92115000000000002</v>
      </c>
      <c r="J3564">
        <v>0.92115000000000002</v>
      </c>
      <c r="K3564">
        <v>0.92115000000000002</v>
      </c>
      <c r="L3564">
        <v>0.92115000000000002</v>
      </c>
    </row>
    <row r="3565" spans="8:12" x14ac:dyDescent="0.25">
      <c r="H3565" s="3">
        <v>37393</v>
      </c>
      <c r="I3565">
        <v>0.91195000000000004</v>
      </c>
      <c r="J3565">
        <v>0.91139999999999999</v>
      </c>
      <c r="K3565">
        <v>0.92215000000000003</v>
      </c>
      <c r="L3565">
        <v>0.92115000000000002</v>
      </c>
    </row>
    <row r="3566" spans="8:12" x14ac:dyDescent="0.25">
      <c r="H3566" s="3">
        <v>37392</v>
      </c>
      <c r="I3566">
        <v>0.91159999999999997</v>
      </c>
      <c r="J3566">
        <v>0.90874999999999995</v>
      </c>
      <c r="K3566">
        <v>0.91395000000000004</v>
      </c>
      <c r="L3566">
        <v>0.91169999999999995</v>
      </c>
    </row>
    <row r="3567" spans="8:12" x14ac:dyDescent="0.25">
      <c r="H3567" s="3">
        <v>37391</v>
      </c>
      <c r="I3567">
        <v>0.90154999999999996</v>
      </c>
      <c r="J3567">
        <v>0.89954999999999996</v>
      </c>
      <c r="K3567">
        <v>0.91300000000000003</v>
      </c>
      <c r="L3567">
        <v>0.91134999999999999</v>
      </c>
    </row>
    <row r="3568" spans="8:12" x14ac:dyDescent="0.25">
      <c r="H3568" s="3">
        <v>37390</v>
      </c>
      <c r="I3568">
        <v>0.91105000000000003</v>
      </c>
      <c r="J3568">
        <v>0.90129999999999999</v>
      </c>
      <c r="K3568">
        <v>0.91134999999999999</v>
      </c>
      <c r="L3568">
        <v>0.90159999999999996</v>
      </c>
    </row>
    <row r="3569" spans="8:12" x14ac:dyDescent="0.25">
      <c r="H3569" s="3">
        <v>37389</v>
      </c>
      <c r="I3569">
        <v>0.91295000000000004</v>
      </c>
      <c r="J3569">
        <v>0.90980000000000005</v>
      </c>
      <c r="K3569">
        <v>0.91664999999999996</v>
      </c>
      <c r="L3569">
        <v>0.91110000000000002</v>
      </c>
    </row>
    <row r="3570" spans="8:12" x14ac:dyDescent="0.25">
      <c r="H3570" s="3">
        <v>37388</v>
      </c>
      <c r="I3570">
        <v>0.91410000000000002</v>
      </c>
      <c r="J3570">
        <v>0.91234999999999999</v>
      </c>
      <c r="K3570">
        <v>0.91410000000000002</v>
      </c>
      <c r="L3570">
        <v>0.91295000000000004</v>
      </c>
    </row>
    <row r="3571" spans="8:12" x14ac:dyDescent="0.25">
      <c r="H3571" s="3">
        <v>37387</v>
      </c>
      <c r="I3571">
        <v>0.91410000000000002</v>
      </c>
      <c r="J3571">
        <v>0.91410000000000002</v>
      </c>
      <c r="K3571">
        <v>0.91410000000000002</v>
      </c>
      <c r="L3571">
        <v>0.91410000000000002</v>
      </c>
    </row>
    <row r="3572" spans="8:12" x14ac:dyDescent="0.25">
      <c r="H3572" s="3">
        <v>37386</v>
      </c>
      <c r="I3572">
        <v>0.90900000000000003</v>
      </c>
      <c r="J3572">
        <v>0.90849999999999997</v>
      </c>
      <c r="K3572">
        <v>0.91515000000000002</v>
      </c>
      <c r="L3572">
        <v>0.91410000000000002</v>
      </c>
    </row>
    <row r="3573" spans="8:12" x14ac:dyDescent="0.25">
      <c r="H3573" s="3">
        <v>37385</v>
      </c>
      <c r="I3573">
        <v>0.90469999999999995</v>
      </c>
      <c r="J3573">
        <v>0.90385000000000004</v>
      </c>
      <c r="K3573">
        <v>0.91125</v>
      </c>
      <c r="L3573">
        <v>0.90880000000000005</v>
      </c>
    </row>
    <row r="3574" spans="8:12" x14ac:dyDescent="0.25">
      <c r="H3574" s="3">
        <v>37384</v>
      </c>
      <c r="I3574">
        <v>0.91310000000000002</v>
      </c>
      <c r="J3574">
        <v>0.90380000000000005</v>
      </c>
      <c r="K3574">
        <v>0.91444999999999999</v>
      </c>
      <c r="L3574">
        <v>0.90464999999999995</v>
      </c>
    </row>
    <row r="3575" spans="8:12" x14ac:dyDescent="0.25">
      <c r="H3575" s="3">
        <v>37383</v>
      </c>
      <c r="I3575">
        <v>0.91800000000000004</v>
      </c>
      <c r="J3575">
        <v>0.91174999999999995</v>
      </c>
      <c r="K3575">
        <v>0.91920000000000002</v>
      </c>
      <c r="L3575">
        <v>0.91285000000000005</v>
      </c>
    </row>
    <row r="3576" spans="8:12" x14ac:dyDescent="0.25">
      <c r="H3576" s="3">
        <v>37382</v>
      </c>
      <c r="I3576">
        <v>0.91664999999999996</v>
      </c>
      <c r="J3576">
        <v>0.91354999999999997</v>
      </c>
      <c r="K3576">
        <v>0.91864999999999997</v>
      </c>
      <c r="L3576">
        <v>0.91815000000000002</v>
      </c>
    </row>
    <row r="3577" spans="8:12" x14ac:dyDescent="0.25">
      <c r="H3577" s="3">
        <v>37381</v>
      </c>
      <c r="I3577">
        <v>0.91754999999999998</v>
      </c>
      <c r="J3577">
        <v>0.91544999999999999</v>
      </c>
      <c r="K3577">
        <v>0.91835</v>
      </c>
      <c r="L3577">
        <v>0.91654999999999998</v>
      </c>
    </row>
    <row r="3578" spans="8:12" x14ac:dyDescent="0.25">
      <c r="H3578" s="3">
        <v>37380</v>
      </c>
      <c r="I3578">
        <v>0.91754999999999998</v>
      </c>
      <c r="J3578">
        <v>0.91754999999999998</v>
      </c>
      <c r="K3578">
        <v>0.91754999999999998</v>
      </c>
      <c r="L3578">
        <v>0.91754999999999998</v>
      </c>
    </row>
    <row r="3579" spans="8:12" x14ac:dyDescent="0.25">
      <c r="H3579" s="3">
        <v>37379</v>
      </c>
      <c r="I3579">
        <v>0.90305000000000002</v>
      </c>
      <c r="J3579">
        <v>0.90254999999999996</v>
      </c>
      <c r="K3579">
        <v>0.91769999999999996</v>
      </c>
      <c r="L3579">
        <v>0.91754999999999998</v>
      </c>
    </row>
    <row r="3580" spans="8:12" x14ac:dyDescent="0.25">
      <c r="H3580" s="3">
        <v>37378</v>
      </c>
      <c r="I3580">
        <v>0.90695000000000003</v>
      </c>
      <c r="J3580">
        <v>0.90125</v>
      </c>
      <c r="K3580">
        <v>0.90780000000000005</v>
      </c>
      <c r="L3580">
        <v>0.90285000000000004</v>
      </c>
    </row>
    <row r="3581" spans="8:12" x14ac:dyDescent="0.25">
      <c r="H3581" s="3">
        <v>37377</v>
      </c>
      <c r="I3581">
        <v>0.90015000000000001</v>
      </c>
      <c r="J3581">
        <v>0.89949999999999997</v>
      </c>
      <c r="K3581">
        <v>0.90839999999999999</v>
      </c>
      <c r="L3581">
        <v>0.90715000000000001</v>
      </c>
    </row>
    <row r="3582" spans="8:12" x14ac:dyDescent="0.25">
      <c r="H3582" s="3">
        <v>37376</v>
      </c>
      <c r="I3582">
        <v>0.90325</v>
      </c>
      <c r="J3582">
        <v>0.89915</v>
      </c>
      <c r="K3582">
        <v>0.90425</v>
      </c>
      <c r="L3582">
        <v>0.90024999999999999</v>
      </c>
    </row>
    <row r="3583" spans="8:12" x14ac:dyDescent="0.25">
      <c r="H3583" s="3">
        <v>37375</v>
      </c>
      <c r="I3583">
        <v>0.90129999999999999</v>
      </c>
      <c r="J3583">
        <v>0.90100000000000002</v>
      </c>
      <c r="K3583">
        <v>0.90449999999999997</v>
      </c>
      <c r="L3583">
        <v>0.9032</v>
      </c>
    </row>
    <row r="3584" spans="8:12" x14ac:dyDescent="0.25">
      <c r="H3584" s="3">
        <v>37374</v>
      </c>
      <c r="I3584">
        <v>0.90225</v>
      </c>
      <c r="J3584">
        <v>0.90105000000000002</v>
      </c>
      <c r="K3584">
        <v>0.90225</v>
      </c>
      <c r="L3584">
        <v>0.90169999999999995</v>
      </c>
    </row>
    <row r="3585" spans="8:12" x14ac:dyDescent="0.25">
      <c r="H3585" s="3">
        <v>37372</v>
      </c>
      <c r="I3585">
        <v>0.89785000000000004</v>
      </c>
      <c r="J3585">
        <v>0.89624999999999999</v>
      </c>
      <c r="K3585">
        <v>0.90249999999999997</v>
      </c>
      <c r="L3585">
        <v>0.90225</v>
      </c>
    </row>
    <row r="3586" spans="8:12" x14ac:dyDescent="0.25">
      <c r="H3586" s="3">
        <v>37371</v>
      </c>
      <c r="I3586">
        <v>0.89249999999999996</v>
      </c>
      <c r="J3586">
        <v>0.89154999999999995</v>
      </c>
      <c r="K3586">
        <v>0.89905000000000002</v>
      </c>
      <c r="L3586">
        <v>0.89795000000000003</v>
      </c>
    </row>
    <row r="3587" spans="8:12" x14ac:dyDescent="0.25">
      <c r="H3587" s="3">
        <v>37370</v>
      </c>
      <c r="I3587">
        <v>0.88859999999999995</v>
      </c>
      <c r="J3587">
        <v>0.88734999999999997</v>
      </c>
      <c r="K3587">
        <v>0.89319999999999999</v>
      </c>
      <c r="L3587">
        <v>0.89249999999999996</v>
      </c>
    </row>
    <row r="3588" spans="8:12" x14ac:dyDescent="0.25">
      <c r="H3588" s="3">
        <v>37369</v>
      </c>
      <c r="I3588">
        <v>0.88924999999999998</v>
      </c>
      <c r="J3588">
        <v>0.88595000000000002</v>
      </c>
      <c r="K3588">
        <v>0.89019999999999999</v>
      </c>
      <c r="L3588">
        <v>0.88859999999999995</v>
      </c>
    </row>
    <row r="3589" spans="8:12" x14ac:dyDescent="0.25">
      <c r="H3589" s="3">
        <v>37368</v>
      </c>
      <c r="I3589">
        <v>0.88975000000000004</v>
      </c>
      <c r="J3589">
        <v>0.88680000000000003</v>
      </c>
      <c r="K3589">
        <v>0.89080000000000004</v>
      </c>
      <c r="L3589">
        <v>0.88924999999999998</v>
      </c>
    </row>
    <row r="3590" spans="8:12" x14ac:dyDescent="0.25">
      <c r="H3590" s="3">
        <v>37367</v>
      </c>
      <c r="I3590">
        <v>0.89224999999999999</v>
      </c>
      <c r="J3590">
        <v>0.88949999999999996</v>
      </c>
      <c r="K3590">
        <v>0.89224999999999999</v>
      </c>
      <c r="L3590">
        <v>0.89019999999999999</v>
      </c>
    </row>
    <row r="3591" spans="8:12" x14ac:dyDescent="0.25">
      <c r="H3591" s="3">
        <v>37366</v>
      </c>
      <c r="I3591">
        <v>0.89224999999999999</v>
      </c>
      <c r="J3591">
        <v>0.89224999999999999</v>
      </c>
      <c r="K3591">
        <v>0.89224999999999999</v>
      </c>
      <c r="L3591">
        <v>0.89224999999999999</v>
      </c>
    </row>
    <row r="3592" spans="8:12" x14ac:dyDescent="0.25">
      <c r="H3592" s="3">
        <v>37365</v>
      </c>
      <c r="I3592">
        <v>0.89085000000000003</v>
      </c>
      <c r="J3592">
        <v>0.88805000000000001</v>
      </c>
      <c r="K3592">
        <v>0.89270000000000005</v>
      </c>
      <c r="L3592">
        <v>0.89224999999999999</v>
      </c>
    </row>
    <row r="3593" spans="8:12" x14ac:dyDescent="0.25">
      <c r="H3593" s="3">
        <v>37364</v>
      </c>
      <c r="I3593">
        <v>0.89075000000000004</v>
      </c>
      <c r="J3593">
        <v>0.88639999999999997</v>
      </c>
      <c r="K3593">
        <v>0.8921</v>
      </c>
      <c r="L3593">
        <v>0.89095000000000002</v>
      </c>
    </row>
    <row r="3594" spans="8:12" x14ac:dyDescent="0.25">
      <c r="H3594" s="3">
        <v>37363</v>
      </c>
      <c r="I3594">
        <v>0.88205</v>
      </c>
      <c r="J3594">
        <v>0.88175000000000003</v>
      </c>
      <c r="K3594">
        <v>0.89095000000000002</v>
      </c>
      <c r="L3594">
        <v>0.89095000000000002</v>
      </c>
    </row>
    <row r="3595" spans="8:12" x14ac:dyDescent="0.25">
      <c r="H3595" s="3">
        <v>37362</v>
      </c>
      <c r="I3595">
        <v>0.87955000000000005</v>
      </c>
      <c r="J3595">
        <v>0.87934999999999997</v>
      </c>
      <c r="K3595">
        <v>0.88380000000000003</v>
      </c>
      <c r="L3595">
        <v>0.88190000000000002</v>
      </c>
    </row>
    <row r="3596" spans="8:12" x14ac:dyDescent="0.25">
      <c r="H3596" s="3">
        <v>37361</v>
      </c>
      <c r="I3596">
        <v>0.87995000000000001</v>
      </c>
      <c r="J3596">
        <v>0.87885000000000002</v>
      </c>
      <c r="K3596">
        <v>0.88229999999999997</v>
      </c>
      <c r="L3596">
        <v>0.87960000000000005</v>
      </c>
    </row>
    <row r="3597" spans="8:12" x14ac:dyDescent="0.25">
      <c r="H3597" s="3">
        <v>37360</v>
      </c>
      <c r="I3597">
        <v>0.88124999999999998</v>
      </c>
      <c r="J3597">
        <v>0.87895000000000001</v>
      </c>
      <c r="K3597">
        <v>0.88565000000000005</v>
      </c>
      <c r="L3597">
        <v>0.87975000000000003</v>
      </c>
    </row>
    <row r="3598" spans="8:12" x14ac:dyDescent="0.25">
      <c r="H3598" s="3">
        <v>37359</v>
      </c>
      <c r="I3598">
        <v>0.88124999999999998</v>
      </c>
      <c r="J3598">
        <v>0.88124999999999998</v>
      </c>
      <c r="K3598">
        <v>0.88124999999999998</v>
      </c>
      <c r="L3598">
        <v>0.88124999999999998</v>
      </c>
    </row>
    <row r="3599" spans="8:12" x14ac:dyDescent="0.25">
      <c r="H3599" s="3">
        <v>37358</v>
      </c>
      <c r="I3599">
        <v>0.88149999999999995</v>
      </c>
      <c r="J3599">
        <v>0.87770000000000004</v>
      </c>
      <c r="K3599">
        <v>0.88265000000000005</v>
      </c>
      <c r="L3599">
        <v>0.88124999999999998</v>
      </c>
    </row>
    <row r="3600" spans="8:12" x14ac:dyDescent="0.25">
      <c r="H3600" s="3">
        <v>37357</v>
      </c>
      <c r="I3600">
        <v>0.88065000000000004</v>
      </c>
      <c r="J3600">
        <v>0.87895000000000001</v>
      </c>
      <c r="K3600">
        <v>0.88475000000000004</v>
      </c>
      <c r="L3600">
        <v>0.88149999999999995</v>
      </c>
    </row>
    <row r="3601" spans="8:12" x14ac:dyDescent="0.25">
      <c r="H3601" s="3">
        <v>37356</v>
      </c>
      <c r="I3601">
        <v>0.88119999999999998</v>
      </c>
      <c r="J3601">
        <v>0.879</v>
      </c>
      <c r="K3601">
        <v>0.88254999999999995</v>
      </c>
      <c r="L3601">
        <v>0.88044999999999995</v>
      </c>
    </row>
    <row r="3602" spans="8:12" x14ac:dyDescent="0.25">
      <c r="H3602" s="3">
        <v>37355</v>
      </c>
      <c r="I3602">
        <v>0.87455000000000005</v>
      </c>
      <c r="J3602">
        <v>0.87365000000000004</v>
      </c>
      <c r="K3602">
        <v>0.88144999999999996</v>
      </c>
      <c r="L3602">
        <v>0.88105</v>
      </c>
    </row>
    <row r="3603" spans="8:12" x14ac:dyDescent="0.25">
      <c r="H3603" s="3">
        <v>37354</v>
      </c>
      <c r="I3603">
        <v>0.87855000000000005</v>
      </c>
      <c r="J3603">
        <v>0.87380000000000002</v>
      </c>
      <c r="K3603">
        <v>0.87960000000000005</v>
      </c>
      <c r="L3603">
        <v>0.87444999999999995</v>
      </c>
    </row>
    <row r="3604" spans="8:12" x14ac:dyDescent="0.25">
      <c r="H3604" s="3">
        <v>37353</v>
      </c>
      <c r="I3604">
        <v>0.87855000000000005</v>
      </c>
      <c r="J3604">
        <v>0.87849999999999995</v>
      </c>
      <c r="K3604">
        <v>0.88029999999999997</v>
      </c>
      <c r="L3604">
        <v>0.87875000000000003</v>
      </c>
    </row>
    <row r="3605" spans="8:12" x14ac:dyDescent="0.25">
      <c r="H3605" s="3">
        <v>37352</v>
      </c>
      <c r="I3605">
        <v>0.87855000000000005</v>
      </c>
      <c r="J3605">
        <v>0.87855000000000005</v>
      </c>
      <c r="K3605">
        <v>0.87855000000000005</v>
      </c>
      <c r="L3605">
        <v>0.87855000000000005</v>
      </c>
    </row>
    <row r="3606" spans="8:12" x14ac:dyDescent="0.25">
      <c r="H3606" s="3">
        <v>37351</v>
      </c>
      <c r="I3606">
        <v>0.87775000000000003</v>
      </c>
      <c r="J3606">
        <v>0.87755000000000005</v>
      </c>
      <c r="K3606">
        <v>0.88139999999999996</v>
      </c>
      <c r="L3606">
        <v>0.87855000000000005</v>
      </c>
    </row>
    <row r="3607" spans="8:12" x14ac:dyDescent="0.25">
      <c r="H3607" s="3">
        <v>37350</v>
      </c>
      <c r="I3607">
        <v>0.88105</v>
      </c>
      <c r="J3607">
        <v>0.87660000000000005</v>
      </c>
      <c r="K3607">
        <v>0.88575000000000004</v>
      </c>
      <c r="L3607">
        <v>0.87770000000000004</v>
      </c>
    </row>
    <row r="3608" spans="8:12" x14ac:dyDescent="0.25">
      <c r="H3608" s="3">
        <v>37349</v>
      </c>
      <c r="I3608">
        <v>0.879</v>
      </c>
      <c r="J3608">
        <v>0.87760000000000005</v>
      </c>
      <c r="K3608">
        <v>0.8831</v>
      </c>
      <c r="L3608">
        <v>0.88105</v>
      </c>
    </row>
    <row r="3609" spans="8:12" x14ac:dyDescent="0.25">
      <c r="H3609" s="3">
        <v>37348</v>
      </c>
      <c r="I3609">
        <v>0.87949999999999995</v>
      </c>
      <c r="J3609">
        <v>0.87739999999999996</v>
      </c>
      <c r="K3609">
        <v>0.88144999999999996</v>
      </c>
      <c r="L3609">
        <v>0.879</v>
      </c>
    </row>
    <row r="3610" spans="8:12" x14ac:dyDescent="0.25">
      <c r="H3610" s="3">
        <v>37347</v>
      </c>
      <c r="I3610">
        <v>0.87144999999999995</v>
      </c>
      <c r="J3610">
        <v>0.87144999999999995</v>
      </c>
      <c r="K3610">
        <v>0.88205</v>
      </c>
      <c r="L3610">
        <v>0.87905</v>
      </c>
    </row>
    <row r="3611" spans="8:12" x14ac:dyDescent="0.25">
      <c r="H3611" s="3">
        <v>37346</v>
      </c>
      <c r="I3611">
        <v>0.87160000000000004</v>
      </c>
      <c r="J3611">
        <v>0.87129999999999996</v>
      </c>
      <c r="K3611">
        <v>0.87219999999999998</v>
      </c>
      <c r="L3611">
        <v>0.87150000000000005</v>
      </c>
    </row>
    <row r="3612" spans="8:12" x14ac:dyDescent="0.25">
      <c r="H3612" s="3">
        <v>37345</v>
      </c>
      <c r="I3612">
        <v>0.87160000000000004</v>
      </c>
      <c r="J3612">
        <v>0.87160000000000004</v>
      </c>
      <c r="K3612">
        <v>0.87160000000000004</v>
      </c>
      <c r="L3612">
        <v>0.87160000000000004</v>
      </c>
    </row>
    <row r="3613" spans="8:12" x14ac:dyDescent="0.25">
      <c r="H3613" s="3">
        <v>37344</v>
      </c>
      <c r="I3613">
        <v>0.87180000000000002</v>
      </c>
      <c r="J3613">
        <v>0.87050000000000005</v>
      </c>
      <c r="K3613">
        <v>0.87285000000000001</v>
      </c>
      <c r="L3613">
        <v>0.87160000000000004</v>
      </c>
    </row>
    <row r="3614" spans="8:12" x14ac:dyDescent="0.25">
      <c r="H3614" s="3">
        <v>37343</v>
      </c>
      <c r="I3614">
        <v>0.87280000000000002</v>
      </c>
      <c r="J3614">
        <v>0.87019999999999997</v>
      </c>
      <c r="K3614">
        <v>0.87429999999999997</v>
      </c>
      <c r="L3614">
        <v>0.87144999999999995</v>
      </c>
    </row>
    <row r="3615" spans="8:12" x14ac:dyDescent="0.25">
      <c r="H3615" s="3">
        <v>37342</v>
      </c>
      <c r="I3615">
        <v>0.87680000000000002</v>
      </c>
      <c r="J3615">
        <v>0.87195</v>
      </c>
      <c r="K3615">
        <v>0.87690000000000001</v>
      </c>
      <c r="L3615">
        <v>0.87309999999999999</v>
      </c>
    </row>
    <row r="3616" spans="8:12" x14ac:dyDescent="0.25">
      <c r="H3616" s="3">
        <v>37341</v>
      </c>
      <c r="I3616">
        <v>0.87744999999999995</v>
      </c>
      <c r="J3616">
        <v>0.87334999999999996</v>
      </c>
      <c r="K3616">
        <v>0.87944999999999995</v>
      </c>
      <c r="L3616">
        <v>0.87649999999999995</v>
      </c>
    </row>
    <row r="3617" spans="8:12" x14ac:dyDescent="0.25">
      <c r="H3617" s="3">
        <v>37340</v>
      </c>
      <c r="I3617">
        <v>0.87695000000000001</v>
      </c>
      <c r="J3617">
        <v>0.87534999999999996</v>
      </c>
      <c r="K3617">
        <v>0.87824999999999998</v>
      </c>
      <c r="L3617">
        <v>0.87729999999999997</v>
      </c>
    </row>
    <row r="3618" spans="8:12" x14ac:dyDescent="0.25">
      <c r="H3618" s="3">
        <v>37339</v>
      </c>
      <c r="I3618">
        <v>0.87805</v>
      </c>
      <c r="J3618">
        <v>0.87634999999999996</v>
      </c>
      <c r="K3618">
        <v>0.87805</v>
      </c>
      <c r="L3618">
        <v>0.87695000000000001</v>
      </c>
    </row>
    <row r="3619" spans="8:12" x14ac:dyDescent="0.25">
      <c r="H3619" s="3">
        <v>37338</v>
      </c>
      <c r="I3619">
        <v>0.87805</v>
      </c>
      <c r="J3619">
        <v>0.87805</v>
      </c>
      <c r="K3619">
        <v>0.87805</v>
      </c>
      <c r="L3619">
        <v>0.87805</v>
      </c>
    </row>
    <row r="3620" spans="8:12" x14ac:dyDescent="0.25">
      <c r="H3620" s="3">
        <v>37337</v>
      </c>
      <c r="I3620">
        <v>0.88239999999999996</v>
      </c>
      <c r="J3620">
        <v>0.87514999999999998</v>
      </c>
      <c r="K3620">
        <v>0.88285000000000002</v>
      </c>
      <c r="L3620">
        <v>0.87805</v>
      </c>
    </row>
    <row r="3621" spans="8:12" x14ac:dyDescent="0.25">
      <c r="H3621" s="3">
        <v>37336</v>
      </c>
      <c r="I3621">
        <v>0.88534999999999997</v>
      </c>
      <c r="J3621">
        <v>0.88075000000000003</v>
      </c>
      <c r="K3621">
        <v>0.88595000000000002</v>
      </c>
      <c r="L3621">
        <v>0.88239999999999996</v>
      </c>
    </row>
    <row r="3622" spans="8:12" x14ac:dyDescent="0.25">
      <c r="H3622" s="3">
        <v>37335</v>
      </c>
      <c r="I3622">
        <v>0.88090000000000002</v>
      </c>
      <c r="J3622">
        <v>0.87865000000000004</v>
      </c>
      <c r="K3622">
        <v>0.88614999999999999</v>
      </c>
      <c r="L3622">
        <v>0.88524999999999998</v>
      </c>
    </row>
    <row r="3623" spans="8:12" x14ac:dyDescent="0.25">
      <c r="H3623" s="3">
        <v>37334</v>
      </c>
      <c r="I3623">
        <v>0.88214999999999999</v>
      </c>
      <c r="J3623">
        <v>0.87990000000000002</v>
      </c>
      <c r="K3623">
        <v>0.88449999999999995</v>
      </c>
      <c r="L3623">
        <v>0.88090000000000002</v>
      </c>
    </row>
    <row r="3624" spans="8:12" x14ac:dyDescent="0.25">
      <c r="H3624" s="3">
        <v>37333</v>
      </c>
      <c r="I3624">
        <v>0.88144999999999996</v>
      </c>
      <c r="J3624">
        <v>0.87824999999999998</v>
      </c>
      <c r="K3624">
        <v>0.8831</v>
      </c>
      <c r="L3624">
        <v>0.88219999999999998</v>
      </c>
    </row>
    <row r="3625" spans="8:12" x14ac:dyDescent="0.25">
      <c r="H3625" s="3">
        <v>37332</v>
      </c>
      <c r="I3625">
        <v>0.88254999999999995</v>
      </c>
      <c r="J3625">
        <v>0.88090000000000002</v>
      </c>
      <c r="K3625">
        <v>0.88314999999999999</v>
      </c>
      <c r="L3625">
        <v>0.88165000000000004</v>
      </c>
    </row>
    <row r="3626" spans="8:12" x14ac:dyDescent="0.25">
      <c r="H3626" s="3">
        <v>37331</v>
      </c>
      <c r="I3626">
        <v>0.88254999999999995</v>
      </c>
      <c r="J3626">
        <v>0.88254999999999995</v>
      </c>
      <c r="K3626">
        <v>0.88254999999999995</v>
      </c>
      <c r="L3626">
        <v>0.88254999999999995</v>
      </c>
    </row>
    <row r="3627" spans="8:12" x14ac:dyDescent="0.25">
      <c r="H3627" s="3">
        <v>37330</v>
      </c>
      <c r="I3627">
        <v>0.88244999999999996</v>
      </c>
      <c r="J3627">
        <v>0.88070000000000004</v>
      </c>
      <c r="K3627">
        <v>0.88685000000000003</v>
      </c>
      <c r="L3627">
        <v>0.88254999999999995</v>
      </c>
    </row>
    <row r="3628" spans="8:12" x14ac:dyDescent="0.25">
      <c r="H3628" s="3">
        <v>37329</v>
      </c>
      <c r="I3628">
        <v>0.876</v>
      </c>
      <c r="J3628">
        <v>0.87544999999999995</v>
      </c>
      <c r="K3628">
        <v>0.88454999999999995</v>
      </c>
      <c r="L3628">
        <v>0.88254999999999995</v>
      </c>
    </row>
    <row r="3629" spans="8:12" x14ac:dyDescent="0.25">
      <c r="H3629" s="3">
        <v>37328</v>
      </c>
      <c r="I3629">
        <v>0.87470000000000003</v>
      </c>
      <c r="J3629">
        <v>0.87255000000000005</v>
      </c>
      <c r="K3629">
        <v>0.87849999999999995</v>
      </c>
      <c r="L3629">
        <v>0.87614999999999998</v>
      </c>
    </row>
    <row r="3630" spans="8:12" x14ac:dyDescent="0.25">
      <c r="H3630" s="3">
        <v>37327</v>
      </c>
      <c r="I3630">
        <v>0.87585000000000002</v>
      </c>
      <c r="J3630">
        <v>0.87044999999999995</v>
      </c>
      <c r="K3630">
        <v>0.87670000000000003</v>
      </c>
      <c r="L3630">
        <v>0.87455000000000005</v>
      </c>
    </row>
    <row r="3631" spans="8:12" x14ac:dyDescent="0.25">
      <c r="H3631" s="3">
        <v>37326</v>
      </c>
      <c r="I3631">
        <v>0.87385000000000002</v>
      </c>
      <c r="J3631">
        <v>0.87319999999999998</v>
      </c>
      <c r="K3631">
        <v>0.87734999999999996</v>
      </c>
      <c r="L3631">
        <v>0.876</v>
      </c>
    </row>
    <row r="3632" spans="8:12" x14ac:dyDescent="0.25">
      <c r="H3632" s="3">
        <v>37325</v>
      </c>
      <c r="I3632">
        <v>0.87444999999999995</v>
      </c>
      <c r="J3632">
        <v>0.87324999999999997</v>
      </c>
      <c r="K3632">
        <v>0.87455000000000005</v>
      </c>
      <c r="L3632">
        <v>0.874</v>
      </c>
    </row>
    <row r="3633" spans="8:12" x14ac:dyDescent="0.25">
      <c r="H3633" s="3">
        <v>37324</v>
      </c>
      <c r="I3633">
        <v>0.87444999999999995</v>
      </c>
      <c r="J3633">
        <v>0.87444999999999995</v>
      </c>
      <c r="K3633">
        <v>0.87444999999999995</v>
      </c>
      <c r="L3633">
        <v>0.87444999999999995</v>
      </c>
    </row>
    <row r="3634" spans="8:12" x14ac:dyDescent="0.25">
      <c r="H3634" s="3">
        <v>37323</v>
      </c>
      <c r="I3634">
        <v>0.88144999999999996</v>
      </c>
      <c r="J3634">
        <v>0.87204999999999999</v>
      </c>
      <c r="K3634">
        <v>0.88185000000000002</v>
      </c>
      <c r="L3634">
        <v>0.87444999999999995</v>
      </c>
    </row>
    <row r="3635" spans="8:12" x14ac:dyDescent="0.25">
      <c r="H3635" s="3">
        <v>37322</v>
      </c>
      <c r="I3635">
        <v>0.87680000000000002</v>
      </c>
      <c r="J3635">
        <v>0.874</v>
      </c>
      <c r="K3635">
        <v>0.88429999999999997</v>
      </c>
      <c r="L3635">
        <v>0.88139999999999996</v>
      </c>
    </row>
    <row r="3636" spans="8:12" x14ac:dyDescent="0.25">
      <c r="H3636" s="3">
        <v>37321</v>
      </c>
      <c r="I3636">
        <v>0.87109999999999999</v>
      </c>
      <c r="J3636">
        <v>0.86929999999999996</v>
      </c>
      <c r="K3636">
        <v>0.87775000000000003</v>
      </c>
      <c r="L3636">
        <v>0.87695000000000001</v>
      </c>
    </row>
    <row r="3637" spans="8:12" x14ac:dyDescent="0.25">
      <c r="H3637" s="3">
        <v>37320</v>
      </c>
      <c r="I3637">
        <v>0.86950000000000005</v>
      </c>
      <c r="J3637">
        <v>0.86499999999999999</v>
      </c>
      <c r="K3637">
        <v>0.87309999999999999</v>
      </c>
      <c r="L3637">
        <v>0.87129999999999996</v>
      </c>
    </row>
    <row r="3638" spans="8:12" x14ac:dyDescent="0.25">
      <c r="H3638" s="3">
        <v>37319</v>
      </c>
      <c r="I3638">
        <v>0.86509999999999998</v>
      </c>
      <c r="J3638">
        <v>0.86314999999999997</v>
      </c>
      <c r="K3638">
        <v>0.87170000000000003</v>
      </c>
      <c r="L3638">
        <v>0.86955000000000005</v>
      </c>
    </row>
    <row r="3639" spans="8:12" x14ac:dyDescent="0.25">
      <c r="H3639" s="3">
        <v>37318</v>
      </c>
      <c r="I3639">
        <v>0.86545000000000005</v>
      </c>
      <c r="J3639">
        <v>0.86429999999999996</v>
      </c>
      <c r="K3639">
        <v>0.86570000000000003</v>
      </c>
      <c r="L3639">
        <v>0.86519999999999997</v>
      </c>
    </row>
    <row r="3640" spans="8:12" x14ac:dyDescent="0.25">
      <c r="H3640" s="3">
        <v>37317</v>
      </c>
      <c r="I3640">
        <v>0.86545000000000005</v>
      </c>
      <c r="J3640">
        <v>0.86545000000000005</v>
      </c>
      <c r="K3640">
        <v>0.86545000000000005</v>
      </c>
      <c r="L3640">
        <v>0.86545000000000005</v>
      </c>
    </row>
    <row r="3641" spans="8:12" x14ac:dyDescent="0.25">
      <c r="H3641" s="3">
        <v>37316</v>
      </c>
      <c r="I3641">
        <v>0.86855000000000004</v>
      </c>
      <c r="J3641">
        <v>0.86334999999999995</v>
      </c>
      <c r="K3641">
        <v>0.86934999999999996</v>
      </c>
      <c r="L3641">
        <v>0.86545000000000005</v>
      </c>
    </row>
    <row r="3642" spans="8:12" x14ac:dyDescent="0.25">
      <c r="H3642" s="3">
        <v>37315</v>
      </c>
      <c r="I3642">
        <v>0.86560000000000004</v>
      </c>
      <c r="J3642">
        <v>0.86285000000000001</v>
      </c>
      <c r="K3642">
        <v>0.87009999999999998</v>
      </c>
      <c r="L3642">
        <v>0.86875000000000002</v>
      </c>
    </row>
    <row r="3643" spans="8:12" x14ac:dyDescent="0.25">
      <c r="H3643" s="3">
        <v>37314</v>
      </c>
      <c r="I3643">
        <v>0.86324999999999996</v>
      </c>
      <c r="J3643">
        <v>0.86250000000000004</v>
      </c>
      <c r="K3643">
        <v>0.86670000000000003</v>
      </c>
      <c r="L3643">
        <v>0.86585000000000001</v>
      </c>
    </row>
    <row r="3644" spans="8:12" x14ac:dyDescent="0.25">
      <c r="H3644" s="3">
        <v>37313</v>
      </c>
      <c r="I3644">
        <v>0.86919999999999997</v>
      </c>
      <c r="J3644">
        <v>0.86155000000000004</v>
      </c>
      <c r="K3644">
        <v>0.87219999999999998</v>
      </c>
      <c r="L3644">
        <v>0.86339999999999995</v>
      </c>
    </row>
    <row r="3645" spans="8:12" x14ac:dyDescent="0.25">
      <c r="H3645" s="3">
        <v>37312</v>
      </c>
      <c r="I3645">
        <v>0.87560000000000004</v>
      </c>
      <c r="J3645">
        <v>0.86875000000000002</v>
      </c>
      <c r="K3645">
        <v>0.87595000000000001</v>
      </c>
      <c r="L3645">
        <v>0.86965000000000003</v>
      </c>
    </row>
    <row r="3646" spans="8:12" x14ac:dyDescent="0.25">
      <c r="H3646" s="3">
        <v>37311</v>
      </c>
      <c r="I3646">
        <v>0.87524999999999997</v>
      </c>
      <c r="J3646">
        <v>0.87490000000000001</v>
      </c>
      <c r="K3646">
        <v>0.87634999999999996</v>
      </c>
      <c r="L3646">
        <v>0.87555000000000005</v>
      </c>
    </row>
    <row r="3647" spans="8:12" x14ac:dyDescent="0.25">
      <c r="H3647" s="3">
        <v>37310</v>
      </c>
      <c r="I3647">
        <v>0.87524999999999997</v>
      </c>
      <c r="J3647">
        <v>0.87524999999999997</v>
      </c>
      <c r="K3647">
        <v>0.87524999999999997</v>
      </c>
      <c r="L3647">
        <v>0.87524999999999997</v>
      </c>
    </row>
    <row r="3648" spans="8:12" x14ac:dyDescent="0.25">
      <c r="H3648" s="3">
        <v>37309</v>
      </c>
      <c r="I3648">
        <v>0.87019999999999997</v>
      </c>
      <c r="J3648">
        <v>0.86809999999999998</v>
      </c>
      <c r="K3648">
        <v>0.87775000000000003</v>
      </c>
      <c r="L3648">
        <v>0.87524999999999997</v>
      </c>
    </row>
  </sheetData>
  <hyperlinks>
    <hyperlink ref="BP1" r:id="rId1"/>
  </hyperlinks>
  <pageMargins left="0.7" right="0.7" top="0.78740157499999996" bottom="0.78740157499999996" header="0.3" footer="0.3"/>
  <pageSetup paperSize="9"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16</vt:i4>
      </vt:variant>
    </vt:vector>
  </HeadingPairs>
  <TitlesOfParts>
    <vt:vector size="20" baseType="lpstr">
      <vt:lpstr>Verlauf</vt:lpstr>
      <vt:lpstr>Anteile</vt:lpstr>
      <vt:lpstr>CASH</vt:lpstr>
      <vt:lpstr>Kurse</vt:lpstr>
      <vt:lpstr>Kurse!kurshistorie_ARERO</vt:lpstr>
      <vt:lpstr>Kurse!Kurshistorie_DAX</vt:lpstr>
      <vt:lpstr>Kurse!Kurshistorie_DE0007100000</vt:lpstr>
      <vt:lpstr>Kurse!Kurshistorie_DE0007236101</vt:lpstr>
      <vt:lpstr>Kurse!Kurshistorie_DE0008430026</vt:lpstr>
      <vt:lpstr>Kurse!kurshistorie_DE000A0RFFT0</vt:lpstr>
      <vt:lpstr>Kurse!kurshistorie_DE000A1C22M3</vt:lpstr>
      <vt:lpstr>Kurse!Kurshistorie_DOLLAR</vt:lpstr>
      <vt:lpstr>Kurse!Kurshistorie_GB0007980591</vt:lpstr>
      <vt:lpstr>Kurse!Kurshistorie_GOLD</vt:lpstr>
      <vt:lpstr>Kurse!kurshistorie_LU0292107645</vt:lpstr>
      <vt:lpstr>Kurse!Kurshistorie_LU0321462953</vt:lpstr>
      <vt:lpstr>Kurse!kurshistorie_LU0328475792</vt:lpstr>
      <vt:lpstr>Kurse!kurshistorie_LU0392495023</vt:lpstr>
      <vt:lpstr>Kurse!kurshistorie_REX</vt:lpstr>
      <vt:lpstr>Kurse!Kurshistorie_US0378331005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2012-03-03T14:09:56Z</dcterms:modified>
</cp:coreProperties>
</file>